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vin\Google Drive\College\BAS\2018-19 Workshops\"/>
    </mc:Choice>
  </mc:AlternateContent>
  <xr:revisionPtr revIDLastSave="0" documentId="13_ncr:1_{2C0D8688-8802-42D4-83F1-C9177458E419}" xr6:coauthVersionLast="34" xr6:coauthVersionMax="34" xr10:uidLastSave="{00000000-0000-0000-0000-000000000000}"/>
  <bookViews>
    <workbookView xWindow="0" yWindow="0" windowWidth="22008" windowHeight="9672" activeTab="1" xr2:uid="{6749CDA3-19A0-4A9E-BCB2-F5F2ECBEA536}"/>
  </bookViews>
  <sheets>
    <sheet name="DataGenerationMetrics" sheetId="18" r:id="rId1"/>
    <sheet name="Input" sheetId="1" r:id="rId2"/>
    <sheet name="Parameters" sheetId="17" r:id="rId3"/>
    <sheet name="PolicyData" sheetId="2" r:id="rId4"/>
    <sheet name="ClaimData" sheetId="4" r:id="rId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G3" i="2"/>
  <c r="J3" i="2"/>
  <c r="H3" i="2" l="1"/>
  <c r="I3" i="2" s="1"/>
  <c r="K3" i="2"/>
  <c r="L3" i="2" s="1"/>
  <c r="E3" i="2"/>
  <c r="F3" i="2" s="1"/>
  <c r="O11" i="1"/>
  <c r="G20" i="1" l="1"/>
  <c r="M3" i="2"/>
  <c r="G3" i="4" l="1"/>
  <c r="D22" i="1" l="1"/>
  <c r="D23" i="1" s="1"/>
  <c r="D24" i="1" s="1"/>
  <c r="D25" i="1" s="1"/>
  <c r="F3" i="4" l="1"/>
  <c r="H3" i="4" s="1"/>
  <c r="I3" i="4" s="1"/>
  <c r="J3" i="4" s="1"/>
  <c r="L18" i="1"/>
  <c r="L19" i="1" s="1"/>
  <c r="L20" i="1" s="1"/>
  <c r="L21" i="1" s="1"/>
  <c r="H18" i="1"/>
  <c r="H19" i="1" s="1"/>
  <c r="K22" i="1" l="1"/>
  <c r="L22" i="1" s="1"/>
  <c r="H20" i="1"/>
  <c r="N11" i="1"/>
  <c r="N12" i="1" s="1"/>
  <c r="N13" i="1" s="1"/>
  <c r="K11" i="1"/>
  <c r="K12" i="1" s="1"/>
  <c r="K13" i="1" s="1"/>
  <c r="K14" i="1" s="1"/>
  <c r="K15" i="1" s="1"/>
  <c r="G11" i="1"/>
  <c r="G12" i="1" s="1"/>
  <c r="G13" i="1" s="1"/>
  <c r="B11" i="1"/>
  <c r="B12" i="1" l="1"/>
  <c r="C11" i="1"/>
  <c r="D11" i="1" s="1"/>
  <c r="O12" i="1"/>
  <c r="N14" i="1"/>
  <c r="B13" i="1" l="1"/>
  <c r="C12" i="1"/>
  <c r="D12" i="1" s="1"/>
  <c r="O13" i="1"/>
  <c r="B14" i="1" l="1"/>
  <c r="C13" i="1"/>
  <c r="D13" i="1" s="1"/>
  <c r="O14" i="1"/>
  <c r="B15" i="1" l="1"/>
  <c r="C15" i="1" s="1"/>
  <c r="C14" i="1"/>
  <c r="D14" i="1" s="1"/>
  <c r="O15" i="1"/>
  <c r="D15" i="1" l="1"/>
  <c r="D17" i="1" s="1"/>
</calcChain>
</file>

<file path=xl/sharedStrings.xml><?xml version="1.0" encoding="utf-8"?>
<sst xmlns="http://schemas.openxmlformats.org/spreadsheetml/2006/main" count="112" uniqueCount="53">
  <si>
    <t>Year</t>
  </si>
  <si>
    <t>Std. Dev. (% of Total)</t>
  </si>
  <si>
    <t>Growth</t>
  </si>
  <si>
    <t>Last Year</t>
  </si>
  <si>
    <t>First Year Entries</t>
  </si>
  <si>
    <t>Total</t>
  </si>
  <si>
    <t>Generate Number of Policies</t>
  </si>
  <si>
    <t>Severity Class</t>
  </si>
  <si>
    <t>Class</t>
  </si>
  <si>
    <t>Poisson Mean</t>
  </si>
  <si>
    <t>Frequency Class</t>
  </si>
  <si>
    <t>Exponential Mean</t>
  </si>
  <si>
    <t>Base</t>
  </si>
  <si>
    <t>Deviation (% of Base)</t>
  </si>
  <si>
    <t>Infty</t>
  </si>
  <si>
    <t xml:space="preserve">Lowest Loss, Lowest Lag </t>
  </si>
  <si>
    <t>Development Triangle by Claim Size</t>
  </si>
  <si>
    <t>Desired Proportion</t>
  </si>
  <si>
    <t>Claim Size</t>
  </si>
  <si>
    <t>Decrease per Claim Bin</t>
  </si>
  <si>
    <t>Cumulative</t>
  </si>
  <si>
    <t>Rand 1</t>
  </si>
  <si>
    <t>Rand 2</t>
  </si>
  <si>
    <t>Number of Claims</t>
  </si>
  <si>
    <t>Policy ID</t>
  </si>
  <si>
    <t>Claim ID</t>
  </si>
  <si>
    <t>Claim Amount</t>
  </si>
  <si>
    <t>Policy Start Date</t>
  </si>
  <si>
    <t>Loss Date</t>
  </si>
  <si>
    <t>Loss Bin</t>
  </si>
  <si>
    <t>Report Date</t>
  </si>
  <si>
    <t>New Policies</t>
  </si>
  <si>
    <t>Retention Rate</t>
  </si>
  <si>
    <t>Total Inforce</t>
  </si>
  <si>
    <t>Policy Length</t>
  </si>
  <si>
    <t>Policy Period</t>
  </si>
  <si>
    <t>Rand 3</t>
  </si>
  <si>
    <t>Cumulative Proportion</t>
  </si>
  <si>
    <t>Policy End Date</t>
  </si>
  <si>
    <t>w/ error about mean</t>
  </si>
  <si>
    <t>Geometric Distribution</t>
  </si>
  <si>
    <t>capped at 5</t>
  </si>
  <si>
    <t>Total Policies per Year</t>
  </si>
  <si>
    <t>Uniform</t>
  </si>
  <si>
    <t>within the year</t>
  </si>
  <si>
    <t>Claims during Policy Period</t>
  </si>
  <si>
    <t>Poisson</t>
  </si>
  <si>
    <t xml:space="preserve">Claim Date </t>
  </si>
  <si>
    <t>within the policy period</t>
  </si>
  <si>
    <t>Exponential</t>
  </si>
  <si>
    <t>Claim Report Date per Claim Size Bin</t>
  </si>
  <si>
    <t>Exponential Growth</t>
  </si>
  <si>
    <t>w/ exponentially decreasing means and error about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</si>
</sst>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0.000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9" fontId="0" fillId="2" borderId="0" xfId="0" applyNumberFormat="1" applyFill="1"/>
    <xf numFmtId="9" fontId="0" fillId="0" borderId="0" xfId="0" applyNumberFormat="1"/>
    <xf numFmtId="165" fontId="0" fillId="0" borderId="0" xfId="0" applyNumberFormat="1"/>
    <xf numFmtId="0" fontId="0" fillId="3" borderId="4" xfId="0" applyFill="1" applyBorder="1"/>
    <xf numFmtId="0" fontId="0" fillId="3" borderId="6" xfId="0" applyFill="1" applyBorder="1"/>
    <xf numFmtId="0" fontId="0" fillId="3" borderId="3" xfId="0" applyFill="1" applyBorder="1"/>
    <xf numFmtId="0" fontId="0" fillId="3" borderId="5" xfId="0" applyFill="1" applyBorder="1"/>
    <xf numFmtId="9" fontId="0" fillId="2" borderId="0" xfId="1" applyFont="1" applyFill="1"/>
    <xf numFmtId="164" fontId="0" fillId="2" borderId="0" xfId="1" applyNumberFormat="1" applyFont="1" applyFill="1"/>
    <xf numFmtId="164" fontId="0" fillId="2" borderId="0" xfId="0" applyNumberFormat="1" applyFill="1"/>
    <xf numFmtId="0" fontId="0" fillId="0" borderId="0" xfId="0" applyFill="1" applyBorder="1"/>
    <xf numFmtId="3" fontId="0" fillId="2" borderId="0" xfId="0" applyNumberFormat="1" applyFill="1"/>
    <xf numFmtId="0" fontId="0" fillId="3" borderId="1" xfId="0" applyFill="1" applyBorder="1"/>
    <xf numFmtId="0" fontId="0" fillId="3" borderId="2" xfId="0" applyFill="1" applyBorder="1"/>
    <xf numFmtId="0" fontId="0" fillId="0" borderId="7" xfId="0" applyFill="1" applyBorder="1"/>
    <xf numFmtId="165" fontId="0" fillId="3" borderId="4" xfId="0" applyNumberFormat="1" applyFill="1" applyBorder="1"/>
    <xf numFmtId="165" fontId="0" fillId="3" borderId="6" xfId="0" applyNumberFormat="1" applyFill="1" applyBorder="1"/>
    <xf numFmtId="9" fontId="0" fillId="0" borderId="0" xfId="1" applyNumberFormat="1" applyFont="1"/>
    <xf numFmtId="0" fontId="0" fillId="0" borderId="0" xfId="0" applyAlignment="1">
      <alignment horizontal="left" indent="1"/>
    </xf>
    <xf numFmtId="2" fontId="0" fillId="0" borderId="0" xfId="1" applyNumberFormat="1" applyFont="1"/>
    <xf numFmtId="9" fontId="0" fillId="0" borderId="0" xfId="1" applyNumberFormat="1" applyFont="1" applyFill="1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wrapText="1"/>
    </xf>
    <xf numFmtId="0" fontId="0" fillId="0" borderId="0" xfId="0" applyNumberFormat="1"/>
    <xf numFmtId="14" fontId="0" fillId="0" borderId="0" xfId="0" applyNumberFormat="1" applyFill="1"/>
    <xf numFmtId="0" fontId="0" fillId="0" borderId="0" xfId="0" applyNumberFormat="1" applyFill="1"/>
    <xf numFmtId="0" fontId="0" fillId="0" borderId="0" xfId="0" applyFill="1"/>
    <xf numFmtId="0" fontId="2" fillId="0" borderId="0" xfId="0" applyNumberFormat="1" applyFont="1" applyAlignment="1">
      <alignment wrapText="1"/>
    </xf>
    <xf numFmtId="166" fontId="0" fillId="0" borderId="0" xfId="2" applyNumberFormat="1" applyFont="1"/>
    <xf numFmtId="166" fontId="2" fillId="0" borderId="0" xfId="2" applyNumberFormat="1" applyFont="1" applyAlignment="1">
      <alignment wrapText="1"/>
    </xf>
    <xf numFmtId="166" fontId="0" fillId="0" borderId="0" xfId="0" applyNumberFormat="1"/>
    <xf numFmtId="10" fontId="0" fillId="0" borderId="0" xfId="0" applyNumberFormat="1"/>
    <xf numFmtId="9" fontId="0" fillId="0" borderId="0" xfId="1" applyNumberFormat="1" applyFont="1" applyFill="1" applyBorder="1"/>
    <xf numFmtId="0" fontId="0" fillId="0" borderId="8" xfId="0" applyFill="1" applyBorder="1"/>
    <xf numFmtId="0" fontId="0" fillId="3" borderId="1" xfId="0" applyFill="1" applyBorder="1" applyAlignment="1"/>
    <xf numFmtId="3" fontId="0" fillId="3" borderId="3" xfId="0" applyNumberFormat="1" applyFill="1" applyBorder="1"/>
    <xf numFmtId="3" fontId="0" fillId="3" borderId="5" xfId="0" applyNumberFormat="1" applyFill="1" applyBorder="1" applyAlignment="1">
      <alignment horizontal="right"/>
    </xf>
    <xf numFmtId="14" fontId="0" fillId="0" borderId="0" xfId="2" applyNumberFormat="1" applyFont="1"/>
    <xf numFmtId="0" fontId="2" fillId="0" borderId="0" xfId="0" applyFont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2</xdr:row>
          <xdr:rowOff>91440</xdr:rowOff>
        </xdr:from>
        <xdr:to>
          <xdr:col>17</xdr:col>
          <xdr:colOff>22860</xdr:colOff>
          <xdr:row>5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B87FD-95D3-418B-B52E-89A99FB4B3F8}">
  <dimension ref="A2:C8"/>
  <sheetViews>
    <sheetView workbookViewId="0">
      <selection activeCell="A5" sqref="A5"/>
    </sheetView>
  </sheetViews>
  <sheetFormatPr defaultRowHeight="14.4" x14ac:dyDescent="0.3"/>
  <cols>
    <col min="1" max="1" width="31.109375" bestFit="1" customWidth="1"/>
    <col min="2" max="2" width="19.6640625" bestFit="1" customWidth="1"/>
    <col min="3" max="3" width="48.6640625" bestFit="1" customWidth="1"/>
  </cols>
  <sheetData>
    <row r="2" spans="1:3" x14ac:dyDescent="0.3">
      <c r="A2" t="s">
        <v>42</v>
      </c>
      <c r="B2" t="s">
        <v>51</v>
      </c>
      <c r="C2" t="s">
        <v>39</v>
      </c>
    </row>
    <row r="3" spans="1:3" x14ac:dyDescent="0.3">
      <c r="A3" t="s">
        <v>34</v>
      </c>
      <c r="B3" t="s">
        <v>40</v>
      </c>
      <c r="C3" t="s">
        <v>41</v>
      </c>
    </row>
    <row r="4" spans="1:3" x14ac:dyDescent="0.3">
      <c r="A4" t="s">
        <v>27</v>
      </c>
      <c r="B4" t="s">
        <v>43</v>
      </c>
      <c r="C4" t="s">
        <v>44</v>
      </c>
    </row>
    <row r="5" spans="1:3" x14ac:dyDescent="0.3">
      <c r="A5" t="s">
        <v>45</v>
      </c>
      <c r="B5" t="s">
        <v>46</v>
      </c>
    </row>
    <row r="6" spans="1:3" x14ac:dyDescent="0.3">
      <c r="A6" t="s">
        <v>47</v>
      </c>
      <c r="B6" t="s">
        <v>43</v>
      </c>
      <c r="C6" t="s">
        <v>48</v>
      </c>
    </row>
    <row r="7" spans="1:3" x14ac:dyDescent="0.3">
      <c r="A7" t="s">
        <v>26</v>
      </c>
      <c r="B7" t="s">
        <v>49</v>
      </c>
    </row>
    <row r="8" spans="1:3" x14ac:dyDescent="0.3">
      <c r="A8" t="s">
        <v>50</v>
      </c>
      <c r="B8" t="s">
        <v>49</v>
      </c>
      <c r="C8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B7D-BC84-4051-8F0B-406C417F1800}">
  <sheetPr codeName="Sheet1"/>
  <dimension ref="B2:O26"/>
  <sheetViews>
    <sheetView tabSelected="1" workbookViewId="0"/>
  </sheetViews>
  <sheetFormatPr defaultRowHeight="14.4" x14ac:dyDescent="0.3"/>
  <cols>
    <col min="1" max="1" width="3.33203125" customWidth="1"/>
    <col min="2" max="2" width="18.33203125" customWidth="1"/>
    <col min="3" max="3" width="12" hidden="1" customWidth="1"/>
    <col min="4" max="4" width="19.5546875" bestFit="1" customWidth="1"/>
    <col min="6" max="6" width="18.5546875" bestFit="1" customWidth="1"/>
    <col min="7" max="7" width="16.44140625" bestFit="1" customWidth="1"/>
    <col min="8" max="8" width="10.109375" hidden="1" customWidth="1"/>
    <col min="10" max="10" width="18.5546875" bestFit="1" customWidth="1"/>
    <col min="11" max="11" width="16.44140625" bestFit="1" customWidth="1"/>
    <col min="12" max="12" width="10.109375" hidden="1" customWidth="1"/>
    <col min="14" max="14" width="21.6640625" bestFit="1" customWidth="1"/>
    <col min="15" max="15" width="15.77734375" bestFit="1" customWidth="1"/>
  </cols>
  <sheetData>
    <row r="2" spans="2:15" x14ac:dyDescent="0.3">
      <c r="B2" s="41" t="s">
        <v>6</v>
      </c>
      <c r="C2" s="41"/>
      <c r="D2" s="41"/>
      <c r="F2" s="41" t="s">
        <v>10</v>
      </c>
      <c r="G2" s="41"/>
      <c r="J2" s="41" t="s">
        <v>7</v>
      </c>
      <c r="K2" s="41"/>
      <c r="N2" s="41" t="s">
        <v>16</v>
      </c>
      <c r="O2" s="41"/>
    </row>
    <row r="3" spans="2:15" x14ac:dyDescent="0.3">
      <c r="B3" t="s">
        <v>3</v>
      </c>
      <c r="D3" s="1">
        <v>2018</v>
      </c>
      <c r="F3" t="s">
        <v>12</v>
      </c>
      <c r="G3" s="1">
        <v>0.4</v>
      </c>
      <c r="J3" t="s">
        <v>12</v>
      </c>
      <c r="K3" s="13">
        <v>5000</v>
      </c>
      <c r="N3" t="s">
        <v>15</v>
      </c>
      <c r="O3">
        <v>1</v>
      </c>
    </row>
    <row r="4" spans="2:15" x14ac:dyDescent="0.3">
      <c r="B4" t="s">
        <v>4</v>
      </c>
      <c r="D4" s="1">
        <v>5000</v>
      </c>
      <c r="F4" t="s">
        <v>13</v>
      </c>
      <c r="G4" s="2">
        <v>0.2</v>
      </c>
      <c r="J4" t="s">
        <v>13</v>
      </c>
      <c r="K4" s="2">
        <v>0.125</v>
      </c>
      <c r="N4" t="s">
        <v>19</v>
      </c>
      <c r="O4" s="21">
        <v>0.1</v>
      </c>
    </row>
    <row r="5" spans="2:15" x14ac:dyDescent="0.3">
      <c r="B5" t="s">
        <v>1</v>
      </c>
      <c r="D5" s="10">
        <v>0.05</v>
      </c>
      <c r="N5" s="20" t="s">
        <v>1</v>
      </c>
      <c r="O5" s="19">
        <v>0.03</v>
      </c>
    </row>
    <row r="6" spans="2:15" x14ac:dyDescent="0.3">
      <c r="B6" t="s">
        <v>2</v>
      </c>
      <c r="D6" s="11">
        <v>0.1</v>
      </c>
      <c r="O6" s="21"/>
    </row>
    <row r="7" spans="2:15" x14ac:dyDescent="0.3">
      <c r="D7" s="34"/>
      <c r="N7" s="20"/>
      <c r="O7" s="3"/>
    </row>
    <row r="9" spans="2:15" ht="15" thickBot="1" x14ac:dyDescent="0.35"/>
    <row r="10" spans="2:15" x14ac:dyDescent="0.3">
      <c r="B10" s="14" t="s">
        <v>0</v>
      </c>
      <c r="C10" s="16" t="s">
        <v>33</v>
      </c>
      <c r="D10" s="15" t="s">
        <v>31</v>
      </c>
      <c r="F10" s="14" t="s">
        <v>8</v>
      </c>
      <c r="G10" s="15" t="s">
        <v>9</v>
      </c>
      <c r="J10" s="14" t="s">
        <v>8</v>
      </c>
      <c r="K10" s="15" t="s">
        <v>11</v>
      </c>
      <c r="N10" s="37" t="s">
        <v>18</v>
      </c>
      <c r="O10" s="15" t="s">
        <v>11</v>
      </c>
    </row>
    <row r="11" spans="2:15" x14ac:dyDescent="0.3">
      <c r="B11" s="7">
        <f>D3-4</f>
        <v>2014</v>
      </c>
      <c r="C11" s="12">
        <f ca="1">_xlfn.NORM.INV(RAND(),$D$4*(1+$D$6)^(4-($D$3-B11)),$D$4*(1+$D$6)^(4-($D$3-B11))*$D$5)</f>
        <v>5534.7930836450632</v>
      </c>
      <c r="D11" s="5">
        <f ca="1">INT(C11)</f>
        <v>5534</v>
      </c>
      <c r="F11" s="7">
        <v>1</v>
      </c>
      <c r="G11" s="5">
        <f>$G$3-$G$4*$G$3</f>
        <v>0.32</v>
      </c>
      <c r="J11" s="7">
        <v>1</v>
      </c>
      <c r="K11" s="5">
        <f>$K$3-2*$K$4*$K$3</f>
        <v>3750</v>
      </c>
      <c r="N11" s="38">
        <f>$K$3</f>
        <v>5000</v>
      </c>
      <c r="O11" s="17">
        <f ca="1">_xlfn.NORM.INV(RAND(),O3,O3*O5)</f>
        <v>1.0330985913935795</v>
      </c>
    </row>
    <row r="12" spans="2:15" x14ac:dyDescent="0.3">
      <c r="B12" s="7">
        <f>B11+1</f>
        <v>2015</v>
      </c>
      <c r="C12" s="12">
        <f t="shared" ref="C12:C15" ca="1" si="0">_xlfn.NORM.INV(RAND(),$D$4*(1+$D$6)^(4-($D$3-B12)),$D$4*(1+$D$6)^(4-($D$3-B12))*$D$5)</f>
        <v>5399.8516368818955</v>
      </c>
      <c r="D12" s="5">
        <f ca="1">INT(C12-C11*$D$19)</f>
        <v>1248</v>
      </c>
      <c r="F12" s="7">
        <v>2</v>
      </c>
      <c r="G12" s="5">
        <f>G11+$G$4*$G$3</f>
        <v>0.4</v>
      </c>
      <c r="J12" s="7">
        <v>2</v>
      </c>
      <c r="K12" s="5">
        <f>K11+$K$4*$K$3</f>
        <v>4375</v>
      </c>
      <c r="N12" s="38">
        <f>2*N11</f>
        <v>10000</v>
      </c>
      <c r="O12" s="17">
        <f ca="1">O11*(1-_xlfn.NORM.INV(RAND(),$O$4,$O$4*$O$5))</f>
        <v>0.927664330388974</v>
      </c>
    </row>
    <row r="13" spans="2:15" ht="15" thickBot="1" x14ac:dyDescent="0.35">
      <c r="B13" s="7">
        <f t="shared" ref="B13:B15" si="1">B12+1</f>
        <v>2016</v>
      </c>
      <c r="C13" s="12">
        <f t="shared" ca="1" si="0"/>
        <v>6474.3212298887902</v>
      </c>
      <c r="D13" s="5">
        <f t="shared" ref="D13:D15" ca="1" si="2">INT(C13-C12*$D$19)</f>
        <v>2424</v>
      </c>
      <c r="F13" s="8">
        <v>3</v>
      </c>
      <c r="G13" s="6">
        <f>G12+$G$4*$G$3</f>
        <v>0.48000000000000004</v>
      </c>
      <c r="J13" s="7">
        <v>3</v>
      </c>
      <c r="K13" s="5">
        <f t="shared" ref="K13:K15" si="3">K12+$K$4*$K$3</f>
        <v>5000</v>
      </c>
      <c r="N13" s="38">
        <f>2*N12</f>
        <v>20000</v>
      </c>
      <c r="O13" s="17">
        <f ca="1">O12*(1-_xlfn.NORM.INV(RAND(),$O$4,$O$4*$O$5))</f>
        <v>0.83853241976019388</v>
      </c>
    </row>
    <row r="14" spans="2:15" x14ac:dyDescent="0.3">
      <c r="B14" s="7">
        <f t="shared" si="1"/>
        <v>2017</v>
      </c>
      <c r="C14" s="12">
        <f t="shared" ca="1" si="0"/>
        <v>7447.3868334237977</v>
      </c>
      <c r="D14" s="5">
        <f t="shared" ca="1" si="2"/>
        <v>2591</v>
      </c>
      <c r="J14" s="7">
        <v>4</v>
      </c>
      <c r="K14" s="5">
        <f t="shared" si="3"/>
        <v>5625</v>
      </c>
      <c r="N14" s="38">
        <f>2*N13</f>
        <v>40000</v>
      </c>
      <c r="O14" s="17">
        <f t="shared" ref="O14:O15" ca="1" si="4">O13*(1-_xlfn.NORM.INV(RAND(),$O$4,$O$4*$O$5))</f>
        <v>0.75280847473715795</v>
      </c>
    </row>
    <row r="15" spans="2:15" ht="15" thickBot="1" x14ac:dyDescent="0.35">
      <c r="B15" s="8">
        <f t="shared" si="1"/>
        <v>2018</v>
      </c>
      <c r="C15" s="36">
        <f t="shared" ca="1" si="0"/>
        <v>7385.0996558462402</v>
      </c>
      <c r="D15" s="6">
        <f t="shared" ca="1" si="2"/>
        <v>1799</v>
      </c>
      <c r="J15" s="8">
        <v>5</v>
      </c>
      <c r="K15" s="6">
        <f t="shared" si="3"/>
        <v>6250</v>
      </c>
      <c r="N15" s="39" t="s">
        <v>14</v>
      </c>
      <c r="O15" s="18">
        <f t="shared" ca="1" si="4"/>
        <v>0.67703547406318998</v>
      </c>
    </row>
    <row r="17" spans="2:15" x14ac:dyDescent="0.3">
      <c r="B17" t="s">
        <v>5</v>
      </c>
      <c r="D17" s="12">
        <f ca="1">SUM(D11:D15)</f>
        <v>13596</v>
      </c>
      <c r="F17" t="s">
        <v>8</v>
      </c>
      <c r="G17" t="s">
        <v>17</v>
      </c>
      <c r="H17" t="s">
        <v>20</v>
      </c>
      <c r="J17" t="s">
        <v>8</v>
      </c>
      <c r="K17" t="s">
        <v>17</v>
      </c>
      <c r="L17" t="s">
        <v>20</v>
      </c>
      <c r="O17" s="4"/>
    </row>
    <row r="18" spans="2:15" x14ac:dyDescent="0.3">
      <c r="F18">
        <v>1</v>
      </c>
      <c r="G18" s="9">
        <v>0.28000000000000003</v>
      </c>
      <c r="H18" s="3">
        <f>G18</f>
        <v>0.28000000000000003</v>
      </c>
      <c r="J18">
        <v>1</v>
      </c>
      <c r="K18" s="9">
        <v>0.2</v>
      </c>
      <c r="L18" s="3">
        <f>K18</f>
        <v>0.2</v>
      </c>
    </row>
    <row r="19" spans="2:15" x14ac:dyDescent="0.3">
      <c r="B19" t="s">
        <v>32</v>
      </c>
      <c r="D19" s="9">
        <v>0.75</v>
      </c>
      <c r="F19">
        <v>2</v>
      </c>
      <c r="G19" s="9">
        <v>0.33</v>
      </c>
      <c r="H19" s="3">
        <f>G19+H18</f>
        <v>0.6100000000000001</v>
      </c>
      <c r="J19">
        <v>2</v>
      </c>
      <c r="K19" s="9">
        <v>0.22</v>
      </c>
      <c r="L19" s="3">
        <f>K19+L18</f>
        <v>0.42000000000000004</v>
      </c>
    </row>
    <row r="20" spans="2:15" x14ac:dyDescent="0.3">
      <c r="F20">
        <v>3</v>
      </c>
      <c r="G20" s="22">
        <f>1-SUM(G18:G19)</f>
        <v>0.3899999999999999</v>
      </c>
      <c r="H20" s="3">
        <f>G20+H19</f>
        <v>1</v>
      </c>
      <c r="J20">
        <v>3</v>
      </c>
      <c r="K20" s="9">
        <v>0.17</v>
      </c>
      <c r="L20" s="3">
        <f>K20+L19</f>
        <v>0.59000000000000008</v>
      </c>
    </row>
    <row r="21" spans="2:15" x14ac:dyDescent="0.3">
      <c r="B21" t="s">
        <v>35</v>
      </c>
      <c r="D21" t="s">
        <v>37</v>
      </c>
      <c r="J21">
        <v>4</v>
      </c>
      <c r="K21" s="9">
        <v>0.12</v>
      </c>
      <c r="L21" s="3">
        <f>K21+L20</f>
        <v>0.71000000000000008</v>
      </c>
    </row>
    <row r="22" spans="2:15" x14ac:dyDescent="0.3">
      <c r="B22">
        <v>1</v>
      </c>
      <c r="D22" s="35">
        <f>$D$19^(B22-1)*(1-$D$19)</f>
        <v>0.25</v>
      </c>
      <c r="J22">
        <v>5</v>
      </c>
      <c r="K22" s="22">
        <f>1-SUM(K18:K21)</f>
        <v>0.28999999999999992</v>
      </c>
      <c r="L22" s="3">
        <f>K22+L21</f>
        <v>1</v>
      </c>
    </row>
    <row r="23" spans="2:15" x14ac:dyDescent="0.3">
      <c r="B23">
        <v>2</v>
      </c>
      <c r="D23" s="35">
        <f>$D$19^(B23-1)*(1-$D$19)+D22</f>
        <v>0.4375</v>
      </c>
    </row>
    <row r="24" spans="2:15" x14ac:dyDescent="0.3">
      <c r="B24">
        <v>3</v>
      </c>
      <c r="D24" s="35">
        <f>$D$19^(B24-1)*(1-$D$19)+D23</f>
        <v>0.578125</v>
      </c>
    </row>
    <row r="25" spans="2:15" x14ac:dyDescent="0.3">
      <c r="B25">
        <v>4</v>
      </c>
      <c r="D25" s="35">
        <f>$D$19^(B25-1)*(1-$D$19)+D24</f>
        <v>0.68359375</v>
      </c>
    </row>
    <row r="26" spans="2:15" x14ac:dyDescent="0.3">
      <c r="B26">
        <v>5</v>
      </c>
      <c r="D26" s="3">
        <v>1</v>
      </c>
    </row>
  </sheetData>
  <mergeCells count="4">
    <mergeCell ref="B2:D2"/>
    <mergeCell ref="F2:G2"/>
    <mergeCell ref="J2:K2"/>
    <mergeCell ref="N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imulate">
                <anchor moveWithCells="1" sizeWithCells="1">
                  <from>
                    <xdr:col>15</xdr:col>
                    <xdr:colOff>289560</xdr:colOff>
                    <xdr:row>2</xdr:row>
                    <xdr:rowOff>91440</xdr:rowOff>
                  </from>
                  <to>
                    <xdr:col>17</xdr:col>
                    <xdr:colOff>22860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AA2BE-CB2B-426A-B0FA-7BCC2CF16B10}">
  <sheetPr codeName="Sheet3"/>
  <dimension ref="B2:O26"/>
  <sheetViews>
    <sheetView zoomScaleNormal="100" workbookViewId="0"/>
  </sheetViews>
  <sheetFormatPr defaultRowHeight="14.4" x14ac:dyDescent="0.3"/>
  <cols>
    <col min="1" max="1" width="3.33203125" customWidth="1"/>
    <col min="2" max="2" width="18.33203125" customWidth="1"/>
    <col min="3" max="3" width="12" hidden="1" customWidth="1"/>
    <col min="4" max="4" width="19.5546875" bestFit="1" customWidth="1"/>
    <col min="6" max="6" width="18.5546875" bestFit="1" customWidth="1"/>
    <col min="7" max="7" width="16.44140625" bestFit="1" customWidth="1"/>
    <col min="8" max="8" width="10.109375" hidden="1" customWidth="1"/>
    <col min="10" max="10" width="18.5546875" bestFit="1" customWidth="1"/>
    <col min="11" max="11" width="16.44140625" bestFit="1" customWidth="1"/>
    <col min="12" max="12" width="10.109375" hidden="1" customWidth="1"/>
    <col min="14" max="14" width="21.6640625" bestFit="1" customWidth="1"/>
    <col min="15" max="15" width="15.77734375" bestFit="1" customWidth="1"/>
  </cols>
  <sheetData>
    <row r="2" spans="2:15" x14ac:dyDescent="0.3">
      <c r="B2" s="41" t="s">
        <v>6</v>
      </c>
      <c r="C2" s="41"/>
      <c r="D2" s="41"/>
      <c r="F2" s="41" t="s">
        <v>10</v>
      </c>
      <c r="G2" s="41"/>
      <c r="J2" s="41" t="s">
        <v>7</v>
      </c>
      <c r="K2" s="41"/>
      <c r="N2" s="41" t="s">
        <v>16</v>
      </c>
      <c r="O2" s="41"/>
    </row>
    <row r="3" spans="2:15" x14ac:dyDescent="0.3">
      <c r="B3" t="s">
        <v>3</v>
      </c>
      <c r="D3" s="1">
        <v>2018</v>
      </c>
      <c r="F3" t="s">
        <v>12</v>
      </c>
      <c r="G3" s="1">
        <v>0.4</v>
      </c>
      <c r="J3" t="s">
        <v>12</v>
      </c>
      <c r="K3" s="13">
        <v>5000</v>
      </c>
      <c r="N3" t="s">
        <v>15</v>
      </c>
      <c r="O3">
        <v>1</v>
      </c>
    </row>
    <row r="4" spans="2:15" x14ac:dyDescent="0.3">
      <c r="B4" t="s">
        <v>4</v>
      </c>
      <c r="D4" s="1">
        <v>5000</v>
      </c>
      <c r="F4" t="s">
        <v>13</v>
      </c>
      <c r="G4" s="2">
        <v>0.2</v>
      </c>
      <c r="J4" t="s">
        <v>13</v>
      </c>
      <c r="K4" s="2">
        <v>0.125</v>
      </c>
      <c r="N4" t="s">
        <v>19</v>
      </c>
      <c r="O4" s="21">
        <v>0.1</v>
      </c>
    </row>
    <row r="5" spans="2:15" x14ac:dyDescent="0.3">
      <c r="B5" t="s">
        <v>1</v>
      </c>
      <c r="D5" s="10">
        <v>0.05</v>
      </c>
      <c r="N5" s="20" t="s">
        <v>1</v>
      </c>
      <c r="O5" s="19">
        <v>0.03</v>
      </c>
    </row>
    <row r="6" spans="2:15" x14ac:dyDescent="0.3">
      <c r="B6" t="s">
        <v>2</v>
      </c>
      <c r="D6" s="11">
        <v>0.1</v>
      </c>
      <c r="O6" s="21"/>
    </row>
    <row r="7" spans="2:15" x14ac:dyDescent="0.3">
      <c r="D7" s="34"/>
      <c r="N7" s="20"/>
      <c r="O7" s="3"/>
    </row>
    <row r="9" spans="2:15" ht="15" thickBot="1" x14ac:dyDescent="0.35"/>
    <row r="10" spans="2:15" x14ac:dyDescent="0.3">
      <c r="B10" s="14" t="s">
        <v>0</v>
      </c>
      <c r="C10" s="16" t="s">
        <v>33</v>
      </c>
      <c r="D10" s="15" t="s">
        <v>31</v>
      </c>
      <c r="F10" s="14" t="s">
        <v>8</v>
      </c>
      <c r="G10" s="15" t="s">
        <v>9</v>
      </c>
      <c r="J10" s="14" t="s">
        <v>8</v>
      </c>
      <c r="K10" s="15" t="s">
        <v>11</v>
      </c>
      <c r="N10" s="37" t="s">
        <v>18</v>
      </c>
      <c r="O10" s="15" t="s">
        <v>11</v>
      </c>
    </row>
    <row r="11" spans="2:15" x14ac:dyDescent="0.3">
      <c r="B11" s="7">
        <v>2014</v>
      </c>
      <c r="C11" s="12">
        <v>4850.3288197869624</v>
      </c>
      <c r="D11" s="5">
        <v>4850</v>
      </c>
      <c r="F11" s="7">
        <v>1</v>
      </c>
      <c r="G11" s="5">
        <v>0.32</v>
      </c>
      <c r="J11" s="7">
        <v>1</v>
      </c>
      <c r="K11" s="5">
        <v>3750</v>
      </c>
      <c r="N11" s="38">
        <v>5000</v>
      </c>
      <c r="O11" s="17">
        <v>0.98884995907581841</v>
      </c>
    </row>
    <row r="12" spans="2:15" x14ac:dyDescent="0.3">
      <c r="B12" s="7">
        <v>2015</v>
      </c>
      <c r="C12" s="12">
        <v>5312.653050080201</v>
      </c>
      <c r="D12" s="5">
        <v>1674</v>
      </c>
      <c r="F12" s="7">
        <v>2</v>
      </c>
      <c r="G12" s="5">
        <v>0.4</v>
      </c>
      <c r="J12" s="7">
        <v>2</v>
      </c>
      <c r="K12" s="5">
        <v>4375</v>
      </c>
      <c r="N12" s="38">
        <v>10000</v>
      </c>
      <c r="O12" s="17">
        <v>0.89574241276323197</v>
      </c>
    </row>
    <row r="13" spans="2:15" ht="15" thickBot="1" x14ac:dyDescent="0.35">
      <c r="B13" s="7">
        <v>2016</v>
      </c>
      <c r="C13" s="12">
        <v>6252.5129452455158</v>
      </c>
      <c r="D13" s="5">
        <v>2268</v>
      </c>
      <c r="F13" s="8">
        <v>3</v>
      </c>
      <c r="G13" s="6">
        <v>0.48000000000000004</v>
      </c>
      <c r="J13" s="7">
        <v>3</v>
      </c>
      <c r="K13" s="5">
        <v>5000</v>
      </c>
      <c r="N13" s="38">
        <v>20000</v>
      </c>
      <c r="O13" s="17">
        <v>0.80482337140270255</v>
      </c>
    </row>
    <row r="14" spans="2:15" x14ac:dyDescent="0.3">
      <c r="B14" s="7">
        <v>2017</v>
      </c>
      <c r="C14" s="12">
        <v>7015.1783618350455</v>
      </c>
      <c r="D14" s="5">
        <v>2325</v>
      </c>
      <c r="J14" s="7">
        <v>4</v>
      </c>
      <c r="K14" s="5">
        <v>5625</v>
      </c>
      <c r="N14" s="38">
        <v>40000</v>
      </c>
      <c r="O14" s="17">
        <v>0.7196296248241657</v>
      </c>
    </row>
    <row r="15" spans="2:15" ht="15" thickBot="1" x14ac:dyDescent="0.35">
      <c r="B15" s="8">
        <v>2018</v>
      </c>
      <c r="C15" s="36">
        <v>7157.9850787820933</v>
      </c>
      <c r="D15" s="6">
        <v>1896</v>
      </c>
      <c r="J15" s="8">
        <v>5</v>
      </c>
      <c r="K15" s="6">
        <v>6250</v>
      </c>
      <c r="N15" s="39" t="s">
        <v>14</v>
      </c>
      <c r="O15" s="18">
        <v>0.65037668367826484</v>
      </c>
    </row>
    <row r="17" spans="2:15" x14ac:dyDescent="0.3">
      <c r="B17" t="s">
        <v>5</v>
      </c>
      <c r="D17" s="12">
        <v>13013</v>
      </c>
      <c r="F17" t="s">
        <v>8</v>
      </c>
      <c r="G17" t="s">
        <v>17</v>
      </c>
      <c r="H17" t="s">
        <v>20</v>
      </c>
      <c r="J17" t="s">
        <v>8</v>
      </c>
      <c r="K17" t="s">
        <v>17</v>
      </c>
      <c r="L17" t="s">
        <v>20</v>
      </c>
      <c r="O17" s="4"/>
    </row>
    <row r="18" spans="2:15" x14ac:dyDescent="0.3">
      <c r="F18">
        <v>1</v>
      </c>
      <c r="G18" s="9">
        <v>0.28000000000000003</v>
      </c>
      <c r="H18" s="3">
        <v>0.28000000000000003</v>
      </c>
      <c r="J18">
        <v>1</v>
      </c>
      <c r="K18" s="9">
        <v>0.2</v>
      </c>
      <c r="L18" s="3">
        <v>0.2</v>
      </c>
    </row>
    <row r="19" spans="2:15" x14ac:dyDescent="0.3">
      <c r="B19" t="s">
        <v>32</v>
      </c>
      <c r="D19" s="9">
        <v>0.75</v>
      </c>
      <c r="F19">
        <v>2</v>
      </c>
      <c r="G19" s="9">
        <v>0.33</v>
      </c>
      <c r="H19" s="3">
        <v>0.6100000000000001</v>
      </c>
      <c r="J19">
        <v>2</v>
      </c>
      <c r="K19" s="9">
        <v>0.22</v>
      </c>
      <c r="L19" s="3">
        <v>0.42000000000000004</v>
      </c>
    </row>
    <row r="20" spans="2:15" x14ac:dyDescent="0.3">
      <c r="F20">
        <v>3</v>
      </c>
      <c r="G20" s="22">
        <v>0.3899999999999999</v>
      </c>
      <c r="H20" s="3">
        <v>1</v>
      </c>
      <c r="J20">
        <v>3</v>
      </c>
      <c r="K20" s="9">
        <v>0.17</v>
      </c>
      <c r="L20" s="3">
        <v>0.59000000000000008</v>
      </c>
    </row>
    <row r="21" spans="2:15" x14ac:dyDescent="0.3">
      <c r="B21" t="s">
        <v>35</v>
      </c>
      <c r="D21" t="s">
        <v>37</v>
      </c>
      <c r="J21">
        <v>4</v>
      </c>
      <c r="K21" s="9">
        <v>0.12</v>
      </c>
      <c r="L21" s="3">
        <v>0.71000000000000008</v>
      </c>
    </row>
    <row r="22" spans="2:15" x14ac:dyDescent="0.3">
      <c r="B22">
        <v>1</v>
      </c>
      <c r="D22" s="35">
        <v>0.25</v>
      </c>
      <c r="J22">
        <v>5</v>
      </c>
      <c r="K22" s="22">
        <v>0.28999999999999992</v>
      </c>
      <c r="L22" s="3">
        <v>1</v>
      </c>
    </row>
    <row r="23" spans="2:15" x14ac:dyDescent="0.3">
      <c r="B23">
        <v>2</v>
      </c>
      <c r="D23" s="35">
        <v>0.4375</v>
      </c>
    </row>
    <row r="24" spans="2:15" x14ac:dyDescent="0.3">
      <c r="B24">
        <v>3</v>
      </c>
      <c r="D24" s="35">
        <v>0.578125</v>
      </c>
    </row>
    <row r="25" spans="2:15" x14ac:dyDescent="0.3">
      <c r="B25">
        <v>4</v>
      </c>
      <c r="D25" s="35">
        <v>0.68359375</v>
      </c>
    </row>
    <row r="26" spans="2:15" x14ac:dyDescent="0.3">
      <c r="B26">
        <v>5</v>
      </c>
      <c r="D26" s="3">
        <v>1</v>
      </c>
    </row>
  </sheetData>
  <mergeCells count="4">
    <mergeCell ref="B2:D2"/>
    <mergeCell ref="F2:G2"/>
    <mergeCell ref="J2:K2"/>
    <mergeCell ref="N2: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FA576-B545-4AB2-A826-BE1C1124E598}">
  <sheetPr codeName="Sheet2"/>
  <dimension ref="A1:M13997"/>
  <sheetViews>
    <sheetView topLeftCell="A12991" workbookViewId="0">
      <selection activeCell="A13021" sqref="A13021"/>
    </sheetView>
  </sheetViews>
  <sheetFormatPr defaultRowHeight="14.4" x14ac:dyDescent="0.3"/>
  <cols>
    <col min="3" max="3" width="10.5546875" bestFit="1" customWidth="1"/>
    <col min="4" max="7" width="10.5546875" style="26" customWidth="1"/>
    <col min="8" max="8" width="10.5546875" style="26" bestFit="1" customWidth="1"/>
    <col min="9" max="9" width="8.88671875" style="26"/>
    <col min="10" max="10" width="8.88671875" style="26" customWidth="1"/>
    <col min="11" max="11" width="8.88671875" style="26"/>
    <col min="12" max="12" width="11" style="26" customWidth="1"/>
  </cols>
  <sheetData>
    <row r="1" spans="1:13" x14ac:dyDescent="0.3">
      <c r="G1"/>
      <c r="H1"/>
      <c r="I1"/>
      <c r="J1"/>
      <c r="K1"/>
      <c r="L1"/>
    </row>
    <row r="2" spans="1:13" ht="28.8" customHeight="1" x14ac:dyDescent="0.3">
      <c r="A2" s="25" t="s">
        <v>24</v>
      </c>
      <c r="B2" s="25" t="s">
        <v>0</v>
      </c>
      <c r="C2" s="25" t="s">
        <v>27</v>
      </c>
      <c r="D2" s="30" t="s">
        <v>21</v>
      </c>
      <c r="E2" s="30" t="s">
        <v>34</v>
      </c>
      <c r="F2" s="30" t="s">
        <v>38</v>
      </c>
      <c r="G2" s="25" t="s">
        <v>22</v>
      </c>
      <c r="H2" s="25" t="s">
        <v>10</v>
      </c>
      <c r="I2" s="25" t="s">
        <v>9</v>
      </c>
      <c r="J2" s="25" t="s">
        <v>36</v>
      </c>
      <c r="K2" s="25" t="s">
        <v>7</v>
      </c>
      <c r="L2" s="25" t="s">
        <v>11</v>
      </c>
      <c r="M2" s="25" t="s">
        <v>23</v>
      </c>
    </row>
    <row r="3" spans="1:13" x14ac:dyDescent="0.3">
      <c r="C3" s="27">
        <f ca="1">RANDBETWEEN(DATE(B3,1,1),DATE(B3,12,31))</f>
        <v>212</v>
      </c>
      <c r="D3" s="28">
        <f ca="1">RAND()</f>
        <v>0.37970654938812887</v>
      </c>
      <c r="E3" s="28">
        <f ca="1">MIN(IF(D3&lt;Parameters!$D$22,1,IF(D3&lt;Parameters!$D$23,2,IF(D3&lt;Parameters!$D$24,3,IF(D3&lt;Parameters!$D$25,4,5)))),2019-B3)</f>
        <v>2</v>
      </c>
      <c r="F3" s="27">
        <f ca="1">DATE(YEAR(C3)+E3,MONTH(C3),DAY(C3))</f>
        <v>942</v>
      </c>
      <c r="G3" s="28">
        <f ca="1">RAND()</f>
        <v>0.71755499207814522</v>
      </c>
      <c r="H3" s="28">
        <f ca="1">IF(G3&lt;Parameters!$H$18,1,IF(G3&lt;Parameters!$H$19,2,3))</f>
        <v>3</v>
      </c>
      <c r="I3" s="28">
        <f ca="1">VLOOKUP(H3,Parameters!$F$11:$G$13,2,FALSE)</f>
        <v>0.48000000000000004</v>
      </c>
      <c r="J3" s="28">
        <f ca="1">RAND()</f>
        <v>0.51361222448248611</v>
      </c>
      <c r="K3" s="28">
        <f ca="1">IF(J3&lt;Parameters!$L$18,1,IF(J3&lt;Parameters!$L$19,2,IF(J3&lt;Parameters!$L$20,3,IF(J3&lt;Parameters!$L$21,4,5))))</f>
        <v>3</v>
      </c>
      <c r="L3" s="28">
        <f ca="1">VLOOKUP(K3,Parameters!$J$11:$K$15,2,FALSE)</f>
        <v>5000</v>
      </c>
      <c r="M3" s="29" t="e">
        <f ca="1">poisson_rand(I3*E3)</f>
        <v>#NAME?</v>
      </c>
    </row>
    <row r="4" spans="1:13" x14ac:dyDescent="0.3">
      <c r="A4">
        <v>0</v>
      </c>
      <c r="B4" s="29">
        <v>2014</v>
      </c>
      <c r="C4" s="27">
        <v>41797</v>
      </c>
      <c r="D4" s="28">
        <v>0.88124217955174533</v>
      </c>
      <c r="E4" s="28">
        <v>5</v>
      </c>
      <c r="F4" s="27">
        <v>43623</v>
      </c>
      <c r="G4" s="28">
        <v>0.25546249425197098</v>
      </c>
      <c r="H4" s="28">
        <v>1</v>
      </c>
      <c r="I4" s="28">
        <v>0.32</v>
      </c>
      <c r="J4" s="28">
        <v>0.77421366658064528</v>
      </c>
      <c r="K4" s="28">
        <v>5</v>
      </c>
      <c r="L4" s="28">
        <v>6250</v>
      </c>
      <c r="M4" s="29">
        <v>1</v>
      </c>
    </row>
    <row r="5" spans="1:13" x14ac:dyDescent="0.3">
      <c r="A5">
        <v>1</v>
      </c>
      <c r="B5" s="29">
        <v>2014</v>
      </c>
      <c r="C5" s="27">
        <v>41993</v>
      </c>
      <c r="D5" s="28">
        <v>0.25009215201169965</v>
      </c>
      <c r="E5" s="28">
        <v>2</v>
      </c>
      <c r="F5" s="27">
        <v>42724</v>
      </c>
      <c r="G5" s="28">
        <v>0.27382327827879793</v>
      </c>
      <c r="H5" s="28">
        <v>1</v>
      </c>
      <c r="I5" s="28">
        <v>0.32</v>
      </c>
      <c r="J5" s="28">
        <v>0.70210015703767392</v>
      </c>
      <c r="K5" s="28">
        <v>4</v>
      </c>
      <c r="L5" s="28">
        <v>5625</v>
      </c>
      <c r="M5" s="29">
        <v>0</v>
      </c>
    </row>
    <row r="6" spans="1:13" x14ac:dyDescent="0.3">
      <c r="A6">
        <v>2</v>
      </c>
      <c r="B6" s="29">
        <v>2014</v>
      </c>
      <c r="C6" s="27">
        <v>41749</v>
      </c>
      <c r="D6" s="28">
        <v>0.70603405670489749</v>
      </c>
      <c r="E6" s="28">
        <v>5</v>
      </c>
      <c r="F6" s="27">
        <v>43575</v>
      </c>
      <c r="G6" s="28">
        <v>0.81072056551470328</v>
      </c>
      <c r="H6" s="28">
        <v>3</v>
      </c>
      <c r="I6" s="28">
        <v>0.48000000000000004</v>
      </c>
      <c r="J6" s="28">
        <v>0.72978753940354568</v>
      </c>
      <c r="K6" s="28">
        <v>5</v>
      </c>
      <c r="L6" s="28">
        <v>6250</v>
      </c>
      <c r="M6" s="29">
        <v>3</v>
      </c>
    </row>
    <row r="7" spans="1:13" x14ac:dyDescent="0.3">
      <c r="A7">
        <v>3</v>
      </c>
      <c r="B7" s="29">
        <v>2014</v>
      </c>
      <c r="C7" s="27">
        <v>41757</v>
      </c>
      <c r="D7" s="28">
        <v>0.44169284431543521</v>
      </c>
      <c r="E7" s="28">
        <v>3</v>
      </c>
      <c r="F7" s="27">
        <v>42853</v>
      </c>
      <c r="G7" s="28">
        <v>0.3339147186989665</v>
      </c>
      <c r="H7" s="28">
        <v>2</v>
      </c>
      <c r="I7" s="28">
        <v>0.4</v>
      </c>
      <c r="J7" s="28">
        <v>0.1564257143789316</v>
      </c>
      <c r="K7" s="28">
        <v>1</v>
      </c>
      <c r="L7" s="28">
        <v>3750</v>
      </c>
      <c r="M7" s="29">
        <v>0</v>
      </c>
    </row>
    <row r="8" spans="1:13" x14ac:dyDescent="0.3">
      <c r="A8">
        <v>4</v>
      </c>
      <c r="B8" s="29">
        <v>2014</v>
      </c>
      <c r="C8" s="27">
        <v>41742</v>
      </c>
      <c r="D8" s="28">
        <v>0.67839073894054058</v>
      </c>
      <c r="E8" s="28">
        <v>4</v>
      </c>
      <c r="F8" s="27">
        <v>43203</v>
      </c>
      <c r="G8" s="28">
        <v>0.93689872890365611</v>
      </c>
      <c r="H8" s="28">
        <v>3</v>
      </c>
      <c r="I8" s="28">
        <v>0.48000000000000004</v>
      </c>
      <c r="J8" s="28">
        <v>0.89034834666885077</v>
      </c>
      <c r="K8" s="28">
        <v>5</v>
      </c>
      <c r="L8" s="28">
        <v>6250</v>
      </c>
      <c r="M8" s="29">
        <v>2</v>
      </c>
    </row>
    <row r="9" spans="1:13" x14ac:dyDescent="0.3">
      <c r="A9">
        <v>5</v>
      </c>
      <c r="B9" s="29">
        <v>2014</v>
      </c>
      <c r="C9" s="27">
        <v>41713</v>
      </c>
      <c r="D9" s="28">
        <v>0.53131822804959417</v>
      </c>
      <c r="E9" s="28">
        <v>3</v>
      </c>
      <c r="F9" s="27">
        <v>42809</v>
      </c>
      <c r="G9" s="28">
        <v>0.906108876082103</v>
      </c>
      <c r="H9" s="28">
        <v>3</v>
      </c>
      <c r="I9" s="28">
        <v>0.48000000000000004</v>
      </c>
      <c r="J9" s="28">
        <v>0.9658135176424012</v>
      </c>
      <c r="K9" s="28">
        <v>5</v>
      </c>
      <c r="L9" s="28">
        <v>6250</v>
      </c>
      <c r="M9" s="29">
        <v>0</v>
      </c>
    </row>
    <row r="10" spans="1:13" x14ac:dyDescent="0.3">
      <c r="A10">
        <v>6</v>
      </c>
      <c r="B10" s="29">
        <v>2014</v>
      </c>
      <c r="C10" s="27">
        <v>41728</v>
      </c>
      <c r="D10" s="28">
        <v>0.51775293753574458</v>
      </c>
      <c r="E10" s="28">
        <v>3</v>
      </c>
      <c r="F10" s="27">
        <v>42824</v>
      </c>
      <c r="G10" s="28">
        <v>0.5645950439016959</v>
      </c>
      <c r="H10" s="28">
        <v>2</v>
      </c>
      <c r="I10" s="28">
        <v>0.4</v>
      </c>
      <c r="J10" s="28">
        <v>0.66568646998805459</v>
      </c>
      <c r="K10" s="28">
        <v>4</v>
      </c>
      <c r="L10" s="28">
        <v>5625</v>
      </c>
      <c r="M10" s="29">
        <v>2</v>
      </c>
    </row>
    <row r="11" spans="1:13" x14ac:dyDescent="0.3">
      <c r="A11">
        <v>7</v>
      </c>
      <c r="B11" s="29">
        <v>2014</v>
      </c>
      <c r="C11" s="27">
        <v>41981</v>
      </c>
      <c r="D11" s="28">
        <v>0.76067913109066243</v>
      </c>
      <c r="E11" s="28">
        <v>5</v>
      </c>
      <c r="F11" s="27">
        <v>43807</v>
      </c>
      <c r="G11" s="28">
        <v>0.90233386872355947</v>
      </c>
      <c r="H11" s="28">
        <v>3</v>
      </c>
      <c r="I11" s="28">
        <v>0.48000000000000004</v>
      </c>
      <c r="J11" s="28">
        <v>0.19833670275567883</v>
      </c>
      <c r="K11" s="28">
        <v>1</v>
      </c>
      <c r="L11" s="28">
        <v>3750</v>
      </c>
      <c r="M11" s="29">
        <v>6</v>
      </c>
    </row>
    <row r="12" spans="1:13" x14ac:dyDescent="0.3">
      <c r="A12">
        <v>8</v>
      </c>
      <c r="B12" s="29">
        <v>2014</v>
      </c>
      <c r="C12" s="27">
        <v>41851</v>
      </c>
      <c r="D12" s="28">
        <v>0.64363696585673202</v>
      </c>
      <c r="E12" s="28">
        <v>4</v>
      </c>
      <c r="F12" s="27">
        <v>43312</v>
      </c>
      <c r="G12" s="28">
        <v>0.5755468688497194</v>
      </c>
      <c r="H12" s="28">
        <v>2</v>
      </c>
      <c r="I12" s="28">
        <v>0.4</v>
      </c>
      <c r="J12" s="28">
        <v>0.34417866721749835</v>
      </c>
      <c r="K12" s="28">
        <v>2</v>
      </c>
      <c r="L12" s="28">
        <v>4375</v>
      </c>
      <c r="M12" s="29">
        <v>1</v>
      </c>
    </row>
    <row r="13" spans="1:13" x14ac:dyDescent="0.3">
      <c r="A13">
        <v>9</v>
      </c>
      <c r="B13" s="29">
        <v>2014</v>
      </c>
      <c r="C13" s="27">
        <v>41993</v>
      </c>
      <c r="D13" s="28">
        <v>0.84885354164781845</v>
      </c>
      <c r="E13" s="28">
        <v>5</v>
      </c>
      <c r="F13" s="27">
        <v>43819</v>
      </c>
      <c r="G13" s="28">
        <v>0.69440112416776756</v>
      </c>
      <c r="H13" s="28">
        <v>3</v>
      </c>
      <c r="I13" s="28">
        <v>0.48000000000000004</v>
      </c>
      <c r="J13" s="28">
        <v>0.67468689560373962</v>
      </c>
      <c r="K13" s="28">
        <v>4</v>
      </c>
      <c r="L13" s="28">
        <v>5625</v>
      </c>
      <c r="M13" s="29">
        <v>6</v>
      </c>
    </row>
    <row r="14" spans="1:13" x14ac:dyDescent="0.3">
      <c r="A14">
        <v>10</v>
      </c>
      <c r="B14" s="29">
        <v>2014</v>
      </c>
      <c r="C14" s="27">
        <v>41976</v>
      </c>
      <c r="D14" s="28">
        <v>0.6181867981760385</v>
      </c>
      <c r="E14" s="28">
        <v>4</v>
      </c>
      <c r="F14" s="27">
        <v>43437</v>
      </c>
      <c r="G14" s="28">
        <v>9.1972784321245005E-2</v>
      </c>
      <c r="H14" s="28">
        <v>1</v>
      </c>
      <c r="I14" s="28">
        <v>0.32</v>
      </c>
      <c r="J14" s="28">
        <v>0.14296248395896016</v>
      </c>
      <c r="K14" s="28">
        <v>1</v>
      </c>
      <c r="L14" s="28">
        <v>3750</v>
      </c>
      <c r="M14" s="29">
        <v>2</v>
      </c>
    </row>
    <row r="15" spans="1:13" x14ac:dyDescent="0.3">
      <c r="A15">
        <v>11</v>
      </c>
      <c r="B15" s="29">
        <v>2014</v>
      </c>
      <c r="C15" s="27">
        <v>41837</v>
      </c>
      <c r="D15" s="28">
        <v>1.0495227864020018E-2</v>
      </c>
      <c r="E15" s="28">
        <v>1</v>
      </c>
      <c r="F15" s="27">
        <v>42202</v>
      </c>
      <c r="G15" s="28">
        <v>0.1688975093797479</v>
      </c>
      <c r="H15" s="28">
        <v>1</v>
      </c>
      <c r="I15" s="28">
        <v>0.32</v>
      </c>
      <c r="J15" s="28">
        <v>0.88621608226775228</v>
      </c>
      <c r="K15" s="28">
        <v>5</v>
      </c>
      <c r="L15" s="28">
        <v>6250</v>
      </c>
      <c r="M15" s="29">
        <v>2</v>
      </c>
    </row>
    <row r="16" spans="1:13" x14ac:dyDescent="0.3">
      <c r="A16">
        <v>12</v>
      </c>
      <c r="B16" s="29">
        <v>2014</v>
      </c>
      <c r="C16" s="27">
        <v>41735</v>
      </c>
      <c r="D16" s="28">
        <v>0.33974270350483626</v>
      </c>
      <c r="E16" s="28">
        <v>2</v>
      </c>
      <c r="F16" s="27">
        <v>42466</v>
      </c>
      <c r="G16" s="28">
        <v>0.44765397820516795</v>
      </c>
      <c r="H16" s="28">
        <v>2</v>
      </c>
      <c r="I16" s="28">
        <v>0.4</v>
      </c>
      <c r="J16" s="28">
        <v>0.63209316575227104</v>
      </c>
      <c r="K16" s="28">
        <v>4</v>
      </c>
      <c r="L16" s="28">
        <v>5625</v>
      </c>
      <c r="M16" s="29">
        <v>0</v>
      </c>
    </row>
    <row r="17" spans="1:13" x14ac:dyDescent="0.3">
      <c r="A17">
        <v>13</v>
      </c>
      <c r="B17" s="29">
        <v>2014</v>
      </c>
      <c r="C17" s="27">
        <v>41961</v>
      </c>
      <c r="D17" s="28">
        <v>0.37025867772062548</v>
      </c>
      <c r="E17" s="28">
        <v>2</v>
      </c>
      <c r="F17" s="27">
        <v>42692</v>
      </c>
      <c r="G17" s="28">
        <v>0.69699585971531086</v>
      </c>
      <c r="H17" s="28">
        <v>3</v>
      </c>
      <c r="I17" s="28">
        <v>0.48000000000000004</v>
      </c>
      <c r="J17" s="28">
        <v>2.8484706356536327E-2</v>
      </c>
      <c r="K17" s="28">
        <v>1</v>
      </c>
      <c r="L17" s="28">
        <v>3750</v>
      </c>
      <c r="M17" s="29">
        <v>1</v>
      </c>
    </row>
    <row r="18" spans="1:13" x14ac:dyDescent="0.3">
      <c r="A18">
        <v>14</v>
      </c>
      <c r="B18" s="29">
        <v>2014</v>
      </c>
      <c r="C18" s="27">
        <v>42004</v>
      </c>
      <c r="D18" s="28">
        <v>0.29519969969704252</v>
      </c>
      <c r="E18" s="28">
        <v>2</v>
      </c>
      <c r="F18" s="27">
        <v>42735</v>
      </c>
      <c r="G18" s="28">
        <v>0.9466567814557445</v>
      </c>
      <c r="H18" s="28">
        <v>3</v>
      </c>
      <c r="I18" s="28">
        <v>0.48000000000000004</v>
      </c>
      <c r="J18" s="28">
        <v>4.4536300485329194E-2</v>
      </c>
      <c r="K18" s="28">
        <v>1</v>
      </c>
      <c r="L18" s="28">
        <v>3750</v>
      </c>
      <c r="M18" s="29">
        <v>2</v>
      </c>
    </row>
    <row r="19" spans="1:13" x14ac:dyDescent="0.3">
      <c r="A19">
        <v>15</v>
      </c>
      <c r="B19" s="29">
        <v>2014</v>
      </c>
      <c r="C19" s="27">
        <v>41800</v>
      </c>
      <c r="D19" s="28">
        <v>0.28623538518241642</v>
      </c>
      <c r="E19" s="28">
        <v>2</v>
      </c>
      <c r="F19" s="27">
        <v>42531</v>
      </c>
      <c r="G19" s="28">
        <v>0.25948455930216541</v>
      </c>
      <c r="H19" s="28">
        <v>1</v>
      </c>
      <c r="I19" s="28">
        <v>0.32</v>
      </c>
      <c r="J19" s="28">
        <v>0.47267687307110107</v>
      </c>
      <c r="K19" s="28">
        <v>3</v>
      </c>
      <c r="L19" s="28">
        <v>5000</v>
      </c>
      <c r="M19" s="29">
        <v>1</v>
      </c>
    </row>
    <row r="20" spans="1:13" x14ac:dyDescent="0.3">
      <c r="A20">
        <v>16</v>
      </c>
      <c r="B20" s="29">
        <v>2014</v>
      </c>
      <c r="C20" s="27">
        <v>41670</v>
      </c>
      <c r="D20" s="28">
        <v>0.62493848502817562</v>
      </c>
      <c r="E20" s="28">
        <v>4</v>
      </c>
      <c r="F20" s="27">
        <v>43131</v>
      </c>
      <c r="G20" s="28">
        <v>0.39249264608874856</v>
      </c>
      <c r="H20" s="28">
        <v>2</v>
      </c>
      <c r="I20" s="28">
        <v>0.4</v>
      </c>
      <c r="J20" s="28">
        <v>0.8865131493376972</v>
      </c>
      <c r="K20" s="28">
        <v>5</v>
      </c>
      <c r="L20" s="28">
        <v>6250</v>
      </c>
      <c r="M20" s="29">
        <v>2</v>
      </c>
    </row>
    <row r="21" spans="1:13" x14ac:dyDescent="0.3">
      <c r="A21">
        <v>17</v>
      </c>
      <c r="B21" s="29">
        <v>2014</v>
      </c>
      <c r="C21" s="27">
        <v>41978</v>
      </c>
      <c r="D21" s="28">
        <v>0.52265893123873575</v>
      </c>
      <c r="E21" s="28">
        <v>3</v>
      </c>
      <c r="F21" s="27">
        <v>43074</v>
      </c>
      <c r="G21" s="28">
        <v>0.8638001988592201</v>
      </c>
      <c r="H21" s="28">
        <v>3</v>
      </c>
      <c r="I21" s="28">
        <v>0.48000000000000004</v>
      </c>
      <c r="J21" s="28">
        <v>5.4551449840455457E-2</v>
      </c>
      <c r="K21" s="28">
        <v>1</v>
      </c>
      <c r="L21" s="28">
        <v>3750</v>
      </c>
      <c r="M21" s="29">
        <v>0</v>
      </c>
    </row>
    <row r="22" spans="1:13" x14ac:dyDescent="0.3">
      <c r="A22">
        <v>18</v>
      </c>
      <c r="B22" s="29">
        <v>2014</v>
      </c>
      <c r="C22" s="27">
        <v>41835</v>
      </c>
      <c r="D22" s="28">
        <v>0.27267903666281035</v>
      </c>
      <c r="E22" s="28">
        <v>2</v>
      </c>
      <c r="F22" s="27">
        <v>42566</v>
      </c>
      <c r="G22" s="28">
        <v>0.83205321336693738</v>
      </c>
      <c r="H22" s="28">
        <v>3</v>
      </c>
      <c r="I22" s="28">
        <v>0.48000000000000004</v>
      </c>
      <c r="J22" s="28">
        <v>0.70629030562312811</v>
      </c>
      <c r="K22" s="28">
        <v>4</v>
      </c>
      <c r="L22" s="28">
        <v>5625</v>
      </c>
      <c r="M22" s="29">
        <v>0</v>
      </c>
    </row>
    <row r="23" spans="1:13" x14ac:dyDescent="0.3">
      <c r="A23">
        <v>19</v>
      </c>
      <c r="B23" s="29">
        <v>2014</v>
      </c>
      <c r="C23" s="27">
        <v>41834</v>
      </c>
      <c r="D23" s="28">
        <v>0.2408522625563797</v>
      </c>
      <c r="E23" s="28">
        <v>1</v>
      </c>
      <c r="F23" s="27">
        <v>42199</v>
      </c>
      <c r="G23" s="28">
        <v>0.77695696885179888</v>
      </c>
      <c r="H23" s="28">
        <v>3</v>
      </c>
      <c r="I23" s="28">
        <v>0.48000000000000004</v>
      </c>
      <c r="J23" s="28">
        <v>0.79932962197661417</v>
      </c>
      <c r="K23" s="28">
        <v>5</v>
      </c>
      <c r="L23" s="28">
        <v>6250</v>
      </c>
      <c r="M23" s="29">
        <v>0</v>
      </c>
    </row>
    <row r="24" spans="1:13" x14ac:dyDescent="0.3">
      <c r="A24">
        <v>20</v>
      </c>
      <c r="B24" s="29">
        <v>2014</v>
      </c>
      <c r="C24" s="27">
        <v>41652</v>
      </c>
      <c r="D24" s="28">
        <v>0.34368426632915627</v>
      </c>
      <c r="E24" s="28">
        <v>2</v>
      </c>
      <c r="F24" s="27">
        <v>42382</v>
      </c>
      <c r="G24" s="28">
        <v>0.96999139062530504</v>
      </c>
      <c r="H24" s="28">
        <v>3</v>
      </c>
      <c r="I24" s="28">
        <v>0.48000000000000004</v>
      </c>
      <c r="J24" s="28">
        <v>0.49944853056074445</v>
      </c>
      <c r="K24" s="28">
        <v>3</v>
      </c>
      <c r="L24" s="28">
        <v>5000</v>
      </c>
      <c r="M24" s="29">
        <v>2</v>
      </c>
    </row>
    <row r="25" spans="1:13" x14ac:dyDescent="0.3">
      <c r="A25">
        <v>21</v>
      </c>
      <c r="B25" s="29">
        <v>2014</v>
      </c>
      <c r="C25" s="27">
        <v>41971</v>
      </c>
      <c r="D25" s="28">
        <v>0.26213063090733268</v>
      </c>
      <c r="E25" s="28">
        <v>2</v>
      </c>
      <c r="F25" s="27">
        <v>42702</v>
      </c>
      <c r="G25" s="28">
        <v>0.42715149747221515</v>
      </c>
      <c r="H25" s="28">
        <v>2</v>
      </c>
      <c r="I25" s="28">
        <v>0.4</v>
      </c>
      <c r="J25" s="28">
        <v>0.97046965319266576</v>
      </c>
      <c r="K25" s="28">
        <v>5</v>
      </c>
      <c r="L25" s="28">
        <v>6250</v>
      </c>
      <c r="M25" s="29">
        <v>0</v>
      </c>
    </row>
    <row r="26" spans="1:13" x14ac:dyDescent="0.3">
      <c r="A26">
        <v>22</v>
      </c>
      <c r="B26" s="29">
        <v>2014</v>
      </c>
      <c r="C26" s="27">
        <v>41743</v>
      </c>
      <c r="D26" s="28">
        <v>0.25017175151026982</v>
      </c>
      <c r="E26" s="28">
        <v>2</v>
      </c>
      <c r="F26" s="27">
        <v>42474</v>
      </c>
      <c r="G26" s="28">
        <v>0.59245508902222144</v>
      </c>
      <c r="H26" s="28">
        <v>2</v>
      </c>
      <c r="I26" s="28">
        <v>0.4</v>
      </c>
      <c r="J26" s="28">
        <v>0.64076129135976123</v>
      </c>
      <c r="K26" s="28">
        <v>4</v>
      </c>
      <c r="L26" s="28">
        <v>5625</v>
      </c>
      <c r="M26" s="29">
        <v>1</v>
      </c>
    </row>
    <row r="27" spans="1:13" x14ac:dyDescent="0.3">
      <c r="A27">
        <v>23</v>
      </c>
      <c r="B27" s="29">
        <v>2014</v>
      </c>
      <c r="C27" s="27">
        <v>41959</v>
      </c>
      <c r="D27" s="28">
        <v>0.14352922257946266</v>
      </c>
      <c r="E27" s="28">
        <v>1</v>
      </c>
      <c r="F27" s="27">
        <v>42324</v>
      </c>
      <c r="G27" s="28">
        <v>0.41766385393539485</v>
      </c>
      <c r="H27" s="28">
        <v>2</v>
      </c>
      <c r="I27" s="28">
        <v>0.4</v>
      </c>
      <c r="J27" s="28">
        <v>0.89858410015377466</v>
      </c>
      <c r="K27" s="28">
        <v>5</v>
      </c>
      <c r="L27" s="28">
        <v>6250</v>
      </c>
      <c r="M27" s="29">
        <v>0</v>
      </c>
    </row>
    <row r="28" spans="1:13" x14ac:dyDescent="0.3">
      <c r="A28">
        <v>24</v>
      </c>
      <c r="B28" s="29">
        <v>2014</v>
      </c>
      <c r="C28" s="27">
        <v>41669</v>
      </c>
      <c r="D28" s="28">
        <v>0.98657299603720283</v>
      </c>
      <c r="E28" s="28">
        <v>5</v>
      </c>
      <c r="F28" s="27">
        <v>43495</v>
      </c>
      <c r="G28" s="28">
        <v>0.71377422960309811</v>
      </c>
      <c r="H28" s="28">
        <v>3</v>
      </c>
      <c r="I28" s="28">
        <v>0.48000000000000004</v>
      </c>
      <c r="J28" s="28">
        <v>0.73156533333664708</v>
      </c>
      <c r="K28" s="28">
        <v>5</v>
      </c>
      <c r="L28" s="28">
        <v>6250</v>
      </c>
      <c r="M28" s="29">
        <v>2</v>
      </c>
    </row>
    <row r="29" spans="1:13" x14ac:dyDescent="0.3">
      <c r="A29">
        <v>25</v>
      </c>
      <c r="B29" s="29">
        <v>2014</v>
      </c>
      <c r="C29" s="27">
        <v>41937</v>
      </c>
      <c r="D29" s="28">
        <v>0.94726380142985089</v>
      </c>
      <c r="E29" s="28">
        <v>5</v>
      </c>
      <c r="F29" s="27">
        <v>43763</v>
      </c>
      <c r="G29" s="28">
        <v>0.5036085833184818</v>
      </c>
      <c r="H29" s="28">
        <v>2</v>
      </c>
      <c r="I29" s="28">
        <v>0.4</v>
      </c>
      <c r="J29" s="28">
        <v>0.6208017556413804</v>
      </c>
      <c r="K29" s="28">
        <v>4</v>
      </c>
      <c r="L29" s="28">
        <v>5625</v>
      </c>
      <c r="M29" s="29">
        <v>2</v>
      </c>
    </row>
    <row r="30" spans="1:13" x14ac:dyDescent="0.3">
      <c r="A30">
        <v>26</v>
      </c>
      <c r="B30" s="29">
        <v>2014</v>
      </c>
      <c r="C30" s="27">
        <v>42004</v>
      </c>
      <c r="D30" s="28">
        <v>0.35239814051356166</v>
      </c>
      <c r="E30" s="28">
        <v>2</v>
      </c>
      <c r="F30" s="27">
        <v>42735</v>
      </c>
      <c r="G30" s="28">
        <v>0.18263600165963889</v>
      </c>
      <c r="H30" s="28">
        <v>1</v>
      </c>
      <c r="I30" s="28">
        <v>0.32</v>
      </c>
      <c r="J30" s="28">
        <v>0.25073115076683206</v>
      </c>
      <c r="K30" s="28">
        <v>2</v>
      </c>
      <c r="L30" s="28">
        <v>4375</v>
      </c>
      <c r="M30" s="29">
        <v>2</v>
      </c>
    </row>
    <row r="31" spans="1:13" x14ac:dyDescent="0.3">
      <c r="A31">
        <v>27</v>
      </c>
      <c r="B31" s="29">
        <v>2014</v>
      </c>
      <c r="C31" s="27">
        <v>41646</v>
      </c>
      <c r="D31" s="28">
        <v>0.3243541763964225</v>
      </c>
      <c r="E31" s="28">
        <v>2</v>
      </c>
      <c r="F31" s="27">
        <v>42376</v>
      </c>
      <c r="G31" s="28">
        <v>0.52689266990761374</v>
      </c>
      <c r="H31" s="28">
        <v>2</v>
      </c>
      <c r="I31" s="28">
        <v>0.4</v>
      </c>
      <c r="J31" s="28">
        <v>2.412933216001123E-2</v>
      </c>
      <c r="K31" s="28">
        <v>1</v>
      </c>
      <c r="L31" s="28">
        <v>3750</v>
      </c>
      <c r="M31" s="29">
        <v>1</v>
      </c>
    </row>
    <row r="32" spans="1:13" x14ac:dyDescent="0.3">
      <c r="A32">
        <v>28</v>
      </c>
      <c r="B32" s="29">
        <v>2014</v>
      </c>
      <c r="C32" s="27">
        <v>41855</v>
      </c>
      <c r="D32" s="28">
        <v>6.5164378104549336E-2</v>
      </c>
      <c r="E32" s="28">
        <v>1</v>
      </c>
      <c r="F32" s="27">
        <v>42220</v>
      </c>
      <c r="G32" s="28">
        <v>0.46338937246746537</v>
      </c>
      <c r="H32" s="28">
        <v>2</v>
      </c>
      <c r="I32" s="28">
        <v>0.4</v>
      </c>
      <c r="J32" s="28">
        <v>0.51533923073131993</v>
      </c>
      <c r="K32" s="28">
        <v>3</v>
      </c>
      <c r="L32" s="28">
        <v>5000</v>
      </c>
      <c r="M32" s="29">
        <v>1</v>
      </c>
    </row>
    <row r="33" spans="1:13" x14ac:dyDescent="0.3">
      <c r="A33">
        <v>29</v>
      </c>
      <c r="B33" s="29">
        <v>2014</v>
      </c>
      <c r="C33" s="27">
        <v>41935</v>
      </c>
      <c r="D33" s="28">
        <v>0.85296325229579584</v>
      </c>
      <c r="E33" s="28">
        <v>5</v>
      </c>
      <c r="F33" s="27">
        <v>43761</v>
      </c>
      <c r="G33" s="28">
        <v>0.47245115178717489</v>
      </c>
      <c r="H33" s="28">
        <v>2</v>
      </c>
      <c r="I33" s="28">
        <v>0.4</v>
      </c>
      <c r="J33" s="28">
        <v>0.98067758420239037</v>
      </c>
      <c r="K33" s="28">
        <v>5</v>
      </c>
      <c r="L33" s="28">
        <v>6250</v>
      </c>
      <c r="M33" s="29">
        <v>0</v>
      </c>
    </row>
    <row r="34" spans="1:13" x14ac:dyDescent="0.3">
      <c r="A34">
        <v>30</v>
      </c>
      <c r="B34" s="29">
        <v>2014</v>
      </c>
      <c r="C34" s="27">
        <v>41907</v>
      </c>
      <c r="D34" s="28">
        <v>0.34327356890113081</v>
      </c>
      <c r="E34" s="28">
        <v>2</v>
      </c>
      <c r="F34" s="27">
        <v>42638</v>
      </c>
      <c r="G34" s="28">
        <v>0.15798197486007726</v>
      </c>
      <c r="H34" s="28">
        <v>1</v>
      </c>
      <c r="I34" s="28">
        <v>0.32</v>
      </c>
      <c r="J34" s="28">
        <v>0.24440434494885788</v>
      </c>
      <c r="K34" s="28">
        <v>2</v>
      </c>
      <c r="L34" s="28">
        <v>4375</v>
      </c>
      <c r="M34" s="29">
        <v>0</v>
      </c>
    </row>
    <row r="35" spans="1:13" x14ac:dyDescent="0.3">
      <c r="A35">
        <v>31</v>
      </c>
      <c r="B35" s="29">
        <v>2014</v>
      </c>
      <c r="C35" s="27">
        <v>41705</v>
      </c>
      <c r="D35" s="28">
        <v>2.053874577340653E-2</v>
      </c>
      <c r="E35" s="28">
        <v>1</v>
      </c>
      <c r="F35" s="27">
        <v>42070</v>
      </c>
      <c r="G35" s="28">
        <v>0.90579290193230444</v>
      </c>
      <c r="H35" s="28">
        <v>3</v>
      </c>
      <c r="I35" s="28">
        <v>0.48000000000000004</v>
      </c>
      <c r="J35" s="28">
        <v>0.97101181633633071</v>
      </c>
      <c r="K35" s="28">
        <v>5</v>
      </c>
      <c r="L35" s="28">
        <v>6250</v>
      </c>
      <c r="M35" s="29">
        <v>0</v>
      </c>
    </row>
    <row r="36" spans="1:13" x14ac:dyDescent="0.3">
      <c r="A36">
        <v>32</v>
      </c>
      <c r="B36" s="29">
        <v>2014</v>
      </c>
      <c r="C36" s="27">
        <v>41739</v>
      </c>
      <c r="D36" s="28">
        <v>2.9623929508285074E-2</v>
      </c>
      <c r="E36" s="28">
        <v>1</v>
      </c>
      <c r="F36" s="27">
        <v>42104</v>
      </c>
      <c r="G36" s="28">
        <v>0.59488484116881746</v>
      </c>
      <c r="H36" s="28">
        <v>2</v>
      </c>
      <c r="I36" s="28">
        <v>0.4</v>
      </c>
      <c r="J36" s="28">
        <v>0.87715861114505356</v>
      </c>
      <c r="K36" s="28">
        <v>5</v>
      </c>
      <c r="L36" s="28">
        <v>6250</v>
      </c>
      <c r="M36" s="29">
        <v>0</v>
      </c>
    </row>
    <row r="37" spans="1:13" x14ac:dyDescent="0.3">
      <c r="A37">
        <v>33</v>
      </c>
      <c r="B37" s="29">
        <v>2014</v>
      </c>
      <c r="C37" s="27">
        <v>41676</v>
      </c>
      <c r="D37" s="28">
        <v>0.1715335214634286</v>
      </c>
      <c r="E37" s="28">
        <v>1</v>
      </c>
      <c r="F37" s="27">
        <v>42041</v>
      </c>
      <c r="G37" s="28">
        <v>9.7718364347994413E-2</v>
      </c>
      <c r="H37" s="28">
        <v>1</v>
      </c>
      <c r="I37" s="28">
        <v>0.32</v>
      </c>
      <c r="J37" s="28">
        <v>0.90852689960532396</v>
      </c>
      <c r="K37" s="28">
        <v>5</v>
      </c>
      <c r="L37" s="28">
        <v>6250</v>
      </c>
      <c r="M37" s="29">
        <v>1</v>
      </c>
    </row>
    <row r="38" spans="1:13" x14ac:dyDescent="0.3">
      <c r="A38">
        <v>34</v>
      </c>
      <c r="B38" s="29">
        <v>2014</v>
      </c>
      <c r="C38" s="27">
        <v>41715</v>
      </c>
      <c r="D38" s="28">
        <v>0.25250148201298928</v>
      </c>
      <c r="E38" s="28">
        <v>2</v>
      </c>
      <c r="F38" s="27">
        <v>42446</v>
      </c>
      <c r="G38" s="28">
        <v>0.14949551931122396</v>
      </c>
      <c r="H38" s="28">
        <v>1</v>
      </c>
      <c r="I38" s="28">
        <v>0.32</v>
      </c>
      <c r="J38" s="28">
        <v>0.8488042239282283</v>
      </c>
      <c r="K38" s="28">
        <v>5</v>
      </c>
      <c r="L38" s="28">
        <v>6250</v>
      </c>
      <c r="M38" s="29">
        <v>0</v>
      </c>
    </row>
    <row r="39" spans="1:13" x14ac:dyDescent="0.3">
      <c r="A39">
        <v>35</v>
      </c>
      <c r="B39" s="29">
        <v>2014</v>
      </c>
      <c r="C39" s="27">
        <v>41824</v>
      </c>
      <c r="D39" s="28">
        <v>0.75128133334430913</v>
      </c>
      <c r="E39" s="28">
        <v>5</v>
      </c>
      <c r="F39" s="27">
        <v>43650</v>
      </c>
      <c r="G39" s="28">
        <v>0.1005452622014078</v>
      </c>
      <c r="H39" s="28">
        <v>1</v>
      </c>
      <c r="I39" s="28">
        <v>0.32</v>
      </c>
      <c r="J39" s="28">
        <v>0.32886714246476423</v>
      </c>
      <c r="K39" s="28">
        <v>2</v>
      </c>
      <c r="L39" s="28">
        <v>4375</v>
      </c>
      <c r="M39" s="29">
        <v>3</v>
      </c>
    </row>
    <row r="40" spans="1:13" x14ac:dyDescent="0.3">
      <c r="A40">
        <v>36</v>
      </c>
      <c r="B40" s="29">
        <v>2014</v>
      </c>
      <c r="C40" s="27">
        <v>41924</v>
      </c>
      <c r="D40" s="28">
        <v>0.27154965133436915</v>
      </c>
      <c r="E40" s="28">
        <v>2</v>
      </c>
      <c r="F40" s="27">
        <v>42655</v>
      </c>
      <c r="G40" s="28">
        <v>0.35999162472769153</v>
      </c>
      <c r="H40" s="28">
        <v>2</v>
      </c>
      <c r="I40" s="28">
        <v>0.4</v>
      </c>
      <c r="J40" s="28">
        <v>0.32376101745782404</v>
      </c>
      <c r="K40" s="28">
        <v>2</v>
      </c>
      <c r="L40" s="28">
        <v>4375</v>
      </c>
      <c r="M40" s="29">
        <v>1</v>
      </c>
    </row>
    <row r="41" spans="1:13" x14ac:dyDescent="0.3">
      <c r="A41">
        <v>37</v>
      </c>
      <c r="B41" s="29">
        <v>2014</v>
      </c>
      <c r="C41" s="27">
        <v>41709</v>
      </c>
      <c r="D41" s="28">
        <v>2.5967526123288787E-2</v>
      </c>
      <c r="E41" s="28">
        <v>1</v>
      </c>
      <c r="F41" s="27">
        <v>42074</v>
      </c>
      <c r="G41" s="28">
        <v>0.9872511194396858</v>
      </c>
      <c r="H41" s="28">
        <v>3</v>
      </c>
      <c r="I41" s="28">
        <v>0.48000000000000004</v>
      </c>
      <c r="J41" s="28">
        <v>0.44126680403523333</v>
      </c>
      <c r="K41" s="28">
        <v>3</v>
      </c>
      <c r="L41" s="28">
        <v>5000</v>
      </c>
      <c r="M41" s="29">
        <v>0</v>
      </c>
    </row>
    <row r="42" spans="1:13" x14ac:dyDescent="0.3">
      <c r="A42">
        <v>38</v>
      </c>
      <c r="B42" s="29">
        <v>2014</v>
      </c>
      <c r="C42" s="27">
        <v>42001</v>
      </c>
      <c r="D42" s="28">
        <v>0.69113985173922388</v>
      </c>
      <c r="E42" s="28">
        <v>5</v>
      </c>
      <c r="F42" s="27">
        <v>43827</v>
      </c>
      <c r="G42" s="28">
        <v>0.53943306318075679</v>
      </c>
      <c r="H42" s="28">
        <v>2</v>
      </c>
      <c r="I42" s="28">
        <v>0.4</v>
      </c>
      <c r="J42" s="28">
        <v>0.47387408031744283</v>
      </c>
      <c r="K42" s="28">
        <v>3</v>
      </c>
      <c r="L42" s="28">
        <v>5000</v>
      </c>
      <c r="M42" s="29">
        <v>0</v>
      </c>
    </row>
    <row r="43" spans="1:13" x14ac:dyDescent="0.3">
      <c r="A43">
        <v>39</v>
      </c>
      <c r="B43" s="29">
        <v>2014</v>
      </c>
      <c r="C43" s="27">
        <v>41955</v>
      </c>
      <c r="D43" s="28">
        <v>0.81120961990847684</v>
      </c>
      <c r="E43" s="28">
        <v>5</v>
      </c>
      <c r="F43" s="27">
        <v>43781</v>
      </c>
      <c r="G43" s="28">
        <v>0.49761896321492793</v>
      </c>
      <c r="H43" s="28">
        <v>2</v>
      </c>
      <c r="I43" s="28">
        <v>0.4</v>
      </c>
      <c r="J43" s="28">
        <v>0.72047120429267386</v>
      </c>
      <c r="K43" s="28">
        <v>5</v>
      </c>
      <c r="L43" s="28">
        <v>6250</v>
      </c>
      <c r="M43" s="29">
        <v>0</v>
      </c>
    </row>
    <row r="44" spans="1:13" x14ac:dyDescent="0.3">
      <c r="A44">
        <v>40</v>
      </c>
      <c r="B44" s="29">
        <v>2014</v>
      </c>
      <c r="C44" s="27">
        <v>42003</v>
      </c>
      <c r="D44" s="28">
        <v>0.80895018121336149</v>
      </c>
      <c r="E44" s="28">
        <v>5</v>
      </c>
      <c r="F44" s="27">
        <v>43829</v>
      </c>
      <c r="G44" s="28">
        <v>0.92816596429348908</v>
      </c>
      <c r="H44" s="28">
        <v>3</v>
      </c>
      <c r="I44" s="28">
        <v>0.48000000000000004</v>
      </c>
      <c r="J44" s="28">
        <v>0.37095442182129967</v>
      </c>
      <c r="K44" s="28">
        <v>2</v>
      </c>
      <c r="L44" s="28">
        <v>4375</v>
      </c>
      <c r="M44" s="29">
        <v>2</v>
      </c>
    </row>
    <row r="45" spans="1:13" x14ac:dyDescent="0.3">
      <c r="A45">
        <v>41</v>
      </c>
      <c r="B45" s="29">
        <v>2014</v>
      </c>
      <c r="C45" s="27">
        <v>41718</v>
      </c>
      <c r="D45" s="28">
        <v>0.26904774517271679</v>
      </c>
      <c r="E45" s="28">
        <v>2</v>
      </c>
      <c r="F45" s="27">
        <v>42449</v>
      </c>
      <c r="G45" s="28">
        <v>0.34286047626198612</v>
      </c>
      <c r="H45" s="28">
        <v>2</v>
      </c>
      <c r="I45" s="28">
        <v>0.4</v>
      </c>
      <c r="J45" s="28">
        <v>0.42429851010973885</v>
      </c>
      <c r="K45" s="28">
        <v>3</v>
      </c>
      <c r="L45" s="28">
        <v>5000</v>
      </c>
      <c r="M45" s="29">
        <v>0</v>
      </c>
    </row>
    <row r="46" spans="1:13" x14ac:dyDescent="0.3">
      <c r="A46">
        <v>42</v>
      </c>
      <c r="B46">
        <v>2014</v>
      </c>
      <c r="C46" s="27">
        <v>41951</v>
      </c>
      <c r="D46" s="28">
        <v>0.2191537685527355</v>
      </c>
      <c r="E46" s="28">
        <v>1</v>
      </c>
      <c r="F46" s="27">
        <v>42316</v>
      </c>
      <c r="G46" s="28">
        <v>0.84732912361650359</v>
      </c>
      <c r="H46" s="28">
        <v>3</v>
      </c>
      <c r="I46" s="28">
        <v>0.48000000000000004</v>
      </c>
      <c r="J46" s="28">
        <v>0.63967575115510722</v>
      </c>
      <c r="K46" s="28">
        <v>4</v>
      </c>
      <c r="L46" s="28">
        <v>5625</v>
      </c>
      <c r="M46" s="29">
        <v>0</v>
      </c>
    </row>
    <row r="47" spans="1:13" x14ac:dyDescent="0.3">
      <c r="A47">
        <v>43</v>
      </c>
      <c r="B47" s="29">
        <v>2014</v>
      </c>
      <c r="C47" s="27">
        <v>41709</v>
      </c>
      <c r="D47" s="28">
        <v>0.16890200197619087</v>
      </c>
      <c r="E47" s="28">
        <v>1</v>
      </c>
      <c r="F47" s="27">
        <v>42074</v>
      </c>
      <c r="G47" s="28">
        <v>0.70095998213605115</v>
      </c>
      <c r="H47" s="28">
        <v>3</v>
      </c>
      <c r="I47" s="28">
        <v>0.48000000000000004</v>
      </c>
      <c r="J47" s="28">
        <v>0.86829166273844627</v>
      </c>
      <c r="K47" s="28">
        <v>5</v>
      </c>
      <c r="L47" s="28">
        <v>6250</v>
      </c>
      <c r="M47" s="29">
        <v>0</v>
      </c>
    </row>
    <row r="48" spans="1:13" x14ac:dyDescent="0.3">
      <c r="A48">
        <v>44</v>
      </c>
      <c r="B48" s="29">
        <v>2014</v>
      </c>
      <c r="C48" s="27">
        <v>41976</v>
      </c>
      <c r="D48" s="28">
        <v>0.11111705585185661</v>
      </c>
      <c r="E48" s="28">
        <v>1</v>
      </c>
      <c r="F48" s="27">
        <v>42341</v>
      </c>
      <c r="G48" s="28">
        <v>0.14100036937531768</v>
      </c>
      <c r="H48" s="28">
        <v>1</v>
      </c>
      <c r="I48" s="28">
        <v>0.32</v>
      </c>
      <c r="J48" s="28">
        <v>9.1585543864802554E-2</v>
      </c>
      <c r="K48" s="28">
        <v>1</v>
      </c>
      <c r="L48" s="28">
        <v>3750</v>
      </c>
      <c r="M48" s="29">
        <v>1</v>
      </c>
    </row>
    <row r="49" spans="1:13" x14ac:dyDescent="0.3">
      <c r="A49">
        <v>45</v>
      </c>
      <c r="B49" s="29">
        <v>2014</v>
      </c>
      <c r="C49" s="27">
        <v>41796</v>
      </c>
      <c r="D49" s="28">
        <v>0.97620520513907494</v>
      </c>
      <c r="E49" s="28">
        <v>5</v>
      </c>
      <c r="F49" s="27">
        <v>43622</v>
      </c>
      <c r="G49" s="28">
        <v>0.22005002603079726</v>
      </c>
      <c r="H49" s="28">
        <v>1</v>
      </c>
      <c r="I49" s="28">
        <v>0.32</v>
      </c>
      <c r="J49" s="28">
        <v>0.68513964338553346</v>
      </c>
      <c r="K49" s="28">
        <v>4</v>
      </c>
      <c r="L49" s="28">
        <v>5625</v>
      </c>
      <c r="M49" s="29">
        <v>1</v>
      </c>
    </row>
    <row r="50" spans="1:13" x14ac:dyDescent="0.3">
      <c r="A50">
        <v>46</v>
      </c>
      <c r="B50" s="29">
        <v>2014</v>
      </c>
      <c r="C50" s="27">
        <v>41851</v>
      </c>
      <c r="D50" s="28">
        <v>0.99989540389343645</v>
      </c>
      <c r="E50" s="28">
        <v>5</v>
      </c>
      <c r="F50" s="27">
        <v>43677</v>
      </c>
      <c r="G50" s="28">
        <v>0.69152277094827697</v>
      </c>
      <c r="H50" s="28">
        <v>3</v>
      </c>
      <c r="I50" s="28">
        <v>0.48000000000000004</v>
      </c>
      <c r="J50" s="28">
        <v>0.51026714461192901</v>
      </c>
      <c r="K50" s="28">
        <v>3</v>
      </c>
      <c r="L50" s="28">
        <v>5000</v>
      </c>
      <c r="M50" s="29">
        <v>1</v>
      </c>
    </row>
    <row r="51" spans="1:13" x14ac:dyDescent="0.3">
      <c r="A51">
        <v>47</v>
      </c>
      <c r="B51" s="29">
        <v>2014</v>
      </c>
      <c r="C51" s="27">
        <v>41915</v>
      </c>
      <c r="D51" s="28">
        <v>0.82074509499527804</v>
      </c>
      <c r="E51" s="28">
        <v>5</v>
      </c>
      <c r="F51" s="27">
        <v>43741</v>
      </c>
      <c r="G51" s="28">
        <v>0.27198292900194165</v>
      </c>
      <c r="H51" s="28">
        <v>1</v>
      </c>
      <c r="I51" s="28">
        <v>0.32</v>
      </c>
      <c r="J51" s="28">
        <v>0.47202182220484645</v>
      </c>
      <c r="K51" s="28">
        <v>3</v>
      </c>
      <c r="L51" s="28">
        <v>5000</v>
      </c>
      <c r="M51" s="29">
        <v>2</v>
      </c>
    </row>
    <row r="52" spans="1:13" x14ac:dyDescent="0.3">
      <c r="A52">
        <v>48</v>
      </c>
      <c r="B52" s="29">
        <v>2014</v>
      </c>
      <c r="C52" s="27">
        <v>41686</v>
      </c>
      <c r="D52" s="28">
        <v>0.37074204341213446</v>
      </c>
      <c r="E52" s="28">
        <v>2</v>
      </c>
      <c r="F52" s="27">
        <v>42416</v>
      </c>
      <c r="G52" s="28">
        <v>0.28106494711630192</v>
      </c>
      <c r="H52" s="28">
        <v>2</v>
      </c>
      <c r="I52" s="28">
        <v>0.4</v>
      </c>
      <c r="J52" s="28">
        <v>0.76930513765356068</v>
      </c>
      <c r="K52" s="28">
        <v>5</v>
      </c>
      <c r="L52" s="28">
        <v>6250</v>
      </c>
      <c r="M52" s="29">
        <v>1</v>
      </c>
    </row>
    <row r="53" spans="1:13" x14ac:dyDescent="0.3">
      <c r="A53">
        <v>49</v>
      </c>
      <c r="B53" s="29">
        <v>2014</v>
      </c>
      <c r="C53" s="27">
        <v>41968</v>
      </c>
      <c r="D53" s="28">
        <v>0.62094046939005032</v>
      </c>
      <c r="E53" s="28">
        <v>4</v>
      </c>
      <c r="F53" s="27">
        <v>43429</v>
      </c>
      <c r="G53" s="28">
        <v>0.52893314384343304</v>
      </c>
      <c r="H53" s="28">
        <v>2</v>
      </c>
      <c r="I53" s="28">
        <v>0.4</v>
      </c>
      <c r="J53" s="28">
        <v>0.40050452028391159</v>
      </c>
      <c r="K53" s="28">
        <v>2</v>
      </c>
      <c r="L53" s="28">
        <v>4375</v>
      </c>
      <c r="M53" s="29">
        <v>1</v>
      </c>
    </row>
    <row r="54" spans="1:13" x14ac:dyDescent="0.3">
      <c r="A54">
        <v>50</v>
      </c>
      <c r="B54" s="29">
        <v>2014</v>
      </c>
      <c r="C54" s="27">
        <v>41660</v>
      </c>
      <c r="D54" s="28">
        <v>0.24089173087601601</v>
      </c>
      <c r="E54" s="28">
        <v>1</v>
      </c>
      <c r="F54" s="27">
        <v>42025</v>
      </c>
      <c r="G54" s="28">
        <v>0.84044112003724203</v>
      </c>
      <c r="H54" s="28">
        <v>3</v>
      </c>
      <c r="I54" s="28">
        <v>0.48000000000000004</v>
      </c>
      <c r="J54" s="28">
        <v>0.4861993877502363</v>
      </c>
      <c r="K54" s="28">
        <v>3</v>
      </c>
      <c r="L54" s="28">
        <v>5000</v>
      </c>
      <c r="M54" s="29">
        <v>0</v>
      </c>
    </row>
    <row r="55" spans="1:13" x14ac:dyDescent="0.3">
      <c r="A55">
        <v>51</v>
      </c>
      <c r="B55" s="29">
        <v>2014</v>
      </c>
      <c r="C55" s="27">
        <v>41906</v>
      </c>
      <c r="D55" s="28">
        <v>2.8146193574242973E-2</v>
      </c>
      <c r="E55" s="28">
        <v>1</v>
      </c>
      <c r="F55" s="27">
        <v>42271</v>
      </c>
      <c r="G55" s="28">
        <v>0.8870688295257958</v>
      </c>
      <c r="H55" s="28">
        <v>3</v>
      </c>
      <c r="I55" s="28">
        <v>0.48000000000000004</v>
      </c>
      <c r="J55" s="28">
        <v>0.54604400048205537</v>
      </c>
      <c r="K55" s="28">
        <v>3</v>
      </c>
      <c r="L55" s="28">
        <v>5000</v>
      </c>
      <c r="M55" s="29">
        <v>1</v>
      </c>
    </row>
    <row r="56" spans="1:13" x14ac:dyDescent="0.3">
      <c r="A56">
        <v>52</v>
      </c>
      <c r="B56" s="29">
        <v>2014</v>
      </c>
      <c r="C56" s="27">
        <v>41697</v>
      </c>
      <c r="D56" s="28">
        <v>0.23141611371902371</v>
      </c>
      <c r="E56" s="28">
        <v>1</v>
      </c>
      <c r="F56" s="27">
        <v>42062</v>
      </c>
      <c r="G56" s="28">
        <v>0.38820574088427551</v>
      </c>
      <c r="H56" s="28">
        <v>2</v>
      </c>
      <c r="I56" s="28">
        <v>0.4</v>
      </c>
      <c r="J56" s="28">
        <v>3.2761859862403986E-2</v>
      </c>
      <c r="K56" s="28">
        <v>1</v>
      </c>
      <c r="L56" s="28">
        <v>3750</v>
      </c>
      <c r="M56" s="29">
        <v>1</v>
      </c>
    </row>
    <row r="57" spans="1:13" x14ac:dyDescent="0.3">
      <c r="A57">
        <v>53</v>
      </c>
      <c r="B57" s="29">
        <v>2014</v>
      </c>
      <c r="C57" s="27">
        <v>41970</v>
      </c>
      <c r="D57" s="28">
        <v>0.31054782043951257</v>
      </c>
      <c r="E57" s="28">
        <v>2</v>
      </c>
      <c r="F57" s="27">
        <v>42701</v>
      </c>
      <c r="G57" s="28">
        <v>4.0147190865135851E-2</v>
      </c>
      <c r="H57" s="28">
        <v>1</v>
      </c>
      <c r="I57" s="28">
        <v>0.32</v>
      </c>
      <c r="J57" s="28">
        <v>0.98963348029899023</v>
      </c>
      <c r="K57" s="28">
        <v>5</v>
      </c>
      <c r="L57" s="28">
        <v>6250</v>
      </c>
      <c r="M57" s="29">
        <v>1</v>
      </c>
    </row>
    <row r="58" spans="1:13" x14ac:dyDescent="0.3">
      <c r="A58">
        <v>54</v>
      </c>
      <c r="B58" s="29">
        <v>2014</v>
      </c>
      <c r="C58" s="27">
        <v>41668</v>
      </c>
      <c r="D58" s="28">
        <v>0.42816184465764695</v>
      </c>
      <c r="E58" s="28">
        <v>2</v>
      </c>
      <c r="F58" s="27">
        <v>42398</v>
      </c>
      <c r="G58" s="28">
        <v>0.89250708205541285</v>
      </c>
      <c r="H58" s="28">
        <v>3</v>
      </c>
      <c r="I58" s="28">
        <v>0.48000000000000004</v>
      </c>
      <c r="J58" s="28">
        <v>0.40662208769295227</v>
      </c>
      <c r="K58" s="28">
        <v>2</v>
      </c>
      <c r="L58" s="28">
        <v>4375</v>
      </c>
      <c r="M58" s="29">
        <v>0</v>
      </c>
    </row>
    <row r="59" spans="1:13" x14ac:dyDescent="0.3">
      <c r="A59">
        <v>55</v>
      </c>
      <c r="B59" s="29">
        <v>2014</v>
      </c>
      <c r="C59" s="27">
        <v>41991</v>
      </c>
      <c r="D59" s="28">
        <v>0.75995377998810654</v>
      </c>
      <c r="E59" s="28">
        <v>5</v>
      </c>
      <c r="F59" s="27">
        <v>43817</v>
      </c>
      <c r="G59" s="28">
        <v>0.64915167018471054</v>
      </c>
      <c r="H59" s="28">
        <v>3</v>
      </c>
      <c r="I59" s="28">
        <v>0.48000000000000004</v>
      </c>
      <c r="J59" s="28">
        <v>0.15860303815132948</v>
      </c>
      <c r="K59" s="28">
        <v>1</v>
      </c>
      <c r="L59" s="28">
        <v>3750</v>
      </c>
      <c r="M59" s="29">
        <v>5</v>
      </c>
    </row>
    <row r="60" spans="1:13" x14ac:dyDescent="0.3">
      <c r="A60">
        <v>56</v>
      </c>
      <c r="B60" s="29">
        <v>2014</v>
      </c>
      <c r="C60" s="27">
        <v>41957</v>
      </c>
      <c r="D60" s="28">
        <v>0.94984049015748839</v>
      </c>
      <c r="E60" s="28">
        <v>5</v>
      </c>
      <c r="F60" s="27">
        <v>43783</v>
      </c>
      <c r="G60" s="28">
        <v>0.28601804962777877</v>
      </c>
      <c r="H60" s="28">
        <v>2</v>
      </c>
      <c r="I60" s="28">
        <v>0.4</v>
      </c>
      <c r="J60" s="28">
        <v>0.75938488864391807</v>
      </c>
      <c r="K60" s="28">
        <v>5</v>
      </c>
      <c r="L60" s="28">
        <v>6250</v>
      </c>
      <c r="M60" s="29">
        <v>4</v>
      </c>
    </row>
    <row r="61" spans="1:13" x14ac:dyDescent="0.3">
      <c r="A61">
        <v>57</v>
      </c>
      <c r="B61" s="29">
        <v>2014</v>
      </c>
      <c r="C61" s="27">
        <v>41955</v>
      </c>
      <c r="D61" s="28">
        <v>0.18404808735498723</v>
      </c>
      <c r="E61" s="28">
        <v>1</v>
      </c>
      <c r="F61" s="27">
        <v>42320</v>
      </c>
      <c r="G61" s="28">
        <v>4.4381004739968533E-2</v>
      </c>
      <c r="H61" s="28">
        <v>1</v>
      </c>
      <c r="I61" s="28">
        <v>0.32</v>
      </c>
      <c r="J61" s="28">
        <v>0.93569591989365553</v>
      </c>
      <c r="K61" s="28">
        <v>5</v>
      </c>
      <c r="L61" s="28">
        <v>6250</v>
      </c>
      <c r="M61" s="29">
        <v>0</v>
      </c>
    </row>
    <row r="62" spans="1:13" x14ac:dyDescent="0.3">
      <c r="A62">
        <v>58</v>
      </c>
      <c r="B62" s="29">
        <v>2014</v>
      </c>
      <c r="C62" s="27">
        <v>41892</v>
      </c>
      <c r="D62" s="28">
        <v>0.23385974602707049</v>
      </c>
      <c r="E62" s="28">
        <v>1</v>
      </c>
      <c r="F62" s="27">
        <v>42257</v>
      </c>
      <c r="G62" s="28">
        <v>0.32385604846515192</v>
      </c>
      <c r="H62" s="28">
        <v>2</v>
      </c>
      <c r="I62" s="28">
        <v>0.4</v>
      </c>
      <c r="J62" s="28">
        <v>0.61961521694639843</v>
      </c>
      <c r="K62" s="28">
        <v>4</v>
      </c>
      <c r="L62" s="28">
        <v>5625</v>
      </c>
      <c r="M62" s="29">
        <v>0</v>
      </c>
    </row>
    <row r="63" spans="1:13" x14ac:dyDescent="0.3">
      <c r="A63">
        <v>59</v>
      </c>
      <c r="B63" s="29">
        <v>2014</v>
      </c>
      <c r="C63" s="27">
        <v>41973</v>
      </c>
      <c r="D63" s="28">
        <v>0.88021681302017396</v>
      </c>
      <c r="E63" s="28">
        <v>5</v>
      </c>
      <c r="F63" s="27">
        <v>43799</v>
      </c>
      <c r="G63" s="28">
        <v>0.61440218082386344</v>
      </c>
      <c r="H63" s="28">
        <v>3</v>
      </c>
      <c r="I63" s="28">
        <v>0.48000000000000004</v>
      </c>
      <c r="J63" s="28">
        <v>0.90157652097042373</v>
      </c>
      <c r="K63" s="28">
        <v>5</v>
      </c>
      <c r="L63" s="28">
        <v>6250</v>
      </c>
      <c r="M63" s="29">
        <v>3</v>
      </c>
    </row>
    <row r="64" spans="1:13" x14ac:dyDescent="0.3">
      <c r="A64">
        <v>60</v>
      </c>
      <c r="B64" s="29">
        <v>2014</v>
      </c>
      <c r="C64" s="27">
        <v>41645</v>
      </c>
      <c r="D64" s="28">
        <v>0.21427270757151595</v>
      </c>
      <c r="E64" s="28">
        <v>1</v>
      </c>
      <c r="F64" s="27">
        <v>42010</v>
      </c>
      <c r="G64" s="28">
        <v>0.74457541426017282</v>
      </c>
      <c r="H64" s="28">
        <v>3</v>
      </c>
      <c r="I64" s="28">
        <v>0.48000000000000004</v>
      </c>
      <c r="J64" s="28">
        <v>0.19557078935658856</v>
      </c>
      <c r="K64" s="28">
        <v>1</v>
      </c>
      <c r="L64" s="28">
        <v>3750</v>
      </c>
      <c r="M64" s="29">
        <v>0</v>
      </c>
    </row>
    <row r="65" spans="1:13" x14ac:dyDescent="0.3">
      <c r="A65">
        <v>61</v>
      </c>
      <c r="B65" s="29">
        <v>2014</v>
      </c>
      <c r="C65" s="27">
        <v>41872</v>
      </c>
      <c r="D65" s="28">
        <v>0.19038529173586949</v>
      </c>
      <c r="E65" s="28">
        <v>1</v>
      </c>
      <c r="F65" s="27">
        <v>42237</v>
      </c>
      <c r="G65" s="28">
        <v>0.25848242281271305</v>
      </c>
      <c r="H65" s="28">
        <v>1</v>
      </c>
      <c r="I65" s="28">
        <v>0.32</v>
      </c>
      <c r="J65" s="28">
        <v>0.49996513759467887</v>
      </c>
      <c r="K65" s="28">
        <v>3</v>
      </c>
      <c r="L65" s="28">
        <v>5000</v>
      </c>
      <c r="M65" s="29">
        <v>0</v>
      </c>
    </row>
    <row r="66" spans="1:13" x14ac:dyDescent="0.3">
      <c r="A66">
        <v>62</v>
      </c>
      <c r="B66" s="29">
        <v>2014</v>
      </c>
      <c r="C66" s="27">
        <v>41687</v>
      </c>
      <c r="D66" s="28">
        <v>4.1144025950125118E-2</v>
      </c>
      <c r="E66" s="28">
        <v>1</v>
      </c>
      <c r="F66" s="27">
        <v>42052</v>
      </c>
      <c r="G66" s="28">
        <v>1.1795426817151178E-2</v>
      </c>
      <c r="H66" s="28">
        <v>1</v>
      </c>
      <c r="I66" s="28">
        <v>0.32</v>
      </c>
      <c r="J66" s="28">
        <v>0.31222146381918359</v>
      </c>
      <c r="K66" s="28">
        <v>2</v>
      </c>
      <c r="L66" s="28">
        <v>4375</v>
      </c>
      <c r="M66" s="29">
        <v>0</v>
      </c>
    </row>
    <row r="67" spans="1:13" x14ac:dyDescent="0.3">
      <c r="A67">
        <v>63</v>
      </c>
      <c r="B67" s="29">
        <v>2014</v>
      </c>
      <c r="C67" s="27">
        <v>41952</v>
      </c>
      <c r="D67" s="28">
        <v>0.78300663606049647</v>
      </c>
      <c r="E67" s="28">
        <v>5</v>
      </c>
      <c r="F67" s="27">
        <v>43778</v>
      </c>
      <c r="G67" s="28">
        <v>0.99804920253542972</v>
      </c>
      <c r="H67" s="28">
        <v>3</v>
      </c>
      <c r="I67" s="28">
        <v>0.48000000000000004</v>
      </c>
      <c r="J67" s="28">
        <v>0.26548542042349899</v>
      </c>
      <c r="K67" s="28">
        <v>2</v>
      </c>
      <c r="L67" s="28">
        <v>4375</v>
      </c>
      <c r="M67" s="29">
        <v>4</v>
      </c>
    </row>
    <row r="68" spans="1:13" x14ac:dyDescent="0.3">
      <c r="A68">
        <v>64</v>
      </c>
      <c r="B68" s="29">
        <v>2014</v>
      </c>
      <c r="C68" s="27">
        <v>41883</v>
      </c>
      <c r="D68" s="28">
        <v>0.4613280966693557</v>
      </c>
      <c r="E68" s="28">
        <v>3</v>
      </c>
      <c r="F68" s="27">
        <v>42979</v>
      </c>
      <c r="G68" s="28">
        <v>0.69306981499195786</v>
      </c>
      <c r="H68" s="28">
        <v>3</v>
      </c>
      <c r="I68" s="28">
        <v>0.48000000000000004</v>
      </c>
      <c r="J68" s="28">
        <v>0.91645172537242015</v>
      </c>
      <c r="K68" s="28">
        <v>5</v>
      </c>
      <c r="L68" s="28">
        <v>6250</v>
      </c>
      <c r="M68" s="29">
        <v>0</v>
      </c>
    </row>
    <row r="69" spans="1:13" x14ac:dyDescent="0.3">
      <c r="A69">
        <v>65</v>
      </c>
      <c r="B69" s="29">
        <v>2014</v>
      </c>
      <c r="C69" s="27">
        <v>41887</v>
      </c>
      <c r="D69" s="28">
        <v>8.5969735299779138E-2</v>
      </c>
      <c r="E69" s="28">
        <v>1</v>
      </c>
      <c r="F69" s="27">
        <v>42252</v>
      </c>
      <c r="G69" s="28">
        <v>0.43999640888297553</v>
      </c>
      <c r="H69" s="28">
        <v>2</v>
      </c>
      <c r="I69" s="28">
        <v>0.4</v>
      </c>
      <c r="J69" s="28">
        <v>0.14697369218679712</v>
      </c>
      <c r="K69" s="28">
        <v>1</v>
      </c>
      <c r="L69" s="28">
        <v>3750</v>
      </c>
      <c r="M69" s="29">
        <v>0</v>
      </c>
    </row>
    <row r="70" spans="1:13" x14ac:dyDescent="0.3">
      <c r="A70">
        <v>66</v>
      </c>
      <c r="B70" s="29">
        <v>2014</v>
      </c>
      <c r="C70" s="27">
        <v>41757</v>
      </c>
      <c r="D70" s="28">
        <v>0.21949947124621749</v>
      </c>
      <c r="E70" s="28">
        <v>1</v>
      </c>
      <c r="F70" s="27">
        <v>42122</v>
      </c>
      <c r="G70" s="28">
        <v>0.66888101051882731</v>
      </c>
      <c r="H70" s="28">
        <v>3</v>
      </c>
      <c r="I70" s="28">
        <v>0.48000000000000004</v>
      </c>
      <c r="J70" s="28">
        <v>0.75546836524779648</v>
      </c>
      <c r="K70" s="28">
        <v>5</v>
      </c>
      <c r="L70" s="28">
        <v>6250</v>
      </c>
      <c r="M70" s="29">
        <v>0</v>
      </c>
    </row>
    <row r="71" spans="1:13" x14ac:dyDescent="0.3">
      <c r="A71">
        <v>67</v>
      </c>
      <c r="B71" s="29">
        <v>2014</v>
      </c>
      <c r="C71" s="27">
        <v>41726</v>
      </c>
      <c r="D71" s="28">
        <v>0.21162706722890234</v>
      </c>
      <c r="E71" s="28">
        <v>1</v>
      </c>
      <c r="F71" s="27">
        <v>42091</v>
      </c>
      <c r="G71" s="28">
        <v>0.71384878402856711</v>
      </c>
      <c r="H71" s="28">
        <v>3</v>
      </c>
      <c r="I71" s="28">
        <v>0.48000000000000004</v>
      </c>
      <c r="J71" s="28">
        <v>0.11289998385140665</v>
      </c>
      <c r="K71" s="28">
        <v>1</v>
      </c>
      <c r="L71" s="28">
        <v>3750</v>
      </c>
      <c r="M71" s="29">
        <v>0</v>
      </c>
    </row>
    <row r="72" spans="1:13" x14ac:dyDescent="0.3">
      <c r="A72">
        <v>68</v>
      </c>
      <c r="B72" s="29">
        <v>2014</v>
      </c>
      <c r="C72" s="27">
        <v>41835</v>
      </c>
      <c r="D72" s="28">
        <v>0.57977143408876286</v>
      </c>
      <c r="E72" s="28">
        <v>4</v>
      </c>
      <c r="F72" s="27">
        <v>43296</v>
      </c>
      <c r="G72" s="28">
        <v>0.79993049349599477</v>
      </c>
      <c r="H72" s="28">
        <v>3</v>
      </c>
      <c r="I72" s="28">
        <v>0.48000000000000004</v>
      </c>
      <c r="J72" s="28">
        <v>5.0833236946068006E-2</v>
      </c>
      <c r="K72" s="28">
        <v>1</v>
      </c>
      <c r="L72" s="28">
        <v>3750</v>
      </c>
      <c r="M72" s="29">
        <v>1</v>
      </c>
    </row>
    <row r="73" spans="1:13" x14ac:dyDescent="0.3">
      <c r="A73">
        <v>69</v>
      </c>
      <c r="B73" s="29">
        <v>2014</v>
      </c>
      <c r="C73" s="27">
        <v>41675</v>
      </c>
      <c r="D73" s="28">
        <v>0.24935468944732864</v>
      </c>
      <c r="E73" s="28">
        <v>1</v>
      </c>
      <c r="F73" s="27">
        <v>42040</v>
      </c>
      <c r="G73" s="28">
        <v>0.73926240632168283</v>
      </c>
      <c r="H73" s="28">
        <v>3</v>
      </c>
      <c r="I73" s="28">
        <v>0.48000000000000004</v>
      </c>
      <c r="J73" s="28">
        <v>0.10894909350423443</v>
      </c>
      <c r="K73" s="28">
        <v>1</v>
      </c>
      <c r="L73" s="28">
        <v>3750</v>
      </c>
      <c r="M73" s="29">
        <v>1</v>
      </c>
    </row>
    <row r="74" spans="1:13" x14ac:dyDescent="0.3">
      <c r="A74">
        <v>70</v>
      </c>
      <c r="B74" s="29">
        <v>2014</v>
      </c>
      <c r="C74" s="27">
        <v>41866</v>
      </c>
      <c r="D74" s="28">
        <v>0.55121595582283855</v>
      </c>
      <c r="E74" s="28">
        <v>3</v>
      </c>
      <c r="F74" s="27">
        <v>42962</v>
      </c>
      <c r="G74" s="28">
        <v>0.89359135967493641</v>
      </c>
      <c r="H74" s="28">
        <v>3</v>
      </c>
      <c r="I74" s="28">
        <v>0.48000000000000004</v>
      </c>
      <c r="J74" s="28">
        <v>0.13155674874941636</v>
      </c>
      <c r="K74" s="28">
        <v>1</v>
      </c>
      <c r="L74" s="28">
        <v>3750</v>
      </c>
      <c r="M74" s="29">
        <v>1</v>
      </c>
    </row>
    <row r="75" spans="1:13" x14ac:dyDescent="0.3">
      <c r="A75">
        <v>71</v>
      </c>
      <c r="B75" s="29">
        <v>2014</v>
      </c>
      <c r="C75" s="27">
        <v>41873</v>
      </c>
      <c r="D75" s="28">
        <v>0.48533430107051345</v>
      </c>
      <c r="E75" s="28">
        <v>3</v>
      </c>
      <c r="F75" s="27">
        <v>42969</v>
      </c>
      <c r="G75" s="28">
        <v>0.96832908745793045</v>
      </c>
      <c r="H75" s="28">
        <v>3</v>
      </c>
      <c r="I75" s="28">
        <v>0.48000000000000004</v>
      </c>
      <c r="J75" s="28">
        <v>0.27591747166232861</v>
      </c>
      <c r="K75" s="28">
        <v>2</v>
      </c>
      <c r="L75" s="28">
        <v>4375</v>
      </c>
      <c r="M75" s="29">
        <v>2</v>
      </c>
    </row>
    <row r="76" spans="1:13" x14ac:dyDescent="0.3">
      <c r="A76">
        <v>72</v>
      </c>
      <c r="B76" s="29">
        <v>2014</v>
      </c>
      <c r="C76" s="27">
        <v>41890</v>
      </c>
      <c r="D76" s="28">
        <v>0.39085259124847405</v>
      </c>
      <c r="E76" s="28">
        <v>2</v>
      </c>
      <c r="F76" s="27">
        <v>42621</v>
      </c>
      <c r="G76" s="28">
        <v>0.22986994677166028</v>
      </c>
      <c r="H76" s="28">
        <v>1</v>
      </c>
      <c r="I76" s="28">
        <v>0.32</v>
      </c>
      <c r="J76" s="28">
        <v>0.36548160305987454</v>
      </c>
      <c r="K76" s="28">
        <v>2</v>
      </c>
      <c r="L76" s="28">
        <v>4375</v>
      </c>
      <c r="M76" s="29">
        <v>0</v>
      </c>
    </row>
    <row r="77" spans="1:13" x14ac:dyDescent="0.3">
      <c r="A77">
        <v>73</v>
      </c>
      <c r="B77" s="29">
        <v>2014</v>
      </c>
      <c r="C77" s="27">
        <v>41828</v>
      </c>
      <c r="D77" s="28">
        <v>0.6347388575469961</v>
      </c>
      <c r="E77" s="28">
        <v>4</v>
      </c>
      <c r="F77" s="27">
        <v>43289</v>
      </c>
      <c r="G77" s="28">
        <v>0.84686781281779455</v>
      </c>
      <c r="H77" s="28">
        <v>3</v>
      </c>
      <c r="I77" s="28">
        <v>0.48000000000000004</v>
      </c>
      <c r="J77" s="28">
        <v>1.7897178027779237E-2</v>
      </c>
      <c r="K77" s="28">
        <v>1</v>
      </c>
      <c r="L77" s="28">
        <v>3750</v>
      </c>
      <c r="M77" s="29">
        <v>1</v>
      </c>
    </row>
    <row r="78" spans="1:13" x14ac:dyDescent="0.3">
      <c r="A78">
        <v>74</v>
      </c>
      <c r="B78" s="29">
        <v>2014</v>
      </c>
      <c r="C78" s="27">
        <v>41760</v>
      </c>
      <c r="D78" s="28">
        <v>0.41287590673295005</v>
      </c>
      <c r="E78" s="28">
        <v>2</v>
      </c>
      <c r="F78" s="27">
        <v>42491</v>
      </c>
      <c r="G78" s="28">
        <v>0.14014740336640308</v>
      </c>
      <c r="H78" s="28">
        <v>1</v>
      </c>
      <c r="I78" s="28">
        <v>0.32</v>
      </c>
      <c r="J78" s="28">
        <v>0.21562332585907096</v>
      </c>
      <c r="K78" s="28">
        <v>2</v>
      </c>
      <c r="L78" s="28">
        <v>4375</v>
      </c>
      <c r="M78" s="29">
        <v>0</v>
      </c>
    </row>
    <row r="79" spans="1:13" x14ac:dyDescent="0.3">
      <c r="A79">
        <v>75</v>
      </c>
      <c r="B79" s="29">
        <v>2014</v>
      </c>
      <c r="C79" s="27">
        <v>41691</v>
      </c>
      <c r="D79" s="28">
        <v>0.13824939524644198</v>
      </c>
      <c r="E79" s="28">
        <v>1</v>
      </c>
      <c r="F79" s="27">
        <v>42056</v>
      </c>
      <c r="G79" s="28">
        <v>0.671351471052405</v>
      </c>
      <c r="H79" s="28">
        <v>3</v>
      </c>
      <c r="I79" s="28">
        <v>0.48000000000000004</v>
      </c>
      <c r="J79" s="28">
        <v>5.4763378570527266E-2</v>
      </c>
      <c r="K79" s="28">
        <v>1</v>
      </c>
      <c r="L79" s="28">
        <v>3750</v>
      </c>
      <c r="M79" s="29">
        <v>0</v>
      </c>
    </row>
    <row r="80" spans="1:13" x14ac:dyDescent="0.3">
      <c r="A80">
        <v>76</v>
      </c>
      <c r="B80" s="29">
        <v>2014</v>
      </c>
      <c r="C80" s="27">
        <v>41985</v>
      </c>
      <c r="D80" s="28">
        <v>0.77907662675583733</v>
      </c>
      <c r="E80" s="28">
        <v>5</v>
      </c>
      <c r="F80" s="27">
        <v>43811</v>
      </c>
      <c r="G80" s="28">
        <v>0.37944977133303059</v>
      </c>
      <c r="H80" s="28">
        <v>2</v>
      </c>
      <c r="I80" s="28">
        <v>0.4</v>
      </c>
      <c r="J80" s="28">
        <v>0.22800901349525282</v>
      </c>
      <c r="K80" s="28">
        <v>2</v>
      </c>
      <c r="L80" s="28">
        <v>4375</v>
      </c>
      <c r="M80" s="29">
        <v>2</v>
      </c>
    </row>
    <row r="81" spans="1:13" x14ac:dyDescent="0.3">
      <c r="A81">
        <v>77</v>
      </c>
      <c r="B81" s="29">
        <v>2014</v>
      </c>
      <c r="C81" s="27">
        <v>41915</v>
      </c>
      <c r="D81" s="28">
        <v>0.49740073130203832</v>
      </c>
      <c r="E81" s="28">
        <v>3</v>
      </c>
      <c r="F81" s="27">
        <v>43011</v>
      </c>
      <c r="G81" s="28">
        <v>0.46546577908352804</v>
      </c>
      <c r="H81" s="28">
        <v>2</v>
      </c>
      <c r="I81" s="28">
        <v>0.4</v>
      </c>
      <c r="J81" s="28">
        <v>0.62930496175982931</v>
      </c>
      <c r="K81" s="28">
        <v>4</v>
      </c>
      <c r="L81" s="28">
        <v>5625</v>
      </c>
      <c r="M81" s="29">
        <v>1</v>
      </c>
    </row>
    <row r="82" spans="1:13" x14ac:dyDescent="0.3">
      <c r="A82">
        <v>78</v>
      </c>
      <c r="B82" s="29">
        <v>2014</v>
      </c>
      <c r="C82" s="27">
        <v>41837</v>
      </c>
      <c r="D82" s="28">
        <v>0.56305945650053446</v>
      </c>
      <c r="E82" s="28">
        <v>3</v>
      </c>
      <c r="F82" s="27">
        <v>42933</v>
      </c>
      <c r="G82" s="28">
        <v>0.5001800549507055</v>
      </c>
      <c r="H82" s="28">
        <v>2</v>
      </c>
      <c r="I82" s="28">
        <v>0.4</v>
      </c>
      <c r="J82" s="28">
        <v>0.47469242395002531</v>
      </c>
      <c r="K82" s="28">
        <v>3</v>
      </c>
      <c r="L82" s="28">
        <v>5000</v>
      </c>
      <c r="M82" s="29">
        <v>1</v>
      </c>
    </row>
    <row r="83" spans="1:13" x14ac:dyDescent="0.3">
      <c r="A83">
        <v>79</v>
      </c>
      <c r="B83" s="29">
        <v>2014</v>
      </c>
      <c r="C83" s="27">
        <v>41981</v>
      </c>
      <c r="D83" s="28">
        <v>0.34995368265326965</v>
      </c>
      <c r="E83" s="28">
        <v>2</v>
      </c>
      <c r="F83" s="27">
        <v>42712</v>
      </c>
      <c r="G83" s="28">
        <v>0.33847686510019803</v>
      </c>
      <c r="H83" s="28">
        <v>2</v>
      </c>
      <c r="I83" s="28">
        <v>0.4</v>
      </c>
      <c r="J83" s="28">
        <v>0.22265244657989469</v>
      </c>
      <c r="K83" s="28">
        <v>2</v>
      </c>
      <c r="L83" s="28">
        <v>4375</v>
      </c>
      <c r="M83" s="29">
        <v>0</v>
      </c>
    </row>
    <row r="84" spans="1:13" x14ac:dyDescent="0.3">
      <c r="A84">
        <v>80</v>
      </c>
      <c r="B84" s="29">
        <v>2014</v>
      </c>
      <c r="C84" s="27">
        <v>41824</v>
      </c>
      <c r="D84" s="28">
        <v>0.72170571668115868</v>
      </c>
      <c r="E84" s="28">
        <v>5</v>
      </c>
      <c r="F84" s="27">
        <v>43650</v>
      </c>
      <c r="G84" s="28">
        <v>7.8613916121444305E-2</v>
      </c>
      <c r="H84" s="28">
        <v>1</v>
      </c>
      <c r="I84" s="28">
        <v>0.32</v>
      </c>
      <c r="J84" s="28">
        <v>0.46414321692194427</v>
      </c>
      <c r="K84" s="28">
        <v>3</v>
      </c>
      <c r="L84" s="28">
        <v>5000</v>
      </c>
      <c r="M84" s="29">
        <v>1</v>
      </c>
    </row>
    <row r="85" spans="1:13" x14ac:dyDescent="0.3">
      <c r="A85">
        <v>81</v>
      </c>
      <c r="B85" s="29">
        <v>2014</v>
      </c>
      <c r="C85" s="27">
        <v>41724</v>
      </c>
      <c r="D85" s="28">
        <v>0.11161069536828894</v>
      </c>
      <c r="E85" s="28">
        <v>1</v>
      </c>
      <c r="F85" s="27">
        <v>42089</v>
      </c>
      <c r="G85" s="28">
        <v>0.2348767273652409</v>
      </c>
      <c r="H85" s="28">
        <v>1</v>
      </c>
      <c r="I85" s="28">
        <v>0.32</v>
      </c>
      <c r="J85" s="28">
        <v>0.79717562663498354</v>
      </c>
      <c r="K85" s="28">
        <v>5</v>
      </c>
      <c r="L85" s="28">
        <v>6250</v>
      </c>
      <c r="M85" s="29">
        <v>0</v>
      </c>
    </row>
    <row r="86" spans="1:13" x14ac:dyDescent="0.3">
      <c r="A86">
        <v>82</v>
      </c>
      <c r="B86" s="29">
        <v>2014</v>
      </c>
      <c r="C86" s="27">
        <v>41773</v>
      </c>
      <c r="D86" s="28">
        <v>0.8416692757840204</v>
      </c>
      <c r="E86" s="28">
        <v>5</v>
      </c>
      <c r="F86" s="27">
        <v>43599</v>
      </c>
      <c r="G86" s="28">
        <v>0.7577280463111834</v>
      </c>
      <c r="H86" s="28">
        <v>3</v>
      </c>
      <c r="I86" s="28">
        <v>0.48000000000000004</v>
      </c>
      <c r="J86" s="28">
        <v>0.3828900780238399</v>
      </c>
      <c r="K86" s="28">
        <v>2</v>
      </c>
      <c r="L86" s="28">
        <v>4375</v>
      </c>
      <c r="M86" s="29">
        <v>2</v>
      </c>
    </row>
    <row r="87" spans="1:13" x14ac:dyDescent="0.3">
      <c r="A87">
        <v>83</v>
      </c>
      <c r="B87" s="29">
        <v>2014</v>
      </c>
      <c r="C87" s="27">
        <v>41770</v>
      </c>
      <c r="D87" s="28">
        <v>0.42955383693247107</v>
      </c>
      <c r="E87" s="28">
        <v>2</v>
      </c>
      <c r="F87" s="27">
        <v>42501</v>
      </c>
      <c r="G87" s="28">
        <v>0.96037874298877557</v>
      </c>
      <c r="H87" s="28">
        <v>3</v>
      </c>
      <c r="I87" s="28">
        <v>0.48000000000000004</v>
      </c>
      <c r="J87" s="28">
        <v>0.95572051228732446</v>
      </c>
      <c r="K87" s="28">
        <v>5</v>
      </c>
      <c r="L87" s="28">
        <v>6250</v>
      </c>
      <c r="M87" s="29">
        <v>2</v>
      </c>
    </row>
    <row r="88" spans="1:13" x14ac:dyDescent="0.3">
      <c r="A88">
        <v>84</v>
      </c>
      <c r="B88" s="29">
        <v>2014</v>
      </c>
      <c r="C88" s="27">
        <v>41982</v>
      </c>
      <c r="D88" s="28">
        <v>0.69402724117379344</v>
      </c>
      <c r="E88" s="28">
        <v>5</v>
      </c>
      <c r="F88" s="27">
        <v>43808</v>
      </c>
      <c r="G88" s="28">
        <v>0.7040867706652858</v>
      </c>
      <c r="H88" s="28">
        <v>3</v>
      </c>
      <c r="I88" s="28">
        <v>0.48000000000000004</v>
      </c>
      <c r="J88" s="28">
        <v>0.24642774617998298</v>
      </c>
      <c r="K88" s="28">
        <v>2</v>
      </c>
      <c r="L88" s="28">
        <v>4375</v>
      </c>
      <c r="M88" s="29">
        <v>1</v>
      </c>
    </row>
    <row r="89" spans="1:13" x14ac:dyDescent="0.3">
      <c r="A89">
        <v>85</v>
      </c>
      <c r="B89" s="29">
        <v>2014</v>
      </c>
      <c r="C89" s="27">
        <v>41858</v>
      </c>
      <c r="D89" s="28">
        <v>0.58473079265149919</v>
      </c>
      <c r="E89" s="28">
        <v>4</v>
      </c>
      <c r="F89" s="27">
        <v>43319</v>
      </c>
      <c r="G89" s="28">
        <v>0.19800387422170629</v>
      </c>
      <c r="H89" s="28">
        <v>1</v>
      </c>
      <c r="I89" s="28">
        <v>0.32</v>
      </c>
      <c r="J89" s="28">
        <v>0.27088422919305188</v>
      </c>
      <c r="K89" s="28">
        <v>2</v>
      </c>
      <c r="L89" s="28">
        <v>4375</v>
      </c>
      <c r="M89" s="29">
        <v>4</v>
      </c>
    </row>
    <row r="90" spans="1:13" x14ac:dyDescent="0.3">
      <c r="A90">
        <v>86</v>
      </c>
      <c r="B90" s="29">
        <v>2014</v>
      </c>
      <c r="C90" s="27">
        <v>41837</v>
      </c>
      <c r="D90" s="28">
        <v>0.57026757935356853</v>
      </c>
      <c r="E90" s="28">
        <v>3</v>
      </c>
      <c r="F90" s="27">
        <v>42933</v>
      </c>
      <c r="G90" s="28">
        <v>0.38099234136905069</v>
      </c>
      <c r="H90" s="28">
        <v>2</v>
      </c>
      <c r="I90" s="28">
        <v>0.4</v>
      </c>
      <c r="J90" s="28">
        <v>0.39749905339591773</v>
      </c>
      <c r="K90" s="28">
        <v>2</v>
      </c>
      <c r="L90" s="28">
        <v>4375</v>
      </c>
      <c r="M90" s="29">
        <v>1</v>
      </c>
    </row>
    <row r="91" spans="1:13" x14ac:dyDescent="0.3">
      <c r="A91">
        <v>87</v>
      </c>
      <c r="B91" s="29">
        <v>2014</v>
      </c>
      <c r="C91" s="27">
        <v>41707</v>
      </c>
      <c r="D91" s="28">
        <v>0.7457803779729858</v>
      </c>
      <c r="E91" s="28">
        <v>5</v>
      </c>
      <c r="F91" s="27">
        <v>43533</v>
      </c>
      <c r="G91" s="28">
        <v>0.78841817024880179</v>
      </c>
      <c r="H91" s="28">
        <v>3</v>
      </c>
      <c r="I91" s="28">
        <v>0.48000000000000004</v>
      </c>
      <c r="J91" s="28">
        <v>0.64839086021515668</v>
      </c>
      <c r="K91" s="28">
        <v>4</v>
      </c>
      <c r="L91" s="28">
        <v>5625</v>
      </c>
      <c r="M91" s="29">
        <v>0</v>
      </c>
    </row>
    <row r="92" spans="1:13" x14ac:dyDescent="0.3">
      <c r="A92">
        <v>88</v>
      </c>
      <c r="B92" s="29">
        <v>2014</v>
      </c>
      <c r="C92" s="27">
        <v>41940</v>
      </c>
      <c r="D92" s="28">
        <v>0.94580075408602704</v>
      </c>
      <c r="E92" s="28">
        <v>5</v>
      </c>
      <c r="F92" s="27">
        <v>43766</v>
      </c>
      <c r="G92" s="28">
        <v>0.76239199129746593</v>
      </c>
      <c r="H92" s="28">
        <v>3</v>
      </c>
      <c r="I92" s="28">
        <v>0.48000000000000004</v>
      </c>
      <c r="J92" s="28">
        <v>0.6448220317286194</v>
      </c>
      <c r="K92" s="28">
        <v>4</v>
      </c>
      <c r="L92" s="28">
        <v>5625</v>
      </c>
      <c r="M92" s="29">
        <v>3</v>
      </c>
    </row>
    <row r="93" spans="1:13" x14ac:dyDescent="0.3">
      <c r="A93">
        <v>89</v>
      </c>
      <c r="B93" s="29">
        <v>2014</v>
      </c>
      <c r="C93" s="27">
        <v>41678</v>
      </c>
      <c r="D93" s="28">
        <v>8.0038003543325797E-2</v>
      </c>
      <c r="E93" s="28">
        <v>1</v>
      </c>
      <c r="F93" s="27">
        <v>42043</v>
      </c>
      <c r="G93" s="28">
        <v>0.33886438778088723</v>
      </c>
      <c r="H93" s="28">
        <v>2</v>
      </c>
      <c r="I93" s="28">
        <v>0.4</v>
      </c>
      <c r="J93" s="28">
        <v>0.68503370616107206</v>
      </c>
      <c r="K93" s="28">
        <v>4</v>
      </c>
      <c r="L93" s="28">
        <v>5625</v>
      </c>
      <c r="M93" s="29">
        <v>0</v>
      </c>
    </row>
    <row r="94" spans="1:13" x14ac:dyDescent="0.3">
      <c r="A94">
        <v>90</v>
      </c>
      <c r="B94" s="29">
        <v>2014</v>
      </c>
      <c r="C94" s="27">
        <v>41695</v>
      </c>
      <c r="D94" s="28">
        <v>0.62637501517312866</v>
      </c>
      <c r="E94" s="28">
        <v>4</v>
      </c>
      <c r="F94" s="27">
        <v>43156</v>
      </c>
      <c r="G94" s="28">
        <v>0.25793185599986579</v>
      </c>
      <c r="H94" s="28">
        <v>1</v>
      </c>
      <c r="I94" s="28">
        <v>0.32</v>
      </c>
      <c r="J94" s="28">
        <v>3.7191397392205006E-2</v>
      </c>
      <c r="K94" s="28">
        <v>1</v>
      </c>
      <c r="L94" s="28">
        <v>3750</v>
      </c>
      <c r="M94" s="29">
        <v>3</v>
      </c>
    </row>
    <row r="95" spans="1:13" x14ac:dyDescent="0.3">
      <c r="A95">
        <v>91</v>
      </c>
      <c r="B95" s="29">
        <v>2014</v>
      </c>
      <c r="C95" s="27">
        <v>41975</v>
      </c>
      <c r="D95" s="28">
        <v>0.85448415614201167</v>
      </c>
      <c r="E95" s="28">
        <v>5</v>
      </c>
      <c r="F95" s="27">
        <v>43801</v>
      </c>
      <c r="G95" s="28">
        <v>0.24096712384595287</v>
      </c>
      <c r="H95" s="28">
        <v>1</v>
      </c>
      <c r="I95" s="28">
        <v>0.32</v>
      </c>
      <c r="J95" s="28">
        <v>0.12005749964928136</v>
      </c>
      <c r="K95" s="28">
        <v>1</v>
      </c>
      <c r="L95" s="28">
        <v>3750</v>
      </c>
      <c r="M95" s="29">
        <v>3</v>
      </c>
    </row>
    <row r="96" spans="1:13" x14ac:dyDescent="0.3">
      <c r="A96">
        <v>92</v>
      </c>
      <c r="B96" s="29">
        <v>2014</v>
      </c>
      <c r="C96" s="27">
        <v>41818</v>
      </c>
      <c r="D96" s="28">
        <v>6.1114595812020611E-2</v>
      </c>
      <c r="E96" s="28">
        <v>1</v>
      </c>
      <c r="F96" s="27">
        <v>42183</v>
      </c>
      <c r="G96" s="28">
        <v>0.37706238153835192</v>
      </c>
      <c r="H96" s="28">
        <v>2</v>
      </c>
      <c r="I96" s="28">
        <v>0.4</v>
      </c>
      <c r="J96" s="28">
        <v>0.24973014839293373</v>
      </c>
      <c r="K96" s="28">
        <v>2</v>
      </c>
      <c r="L96" s="28">
        <v>4375</v>
      </c>
      <c r="M96" s="29">
        <v>0</v>
      </c>
    </row>
    <row r="97" spans="1:13" x14ac:dyDescent="0.3">
      <c r="A97">
        <v>93</v>
      </c>
      <c r="B97" s="29">
        <v>2014</v>
      </c>
      <c r="C97" s="27">
        <v>41675</v>
      </c>
      <c r="D97" s="28">
        <v>0.43953972167342881</v>
      </c>
      <c r="E97" s="28">
        <v>3</v>
      </c>
      <c r="F97" s="27">
        <v>42771</v>
      </c>
      <c r="G97" s="28">
        <v>0.38063724389963605</v>
      </c>
      <c r="H97" s="28">
        <v>2</v>
      </c>
      <c r="I97" s="28">
        <v>0.4</v>
      </c>
      <c r="J97" s="28">
        <v>0.2374958333833076</v>
      </c>
      <c r="K97" s="28">
        <v>2</v>
      </c>
      <c r="L97" s="28">
        <v>4375</v>
      </c>
      <c r="M97" s="29">
        <v>0</v>
      </c>
    </row>
    <row r="98" spans="1:13" x14ac:dyDescent="0.3">
      <c r="A98">
        <v>94</v>
      </c>
      <c r="B98" s="29">
        <v>2014</v>
      </c>
      <c r="C98" s="27">
        <v>41902</v>
      </c>
      <c r="D98" s="28">
        <v>0.65237972934016775</v>
      </c>
      <c r="E98" s="28">
        <v>4</v>
      </c>
      <c r="F98" s="27">
        <v>43363</v>
      </c>
      <c r="G98" s="28">
        <v>0.76735559292124156</v>
      </c>
      <c r="H98" s="28">
        <v>3</v>
      </c>
      <c r="I98" s="28">
        <v>0.48000000000000004</v>
      </c>
      <c r="J98" s="28">
        <v>0.80357453774020493</v>
      </c>
      <c r="K98" s="28">
        <v>5</v>
      </c>
      <c r="L98" s="28">
        <v>6250</v>
      </c>
      <c r="M98" s="29">
        <v>0</v>
      </c>
    </row>
    <row r="99" spans="1:13" x14ac:dyDescent="0.3">
      <c r="A99">
        <v>95</v>
      </c>
      <c r="B99" s="29">
        <v>2014</v>
      </c>
      <c r="C99" s="27">
        <v>41719</v>
      </c>
      <c r="D99" s="28">
        <v>0.74717997339164433</v>
      </c>
      <c r="E99" s="28">
        <v>5</v>
      </c>
      <c r="F99" s="27">
        <v>43545</v>
      </c>
      <c r="G99" s="28">
        <v>0.21066437321476661</v>
      </c>
      <c r="H99" s="28">
        <v>1</v>
      </c>
      <c r="I99" s="28">
        <v>0.32</v>
      </c>
      <c r="J99" s="28">
        <v>0.33723695263594289</v>
      </c>
      <c r="K99" s="28">
        <v>2</v>
      </c>
      <c r="L99" s="28">
        <v>4375</v>
      </c>
      <c r="M99" s="29">
        <v>1</v>
      </c>
    </row>
    <row r="100" spans="1:13" x14ac:dyDescent="0.3">
      <c r="A100">
        <v>96</v>
      </c>
      <c r="B100" s="29">
        <v>2014</v>
      </c>
      <c r="C100" s="27">
        <v>41976</v>
      </c>
      <c r="D100" s="28">
        <v>0.31524273306887807</v>
      </c>
      <c r="E100" s="28">
        <v>2</v>
      </c>
      <c r="F100" s="27">
        <v>42707</v>
      </c>
      <c r="G100" s="28">
        <v>0.20596036667655815</v>
      </c>
      <c r="H100" s="28">
        <v>1</v>
      </c>
      <c r="I100" s="28">
        <v>0.32</v>
      </c>
      <c r="J100" s="28">
        <v>0.40718196211788515</v>
      </c>
      <c r="K100" s="28">
        <v>2</v>
      </c>
      <c r="L100" s="28">
        <v>4375</v>
      </c>
      <c r="M100" s="29">
        <v>0</v>
      </c>
    </row>
    <row r="101" spans="1:13" x14ac:dyDescent="0.3">
      <c r="A101">
        <v>97</v>
      </c>
      <c r="B101" s="29">
        <v>2014</v>
      </c>
      <c r="C101" s="27">
        <v>41874</v>
      </c>
      <c r="D101" s="28">
        <v>0.24093835156536691</v>
      </c>
      <c r="E101" s="28">
        <v>1</v>
      </c>
      <c r="F101" s="27">
        <v>42239</v>
      </c>
      <c r="G101" s="28">
        <v>0.60080474756860647</v>
      </c>
      <c r="H101" s="28">
        <v>2</v>
      </c>
      <c r="I101" s="28">
        <v>0.4</v>
      </c>
      <c r="J101" s="28">
        <v>0.32227231148834878</v>
      </c>
      <c r="K101" s="28">
        <v>2</v>
      </c>
      <c r="L101" s="28">
        <v>4375</v>
      </c>
      <c r="M101" s="29">
        <v>0</v>
      </c>
    </row>
    <row r="102" spans="1:13" x14ac:dyDescent="0.3">
      <c r="A102">
        <v>98</v>
      </c>
      <c r="B102" s="29">
        <v>2014</v>
      </c>
      <c r="C102" s="27">
        <v>41941</v>
      </c>
      <c r="D102" s="28">
        <v>0.61241634631539732</v>
      </c>
      <c r="E102" s="28">
        <v>4</v>
      </c>
      <c r="F102" s="27">
        <v>43402</v>
      </c>
      <c r="G102" s="28">
        <v>0.98405431278879008</v>
      </c>
      <c r="H102" s="28">
        <v>3</v>
      </c>
      <c r="I102" s="28">
        <v>0.48000000000000004</v>
      </c>
      <c r="J102" s="28">
        <v>0.52498691020928834</v>
      </c>
      <c r="K102" s="28">
        <v>3</v>
      </c>
      <c r="L102" s="28">
        <v>5000</v>
      </c>
      <c r="M102" s="29">
        <v>0</v>
      </c>
    </row>
    <row r="103" spans="1:13" x14ac:dyDescent="0.3">
      <c r="A103">
        <v>99</v>
      </c>
      <c r="B103" s="29">
        <v>2014</v>
      </c>
      <c r="C103" s="27">
        <v>41925</v>
      </c>
      <c r="D103" s="28">
        <v>0.33563849151216185</v>
      </c>
      <c r="E103" s="28">
        <v>2</v>
      </c>
      <c r="F103" s="27">
        <v>42656</v>
      </c>
      <c r="G103" s="28">
        <v>0.28440926691852275</v>
      </c>
      <c r="H103" s="28">
        <v>2</v>
      </c>
      <c r="I103" s="28">
        <v>0.4</v>
      </c>
      <c r="J103" s="28">
        <v>0.3078433356903052</v>
      </c>
      <c r="K103" s="28">
        <v>2</v>
      </c>
      <c r="L103" s="28">
        <v>4375</v>
      </c>
      <c r="M103" s="29">
        <v>0</v>
      </c>
    </row>
    <row r="104" spans="1:13" x14ac:dyDescent="0.3">
      <c r="A104">
        <v>100</v>
      </c>
      <c r="B104" s="29">
        <v>2014</v>
      </c>
      <c r="C104" s="27">
        <v>41703</v>
      </c>
      <c r="D104" s="28">
        <v>0.42005591991297353</v>
      </c>
      <c r="E104" s="28">
        <v>2</v>
      </c>
      <c r="F104" s="27">
        <v>42434</v>
      </c>
      <c r="G104" s="28">
        <v>0.55952479942622635</v>
      </c>
      <c r="H104" s="28">
        <v>2</v>
      </c>
      <c r="I104" s="28">
        <v>0.4</v>
      </c>
      <c r="J104" s="28">
        <v>0.5755664008448198</v>
      </c>
      <c r="K104" s="28">
        <v>3</v>
      </c>
      <c r="L104" s="28">
        <v>5000</v>
      </c>
      <c r="M104" s="29">
        <v>2</v>
      </c>
    </row>
    <row r="105" spans="1:13" x14ac:dyDescent="0.3">
      <c r="A105">
        <v>101</v>
      </c>
      <c r="B105" s="29">
        <v>2014</v>
      </c>
      <c r="C105" s="27">
        <v>41859</v>
      </c>
      <c r="D105" s="28">
        <v>0.56742930263511837</v>
      </c>
      <c r="E105" s="28">
        <v>3</v>
      </c>
      <c r="F105" s="27">
        <v>42955</v>
      </c>
      <c r="G105" s="28">
        <v>0.13161368642420179</v>
      </c>
      <c r="H105" s="28">
        <v>1</v>
      </c>
      <c r="I105" s="28">
        <v>0.32</v>
      </c>
      <c r="J105" s="28">
        <v>9.7483544860395011E-3</v>
      </c>
      <c r="K105" s="28">
        <v>1</v>
      </c>
      <c r="L105" s="28">
        <v>3750</v>
      </c>
      <c r="M105" s="29">
        <v>3</v>
      </c>
    </row>
    <row r="106" spans="1:13" x14ac:dyDescent="0.3">
      <c r="A106">
        <v>102</v>
      </c>
      <c r="B106" s="29">
        <v>2014</v>
      </c>
      <c r="C106" s="27">
        <v>41927</v>
      </c>
      <c r="D106" s="28">
        <v>0.46960680461456028</v>
      </c>
      <c r="E106" s="28">
        <v>3</v>
      </c>
      <c r="F106" s="27">
        <v>43023</v>
      </c>
      <c r="G106" s="28">
        <v>0.82017006047072094</v>
      </c>
      <c r="H106" s="28">
        <v>3</v>
      </c>
      <c r="I106" s="28">
        <v>0.48000000000000004</v>
      </c>
      <c r="J106" s="28">
        <v>0.80516215324792462</v>
      </c>
      <c r="K106" s="28">
        <v>5</v>
      </c>
      <c r="L106" s="28">
        <v>6250</v>
      </c>
      <c r="M106" s="29">
        <v>1</v>
      </c>
    </row>
    <row r="107" spans="1:13" x14ac:dyDescent="0.3">
      <c r="A107">
        <v>103</v>
      </c>
      <c r="B107" s="29">
        <v>2014</v>
      </c>
      <c r="C107" s="27">
        <v>41977</v>
      </c>
      <c r="D107" s="28">
        <v>6.1150135460832256E-2</v>
      </c>
      <c r="E107" s="28">
        <v>1</v>
      </c>
      <c r="F107" s="27">
        <v>42342</v>
      </c>
      <c r="G107" s="28">
        <v>0.45389545983324908</v>
      </c>
      <c r="H107" s="28">
        <v>2</v>
      </c>
      <c r="I107" s="28">
        <v>0.4</v>
      </c>
      <c r="J107" s="28">
        <v>0.67086208420734283</v>
      </c>
      <c r="K107" s="28">
        <v>4</v>
      </c>
      <c r="L107" s="28">
        <v>5625</v>
      </c>
      <c r="M107" s="29">
        <v>0</v>
      </c>
    </row>
    <row r="108" spans="1:13" x14ac:dyDescent="0.3">
      <c r="A108">
        <v>104</v>
      </c>
      <c r="B108" s="29">
        <v>2014</v>
      </c>
      <c r="C108" s="27">
        <v>41746</v>
      </c>
      <c r="D108" s="28">
        <v>0.70255112801504616</v>
      </c>
      <c r="E108" s="28">
        <v>5</v>
      </c>
      <c r="F108" s="27">
        <v>43572</v>
      </c>
      <c r="G108" s="28">
        <v>0.58676650291140142</v>
      </c>
      <c r="H108" s="28">
        <v>2</v>
      </c>
      <c r="I108" s="28">
        <v>0.4</v>
      </c>
      <c r="J108" s="28">
        <v>0.96265265692778224</v>
      </c>
      <c r="K108" s="28">
        <v>5</v>
      </c>
      <c r="L108" s="28">
        <v>6250</v>
      </c>
      <c r="M108" s="29">
        <v>3</v>
      </c>
    </row>
    <row r="109" spans="1:13" x14ac:dyDescent="0.3">
      <c r="A109">
        <v>105</v>
      </c>
      <c r="B109" s="29">
        <v>2014</v>
      </c>
      <c r="C109" s="27">
        <v>41848</v>
      </c>
      <c r="D109" s="28">
        <v>0.96176611184019212</v>
      </c>
      <c r="E109" s="28">
        <v>5</v>
      </c>
      <c r="F109" s="27">
        <v>43674</v>
      </c>
      <c r="G109" s="28">
        <v>0.37500365651688261</v>
      </c>
      <c r="H109" s="28">
        <v>2</v>
      </c>
      <c r="I109" s="28">
        <v>0.4</v>
      </c>
      <c r="J109" s="28">
        <v>0.73326278836423453</v>
      </c>
      <c r="K109" s="28">
        <v>5</v>
      </c>
      <c r="L109" s="28">
        <v>6250</v>
      </c>
      <c r="M109" s="29">
        <v>3</v>
      </c>
    </row>
    <row r="110" spans="1:13" x14ac:dyDescent="0.3">
      <c r="A110">
        <v>106</v>
      </c>
      <c r="B110" s="29">
        <v>2014</v>
      </c>
      <c r="C110" s="27">
        <v>41748</v>
      </c>
      <c r="D110" s="28">
        <v>0.38395062359571042</v>
      </c>
      <c r="E110" s="28">
        <v>2</v>
      </c>
      <c r="F110" s="27">
        <v>42479</v>
      </c>
      <c r="G110" s="28">
        <v>0.94851984395101652</v>
      </c>
      <c r="H110" s="28">
        <v>3</v>
      </c>
      <c r="I110" s="28">
        <v>0.48000000000000004</v>
      </c>
      <c r="J110" s="28">
        <v>0.50370486789736646</v>
      </c>
      <c r="K110" s="28">
        <v>3</v>
      </c>
      <c r="L110" s="28">
        <v>5000</v>
      </c>
      <c r="M110" s="29">
        <v>1</v>
      </c>
    </row>
    <row r="111" spans="1:13" x14ac:dyDescent="0.3">
      <c r="A111">
        <v>107</v>
      </c>
      <c r="B111" s="29">
        <v>2014</v>
      </c>
      <c r="C111" s="27">
        <v>41951</v>
      </c>
      <c r="D111" s="28">
        <v>0.21272667309872417</v>
      </c>
      <c r="E111" s="28">
        <v>1</v>
      </c>
      <c r="F111" s="27">
        <v>42316</v>
      </c>
      <c r="G111" s="28">
        <v>0.15266573484951518</v>
      </c>
      <c r="H111" s="28">
        <v>1</v>
      </c>
      <c r="I111" s="28">
        <v>0.32</v>
      </c>
      <c r="J111" s="28">
        <v>0.39175870818749825</v>
      </c>
      <c r="K111" s="28">
        <v>2</v>
      </c>
      <c r="L111" s="28">
        <v>4375</v>
      </c>
      <c r="M111" s="29">
        <v>1</v>
      </c>
    </row>
    <row r="112" spans="1:13" x14ac:dyDescent="0.3">
      <c r="A112">
        <v>108</v>
      </c>
      <c r="B112" s="29">
        <v>2014</v>
      </c>
      <c r="C112" s="27">
        <v>41776</v>
      </c>
      <c r="D112" s="28">
        <v>0.50576445765011036</v>
      </c>
      <c r="E112" s="28">
        <v>3</v>
      </c>
      <c r="F112" s="27">
        <v>42872</v>
      </c>
      <c r="G112" s="28">
        <v>0.77622660146253619</v>
      </c>
      <c r="H112" s="28">
        <v>3</v>
      </c>
      <c r="I112" s="28">
        <v>0.48000000000000004</v>
      </c>
      <c r="J112" s="28">
        <v>0.92179200580758125</v>
      </c>
      <c r="K112" s="28">
        <v>5</v>
      </c>
      <c r="L112" s="28">
        <v>6250</v>
      </c>
      <c r="M112" s="29">
        <v>3</v>
      </c>
    </row>
    <row r="113" spans="1:13" x14ac:dyDescent="0.3">
      <c r="A113">
        <v>109</v>
      </c>
      <c r="B113" s="29">
        <v>2014</v>
      </c>
      <c r="C113" s="27">
        <v>41761</v>
      </c>
      <c r="D113" s="28">
        <v>0.59445803383189233</v>
      </c>
      <c r="E113" s="28">
        <v>4</v>
      </c>
      <c r="F113" s="27">
        <v>43222</v>
      </c>
      <c r="G113" s="28">
        <v>0.10801021472064731</v>
      </c>
      <c r="H113" s="28">
        <v>1</v>
      </c>
      <c r="I113" s="28">
        <v>0.32</v>
      </c>
      <c r="J113" s="28">
        <v>0.22603957190170032</v>
      </c>
      <c r="K113" s="28">
        <v>2</v>
      </c>
      <c r="L113" s="28">
        <v>4375</v>
      </c>
      <c r="M113" s="29">
        <v>2</v>
      </c>
    </row>
    <row r="114" spans="1:13" x14ac:dyDescent="0.3">
      <c r="A114">
        <v>110</v>
      </c>
      <c r="B114" s="29">
        <v>2014</v>
      </c>
      <c r="C114" s="27">
        <v>41841</v>
      </c>
      <c r="D114" s="28">
        <v>0.22409090536502696</v>
      </c>
      <c r="E114" s="28">
        <v>1</v>
      </c>
      <c r="F114" s="27">
        <v>42206</v>
      </c>
      <c r="G114" s="28">
        <v>0.1120853071340786</v>
      </c>
      <c r="H114" s="28">
        <v>1</v>
      </c>
      <c r="I114" s="28">
        <v>0.32</v>
      </c>
      <c r="J114" s="28">
        <v>5.3044877333415563E-2</v>
      </c>
      <c r="K114" s="28">
        <v>1</v>
      </c>
      <c r="L114" s="28">
        <v>3750</v>
      </c>
      <c r="M114" s="29">
        <v>0</v>
      </c>
    </row>
    <row r="115" spans="1:13" x14ac:dyDescent="0.3">
      <c r="A115">
        <v>111</v>
      </c>
      <c r="B115" s="29">
        <v>2014</v>
      </c>
      <c r="C115" s="27">
        <v>41679</v>
      </c>
      <c r="D115" s="28">
        <v>0.68818836972697583</v>
      </c>
      <c r="E115" s="28">
        <v>5</v>
      </c>
      <c r="F115" s="27">
        <v>43505</v>
      </c>
      <c r="G115" s="28">
        <v>0.7763312545128277</v>
      </c>
      <c r="H115" s="28">
        <v>3</v>
      </c>
      <c r="I115" s="28">
        <v>0.48000000000000004</v>
      </c>
      <c r="J115" s="28">
        <v>6.1876604577874028E-3</v>
      </c>
      <c r="K115" s="28">
        <v>1</v>
      </c>
      <c r="L115" s="28">
        <v>3750</v>
      </c>
      <c r="M115" s="29">
        <v>1</v>
      </c>
    </row>
    <row r="116" spans="1:13" x14ac:dyDescent="0.3">
      <c r="A116">
        <v>112</v>
      </c>
      <c r="B116" s="29">
        <v>2014</v>
      </c>
      <c r="C116" s="27">
        <v>41936</v>
      </c>
      <c r="D116" s="28">
        <v>0.91546589295087433</v>
      </c>
      <c r="E116" s="28">
        <v>5</v>
      </c>
      <c r="F116" s="27">
        <v>43762</v>
      </c>
      <c r="G116" s="28">
        <v>0.34930563940285619</v>
      </c>
      <c r="H116" s="28">
        <v>2</v>
      </c>
      <c r="I116" s="28">
        <v>0.4</v>
      </c>
      <c r="J116" s="28">
        <v>0.56730007479412248</v>
      </c>
      <c r="K116" s="28">
        <v>3</v>
      </c>
      <c r="L116" s="28">
        <v>5000</v>
      </c>
      <c r="M116" s="29">
        <v>1</v>
      </c>
    </row>
    <row r="117" spans="1:13" x14ac:dyDescent="0.3">
      <c r="A117">
        <v>113</v>
      </c>
      <c r="B117" s="29">
        <v>2014</v>
      </c>
      <c r="C117" s="27">
        <v>41879</v>
      </c>
      <c r="D117" s="28">
        <v>0.22534569777809754</v>
      </c>
      <c r="E117" s="28">
        <v>1</v>
      </c>
      <c r="F117" s="27">
        <v>42244</v>
      </c>
      <c r="G117" s="28">
        <v>0.50003451448553304</v>
      </c>
      <c r="H117" s="28">
        <v>2</v>
      </c>
      <c r="I117" s="28">
        <v>0.4</v>
      </c>
      <c r="J117" s="28">
        <v>5.278203335297027E-2</v>
      </c>
      <c r="K117" s="28">
        <v>1</v>
      </c>
      <c r="L117" s="28">
        <v>3750</v>
      </c>
      <c r="M117" s="29">
        <v>0</v>
      </c>
    </row>
    <row r="118" spans="1:13" x14ac:dyDescent="0.3">
      <c r="A118">
        <v>114</v>
      </c>
      <c r="B118" s="29">
        <v>2014</v>
      </c>
      <c r="C118" s="27">
        <v>41658</v>
      </c>
      <c r="D118" s="28">
        <v>0.27374521166565702</v>
      </c>
      <c r="E118" s="28">
        <v>2</v>
      </c>
      <c r="F118" s="27">
        <v>42388</v>
      </c>
      <c r="G118" s="28">
        <v>0.98075065522430493</v>
      </c>
      <c r="H118" s="28">
        <v>3</v>
      </c>
      <c r="I118" s="28">
        <v>0.48000000000000004</v>
      </c>
      <c r="J118" s="28">
        <v>0.41233849364121589</v>
      </c>
      <c r="K118" s="28">
        <v>2</v>
      </c>
      <c r="L118" s="28">
        <v>4375</v>
      </c>
      <c r="M118" s="29">
        <v>2</v>
      </c>
    </row>
    <row r="119" spans="1:13" x14ac:dyDescent="0.3">
      <c r="A119">
        <v>115</v>
      </c>
      <c r="B119" s="29">
        <v>2014</v>
      </c>
      <c r="C119" s="27">
        <v>41923</v>
      </c>
      <c r="D119" s="28">
        <v>6.2122915988545691E-2</v>
      </c>
      <c r="E119" s="28">
        <v>1</v>
      </c>
      <c r="F119" s="27">
        <v>42288</v>
      </c>
      <c r="G119" s="28">
        <v>0.64655458732845839</v>
      </c>
      <c r="H119" s="28">
        <v>3</v>
      </c>
      <c r="I119" s="28">
        <v>0.48000000000000004</v>
      </c>
      <c r="J119" s="28">
        <v>0.86099383664877827</v>
      </c>
      <c r="K119" s="28">
        <v>5</v>
      </c>
      <c r="L119" s="28">
        <v>6250</v>
      </c>
      <c r="M119" s="29">
        <v>1</v>
      </c>
    </row>
    <row r="120" spans="1:13" x14ac:dyDescent="0.3">
      <c r="A120">
        <v>116</v>
      </c>
      <c r="B120" s="29">
        <v>2014</v>
      </c>
      <c r="C120" s="27">
        <v>41967</v>
      </c>
      <c r="D120" s="28">
        <v>0.97217767549265255</v>
      </c>
      <c r="E120" s="28">
        <v>5</v>
      </c>
      <c r="F120" s="27">
        <v>43793</v>
      </c>
      <c r="G120" s="28">
        <v>0.56391244083656478</v>
      </c>
      <c r="H120" s="28">
        <v>2</v>
      </c>
      <c r="I120" s="28">
        <v>0.4</v>
      </c>
      <c r="J120" s="28">
        <v>0.81932782111203706</v>
      </c>
      <c r="K120" s="28">
        <v>5</v>
      </c>
      <c r="L120" s="28">
        <v>6250</v>
      </c>
      <c r="M120" s="29">
        <v>2</v>
      </c>
    </row>
    <row r="121" spans="1:13" x14ac:dyDescent="0.3">
      <c r="A121">
        <v>117</v>
      </c>
      <c r="B121" s="29">
        <v>2014</v>
      </c>
      <c r="C121" s="27">
        <v>41701</v>
      </c>
      <c r="D121" s="28">
        <v>0.46500811037231737</v>
      </c>
      <c r="E121" s="28">
        <v>3</v>
      </c>
      <c r="F121" s="27">
        <v>42797</v>
      </c>
      <c r="G121" s="28">
        <v>0.95062748743034253</v>
      </c>
      <c r="H121" s="28">
        <v>3</v>
      </c>
      <c r="I121" s="28">
        <v>0.48000000000000004</v>
      </c>
      <c r="J121" s="28">
        <v>0.11793975570437587</v>
      </c>
      <c r="K121" s="28">
        <v>1</v>
      </c>
      <c r="L121" s="28">
        <v>3750</v>
      </c>
      <c r="M121" s="29">
        <v>2</v>
      </c>
    </row>
    <row r="122" spans="1:13" x14ac:dyDescent="0.3">
      <c r="A122">
        <v>118</v>
      </c>
      <c r="B122" s="29">
        <v>2014</v>
      </c>
      <c r="C122" s="27">
        <v>41882</v>
      </c>
      <c r="D122" s="28">
        <v>1.4602255106158979E-2</v>
      </c>
      <c r="E122" s="28">
        <v>1</v>
      </c>
      <c r="F122" s="27">
        <v>42247</v>
      </c>
      <c r="G122" s="28">
        <v>0.6292492343539382</v>
      </c>
      <c r="H122" s="28">
        <v>3</v>
      </c>
      <c r="I122" s="28">
        <v>0.48000000000000004</v>
      </c>
      <c r="J122" s="28">
        <v>0.80917215512685492</v>
      </c>
      <c r="K122" s="28">
        <v>5</v>
      </c>
      <c r="L122" s="28">
        <v>6250</v>
      </c>
      <c r="M122" s="29">
        <v>0</v>
      </c>
    </row>
    <row r="123" spans="1:13" x14ac:dyDescent="0.3">
      <c r="A123">
        <v>119</v>
      </c>
      <c r="B123" s="29">
        <v>2014</v>
      </c>
      <c r="C123" s="27">
        <v>41893</v>
      </c>
      <c r="D123" s="28">
        <v>0.98753064286136716</v>
      </c>
      <c r="E123" s="28">
        <v>5</v>
      </c>
      <c r="F123" s="27">
        <v>43719</v>
      </c>
      <c r="G123" s="28">
        <v>0.31264154331381755</v>
      </c>
      <c r="H123" s="28">
        <v>2</v>
      </c>
      <c r="I123" s="28">
        <v>0.4</v>
      </c>
      <c r="J123" s="28">
        <v>0.10208444974281938</v>
      </c>
      <c r="K123" s="28">
        <v>1</v>
      </c>
      <c r="L123" s="28">
        <v>3750</v>
      </c>
      <c r="M123" s="29">
        <v>3</v>
      </c>
    </row>
    <row r="124" spans="1:13" x14ac:dyDescent="0.3">
      <c r="A124">
        <v>120</v>
      </c>
      <c r="B124" s="29">
        <v>2014</v>
      </c>
      <c r="C124" s="27">
        <v>41797</v>
      </c>
      <c r="D124" s="28">
        <v>0.78294976026927132</v>
      </c>
      <c r="E124" s="28">
        <v>5</v>
      </c>
      <c r="F124" s="27">
        <v>43623</v>
      </c>
      <c r="G124" s="28">
        <v>0.61942478907949849</v>
      </c>
      <c r="H124" s="28">
        <v>3</v>
      </c>
      <c r="I124" s="28">
        <v>0.48000000000000004</v>
      </c>
      <c r="J124" s="28">
        <v>0.91200767280902284</v>
      </c>
      <c r="K124" s="28">
        <v>5</v>
      </c>
      <c r="L124" s="28">
        <v>6250</v>
      </c>
      <c r="M124" s="29">
        <v>2</v>
      </c>
    </row>
    <row r="125" spans="1:13" x14ac:dyDescent="0.3">
      <c r="A125">
        <v>121</v>
      </c>
      <c r="B125" s="29">
        <v>2014</v>
      </c>
      <c r="C125" s="27">
        <v>41947</v>
      </c>
      <c r="D125" s="28">
        <v>0.55617005140516484</v>
      </c>
      <c r="E125" s="28">
        <v>3</v>
      </c>
      <c r="F125" s="27">
        <v>43043</v>
      </c>
      <c r="G125" s="28">
        <v>0.57424041306256279</v>
      </c>
      <c r="H125" s="28">
        <v>2</v>
      </c>
      <c r="I125" s="28">
        <v>0.4</v>
      </c>
      <c r="J125" s="28">
        <v>0.30431024956309793</v>
      </c>
      <c r="K125" s="28">
        <v>2</v>
      </c>
      <c r="L125" s="28">
        <v>4375</v>
      </c>
      <c r="M125" s="29">
        <v>0</v>
      </c>
    </row>
    <row r="126" spans="1:13" x14ac:dyDescent="0.3">
      <c r="A126">
        <v>122</v>
      </c>
      <c r="B126" s="29">
        <v>2014</v>
      </c>
      <c r="C126" s="27">
        <v>41708</v>
      </c>
      <c r="D126" s="28">
        <v>0.41039829980326081</v>
      </c>
      <c r="E126" s="28">
        <v>2</v>
      </c>
      <c r="F126" s="27">
        <v>42439</v>
      </c>
      <c r="G126" s="28">
        <v>0.54822324069802419</v>
      </c>
      <c r="H126" s="28">
        <v>2</v>
      </c>
      <c r="I126" s="28">
        <v>0.4</v>
      </c>
      <c r="J126" s="28">
        <v>0.13564687980024781</v>
      </c>
      <c r="K126" s="28">
        <v>1</v>
      </c>
      <c r="L126" s="28">
        <v>3750</v>
      </c>
      <c r="M126" s="29">
        <v>1</v>
      </c>
    </row>
    <row r="127" spans="1:13" x14ac:dyDescent="0.3">
      <c r="A127">
        <v>123</v>
      </c>
      <c r="B127" s="29">
        <v>2014</v>
      </c>
      <c r="C127" s="27">
        <v>41794</v>
      </c>
      <c r="D127" s="28">
        <v>0.73146194815389842</v>
      </c>
      <c r="E127" s="28">
        <v>5</v>
      </c>
      <c r="F127" s="27">
        <v>43620</v>
      </c>
      <c r="G127" s="28">
        <v>0.71024601503144091</v>
      </c>
      <c r="H127" s="28">
        <v>3</v>
      </c>
      <c r="I127" s="28">
        <v>0.48000000000000004</v>
      </c>
      <c r="J127" s="28">
        <v>0.92702408016602245</v>
      </c>
      <c r="K127" s="28">
        <v>5</v>
      </c>
      <c r="L127" s="28">
        <v>6250</v>
      </c>
      <c r="M127" s="29">
        <v>4</v>
      </c>
    </row>
    <row r="128" spans="1:13" x14ac:dyDescent="0.3">
      <c r="A128">
        <v>124</v>
      </c>
      <c r="B128" s="29">
        <v>2014</v>
      </c>
      <c r="C128" s="27">
        <v>41642</v>
      </c>
      <c r="D128" s="28">
        <v>0.69916602502405134</v>
      </c>
      <c r="E128" s="28">
        <v>5</v>
      </c>
      <c r="F128" s="27">
        <v>43468</v>
      </c>
      <c r="G128" s="28">
        <v>0.78353777209738029</v>
      </c>
      <c r="H128" s="28">
        <v>3</v>
      </c>
      <c r="I128" s="28">
        <v>0.48000000000000004</v>
      </c>
      <c r="J128" s="28">
        <v>0.80015223746513708</v>
      </c>
      <c r="K128" s="28">
        <v>5</v>
      </c>
      <c r="L128" s="28">
        <v>6250</v>
      </c>
      <c r="M128" s="29">
        <v>2</v>
      </c>
    </row>
    <row r="129" spans="1:13" x14ac:dyDescent="0.3">
      <c r="A129">
        <v>125</v>
      </c>
      <c r="B129" s="29">
        <v>2014</v>
      </c>
      <c r="C129" s="27">
        <v>41817</v>
      </c>
      <c r="D129" s="28">
        <v>0.71194650787594516</v>
      </c>
      <c r="E129" s="28">
        <v>5</v>
      </c>
      <c r="F129" s="27">
        <v>43643</v>
      </c>
      <c r="G129" s="28">
        <v>0.89536300710428274</v>
      </c>
      <c r="H129" s="28">
        <v>3</v>
      </c>
      <c r="I129" s="28">
        <v>0.48000000000000004</v>
      </c>
      <c r="J129" s="28">
        <v>0.94510589575873027</v>
      </c>
      <c r="K129" s="28">
        <v>5</v>
      </c>
      <c r="L129" s="28">
        <v>6250</v>
      </c>
      <c r="M129" s="29">
        <v>3</v>
      </c>
    </row>
    <row r="130" spans="1:13" x14ac:dyDescent="0.3">
      <c r="A130">
        <v>126</v>
      </c>
      <c r="B130" s="29">
        <v>2014</v>
      </c>
      <c r="C130" s="27">
        <v>41873</v>
      </c>
      <c r="D130" s="28">
        <v>0.34007347449561698</v>
      </c>
      <c r="E130" s="28">
        <v>2</v>
      </c>
      <c r="F130" s="27">
        <v>42604</v>
      </c>
      <c r="G130" s="28">
        <v>1.6837617435968566E-3</v>
      </c>
      <c r="H130" s="28">
        <v>1</v>
      </c>
      <c r="I130" s="28">
        <v>0.32</v>
      </c>
      <c r="J130" s="28">
        <v>0.34502207025209264</v>
      </c>
      <c r="K130" s="28">
        <v>2</v>
      </c>
      <c r="L130" s="28">
        <v>4375</v>
      </c>
      <c r="M130" s="29">
        <v>1</v>
      </c>
    </row>
    <row r="131" spans="1:13" x14ac:dyDescent="0.3">
      <c r="A131">
        <v>127</v>
      </c>
      <c r="B131" s="29">
        <v>2014</v>
      </c>
      <c r="C131" s="27">
        <v>41738</v>
      </c>
      <c r="D131" s="28">
        <v>4.696138706469144E-2</v>
      </c>
      <c r="E131" s="28">
        <v>1</v>
      </c>
      <c r="F131" s="27">
        <v>42103</v>
      </c>
      <c r="G131" s="28">
        <v>0.19254802055753417</v>
      </c>
      <c r="H131" s="28">
        <v>1</v>
      </c>
      <c r="I131" s="28">
        <v>0.32</v>
      </c>
      <c r="J131" s="28">
        <v>0.75643486391740367</v>
      </c>
      <c r="K131" s="28">
        <v>5</v>
      </c>
      <c r="L131" s="28">
        <v>6250</v>
      </c>
      <c r="M131" s="29">
        <v>0</v>
      </c>
    </row>
    <row r="132" spans="1:13" x14ac:dyDescent="0.3">
      <c r="A132">
        <v>128</v>
      </c>
      <c r="B132" s="29">
        <v>2014</v>
      </c>
      <c r="C132" s="27">
        <v>41845</v>
      </c>
      <c r="D132" s="28">
        <v>0.79405033828497973</v>
      </c>
      <c r="E132" s="28">
        <v>5</v>
      </c>
      <c r="F132" s="27">
        <v>43671</v>
      </c>
      <c r="G132" s="28">
        <v>0.88146229238335072</v>
      </c>
      <c r="H132" s="28">
        <v>3</v>
      </c>
      <c r="I132" s="28">
        <v>0.48000000000000004</v>
      </c>
      <c r="J132" s="28">
        <v>0.7968755794881438</v>
      </c>
      <c r="K132" s="28">
        <v>5</v>
      </c>
      <c r="L132" s="28">
        <v>6250</v>
      </c>
      <c r="M132" s="29">
        <v>2</v>
      </c>
    </row>
    <row r="133" spans="1:13" x14ac:dyDescent="0.3">
      <c r="A133">
        <v>129</v>
      </c>
      <c r="B133" s="29">
        <v>2014</v>
      </c>
      <c r="C133" s="27">
        <v>41893</v>
      </c>
      <c r="D133" s="28">
        <v>0.4149552879520797</v>
      </c>
      <c r="E133" s="28">
        <v>2</v>
      </c>
      <c r="F133" s="27">
        <v>42624</v>
      </c>
      <c r="G133" s="28">
        <v>0.86466435439837763</v>
      </c>
      <c r="H133" s="28">
        <v>3</v>
      </c>
      <c r="I133" s="28">
        <v>0.48000000000000004</v>
      </c>
      <c r="J133" s="28">
        <v>0.92593012831474153</v>
      </c>
      <c r="K133" s="28">
        <v>5</v>
      </c>
      <c r="L133" s="28">
        <v>6250</v>
      </c>
      <c r="M133" s="29">
        <v>2</v>
      </c>
    </row>
    <row r="134" spans="1:13" x14ac:dyDescent="0.3">
      <c r="A134">
        <v>130</v>
      </c>
      <c r="B134" s="29">
        <v>2014</v>
      </c>
      <c r="C134" s="27">
        <v>41779</v>
      </c>
      <c r="D134" s="28">
        <v>0.58577620960813692</v>
      </c>
      <c r="E134" s="28">
        <v>4</v>
      </c>
      <c r="F134" s="27">
        <v>43240</v>
      </c>
      <c r="G134" s="28">
        <v>6.774282386071151E-2</v>
      </c>
      <c r="H134" s="28">
        <v>1</v>
      </c>
      <c r="I134" s="28">
        <v>0.32</v>
      </c>
      <c r="J134" s="28">
        <v>0.54186236431838131</v>
      </c>
      <c r="K134" s="28">
        <v>3</v>
      </c>
      <c r="L134" s="28">
        <v>5000</v>
      </c>
      <c r="M134" s="29">
        <v>1</v>
      </c>
    </row>
    <row r="135" spans="1:13" x14ac:dyDescent="0.3">
      <c r="A135">
        <v>131</v>
      </c>
      <c r="B135" s="29">
        <v>2014</v>
      </c>
      <c r="C135" s="27">
        <v>41883</v>
      </c>
      <c r="D135" s="28">
        <v>0.27218184624735453</v>
      </c>
      <c r="E135" s="28">
        <v>2</v>
      </c>
      <c r="F135" s="27">
        <v>42614</v>
      </c>
      <c r="G135" s="28">
        <v>0.74971476435741502</v>
      </c>
      <c r="H135" s="28">
        <v>3</v>
      </c>
      <c r="I135" s="28">
        <v>0.48000000000000004</v>
      </c>
      <c r="J135" s="28">
        <v>0.28615987620574179</v>
      </c>
      <c r="K135" s="28">
        <v>2</v>
      </c>
      <c r="L135" s="28">
        <v>4375</v>
      </c>
      <c r="M135" s="29">
        <v>1</v>
      </c>
    </row>
    <row r="136" spans="1:13" x14ac:dyDescent="0.3">
      <c r="A136">
        <v>132</v>
      </c>
      <c r="B136" s="29">
        <v>2014</v>
      </c>
      <c r="C136" s="27">
        <v>41951</v>
      </c>
      <c r="D136" s="28">
        <v>0.77754946768097288</v>
      </c>
      <c r="E136" s="28">
        <v>5</v>
      </c>
      <c r="F136" s="27">
        <v>43777</v>
      </c>
      <c r="G136" s="28">
        <v>0.14633947822994953</v>
      </c>
      <c r="H136" s="28">
        <v>1</v>
      </c>
      <c r="I136" s="28">
        <v>0.32</v>
      </c>
      <c r="J136" s="28">
        <v>0.22439920860518026</v>
      </c>
      <c r="K136" s="28">
        <v>2</v>
      </c>
      <c r="L136" s="28">
        <v>4375</v>
      </c>
      <c r="M136" s="29">
        <v>2</v>
      </c>
    </row>
    <row r="137" spans="1:13" x14ac:dyDescent="0.3">
      <c r="A137">
        <v>133</v>
      </c>
      <c r="B137" s="29">
        <v>2014</v>
      </c>
      <c r="C137" s="27">
        <v>41652</v>
      </c>
      <c r="D137" s="28">
        <v>0.93567865690504071</v>
      </c>
      <c r="E137" s="28">
        <v>5</v>
      </c>
      <c r="F137" s="27">
        <v>43478</v>
      </c>
      <c r="G137" s="28">
        <v>0.45761887485473762</v>
      </c>
      <c r="H137" s="28">
        <v>2</v>
      </c>
      <c r="I137" s="28">
        <v>0.4</v>
      </c>
      <c r="J137" s="28">
        <v>0.10648022238156052</v>
      </c>
      <c r="K137" s="28">
        <v>1</v>
      </c>
      <c r="L137" s="28">
        <v>3750</v>
      </c>
      <c r="M137" s="29">
        <v>1</v>
      </c>
    </row>
    <row r="138" spans="1:13" x14ac:dyDescent="0.3">
      <c r="A138">
        <v>134</v>
      </c>
      <c r="B138" s="29">
        <v>2014</v>
      </c>
      <c r="C138" s="27">
        <v>41851</v>
      </c>
      <c r="D138" s="28">
        <v>2.3588065063756991E-2</v>
      </c>
      <c r="E138" s="28">
        <v>1</v>
      </c>
      <c r="F138" s="27">
        <v>42216</v>
      </c>
      <c r="G138" s="28">
        <v>0.97367749141178117</v>
      </c>
      <c r="H138" s="28">
        <v>3</v>
      </c>
      <c r="I138" s="28">
        <v>0.48000000000000004</v>
      </c>
      <c r="J138" s="28">
        <v>0.22522498538890945</v>
      </c>
      <c r="K138" s="28">
        <v>2</v>
      </c>
      <c r="L138" s="28">
        <v>4375</v>
      </c>
      <c r="M138" s="29">
        <v>0</v>
      </c>
    </row>
    <row r="139" spans="1:13" x14ac:dyDescent="0.3">
      <c r="A139">
        <v>135</v>
      </c>
      <c r="B139" s="29">
        <v>2014</v>
      </c>
      <c r="C139" s="27">
        <v>41840</v>
      </c>
      <c r="D139" s="28">
        <v>0.8151827223429613</v>
      </c>
      <c r="E139" s="28">
        <v>5</v>
      </c>
      <c r="F139" s="27">
        <v>43666</v>
      </c>
      <c r="G139" s="28">
        <v>0.66783247951139035</v>
      </c>
      <c r="H139" s="28">
        <v>3</v>
      </c>
      <c r="I139" s="28">
        <v>0.48000000000000004</v>
      </c>
      <c r="J139" s="28">
        <v>0.14767962853844308</v>
      </c>
      <c r="K139" s="28">
        <v>1</v>
      </c>
      <c r="L139" s="28">
        <v>3750</v>
      </c>
      <c r="M139" s="29">
        <v>3</v>
      </c>
    </row>
    <row r="140" spans="1:13" x14ac:dyDescent="0.3">
      <c r="A140">
        <v>136</v>
      </c>
      <c r="B140" s="29">
        <v>2014</v>
      </c>
      <c r="C140" s="27">
        <v>41893</v>
      </c>
      <c r="D140" s="28">
        <v>0.72438151716658827</v>
      </c>
      <c r="E140" s="28">
        <v>5</v>
      </c>
      <c r="F140" s="27">
        <v>43719</v>
      </c>
      <c r="G140" s="28">
        <v>0.94094762089049488</v>
      </c>
      <c r="H140" s="28">
        <v>3</v>
      </c>
      <c r="I140" s="28">
        <v>0.48000000000000004</v>
      </c>
      <c r="J140" s="28">
        <v>0.78068459567435533</v>
      </c>
      <c r="K140" s="28">
        <v>5</v>
      </c>
      <c r="L140" s="28">
        <v>6250</v>
      </c>
      <c r="M140" s="29">
        <v>3</v>
      </c>
    </row>
    <row r="141" spans="1:13" x14ac:dyDescent="0.3">
      <c r="A141">
        <v>137</v>
      </c>
      <c r="B141" s="29">
        <v>2014</v>
      </c>
      <c r="C141" s="27">
        <v>41863</v>
      </c>
      <c r="D141" s="28">
        <v>0.65403377905279081</v>
      </c>
      <c r="E141" s="28">
        <v>4</v>
      </c>
      <c r="F141" s="27">
        <v>43324</v>
      </c>
      <c r="G141" s="28">
        <v>0.57611250194989194</v>
      </c>
      <c r="H141" s="28">
        <v>2</v>
      </c>
      <c r="I141" s="28">
        <v>0.4</v>
      </c>
      <c r="J141" s="28">
        <v>0.79334639031176968</v>
      </c>
      <c r="K141" s="28">
        <v>5</v>
      </c>
      <c r="L141" s="28">
        <v>6250</v>
      </c>
      <c r="M141" s="29">
        <v>1</v>
      </c>
    </row>
    <row r="142" spans="1:13" x14ac:dyDescent="0.3">
      <c r="A142">
        <v>138</v>
      </c>
      <c r="B142" s="29">
        <v>2014</v>
      </c>
      <c r="C142" s="27">
        <v>41824</v>
      </c>
      <c r="D142" s="28">
        <v>0.41619138591643878</v>
      </c>
      <c r="E142" s="28">
        <v>2</v>
      </c>
      <c r="F142" s="27">
        <v>42555</v>
      </c>
      <c r="G142" s="28">
        <v>1.2072597329437773E-3</v>
      </c>
      <c r="H142" s="28">
        <v>1</v>
      </c>
      <c r="I142" s="28">
        <v>0.32</v>
      </c>
      <c r="J142" s="28">
        <v>0.97463745579554883</v>
      </c>
      <c r="K142" s="28">
        <v>5</v>
      </c>
      <c r="L142" s="28">
        <v>6250</v>
      </c>
      <c r="M142" s="29">
        <v>1</v>
      </c>
    </row>
    <row r="143" spans="1:13" x14ac:dyDescent="0.3">
      <c r="A143">
        <v>139</v>
      </c>
      <c r="B143" s="29">
        <v>2014</v>
      </c>
      <c r="C143" s="27">
        <v>41917</v>
      </c>
      <c r="D143" s="28">
        <v>0.81996156043701507</v>
      </c>
      <c r="E143" s="28">
        <v>5</v>
      </c>
      <c r="F143" s="27">
        <v>43743</v>
      </c>
      <c r="G143" s="28">
        <v>0.60496097828853757</v>
      </c>
      <c r="H143" s="28">
        <v>2</v>
      </c>
      <c r="I143" s="28">
        <v>0.4</v>
      </c>
      <c r="J143" s="28">
        <v>0.52168091050459786</v>
      </c>
      <c r="K143" s="28">
        <v>3</v>
      </c>
      <c r="L143" s="28">
        <v>5000</v>
      </c>
      <c r="M143" s="29">
        <v>1</v>
      </c>
    </row>
    <row r="144" spans="1:13" x14ac:dyDescent="0.3">
      <c r="A144">
        <v>140</v>
      </c>
      <c r="B144" s="29">
        <v>2014</v>
      </c>
      <c r="C144" s="27">
        <v>41777</v>
      </c>
      <c r="D144" s="28">
        <v>0.18236614462650236</v>
      </c>
      <c r="E144" s="28">
        <v>1</v>
      </c>
      <c r="F144" s="27">
        <v>42142</v>
      </c>
      <c r="G144" s="28">
        <v>0.15463689297721483</v>
      </c>
      <c r="H144" s="28">
        <v>1</v>
      </c>
      <c r="I144" s="28">
        <v>0.32</v>
      </c>
      <c r="J144" s="28">
        <v>0.57857507341251979</v>
      </c>
      <c r="K144" s="28">
        <v>3</v>
      </c>
      <c r="L144" s="28">
        <v>5000</v>
      </c>
      <c r="M144" s="29">
        <v>0</v>
      </c>
    </row>
    <row r="145" spans="1:13" x14ac:dyDescent="0.3">
      <c r="A145">
        <v>141</v>
      </c>
      <c r="B145" s="29">
        <v>2014</v>
      </c>
      <c r="C145" s="27">
        <v>41698</v>
      </c>
      <c r="D145" s="28">
        <v>0.58184694552065319</v>
      </c>
      <c r="E145" s="28">
        <v>4</v>
      </c>
      <c r="F145" s="27">
        <v>43159</v>
      </c>
      <c r="G145" s="28">
        <v>0.23277164288047836</v>
      </c>
      <c r="H145" s="28">
        <v>1</v>
      </c>
      <c r="I145" s="28">
        <v>0.32</v>
      </c>
      <c r="J145" s="28">
        <v>0.52035208522593634</v>
      </c>
      <c r="K145" s="28">
        <v>3</v>
      </c>
      <c r="L145" s="28">
        <v>5000</v>
      </c>
      <c r="M145" s="29">
        <v>1</v>
      </c>
    </row>
    <row r="146" spans="1:13" x14ac:dyDescent="0.3">
      <c r="A146">
        <v>142</v>
      </c>
      <c r="B146" s="29">
        <v>2014</v>
      </c>
      <c r="C146" s="27">
        <v>41813</v>
      </c>
      <c r="D146" s="28">
        <v>0.28261873526811965</v>
      </c>
      <c r="E146" s="28">
        <v>2</v>
      </c>
      <c r="F146" s="27">
        <v>42544</v>
      </c>
      <c r="G146" s="28">
        <v>0.75207656457350547</v>
      </c>
      <c r="H146" s="28">
        <v>3</v>
      </c>
      <c r="I146" s="28">
        <v>0.48000000000000004</v>
      </c>
      <c r="J146" s="28">
        <v>0.40482416852040426</v>
      </c>
      <c r="K146" s="28">
        <v>2</v>
      </c>
      <c r="L146" s="28">
        <v>4375</v>
      </c>
      <c r="M146" s="29">
        <v>1</v>
      </c>
    </row>
    <row r="147" spans="1:13" x14ac:dyDescent="0.3">
      <c r="A147">
        <v>143</v>
      </c>
      <c r="B147" s="29">
        <v>2014</v>
      </c>
      <c r="C147" s="27">
        <v>41719</v>
      </c>
      <c r="D147" s="28">
        <v>0.99030760769137327</v>
      </c>
      <c r="E147" s="28">
        <v>5</v>
      </c>
      <c r="F147" s="27">
        <v>43545</v>
      </c>
      <c r="G147" s="28">
        <v>0.68270415126230566</v>
      </c>
      <c r="H147" s="28">
        <v>3</v>
      </c>
      <c r="I147" s="28">
        <v>0.48000000000000004</v>
      </c>
      <c r="J147" s="28">
        <v>0.53258558918476306</v>
      </c>
      <c r="K147" s="28">
        <v>3</v>
      </c>
      <c r="L147" s="28">
        <v>5000</v>
      </c>
      <c r="M147" s="29">
        <v>1</v>
      </c>
    </row>
    <row r="148" spans="1:13" x14ac:dyDescent="0.3">
      <c r="A148">
        <v>144</v>
      </c>
      <c r="B148" s="29">
        <v>2014</v>
      </c>
      <c r="C148" s="27">
        <v>41890</v>
      </c>
      <c r="D148" s="28">
        <v>0.99816080292877418</v>
      </c>
      <c r="E148" s="28">
        <v>5</v>
      </c>
      <c r="F148" s="27">
        <v>43716</v>
      </c>
      <c r="G148" s="28">
        <v>0.8690800840988705</v>
      </c>
      <c r="H148" s="28">
        <v>3</v>
      </c>
      <c r="I148" s="28">
        <v>0.48000000000000004</v>
      </c>
      <c r="J148" s="28">
        <v>0.17687792963367144</v>
      </c>
      <c r="K148" s="28">
        <v>1</v>
      </c>
      <c r="L148" s="28">
        <v>3750</v>
      </c>
      <c r="M148" s="29">
        <v>1</v>
      </c>
    </row>
    <row r="149" spans="1:13" x14ac:dyDescent="0.3">
      <c r="A149">
        <v>145</v>
      </c>
      <c r="B149" s="29">
        <v>2014</v>
      </c>
      <c r="C149" s="27">
        <v>41943</v>
      </c>
      <c r="D149" s="28">
        <v>0.15616652048645607</v>
      </c>
      <c r="E149" s="28">
        <v>1</v>
      </c>
      <c r="F149" s="27">
        <v>42308</v>
      </c>
      <c r="G149" s="28">
        <v>0.10841247033120616</v>
      </c>
      <c r="H149" s="28">
        <v>1</v>
      </c>
      <c r="I149" s="28">
        <v>0.32</v>
      </c>
      <c r="J149" s="28">
        <v>0.69742137912599678</v>
      </c>
      <c r="K149" s="28">
        <v>4</v>
      </c>
      <c r="L149" s="28">
        <v>5625</v>
      </c>
      <c r="M149" s="29">
        <v>1</v>
      </c>
    </row>
    <row r="150" spans="1:13" x14ac:dyDescent="0.3">
      <c r="A150">
        <v>146</v>
      </c>
      <c r="B150" s="29">
        <v>2014</v>
      </c>
      <c r="C150" s="27">
        <v>41975</v>
      </c>
      <c r="D150" s="28">
        <v>0.48962804823746453</v>
      </c>
      <c r="E150" s="28">
        <v>3</v>
      </c>
      <c r="F150" s="27">
        <v>43071</v>
      </c>
      <c r="G150" s="28">
        <v>2.9167195322698736E-2</v>
      </c>
      <c r="H150" s="28">
        <v>1</v>
      </c>
      <c r="I150" s="28">
        <v>0.32</v>
      </c>
      <c r="J150" s="28">
        <v>3.5743202822197118E-2</v>
      </c>
      <c r="K150" s="28">
        <v>1</v>
      </c>
      <c r="L150" s="28">
        <v>3750</v>
      </c>
      <c r="M150" s="29">
        <v>1</v>
      </c>
    </row>
    <row r="151" spans="1:13" x14ac:dyDescent="0.3">
      <c r="A151">
        <v>147</v>
      </c>
      <c r="B151" s="29">
        <v>2014</v>
      </c>
      <c r="C151" s="27">
        <v>41905</v>
      </c>
      <c r="D151" s="28">
        <v>0.69996282289961476</v>
      </c>
      <c r="E151" s="28">
        <v>5</v>
      </c>
      <c r="F151" s="27">
        <v>43731</v>
      </c>
      <c r="G151" s="28">
        <v>0.10415608119371123</v>
      </c>
      <c r="H151" s="28">
        <v>1</v>
      </c>
      <c r="I151" s="28">
        <v>0.32</v>
      </c>
      <c r="J151" s="28">
        <v>0.29385089136229492</v>
      </c>
      <c r="K151" s="28">
        <v>2</v>
      </c>
      <c r="L151" s="28">
        <v>4375</v>
      </c>
      <c r="M151" s="29">
        <v>3</v>
      </c>
    </row>
    <row r="152" spans="1:13" x14ac:dyDescent="0.3">
      <c r="A152">
        <v>148</v>
      </c>
      <c r="B152" s="29">
        <v>2014</v>
      </c>
      <c r="C152" s="27">
        <v>41985</v>
      </c>
      <c r="D152" s="28">
        <v>0.79113216776528394</v>
      </c>
      <c r="E152" s="28">
        <v>5</v>
      </c>
      <c r="F152" s="27">
        <v>43811</v>
      </c>
      <c r="G152" s="28">
        <v>0.90164742411634202</v>
      </c>
      <c r="H152" s="28">
        <v>3</v>
      </c>
      <c r="I152" s="28">
        <v>0.48000000000000004</v>
      </c>
      <c r="J152" s="28">
        <v>0.9051160961319028</v>
      </c>
      <c r="K152" s="28">
        <v>5</v>
      </c>
      <c r="L152" s="28">
        <v>6250</v>
      </c>
      <c r="M152" s="29">
        <v>1</v>
      </c>
    </row>
    <row r="153" spans="1:13" x14ac:dyDescent="0.3">
      <c r="A153">
        <v>149</v>
      </c>
      <c r="B153" s="29">
        <v>2014</v>
      </c>
      <c r="C153" s="27">
        <v>41673</v>
      </c>
      <c r="D153" s="28">
        <v>0.26215720276873467</v>
      </c>
      <c r="E153" s="28">
        <v>2</v>
      </c>
      <c r="F153" s="27">
        <v>42403</v>
      </c>
      <c r="G153" s="28">
        <v>0.66830623728724015</v>
      </c>
      <c r="H153" s="28">
        <v>3</v>
      </c>
      <c r="I153" s="28">
        <v>0.48000000000000004</v>
      </c>
      <c r="J153" s="28">
        <v>0.32263080450341297</v>
      </c>
      <c r="K153" s="28">
        <v>2</v>
      </c>
      <c r="L153" s="28">
        <v>4375</v>
      </c>
      <c r="M153" s="29">
        <v>2</v>
      </c>
    </row>
    <row r="154" spans="1:13" x14ac:dyDescent="0.3">
      <c r="A154">
        <v>150</v>
      </c>
      <c r="B154" s="29">
        <v>2014</v>
      </c>
      <c r="C154" s="27">
        <v>41877</v>
      </c>
      <c r="D154" s="28">
        <v>0.87313026104634173</v>
      </c>
      <c r="E154" s="28">
        <v>5</v>
      </c>
      <c r="F154" s="27">
        <v>43703</v>
      </c>
      <c r="G154" s="28">
        <v>0.37388975943765201</v>
      </c>
      <c r="H154" s="28">
        <v>2</v>
      </c>
      <c r="I154" s="28">
        <v>0.4</v>
      </c>
      <c r="J154" s="28">
        <v>0.77521255838561143</v>
      </c>
      <c r="K154" s="28">
        <v>5</v>
      </c>
      <c r="L154" s="28">
        <v>6250</v>
      </c>
      <c r="M154" s="29">
        <v>2</v>
      </c>
    </row>
    <row r="155" spans="1:13" x14ac:dyDescent="0.3">
      <c r="A155">
        <v>151</v>
      </c>
      <c r="B155" s="29">
        <v>2014</v>
      </c>
      <c r="C155" s="27">
        <v>41843</v>
      </c>
      <c r="D155" s="28">
        <v>0.98303226727030912</v>
      </c>
      <c r="E155" s="28">
        <v>5</v>
      </c>
      <c r="F155" s="27">
        <v>43669</v>
      </c>
      <c r="G155" s="28">
        <v>0.54629595504915829</v>
      </c>
      <c r="H155" s="28">
        <v>2</v>
      </c>
      <c r="I155" s="28">
        <v>0.4</v>
      </c>
      <c r="J155" s="28">
        <v>0.78550693262189197</v>
      </c>
      <c r="K155" s="28">
        <v>5</v>
      </c>
      <c r="L155" s="28">
        <v>6250</v>
      </c>
      <c r="M155" s="29">
        <v>1</v>
      </c>
    </row>
    <row r="156" spans="1:13" x14ac:dyDescent="0.3">
      <c r="A156">
        <v>152</v>
      </c>
      <c r="B156" s="29">
        <v>2014</v>
      </c>
      <c r="C156" s="27">
        <v>42001</v>
      </c>
      <c r="D156" s="28">
        <v>0.59431781283229201</v>
      </c>
      <c r="E156" s="28">
        <v>4</v>
      </c>
      <c r="F156" s="27">
        <v>43462</v>
      </c>
      <c r="G156" s="28">
        <v>4.1985067370653439E-4</v>
      </c>
      <c r="H156" s="28">
        <v>1</v>
      </c>
      <c r="I156" s="28">
        <v>0.32</v>
      </c>
      <c r="J156" s="28">
        <v>0.15808429012811909</v>
      </c>
      <c r="K156" s="28">
        <v>1</v>
      </c>
      <c r="L156" s="28">
        <v>3750</v>
      </c>
      <c r="M156" s="29">
        <v>2</v>
      </c>
    </row>
    <row r="157" spans="1:13" x14ac:dyDescent="0.3">
      <c r="A157">
        <v>153</v>
      </c>
      <c r="B157" s="29">
        <v>2014</v>
      </c>
      <c r="C157" s="27">
        <v>41756</v>
      </c>
      <c r="D157" s="28">
        <v>0.97113010660305554</v>
      </c>
      <c r="E157" s="28">
        <v>5</v>
      </c>
      <c r="F157" s="27">
        <v>43582</v>
      </c>
      <c r="G157" s="28">
        <v>0.64469284284449913</v>
      </c>
      <c r="H157" s="28">
        <v>3</v>
      </c>
      <c r="I157" s="28">
        <v>0.48000000000000004</v>
      </c>
      <c r="J157" s="28">
        <v>0.16076722620576744</v>
      </c>
      <c r="K157" s="28">
        <v>1</v>
      </c>
      <c r="L157" s="28">
        <v>3750</v>
      </c>
      <c r="M157" s="29">
        <v>0</v>
      </c>
    </row>
    <row r="158" spans="1:13" x14ac:dyDescent="0.3">
      <c r="A158">
        <v>154</v>
      </c>
      <c r="B158" s="29">
        <v>2014</v>
      </c>
      <c r="C158" s="27">
        <v>41750</v>
      </c>
      <c r="D158" s="28">
        <v>0.27882999022614341</v>
      </c>
      <c r="E158" s="28">
        <v>2</v>
      </c>
      <c r="F158" s="27">
        <v>42481</v>
      </c>
      <c r="G158" s="28">
        <v>0.95157632935446179</v>
      </c>
      <c r="H158" s="28">
        <v>3</v>
      </c>
      <c r="I158" s="28">
        <v>0.48000000000000004</v>
      </c>
      <c r="J158" s="28">
        <v>0.90707852830256153</v>
      </c>
      <c r="K158" s="28">
        <v>5</v>
      </c>
      <c r="L158" s="28">
        <v>6250</v>
      </c>
      <c r="M158" s="29">
        <v>2</v>
      </c>
    </row>
    <row r="159" spans="1:13" x14ac:dyDescent="0.3">
      <c r="A159">
        <v>155</v>
      </c>
      <c r="B159" s="29">
        <v>2014</v>
      </c>
      <c r="C159" s="27">
        <v>41782</v>
      </c>
      <c r="D159" s="28">
        <v>0.29413767768428656</v>
      </c>
      <c r="E159" s="28">
        <v>2</v>
      </c>
      <c r="F159" s="27">
        <v>42513</v>
      </c>
      <c r="G159" s="28">
        <v>0.78475754227396322</v>
      </c>
      <c r="H159" s="28">
        <v>3</v>
      </c>
      <c r="I159" s="28">
        <v>0.48000000000000004</v>
      </c>
      <c r="J159" s="28">
        <v>0.50283184285934679</v>
      </c>
      <c r="K159" s="28">
        <v>3</v>
      </c>
      <c r="L159" s="28">
        <v>5000</v>
      </c>
      <c r="M159" s="29">
        <v>0</v>
      </c>
    </row>
    <row r="160" spans="1:13" x14ac:dyDescent="0.3">
      <c r="A160">
        <v>156</v>
      </c>
      <c r="B160" s="29">
        <v>2014</v>
      </c>
      <c r="C160" s="27">
        <v>41858</v>
      </c>
      <c r="D160" s="28">
        <v>0.32755084299031056</v>
      </c>
      <c r="E160" s="28">
        <v>2</v>
      </c>
      <c r="F160" s="27">
        <v>42589</v>
      </c>
      <c r="G160" s="28">
        <v>2.5992799779681608E-2</v>
      </c>
      <c r="H160" s="28">
        <v>1</v>
      </c>
      <c r="I160" s="28">
        <v>0.32</v>
      </c>
      <c r="J160" s="28">
        <v>5.5047051369194744E-4</v>
      </c>
      <c r="K160" s="28">
        <v>1</v>
      </c>
      <c r="L160" s="28">
        <v>3750</v>
      </c>
      <c r="M160" s="29">
        <v>0</v>
      </c>
    </row>
    <row r="161" spans="1:13" x14ac:dyDescent="0.3">
      <c r="A161">
        <v>157</v>
      </c>
      <c r="B161" s="29">
        <v>2014</v>
      </c>
      <c r="C161" s="27">
        <v>41847</v>
      </c>
      <c r="D161" s="28">
        <v>0.90872914178452935</v>
      </c>
      <c r="E161" s="28">
        <v>5</v>
      </c>
      <c r="F161" s="27">
        <v>43673</v>
      </c>
      <c r="G161" s="28">
        <v>0.55491431076201669</v>
      </c>
      <c r="H161" s="28">
        <v>2</v>
      </c>
      <c r="I161" s="28">
        <v>0.4</v>
      </c>
      <c r="J161" s="28">
        <v>0.56050152329596159</v>
      </c>
      <c r="K161" s="28">
        <v>3</v>
      </c>
      <c r="L161" s="28">
        <v>5000</v>
      </c>
      <c r="M161" s="29">
        <v>4</v>
      </c>
    </row>
    <row r="162" spans="1:13" x14ac:dyDescent="0.3">
      <c r="A162">
        <v>158</v>
      </c>
      <c r="B162" s="29">
        <v>2014</v>
      </c>
      <c r="C162" s="27">
        <v>41641</v>
      </c>
      <c r="D162" s="28">
        <v>0.21499769805953217</v>
      </c>
      <c r="E162" s="28">
        <v>1</v>
      </c>
      <c r="F162" s="27">
        <v>42006</v>
      </c>
      <c r="G162" s="28">
        <v>0.3977048071103314</v>
      </c>
      <c r="H162" s="28">
        <v>2</v>
      </c>
      <c r="I162" s="28">
        <v>0.4</v>
      </c>
      <c r="J162" s="28">
        <v>0.61435555070973846</v>
      </c>
      <c r="K162" s="28">
        <v>4</v>
      </c>
      <c r="L162" s="28">
        <v>5625</v>
      </c>
      <c r="M162" s="29">
        <v>0</v>
      </c>
    </row>
    <row r="163" spans="1:13" x14ac:dyDescent="0.3">
      <c r="A163">
        <v>159</v>
      </c>
      <c r="B163" s="29">
        <v>2014</v>
      </c>
      <c r="C163" s="27">
        <v>41986</v>
      </c>
      <c r="D163" s="28">
        <v>0.51945873684607491</v>
      </c>
      <c r="E163" s="28">
        <v>3</v>
      </c>
      <c r="F163" s="27">
        <v>43082</v>
      </c>
      <c r="G163" s="28">
        <v>0.10910864175761104</v>
      </c>
      <c r="H163" s="28">
        <v>1</v>
      </c>
      <c r="I163" s="28">
        <v>0.32</v>
      </c>
      <c r="J163" s="28">
        <v>0.23481117818502761</v>
      </c>
      <c r="K163" s="28">
        <v>2</v>
      </c>
      <c r="L163" s="28">
        <v>4375</v>
      </c>
      <c r="M163" s="29">
        <v>0</v>
      </c>
    </row>
    <row r="164" spans="1:13" x14ac:dyDescent="0.3">
      <c r="A164">
        <v>160</v>
      </c>
      <c r="B164" s="29">
        <v>2014</v>
      </c>
      <c r="C164" s="27">
        <v>41997</v>
      </c>
      <c r="D164" s="28">
        <v>0.87757040373108763</v>
      </c>
      <c r="E164" s="28">
        <v>5</v>
      </c>
      <c r="F164" s="27">
        <v>43823</v>
      </c>
      <c r="G164" s="28">
        <v>0.61066613217502141</v>
      </c>
      <c r="H164" s="28">
        <v>3</v>
      </c>
      <c r="I164" s="28">
        <v>0.48000000000000004</v>
      </c>
      <c r="J164" s="28">
        <v>0.99759824900366223</v>
      </c>
      <c r="K164" s="28">
        <v>5</v>
      </c>
      <c r="L164" s="28">
        <v>6250</v>
      </c>
      <c r="M164" s="29">
        <v>4</v>
      </c>
    </row>
    <row r="165" spans="1:13" x14ac:dyDescent="0.3">
      <c r="A165">
        <v>161</v>
      </c>
      <c r="B165" s="29">
        <v>2014</v>
      </c>
      <c r="C165" s="27">
        <v>41942</v>
      </c>
      <c r="D165" s="28">
        <v>0.93170247404621453</v>
      </c>
      <c r="E165" s="28">
        <v>5</v>
      </c>
      <c r="F165" s="27">
        <v>43768</v>
      </c>
      <c r="G165" s="28">
        <v>0.7173981784910064</v>
      </c>
      <c r="H165" s="28">
        <v>3</v>
      </c>
      <c r="I165" s="28">
        <v>0.48000000000000004</v>
      </c>
      <c r="J165" s="28">
        <v>0.82533750004578543</v>
      </c>
      <c r="K165" s="28">
        <v>5</v>
      </c>
      <c r="L165" s="28">
        <v>6250</v>
      </c>
      <c r="M165" s="29">
        <v>2</v>
      </c>
    </row>
    <row r="166" spans="1:13" x14ac:dyDescent="0.3">
      <c r="A166">
        <v>162</v>
      </c>
      <c r="B166" s="29">
        <v>2014</v>
      </c>
      <c r="C166" s="27">
        <v>41934</v>
      </c>
      <c r="D166" s="28">
        <v>0.6211895836513639</v>
      </c>
      <c r="E166" s="28">
        <v>4</v>
      </c>
      <c r="F166" s="27">
        <v>43395</v>
      </c>
      <c r="G166" s="28">
        <v>0.82561792693918179</v>
      </c>
      <c r="H166" s="28">
        <v>3</v>
      </c>
      <c r="I166" s="28">
        <v>0.48000000000000004</v>
      </c>
      <c r="J166" s="28">
        <v>0.73065605168769143</v>
      </c>
      <c r="K166" s="28">
        <v>5</v>
      </c>
      <c r="L166" s="28">
        <v>6250</v>
      </c>
      <c r="M166" s="29">
        <v>2</v>
      </c>
    </row>
    <row r="167" spans="1:13" x14ac:dyDescent="0.3">
      <c r="A167">
        <v>163</v>
      </c>
      <c r="B167" s="29">
        <v>2014</v>
      </c>
      <c r="C167" s="27">
        <v>41749</v>
      </c>
      <c r="D167" s="28">
        <v>0.34210433644014282</v>
      </c>
      <c r="E167" s="28">
        <v>2</v>
      </c>
      <c r="F167" s="27">
        <v>42480</v>
      </c>
      <c r="G167" s="28">
        <v>0.34669727208936518</v>
      </c>
      <c r="H167" s="28">
        <v>2</v>
      </c>
      <c r="I167" s="28">
        <v>0.4</v>
      </c>
      <c r="J167" s="28">
        <v>0.15526100538600063</v>
      </c>
      <c r="K167" s="28">
        <v>1</v>
      </c>
      <c r="L167" s="28">
        <v>3750</v>
      </c>
      <c r="M167" s="29">
        <v>0</v>
      </c>
    </row>
    <row r="168" spans="1:13" x14ac:dyDescent="0.3">
      <c r="A168">
        <v>164</v>
      </c>
      <c r="B168" s="29">
        <v>2014</v>
      </c>
      <c r="C168" s="27">
        <v>41809</v>
      </c>
      <c r="D168" s="28">
        <v>0.51421209666032552</v>
      </c>
      <c r="E168" s="28">
        <v>3</v>
      </c>
      <c r="F168" s="27">
        <v>42905</v>
      </c>
      <c r="G168" s="28">
        <v>0.49059878577749882</v>
      </c>
      <c r="H168" s="28">
        <v>2</v>
      </c>
      <c r="I168" s="28">
        <v>0.4</v>
      </c>
      <c r="J168" s="28">
        <v>0.5263375349696765</v>
      </c>
      <c r="K168" s="28">
        <v>3</v>
      </c>
      <c r="L168" s="28">
        <v>5000</v>
      </c>
      <c r="M168" s="29">
        <v>1</v>
      </c>
    </row>
    <row r="169" spans="1:13" x14ac:dyDescent="0.3">
      <c r="A169">
        <v>165</v>
      </c>
      <c r="B169" s="29">
        <v>2014</v>
      </c>
      <c r="C169" s="27">
        <v>41776</v>
      </c>
      <c r="D169" s="28">
        <v>0.86272474906201058</v>
      </c>
      <c r="E169" s="28">
        <v>5</v>
      </c>
      <c r="F169" s="27">
        <v>43602</v>
      </c>
      <c r="G169" s="28">
        <v>0.989202116472919</v>
      </c>
      <c r="H169" s="28">
        <v>3</v>
      </c>
      <c r="I169" s="28">
        <v>0.48000000000000004</v>
      </c>
      <c r="J169" s="28">
        <v>0.85368318869076554</v>
      </c>
      <c r="K169" s="28">
        <v>5</v>
      </c>
      <c r="L169" s="28">
        <v>6250</v>
      </c>
      <c r="M169" s="29">
        <v>1</v>
      </c>
    </row>
    <row r="170" spans="1:13" x14ac:dyDescent="0.3">
      <c r="A170">
        <v>166</v>
      </c>
      <c r="B170" s="29">
        <v>2014</v>
      </c>
      <c r="C170" s="27">
        <v>41874</v>
      </c>
      <c r="D170" s="28">
        <v>0.39444132794734932</v>
      </c>
      <c r="E170" s="28">
        <v>2</v>
      </c>
      <c r="F170" s="27">
        <v>42605</v>
      </c>
      <c r="G170" s="28">
        <v>0.26769991556955275</v>
      </c>
      <c r="H170" s="28">
        <v>1</v>
      </c>
      <c r="I170" s="28">
        <v>0.32</v>
      </c>
      <c r="J170" s="28">
        <v>0.45084694369992095</v>
      </c>
      <c r="K170" s="28">
        <v>3</v>
      </c>
      <c r="L170" s="28">
        <v>5000</v>
      </c>
      <c r="M170" s="29">
        <v>0</v>
      </c>
    </row>
    <row r="171" spans="1:13" x14ac:dyDescent="0.3">
      <c r="A171">
        <v>167</v>
      </c>
      <c r="B171" s="29">
        <v>2014</v>
      </c>
      <c r="C171" s="27">
        <v>41892</v>
      </c>
      <c r="D171" s="28">
        <v>0.39999019588178919</v>
      </c>
      <c r="E171" s="28">
        <v>2</v>
      </c>
      <c r="F171" s="27">
        <v>42623</v>
      </c>
      <c r="G171" s="28">
        <v>0.44457906507324207</v>
      </c>
      <c r="H171" s="28">
        <v>2</v>
      </c>
      <c r="I171" s="28">
        <v>0.4</v>
      </c>
      <c r="J171" s="28">
        <v>0.97373749467441595</v>
      </c>
      <c r="K171" s="28">
        <v>5</v>
      </c>
      <c r="L171" s="28">
        <v>6250</v>
      </c>
      <c r="M171" s="29">
        <v>1</v>
      </c>
    </row>
    <row r="172" spans="1:13" x14ac:dyDescent="0.3">
      <c r="A172">
        <v>168</v>
      </c>
      <c r="B172" s="29">
        <v>2014</v>
      </c>
      <c r="C172" s="27">
        <v>41994</v>
      </c>
      <c r="D172" s="28">
        <v>9.7737943752099765E-2</v>
      </c>
      <c r="E172" s="28">
        <v>1</v>
      </c>
      <c r="F172" s="27">
        <v>42359</v>
      </c>
      <c r="G172" s="28">
        <v>0.18108194385949228</v>
      </c>
      <c r="H172" s="28">
        <v>1</v>
      </c>
      <c r="I172" s="28">
        <v>0.32</v>
      </c>
      <c r="J172" s="28">
        <v>0.43311713506889848</v>
      </c>
      <c r="K172" s="28">
        <v>3</v>
      </c>
      <c r="L172" s="28">
        <v>5000</v>
      </c>
      <c r="M172" s="29">
        <v>0</v>
      </c>
    </row>
    <row r="173" spans="1:13" x14ac:dyDescent="0.3">
      <c r="A173">
        <v>169</v>
      </c>
      <c r="B173" s="29">
        <v>2014</v>
      </c>
      <c r="C173" s="27">
        <v>41771</v>
      </c>
      <c r="D173" s="28">
        <v>0.94022534865325813</v>
      </c>
      <c r="E173" s="28">
        <v>5</v>
      </c>
      <c r="F173" s="27">
        <v>43597</v>
      </c>
      <c r="G173" s="28">
        <v>0.30054396729168109</v>
      </c>
      <c r="H173" s="28">
        <v>2</v>
      </c>
      <c r="I173" s="28">
        <v>0.4</v>
      </c>
      <c r="J173" s="28">
        <v>0.88285471155988537</v>
      </c>
      <c r="K173" s="28">
        <v>5</v>
      </c>
      <c r="L173" s="28">
        <v>6250</v>
      </c>
      <c r="M173" s="29">
        <v>1</v>
      </c>
    </row>
    <row r="174" spans="1:13" x14ac:dyDescent="0.3">
      <c r="A174">
        <v>170</v>
      </c>
      <c r="B174" s="29">
        <v>2014</v>
      </c>
      <c r="C174" s="27">
        <v>41779</v>
      </c>
      <c r="D174" s="28">
        <v>9.9580869841070174E-2</v>
      </c>
      <c r="E174" s="28">
        <v>1</v>
      </c>
      <c r="F174" s="27">
        <v>42144</v>
      </c>
      <c r="G174" s="28">
        <v>0.4255693750800239</v>
      </c>
      <c r="H174" s="28">
        <v>2</v>
      </c>
      <c r="I174" s="28">
        <v>0.4</v>
      </c>
      <c r="J174" s="28">
        <v>0.57104267660020924</v>
      </c>
      <c r="K174" s="28">
        <v>3</v>
      </c>
      <c r="L174" s="28">
        <v>5000</v>
      </c>
      <c r="M174" s="29">
        <v>0</v>
      </c>
    </row>
    <row r="175" spans="1:13" x14ac:dyDescent="0.3">
      <c r="A175">
        <v>171</v>
      </c>
      <c r="B175" s="29">
        <v>2014</v>
      </c>
      <c r="C175" s="27">
        <v>41745</v>
      </c>
      <c r="D175" s="28">
        <v>0.33693766025030181</v>
      </c>
      <c r="E175" s="28">
        <v>2</v>
      </c>
      <c r="F175" s="27">
        <v>42476</v>
      </c>
      <c r="G175" s="28">
        <v>0.17680622214138131</v>
      </c>
      <c r="H175" s="28">
        <v>1</v>
      </c>
      <c r="I175" s="28">
        <v>0.32</v>
      </c>
      <c r="J175" s="28">
        <v>0.22048440250446177</v>
      </c>
      <c r="K175" s="28">
        <v>2</v>
      </c>
      <c r="L175" s="28">
        <v>4375</v>
      </c>
      <c r="M175" s="29">
        <v>1</v>
      </c>
    </row>
    <row r="176" spans="1:13" x14ac:dyDescent="0.3">
      <c r="A176">
        <v>172</v>
      </c>
      <c r="B176" s="29">
        <v>2014</v>
      </c>
      <c r="C176" s="27">
        <v>41899</v>
      </c>
      <c r="D176" s="28">
        <v>0.38377434311749892</v>
      </c>
      <c r="E176" s="28">
        <v>2</v>
      </c>
      <c r="F176" s="27">
        <v>42630</v>
      </c>
      <c r="G176" s="28">
        <v>0.57583726010991954</v>
      </c>
      <c r="H176" s="28">
        <v>2</v>
      </c>
      <c r="I176" s="28">
        <v>0.4</v>
      </c>
      <c r="J176" s="28">
        <v>0.28736585186833963</v>
      </c>
      <c r="K176" s="28">
        <v>2</v>
      </c>
      <c r="L176" s="28">
        <v>4375</v>
      </c>
      <c r="M176" s="29">
        <v>1</v>
      </c>
    </row>
    <row r="177" spans="1:13" x14ac:dyDescent="0.3">
      <c r="A177">
        <v>173</v>
      </c>
      <c r="B177" s="29">
        <v>2014</v>
      </c>
      <c r="C177" s="27">
        <v>41904</v>
      </c>
      <c r="D177" s="28">
        <v>0.6423353522549422</v>
      </c>
      <c r="E177" s="28">
        <v>4</v>
      </c>
      <c r="F177" s="27">
        <v>43365</v>
      </c>
      <c r="G177" s="28">
        <v>0.25581188049370474</v>
      </c>
      <c r="H177" s="28">
        <v>1</v>
      </c>
      <c r="I177" s="28">
        <v>0.32</v>
      </c>
      <c r="J177" s="28">
        <v>0.47007561578980794</v>
      </c>
      <c r="K177" s="28">
        <v>3</v>
      </c>
      <c r="L177" s="28">
        <v>5000</v>
      </c>
      <c r="M177" s="29">
        <v>1</v>
      </c>
    </row>
    <row r="178" spans="1:13" x14ac:dyDescent="0.3">
      <c r="A178">
        <v>174</v>
      </c>
      <c r="B178" s="29">
        <v>2014</v>
      </c>
      <c r="C178" s="27">
        <v>41984</v>
      </c>
      <c r="D178" s="28">
        <v>0.21221231266330631</v>
      </c>
      <c r="E178" s="28">
        <v>1</v>
      </c>
      <c r="F178" s="27">
        <v>42349</v>
      </c>
      <c r="G178" s="28">
        <v>9.4073897217199387E-2</v>
      </c>
      <c r="H178" s="28">
        <v>1</v>
      </c>
      <c r="I178" s="28">
        <v>0.32</v>
      </c>
      <c r="J178" s="28">
        <v>0.74277436744325276</v>
      </c>
      <c r="K178" s="28">
        <v>5</v>
      </c>
      <c r="L178" s="28">
        <v>6250</v>
      </c>
      <c r="M178" s="29">
        <v>0</v>
      </c>
    </row>
    <row r="179" spans="1:13" x14ac:dyDescent="0.3">
      <c r="A179">
        <v>175</v>
      </c>
      <c r="B179" s="29">
        <v>2014</v>
      </c>
      <c r="C179" s="27">
        <v>41922</v>
      </c>
      <c r="D179" s="28">
        <v>0.97163037991077561</v>
      </c>
      <c r="E179" s="28">
        <v>5</v>
      </c>
      <c r="F179" s="27">
        <v>43748</v>
      </c>
      <c r="G179" s="28">
        <v>0.4915648295650451</v>
      </c>
      <c r="H179" s="28">
        <v>2</v>
      </c>
      <c r="I179" s="28">
        <v>0.4</v>
      </c>
      <c r="J179" s="28">
        <v>0.196853167378641</v>
      </c>
      <c r="K179" s="28">
        <v>1</v>
      </c>
      <c r="L179" s="28">
        <v>3750</v>
      </c>
      <c r="M179" s="29">
        <v>0</v>
      </c>
    </row>
    <row r="180" spans="1:13" x14ac:dyDescent="0.3">
      <c r="A180">
        <v>176</v>
      </c>
      <c r="B180" s="29">
        <v>2014</v>
      </c>
      <c r="C180" s="27">
        <v>41691</v>
      </c>
      <c r="D180" s="28">
        <v>8.7994605862605324E-2</v>
      </c>
      <c r="E180" s="28">
        <v>1</v>
      </c>
      <c r="F180" s="27">
        <v>42056</v>
      </c>
      <c r="G180" s="28">
        <v>0.197840359174559</v>
      </c>
      <c r="H180" s="28">
        <v>1</v>
      </c>
      <c r="I180" s="28">
        <v>0.32</v>
      </c>
      <c r="J180" s="28">
        <v>0.20530407071339773</v>
      </c>
      <c r="K180" s="28">
        <v>2</v>
      </c>
      <c r="L180" s="28">
        <v>4375</v>
      </c>
      <c r="M180" s="29">
        <v>0</v>
      </c>
    </row>
    <row r="181" spans="1:13" x14ac:dyDescent="0.3">
      <c r="A181">
        <v>177</v>
      </c>
      <c r="B181" s="29">
        <v>2014</v>
      </c>
      <c r="C181" s="27">
        <v>41768</v>
      </c>
      <c r="D181" s="28">
        <v>0.30879521560546819</v>
      </c>
      <c r="E181" s="28">
        <v>2</v>
      </c>
      <c r="F181" s="27">
        <v>42499</v>
      </c>
      <c r="G181" s="28">
        <v>0.82558525716848241</v>
      </c>
      <c r="H181" s="28">
        <v>3</v>
      </c>
      <c r="I181" s="28">
        <v>0.48000000000000004</v>
      </c>
      <c r="J181" s="28">
        <v>2.0274671731720484E-2</v>
      </c>
      <c r="K181" s="28">
        <v>1</v>
      </c>
      <c r="L181" s="28">
        <v>3750</v>
      </c>
      <c r="M181" s="29">
        <v>0</v>
      </c>
    </row>
    <row r="182" spans="1:13" x14ac:dyDescent="0.3">
      <c r="A182">
        <v>178</v>
      </c>
      <c r="B182" s="29">
        <v>2014</v>
      </c>
      <c r="C182" s="27">
        <v>41882</v>
      </c>
      <c r="D182" s="28">
        <v>0.12520372804950086</v>
      </c>
      <c r="E182" s="28">
        <v>1</v>
      </c>
      <c r="F182" s="27">
        <v>42247</v>
      </c>
      <c r="G182" s="28">
        <v>0.55382586682925028</v>
      </c>
      <c r="H182" s="28">
        <v>2</v>
      </c>
      <c r="I182" s="28">
        <v>0.4</v>
      </c>
      <c r="J182" s="28">
        <v>0.53359395354009487</v>
      </c>
      <c r="K182" s="28">
        <v>3</v>
      </c>
      <c r="L182" s="28">
        <v>5000</v>
      </c>
      <c r="M182" s="29">
        <v>0</v>
      </c>
    </row>
    <row r="183" spans="1:13" x14ac:dyDescent="0.3">
      <c r="A183">
        <v>179</v>
      </c>
      <c r="B183" s="29">
        <v>2014</v>
      </c>
      <c r="C183" s="27">
        <v>41720</v>
      </c>
      <c r="D183" s="28">
        <v>0.7142334531893052</v>
      </c>
      <c r="E183" s="28">
        <v>5</v>
      </c>
      <c r="F183" s="27">
        <v>43546</v>
      </c>
      <c r="G183" s="28">
        <v>0.90001596031130537</v>
      </c>
      <c r="H183" s="28">
        <v>3</v>
      </c>
      <c r="I183" s="28">
        <v>0.48000000000000004</v>
      </c>
      <c r="J183" s="28">
        <v>0.88486705579787739</v>
      </c>
      <c r="K183" s="28">
        <v>5</v>
      </c>
      <c r="L183" s="28">
        <v>6250</v>
      </c>
      <c r="M183" s="29">
        <v>1</v>
      </c>
    </row>
    <row r="184" spans="1:13" x14ac:dyDescent="0.3">
      <c r="A184">
        <v>180</v>
      </c>
      <c r="B184" s="29">
        <v>2014</v>
      </c>
      <c r="C184" s="27">
        <v>41808</v>
      </c>
      <c r="D184" s="28">
        <v>0.84379744473903251</v>
      </c>
      <c r="E184" s="28">
        <v>5</v>
      </c>
      <c r="F184" s="27">
        <v>43634</v>
      </c>
      <c r="G184" s="28">
        <v>0.21191271607253193</v>
      </c>
      <c r="H184" s="28">
        <v>1</v>
      </c>
      <c r="I184" s="28">
        <v>0.32</v>
      </c>
      <c r="J184" s="28">
        <v>0.39332005741346987</v>
      </c>
      <c r="K184" s="28">
        <v>2</v>
      </c>
      <c r="L184" s="28">
        <v>4375</v>
      </c>
      <c r="M184" s="29">
        <v>0</v>
      </c>
    </row>
    <row r="185" spans="1:13" x14ac:dyDescent="0.3">
      <c r="A185">
        <v>181</v>
      </c>
      <c r="B185" s="29">
        <v>2014</v>
      </c>
      <c r="C185" s="27">
        <v>41991</v>
      </c>
      <c r="D185" s="28">
        <v>0.26102691937351286</v>
      </c>
      <c r="E185" s="28">
        <v>2</v>
      </c>
      <c r="F185" s="27">
        <v>42722</v>
      </c>
      <c r="G185" s="28">
        <v>0.88825062113979203</v>
      </c>
      <c r="H185" s="28">
        <v>3</v>
      </c>
      <c r="I185" s="28">
        <v>0.48000000000000004</v>
      </c>
      <c r="J185" s="28">
        <v>0.64419686972330126</v>
      </c>
      <c r="K185" s="28">
        <v>4</v>
      </c>
      <c r="L185" s="28">
        <v>5625</v>
      </c>
      <c r="M185" s="29">
        <v>2</v>
      </c>
    </row>
    <row r="186" spans="1:13" x14ac:dyDescent="0.3">
      <c r="A186">
        <v>182</v>
      </c>
      <c r="B186" s="29">
        <v>2014</v>
      </c>
      <c r="C186" s="27">
        <v>41648</v>
      </c>
      <c r="D186" s="28">
        <v>0.91047860765774702</v>
      </c>
      <c r="E186" s="28">
        <v>5</v>
      </c>
      <c r="F186" s="27">
        <v>43474</v>
      </c>
      <c r="G186" s="28">
        <v>0.37300764754757743</v>
      </c>
      <c r="H186" s="28">
        <v>2</v>
      </c>
      <c r="I186" s="28">
        <v>0.4</v>
      </c>
      <c r="J186" s="28">
        <v>0.81753680213833235</v>
      </c>
      <c r="K186" s="28">
        <v>5</v>
      </c>
      <c r="L186" s="28">
        <v>6250</v>
      </c>
      <c r="M186" s="29">
        <v>4</v>
      </c>
    </row>
    <row r="187" spans="1:13" x14ac:dyDescent="0.3">
      <c r="A187">
        <v>183</v>
      </c>
      <c r="B187" s="29">
        <v>2014</v>
      </c>
      <c r="C187" s="27">
        <v>41672</v>
      </c>
      <c r="D187" s="28">
        <v>0.7514050837132159</v>
      </c>
      <c r="E187" s="28">
        <v>5</v>
      </c>
      <c r="F187" s="27">
        <v>43498</v>
      </c>
      <c r="G187" s="28">
        <v>0.33578856682908809</v>
      </c>
      <c r="H187" s="28">
        <v>2</v>
      </c>
      <c r="I187" s="28">
        <v>0.4</v>
      </c>
      <c r="J187" s="28">
        <v>0.21230965662689971</v>
      </c>
      <c r="K187" s="28">
        <v>2</v>
      </c>
      <c r="L187" s="28">
        <v>4375</v>
      </c>
      <c r="M187" s="29">
        <v>1</v>
      </c>
    </row>
    <row r="188" spans="1:13" x14ac:dyDescent="0.3">
      <c r="A188">
        <v>184</v>
      </c>
      <c r="B188" s="29">
        <v>2014</v>
      </c>
      <c r="C188" s="27">
        <v>41920</v>
      </c>
      <c r="D188" s="28">
        <v>0.77914133346004177</v>
      </c>
      <c r="E188" s="28">
        <v>5</v>
      </c>
      <c r="F188" s="27">
        <v>43746</v>
      </c>
      <c r="G188" s="28">
        <v>9.7383972712246858E-2</v>
      </c>
      <c r="H188" s="28">
        <v>1</v>
      </c>
      <c r="I188" s="28">
        <v>0.32</v>
      </c>
      <c r="J188" s="28">
        <v>4.0422586451804854E-2</v>
      </c>
      <c r="K188" s="28">
        <v>1</v>
      </c>
      <c r="L188" s="28">
        <v>3750</v>
      </c>
      <c r="M188" s="29">
        <v>1</v>
      </c>
    </row>
    <row r="189" spans="1:13" x14ac:dyDescent="0.3">
      <c r="A189">
        <v>185</v>
      </c>
      <c r="B189" s="29">
        <v>2014</v>
      </c>
      <c r="C189" s="27">
        <v>41798</v>
      </c>
      <c r="D189" s="28">
        <v>0.24584970051816013</v>
      </c>
      <c r="E189" s="28">
        <v>1</v>
      </c>
      <c r="F189" s="27">
        <v>42163</v>
      </c>
      <c r="G189" s="28">
        <v>0.66144936965406587</v>
      </c>
      <c r="H189" s="28">
        <v>3</v>
      </c>
      <c r="I189" s="28">
        <v>0.48000000000000004</v>
      </c>
      <c r="J189" s="28">
        <v>0.95327385217100791</v>
      </c>
      <c r="K189" s="28">
        <v>5</v>
      </c>
      <c r="L189" s="28">
        <v>6250</v>
      </c>
      <c r="M189" s="29">
        <v>0</v>
      </c>
    </row>
    <row r="190" spans="1:13" x14ac:dyDescent="0.3">
      <c r="A190">
        <v>186</v>
      </c>
      <c r="B190" s="29">
        <v>2014</v>
      </c>
      <c r="C190" s="27">
        <v>41999</v>
      </c>
      <c r="D190" s="28">
        <v>0.98465681858533571</v>
      </c>
      <c r="E190" s="28">
        <v>5</v>
      </c>
      <c r="F190" s="27">
        <v>43825</v>
      </c>
      <c r="G190" s="28">
        <v>0.10395905735489008</v>
      </c>
      <c r="H190" s="28">
        <v>1</v>
      </c>
      <c r="I190" s="28">
        <v>0.32</v>
      </c>
      <c r="J190" s="28">
        <v>0.40740884468443928</v>
      </c>
      <c r="K190" s="28">
        <v>2</v>
      </c>
      <c r="L190" s="28">
        <v>4375</v>
      </c>
      <c r="M190" s="29">
        <v>0</v>
      </c>
    </row>
    <row r="191" spans="1:13" x14ac:dyDescent="0.3">
      <c r="A191">
        <v>187</v>
      </c>
      <c r="B191" s="29">
        <v>2014</v>
      </c>
      <c r="C191" s="27">
        <v>41871</v>
      </c>
      <c r="D191" s="28">
        <v>0.68717250073376612</v>
      </c>
      <c r="E191" s="28">
        <v>5</v>
      </c>
      <c r="F191" s="27">
        <v>43697</v>
      </c>
      <c r="G191" s="28">
        <v>0.2787673122908777</v>
      </c>
      <c r="H191" s="28">
        <v>1</v>
      </c>
      <c r="I191" s="28">
        <v>0.32</v>
      </c>
      <c r="J191" s="28">
        <v>0.11072408040094195</v>
      </c>
      <c r="K191" s="28">
        <v>1</v>
      </c>
      <c r="L191" s="28">
        <v>3750</v>
      </c>
      <c r="M191" s="29">
        <v>2</v>
      </c>
    </row>
    <row r="192" spans="1:13" x14ac:dyDescent="0.3">
      <c r="A192">
        <v>188</v>
      </c>
      <c r="B192" s="29">
        <v>2014</v>
      </c>
      <c r="C192" s="27">
        <v>41732</v>
      </c>
      <c r="D192" s="28">
        <v>0.50151591038627064</v>
      </c>
      <c r="E192" s="28">
        <v>3</v>
      </c>
      <c r="F192" s="27">
        <v>42828</v>
      </c>
      <c r="G192" s="28">
        <v>0.11480811403721747</v>
      </c>
      <c r="H192" s="28">
        <v>1</v>
      </c>
      <c r="I192" s="28">
        <v>0.32</v>
      </c>
      <c r="J192" s="28">
        <v>0.16646797298694738</v>
      </c>
      <c r="K192" s="28">
        <v>1</v>
      </c>
      <c r="L192" s="28">
        <v>3750</v>
      </c>
      <c r="M192" s="29">
        <v>3</v>
      </c>
    </row>
    <row r="193" spans="1:13" x14ac:dyDescent="0.3">
      <c r="A193">
        <v>189</v>
      </c>
      <c r="B193" s="29">
        <v>2014</v>
      </c>
      <c r="C193" s="27">
        <v>41768</v>
      </c>
      <c r="D193" s="28">
        <v>0.74366909441593843</v>
      </c>
      <c r="E193" s="28">
        <v>5</v>
      </c>
      <c r="F193" s="27">
        <v>43594</v>
      </c>
      <c r="G193" s="28">
        <v>0.7748749735225906</v>
      </c>
      <c r="H193" s="28">
        <v>3</v>
      </c>
      <c r="I193" s="28">
        <v>0.48000000000000004</v>
      </c>
      <c r="J193" s="28">
        <v>0.68722430085387809</v>
      </c>
      <c r="K193" s="28">
        <v>4</v>
      </c>
      <c r="L193" s="28">
        <v>5625</v>
      </c>
      <c r="M193" s="29">
        <v>4</v>
      </c>
    </row>
    <row r="194" spans="1:13" x14ac:dyDescent="0.3">
      <c r="A194">
        <v>190</v>
      </c>
      <c r="B194" s="29">
        <v>2014</v>
      </c>
      <c r="C194" s="27">
        <v>41856</v>
      </c>
      <c r="D194" s="28">
        <v>0.18800656378948921</v>
      </c>
      <c r="E194" s="28">
        <v>1</v>
      </c>
      <c r="F194" s="27">
        <v>42221</v>
      </c>
      <c r="G194" s="28">
        <v>0.72709568788875867</v>
      </c>
      <c r="H194" s="28">
        <v>3</v>
      </c>
      <c r="I194" s="28">
        <v>0.48000000000000004</v>
      </c>
      <c r="J194" s="28">
        <v>0.45995846573206955</v>
      </c>
      <c r="K194" s="28">
        <v>3</v>
      </c>
      <c r="L194" s="28">
        <v>5000</v>
      </c>
      <c r="M194" s="29">
        <v>0</v>
      </c>
    </row>
    <row r="195" spans="1:13" x14ac:dyDescent="0.3">
      <c r="A195">
        <v>191</v>
      </c>
      <c r="B195" s="29">
        <v>2014</v>
      </c>
      <c r="C195" s="27">
        <v>41973</v>
      </c>
      <c r="D195" s="28">
        <v>0.55411486610485761</v>
      </c>
      <c r="E195" s="28">
        <v>3</v>
      </c>
      <c r="F195" s="27">
        <v>43069</v>
      </c>
      <c r="G195" s="28">
        <v>1.9424425295828218E-2</v>
      </c>
      <c r="H195" s="28">
        <v>1</v>
      </c>
      <c r="I195" s="28">
        <v>0.32</v>
      </c>
      <c r="J195" s="28">
        <v>0.82487312582223182</v>
      </c>
      <c r="K195" s="28">
        <v>5</v>
      </c>
      <c r="L195" s="28">
        <v>6250</v>
      </c>
      <c r="M195" s="29">
        <v>1</v>
      </c>
    </row>
    <row r="196" spans="1:13" x14ac:dyDescent="0.3">
      <c r="A196">
        <v>192</v>
      </c>
      <c r="B196" s="29">
        <v>2014</v>
      </c>
      <c r="C196" s="27">
        <v>41654</v>
      </c>
      <c r="D196" s="28">
        <v>0.33317842995686586</v>
      </c>
      <c r="E196" s="28">
        <v>2</v>
      </c>
      <c r="F196" s="27">
        <v>42384</v>
      </c>
      <c r="G196" s="28">
        <v>0.99173610694217718</v>
      </c>
      <c r="H196" s="28">
        <v>3</v>
      </c>
      <c r="I196" s="28">
        <v>0.48000000000000004</v>
      </c>
      <c r="J196" s="28">
        <v>0.69020346353556139</v>
      </c>
      <c r="K196" s="28">
        <v>4</v>
      </c>
      <c r="L196" s="28">
        <v>5625</v>
      </c>
      <c r="M196" s="29">
        <v>0</v>
      </c>
    </row>
    <row r="197" spans="1:13" x14ac:dyDescent="0.3">
      <c r="A197">
        <v>193</v>
      </c>
      <c r="B197" s="29">
        <v>2014</v>
      </c>
      <c r="C197" s="27">
        <v>41691</v>
      </c>
      <c r="D197" s="28">
        <v>0.39520757960197372</v>
      </c>
      <c r="E197" s="28">
        <v>2</v>
      </c>
      <c r="F197" s="27">
        <v>42421</v>
      </c>
      <c r="G197" s="28">
        <v>0.83927588066490111</v>
      </c>
      <c r="H197" s="28">
        <v>3</v>
      </c>
      <c r="I197" s="28">
        <v>0.48000000000000004</v>
      </c>
      <c r="J197" s="28">
        <v>0.55278928548726458</v>
      </c>
      <c r="K197" s="28">
        <v>3</v>
      </c>
      <c r="L197" s="28">
        <v>5000</v>
      </c>
      <c r="M197" s="29">
        <v>1</v>
      </c>
    </row>
    <row r="198" spans="1:13" x14ac:dyDescent="0.3">
      <c r="A198">
        <v>194</v>
      </c>
      <c r="B198" s="29">
        <v>2014</v>
      </c>
      <c r="C198" s="27">
        <v>41713</v>
      </c>
      <c r="D198" s="28">
        <v>0.38569906944891286</v>
      </c>
      <c r="E198" s="28">
        <v>2</v>
      </c>
      <c r="F198" s="27">
        <v>42444</v>
      </c>
      <c r="G198" s="28">
        <v>0.50361705786692057</v>
      </c>
      <c r="H198" s="28">
        <v>2</v>
      </c>
      <c r="I198" s="28">
        <v>0.4</v>
      </c>
      <c r="J198" s="28">
        <v>0.15113099564981991</v>
      </c>
      <c r="K198" s="28">
        <v>1</v>
      </c>
      <c r="L198" s="28">
        <v>3750</v>
      </c>
      <c r="M198" s="29">
        <v>1</v>
      </c>
    </row>
    <row r="199" spans="1:13" x14ac:dyDescent="0.3">
      <c r="A199">
        <v>195</v>
      </c>
      <c r="B199" s="29">
        <v>2014</v>
      </c>
      <c r="C199" s="27">
        <v>41665</v>
      </c>
      <c r="D199" s="28">
        <v>0.43754437751135844</v>
      </c>
      <c r="E199" s="28">
        <v>3</v>
      </c>
      <c r="F199" s="27">
        <v>42761</v>
      </c>
      <c r="G199" s="28">
        <v>5.610650785984983E-2</v>
      </c>
      <c r="H199" s="28">
        <v>1</v>
      </c>
      <c r="I199" s="28">
        <v>0.32</v>
      </c>
      <c r="J199" s="28">
        <v>0.46452522852268829</v>
      </c>
      <c r="K199" s="28">
        <v>3</v>
      </c>
      <c r="L199" s="28">
        <v>5000</v>
      </c>
      <c r="M199" s="29">
        <v>1</v>
      </c>
    </row>
    <row r="200" spans="1:13" x14ac:dyDescent="0.3">
      <c r="A200">
        <v>196</v>
      </c>
      <c r="B200" s="29">
        <v>2014</v>
      </c>
      <c r="C200" s="27">
        <v>41796</v>
      </c>
      <c r="D200" s="28">
        <v>0.95289258034934365</v>
      </c>
      <c r="E200" s="28">
        <v>5</v>
      </c>
      <c r="F200" s="27">
        <v>43622</v>
      </c>
      <c r="G200" s="28">
        <v>0.58551583028603504</v>
      </c>
      <c r="H200" s="28">
        <v>2</v>
      </c>
      <c r="I200" s="28">
        <v>0.4</v>
      </c>
      <c r="J200" s="28">
        <v>0.14569055673379605</v>
      </c>
      <c r="K200" s="28">
        <v>1</v>
      </c>
      <c r="L200" s="28">
        <v>3750</v>
      </c>
      <c r="M200" s="29">
        <v>3</v>
      </c>
    </row>
    <row r="201" spans="1:13" x14ac:dyDescent="0.3">
      <c r="A201">
        <v>197</v>
      </c>
      <c r="B201" s="29">
        <v>2014</v>
      </c>
      <c r="C201" s="27">
        <v>41771</v>
      </c>
      <c r="D201" s="28">
        <v>0.57180500057352546</v>
      </c>
      <c r="E201" s="28">
        <v>3</v>
      </c>
      <c r="F201" s="27">
        <v>42867</v>
      </c>
      <c r="G201" s="28">
        <v>0.71822441550460958</v>
      </c>
      <c r="H201" s="28">
        <v>3</v>
      </c>
      <c r="I201" s="28">
        <v>0.48000000000000004</v>
      </c>
      <c r="J201" s="28">
        <v>0.55243838252433419</v>
      </c>
      <c r="K201" s="28">
        <v>3</v>
      </c>
      <c r="L201" s="28">
        <v>5000</v>
      </c>
      <c r="M201" s="29">
        <v>1</v>
      </c>
    </row>
    <row r="202" spans="1:13" x14ac:dyDescent="0.3">
      <c r="A202">
        <v>198</v>
      </c>
      <c r="B202" s="29">
        <v>2014</v>
      </c>
      <c r="C202" s="27">
        <v>41817</v>
      </c>
      <c r="D202" s="28">
        <v>0.27599448234869828</v>
      </c>
      <c r="E202" s="28">
        <v>2</v>
      </c>
      <c r="F202" s="27">
        <v>42548</v>
      </c>
      <c r="G202" s="28">
        <v>0.42079463152882834</v>
      </c>
      <c r="H202" s="28">
        <v>2</v>
      </c>
      <c r="I202" s="28">
        <v>0.4</v>
      </c>
      <c r="J202" s="28">
        <v>0.75848600645424713</v>
      </c>
      <c r="K202" s="28">
        <v>5</v>
      </c>
      <c r="L202" s="28">
        <v>6250</v>
      </c>
      <c r="M202" s="29">
        <v>2</v>
      </c>
    </row>
    <row r="203" spans="1:13" x14ac:dyDescent="0.3">
      <c r="A203">
        <v>199</v>
      </c>
      <c r="B203" s="29">
        <v>2014</v>
      </c>
      <c r="C203" s="27">
        <v>41978</v>
      </c>
      <c r="D203" s="28">
        <v>0.12671418761399644</v>
      </c>
      <c r="E203" s="28">
        <v>1</v>
      </c>
      <c r="F203" s="27">
        <v>42343</v>
      </c>
      <c r="G203" s="28">
        <v>0.84096852252759202</v>
      </c>
      <c r="H203" s="28">
        <v>3</v>
      </c>
      <c r="I203" s="28">
        <v>0.48000000000000004</v>
      </c>
      <c r="J203" s="28">
        <v>0.72594345238998548</v>
      </c>
      <c r="K203" s="28">
        <v>5</v>
      </c>
      <c r="L203" s="28">
        <v>6250</v>
      </c>
      <c r="M203" s="29">
        <v>1</v>
      </c>
    </row>
    <row r="204" spans="1:13" x14ac:dyDescent="0.3">
      <c r="A204">
        <v>200</v>
      </c>
      <c r="B204" s="29">
        <v>2014</v>
      </c>
      <c r="C204" s="27">
        <v>41993</v>
      </c>
      <c r="D204" s="28">
        <v>0.25913694400521725</v>
      </c>
      <c r="E204" s="28">
        <v>2</v>
      </c>
      <c r="F204" s="27">
        <v>42724</v>
      </c>
      <c r="G204" s="28">
        <v>0.49948413554199467</v>
      </c>
      <c r="H204" s="28">
        <v>2</v>
      </c>
      <c r="I204" s="28">
        <v>0.4</v>
      </c>
      <c r="J204" s="28">
        <v>0.51523395730596966</v>
      </c>
      <c r="K204" s="28">
        <v>3</v>
      </c>
      <c r="L204" s="28">
        <v>5000</v>
      </c>
      <c r="M204" s="29">
        <v>0</v>
      </c>
    </row>
    <row r="205" spans="1:13" x14ac:dyDescent="0.3">
      <c r="A205">
        <v>201</v>
      </c>
      <c r="B205" s="29">
        <v>2014</v>
      </c>
      <c r="C205" s="27">
        <v>41886</v>
      </c>
      <c r="D205" s="28">
        <v>0.40304577192941249</v>
      </c>
      <c r="E205" s="28">
        <v>2</v>
      </c>
      <c r="F205" s="27">
        <v>42617</v>
      </c>
      <c r="G205" s="28">
        <v>0.54306698089918493</v>
      </c>
      <c r="H205" s="28">
        <v>2</v>
      </c>
      <c r="I205" s="28">
        <v>0.4</v>
      </c>
      <c r="J205" s="28">
        <v>0.24932606666929125</v>
      </c>
      <c r="K205" s="28">
        <v>2</v>
      </c>
      <c r="L205" s="28">
        <v>4375</v>
      </c>
      <c r="M205" s="29">
        <v>3</v>
      </c>
    </row>
    <row r="206" spans="1:13" x14ac:dyDescent="0.3">
      <c r="A206">
        <v>202</v>
      </c>
      <c r="B206" s="29">
        <v>2014</v>
      </c>
      <c r="C206" s="27">
        <v>41781</v>
      </c>
      <c r="D206" s="28">
        <v>0.66372072460999243</v>
      </c>
      <c r="E206" s="28">
        <v>4</v>
      </c>
      <c r="F206" s="27">
        <v>43242</v>
      </c>
      <c r="G206" s="28">
        <v>0.9650135407109991</v>
      </c>
      <c r="H206" s="28">
        <v>3</v>
      </c>
      <c r="I206" s="28">
        <v>0.48000000000000004</v>
      </c>
      <c r="J206" s="28">
        <v>0.80361636080679122</v>
      </c>
      <c r="K206" s="28">
        <v>5</v>
      </c>
      <c r="L206" s="28">
        <v>6250</v>
      </c>
      <c r="M206" s="29">
        <v>4</v>
      </c>
    </row>
    <row r="207" spans="1:13" x14ac:dyDescent="0.3">
      <c r="A207">
        <v>203</v>
      </c>
      <c r="B207" s="29">
        <v>2014</v>
      </c>
      <c r="C207" s="27">
        <v>41774</v>
      </c>
      <c r="D207" s="28">
        <v>4.8802382324306781E-2</v>
      </c>
      <c r="E207" s="28">
        <v>1</v>
      </c>
      <c r="F207" s="27">
        <v>42139</v>
      </c>
      <c r="G207" s="28">
        <v>0.71076269649475488</v>
      </c>
      <c r="H207" s="28">
        <v>3</v>
      </c>
      <c r="I207" s="28">
        <v>0.48000000000000004</v>
      </c>
      <c r="J207" s="28">
        <v>0.11522822602792204</v>
      </c>
      <c r="K207" s="28">
        <v>1</v>
      </c>
      <c r="L207" s="28">
        <v>3750</v>
      </c>
      <c r="M207" s="29">
        <v>0</v>
      </c>
    </row>
    <row r="208" spans="1:13" x14ac:dyDescent="0.3">
      <c r="A208">
        <v>204</v>
      </c>
      <c r="B208" s="29">
        <v>2014</v>
      </c>
      <c r="C208" s="27">
        <v>41979</v>
      </c>
      <c r="D208" s="28">
        <v>0.52558017307673421</v>
      </c>
      <c r="E208" s="28">
        <v>3</v>
      </c>
      <c r="F208" s="27">
        <v>43075</v>
      </c>
      <c r="G208" s="28">
        <v>5.4674982852280674E-2</v>
      </c>
      <c r="H208" s="28">
        <v>1</v>
      </c>
      <c r="I208" s="28">
        <v>0.32</v>
      </c>
      <c r="J208" s="28">
        <v>0.51427254001466072</v>
      </c>
      <c r="K208" s="28">
        <v>3</v>
      </c>
      <c r="L208" s="28">
        <v>5000</v>
      </c>
      <c r="M208" s="29">
        <v>2</v>
      </c>
    </row>
    <row r="209" spans="1:13" x14ac:dyDescent="0.3">
      <c r="A209">
        <v>205</v>
      </c>
      <c r="B209" s="29">
        <v>2014</v>
      </c>
      <c r="C209" s="27">
        <v>41725</v>
      </c>
      <c r="D209" s="28">
        <v>9.7990976140830854E-2</v>
      </c>
      <c r="E209" s="28">
        <v>1</v>
      </c>
      <c r="F209" s="27">
        <v>42090</v>
      </c>
      <c r="G209" s="28">
        <v>0.25768861300505219</v>
      </c>
      <c r="H209" s="28">
        <v>1</v>
      </c>
      <c r="I209" s="28">
        <v>0.32</v>
      </c>
      <c r="J209" s="28">
        <v>0.30404076502615784</v>
      </c>
      <c r="K209" s="28">
        <v>2</v>
      </c>
      <c r="L209" s="28">
        <v>4375</v>
      </c>
      <c r="M209" s="29">
        <v>0</v>
      </c>
    </row>
    <row r="210" spans="1:13" x14ac:dyDescent="0.3">
      <c r="A210">
        <v>206</v>
      </c>
      <c r="B210" s="29">
        <v>2014</v>
      </c>
      <c r="C210" s="27">
        <v>41957</v>
      </c>
      <c r="D210" s="28">
        <v>0.84910728224201204</v>
      </c>
      <c r="E210" s="28">
        <v>5</v>
      </c>
      <c r="F210" s="27">
        <v>43783</v>
      </c>
      <c r="G210" s="28">
        <v>0.35721458674494799</v>
      </c>
      <c r="H210" s="28">
        <v>2</v>
      </c>
      <c r="I210" s="28">
        <v>0.4</v>
      </c>
      <c r="J210" s="28">
        <v>0.6835648815076103</v>
      </c>
      <c r="K210" s="28">
        <v>4</v>
      </c>
      <c r="L210" s="28">
        <v>5625</v>
      </c>
      <c r="M210" s="29">
        <v>2</v>
      </c>
    </row>
    <row r="211" spans="1:13" x14ac:dyDescent="0.3">
      <c r="A211">
        <v>207</v>
      </c>
      <c r="B211" s="29">
        <v>2014</v>
      </c>
      <c r="C211" s="27">
        <v>41643</v>
      </c>
      <c r="D211" s="28">
        <v>0.77571928144404834</v>
      </c>
      <c r="E211" s="28">
        <v>5</v>
      </c>
      <c r="F211" s="27">
        <v>43469</v>
      </c>
      <c r="G211" s="28">
        <v>0.98883397280585728</v>
      </c>
      <c r="H211" s="28">
        <v>3</v>
      </c>
      <c r="I211" s="28">
        <v>0.48000000000000004</v>
      </c>
      <c r="J211" s="28">
        <v>0.45505417089301536</v>
      </c>
      <c r="K211" s="28">
        <v>3</v>
      </c>
      <c r="L211" s="28">
        <v>5000</v>
      </c>
      <c r="M211" s="29">
        <v>5</v>
      </c>
    </row>
    <row r="212" spans="1:13" x14ac:dyDescent="0.3">
      <c r="A212">
        <v>208</v>
      </c>
      <c r="B212" s="29">
        <v>2014</v>
      </c>
      <c r="C212" s="27">
        <v>41814</v>
      </c>
      <c r="D212" s="28">
        <v>0.14310355174509315</v>
      </c>
      <c r="E212" s="28">
        <v>1</v>
      </c>
      <c r="F212" s="27">
        <v>42179</v>
      </c>
      <c r="G212" s="28">
        <v>0.49803196673679517</v>
      </c>
      <c r="H212" s="28">
        <v>2</v>
      </c>
      <c r="I212" s="28">
        <v>0.4</v>
      </c>
      <c r="J212" s="28">
        <v>0.22738595417978347</v>
      </c>
      <c r="K212" s="28">
        <v>2</v>
      </c>
      <c r="L212" s="28">
        <v>4375</v>
      </c>
      <c r="M212" s="29">
        <v>1</v>
      </c>
    </row>
    <row r="213" spans="1:13" x14ac:dyDescent="0.3">
      <c r="A213">
        <v>209</v>
      </c>
      <c r="B213" s="29">
        <v>2014</v>
      </c>
      <c r="C213" s="27">
        <v>42003</v>
      </c>
      <c r="D213" s="28">
        <v>0.96547442760942148</v>
      </c>
      <c r="E213" s="28">
        <v>5</v>
      </c>
      <c r="F213" s="27">
        <v>43829</v>
      </c>
      <c r="G213" s="28">
        <v>0.24062855810429773</v>
      </c>
      <c r="H213" s="28">
        <v>1</v>
      </c>
      <c r="I213" s="28">
        <v>0.32</v>
      </c>
      <c r="J213" s="28">
        <v>0.30221278359056203</v>
      </c>
      <c r="K213" s="28">
        <v>2</v>
      </c>
      <c r="L213" s="28">
        <v>4375</v>
      </c>
      <c r="M213" s="29">
        <v>2</v>
      </c>
    </row>
    <row r="214" spans="1:13" x14ac:dyDescent="0.3">
      <c r="A214">
        <v>210</v>
      </c>
      <c r="B214" s="29">
        <v>2014</v>
      </c>
      <c r="C214" s="27">
        <v>41792</v>
      </c>
      <c r="D214" s="28">
        <v>0.26679287045207978</v>
      </c>
      <c r="E214" s="28">
        <v>2</v>
      </c>
      <c r="F214" s="27">
        <v>42523</v>
      </c>
      <c r="G214" s="28">
        <v>6.9676576049773842E-2</v>
      </c>
      <c r="H214" s="28">
        <v>1</v>
      </c>
      <c r="I214" s="28">
        <v>0.32</v>
      </c>
      <c r="J214" s="28">
        <v>0.96262377461555249</v>
      </c>
      <c r="K214" s="28">
        <v>5</v>
      </c>
      <c r="L214" s="28">
        <v>6250</v>
      </c>
      <c r="M214" s="29">
        <v>1</v>
      </c>
    </row>
    <row r="215" spans="1:13" x14ac:dyDescent="0.3">
      <c r="A215">
        <v>211</v>
      </c>
      <c r="B215" s="29">
        <v>2014</v>
      </c>
      <c r="C215" s="27">
        <v>41970</v>
      </c>
      <c r="D215" s="28">
        <v>0.61764299558015401</v>
      </c>
      <c r="E215" s="28">
        <v>4</v>
      </c>
      <c r="F215" s="27">
        <v>43431</v>
      </c>
      <c r="G215" s="28">
        <v>0.13011028162660809</v>
      </c>
      <c r="H215" s="28">
        <v>1</v>
      </c>
      <c r="I215" s="28">
        <v>0.32</v>
      </c>
      <c r="J215" s="28">
        <v>0.61039010257731052</v>
      </c>
      <c r="K215" s="28">
        <v>4</v>
      </c>
      <c r="L215" s="28">
        <v>5625</v>
      </c>
      <c r="M215" s="29">
        <v>3</v>
      </c>
    </row>
    <row r="216" spans="1:13" x14ac:dyDescent="0.3">
      <c r="A216">
        <v>212</v>
      </c>
      <c r="B216" s="29">
        <v>2014</v>
      </c>
      <c r="C216" s="27">
        <v>41699</v>
      </c>
      <c r="D216" s="28">
        <v>0.7129051041143929</v>
      </c>
      <c r="E216" s="28">
        <v>5</v>
      </c>
      <c r="F216" s="27">
        <v>43525</v>
      </c>
      <c r="G216" s="28">
        <v>0.29203881283623745</v>
      </c>
      <c r="H216" s="28">
        <v>2</v>
      </c>
      <c r="I216" s="28">
        <v>0.4</v>
      </c>
      <c r="J216" s="28">
        <v>0.22494454189829627</v>
      </c>
      <c r="K216" s="28">
        <v>2</v>
      </c>
      <c r="L216" s="28">
        <v>4375</v>
      </c>
      <c r="M216" s="29">
        <v>0</v>
      </c>
    </row>
    <row r="217" spans="1:13" x14ac:dyDescent="0.3">
      <c r="A217">
        <v>213</v>
      </c>
      <c r="B217" s="29">
        <v>2014</v>
      </c>
      <c r="C217" s="27">
        <v>41938</v>
      </c>
      <c r="D217" s="28">
        <v>0.14360329358324297</v>
      </c>
      <c r="E217" s="28">
        <v>1</v>
      </c>
      <c r="F217" s="27">
        <v>42303</v>
      </c>
      <c r="G217" s="28">
        <v>0.970831925789578</v>
      </c>
      <c r="H217" s="28">
        <v>3</v>
      </c>
      <c r="I217" s="28">
        <v>0.48000000000000004</v>
      </c>
      <c r="J217" s="28">
        <v>0.83938889061771615</v>
      </c>
      <c r="K217" s="28">
        <v>5</v>
      </c>
      <c r="L217" s="28">
        <v>6250</v>
      </c>
      <c r="M217" s="29">
        <v>0</v>
      </c>
    </row>
    <row r="218" spans="1:13" x14ac:dyDescent="0.3">
      <c r="A218">
        <v>214</v>
      </c>
      <c r="B218" s="29">
        <v>2014</v>
      </c>
      <c r="C218" s="27">
        <v>41702</v>
      </c>
      <c r="D218" s="28">
        <v>0.41655535875752614</v>
      </c>
      <c r="E218" s="28">
        <v>2</v>
      </c>
      <c r="F218" s="27">
        <v>42433</v>
      </c>
      <c r="G218" s="28">
        <v>0.24260515049223386</v>
      </c>
      <c r="H218" s="28">
        <v>1</v>
      </c>
      <c r="I218" s="28">
        <v>0.32</v>
      </c>
      <c r="J218" s="28">
        <v>0.67358461418606297</v>
      </c>
      <c r="K218" s="28">
        <v>4</v>
      </c>
      <c r="L218" s="28">
        <v>5625</v>
      </c>
      <c r="M218" s="29">
        <v>0</v>
      </c>
    </row>
    <row r="219" spans="1:13" x14ac:dyDescent="0.3">
      <c r="A219">
        <v>215</v>
      </c>
      <c r="B219" s="29">
        <v>2014</v>
      </c>
      <c r="C219" s="27">
        <v>41960</v>
      </c>
      <c r="D219" s="28">
        <v>4.1809888757466274E-2</v>
      </c>
      <c r="E219" s="28">
        <v>1</v>
      </c>
      <c r="F219" s="27">
        <v>42325</v>
      </c>
      <c r="G219" s="28">
        <v>0.12543284589796744</v>
      </c>
      <c r="H219" s="28">
        <v>1</v>
      </c>
      <c r="I219" s="28">
        <v>0.32</v>
      </c>
      <c r="J219" s="28">
        <v>0.78862851962272917</v>
      </c>
      <c r="K219" s="28">
        <v>5</v>
      </c>
      <c r="L219" s="28">
        <v>6250</v>
      </c>
      <c r="M219" s="29">
        <v>0</v>
      </c>
    </row>
    <row r="220" spans="1:13" x14ac:dyDescent="0.3">
      <c r="A220">
        <v>216</v>
      </c>
      <c r="B220" s="29">
        <v>2014</v>
      </c>
      <c r="C220" s="27">
        <v>41826</v>
      </c>
      <c r="D220" s="28">
        <v>0.37712350866786659</v>
      </c>
      <c r="E220" s="28">
        <v>2</v>
      </c>
      <c r="F220" s="27">
        <v>42557</v>
      </c>
      <c r="G220" s="28">
        <v>0.31570596045829469</v>
      </c>
      <c r="H220" s="28">
        <v>2</v>
      </c>
      <c r="I220" s="28">
        <v>0.4</v>
      </c>
      <c r="J220" s="28">
        <v>0.45454750578459768</v>
      </c>
      <c r="K220" s="28">
        <v>3</v>
      </c>
      <c r="L220" s="28">
        <v>5000</v>
      </c>
      <c r="M220" s="29">
        <v>0</v>
      </c>
    </row>
    <row r="221" spans="1:13" x14ac:dyDescent="0.3">
      <c r="A221">
        <v>217</v>
      </c>
      <c r="B221" s="29">
        <v>2014</v>
      </c>
      <c r="C221" s="27">
        <v>41712</v>
      </c>
      <c r="D221" s="28">
        <v>0.66727990679359195</v>
      </c>
      <c r="E221" s="28">
        <v>4</v>
      </c>
      <c r="F221" s="27">
        <v>43173</v>
      </c>
      <c r="G221" s="28">
        <v>0.79194889346834907</v>
      </c>
      <c r="H221" s="28">
        <v>3</v>
      </c>
      <c r="I221" s="28">
        <v>0.48000000000000004</v>
      </c>
      <c r="J221" s="28">
        <v>0.37265652092555157</v>
      </c>
      <c r="K221" s="28">
        <v>2</v>
      </c>
      <c r="L221" s="28">
        <v>4375</v>
      </c>
      <c r="M221" s="29">
        <v>2</v>
      </c>
    </row>
    <row r="222" spans="1:13" x14ac:dyDescent="0.3">
      <c r="A222">
        <v>218</v>
      </c>
      <c r="B222" s="29">
        <v>2014</v>
      </c>
      <c r="C222" s="27">
        <v>41676</v>
      </c>
      <c r="D222" s="28">
        <v>0.67211800330344407</v>
      </c>
      <c r="E222" s="28">
        <v>4</v>
      </c>
      <c r="F222" s="27">
        <v>43137</v>
      </c>
      <c r="G222" s="28">
        <v>4.6525065779702057E-2</v>
      </c>
      <c r="H222" s="28">
        <v>1</v>
      </c>
      <c r="I222" s="28">
        <v>0.32</v>
      </c>
      <c r="J222" s="28">
        <v>0.61397845243375715</v>
      </c>
      <c r="K222" s="28">
        <v>4</v>
      </c>
      <c r="L222" s="28">
        <v>5625</v>
      </c>
      <c r="M222" s="29">
        <v>0</v>
      </c>
    </row>
    <row r="223" spans="1:13" x14ac:dyDescent="0.3">
      <c r="A223">
        <v>219</v>
      </c>
      <c r="B223">
        <v>2014</v>
      </c>
      <c r="C223" s="27">
        <v>41988</v>
      </c>
      <c r="D223" s="28">
        <v>0.53764676829971869</v>
      </c>
      <c r="E223" s="28">
        <v>3</v>
      </c>
      <c r="F223" s="27">
        <v>43084</v>
      </c>
      <c r="G223" s="28">
        <v>0.43157525693842458</v>
      </c>
      <c r="H223" s="28">
        <v>2</v>
      </c>
      <c r="I223" s="28">
        <v>0.4</v>
      </c>
      <c r="J223" s="28">
        <v>0.15368145790956178</v>
      </c>
      <c r="K223" s="28">
        <v>1</v>
      </c>
      <c r="L223" s="28">
        <v>3750</v>
      </c>
      <c r="M223" s="29">
        <v>0</v>
      </c>
    </row>
    <row r="224" spans="1:13" x14ac:dyDescent="0.3">
      <c r="A224">
        <v>220</v>
      </c>
      <c r="B224" s="29">
        <v>2014</v>
      </c>
      <c r="C224" s="27">
        <v>41957</v>
      </c>
      <c r="D224" s="28">
        <v>0.259749833790064</v>
      </c>
      <c r="E224" s="28">
        <v>2</v>
      </c>
      <c r="F224" s="27">
        <v>42688</v>
      </c>
      <c r="G224" s="28">
        <v>0.71055145941570308</v>
      </c>
      <c r="H224" s="28">
        <v>3</v>
      </c>
      <c r="I224" s="28">
        <v>0.48000000000000004</v>
      </c>
      <c r="J224" s="28">
        <v>0.79558447436375934</v>
      </c>
      <c r="K224" s="28">
        <v>5</v>
      </c>
      <c r="L224" s="28">
        <v>6250</v>
      </c>
      <c r="M224" s="29">
        <v>0</v>
      </c>
    </row>
    <row r="225" spans="1:13" x14ac:dyDescent="0.3">
      <c r="A225">
        <v>221</v>
      </c>
      <c r="B225" s="29">
        <v>2014</v>
      </c>
      <c r="C225" s="27">
        <v>41774</v>
      </c>
      <c r="D225" s="28">
        <v>0.94937464463761623</v>
      </c>
      <c r="E225" s="28">
        <v>5</v>
      </c>
      <c r="F225" s="27">
        <v>43600</v>
      </c>
      <c r="G225" s="28">
        <v>0.20290314769164675</v>
      </c>
      <c r="H225" s="28">
        <v>1</v>
      </c>
      <c r="I225" s="28">
        <v>0.32</v>
      </c>
      <c r="J225" s="28">
        <v>0.7713737734332986</v>
      </c>
      <c r="K225" s="28">
        <v>5</v>
      </c>
      <c r="L225" s="28">
        <v>6250</v>
      </c>
      <c r="M225" s="29">
        <v>0</v>
      </c>
    </row>
    <row r="226" spans="1:13" x14ac:dyDescent="0.3">
      <c r="A226">
        <v>222</v>
      </c>
      <c r="B226" s="29">
        <v>2014</v>
      </c>
      <c r="C226" s="27">
        <v>41968</v>
      </c>
      <c r="D226" s="28">
        <v>0.79883644939258469</v>
      </c>
      <c r="E226" s="28">
        <v>5</v>
      </c>
      <c r="F226" s="27">
        <v>43794</v>
      </c>
      <c r="G226" s="28">
        <v>0.8951500224011737</v>
      </c>
      <c r="H226" s="28">
        <v>3</v>
      </c>
      <c r="I226" s="28">
        <v>0.48000000000000004</v>
      </c>
      <c r="J226" s="28">
        <v>0.58249307962696484</v>
      </c>
      <c r="K226" s="28">
        <v>3</v>
      </c>
      <c r="L226" s="28">
        <v>5000</v>
      </c>
      <c r="M226" s="29">
        <v>5</v>
      </c>
    </row>
    <row r="227" spans="1:13" x14ac:dyDescent="0.3">
      <c r="A227">
        <v>223</v>
      </c>
      <c r="B227" s="29">
        <v>2014</v>
      </c>
      <c r="C227" s="27">
        <v>41799</v>
      </c>
      <c r="D227" s="28">
        <v>0.37487157389377657</v>
      </c>
      <c r="E227" s="28">
        <v>2</v>
      </c>
      <c r="F227" s="27">
        <v>42530</v>
      </c>
      <c r="G227" s="28">
        <v>9.935996706900696E-2</v>
      </c>
      <c r="H227" s="28">
        <v>1</v>
      </c>
      <c r="I227" s="28">
        <v>0.32</v>
      </c>
      <c r="J227" s="28">
        <v>0.13632697007244765</v>
      </c>
      <c r="K227" s="28">
        <v>1</v>
      </c>
      <c r="L227" s="28">
        <v>3750</v>
      </c>
      <c r="M227" s="29">
        <v>0</v>
      </c>
    </row>
    <row r="228" spans="1:13" x14ac:dyDescent="0.3">
      <c r="A228">
        <v>224</v>
      </c>
      <c r="B228" s="29">
        <v>2014</v>
      </c>
      <c r="C228" s="27">
        <v>41832</v>
      </c>
      <c r="D228" s="28">
        <v>0.77671895031634264</v>
      </c>
      <c r="E228" s="28">
        <v>5</v>
      </c>
      <c r="F228" s="27">
        <v>43658</v>
      </c>
      <c r="G228" s="28">
        <v>1.8574699094989211E-2</v>
      </c>
      <c r="H228" s="28">
        <v>1</v>
      </c>
      <c r="I228" s="28">
        <v>0.32</v>
      </c>
      <c r="J228" s="28">
        <v>0.3086510241128918</v>
      </c>
      <c r="K228" s="28">
        <v>2</v>
      </c>
      <c r="L228" s="28">
        <v>4375</v>
      </c>
      <c r="M228" s="29">
        <v>1</v>
      </c>
    </row>
    <row r="229" spans="1:13" x14ac:dyDescent="0.3">
      <c r="A229">
        <v>225</v>
      </c>
      <c r="B229" s="29">
        <v>2014</v>
      </c>
      <c r="C229" s="27">
        <v>41751</v>
      </c>
      <c r="D229" s="28">
        <v>0.442177520468089</v>
      </c>
      <c r="E229" s="28">
        <v>3</v>
      </c>
      <c r="F229" s="27">
        <v>42847</v>
      </c>
      <c r="G229" s="28">
        <v>0.74301163977210194</v>
      </c>
      <c r="H229" s="28">
        <v>3</v>
      </c>
      <c r="I229" s="28">
        <v>0.48000000000000004</v>
      </c>
      <c r="J229" s="28">
        <v>0.59552400130285688</v>
      </c>
      <c r="K229" s="28">
        <v>4</v>
      </c>
      <c r="L229" s="28">
        <v>5625</v>
      </c>
      <c r="M229" s="29">
        <v>1</v>
      </c>
    </row>
    <row r="230" spans="1:13" x14ac:dyDescent="0.3">
      <c r="A230">
        <v>226</v>
      </c>
      <c r="B230" s="29">
        <v>2014</v>
      </c>
      <c r="C230" s="27">
        <v>41724</v>
      </c>
      <c r="D230" s="28">
        <v>0.99031149825305098</v>
      </c>
      <c r="E230" s="28">
        <v>5</v>
      </c>
      <c r="F230" s="27">
        <v>43550</v>
      </c>
      <c r="G230" s="28">
        <v>0.99438952303215355</v>
      </c>
      <c r="H230" s="28">
        <v>3</v>
      </c>
      <c r="I230" s="28">
        <v>0.48000000000000004</v>
      </c>
      <c r="J230" s="28">
        <v>0.43335418156583771</v>
      </c>
      <c r="K230" s="28">
        <v>3</v>
      </c>
      <c r="L230" s="28">
        <v>5000</v>
      </c>
      <c r="M230" s="29">
        <v>2</v>
      </c>
    </row>
    <row r="231" spans="1:13" x14ac:dyDescent="0.3">
      <c r="A231">
        <v>227</v>
      </c>
      <c r="B231" s="29">
        <v>2014</v>
      </c>
      <c r="C231" s="27">
        <v>41646</v>
      </c>
      <c r="D231" s="28">
        <v>7.3814003037754983E-2</v>
      </c>
      <c r="E231" s="28">
        <v>1</v>
      </c>
      <c r="F231" s="27">
        <v>42011</v>
      </c>
      <c r="G231" s="28">
        <v>4.3657063338804258E-2</v>
      </c>
      <c r="H231" s="28">
        <v>1</v>
      </c>
      <c r="I231" s="28">
        <v>0.32</v>
      </c>
      <c r="J231" s="28">
        <v>0.28968366502391696</v>
      </c>
      <c r="K231" s="28">
        <v>2</v>
      </c>
      <c r="L231" s="28">
        <v>4375</v>
      </c>
      <c r="M231" s="29">
        <v>1</v>
      </c>
    </row>
    <row r="232" spans="1:13" x14ac:dyDescent="0.3">
      <c r="A232">
        <v>228</v>
      </c>
      <c r="B232" s="29">
        <v>2014</v>
      </c>
      <c r="C232" s="27">
        <v>41822</v>
      </c>
      <c r="D232" s="28">
        <v>0.88000781155904773</v>
      </c>
      <c r="E232" s="28">
        <v>5</v>
      </c>
      <c r="F232" s="27">
        <v>43648</v>
      </c>
      <c r="G232" s="28">
        <v>2.9081356699171557E-2</v>
      </c>
      <c r="H232" s="28">
        <v>1</v>
      </c>
      <c r="I232" s="28">
        <v>0.32</v>
      </c>
      <c r="J232" s="28">
        <v>6.929859910540026E-2</v>
      </c>
      <c r="K232" s="28">
        <v>1</v>
      </c>
      <c r="L232" s="28">
        <v>3750</v>
      </c>
      <c r="M232" s="29">
        <v>2</v>
      </c>
    </row>
    <row r="233" spans="1:13" x14ac:dyDescent="0.3">
      <c r="A233">
        <v>229</v>
      </c>
      <c r="B233" s="29">
        <v>2014</v>
      </c>
      <c r="C233" s="27">
        <v>41699</v>
      </c>
      <c r="D233" s="28">
        <v>0.10361286077227261</v>
      </c>
      <c r="E233" s="28">
        <v>1</v>
      </c>
      <c r="F233" s="27">
        <v>42064</v>
      </c>
      <c r="G233" s="28">
        <v>0.18604215821154135</v>
      </c>
      <c r="H233" s="28">
        <v>1</v>
      </c>
      <c r="I233" s="28">
        <v>0.32</v>
      </c>
      <c r="J233" s="28">
        <v>0.19547886812232396</v>
      </c>
      <c r="K233" s="28">
        <v>1</v>
      </c>
      <c r="L233" s="28">
        <v>3750</v>
      </c>
      <c r="M233" s="29">
        <v>0</v>
      </c>
    </row>
    <row r="234" spans="1:13" x14ac:dyDescent="0.3">
      <c r="A234">
        <v>230</v>
      </c>
      <c r="B234" s="29">
        <v>2014</v>
      </c>
      <c r="C234" s="27">
        <v>41766</v>
      </c>
      <c r="D234" s="28">
        <v>0.49367062938984529</v>
      </c>
      <c r="E234" s="28">
        <v>3</v>
      </c>
      <c r="F234" s="27">
        <v>42862</v>
      </c>
      <c r="G234" s="28">
        <v>0.45700040068655923</v>
      </c>
      <c r="H234" s="28">
        <v>2</v>
      </c>
      <c r="I234" s="28">
        <v>0.4</v>
      </c>
      <c r="J234" s="28">
        <v>0.5565945821933882</v>
      </c>
      <c r="K234" s="28">
        <v>3</v>
      </c>
      <c r="L234" s="28">
        <v>5000</v>
      </c>
      <c r="M234" s="29">
        <v>1</v>
      </c>
    </row>
    <row r="235" spans="1:13" x14ac:dyDescent="0.3">
      <c r="A235">
        <v>231</v>
      </c>
      <c r="B235" s="29">
        <v>2014</v>
      </c>
      <c r="C235" s="27">
        <v>41997</v>
      </c>
      <c r="D235" s="28">
        <v>0.25058979455423103</v>
      </c>
      <c r="E235" s="28">
        <v>2</v>
      </c>
      <c r="F235" s="27">
        <v>42728</v>
      </c>
      <c r="G235" s="28">
        <v>0.59174333709324323</v>
      </c>
      <c r="H235" s="28">
        <v>2</v>
      </c>
      <c r="I235" s="28">
        <v>0.4</v>
      </c>
      <c r="J235" s="28">
        <v>0.87311603898258172</v>
      </c>
      <c r="K235" s="28">
        <v>5</v>
      </c>
      <c r="L235" s="28">
        <v>6250</v>
      </c>
      <c r="M235" s="29">
        <v>0</v>
      </c>
    </row>
    <row r="236" spans="1:13" x14ac:dyDescent="0.3">
      <c r="A236">
        <v>232</v>
      </c>
      <c r="B236" s="29">
        <v>2014</v>
      </c>
      <c r="C236" s="27">
        <v>41736</v>
      </c>
      <c r="D236" s="28">
        <v>0.93516819015812225</v>
      </c>
      <c r="E236" s="28">
        <v>5</v>
      </c>
      <c r="F236" s="27">
        <v>43562</v>
      </c>
      <c r="G236" s="28">
        <v>0.90048415745606847</v>
      </c>
      <c r="H236" s="28">
        <v>3</v>
      </c>
      <c r="I236" s="28">
        <v>0.48000000000000004</v>
      </c>
      <c r="J236" s="28">
        <v>5.1753135941316919E-2</v>
      </c>
      <c r="K236" s="28">
        <v>1</v>
      </c>
      <c r="L236" s="28">
        <v>3750</v>
      </c>
      <c r="M236" s="29">
        <v>2</v>
      </c>
    </row>
    <row r="237" spans="1:13" x14ac:dyDescent="0.3">
      <c r="A237">
        <v>233</v>
      </c>
      <c r="B237" s="29">
        <v>2014</v>
      </c>
      <c r="C237" s="27">
        <v>41657</v>
      </c>
      <c r="D237" s="28">
        <v>0.51639878012625962</v>
      </c>
      <c r="E237" s="28">
        <v>3</v>
      </c>
      <c r="F237" s="27">
        <v>42753</v>
      </c>
      <c r="G237" s="28">
        <v>0.31037894966304092</v>
      </c>
      <c r="H237" s="28">
        <v>2</v>
      </c>
      <c r="I237" s="28">
        <v>0.4</v>
      </c>
      <c r="J237" s="28">
        <v>0.18096920746364731</v>
      </c>
      <c r="K237" s="28">
        <v>1</v>
      </c>
      <c r="L237" s="28">
        <v>3750</v>
      </c>
      <c r="M237" s="29">
        <v>2</v>
      </c>
    </row>
    <row r="238" spans="1:13" x14ac:dyDescent="0.3">
      <c r="A238">
        <v>234</v>
      </c>
      <c r="B238" s="29">
        <v>2014</v>
      </c>
      <c r="C238" s="27">
        <v>41773</v>
      </c>
      <c r="D238" s="28">
        <v>0.1806426660694892</v>
      </c>
      <c r="E238" s="28">
        <v>1</v>
      </c>
      <c r="F238" s="27">
        <v>42138</v>
      </c>
      <c r="G238" s="28">
        <v>0.24634481426512866</v>
      </c>
      <c r="H238" s="28">
        <v>1</v>
      </c>
      <c r="I238" s="28">
        <v>0.32</v>
      </c>
      <c r="J238" s="28">
        <v>0.20977353878993787</v>
      </c>
      <c r="K238" s="28">
        <v>2</v>
      </c>
      <c r="L238" s="28">
        <v>4375</v>
      </c>
      <c r="M238" s="29">
        <v>1</v>
      </c>
    </row>
    <row r="239" spans="1:13" x14ac:dyDescent="0.3">
      <c r="A239">
        <v>235</v>
      </c>
      <c r="B239" s="29">
        <v>2014</v>
      </c>
      <c r="C239" s="27">
        <v>41943</v>
      </c>
      <c r="D239" s="28">
        <v>0.80264991430450683</v>
      </c>
      <c r="E239" s="28">
        <v>5</v>
      </c>
      <c r="F239" s="27">
        <v>43769</v>
      </c>
      <c r="G239" s="28">
        <v>0.32085971088323373</v>
      </c>
      <c r="H239" s="28">
        <v>2</v>
      </c>
      <c r="I239" s="28">
        <v>0.4</v>
      </c>
      <c r="J239" s="28">
        <v>7.1499381022301689E-2</v>
      </c>
      <c r="K239" s="28">
        <v>1</v>
      </c>
      <c r="L239" s="28">
        <v>3750</v>
      </c>
      <c r="M239" s="29">
        <v>2</v>
      </c>
    </row>
    <row r="240" spans="1:13" x14ac:dyDescent="0.3">
      <c r="A240">
        <v>236</v>
      </c>
      <c r="B240" s="29">
        <v>2014</v>
      </c>
      <c r="C240" s="27">
        <v>41692</v>
      </c>
      <c r="D240" s="28">
        <v>0.62527503537316909</v>
      </c>
      <c r="E240" s="28">
        <v>4</v>
      </c>
      <c r="F240" s="27">
        <v>43153</v>
      </c>
      <c r="G240" s="28">
        <v>5.6074160354001812E-2</v>
      </c>
      <c r="H240" s="28">
        <v>1</v>
      </c>
      <c r="I240" s="28">
        <v>0.32</v>
      </c>
      <c r="J240" s="28">
        <v>0.46812325531219767</v>
      </c>
      <c r="K240" s="28">
        <v>3</v>
      </c>
      <c r="L240" s="28">
        <v>5000</v>
      </c>
      <c r="M240" s="29">
        <v>4</v>
      </c>
    </row>
    <row r="241" spans="1:13" x14ac:dyDescent="0.3">
      <c r="A241">
        <v>237</v>
      </c>
      <c r="B241" s="29">
        <v>2014</v>
      </c>
      <c r="C241" s="27">
        <v>41711</v>
      </c>
      <c r="D241" s="28">
        <v>0.30212669582067075</v>
      </c>
      <c r="E241" s="28">
        <v>2</v>
      </c>
      <c r="F241" s="27">
        <v>42442</v>
      </c>
      <c r="G241" s="28">
        <v>0.48693443888046661</v>
      </c>
      <c r="H241" s="28">
        <v>2</v>
      </c>
      <c r="I241" s="28">
        <v>0.4</v>
      </c>
      <c r="J241" s="28">
        <v>0.95405087560245594</v>
      </c>
      <c r="K241" s="28">
        <v>5</v>
      </c>
      <c r="L241" s="28">
        <v>6250</v>
      </c>
      <c r="M241" s="29">
        <v>0</v>
      </c>
    </row>
    <row r="242" spans="1:13" x14ac:dyDescent="0.3">
      <c r="A242">
        <v>238</v>
      </c>
      <c r="B242" s="29">
        <v>2014</v>
      </c>
      <c r="C242" s="27">
        <v>41868</v>
      </c>
      <c r="D242" s="28">
        <v>0.62883851657040557</v>
      </c>
      <c r="E242" s="28">
        <v>4</v>
      </c>
      <c r="F242" s="27">
        <v>43329</v>
      </c>
      <c r="G242" s="28">
        <v>0.9150427851559505</v>
      </c>
      <c r="H242" s="28">
        <v>3</v>
      </c>
      <c r="I242" s="28">
        <v>0.48000000000000004</v>
      </c>
      <c r="J242" s="28">
        <v>0.57903059769867338</v>
      </c>
      <c r="K242" s="28">
        <v>3</v>
      </c>
      <c r="L242" s="28">
        <v>5000</v>
      </c>
      <c r="M242" s="29">
        <v>3</v>
      </c>
    </row>
    <row r="243" spans="1:13" x14ac:dyDescent="0.3">
      <c r="A243">
        <v>239</v>
      </c>
      <c r="B243" s="29">
        <v>2014</v>
      </c>
      <c r="C243" s="27">
        <v>41668</v>
      </c>
      <c r="D243" s="28">
        <v>0.49984144856556045</v>
      </c>
      <c r="E243" s="28">
        <v>3</v>
      </c>
      <c r="F243" s="27">
        <v>42764</v>
      </c>
      <c r="G243" s="28">
        <v>0.44228865677368501</v>
      </c>
      <c r="H243" s="28">
        <v>2</v>
      </c>
      <c r="I243" s="28">
        <v>0.4</v>
      </c>
      <c r="J243" s="28">
        <v>0.92711781408346594</v>
      </c>
      <c r="K243" s="28">
        <v>5</v>
      </c>
      <c r="L243" s="28">
        <v>6250</v>
      </c>
      <c r="M243" s="29">
        <v>0</v>
      </c>
    </row>
    <row r="244" spans="1:13" x14ac:dyDescent="0.3">
      <c r="A244">
        <v>240</v>
      </c>
      <c r="B244" s="29">
        <v>2014</v>
      </c>
      <c r="C244" s="27">
        <v>41801</v>
      </c>
      <c r="D244" s="28">
        <v>0.4959845163803398</v>
      </c>
      <c r="E244" s="28">
        <v>3</v>
      </c>
      <c r="F244" s="27">
        <v>42897</v>
      </c>
      <c r="G244" s="28">
        <v>0.96903181024170038</v>
      </c>
      <c r="H244" s="28">
        <v>3</v>
      </c>
      <c r="I244" s="28">
        <v>0.48000000000000004</v>
      </c>
      <c r="J244" s="28">
        <v>8.141659479402874E-2</v>
      </c>
      <c r="K244" s="28">
        <v>1</v>
      </c>
      <c r="L244" s="28">
        <v>3750</v>
      </c>
      <c r="M244" s="29">
        <v>1</v>
      </c>
    </row>
    <row r="245" spans="1:13" x14ac:dyDescent="0.3">
      <c r="A245">
        <v>241</v>
      </c>
      <c r="B245" s="29">
        <v>2014</v>
      </c>
      <c r="C245" s="27">
        <v>41968</v>
      </c>
      <c r="D245" s="28">
        <v>0.50729334345835386</v>
      </c>
      <c r="E245" s="28">
        <v>3</v>
      </c>
      <c r="F245" s="27">
        <v>43064</v>
      </c>
      <c r="G245" s="28">
        <v>0.57620911973758326</v>
      </c>
      <c r="H245" s="28">
        <v>2</v>
      </c>
      <c r="I245" s="28">
        <v>0.4</v>
      </c>
      <c r="J245" s="28">
        <v>0.27809151311171709</v>
      </c>
      <c r="K245" s="28">
        <v>2</v>
      </c>
      <c r="L245" s="28">
        <v>4375</v>
      </c>
      <c r="M245" s="29">
        <v>0</v>
      </c>
    </row>
    <row r="246" spans="1:13" x14ac:dyDescent="0.3">
      <c r="A246">
        <v>242</v>
      </c>
      <c r="B246" s="29">
        <v>2014</v>
      </c>
      <c r="C246" s="27">
        <v>41886</v>
      </c>
      <c r="D246" s="28">
        <v>0.82573953901727404</v>
      </c>
      <c r="E246" s="28">
        <v>5</v>
      </c>
      <c r="F246" s="27">
        <v>43712</v>
      </c>
      <c r="G246" s="28">
        <v>0.15466903491323036</v>
      </c>
      <c r="H246" s="28">
        <v>1</v>
      </c>
      <c r="I246" s="28">
        <v>0.32</v>
      </c>
      <c r="J246" s="28">
        <v>0.8308900778816799</v>
      </c>
      <c r="K246" s="28">
        <v>5</v>
      </c>
      <c r="L246" s="28">
        <v>6250</v>
      </c>
      <c r="M246" s="29">
        <v>1</v>
      </c>
    </row>
    <row r="247" spans="1:13" x14ac:dyDescent="0.3">
      <c r="A247">
        <v>243</v>
      </c>
      <c r="B247" s="29">
        <v>2014</v>
      </c>
      <c r="C247" s="27">
        <v>41744</v>
      </c>
      <c r="D247" s="28">
        <v>0.51519645639630418</v>
      </c>
      <c r="E247" s="28">
        <v>3</v>
      </c>
      <c r="F247" s="27">
        <v>42840</v>
      </c>
      <c r="G247" s="28">
        <v>0.24186795784760573</v>
      </c>
      <c r="H247" s="28">
        <v>1</v>
      </c>
      <c r="I247" s="28">
        <v>0.32</v>
      </c>
      <c r="J247" s="28">
        <v>6.5306766123535698E-2</v>
      </c>
      <c r="K247" s="28">
        <v>1</v>
      </c>
      <c r="L247" s="28">
        <v>3750</v>
      </c>
      <c r="M247" s="29">
        <v>1</v>
      </c>
    </row>
    <row r="248" spans="1:13" x14ac:dyDescent="0.3">
      <c r="A248">
        <v>244</v>
      </c>
      <c r="B248" s="29">
        <v>2014</v>
      </c>
      <c r="C248" s="27">
        <v>41849</v>
      </c>
      <c r="D248" s="28">
        <v>0.61453961530070222</v>
      </c>
      <c r="E248" s="28">
        <v>4</v>
      </c>
      <c r="F248" s="27">
        <v>43310</v>
      </c>
      <c r="G248" s="28">
        <v>0.15024930182041063</v>
      </c>
      <c r="H248" s="28">
        <v>1</v>
      </c>
      <c r="I248" s="28">
        <v>0.32</v>
      </c>
      <c r="J248" s="28">
        <v>0.56643838940271385</v>
      </c>
      <c r="K248" s="28">
        <v>3</v>
      </c>
      <c r="L248" s="28">
        <v>5000</v>
      </c>
      <c r="M248" s="29">
        <v>0</v>
      </c>
    </row>
    <row r="249" spans="1:13" x14ac:dyDescent="0.3">
      <c r="A249">
        <v>245</v>
      </c>
      <c r="B249" s="29">
        <v>2014</v>
      </c>
      <c r="C249" s="27">
        <v>41905</v>
      </c>
      <c r="D249" s="28">
        <v>0.74416933486235814</v>
      </c>
      <c r="E249" s="28">
        <v>5</v>
      </c>
      <c r="F249" s="27">
        <v>43731</v>
      </c>
      <c r="G249" s="28">
        <v>0.82124900882820451</v>
      </c>
      <c r="H249" s="28">
        <v>3</v>
      </c>
      <c r="I249" s="28">
        <v>0.48000000000000004</v>
      </c>
      <c r="J249" s="28">
        <v>0.59862916037532232</v>
      </c>
      <c r="K249" s="28">
        <v>4</v>
      </c>
      <c r="L249" s="28">
        <v>5625</v>
      </c>
      <c r="M249" s="29">
        <v>2</v>
      </c>
    </row>
    <row r="250" spans="1:13" x14ac:dyDescent="0.3">
      <c r="A250">
        <v>246</v>
      </c>
      <c r="B250" s="29">
        <v>2014</v>
      </c>
      <c r="C250" s="27">
        <v>41858</v>
      </c>
      <c r="D250" s="28">
        <v>0.66816226329378736</v>
      </c>
      <c r="E250" s="28">
        <v>4</v>
      </c>
      <c r="F250" s="27">
        <v>43319</v>
      </c>
      <c r="G250" s="28">
        <v>0.21145960243505502</v>
      </c>
      <c r="H250" s="28">
        <v>1</v>
      </c>
      <c r="I250" s="28">
        <v>0.32</v>
      </c>
      <c r="J250" s="28">
        <v>0.96498041956872294</v>
      </c>
      <c r="K250" s="28">
        <v>5</v>
      </c>
      <c r="L250" s="28">
        <v>6250</v>
      </c>
      <c r="M250" s="29">
        <v>2</v>
      </c>
    </row>
    <row r="251" spans="1:13" x14ac:dyDescent="0.3">
      <c r="A251">
        <v>247</v>
      </c>
      <c r="B251" s="29">
        <v>2014</v>
      </c>
      <c r="C251" s="27">
        <v>41932</v>
      </c>
      <c r="D251" s="28">
        <v>0.32720074645236119</v>
      </c>
      <c r="E251" s="28">
        <v>2</v>
      </c>
      <c r="F251" s="27">
        <v>42663</v>
      </c>
      <c r="G251" s="28">
        <v>0.34483413135711649</v>
      </c>
      <c r="H251" s="28">
        <v>2</v>
      </c>
      <c r="I251" s="28">
        <v>0.4</v>
      </c>
      <c r="J251" s="28">
        <v>0.26290149954955511</v>
      </c>
      <c r="K251" s="28">
        <v>2</v>
      </c>
      <c r="L251" s="28">
        <v>4375</v>
      </c>
      <c r="M251" s="29">
        <v>1</v>
      </c>
    </row>
    <row r="252" spans="1:13" x14ac:dyDescent="0.3">
      <c r="A252">
        <v>248</v>
      </c>
      <c r="B252" s="29">
        <v>2014</v>
      </c>
      <c r="C252" s="27">
        <v>41963</v>
      </c>
      <c r="D252" s="28">
        <v>0.5749343226778928</v>
      </c>
      <c r="E252" s="28">
        <v>3</v>
      </c>
      <c r="F252" s="27">
        <v>43059</v>
      </c>
      <c r="G252" s="28">
        <v>0.31597955120275656</v>
      </c>
      <c r="H252" s="28">
        <v>2</v>
      </c>
      <c r="I252" s="28">
        <v>0.4</v>
      </c>
      <c r="J252" s="28">
        <v>0.93827831328985434</v>
      </c>
      <c r="K252" s="28">
        <v>5</v>
      </c>
      <c r="L252" s="28">
        <v>6250</v>
      </c>
      <c r="M252" s="29">
        <v>2</v>
      </c>
    </row>
    <row r="253" spans="1:13" x14ac:dyDescent="0.3">
      <c r="A253">
        <v>249</v>
      </c>
      <c r="B253" s="29">
        <v>2014</v>
      </c>
      <c r="C253" s="27">
        <v>41739</v>
      </c>
      <c r="D253" s="28">
        <v>0.51221034691016532</v>
      </c>
      <c r="E253" s="28">
        <v>3</v>
      </c>
      <c r="F253" s="27">
        <v>42835</v>
      </c>
      <c r="G253" s="28">
        <v>0.84881814190848726</v>
      </c>
      <c r="H253" s="28">
        <v>3</v>
      </c>
      <c r="I253" s="28">
        <v>0.48000000000000004</v>
      </c>
      <c r="J253" s="28">
        <v>0.73174229733912488</v>
      </c>
      <c r="K253" s="28">
        <v>5</v>
      </c>
      <c r="L253" s="28">
        <v>6250</v>
      </c>
      <c r="M253" s="29">
        <v>3</v>
      </c>
    </row>
    <row r="254" spans="1:13" x14ac:dyDescent="0.3">
      <c r="A254">
        <v>250</v>
      </c>
      <c r="B254" s="29">
        <v>2014</v>
      </c>
      <c r="C254" s="27">
        <v>41859</v>
      </c>
      <c r="D254" s="28">
        <v>0.55552932543411426</v>
      </c>
      <c r="E254" s="28">
        <v>3</v>
      </c>
      <c r="F254" s="27">
        <v>42955</v>
      </c>
      <c r="G254" s="28">
        <v>0.27308919587187097</v>
      </c>
      <c r="H254" s="28">
        <v>1</v>
      </c>
      <c r="I254" s="28">
        <v>0.32</v>
      </c>
      <c r="J254" s="28">
        <v>0.40004097533686245</v>
      </c>
      <c r="K254" s="28">
        <v>2</v>
      </c>
      <c r="L254" s="28">
        <v>4375</v>
      </c>
      <c r="M254" s="29">
        <v>0</v>
      </c>
    </row>
    <row r="255" spans="1:13" x14ac:dyDescent="0.3">
      <c r="A255">
        <v>251</v>
      </c>
      <c r="B255" s="29">
        <v>2014</v>
      </c>
      <c r="C255" s="27">
        <v>41788</v>
      </c>
      <c r="D255" s="28">
        <v>0.93707510025962171</v>
      </c>
      <c r="E255" s="28">
        <v>5</v>
      </c>
      <c r="F255" s="27">
        <v>43614</v>
      </c>
      <c r="G255" s="28">
        <v>0.881088478266292</v>
      </c>
      <c r="H255" s="28">
        <v>3</v>
      </c>
      <c r="I255" s="28">
        <v>0.48000000000000004</v>
      </c>
      <c r="J255" s="28">
        <v>0.35290376362005005</v>
      </c>
      <c r="K255" s="28">
        <v>2</v>
      </c>
      <c r="L255" s="28">
        <v>4375</v>
      </c>
      <c r="M255" s="29">
        <v>4</v>
      </c>
    </row>
    <row r="256" spans="1:13" x14ac:dyDescent="0.3">
      <c r="A256">
        <v>252</v>
      </c>
      <c r="B256" s="29">
        <v>2014</v>
      </c>
      <c r="C256" s="27">
        <v>41914</v>
      </c>
      <c r="D256" s="28">
        <v>0.10600743494106457</v>
      </c>
      <c r="E256" s="28">
        <v>1</v>
      </c>
      <c r="F256" s="27">
        <v>42279</v>
      </c>
      <c r="G256" s="28">
        <v>0.15510400122174994</v>
      </c>
      <c r="H256" s="28">
        <v>1</v>
      </c>
      <c r="I256" s="28">
        <v>0.32</v>
      </c>
      <c r="J256" s="28">
        <v>0.86806532649213708</v>
      </c>
      <c r="K256" s="28">
        <v>5</v>
      </c>
      <c r="L256" s="28">
        <v>6250</v>
      </c>
      <c r="M256" s="29">
        <v>0</v>
      </c>
    </row>
    <row r="257" spans="1:13" x14ac:dyDescent="0.3">
      <c r="A257">
        <v>253</v>
      </c>
      <c r="B257" s="29">
        <v>2014</v>
      </c>
      <c r="C257" s="27">
        <v>41797</v>
      </c>
      <c r="D257" s="28">
        <v>0.1768176568777553</v>
      </c>
      <c r="E257" s="28">
        <v>1</v>
      </c>
      <c r="F257" s="27">
        <v>42162</v>
      </c>
      <c r="G257" s="28">
        <v>0.50683832904767501</v>
      </c>
      <c r="H257" s="28">
        <v>2</v>
      </c>
      <c r="I257" s="28">
        <v>0.4</v>
      </c>
      <c r="J257" s="28">
        <v>0.26207657541370599</v>
      </c>
      <c r="K257" s="28">
        <v>2</v>
      </c>
      <c r="L257" s="28">
        <v>4375</v>
      </c>
      <c r="M257" s="29">
        <v>0</v>
      </c>
    </row>
    <row r="258" spans="1:13" x14ac:dyDescent="0.3">
      <c r="A258">
        <v>254</v>
      </c>
      <c r="B258" s="29">
        <v>2014</v>
      </c>
      <c r="C258" s="27">
        <v>41947</v>
      </c>
      <c r="D258" s="28">
        <v>0.97363453290897728</v>
      </c>
      <c r="E258" s="28">
        <v>5</v>
      </c>
      <c r="F258" s="27">
        <v>43773</v>
      </c>
      <c r="G258" s="28">
        <v>0.71158955625432807</v>
      </c>
      <c r="H258" s="28">
        <v>3</v>
      </c>
      <c r="I258" s="28">
        <v>0.48000000000000004</v>
      </c>
      <c r="J258" s="28">
        <v>0.63049997776743449</v>
      </c>
      <c r="K258" s="28">
        <v>4</v>
      </c>
      <c r="L258" s="28">
        <v>5625</v>
      </c>
      <c r="M258" s="29">
        <v>2</v>
      </c>
    </row>
    <row r="259" spans="1:13" x14ac:dyDescent="0.3">
      <c r="A259">
        <v>255</v>
      </c>
      <c r="B259" s="29">
        <v>2014</v>
      </c>
      <c r="C259" s="27">
        <v>41644</v>
      </c>
      <c r="D259" s="28">
        <v>0.158948378166059</v>
      </c>
      <c r="E259" s="28">
        <v>1</v>
      </c>
      <c r="F259" s="27">
        <v>42009</v>
      </c>
      <c r="G259" s="28">
        <v>0.35331033835745951</v>
      </c>
      <c r="H259" s="28">
        <v>2</v>
      </c>
      <c r="I259" s="28">
        <v>0.4</v>
      </c>
      <c r="J259" s="28">
        <v>0.42601650849092521</v>
      </c>
      <c r="K259" s="28">
        <v>3</v>
      </c>
      <c r="L259" s="28">
        <v>5000</v>
      </c>
      <c r="M259" s="29">
        <v>0</v>
      </c>
    </row>
    <row r="260" spans="1:13" x14ac:dyDescent="0.3">
      <c r="A260">
        <v>256</v>
      </c>
      <c r="B260" s="29">
        <v>2014</v>
      </c>
      <c r="C260" s="27">
        <v>41754</v>
      </c>
      <c r="D260" s="28">
        <v>0.60371110512791037</v>
      </c>
      <c r="E260" s="28">
        <v>4</v>
      </c>
      <c r="F260" s="27">
        <v>43215</v>
      </c>
      <c r="G260" s="28">
        <v>0.98576081557333284</v>
      </c>
      <c r="H260" s="28">
        <v>3</v>
      </c>
      <c r="I260" s="28">
        <v>0.48000000000000004</v>
      </c>
      <c r="J260" s="28">
        <v>0.26282292925415784</v>
      </c>
      <c r="K260" s="28">
        <v>2</v>
      </c>
      <c r="L260" s="28">
        <v>4375</v>
      </c>
      <c r="M260" s="29">
        <v>1</v>
      </c>
    </row>
    <row r="261" spans="1:13" x14ac:dyDescent="0.3">
      <c r="A261">
        <v>257</v>
      </c>
      <c r="B261" s="29">
        <v>2014</v>
      </c>
      <c r="C261" s="27">
        <v>41652</v>
      </c>
      <c r="D261" s="28">
        <v>0.80942545215736506</v>
      </c>
      <c r="E261" s="28">
        <v>5</v>
      </c>
      <c r="F261" s="27">
        <v>43478</v>
      </c>
      <c r="G261" s="28">
        <v>0.86712140850104547</v>
      </c>
      <c r="H261" s="28">
        <v>3</v>
      </c>
      <c r="I261" s="28">
        <v>0.48000000000000004</v>
      </c>
      <c r="J261" s="28">
        <v>0.49108313962327754</v>
      </c>
      <c r="K261" s="28">
        <v>3</v>
      </c>
      <c r="L261" s="28">
        <v>5000</v>
      </c>
      <c r="M261" s="29">
        <v>1</v>
      </c>
    </row>
    <row r="262" spans="1:13" x14ac:dyDescent="0.3">
      <c r="A262">
        <v>258</v>
      </c>
      <c r="B262" s="29">
        <v>2014</v>
      </c>
      <c r="C262" s="27">
        <v>41922</v>
      </c>
      <c r="D262" s="28">
        <v>3.1203425356177372E-2</v>
      </c>
      <c r="E262" s="28">
        <v>1</v>
      </c>
      <c r="F262" s="27">
        <v>42287</v>
      </c>
      <c r="G262" s="28">
        <v>0.66604564310795566</v>
      </c>
      <c r="H262" s="28">
        <v>3</v>
      </c>
      <c r="I262" s="28">
        <v>0.48000000000000004</v>
      </c>
      <c r="J262" s="28">
        <v>0.39061009526378332</v>
      </c>
      <c r="K262" s="28">
        <v>2</v>
      </c>
      <c r="L262" s="28">
        <v>4375</v>
      </c>
      <c r="M262" s="29">
        <v>1</v>
      </c>
    </row>
    <row r="263" spans="1:13" x14ac:dyDescent="0.3">
      <c r="A263">
        <v>259</v>
      </c>
      <c r="B263">
        <v>2014</v>
      </c>
      <c r="C263" s="27">
        <v>41681</v>
      </c>
      <c r="D263" s="28">
        <v>0.29610102970582364</v>
      </c>
      <c r="E263" s="28">
        <v>2</v>
      </c>
      <c r="F263" s="27">
        <v>42411</v>
      </c>
      <c r="G263" s="28">
        <v>0.86163547978606236</v>
      </c>
      <c r="H263" s="28">
        <v>3</v>
      </c>
      <c r="I263" s="28">
        <v>0.48000000000000004</v>
      </c>
      <c r="J263" s="28">
        <v>0.67139877331460096</v>
      </c>
      <c r="K263" s="28">
        <v>4</v>
      </c>
      <c r="L263" s="28">
        <v>5625</v>
      </c>
      <c r="M263" s="29">
        <v>1</v>
      </c>
    </row>
    <row r="264" spans="1:13" x14ac:dyDescent="0.3">
      <c r="A264">
        <v>260</v>
      </c>
      <c r="B264" s="29">
        <v>2014</v>
      </c>
      <c r="C264" s="27">
        <v>41947</v>
      </c>
      <c r="D264" s="28">
        <v>0.12624453570167637</v>
      </c>
      <c r="E264" s="28">
        <v>1</v>
      </c>
      <c r="F264" s="27">
        <v>42312</v>
      </c>
      <c r="G264" s="28">
        <v>0.20565162975946893</v>
      </c>
      <c r="H264" s="28">
        <v>1</v>
      </c>
      <c r="I264" s="28">
        <v>0.32</v>
      </c>
      <c r="J264" s="28">
        <v>0.42075673212560283</v>
      </c>
      <c r="K264" s="28">
        <v>3</v>
      </c>
      <c r="L264" s="28">
        <v>5000</v>
      </c>
      <c r="M264" s="29">
        <v>0</v>
      </c>
    </row>
    <row r="265" spans="1:13" x14ac:dyDescent="0.3">
      <c r="A265">
        <v>261</v>
      </c>
      <c r="B265" s="29">
        <v>2014</v>
      </c>
      <c r="C265" s="27">
        <v>41681</v>
      </c>
      <c r="D265" s="28">
        <v>0.52604494502924581</v>
      </c>
      <c r="E265" s="28">
        <v>3</v>
      </c>
      <c r="F265" s="27">
        <v>42777</v>
      </c>
      <c r="G265" s="28">
        <v>0.4190012626640468</v>
      </c>
      <c r="H265" s="28">
        <v>2</v>
      </c>
      <c r="I265" s="28">
        <v>0.4</v>
      </c>
      <c r="J265" s="28">
        <v>0.17081894571934952</v>
      </c>
      <c r="K265" s="28">
        <v>1</v>
      </c>
      <c r="L265" s="28">
        <v>3750</v>
      </c>
      <c r="M265" s="29">
        <v>0</v>
      </c>
    </row>
    <row r="266" spans="1:13" x14ac:dyDescent="0.3">
      <c r="A266">
        <v>262</v>
      </c>
      <c r="B266" s="29">
        <v>2014</v>
      </c>
      <c r="C266" s="27">
        <v>41782</v>
      </c>
      <c r="D266" s="28">
        <v>0.74371753915975425</v>
      </c>
      <c r="E266" s="28">
        <v>5</v>
      </c>
      <c r="F266" s="27">
        <v>43608</v>
      </c>
      <c r="G266" s="28">
        <v>0.16830709265567645</v>
      </c>
      <c r="H266" s="28">
        <v>1</v>
      </c>
      <c r="I266" s="28">
        <v>0.32</v>
      </c>
      <c r="J266" s="28">
        <v>0.66159830008084319</v>
      </c>
      <c r="K266" s="28">
        <v>4</v>
      </c>
      <c r="L266" s="28">
        <v>5625</v>
      </c>
      <c r="M266" s="29">
        <v>2</v>
      </c>
    </row>
    <row r="267" spans="1:13" x14ac:dyDescent="0.3">
      <c r="A267">
        <v>263</v>
      </c>
      <c r="B267" s="29">
        <v>2014</v>
      </c>
      <c r="C267" s="27">
        <v>41985</v>
      </c>
      <c r="D267" s="28">
        <v>0.15123225871843116</v>
      </c>
      <c r="E267" s="28">
        <v>1</v>
      </c>
      <c r="F267" s="27">
        <v>42350</v>
      </c>
      <c r="G267" s="28">
        <v>0.87885727926121604</v>
      </c>
      <c r="H267" s="28">
        <v>3</v>
      </c>
      <c r="I267" s="28">
        <v>0.48000000000000004</v>
      </c>
      <c r="J267" s="28">
        <v>5.3057387505897502E-2</v>
      </c>
      <c r="K267" s="28">
        <v>1</v>
      </c>
      <c r="L267" s="28">
        <v>3750</v>
      </c>
      <c r="M267" s="29">
        <v>0</v>
      </c>
    </row>
    <row r="268" spans="1:13" x14ac:dyDescent="0.3">
      <c r="A268">
        <v>264</v>
      </c>
      <c r="B268" s="29">
        <v>2014</v>
      </c>
      <c r="C268" s="27">
        <v>41707</v>
      </c>
      <c r="D268" s="28">
        <v>0.63679536522680147</v>
      </c>
      <c r="E268" s="28">
        <v>4</v>
      </c>
      <c r="F268" s="27">
        <v>43168</v>
      </c>
      <c r="G268" s="28">
        <v>0.39646209894354056</v>
      </c>
      <c r="H268" s="28">
        <v>2</v>
      </c>
      <c r="I268" s="28">
        <v>0.4</v>
      </c>
      <c r="J268" s="28">
        <v>0.88974648063367989</v>
      </c>
      <c r="K268" s="28">
        <v>5</v>
      </c>
      <c r="L268" s="28">
        <v>6250</v>
      </c>
      <c r="M268" s="29">
        <v>1</v>
      </c>
    </row>
    <row r="269" spans="1:13" x14ac:dyDescent="0.3">
      <c r="A269">
        <v>265</v>
      </c>
      <c r="B269" s="29">
        <v>2014</v>
      </c>
      <c r="C269" s="27">
        <v>41761</v>
      </c>
      <c r="D269" s="28">
        <v>0.71516654593792717</v>
      </c>
      <c r="E269" s="28">
        <v>5</v>
      </c>
      <c r="F269" s="27">
        <v>43587</v>
      </c>
      <c r="G269" s="28">
        <v>0.68729897072073698</v>
      </c>
      <c r="H269" s="28">
        <v>3</v>
      </c>
      <c r="I269" s="28">
        <v>0.48000000000000004</v>
      </c>
      <c r="J269" s="28">
        <v>0.15633011585124101</v>
      </c>
      <c r="K269" s="28">
        <v>1</v>
      </c>
      <c r="L269" s="28">
        <v>3750</v>
      </c>
      <c r="M269" s="29">
        <v>1</v>
      </c>
    </row>
    <row r="270" spans="1:13" x14ac:dyDescent="0.3">
      <c r="A270">
        <v>266</v>
      </c>
      <c r="B270" s="29">
        <v>2014</v>
      </c>
      <c r="C270" s="27">
        <v>41743</v>
      </c>
      <c r="D270" s="28">
        <v>0.41052493902843501</v>
      </c>
      <c r="E270" s="28">
        <v>2</v>
      </c>
      <c r="F270" s="27">
        <v>42474</v>
      </c>
      <c r="G270" s="28">
        <v>0.43439733985413398</v>
      </c>
      <c r="H270" s="28">
        <v>2</v>
      </c>
      <c r="I270" s="28">
        <v>0.4</v>
      </c>
      <c r="J270" s="28">
        <v>0.87778312780831202</v>
      </c>
      <c r="K270" s="28">
        <v>5</v>
      </c>
      <c r="L270" s="28">
        <v>6250</v>
      </c>
      <c r="M270" s="29">
        <v>1</v>
      </c>
    </row>
    <row r="271" spans="1:13" x14ac:dyDescent="0.3">
      <c r="A271">
        <v>267</v>
      </c>
      <c r="B271" s="29">
        <v>2014</v>
      </c>
      <c r="C271" s="27">
        <v>41657</v>
      </c>
      <c r="D271" s="28">
        <v>0.93980884619162142</v>
      </c>
      <c r="E271" s="28">
        <v>5</v>
      </c>
      <c r="F271" s="27">
        <v>43483</v>
      </c>
      <c r="G271" s="28">
        <v>0.43403048198506344</v>
      </c>
      <c r="H271" s="28">
        <v>2</v>
      </c>
      <c r="I271" s="28">
        <v>0.4</v>
      </c>
      <c r="J271" s="28">
        <v>0.91669553503295775</v>
      </c>
      <c r="K271" s="28">
        <v>5</v>
      </c>
      <c r="L271" s="28">
        <v>6250</v>
      </c>
      <c r="M271" s="29">
        <v>2</v>
      </c>
    </row>
    <row r="272" spans="1:13" x14ac:dyDescent="0.3">
      <c r="A272">
        <v>268</v>
      </c>
      <c r="B272" s="29">
        <v>2014</v>
      </c>
      <c r="C272" s="27">
        <v>41942</v>
      </c>
      <c r="D272" s="28">
        <v>0.62239791010905787</v>
      </c>
      <c r="E272" s="28">
        <v>4</v>
      </c>
      <c r="F272" s="27">
        <v>43403</v>
      </c>
      <c r="G272" s="28">
        <v>0.14421118039985503</v>
      </c>
      <c r="H272" s="28">
        <v>1</v>
      </c>
      <c r="I272" s="28">
        <v>0.32</v>
      </c>
      <c r="J272" s="28">
        <v>6.5978695483157823E-2</v>
      </c>
      <c r="K272" s="28">
        <v>1</v>
      </c>
      <c r="L272" s="28">
        <v>3750</v>
      </c>
      <c r="M272" s="29">
        <v>2</v>
      </c>
    </row>
    <row r="273" spans="1:13" x14ac:dyDescent="0.3">
      <c r="A273">
        <v>269</v>
      </c>
      <c r="B273" s="29">
        <v>2014</v>
      </c>
      <c r="C273" s="27">
        <v>41845</v>
      </c>
      <c r="D273" s="28">
        <v>9.2882639358840002E-3</v>
      </c>
      <c r="E273" s="28">
        <v>1</v>
      </c>
      <c r="F273" s="27">
        <v>42210</v>
      </c>
      <c r="G273" s="28">
        <v>0.85930427456076952</v>
      </c>
      <c r="H273" s="28">
        <v>3</v>
      </c>
      <c r="I273" s="28">
        <v>0.48000000000000004</v>
      </c>
      <c r="J273" s="28">
        <v>0.32948160889562661</v>
      </c>
      <c r="K273" s="28">
        <v>2</v>
      </c>
      <c r="L273" s="28">
        <v>4375</v>
      </c>
      <c r="M273" s="29">
        <v>0</v>
      </c>
    </row>
    <row r="274" spans="1:13" x14ac:dyDescent="0.3">
      <c r="A274">
        <v>270</v>
      </c>
      <c r="B274" s="29">
        <v>2014</v>
      </c>
      <c r="C274" s="27">
        <v>41694</v>
      </c>
      <c r="D274" s="28">
        <v>0.6487546557780467</v>
      </c>
      <c r="E274" s="28">
        <v>4</v>
      </c>
      <c r="F274" s="27">
        <v>43155</v>
      </c>
      <c r="G274" s="28">
        <v>0.32775799287323126</v>
      </c>
      <c r="H274" s="28">
        <v>2</v>
      </c>
      <c r="I274" s="28">
        <v>0.4</v>
      </c>
      <c r="J274" s="28">
        <v>0.31693670682928299</v>
      </c>
      <c r="K274" s="28">
        <v>2</v>
      </c>
      <c r="L274" s="28">
        <v>4375</v>
      </c>
      <c r="M274" s="29">
        <v>1</v>
      </c>
    </row>
    <row r="275" spans="1:13" x14ac:dyDescent="0.3">
      <c r="A275">
        <v>271</v>
      </c>
      <c r="B275" s="29">
        <v>2014</v>
      </c>
      <c r="C275" s="27">
        <v>41746</v>
      </c>
      <c r="D275" s="28">
        <v>0.90689906420051425</v>
      </c>
      <c r="E275" s="28">
        <v>5</v>
      </c>
      <c r="F275" s="27">
        <v>43572</v>
      </c>
      <c r="G275" s="28">
        <v>0.25228213855499759</v>
      </c>
      <c r="H275" s="28">
        <v>1</v>
      </c>
      <c r="I275" s="28">
        <v>0.32</v>
      </c>
      <c r="J275" s="28">
        <v>0.93274576658254704</v>
      </c>
      <c r="K275" s="28">
        <v>5</v>
      </c>
      <c r="L275" s="28">
        <v>6250</v>
      </c>
      <c r="M275" s="29">
        <v>1</v>
      </c>
    </row>
    <row r="276" spans="1:13" x14ac:dyDescent="0.3">
      <c r="A276">
        <v>272</v>
      </c>
      <c r="B276" s="29">
        <v>2014</v>
      </c>
      <c r="C276" s="27">
        <v>41839</v>
      </c>
      <c r="D276" s="28">
        <v>3.1219814267541723E-2</v>
      </c>
      <c r="E276" s="28">
        <v>1</v>
      </c>
      <c r="F276" s="27">
        <v>42204</v>
      </c>
      <c r="G276" s="28">
        <v>0.72628455333846176</v>
      </c>
      <c r="H276" s="28">
        <v>3</v>
      </c>
      <c r="I276" s="28">
        <v>0.48000000000000004</v>
      </c>
      <c r="J276" s="28">
        <v>0.6049664458554338</v>
      </c>
      <c r="K276" s="28">
        <v>4</v>
      </c>
      <c r="L276" s="28">
        <v>5625</v>
      </c>
      <c r="M276" s="29">
        <v>1</v>
      </c>
    </row>
    <row r="277" spans="1:13" x14ac:dyDescent="0.3">
      <c r="A277">
        <v>273</v>
      </c>
      <c r="B277" s="29">
        <v>2014</v>
      </c>
      <c r="C277" s="27">
        <v>41939</v>
      </c>
      <c r="D277" s="28">
        <v>0.64996505091613133</v>
      </c>
      <c r="E277" s="28">
        <v>4</v>
      </c>
      <c r="F277" s="27">
        <v>43400</v>
      </c>
      <c r="G277" s="28">
        <v>0.15266587343075833</v>
      </c>
      <c r="H277" s="28">
        <v>1</v>
      </c>
      <c r="I277" s="28">
        <v>0.32</v>
      </c>
      <c r="J277" s="28">
        <v>0.46081302795358703</v>
      </c>
      <c r="K277" s="28">
        <v>3</v>
      </c>
      <c r="L277" s="28">
        <v>5000</v>
      </c>
      <c r="M277" s="29">
        <v>1</v>
      </c>
    </row>
    <row r="278" spans="1:13" x14ac:dyDescent="0.3">
      <c r="A278">
        <v>274</v>
      </c>
      <c r="B278" s="29">
        <v>2014</v>
      </c>
      <c r="C278" s="27">
        <v>41658</v>
      </c>
      <c r="D278" s="28">
        <v>0.37366891451403073</v>
      </c>
      <c r="E278" s="28">
        <v>2</v>
      </c>
      <c r="F278" s="27">
        <v>42388</v>
      </c>
      <c r="G278" s="28">
        <v>0.40846507531790421</v>
      </c>
      <c r="H278" s="28">
        <v>2</v>
      </c>
      <c r="I278" s="28">
        <v>0.4</v>
      </c>
      <c r="J278" s="28">
        <v>0.53966912051181026</v>
      </c>
      <c r="K278" s="28">
        <v>3</v>
      </c>
      <c r="L278" s="28">
        <v>5000</v>
      </c>
      <c r="M278" s="29">
        <v>1</v>
      </c>
    </row>
    <row r="279" spans="1:13" x14ac:dyDescent="0.3">
      <c r="A279">
        <v>275</v>
      </c>
      <c r="B279" s="29">
        <v>2014</v>
      </c>
      <c r="C279" s="27">
        <v>41843</v>
      </c>
      <c r="D279" s="28">
        <v>0.63789284416573511</v>
      </c>
      <c r="E279" s="28">
        <v>4</v>
      </c>
      <c r="F279" s="27">
        <v>43304</v>
      </c>
      <c r="G279" s="28">
        <v>0.21326915441896677</v>
      </c>
      <c r="H279" s="28">
        <v>1</v>
      </c>
      <c r="I279" s="28">
        <v>0.32</v>
      </c>
      <c r="J279" s="28">
        <v>0.13838880713702217</v>
      </c>
      <c r="K279" s="28">
        <v>1</v>
      </c>
      <c r="L279" s="28">
        <v>3750</v>
      </c>
      <c r="M279" s="29">
        <v>1</v>
      </c>
    </row>
    <row r="280" spans="1:13" x14ac:dyDescent="0.3">
      <c r="A280">
        <v>276</v>
      </c>
      <c r="B280" s="29">
        <v>2014</v>
      </c>
      <c r="C280" s="27">
        <v>41652</v>
      </c>
      <c r="D280" s="28">
        <v>0.88855940864173055</v>
      </c>
      <c r="E280" s="28">
        <v>5</v>
      </c>
      <c r="F280" s="27">
        <v>43478</v>
      </c>
      <c r="G280" s="28">
        <v>0.4164028534476989</v>
      </c>
      <c r="H280" s="28">
        <v>2</v>
      </c>
      <c r="I280" s="28">
        <v>0.4</v>
      </c>
      <c r="J280" s="28">
        <v>0.24311396339263691</v>
      </c>
      <c r="K280" s="28">
        <v>2</v>
      </c>
      <c r="L280" s="28">
        <v>4375</v>
      </c>
      <c r="M280" s="29">
        <v>1</v>
      </c>
    </row>
    <row r="281" spans="1:13" x14ac:dyDescent="0.3">
      <c r="A281">
        <v>277</v>
      </c>
      <c r="B281" s="29">
        <v>2014</v>
      </c>
      <c r="C281" s="27">
        <v>41965</v>
      </c>
      <c r="D281" s="28">
        <v>0.75710737638826608</v>
      </c>
      <c r="E281" s="28">
        <v>5</v>
      </c>
      <c r="F281" s="27">
        <v>43791</v>
      </c>
      <c r="G281" s="28">
        <v>0.78640026899498761</v>
      </c>
      <c r="H281" s="28">
        <v>3</v>
      </c>
      <c r="I281" s="28">
        <v>0.48000000000000004</v>
      </c>
      <c r="J281" s="28">
        <v>0.48475217230644885</v>
      </c>
      <c r="K281" s="28">
        <v>3</v>
      </c>
      <c r="L281" s="28">
        <v>5000</v>
      </c>
      <c r="M281" s="29">
        <v>2</v>
      </c>
    </row>
    <row r="282" spans="1:13" x14ac:dyDescent="0.3">
      <c r="A282">
        <v>278</v>
      </c>
      <c r="B282" s="29">
        <v>2014</v>
      </c>
      <c r="C282" s="27">
        <v>41765</v>
      </c>
      <c r="D282" s="28">
        <v>1.6197258289469829E-3</v>
      </c>
      <c r="E282" s="28">
        <v>1</v>
      </c>
      <c r="F282" s="27">
        <v>42130</v>
      </c>
      <c r="G282" s="28">
        <v>0.83805004623048773</v>
      </c>
      <c r="H282" s="28">
        <v>3</v>
      </c>
      <c r="I282" s="28">
        <v>0.48000000000000004</v>
      </c>
      <c r="J282" s="28">
        <v>0.27041522930585171</v>
      </c>
      <c r="K282" s="28">
        <v>2</v>
      </c>
      <c r="L282" s="28">
        <v>4375</v>
      </c>
      <c r="M282" s="29">
        <v>1</v>
      </c>
    </row>
    <row r="283" spans="1:13" x14ac:dyDescent="0.3">
      <c r="A283">
        <v>279</v>
      </c>
      <c r="B283" s="29">
        <v>2014</v>
      </c>
      <c r="C283" s="27">
        <v>41969</v>
      </c>
      <c r="D283" s="28">
        <v>0.16581229997923153</v>
      </c>
      <c r="E283" s="28">
        <v>1</v>
      </c>
      <c r="F283" s="27">
        <v>42334</v>
      </c>
      <c r="G283" s="28">
        <v>0.75475215269338258</v>
      </c>
      <c r="H283" s="28">
        <v>3</v>
      </c>
      <c r="I283" s="28">
        <v>0.48000000000000004</v>
      </c>
      <c r="J283" s="28">
        <v>0.77029253179841872</v>
      </c>
      <c r="K283" s="28">
        <v>5</v>
      </c>
      <c r="L283" s="28">
        <v>6250</v>
      </c>
      <c r="M283" s="29">
        <v>0</v>
      </c>
    </row>
    <row r="284" spans="1:13" x14ac:dyDescent="0.3">
      <c r="A284">
        <v>280</v>
      </c>
      <c r="B284" s="29">
        <v>2014</v>
      </c>
      <c r="C284" s="27">
        <v>41847</v>
      </c>
      <c r="D284" s="28">
        <v>0.58299485736541456</v>
      </c>
      <c r="E284" s="28">
        <v>4</v>
      </c>
      <c r="F284" s="27">
        <v>43308</v>
      </c>
      <c r="G284" s="28">
        <v>0.40247809647612998</v>
      </c>
      <c r="H284" s="28">
        <v>2</v>
      </c>
      <c r="I284" s="28">
        <v>0.4</v>
      </c>
      <c r="J284" s="28">
        <v>0.41112642160261204</v>
      </c>
      <c r="K284" s="28">
        <v>2</v>
      </c>
      <c r="L284" s="28">
        <v>4375</v>
      </c>
      <c r="M284" s="29">
        <v>1</v>
      </c>
    </row>
    <row r="285" spans="1:13" x14ac:dyDescent="0.3">
      <c r="A285">
        <v>281</v>
      </c>
      <c r="B285" s="29">
        <v>2014</v>
      </c>
      <c r="C285" s="27">
        <v>41735</v>
      </c>
      <c r="D285" s="28">
        <v>0.24885425030092612</v>
      </c>
      <c r="E285" s="28">
        <v>1</v>
      </c>
      <c r="F285" s="27">
        <v>42100</v>
      </c>
      <c r="G285" s="28">
        <v>0.26860092569795957</v>
      </c>
      <c r="H285" s="28">
        <v>1</v>
      </c>
      <c r="I285" s="28">
        <v>0.32</v>
      </c>
      <c r="J285" s="28">
        <v>0.91846328233292962</v>
      </c>
      <c r="K285" s="28">
        <v>5</v>
      </c>
      <c r="L285" s="28">
        <v>6250</v>
      </c>
      <c r="M285" s="29">
        <v>0</v>
      </c>
    </row>
    <row r="286" spans="1:13" x14ac:dyDescent="0.3">
      <c r="A286">
        <v>282</v>
      </c>
      <c r="B286" s="29">
        <v>2014</v>
      </c>
      <c r="C286" s="27">
        <v>41868</v>
      </c>
      <c r="D286" s="28">
        <v>0.19752782995540341</v>
      </c>
      <c r="E286" s="28">
        <v>1</v>
      </c>
      <c r="F286" s="27">
        <v>42233</v>
      </c>
      <c r="G286" s="28">
        <v>0.21864707655591786</v>
      </c>
      <c r="H286" s="28">
        <v>1</v>
      </c>
      <c r="I286" s="28">
        <v>0.32</v>
      </c>
      <c r="J286" s="28">
        <v>0.66850727664632537</v>
      </c>
      <c r="K286" s="28">
        <v>4</v>
      </c>
      <c r="L286" s="28">
        <v>5625</v>
      </c>
      <c r="M286" s="29">
        <v>0</v>
      </c>
    </row>
    <row r="287" spans="1:13" x14ac:dyDescent="0.3">
      <c r="A287">
        <v>283</v>
      </c>
      <c r="B287" s="29">
        <v>2014</v>
      </c>
      <c r="C287" s="27">
        <v>41673</v>
      </c>
      <c r="D287" s="28">
        <v>0.52357768822017714</v>
      </c>
      <c r="E287" s="28">
        <v>3</v>
      </c>
      <c r="F287" s="27">
        <v>42769</v>
      </c>
      <c r="G287" s="28">
        <v>0.48023943313471817</v>
      </c>
      <c r="H287" s="28">
        <v>2</v>
      </c>
      <c r="I287" s="28">
        <v>0.4</v>
      </c>
      <c r="J287" s="28">
        <v>0.36701592993117715</v>
      </c>
      <c r="K287" s="28">
        <v>2</v>
      </c>
      <c r="L287" s="28">
        <v>4375</v>
      </c>
      <c r="M287" s="29">
        <v>0</v>
      </c>
    </row>
    <row r="288" spans="1:13" x14ac:dyDescent="0.3">
      <c r="A288">
        <v>284</v>
      </c>
      <c r="B288" s="29">
        <v>2014</v>
      </c>
      <c r="C288" s="27">
        <v>41650</v>
      </c>
      <c r="D288" s="28">
        <v>9.3694086555158651E-2</v>
      </c>
      <c r="E288" s="28">
        <v>1</v>
      </c>
      <c r="F288" s="27">
        <v>42015</v>
      </c>
      <c r="G288" s="28">
        <v>0.56368464976369781</v>
      </c>
      <c r="H288" s="28">
        <v>2</v>
      </c>
      <c r="I288" s="28">
        <v>0.4</v>
      </c>
      <c r="J288" s="28">
        <v>0.20247090521989486</v>
      </c>
      <c r="K288" s="28">
        <v>2</v>
      </c>
      <c r="L288" s="28">
        <v>4375</v>
      </c>
      <c r="M288" s="29">
        <v>1</v>
      </c>
    </row>
    <row r="289" spans="1:13" x14ac:dyDescent="0.3">
      <c r="A289">
        <v>285</v>
      </c>
      <c r="B289" s="29">
        <v>2014</v>
      </c>
      <c r="C289" s="27">
        <v>41720</v>
      </c>
      <c r="D289" s="28">
        <v>8.771438140665655E-2</v>
      </c>
      <c r="E289" s="28">
        <v>1</v>
      </c>
      <c r="F289" s="27">
        <v>42085</v>
      </c>
      <c r="G289" s="28">
        <v>0.77174131548449454</v>
      </c>
      <c r="H289" s="28">
        <v>3</v>
      </c>
      <c r="I289" s="28">
        <v>0.48000000000000004</v>
      </c>
      <c r="J289" s="28">
        <v>0.90075291642423316</v>
      </c>
      <c r="K289" s="28">
        <v>5</v>
      </c>
      <c r="L289" s="28">
        <v>6250</v>
      </c>
      <c r="M289" s="29">
        <v>1</v>
      </c>
    </row>
    <row r="290" spans="1:13" x14ac:dyDescent="0.3">
      <c r="A290">
        <v>286</v>
      </c>
      <c r="B290" s="29">
        <v>2014</v>
      </c>
      <c r="C290" s="27">
        <v>41771</v>
      </c>
      <c r="D290" s="28">
        <v>0.57024206431439295</v>
      </c>
      <c r="E290" s="28">
        <v>3</v>
      </c>
      <c r="F290" s="27">
        <v>42867</v>
      </c>
      <c r="G290" s="28">
        <v>0.90462910459913637</v>
      </c>
      <c r="H290" s="28">
        <v>3</v>
      </c>
      <c r="I290" s="28">
        <v>0.48000000000000004</v>
      </c>
      <c r="J290" s="28">
        <v>0.45419974391470908</v>
      </c>
      <c r="K290" s="28">
        <v>3</v>
      </c>
      <c r="L290" s="28">
        <v>5000</v>
      </c>
      <c r="M290" s="29">
        <v>2</v>
      </c>
    </row>
    <row r="291" spans="1:13" x14ac:dyDescent="0.3">
      <c r="A291">
        <v>287</v>
      </c>
      <c r="B291" s="29">
        <v>2014</v>
      </c>
      <c r="C291" s="27">
        <v>41828</v>
      </c>
      <c r="D291" s="28">
        <v>2.800043740896796E-2</v>
      </c>
      <c r="E291" s="28">
        <v>1</v>
      </c>
      <c r="F291" s="27">
        <v>42193</v>
      </c>
      <c r="G291" s="28">
        <v>0.18234749451943011</v>
      </c>
      <c r="H291" s="28">
        <v>1</v>
      </c>
      <c r="I291" s="28">
        <v>0.32</v>
      </c>
      <c r="J291" s="28">
        <v>4.4389004011122002E-2</v>
      </c>
      <c r="K291" s="28">
        <v>1</v>
      </c>
      <c r="L291" s="28">
        <v>3750</v>
      </c>
      <c r="M291" s="29">
        <v>1</v>
      </c>
    </row>
    <row r="292" spans="1:13" x14ac:dyDescent="0.3">
      <c r="A292">
        <v>288</v>
      </c>
      <c r="B292" s="29">
        <v>2014</v>
      </c>
      <c r="C292" s="27">
        <v>41869</v>
      </c>
      <c r="D292" s="28">
        <v>0.61348300721740601</v>
      </c>
      <c r="E292" s="28">
        <v>4</v>
      </c>
      <c r="F292" s="27">
        <v>43330</v>
      </c>
      <c r="G292" s="28">
        <v>0.96498723646100093</v>
      </c>
      <c r="H292" s="28">
        <v>3</v>
      </c>
      <c r="I292" s="28">
        <v>0.48000000000000004</v>
      </c>
      <c r="J292" s="28">
        <v>0.92509305266613007</v>
      </c>
      <c r="K292" s="28">
        <v>5</v>
      </c>
      <c r="L292" s="28">
        <v>6250</v>
      </c>
      <c r="M292" s="29">
        <v>0</v>
      </c>
    </row>
    <row r="293" spans="1:13" x14ac:dyDescent="0.3">
      <c r="A293">
        <v>289</v>
      </c>
      <c r="B293" s="29">
        <v>2014</v>
      </c>
      <c r="C293" s="27">
        <v>41736</v>
      </c>
      <c r="D293" s="28">
        <v>0.28050878359450937</v>
      </c>
      <c r="E293" s="28">
        <v>2</v>
      </c>
      <c r="F293" s="27">
        <v>42467</v>
      </c>
      <c r="G293" s="28">
        <v>0.74792768992064029</v>
      </c>
      <c r="H293" s="28">
        <v>3</v>
      </c>
      <c r="I293" s="28">
        <v>0.48000000000000004</v>
      </c>
      <c r="J293" s="28">
        <v>0.50584768978869843</v>
      </c>
      <c r="K293" s="28">
        <v>3</v>
      </c>
      <c r="L293" s="28">
        <v>5000</v>
      </c>
      <c r="M293" s="29">
        <v>0</v>
      </c>
    </row>
    <row r="294" spans="1:13" x14ac:dyDescent="0.3">
      <c r="A294">
        <v>290</v>
      </c>
      <c r="B294" s="29">
        <v>2014</v>
      </c>
      <c r="C294" s="27">
        <v>41647</v>
      </c>
      <c r="D294" s="28">
        <v>0.40869723976655492</v>
      </c>
      <c r="E294" s="28">
        <v>2</v>
      </c>
      <c r="F294" s="27">
        <v>42377</v>
      </c>
      <c r="G294" s="28">
        <v>0.25779693805273785</v>
      </c>
      <c r="H294" s="28">
        <v>1</v>
      </c>
      <c r="I294" s="28">
        <v>0.32</v>
      </c>
      <c r="J294" s="28">
        <v>0.85531309821242352</v>
      </c>
      <c r="K294" s="28">
        <v>5</v>
      </c>
      <c r="L294" s="28">
        <v>6250</v>
      </c>
      <c r="M294" s="29">
        <v>0</v>
      </c>
    </row>
    <row r="295" spans="1:13" x14ac:dyDescent="0.3">
      <c r="A295">
        <v>291</v>
      </c>
      <c r="B295" s="29">
        <v>2014</v>
      </c>
      <c r="C295" s="27">
        <v>41915</v>
      </c>
      <c r="D295" s="28">
        <v>0.31196290625402856</v>
      </c>
      <c r="E295" s="28">
        <v>2</v>
      </c>
      <c r="F295" s="27">
        <v>42646</v>
      </c>
      <c r="G295" s="28">
        <v>0.52514127621415096</v>
      </c>
      <c r="H295" s="28">
        <v>2</v>
      </c>
      <c r="I295" s="28">
        <v>0.4</v>
      </c>
      <c r="J295" s="28">
        <v>0.71823341556095111</v>
      </c>
      <c r="K295" s="28">
        <v>5</v>
      </c>
      <c r="L295" s="28">
        <v>6250</v>
      </c>
      <c r="M295" s="29">
        <v>3</v>
      </c>
    </row>
    <row r="296" spans="1:13" x14ac:dyDescent="0.3">
      <c r="A296">
        <v>292</v>
      </c>
      <c r="B296" s="29">
        <v>2014</v>
      </c>
      <c r="C296" s="27">
        <v>41901</v>
      </c>
      <c r="D296" s="28">
        <v>0.31399623939629528</v>
      </c>
      <c r="E296" s="28">
        <v>2</v>
      </c>
      <c r="F296" s="27">
        <v>42632</v>
      </c>
      <c r="G296" s="28">
        <v>0.66043086318098565</v>
      </c>
      <c r="H296" s="28">
        <v>3</v>
      </c>
      <c r="I296" s="28">
        <v>0.48000000000000004</v>
      </c>
      <c r="J296" s="28">
        <v>0.71513442154636975</v>
      </c>
      <c r="K296" s="28">
        <v>5</v>
      </c>
      <c r="L296" s="28">
        <v>6250</v>
      </c>
      <c r="M296" s="29">
        <v>2</v>
      </c>
    </row>
    <row r="297" spans="1:13" x14ac:dyDescent="0.3">
      <c r="A297">
        <v>293</v>
      </c>
      <c r="B297" s="29">
        <v>2014</v>
      </c>
      <c r="C297" s="27">
        <v>41994</v>
      </c>
      <c r="D297" s="28">
        <v>0.82690180229320842</v>
      </c>
      <c r="E297" s="28">
        <v>5</v>
      </c>
      <c r="F297" s="27">
        <v>43820</v>
      </c>
      <c r="G297" s="28">
        <v>0.38945932704286901</v>
      </c>
      <c r="H297" s="28">
        <v>2</v>
      </c>
      <c r="I297" s="28">
        <v>0.4</v>
      </c>
      <c r="J297" s="28">
        <v>0.45920610773312154</v>
      </c>
      <c r="K297" s="28">
        <v>3</v>
      </c>
      <c r="L297" s="28">
        <v>5000</v>
      </c>
      <c r="M297" s="29">
        <v>3</v>
      </c>
    </row>
    <row r="298" spans="1:13" x14ac:dyDescent="0.3">
      <c r="A298">
        <v>294</v>
      </c>
      <c r="B298" s="29">
        <v>2014</v>
      </c>
      <c r="C298" s="27">
        <v>41754</v>
      </c>
      <c r="D298" s="28">
        <v>0.21755996738907235</v>
      </c>
      <c r="E298" s="28">
        <v>1</v>
      </c>
      <c r="F298" s="27">
        <v>42119</v>
      </c>
      <c r="G298" s="28">
        <v>4.7518357169371028E-2</v>
      </c>
      <c r="H298" s="28">
        <v>1</v>
      </c>
      <c r="I298" s="28">
        <v>0.32</v>
      </c>
      <c r="J298" s="28">
        <v>0.82365913577763861</v>
      </c>
      <c r="K298" s="28">
        <v>5</v>
      </c>
      <c r="L298" s="28">
        <v>6250</v>
      </c>
      <c r="M298" s="29">
        <v>0</v>
      </c>
    </row>
    <row r="299" spans="1:13" x14ac:dyDescent="0.3">
      <c r="A299">
        <v>295</v>
      </c>
      <c r="B299" s="29">
        <v>2014</v>
      </c>
      <c r="C299" s="27">
        <v>41803</v>
      </c>
      <c r="D299" s="28">
        <v>0.9170816778420372</v>
      </c>
      <c r="E299" s="28">
        <v>5</v>
      </c>
      <c r="F299" s="27">
        <v>43629</v>
      </c>
      <c r="G299" s="28">
        <v>0.48239114381651971</v>
      </c>
      <c r="H299" s="28">
        <v>2</v>
      </c>
      <c r="I299" s="28">
        <v>0.4</v>
      </c>
      <c r="J299" s="28">
        <v>0.94849285872318678</v>
      </c>
      <c r="K299" s="28">
        <v>5</v>
      </c>
      <c r="L299" s="28">
        <v>6250</v>
      </c>
      <c r="M299" s="29">
        <v>3</v>
      </c>
    </row>
    <row r="300" spans="1:13" x14ac:dyDescent="0.3">
      <c r="A300">
        <v>296</v>
      </c>
      <c r="B300" s="29">
        <v>2014</v>
      </c>
      <c r="C300" s="27">
        <v>41640</v>
      </c>
      <c r="D300" s="28">
        <v>0.92880034032831682</v>
      </c>
      <c r="E300" s="28">
        <v>5</v>
      </c>
      <c r="F300" s="27">
        <v>43466</v>
      </c>
      <c r="G300" s="28">
        <v>0.14249717982419019</v>
      </c>
      <c r="H300" s="28">
        <v>1</v>
      </c>
      <c r="I300" s="28">
        <v>0.32</v>
      </c>
      <c r="J300" s="28">
        <v>0.64078934520813613</v>
      </c>
      <c r="K300" s="28">
        <v>4</v>
      </c>
      <c r="L300" s="28">
        <v>5625</v>
      </c>
      <c r="M300" s="29">
        <v>1</v>
      </c>
    </row>
    <row r="301" spans="1:13" x14ac:dyDescent="0.3">
      <c r="A301">
        <v>297</v>
      </c>
      <c r="B301" s="29">
        <v>2014</v>
      </c>
      <c r="C301" s="27">
        <v>41781</v>
      </c>
      <c r="D301" s="28">
        <v>0.25314602980517409</v>
      </c>
      <c r="E301" s="28">
        <v>2</v>
      </c>
      <c r="F301" s="27">
        <v>42512</v>
      </c>
      <c r="G301" s="28">
        <v>8.0651017615776421E-2</v>
      </c>
      <c r="H301" s="28">
        <v>1</v>
      </c>
      <c r="I301" s="28">
        <v>0.32</v>
      </c>
      <c r="J301" s="28">
        <v>0.4900872807048603</v>
      </c>
      <c r="K301" s="28">
        <v>3</v>
      </c>
      <c r="L301" s="28">
        <v>5000</v>
      </c>
      <c r="M301" s="29">
        <v>0</v>
      </c>
    </row>
    <row r="302" spans="1:13" x14ac:dyDescent="0.3">
      <c r="A302">
        <v>298</v>
      </c>
      <c r="B302" s="29">
        <v>2014</v>
      </c>
      <c r="C302" s="27">
        <v>42002</v>
      </c>
      <c r="D302" s="28">
        <v>0.25307088453720583</v>
      </c>
      <c r="E302" s="28">
        <v>2</v>
      </c>
      <c r="F302" s="27">
        <v>42733</v>
      </c>
      <c r="G302" s="28">
        <v>0.48043252837757766</v>
      </c>
      <c r="H302" s="28">
        <v>2</v>
      </c>
      <c r="I302" s="28">
        <v>0.4</v>
      </c>
      <c r="J302" s="28">
        <v>0.863497421088124</v>
      </c>
      <c r="K302" s="28">
        <v>5</v>
      </c>
      <c r="L302" s="28">
        <v>6250</v>
      </c>
      <c r="M302" s="29">
        <v>0</v>
      </c>
    </row>
    <row r="303" spans="1:13" x14ac:dyDescent="0.3">
      <c r="A303">
        <v>299</v>
      </c>
      <c r="B303" s="29">
        <v>2014</v>
      </c>
      <c r="C303" s="27">
        <v>41976</v>
      </c>
      <c r="D303" s="28">
        <v>0.33691053203475418</v>
      </c>
      <c r="E303" s="28">
        <v>2</v>
      </c>
      <c r="F303" s="27">
        <v>42707</v>
      </c>
      <c r="G303" s="28">
        <v>5.216385059685269E-2</v>
      </c>
      <c r="H303" s="28">
        <v>1</v>
      </c>
      <c r="I303" s="28">
        <v>0.32</v>
      </c>
      <c r="J303" s="28">
        <v>0.80283840657555949</v>
      </c>
      <c r="K303" s="28">
        <v>5</v>
      </c>
      <c r="L303" s="28">
        <v>6250</v>
      </c>
      <c r="M303" s="29">
        <v>2</v>
      </c>
    </row>
    <row r="304" spans="1:13" x14ac:dyDescent="0.3">
      <c r="A304">
        <v>300</v>
      </c>
      <c r="B304" s="29">
        <v>2014</v>
      </c>
      <c r="C304" s="27">
        <v>41762</v>
      </c>
      <c r="D304" s="28">
        <v>0.95812264732544428</v>
      </c>
      <c r="E304" s="28">
        <v>5</v>
      </c>
      <c r="F304" s="27">
        <v>43588</v>
      </c>
      <c r="G304" s="28">
        <v>0.69315799007183798</v>
      </c>
      <c r="H304" s="28">
        <v>3</v>
      </c>
      <c r="I304" s="28">
        <v>0.48000000000000004</v>
      </c>
      <c r="J304" s="28">
        <v>0.34832835612046864</v>
      </c>
      <c r="K304" s="28">
        <v>2</v>
      </c>
      <c r="L304" s="28">
        <v>4375</v>
      </c>
      <c r="M304" s="29">
        <v>4</v>
      </c>
    </row>
    <row r="305" spans="1:13" x14ac:dyDescent="0.3">
      <c r="A305">
        <v>301</v>
      </c>
      <c r="B305" s="29">
        <v>2014</v>
      </c>
      <c r="C305" s="27">
        <v>41799</v>
      </c>
      <c r="D305" s="28">
        <v>0.76303294932090471</v>
      </c>
      <c r="E305" s="28">
        <v>5</v>
      </c>
      <c r="F305" s="27">
        <v>43625</v>
      </c>
      <c r="G305" s="28">
        <v>0.1166182043986882</v>
      </c>
      <c r="H305" s="28">
        <v>1</v>
      </c>
      <c r="I305" s="28">
        <v>0.32</v>
      </c>
      <c r="J305" s="28">
        <v>0.68015097043313155</v>
      </c>
      <c r="K305" s="28">
        <v>4</v>
      </c>
      <c r="L305" s="28">
        <v>5625</v>
      </c>
      <c r="M305" s="29">
        <v>3</v>
      </c>
    </row>
    <row r="306" spans="1:13" x14ac:dyDescent="0.3">
      <c r="A306">
        <v>302</v>
      </c>
      <c r="B306" s="29">
        <v>2014</v>
      </c>
      <c r="C306" s="27">
        <v>41878</v>
      </c>
      <c r="D306" s="28">
        <v>0.1846198725292032</v>
      </c>
      <c r="E306" s="28">
        <v>1</v>
      </c>
      <c r="F306" s="27">
        <v>42243</v>
      </c>
      <c r="G306" s="28">
        <v>0.57309673875810352</v>
      </c>
      <c r="H306" s="28">
        <v>2</v>
      </c>
      <c r="I306" s="28">
        <v>0.4</v>
      </c>
      <c r="J306" s="28">
        <v>0.7810685761535221</v>
      </c>
      <c r="K306" s="28">
        <v>5</v>
      </c>
      <c r="L306" s="28">
        <v>6250</v>
      </c>
      <c r="M306" s="29">
        <v>1</v>
      </c>
    </row>
    <row r="307" spans="1:13" x14ac:dyDescent="0.3">
      <c r="A307">
        <v>303</v>
      </c>
      <c r="B307" s="29">
        <v>2014</v>
      </c>
      <c r="C307" s="27">
        <v>41924</v>
      </c>
      <c r="D307" s="28">
        <v>0.70591343249510297</v>
      </c>
      <c r="E307" s="28">
        <v>5</v>
      </c>
      <c r="F307" s="27">
        <v>43750</v>
      </c>
      <c r="G307" s="28">
        <v>0.6531659811948195</v>
      </c>
      <c r="H307" s="28">
        <v>3</v>
      </c>
      <c r="I307" s="28">
        <v>0.48000000000000004</v>
      </c>
      <c r="J307" s="28">
        <v>0.64520557729133199</v>
      </c>
      <c r="K307" s="28">
        <v>4</v>
      </c>
      <c r="L307" s="28">
        <v>5625</v>
      </c>
      <c r="M307" s="29">
        <v>5</v>
      </c>
    </row>
    <row r="308" spans="1:13" x14ac:dyDescent="0.3">
      <c r="A308">
        <v>304</v>
      </c>
      <c r="B308" s="29">
        <v>2014</v>
      </c>
      <c r="C308" s="27">
        <v>41972</v>
      </c>
      <c r="D308" s="28">
        <v>0.27181196940328844</v>
      </c>
      <c r="E308" s="28">
        <v>2</v>
      </c>
      <c r="F308" s="27">
        <v>42703</v>
      </c>
      <c r="G308" s="28">
        <v>0.20698987893508336</v>
      </c>
      <c r="H308" s="28">
        <v>1</v>
      </c>
      <c r="I308" s="28">
        <v>0.32</v>
      </c>
      <c r="J308" s="28">
        <v>0.90814990461761724</v>
      </c>
      <c r="K308" s="28">
        <v>5</v>
      </c>
      <c r="L308" s="28">
        <v>6250</v>
      </c>
      <c r="M308" s="29">
        <v>1</v>
      </c>
    </row>
    <row r="309" spans="1:13" x14ac:dyDescent="0.3">
      <c r="A309">
        <v>305</v>
      </c>
      <c r="B309" s="29">
        <v>2014</v>
      </c>
      <c r="C309" s="27">
        <v>41897</v>
      </c>
      <c r="D309" s="28">
        <v>0.86361757111499105</v>
      </c>
      <c r="E309" s="28">
        <v>5</v>
      </c>
      <c r="F309" s="27">
        <v>43723</v>
      </c>
      <c r="G309" s="28">
        <v>0.97328566424198792</v>
      </c>
      <c r="H309" s="28">
        <v>3</v>
      </c>
      <c r="I309" s="28">
        <v>0.48000000000000004</v>
      </c>
      <c r="J309" s="28">
        <v>0.16395317160977529</v>
      </c>
      <c r="K309" s="28">
        <v>1</v>
      </c>
      <c r="L309" s="28">
        <v>3750</v>
      </c>
      <c r="M309" s="29">
        <v>2</v>
      </c>
    </row>
    <row r="310" spans="1:13" x14ac:dyDescent="0.3">
      <c r="A310">
        <v>306</v>
      </c>
      <c r="B310" s="29">
        <v>2014</v>
      </c>
      <c r="C310" s="27">
        <v>41814</v>
      </c>
      <c r="D310" s="28">
        <v>0.84815619272203158</v>
      </c>
      <c r="E310" s="28">
        <v>5</v>
      </c>
      <c r="F310" s="27">
        <v>43640</v>
      </c>
      <c r="G310" s="28">
        <v>0.1418510985443282</v>
      </c>
      <c r="H310" s="28">
        <v>1</v>
      </c>
      <c r="I310" s="28">
        <v>0.32</v>
      </c>
      <c r="J310" s="28">
        <v>7.5565945492110598E-2</v>
      </c>
      <c r="K310" s="28">
        <v>1</v>
      </c>
      <c r="L310" s="28">
        <v>3750</v>
      </c>
      <c r="M310" s="29">
        <v>1</v>
      </c>
    </row>
    <row r="311" spans="1:13" x14ac:dyDescent="0.3">
      <c r="A311">
        <v>307</v>
      </c>
      <c r="B311" s="29">
        <v>2014</v>
      </c>
      <c r="C311" s="27">
        <v>41773</v>
      </c>
      <c r="D311" s="28">
        <v>0.54091212270035127</v>
      </c>
      <c r="E311" s="28">
        <v>3</v>
      </c>
      <c r="F311" s="27">
        <v>42869</v>
      </c>
      <c r="G311" s="28">
        <v>0.74203375048629838</v>
      </c>
      <c r="H311" s="28">
        <v>3</v>
      </c>
      <c r="I311" s="28">
        <v>0.48000000000000004</v>
      </c>
      <c r="J311" s="28">
        <v>0.64416938357981468</v>
      </c>
      <c r="K311" s="28">
        <v>4</v>
      </c>
      <c r="L311" s="28">
        <v>5625</v>
      </c>
      <c r="M311" s="29">
        <v>0</v>
      </c>
    </row>
    <row r="312" spans="1:13" x14ac:dyDescent="0.3">
      <c r="A312">
        <v>308</v>
      </c>
      <c r="B312" s="29">
        <v>2014</v>
      </c>
      <c r="C312" s="27">
        <v>41863</v>
      </c>
      <c r="D312" s="28">
        <v>0.50418644072688457</v>
      </c>
      <c r="E312" s="28">
        <v>3</v>
      </c>
      <c r="F312" s="27">
        <v>42959</v>
      </c>
      <c r="G312" s="28">
        <v>0.61106524219847524</v>
      </c>
      <c r="H312" s="28">
        <v>3</v>
      </c>
      <c r="I312" s="28">
        <v>0.48000000000000004</v>
      </c>
      <c r="J312" s="28">
        <v>0.59178342977367415</v>
      </c>
      <c r="K312" s="28">
        <v>4</v>
      </c>
      <c r="L312" s="28">
        <v>5625</v>
      </c>
      <c r="M312" s="29">
        <v>0</v>
      </c>
    </row>
    <row r="313" spans="1:13" x14ac:dyDescent="0.3">
      <c r="A313">
        <v>309</v>
      </c>
      <c r="B313" s="29">
        <v>2014</v>
      </c>
      <c r="C313" s="27">
        <v>41903</v>
      </c>
      <c r="D313" s="28">
        <v>0.39900459498590179</v>
      </c>
      <c r="E313" s="28">
        <v>2</v>
      </c>
      <c r="F313" s="27">
        <v>42634</v>
      </c>
      <c r="G313" s="28">
        <v>0.29803766068055448</v>
      </c>
      <c r="H313" s="28">
        <v>2</v>
      </c>
      <c r="I313" s="28">
        <v>0.4</v>
      </c>
      <c r="J313" s="28">
        <v>0.67405638906236198</v>
      </c>
      <c r="K313" s="28">
        <v>4</v>
      </c>
      <c r="L313" s="28">
        <v>5625</v>
      </c>
      <c r="M313" s="29">
        <v>0</v>
      </c>
    </row>
    <row r="314" spans="1:13" x14ac:dyDescent="0.3">
      <c r="A314">
        <v>310</v>
      </c>
      <c r="B314" s="29">
        <v>2014</v>
      </c>
      <c r="C314" s="27">
        <v>41952</v>
      </c>
      <c r="D314" s="28">
        <v>0.34712880025738135</v>
      </c>
      <c r="E314" s="28">
        <v>2</v>
      </c>
      <c r="F314" s="27">
        <v>42683</v>
      </c>
      <c r="G314" s="28">
        <v>0.42305786400705692</v>
      </c>
      <c r="H314" s="28">
        <v>2</v>
      </c>
      <c r="I314" s="28">
        <v>0.4</v>
      </c>
      <c r="J314" s="28">
        <v>0.60029047950718106</v>
      </c>
      <c r="K314" s="28">
        <v>4</v>
      </c>
      <c r="L314" s="28">
        <v>5625</v>
      </c>
      <c r="M314" s="29">
        <v>1</v>
      </c>
    </row>
    <row r="315" spans="1:13" x14ac:dyDescent="0.3">
      <c r="A315">
        <v>311</v>
      </c>
      <c r="B315" s="29">
        <v>2014</v>
      </c>
      <c r="C315" s="27">
        <v>41688</v>
      </c>
      <c r="D315" s="28">
        <v>0.53134327882768917</v>
      </c>
      <c r="E315" s="28">
        <v>3</v>
      </c>
      <c r="F315" s="27">
        <v>42784</v>
      </c>
      <c r="G315" s="28">
        <v>0.59179194469725493</v>
      </c>
      <c r="H315" s="28">
        <v>2</v>
      </c>
      <c r="I315" s="28">
        <v>0.4</v>
      </c>
      <c r="J315" s="28">
        <v>0.94556530349426238</v>
      </c>
      <c r="K315" s="28">
        <v>5</v>
      </c>
      <c r="L315" s="28">
        <v>6250</v>
      </c>
      <c r="M315" s="29">
        <v>3</v>
      </c>
    </row>
    <row r="316" spans="1:13" x14ac:dyDescent="0.3">
      <c r="A316">
        <v>312</v>
      </c>
      <c r="B316" s="29">
        <v>2014</v>
      </c>
      <c r="C316" s="27">
        <v>41909</v>
      </c>
      <c r="D316" s="28">
        <v>0.4973066344559216</v>
      </c>
      <c r="E316" s="28">
        <v>3</v>
      </c>
      <c r="F316" s="27">
        <v>43005</v>
      </c>
      <c r="G316" s="28">
        <v>0.63799514594957207</v>
      </c>
      <c r="H316" s="28">
        <v>3</v>
      </c>
      <c r="I316" s="28">
        <v>0.48000000000000004</v>
      </c>
      <c r="J316" s="28">
        <v>0.85412863400041594</v>
      </c>
      <c r="K316" s="28">
        <v>5</v>
      </c>
      <c r="L316" s="28">
        <v>6250</v>
      </c>
      <c r="M316" s="29">
        <v>2</v>
      </c>
    </row>
    <row r="317" spans="1:13" x14ac:dyDescent="0.3">
      <c r="A317">
        <v>313</v>
      </c>
      <c r="B317" s="29">
        <v>2014</v>
      </c>
      <c r="C317" s="27">
        <v>41981</v>
      </c>
      <c r="D317" s="28">
        <v>0.94068005457963766</v>
      </c>
      <c r="E317" s="28">
        <v>5</v>
      </c>
      <c r="F317" s="27">
        <v>43807</v>
      </c>
      <c r="G317" s="28">
        <v>0.44030514076486926</v>
      </c>
      <c r="H317" s="28">
        <v>2</v>
      </c>
      <c r="I317" s="28">
        <v>0.4</v>
      </c>
      <c r="J317" s="28">
        <v>0.81655325814523116</v>
      </c>
      <c r="K317" s="28">
        <v>5</v>
      </c>
      <c r="L317" s="28">
        <v>6250</v>
      </c>
      <c r="M317" s="29">
        <v>2</v>
      </c>
    </row>
    <row r="318" spans="1:13" x14ac:dyDescent="0.3">
      <c r="A318">
        <v>314</v>
      </c>
      <c r="B318" s="29">
        <v>2014</v>
      </c>
      <c r="C318" s="27">
        <v>41644</v>
      </c>
      <c r="D318" s="28">
        <v>0.82574338349135556</v>
      </c>
      <c r="E318" s="28">
        <v>5</v>
      </c>
      <c r="F318" s="27">
        <v>43470</v>
      </c>
      <c r="G318" s="28">
        <v>0.40353624628711482</v>
      </c>
      <c r="H318" s="28">
        <v>2</v>
      </c>
      <c r="I318" s="28">
        <v>0.4</v>
      </c>
      <c r="J318" s="28">
        <v>0.1017844856372988</v>
      </c>
      <c r="K318" s="28">
        <v>1</v>
      </c>
      <c r="L318" s="28">
        <v>3750</v>
      </c>
      <c r="M318" s="29">
        <v>3</v>
      </c>
    </row>
    <row r="319" spans="1:13" x14ac:dyDescent="0.3">
      <c r="A319">
        <v>315</v>
      </c>
      <c r="B319" s="29">
        <v>2014</v>
      </c>
      <c r="C319" s="27">
        <v>41721</v>
      </c>
      <c r="D319" s="28">
        <v>0.84454763026648372</v>
      </c>
      <c r="E319" s="28">
        <v>5</v>
      </c>
      <c r="F319" s="27">
        <v>43547</v>
      </c>
      <c r="G319" s="28">
        <v>0.85801498269807608</v>
      </c>
      <c r="H319" s="28">
        <v>3</v>
      </c>
      <c r="I319" s="28">
        <v>0.48000000000000004</v>
      </c>
      <c r="J319" s="28">
        <v>0.21818971980306456</v>
      </c>
      <c r="K319" s="28">
        <v>2</v>
      </c>
      <c r="L319" s="28">
        <v>4375</v>
      </c>
      <c r="M319" s="29">
        <v>0</v>
      </c>
    </row>
    <row r="320" spans="1:13" x14ac:dyDescent="0.3">
      <c r="A320">
        <v>316</v>
      </c>
      <c r="B320" s="29">
        <v>2014</v>
      </c>
      <c r="C320" s="27">
        <v>41780</v>
      </c>
      <c r="D320" s="28">
        <v>0.54911248026856452</v>
      </c>
      <c r="E320" s="28">
        <v>3</v>
      </c>
      <c r="F320" s="27">
        <v>42876</v>
      </c>
      <c r="G320" s="28">
        <v>0.21348157175175575</v>
      </c>
      <c r="H320" s="28">
        <v>1</v>
      </c>
      <c r="I320" s="28">
        <v>0.32</v>
      </c>
      <c r="J320" s="28">
        <v>0.51253501654733713</v>
      </c>
      <c r="K320" s="28">
        <v>3</v>
      </c>
      <c r="L320" s="28">
        <v>5000</v>
      </c>
      <c r="M320" s="29">
        <v>1</v>
      </c>
    </row>
    <row r="321" spans="1:13" x14ac:dyDescent="0.3">
      <c r="A321">
        <v>317</v>
      </c>
      <c r="B321" s="29">
        <v>2014</v>
      </c>
      <c r="C321" s="27">
        <v>41975</v>
      </c>
      <c r="D321" s="28">
        <v>0.85863146721793093</v>
      </c>
      <c r="E321" s="28">
        <v>5</v>
      </c>
      <c r="F321" s="27">
        <v>43801</v>
      </c>
      <c r="G321" s="28">
        <v>0.47949645743435132</v>
      </c>
      <c r="H321" s="28">
        <v>2</v>
      </c>
      <c r="I321" s="28">
        <v>0.4</v>
      </c>
      <c r="J321" s="28">
        <v>0.29816970021213307</v>
      </c>
      <c r="K321" s="28">
        <v>2</v>
      </c>
      <c r="L321" s="28">
        <v>4375</v>
      </c>
      <c r="M321" s="29">
        <v>2</v>
      </c>
    </row>
    <row r="322" spans="1:13" x14ac:dyDescent="0.3">
      <c r="A322">
        <v>318</v>
      </c>
      <c r="B322" s="29">
        <v>2014</v>
      </c>
      <c r="C322" s="27">
        <v>41645</v>
      </c>
      <c r="D322" s="28">
        <v>0.19342470981261184</v>
      </c>
      <c r="E322" s="28">
        <v>1</v>
      </c>
      <c r="F322" s="27">
        <v>42010</v>
      </c>
      <c r="G322" s="28">
        <v>0.1483025946129044</v>
      </c>
      <c r="H322" s="28">
        <v>1</v>
      </c>
      <c r="I322" s="28">
        <v>0.32</v>
      </c>
      <c r="J322" s="28">
        <v>0.32880995993581341</v>
      </c>
      <c r="K322" s="28">
        <v>2</v>
      </c>
      <c r="L322" s="28">
        <v>4375</v>
      </c>
      <c r="M322" s="29">
        <v>0</v>
      </c>
    </row>
    <row r="323" spans="1:13" x14ac:dyDescent="0.3">
      <c r="A323">
        <v>319</v>
      </c>
      <c r="B323" s="29">
        <v>2014</v>
      </c>
      <c r="C323" s="27">
        <v>41664</v>
      </c>
      <c r="D323" s="28">
        <v>0.60826890080590268</v>
      </c>
      <c r="E323" s="28">
        <v>4</v>
      </c>
      <c r="F323" s="27">
        <v>43125</v>
      </c>
      <c r="G323" s="28">
        <v>0.5705176770039877</v>
      </c>
      <c r="H323" s="28">
        <v>2</v>
      </c>
      <c r="I323" s="28">
        <v>0.4</v>
      </c>
      <c r="J323" s="28">
        <v>0.26099686561684676</v>
      </c>
      <c r="K323" s="28">
        <v>2</v>
      </c>
      <c r="L323" s="28">
        <v>4375</v>
      </c>
      <c r="M323" s="29">
        <v>0</v>
      </c>
    </row>
    <row r="324" spans="1:13" x14ac:dyDescent="0.3">
      <c r="A324">
        <v>320</v>
      </c>
      <c r="B324" s="29">
        <v>2014</v>
      </c>
      <c r="C324" s="27">
        <v>41952</v>
      </c>
      <c r="D324" s="28">
        <v>2.0244586046924029E-2</v>
      </c>
      <c r="E324" s="28">
        <v>1</v>
      </c>
      <c r="F324" s="27">
        <v>42317</v>
      </c>
      <c r="G324" s="28">
        <v>7.1761720575464039E-2</v>
      </c>
      <c r="H324" s="28">
        <v>1</v>
      </c>
      <c r="I324" s="28">
        <v>0.32</v>
      </c>
      <c r="J324" s="28">
        <v>0.38261250316269602</v>
      </c>
      <c r="K324" s="28">
        <v>2</v>
      </c>
      <c r="L324" s="28">
        <v>4375</v>
      </c>
      <c r="M324" s="29">
        <v>0</v>
      </c>
    </row>
    <row r="325" spans="1:13" x14ac:dyDescent="0.3">
      <c r="A325">
        <v>321</v>
      </c>
      <c r="B325" s="29">
        <v>2014</v>
      </c>
      <c r="C325" s="27">
        <v>41663</v>
      </c>
      <c r="D325" s="28">
        <v>0.79226540787283339</v>
      </c>
      <c r="E325" s="28">
        <v>5</v>
      </c>
      <c r="F325" s="27">
        <v>43489</v>
      </c>
      <c r="G325" s="28">
        <v>0.49425681575654956</v>
      </c>
      <c r="H325" s="28">
        <v>2</v>
      </c>
      <c r="I325" s="28">
        <v>0.4</v>
      </c>
      <c r="J325" s="28">
        <v>0.99476905076653754</v>
      </c>
      <c r="K325" s="28">
        <v>5</v>
      </c>
      <c r="L325" s="28">
        <v>6250</v>
      </c>
      <c r="M325" s="29">
        <v>2</v>
      </c>
    </row>
    <row r="326" spans="1:13" x14ac:dyDescent="0.3">
      <c r="A326">
        <v>322</v>
      </c>
      <c r="B326" s="29">
        <v>2014</v>
      </c>
      <c r="C326" s="27">
        <v>41759</v>
      </c>
      <c r="D326" s="28">
        <v>1.629576278980005E-2</v>
      </c>
      <c r="E326" s="28">
        <v>1</v>
      </c>
      <c r="F326" s="27">
        <v>42124</v>
      </c>
      <c r="G326" s="28">
        <v>0.92838020876095628</v>
      </c>
      <c r="H326" s="28">
        <v>3</v>
      </c>
      <c r="I326" s="28">
        <v>0.48000000000000004</v>
      </c>
      <c r="J326" s="28">
        <v>0.84448503707179001</v>
      </c>
      <c r="K326" s="28">
        <v>5</v>
      </c>
      <c r="L326" s="28">
        <v>6250</v>
      </c>
      <c r="M326" s="29">
        <v>1</v>
      </c>
    </row>
    <row r="327" spans="1:13" x14ac:dyDescent="0.3">
      <c r="A327">
        <v>323</v>
      </c>
      <c r="B327" s="29">
        <v>2014</v>
      </c>
      <c r="C327" s="27">
        <v>41765</v>
      </c>
      <c r="D327" s="28">
        <v>0.42137706454390189</v>
      </c>
      <c r="E327" s="28">
        <v>2</v>
      </c>
      <c r="F327" s="27">
        <v>42496</v>
      </c>
      <c r="G327" s="28">
        <v>0.15274633031591123</v>
      </c>
      <c r="H327" s="28">
        <v>1</v>
      </c>
      <c r="I327" s="28">
        <v>0.32</v>
      </c>
      <c r="J327" s="28">
        <v>0.69891616339259888</v>
      </c>
      <c r="K327" s="28">
        <v>4</v>
      </c>
      <c r="L327" s="28">
        <v>5625</v>
      </c>
      <c r="M327" s="29">
        <v>0</v>
      </c>
    </row>
    <row r="328" spans="1:13" x14ac:dyDescent="0.3">
      <c r="A328">
        <v>324</v>
      </c>
      <c r="B328" s="29">
        <v>2014</v>
      </c>
      <c r="C328" s="27">
        <v>41971</v>
      </c>
      <c r="D328" s="28">
        <v>0.75295802649043941</v>
      </c>
      <c r="E328" s="28">
        <v>5</v>
      </c>
      <c r="F328" s="27">
        <v>43797</v>
      </c>
      <c r="G328" s="28">
        <v>0.35775321225862566</v>
      </c>
      <c r="H328" s="28">
        <v>2</v>
      </c>
      <c r="I328" s="28">
        <v>0.4</v>
      </c>
      <c r="J328" s="28">
        <v>0.50821497238851943</v>
      </c>
      <c r="K328" s="28">
        <v>3</v>
      </c>
      <c r="L328" s="28">
        <v>5000</v>
      </c>
      <c r="M328" s="29">
        <v>1</v>
      </c>
    </row>
    <row r="329" spans="1:13" x14ac:dyDescent="0.3">
      <c r="A329">
        <v>325</v>
      </c>
      <c r="B329" s="29">
        <v>2014</v>
      </c>
      <c r="C329" s="27">
        <v>41749</v>
      </c>
      <c r="D329" s="28">
        <v>0.14129603065783425</v>
      </c>
      <c r="E329" s="28">
        <v>1</v>
      </c>
      <c r="F329" s="27">
        <v>42114</v>
      </c>
      <c r="G329" s="28">
        <v>0.6395209141387892</v>
      </c>
      <c r="H329" s="28">
        <v>3</v>
      </c>
      <c r="I329" s="28">
        <v>0.48000000000000004</v>
      </c>
      <c r="J329" s="28">
        <v>0.37504032404586818</v>
      </c>
      <c r="K329" s="28">
        <v>2</v>
      </c>
      <c r="L329" s="28">
        <v>4375</v>
      </c>
      <c r="M329" s="29">
        <v>0</v>
      </c>
    </row>
    <row r="330" spans="1:13" x14ac:dyDescent="0.3">
      <c r="A330">
        <v>326</v>
      </c>
      <c r="B330" s="29">
        <v>2014</v>
      </c>
      <c r="C330" s="27">
        <v>41803</v>
      </c>
      <c r="D330" s="28">
        <v>0.42140143352921211</v>
      </c>
      <c r="E330" s="28">
        <v>2</v>
      </c>
      <c r="F330" s="27">
        <v>42534</v>
      </c>
      <c r="G330" s="28">
        <v>0.64806810607101806</v>
      </c>
      <c r="H330" s="28">
        <v>3</v>
      </c>
      <c r="I330" s="28">
        <v>0.48000000000000004</v>
      </c>
      <c r="J330" s="28">
        <v>0.45509023872505927</v>
      </c>
      <c r="K330" s="28">
        <v>3</v>
      </c>
      <c r="L330" s="28">
        <v>5000</v>
      </c>
      <c r="M330" s="29">
        <v>1</v>
      </c>
    </row>
    <row r="331" spans="1:13" x14ac:dyDescent="0.3">
      <c r="A331">
        <v>327</v>
      </c>
      <c r="B331" s="29">
        <v>2014</v>
      </c>
      <c r="C331" s="27">
        <v>41807</v>
      </c>
      <c r="D331" s="28">
        <v>0.76097983003373426</v>
      </c>
      <c r="E331" s="28">
        <v>5</v>
      </c>
      <c r="F331" s="27">
        <v>43633</v>
      </c>
      <c r="G331" s="28">
        <v>0.55556701759415894</v>
      </c>
      <c r="H331" s="28">
        <v>2</v>
      </c>
      <c r="I331" s="28">
        <v>0.4</v>
      </c>
      <c r="J331" s="28">
        <v>0.14256115802064995</v>
      </c>
      <c r="K331" s="28">
        <v>1</v>
      </c>
      <c r="L331" s="28">
        <v>3750</v>
      </c>
      <c r="M331" s="29">
        <v>1</v>
      </c>
    </row>
    <row r="332" spans="1:13" x14ac:dyDescent="0.3">
      <c r="A332">
        <v>328</v>
      </c>
      <c r="B332" s="29">
        <v>2014</v>
      </c>
      <c r="C332" s="27">
        <v>41822</v>
      </c>
      <c r="D332" s="28">
        <v>0.59656413055316626</v>
      </c>
      <c r="E332" s="28">
        <v>4</v>
      </c>
      <c r="F332" s="27">
        <v>43283</v>
      </c>
      <c r="G332" s="28">
        <v>0.36518859406660231</v>
      </c>
      <c r="H332" s="28">
        <v>2</v>
      </c>
      <c r="I332" s="28">
        <v>0.4</v>
      </c>
      <c r="J332" s="28">
        <v>0.37784115081784631</v>
      </c>
      <c r="K332" s="28">
        <v>2</v>
      </c>
      <c r="L332" s="28">
        <v>4375</v>
      </c>
      <c r="M332" s="29">
        <v>1</v>
      </c>
    </row>
    <row r="333" spans="1:13" x14ac:dyDescent="0.3">
      <c r="A333">
        <v>329</v>
      </c>
      <c r="B333" s="29">
        <v>2014</v>
      </c>
      <c r="C333" s="27">
        <v>41858</v>
      </c>
      <c r="D333" s="28">
        <v>0.401617684322219</v>
      </c>
      <c r="E333" s="28">
        <v>2</v>
      </c>
      <c r="F333" s="27">
        <v>42589</v>
      </c>
      <c r="G333" s="28">
        <v>0.69301581065134976</v>
      </c>
      <c r="H333" s="28">
        <v>3</v>
      </c>
      <c r="I333" s="28">
        <v>0.48000000000000004</v>
      </c>
      <c r="J333" s="28">
        <v>0.34914255860229537</v>
      </c>
      <c r="K333" s="28">
        <v>2</v>
      </c>
      <c r="L333" s="28">
        <v>4375</v>
      </c>
      <c r="M333" s="29">
        <v>2</v>
      </c>
    </row>
    <row r="334" spans="1:13" x14ac:dyDescent="0.3">
      <c r="A334">
        <v>330</v>
      </c>
      <c r="B334" s="29">
        <v>2014</v>
      </c>
      <c r="C334" s="27">
        <v>41960</v>
      </c>
      <c r="D334" s="28">
        <v>0.72232187682380822</v>
      </c>
      <c r="E334" s="28">
        <v>5</v>
      </c>
      <c r="F334" s="27">
        <v>43786</v>
      </c>
      <c r="G334" s="28">
        <v>0.11326311201291517</v>
      </c>
      <c r="H334" s="28">
        <v>1</v>
      </c>
      <c r="I334" s="28">
        <v>0.32</v>
      </c>
      <c r="J334" s="28">
        <v>0.47563826323254077</v>
      </c>
      <c r="K334" s="28">
        <v>3</v>
      </c>
      <c r="L334" s="28">
        <v>5000</v>
      </c>
      <c r="M334" s="29">
        <v>0</v>
      </c>
    </row>
    <row r="335" spans="1:13" x14ac:dyDescent="0.3">
      <c r="A335">
        <v>331</v>
      </c>
      <c r="B335" s="29">
        <v>2014</v>
      </c>
      <c r="C335" s="27">
        <v>41856</v>
      </c>
      <c r="D335" s="28">
        <v>0.71793221034206833</v>
      </c>
      <c r="E335" s="28">
        <v>5</v>
      </c>
      <c r="F335" s="27">
        <v>43682</v>
      </c>
      <c r="G335" s="28">
        <v>0.73572349467660259</v>
      </c>
      <c r="H335" s="28">
        <v>3</v>
      </c>
      <c r="I335" s="28">
        <v>0.48000000000000004</v>
      </c>
      <c r="J335" s="28">
        <v>0.11982909692495491</v>
      </c>
      <c r="K335" s="28">
        <v>1</v>
      </c>
      <c r="L335" s="28">
        <v>3750</v>
      </c>
      <c r="M335" s="29">
        <v>3</v>
      </c>
    </row>
    <row r="336" spans="1:13" x14ac:dyDescent="0.3">
      <c r="A336">
        <v>332</v>
      </c>
      <c r="B336" s="29">
        <v>2014</v>
      </c>
      <c r="C336" s="27">
        <v>41654</v>
      </c>
      <c r="D336" s="28">
        <v>0.84770440604006103</v>
      </c>
      <c r="E336" s="28">
        <v>5</v>
      </c>
      <c r="F336" s="27">
        <v>43480</v>
      </c>
      <c r="G336" s="28">
        <v>8.6135274336156975E-2</v>
      </c>
      <c r="H336" s="28">
        <v>1</v>
      </c>
      <c r="I336" s="28">
        <v>0.32</v>
      </c>
      <c r="J336" s="28">
        <v>0.68456620411357927</v>
      </c>
      <c r="K336" s="28">
        <v>4</v>
      </c>
      <c r="L336" s="28">
        <v>5625</v>
      </c>
      <c r="M336" s="29">
        <v>2</v>
      </c>
    </row>
    <row r="337" spans="1:13" x14ac:dyDescent="0.3">
      <c r="A337">
        <v>333</v>
      </c>
      <c r="B337" s="29">
        <v>2014</v>
      </c>
      <c r="C337" s="27">
        <v>41817</v>
      </c>
      <c r="D337" s="28">
        <v>0.62505430851028709</v>
      </c>
      <c r="E337" s="28">
        <v>4</v>
      </c>
      <c r="F337" s="27">
        <v>43278</v>
      </c>
      <c r="G337" s="28">
        <v>0.57934721676607959</v>
      </c>
      <c r="H337" s="28">
        <v>2</v>
      </c>
      <c r="I337" s="28">
        <v>0.4</v>
      </c>
      <c r="J337" s="28">
        <v>7.0678215579083936E-2</v>
      </c>
      <c r="K337" s="28">
        <v>1</v>
      </c>
      <c r="L337" s="28">
        <v>3750</v>
      </c>
      <c r="M337" s="29">
        <v>2</v>
      </c>
    </row>
    <row r="338" spans="1:13" x14ac:dyDescent="0.3">
      <c r="A338">
        <v>334</v>
      </c>
      <c r="B338" s="29">
        <v>2014</v>
      </c>
      <c r="C338" s="27">
        <v>41801</v>
      </c>
      <c r="D338" s="28">
        <v>0.72446705619649054</v>
      </c>
      <c r="E338" s="28">
        <v>5</v>
      </c>
      <c r="F338" s="27">
        <v>43627</v>
      </c>
      <c r="G338" s="28">
        <v>0.21049403592279081</v>
      </c>
      <c r="H338" s="28">
        <v>1</v>
      </c>
      <c r="I338" s="28">
        <v>0.32</v>
      </c>
      <c r="J338" s="28">
        <v>0.47084715137190036</v>
      </c>
      <c r="K338" s="28">
        <v>3</v>
      </c>
      <c r="L338" s="28">
        <v>5000</v>
      </c>
      <c r="M338" s="29">
        <v>1</v>
      </c>
    </row>
    <row r="339" spans="1:13" x14ac:dyDescent="0.3">
      <c r="A339">
        <v>335</v>
      </c>
      <c r="B339" s="29">
        <v>2014</v>
      </c>
      <c r="C339" s="27">
        <v>41656</v>
      </c>
      <c r="D339" s="28">
        <v>0.23722112144709784</v>
      </c>
      <c r="E339" s="28">
        <v>1</v>
      </c>
      <c r="F339" s="27">
        <v>42021</v>
      </c>
      <c r="G339" s="28">
        <v>8.196409001691074E-2</v>
      </c>
      <c r="H339" s="28">
        <v>1</v>
      </c>
      <c r="I339" s="28">
        <v>0.32</v>
      </c>
      <c r="J339" s="28">
        <v>0.20422596497420564</v>
      </c>
      <c r="K339" s="28">
        <v>2</v>
      </c>
      <c r="L339" s="28">
        <v>4375</v>
      </c>
      <c r="M339" s="29">
        <v>0</v>
      </c>
    </row>
    <row r="340" spans="1:13" x14ac:dyDescent="0.3">
      <c r="A340">
        <v>336</v>
      </c>
      <c r="B340" s="29">
        <v>2014</v>
      </c>
      <c r="C340" s="27">
        <v>41986</v>
      </c>
      <c r="D340" s="28">
        <v>0.19639595651185426</v>
      </c>
      <c r="E340" s="28">
        <v>1</v>
      </c>
      <c r="F340" s="27">
        <v>42351</v>
      </c>
      <c r="G340" s="28">
        <v>0.4559651900410352</v>
      </c>
      <c r="H340" s="28">
        <v>2</v>
      </c>
      <c r="I340" s="28">
        <v>0.4</v>
      </c>
      <c r="J340" s="28">
        <v>0.78356579488094369</v>
      </c>
      <c r="K340" s="28">
        <v>5</v>
      </c>
      <c r="L340" s="28">
        <v>6250</v>
      </c>
      <c r="M340" s="29">
        <v>0</v>
      </c>
    </row>
    <row r="341" spans="1:13" x14ac:dyDescent="0.3">
      <c r="A341">
        <v>337</v>
      </c>
      <c r="B341" s="29">
        <v>2014</v>
      </c>
      <c r="C341" s="27">
        <v>41678</v>
      </c>
      <c r="D341" s="28">
        <v>0.5761051657202324</v>
      </c>
      <c r="E341" s="28">
        <v>3</v>
      </c>
      <c r="F341" s="27">
        <v>42774</v>
      </c>
      <c r="G341" s="28">
        <v>0.45639469329356663</v>
      </c>
      <c r="H341" s="28">
        <v>2</v>
      </c>
      <c r="I341" s="28">
        <v>0.4</v>
      </c>
      <c r="J341" s="28">
        <v>0.68525092353358197</v>
      </c>
      <c r="K341" s="28">
        <v>4</v>
      </c>
      <c r="L341" s="28">
        <v>5625</v>
      </c>
      <c r="M341" s="29">
        <v>2</v>
      </c>
    </row>
    <row r="342" spans="1:13" x14ac:dyDescent="0.3">
      <c r="A342">
        <v>338</v>
      </c>
      <c r="B342" s="29">
        <v>2014</v>
      </c>
      <c r="C342" s="27">
        <v>41694</v>
      </c>
      <c r="D342" s="28">
        <v>0.93423565649117946</v>
      </c>
      <c r="E342" s="28">
        <v>5</v>
      </c>
      <c r="F342" s="27">
        <v>43520</v>
      </c>
      <c r="G342" s="28">
        <v>0.51464444423490574</v>
      </c>
      <c r="H342" s="28">
        <v>2</v>
      </c>
      <c r="I342" s="28">
        <v>0.4</v>
      </c>
      <c r="J342" s="28">
        <v>0.20881430539904589</v>
      </c>
      <c r="K342" s="28">
        <v>2</v>
      </c>
      <c r="L342" s="28">
        <v>4375</v>
      </c>
      <c r="M342" s="29">
        <v>4</v>
      </c>
    </row>
    <row r="343" spans="1:13" x14ac:dyDescent="0.3">
      <c r="A343">
        <v>339</v>
      </c>
      <c r="B343" s="29">
        <v>2014</v>
      </c>
      <c r="C343" s="27">
        <v>41862</v>
      </c>
      <c r="D343" s="28">
        <v>0.55495431474007073</v>
      </c>
      <c r="E343" s="28">
        <v>3</v>
      </c>
      <c r="F343" s="27">
        <v>42958</v>
      </c>
      <c r="G343" s="28">
        <v>0.31504638603304924</v>
      </c>
      <c r="H343" s="28">
        <v>2</v>
      </c>
      <c r="I343" s="28">
        <v>0.4</v>
      </c>
      <c r="J343" s="28">
        <v>0.28154709243707832</v>
      </c>
      <c r="K343" s="28">
        <v>2</v>
      </c>
      <c r="L343" s="28">
        <v>4375</v>
      </c>
      <c r="M343" s="29">
        <v>0</v>
      </c>
    </row>
    <row r="344" spans="1:13" x14ac:dyDescent="0.3">
      <c r="A344">
        <v>340</v>
      </c>
      <c r="B344" s="29">
        <v>2014</v>
      </c>
      <c r="C344" s="27">
        <v>41708</v>
      </c>
      <c r="D344" s="28">
        <v>0.51213132129382521</v>
      </c>
      <c r="E344" s="28">
        <v>3</v>
      </c>
      <c r="F344" s="27">
        <v>42804</v>
      </c>
      <c r="G344" s="28">
        <v>0.36162583419621597</v>
      </c>
      <c r="H344" s="28">
        <v>2</v>
      </c>
      <c r="I344" s="28">
        <v>0.4</v>
      </c>
      <c r="J344" s="28">
        <v>0.33538854968898035</v>
      </c>
      <c r="K344" s="28">
        <v>2</v>
      </c>
      <c r="L344" s="28">
        <v>4375</v>
      </c>
      <c r="M344" s="29">
        <v>2</v>
      </c>
    </row>
    <row r="345" spans="1:13" x14ac:dyDescent="0.3">
      <c r="A345">
        <v>341</v>
      </c>
      <c r="B345" s="29">
        <v>2014</v>
      </c>
      <c r="C345" s="27">
        <v>41919</v>
      </c>
      <c r="D345" s="28">
        <v>0.70250390846208766</v>
      </c>
      <c r="E345" s="28">
        <v>5</v>
      </c>
      <c r="F345" s="27">
        <v>43745</v>
      </c>
      <c r="G345" s="28">
        <v>0.51117406724055747</v>
      </c>
      <c r="H345" s="28">
        <v>2</v>
      </c>
      <c r="I345" s="28">
        <v>0.4</v>
      </c>
      <c r="J345" s="28">
        <v>0.61493964727059303</v>
      </c>
      <c r="K345" s="28">
        <v>4</v>
      </c>
      <c r="L345" s="28">
        <v>5625</v>
      </c>
      <c r="M345" s="29">
        <v>1</v>
      </c>
    </row>
    <row r="346" spans="1:13" x14ac:dyDescent="0.3">
      <c r="A346">
        <v>342</v>
      </c>
      <c r="B346" s="29">
        <v>2014</v>
      </c>
      <c r="C346" s="27">
        <v>41886</v>
      </c>
      <c r="D346" s="28">
        <v>0.62165279347830749</v>
      </c>
      <c r="E346" s="28">
        <v>4</v>
      </c>
      <c r="F346" s="27">
        <v>43347</v>
      </c>
      <c r="G346" s="28">
        <v>0.64020224440697937</v>
      </c>
      <c r="H346" s="28">
        <v>3</v>
      </c>
      <c r="I346" s="28">
        <v>0.48000000000000004</v>
      </c>
      <c r="J346" s="28">
        <v>0.30264340317575744</v>
      </c>
      <c r="K346" s="28">
        <v>2</v>
      </c>
      <c r="L346" s="28">
        <v>4375</v>
      </c>
      <c r="M346" s="29">
        <v>1</v>
      </c>
    </row>
    <row r="347" spans="1:13" x14ac:dyDescent="0.3">
      <c r="A347">
        <v>343</v>
      </c>
      <c r="B347" s="29">
        <v>2014</v>
      </c>
      <c r="C347" s="27">
        <v>41659</v>
      </c>
      <c r="D347" s="28">
        <v>0.64440681284468115</v>
      </c>
      <c r="E347" s="28">
        <v>4</v>
      </c>
      <c r="F347" s="27">
        <v>43120</v>
      </c>
      <c r="G347" s="28">
        <v>0.31337619318945353</v>
      </c>
      <c r="H347" s="28">
        <v>2</v>
      </c>
      <c r="I347" s="28">
        <v>0.4</v>
      </c>
      <c r="J347" s="28">
        <v>0.92077210812651944</v>
      </c>
      <c r="K347" s="28">
        <v>5</v>
      </c>
      <c r="L347" s="28">
        <v>6250</v>
      </c>
      <c r="M347" s="29">
        <v>2</v>
      </c>
    </row>
    <row r="348" spans="1:13" x14ac:dyDescent="0.3">
      <c r="A348">
        <v>344</v>
      </c>
      <c r="B348" s="29">
        <v>2014</v>
      </c>
      <c r="C348" s="27">
        <v>41823</v>
      </c>
      <c r="D348" s="28">
        <v>0.95509215571170536</v>
      </c>
      <c r="E348" s="28">
        <v>5</v>
      </c>
      <c r="F348" s="27">
        <v>43649</v>
      </c>
      <c r="G348" s="28">
        <v>0.22876911859038096</v>
      </c>
      <c r="H348" s="28">
        <v>1</v>
      </c>
      <c r="I348" s="28">
        <v>0.32</v>
      </c>
      <c r="J348" s="28">
        <v>0.23992803997667633</v>
      </c>
      <c r="K348" s="28">
        <v>2</v>
      </c>
      <c r="L348" s="28">
        <v>4375</v>
      </c>
      <c r="M348" s="29">
        <v>1</v>
      </c>
    </row>
    <row r="349" spans="1:13" x14ac:dyDescent="0.3">
      <c r="A349">
        <v>345</v>
      </c>
      <c r="B349" s="29">
        <v>2014</v>
      </c>
      <c r="C349" s="27">
        <v>41842</v>
      </c>
      <c r="D349" s="28">
        <v>0.25392435278686198</v>
      </c>
      <c r="E349" s="28">
        <v>2</v>
      </c>
      <c r="F349" s="27">
        <v>42573</v>
      </c>
      <c r="G349" s="28">
        <v>0.11125806097871749</v>
      </c>
      <c r="H349" s="28">
        <v>1</v>
      </c>
      <c r="I349" s="28">
        <v>0.32</v>
      </c>
      <c r="J349" s="28">
        <v>0.20958516407767702</v>
      </c>
      <c r="K349" s="28">
        <v>2</v>
      </c>
      <c r="L349" s="28">
        <v>4375</v>
      </c>
      <c r="M349" s="29">
        <v>0</v>
      </c>
    </row>
    <row r="350" spans="1:13" x14ac:dyDescent="0.3">
      <c r="A350">
        <v>346</v>
      </c>
      <c r="B350" s="29">
        <v>2014</v>
      </c>
      <c r="C350" s="27">
        <v>41789</v>
      </c>
      <c r="D350" s="28">
        <v>0.86223655742336203</v>
      </c>
      <c r="E350" s="28">
        <v>5</v>
      </c>
      <c r="F350" s="27">
        <v>43615</v>
      </c>
      <c r="G350" s="28">
        <v>0.95650634126887712</v>
      </c>
      <c r="H350" s="28">
        <v>3</v>
      </c>
      <c r="I350" s="28">
        <v>0.48000000000000004</v>
      </c>
      <c r="J350" s="28">
        <v>0.35320232297085918</v>
      </c>
      <c r="K350" s="28">
        <v>2</v>
      </c>
      <c r="L350" s="28">
        <v>4375</v>
      </c>
      <c r="M350" s="29">
        <v>3</v>
      </c>
    </row>
    <row r="351" spans="1:13" x14ac:dyDescent="0.3">
      <c r="A351">
        <v>347</v>
      </c>
      <c r="B351" s="29">
        <v>2014</v>
      </c>
      <c r="C351" s="27">
        <v>41970</v>
      </c>
      <c r="D351" s="28">
        <v>0.26913070524418714</v>
      </c>
      <c r="E351" s="28">
        <v>2</v>
      </c>
      <c r="F351" s="27">
        <v>42701</v>
      </c>
      <c r="G351" s="28">
        <v>0.53610564926426874</v>
      </c>
      <c r="H351" s="28">
        <v>2</v>
      </c>
      <c r="I351" s="28">
        <v>0.4</v>
      </c>
      <c r="J351" s="28">
        <v>0.95420069194398294</v>
      </c>
      <c r="K351" s="28">
        <v>5</v>
      </c>
      <c r="L351" s="28">
        <v>6250</v>
      </c>
      <c r="M351" s="29">
        <v>0</v>
      </c>
    </row>
    <row r="352" spans="1:13" x14ac:dyDescent="0.3">
      <c r="A352">
        <v>348</v>
      </c>
      <c r="B352" s="29">
        <v>2014</v>
      </c>
      <c r="C352" s="27">
        <v>41951</v>
      </c>
      <c r="D352" s="28">
        <v>0.97273836406298553</v>
      </c>
      <c r="E352" s="28">
        <v>5</v>
      </c>
      <c r="F352" s="27">
        <v>43777</v>
      </c>
      <c r="G352" s="28">
        <v>0.3000992693457013</v>
      </c>
      <c r="H352" s="28">
        <v>2</v>
      </c>
      <c r="I352" s="28">
        <v>0.4</v>
      </c>
      <c r="J352" s="28">
        <v>0.30205213684314303</v>
      </c>
      <c r="K352" s="28">
        <v>2</v>
      </c>
      <c r="L352" s="28">
        <v>4375</v>
      </c>
      <c r="M352" s="29">
        <v>2</v>
      </c>
    </row>
    <row r="353" spans="1:13" x14ac:dyDescent="0.3">
      <c r="A353">
        <v>349</v>
      </c>
      <c r="B353" s="29">
        <v>2014</v>
      </c>
      <c r="C353" s="27">
        <v>41875</v>
      </c>
      <c r="D353" s="28">
        <v>0.66458281909270733</v>
      </c>
      <c r="E353" s="28">
        <v>4</v>
      </c>
      <c r="F353" s="27">
        <v>43336</v>
      </c>
      <c r="G353" s="28">
        <v>0.37164379942499448</v>
      </c>
      <c r="H353" s="28">
        <v>2</v>
      </c>
      <c r="I353" s="28">
        <v>0.4</v>
      </c>
      <c r="J353" s="28">
        <v>0.38936798608982182</v>
      </c>
      <c r="K353" s="28">
        <v>2</v>
      </c>
      <c r="L353" s="28">
        <v>4375</v>
      </c>
      <c r="M353" s="29">
        <v>2</v>
      </c>
    </row>
    <row r="354" spans="1:13" x14ac:dyDescent="0.3">
      <c r="A354">
        <v>350</v>
      </c>
      <c r="B354" s="29">
        <v>2014</v>
      </c>
      <c r="C354" s="27">
        <v>41866</v>
      </c>
      <c r="D354" s="28">
        <v>1.6691276944994837E-2</v>
      </c>
      <c r="E354" s="28">
        <v>1</v>
      </c>
      <c r="F354" s="27">
        <v>42231</v>
      </c>
      <c r="G354" s="28">
        <v>0.27303615478354604</v>
      </c>
      <c r="H354" s="28">
        <v>1</v>
      </c>
      <c r="I354" s="28">
        <v>0.32</v>
      </c>
      <c r="J354" s="28">
        <v>8.8321110409930736E-2</v>
      </c>
      <c r="K354" s="28">
        <v>1</v>
      </c>
      <c r="L354" s="28">
        <v>3750</v>
      </c>
      <c r="M354" s="29">
        <v>0</v>
      </c>
    </row>
    <row r="355" spans="1:13" x14ac:dyDescent="0.3">
      <c r="A355">
        <v>351</v>
      </c>
      <c r="B355" s="29">
        <v>2014</v>
      </c>
      <c r="C355" s="27">
        <v>41900</v>
      </c>
      <c r="D355" s="28">
        <v>0.52920213855181097</v>
      </c>
      <c r="E355" s="28">
        <v>3</v>
      </c>
      <c r="F355" s="27">
        <v>42996</v>
      </c>
      <c r="G355" s="28">
        <v>8.7876133184147442E-2</v>
      </c>
      <c r="H355" s="28">
        <v>1</v>
      </c>
      <c r="I355" s="28">
        <v>0.32</v>
      </c>
      <c r="J355" s="28">
        <v>9.7086080606442637E-2</v>
      </c>
      <c r="K355" s="28">
        <v>1</v>
      </c>
      <c r="L355" s="28">
        <v>3750</v>
      </c>
      <c r="M355" s="29">
        <v>1</v>
      </c>
    </row>
    <row r="356" spans="1:13" x14ac:dyDescent="0.3">
      <c r="A356">
        <v>352</v>
      </c>
      <c r="B356" s="29">
        <v>2014</v>
      </c>
      <c r="C356" s="27">
        <v>41781</v>
      </c>
      <c r="D356" s="28">
        <v>0.51731752921684626</v>
      </c>
      <c r="E356" s="28">
        <v>3</v>
      </c>
      <c r="F356" s="27">
        <v>42877</v>
      </c>
      <c r="G356" s="28">
        <v>0.11887319714133604</v>
      </c>
      <c r="H356" s="28">
        <v>1</v>
      </c>
      <c r="I356" s="28">
        <v>0.32</v>
      </c>
      <c r="J356" s="28">
        <v>0.21987434804070849</v>
      </c>
      <c r="K356" s="28">
        <v>2</v>
      </c>
      <c r="L356" s="28">
        <v>4375</v>
      </c>
      <c r="M356" s="29">
        <v>3</v>
      </c>
    </row>
    <row r="357" spans="1:13" x14ac:dyDescent="0.3">
      <c r="A357">
        <v>353</v>
      </c>
      <c r="B357" s="29">
        <v>2014</v>
      </c>
      <c r="C357" s="27">
        <v>41674</v>
      </c>
      <c r="D357" s="28">
        <v>0.8861523576936291</v>
      </c>
      <c r="E357" s="28">
        <v>5</v>
      </c>
      <c r="F357" s="27">
        <v>43500</v>
      </c>
      <c r="G357" s="28">
        <v>0.81017339421485279</v>
      </c>
      <c r="H357" s="28">
        <v>3</v>
      </c>
      <c r="I357" s="28">
        <v>0.48000000000000004</v>
      </c>
      <c r="J357" s="28">
        <v>0.11984606065525949</v>
      </c>
      <c r="K357" s="28">
        <v>1</v>
      </c>
      <c r="L357" s="28">
        <v>3750</v>
      </c>
      <c r="M357" s="29">
        <v>0</v>
      </c>
    </row>
    <row r="358" spans="1:13" x14ac:dyDescent="0.3">
      <c r="A358">
        <v>354</v>
      </c>
      <c r="B358" s="29">
        <v>2014</v>
      </c>
      <c r="C358" s="27">
        <v>41749</v>
      </c>
      <c r="D358" s="28">
        <v>0.48625396811646238</v>
      </c>
      <c r="E358" s="28">
        <v>3</v>
      </c>
      <c r="F358" s="27">
        <v>42845</v>
      </c>
      <c r="G358" s="28">
        <v>0.5134391066838857</v>
      </c>
      <c r="H358" s="28">
        <v>2</v>
      </c>
      <c r="I358" s="28">
        <v>0.4</v>
      </c>
      <c r="J358" s="28">
        <v>0.73302070086885807</v>
      </c>
      <c r="K358" s="28">
        <v>5</v>
      </c>
      <c r="L358" s="28">
        <v>6250</v>
      </c>
      <c r="M358" s="29">
        <v>3</v>
      </c>
    </row>
    <row r="359" spans="1:13" x14ac:dyDescent="0.3">
      <c r="A359">
        <v>355</v>
      </c>
      <c r="B359" s="29">
        <v>2014</v>
      </c>
      <c r="C359" s="27">
        <v>41679</v>
      </c>
      <c r="D359" s="28">
        <v>0.74620782596931079</v>
      </c>
      <c r="E359" s="28">
        <v>5</v>
      </c>
      <c r="F359" s="27">
        <v>43505</v>
      </c>
      <c r="G359" s="28">
        <v>0.45750604580806098</v>
      </c>
      <c r="H359" s="28">
        <v>2</v>
      </c>
      <c r="I359" s="28">
        <v>0.4</v>
      </c>
      <c r="J359" s="28">
        <v>0.16078164549212182</v>
      </c>
      <c r="K359" s="28">
        <v>1</v>
      </c>
      <c r="L359" s="28">
        <v>3750</v>
      </c>
      <c r="M359" s="29">
        <v>2</v>
      </c>
    </row>
    <row r="360" spans="1:13" x14ac:dyDescent="0.3">
      <c r="A360">
        <v>356</v>
      </c>
      <c r="B360" s="29">
        <v>2014</v>
      </c>
      <c r="C360" s="27">
        <v>41982</v>
      </c>
      <c r="D360" s="28">
        <v>0.25848285448047759</v>
      </c>
      <c r="E360" s="28">
        <v>2</v>
      </c>
      <c r="F360" s="27">
        <v>42713</v>
      </c>
      <c r="G360" s="28">
        <v>0.51502512834584946</v>
      </c>
      <c r="H360" s="28">
        <v>2</v>
      </c>
      <c r="I360" s="28">
        <v>0.4</v>
      </c>
      <c r="J360" s="28">
        <v>0.76813562305848615</v>
      </c>
      <c r="K360" s="28">
        <v>5</v>
      </c>
      <c r="L360" s="28">
        <v>6250</v>
      </c>
      <c r="M360" s="29">
        <v>1</v>
      </c>
    </row>
    <row r="361" spans="1:13" x14ac:dyDescent="0.3">
      <c r="A361">
        <v>357</v>
      </c>
      <c r="B361" s="29">
        <v>2014</v>
      </c>
      <c r="C361" s="27">
        <v>41915</v>
      </c>
      <c r="D361" s="28">
        <v>0.68002385726998371</v>
      </c>
      <c r="E361" s="28">
        <v>4</v>
      </c>
      <c r="F361" s="27">
        <v>43376</v>
      </c>
      <c r="G361" s="28">
        <v>8.6314517787386413E-2</v>
      </c>
      <c r="H361" s="28">
        <v>1</v>
      </c>
      <c r="I361" s="28">
        <v>0.32</v>
      </c>
      <c r="J361" s="28">
        <v>0.28536057612132704</v>
      </c>
      <c r="K361" s="28">
        <v>2</v>
      </c>
      <c r="L361" s="28">
        <v>4375</v>
      </c>
      <c r="M361" s="29">
        <v>1</v>
      </c>
    </row>
    <row r="362" spans="1:13" x14ac:dyDescent="0.3">
      <c r="A362">
        <v>358</v>
      </c>
      <c r="B362" s="29">
        <v>2014</v>
      </c>
      <c r="C362" s="27">
        <v>41898</v>
      </c>
      <c r="D362" s="28">
        <v>0.27146840399743888</v>
      </c>
      <c r="E362" s="28">
        <v>2</v>
      </c>
      <c r="F362" s="27">
        <v>42629</v>
      </c>
      <c r="G362" s="28">
        <v>0.599827519161518</v>
      </c>
      <c r="H362" s="28">
        <v>2</v>
      </c>
      <c r="I362" s="28">
        <v>0.4</v>
      </c>
      <c r="J362" s="28">
        <v>0.75235251741727716</v>
      </c>
      <c r="K362" s="28">
        <v>5</v>
      </c>
      <c r="L362" s="28">
        <v>6250</v>
      </c>
      <c r="M362" s="29">
        <v>1</v>
      </c>
    </row>
    <row r="363" spans="1:13" x14ac:dyDescent="0.3">
      <c r="A363">
        <v>359</v>
      </c>
      <c r="B363" s="29">
        <v>2014</v>
      </c>
      <c r="C363" s="27">
        <v>41824</v>
      </c>
      <c r="D363" s="28">
        <v>2.8795150512455292E-2</v>
      </c>
      <c r="E363" s="28">
        <v>1</v>
      </c>
      <c r="F363" s="27">
        <v>42189</v>
      </c>
      <c r="G363" s="28">
        <v>0.92485073671521978</v>
      </c>
      <c r="H363" s="28">
        <v>3</v>
      </c>
      <c r="I363" s="28">
        <v>0.48000000000000004</v>
      </c>
      <c r="J363" s="28">
        <v>0.67539422135604077</v>
      </c>
      <c r="K363" s="28">
        <v>4</v>
      </c>
      <c r="L363" s="28">
        <v>5625</v>
      </c>
      <c r="M363" s="29">
        <v>0</v>
      </c>
    </row>
    <row r="364" spans="1:13" x14ac:dyDescent="0.3">
      <c r="A364">
        <v>360</v>
      </c>
      <c r="B364" s="29">
        <v>2014</v>
      </c>
      <c r="C364" s="27">
        <v>41657</v>
      </c>
      <c r="D364" s="28">
        <v>0.19115441336282912</v>
      </c>
      <c r="E364" s="28">
        <v>1</v>
      </c>
      <c r="F364" s="27">
        <v>42022</v>
      </c>
      <c r="G364" s="28">
        <v>0.89883135686893578</v>
      </c>
      <c r="H364" s="28">
        <v>3</v>
      </c>
      <c r="I364" s="28">
        <v>0.48000000000000004</v>
      </c>
      <c r="J364" s="28">
        <v>0.43413309914909548</v>
      </c>
      <c r="K364" s="28">
        <v>3</v>
      </c>
      <c r="L364" s="28">
        <v>5000</v>
      </c>
      <c r="M364" s="29">
        <v>0</v>
      </c>
    </row>
    <row r="365" spans="1:13" x14ac:dyDescent="0.3">
      <c r="A365">
        <v>361</v>
      </c>
      <c r="B365" s="29">
        <v>2014</v>
      </c>
      <c r="C365" s="27">
        <v>41917</v>
      </c>
      <c r="D365" s="28">
        <v>0.30519039222295996</v>
      </c>
      <c r="E365" s="28">
        <v>2</v>
      </c>
      <c r="F365" s="27">
        <v>42648</v>
      </c>
      <c r="G365" s="28">
        <v>0.53962045592046082</v>
      </c>
      <c r="H365" s="28">
        <v>2</v>
      </c>
      <c r="I365" s="28">
        <v>0.4</v>
      </c>
      <c r="J365" s="28">
        <v>0.3307346336808844</v>
      </c>
      <c r="K365" s="28">
        <v>2</v>
      </c>
      <c r="L365" s="28">
        <v>4375</v>
      </c>
      <c r="M365" s="29">
        <v>1</v>
      </c>
    </row>
    <row r="366" spans="1:13" x14ac:dyDescent="0.3">
      <c r="A366">
        <v>362</v>
      </c>
      <c r="B366" s="29">
        <v>2014</v>
      </c>
      <c r="C366" s="27">
        <v>41927</v>
      </c>
      <c r="D366" s="28">
        <v>0.55661579329297739</v>
      </c>
      <c r="E366" s="28">
        <v>3</v>
      </c>
      <c r="F366" s="27">
        <v>43023</v>
      </c>
      <c r="G366" s="28">
        <v>0.95722039885417898</v>
      </c>
      <c r="H366" s="28">
        <v>3</v>
      </c>
      <c r="I366" s="28">
        <v>0.48000000000000004</v>
      </c>
      <c r="J366" s="28">
        <v>0.94847955905304493</v>
      </c>
      <c r="K366" s="28">
        <v>5</v>
      </c>
      <c r="L366" s="28">
        <v>6250</v>
      </c>
      <c r="M366" s="29">
        <v>0</v>
      </c>
    </row>
    <row r="367" spans="1:13" x14ac:dyDescent="0.3">
      <c r="A367">
        <v>363</v>
      </c>
      <c r="B367" s="29">
        <v>2014</v>
      </c>
      <c r="C367" s="27">
        <v>41884</v>
      </c>
      <c r="D367" s="28">
        <v>0.40782882009488042</v>
      </c>
      <c r="E367" s="28">
        <v>2</v>
      </c>
      <c r="F367" s="27">
        <v>42615</v>
      </c>
      <c r="G367" s="28">
        <v>0.34183615646135945</v>
      </c>
      <c r="H367" s="28">
        <v>2</v>
      </c>
      <c r="I367" s="28">
        <v>0.4</v>
      </c>
      <c r="J367" s="28">
        <v>0.51119517355100597</v>
      </c>
      <c r="K367" s="28">
        <v>3</v>
      </c>
      <c r="L367" s="28">
        <v>5000</v>
      </c>
      <c r="M367" s="29">
        <v>0</v>
      </c>
    </row>
    <row r="368" spans="1:13" x14ac:dyDescent="0.3">
      <c r="A368">
        <v>364</v>
      </c>
      <c r="B368" s="29">
        <v>2014</v>
      </c>
      <c r="C368" s="27">
        <v>41660</v>
      </c>
      <c r="D368" s="28">
        <v>5.0339998381620177E-2</v>
      </c>
      <c r="E368" s="28">
        <v>1</v>
      </c>
      <c r="F368" s="27">
        <v>42025</v>
      </c>
      <c r="G368" s="28">
        <v>0.24911383155848343</v>
      </c>
      <c r="H368" s="28">
        <v>1</v>
      </c>
      <c r="I368" s="28">
        <v>0.32</v>
      </c>
      <c r="J368" s="28">
        <v>0.79772483175637865</v>
      </c>
      <c r="K368" s="28">
        <v>5</v>
      </c>
      <c r="L368" s="28">
        <v>6250</v>
      </c>
      <c r="M368" s="29">
        <v>0</v>
      </c>
    </row>
    <row r="369" spans="1:13" x14ac:dyDescent="0.3">
      <c r="A369">
        <v>365</v>
      </c>
      <c r="B369" s="29">
        <v>2014</v>
      </c>
      <c r="C369" s="27">
        <v>41808</v>
      </c>
      <c r="D369" s="28">
        <v>0.84715708057384753</v>
      </c>
      <c r="E369" s="28">
        <v>5</v>
      </c>
      <c r="F369" s="27">
        <v>43634</v>
      </c>
      <c r="G369" s="28">
        <v>0.25502125194415082</v>
      </c>
      <c r="H369" s="28">
        <v>1</v>
      </c>
      <c r="I369" s="28">
        <v>0.32</v>
      </c>
      <c r="J369" s="28">
        <v>1.4205856490799862E-2</v>
      </c>
      <c r="K369" s="28">
        <v>1</v>
      </c>
      <c r="L369" s="28">
        <v>3750</v>
      </c>
      <c r="M369" s="29">
        <v>1</v>
      </c>
    </row>
    <row r="370" spans="1:13" x14ac:dyDescent="0.3">
      <c r="A370">
        <v>366</v>
      </c>
      <c r="B370" s="29">
        <v>2014</v>
      </c>
      <c r="C370" s="27">
        <v>41754</v>
      </c>
      <c r="D370" s="28">
        <v>0.40605530468685447</v>
      </c>
      <c r="E370" s="28">
        <v>2</v>
      </c>
      <c r="F370" s="27">
        <v>42485</v>
      </c>
      <c r="G370" s="28">
        <v>0.2665995739839766</v>
      </c>
      <c r="H370" s="28">
        <v>1</v>
      </c>
      <c r="I370" s="28">
        <v>0.32</v>
      </c>
      <c r="J370" s="28">
        <v>5.0008747079252736E-2</v>
      </c>
      <c r="K370" s="28">
        <v>1</v>
      </c>
      <c r="L370" s="28">
        <v>3750</v>
      </c>
      <c r="M370" s="29">
        <v>0</v>
      </c>
    </row>
    <row r="371" spans="1:13" x14ac:dyDescent="0.3">
      <c r="A371">
        <v>367</v>
      </c>
      <c r="B371" s="29">
        <v>2014</v>
      </c>
      <c r="C371" s="27">
        <v>41712</v>
      </c>
      <c r="D371" s="28">
        <v>1.8487351558426068E-2</v>
      </c>
      <c r="E371" s="28">
        <v>1</v>
      </c>
      <c r="F371" s="27">
        <v>42077</v>
      </c>
      <c r="G371" s="28">
        <v>0.69409352374813693</v>
      </c>
      <c r="H371" s="28">
        <v>3</v>
      </c>
      <c r="I371" s="28">
        <v>0.48000000000000004</v>
      </c>
      <c r="J371" s="28">
        <v>0.67762580944555562</v>
      </c>
      <c r="K371" s="28">
        <v>4</v>
      </c>
      <c r="L371" s="28">
        <v>5625</v>
      </c>
      <c r="M371" s="29">
        <v>0</v>
      </c>
    </row>
    <row r="372" spans="1:13" x14ac:dyDescent="0.3">
      <c r="A372">
        <v>368</v>
      </c>
      <c r="B372" s="29">
        <v>2014</v>
      </c>
      <c r="C372" s="27">
        <v>41894</v>
      </c>
      <c r="D372" s="28">
        <v>0.20658075909131524</v>
      </c>
      <c r="E372" s="28">
        <v>1</v>
      </c>
      <c r="F372" s="27">
        <v>42259</v>
      </c>
      <c r="G372" s="28">
        <v>0.24782643961572071</v>
      </c>
      <c r="H372" s="28">
        <v>1</v>
      </c>
      <c r="I372" s="28">
        <v>0.32</v>
      </c>
      <c r="J372" s="28">
        <v>0.6023168476392099</v>
      </c>
      <c r="K372" s="28">
        <v>4</v>
      </c>
      <c r="L372" s="28">
        <v>5625</v>
      </c>
      <c r="M372" s="29">
        <v>0</v>
      </c>
    </row>
    <row r="373" spans="1:13" x14ac:dyDescent="0.3">
      <c r="A373">
        <v>369</v>
      </c>
      <c r="B373" s="29">
        <v>2014</v>
      </c>
      <c r="C373" s="27">
        <v>41984</v>
      </c>
      <c r="D373" s="28">
        <v>0.33114124515381593</v>
      </c>
      <c r="E373" s="28">
        <v>2</v>
      </c>
      <c r="F373" s="27">
        <v>42715</v>
      </c>
      <c r="G373" s="28">
        <v>0.41707391428875717</v>
      </c>
      <c r="H373" s="28">
        <v>2</v>
      </c>
      <c r="I373" s="28">
        <v>0.4</v>
      </c>
      <c r="J373" s="28">
        <v>0.4097466707056806</v>
      </c>
      <c r="K373" s="28">
        <v>2</v>
      </c>
      <c r="L373" s="28">
        <v>4375</v>
      </c>
      <c r="M373" s="29">
        <v>0</v>
      </c>
    </row>
    <row r="374" spans="1:13" x14ac:dyDescent="0.3">
      <c r="A374">
        <v>370</v>
      </c>
      <c r="B374">
        <v>2014</v>
      </c>
      <c r="C374" s="27">
        <v>41737</v>
      </c>
      <c r="D374" s="28">
        <v>0.99065279711672349</v>
      </c>
      <c r="E374" s="28">
        <v>5</v>
      </c>
      <c r="F374" s="27">
        <v>43563</v>
      </c>
      <c r="G374" s="28">
        <v>0.22928346649156928</v>
      </c>
      <c r="H374" s="28">
        <v>1</v>
      </c>
      <c r="I374" s="28">
        <v>0.32</v>
      </c>
      <c r="J374" s="28">
        <v>0.18265064586415192</v>
      </c>
      <c r="K374" s="28">
        <v>1</v>
      </c>
      <c r="L374" s="28">
        <v>3750</v>
      </c>
      <c r="M374" s="29">
        <v>0</v>
      </c>
    </row>
    <row r="375" spans="1:13" x14ac:dyDescent="0.3">
      <c r="A375">
        <v>371</v>
      </c>
      <c r="B375" s="29">
        <v>2014</v>
      </c>
      <c r="C375" s="27">
        <v>41644</v>
      </c>
      <c r="D375" s="28">
        <v>0.90150998143288796</v>
      </c>
      <c r="E375" s="28">
        <v>5</v>
      </c>
      <c r="F375" s="27">
        <v>43470</v>
      </c>
      <c r="G375" s="28">
        <v>0.55741680984674247</v>
      </c>
      <c r="H375" s="28">
        <v>2</v>
      </c>
      <c r="I375" s="28">
        <v>0.4</v>
      </c>
      <c r="J375" s="28">
        <v>0.25195612425626635</v>
      </c>
      <c r="K375" s="28">
        <v>2</v>
      </c>
      <c r="L375" s="28">
        <v>4375</v>
      </c>
      <c r="M375" s="29">
        <v>2</v>
      </c>
    </row>
    <row r="376" spans="1:13" x14ac:dyDescent="0.3">
      <c r="A376">
        <v>372</v>
      </c>
      <c r="B376" s="29">
        <v>2014</v>
      </c>
      <c r="C376" s="27">
        <v>41725</v>
      </c>
      <c r="D376" s="28">
        <v>0.9819583438259416</v>
      </c>
      <c r="E376" s="28">
        <v>5</v>
      </c>
      <c r="F376" s="27">
        <v>43551</v>
      </c>
      <c r="G376" s="28">
        <v>5.7073384376389091E-2</v>
      </c>
      <c r="H376" s="28">
        <v>1</v>
      </c>
      <c r="I376" s="28">
        <v>0.32</v>
      </c>
      <c r="J376" s="28">
        <v>0.73272664827088652</v>
      </c>
      <c r="K376" s="28">
        <v>5</v>
      </c>
      <c r="L376" s="28">
        <v>6250</v>
      </c>
      <c r="M376" s="29">
        <v>1</v>
      </c>
    </row>
    <row r="377" spans="1:13" x14ac:dyDescent="0.3">
      <c r="A377">
        <v>373</v>
      </c>
      <c r="B377" s="29">
        <v>2014</v>
      </c>
      <c r="C377" s="27">
        <v>41668</v>
      </c>
      <c r="D377" s="28">
        <v>0.59165409587911078</v>
      </c>
      <c r="E377" s="28">
        <v>4</v>
      </c>
      <c r="F377" s="27">
        <v>43129</v>
      </c>
      <c r="G377" s="28">
        <v>2.642572688969036E-2</v>
      </c>
      <c r="H377" s="28">
        <v>1</v>
      </c>
      <c r="I377" s="28">
        <v>0.32</v>
      </c>
      <c r="J377" s="28">
        <v>0.20051292732514592</v>
      </c>
      <c r="K377" s="28">
        <v>2</v>
      </c>
      <c r="L377" s="28">
        <v>4375</v>
      </c>
      <c r="M377" s="29">
        <v>1</v>
      </c>
    </row>
    <row r="378" spans="1:13" x14ac:dyDescent="0.3">
      <c r="A378">
        <v>374</v>
      </c>
      <c r="B378" s="29">
        <v>2014</v>
      </c>
      <c r="C378" s="27">
        <v>41680</v>
      </c>
      <c r="D378" s="28">
        <v>0.64562822719899737</v>
      </c>
      <c r="E378" s="28">
        <v>4</v>
      </c>
      <c r="F378" s="27">
        <v>43141</v>
      </c>
      <c r="G378" s="28">
        <v>3.7782297584751823E-2</v>
      </c>
      <c r="H378" s="28">
        <v>1</v>
      </c>
      <c r="I378" s="28">
        <v>0.32</v>
      </c>
      <c r="J378" s="28">
        <v>0.86619825477820056</v>
      </c>
      <c r="K378" s="28">
        <v>5</v>
      </c>
      <c r="L378" s="28">
        <v>6250</v>
      </c>
      <c r="M378" s="29">
        <v>0</v>
      </c>
    </row>
    <row r="379" spans="1:13" x14ac:dyDescent="0.3">
      <c r="A379">
        <v>375</v>
      </c>
      <c r="B379" s="29">
        <v>2014</v>
      </c>
      <c r="C379" s="27">
        <v>41869</v>
      </c>
      <c r="D379" s="28">
        <v>0.64723734420492707</v>
      </c>
      <c r="E379" s="28">
        <v>4</v>
      </c>
      <c r="F379" s="27">
        <v>43330</v>
      </c>
      <c r="G379" s="28">
        <v>0.44144745200317825</v>
      </c>
      <c r="H379" s="28">
        <v>2</v>
      </c>
      <c r="I379" s="28">
        <v>0.4</v>
      </c>
      <c r="J379" s="28">
        <v>0.82710076828377965</v>
      </c>
      <c r="K379" s="28">
        <v>5</v>
      </c>
      <c r="L379" s="28">
        <v>6250</v>
      </c>
      <c r="M379" s="29">
        <v>1</v>
      </c>
    </row>
    <row r="380" spans="1:13" x14ac:dyDescent="0.3">
      <c r="A380">
        <v>376</v>
      </c>
      <c r="B380" s="29">
        <v>2014</v>
      </c>
      <c r="C380" s="27">
        <v>41856</v>
      </c>
      <c r="D380" s="28">
        <v>0.6670876244444145</v>
      </c>
      <c r="E380" s="28">
        <v>4</v>
      </c>
      <c r="F380" s="27">
        <v>43317</v>
      </c>
      <c r="G380" s="28">
        <v>0.27142784922157903</v>
      </c>
      <c r="H380" s="28">
        <v>1</v>
      </c>
      <c r="I380" s="28">
        <v>0.32</v>
      </c>
      <c r="J380" s="28">
        <v>0.51877180290975911</v>
      </c>
      <c r="K380" s="28">
        <v>3</v>
      </c>
      <c r="L380" s="28">
        <v>5000</v>
      </c>
      <c r="M380" s="29">
        <v>0</v>
      </c>
    </row>
    <row r="381" spans="1:13" x14ac:dyDescent="0.3">
      <c r="A381">
        <v>377</v>
      </c>
      <c r="B381" s="29">
        <v>2014</v>
      </c>
      <c r="C381" s="27">
        <v>41785</v>
      </c>
      <c r="D381" s="28">
        <v>0.53527402518791201</v>
      </c>
      <c r="E381" s="28">
        <v>3</v>
      </c>
      <c r="F381" s="27">
        <v>42881</v>
      </c>
      <c r="G381" s="28">
        <v>0.99876007128897704</v>
      </c>
      <c r="H381" s="28">
        <v>3</v>
      </c>
      <c r="I381" s="28">
        <v>0.48000000000000004</v>
      </c>
      <c r="J381" s="28">
        <v>0.33945557732427123</v>
      </c>
      <c r="K381" s="28">
        <v>2</v>
      </c>
      <c r="L381" s="28">
        <v>4375</v>
      </c>
      <c r="M381" s="29">
        <v>3</v>
      </c>
    </row>
    <row r="382" spans="1:13" x14ac:dyDescent="0.3">
      <c r="A382">
        <v>378</v>
      </c>
      <c r="B382" s="29">
        <v>2014</v>
      </c>
      <c r="C382" s="27">
        <v>41684</v>
      </c>
      <c r="D382" s="28">
        <v>0.39448915060960166</v>
      </c>
      <c r="E382" s="28">
        <v>2</v>
      </c>
      <c r="F382" s="27">
        <v>42414</v>
      </c>
      <c r="G382" s="28">
        <v>0.32970072994988686</v>
      </c>
      <c r="H382" s="28">
        <v>2</v>
      </c>
      <c r="I382" s="28">
        <v>0.4</v>
      </c>
      <c r="J382" s="28">
        <v>0.75615362139922948</v>
      </c>
      <c r="K382" s="28">
        <v>5</v>
      </c>
      <c r="L382" s="28">
        <v>6250</v>
      </c>
      <c r="M382" s="29">
        <v>1</v>
      </c>
    </row>
    <row r="383" spans="1:13" x14ac:dyDescent="0.3">
      <c r="A383">
        <v>379</v>
      </c>
      <c r="B383" s="29">
        <v>2014</v>
      </c>
      <c r="C383" s="27">
        <v>41980</v>
      </c>
      <c r="D383" s="28">
        <v>0.31647888071933306</v>
      </c>
      <c r="E383" s="28">
        <v>2</v>
      </c>
      <c r="F383" s="27">
        <v>42711</v>
      </c>
      <c r="G383" s="28">
        <v>0.42429178318747918</v>
      </c>
      <c r="H383" s="28">
        <v>2</v>
      </c>
      <c r="I383" s="28">
        <v>0.4</v>
      </c>
      <c r="J383" s="28">
        <v>0.84768324889099522</v>
      </c>
      <c r="K383" s="28">
        <v>5</v>
      </c>
      <c r="L383" s="28">
        <v>6250</v>
      </c>
      <c r="M383" s="29">
        <v>0</v>
      </c>
    </row>
    <row r="384" spans="1:13" x14ac:dyDescent="0.3">
      <c r="A384">
        <v>380</v>
      </c>
      <c r="B384" s="29">
        <v>2014</v>
      </c>
      <c r="C384" s="27">
        <v>41838</v>
      </c>
      <c r="D384" s="28">
        <v>0.47785166107278154</v>
      </c>
      <c r="E384" s="28">
        <v>3</v>
      </c>
      <c r="F384" s="27">
        <v>42934</v>
      </c>
      <c r="G384" s="28">
        <v>4.7108627405095471E-2</v>
      </c>
      <c r="H384" s="28">
        <v>1</v>
      </c>
      <c r="I384" s="28">
        <v>0.32</v>
      </c>
      <c r="J384" s="28">
        <v>0.29621570814790599</v>
      </c>
      <c r="K384" s="28">
        <v>2</v>
      </c>
      <c r="L384" s="28">
        <v>4375</v>
      </c>
      <c r="M384" s="29">
        <v>1</v>
      </c>
    </row>
    <row r="385" spans="1:13" x14ac:dyDescent="0.3">
      <c r="A385">
        <v>381</v>
      </c>
      <c r="B385" s="29">
        <v>2014</v>
      </c>
      <c r="C385" s="27">
        <v>41981</v>
      </c>
      <c r="D385" s="28">
        <v>0.21871798877033821</v>
      </c>
      <c r="E385" s="28">
        <v>1</v>
      </c>
      <c r="F385" s="27">
        <v>42346</v>
      </c>
      <c r="G385" s="28">
        <v>0.17153478103662079</v>
      </c>
      <c r="H385" s="28">
        <v>1</v>
      </c>
      <c r="I385" s="28">
        <v>0.32</v>
      </c>
      <c r="J385" s="28">
        <v>0.53658782449796527</v>
      </c>
      <c r="K385" s="28">
        <v>3</v>
      </c>
      <c r="L385" s="28">
        <v>5000</v>
      </c>
      <c r="M385" s="29">
        <v>0</v>
      </c>
    </row>
    <row r="386" spans="1:13" x14ac:dyDescent="0.3">
      <c r="A386">
        <v>382</v>
      </c>
      <c r="B386" s="29">
        <v>2014</v>
      </c>
      <c r="C386" s="27">
        <v>41647</v>
      </c>
      <c r="D386" s="28">
        <v>0.54802475641706738</v>
      </c>
      <c r="E386" s="28">
        <v>3</v>
      </c>
      <c r="F386" s="27">
        <v>42743</v>
      </c>
      <c r="G386" s="28">
        <v>0.88042678850273104</v>
      </c>
      <c r="H386" s="28">
        <v>3</v>
      </c>
      <c r="I386" s="28">
        <v>0.48000000000000004</v>
      </c>
      <c r="J386" s="28">
        <v>0.97303578163605753</v>
      </c>
      <c r="K386" s="28">
        <v>5</v>
      </c>
      <c r="L386" s="28">
        <v>6250</v>
      </c>
      <c r="M386" s="29">
        <v>3</v>
      </c>
    </row>
    <row r="387" spans="1:13" x14ac:dyDescent="0.3">
      <c r="A387">
        <v>383</v>
      </c>
      <c r="B387" s="29">
        <v>2014</v>
      </c>
      <c r="C387" s="27">
        <v>41949</v>
      </c>
      <c r="D387" s="28">
        <v>0.74375548813549131</v>
      </c>
      <c r="E387" s="28">
        <v>5</v>
      </c>
      <c r="F387" s="27">
        <v>43775</v>
      </c>
      <c r="G387" s="28">
        <v>0.85641924126310653</v>
      </c>
      <c r="H387" s="28">
        <v>3</v>
      </c>
      <c r="I387" s="28">
        <v>0.48000000000000004</v>
      </c>
      <c r="J387" s="28">
        <v>0.16076849309205055</v>
      </c>
      <c r="K387" s="28">
        <v>1</v>
      </c>
      <c r="L387" s="28">
        <v>3750</v>
      </c>
      <c r="M387" s="29">
        <v>3</v>
      </c>
    </row>
    <row r="388" spans="1:13" x14ac:dyDescent="0.3">
      <c r="A388">
        <v>384</v>
      </c>
      <c r="B388" s="29">
        <v>2014</v>
      </c>
      <c r="C388" s="27">
        <v>41686</v>
      </c>
      <c r="D388" s="28">
        <v>0.60968257047354713</v>
      </c>
      <c r="E388" s="28">
        <v>4</v>
      </c>
      <c r="F388" s="27">
        <v>43147</v>
      </c>
      <c r="G388" s="28">
        <v>0.16449264017936693</v>
      </c>
      <c r="H388" s="28">
        <v>1</v>
      </c>
      <c r="I388" s="28">
        <v>0.32</v>
      </c>
      <c r="J388" s="28">
        <v>0.81902419269363846</v>
      </c>
      <c r="K388" s="28">
        <v>5</v>
      </c>
      <c r="L388" s="28">
        <v>6250</v>
      </c>
      <c r="M388" s="29">
        <v>2</v>
      </c>
    </row>
    <row r="389" spans="1:13" x14ac:dyDescent="0.3">
      <c r="A389">
        <v>385</v>
      </c>
      <c r="B389" s="29">
        <v>2014</v>
      </c>
      <c r="C389" s="27">
        <v>42000</v>
      </c>
      <c r="D389" s="28">
        <v>0.28536583252755099</v>
      </c>
      <c r="E389" s="28">
        <v>2</v>
      </c>
      <c r="F389" s="27">
        <v>42731</v>
      </c>
      <c r="G389" s="28">
        <v>0.78893662643916007</v>
      </c>
      <c r="H389" s="28">
        <v>3</v>
      </c>
      <c r="I389" s="28">
        <v>0.48000000000000004</v>
      </c>
      <c r="J389" s="28">
        <v>0.22437794525328969</v>
      </c>
      <c r="K389" s="28">
        <v>2</v>
      </c>
      <c r="L389" s="28">
        <v>4375</v>
      </c>
      <c r="M389" s="29">
        <v>0</v>
      </c>
    </row>
    <row r="390" spans="1:13" x14ac:dyDescent="0.3">
      <c r="A390">
        <v>386</v>
      </c>
      <c r="B390" s="29">
        <v>2014</v>
      </c>
      <c r="C390" s="27">
        <v>41913</v>
      </c>
      <c r="D390" s="28">
        <v>0.63381830548118756</v>
      </c>
      <c r="E390" s="28">
        <v>4</v>
      </c>
      <c r="F390" s="27">
        <v>43374</v>
      </c>
      <c r="G390" s="28">
        <v>0.9280869660922213</v>
      </c>
      <c r="H390" s="28">
        <v>3</v>
      </c>
      <c r="I390" s="28">
        <v>0.48000000000000004</v>
      </c>
      <c r="J390" s="28">
        <v>0.79803062784559475</v>
      </c>
      <c r="K390" s="28">
        <v>5</v>
      </c>
      <c r="L390" s="28">
        <v>6250</v>
      </c>
      <c r="M390" s="29">
        <v>1</v>
      </c>
    </row>
    <row r="391" spans="1:13" x14ac:dyDescent="0.3">
      <c r="A391">
        <v>387</v>
      </c>
      <c r="B391" s="29">
        <v>2014</v>
      </c>
      <c r="C391" s="27">
        <v>41650</v>
      </c>
      <c r="D391" s="28">
        <v>0.89915116299595355</v>
      </c>
      <c r="E391" s="28">
        <v>5</v>
      </c>
      <c r="F391" s="27">
        <v>43476</v>
      </c>
      <c r="G391" s="28">
        <v>0.45203932687707826</v>
      </c>
      <c r="H391" s="28">
        <v>2</v>
      </c>
      <c r="I391" s="28">
        <v>0.4</v>
      </c>
      <c r="J391" s="28">
        <v>0.12539736527229661</v>
      </c>
      <c r="K391" s="28">
        <v>1</v>
      </c>
      <c r="L391" s="28">
        <v>3750</v>
      </c>
      <c r="M391" s="29">
        <v>1</v>
      </c>
    </row>
    <row r="392" spans="1:13" x14ac:dyDescent="0.3">
      <c r="A392">
        <v>388</v>
      </c>
      <c r="B392" s="29">
        <v>2014</v>
      </c>
      <c r="C392" s="27">
        <v>41963</v>
      </c>
      <c r="D392" s="28">
        <v>5.7882261884325326E-2</v>
      </c>
      <c r="E392" s="28">
        <v>1</v>
      </c>
      <c r="F392" s="27">
        <v>42328</v>
      </c>
      <c r="G392" s="28">
        <v>0.43120361672535823</v>
      </c>
      <c r="H392" s="28">
        <v>2</v>
      </c>
      <c r="I392" s="28">
        <v>0.4</v>
      </c>
      <c r="J392" s="28">
        <v>0.74576116367548562</v>
      </c>
      <c r="K392" s="28">
        <v>5</v>
      </c>
      <c r="L392" s="28">
        <v>6250</v>
      </c>
      <c r="M392" s="29">
        <v>0</v>
      </c>
    </row>
    <row r="393" spans="1:13" x14ac:dyDescent="0.3">
      <c r="A393">
        <v>389</v>
      </c>
      <c r="B393" s="29">
        <v>2014</v>
      </c>
      <c r="C393" s="27">
        <v>41640</v>
      </c>
      <c r="D393" s="28">
        <v>4.9175554210826089E-2</v>
      </c>
      <c r="E393" s="28">
        <v>1</v>
      </c>
      <c r="F393" s="27">
        <v>42005</v>
      </c>
      <c r="G393" s="28">
        <v>0.6291273407158483</v>
      </c>
      <c r="H393" s="28">
        <v>3</v>
      </c>
      <c r="I393" s="28">
        <v>0.48000000000000004</v>
      </c>
      <c r="J393" s="28">
        <v>7.2440995758623505E-2</v>
      </c>
      <c r="K393" s="28">
        <v>1</v>
      </c>
      <c r="L393" s="28">
        <v>3750</v>
      </c>
      <c r="M393" s="29">
        <v>1</v>
      </c>
    </row>
    <row r="394" spans="1:13" x14ac:dyDescent="0.3">
      <c r="A394">
        <v>390</v>
      </c>
      <c r="B394" s="29">
        <v>2014</v>
      </c>
      <c r="C394" s="27">
        <v>41774</v>
      </c>
      <c r="D394" s="28">
        <v>0.49380962501282988</v>
      </c>
      <c r="E394" s="28">
        <v>3</v>
      </c>
      <c r="F394" s="27">
        <v>42870</v>
      </c>
      <c r="G394" s="28">
        <v>0.30458770304971128</v>
      </c>
      <c r="H394" s="28">
        <v>2</v>
      </c>
      <c r="I394" s="28">
        <v>0.4</v>
      </c>
      <c r="J394" s="28">
        <v>0.95940450774869734</v>
      </c>
      <c r="K394" s="28">
        <v>5</v>
      </c>
      <c r="L394" s="28">
        <v>6250</v>
      </c>
      <c r="M394" s="29">
        <v>2</v>
      </c>
    </row>
    <row r="395" spans="1:13" x14ac:dyDescent="0.3">
      <c r="A395">
        <v>391</v>
      </c>
      <c r="B395" s="29">
        <v>2014</v>
      </c>
      <c r="C395" s="27">
        <v>41874</v>
      </c>
      <c r="D395" s="28">
        <v>0.25259169001568793</v>
      </c>
      <c r="E395" s="28">
        <v>2</v>
      </c>
      <c r="F395" s="27">
        <v>42605</v>
      </c>
      <c r="G395" s="28">
        <v>0.22686604754886253</v>
      </c>
      <c r="H395" s="28">
        <v>1</v>
      </c>
      <c r="I395" s="28">
        <v>0.32</v>
      </c>
      <c r="J395" s="28">
        <v>0.57594342478408167</v>
      </c>
      <c r="K395" s="28">
        <v>3</v>
      </c>
      <c r="L395" s="28">
        <v>5000</v>
      </c>
      <c r="M395" s="29">
        <v>0</v>
      </c>
    </row>
    <row r="396" spans="1:13" x14ac:dyDescent="0.3">
      <c r="A396">
        <v>392</v>
      </c>
      <c r="B396" s="29">
        <v>2014</v>
      </c>
      <c r="C396" s="27">
        <v>41726</v>
      </c>
      <c r="D396" s="28">
        <v>0.93017513258041062</v>
      </c>
      <c r="E396" s="28">
        <v>5</v>
      </c>
      <c r="F396" s="27">
        <v>43552</v>
      </c>
      <c r="G396" s="28">
        <v>0.65075019747268492</v>
      </c>
      <c r="H396" s="28">
        <v>3</v>
      </c>
      <c r="I396" s="28">
        <v>0.48000000000000004</v>
      </c>
      <c r="J396" s="28">
        <v>0.68905786691099236</v>
      </c>
      <c r="K396" s="28">
        <v>4</v>
      </c>
      <c r="L396" s="28">
        <v>5625</v>
      </c>
      <c r="M396" s="29">
        <v>2</v>
      </c>
    </row>
    <row r="397" spans="1:13" x14ac:dyDescent="0.3">
      <c r="A397">
        <v>393</v>
      </c>
      <c r="B397" s="29">
        <v>2014</v>
      </c>
      <c r="C397" s="27">
        <v>41771</v>
      </c>
      <c r="D397" s="28">
        <v>0.50548192114277635</v>
      </c>
      <c r="E397" s="28">
        <v>3</v>
      </c>
      <c r="F397" s="27">
        <v>42867</v>
      </c>
      <c r="G397" s="28">
        <v>0.64756947431603817</v>
      </c>
      <c r="H397" s="28">
        <v>3</v>
      </c>
      <c r="I397" s="28">
        <v>0.48000000000000004</v>
      </c>
      <c r="J397" s="28">
        <v>5.8965537692394432E-2</v>
      </c>
      <c r="K397" s="28">
        <v>1</v>
      </c>
      <c r="L397" s="28">
        <v>3750</v>
      </c>
      <c r="M397" s="29">
        <v>3</v>
      </c>
    </row>
    <row r="398" spans="1:13" x14ac:dyDescent="0.3">
      <c r="A398">
        <v>394</v>
      </c>
      <c r="B398" s="29">
        <v>2014</v>
      </c>
      <c r="C398" s="27">
        <v>41986</v>
      </c>
      <c r="D398" s="28">
        <v>0.86372309286631799</v>
      </c>
      <c r="E398" s="28">
        <v>5</v>
      </c>
      <c r="F398" s="27">
        <v>43812</v>
      </c>
      <c r="G398" s="28">
        <v>0.31203777538728672</v>
      </c>
      <c r="H398" s="28">
        <v>2</v>
      </c>
      <c r="I398" s="28">
        <v>0.4</v>
      </c>
      <c r="J398" s="28">
        <v>0.43859750062508074</v>
      </c>
      <c r="K398" s="28">
        <v>3</v>
      </c>
      <c r="L398" s="28">
        <v>5000</v>
      </c>
      <c r="M398" s="29">
        <v>0</v>
      </c>
    </row>
    <row r="399" spans="1:13" x14ac:dyDescent="0.3">
      <c r="A399">
        <v>395</v>
      </c>
      <c r="B399" s="29">
        <v>2014</v>
      </c>
      <c r="C399" s="27">
        <v>41914</v>
      </c>
      <c r="D399" s="28">
        <v>0.55971022808599713</v>
      </c>
      <c r="E399" s="28">
        <v>3</v>
      </c>
      <c r="F399" s="27">
        <v>43010</v>
      </c>
      <c r="G399" s="28">
        <v>0.92813655626197999</v>
      </c>
      <c r="H399" s="28">
        <v>3</v>
      </c>
      <c r="I399" s="28">
        <v>0.48000000000000004</v>
      </c>
      <c r="J399" s="28">
        <v>0.64455956399214065</v>
      </c>
      <c r="K399" s="28">
        <v>4</v>
      </c>
      <c r="L399" s="28">
        <v>5625</v>
      </c>
      <c r="M399" s="29">
        <v>1</v>
      </c>
    </row>
    <row r="400" spans="1:13" x14ac:dyDescent="0.3">
      <c r="A400">
        <v>396</v>
      </c>
      <c r="B400" s="29">
        <v>2014</v>
      </c>
      <c r="C400" s="27">
        <v>41922</v>
      </c>
      <c r="D400" s="28">
        <v>0.16923762084067162</v>
      </c>
      <c r="E400" s="28">
        <v>1</v>
      </c>
      <c r="F400" s="27">
        <v>42287</v>
      </c>
      <c r="G400" s="28">
        <v>0.2474859483941565</v>
      </c>
      <c r="H400" s="28">
        <v>1</v>
      </c>
      <c r="I400" s="28">
        <v>0.32</v>
      </c>
      <c r="J400" s="28">
        <v>0.66272242549156002</v>
      </c>
      <c r="K400" s="28">
        <v>4</v>
      </c>
      <c r="L400" s="28">
        <v>5625</v>
      </c>
      <c r="M400" s="29">
        <v>1</v>
      </c>
    </row>
    <row r="401" spans="1:13" x14ac:dyDescent="0.3">
      <c r="A401">
        <v>397</v>
      </c>
      <c r="B401" s="29">
        <v>2014</v>
      </c>
      <c r="C401" s="27">
        <v>41878</v>
      </c>
      <c r="D401" s="28">
        <v>0.83410033990888277</v>
      </c>
      <c r="E401" s="28">
        <v>5</v>
      </c>
      <c r="F401" s="27">
        <v>43704</v>
      </c>
      <c r="G401" s="28">
        <v>0.58162898130046059</v>
      </c>
      <c r="H401" s="28">
        <v>2</v>
      </c>
      <c r="I401" s="28">
        <v>0.4</v>
      </c>
      <c r="J401" s="28">
        <v>0.90390942874582703</v>
      </c>
      <c r="K401" s="28">
        <v>5</v>
      </c>
      <c r="L401" s="28">
        <v>6250</v>
      </c>
      <c r="M401" s="29">
        <v>4</v>
      </c>
    </row>
    <row r="402" spans="1:13" x14ac:dyDescent="0.3">
      <c r="A402">
        <v>398</v>
      </c>
      <c r="B402" s="29">
        <v>2014</v>
      </c>
      <c r="C402" s="27">
        <v>41759</v>
      </c>
      <c r="D402" s="28">
        <v>0.94245560339057965</v>
      </c>
      <c r="E402" s="28">
        <v>5</v>
      </c>
      <c r="F402" s="27">
        <v>43585</v>
      </c>
      <c r="G402" s="28">
        <v>0.46192930971965818</v>
      </c>
      <c r="H402" s="28">
        <v>2</v>
      </c>
      <c r="I402" s="28">
        <v>0.4</v>
      </c>
      <c r="J402" s="28">
        <v>0.1877600659936991</v>
      </c>
      <c r="K402" s="28">
        <v>1</v>
      </c>
      <c r="L402" s="28">
        <v>3750</v>
      </c>
      <c r="M402" s="29">
        <v>1</v>
      </c>
    </row>
    <row r="403" spans="1:13" x14ac:dyDescent="0.3">
      <c r="A403">
        <v>399</v>
      </c>
      <c r="B403" s="29">
        <v>2014</v>
      </c>
      <c r="C403" s="27">
        <v>41974</v>
      </c>
      <c r="D403" s="28">
        <v>0.43843291830645104</v>
      </c>
      <c r="E403" s="28">
        <v>3</v>
      </c>
      <c r="F403" s="27">
        <v>43070</v>
      </c>
      <c r="G403" s="28">
        <v>0.33639369201721747</v>
      </c>
      <c r="H403" s="28">
        <v>2</v>
      </c>
      <c r="I403" s="28">
        <v>0.4</v>
      </c>
      <c r="J403" s="28">
        <v>1.1004154553756806E-2</v>
      </c>
      <c r="K403" s="28">
        <v>1</v>
      </c>
      <c r="L403" s="28">
        <v>3750</v>
      </c>
      <c r="M403" s="29">
        <v>2</v>
      </c>
    </row>
    <row r="404" spans="1:13" x14ac:dyDescent="0.3">
      <c r="A404">
        <v>400</v>
      </c>
      <c r="B404" s="29">
        <v>2014</v>
      </c>
      <c r="C404" s="27">
        <v>41787</v>
      </c>
      <c r="D404" s="28">
        <v>0.35692528081187158</v>
      </c>
      <c r="E404" s="28">
        <v>2</v>
      </c>
      <c r="F404" s="27">
        <v>42518</v>
      </c>
      <c r="G404" s="28">
        <v>4.8354533299053482E-2</v>
      </c>
      <c r="H404" s="28">
        <v>1</v>
      </c>
      <c r="I404" s="28">
        <v>0.32</v>
      </c>
      <c r="J404" s="28">
        <v>0.10750629853579463</v>
      </c>
      <c r="K404" s="28">
        <v>1</v>
      </c>
      <c r="L404" s="28">
        <v>3750</v>
      </c>
      <c r="M404" s="29">
        <v>1</v>
      </c>
    </row>
    <row r="405" spans="1:13" x14ac:dyDescent="0.3">
      <c r="A405">
        <v>401</v>
      </c>
      <c r="B405" s="29">
        <v>2014</v>
      </c>
      <c r="C405" s="27">
        <v>41971</v>
      </c>
      <c r="D405" s="28">
        <v>0.26888880856151864</v>
      </c>
      <c r="E405" s="28">
        <v>2</v>
      </c>
      <c r="F405" s="27">
        <v>42702</v>
      </c>
      <c r="G405" s="28">
        <v>0.85788911566086523</v>
      </c>
      <c r="H405" s="28">
        <v>3</v>
      </c>
      <c r="I405" s="28">
        <v>0.48000000000000004</v>
      </c>
      <c r="J405" s="28">
        <v>5.2037852171181842E-2</v>
      </c>
      <c r="K405" s="28">
        <v>1</v>
      </c>
      <c r="L405" s="28">
        <v>3750</v>
      </c>
      <c r="M405" s="29">
        <v>1</v>
      </c>
    </row>
    <row r="406" spans="1:13" x14ac:dyDescent="0.3">
      <c r="A406">
        <v>402</v>
      </c>
      <c r="B406" s="29">
        <v>2014</v>
      </c>
      <c r="C406" s="27">
        <v>41913</v>
      </c>
      <c r="D406" s="28">
        <v>0.70553981229134699</v>
      </c>
      <c r="E406" s="28">
        <v>5</v>
      </c>
      <c r="F406" s="27">
        <v>43739</v>
      </c>
      <c r="G406" s="28">
        <v>9.7931660503469131E-2</v>
      </c>
      <c r="H406" s="28">
        <v>1</v>
      </c>
      <c r="I406" s="28">
        <v>0.32</v>
      </c>
      <c r="J406" s="28">
        <v>1.9348140502885691E-2</v>
      </c>
      <c r="K406" s="28">
        <v>1</v>
      </c>
      <c r="L406" s="28">
        <v>3750</v>
      </c>
      <c r="M406" s="29">
        <v>1</v>
      </c>
    </row>
    <row r="407" spans="1:13" x14ac:dyDescent="0.3">
      <c r="A407">
        <v>403</v>
      </c>
      <c r="B407" s="29">
        <v>2014</v>
      </c>
      <c r="C407" s="27">
        <v>41845</v>
      </c>
      <c r="D407" s="28">
        <v>0.518494016240165</v>
      </c>
      <c r="E407" s="28">
        <v>3</v>
      </c>
      <c r="F407" s="27">
        <v>42941</v>
      </c>
      <c r="G407" s="28">
        <v>7.0619908838933654E-2</v>
      </c>
      <c r="H407" s="28">
        <v>1</v>
      </c>
      <c r="I407" s="28">
        <v>0.32</v>
      </c>
      <c r="J407" s="28">
        <v>0.87545142167476075</v>
      </c>
      <c r="K407" s="28">
        <v>5</v>
      </c>
      <c r="L407" s="28">
        <v>6250</v>
      </c>
      <c r="M407" s="29">
        <v>1</v>
      </c>
    </row>
    <row r="408" spans="1:13" x14ac:dyDescent="0.3">
      <c r="A408">
        <v>404</v>
      </c>
      <c r="B408" s="29">
        <v>2014</v>
      </c>
      <c r="C408" s="27">
        <v>41821</v>
      </c>
      <c r="D408" s="28">
        <v>0.82354523081403475</v>
      </c>
      <c r="E408" s="28">
        <v>5</v>
      </c>
      <c r="F408" s="27">
        <v>43647</v>
      </c>
      <c r="G408" s="28">
        <v>0.43352183416859258</v>
      </c>
      <c r="H408" s="28">
        <v>2</v>
      </c>
      <c r="I408" s="28">
        <v>0.4</v>
      </c>
      <c r="J408" s="28">
        <v>0.55760613784310042</v>
      </c>
      <c r="K408" s="28">
        <v>3</v>
      </c>
      <c r="L408" s="28">
        <v>5000</v>
      </c>
      <c r="M408" s="29">
        <v>4</v>
      </c>
    </row>
    <row r="409" spans="1:13" x14ac:dyDescent="0.3">
      <c r="A409">
        <v>405</v>
      </c>
      <c r="B409" s="29">
        <v>2014</v>
      </c>
      <c r="C409" s="27">
        <v>41774</v>
      </c>
      <c r="D409" s="28">
        <v>0.89346164993216282</v>
      </c>
      <c r="E409" s="28">
        <v>5</v>
      </c>
      <c r="F409" s="27">
        <v>43600</v>
      </c>
      <c r="G409" s="28">
        <v>0.11640971881352724</v>
      </c>
      <c r="H409" s="28">
        <v>1</v>
      </c>
      <c r="I409" s="28">
        <v>0.32</v>
      </c>
      <c r="J409" s="28">
        <v>0.33701729236212985</v>
      </c>
      <c r="K409" s="28">
        <v>2</v>
      </c>
      <c r="L409" s="28">
        <v>4375</v>
      </c>
      <c r="M409" s="29">
        <v>3</v>
      </c>
    </row>
    <row r="410" spans="1:13" x14ac:dyDescent="0.3">
      <c r="A410">
        <v>406</v>
      </c>
      <c r="B410" s="29">
        <v>2014</v>
      </c>
      <c r="C410" s="27">
        <v>41833</v>
      </c>
      <c r="D410" s="28">
        <v>0.18458632469914016</v>
      </c>
      <c r="E410" s="28">
        <v>1</v>
      </c>
      <c r="F410" s="27">
        <v>42198</v>
      </c>
      <c r="G410" s="28">
        <v>0.58861546355425842</v>
      </c>
      <c r="H410" s="28">
        <v>2</v>
      </c>
      <c r="I410" s="28">
        <v>0.4</v>
      </c>
      <c r="J410" s="28">
        <v>0.48587993228057502</v>
      </c>
      <c r="K410" s="28">
        <v>3</v>
      </c>
      <c r="L410" s="28">
        <v>5000</v>
      </c>
      <c r="M410" s="29">
        <v>0</v>
      </c>
    </row>
    <row r="411" spans="1:13" x14ac:dyDescent="0.3">
      <c r="A411">
        <v>407</v>
      </c>
      <c r="B411" s="29">
        <v>2014</v>
      </c>
      <c r="C411" s="27">
        <v>41719</v>
      </c>
      <c r="D411" s="28">
        <v>0.95957911217180947</v>
      </c>
      <c r="E411" s="28">
        <v>5</v>
      </c>
      <c r="F411" s="27">
        <v>43545</v>
      </c>
      <c r="G411" s="28">
        <v>0.39172531219349449</v>
      </c>
      <c r="H411" s="28">
        <v>2</v>
      </c>
      <c r="I411" s="28">
        <v>0.4</v>
      </c>
      <c r="J411" s="28">
        <v>0.80428569672727179</v>
      </c>
      <c r="K411" s="28">
        <v>5</v>
      </c>
      <c r="L411" s="28">
        <v>6250</v>
      </c>
      <c r="M411" s="29">
        <v>0</v>
      </c>
    </row>
    <row r="412" spans="1:13" x14ac:dyDescent="0.3">
      <c r="A412">
        <v>408</v>
      </c>
      <c r="B412" s="29">
        <v>2014</v>
      </c>
      <c r="C412" s="27">
        <v>41829</v>
      </c>
      <c r="D412" s="28">
        <v>0.12482337824602541</v>
      </c>
      <c r="E412" s="28">
        <v>1</v>
      </c>
      <c r="F412" s="27">
        <v>42194</v>
      </c>
      <c r="G412" s="28">
        <v>0.66520305805290303</v>
      </c>
      <c r="H412" s="28">
        <v>3</v>
      </c>
      <c r="I412" s="28">
        <v>0.48000000000000004</v>
      </c>
      <c r="J412" s="28">
        <v>0.72292596002272347</v>
      </c>
      <c r="K412" s="28">
        <v>5</v>
      </c>
      <c r="L412" s="28">
        <v>6250</v>
      </c>
      <c r="M412" s="29">
        <v>0</v>
      </c>
    </row>
    <row r="413" spans="1:13" x14ac:dyDescent="0.3">
      <c r="A413">
        <v>409</v>
      </c>
      <c r="B413" s="29">
        <v>2014</v>
      </c>
      <c r="C413" s="27">
        <v>41835</v>
      </c>
      <c r="D413" s="28">
        <v>0.69796058022715091</v>
      </c>
      <c r="E413" s="28">
        <v>5</v>
      </c>
      <c r="F413" s="27">
        <v>43661</v>
      </c>
      <c r="G413" s="28">
        <v>0.65142036411069659</v>
      </c>
      <c r="H413" s="28">
        <v>3</v>
      </c>
      <c r="I413" s="28">
        <v>0.48000000000000004</v>
      </c>
      <c r="J413" s="28">
        <v>0.65711231920660784</v>
      </c>
      <c r="K413" s="28">
        <v>4</v>
      </c>
      <c r="L413" s="28">
        <v>5625</v>
      </c>
      <c r="M413" s="29">
        <v>5</v>
      </c>
    </row>
    <row r="414" spans="1:13" x14ac:dyDescent="0.3">
      <c r="A414">
        <v>410</v>
      </c>
      <c r="B414" s="29">
        <v>2014</v>
      </c>
      <c r="C414" s="27">
        <v>41731</v>
      </c>
      <c r="D414" s="28">
        <v>1.1409166179604524E-3</v>
      </c>
      <c r="E414" s="28">
        <v>1</v>
      </c>
      <c r="F414" s="27">
        <v>42096</v>
      </c>
      <c r="G414" s="28">
        <v>0.22595861304911291</v>
      </c>
      <c r="H414" s="28">
        <v>1</v>
      </c>
      <c r="I414" s="28">
        <v>0.32</v>
      </c>
      <c r="J414" s="28">
        <v>0.21107635792292634</v>
      </c>
      <c r="K414" s="28">
        <v>2</v>
      </c>
      <c r="L414" s="28">
        <v>4375</v>
      </c>
      <c r="M414" s="29">
        <v>1</v>
      </c>
    </row>
    <row r="415" spans="1:13" x14ac:dyDescent="0.3">
      <c r="A415">
        <v>411</v>
      </c>
      <c r="B415" s="29">
        <v>2014</v>
      </c>
      <c r="C415" s="27">
        <v>41789</v>
      </c>
      <c r="D415" s="28">
        <v>8.4489884903742318E-3</v>
      </c>
      <c r="E415" s="28">
        <v>1</v>
      </c>
      <c r="F415" s="27">
        <v>42154</v>
      </c>
      <c r="G415" s="28">
        <v>0.92713929514334981</v>
      </c>
      <c r="H415" s="28">
        <v>3</v>
      </c>
      <c r="I415" s="28">
        <v>0.48000000000000004</v>
      </c>
      <c r="J415" s="28">
        <v>0.56902721593356775</v>
      </c>
      <c r="K415" s="28">
        <v>3</v>
      </c>
      <c r="L415" s="28">
        <v>5000</v>
      </c>
      <c r="M415" s="29">
        <v>1</v>
      </c>
    </row>
    <row r="416" spans="1:13" x14ac:dyDescent="0.3">
      <c r="A416">
        <v>412</v>
      </c>
      <c r="B416" s="29">
        <v>2014</v>
      </c>
      <c r="C416" s="27">
        <v>41872</v>
      </c>
      <c r="D416" s="28">
        <v>0.88250835950070528</v>
      </c>
      <c r="E416" s="28">
        <v>5</v>
      </c>
      <c r="F416" s="27">
        <v>43698</v>
      </c>
      <c r="G416" s="28">
        <v>0.32787867626453804</v>
      </c>
      <c r="H416" s="28">
        <v>2</v>
      </c>
      <c r="I416" s="28">
        <v>0.4</v>
      </c>
      <c r="J416" s="28">
        <v>0.49207125136729446</v>
      </c>
      <c r="K416" s="28">
        <v>3</v>
      </c>
      <c r="L416" s="28">
        <v>5000</v>
      </c>
      <c r="M416" s="29">
        <v>1</v>
      </c>
    </row>
    <row r="417" spans="1:13" x14ac:dyDescent="0.3">
      <c r="A417">
        <v>413</v>
      </c>
      <c r="B417" s="29">
        <v>2014</v>
      </c>
      <c r="C417" s="27">
        <v>41859</v>
      </c>
      <c r="D417" s="28">
        <v>0.33407522553424351</v>
      </c>
      <c r="E417" s="28">
        <v>2</v>
      </c>
      <c r="F417" s="27">
        <v>42590</v>
      </c>
      <c r="G417" s="28">
        <v>0.31190236810251404</v>
      </c>
      <c r="H417" s="28">
        <v>2</v>
      </c>
      <c r="I417" s="28">
        <v>0.4</v>
      </c>
      <c r="J417" s="28">
        <v>0.19948571012060912</v>
      </c>
      <c r="K417" s="28">
        <v>1</v>
      </c>
      <c r="L417" s="28">
        <v>3750</v>
      </c>
      <c r="M417" s="29">
        <v>2</v>
      </c>
    </row>
    <row r="418" spans="1:13" x14ac:dyDescent="0.3">
      <c r="A418">
        <v>414</v>
      </c>
      <c r="B418" s="29">
        <v>2014</v>
      </c>
      <c r="C418" s="27">
        <v>41989</v>
      </c>
      <c r="D418" s="28">
        <v>0.42780027203206794</v>
      </c>
      <c r="E418" s="28">
        <v>2</v>
      </c>
      <c r="F418" s="27">
        <v>42720</v>
      </c>
      <c r="G418" s="28">
        <v>0.75185756520465752</v>
      </c>
      <c r="H418" s="28">
        <v>3</v>
      </c>
      <c r="I418" s="28">
        <v>0.48000000000000004</v>
      </c>
      <c r="J418" s="28">
        <v>0.32373954427608254</v>
      </c>
      <c r="K418" s="28">
        <v>2</v>
      </c>
      <c r="L418" s="28">
        <v>4375</v>
      </c>
      <c r="M418" s="29">
        <v>1</v>
      </c>
    </row>
    <row r="419" spans="1:13" x14ac:dyDescent="0.3">
      <c r="A419">
        <v>415</v>
      </c>
      <c r="B419" s="29">
        <v>2014</v>
      </c>
      <c r="C419" s="27">
        <v>41718</v>
      </c>
      <c r="D419" s="28">
        <v>0.26471169530057481</v>
      </c>
      <c r="E419" s="28">
        <v>2</v>
      </c>
      <c r="F419" s="27">
        <v>42449</v>
      </c>
      <c r="G419" s="28">
        <v>0.23043241958844529</v>
      </c>
      <c r="H419" s="28">
        <v>1</v>
      </c>
      <c r="I419" s="28">
        <v>0.32</v>
      </c>
      <c r="J419" s="28">
        <v>0.78752476366868374</v>
      </c>
      <c r="K419" s="28">
        <v>5</v>
      </c>
      <c r="L419" s="28">
        <v>6250</v>
      </c>
      <c r="M419" s="29">
        <v>1</v>
      </c>
    </row>
    <row r="420" spans="1:13" x14ac:dyDescent="0.3">
      <c r="A420">
        <v>416</v>
      </c>
      <c r="B420" s="29">
        <v>2014</v>
      </c>
      <c r="C420" s="27">
        <v>41769</v>
      </c>
      <c r="D420" s="28">
        <v>2.1457035803107427E-2</v>
      </c>
      <c r="E420" s="28">
        <v>1</v>
      </c>
      <c r="F420" s="27">
        <v>42134</v>
      </c>
      <c r="G420" s="28">
        <v>0.16402025599954595</v>
      </c>
      <c r="H420" s="28">
        <v>1</v>
      </c>
      <c r="I420" s="28">
        <v>0.32</v>
      </c>
      <c r="J420" s="28">
        <v>0.20088129657636966</v>
      </c>
      <c r="K420" s="28">
        <v>2</v>
      </c>
      <c r="L420" s="28">
        <v>4375</v>
      </c>
      <c r="M420" s="29">
        <v>0</v>
      </c>
    </row>
    <row r="421" spans="1:13" x14ac:dyDescent="0.3">
      <c r="A421">
        <v>417</v>
      </c>
      <c r="B421" s="29">
        <v>2014</v>
      </c>
      <c r="C421" s="27">
        <v>41642</v>
      </c>
      <c r="D421" s="28">
        <v>1.0303358668552365E-2</v>
      </c>
      <c r="E421" s="28">
        <v>1</v>
      </c>
      <c r="F421" s="27">
        <v>42007</v>
      </c>
      <c r="G421" s="28">
        <v>0.55240241076805741</v>
      </c>
      <c r="H421" s="28">
        <v>2</v>
      </c>
      <c r="I421" s="28">
        <v>0.4</v>
      </c>
      <c r="J421" s="28">
        <v>0.84361567311859598</v>
      </c>
      <c r="K421" s="28">
        <v>5</v>
      </c>
      <c r="L421" s="28">
        <v>6250</v>
      </c>
      <c r="M421" s="29">
        <v>0</v>
      </c>
    </row>
    <row r="422" spans="1:13" x14ac:dyDescent="0.3">
      <c r="A422">
        <v>418</v>
      </c>
      <c r="B422" s="29">
        <v>2014</v>
      </c>
      <c r="C422" s="27">
        <v>41656</v>
      </c>
      <c r="D422" s="28">
        <v>0.38172697982633752</v>
      </c>
      <c r="E422" s="28">
        <v>2</v>
      </c>
      <c r="F422" s="27">
        <v>42386</v>
      </c>
      <c r="G422" s="28">
        <v>0.68525540451199074</v>
      </c>
      <c r="H422" s="28">
        <v>3</v>
      </c>
      <c r="I422" s="28">
        <v>0.48000000000000004</v>
      </c>
      <c r="J422" s="28">
        <v>0.36635165383982682</v>
      </c>
      <c r="K422" s="28">
        <v>2</v>
      </c>
      <c r="L422" s="28">
        <v>4375</v>
      </c>
      <c r="M422" s="29">
        <v>0</v>
      </c>
    </row>
    <row r="423" spans="1:13" x14ac:dyDescent="0.3">
      <c r="A423">
        <v>419</v>
      </c>
      <c r="B423" s="29">
        <v>2014</v>
      </c>
      <c r="C423" s="27">
        <v>41641</v>
      </c>
      <c r="D423" s="28">
        <v>0.20420561438928941</v>
      </c>
      <c r="E423" s="28">
        <v>1</v>
      </c>
      <c r="F423" s="27">
        <v>42006</v>
      </c>
      <c r="G423" s="28">
        <v>0.51068481726329207</v>
      </c>
      <c r="H423" s="28">
        <v>2</v>
      </c>
      <c r="I423" s="28">
        <v>0.4</v>
      </c>
      <c r="J423" s="28">
        <v>0.78753112981664675</v>
      </c>
      <c r="K423" s="28">
        <v>5</v>
      </c>
      <c r="L423" s="28">
        <v>6250</v>
      </c>
      <c r="M423" s="29">
        <v>0</v>
      </c>
    </row>
    <row r="424" spans="1:13" x14ac:dyDescent="0.3">
      <c r="A424">
        <v>420</v>
      </c>
      <c r="B424" s="29">
        <v>2014</v>
      </c>
      <c r="C424" s="27">
        <v>41803</v>
      </c>
      <c r="D424" s="28">
        <v>0.64815578331785395</v>
      </c>
      <c r="E424" s="28">
        <v>4</v>
      </c>
      <c r="F424" s="27">
        <v>43264</v>
      </c>
      <c r="G424" s="28">
        <v>0.65886526547085533</v>
      </c>
      <c r="H424" s="28">
        <v>3</v>
      </c>
      <c r="I424" s="28">
        <v>0.48000000000000004</v>
      </c>
      <c r="J424" s="28">
        <v>0.54525601547849145</v>
      </c>
      <c r="K424" s="28">
        <v>3</v>
      </c>
      <c r="L424" s="28">
        <v>5000</v>
      </c>
      <c r="M424" s="29">
        <v>3</v>
      </c>
    </row>
    <row r="425" spans="1:13" x14ac:dyDescent="0.3">
      <c r="A425">
        <v>421</v>
      </c>
      <c r="B425" s="29">
        <v>2014</v>
      </c>
      <c r="C425" s="27">
        <v>41765</v>
      </c>
      <c r="D425" s="28">
        <v>0.59981189061480744</v>
      </c>
      <c r="E425" s="28">
        <v>4</v>
      </c>
      <c r="F425" s="27">
        <v>43226</v>
      </c>
      <c r="G425" s="28">
        <v>0.15722586102921088</v>
      </c>
      <c r="H425" s="28">
        <v>1</v>
      </c>
      <c r="I425" s="28">
        <v>0.32</v>
      </c>
      <c r="J425" s="28">
        <v>0.83904863776452154</v>
      </c>
      <c r="K425" s="28">
        <v>5</v>
      </c>
      <c r="L425" s="28">
        <v>6250</v>
      </c>
      <c r="M425" s="29">
        <v>3</v>
      </c>
    </row>
    <row r="426" spans="1:13" x14ac:dyDescent="0.3">
      <c r="A426">
        <v>422</v>
      </c>
      <c r="B426" s="29">
        <v>2014</v>
      </c>
      <c r="C426" s="27">
        <v>41982</v>
      </c>
      <c r="D426" s="28">
        <v>0.68121858242701661</v>
      </c>
      <c r="E426" s="28">
        <v>4</v>
      </c>
      <c r="F426" s="27">
        <v>43443</v>
      </c>
      <c r="G426" s="28">
        <v>0.21111903649493968</v>
      </c>
      <c r="H426" s="28">
        <v>1</v>
      </c>
      <c r="I426" s="28">
        <v>0.32</v>
      </c>
      <c r="J426" s="28">
        <v>0.51272218766577116</v>
      </c>
      <c r="K426" s="28">
        <v>3</v>
      </c>
      <c r="L426" s="28">
        <v>5000</v>
      </c>
      <c r="M426" s="29">
        <v>2</v>
      </c>
    </row>
    <row r="427" spans="1:13" x14ac:dyDescent="0.3">
      <c r="A427">
        <v>423</v>
      </c>
      <c r="B427" s="29">
        <v>2014</v>
      </c>
      <c r="C427" s="27">
        <v>41886</v>
      </c>
      <c r="D427" s="28">
        <v>0.32601657241718129</v>
      </c>
      <c r="E427" s="28">
        <v>2</v>
      </c>
      <c r="F427" s="27">
        <v>42617</v>
      </c>
      <c r="G427" s="28">
        <v>0.26474629258666027</v>
      </c>
      <c r="H427" s="28">
        <v>1</v>
      </c>
      <c r="I427" s="28">
        <v>0.32</v>
      </c>
      <c r="J427" s="28">
        <v>0.91066760662023882</v>
      </c>
      <c r="K427" s="28">
        <v>5</v>
      </c>
      <c r="L427" s="28">
        <v>6250</v>
      </c>
      <c r="M427" s="29">
        <v>0</v>
      </c>
    </row>
    <row r="428" spans="1:13" x14ac:dyDescent="0.3">
      <c r="A428">
        <v>424</v>
      </c>
      <c r="B428" s="29">
        <v>2014</v>
      </c>
      <c r="C428" s="27">
        <v>41844</v>
      </c>
      <c r="D428" s="28">
        <v>0.46453598810300667</v>
      </c>
      <c r="E428" s="28">
        <v>3</v>
      </c>
      <c r="F428" s="27">
        <v>42940</v>
      </c>
      <c r="G428" s="28">
        <v>0.1703533229766766</v>
      </c>
      <c r="H428" s="28">
        <v>1</v>
      </c>
      <c r="I428" s="28">
        <v>0.32</v>
      </c>
      <c r="J428" s="28">
        <v>0.17211467984169115</v>
      </c>
      <c r="K428" s="28">
        <v>1</v>
      </c>
      <c r="L428" s="28">
        <v>3750</v>
      </c>
      <c r="M428" s="29">
        <v>2</v>
      </c>
    </row>
    <row r="429" spans="1:13" x14ac:dyDescent="0.3">
      <c r="A429">
        <v>425</v>
      </c>
      <c r="B429" s="29">
        <v>2014</v>
      </c>
      <c r="C429" s="27">
        <v>41697</v>
      </c>
      <c r="D429" s="28">
        <v>6.2197884175839935E-2</v>
      </c>
      <c r="E429" s="28">
        <v>1</v>
      </c>
      <c r="F429" s="27">
        <v>42062</v>
      </c>
      <c r="G429" s="28">
        <v>0.13852218548867423</v>
      </c>
      <c r="H429" s="28">
        <v>1</v>
      </c>
      <c r="I429" s="28">
        <v>0.32</v>
      </c>
      <c r="J429" s="28">
        <v>0.55737648772441328</v>
      </c>
      <c r="K429" s="28">
        <v>3</v>
      </c>
      <c r="L429" s="28">
        <v>5000</v>
      </c>
      <c r="M429" s="29">
        <v>0</v>
      </c>
    </row>
    <row r="430" spans="1:13" x14ac:dyDescent="0.3">
      <c r="A430">
        <v>426</v>
      </c>
      <c r="B430" s="29">
        <v>2014</v>
      </c>
      <c r="C430" s="27">
        <v>41821</v>
      </c>
      <c r="D430" s="28">
        <v>0.380425854551941</v>
      </c>
      <c r="E430" s="28">
        <v>2</v>
      </c>
      <c r="F430" s="27">
        <v>42552</v>
      </c>
      <c r="G430" s="28">
        <v>0.1662195482798795</v>
      </c>
      <c r="H430" s="28">
        <v>1</v>
      </c>
      <c r="I430" s="28">
        <v>0.32</v>
      </c>
      <c r="J430" s="28">
        <v>0.33290297726604812</v>
      </c>
      <c r="K430" s="28">
        <v>2</v>
      </c>
      <c r="L430" s="28">
        <v>4375</v>
      </c>
      <c r="M430" s="29">
        <v>0</v>
      </c>
    </row>
    <row r="431" spans="1:13" x14ac:dyDescent="0.3">
      <c r="A431">
        <v>427</v>
      </c>
      <c r="B431" s="29">
        <v>2014</v>
      </c>
      <c r="C431" s="27">
        <v>41664</v>
      </c>
      <c r="D431" s="28">
        <v>3.5354728300786009E-3</v>
      </c>
      <c r="E431" s="28">
        <v>1</v>
      </c>
      <c r="F431" s="27">
        <v>42029</v>
      </c>
      <c r="G431" s="28">
        <v>0.14258960380424479</v>
      </c>
      <c r="H431" s="28">
        <v>1</v>
      </c>
      <c r="I431" s="28">
        <v>0.32</v>
      </c>
      <c r="J431" s="28">
        <v>0.99359567505844204</v>
      </c>
      <c r="K431" s="28">
        <v>5</v>
      </c>
      <c r="L431" s="28">
        <v>6250</v>
      </c>
      <c r="M431" s="29">
        <v>0</v>
      </c>
    </row>
    <row r="432" spans="1:13" x14ac:dyDescent="0.3">
      <c r="A432">
        <v>428</v>
      </c>
      <c r="B432" s="29">
        <v>2014</v>
      </c>
      <c r="C432" s="27">
        <v>41768</v>
      </c>
      <c r="D432" s="28">
        <v>0.59602990681581913</v>
      </c>
      <c r="E432" s="28">
        <v>4</v>
      </c>
      <c r="F432" s="27">
        <v>43229</v>
      </c>
      <c r="G432" s="28">
        <v>0.84755041202724668</v>
      </c>
      <c r="H432" s="28">
        <v>3</v>
      </c>
      <c r="I432" s="28">
        <v>0.48000000000000004</v>
      </c>
      <c r="J432" s="28">
        <v>0.64070304494426211</v>
      </c>
      <c r="K432" s="28">
        <v>4</v>
      </c>
      <c r="L432" s="28">
        <v>5625</v>
      </c>
      <c r="M432" s="29">
        <v>3</v>
      </c>
    </row>
    <row r="433" spans="1:13" x14ac:dyDescent="0.3">
      <c r="A433">
        <v>429</v>
      </c>
      <c r="B433" s="29">
        <v>2014</v>
      </c>
      <c r="C433" s="27">
        <v>41840</v>
      </c>
      <c r="D433" s="28">
        <v>0.44406891881958366</v>
      </c>
      <c r="E433" s="28">
        <v>3</v>
      </c>
      <c r="F433" s="27">
        <v>42936</v>
      </c>
      <c r="G433" s="28">
        <v>0.37990302630461803</v>
      </c>
      <c r="H433" s="28">
        <v>2</v>
      </c>
      <c r="I433" s="28">
        <v>0.4</v>
      </c>
      <c r="J433" s="28">
        <v>0.44702493300097701</v>
      </c>
      <c r="K433" s="28">
        <v>3</v>
      </c>
      <c r="L433" s="28">
        <v>5000</v>
      </c>
      <c r="M433" s="29">
        <v>0</v>
      </c>
    </row>
    <row r="434" spans="1:13" x14ac:dyDescent="0.3">
      <c r="A434">
        <v>430</v>
      </c>
      <c r="B434" s="29">
        <v>2014</v>
      </c>
      <c r="C434" s="27">
        <v>41940</v>
      </c>
      <c r="D434" s="28">
        <v>1.4655244135558521E-3</v>
      </c>
      <c r="E434" s="28">
        <v>1</v>
      </c>
      <c r="F434" s="27">
        <v>42305</v>
      </c>
      <c r="G434" s="28">
        <v>0.71091515502362379</v>
      </c>
      <c r="H434" s="28">
        <v>3</v>
      </c>
      <c r="I434" s="28">
        <v>0.48000000000000004</v>
      </c>
      <c r="J434" s="28">
        <v>0.24094043507836038</v>
      </c>
      <c r="K434" s="28">
        <v>2</v>
      </c>
      <c r="L434" s="28">
        <v>4375</v>
      </c>
      <c r="M434" s="29">
        <v>3</v>
      </c>
    </row>
    <row r="435" spans="1:13" x14ac:dyDescent="0.3">
      <c r="A435">
        <v>431</v>
      </c>
      <c r="B435" s="29">
        <v>2014</v>
      </c>
      <c r="C435" s="27">
        <v>41896</v>
      </c>
      <c r="D435" s="28">
        <v>0.94738206670528546</v>
      </c>
      <c r="E435" s="28">
        <v>5</v>
      </c>
      <c r="F435" s="27">
        <v>43722</v>
      </c>
      <c r="G435" s="28">
        <v>0.12895198125935992</v>
      </c>
      <c r="H435" s="28">
        <v>1</v>
      </c>
      <c r="I435" s="28">
        <v>0.32</v>
      </c>
      <c r="J435" s="28">
        <v>0.75725619337827632</v>
      </c>
      <c r="K435" s="28">
        <v>5</v>
      </c>
      <c r="L435" s="28">
        <v>6250</v>
      </c>
      <c r="M435" s="29">
        <v>0</v>
      </c>
    </row>
    <row r="436" spans="1:13" x14ac:dyDescent="0.3">
      <c r="A436">
        <v>432</v>
      </c>
      <c r="B436" s="29">
        <v>2014</v>
      </c>
      <c r="C436" s="27">
        <v>41776</v>
      </c>
      <c r="D436" s="28">
        <v>0.93399853584525372</v>
      </c>
      <c r="E436" s="28">
        <v>5</v>
      </c>
      <c r="F436" s="27">
        <v>43602</v>
      </c>
      <c r="G436" s="28">
        <v>0.2808210274769759</v>
      </c>
      <c r="H436" s="28">
        <v>2</v>
      </c>
      <c r="I436" s="28">
        <v>0.4</v>
      </c>
      <c r="J436" s="28">
        <v>0.59835680419716486</v>
      </c>
      <c r="K436" s="28">
        <v>4</v>
      </c>
      <c r="L436" s="28">
        <v>5625</v>
      </c>
      <c r="M436" s="29">
        <v>3</v>
      </c>
    </row>
    <row r="437" spans="1:13" x14ac:dyDescent="0.3">
      <c r="A437">
        <v>433</v>
      </c>
      <c r="B437" s="29">
        <v>2014</v>
      </c>
      <c r="C437" s="27">
        <v>41738</v>
      </c>
      <c r="D437" s="28">
        <v>0.54410426757860297</v>
      </c>
      <c r="E437" s="28">
        <v>3</v>
      </c>
      <c r="F437" s="27">
        <v>42834</v>
      </c>
      <c r="G437" s="28">
        <v>0.37123432388942013</v>
      </c>
      <c r="H437" s="28">
        <v>2</v>
      </c>
      <c r="I437" s="28">
        <v>0.4</v>
      </c>
      <c r="J437" s="28">
        <v>0.58272441963427257</v>
      </c>
      <c r="K437" s="28">
        <v>3</v>
      </c>
      <c r="L437" s="28">
        <v>5000</v>
      </c>
      <c r="M437" s="29">
        <v>0</v>
      </c>
    </row>
    <row r="438" spans="1:13" x14ac:dyDescent="0.3">
      <c r="A438">
        <v>434</v>
      </c>
      <c r="B438" s="29">
        <v>2014</v>
      </c>
      <c r="C438" s="27">
        <v>41963</v>
      </c>
      <c r="D438" s="28">
        <v>0.33458602237524648</v>
      </c>
      <c r="E438" s="28">
        <v>2</v>
      </c>
      <c r="F438" s="27">
        <v>42694</v>
      </c>
      <c r="G438" s="28">
        <v>0.63389175237577511</v>
      </c>
      <c r="H438" s="28">
        <v>3</v>
      </c>
      <c r="I438" s="28">
        <v>0.48000000000000004</v>
      </c>
      <c r="J438" s="28">
        <v>0.95244005940422971</v>
      </c>
      <c r="K438" s="28">
        <v>5</v>
      </c>
      <c r="L438" s="28">
        <v>6250</v>
      </c>
      <c r="M438" s="29">
        <v>1</v>
      </c>
    </row>
    <row r="439" spans="1:13" x14ac:dyDescent="0.3">
      <c r="A439">
        <v>435</v>
      </c>
      <c r="B439" s="29">
        <v>2014</v>
      </c>
      <c r="C439" s="27">
        <v>41749</v>
      </c>
      <c r="D439" s="28">
        <v>0.69223500749436218</v>
      </c>
      <c r="E439" s="28">
        <v>5</v>
      </c>
      <c r="F439" s="27">
        <v>43575</v>
      </c>
      <c r="G439" s="28">
        <v>0.53292389648656224</v>
      </c>
      <c r="H439" s="28">
        <v>2</v>
      </c>
      <c r="I439" s="28">
        <v>0.4</v>
      </c>
      <c r="J439" s="28">
        <v>0.21947852176234584</v>
      </c>
      <c r="K439" s="28">
        <v>2</v>
      </c>
      <c r="L439" s="28">
        <v>4375</v>
      </c>
      <c r="M439" s="29">
        <v>2</v>
      </c>
    </row>
    <row r="440" spans="1:13" x14ac:dyDescent="0.3">
      <c r="A440">
        <v>436</v>
      </c>
      <c r="B440" s="29">
        <v>2014</v>
      </c>
      <c r="C440" s="27">
        <v>41966</v>
      </c>
      <c r="D440" s="28">
        <v>0.29594813460408687</v>
      </c>
      <c r="E440" s="28">
        <v>2</v>
      </c>
      <c r="F440" s="27">
        <v>42697</v>
      </c>
      <c r="G440" s="28">
        <v>0.67218111872003061</v>
      </c>
      <c r="H440" s="28">
        <v>3</v>
      </c>
      <c r="I440" s="28">
        <v>0.48000000000000004</v>
      </c>
      <c r="J440" s="28">
        <v>0.19986650856154753</v>
      </c>
      <c r="K440" s="28">
        <v>1</v>
      </c>
      <c r="L440" s="28">
        <v>3750</v>
      </c>
      <c r="M440" s="29">
        <v>2</v>
      </c>
    </row>
    <row r="441" spans="1:13" x14ac:dyDescent="0.3">
      <c r="A441">
        <v>437</v>
      </c>
      <c r="B441" s="29">
        <v>2014</v>
      </c>
      <c r="C441" s="27">
        <v>41878</v>
      </c>
      <c r="D441" s="28">
        <v>0.30573575893684568</v>
      </c>
      <c r="E441" s="28">
        <v>2</v>
      </c>
      <c r="F441" s="27">
        <v>42609</v>
      </c>
      <c r="G441" s="28">
        <v>0.84613363141427622</v>
      </c>
      <c r="H441" s="28">
        <v>3</v>
      </c>
      <c r="I441" s="28">
        <v>0.48000000000000004</v>
      </c>
      <c r="J441" s="28">
        <v>0.5169947491721093</v>
      </c>
      <c r="K441" s="28">
        <v>3</v>
      </c>
      <c r="L441" s="28">
        <v>5000</v>
      </c>
      <c r="M441" s="29">
        <v>0</v>
      </c>
    </row>
    <row r="442" spans="1:13" x14ac:dyDescent="0.3">
      <c r="A442">
        <v>438</v>
      </c>
      <c r="B442" s="29">
        <v>2014</v>
      </c>
      <c r="C442" s="27">
        <v>41822</v>
      </c>
      <c r="D442" s="28">
        <v>0.65667503367586533</v>
      </c>
      <c r="E442" s="28">
        <v>4</v>
      </c>
      <c r="F442" s="27">
        <v>43283</v>
      </c>
      <c r="G442" s="28">
        <v>0.75598556956667173</v>
      </c>
      <c r="H442" s="28">
        <v>3</v>
      </c>
      <c r="I442" s="28">
        <v>0.48000000000000004</v>
      </c>
      <c r="J442" s="28">
        <v>0.90187296195867206</v>
      </c>
      <c r="K442" s="28">
        <v>5</v>
      </c>
      <c r="L442" s="28">
        <v>6250</v>
      </c>
      <c r="M442" s="29">
        <v>2</v>
      </c>
    </row>
    <row r="443" spans="1:13" x14ac:dyDescent="0.3">
      <c r="A443">
        <v>439</v>
      </c>
      <c r="B443">
        <v>2014</v>
      </c>
      <c r="C443" s="27">
        <v>41987</v>
      </c>
      <c r="D443" s="28">
        <v>0.66736155839855416</v>
      </c>
      <c r="E443" s="28">
        <v>4</v>
      </c>
      <c r="F443" s="27">
        <v>43448</v>
      </c>
      <c r="G443" s="28">
        <v>0.62146022142484625</v>
      </c>
      <c r="H443" s="28">
        <v>3</v>
      </c>
      <c r="I443" s="28">
        <v>0.48000000000000004</v>
      </c>
      <c r="J443" s="28">
        <v>0.48509938196408098</v>
      </c>
      <c r="K443" s="28">
        <v>3</v>
      </c>
      <c r="L443" s="28">
        <v>5000</v>
      </c>
      <c r="M443" s="29">
        <v>2</v>
      </c>
    </row>
    <row r="444" spans="1:13" x14ac:dyDescent="0.3">
      <c r="A444">
        <v>440</v>
      </c>
      <c r="B444" s="29">
        <v>2014</v>
      </c>
      <c r="C444" s="27">
        <v>41961</v>
      </c>
      <c r="D444" s="28">
        <v>0.87383541409304888</v>
      </c>
      <c r="E444" s="28">
        <v>5</v>
      </c>
      <c r="F444" s="27">
        <v>43787</v>
      </c>
      <c r="G444" s="28">
        <v>1.7343833697673894E-2</v>
      </c>
      <c r="H444" s="28">
        <v>1</v>
      </c>
      <c r="I444" s="28">
        <v>0.32</v>
      </c>
      <c r="J444" s="28">
        <v>0.82148599271377398</v>
      </c>
      <c r="K444" s="28">
        <v>5</v>
      </c>
      <c r="L444" s="28">
        <v>6250</v>
      </c>
      <c r="M444" s="29">
        <v>1</v>
      </c>
    </row>
    <row r="445" spans="1:13" x14ac:dyDescent="0.3">
      <c r="A445">
        <v>441</v>
      </c>
      <c r="B445" s="29">
        <v>2014</v>
      </c>
      <c r="C445" s="27">
        <v>41893</v>
      </c>
      <c r="D445" s="28">
        <v>0.28933317670262193</v>
      </c>
      <c r="E445" s="28">
        <v>2</v>
      </c>
      <c r="F445" s="27">
        <v>42624</v>
      </c>
      <c r="G445" s="28">
        <v>0.60616462037998298</v>
      </c>
      <c r="H445" s="28">
        <v>2</v>
      </c>
      <c r="I445" s="28">
        <v>0.4</v>
      </c>
      <c r="J445" s="28">
        <v>0.17862755953862453</v>
      </c>
      <c r="K445" s="28">
        <v>1</v>
      </c>
      <c r="L445" s="28">
        <v>3750</v>
      </c>
      <c r="M445" s="29">
        <v>0</v>
      </c>
    </row>
    <row r="446" spans="1:13" x14ac:dyDescent="0.3">
      <c r="A446">
        <v>442</v>
      </c>
      <c r="B446" s="29">
        <v>2014</v>
      </c>
      <c r="C446" s="27">
        <v>41792</v>
      </c>
      <c r="D446" s="28">
        <v>0.44211415866219528</v>
      </c>
      <c r="E446" s="28">
        <v>3</v>
      </c>
      <c r="F446" s="27">
        <v>42888</v>
      </c>
      <c r="G446" s="28">
        <v>0.61177475146737192</v>
      </c>
      <c r="H446" s="28">
        <v>3</v>
      </c>
      <c r="I446" s="28">
        <v>0.48000000000000004</v>
      </c>
      <c r="J446" s="28">
        <v>0.55734498949301259</v>
      </c>
      <c r="K446" s="28">
        <v>3</v>
      </c>
      <c r="L446" s="28">
        <v>5000</v>
      </c>
      <c r="M446" s="29">
        <v>0</v>
      </c>
    </row>
    <row r="447" spans="1:13" x14ac:dyDescent="0.3">
      <c r="A447">
        <v>443</v>
      </c>
      <c r="B447" s="29">
        <v>2014</v>
      </c>
      <c r="C447" s="27">
        <v>41659</v>
      </c>
      <c r="D447" s="28">
        <v>0.10118023665201714</v>
      </c>
      <c r="E447" s="28">
        <v>1</v>
      </c>
      <c r="F447" s="27">
        <v>42024</v>
      </c>
      <c r="G447" s="28">
        <v>0.55134740627484169</v>
      </c>
      <c r="H447" s="28">
        <v>2</v>
      </c>
      <c r="I447" s="28">
        <v>0.4</v>
      </c>
      <c r="J447" s="28">
        <v>0.79884398690282998</v>
      </c>
      <c r="K447" s="28">
        <v>5</v>
      </c>
      <c r="L447" s="28">
        <v>6250</v>
      </c>
      <c r="M447" s="29">
        <v>0</v>
      </c>
    </row>
    <row r="448" spans="1:13" x14ac:dyDescent="0.3">
      <c r="A448">
        <v>444</v>
      </c>
      <c r="B448" s="29">
        <v>2014</v>
      </c>
      <c r="C448" s="27">
        <v>41723</v>
      </c>
      <c r="D448" s="28">
        <v>0.38776523497436954</v>
      </c>
      <c r="E448" s="28">
        <v>2</v>
      </c>
      <c r="F448" s="27">
        <v>42454</v>
      </c>
      <c r="G448" s="28">
        <v>0.83858378262320099</v>
      </c>
      <c r="H448" s="28">
        <v>3</v>
      </c>
      <c r="I448" s="28">
        <v>0.48000000000000004</v>
      </c>
      <c r="J448" s="28">
        <v>5.0585149493355019E-2</v>
      </c>
      <c r="K448" s="28">
        <v>1</v>
      </c>
      <c r="L448" s="28">
        <v>3750</v>
      </c>
      <c r="M448" s="29">
        <v>3</v>
      </c>
    </row>
    <row r="449" spans="1:13" x14ac:dyDescent="0.3">
      <c r="A449">
        <v>445</v>
      </c>
      <c r="B449" s="29">
        <v>2014</v>
      </c>
      <c r="C449" s="27">
        <v>41853</v>
      </c>
      <c r="D449" s="28">
        <v>0.92237424588894479</v>
      </c>
      <c r="E449" s="28">
        <v>5</v>
      </c>
      <c r="F449" s="27">
        <v>43679</v>
      </c>
      <c r="G449" s="28">
        <v>0.17637171322255785</v>
      </c>
      <c r="H449" s="28">
        <v>1</v>
      </c>
      <c r="I449" s="28">
        <v>0.32</v>
      </c>
      <c r="J449" s="28">
        <v>0.59705983578795152</v>
      </c>
      <c r="K449" s="28">
        <v>4</v>
      </c>
      <c r="L449" s="28">
        <v>5625</v>
      </c>
      <c r="M449" s="29">
        <v>1</v>
      </c>
    </row>
    <row r="450" spans="1:13" x14ac:dyDescent="0.3">
      <c r="A450">
        <v>446</v>
      </c>
      <c r="B450" s="29">
        <v>2014</v>
      </c>
      <c r="C450" s="27">
        <v>41939</v>
      </c>
      <c r="D450" s="28">
        <v>0.63330917604564474</v>
      </c>
      <c r="E450" s="28">
        <v>4</v>
      </c>
      <c r="F450" s="27">
        <v>43400</v>
      </c>
      <c r="G450" s="28">
        <v>0.99788306864606713</v>
      </c>
      <c r="H450" s="28">
        <v>3</v>
      </c>
      <c r="I450" s="28">
        <v>0.48000000000000004</v>
      </c>
      <c r="J450" s="28">
        <v>5.8048548210217765E-3</v>
      </c>
      <c r="K450" s="28">
        <v>1</v>
      </c>
      <c r="L450" s="28">
        <v>3750</v>
      </c>
      <c r="M450" s="29">
        <v>2</v>
      </c>
    </row>
    <row r="451" spans="1:13" x14ac:dyDescent="0.3">
      <c r="A451">
        <v>447</v>
      </c>
      <c r="B451" s="29">
        <v>2014</v>
      </c>
      <c r="C451" s="27">
        <v>41775</v>
      </c>
      <c r="D451" s="28">
        <v>0.12707088621385643</v>
      </c>
      <c r="E451" s="28">
        <v>1</v>
      </c>
      <c r="F451" s="27">
        <v>42140</v>
      </c>
      <c r="G451" s="28">
        <v>0.7992198992030467</v>
      </c>
      <c r="H451" s="28">
        <v>3</v>
      </c>
      <c r="I451" s="28">
        <v>0.48000000000000004</v>
      </c>
      <c r="J451" s="28">
        <v>0.1599391697121112</v>
      </c>
      <c r="K451" s="28">
        <v>1</v>
      </c>
      <c r="L451" s="28">
        <v>3750</v>
      </c>
      <c r="M451" s="29">
        <v>0</v>
      </c>
    </row>
    <row r="452" spans="1:13" x14ac:dyDescent="0.3">
      <c r="A452">
        <v>448</v>
      </c>
      <c r="B452" s="29">
        <v>2014</v>
      </c>
      <c r="C452" s="27">
        <v>41839</v>
      </c>
      <c r="D452" s="28">
        <v>0.9296417267186784</v>
      </c>
      <c r="E452" s="28">
        <v>5</v>
      </c>
      <c r="F452" s="27">
        <v>43665</v>
      </c>
      <c r="G452" s="28">
        <v>0.68286976970681967</v>
      </c>
      <c r="H452" s="28">
        <v>3</v>
      </c>
      <c r="I452" s="28">
        <v>0.48000000000000004</v>
      </c>
      <c r="J452" s="28">
        <v>0.17627503302966874</v>
      </c>
      <c r="K452" s="28">
        <v>1</v>
      </c>
      <c r="L452" s="28">
        <v>3750</v>
      </c>
      <c r="M452" s="29">
        <v>3</v>
      </c>
    </row>
    <row r="453" spans="1:13" x14ac:dyDescent="0.3">
      <c r="A453">
        <v>449</v>
      </c>
      <c r="B453" s="29">
        <v>2014</v>
      </c>
      <c r="C453" s="27">
        <v>41973</v>
      </c>
      <c r="D453" s="28">
        <v>0.57878581402216012</v>
      </c>
      <c r="E453" s="28">
        <v>4</v>
      </c>
      <c r="F453" s="27">
        <v>43434</v>
      </c>
      <c r="G453" s="28">
        <v>0.37006199898455372</v>
      </c>
      <c r="H453" s="28">
        <v>2</v>
      </c>
      <c r="I453" s="28">
        <v>0.4</v>
      </c>
      <c r="J453" s="28">
        <v>0.97593114750958854</v>
      </c>
      <c r="K453" s="28">
        <v>5</v>
      </c>
      <c r="L453" s="28">
        <v>6250</v>
      </c>
      <c r="M453" s="29">
        <v>1</v>
      </c>
    </row>
    <row r="454" spans="1:13" x14ac:dyDescent="0.3">
      <c r="A454">
        <v>450</v>
      </c>
      <c r="B454" s="29">
        <v>2014</v>
      </c>
      <c r="C454" s="27">
        <v>41794</v>
      </c>
      <c r="D454" s="28">
        <v>0.31854530444011964</v>
      </c>
      <c r="E454" s="28">
        <v>2</v>
      </c>
      <c r="F454" s="27">
        <v>42525</v>
      </c>
      <c r="G454" s="28">
        <v>0.90121775779086455</v>
      </c>
      <c r="H454" s="28">
        <v>3</v>
      </c>
      <c r="I454" s="28">
        <v>0.48000000000000004</v>
      </c>
      <c r="J454" s="28">
        <v>0.91409537230051086</v>
      </c>
      <c r="K454" s="28">
        <v>5</v>
      </c>
      <c r="L454" s="28">
        <v>6250</v>
      </c>
      <c r="M454" s="29">
        <v>0</v>
      </c>
    </row>
    <row r="455" spans="1:13" x14ac:dyDescent="0.3">
      <c r="A455">
        <v>451</v>
      </c>
      <c r="B455" s="29">
        <v>2014</v>
      </c>
      <c r="C455" s="27">
        <v>41708</v>
      </c>
      <c r="D455" s="28">
        <v>0.3174025268276659</v>
      </c>
      <c r="E455" s="28">
        <v>2</v>
      </c>
      <c r="F455" s="27">
        <v>42439</v>
      </c>
      <c r="G455" s="28">
        <v>0.90857005598556573</v>
      </c>
      <c r="H455" s="28">
        <v>3</v>
      </c>
      <c r="I455" s="28">
        <v>0.48000000000000004</v>
      </c>
      <c r="J455" s="28">
        <v>0.84341193104076251</v>
      </c>
      <c r="K455" s="28">
        <v>5</v>
      </c>
      <c r="L455" s="28">
        <v>6250</v>
      </c>
      <c r="M455" s="29">
        <v>0</v>
      </c>
    </row>
    <row r="456" spans="1:13" x14ac:dyDescent="0.3">
      <c r="A456">
        <v>452</v>
      </c>
      <c r="B456" s="29">
        <v>2014</v>
      </c>
      <c r="C456" s="27">
        <v>41858</v>
      </c>
      <c r="D456" s="28">
        <v>0.29471138562688204</v>
      </c>
      <c r="E456" s="28">
        <v>2</v>
      </c>
      <c r="F456" s="27">
        <v>42589</v>
      </c>
      <c r="G456" s="28">
        <v>0.70085579095468498</v>
      </c>
      <c r="H456" s="28">
        <v>3</v>
      </c>
      <c r="I456" s="28">
        <v>0.48000000000000004</v>
      </c>
      <c r="J456" s="28">
        <v>9.9367418429449073E-2</v>
      </c>
      <c r="K456" s="28">
        <v>1</v>
      </c>
      <c r="L456" s="28">
        <v>3750</v>
      </c>
      <c r="M456" s="29">
        <v>1</v>
      </c>
    </row>
    <row r="457" spans="1:13" x14ac:dyDescent="0.3">
      <c r="A457">
        <v>453</v>
      </c>
      <c r="B457" s="29">
        <v>2014</v>
      </c>
      <c r="C457" s="27">
        <v>41866</v>
      </c>
      <c r="D457" s="28">
        <v>0.42870385242106301</v>
      </c>
      <c r="E457" s="28">
        <v>2</v>
      </c>
      <c r="F457" s="27">
        <v>42597</v>
      </c>
      <c r="G457" s="28">
        <v>0.70766269731685849</v>
      </c>
      <c r="H457" s="28">
        <v>3</v>
      </c>
      <c r="I457" s="28">
        <v>0.48000000000000004</v>
      </c>
      <c r="J457" s="28">
        <v>0.81977283795575029</v>
      </c>
      <c r="K457" s="28">
        <v>5</v>
      </c>
      <c r="L457" s="28">
        <v>6250</v>
      </c>
      <c r="M457" s="29">
        <v>0</v>
      </c>
    </row>
    <row r="458" spans="1:13" x14ac:dyDescent="0.3">
      <c r="A458">
        <v>454</v>
      </c>
      <c r="B458" s="29">
        <v>2014</v>
      </c>
      <c r="C458" s="27">
        <v>41701</v>
      </c>
      <c r="D458" s="28">
        <v>7.0236393486360016E-2</v>
      </c>
      <c r="E458" s="28">
        <v>1</v>
      </c>
      <c r="F458" s="27">
        <v>42066</v>
      </c>
      <c r="G458" s="28">
        <v>0.95081778068488665</v>
      </c>
      <c r="H458" s="28">
        <v>3</v>
      </c>
      <c r="I458" s="28">
        <v>0.48000000000000004</v>
      </c>
      <c r="J458" s="28">
        <v>4.8411124313065046E-2</v>
      </c>
      <c r="K458" s="28">
        <v>1</v>
      </c>
      <c r="L458" s="28">
        <v>3750</v>
      </c>
      <c r="M458" s="29">
        <v>0</v>
      </c>
    </row>
    <row r="459" spans="1:13" x14ac:dyDescent="0.3">
      <c r="A459">
        <v>455</v>
      </c>
      <c r="B459" s="29">
        <v>2014</v>
      </c>
      <c r="C459" s="27">
        <v>41867</v>
      </c>
      <c r="D459" s="28">
        <v>0.60397889039384578</v>
      </c>
      <c r="E459" s="28">
        <v>4</v>
      </c>
      <c r="F459" s="27">
        <v>43328</v>
      </c>
      <c r="G459" s="28">
        <v>0.66316614535906027</v>
      </c>
      <c r="H459" s="28">
        <v>3</v>
      </c>
      <c r="I459" s="28">
        <v>0.48000000000000004</v>
      </c>
      <c r="J459" s="28">
        <v>0.7505536553800769</v>
      </c>
      <c r="K459" s="28">
        <v>5</v>
      </c>
      <c r="L459" s="28">
        <v>6250</v>
      </c>
      <c r="M459" s="29">
        <v>1</v>
      </c>
    </row>
    <row r="460" spans="1:13" x14ac:dyDescent="0.3">
      <c r="A460">
        <v>456</v>
      </c>
      <c r="B460" s="29">
        <v>2014</v>
      </c>
      <c r="C460" s="27">
        <v>41679</v>
      </c>
      <c r="D460" s="28">
        <v>0.24507909565444086</v>
      </c>
      <c r="E460" s="28">
        <v>1</v>
      </c>
      <c r="F460" s="27">
        <v>42044</v>
      </c>
      <c r="G460" s="28">
        <v>0.41956125694970636</v>
      </c>
      <c r="H460" s="28">
        <v>2</v>
      </c>
      <c r="I460" s="28">
        <v>0.4</v>
      </c>
      <c r="J460" s="28">
        <v>0.25725831323615433</v>
      </c>
      <c r="K460" s="28">
        <v>2</v>
      </c>
      <c r="L460" s="28">
        <v>4375</v>
      </c>
      <c r="M460" s="29">
        <v>0</v>
      </c>
    </row>
    <row r="461" spans="1:13" x14ac:dyDescent="0.3">
      <c r="A461">
        <v>457</v>
      </c>
      <c r="B461" s="29">
        <v>2014</v>
      </c>
      <c r="C461" s="27">
        <v>41959</v>
      </c>
      <c r="D461" s="28">
        <v>0.73677983105747724</v>
      </c>
      <c r="E461" s="28">
        <v>5</v>
      </c>
      <c r="F461" s="27">
        <v>43785</v>
      </c>
      <c r="G461" s="28">
        <v>0.44709875695882806</v>
      </c>
      <c r="H461" s="28">
        <v>2</v>
      </c>
      <c r="I461" s="28">
        <v>0.4</v>
      </c>
      <c r="J461" s="28">
        <v>0.24225056303316639</v>
      </c>
      <c r="K461" s="28">
        <v>2</v>
      </c>
      <c r="L461" s="28">
        <v>4375</v>
      </c>
      <c r="M461" s="29">
        <v>3</v>
      </c>
    </row>
    <row r="462" spans="1:13" x14ac:dyDescent="0.3">
      <c r="A462">
        <v>458</v>
      </c>
      <c r="B462" s="29">
        <v>2014</v>
      </c>
      <c r="C462" s="27">
        <v>41914</v>
      </c>
      <c r="D462" s="28">
        <v>0.89108324422109741</v>
      </c>
      <c r="E462" s="28">
        <v>5</v>
      </c>
      <c r="F462" s="27">
        <v>43740</v>
      </c>
      <c r="G462" s="28">
        <v>0.57075495391404685</v>
      </c>
      <c r="H462" s="28">
        <v>2</v>
      </c>
      <c r="I462" s="28">
        <v>0.4</v>
      </c>
      <c r="J462" s="28">
        <v>0.69019009444225754</v>
      </c>
      <c r="K462" s="28">
        <v>4</v>
      </c>
      <c r="L462" s="28">
        <v>5625</v>
      </c>
      <c r="M462" s="29">
        <v>2</v>
      </c>
    </row>
    <row r="463" spans="1:13" x14ac:dyDescent="0.3">
      <c r="A463">
        <v>459</v>
      </c>
      <c r="B463" s="29">
        <v>2014</v>
      </c>
      <c r="C463" s="27">
        <v>41967</v>
      </c>
      <c r="D463" s="28">
        <v>0.17374449294489069</v>
      </c>
      <c r="E463" s="28">
        <v>1</v>
      </c>
      <c r="F463" s="27">
        <v>42332</v>
      </c>
      <c r="G463" s="28">
        <v>0.29484388133491968</v>
      </c>
      <c r="H463" s="28">
        <v>2</v>
      </c>
      <c r="I463" s="28">
        <v>0.4</v>
      </c>
      <c r="J463" s="28">
        <v>0.86333245490602972</v>
      </c>
      <c r="K463" s="28">
        <v>5</v>
      </c>
      <c r="L463" s="28">
        <v>6250</v>
      </c>
      <c r="M463" s="29">
        <v>0</v>
      </c>
    </row>
    <row r="464" spans="1:13" x14ac:dyDescent="0.3">
      <c r="A464">
        <v>460</v>
      </c>
      <c r="B464" s="29">
        <v>2014</v>
      </c>
      <c r="C464" s="27">
        <v>41951</v>
      </c>
      <c r="D464" s="28">
        <v>0.99454918853557372</v>
      </c>
      <c r="E464" s="28">
        <v>5</v>
      </c>
      <c r="F464" s="27">
        <v>43777</v>
      </c>
      <c r="G464" s="28">
        <v>0.38076345832865599</v>
      </c>
      <c r="H464" s="28">
        <v>2</v>
      </c>
      <c r="I464" s="28">
        <v>0.4</v>
      </c>
      <c r="J464" s="28">
        <v>0.83158395717152522</v>
      </c>
      <c r="K464" s="28">
        <v>5</v>
      </c>
      <c r="L464" s="28">
        <v>6250</v>
      </c>
      <c r="M464" s="29">
        <v>0</v>
      </c>
    </row>
    <row r="465" spans="1:13" x14ac:dyDescent="0.3">
      <c r="A465">
        <v>461</v>
      </c>
      <c r="B465" s="29">
        <v>2014</v>
      </c>
      <c r="C465" s="27">
        <v>41918</v>
      </c>
      <c r="D465" s="28">
        <v>2.6868747752391231E-2</v>
      </c>
      <c r="E465" s="28">
        <v>1</v>
      </c>
      <c r="F465" s="27">
        <v>42283</v>
      </c>
      <c r="G465" s="28">
        <v>0.80052961936399147</v>
      </c>
      <c r="H465" s="28">
        <v>3</v>
      </c>
      <c r="I465" s="28">
        <v>0.48000000000000004</v>
      </c>
      <c r="J465" s="28">
        <v>0.61840596697406036</v>
      </c>
      <c r="K465" s="28">
        <v>4</v>
      </c>
      <c r="L465" s="28">
        <v>5625</v>
      </c>
      <c r="M465" s="29">
        <v>3</v>
      </c>
    </row>
    <row r="466" spans="1:13" x14ac:dyDescent="0.3">
      <c r="A466">
        <v>462</v>
      </c>
      <c r="B466" s="29">
        <v>2014</v>
      </c>
      <c r="C466" s="27">
        <v>41943</v>
      </c>
      <c r="D466" s="28">
        <v>7.75122653836402E-2</v>
      </c>
      <c r="E466" s="28">
        <v>1</v>
      </c>
      <c r="F466" s="27">
        <v>42308</v>
      </c>
      <c r="G466" s="28">
        <v>7.758180821814864E-2</v>
      </c>
      <c r="H466" s="28">
        <v>1</v>
      </c>
      <c r="I466" s="28">
        <v>0.32</v>
      </c>
      <c r="J466" s="28">
        <v>0.51766239384034218</v>
      </c>
      <c r="K466" s="28">
        <v>3</v>
      </c>
      <c r="L466" s="28">
        <v>5000</v>
      </c>
      <c r="M466" s="29">
        <v>1</v>
      </c>
    </row>
    <row r="467" spans="1:13" x14ac:dyDescent="0.3">
      <c r="A467">
        <v>463</v>
      </c>
      <c r="B467" s="29">
        <v>2014</v>
      </c>
      <c r="C467" s="27">
        <v>41872</v>
      </c>
      <c r="D467" s="28">
        <v>0.79222277466560242</v>
      </c>
      <c r="E467" s="28">
        <v>5</v>
      </c>
      <c r="F467" s="27">
        <v>43698</v>
      </c>
      <c r="G467" s="28">
        <v>3.6680017512431107E-2</v>
      </c>
      <c r="H467" s="28">
        <v>1</v>
      </c>
      <c r="I467" s="28">
        <v>0.32</v>
      </c>
      <c r="J467" s="28">
        <v>0.38907996089859664</v>
      </c>
      <c r="K467" s="28">
        <v>2</v>
      </c>
      <c r="L467" s="28">
        <v>4375</v>
      </c>
      <c r="M467" s="29">
        <v>3</v>
      </c>
    </row>
    <row r="468" spans="1:13" x14ac:dyDescent="0.3">
      <c r="A468">
        <v>464</v>
      </c>
      <c r="B468" s="29">
        <v>2014</v>
      </c>
      <c r="C468" s="27">
        <v>41696</v>
      </c>
      <c r="D468" s="28">
        <v>0.58275348573987595</v>
      </c>
      <c r="E468" s="28">
        <v>4</v>
      </c>
      <c r="F468" s="27">
        <v>43157</v>
      </c>
      <c r="G468" s="28">
        <v>4.8320328420561554E-2</v>
      </c>
      <c r="H468" s="28">
        <v>1</v>
      </c>
      <c r="I468" s="28">
        <v>0.32</v>
      </c>
      <c r="J468" s="28">
        <v>0.46517444201042946</v>
      </c>
      <c r="K468" s="28">
        <v>3</v>
      </c>
      <c r="L468" s="28">
        <v>5000</v>
      </c>
      <c r="M468" s="29">
        <v>2</v>
      </c>
    </row>
    <row r="469" spans="1:13" x14ac:dyDescent="0.3">
      <c r="A469">
        <v>465</v>
      </c>
      <c r="B469" s="29">
        <v>2014</v>
      </c>
      <c r="C469" s="27">
        <v>41803</v>
      </c>
      <c r="D469" s="28">
        <v>0.26137080977321703</v>
      </c>
      <c r="E469" s="28">
        <v>2</v>
      </c>
      <c r="F469" s="27">
        <v>42534</v>
      </c>
      <c r="G469" s="28">
        <v>0.94672183232154783</v>
      </c>
      <c r="H469" s="28">
        <v>3</v>
      </c>
      <c r="I469" s="28">
        <v>0.48000000000000004</v>
      </c>
      <c r="J469" s="28">
        <v>0.76653155397095818</v>
      </c>
      <c r="K469" s="28">
        <v>5</v>
      </c>
      <c r="L469" s="28">
        <v>6250</v>
      </c>
      <c r="M469" s="29">
        <v>1</v>
      </c>
    </row>
    <row r="470" spans="1:13" x14ac:dyDescent="0.3">
      <c r="A470">
        <v>466</v>
      </c>
      <c r="B470" s="29">
        <v>2014</v>
      </c>
      <c r="C470" s="27">
        <v>41896</v>
      </c>
      <c r="D470" s="28">
        <v>0.40252689825838062</v>
      </c>
      <c r="E470" s="28">
        <v>2</v>
      </c>
      <c r="F470" s="27">
        <v>42627</v>
      </c>
      <c r="G470" s="28">
        <v>0.89077928637592274</v>
      </c>
      <c r="H470" s="28">
        <v>3</v>
      </c>
      <c r="I470" s="28">
        <v>0.48000000000000004</v>
      </c>
      <c r="J470" s="28">
        <v>0.7126747137879037</v>
      </c>
      <c r="K470" s="28">
        <v>5</v>
      </c>
      <c r="L470" s="28">
        <v>6250</v>
      </c>
      <c r="M470" s="29">
        <v>0</v>
      </c>
    </row>
    <row r="471" spans="1:13" x14ac:dyDescent="0.3">
      <c r="A471">
        <v>467</v>
      </c>
      <c r="B471" s="29">
        <v>2014</v>
      </c>
      <c r="C471" s="27">
        <v>41999</v>
      </c>
      <c r="D471" s="28">
        <v>0.56171600967621971</v>
      </c>
      <c r="E471" s="28">
        <v>3</v>
      </c>
      <c r="F471" s="27">
        <v>43095</v>
      </c>
      <c r="G471" s="28">
        <v>0.9332169085904225</v>
      </c>
      <c r="H471" s="28">
        <v>3</v>
      </c>
      <c r="I471" s="28">
        <v>0.48000000000000004</v>
      </c>
      <c r="J471" s="28">
        <v>0.18936482752075823</v>
      </c>
      <c r="K471" s="28">
        <v>1</v>
      </c>
      <c r="L471" s="28">
        <v>3750</v>
      </c>
      <c r="M471" s="29">
        <v>0</v>
      </c>
    </row>
    <row r="472" spans="1:13" x14ac:dyDescent="0.3">
      <c r="A472">
        <v>468</v>
      </c>
      <c r="B472" s="29">
        <v>2014</v>
      </c>
      <c r="C472" s="27">
        <v>41922</v>
      </c>
      <c r="D472" s="28">
        <v>4.5737976266515212E-2</v>
      </c>
      <c r="E472" s="28">
        <v>1</v>
      </c>
      <c r="F472" s="27">
        <v>42287</v>
      </c>
      <c r="G472" s="28">
        <v>1.2076073969581991E-2</v>
      </c>
      <c r="H472" s="28">
        <v>1</v>
      </c>
      <c r="I472" s="28">
        <v>0.32</v>
      </c>
      <c r="J472" s="28">
        <v>0.35838101577334547</v>
      </c>
      <c r="K472" s="28">
        <v>2</v>
      </c>
      <c r="L472" s="28">
        <v>4375</v>
      </c>
      <c r="M472" s="29">
        <v>0</v>
      </c>
    </row>
    <row r="473" spans="1:13" x14ac:dyDescent="0.3">
      <c r="A473">
        <v>469</v>
      </c>
      <c r="B473" s="29">
        <v>2014</v>
      </c>
      <c r="C473" s="27">
        <v>41928</v>
      </c>
      <c r="D473" s="28">
        <v>1.3150414325364679E-3</v>
      </c>
      <c r="E473" s="28">
        <v>1</v>
      </c>
      <c r="F473" s="27">
        <v>42293</v>
      </c>
      <c r="G473" s="28">
        <v>0.83955056298099706</v>
      </c>
      <c r="H473" s="28">
        <v>3</v>
      </c>
      <c r="I473" s="28">
        <v>0.48000000000000004</v>
      </c>
      <c r="J473" s="28">
        <v>0.35891511784016061</v>
      </c>
      <c r="K473" s="28">
        <v>2</v>
      </c>
      <c r="L473" s="28">
        <v>4375</v>
      </c>
      <c r="M473" s="29">
        <v>0</v>
      </c>
    </row>
    <row r="474" spans="1:13" x14ac:dyDescent="0.3">
      <c r="A474">
        <v>470</v>
      </c>
      <c r="B474" s="29">
        <v>2014</v>
      </c>
      <c r="C474" s="27">
        <v>41763</v>
      </c>
      <c r="D474" s="28">
        <v>0.78673840067859457</v>
      </c>
      <c r="E474" s="28">
        <v>5</v>
      </c>
      <c r="F474" s="27">
        <v>43589</v>
      </c>
      <c r="G474" s="28">
        <v>0.28284926310779557</v>
      </c>
      <c r="H474" s="28">
        <v>2</v>
      </c>
      <c r="I474" s="28">
        <v>0.4</v>
      </c>
      <c r="J474" s="28">
        <v>0.74011102294552888</v>
      </c>
      <c r="K474" s="28">
        <v>5</v>
      </c>
      <c r="L474" s="28">
        <v>6250</v>
      </c>
      <c r="M474" s="29">
        <v>2</v>
      </c>
    </row>
    <row r="475" spans="1:13" x14ac:dyDescent="0.3">
      <c r="A475">
        <v>471</v>
      </c>
      <c r="B475" s="29">
        <v>2014</v>
      </c>
      <c r="C475" s="27">
        <v>41803</v>
      </c>
      <c r="D475" s="28">
        <v>0.32218098884411761</v>
      </c>
      <c r="E475" s="28">
        <v>2</v>
      </c>
      <c r="F475" s="27">
        <v>42534</v>
      </c>
      <c r="G475" s="28">
        <v>0.73966530865469338</v>
      </c>
      <c r="H475" s="28">
        <v>3</v>
      </c>
      <c r="I475" s="28">
        <v>0.48000000000000004</v>
      </c>
      <c r="J475" s="28">
        <v>0.63739088990893433</v>
      </c>
      <c r="K475" s="28">
        <v>4</v>
      </c>
      <c r="L475" s="28">
        <v>5625</v>
      </c>
      <c r="M475" s="29">
        <v>1</v>
      </c>
    </row>
    <row r="476" spans="1:13" x14ac:dyDescent="0.3">
      <c r="A476">
        <v>472</v>
      </c>
      <c r="B476" s="29">
        <v>2014</v>
      </c>
      <c r="C476" s="27">
        <v>41787</v>
      </c>
      <c r="D476" s="28">
        <v>0.46791971711572167</v>
      </c>
      <c r="E476" s="28">
        <v>3</v>
      </c>
      <c r="F476" s="27">
        <v>42883</v>
      </c>
      <c r="G476" s="28">
        <v>0.27979344887688273</v>
      </c>
      <c r="H476" s="28">
        <v>1</v>
      </c>
      <c r="I476" s="28">
        <v>0.32</v>
      </c>
      <c r="J476" s="28">
        <v>0.12566708596928755</v>
      </c>
      <c r="K476" s="28">
        <v>1</v>
      </c>
      <c r="L476" s="28">
        <v>3750</v>
      </c>
      <c r="M476" s="29">
        <v>4</v>
      </c>
    </row>
    <row r="477" spans="1:13" x14ac:dyDescent="0.3">
      <c r="A477">
        <v>473</v>
      </c>
      <c r="B477" s="29">
        <v>2014</v>
      </c>
      <c r="C477" s="27">
        <v>41919</v>
      </c>
      <c r="D477" s="28">
        <v>0.76380304411559052</v>
      </c>
      <c r="E477" s="28">
        <v>5</v>
      </c>
      <c r="F477" s="27">
        <v>43745</v>
      </c>
      <c r="G477" s="28">
        <v>5.236183432940511E-2</v>
      </c>
      <c r="H477" s="28">
        <v>1</v>
      </c>
      <c r="I477" s="28">
        <v>0.32</v>
      </c>
      <c r="J477" s="28">
        <v>4.7608164633756722E-2</v>
      </c>
      <c r="K477" s="28">
        <v>1</v>
      </c>
      <c r="L477" s="28">
        <v>3750</v>
      </c>
      <c r="M477" s="29">
        <v>0</v>
      </c>
    </row>
    <row r="478" spans="1:13" x14ac:dyDescent="0.3">
      <c r="A478">
        <v>474</v>
      </c>
      <c r="B478" s="29">
        <v>2014</v>
      </c>
      <c r="C478" s="27">
        <v>41851</v>
      </c>
      <c r="D478" s="28">
        <v>0.21970931979985175</v>
      </c>
      <c r="E478" s="28">
        <v>1</v>
      </c>
      <c r="F478" s="27">
        <v>42216</v>
      </c>
      <c r="G478" s="28">
        <v>0.51402112372120701</v>
      </c>
      <c r="H478" s="28">
        <v>2</v>
      </c>
      <c r="I478" s="28">
        <v>0.4</v>
      </c>
      <c r="J478" s="28">
        <v>9.7719176101335181E-3</v>
      </c>
      <c r="K478" s="28">
        <v>1</v>
      </c>
      <c r="L478" s="28">
        <v>3750</v>
      </c>
      <c r="M478" s="29">
        <v>0</v>
      </c>
    </row>
    <row r="479" spans="1:13" x14ac:dyDescent="0.3">
      <c r="A479">
        <v>475</v>
      </c>
      <c r="B479" s="29">
        <v>2014</v>
      </c>
      <c r="C479" s="27">
        <v>41698</v>
      </c>
      <c r="D479" s="28">
        <v>0.75688753594302549</v>
      </c>
      <c r="E479" s="28">
        <v>5</v>
      </c>
      <c r="F479" s="27">
        <v>43524</v>
      </c>
      <c r="G479" s="28">
        <v>0.79332848963809466</v>
      </c>
      <c r="H479" s="28">
        <v>3</v>
      </c>
      <c r="I479" s="28">
        <v>0.48000000000000004</v>
      </c>
      <c r="J479" s="28">
        <v>0.20399236442072344</v>
      </c>
      <c r="K479" s="28">
        <v>2</v>
      </c>
      <c r="L479" s="28">
        <v>4375</v>
      </c>
      <c r="M479" s="29">
        <v>5</v>
      </c>
    </row>
    <row r="480" spans="1:13" x14ac:dyDescent="0.3">
      <c r="A480">
        <v>476</v>
      </c>
      <c r="B480" s="29">
        <v>2014</v>
      </c>
      <c r="C480" s="27">
        <v>41873</v>
      </c>
      <c r="D480" s="28">
        <v>0.78790364517052036</v>
      </c>
      <c r="E480" s="28">
        <v>5</v>
      </c>
      <c r="F480" s="27">
        <v>43699</v>
      </c>
      <c r="G480" s="28">
        <v>0.13584222155231862</v>
      </c>
      <c r="H480" s="28">
        <v>1</v>
      </c>
      <c r="I480" s="28">
        <v>0.32</v>
      </c>
      <c r="J480" s="28">
        <v>0.90566766018871514</v>
      </c>
      <c r="K480" s="28">
        <v>5</v>
      </c>
      <c r="L480" s="28">
        <v>6250</v>
      </c>
      <c r="M480" s="29">
        <v>2</v>
      </c>
    </row>
    <row r="481" spans="1:13" x14ac:dyDescent="0.3">
      <c r="A481">
        <v>477</v>
      </c>
      <c r="B481" s="29">
        <v>2014</v>
      </c>
      <c r="C481" s="27">
        <v>41683</v>
      </c>
      <c r="D481" s="28">
        <v>0.47648171182693622</v>
      </c>
      <c r="E481" s="28">
        <v>3</v>
      </c>
      <c r="F481" s="27">
        <v>42779</v>
      </c>
      <c r="G481" s="28">
        <v>0.57666722293650663</v>
      </c>
      <c r="H481" s="28">
        <v>2</v>
      </c>
      <c r="I481" s="28">
        <v>0.4</v>
      </c>
      <c r="J481" s="28">
        <v>0.61138308465804492</v>
      </c>
      <c r="K481" s="28">
        <v>4</v>
      </c>
      <c r="L481" s="28">
        <v>5625</v>
      </c>
      <c r="M481" s="29">
        <v>1</v>
      </c>
    </row>
    <row r="482" spans="1:13" x14ac:dyDescent="0.3">
      <c r="A482">
        <v>478</v>
      </c>
      <c r="B482" s="29">
        <v>2014</v>
      </c>
      <c r="C482" s="27">
        <v>41820</v>
      </c>
      <c r="D482" s="28">
        <v>0.21636665427433865</v>
      </c>
      <c r="E482" s="28">
        <v>1</v>
      </c>
      <c r="F482" s="27">
        <v>42185</v>
      </c>
      <c r="G482" s="28">
        <v>0.51765382819286221</v>
      </c>
      <c r="H482" s="28">
        <v>2</v>
      </c>
      <c r="I482" s="28">
        <v>0.4</v>
      </c>
      <c r="J482" s="28">
        <v>0.62669499527892591</v>
      </c>
      <c r="K482" s="28">
        <v>4</v>
      </c>
      <c r="L482" s="28">
        <v>5625</v>
      </c>
      <c r="M482" s="29">
        <v>0</v>
      </c>
    </row>
    <row r="483" spans="1:13" x14ac:dyDescent="0.3">
      <c r="A483">
        <v>479</v>
      </c>
      <c r="B483" s="29">
        <v>2014</v>
      </c>
      <c r="C483" s="27">
        <v>41832</v>
      </c>
      <c r="D483" s="28">
        <v>0.11262435838543117</v>
      </c>
      <c r="E483" s="28">
        <v>1</v>
      </c>
      <c r="F483" s="27">
        <v>42197</v>
      </c>
      <c r="G483" s="28">
        <v>0.64734938213864568</v>
      </c>
      <c r="H483" s="28">
        <v>3</v>
      </c>
      <c r="I483" s="28">
        <v>0.48000000000000004</v>
      </c>
      <c r="J483" s="28">
        <v>0.73121702000572475</v>
      </c>
      <c r="K483" s="28">
        <v>5</v>
      </c>
      <c r="L483" s="28">
        <v>6250</v>
      </c>
      <c r="M483" s="29">
        <v>0</v>
      </c>
    </row>
    <row r="484" spans="1:13" x14ac:dyDescent="0.3">
      <c r="A484">
        <v>480</v>
      </c>
      <c r="B484" s="29">
        <v>2014</v>
      </c>
      <c r="C484" s="27">
        <v>41844</v>
      </c>
      <c r="D484" s="28">
        <v>6.3690554475817285E-2</v>
      </c>
      <c r="E484" s="28">
        <v>1</v>
      </c>
      <c r="F484" s="27">
        <v>42209</v>
      </c>
      <c r="G484" s="28">
        <v>0.66420592052568495</v>
      </c>
      <c r="H484" s="28">
        <v>3</v>
      </c>
      <c r="I484" s="28">
        <v>0.48000000000000004</v>
      </c>
      <c r="J484" s="28">
        <v>0.41792170560572484</v>
      </c>
      <c r="K484" s="28">
        <v>2</v>
      </c>
      <c r="L484" s="28">
        <v>4375</v>
      </c>
      <c r="M484" s="29">
        <v>0</v>
      </c>
    </row>
    <row r="485" spans="1:13" x14ac:dyDescent="0.3">
      <c r="A485">
        <v>481</v>
      </c>
      <c r="B485" s="29">
        <v>2014</v>
      </c>
      <c r="C485" s="27">
        <v>41873</v>
      </c>
      <c r="D485" s="28">
        <v>0.10990448330541713</v>
      </c>
      <c r="E485" s="28">
        <v>1</v>
      </c>
      <c r="F485" s="27">
        <v>42238</v>
      </c>
      <c r="G485" s="28">
        <v>0.79059679068102962</v>
      </c>
      <c r="H485" s="28">
        <v>3</v>
      </c>
      <c r="I485" s="28">
        <v>0.48000000000000004</v>
      </c>
      <c r="J485" s="28">
        <v>0.93064171890707692</v>
      </c>
      <c r="K485" s="28">
        <v>5</v>
      </c>
      <c r="L485" s="28">
        <v>6250</v>
      </c>
      <c r="M485" s="29">
        <v>1</v>
      </c>
    </row>
    <row r="486" spans="1:13" x14ac:dyDescent="0.3">
      <c r="A486">
        <v>482</v>
      </c>
      <c r="B486" s="29">
        <v>2014</v>
      </c>
      <c r="C486" s="27">
        <v>41666</v>
      </c>
      <c r="D486" s="28">
        <v>3.5992490283383693E-2</v>
      </c>
      <c r="E486" s="28">
        <v>1</v>
      </c>
      <c r="F486" s="27">
        <v>42031</v>
      </c>
      <c r="G486" s="28">
        <v>0.64937621369416265</v>
      </c>
      <c r="H486" s="28">
        <v>3</v>
      </c>
      <c r="I486" s="28">
        <v>0.48000000000000004</v>
      </c>
      <c r="J486" s="28">
        <v>0.49989836187598446</v>
      </c>
      <c r="K486" s="28">
        <v>3</v>
      </c>
      <c r="L486" s="28">
        <v>5000</v>
      </c>
      <c r="M486" s="29">
        <v>0</v>
      </c>
    </row>
    <row r="487" spans="1:13" x14ac:dyDescent="0.3">
      <c r="A487">
        <v>483</v>
      </c>
      <c r="B487" s="29">
        <v>2014</v>
      </c>
      <c r="C487" s="27">
        <v>41681</v>
      </c>
      <c r="D487" s="28">
        <v>0.67980223719745847</v>
      </c>
      <c r="E487" s="28">
        <v>4</v>
      </c>
      <c r="F487" s="27">
        <v>43142</v>
      </c>
      <c r="G487" s="28">
        <v>0.12043039126428279</v>
      </c>
      <c r="H487" s="28">
        <v>1</v>
      </c>
      <c r="I487" s="28">
        <v>0.32</v>
      </c>
      <c r="J487" s="28">
        <v>0.82857691128041211</v>
      </c>
      <c r="K487" s="28">
        <v>5</v>
      </c>
      <c r="L487" s="28">
        <v>6250</v>
      </c>
      <c r="M487" s="29">
        <v>0</v>
      </c>
    </row>
    <row r="488" spans="1:13" x14ac:dyDescent="0.3">
      <c r="A488">
        <v>484</v>
      </c>
      <c r="B488" s="29">
        <v>2014</v>
      </c>
      <c r="C488" s="27">
        <v>41952</v>
      </c>
      <c r="D488" s="28">
        <v>0.28171003651599413</v>
      </c>
      <c r="E488" s="28">
        <v>2</v>
      </c>
      <c r="F488" s="27">
        <v>42683</v>
      </c>
      <c r="G488" s="28">
        <v>0.99180320461988014</v>
      </c>
      <c r="H488" s="28">
        <v>3</v>
      </c>
      <c r="I488" s="28">
        <v>0.48000000000000004</v>
      </c>
      <c r="J488" s="28">
        <v>0.27773312304325237</v>
      </c>
      <c r="K488" s="28">
        <v>2</v>
      </c>
      <c r="L488" s="28">
        <v>4375</v>
      </c>
      <c r="M488" s="29">
        <v>0</v>
      </c>
    </row>
    <row r="489" spans="1:13" x14ac:dyDescent="0.3">
      <c r="A489">
        <v>485</v>
      </c>
      <c r="B489" s="29">
        <v>2014</v>
      </c>
      <c r="C489" s="27">
        <v>41793</v>
      </c>
      <c r="D489" s="28">
        <v>0.86945472304606952</v>
      </c>
      <c r="E489" s="28">
        <v>5</v>
      </c>
      <c r="F489" s="27">
        <v>43619</v>
      </c>
      <c r="G489" s="28">
        <v>0.46485975596143192</v>
      </c>
      <c r="H489" s="28">
        <v>2</v>
      </c>
      <c r="I489" s="28">
        <v>0.4</v>
      </c>
      <c r="J489" s="28">
        <v>0.68236797902028334</v>
      </c>
      <c r="K489" s="28">
        <v>4</v>
      </c>
      <c r="L489" s="28">
        <v>5625</v>
      </c>
      <c r="M489" s="29">
        <v>3</v>
      </c>
    </row>
    <row r="490" spans="1:13" x14ac:dyDescent="0.3">
      <c r="A490">
        <v>486</v>
      </c>
      <c r="B490" s="29">
        <v>2014</v>
      </c>
      <c r="C490" s="27">
        <v>41715</v>
      </c>
      <c r="D490" s="28">
        <v>5.7085507899433674E-3</v>
      </c>
      <c r="E490" s="28">
        <v>1</v>
      </c>
      <c r="F490" s="27">
        <v>42080</v>
      </c>
      <c r="G490" s="28">
        <v>0.71410164898742357</v>
      </c>
      <c r="H490" s="28">
        <v>3</v>
      </c>
      <c r="I490" s="28">
        <v>0.48000000000000004</v>
      </c>
      <c r="J490" s="28">
        <v>0.62478478144607896</v>
      </c>
      <c r="K490" s="28">
        <v>4</v>
      </c>
      <c r="L490" s="28">
        <v>5625</v>
      </c>
      <c r="M490" s="29">
        <v>0</v>
      </c>
    </row>
    <row r="491" spans="1:13" x14ac:dyDescent="0.3">
      <c r="A491">
        <v>487</v>
      </c>
      <c r="B491" s="29">
        <v>2014</v>
      </c>
      <c r="C491" s="27">
        <v>41753</v>
      </c>
      <c r="D491" s="28">
        <v>1.040916181265239E-2</v>
      </c>
      <c r="E491" s="28">
        <v>1</v>
      </c>
      <c r="F491" s="27">
        <v>42118</v>
      </c>
      <c r="G491" s="28">
        <v>0.15071199290400128</v>
      </c>
      <c r="H491" s="28">
        <v>1</v>
      </c>
      <c r="I491" s="28">
        <v>0.32</v>
      </c>
      <c r="J491" s="28">
        <v>0.83459152208454668</v>
      </c>
      <c r="K491" s="28">
        <v>5</v>
      </c>
      <c r="L491" s="28">
        <v>6250</v>
      </c>
      <c r="M491" s="29">
        <v>0</v>
      </c>
    </row>
    <row r="492" spans="1:13" x14ac:dyDescent="0.3">
      <c r="A492">
        <v>488</v>
      </c>
      <c r="B492" s="29">
        <v>2014</v>
      </c>
      <c r="C492" s="27">
        <v>41824</v>
      </c>
      <c r="D492" s="28">
        <v>0.45637935104924532</v>
      </c>
      <c r="E492" s="28">
        <v>3</v>
      </c>
      <c r="F492" s="27">
        <v>42920</v>
      </c>
      <c r="G492" s="28">
        <v>0.7462388472553656</v>
      </c>
      <c r="H492" s="28">
        <v>3</v>
      </c>
      <c r="I492" s="28">
        <v>0.48000000000000004</v>
      </c>
      <c r="J492" s="28">
        <v>0.64944054253778949</v>
      </c>
      <c r="K492" s="28">
        <v>4</v>
      </c>
      <c r="L492" s="28">
        <v>5625</v>
      </c>
      <c r="M492" s="29">
        <v>0</v>
      </c>
    </row>
    <row r="493" spans="1:13" x14ac:dyDescent="0.3">
      <c r="A493">
        <v>489</v>
      </c>
      <c r="B493" s="29">
        <v>2014</v>
      </c>
      <c r="C493" s="27">
        <v>41880</v>
      </c>
      <c r="D493" s="28">
        <v>0.80124036691408873</v>
      </c>
      <c r="E493" s="28">
        <v>5</v>
      </c>
      <c r="F493" s="27">
        <v>43706</v>
      </c>
      <c r="G493" s="28">
        <v>0.92527869385947215</v>
      </c>
      <c r="H493" s="28">
        <v>3</v>
      </c>
      <c r="I493" s="28">
        <v>0.48000000000000004</v>
      </c>
      <c r="J493" s="28">
        <v>0.52793028493095251</v>
      </c>
      <c r="K493" s="28">
        <v>3</v>
      </c>
      <c r="L493" s="28">
        <v>5000</v>
      </c>
      <c r="M493" s="29">
        <v>6</v>
      </c>
    </row>
    <row r="494" spans="1:13" x14ac:dyDescent="0.3">
      <c r="A494">
        <v>490</v>
      </c>
      <c r="B494" s="29">
        <v>2014</v>
      </c>
      <c r="C494" s="27">
        <v>41941</v>
      </c>
      <c r="D494" s="28">
        <v>0.78309375198424669</v>
      </c>
      <c r="E494" s="28">
        <v>5</v>
      </c>
      <c r="F494" s="27">
        <v>43767</v>
      </c>
      <c r="G494" s="28">
        <v>0.72830835949457695</v>
      </c>
      <c r="H494" s="28">
        <v>3</v>
      </c>
      <c r="I494" s="28">
        <v>0.48000000000000004</v>
      </c>
      <c r="J494" s="28">
        <v>0.88875172534057967</v>
      </c>
      <c r="K494" s="28">
        <v>5</v>
      </c>
      <c r="L494" s="28">
        <v>6250</v>
      </c>
      <c r="M494" s="29">
        <v>0</v>
      </c>
    </row>
    <row r="495" spans="1:13" x14ac:dyDescent="0.3">
      <c r="A495">
        <v>491</v>
      </c>
      <c r="B495" s="29">
        <v>2014</v>
      </c>
      <c r="C495" s="27">
        <v>41806</v>
      </c>
      <c r="D495" s="28">
        <v>0.44057839183610503</v>
      </c>
      <c r="E495" s="28">
        <v>3</v>
      </c>
      <c r="F495" s="27">
        <v>42902</v>
      </c>
      <c r="G495" s="28">
        <v>0.6246904631038801</v>
      </c>
      <c r="H495" s="28">
        <v>3</v>
      </c>
      <c r="I495" s="28">
        <v>0.48000000000000004</v>
      </c>
      <c r="J495" s="28">
        <v>0.29200449503981074</v>
      </c>
      <c r="K495" s="28">
        <v>2</v>
      </c>
      <c r="L495" s="28">
        <v>4375</v>
      </c>
      <c r="M495" s="29">
        <v>1</v>
      </c>
    </row>
    <row r="496" spans="1:13" x14ac:dyDescent="0.3">
      <c r="A496">
        <v>492</v>
      </c>
      <c r="B496" s="29">
        <v>2014</v>
      </c>
      <c r="C496" s="27">
        <v>41672</v>
      </c>
      <c r="D496" s="28">
        <v>0.51763211597596925</v>
      </c>
      <c r="E496" s="28">
        <v>3</v>
      </c>
      <c r="F496" s="27">
        <v>42768</v>
      </c>
      <c r="G496" s="28">
        <v>0.87586704360573064</v>
      </c>
      <c r="H496" s="28">
        <v>3</v>
      </c>
      <c r="I496" s="28">
        <v>0.48000000000000004</v>
      </c>
      <c r="J496" s="28">
        <v>0.46432662767972299</v>
      </c>
      <c r="K496" s="28">
        <v>3</v>
      </c>
      <c r="L496" s="28">
        <v>5000</v>
      </c>
      <c r="M496" s="29">
        <v>1</v>
      </c>
    </row>
    <row r="497" spans="1:13" x14ac:dyDescent="0.3">
      <c r="A497">
        <v>493</v>
      </c>
      <c r="B497" s="29">
        <v>2014</v>
      </c>
      <c r="C497" s="27">
        <v>41793</v>
      </c>
      <c r="D497" s="28">
        <v>0.11439124987061244</v>
      </c>
      <c r="E497" s="28">
        <v>1</v>
      </c>
      <c r="F497" s="27">
        <v>42158</v>
      </c>
      <c r="G497" s="28">
        <v>0.93276953221216741</v>
      </c>
      <c r="H497" s="28">
        <v>3</v>
      </c>
      <c r="I497" s="28">
        <v>0.48000000000000004</v>
      </c>
      <c r="J497" s="28">
        <v>0.49217885003409756</v>
      </c>
      <c r="K497" s="28">
        <v>3</v>
      </c>
      <c r="L497" s="28">
        <v>5000</v>
      </c>
      <c r="M497" s="29">
        <v>0</v>
      </c>
    </row>
    <row r="498" spans="1:13" x14ac:dyDescent="0.3">
      <c r="A498">
        <v>494</v>
      </c>
      <c r="B498" s="29">
        <v>2014</v>
      </c>
      <c r="C498" s="27">
        <v>41843</v>
      </c>
      <c r="D498" s="28">
        <v>0.57441085680738613</v>
      </c>
      <c r="E498" s="28">
        <v>3</v>
      </c>
      <c r="F498" s="27">
        <v>42939</v>
      </c>
      <c r="G498" s="28">
        <v>0.50586738564109657</v>
      </c>
      <c r="H498" s="28">
        <v>2</v>
      </c>
      <c r="I498" s="28">
        <v>0.4</v>
      </c>
      <c r="J498" s="28">
        <v>0.94571660132497937</v>
      </c>
      <c r="K498" s="28">
        <v>5</v>
      </c>
      <c r="L498" s="28">
        <v>6250</v>
      </c>
      <c r="M498" s="29">
        <v>2</v>
      </c>
    </row>
    <row r="499" spans="1:13" x14ac:dyDescent="0.3">
      <c r="A499">
        <v>495</v>
      </c>
      <c r="B499" s="29">
        <v>2014</v>
      </c>
      <c r="C499" s="27">
        <v>41697</v>
      </c>
      <c r="D499" s="28">
        <v>0.3762294936694961</v>
      </c>
      <c r="E499" s="28">
        <v>2</v>
      </c>
      <c r="F499" s="27">
        <v>42427</v>
      </c>
      <c r="G499" s="28">
        <v>0.56127843455959714</v>
      </c>
      <c r="H499" s="28">
        <v>2</v>
      </c>
      <c r="I499" s="28">
        <v>0.4</v>
      </c>
      <c r="J499" s="28">
        <v>0.11937865956829496</v>
      </c>
      <c r="K499" s="28">
        <v>1</v>
      </c>
      <c r="L499" s="28">
        <v>3750</v>
      </c>
      <c r="M499" s="29">
        <v>1</v>
      </c>
    </row>
    <row r="500" spans="1:13" x14ac:dyDescent="0.3">
      <c r="A500">
        <v>496</v>
      </c>
      <c r="B500" s="29">
        <v>2014</v>
      </c>
      <c r="C500" s="27">
        <v>41733</v>
      </c>
      <c r="D500" s="28">
        <v>0.29340291227717252</v>
      </c>
      <c r="E500" s="28">
        <v>2</v>
      </c>
      <c r="F500" s="27">
        <v>42464</v>
      </c>
      <c r="G500" s="28">
        <v>0.14456252173396655</v>
      </c>
      <c r="H500" s="28">
        <v>1</v>
      </c>
      <c r="I500" s="28">
        <v>0.32</v>
      </c>
      <c r="J500" s="28">
        <v>0.42208916368073224</v>
      </c>
      <c r="K500" s="28">
        <v>3</v>
      </c>
      <c r="L500" s="28">
        <v>5000</v>
      </c>
      <c r="M500" s="29">
        <v>2</v>
      </c>
    </row>
    <row r="501" spans="1:13" x14ac:dyDescent="0.3">
      <c r="A501">
        <v>497</v>
      </c>
      <c r="B501" s="29">
        <v>2014</v>
      </c>
      <c r="C501" s="27">
        <v>41826</v>
      </c>
      <c r="D501" s="28">
        <v>0.62824730421749697</v>
      </c>
      <c r="E501" s="28">
        <v>4</v>
      </c>
      <c r="F501" s="27">
        <v>43287</v>
      </c>
      <c r="G501" s="28">
        <v>0.34119243664047361</v>
      </c>
      <c r="H501" s="28">
        <v>2</v>
      </c>
      <c r="I501" s="28">
        <v>0.4</v>
      </c>
      <c r="J501" s="28">
        <v>0.1310197691998185</v>
      </c>
      <c r="K501" s="28">
        <v>1</v>
      </c>
      <c r="L501" s="28">
        <v>3750</v>
      </c>
      <c r="M501" s="29">
        <v>3</v>
      </c>
    </row>
    <row r="502" spans="1:13" x14ac:dyDescent="0.3">
      <c r="A502">
        <v>498</v>
      </c>
      <c r="B502" s="29">
        <v>2014</v>
      </c>
      <c r="C502" s="27">
        <v>41899</v>
      </c>
      <c r="D502" s="28">
        <v>0.57534844305148403</v>
      </c>
      <c r="E502" s="28">
        <v>3</v>
      </c>
      <c r="F502" s="27">
        <v>42995</v>
      </c>
      <c r="G502" s="28">
        <v>0.12211892457292661</v>
      </c>
      <c r="H502" s="28">
        <v>1</v>
      </c>
      <c r="I502" s="28">
        <v>0.32</v>
      </c>
      <c r="J502" s="28">
        <v>0.63342915584227966</v>
      </c>
      <c r="K502" s="28">
        <v>4</v>
      </c>
      <c r="L502" s="28">
        <v>5625</v>
      </c>
      <c r="M502" s="29">
        <v>0</v>
      </c>
    </row>
    <row r="503" spans="1:13" x14ac:dyDescent="0.3">
      <c r="A503">
        <v>499</v>
      </c>
      <c r="B503" s="29">
        <v>2014</v>
      </c>
      <c r="C503" s="27">
        <v>41774</v>
      </c>
      <c r="D503" s="28">
        <v>3.1273762008462769E-2</v>
      </c>
      <c r="E503" s="28">
        <v>1</v>
      </c>
      <c r="F503" s="27">
        <v>42139</v>
      </c>
      <c r="G503" s="28">
        <v>0.9387196791475827</v>
      </c>
      <c r="H503" s="28">
        <v>3</v>
      </c>
      <c r="I503" s="28">
        <v>0.48000000000000004</v>
      </c>
      <c r="J503" s="28">
        <v>0.51436816425860976</v>
      </c>
      <c r="K503" s="28">
        <v>3</v>
      </c>
      <c r="L503" s="28">
        <v>5000</v>
      </c>
      <c r="M503" s="29">
        <v>0</v>
      </c>
    </row>
    <row r="504" spans="1:13" x14ac:dyDescent="0.3">
      <c r="A504">
        <v>500</v>
      </c>
      <c r="B504" s="29">
        <v>2014</v>
      </c>
      <c r="C504" s="27">
        <v>41750</v>
      </c>
      <c r="D504" s="28">
        <v>0.68730486056906315</v>
      </c>
      <c r="E504" s="28">
        <v>5</v>
      </c>
      <c r="F504" s="27">
        <v>43576</v>
      </c>
      <c r="G504" s="28">
        <v>0.53148486303179621</v>
      </c>
      <c r="H504" s="28">
        <v>2</v>
      </c>
      <c r="I504" s="28">
        <v>0.4</v>
      </c>
      <c r="J504" s="28">
        <v>0.74433086810725935</v>
      </c>
      <c r="K504" s="28">
        <v>5</v>
      </c>
      <c r="L504" s="28">
        <v>6250</v>
      </c>
      <c r="M504" s="29">
        <v>5</v>
      </c>
    </row>
    <row r="505" spans="1:13" x14ac:dyDescent="0.3">
      <c r="A505">
        <v>501</v>
      </c>
      <c r="B505" s="29">
        <v>2014</v>
      </c>
      <c r="C505" s="27">
        <v>41888</v>
      </c>
      <c r="D505" s="28">
        <v>0.38441779337202819</v>
      </c>
      <c r="E505" s="28">
        <v>2</v>
      </c>
      <c r="F505" s="27">
        <v>42619</v>
      </c>
      <c r="G505" s="28">
        <v>0.68528747155809666</v>
      </c>
      <c r="H505" s="28">
        <v>3</v>
      </c>
      <c r="I505" s="28">
        <v>0.48000000000000004</v>
      </c>
      <c r="J505" s="28">
        <v>6.6230867326702025E-3</v>
      </c>
      <c r="K505" s="28">
        <v>1</v>
      </c>
      <c r="L505" s="28">
        <v>3750</v>
      </c>
      <c r="M505" s="29">
        <v>0</v>
      </c>
    </row>
    <row r="506" spans="1:13" x14ac:dyDescent="0.3">
      <c r="A506">
        <v>502</v>
      </c>
      <c r="B506" s="29">
        <v>2014</v>
      </c>
      <c r="C506" s="27">
        <v>41661</v>
      </c>
      <c r="D506" s="28">
        <v>0.74518301018378108</v>
      </c>
      <c r="E506" s="28">
        <v>5</v>
      </c>
      <c r="F506" s="27">
        <v>43487</v>
      </c>
      <c r="G506" s="28">
        <v>3.2674560533504149E-2</v>
      </c>
      <c r="H506" s="28">
        <v>1</v>
      </c>
      <c r="I506" s="28">
        <v>0.32</v>
      </c>
      <c r="J506" s="28">
        <v>0.19408501657449151</v>
      </c>
      <c r="K506" s="28">
        <v>1</v>
      </c>
      <c r="L506" s="28">
        <v>3750</v>
      </c>
      <c r="M506" s="29">
        <v>2</v>
      </c>
    </row>
    <row r="507" spans="1:13" x14ac:dyDescent="0.3">
      <c r="A507">
        <v>503</v>
      </c>
      <c r="B507" s="29">
        <v>2014</v>
      </c>
      <c r="C507" s="27">
        <v>41818</v>
      </c>
      <c r="D507" s="28">
        <v>0.12941689419466795</v>
      </c>
      <c r="E507" s="28">
        <v>1</v>
      </c>
      <c r="F507" s="27">
        <v>42183</v>
      </c>
      <c r="G507" s="28">
        <v>0.63537636123120811</v>
      </c>
      <c r="H507" s="28">
        <v>3</v>
      </c>
      <c r="I507" s="28">
        <v>0.48000000000000004</v>
      </c>
      <c r="J507" s="28">
        <v>0.46013839953118563</v>
      </c>
      <c r="K507" s="28">
        <v>3</v>
      </c>
      <c r="L507" s="28">
        <v>5000</v>
      </c>
      <c r="M507" s="29">
        <v>1</v>
      </c>
    </row>
    <row r="508" spans="1:13" x14ac:dyDescent="0.3">
      <c r="A508">
        <v>504</v>
      </c>
      <c r="B508" s="29">
        <v>2014</v>
      </c>
      <c r="C508" s="27">
        <v>41822</v>
      </c>
      <c r="D508" s="28">
        <v>0.68397704955797689</v>
      </c>
      <c r="E508" s="28">
        <v>5</v>
      </c>
      <c r="F508" s="27">
        <v>43648</v>
      </c>
      <c r="G508" s="28">
        <v>0.1008975881135501</v>
      </c>
      <c r="H508" s="28">
        <v>1</v>
      </c>
      <c r="I508" s="28">
        <v>0.32</v>
      </c>
      <c r="J508" s="28">
        <v>0.40091894369166736</v>
      </c>
      <c r="K508" s="28">
        <v>2</v>
      </c>
      <c r="L508" s="28">
        <v>4375</v>
      </c>
      <c r="M508" s="29">
        <v>1</v>
      </c>
    </row>
    <row r="509" spans="1:13" x14ac:dyDescent="0.3">
      <c r="A509">
        <v>505</v>
      </c>
      <c r="B509" s="29">
        <v>2014</v>
      </c>
      <c r="C509" s="27">
        <v>41783</v>
      </c>
      <c r="D509" s="28">
        <v>0.3638408612829962</v>
      </c>
      <c r="E509" s="28">
        <v>2</v>
      </c>
      <c r="F509" s="27">
        <v>42514</v>
      </c>
      <c r="G509" s="28">
        <v>0.30780744499371182</v>
      </c>
      <c r="H509" s="28">
        <v>2</v>
      </c>
      <c r="I509" s="28">
        <v>0.4</v>
      </c>
      <c r="J509" s="28">
        <v>0.61128390293439272</v>
      </c>
      <c r="K509" s="28">
        <v>4</v>
      </c>
      <c r="L509" s="28">
        <v>5625</v>
      </c>
      <c r="M509" s="29">
        <v>0</v>
      </c>
    </row>
    <row r="510" spans="1:13" x14ac:dyDescent="0.3">
      <c r="A510">
        <v>506</v>
      </c>
      <c r="B510" s="29">
        <v>2014</v>
      </c>
      <c r="C510" s="27">
        <v>41884</v>
      </c>
      <c r="D510" s="28">
        <v>0.97462901712395311</v>
      </c>
      <c r="E510" s="28">
        <v>5</v>
      </c>
      <c r="F510" s="27">
        <v>43710</v>
      </c>
      <c r="G510" s="28">
        <v>0.66599868376236504</v>
      </c>
      <c r="H510" s="28">
        <v>3</v>
      </c>
      <c r="I510" s="28">
        <v>0.48000000000000004</v>
      </c>
      <c r="J510" s="28">
        <v>0.84417952990109679</v>
      </c>
      <c r="K510" s="28">
        <v>5</v>
      </c>
      <c r="L510" s="28">
        <v>6250</v>
      </c>
      <c r="M510" s="29">
        <v>2</v>
      </c>
    </row>
    <row r="511" spans="1:13" x14ac:dyDescent="0.3">
      <c r="A511">
        <v>507</v>
      </c>
      <c r="B511" s="29">
        <v>2014</v>
      </c>
      <c r="C511" s="27">
        <v>41895</v>
      </c>
      <c r="D511" s="28">
        <v>0.8260973156027448</v>
      </c>
      <c r="E511" s="28">
        <v>5</v>
      </c>
      <c r="F511" s="27">
        <v>43721</v>
      </c>
      <c r="G511" s="28">
        <v>5.7782144811309166E-3</v>
      </c>
      <c r="H511" s="28">
        <v>1</v>
      </c>
      <c r="I511" s="28">
        <v>0.32</v>
      </c>
      <c r="J511" s="28">
        <v>0.35510788466703513</v>
      </c>
      <c r="K511" s="28">
        <v>2</v>
      </c>
      <c r="L511" s="28">
        <v>4375</v>
      </c>
      <c r="M511" s="29">
        <v>0</v>
      </c>
    </row>
    <row r="512" spans="1:13" x14ac:dyDescent="0.3">
      <c r="A512">
        <v>508</v>
      </c>
      <c r="B512" s="29">
        <v>2014</v>
      </c>
      <c r="C512" s="27">
        <v>41822</v>
      </c>
      <c r="D512" s="28">
        <v>0.472342405372006</v>
      </c>
      <c r="E512" s="28">
        <v>3</v>
      </c>
      <c r="F512" s="27">
        <v>42918</v>
      </c>
      <c r="G512" s="28">
        <v>0.45391431041297969</v>
      </c>
      <c r="H512" s="28">
        <v>2</v>
      </c>
      <c r="I512" s="28">
        <v>0.4</v>
      </c>
      <c r="J512" s="28">
        <v>0.70003305654299108</v>
      </c>
      <c r="K512" s="28">
        <v>4</v>
      </c>
      <c r="L512" s="28">
        <v>5625</v>
      </c>
      <c r="M512" s="29">
        <v>2</v>
      </c>
    </row>
    <row r="513" spans="1:13" x14ac:dyDescent="0.3">
      <c r="A513">
        <v>509</v>
      </c>
      <c r="B513" s="29">
        <v>2014</v>
      </c>
      <c r="C513" s="27">
        <v>41835</v>
      </c>
      <c r="D513" s="28">
        <v>8.2515629888097797E-2</v>
      </c>
      <c r="E513" s="28">
        <v>1</v>
      </c>
      <c r="F513" s="27">
        <v>42200</v>
      </c>
      <c r="G513" s="28">
        <v>0.87919494345729587</v>
      </c>
      <c r="H513" s="28">
        <v>3</v>
      </c>
      <c r="I513" s="28">
        <v>0.48000000000000004</v>
      </c>
      <c r="J513" s="28">
        <v>0.49578136317218213</v>
      </c>
      <c r="K513" s="28">
        <v>3</v>
      </c>
      <c r="L513" s="28">
        <v>5000</v>
      </c>
      <c r="M513" s="29">
        <v>0</v>
      </c>
    </row>
    <row r="514" spans="1:13" x14ac:dyDescent="0.3">
      <c r="A514">
        <v>510</v>
      </c>
      <c r="B514" s="29">
        <v>2014</v>
      </c>
      <c r="C514" s="27">
        <v>41717</v>
      </c>
      <c r="D514" s="28">
        <v>0.11655887271555909</v>
      </c>
      <c r="E514" s="28">
        <v>1</v>
      </c>
      <c r="F514" s="27">
        <v>42082</v>
      </c>
      <c r="G514" s="28">
        <v>3.962485758311951E-2</v>
      </c>
      <c r="H514" s="28">
        <v>1</v>
      </c>
      <c r="I514" s="28">
        <v>0.32</v>
      </c>
      <c r="J514" s="28">
        <v>0.42271471379399006</v>
      </c>
      <c r="K514" s="28">
        <v>3</v>
      </c>
      <c r="L514" s="28">
        <v>5000</v>
      </c>
      <c r="M514" s="29">
        <v>0</v>
      </c>
    </row>
    <row r="515" spans="1:13" x14ac:dyDescent="0.3">
      <c r="A515">
        <v>511</v>
      </c>
      <c r="B515" s="29">
        <v>2014</v>
      </c>
      <c r="C515" s="27">
        <v>41829</v>
      </c>
      <c r="D515" s="28">
        <v>0.34094079692691204</v>
      </c>
      <c r="E515" s="28">
        <v>2</v>
      </c>
      <c r="F515" s="27">
        <v>42560</v>
      </c>
      <c r="G515" s="28">
        <v>0.44623438056570652</v>
      </c>
      <c r="H515" s="28">
        <v>2</v>
      </c>
      <c r="I515" s="28">
        <v>0.4</v>
      </c>
      <c r="J515" s="28">
        <v>0.36143887478319359</v>
      </c>
      <c r="K515" s="28">
        <v>2</v>
      </c>
      <c r="L515" s="28">
        <v>4375</v>
      </c>
      <c r="M515" s="29">
        <v>1</v>
      </c>
    </row>
    <row r="516" spans="1:13" x14ac:dyDescent="0.3">
      <c r="A516">
        <v>512</v>
      </c>
      <c r="B516" s="29">
        <v>2014</v>
      </c>
      <c r="C516" s="27">
        <v>41950</v>
      </c>
      <c r="D516" s="28">
        <v>0.99489843947668311</v>
      </c>
      <c r="E516" s="28">
        <v>5</v>
      </c>
      <c r="F516" s="27">
        <v>43776</v>
      </c>
      <c r="G516" s="28">
        <v>0.12678306086139168</v>
      </c>
      <c r="H516" s="28">
        <v>1</v>
      </c>
      <c r="I516" s="28">
        <v>0.32</v>
      </c>
      <c r="J516" s="28">
        <v>0.7586196901400879</v>
      </c>
      <c r="K516" s="28">
        <v>5</v>
      </c>
      <c r="L516" s="28">
        <v>6250</v>
      </c>
      <c r="M516" s="29">
        <v>0</v>
      </c>
    </row>
    <row r="517" spans="1:13" x14ac:dyDescent="0.3">
      <c r="A517">
        <v>513</v>
      </c>
      <c r="B517" s="29">
        <v>2014</v>
      </c>
      <c r="C517" s="27">
        <v>41711</v>
      </c>
      <c r="D517" s="28">
        <v>0.28517641277371908</v>
      </c>
      <c r="E517" s="28">
        <v>2</v>
      </c>
      <c r="F517" s="27">
        <v>42442</v>
      </c>
      <c r="G517" s="28">
        <v>0.89069172079737235</v>
      </c>
      <c r="H517" s="28">
        <v>3</v>
      </c>
      <c r="I517" s="28">
        <v>0.48000000000000004</v>
      </c>
      <c r="J517" s="28">
        <v>0.57100505661981293</v>
      </c>
      <c r="K517" s="28">
        <v>3</v>
      </c>
      <c r="L517" s="28">
        <v>5000</v>
      </c>
      <c r="M517" s="29">
        <v>2</v>
      </c>
    </row>
    <row r="518" spans="1:13" x14ac:dyDescent="0.3">
      <c r="A518">
        <v>514</v>
      </c>
      <c r="B518" s="29">
        <v>2014</v>
      </c>
      <c r="C518" s="27">
        <v>41981</v>
      </c>
      <c r="D518" s="28">
        <v>0.21822499232969439</v>
      </c>
      <c r="E518" s="28">
        <v>1</v>
      </c>
      <c r="F518" s="27">
        <v>42346</v>
      </c>
      <c r="G518" s="28">
        <v>0.9597057271997611</v>
      </c>
      <c r="H518" s="28">
        <v>3</v>
      </c>
      <c r="I518" s="28">
        <v>0.48000000000000004</v>
      </c>
      <c r="J518" s="28">
        <v>0.57633112552018351</v>
      </c>
      <c r="K518" s="28">
        <v>3</v>
      </c>
      <c r="L518" s="28">
        <v>5000</v>
      </c>
      <c r="M518" s="29">
        <v>0</v>
      </c>
    </row>
    <row r="519" spans="1:13" x14ac:dyDescent="0.3">
      <c r="A519">
        <v>515</v>
      </c>
      <c r="B519" s="29">
        <v>2014</v>
      </c>
      <c r="C519" s="27">
        <v>41804</v>
      </c>
      <c r="D519" s="28">
        <v>0.34059868794912829</v>
      </c>
      <c r="E519" s="28">
        <v>2</v>
      </c>
      <c r="F519" s="27">
        <v>42535</v>
      </c>
      <c r="G519" s="28">
        <v>0.44786998441934089</v>
      </c>
      <c r="H519" s="28">
        <v>2</v>
      </c>
      <c r="I519" s="28">
        <v>0.4</v>
      </c>
      <c r="J519" s="28">
        <v>0.75767899835435293</v>
      </c>
      <c r="K519" s="28">
        <v>5</v>
      </c>
      <c r="L519" s="28">
        <v>6250</v>
      </c>
      <c r="M519" s="29">
        <v>2</v>
      </c>
    </row>
    <row r="520" spans="1:13" x14ac:dyDescent="0.3">
      <c r="A520">
        <v>516</v>
      </c>
      <c r="B520" s="29">
        <v>2014</v>
      </c>
      <c r="C520" s="27">
        <v>41796</v>
      </c>
      <c r="D520" s="28">
        <v>0.76854276375524022</v>
      </c>
      <c r="E520" s="28">
        <v>5</v>
      </c>
      <c r="F520" s="27">
        <v>43622</v>
      </c>
      <c r="G520" s="28">
        <v>0.2208599302263895</v>
      </c>
      <c r="H520" s="28">
        <v>1</v>
      </c>
      <c r="I520" s="28">
        <v>0.32</v>
      </c>
      <c r="J520" s="28">
        <v>0.97395968617493467</v>
      </c>
      <c r="K520" s="28">
        <v>5</v>
      </c>
      <c r="L520" s="28">
        <v>6250</v>
      </c>
      <c r="M520" s="29">
        <v>1</v>
      </c>
    </row>
    <row r="521" spans="1:13" x14ac:dyDescent="0.3">
      <c r="A521">
        <v>517</v>
      </c>
      <c r="B521" s="29">
        <v>2014</v>
      </c>
      <c r="C521" s="27">
        <v>41685</v>
      </c>
      <c r="D521" s="28">
        <v>0.11734989148578645</v>
      </c>
      <c r="E521" s="28">
        <v>1</v>
      </c>
      <c r="F521" s="27">
        <v>42050</v>
      </c>
      <c r="G521" s="28">
        <v>0.99009058603480493</v>
      </c>
      <c r="H521" s="28">
        <v>3</v>
      </c>
      <c r="I521" s="28">
        <v>0.48000000000000004</v>
      </c>
      <c r="J521" s="28">
        <v>0.70613248488180591</v>
      </c>
      <c r="K521" s="28">
        <v>4</v>
      </c>
      <c r="L521" s="28">
        <v>5625</v>
      </c>
      <c r="M521" s="29">
        <v>0</v>
      </c>
    </row>
    <row r="522" spans="1:13" x14ac:dyDescent="0.3">
      <c r="A522">
        <v>518</v>
      </c>
      <c r="B522" s="29">
        <v>2014</v>
      </c>
      <c r="C522" s="27">
        <v>41882</v>
      </c>
      <c r="D522" s="28">
        <v>0.69380666656043954</v>
      </c>
      <c r="E522" s="28">
        <v>5</v>
      </c>
      <c r="F522" s="27">
        <v>43708</v>
      </c>
      <c r="G522" s="28">
        <v>0.55440690159798089</v>
      </c>
      <c r="H522" s="28">
        <v>2</v>
      </c>
      <c r="I522" s="28">
        <v>0.4</v>
      </c>
      <c r="J522" s="28">
        <v>0.34316849706049668</v>
      </c>
      <c r="K522" s="28">
        <v>2</v>
      </c>
      <c r="L522" s="28">
        <v>4375</v>
      </c>
      <c r="M522" s="29">
        <v>2</v>
      </c>
    </row>
    <row r="523" spans="1:13" x14ac:dyDescent="0.3">
      <c r="A523">
        <v>519</v>
      </c>
      <c r="B523" s="29">
        <v>2014</v>
      </c>
      <c r="C523" s="27">
        <v>41775</v>
      </c>
      <c r="D523" s="28">
        <v>0.47037430997638563</v>
      </c>
      <c r="E523" s="28">
        <v>3</v>
      </c>
      <c r="F523" s="27">
        <v>42871</v>
      </c>
      <c r="G523" s="28">
        <v>4.5952129122672547E-2</v>
      </c>
      <c r="H523" s="28">
        <v>1</v>
      </c>
      <c r="I523" s="28">
        <v>0.32</v>
      </c>
      <c r="J523" s="28">
        <v>2.6525623434208723E-2</v>
      </c>
      <c r="K523" s="28">
        <v>1</v>
      </c>
      <c r="L523" s="28">
        <v>3750</v>
      </c>
      <c r="M523" s="29">
        <v>1</v>
      </c>
    </row>
    <row r="524" spans="1:13" x14ac:dyDescent="0.3">
      <c r="A524">
        <v>520</v>
      </c>
      <c r="B524" s="29">
        <v>2014</v>
      </c>
      <c r="C524" s="27">
        <v>41888</v>
      </c>
      <c r="D524" s="28">
        <v>0.47067188862897702</v>
      </c>
      <c r="E524" s="28">
        <v>3</v>
      </c>
      <c r="F524" s="27">
        <v>42984</v>
      </c>
      <c r="G524" s="28">
        <v>0.77286663119428245</v>
      </c>
      <c r="H524" s="28">
        <v>3</v>
      </c>
      <c r="I524" s="28">
        <v>0.48000000000000004</v>
      </c>
      <c r="J524" s="28">
        <v>0.25748465137731125</v>
      </c>
      <c r="K524" s="28">
        <v>2</v>
      </c>
      <c r="L524" s="28">
        <v>4375</v>
      </c>
      <c r="M524" s="29">
        <v>3</v>
      </c>
    </row>
    <row r="525" spans="1:13" x14ac:dyDescent="0.3">
      <c r="A525">
        <v>521</v>
      </c>
      <c r="B525" s="29">
        <v>2014</v>
      </c>
      <c r="C525" s="27">
        <v>41884</v>
      </c>
      <c r="D525" s="28">
        <v>0.90094220365758082</v>
      </c>
      <c r="E525" s="28">
        <v>5</v>
      </c>
      <c r="F525" s="27">
        <v>43710</v>
      </c>
      <c r="G525" s="28">
        <v>0.91933375043900911</v>
      </c>
      <c r="H525" s="28">
        <v>3</v>
      </c>
      <c r="I525" s="28">
        <v>0.48000000000000004</v>
      </c>
      <c r="J525" s="28">
        <v>0.87978470967359079</v>
      </c>
      <c r="K525" s="28">
        <v>5</v>
      </c>
      <c r="L525" s="28">
        <v>6250</v>
      </c>
      <c r="M525" s="29">
        <v>2</v>
      </c>
    </row>
    <row r="526" spans="1:13" x14ac:dyDescent="0.3">
      <c r="A526">
        <v>522</v>
      </c>
      <c r="B526" s="29">
        <v>2014</v>
      </c>
      <c r="C526" s="27">
        <v>41868</v>
      </c>
      <c r="D526" s="28">
        <v>0.96286623773009139</v>
      </c>
      <c r="E526" s="28">
        <v>5</v>
      </c>
      <c r="F526" s="27">
        <v>43694</v>
      </c>
      <c r="G526" s="28">
        <v>0.58069428129326972</v>
      </c>
      <c r="H526" s="28">
        <v>2</v>
      </c>
      <c r="I526" s="28">
        <v>0.4</v>
      </c>
      <c r="J526" s="28">
        <v>0.78761174812279533</v>
      </c>
      <c r="K526" s="28">
        <v>5</v>
      </c>
      <c r="L526" s="28">
        <v>6250</v>
      </c>
      <c r="M526" s="29">
        <v>3</v>
      </c>
    </row>
    <row r="527" spans="1:13" x14ac:dyDescent="0.3">
      <c r="A527">
        <v>523</v>
      </c>
      <c r="B527" s="29">
        <v>2014</v>
      </c>
      <c r="C527" s="27">
        <v>41778</v>
      </c>
      <c r="D527" s="28">
        <v>0.99444894068628553</v>
      </c>
      <c r="E527" s="28">
        <v>5</v>
      </c>
      <c r="F527" s="27">
        <v>43604</v>
      </c>
      <c r="G527" s="28">
        <v>0.41974863243433547</v>
      </c>
      <c r="H527" s="28">
        <v>2</v>
      </c>
      <c r="I527" s="28">
        <v>0.4</v>
      </c>
      <c r="J527" s="28">
        <v>0.31817463736966067</v>
      </c>
      <c r="K527" s="28">
        <v>2</v>
      </c>
      <c r="L527" s="28">
        <v>4375</v>
      </c>
      <c r="M527" s="29">
        <v>0</v>
      </c>
    </row>
    <row r="528" spans="1:13" x14ac:dyDescent="0.3">
      <c r="A528">
        <v>524</v>
      </c>
      <c r="B528" s="29">
        <v>2014</v>
      </c>
      <c r="C528" s="27">
        <v>41727</v>
      </c>
      <c r="D528" s="28">
        <v>0.67026765931246945</v>
      </c>
      <c r="E528" s="28">
        <v>4</v>
      </c>
      <c r="F528" s="27">
        <v>43188</v>
      </c>
      <c r="G528" s="28">
        <v>0.42396632569086845</v>
      </c>
      <c r="H528" s="28">
        <v>2</v>
      </c>
      <c r="I528" s="28">
        <v>0.4</v>
      </c>
      <c r="J528" s="28">
        <v>0.66034521321108097</v>
      </c>
      <c r="K528" s="28">
        <v>4</v>
      </c>
      <c r="L528" s="28">
        <v>5625</v>
      </c>
      <c r="M528" s="29">
        <v>2</v>
      </c>
    </row>
    <row r="529" spans="1:13" x14ac:dyDescent="0.3">
      <c r="A529">
        <v>525</v>
      </c>
      <c r="B529" s="29">
        <v>2014</v>
      </c>
      <c r="C529" s="27">
        <v>41868</v>
      </c>
      <c r="D529" s="28">
        <v>0.38012540747233137</v>
      </c>
      <c r="E529" s="28">
        <v>2</v>
      </c>
      <c r="F529" s="27">
        <v>42599</v>
      </c>
      <c r="G529" s="28">
        <v>0.3364235069642415</v>
      </c>
      <c r="H529" s="28">
        <v>2</v>
      </c>
      <c r="I529" s="28">
        <v>0.4</v>
      </c>
      <c r="J529" s="28">
        <v>0.30192300730713784</v>
      </c>
      <c r="K529" s="28">
        <v>2</v>
      </c>
      <c r="L529" s="28">
        <v>4375</v>
      </c>
      <c r="M529" s="29">
        <v>0</v>
      </c>
    </row>
    <row r="530" spans="1:13" x14ac:dyDescent="0.3">
      <c r="A530">
        <v>526</v>
      </c>
      <c r="B530" s="29">
        <v>2014</v>
      </c>
      <c r="C530" s="27">
        <v>41996</v>
      </c>
      <c r="D530" s="28">
        <v>0.29386029832714777</v>
      </c>
      <c r="E530" s="28">
        <v>2</v>
      </c>
      <c r="F530" s="27">
        <v>42727</v>
      </c>
      <c r="G530" s="28">
        <v>0.56366788262609879</v>
      </c>
      <c r="H530" s="28">
        <v>2</v>
      </c>
      <c r="I530" s="28">
        <v>0.4</v>
      </c>
      <c r="J530" s="28">
        <v>0.63654063700578434</v>
      </c>
      <c r="K530" s="28">
        <v>4</v>
      </c>
      <c r="L530" s="28">
        <v>5625</v>
      </c>
      <c r="M530" s="29">
        <v>0</v>
      </c>
    </row>
    <row r="531" spans="1:13" x14ac:dyDescent="0.3">
      <c r="A531">
        <v>527</v>
      </c>
      <c r="B531" s="29">
        <v>2014</v>
      </c>
      <c r="C531" s="27">
        <v>41981</v>
      </c>
      <c r="D531" s="28">
        <v>0.87563018560725703</v>
      </c>
      <c r="E531" s="28">
        <v>5</v>
      </c>
      <c r="F531" s="27">
        <v>43807</v>
      </c>
      <c r="G531" s="28">
        <v>0.43950823725383414</v>
      </c>
      <c r="H531" s="28">
        <v>2</v>
      </c>
      <c r="I531" s="28">
        <v>0.4</v>
      </c>
      <c r="J531" s="28">
        <v>0.33478493917360552</v>
      </c>
      <c r="K531" s="28">
        <v>2</v>
      </c>
      <c r="L531" s="28">
        <v>4375</v>
      </c>
      <c r="M531" s="29">
        <v>3</v>
      </c>
    </row>
    <row r="532" spans="1:13" x14ac:dyDescent="0.3">
      <c r="A532">
        <v>528</v>
      </c>
      <c r="B532" s="29">
        <v>2014</v>
      </c>
      <c r="C532" s="27">
        <v>41975</v>
      </c>
      <c r="D532" s="28">
        <v>0.68552717487276715</v>
      </c>
      <c r="E532" s="28">
        <v>5</v>
      </c>
      <c r="F532" s="27">
        <v>43801</v>
      </c>
      <c r="G532" s="28">
        <v>0.53483768422342948</v>
      </c>
      <c r="H532" s="28">
        <v>2</v>
      </c>
      <c r="I532" s="28">
        <v>0.4</v>
      </c>
      <c r="J532" s="28">
        <v>0.81225344578433767</v>
      </c>
      <c r="K532" s="28">
        <v>5</v>
      </c>
      <c r="L532" s="28">
        <v>6250</v>
      </c>
      <c r="M532" s="29">
        <v>3</v>
      </c>
    </row>
    <row r="533" spans="1:13" x14ac:dyDescent="0.3">
      <c r="A533">
        <v>529</v>
      </c>
      <c r="B533" s="29">
        <v>2014</v>
      </c>
      <c r="C533" s="27">
        <v>41655</v>
      </c>
      <c r="D533" s="28">
        <v>0.1101781152320408</v>
      </c>
      <c r="E533" s="28">
        <v>1</v>
      </c>
      <c r="F533" s="27">
        <v>42020</v>
      </c>
      <c r="G533" s="28">
        <v>0.58858444661347842</v>
      </c>
      <c r="H533" s="28">
        <v>2</v>
      </c>
      <c r="I533" s="28">
        <v>0.4</v>
      </c>
      <c r="J533" s="28">
        <v>6.3156947450163647E-2</v>
      </c>
      <c r="K533" s="28">
        <v>1</v>
      </c>
      <c r="L533" s="28">
        <v>3750</v>
      </c>
      <c r="M533" s="29">
        <v>1</v>
      </c>
    </row>
    <row r="534" spans="1:13" x14ac:dyDescent="0.3">
      <c r="A534">
        <v>530</v>
      </c>
      <c r="B534" s="29">
        <v>2014</v>
      </c>
      <c r="C534" s="27">
        <v>41935</v>
      </c>
      <c r="D534" s="28">
        <v>0.11908505705050931</v>
      </c>
      <c r="E534" s="28">
        <v>1</v>
      </c>
      <c r="F534" s="27">
        <v>42300</v>
      </c>
      <c r="G534" s="28">
        <v>5.6536501586534449E-2</v>
      </c>
      <c r="H534" s="28">
        <v>1</v>
      </c>
      <c r="I534" s="28">
        <v>0.32</v>
      </c>
      <c r="J534" s="28">
        <v>0.66660524618583261</v>
      </c>
      <c r="K534" s="28">
        <v>4</v>
      </c>
      <c r="L534" s="28">
        <v>5625</v>
      </c>
      <c r="M534" s="29">
        <v>1</v>
      </c>
    </row>
    <row r="535" spans="1:13" x14ac:dyDescent="0.3">
      <c r="A535">
        <v>531</v>
      </c>
      <c r="B535">
        <v>2014</v>
      </c>
      <c r="C535" s="27">
        <v>41662</v>
      </c>
      <c r="D535" s="28">
        <v>0.93274646040353559</v>
      </c>
      <c r="E535" s="28">
        <v>5</v>
      </c>
      <c r="F535" s="27">
        <v>43488</v>
      </c>
      <c r="G535" s="28">
        <v>0.35023954050152972</v>
      </c>
      <c r="H535" s="28">
        <v>2</v>
      </c>
      <c r="I535" s="28">
        <v>0.4</v>
      </c>
      <c r="J535" s="28">
        <v>0.42630626376262304</v>
      </c>
      <c r="K535" s="28">
        <v>3</v>
      </c>
      <c r="L535" s="28">
        <v>5000</v>
      </c>
      <c r="M535" s="29">
        <v>1</v>
      </c>
    </row>
    <row r="536" spans="1:13" x14ac:dyDescent="0.3">
      <c r="A536">
        <v>532</v>
      </c>
      <c r="B536" s="29">
        <v>2014</v>
      </c>
      <c r="C536" s="27">
        <v>41641</v>
      </c>
      <c r="D536" s="28">
        <v>0.71307383997199647</v>
      </c>
      <c r="E536" s="28">
        <v>5</v>
      </c>
      <c r="F536" s="27">
        <v>43467</v>
      </c>
      <c r="G536" s="28">
        <v>0.7287446875115503</v>
      </c>
      <c r="H536" s="28">
        <v>3</v>
      </c>
      <c r="I536" s="28">
        <v>0.48000000000000004</v>
      </c>
      <c r="J536" s="28">
        <v>0.53404347288635345</v>
      </c>
      <c r="K536" s="28">
        <v>3</v>
      </c>
      <c r="L536" s="28">
        <v>5000</v>
      </c>
      <c r="M536" s="29">
        <v>1</v>
      </c>
    </row>
    <row r="537" spans="1:13" x14ac:dyDescent="0.3">
      <c r="A537">
        <v>533</v>
      </c>
      <c r="B537" s="29">
        <v>2014</v>
      </c>
      <c r="C537" s="27">
        <v>41647</v>
      </c>
      <c r="D537" s="28">
        <v>0.45832307577574605</v>
      </c>
      <c r="E537" s="28">
        <v>3</v>
      </c>
      <c r="F537" s="27">
        <v>42743</v>
      </c>
      <c r="G537" s="28">
        <v>0.61052147219377462</v>
      </c>
      <c r="H537" s="28">
        <v>3</v>
      </c>
      <c r="I537" s="28">
        <v>0.48000000000000004</v>
      </c>
      <c r="J537" s="28">
        <v>0.25296421090170707</v>
      </c>
      <c r="K537" s="28">
        <v>2</v>
      </c>
      <c r="L537" s="28">
        <v>4375</v>
      </c>
      <c r="M537" s="29">
        <v>2</v>
      </c>
    </row>
    <row r="538" spans="1:13" x14ac:dyDescent="0.3">
      <c r="A538">
        <v>534</v>
      </c>
      <c r="B538" s="29">
        <v>2014</v>
      </c>
      <c r="C538" s="27">
        <v>41949</v>
      </c>
      <c r="D538" s="28">
        <v>0.89523330645066534</v>
      </c>
      <c r="E538" s="28">
        <v>5</v>
      </c>
      <c r="F538" s="27">
        <v>43775</v>
      </c>
      <c r="G538" s="28">
        <v>0.36130584950819622</v>
      </c>
      <c r="H538" s="28">
        <v>2</v>
      </c>
      <c r="I538" s="28">
        <v>0.4</v>
      </c>
      <c r="J538" s="28">
        <v>0.31486804095955778</v>
      </c>
      <c r="K538" s="28">
        <v>2</v>
      </c>
      <c r="L538" s="28">
        <v>4375</v>
      </c>
      <c r="M538" s="29">
        <v>1</v>
      </c>
    </row>
    <row r="539" spans="1:13" x14ac:dyDescent="0.3">
      <c r="A539">
        <v>535</v>
      </c>
      <c r="B539" s="29">
        <v>2014</v>
      </c>
      <c r="C539" s="27">
        <v>41899</v>
      </c>
      <c r="D539" s="28">
        <v>0.91270566361769434</v>
      </c>
      <c r="E539" s="28">
        <v>5</v>
      </c>
      <c r="F539" s="27">
        <v>43725</v>
      </c>
      <c r="G539" s="28">
        <v>0.45240915220862898</v>
      </c>
      <c r="H539" s="28">
        <v>2</v>
      </c>
      <c r="I539" s="28">
        <v>0.4</v>
      </c>
      <c r="J539" s="28">
        <v>0.82408941672862845</v>
      </c>
      <c r="K539" s="28">
        <v>5</v>
      </c>
      <c r="L539" s="28">
        <v>6250</v>
      </c>
      <c r="M539" s="29">
        <v>1</v>
      </c>
    </row>
    <row r="540" spans="1:13" x14ac:dyDescent="0.3">
      <c r="A540">
        <v>536</v>
      </c>
      <c r="B540" s="29">
        <v>2014</v>
      </c>
      <c r="C540" s="27">
        <v>41822</v>
      </c>
      <c r="D540" s="28">
        <v>0.84499128838823889</v>
      </c>
      <c r="E540" s="28">
        <v>5</v>
      </c>
      <c r="F540" s="27">
        <v>43648</v>
      </c>
      <c r="G540" s="28">
        <v>0.64521737869308748</v>
      </c>
      <c r="H540" s="28">
        <v>3</v>
      </c>
      <c r="I540" s="28">
        <v>0.48000000000000004</v>
      </c>
      <c r="J540" s="28">
        <v>0.63129192649664689</v>
      </c>
      <c r="K540" s="28">
        <v>4</v>
      </c>
      <c r="L540" s="28">
        <v>5625</v>
      </c>
      <c r="M540" s="29">
        <v>0</v>
      </c>
    </row>
    <row r="541" spans="1:13" x14ac:dyDescent="0.3">
      <c r="A541">
        <v>537</v>
      </c>
      <c r="B541" s="29">
        <v>2014</v>
      </c>
      <c r="C541" s="27">
        <v>41820</v>
      </c>
      <c r="D541" s="28">
        <v>0.51614608636018655</v>
      </c>
      <c r="E541" s="28">
        <v>3</v>
      </c>
      <c r="F541" s="27">
        <v>42916</v>
      </c>
      <c r="G541" s="28">
        <v>0.15294963091741065</v>
      </c>
      <c r="H541" s="28">
        <v>1</v>
      </c>
      <c r="I541" s="28">
        <v>0.32</v>
      </c>
      <c r="J541" s="28">
        <v>0.45603228692322995</v>
      </c>
      <c r="K541" s="28">
        <v>3</v>
      </c>
      <c r="L541" s="28">
        <v>5000</v>
      </c>
      <c r="M541" s="29">
        <v>0</v>
      </c>
    </row>
    <row r="542" spans="1:13" x14ac:dyDescent="0.3">
      <c r="A542">
        <v>538</v>
      </c>
      <c r="B542" s="29">
        <v>2014</v>
      </c>
      <c r="C542" s="27">
        <v>41957</v>
      </c>
      <c r="D542" s="28">
        <v>0.53196300841092636</v>
      </c>
      <c r="E542" s="28">
        <v>3</v>
      </c>
      <c r="F542" s="27">
        <v>43053</v>
      </c>
      <c r="G542" s="28">
        <v>0.75324518084007797</v>
      </c>
      <c r="H542" s="28">
        <v>3</v>
      </c>
      <c r="I542" s="28">
        <v>0.48000000000000004</v>
      </c>
      <c r="J542" s="28">
        <v>5.4316589160424922E-2</v>
      </c>
      <c r="K542" s="28">
        <v>1</v>
      </c>
      <c r="L542" s="28">
        <v>3750</v>
      </c>
      <c r="M542" s="29">
        <v>0</v>
      </c>
    </row>
    <row r="543" spans="1:13" x14ac:dyDescent="0.3">
      <c r="A543">
        <v>539</v>
      </c>
      <c r="B543" s="29">
        <v>2014</v>
      </c>
      <c r="C543" s="27">
        <v>41977</v>
      </c>
      <c r="D543" s="28">
        <v>0.75200336708230642</v>
      </c>
      <c r="E543" s="28">
        <v>5</v>
      </c>
      <c r="F543" s="27">
        <v>43803</v>
      </c>
      <c r="G543" s="28">
        <v>0.43629552195148513</v>
      </c>
      <c r="H543" s="28">
        <v>2</v>
      </c>
      <c r="I543" s="28">
        <v>0.4</v>
      </c>
      <c r="J543" s="28">
        <v>0.96284213713388644</v>
      </c>
      <c r="K543" s="28">
        <v>5</v>
      </c>
      <c r="L543" s="28">
        <v>6250</v>
      </c>
      <c r="M543" s="29">
        <v>3</v>
      </c>
    </row>
    <row r="544" spans="1:13" x14ac:dyDescent="0.3">
      <c r="A544">
        <v>540</v>
      </c>
      <c r="B544" s="29">
        <v>2014</v>
      </c>
      <c r="C544" s="27">
        <v>41648</v>
      </c>
      <c r="D544" s="28">
        <v>0.7213471247023564</v>
      </c>
      <c r="E544" s="28">
        <v>5</v>
      </c>
      <c r="F544" s="27">
        <v>43474</v>
      </c>
      <c r="G544" s="28">
        <v>0.71672558707739054</v>
      </c>
      <c r="H544" s="28">
        <v>3</v>
      </c>
      <c r="I544" s="28">
        <v>0.48000000000000004</v>
      </c>
      <c r="J544" s="28">
        <v>0.19176015006566149</v>
      </c>
      <c r="K544" s="28">
        <v>1</v>
      </c>
      <c r="L544" s="28">
        <v>3750</v>
      </c>
      <c r="M544" s="29">
        <v>0</v>
      </c>
    </row>
    <row r="545" spans="1:13" x14ac:dyDescent="0.3">
      <c r="A545">
        <v>541</v>
      </c>
      <c r="B545" s="29">
        <v>2014</v>
      </c>
      <c r="C545" s="27">
        <v>41928</v>
      </c>
      <c r="D545" s="28">
        <v>0.4642107992090454</v>
      </c>
      <c r="E545" s="28">
        <v>3</v>
      </c>
      <c r="F545" s="27">
        <v>43024</v>
      </c>
      <c r="G545" s="28">
        <v>0.20373729291581444</v>
      </c>
      <c r="H545" s="28">
        <v>1</v>
      </c>
      <c r="I545" s="28">
        <v>0.32</v>
      </c>
      <c r="J545" s="28">
        <v>0.72183305225995287</v>
      </c>
      <c r="K545" s="28">
        <v>5</v>
      </c>
      <c r="L545" s="28">
        <v>6250</v>
      </c>
      <c r="M545" s="29">
        <v>1</v>
      </c>
    </row>
    <row r="546" spans="1:13" x14ac:dyDescent="0.3">
      <c r="A546">
        <v>542</v>
      </c>
      <c r="B546" s="29">
        <v>2014</v>
      </c>
      <c r="C546" s="27">
        <v>41893</v>
      </c>
      <c r="D546" s="28">
        <v>0.2974501728007134</v>
      </c>
      <c r="E546" s="28">
        <v>2</v>
      </c>
      <c r="F546" s="27">
        <v>42624</v>
      </c>
      <c r="G546" s="28">
        <v>0.4371388321840286</v>
      </c>
      <c r="H546" s="28">
        <v>2</v>
      </c>
      <c r="I546" s="28">
        <v>0.4</v>
      </c>
      <c r="J546" s="28">
        <v>9.1812989377139775E-2</v>
      </c>
      <c r="K546" s="28">
        <v>1</v>
      </c>
      <c r="L546" s="28">
        <v>3750</v>
      </c>
      <c r="M546" s="29">
        <v>1</v>
      </c>
    </row>
    <row r="547" spans="1:13" x14ac:dyDescent="0.3">
      <c r="A547">
        <v>543</v>
      </c>
      <c r="B547" s="29">
        <v>2014</v>
      </c>
      <c r="C547" s="27">
        <v>41710</v>
      </c>
      <c r="D547" s="28">
        <v>0.26864284259286142</v>
      </c>
      <c r="E547" s="28">
        <v>2</v>
      </c>
      <c r="F547" s="27">
        <v>42441</v>
      </c>
      <c r="G547" s="28">
        <v>0.40983447099360315</v>
      </c>
      <c r="H547" s="28">
        <v>2</v>
      </c>
      <c r="I547" s="28">
        <v>0.4</v>
      </c>
      <c r="J547" s="28">
        <v>0.40362369366145301</v>
      </c>
      <c r="K547" s="28">
        <v>2</v>
      </c>
      <c r="L547" s="28">
        <v>4375</v>
      </c>
      <c r="M547" s="29">
        <v>2</v>
      </c>
    </row>
    <row r="548" spans="1:13" x14ac:dyDescent="0.3">
      <c r="A548">
        <v>544</v>
      </c>
      <c r="B548" s="29">
        <v>2014</v>
      </c>
      <c r="C548" s="27">
        <v>41892</v>
      </c>
      <c r="D548" s="28">
        <v>9.2297389414021325E-2</v>
      </c>
      <c r="E548" s="28">
        <v>1</v>
      </c>
      <c r="F548" s="27">
        <v>42257</v>
      </c>
      <c r="G548" s="28">
        <v>0.30923735833209376</v>
      </c>
      <c r="H548" s="28">
        <v>2</v>
      </c>
      <c r="I548" s="28">
        <v>0.4</v>
      </c>
      <c r="J548" s="28">
        <v>0.61930368927126511</v>
      </c>
      <c r="K548" s="28">
        <v>4</v>
      </c>
      <c r="L548" s="28">
        <v>5625</v>
      </c>
      <c r="M548" s="29">
        <v>0</v>
      </c>
    </row>
    <row r="549" spans="1:13" x14ac:dyDescent="0.3">
      <c r="A549">
        <v>545</v>
      </c>
      <c r="B549" s="29">
        <v>2014</v>
      </c>
      <c r="C549" s="27">
        <v>41722</v>
      </c>
      <c r="D549" s="28">
        <v>0.45830635575060596</v>
      </c>
      <c r="E549" s="28">
        <v>3</v>
      </c>
      <c r="F549" s="27">
        <v>42818</v>
      </c>
      <c r="G549" s="28">
        <v>0.74766311010782704</v>
      </c>
      <c r="H549" s="28">
        <v>3</v>
      </c>
      <c r="I549" s="28">
        <v>0.48000000000000004</v>
      </c>
      <c r="J549" s="28">
        <v>0.18298012149501497</v>
      </c>
      <c r="K549" s="28">
        <v>1</v>
      </c>
      <c r="L549" s="28">
        <v>3750</v>
      </c>
      <c r="M549" s="29">
        <v>1</v>
      </c>
    </row>
    <row r="550" spans="1:13" x14ac:dyDescent="0.3">
      <c r="A550">
        <v>546</v>
      </c>
      <c r="B550" s="29">
        <v>2014</v>
      </c>
      <c r="C550" s="27">
        <v>41687</v>
      </c>
      <c r="D550" s="28">
        <v>0.50362691546641225</v>
      </c>
      <c r="E550" s="28">
        <v>3</v>
      </c>
      <c r="F550" s="27">
        <v>42783</v>
      </c>
      <c r="G550" s="28">
        <v>8.7478980211310065E-2</v>
      </c>
      <c r="H550" s="28">
        <v>1</v>
      </c>
      <c r="I550" s="28">
        <v>0.32</v>
      </c>
      <c r="J550" s="28">
        <v>2.1233593551653662E-2</v>
      </c>
      <c r="K550" s="28">
        <v>1</v>
      </c>
      <c r="L550" s="28">
        <v>3750</v>
      </c>
      <c r="M550" s="29">
        <v>1</v>
      </c>
    </row>
    <row r="551" spans="1:13" x14ac:dyDescent="0.3">
      <c r="A551">
        <v>547</v>
      </c>
      <c r="B551" s="29">
        <v>2014</v>
      </c>
      <c r="C551" s="27">
        <v>41864</v>
      </c>
      <c r="D551" s="28">
        <v>0.39221077451839725</v>
      </c>
      <c r="E551" s="28">
        <v>2</v>
      </c>
      <c r="F551" s="27">
        <v>42595</v>
      </c>
      <c r="G551" s="28">
        <v>0.93744867218002437</v>
      </c>
      <c r="H551" s="28">
        <v>3</v>
      </c>
      <c r="I551" s="28">
        <v>0.48000000000000004</v>
      </c>
      <c r="J551" s="28">
        <v>0.39645603292698284</v>
      </c>
      <c r="K551" s="28">
        <v>2</v>
      </c>
      <c r="L551" s="28">
        <v>4375</v>
      </c>
      <c r="M551" s="29">
        <v>1</v>
      </c>
    </row>
    <row r="552" spans="1:13" x14ac:dyDescent="0.3">
      <c r="A552">
        <v>548</v>
      </c>
      <c r="B552" s="29">
        <v>2014</v>
      </c>
      <c r="C552" s="27">
        <v>41778</v>
      </c>
      <c r="D552" s="28">
        <v>0.39532511671985537</v>
      </c>
      <c r="E552" s="28">
        <v>2</v>
      </c>
      <c r="F552" s="27">
        <v>42509</v>
      </c>
      <c r="G552" s="28">
        <v>0.58834783118549239</v>
      </c>
      <c r="H552" s="28">
        <v>2</v>
      </c>
      <c r="I552" s="28">
        <v>0.4</v>
      </c>
      <c r="J552" s="28">
        <v>0.3123722937929897</v>
      </c>
      <c r="K552" s="28">
        <v>2</v>
      </c>
      <c r="L552" s="28">
        <v>4375</v>
      </c>
      <c r="M552" s="29">
        <v>0</v>
      </c>
    </row>
    <row r="553" spans="1:13" x14ac:dyDescent="0.3">
      <c r="A553">
        <v>549</v>
      </c>
      <c r="B553" s="29">
        <v>2014</v>
      </c>
      <c r="C553" s="27">
        <v>41829</v>
      </c>
      <c r="D553" s="28">
        <v>0.30156919816602568</v>
      </c>
      <c r="E553" s="28">
        <v>2</v>
      </c>
      <c r="F553" s="27">
        <v>42560</v>
      </c>
      <c r="G553" s="28">
        <v>0.21870499859607218</v>
      </c>
      <c r="H553" s="28">
        <v>1</v>
      </c>
      <c r="I553" s="28">
        <v>0.32</v>
      </c>
      <c r="J553" s="28">
        <v>0.76845872562694428</v>
      </c>
      <c r="K553" s="28">
        <v>5</v>
      </c>
      <c r="L553" s="28">
        <v>6250</v>
      </c>
      <c r="M553" s="29">
        <v>1</v>
      </c>
    </row>
    <row r="554" spans="1:13" x14ac:dyDescent="0.3">
      <c r="A554">
        <v>550</v>
      </c>
      <c r="B554" s="29">
        <v>2014</v>
      </c>
      <c r="C554" s="27">
        <v>41721</v>
      </c>
      <c r="D554" s="28">
        <v>0.89077502563423916</v>
      </c>
      <c r="E554" s="28">
        <v>5</v>
      </c>
      <c r="F554" s="27">
        <v>43547</v>
      </c>
      <c r="G554" s="28">
        <v>0.89971519125219346</v>
      </c>
      <c r="H554" s="28">
        <v>3</v>
      </c>
      <c r="I554" s="28">
        <v>0.48000000000000004</v>
      </c>
      <c r="J554" s="28">
        <v>0.60790970349399964</v>
      </c>
      <c r="K554" s="28">
        <v>4</v>
      </c>
      <c r="L554" s="28">
        <v>5625</v>
      </c>
      <c r="M554" s="29">
        <v>1</v>
      </c>
    </row>
    <row r="555" spans="1:13" x14ac:dyDescent="0.3">
      <c r="A555">
        <v>551</v>
      </c>
      <c r="B555" s="29">
        <v>2014</v>
      </c>
      <c r="C555" s="27">
        <v>41725</v>
      </c>
      <c r="D555" s="28">
        <v>0.70217987137961857</v>
      </c>
      <c r="E555" s="28">
        <v>5</v>
      </c>
      <c r="F555" s="27">
        <v>43551</v>
      </c>
      <c r="G555" s="28">
        <v>0.48540322404302516</v>
      </c>
      <c r="H555" s="28">
        <v>2</v>
      </c>
      <c r="I555" s="28">
        <v>0.4</v>
      </c>
      <c r="J555" s="28">
        <v>0.20205802096254377</v>
      </c>
      <c r="K555" s="28">
        <v>2</v>
      </c>
      <c r="L555" s="28">
        <v>4375</v>
      </c>
      <c r="M555" s="29">
        <v>3</v>
      </c>
    </row>
    <row r="556" spans="1:13" x14ac:dyDescent="0.3">
      <c r="A556">
        <v>552</v>
      </c>
      <c r="B556" s="29">
        <v>2014</v>
      </c>
      <c r="C556" s="27">
        <v>41752</v>
      </c>
      <c r="D556" s="28">
        <v>0.36054934685127593</v>
      </c>
      <c r="E556" s="28">
        <v>2</v>
      </c>
      <c r="F556" s="27">
        <v>42483</v>
      </c>
      <c r="G556" s="28">
        <v>0.71965625248050868</v>
      </c>
      <c r="H556" s="28">
        <v>3</v>
      </c>
      <c r="I556" s="28">
        <v>0.48000000000000004</v>
      </c>
      <c r="J556" s="28">
        <v>0.32975157239232977</v>
      </c>
      <c r="K556" s="28">
        <v>2</v>
      </c>
      <c r="L556" s="28">
        <v>4375</v>
      </c>
      <c r="M556" s="29">
        <v>0</v>
      </c>
    </row>
    <row r="557" spans="1:13" x14ac:dyDescent="0.3">
      <c r="A557">
        <v>553</v>
      </c>
      <c r="B557" s="29">
        <v>2014</v>
      </c>
      <c r="C557" s="27">
        <v>41863</v>
      </c>
      <c r="D557" s="28">
        <v>0.55379966492364108</v>
      </c>
      <c r="E557" s="28">
        <v>3</v>
      </c>
      <c r="F557" s="27">
        <v>42959</v>
      </c>
      <c r="G557" s="28">
        <v>0.95654707351490131</v>
      </c>
      <c r="H557" s="28">
        <v>3</v>
      </c>
      <c r="I557" s="28">
        <v>0.48000000000000004</v>
      </c>
      <c r="J557" s="28">
        <v>0.59637995907197394</v>
      </c>
      <c r="K557" s="28">
        <v>4</v>
      </c>
      <c r="L557" s="28">
        <v>5625</v>
      </c>
      <c r="M557" s="29">
        <v>1</v>
      </c>
    </row>
    <row r="558" spans="1:13" x14ac:dyDescent="0.3">
      <c r="A558">
        <v>554</v>
      </c>
      <c r="B558" s="29">
        <v>2014</v>
      </c>
      <c r="C558" s="27">
        <v>41855</v>
      </c>
      <c r="D558" s="28">
        <v>0.43226015198700773</v>
      </c>
      <c r="E558" s="28">
        <v>2</v>
      </c>
      <c r="F558" s="27">
        <v>42586</v>
      </c>
      <c r="G558" s="28">
        <v>3.2658924101171438E-2</v>
      </c>
      <c r="H558" s="28">
        <v>1</v>
      </c>
      <c r="I558" s="28">
        <v>0.32</v>
      </c>
      <c r="J558" s="28">
        <v>0.86630942803111111</v>
      </c>
      <c r="K558" s="28">
        <v>5</v>
      </c>
      <c r="L558" s="28">
        <v>6250</v>
      </c>
      <c r="M558" s="29">
        <v>2</v>
      </c>
    </row>
    <row r="559" spans="1:13" x14ac:dyDescent="0.3">
      <c r="A559">
        <v>555</v>
      </c>
      <c r="B559" s="29">
        <v>2014</v>
      </c>
      <c r="C559" s="27">
        <v>41968</v>
      </c>
      <c r="D559" s="28">
        <v>0.48151337327723476</v>
      </c>
      <c r="E559" s="28">
        <v>3</v>
      </c>
      <c r="F559" s="27">
        <v>43064</v>
      </c>
      <c r="G559" s="28">
        <v>0.82340973623601121</v>
      </c>
      <c r="H559" s="28">
        <v>3</v>
      </c>
      <c r="I559" s="28">
        <v>0.48000000000000004</v>
      </c>
      <c r="J559" s="28">
        <v>0.92472433527383835</v>
      </c>
      <c r="K559" s="28">
        <v>5</v>
      </c>
      <c r="L559" s="28">
        <v>6250</v>
      </c>
      <c r="M559" s="29">
        <v>2</v>
      </c>
    </row>
    <row r="560" spans="1:13" x14ac:dyDescent="0.3">
      <c r="A560">
        <v>556</v>
      </c>
      <c r="B560" s="29">
        <v>2014</v>
      </c>
      <c r="C560" s="27">
        <v>41798</v>
      </c>
      <c r="D560" s="28">
        <v>0.5921909577124681</v>
      </c>
      <c r="E560" s="28">
        <v>4</v>
      </c>
      <c r="F560" s="27">
        <v>43259</v>
      </c>
      <c r="G560" s="28">
        <v>0.77350012594662165</v>
      </c>
      <c r="H560" s="28">
        <v>3</v>
      </c>
      <c r="I560" s="28">
        <v>0.48000000000000004</v>
      </c>
      <c r="J560" s="28">
        <v>0.8267270878296602</v>
      </c>
      <c r="K560" s="28">
        <v>5</v>
      </c>
      <c r="L560" s="28">
        <v>6250</v>
      </c>
      <c r="M560" s="29">
        <v>3</v>
      </c>
    </row>
    <row r="561" spans="1:13" x14ac:dyDescent="0.3">
      <c r="A561">
        <v>557</v>
      </c>
      <c r="B561" s="29">
        <v>2014</v>
      </c>
      <c r="C561" s="27">
        <v>41705</v>
      </c>
      <c r="D561" s="28">
        <v>0.79384789263539468</v>
      </c>
      <c r="E561" s="28">
        <v>5</v>
      </c>
      <c r="F561" s="27">
        <v>43531</v>
      </c>
      <c r="G561" s="28">
        <v>0.83060939588591998</v>
      </c>
      <c r="H561" s="28">
        <v>3</v>
      </c>
      <c r="I561" s="28">
        <v>0.48000000000000004</v>
      </c>
      <c r="J561" s="28">
        <v>0.81194684644154203</v>
      </c>
      <c r="K561" s="28">
        <v>5</v>
      </c>
      <c r="L561" s="28">
        <v>6250</v>
      </c>
      <c r="M561" s="29">
        <v>0</v>
      </c>
    </row>
    <row r="562" spans="1:13" x14ac:dyDescent="0.3">
      <c r="A562">
        <v>558</v>
      </c>
      <c r="B562" s="29">
        <v>2014</v>
      </c>
      <c r="C562" s="27">
        <v>41776</v>
      </c>
      <c r="D562" s="28">
        <v>0.28631022336031875</v>
      </c>
      <c r="E562" s="28">
        <v>2</v>
      </c>
      <c r="F562" s="27">
        <v>42507</v>
      </c>
      <c r="G562" s="28">
        <v>0.87767989077281683</v>
      </c>
      <c r="H562" s="28">
        <v>3</v>
      </c>
      <c r="I562" s="28">
        <v>0.48000000000000004</v>
      </c>
      <c r="J562" s="28">
        <v>0.32074606851086029</v>
      </c>
      <c r="K562" s="28">
        <v>2</v>
      </c>
      <c r="L562" s="28">
        <v>4375</v>
      </c>
      <c r="M562" s="29">
        <v>3</v>
      </c>
    </row>
    <row r="563" spans="1:13" x14ac:dyDescent="0.3">
      <c r="A563">
        <v>559</v>
      </c>
      <c r="B563" s="29">
        <v>2014</v>
      </c>
      <c r="C563" s="27">
        <v>41905</v>
      </c>
      <c r="D563" s="28">
        <v>0.57918341649502625</v>
      </c>
      <c r="E563" s="28">
        <v>4</v>
      </c>
      <c r="F563" s="27">
        <v>43366</v>
      </c>
      <c r="G563" s="28">
        <v>0.83060216283217259</v>
      </c>
      <c r="H563" s="28">
        <v>3</v>
      </c>
      <c r="I563" s="28">
        <v>0.48000000000000004</v>
      </c>
      <c r="J563" s="28">
        <v>0.2684538104760863</v>
      </c>
      <c r="K563" s="28">
        <v>2</v>
      </c>
      <c r="L563" s="28">
        <v>4375</v>
      </c>
      <c r="M563" s="29">
        <v>2</v>
      </c>
    </row>
    <row r="564" spans="1:13" x14ac:dyDescent="0.3">
      <c r="A564">
        <v>560</v>
      </c>
      <c r="B564" s="29">
        <v>2014</v>
      </c>
      <c r="C564" s="27">
        <v>41659</v>
      </c>
      <c r="D564" s="28">
        <v>0.74601963792850023</v>
      </c>
      <c r="E564" s="28">
        <v>5</v>
      </c>
      <c r="F564" s="27">
        <v>43485</v>
      </c>
      <c r="G564" s="28">
        <v>0.54765318029393661</v>
      </c>
      <c r="H564" s="28">
        <v>2</v>
      </c>
      <c r="I564" s="28">
        <v>0.4</v>
      </c>
      <c r="J564" s="28">
        <v>0.56839588874664237</v>
      </c>
      <c r="K564" s="28">
        <v>3</v>
      </c>
      <c r="L564" s="28">
        <v>5000</v>
      </c>
      <c r="M564" s="29">
        <v>2</v>
      </c>
    </row>
    <row r="565" spans="1:13" x14ac:dyDescent="0.3">
      <c r="A565">
        <v>561</v>
      </c>
      <c r="B565" s="29">
        <v>2014</v>
      </c>
      <c r="C565" s="27">
        <v>41708</v>
      </c>
      <c r="D565" s="28">
        <v>0.61424441820312969</v>
      </c>
      <c r="E565" s="28">
        <v>4</v>
      </c>
      <c r="F565" s="27">
        <v>43169</v>
      </c>
      <c r="G565" s="28">
        <v>7.6896064617569815E-2</v>
      </c>
      <c r="H565" s="28">
        <v>1</v>
      </c>
      <c r="I565" s="28">
        <v>0.32</v>
      </c>
      <c r="J565" s="28">
        <v>0.82553026763443249</v>
      </c>
      <c r="K565" s="28">
        <v>5</v>
      </c>
      <c r="L565" s="28">
        <v>6250</v>
      </c>
      <c r="M565" s="29">
        <v>1</v>
      </c>
    </row>
    <row r="566" spans="1:13" x14ac:dyDescent="0.3">
      <c r="A566">
        <v>562</v>
      </c>
      <c r="B566" s="29">
        <v>2014</v>
      </c>
      <c r="C566" s="27">
        <v>41709</v>
      </c>
      <c r="D566" s="28">
        <v>0.84334332746485019</v>
      </c>
      <c r="E566" s="28">
        <v>5</v>
      </c>
      <c r="F566" s="27">
        <v>43535</v>
      </c>
      <c r="G566" s="28">
        <v>0.702900416476815</v>
      </c>
      <c r="H566" s="28">
        <v>3</v>
      </c>
      <c r="I566" s="28">
        <v>0.48000000000000004</v>
      </c>
      <c r="J566" s="28">
        <v>8.7679780657508921E-2</v>
      </c>
      <c r="K566" s="28">
        <v>1</v>
      </c>
      <c r="L566" s="28">
        <v>3750</v>
      </c>
      <c r="M566" s="29">
        <v>3</v>
      </c>
    </row>
    <row r="567" spans="1:13" x14ac:dyDescent="0.3">
      <c r="A567">
        <v>563</v>
      </c>
      <c r="B567" s="29">
        <v>2014</v>
      </c>
      <c r="C567" s="27">
        <v>41895</v>
      </c>
      <c r="D567" s="28">
        <v>7.0672597764489864E-2</v>
      </c>
      <c r="E567" s="28">
        <v>1</v>
      </c>
      <c r="F567" s="27">
        <v>42260</v>
      </c>
      <c r="G567" s="28">
        <v>0.57717299366666552</v>
      </c>
      <c r="H567" s="28">
        <v>2</v>
      </c>
      <c r="I567" s="28">
        <v>0.4</v>
      </c>
      <c r="J567" s="28">
        <v>9.0368362236474042E-2</v>
      </c>
      <c r="K567" s="28">
        <v>1</v>
      </c>
      <c r="L567" s="28">
        <v>3750</v>
      </c>
      <c r="M567" s="29">
        <v>0</v>
      </c>
    </row>
    <row r="568" spans="1:13" x14ac:dyDescent="0.3">
      <c r="A568">
        <v>564</v>
      </c>
      <c r="B568" s="29">
        <v>2014</v>
      </c>
      <c r="C568" s="27">
        <v>41886</v>
      </c>
      <c r="D568" s="28">
        <v>0.83953170369752339</v>
      </c>
      <c r="E568" s="28">
        <v>5</v>
      </c>
      <c r="F568" s="27">
        <v>43712</v>
      </c>
      <c r="G568" s="28">
        <v>0.18229541145277606</v>
      </c>
      <c r="H568" s="28">
        <v>1</v>
      </c>
      <c r="I568" s="28">
        <v>0.32</v>
      </c>
      <c r="J568" s="28">
        <v>0.23686716355125248</v>
      </c>
      <c r="K568" s="28">
        <v>2</v>
      </c>
      <c r="L568" s="28">
        <v>4375</v>
      </c>
      <c r="M568" s="29">
        <v>3</v>
      </c>
    </row>
    <row r="569" spans="1:13" x14ac:dyDescent="0.3">
      <c r="A569">
        <v>565</v>
      </c>
      <c r="B569" s="29">
        <v>2014</v>
      </c>
      <c r="C569" s="27">
        <v>41850</v>
      </c>
      <c r="D569" s="28">
        <v>0.91557031608682093</v>
      </c>
      <c r="E569" s="28">
        <v>5</v>
      </c>
      <c r="F569" s="27">
        <v>43676</v>
      </c>
      <c r="G569" s="28">
        <v>5.2023181640069582E-2</v>
      </c>
      <c r="H569" s="28">
        <v>1</v>
      </c>
      <c r="I569" s="28">
        <v>0.32</v>
      </c>
      <c r="J569" s="28">
        <v>0.28064875566436431</v>
      </c>
      <c r="K569" s="28">
        <v>2</v>
      </c>
      <c r="L569" s="28">
        <v>4375</v>
      </c>
      <c r="M569" s="29">
        <v>2</v>
      </c>
    </row>
    <row r="570" spans="1:13" x14ac:dyDescent="0.3">
      <c r="A570">
        <v>566</v>
      </c>
      <c r="B570" s="29">
        <v>2014</v>
      </c>
      <c r="C570" s="27">
        <v>41681</v>
      </c>
      <c r="D570" s="28">
        <v>3.209696137044582E-2</v>
      </c>
      <c r="E570" s="28">
        <v>1</v>
      </c>
      <c r="F570" s="27">
        <v>42046</v>
      </c>
      <c r="G570" s="28">
        <v>0.50668662297174638</v>
      </c>
      <c r="H570" s="28">
        <v>2</v>
      </c>
      <c r="I570" s="28">
        <v>0.4</v>
      </c>
      <c r="J570" s="28">
        <v>0.28964471353743415</v>
      </c>
      <c r="K570" s="28">
        <v>2</v>
      </c>
      <c r="L570" s="28">
        <v>4375</v>
      </c>
      <c r="M570" s="29">
        <v>0</v>
      </c>
    </row>
    <row r="571" spans="1:13" x14ac:dyDescent="0.3">
      <c r="A571">
        <v>567</v>
      </c>
      <c r="B571" s="29">
        <v>2014</v>
      </c>
      <c r="C571" s="27">
        <v>41706</v>
      </c>
      <c r="D571" s="28">
        <v>0.88975320277281078</v>
      </c>
      <c r="E571" s="28">
        <v>5</v>
      </c>
      <c r="F571" s="27">
        <v>43532</v>
      </c>
      <c r="G571" s="28">
        <v>0.72446535333236495</v>
      </c>
      <c r="H571" s="28">
        <v>3</v>
      </c>
      <c r="I571" s="28">
        <v>0.48000000000000004</v>
      </c>
      <c r="J571" s="28">
        <v>0.10477489812443019</v>
      </c>
      <c r="K571" s="28">
        <v>1</v>
      </c>
      <c r="L571" s="28">
        <v>3750</v>
      </c>
      <c r="M571" s="29">
        <v>3</v>
      </c>
    </row>
    <row r="572" spans="1:13" x14ac:dyDescent="0.3">
      <c r="A572">
        <v>568</v>
      </c>
      <c r="B572" s="29">
        <v>2014</v>
      </c>
      <c r="C572" s="27">
        <v>41705</v>
      </c>
      <c r="D572" s="28">
        <v>0.84928388298195412</v>
      </c>
      <c r="E572" s="28">
        <v>5</v>
      </c>
      <c r="F572" s="27">
        <v>43531</v>
      </c>
      <c r="G572" s="28">
        <v>0.26276913462296481</v>
      </c>
      <c r="H572" s="28">
        <v>1</v>
      </c>
      <c r="I572" s="28">
        <v>0.32</v>
      </c>
      <c r="J572" s="28">
        <v>0.58509035821471089</v>
      </c>
      <c r="K572" s="28">
        <v>3</v>
      </c>
      <c r="L572" s="28">
        <v>5000</v>
      </c>
      <c r="M572" s="29">
        <v>1</v>
      </c>
    </row>
    <row r="573" spans="1:13" x14ac:dyDescent="0.3">
      <c r="A573">
        <v>569</v>
      </c>
      <c r="B573" s="29">
        <v>2014</v>
      </c>
      <c r="C573" s="27">
        <v>41911</v>
      </c>
      <c r="D573" s="28">
        <v>0.30477768877885947</v>
      </c>
      <c r="E573" s="28">
        <v>2</v>
      </c>
      <c r="F573" s="27">
        <v>42642</v>
      </c>
      <c r="G573" s="28">
        <v>0.59890701376208666</v>
      </c>
      <c r="H573" s="28">
        <v>2</v>
      </c>
      <c r="I573" s="28">
        <v>0.4</v>
      </c>
      <c r="J573" s="28">
        <v>0.72747158151647595</v>
      </c>
      <c r="K573" s="28">
        <v>5</v>
      </c>
      <c r="L573" s="28">
        <v>6250</v>
      </c>
      <c r="M573" s="29">
        <v>2</v>
      </c>
    </row>
    <row r="574" spans="1:13" x14ac:dyDescent="0.3">
      <c r="A574">
        <v>570</v>
      </c>
      <c r="B574" s="29">
        <v>2014</v>
      </c>
      <c r="C574" s="27">
        <v>41938</v>
      </c>
      <c r="D574" s="28">
        <v>0.89571011382803356</v>
      </c>
      <c r="E574" s="28">
        <v>5</v>
      </c>
      <c r="F574" s="27">
        <v>43764</v>
      </c>
      <c r="G574" s="28">
        <v>0.17719855570078158</v>
      </c>
      <c r="H574" s="28">
        <v>1</v>
      </c>
      <c r="I574" s="28">
        <v>0.32</v>
      </c>
      <c r="J574" s="28">
        <v>2.5287581933423398E-2</v>
      </c>
      <c r="K574" s="28">
        <v>1</v>
      </c>
      <c r="L574" s="28">
        <v>3750</v>
      </c>
      <c r="M574" s="29">
        <v>1</v>
      </c>
    </row>
    <row r="575" spans="1:13" x14ac:dyDescent="0.3">
      <c r="A575">
        <v>571</v>
      </c>
      <c r="B575" s="29">
        <v>2014</v>
      </c>
      <c r="C575" s="27">
        <v>41808</v>
      </c>
      <c r="D575" s="28">
        <v>1.3281876035724505E-2</v>
      </c>
      <c r="E575" s="28">
        <v>1</v>
      </c>
      <c r="F575" s="27">
        <v>42173</v>
      </c>
      <c r="G575" s="28">
        <v>0.91353898051900995</v>
      </c>
      <c r="H575" s="28">
        <v>3</v>
      </c>
      <c r="I575" s="28">
        <v>0.48000000000000004</v>
      </c>
      <c r="J575" s="28">
        <v>0.75564111247296284</v>
      </c>
      <c r="K575" s="28">
        <v>5</v>
      </c>
      <c r="L575" s="28">
        <v>6250</v>
      </c>
      <c r="M575" s="29">
        <v>3</v>
      </c>
    </row>
    <row r="576" spans="1:13" x14ac:dyDescent="0.3">
      <c r="A576">
        <v>572</v>
      </c>
      <c r="B576" s="29">
        <v>2014</v>
      </c>
      <c r="C576" s="27">
        <v>41774</v>
      </c>
      <c r="D576" s="28">
        <v>0.77807229326319605</v>
      </c>
      <c r="E576" s="28">
        <v>5</v>
      </c>
      <c r="F576" s="27">
        <v>43600</v>
      </c>
      <c r="G576" s="28">
        <v>0.19103114884751704</v>
      </c>
      <c r="H576" s="28">
        <v>1</v>
      </c>
      <c r="I576" s="28">
        <v>0.32</v>
      </c>
      <c r="J576" s="28">
        <v>0.75404644989524261</v>
      </c>
      <c r="K576" s="28">
        <v>5</v>
      </c>
      <c r="L576" s="28">
        <v>6250</v>
      </c>
      <c r="M576" s="29">
        <v>0</v>
      </c>
    </row>
    <row r="577" spans="1:13" x14ac:dyDescent="0.3">
      <c r="A577">
        <v>573</v>
      </c>
      <c r="B577" s="29">
        <v>2014</v>
      </c>
      <c r="C577" s="27">
        <v>41882</v>
      </c>
      <c r="D577" s="28">
        <v>0.98165536888745286</v>
      </c>
      <c r="E577" s="28">
        <v>5</v>
      </c>
      <c r="F577" s="27">
        <v>43708</v>
      </c>
      <c r="G577" s="28">
        <v>0.49072694974994158</v>
      </c>
      <c r="H577" s="28">
        <v>2</v>
      </c>
      <c r="I577" s="28">
        <v>0.4</v>
      </c>
      <c r="J577" s="28">
        <v>0.64196676244986628</v>
      </c>
      <c r="K577" s="28">
        <v>4</v>
      </c>
      <c r="L577" s="28">
        <v>5625</v>
      </c>
      <c r="M577" s="29">
        <v>3</v>
      </c>
    </row>
    <row r="578" spans="1:13" x14ac:dyDescent="0.3">
      <c r="A578">
        <v>574</v>
      </c>
      <c r="B578" s="29">
        <v>2014</v>
      </c>
      <c r="C578" s="27">
        <v>41803</v>
      </c>
      <c r="D578" s="28">
        <v>2.7651777599658756E-3</v>
      </c>
      <c r="E578" s="28">
        <v>1</v>
      </c>
      <c r="F578" s="27">
        <v>42168</v>
      </c>
      <c r="G578" s="28">
        <v>0.88892288690821786</v>
      </c>
      <c r="H578" s="28">
        <v>3</v>
      </c>
      <c r="I578" s="28">
        <v>0.48000000000000004</v>
      </c>
      <c r="J578" s="28">
        <v>0.28774267710462631</v>
      </c>
      <c r="K578" s="28">
        <v>2</v>
      </c>
      <c r="L578" s="28">
        <v>4375</v>
      </c>
      <c r="M578" s="29">
        <v>0</v>
      </c>
    </row>
    <row r="579" spans="1:13" x14ac:dyDescent="0.3">
      <c r="A579">
        <v>575</v>
      </c>
      <c r="B579" s="29">
        <v>2014</v>
      </c>
      <c r="C579" s="27">
        <v>41874</v>
      </c>
      <c r="D579" s="28">
        <v>0.47745200938908439</v>
      </c>
      <c r="E579" s="28">
        <v>3</v>
      </c>
      <c r="F579" s="27">
        <v>42970</v>
      </c>
      <c r="G579" s="28">
        <v>9.1043808053223985E-2</v>
      </c>
      <c r="H579" s="28">
        <v>1</v>
      </c>
      <c r="I579" s="28">
        <v>0.32</v>
      </c>
      <c r="J579" s="28">
        <v>2.163241347503031E-2</v>
      </c>
      <c r="K579" s="28">
        <v>1</v>
      </c>
      <c r="L579" s="28">
        <v>3750</v>
      </c>
      <c r="M579" s="29">
        <v>1</v>
      </c>
    </row>
    <row r="580" spans="1:13" x14ac:dyDescent="0.3">
      <c r="A580">
        <v>576</v>
      </c>
      <c r="B580" s="29">
        <v>2014</v>
      </c>
      <c r="C580" s="27">
        <v>41759</v>
      </c>
      <c r="D580" s="28">
        <v>0.55919630577332768</v>
      </c>
      <c r="E580" s="28">
        <v>3</v>
      </c>
      <c r="F580" s="27">
        <v>42855</v>
      </c>
      <c r="G580" s="28">
        <v>0.95243478295841177</v>
      </c>
      <c r="H580" s="28">
        <v>3</v>
      </c>
      <c r="I580" s="28">
        <v>0.48000000000000004</v>
      </c>
      <c r="J580" s="28">
        <v>0.44897329611812009</v>
      </c>
      <c r="K580" s="28">
        <v>3</v>
      </c>
      <c r="L580" s="28">
        <v>5000</v>
      </c>
      <c r="M580" s="29">
        <v>3</v>
      </c>
    </row>
    <row r="581" spans="1:13" x14ac:dyDescent="0.3">
      <c r="A581">
        <v>577</v>
      </c>
      <c r="B581" s="29">
        <v>2014</v>
      </c>
      <c r="C581" s="27">
        <v>41762</v>
      </c>
      <c r="D581" s="28">
        <v>0.8607300517358949</v>
      </c>
      <c r="E581" s="28">
        <v>5</v>
      </c>
      <c r="F581" s="27">
        <v>43588</v>
      </c>
      <c r="G581" s="28">
        <v>0.96915520297218116</v>
      </c>
      <c r="H581" s="28">
        <v>3</v>
      </c>
      <c r="I581" s="28">
        <v>0.48000000000000004</v>
      </c>
      <c r="J581" s="28">
        <v>0.9199991755075404</v>
      </c>
      <c r="K581" s="28">
        <v>5</v>
      </c>
      <c r="L581" s="28">
        <v>6250</v>
      </c>
      <c r="M581" s="29">
        <v>1</v>
      </c>
    </row>
    <row r="582" spans="1:13" x14ac:dyDescent="0.3">
      <c r="A582">
        <v>578</v>
      </c>
      <c r="B582" s="29">
        <v>2014</v>
      </c>
      <c r="C582" s="27">
        <v>41993</v>
      </c>
      <c r="D582" s="28">
        <v>6.6229126306042274E-2</v>
      </c>
      <c r="E582" s="28">
        <v>1</v>
      </c>
      <c r="F582" s="27">
        <v>42358</v>
      </c>
      <c r="G582" s="28">
        <v>0.58321645244400933</v>
      </c>
      <c r="H582" s="28">
        <v>2</v>
      </c>
      <c r="I582" s="28">
        <v>0.4</v>
      </c>
      <c r="J582" s="28">
        <v>0.42280852238389555</v>
      </c>
      <c r="K582" s="28">
        <v>3</v>
      </c>
      <c r="L582" s="28">
        <v>5000</v>
      </c>
      <c r="M582" s="29">
        <v>1</v>
      </c>
    </row>
    <row r="583" spans="1:13" x14ac:dyDescent="0.3">
      <c r="A583">
        <v>579</v>
      </c>
      <c r="B583" s="29">
        <v>2014</v>
      </c>
      <c r="C583" s="27">
        <v>41876</v>
      </c>
      <c r="D583" s="28">
        <v>0.30840564013997385</v>
      </c>
      <c r="E583" s="28">
        <v>2</v>
      </c>
      <c r="F583" s="27">
        <v>42607</v>
      </c>
      <c r="G583" s="28">
        <v>0.10293135827843747</v>
      </c>
      <c r="H583" s="28">
        <v>1</v>
      </c>
      <c r="I583" s="28">
        <v>0.32</v>
      </c>
      <c r="J583" s="28">
        <v>0.5904852540434925</v>
      </c>
      <c r="K583" s="28">
        <v>4</v>
      </c>
      <c r="L583" s="28">
        <v>5625</v>
      </c>
      <c r="M583" s="29">
        <v>1</v>
      </c>
    </row>
    <row r="584" spans="1:13" x14ac:dyDescent="0.3">
      <c r="A584">
        <v>580</v>
      </c>
      <c r="B584" s="29">
        <v>2014</v>
      </c>
      <c r="C584" s="27">
        <v>41828</v>
      </c>
      <c r="D584" s="28">
        <v>0.59732324053452779</v>
      </c>
      <c r="E584" s="28">
        <v>4</v>
      </c>
      <c r="F584" s="27">
        <v>43289</v>
      </c>
      <c r="G584" s="28">
        <v>0.43999984035193085</v>
      </c>
      <c r="H584" s="28">
        <v>2</v>
      </c>
      <c r="I584" s="28">
        <v>0.4</v>
      </c>
      <c r="J584" s="28">
        <v>0.7044255557133835</v>
      </c>
      <c r="K584" s="28">
        <v>4</v>
      </c>
      <c r="L584" s="28">
        <v>5625</v>
      </c>
      <c r="M584" s="29">
        <v>1</v>
      </c>
    </row>
    <row r="585" spans="1:13" x14ac:dyDescent="0.3">
      <c r="A585">
        <v>581</v>
      </c>
      <c r="B585" s="29">
        <v>2014</v>
      </c>
      <c r="C585" s="27">
        <v>41878</v>
      </c>
      <c r="D585" s="28">
        <v>1.5592538995267247E-2</v>
      </c>
      <c r="E585" s="28">
        <v>1</v>
      </c>
      <c r="F585" s="27">
        <v>42243</v>
      </c>
      <c r="G585" s="28">
        <v>0.40529784964553961</v>
      </c>
      <c r="H585" s="28">
        <v>2</v>
      </c>
      <c r="I585" s="28">
        <v>0.4</v>
      </c>
      <c r="J585" s="28">
        <v>0.45182243481500972</v>
      </c>
      <c r="K585" s="28">
        <v>3</v>
      </c>
      <c r="L585" s="28">
        <v>5000</v>
      </c>
      <c r="M585" s="29">
        <v>0</v>
      </c>
    </row>
    <row r="586" spans="1:13" x14ac:dyDescent="0.3">
      <c r="A586">
        <v>582</v>
      </c>
      <c r="B586" s="29">
        <v>2014</v>
      </c>
      <c r="C586" s="27">
        <v>41854</v>
      </c>
      <c r="D586" s="28">
        <v>0.12904417696459358</v>
      </c>
      <c r="E586" s="28">
        <v>1</v>
      </c>
      <c r="F586" s="27">
        <v>42219</v>
      </c>
      <c r="G586" s="28">
        <v>0.75079993320726501</v>
      </c>
      <c r="H586" s="28">
        <v>3</v>
      </c>
      <c r="I586" s="28">
        <v>0.48000000000000004</v>
      </c>
      <c r="J586" s="28">
        <v>0.89693551131482563</v>
      </c>
      <c r="K586" s="28">
        <v>5</v>
      </c>
      <c r="L586" s="28">
        <v>6250</v>
      </c>
      <c r="M586" s="29">
        <v>0</v>
      </c>
    </row>
    <row r="587" spans="1:13" x14ac:dyDescent="0.3">
      <c r="A587">
        <v>583</v>
      </c>
      <c r="B587" s="29">
        <v>2014</v>
      </c>
      <c r="C587" s="27">
        <v>41994</v>
      </c>
      <c r="D587" s="28">
        <v>0.4583440589482829</v>
      </c>
      <c r="E587" s="28">
        <v>3</v>
      </c>
      <c r="F587" s="27">
        <v>43090</v>
      </c>
      <c r="G587" s="28">
        <v>0.91470745684516619</v>
      </c>
      <c r="H587" s="28">
        <v>3</v>
      </c>
      <c r="I587" s="28">
        <v>0.48000000000000004</v>
      </c>
      <c r="J587" s="28">
        <v>0.64524755832603153</v>
      </c>
      <c r="K587" s="28">
        <v>4</v>
      </c>
      <c r="L587" s="28">
        <v>5625</v>
      </c>
      <c r="M587" s="29">
        <v>6</v>
      </c>
    </row>
    <row r="588" spans="1:13" x14ac:dyDescent="0.3">
      <c r="A588">
        <v>584</v>
      </c>
      <c r="B588" s="29">
        <v>2014</v>
      </c>
      <c r="C588" s="27">
        <v>41918</v>
      </c>
      <c r="D588" s="28">
        <v>0.47599870772785202</v>
      </c>
      <c r="E588" s="28">
        <v>3</v>
      </c>
      <c r="F588" s="27">
        <v>43014</v>
      </c>
      <c r="G588" s="28">
        <v>0.55151426994620445</v>
      </c>
      <c r="H588" s="28">
        <v>2</v>
      </c>
      <c r="I588" s="28">
        <v>0.4</v>
      </c>
      <c r="J588" s="28">
        <v>0.11838310617105241</v>
      </c>
      <c r="K588" s="28">
        <v>1</v>
      </c>
      <c r="L588" s="28">
        <v>3750</v>
      </c>
      <c r="M588" s="29">
        <v>1</v>
      </c>
    </row>
    <row r="589" spans="1:13" x14ac:dyDescent="0.3">
      <c r="A589">
        <v>585</v>
      </c>
      <c r="B589" s="29">
        <v>2014</v>
      </c>
      <c r="C589" s="27">
        <v>41992</v>
      </c>
      <c r="D589" s="28">
        <v>0.12591784467640244</v>
      </c>
      <c r="E589" s="28">
        <v>1</v>
      </c>
      <c r="F589" s="27">
        <v>42357</v>
      </c>
      <c r="G589" s="28">
        <v>0.28689952668399599</v>
      </c>
      <c r="H589" s="28">
        <v>2</v>
      </c>
      <c r="I589" s="28">
        <v>0.4</v>
      </c>
      <c r="J589" s="28">
        <v>0.76567896389348522</v>
      </c>
      <c r="K589" s="28">
        <v>5</v>
      </c>
      <c r="L589" s="28">
        <v>6250</v>
      </c>
      <c r="M589" s="29">
        <v>1</v>
      </c>
    </row>
    <row r="590" spans="1:13" x14ac:dyDescent="0.3">
      <c r="A590">
        <v>586</v>
      </c>
      <c r="B590" s="29">
        <v>2014</v>
      </c>
      <c r="C590" s="27">
        <v>41925</v>
      </c>
      <c r="D590" s="28">
        <v>0.74930319862519468</v>
      </c>
      <c r="E590" s="28">
        <v>5</v>
      </c>
      <c r="F590" s="27">
        <v>43751</v>
      </c>
      <c r="G590" s="28">
        <v>0.44671572103344859</v>
      </c>
      <c r="H590" s="28">
        <v>2</v>
      </c>
      <c r="I590" s="28">
        <v>0.4</v>
      </c>
      <c r="J590" s="28">
        <v>0.11969220593443219</v>
      </c>
      <c r="K590" s="28">
        <v>1</v>
      </c>
      <c r="L590" s="28">
        <v>3750</v>
      </c>
      <c r="M590" s="29">
        <v>3</v>
      </c>
    </row>
    <row r="591" spans="1:13" x14ac:dyDescent="0.3">
      <c r="A591">
        <v>587</v>
      </c>
      <c r="B591" s="29">
        <v>2014</v>
      </c>
      <c r="C591" s="27">
        <v>41642</v>
      </c>
      <c r="D591" s="28">
        <v>0.34047700381838697</v>
      </c>
      <c r="E591" s="28">
        <v>2</v>
      </c>
      <c r="F591" s="27">
        <v>42372</v>
      </c>
      <c r="G591" s="28">
        <v>0.71307192710441947</v>
      </c>
      <c r="H591" s="28">
        <v>3</v>
      </c>
      <c r="I591" s="28">
        <v>0.48000000000000004</v>
      </c>
      <c r="J591" s="28">
        <v>0.78648239520992536</v>
      </c>
      <c r="K591" s="28">
        <v>5</v>
      </c>
      <c r="L591" s="28">
        <v>6250</v>
      </c>
      <c r="M591" s="29">
        <v>0</v>
      </c>
    </row>
    <row r="592" spans="1:13" x14ac:dyDescent="0.3">
      <c r="A592">
        <v>588</v>
      </c>
      <c r="B592" s="29">
        <v>2014</v>
      </c>
      <c r="C592" s="27">
        <v>41640</v>
      </c>
      <c r="D592" s="28">
        <v>0.32861626780410591</v>
      </c>
      <c r="E592" s="28">
        <v>2</v>
      </c>
      <c r="F592" s="27">
        <v>42370</v>
      </c>
      <c r="G592" s="28">
        <v>0.31632194094269384</v>
      </c>
      <c r="H592" s="28">
        <v>2</v>
      </c>
      <c r="I592" s="28">
        <v>0.4</v>
      </c>
      <c r="J592" s="28">
        <v>0.99362739083796192</v>
      </c>
      <c r="K592" s="28">
        <v>5</v>
      </c>
      <c r="L592" s="28">
        <v>6250</v>
      </c>
      <c r="M592" s="29">
        <v>2</v>
      </c>
    </row>
    <row r="593" spans="1:13" x14ac:dyDescent="0.3">
      <c r="A593">
        <v>589</v>
      </c>
      <c r="B593" s="29">
        <v>2014</v>
      </c>
      <c r="C593" s="27">
        <v>41920</v>
      </c>
      <c r="D593" s="28">
        <v>0.50684202952212876</v>
      </c>
      <c r="E593" s="28">
        <v>3</v>
      </c>
      <c r="F593" s="27">
        <v>43016</v>
      </c>
      <c r="G593" s="28">
        <v>0.91394723803950029</v>
      </c>
      <c r="H593" s="28">
        <v>3</v>
      </c>
      <c r="I593" s="28">
        <v>0.48000000000000004</v>
      </c>
      <c r="J593" s="28">
        <v>0.21906114845703428</v>
      </c>
      <c r="K593" s="28">
        <v>2</v>
      </c>
      <c r="L593" s="28">
        <v>4375</v>
      </c>
      <c r="M593" s="29">
        <v>1</v>
      </c>
    </row>
    <row r="594" spans="1:13" x14ac:dyDescent="0.3">
      <c r="A594">
        <v>590</v>
      </c>
      <c r="B594" s="29">
        <v>2014</v>
      </c>
      <c r="C594" s="27">
        <v>41676</v>
      </c>
      <c r="D594" s="28">
        <v>0.21894977005873639</v>
      </c>
      <c r="E594" s="28">
        <v>1</v>
      </c>
      <c r="F594" s="27">
        <v>42041</v>
      </c>
      <c r="G594" s="28">
        <v>2.1283028165709705E-2</v>
      </c>
      <c r="H594" s="28">
        <v>1</v>
      </c>
      <c r="I594" s="28">
        <v>0.32</v>
      </c>
      <c r="J594" s="28">
        <v>0.97121882063368026</v>
      </c>
      <c r="K594" s="28">
        <v>5</v>
      </c>
      <c r="L594" s="28">
        <v>6250</v>
      </c>
      <c r="M594" s="29">
        <v>1</v>
      </c>
    </row>
    <row r="595" spans="1:13" x14ac:dyDescent="0.3">
      <c r="A595">
        <v>591</v>
      </c>
      <c r="B595" s="29">
        <v>2014</v>
      </c>
      <c r="C595" s="27">
        <v>41791</v>
      </c>
      <c r="D595" s="28">
        <v>0.63188307304997626</v>
      </c>
      <c r="E595" s="28">
        <v>4</v>
      </c>
      <c r="F595" s="27">
        <v>43252</v>
      </c>
      <c r="G595" s="28">
        <v>0.25806628139530907</v>
      </c>
      <c r="H595" s="28">
        <v>1</v>
      </c>
      <c r="I595" s="28">
        <v>0.32</v>
      </c>
      <c r="J595" s="28">
        <v>0.95880394448979844</v>
      </c>
      <c r="K595" s="28">
        <v>5</v>
      </c>
      <c r="L595" s="28">
        <v>6250</v>
      </c>
      <c r="M595" s="29">
        <v>0</v>
      </c>
    </row>
    <row r="596" spans="1:13" x14ac:dyDescent="0.3">
      <c r="A596">
        <v>592</v>
      </c>
      <c r="B596" s="29">
        <v>2014</v>
      </c>
      <c r="C596" s="27">
        <v>41882</v>
      </c>
      <c r="D596" s="28">
        <v>0.89414776442014476</v>
      </c>
      <c r="E596" s="28">
        <v>5</v>
      </c>
      <c r="F596" s="27">
        <v>43708</v>
      </c>
      <c r="G596" s="28">
        <v>0.65014720372812684</v>
      </c>
      <c r="H596" s="28">
        <v>3</v>
      </c>
      <c r="I596" s="28">
        <v>0.48000000000000004</v>
      </c>
      <c r="J596" s="28">
        <v>0.8812476450084672</v>
      </c>
      <c r="K596" s="28">
        <v>5</v>
      </c>
      <c r="L596" s="28">
        <v>6250</v>
      </c>
      <c r="M596" s="29">
        <v>2</v>
      </c>
    </row>
    <row r="597" spans="1:13" x14ac:dyDescent="0.3">
      <c r="A597">
        <v>593</v>
      </c>
      <c r="B597" s="29">
        <v>2014</v>
      </c>
      <c r="C597" s="27">
        <v>41824</v>
      </c>
      <c r="D597" s="28">
        <v>0.13281015799388851</v>
      </c>
      <c r="E597" s="28">
        <v>1</v>
      </c>
      <c r="F597" s="27">
        <v>42189</v>
      </c>
      <c r="G597" s="28">
        <v>0.43237051377646429</v>
      </c>
      <c r="H597" s="28">
        <v>2</v>
      </c>
      <c r="I597" s="28">
        <v>0.4</v>
      </c>
      <c r="J597" s="28">
        <v>0.80627794994544966</v>
      </c>
      <c r="K597" s="28">
        <v>5</v>
      </c>
      <c r="L597" s="28">
        <v>6250</v>
      </c>
      <c r="M597" s="29">
        <v>0</v>
      </c>
    </row>
    <row r="598" spans="1:13" x14ac:dyDescent="0.3">
      <c r="A598">
        <v>594</v>
      </c>
      <c r="B598" s="29">
        <v>2014</v>
      </c>
      <c r="C598" s="27">
        <v>41839</v>
      </c>
      <c r="D598" s="28">
        <v>0.76425329879875781</v>
      </c>
      <c r="E598" s="28">
        <v>5</v>
      </c>
      <c r="F598" s="27">
        <v>43665</v>
      </c>
      <c r="G598" s="28">
        <v>0.86649795942841612</v>
      </c>
      <c r="H598" s="28">
        <v>3</v>
      </c>
      <c r="I598" s="28">
        <v>0.48000000000000004</v>
      </c>
      <c r="J598" s="28">
        <v>0.44967638394524356</v>
      </c>
      <c r="K598" s="28">
        <v>3</v>
      </c>
      <c r="L598" s="28">
        <v>5000</v>
      </c>
      <c r="M598" s="29">
        <v>2</v>
      </c>
    </row>
    <row r="599" spans="1:13" x14ac:dyDescent="0.3">
      <c r="A599">
        <v>595</v>
      </c>
      <c r="B599" s="29">
        <v>2014</v>
      </c>
      <c r="C599" s="27">
        <v>41950</v>
      </c>
      <c r="D599" s="28">
        <v>0.84553200878366586</v>
      </c>
      <c r="E599" s="28">
        <v>5</v>
      </c>
      <c r="F599" s="27">
        <v>43776</v>
      </c>
      <c r="G599" s="28">
        <v>0.33460013946180334</v>
      </c>
      <c r="H599" s="28">
        <v>2</v>
      </c>
      <c r="I599" s="28">
        <v>0.4</v>
      </c>
      <c r="J599" s="28">
        <v>0.77244370682906272</v>
      </c>
      <c r="K599" s="28">
        <v>5</v>
      </c>
      <c r="L599" s="28">
        <v>6250</v>
      </c>
      <c r="M599" s="29">
        <v>3</v>
      </c>
    </row>
    <row r="600" spans="1:13" x14ac:dyDescent="0.3">
      <c r="A600">
        <v>596</v>
      </c>
      <c r="B600" s="29">
        <v>2014</v>
      </c>
      <c r="C600" s="27">
        <v>41992</v>
      </c>
      <c r="D600" s="28">
        <v>0.99434986923713897</v>
      </c>
      <c r="E600" s="28">
        <v>5</v>
      </c>
      <c r="F600" s="27">
        <v>43818</v>
      </c>
      <c r="G600" s="28">
        <v>0.74300009798894207</v>
      </c>
      <c r="H600" s="28">
        <v>3</v>
      </c>
      <c r="I600" s="28">
        <v>0.48000000000000004</v>
      </c>
      <c r="J600" s="28">
        <v>0.71730959794971039</v>
      </c>
      <c r="K600" s="28">
        <v>5</v>
      </c>
      <c r="L600" s="28">
        <v>6250</v>
      </c>
      <c r="M600" s="29">
        <v>4</v>
      </c>
    </row>
    <row r="601" spans="1:13" x14ac:dyDescent="0.3">
      <c r="A601">
        <v>597</v>
      </c>
      <c r="B601" s="29">
        <v>2014</v>
      </c>
      <c r="C601" s="27">
        <v>41976</v>
      </c>
      <c r="D601" s="28">
        <v>0.54151794411012077</v>
      </c>
      <c r="E601" s="28">
        <v>3</v>
      </c>
      <c r="F601" s="27">
        <v>43072</v>
      </c>
      <c r="G601" s="28">
        <v>0.10702072567123244</v>
      </c>
      <c r="H601" s="28">
        <v>1</v>
      </c>
      <c r="I601" s="28">
        <v>0.32</v>
      </c>
      <c r="J601" s="28">
        <v>6.2371942224591637E-3</v>
      </c>
      <c r="K601" s="28">
        <v>1</v>
      </c>
      <c r="L601" s="28">
        <v>3750</v>
      </c>
      <c r="M601" s="29">
        <v>0</v>
      </c>
    </row>
    <row r="602" spans="1:13" x14ac:dyDescent="0.3">
      <c r="A602">
        <v>598</v>
      </c>
      <c r="B602" s="29">
        <v>2014</v>
      </c>
      <c r="C602" s="27">
        <v>41904</v>
      </c>
      <c r="D602" s="28">
        <v>0.76344957040404793</v>
      </c>
      <c r="E602" s="28">
        <v>5</v>
      </c>
      <c r="F602" s="27">
        <v>43730</v>
      </c>
      <c r="G602" s="28">
        <v>0.79462026783881967</v>
      </c>
      <c r="H602" s="28">
        <v>3</v>
      </c>
      <c r="I602" s="28">
        <v>0.48000000000000004</v>
      </c>
      <c r="J602" s="28">
        <v>8.161872226103617E-2</v>
      </c>
      <c r="K602" s="28">
        <v>1</v>
      </c>
      <c r="L602" s="28">
        <v>3750</v>
      </c>
      <c r="M602" s="29">
        <v>0</v>
      </c>
    </row>
    <row r="603" spans="1:13" x14ac:dyDescent="0.3">
      <c r="A603">
        <v>599</v>
      </c>
      <c r="B603" s="29">
        <v>2014</v>
      </c>
      <c r="C603" s="27">
        <v>41972</v>
      </c>
      <c r="D603" s="28">
        <v>0.2046719150708618</v>
      </c>
      <c r="E603" s="28">
        <v>1</v>
      </c>
      <c r="F603" s="27">
        <v>42337</v>
      </c>
      <c r="G603" s="28">
        <v>0.39788195371451496</v>
      </c>
      <c r="H603" s="28">
        <v>2</v>
      </c>
      <c r="I603" s="28">
        <v>0.4</v>
      </c>
      <c r="J603" s="28">
        <v>8.2638580726229871E-2</v>
      </c>
      <c r="K603" s="28">
        <v>1</v>
      </c>
      <c r="L603" s="28">
        <v>3750</v>
      </c>
      <c r="M603" s="29">
        <v>1</v>
      </c>
    </row>
    <row r="604" spans="1:13" x14ac:dyDescent="0.3">
      <c r="A604">
        <v>600</v>
      </c>
      <c r="B604" s="29">
        <v>2014</v>
      </c>
      <c r="C604" s="27">
        <v>41920</v>
      </c>
      <c r="D604" s="28">
        <v>0.27127199688345538</v>
      </c>
      <c r="E604" s="28">
        <v>2</v>
      </c>
      <c r="F604" s="27">
        <v>42651</v>
      </c>
      <c r="G604" s="28">
        <v>0.44567498513994253</v>
      </c>
      <c r="H604" s="28">
        <v>2</v>
      </c>
      <c r="I604" s="28">
        <v>0.4</v>
      </c>
      <c r="J604" s="28">
        <v>0.45538848523397868</v>
      </c>
      <c r="K604" s="28">
        <v>3</v>
      </c>
      <c r="L604" s="28">
        <v>5000</v>
      </c>
      <c r="M604" s="29">
        <v>1</v>
      </c>
    </row>
    <row r="605" spans="1:13" x14ac:dyDescent="0.3">
      <c r="A605">
        <v>601</v>
      </c>
      <c r="B605" s="29">
        <v>2014</v>
      </c>
      <c r="C605" s="27">
        <v>41941</v>
      </c>
      <c r="D605" s="28">
        <v>0.55992707512525275</v>
      </c>
      <c r="E605" s="28">
        <v>3</v>
      </c>
      <c r="F605" s="27">
        <v>43037</v>
      </c>
      <c r="G605" s="28">
        <v>0.70636361031130368</v>
      </c>
      <c r="H605" s="28">
        <v>3</v>
      </c>
      <c r="I605" s="28">
        <v>0.48000000000000004</v>
      </c>
      <c r="J605" s="28">
        <v>0.31847913871381672</v>
      </c>
      <c r="K605" s="28">
        <v>2</v>
      </c>
      <c r="L605" s="28">
        <v>4375</v>
      </c>
      <c r="M605" s="29">
        <v>4</v>
      </c>
    </row>
    <row r="606" spans="1:13" x14ac:dyDescent="0.3">
      <c r="A606">
        <v>602</v>
      </c>
      <c r="B606" s="29">
        <v>2014</v>
      </c>
      <c r="C606" s="27">
        <v>41672</v>
      </c>
      <c r="D606" s="28">
        <v>0.82684159588685813</v>
      </c>
      <c r="E606" s="28">
        <v>5</v>
      </c>
      <c r="F606" s="27">
        <v>43498</v>
      </c>
      <c r="G606" s="28">
        <v>0.491307406880377</v>
      </c>
      <c r="H606" s="28">
        <v>2</v>
      </c>
      <c r="I606" s="28">
        <v>0.4</v>
      </c>
      <c r="J606" s="28">
        <v>0.24905566799449497</v>
      </c>
      <c r="K606" s="28">
        <v>2</v>
      </c>
      <c r="L606" s="28">
        <v>4375</v>
      </c>
      <c r="M606" s="29">
        <v>7</v>
      </c>
    </row>
    <row r="607" spans="1:13" x14ac:dyDescent="0.3">
      <c r="A607">
        <v>603</v>
      </c>
      <c r="B607" s="29">
        <v>2014</v>
      </c>
      <c r="C607" s="27">
        <v>41979</v>
      </c>
      <c r="D607" s="28">
        <v>0.39741781882263572</v>
      </c>
      <c r="E607" s="28">
        <v>2</v>
      </c>
      <c r="F607" s="27">
        <v>42710</v>
      </c>
      <c r="G607" s="28">
        <v>0.46148524512344613</v>
      </c>
      <c r="H607" s="28">
        <v>2</v>
      </c>
      <c r="I607" s="28">
        <v>0.4</v>
      </c>
      <c r="J607" s="28">
        <v>0.97263362027203182</v>
      </c>
      <c r="K607" s="28">
        <v>5</v>
      </c>
      <c r="L607" s="28">
        <v>6250</v>
      </c>
      <c r="M607" s="29">
        <v>0</v>
      </c>
    </row>
    <row r="608" spans="1:13" x14ac:dyDescent="0.3">
      <c r="A608">
        <v>604</v>
      </c>
      <c r="B608" s="29">
        <v>2014</v>
      </c>
      <c r="C608" s="27">
        <v>41708</v>
      </c>
      <c r="D608" s="28">
        <v>0.41913173773368373</v>
      </c>
      <c r="E608" s="28">
        <v>2</v>
      </c>
      <c r="F608" s="27">
        <v>42439</v>
      </c>
      <c r="G608" s="28">
        <v>0.59665962961146302</v>
      </c>
      <c r="H608" s="28">
        <v>2</v>
      </c>
      <c r="I608" s="28">
        <v>0.4</v>
      </c>
      <c r="J608" s="28">
        <v>0.20480344739479173</v>
      </c>
      <c r="K608" s="28">
        <v>2</v>
      </c>
      <c r="L608" s="28">
        <v>4375</v>
      </c>
      <c r="M608" s="29">
        <v>0</v>
      </c>
    </row>
    <row r="609" spans="1:13" x14ac:dyDescent="0.3">
      <c r="A609">
        <v>605</v>
      </c>
      <c r="B609" s="29">
        <v>2014</v>
      </c>
      <c r="C609" s="27">
        <v>41734</v>
      </c>
      <c r="D609" s="28">
        <v>0.83397849403190327</v>
      </c>
      <c r="E609" s="28">
        <v>5</v>
      </c>
      <c r="F609" s="27">
        <v>43560</v>
      </c>
      <c r="G609" s="28">
        <v>7.6042125982211828E-2</v>
      </c>
      <c r="H609" s="28">
        <v>1</v>
      </c>
      <c r="I609" s="28">
        <v>0.32</v>
      </c>
      <c r="J609" s="28">
        <v>0.66107510822683957</v>
      </c>
      <c r="K609" s="28">
        <v>4</v>
      </c>
      <c r="L609" s="28">
        <v>5625</v>
      </c>
      <c r="M609" s="29">
        <v>3</v>
      </c>
    </row>
    <row r="610" spans="1:13" x14ac:dyDescent="0.3">
      <c r="A610">
        <v>606</v>
      </c>
      <c r="B610" s="29">
        <v>2014</v>
      </c>
      <c r="C610" s="27">
        <v>41940</v>
      </c>
      <c r="D610" s="28">
        <v>0.78950524238886211</v>
      </c>
      <c r="E610" s="28">
        <v>5</v>
      </c>
      <c r="F610" s="27">
        <v>43766</v>
      </c>
      <c r="G610" s="28">
        <v>0.48383960691384864</v>
      </c>
      <c r="H610" s="28">
        <v>2</v>
      </c>
      <c r="I610" s="28">
        <v>0.4</v>
      </c>
      <c r="J610" s="28">
        <v>0.50500366874183766</v>
      </c>
      <c r="K610" s="28">
        <v>3</v>
      </c>
      <c r="L610" s="28">
        <v>5000</v>
      </c>
      <c r="M610" s="29">
        <v>2</v>
      </c>
    </row>
    <row r="611" spans="1:13" x14ac:dyDescent="0.3">
      <c r="A611">
        <v>607</v>
      </c>
      <c r="B611" s="29">
        <v>2014</v>
      </c>
      <c r="C611" s="27">
        <v>41712</v>
      </c>
      <c r="D611" s="28">
        <v>0.27971653238678329</v>
      </c>
      <c r="E611" s="28">
        <v>2</v>
      </c>
      <c r="F611" s="27">
        <v>42443</v>
      </c>
      <c r="G611" s="28">
        <v>0.6455903096489144</v>
      </c>
      <c r="H611" s="28">
        <v>3</v>
      </c>
      <c r="I611" s="28">
        <v>0.48000000000000004</v>
      </c>
      <c r="J611" s="28">
        <v>0.81565407386195055</v>
      </c>
      <c r="K611" s="28">
        <v>5</v>
      </c>
      <c r="L611" s="28">
        <v>6250</v>
      </c>
      <c r="M611" s="29">
        <v>1</v>
      </c>
    </row>
    <row r="612" spans="1:13" x14ac:dyDescent="0.3">
      <c r="A612">
        <v>608</v>
      </c>
      <c r="B612" s="29">
        <v>2014</v>
      </c>
      <c r="C612" s="27">
        <v>41886</v>
      </c>
      <c r="D612" s="28">
        <v>0.10487138840568255</v>
      </c>
      <c r="E612" s="28">
        <v>1</v>
      </c>
      <c r="F612" s="27">
        <v>42251</v>
      </c>
      <c r="G612" s="28">
        <v>0.75796067854739813</v>
      </c>
      <c r="H612" s="28">
        <v>3</v>
      </c>
      <c r="I612" s="28">
        <v>0.48000000000000004</v>
      </c>
      <c r="J612" s="28">
        <v>0.21535008314050175</v>
      </c>
      <c r="K612" s="28">
        <v>2</v>
      </c>
      <c r="L612" s="28">
        <v>4375</v>
      </c>
      <c r="M612" s="29">
        <v>0</v>
      </c>
    </row>
    <row r="613" spans="1:13" x14ac:dyDescent="0.3">
      <c r="A613">
        <v>609</v>
      </c>
      <c r="B613" s="29">
        <v>2014</v>
      </c>
      <c r="C613" s="27">
        <v>41677</v>
      </c>
      <c r="D613" s="28">
        <v>0.28251238487426167</v>
      </c>
      <c r="E613" s="28">
        <v>2</v>
      </c>
      <c r="F613" s="27">
        <v>42407</v>
      </c>
      <c r="G613" s="28">
        <v>0.12005940369637225</v>
      </c>
      <c r="H613" s="28">
        <v>1</v>
      </c>
      <c r="I613" s="28">
        <v>0.32</v>
      </c>
      <c r="J613" s="28">
        <v>0.62274039130130887</v>
      </c>
      <c r="K613" s="28">
        <v>4</v>
      </c>
      <c r="L613" s="28">
        <v>5625</v>
      </c>
      <c r="M613" s="29">
        <v>0</v>
      </c>
    </row>
    <row r="614" spans="1:13" x14ac:dyDescent="0.3">
      <c r="A614">
        <v>610</v>
      </c>
      <c r="B614" s="29">
        <v>2014</v>
      </c>
      <c r="C614" s="27">
        <v>41730</v>
      </c>
      <c r="D614" s="28">
        <v>0.69577631192914979</v>
      </c>
      <c r="E614" s="28">
        <v>5</v>
      </c>
      <c r="F614" s="27">
        <v>43556</v>
      </c>
      <c r="G614" s="28">
        <v>0.48849621449513536</v>
      </c>
      <c r="H614" s="28">
        <v>2</v>
      </c>
      <c r="I614" s="28">
        <v>0.4</v>
      </c>
      <c r="J614" s="28">
        <v>0.3032660406267933</v>
      </c>
      <c r="K614" s="28">
        <v>2</v>
      </c>
      <c r="L614" s="28">
        <v>4375</v>
      </c>
      <c r="M614" s="29">
        <v>2</v>
      </c>
    </row>
    <row r="615" spans="1:13" x14ac:dyDescent="0.3">
      <c r="A615">
        <v>611</v>
      </c>
      <c r="B615" s="29">
        <v>2014</v>
      </c>
      <c r="C615" s="27">
        <v>41792</v>
      </c>
      <c r="D615" s="28">
        <v>0.95276859724775353</v>
      </c>
      <c r="E615" s="28">
        <v>5</v>
      </c>
      <c r="F615" s="27">
        <v>43618</v>
      </c>
      <c r="G615" s="28">
        <v>0.6568411958239645</v>
      </c>
      <c r="H615" s="28">
        <v>3</v>
      </c>
      <c r="I615" s="28">
        <v>0.48000000000000004</v>
      </c>
      <c r="J615" s="28">
        <v>0.71556194673018791</v>
      </c>
      <c r="K615" s="28">
        <v>5</v>
      </c>
      <c r="L615" s="28">
        <v>6250</v>
      </c>
      <c r="M615" s="29">
        <v>7</v>
      </c>
    </row>
    <row r="616" spans="1:13" x14ac:dyDescent="0.3">
      <c r="A616">
        <v>612</v>
      </c>
      <c r="B616" s="29">
        <v>2014</v>
      </c>
      <c r="C616" s="27">
        <v>41754</v>
      </c>
      <c r="D616" s="28">
        <v>0.53833689491957815</v>
      </c>
      <c r="E616" s="28">
        <v>3</v>
      </c>
      <c r="F616" s="27">
        <v>42850</v>
      </c>
      <c r="G616" s="28">
        <v>0.4046922913315667</v>
      </c>
      <c r="H616" s="28">
        <v>2</v>
      </c>
      <c r="I616" s="28">
        <v>0.4</v>
      </c>
      <c r="J616" s="28">
        <v>0.51996475966440681</v>
      </c>
      <c r="K616" s="28">
        <v>3</v>
      </c>
      <c r="L616" s="28">
        <v>5000</v>
      </c>
      <c r="M616" s="29">
        <v>0</v>
      </c>
    </row>
    <row r="617" spans="1:13" x14ac:dyDescent="0.3">
      <c r="A617">
        <v>613</v>
      </c>
      <c r="B617" s="29">
        <v>2014</v>
      </c>
      <c r="C617" s="27">
        <v>41888</v>
      </c>
      <c r="D617" s="28">
        <v>0.11975432413734721</v>
      </c>
      <c r="E617" s="28">
        <v>1</v>
      </c>
      <c r="F617" s="27">
        <v>42253</v>
      </c>
      <c r="G617" s="28">
        <v>0.37584707387470884</v>
      </c>
      <c r="H617" s="28">
        <v>2</v>
      </c>
      <c r="I617" s="28">
        <v>0.4</v>
      </c>
      <c r="J617" s="28">
        <v>0.68417450255838863</v>
      </c>
      <c r="K617" s="28">
        <v>4</v>
      </c>
      <c r="L617" s="28">
        <v>5625</v>
      </c>
      <c r="M617" s="29">
        <v>0</v>
      </c>
    </row>
    <row r="618" spans="1:13" x14ac:dyDescent="0.3">
      <c r="A618">
        <v>614</v>
      </c>
      <c r="B618" s="29">
        <v>2014</v>
      </c>
      <c r="C618" s="27">
        <v>41785</v>
      </c>
      <c r="D618" s="28">
        <v>0.32448545391588923</v>
      </c>
      <c r="E618" s="28">
        <v>2</v>
      </c>
      <c r="F618" s="27">
        <v>42516</v>
      </c>
      <c r="G618" s="28">
        <v>0.31273774233648555</v>
      </c>
      <c r="H618" s="28">
        <v>2</v>
      </c>
      <c r="I618" s="28">
        <v>0.4</v>
      </c>
      <c r="J618" s="28">
        <v>0.23500334209521112</v>
      </c>
      <c r="K618" s="28">
        <v>2</v>
      </c>
      <c r="L618" s="28">
        <v>4375</v>
      </c>
      <c r="M618" s="29">
        <v>1</v>
      </c>
    </row>
    <row r="619" spans="1:13" x14ac:dyDescent="0.3">
      <c r="A619">
        <v>615</v>
      </c>
      <c r="B619" s="29">
        <v>2014</v>
      </c>
      <c r="C619" s="27">
        <v>41973</v>
      </c>
      <c r="D619" s="28">
        <v>0.43215320640963195</v>
      </c>
      <c r="E619" s="28">
        <v>2</v>
      </c>
      <c r="F619" s="27">
        <v>42704</v>
      </c>
      <c r="G619" s="28">
        <v>8.5598561180814325E-2</v>
      </c>
      <c r="H619" s="28">
        <v>1</v>
      </c>
      <c r="I619" s="28">
        <v>0.32</v>
      </c>
      <c r="J619" s="28">
        <v>0.48181974978250419</v>
      </c>
      <c r="K619" s="28">
        <v>3</v>
      </c>
      <c r="L619" s="28">
        <v>5000</v>
      </c>
      <c r="M619" s="29">
        <v>0</v>
      </c>
    </row>
    <row r="620" spans="1:13" x14ac:dyDescent="0.3">
      <c r="A620">
        <v>616</v>
      </c>
      <c r="B620" s="29">
        <v>2014</v>
      </c>
      <c r="C620" s="27">
        <v>41797</v>
      </c>
      <c r="D620" s="28">
        <v>8.7623607164940776E-2</v>
      </c>
      <c r="E620" s="28">
        <v>1</v>
      </c>
      <c r="F620" s="27">
        <v>42162</v>
      </c>
      <c r="G620" s="28">
        <v>0.55564175535609728</v>
      </c>
      <c r="H620" s="28">
        <v>2</v>
      </c>
      <c r="I620" s="28">
        <v>0.4</v>
      </c>
      <c r="J620" s="28">
        <v>0.98100826598260882</v>
      </c>
      <c r="K620" s="28">
        <v>5</v>
      </c>
      <c r="L620" s="28">
        <v>6250</v>
      </c>
      <c r="M620" s="29">
        <v>1</v>
      </c>
    </row>
    <row r="621" spans="1:13" x14ac:dyDescent="0.3">
      <c r="A621">
        <v>617</v>
      </c>
      <c r="B621" s="29">
        <v>2014</v>
      </c>
      <c r="C621" s="27">
        <v>41825</v>
      </c>
      <c r="D621" s="28">
        <v>0.21541157630271002</v>
      </c>
      <c r="E621" s="28">
        <v>1</v>
      </c>
      <c r="F621" s="27">
        <v>42190</v>
      </c>
      <c r="G621" s="28">
        <v>0.19477049316642148</v>
      </c>
      <c r="H621" s="28">
        <v>1</v>
      </c>
      <c r="I621" s="28">
        <v>0.32</v>
      </c>
      <c r="J621" s="28">
        <v>0.3148690647249911</v>
      </c>
      <c r="K621" s="28">
        <v>2</v>
      </c>
      <c r="L621" s="28">
        <v>4375</v>
      </c>
      <c r="M621" s="29">
        <v>0</v>
      </c>
    </row>
    <row r="622" spans="1:13" x14ac:dyDescent="0.3">
      <c r="A622">
        <v>618</v>
      </c>
      <c r="B622" s="29">
        <v>2014</v>
      </c>
      <c r="C622" s="27">
        <v>41830</v>
      </c>
      <c r="D622" s="28">
        <v>0.69768560986264871</v>
      </c>
      <c r="E622" s="28">
        <v>5</v>
      </c>
      <c r="F622" s="27">
        <v>43656</v>
      </c>
      <c r="G622" s="28">
        <v>0.22471842376741247</v>
      </c>
      <c r="H622" s="28">
        <v>1</v>
      </c>
      <c r="I622" s="28">
        <v>0.32</v>
      </c>
      <c r="J622" s="28">
        <v>0.68276030946276978</v>
      </c>
      <c r="K622" s="28">
        <v>4</v>
      </c>
      <c r="L622" s="28">
        <v>5625</v>
      </c>
      <c r="M622" s="29">
        <v>2</v>
      </c>
    </row>
    <row r="623" spans="1:13" x14ac:dyDescent="0.3">
      <c r="A623">
        <v>619</v>
      </c>
      <c r="B623" s="29">
        <v>2014</v>
      </c>
      <c r="C623" s="27">
        <v>41959</v>
      </c>
      <c r="D623" s="28">
        <v>0.53750899656508966</v>
      </c>
      <c r="E623" s="28">
        <v>3</v>
      </c>
      <c r="F623" s="27">
        <v>43055</v>
      </c>
      <c r="G623" s="28">
        <v>0.2406971573621044</v>
      </c>
      <c r="H623" s="28">
        <v>1</v>
      </c>
      <c r="I623" s="28">
        <v>0.32</v>
      </c>
      <c r="J623" s="28">
        <v>0.61210669815935925</v>
      </c>
      <c r="K623" s="28">
        <v>4</v>
      </c>
      <c r="L623" s="28">
        <v>5625</v>
      </c>
      <c r="M623" s="29">
        <v>0</v>
      </c>
    </row>
    <row r="624" spans="1:13" x14ac:dyDescent="0.3">
      <c r="A624">
        <v>620</v>
      </c>
      <c r="B624" s="29">
        <v>2014</v>
      </c>
      <c r="C624" s="27">
        <v>41998</v>
      </c>
      <c r="D624" s="28">
        <v>0.5957368490331878</v>
      </c>
      <c r="E624" s="28">
        <v>4</v>
      </c>
      <c r="F624" s="27">
        <v>43459</v>
      </c>
      <c r="G624" s="28">
        <v>0.81833258043889978</v>
      </c>
      <c r="H624" s="28">
        <v>3</v>
      </c>
      <c r="I624" s="28">
        <v>0.48000000000000004</v>
      </c>
      <c r="J624" s="28">
        <v>0.55821527578342223</v>
      </c>
      <c r="K624" s="28">
        <v>3</v>
      </c>
      <c r="L624" s="28">
        <v>5000</v>
      </c>
      <c r="M624" s="29">
        <v>0</v>
      </c>
    </row>
    <row r="625" spans="1:13" x14ac:dyDescent="0.3">
      <c r="A625">
        <v>621</v>
      </c>
      <c r="B625" s="29">
        <v>2014</v>
      </c>
      <c r="C625" s="27">
        <v>41765</v>
      </c>
      <c r="D625" s="28">
        <v>7.9084461006316609E-2</v>
      </c>
      <c r="E625" s="28">
        <v>1</v>
      </c>
      <c r="F625" s="27">
        <v>42130</v>
      </c>
      <c r="G625" s="28">
        <v>0.27152835128749886</v>
      </c>
      <c r="H625" s="28">
        <v>1</v>
      </c>
      <c r="I625" s="28">
        <v>0.32</v>
      </c>
      <c r="J625" s="28">
        <v>0.81870790685450823</v>
      </c>
      <c r="K625" s="28">
        <v>5</v>
      </c>
      <c r="L625" s="28">
        <v>6250</v>
      </c>
      <c r="M625" s="29">
        <v>0</v>
      </c>
    </row>
    <row r="626" spans="1:13" x14ac:dyDescent="0.3">
      <c r="A626">
        <v>622</v>
      </c>
      <c r="B626" s="29">
        <v>2014</v>
      </c>
      <c r="C626" s="27">
        <v>41733</v>
      </c>
      <c r="D626" s="28">
        <v>0.41712473482585055</v>
      </c>
      <c r="E626" s="28">
        <v>2</v>
      </c>
      <c r="F626" s="27">
        <v>42464</v>
      </c>
      <c r="G626" s="28">
        <v>0.73447761835572323</v>
      </c>
      <c r="H626" s="28">
        <v>3</v>
      </c>
      <c r="I626" s="28">
        <v>0.48000000000000004</v>
      </c>
      <c r="J626" s="28">
        <v>0.5765924804103012</v>
      </c>
      <c r="K626" s="28">
        <v>3</v>
      </c>
      <c r="L626" s="28">
        <v>5000</v>
      </c>
      <c r="M626" s="29">
        <v>0</v>
      </c>
    </row>
    <row r="627" spans="1:13" x14ac:dyDescent="0.3">
      <c r="A627">
        <v>623</v>
      </c>
      <c r="B627" s="29">
        <v>2014</v>
      </c>
      <c r="C627" s="27">
        <v>41900</v>
      </c>
      <c r="D627" s="28">
        <v>0.69233789141086666</v>
      </c>
      <c r="E627" s="28">
        <v>5</v>
      </c>
      <c r="F627" s="27">
        <v>43726</v>
      </c>
      <c r="G627" s="28">
        <v>0.36919124444350082</v>
      </c>
      <c r="H627" s="28">
        <v>2</v>
      </c>
      <c r="I627" s="28">
        <v>0.4</v>
      </c>
      <c r="J627" s="28">
        <v>1.3809516260570254E-2</v>
      </c>
      <c r="K627" s="28">
        <v>1</v>
      </c>
      <c r="L627" s="28">
        <v>3750</v>
      </c>
      <c r="M627" s="29">
        <v>1</v>
      </c>
    </row>
    <row r="628" spans="1:13" x14ac:dyDescent="0.3">
      <c r="A628">
        <v>624</v>
      </c>
      <c r="B628" s="29">
        <v>2014</v>
      </c>
      <c r="C628" s="27">
        <v>41789</v>
      </c>
      <c r="D628" s="28">
        <v>5.0565812823198941E-2</v>
      </c>
      <c r="E628" s="28">
        <v>1</v>
      </c>
      <c r="F628" s="27">
        <v>42154</v>
      </c>
      <c r="G628" s="28">
        <v>0.85319565139640507</v>
      </c>
      <c r="H628" s="28">
        <v>3</v>
      </c>
      <c r="I628" s="28">
        <v>0.48000000000000004</v>
      </c>
      <c r="J628" s="28">
        <v>6.8835503825426247E-3</v>
      </c>
      <c r="K628" s="28">
        <v>1</v>
      </c>
      <c r="L628" s="28">
        <v>3750</v>
      </c>
      <c r="M628" s="29">
        <v>0</v>
      </c>
    </row>
    <row r="629" spans="1:13" x14ac:dyDescent="0.3">
      <c r="A629">
        <v>625</v>
      </c>
      <c r="B629" s="29">
        <v>2014</v>
      </c>
      <c r="C629" s="27">
        <v>41902</v>
      </c>
      <c r="D629" s="28">
        <v>0.32785379111331459</v>
      </c>
      <c r="E629" s="28">
        <v>2</v>
      </c>
      <c r="F629" s="27">
        <v>42633</v>
      </c>
      <c r="G629" s="28">
        <v>0.88198515147597567</v>
      </c>
      <c r="H629" s="28">
        <v>3</v>
      </c>
      <c r="I629" s="28">
        <v>0.48000000000000004</v>
      </c>
      <c r="J629" s="28">
        <v>0.53904362919035809</v>
      </c>
      <c r="K629" s="28">
        <v>3</v>
      </c>
      <c r="L629" s="28">
        <v>5000</v>
      </c>
      <c r="M629" s="29">
        <v>0</v>
      </c>
    </row>
    <row r="630" spans="1:13" x14ac:dyDescent="0.3">
      <c r="A630">
        <v>626</v>
      </c>
      <c r="B630" s="29">
        <v>2014</v>
      </c>
      <c r="C630" s="27">
        <v>41940</v>
      </c>
      <c r="D630" s="28">
        <v>0.50933230541916441</v>
      </c>
      <c r="E630" s="28">
        <v>3</v>
      </c>
      <c r="F630" s="27">
        <v>43036</v>
      </c>
      <c r="G630" s="28">
        <v>6.9271809154475505E-2</v>
      </c>
      <c r="H630" s="28">
        <v>1</v>
      </c>
      <c r="I630" s="28">
        <v>0.32</v>
      </c>
      <c r="J630" s="28">
        <v>0.70160007642419164</v>
      </c>
      <c r="K630" s="28">
        <v>4</v>
      </c>
      <c r="L630" s="28">
        <v>5625</v>
      </c>
      <c r="M630" s="29">
        <v>1</v>
      </c>
    </row>
    <row r="631" spans="1:13" x14ac:dyDescent="0.3">
      <c r="A631">
        <v>627</v>
      </c>
      <c r="B631" s="29">
        <v>2014</v>
      </c>
      <c r="C631" s="27">
        <v>41780</v>
      </c>
      <c r="D631" s="28">
        <v>0.85184446370417377</v>
      </c>
      <c r="E631" s="28">
        <v>5</v>
      </c>
      <c r="F631" s="27">
        <v>43606</v>
      </c>
      <c r="G631" s="28">
        <v>0.17505860537906004</v>
      </c>
      <c r="H631" s="28">
        <v>1</v>
      </c>
      <c r="I631" s="28">
        <v>0.32</v>
      </c>
      <c r="J631" s="28">
        <v>0.4214051643445208</v>
      </c>
      <c r="K631" s="28">
        <v>3</v>
      </c>
      <c r="L631" s="28">
        <v>5000</v>
      </c>
      <c r="M631" s="29">
        <v>1</v>
      </c>
    </row>
    <row r="632" spans="1:13" x14ac:dyDescent="0.3">
      <c r="A632">
        <v>628</v>
      </c>
      <c r="B632" s="29">
        <v>2014</v>
      </c>
      <c r="C632" s="27">
        <v>41895</v>
      </c>
      <c r="D632" s="28">
        <v>0.77508099178768497</v>
      </c>
      <c r="E632" s="28">
        <v>5</v>
      </c>
      <c r="F632" s="27">
        <v>43721</v>
      </c>
      <c r="G632" s="28">
        <v>0.95565015573441692</v>
      </c>
      <c r="H632" s="28">
        <v>3</v>
      </c>
      <c r="I632" s="28">
        <v>0.48000000000000004</v>
      </c>
      <c r="J632" s="28">
        <v>0.52644207576212398</v>
      </c>
      <c r="K632" s="28">
        <v>3</v>
      </c>
      <c r="L632" s="28">
        <v>5000</v>
      </c>
      <c r="M632" s="29">
        <v>3</v>
      </c>
    </row>
    <row r="633" spans="1:13" x14ac:dyDescent="0.3">
      <c r="A633">
        <v>629</v>
      </c>
      <c r="B633" s="29">
        <v>2014</v>
      </c>
      <c r="C633" s="27">
        <v>41691</v>
      </c>
      <c r="D633" s="28">
        <v>0.40090750034635469</v>
      </c>
      <c r="E633" s="28">
        <v>2</v>
      </c>
      <c r="F633" s="27">
        <v>42421</v>
      </c>
      <c r="G633" s="28">
        <v>0.93721982625753641</v>
      </c>
      <c r="H633" s="28">
        <v>3</v>
      </c>
      <c r="I633" s="28">
        <v>0.48000000000000004</v>
      </c>
      <c r="J633" s="28">
        <v>0.38805874066645729</v>
      </c>
      <c r="K633" s="28">
        <v>2</v>
      </c>
      <c r="L633" s="28">
        <v>4375</v>
      </c>
      <c r="M633" s="29">
        <v>3</v>
      </c>
    </row>
    <row r="634" spans="1:13" x14ac:dyDescent="0.3">
      <c r="A634">
        <v>630</v>
      </c>
      <c r="B634" s="29">
        <v>2014</v>
      </c>
      <c r="C634" s="27">
        <v>41927</v>
      </c>
      <c r="D634" s="28">
        <v>0.12533736782430216</v>
      </c>
      <c r="E634" s="28">
        <v>1</v>
      </c>
      <c r="F634" s="27">
        <v>42292</v>
      </c>
      <c r="G634" s="28">
        <v>0.51707428429353852</v>
      </c>
      <c r="H634" s="28">
        <v>2</v>
      </c>
      <c r="I634" s="28">
        <v>0.4</v>
      </c>
      <c r="J634" s="28">
        <v>9.247599493820069E-2</v>
      </c>
      <c r="K634" s="28">
        <v>1</v>
      </c>
      <c r="L634" s="28">
        <v>3750</v>
      </c>
      <c r="M634" s="29">
        <v>1</v>
      </c>
    </row>
    <row r="635" spans="1:13" x14ac:dyDescent="0.3">
      <c r="A635">
        <v>631</v>
      </c>
      <c r="B635" s="29">
        <v>2014</v>
      </c>
      <c r="C635" s="27">
        <v>41707</v>
      </c>
      <c r="D635" s="28">
        <v>0.8117455994567091</v>
      </c>
      <c r="E635" s="28">
        <v>5</v>
      </c>
      <c r="F635" s="27">
        <v>43533</v>
      </c>
      <c r="G635" s="28">
        <v>0.73593097632715065</v>
      </c>
      <c r="H635" s="28">
        <v>3</v>
      </c>
      <c r="I635" s="28">
        <v>0.48000000000000004</v>
      </c>
      <c r="J635" s="28">
        <v>2.4074047722127845E-2</v>
      </c>
      <c r="K635" s="28">
        <v>1</v>
      </c>
      <c r="L635" s="28">
        <v>3750</v>
      </c>
      <c r="M635" s="29">
        <v>3</v>
      </c>
    </row>
    <row r="636" spans="1:13" x14ac:dyDescent="0.3">
      <c r="A636">
        <v>632</v>
      </c>
      <c r="B636" s="29">
        <v>2014</v>
      </c>
      <c r="C636" s="27">
        <v>41900</v>
      </c>
      <c r="D636" s="28">
        <v>0.23086894006618253</v>
      </c>
      <c r="E636" s="28">
        <v>1</v>
      </c>
      <c r="F636" s="27">
        <v>42265</v>
      </c>
      <c r="G636" s="28">
        <v>4.2224393231871438E-2</v>
      </c>
      <c r="H636" s="28">
        <v>1</v>
      </c>
      <c r="I636" s="28">
        <v>0.32</v>
      </c>
      <c r="J636" s="28">
        <v>0.59941801716542209</v>
      </c>
      <c r="K636" s="28">
        <v>4</v>
      </c>
      <c r="L636" s="28">
        <v>5625</v>
      </c>
      <c r="M636" s="29">
        <v>0</v>
      </c>
    </row>
    <row r="637" spans="1:13" x14ac:dyDescent="0.3">
      <c r="A637">
        <v>633</v>
      </c>
      <c r="B637" s="29">
        <v>2014</v>
      </c>
      <c r="C637" s="27">
        <v>41686</v>
      </c>
      <c r="D637" s="28">
        <v>0.98485832960035968</v>
      </c>
      <c r="E637" s="28">
        <v>5</v>
      </c>
      <c r="F637" s="27">
        <v>43512</v>
      </c>
      <c r="G637" s="28">
        <v>0.98795137663269161</v>
      </c>
      <c r="H637" s="28">
        <v>3</v>
      </c>
      <c r="I637" s="28">
        <v>0.48000000000000004</v>
      </c>
      <c r="J637" s="28">
        <v>0.8002191994720026</v>
      </c>
      <c r="K637" s="28">
        <v>5</v>
      </c>
      <c r="L637" s="28">
        <v>6250</v>
      </c>
      <c r="M637" s="29">
        <v>3</v>
      </c>
    </row>
    <row r="638" spans="1:13" x14ac:dyDescent="0.3">
      <c r="A638">
        <v>634</v>
      </c>
      <c r="B638" s="29">
        <v>2014</v>
      </c>
      <c r="C638" s="27">
        <v>41861</v>
      </c>
      <c r="D638" s="28">
        <v>0.90089546299389733</v>
      </c>
      <c r="E638" s="28">
        <v>5</v>
      </c>
      <c r="F638" s="27">
        <v>43687</v>
      </c>
      <c r="G638" s="28">
        <v>0.90633294888212546</v>
      </c>
      <c r="H638" s="28">
        <v>3</v>
      </c>
      <c r="I638" s="28">
        <v>0.48000000000000004</v>
      </c>
      <c r="J638" s="28">
        <v>0.50482007500066961</v>
      </c>
      <c r="K638" s="28">
        <v>3</v>
      </c>
      <c r="L638" s="28">
        <v>5000</v>
      </c>
      <c r="M638" s="29">
        <v>3</v>
      </c>
    </row>
    <row r="639" spans="1:13" x14ac:dyDescent="0.3">
      <c r="A639">
        <v>635</v>
      </c>
      <c r="B639" s="29">
        <v>2014</v>
      </c>
      <c r="C639" s="27">
        <v>41898</v>
      </c>
      <c r="D639" s="28">
        <v>0.55042307990162553</v>
      </c>
      <c r="E639" s="28">
        <v>3</v>
      </c>
      <c r="F639" s="27">
        <v>42994</v>
      </c>
      <c r="G639" s="28">
        <v>0.57100587857786678</v>
      </c>
      <c r="H639" s="28">
        <v>2</v>
      </c>
      <c r="I639" s="28">
        <v>0.4</v>
      </c>
      <c r="J639" s="28">
        <v>0.51416689605096655</v>
      </c>
      <c r="K639" s="28">
        <v>3</v>
      </c>
      <c r="L639" s="28">
        <v>5000</v>
      </c>
      <c r="M639" s="29">
        <v>2</v>
      </c>
    </row>
    <row r="640" spans="1:13" x14ac:dyDescent="0.3">
      <c r="A640">
        <v>636</v>
      </c>
      <c r="B640" s="29">
        <v>2014</v>
      </c>
      <c r="C640" s="27">
        <v>41696</v>
      </c>
      <c r="D640" s="28">
        <v>0.59942748630623921</v>
      </c>
      <c r="E640" s="28">
        <v>4</v>
      </c>
      <c r="F640" s="27">
        <v>43157</v>
      </c>
      <c r="G640" s="28">
        <v>0.89601084456934554</v>
      </c>
      <c r="H640" s="28">
        <v>3</v>
      </c>
      <c r="I640" s="28">
        <v>0.48000000000000004</v>
      </c>
      <c r="J640" s="28">
        <v>0.63806956382232483</v>
      </c>
      <c r="K640" s="28">
        <v>4</v>
      </c>
      <c r="L640" s="28">
        <v>5625</v>
      </c>
      <c r="M640" s="29">
        <v>2</v>
      </c>
    </row>
    <row r="641" spans="1:13" x14ac:dyDescent="0.3">
      <c r="A641">
        <v>637</v>
      </c>
      <c r="B641" s="29">
        <v>2014</v>
      </c>
      <c r="C641" s="27">
        <v>41875</v>
      </c>
      <c r="D641" s="28">
        <v>0.8040636173147041</v>
      </c>
      <c r="E641" s="28">
        <v>5</v>
      </c>
      <c r="F641" s="27">
        <v>43701</v>
      </c>
      <c r="G641" s="28">
        <v>0.21029151942797564</v>
      </c>
      <c r="H641" s="28">
        <v>1</v>
      </c>
      <c r="I641" s="28">
        <v>0.32</v>
      </c>
      <c r="J641" s="28">
        <v>0.60651428404425556</v>
      </c>
      <c r="K641" s="28">
        <v>4</v>
      </c>
      <c r="L641" s="28">
        <v>5625</v>
      </c>
      <c r="M641" s="29">
        <v>2</v>
      </c>
    </row>
    <row r="642" spans="1:13" x14ac:dyDescent="0.3">
      <c r="A642">
        <v>638</v>
      </c>
      <c r="B642" s="29">
        <v>2014</v>
      </c>
      <c r="C642" s="27">
        <v>41683</v>
      </c>
      <c r="D642" s="28">
        <v>0.34094976114854092</v>
      </c>
      <c r="E642" s="28">
        <v>2</v>
      </c>
      <c r="F642" s="27">
        <v>42413</v>
      </c>
      <c r="G642" s="28">
        <v>0.51880670867298317</v>
      </c>
      <c r="H642" s="28">
        <v>2</v>
      </c>
      <c r="I642" s="28">
        <v>0.4</v>
      </c>
      <c r="J642" s="28">
        <v>0.64072387826498423</v>
      </c>
      <c r="K642" s="28">
        <v>4</v>
      </c>
      <c r="L642" s="28">
        <v>5625</v>
      </c>
      <c r="M642" s="29">
        <v>0</v>
      </c>
    </row>
    <row r="643" spans="1:13" x14ac:dyDescent="0.3">
      <c r="A643">
        <v>639</v>
      </c>
      <c r="B643" s="29">
        <v>2014</v>
      </c>
      <c r="C643" s="27">
        <v>41780</v>
      </c>
      <c r="D643" s="28">
        <v>0.55282113133300537</v>
      </c>
      <c r="E643" s="28">
        <v>3</v>
      </c>
      <c r="F643" s="27">
        <v>42876</v>
      </c>
      <c r="G643" s="28">
        <v>4.854446385404132E-2</v>
      </c>
      <c r="H643" s="28">
        <v>1</v>
      </c>
      <c r="I643" s="28">
        <v>0.32</v>
      </c>
      <c r="J643" s="28">
        <v>0.24921678131212432</v>
      </c>
      <c r="K643" s="28">
        <v>2</v>
      </c>
      <c r="L643" s="28">
        <v>4375</v>
      </c>
      <c r="M643" s="29">
        <v>0</v>
      </c>
    </row>
    <row r="644" spans="1:13" x14ac:dyDescent="0.3">
      <c r="A644">
        <v>640</v>
      </c>
      <c r="B644" s="29">
        <v>2014</v>
      </c>
      <c r="C644" s="27">
        <v>41737</v>
      </c>
      <c r="D644" s="28">
        <v>0.37766065273918603</v>
      </c>
      <c r="E644" s="28">
        <v>2</v>
      </c>
      <c r="F644" s="27">
        <v>42468</v>
      </c>
      <c r="G644" s="28">
        <v>0.80565493159678325</v>
      </c>
      <c r="H644" s="28">
        <v>3</v>
      </c>
      <c r="I644" s="28">
        <v>0.48000000000000004</v>
      </c>
      <c r="J644" s="28">
        <v>0.268929028439435</v>
      </c>
      <c r="K644" s="28">
        <v>2</v>
      </c>
      <c r="L644" s="28">
        <v>4375</v>
      </c>
      <c r="M644" s="29">
        <v>0</v>
      </c>
    </row>
    <row r="645" spans="1:13" x14ac:dyDescent="0.3">
      <c r="A645">
        <v>641</v>
      </c>
      <c r="B645" s="29">
        <v>2014</v>
      </c>
      <c r="C645" s="27">
        <v>41854</v>
      </c>
      <c r="D645" s="28">
        <v>0.52016540081853524</v>
      </c>
      <c r="E645" s="28">
        <v>3</v>
      </c>
      <c r="F645" s="27">
        <v>42950</v>
      </c>
      <c r="G645" s="28">
        <v>0.10721109412707841</v>
      </c>
      <c r="H645" s="28">
        <v>1</v>
      </c>
      <c r="I645" s="28">
        <v>0.32</v>
      </c>
      <c r="J645" s="28">
        <v>0.16088307654264489</v>
      </c>
      <c r="K645" s="28">
        <v>1</v>
      </c>
      <c r="L645" s="28">
        <v>3750</v>
      </c>
      <c r="M645" s="29">
        <v>0</v>
      </c>
    </row>
    <row r="646" spans="1:13" x14ac:dyDescent="0.3">
      <c r="A646">
        <v>642</v>
      </c>
      <c r="B646" s="29">
        <v>2014</v>
      </c>
      <c r="C646" s="27">
        <v>41643</v>
      </c>
      <c r="D646" s="28">
        <v>0.1459767460379785</v>
      </c>
      <c r="E646" s="28">
        <v>1</v>
      </c>
      <c r="F646" s="27">
        <v>42008</v>
      </c>
      <c r="G646" s="28">
        <v>0.85923012317139558</v>
      </c>
      <c r="H646" s="28">
        <v>3</v>
      </c>
      <c r="I646" s="28">
        <v>0.48000000000000004</v>
      </c>
      <c r="J646" s="28">
        <v>0.62016877756381816</v>
      </c>
      <c r="K646" s="28">
        <v>4</v>
      </c>
      <c r="L646" s="28">
        <v>5625</v>
      </c>
      <c r="M646" s="29">
        <v>0</v>
      </c>
    </row>
    <row r="647" spans="1:13" x14ac:dyDescent="0.3">
      <c r="A647">
        <v>643</v>
      </c>
      <c r="B647" s="29">
        <v>2014</v>
      </c>
      <c r="C647" s="27">
        <v>41737</v>
      </c>
      <c r="D647" s="28">
        <v>7.3675947348810555E-2</v>
      </c>
      <c r="E647" s="28">
        <v>1</v>
      </c>
      <c r="F647" s="27">
        <v>42102</v>
      </c>
      <c r="G647" s="28">
        <v>0.93035617800573955</v>
      </c>
      <c r="H647" s="28">
        <v>3</v>
      </c>
      <c r="I647" s="28">
        <v>0.48000000000000004</v>
      </c>
      <c r="J647" s="28">
        <v>0.27157938471353316</v>
      </c>
      <c r="K647" s="28">
        <v>2</v>
      </c>
      <c r="L647" s="28">
        <v>4375</v>
      </c>
      <c r="M647" s="29">
        <v>1</v>
      </c>
    </row>
    <row r="648" spans="1:13" x14ac:dyDescent="0.3">
      <c r="A648">
        <v>644</v>
      </c>
      <c r="B648" s="29">
        <v>2014</v>
      </c>
      <c r="C648" s="27">
        <v>41659</v>
      </c>
      <c r="D648" s="28">
        <v>0.25569879582355359</v>
      </c>
      <c r="E648" s="28">
        <v>2</v>
      </c>
      <c r="F648" s="27">
        <v>42389</v>
      </c>
      <c r="G648" s="28">
        <v>0.88722695961751685</v>
      </c>
      <c r="H648" s="28">
        <v>3</v>
      </c>
      <c r="I648" s="28">
        <v>0.48000000000000004</v>
      </c>
      <c r="J648" s="28">
        <v>0.28412562230782423</v>
      </c>
      <c r="K648" s="28">
        <v>2</v>
      </c>
      <c r="L648" s="28">
        <v>4375</v>
      </c>
      <c r="M648" s="29">
        <v>1</v>
      </c>
    </row>
    <row r="649" spans="1:13" x14ac:dyDescent="0.3">
      <c r="A649">
        <v>645</v>
      </c>
      <c r="B649" s="29">
        <v>2014</v>
      </c>
      <c r="C649" s="27">
        <v>41698</v>
      </c>
      <c r="D649" s="28">
        <v>0.6148382069416537</v>
      </c>
      <c r="E649" s="28">
        <v>4</v>
      </c>
      <c r="F649" s="27">
        <v>43159</v>
      </c>
      <c r="G649" s="28">
        <v>0.66610673303142687</v>
      </c>
      <c r="H649" s="28">
        <v>3</v>
      </c>
      <c r="I649" s="28">
        <v>0.48000000000000004</v>
      </c>
      <c r="J649" s="28">
        <v>0.79174498842355046</v>
      </c>
      <c r="K649" s="28">
        <v>5</v>
      </c>
      <c r="L649" s="28">
        <v>6250</v>
      </c>
      <c r="M649" s="29">
        <v>1</v>
      </c>
    </row>
    <row r="650" spans="1:13" x14ac:dyDescent="0.3">
      <c r="A650">
        <v>646</v>
      </c>
      <c r="B650" s="29">
        <v>2014</v>
      </c>
      <c r="C650" s="27">
        <v>41999</v>
      </c>
      <c r="D650" s="28">
        <v>0.69087720499187755</v>
      </c>
      <c r="E650" s="28">
        <v>5</v>
      </c>
      <c r="F650" s="27">
        <v>43825</v>
      </c>
      <c r="G650" s="28">
        <v>0.9772747106130919</v>
      </c>
      <c r="H650" s="28">
        <v>3</v>
      </c>
      <c r="I650" s="28">
        <v>0.48000000000000004</v>
      </c>
      <c r="J650" s="28">
        <v>0.62056899733525761</v>
      </c>
      <c r="K650" s="28">
        <v>4</v>
      </c>
      <c r="L650" s="28">
        <v>5625</v>
      </c>
      <c r="M650" s="29">
        <v>1</v>
      </c>
    </row>
    <row r="651" spans="1:13" x14ac:dyDescent="0.3">
      <c r="A651">
        <v>647</v>
      </c>
      <c r="B651" s="29">
        <v>2014</v>
      </c>
      <c r="C651" s="27">
        <v>41645</v>
      </c>
      <c r="D651" s="28">
        <v>0.63701769464006497</v>
      </c>
      <c r="E651" s="28">
        <v>4</v>
      </c>
      <c r="F651" s="27">
        <v>43106</v>
      </c>
      <c r="G651" s="28">
        <v>0.40007630020170737</v>
      </c>
      <c r="H651" s="28">
        <v>2</v>
      </c>
      <c r="I651" s="28">
        <v>0.4</v>
      </c>
      <c r="J651" s="28">
        <v>0.67359399241140527</v>
      </c>
      <c r="K651" s="28">
        <v>4</v>
      </c>
      <c r="L651" s="28">
        <v>5625</v>
      </c>
      <c r="M651" s="29">
        <v>2</v>
      </c>
    </row>
    <row r="652" spans="1:13" x14ac:dyDescent="0.3">
      <c r="A652">
        <v>648</v>
      </c>
      <c r="B652" s="29">
        <v>2014</v>
      </c>
      <c r="C652" s="27">
        <v>41924</v>
      </c>
      <c r="D652" s="28">
        <v>0.29681995017382623</v>
      </c>
      <c r="E652" s="28">
        <v>2</v>
      </c>
      <c r="F652" s="27">
        <v>42655</v>
      </c>
      <c r="G652" s="28">
        <v>0.38012449385456426</v>
      </c>
      <c r="H652" s="28">
        <v>2</v>
      </c>
      <c r="I652" s="28">
        <v>0.4</v>
      </c>
      <c r="J652" s="28">
        <v>0.50259698093718252</v>
      </c>
      <c r="K652" s="28">
        <v>3</v>
      </c>
      <c r="L652" s="28">
        <v>5000</v>
      </c>
      <c r="M652" s="29">
        <v>0</v>
      </c>
    </row>
    <row r="653" spans="1:13" x14ac:dyDescent="0.3">
      <c r="A653">
        <v>649</v>
      </c>
      <c r="B653" s="29">
        <v>2014</v>
      </c>
      <c r="C653" s="27">
        <v>41885</v>
      </c>
      <c r="D653" s="28">
        <v>0.61023137498955249</v>
      </c>
      <c r="E653" s="28">
        <v>4</v>
      </c>
      <c r="F653" s="27">
        <v>43346</v>
      </c>
      <c r="G653" s="28">
        <v>0.89851663715088081</v>
      </c>
      <c r="H653" s="28">
        <v>3</v>
      </c>
      <c r="I653" s="28">
        <v>0.48000000000000004</v>
      </c>
      <c r="J653" s="28">
        <v>0.56214129853885553</v>
      </c>
      <c r="K653" s="28">
        <v>3</v>
      </c>
      <c r="L653" s="28">
        <v>5000</v>
      </c>
      <c r="M653" s="29">
        <v>1</v>
      </c>
    </row>
    <row r="654" spans="1:13" x14ac:dyDescent="0.3">
      <c r="A654">
        <v>650</v>
      </c>
      <c r="B654" s="29">
        <v>2014</v>
      </c>
      <c r="C654" s="27">
        <v>41839</v>
      </c>
      <c r="D654" s="28">
        <v>0.77202858185506384</v>
      </c>
      <c r="E654" s="28">
        <v>5</v>
      </c>
      <c r="F654" s="27">
        <v>43665</v>
      </c>
      <c r="G654" s="28">
        <v>0.68364526641369683</v>
      </c>
      <c r="H654" s="28">
        <v>3</v>
      </c>
      <c r="I654" s="28">
        <v>0.48000000000000004</v>
      </c>
      <c r="J654" s="28">
        <v>0.14456635951722241</v>
      </c>
      <c r="K654" s="28">
        <v>1</v>
      </c>
      <c r="L654" s="28">
        <v>3750</v>
      </c>
      <c r="M654" s="29">
        <v>2</v>
      </c>
    </row>
    <row r="655" spans="1:13" x14ac:dyDescent="0.3">
      <c r="A655">
        <v>651</v>
      </c>
      <c r="B655" s="29">
        <v>2014</v>
      </c>
      <c r="C655" s="27">
        <v>41773</v>
      </c>
      <c r="D655" s="28">
        <v>0.24724506996982976</v>
      </c>
      <c r="E655" s="28">
        <v>1</v>
      </c>
      <c r="F655" s="27">
        <v>42138</v>
      </c>
      <c r="G655" s="28">
        <v>0.85066267675620832</v>
      </c>
      <c r="H655" s="28">
        <v>3</v>
      </c>
      <c r="I655" s="28">
        <v>0.48000000000000004</v>
      </c>
      <c r="J655" s="28">
        <v>0.93465628334306039</v>
      </c>
      <c r="K655" s="28">
        <v>5</v>
      </c>
      <c r="L655" s="28">
        <v>6250</v>
      </c>
      <c r="M655" s="29">
        <v>1</v>
      </c>
    </row>
    <row r="656" spans="1:13" x14ac:dyDescent="0.3">
      <c r="A656">
        <v>652</v>
      </c>
      <c r="B656" s="29">
        <v>2014</v>
      </c>
      <c r="C656" s="27">
        <v>41884</v>
      </c>
      <c r="D656" s="28">
        <v>0.11753977813455374</v>
      </c>
      <c r="E656" s="28">
        <v>1</v>
      </c>
      <c r="F656" s="27">
        <v>42249</v>
      </c>
      <c r="G656" s="28">
        <v>0.67068010581651116</v>
      </c>
      <c r="H656" s="28">
        <v>3</v>
      </c>
      <c r="I656" s="28">
        <v>0.48000000000000004</v>
      </c>
      <c r="J656" s="28">
        <v>0.87535147292464366</v>
      </c>
      <c r="K656" s="28">
        <v>5</v>
      </c>
      <c r="L656" s="28">
        <v>6250</v>
      </c>
      <c r="M656" s="29">
        <v>3</v>
      </c>
    </row>
    <row r="657" spans="1:13" x14ac:dyDescent="0.3">
      <c r="A657">
        <v>653</v>
      </c>
      <c r="B657" s="29">
        <v>2014</v>
      </c>
      <c r="C657" s="27">
        <v>41855</v>
      </c>
      <c r="D657" s="28">
        <v>0.99182046055574258</v>
      </c>
      <c r="E657" s="28">
        <v>5</v>
      </c>
      <c r="F657" s="27">
        <v>43681</v>
      </c>
      <c r="G657" s="28">
        <v>2.0496724090184881E-2</v>
      </c>
      <c r="H657" s="28">
        <v>1</v>
      </c>
      <c r="I657" s="28">
        <v>0.32</v>
      </c>
      <c r="J657" s="28">
        <v>0.94838113308723659</v>
      </c>
      <c r="K657" s="28">
        <v>5</v>
      </c>
      <c r="L657" s="28">
        <v>6250</v>
      </c>
      <c r="M657" s="29">
        <v>3</v>
      </c>
    </row>
    <row r="658" spans="1:13" x14ac:dyDescent="0.3">
      <c r="A658">
        <v>654</v>
      </c>
      <c r="B658" s="29">
        <v>2014</v>
      </c>
      <c r="C658" s="27">
        <v>41711</v>
      </c>
      <c r="D658" s="28">
        <v>0.93600443894982666</v>
      </c>
      <c r="E658" s="28">
        <v>5</v>
      </c>
      <c r="F658" s="27">
        <v>43537</v>
      </c>
      <c r="G658" s="28">
        <v>0.82288415953662886</v>
      </c>
      <c r="H658" s="28">
        <v>3</v>
      </c>
      <c r="I658" s="28">
        <v>0.48000000000000004</v>
      </c>
      <c r="J658" s="28">
        <v>0.78335978808272766</v>
      </c>
      <c r="K658" s="28">
        <v>5</v>
      </c>
      <c r="L658" s="28">
        <v>6250</v>
      </c>
      <c r="M658" s="29">
        <v>0</v>
      </c>
    </row>
    <row r="659" spans="1:13" x14ac:dyDescent="0.3">
      <c r="A659">
        <v>655</v>
      </c>
      <c r="B659" s="29">
        <v>2014</v>
      </c>
      <c r="C659" s="27">
        <v>41959</v>
      </c>
      <c r="D659" s="28">
        <v>0.24676274061879222</v>
      </c>
      <c r="E659" s="28">
        <v>1</v>
      </c>
      <c r="F659" s="27">
        <v>42324</v>
      </c>
      <c r="G659" s="28">
        <v>0.63406111663166842</v>
      </c>
      <c r="H659" s="28">
        <v>3</v>
      </c>
      <c r="I659" s="28">
        <v>0.48000000000000004</v>
      </c>
      <c r="J659" s="28">
        <v>0.89349520526981441</v>
      </c>
      <c r="K659" s="28">
        <v>5</v>
      </c>
      <c r="L659" s="28">
        <v>6250</v>
      </c>
      <c r="M659" s="29">
        <v>0</v>
      </c>
    </row>
    <row r="660" spans="1:13" x14ac:dyDescent="0.3">
      <c r="A660">
        <v>656</v>
      </c>
      <c r="B660" s="29">
        <v>2014</v>
      </c>
      <c r="C660" s="27">
        <v>41899</v>
      </c>
      <c r="D660" s="28">
        <v>0.16581999869639963</v>
      </c>
      <c r="E660" s="28">
        <v>1</v>
      </c>
      <c r="F660" s="27">
        <v>42264</v>
      </c>
      <c r="G660" s="28">
        <v>0.49016654975591889</v>
      </c>
      <c r="H660" s="28">
        <v>2</v>
      </c>
      <c r="I660" s="28">
        <v>0.4</v>
      </c>
      <c r="J660" s="28">
        <v>0.92958966817878885</v>
      </c>
      <c r="K660" s="28">
        <v>5</v>
      </c>
      <c r="L660" s="28">
        <v>6250</v>
      </c>
      <c r="M660" s="29">
        <v>1</v>
      </c>
    </row>
    <row r="661" spans="1:13" x14ac:dyDescent="0.3">
      <c r="A661">
        <v>657</v>
      </c>
      <c r="B661" s="29">
        <v>2014</v>
      </c>
      <c r="C661" s="27">
        <v>41956</v>
      </c>
      <c r="D661" s="28">
        <v>0.94740731797350952</v>
      </c>
      <c r="E661" s="28">
        <v>5</v>
      </c>
      <c r="F661" s="27">
        <v>43782</v>
      </c>
      <c r="G661" s="28">
        <v>0.21788239471211979</v>
      </c>
      <c r="H661" s="28">
        <v>1</v>
      </c>
      <c r="I661" s="28">
        <v>0.32</v>
      </c>
      <c r="J661" s="28">
        <v>0.6282740094281215</v>
      </c>
      <c r="K661" s="28">
        <v>4</v>
      </c>
      <c r="L661" s="28">
        <v>5625</v>
      </c>
      <c r="M661" s="29">
        <v>0</v>
      </c>
    </row>
    <row r="662" spans="1:13" x14ac:dyDescent="0.3">
      <c r="A662">
        <v>658</v>
      </c>
      <c r="B662" s="29">
        <v>2014</v>
      </c>
      <c r="C662" s="27">
        <v>41751</v>
      </c>
      <c r="D662" s="28">
        <v>0.93633413153486933</v>
      </c>
      <c r="E662" s="28">
        <v>5</v>
      </c>
      <c r="F662" s="27">
        <v>43577</v>
      </c>
      <c r="G662" s="28">
        <v>0.56289074727121879</v>
      </c>
      <c r="H662" s="28">
        <v>2</v>
      </c>
      <c r="I662" s="28">
        <v>0.4</v>
      </c>
      <c r="J662" s="28">
        <v>0.18970745112961451</v>
      </c>
      <c r="K662" s="28">
        <v>1</v>
      </c>
      <c r="L662" s="28">
        <v>3750</v>
      </c>
      <c r="M662" s="29">
        <v>1</v>
      </c>
    </row>
    <row r="663" spans="1:13" x14ac:dyDescent="0.3">
      <c r="A663">
        <v>659</v>
      </c>
      <c r="B663" s="29">
        <v>2014</v>
      </c>
      <c r="C663" s="27">
        <v>41935</v>
      </c>
      <c r="D663" s="28">
        <v>0.68882293036804432</v>
      </c>
      <c r="E663" s="28">
        <v>5</v>
      </c>
      <c r="F663" s="27">
        <v>43761</v>
      </c>
      <c r="G663" s="28">
        <v>0.16775421338805718</v>
      </c>
      <c r="H663" s="28">
        <v>1</v>
      </c>
      <c r="I663" s="28">
        <v>0.32</v>
      </c>
      <c r="J663" s="28">
        <v>0.79199463893499511</v>
      </c>
      <c r="K663" s="28">
        <v>5</v>
      </c>
      <c r="L663" s="28">
        <v>6250</v>
      </c>
      <c r="M663" s="29">
        <v>2</v>
      </c>
    </row>
    <row r="664" spans="1:13" x14ac:dyDescent="0.3">
      <c r="A664">
        <v>660</v>
      </c>
      <c r="B664" s="29">
        <v>2014</v>
      </c>
      <c r="C664" s="27">
        <v>41716</v>
      </c>
      <c r="D664" s="28">
        <v>0.86472707709680108</v>
      </c>
      <c r="E664" s="28">
        <v>5</v>
      </c>
      <c r="F664" s="27">
        <v>43542</v>
      </c>
      <c r="G664" s="28">
        <v>0.85956110130717789</v>
      </c>
      <c r="H664" s="28">
        <v>3</v>
      </c>
      <c r="I664" s="28">
        <v>0.48000000000000004</v>
      </c>
      <c r="J664" s="28">
        <v>0.23717738092610463</v>
      </c>
      <c r="K664" s="28">
        <v>2</v>
      </c>
      <c r="L664" s="28">
        <v>4375</v>
      </c>
      <c r="M664" s="29">
        <v>3</v>
      </c>
    </row>
    <row r="665" spans="1:13" x14ac:dyDescent="0.3">
      <c r="A665">
        <v>661</v>
      </c>
      <c r="B665" s="29">
        <v>2014</v>
      </c>
      <c r="C665" s="27">
        <v>41883</v>
      </c>
      <c r="D665" s="28">
        <v>0.83647543225269383</v>
      </c>
      <c r="E665" s="28">
        <v>5</v>
      </c>
      <c r="F665" s="27">
        <v>43709</v>
      </c>
      <c r="G665" s="28">
        <v>0.32352673737931537</v>
      </c>
      <c r="H665" s="28">
        <v>2</v>
      </c>
      <c r="I665" s="28">
        <v>0.4</v>
      </c>
      <c r="J665" s="28">
        <v>0.2846576956514929</v>
      </c>
      <c r="K665" s="28">
        <v>2</v>
      </c>
      <c r="L665" s="28">
        <v>4375</v>
      </c>
      <c r="M665" s="29">
        <v>1</v>
      </c>
    </row>
    <row r="666" spans="1:13" x14ac:dyDescent="0.3">
      <c r="A666">
        <v>662</v>
      </c>
      <c r="B666" s="29">
        <v>2014</v>
      </c>
      <c r="C666" s="27">
        <v>41938</v>
      </c>
      <c r="D666" s="28">
        <v>0.74077609062592176</v>
      </c>
      <c r="E666" s="28">
        <v>5</v>
      </c>
      <c r="F666" s="27">
        <v>43764</v>
      </c>
      <c r="G666" s="28">
        <v>0.60141301445738671</v>
      </c>
      <c r="H666" s="28">
        <v>2</v>
      </c>
      <c r="I666" s="28">
        <v>0.4</v>
      </c>
      <c r="J666" s="28">
        <v>0.22427870157388052</v>
      </c>
      <c r="K666" s="28">
        <v>2</v>
      </c>
      <c r="L666" s="28">
        <v>4375</v>
      </c>
      <c r="M666" s="29">
        <v>2</v>
      </c>
    </row>
    <row r="667" spans="1:13" x14ac:dyDescent="0.3">
      <c r="A667">
        <v>663</v>
      </c>
      <c r="B667" s="29">
        <v>2014</v>
      </c>
      <c r="C667" s="27">
        <v>42001</v>
      </c>
      <c r="D667" s="28">
        <v>0.60584947413057377</v>
      </c>
      <c r="E667" s="28">
        <v>4</v>
      </c>
      <c r="F667" s="27">
        <v>43462</v>
      </c>
      <c r="G667" s="28">
        <v>0.88891203497623605</v>
      </c>
      <c r="H667" s="28">
        <v>3</v>
      </c>
      <c r="I667" s="28">
        <v>0.48000000000000004</v>
      </c>
      <c r="J667" s="28">
        <v>0.66511734321469351</v>
      </c>
      <c r="K667" s="28">
        <v>4</v>
      </c>
      <c r="L667" s="28">
        <v>5625</v>
      </c>
      <c r="M667" s="29">
        <v>3</v>
      </c>
    </row>
    <row r="668" spans="1:13" x14ac:dyDescent="0.3">
      <c r="A668">
        <v>664</v>
      </c>
      <c r="B668" s="29">
        <v>2014</v>
      </c>
      <c r="C668" s="27">
        <v>41910</v>
      </c>
      <c r="D668" s="28">
        <v>0.63920008939940809</v>
      </c>
      <c r="E668" s="28">
        <v>4</v>
      </c>
      <c r="F668" s="27">
        <v>43371</v>
      </c>
      <c r="G668" s="28">
        <v>0.5146067297082827</v>
      </c>
      <c r="H668" s="28">
        <v>2</v>
      </c>
      <c r="I668" s="28">
        <v>0.4</v>
      </c>
      <c r="J668" s="28">
        <v>0.39589580590437068</v>
      </c>
      <c r="K668" s="28">
        <v>2</v>
      </c>
      <c r="L668" s="28">
        <v>4375</v>
      </c>
      <c r="M668" s="29">
        <v>0</v>
      </c>
    </row>
    <row r="669" spans="1:13" x14ac:dyDescent="0.3">
      <c r="A669">
        <v>665</v>
      </c>
      <c r="B669" s="29">
        <v>2014</v>
      </c>
      <c r="C669" s="27">
        <v>41713</v>
      </c>
      <c r="D669" s="28">
        <v>0.49223557183460587</v>
      </c>
      <c r="E669" s="28">
        <v>3</v>
      </c>
      <c r="F669" s="27">
        <v>42809</v>
      </c>
      <c r="G669" s="28">
        <v>0.63223869782248709</v>
      </c>
      <c r="H669" s="28">
        <v>3</v>
      </c>
      <c r="I669" s="28">
        <v>0.48000000000000004</v>
      </c>
      <c r="J669" s="28">
        <v>0.69442024594594864</v>
      </c>
      <c r="K669" s="28">
        <v>4</v>
      </c>
      <c r="L669" s="28">
        <v>5625</v>
      </c>
      <c r="M669" s="29">
        <v>1</v>
      </c>
    </row>
    <row r="670" spans="1:13" x14ac:dyDescent="0.3">
      <c r="A670">
        <v>666</v>
      </c>
      <c r="B670" s="29">
        <v>2014</v>
      </c>
      <c r="C670" s="27">
        <v>41684</v>
      </c>
      <c r="D670" s="28">
        <v>0.29016982106031253</v>
      </c>
      <c r="E670" s="28">
        <v>2</v>
      </c>
      <c r="F670" s="27">
        <v>42414</v>
      </c>
      <c r="G670" s="28">
        <v>0.81447622992502422</v>
      </c>
      <c r="H670" s="28">
        <v>3</v>
      </c>
      <c r="I670" s="28">
        <v>0.48000000000000004</v>
      </c>
      <c r="J670" s="28">
        <v>4.394779831022344E-2</v>
      </c>
      <c r="K670" s="28">
        <v>1</v>
      </c>
      <c r="L670" s="28">
        <v>3750</v>
      </c>
      <c r="M670" s="29">
        <v>2</v>
      </c>
    </row>
    <row r="671" spans="1:13" x14ac:dyDescent="0.3">
      <c r="A671">
        <v>667</v>
      </c>
      <c r="B671">
        <v>2014</v>
      </c>
      <c r="C671" s="27">
        <v>41703</v>
      </c>
      <c r="D671" s="28">
        <v>0.90635336721480653</v>
      </c>
      <c r="E671" s="28">
        <v>5</v>
      </c>
      <c r="F671" s="27">
        <v>43529</v>
      </c>
      <c r="G671" s="28">
        <v>0.32916435199084737</v>
      </c>
      <c r="H671" s="28">
        <v>2</v>
      </c>
      <c r="I671" s="28">
        <v>0.4</v>
      </c>
      <c r="J671" s="28">
        <v>0.19272388539340812</v>
      </c>
      <c r="K671" s="28">
        <v>1</v>
      </c>
      <c r="L671" s="28">
        <v>3750</v>
      </c>
      <c r="M671" s="29">
        <v>3</v>
      </c>
    </row>
    <row r="672" spans="1:13" x14ac:dyDescent="0.3">
      <c r="A672">
        <v>668</v>
      </c>
      <c r="B672" s="29">
        <v>2014</v>
      </c>
      <c r="C672" s="27">
        <v>41939</v>
      </c>
      <c r="D672" s="28">
        <v>0.16834182017222687</v>
      </c>
      <c r="E672" s="28">
        <v>1</v>
      </c>
      <c r="F672" s="27">
        <v>42304</v>
      </c>
      <c r="G672" s="28">
        <v>0.77883957301814588</v>
      </c>
      <c r="H672" s="28">
        <v>3</v>
      </c>
      <c r="I672" s="28">
        <v>0.48000000000000004</v>
      </c>
      <c r="J672" s="28">
        <v>0.47553028389867347</v>
      </c>
      <c r="K672" s="28">
        <v>3</v>
      </c>
      <c r="L672" s="28">
        <v>5000</v>
      </c>
      <c r="M672" s="29">
        <v>0</v>
      </c>
    </row>
    <row r="673" spans="1:13" x14ac:dyDescent="0.3">
      <c r="A673">
        <v>669</v>
      </c>
      <c r="B673" s="29">
        <v>2014</v>
      </c>
      <c r="C673" s="27">
        <v>41654</v>
      </c>
      <c r="D673" s="28">
        <v>0.90238930536956319</v>
      </c>
      <c r="E673" s="28">
        <v>5</v>
      </c>
      <c r="F673" s="27">
        <v>43480</v>
      </c>
      <c r="G673" s="28">
        <v>0.44213674965730132</v>
      </c>
      <c r="H673" s="28">
        <v>2</v>
      </c>
      <c r="I673" s="28">
        <v>0.4</v>
      </c>
      <c r="J673" s="28">
        <v>0.15348754650196827</v>
      </c>
      <c r="K673" s="28">
        <v>1</v>
      </c>
      <c r="L673" s="28">
        <v>3750</v>
      </c>
      <c r="M673" s="29">
        <v>3</v>
      </c>
    </row>
    <row r="674" spans="1:13" x14ac:dyDescent="0.3">
      <c r="A674">
        <v>670</v>
      </c>
      <c r="B674" s="29">
        <v>2014</v>
      </c>
      <c r="C674" s="27">
        <v>41791</v>
      </c>
      <c r="D674" s="28">
        <v>0.28794449217947027</v>
      </c>
      <c r="E674" s="28">
        <v>2</v>
      </c>
      <c r="F674" s="27">
        <v>42522</v>
      </c>
      <c r="G674" s="28">
        <v>6.1279769093760872E-2</v>
      </c>
      <c r="H674" s="28">
        <v>1</v>
      </c>
      <c r="I674" s="28">
        <v>0.32</v>
      </c>
      <c r="J674" s="28">
        <v>0.62624306171343846</v>
      </c>
      <c r="K674" s="28">
        <v>4</v>
      </c>
      <c r="L674" s="28">
        <v>5625</v>
      </c>
      <c r="M674" s="29">
        <v>0</v>
      </c>
    </row>
    <row r="675" spans="1:13" x14ac:dyDescent="0.3">
      <c r="A675">
        <v>671</v>
      </c>
      <c r="B675" s="29">
        <v>2014</v>
      </c>
      <c r="C675" s="27">
        <v>41925</v>
      </c>
      <c r="D675" s="28">
        <v>0.86210077235839089</v>
      </c>
      <c r="E675" s="28">
        <v>5</v>
      </c>
      <c r="F675" s="27">
        <v>43751</v>
      </c>
      <c r="G675" s="28">
        <v>6.3040072490679888E-2</v>
      </c>
      <c r="H675" s="28">
        <v>1</v>
      </c>
      <c r="I675" s="28">
        <v>0.32</v>
      </c>
      <c r="J675" s="28">
        <v>0.46255280424297207</v>
      </c>
      <c r="K675" s="28">
        <v>3</v>
      </c>
      <c r="L675" s="28">
        <v>5000</v>
      </c>
      <c r="M675" s="29">
        <v>3</v>
      </c>
    </row>
    <row r="676" spans="1:13" x14ac:dyDescent="0.3">
      <c r="A676">
        <v>672</v>
      </c>
      <c r="B676" s="29">
        <v>2014</v>
      </c>
      <c r="C676" s="27">
        <v>41768</v>
      </c>
      <c r="D676" s="28">
        <v>0.99868709009745071</v>
      </c>
      <c r="E676" s="28">
        <v>5</v>
      </c>
      <c r="F676" s="27">
        <v>43594</v>
      </c>
      <c r="G676" s="28">
        <v>0.55542526498376299</v>
      </c>
      <c r="H676" s="28">
        <v>2</v>
      </c>
      <c r="I676" s="28">
        <v>0.4</v>
      </c>
      <c r="J676" s="28">
        <v>0.74455164508378757</v>
      </c>
      <c r="K676" s="28">
        <v>5</v>
      </c>
      <c r="L676" s="28">
        <v>6250</v>
      </c>
      <c r="M676" s="29">
        <v>3</v>
      </c>
    </row>
    <row r="677" spans="1:13" x14ac:dyDescent="0.3">
      <c r="A677">
        <v>673</v>
      </c>
      <c r="B677" s="29">
        <v>2014</v>
      </c>
      <c r="C677" s="27">
        <v>41724</v>
      </c>
      <c r="D677" s="28">
        <v>0.80841181255363415</v>
      </c>
      <c r="E677" s="28">
        <v>5</v>
      </c>
      <c r="F677" s="27">
        <v>43550</v>
      </c>
      <c r="G677" s="28">
        <v>0.49064508981011612</v>
      </c>
      <c r="H677" s="28">
        <v>2</v>
      </c>
      <c r="I677" s="28">
        <v>0.4</v>
      </c>
      <c r="J677" s="28">
        <v>0.51744925613920334</v>
      </c>
      <c r="K677" s="28">
        <v>3</v>
      </c>
      <c r="L677" s="28">
        <v>5000</v>
      </c>
      <c r="M677" s="29">
        <v>2</v>
      </c>
    </row>
    <row r="678" spans="1:13" x14ac:dyDescent="0.3">
      <c r="A678">
        <v>674</v>
      </c>
      <c r="B678" s="29">
        <v>2014</v>
      </c>
      <c r="C678" s="27">
        <v>41903</v>
      </c>
      <c r="D678" s="28">
        <v>0.10813277880573846</v>
      </c>
      <c r="E678" s="28">
        <v>1</v>
      </c>
      <c r="F678" s="27">
        <v>42268</v>
      </c>
      <c r="G678" s="28">
        <v>0.65231687150866535</v>
      </c>
      <c r="H678" s="28">
        <v>3</v>
      </c>
      <c r="I678" s="28">
        <v>0.48000000000000004</v>
      </c>
      <c r="J678" s="28">
        <v>0.56322003906259122</v>
      </c>
      <c r="K678" s="28">
        <v>3</v>
      </c>
      <c r="L678" s="28">
        <v>5000</v>
      </c>
      <c r="M678" s="29">
        <v>0</v>
      </c>
    </row>
    <row r="679" spans="1:13" x14ac:dyDescent="0.3">
      <c r="A679">
        <v>675</v>
      </c>
      <c r="B679" s="29">
        <v>2014</v>
      </c>
      <c r="C679" s="27">
        <v>41978</v>
      </c>
      <c r="D679" s="28">
        <v>0.29995517905959757</v>
      </c>
      <c r="E679" s="28">
        <v>2</v>
      </c>
      <c r="F679" s="27">
        <v>42709</v>
      </c>
      <c r="G679" s="28">
        <v>0.84223224859560442</v>
      </c>
      <c r="H679" s="28">
        <v>3</v>
      </c>
      <c r="I679" s="28">
        <v>0.48000000000000004</v>
      </c>
      <c r="J679" s="28">
        <v>0.12527618500632376</v>
      </c>
      <c r="K679" s="28">
        <v>1</v>
      </c>
      <c r="L679" s="28">
        <v>3750</v>
      </c>
      <c r="M679" s="29">
        <v>1</v>
      </c>
    </row>
    <row r="680" spans="1:13" x14ac:dyDescent="0.3">
      <c r="A680">
        <v>676</v>
      </c>
      <c r="B680" s="29">
        <v>2014</v>
      </c>
      <c r="C680" s="27">
        <v>41802</v>
      </c>
      <c r="D680" s="28">
        <v>1.1789747035947928E-2</v>
      </c>
      <c r="E680" s="28">
        <v>1</v>
      </c>
      <c r="F680" s="27">
        <v>42167</v>
      </c>
      <c r="G680" s="28">
        <v>0.19248026684110819</v>
      </c>
      <c r="H680" s="28">
        <v>1</v>
      </c>
      <c r="I680" s="28">
        <v>0.32</v>
      </c>
      <c r="J680" s="28">
        <v>0.72538286477596914</v>
      </c>
      <c r="K680" s="28">
        <v>5</v>
      </c>
      <c r="L680" s="28">
        <v>6250</v>
      </c>
      <c r="M680" s="29">
        <v>0</v>
      </c>
    </row>
    <row r="681" spans="1:13" x14ac:dyDescent="0.3">
      <c r="A681">
        <v>677</v>
      </c>
      <c r="B681" s="29">
        <v>2014</v>
      </c>
      <c r="C681" s="27">
        <v>41947</v>
      </c>
      <c r="D681" s="28">
        <v>6.933059465973157E-2</v>
      </c>
      <c r="E681" s="28">
        <v>1</v>
      </c>
      <c r="F681" s="27">
        <v>42312</v>
      </c>
      <c r="G681" s="28">
        <v>0.68707979546958087</v>
      </c>
      <c r="H681" s="28">
        <v>3</v>
      </c>
      <c r="I681" s="28">
        <v>0.48000000000000004</v>
      </c>
      <c r="J681" s="28">
        <v>0.82918876304654121</v>
      </c>
      <c r="K681" s="28">
        <v>5</v>
      </c>
      <c r="L681" s="28">
        <v>6250</v>
      </c>
      <c r="M681" s="29">
        <v>0</v>
      </c>
    </row>
    <row r="682" spans="1:13" x14ac:dyDescent="0.3">
      <c r="A682">
        <v>678</v>
      </c>
      <c r="B682" s="29">
        <v>2014</v>
      </c>
      <c r="C682" s="27">
        <v>41670</v>
      </c>
      <c r="D682" s="28">
        <v>0.22564448150230132</v>
      </c>
      <c r="E682" s="28">
        <v>1</v>
      </c>
      <c r="F682" s="27">
        <v>42035</v>
      </c>
      <c r="G682" s="28">
        <v>0.16540476817699645</v>
      </c>
      <c r="H682" s="28">
        <v>1</v>
      </c>
      <c r="I682" s="28">
        <v>0.32</v>
      </c>
      <c r="J682" s="28">
        <v>0.66445537105245989</v>
      </c>
      <c r="K682" s="28">
        <v>4</v>
      </c>
      <c r="L682" s="28">
        <v>5625</v>
      </c>
      <c r="M682" s="29">
        <v>0</v>
      </c>
    </row>
    <row r="683" spans="1:13" x14ac:dyDescent="0.3">
      <c r="A683">
        <v>679</v>
      </c>
      <c r="B683" s="29">
        <v>2014</v>
      </c>
      <c r="C683" s="27">
        <v>41729</v>
      </c>
      <c r="D683" s="28">
        <v>0.64713071071012551</v>
      </c>
      <c r="E683" s="28">
        <v>4</v>
      </c>
      <c r="F683" s="27">
        <v>43190</v>
      </c>
      <c r="G683" s="28">
        <v>0.65233182054378358</v>
      </c>
      <c r="H683" s="28">
        <v>3</v>
      </c>
      <c r="I683" s="28">
        <v>0.48000000000000004</v>
      </c>
      <c r="J683" s="28">
        <v>0.42236764405641747</v>
      </c>
      <c r="K683" s="28">
        <v>3</v>
      </c>
      <c r="L683" s="28">
        <v>5000</v>
      </c>
      <c r="M683" s="29">
        <v>2</v>
      </c>
    </row>
    <row r="684" spans="1:13" x14ac:dyDescent="0.3">
      <c r="A684">
        <v>680</v>
      </c>
      <c r="B684" s="29">
        <v>2014</v>
      </c>
      <c r="C684" s="27">
        <v>41880</v>
      </c>
      <c r="D684" s="28">
        <v>0.61860482007536433</v>
      </c>
      <c r="E684" s="28">
        <v>4</v>
      </c>
      <c r="F684" s="27">
        <v>43341</v>
      </c>
      <c r="G684" s="28">
        <v>0.21215145882931385</v>
      </c>
      <c r="H684" s="28">
        <v>1</v>
      </c>
      <c r="I684" s="28">
        <v>0.32</v>
      </c>
      <c r="J684" s="28">
        <v>7.6753762236854151E-2</v>
      </c>
      <c r="K684" s="28">
        <v>1</v>
      </c>
      <c r="L684" s="28">
        <v>3750</v>
      </c>
      <c r="M684" s="29">
        <v>1</v>
      </c>
    </row>
    <row r="685" spans="1:13" x14ac:dyDescent="0.3">
      <c r="A685">
        <v>681</v>
      </c>
      <c r="B685" s="29">
        <v>2014</v>
      </c>
      <c r="C685" s="27">
        <v>41642</v>
      </c>
      <c r="D685" s="28">
        <v>0.11262453136044703</v>
      </c>
      <c r="E685" s="28">
        <v>1</v>
      </c>
      <c r="F685" s="27">
        <v>42007</v>
      </c>
      <c r="G685" s="28">
        <v>0.85776400133218389</v>
      </c>
      <c r="H685" s="28">
        <v>3</v>
      </c>
      <c r="I685" s="28">
        <v>0.48000000000000004</v>
      </c>
      <c r="J685" s="28">
        <v>0.77273150422161052</v>
      </c>
      <c r="K685" s="28">
        <v>5</v>
      </c>
      <c r="L685" s="28">
        <v>6250</v>
      </c>
      <c r="M685" s="29">
        <v>0</v>
      </c>
    </row>
    <row r="686" spans="1:13" x14ac:dyDescent="0.3">
      <c r="A686">
        <v>682</v>
      </c>
      <c r="B686" s="29">
        <v>2014</v>
      </c>
      <c r="C686" s="27">
        <v>41968</v>
      </c>
      <c r="D686" s="28">
        <v>0.87260318514568558</v>
      </c>
      <c r="E686" s="28">
        <v>5</v>
      </c>
      <c r="F686" s="27">
        <v>43794</v>
      </c>
      <c r="G686" s="28">
        <v>0.35807794344356403</v>
      </c>
      <c r="H686" s="28">
        <v>2</v>
      </c>
      <c r="I686" s="28">
        <v>0.4</v>
      </c>
      <c r="J686" s="28">
        <v>0.65050822623120119</v>
      </c>
      <c r="K686" s="28">
        <v>4</v>
      </c>
      <c r="L686" s="28">
        <v>5625</v>
      </c>
      <c r="M686" s="29">
        <v>1</v>
      </c>
    </row>
    <row r="687" spans="1:13" x14ac:dyDescent="0.3">
      <c r="A687">
        <v>683</v>
      </c>
      <c r="B687" s="29">
        <v>2014</v>
      </c>
      <c r="C687" s="27">
        <v>41685</v>
      </c>
      <c r="D687" s="28">
        <v>0.34785289549548459</v>
      </c>
      <c r="E687" s="28">
        <v>2</v>
      </c>
      <c r="F687" s="27">
        <v>42415</v>
      </c>
      <c r="G687" s="28">
        <v>0.52101329417882203</v>
      </c>
      <c r="H687" s="28">
        <v>2</v>
      </c>
      <c r="I687" s="28">
        <v>0.4</v>
      </c>
      <c r="J687" s="28">
        <v>0.9795909797382033</v>
      </c>
      <c r="K687" s="28">
        <v>5</v>
      </c>
      <c r="L687" s="28">
        <v>6250</v>
      </c>
      <c r="M687" s="29">
        <v>1</v>
      </c>
    </row>
    <row r="688" spans="1:13" x14ac:dyDescent="0.3">
      <c r="A688">
        <v>684</v>
      </c>
      <c r="B688" s="29">
        <v>2014</v>
      </c>
      <c r="C688" s="27">
        <v>41709</v>
      </c>
      <c r="D688" s="28">
        <v>0.32970430901450376</v>
      </c>
      <c r="E688" s="28">
        <v>2</v>
      </c>
      <c r="F688" s="27">
        <v>42440</v>
      </c>
      <c r="G688" s="28">
        <v>0.72502920247000591</v>
      </c>
      <c r="H688" s="28">
        <v>3</v>
      </c>
      <c r="I688" s="28">
        <v>0.48000000000000004</v>
      </c>
      <c r="J688" s="28">
        <v>0.70105790545763291</v>
      </c>
      <c r="K688" s="28">
        <v>4</v>
      </c>
      <c r="L688" s="28">
        <v>5625</v>
      </c>
      <c r="M688" s="29">
        <v>1</v>
      </c>
    </row>
    <row r="689" spans="1:13" x14ac:dyDescent="0.3">
      <c r="A689">
        <v>685</v>
      </c>
      <c r="B689" s="29">
        <v>2014</v>
      </c>
      <c r="C689" s="27">
        <v>41828</v>
      </c>
      <c r="D689" s="28">
        <v>0.73555225163152205</v>
      </c>
      <c r="E689" s="28">
        <v>5</v>
      </c>
      <c r="F689" s="27">
        <v>43654</v>
      </c>
      <c r="G689" s="28">
        <v>0.5800485737502119</v>
      </c>
      <c r="H689" s="28">
        <v>2</v>
      </c>
      <c r="I689" s="28">
        <v>0.4</v>
      </c>
      <c r="J689" s="28">
        <v>0.7008167582209287</v>
      </c>
      <c r="K689" s="28">
        <v>4</v>
      </c>
      <c r="L689" s="28">
        <v>5625</v>
      </c>
      <c r="M689" s="29">
        <v>3</v>
      </c>
    </row>
    <row r="690" spans="1:13" x14ac:dyDescent="0.3">
      <c r="A690">
        <v>686</v>
      </c>
      <c r="B690" s="29">
        <v>2014</v>
      </c>
      <c r="C690" s="27">
        <v>41895</v>
      </c>
      <c r="D690" s="28">
        <v>0.81025379804093267</v>
      </c>
      <c r="E690" s="28">
        <v>5</v>
      </c>
      <c r="F690" s="27">
        <v>43721</v>
      </c>
      <c r="G690" s="28">
        <v>0.53530251450874666</v>
      </c>
      <c r="H690" s="28">
        <v>2</v>
      </c>
      <c r="I690" s="28">
        <v>0.4</v>
      </c>
      <c r="J690" s="28">
        <v>0.98141461269120711</v>
      </c>
      <c r="K690" s="28">
        <v>5</v>
      </c>
      <c r="L690" s="28">
        <v>6250</v>
      </c>
      <c r="M690" s="29">
        <v>1</v>
      </c>
    </row>
    <row r="691" spans="1:13" x14ac:dyDescent="0.3">
      <c r="A691">
        <v>687</v>
      </c>
      <c r="B691" s="29">
        <v>2014</v>
      </c>
      <c r="C691" s="27">
        <v>41935</v>
      </c>
      <c r="D691" s="28">
        <v>0.52389619089128481</v>
      </c>
      <c r="E691" s="28">
        <v>3</v>
      </c>
      <c r="F691" s="27">
        <v>43031</v>
      </c>
      <c r="G691" s="28">
        <v>0.23867171936260723</v>
      </c>
      <c r="H691" s="28">
        <v>1</v>
      </c>
      <c r="I691" s="28">
        <v>0.32</v>
      </c>
      <c r="J691" s="28">
        <v>0.88091843153348004</v>
      </c>
      <c r="K691" s="28">
        <v>5</v>
      </c>
      <c r="L691" s="28">
        <v>6250</v>
      </c>
      <c r="M691" s="29">
        <v>1</v>
      </c>
    </row>
    <row r="692" spans="1:13" x14ac:dyDescent="0.3">
      <c r="A692">
        <v>688</v>
      </c>
      <c r="B692" s="29">
        <v>2014</v>
      </c>
      <c r="C692" s="27">
        <v>41875</v>
      </c>
      <c r="D692" s="28">
        <v>0.69553626394931456</v>
      </c>
      <c r="E692" s="28">
        <v>5</v>
      </c>
      <c r="F692" s="27">
        <v>43701</v>
      </c>
      <c r="G692" s="28">
        <v>0.6934596918213457</v>
      </c>
      <c r="H692" s="28">
        <v>3</v>
      </c>
      <c r="I692" s="28">
        <v>0.48000000000000004</v>
      </c>
      <c r="J692" s="28">
        <v>0.6539904642370048</v>
      </c>
      <c r="K692" s="28">
        <v>4</v>
      </c>
      <c r="L692" s="28">
        <v>5625</v>
      </c>
      <c r="M692" s="29">
        <v>3</v>
      </c>
    </row>
    <row r="693" spans="1:13" x14ac:dyDescent="0.3">
      <c r="A693">
        <v>689</v>
      </c>
      <c r="B693" s="29">
        <v>2014</v>
      </c>
      <c r="C693" s="27">
        <v>41759</v>
      </c>
      <c r="D693" s="28">
        <v>0.24301160888051943</v>
      </c>
      <c r="E693" s="28">
        <v>1</v>
      </c>
      <c r="F693" s="27">
        <v>42124</v>
      </c>
      <c r="G693" s="28">
        <v>0.87740553199797344</v>
      </c>
      <c r="H693" s="28">
        <v>3</v>
      </c>
      <c r="I693" s="28">
        <v>0.48000000000000004</v>
      </c>
      <c r="J693" s="28">
        <v>0.4313893448635473</v>
      </c>
      <c r="K693" s="28">
        <v>3</v>
      </c>
      <c r="L693" s="28">
        <v>5000</v>
      </c>
      <c r="M693" s="29">
        <v>1</v>
      </c>
    </row>
    <row r="694" spans="1:13" x14ac:dyDescent="0.3">
      <c r="A694">
        <v>690</v>
      </c>
      <c r="B694" s="29">
        <v>2014</v>
      </c>
      <c r="C694" s="27">
        <v>41666</v>
      </c>
      <c r="D694" s="28">
        <v>0.9194695055640052</v>
      </c>
      <c r="E694" s="28">
        <v>5</v>
      </c>
      <c r="F694" s="27">
        <v>43492</v>
      </c>
      <c r="G694" s="28">
        <v>0.10050729502897637</v>
      </c>
      <c r="H694" s="28">
        <v>1</v>
      </c>
      <c r="I694" s="28">
        <v>0.32</v>
      </c>
      <c r="J694" s="28">
        <v>0.60098516342095476</v>
      </c>
      <c r="K694" s="28">
        <v>4</v>
      </c>
      <c r="L694" s="28">
        <v>5625</v>
      </c>
      <c r="M694" s="29">
        <v>2</v>
      </c>
    </row>
    <row r="695" spans="1:13" x14ac:dyDescent="0.3">
      <c r="A695">
        <v>691</v>
      </c>
      <c r="B695" s="29">
        <v>2014</v>
      </c>
      <c r="C695" s="27">
        <v>41949</v>
      </c>
      <c r="D695" s="28">
        <v>0.35586186054057289</v>
      </c>
      <c r="E695" s="28">
        <v>2</v>
      </c>
      <c r="F695" s="27">
        <v>42680</v>
      </c>
      <c r="G695" s="28">
        <v>0.42440965916302698</v>
      </c>
      <c r="H695" s="28">
        <v>2</v>
      </c>
      <c r="I695" s="28">
        <v>0.4</v>
      </c>
      <c r="J695" s="28">
        <v>0.98856613355494705</v>
      </c>
      <c r="K695" s="28">
        <v>5</v>
      </c>
      <c r="L695" s="28">
        <v>6250</v>
      </c>
      <c r="M695" s="29">
        <v>2</v>
      </c>
    </row>
    <row r="696" spans="1:13" x14ac:dyDescent="0.3">
      <c r="A696">
        <v>692</v>
      </c>
      <c r="B696" s="29">
        <v>2014</v>
      </c>
      <c r="C696" s="27">
        <v>41787</v>
      </c>
      <c r="D696" s="28">
        <v>0.27885309267422331</v>
      </c>
      <c r="E696" s="28">
        <v>2</v>
      </c>
      <c r="F696" s="27">
        <v>42518</v>
      </c>
      <c r="G696" s="28">
        <v>9.1138151107499232E-2</v>
      </c>
      <c r="H696" s="28">
        <v>1</v>
      </c>
      <c r="I696" s="28">
        <v>0.32</v>
      </c>
      <c r="J696" s="28">
        <v>0.49879871526157182</v>
      </c>
      <c r="K696" s="28">
        <v>3</v>
      </c>
      <c r="L696" s="28">
        <v>5000</v>
      </c>
      <c r="M696" s="29">
        <v>0</v>
      </c>
    </row>
    <row r="697" spans="1:13" x14ac:dyDescent="0.3">
      <c r="A697">
        <v>693</v>
      </c>
      <c r="B697" s="29">
        <v>2014</v>
      </c>
      <c r="C697" s="27">
        <v>41799</v>
      </c>
      <c r="D697" s="28">
        <v>0.13480864071870546</v>
      </c>
      <c r="E697" s="28">
        <v>1</v>
      </c>
      <c r="F697" s="27">
        <v>42164</v>
      </c>
      <c r="G697" s="28">
        <v>0.8494357062237593</v>
      </c>
      <c r="H697" s="28">
        <v>3</v>
      </c>
      <c r="I697" s="28">
        <v>0.48000000000000004</v>
      </c>
      <c r="J697" s="28">
        <v>0.368899246152122</v>
      </c>
      <c r="K697" s="28">
        <v>2</v>
      </c>
      <c r="L697" s="28">
        <v>4375</v>
      </c>
      <c r="M697" s="29">
        <v>0</v>
      </c>
    </row>
    <row r="698" spans="1:13" x14ac:dyDescent="0.3">
      <c r="A698">
        <v>694</v>
      </c>
      <c r="B698" s="29">
        <v>2014</v>
      </c>
      <c r="C698" s="27">
        <v>41742</v>
      </c>
      <c r="D698" s="28">
        <v>0.99279743106258056</v>
      </c>
      <c r="E698" s="28">
        <v>5</v>
      </c>
      <c r="F698" s="27">
        <v>43568</v>
      </c>
      <c r="G698" s="28">
        <v>0.47265395097890073</v>
      </c>
      <c r="H698" s="28">
        <v>2</v>
      </c>
      <c r="I698" s="28">
        <v>0.4</v>
      </c>
      <c r="J698" s="28">
        <v>0.60193578204600628</v>
      </c>
      <c r="K698" s="28">
        <v>4</v>
      </c>
      <c r="L698" s="28">
        <v>5625</v>
      </c>
      <c r="M698" s="29">
        <v>1</v>
      </c>
    </row>
    <row r="699" spans="1:13" x14ac:dyDescent="0.3">
      <c r="A699">
        <v>695</v>
      </c>
      <c r="B699" s="29">
        <v>2014</v>
      </c>
      <c r="C699" s="27">
        <v>41924</v>
      </c>
      <c r="D699" s="28">
        <v>0.30323304882941826</v>
      </c>
      <c r="E699" s="28">
        <v>2</v>
      </c>
      <c r="F699" s="27">
        <v>42655</v>
      </c>
      <c r="G699" s="28">
        <v>0.64404925024888904</v>
      </c>
      <c r="H699" s="28">
        <v>3</v>
      </c>
      <c r="I699" s="28">
        <v>0.48000000000000004</v>
      </c>
      <c r="J699" s="28">
        <v>0.86423686786354259</v>
      </c>
      <c r="K699" s="28">
        <v>5</v>
      </c>
      <c r="L699" s="28">
        <v>6250</v>
      </c>
      <c r="M699" s="29">
        <v>4</v>
      </c>
    </row>
    <row r="700" spans="1:13" x14ac:dyDescent="0.3">
      <c r="A700">
        <v>696</v>
      </c>
      <c r="B700" s="29">
        <v>2014</v>
      </c>
      <c r="C700" s="27">
        <v>41662</v>
      </c>
      <c r="D700" s="28">
        <v>0.85812941702302348</v>
      </c>
      <c r="E700" s="28">
        <v>5</v>
      </c>
      <c r="F700" s="27">
        <v>43488</v>
      </c>
      <c r="G700" s="28">
        <v>0.59763007134299639</v>
      </c>
      <c r="H700" s="28">
        <v>2</v>
      </c>
      <c r="I700" s="28">
        <v>0.4</v>
      </c>
      <c r="J700" s="28">
        <v>9.934081447148102E-2</v>
      </c>
      <c r="K700" s="28">
        <v>1</v>
      </c>
      <c r="L700" s="28">
        <v>3750</v>
      </c>
      <c r="M700" s="29">
        <v>1</v>
      </c>
    </row>
    <row r="701" spans="1:13" x14ac:dyDescent="0.3">
      <c r="A701">
        <v>697</v>
      </c>
      <c r="B701" s="29">
        <v>2014</v>
      </c>
      <c r="C701" s="27">
        <v>41992</v>
      </c>
      <c r="D701" s="28">
        <v>0.51892325666796335</v>
      </c>
      <c r="E701" s="28">
        <v>3</v>
      </c>
      <c r="F701" s="27">
        <v>43088</v>
      </c>
      <c r="G701" s="28">
        <v>0.71080562051312279</v>
      </c>
      <c r="H701" s="28">
        <v>3</v>
      </c>
      <c r="I701" s="28">
        <v>0.48000000000000004</v>
      </c>
      <c r="J701" s="28">
        <v>0.53428902160679281</v>
      </c>
      <c r="K701" s="28">
        <v>3</v>
      </c>
      <c r="L701" s="28">
        <v>5000</v>
      </c>
      <c r="M701" s="29">
        <v>0</v>
      </c>
    </row>
    <row r="702" spans="1:13" x14ac:dyDescent="0.3">
      <c r="A702">
        <v>698</v>
      </c>
      <c r="B702" s="29">
        <v>2014</v>
      </c>
      <c r="C702" s="27">
        <v>41740</v>
      </c>
      <c r="D702" s="28">
        <v>0.65553584209670579</v>
      </c>
      <c r="E702" s="28">
        <v>4</v>
      </c>
      <c r="F702" s="27">
        <v>43201</v>
      </c>
      <c r="G702" s="28">
        <v>0.81081306127731989</v>
      </c>
      <c r="H702" s="28">
        <v>3</v>
      </c>
      <c r="I702" s="28">
        <v>0.48000000000000004</v>
      </c>
      <c r="J702" s="28">
        <v>0.82690601510120787</v>
      </c>
      <c r="K702" s="28">
        <v>5</v>
      </c>
      <c r="L702" s="28">
        <v>6250</v>
      </c>
      <c r="M702" s="29">
        <v>0</v>
      </c>
    </row>
    <row r="703" spans="1:13" x14ac:dyDescent="0.3">
      <c r="A703">
        <v>699</v>
      </c>
      <c r="B703" s="29">
        <v>2014</v>
      </c>
      <c r="C703" s="27">
        <v>41697</v>
      </c>
      <c r="D703" s="28">
        <v>0.25869061945014393</v>
      </c>
      <c r="E703" s="28">
        <v>2</v>
      </c>
      <c r="F703" s="27">
        <v>42427</v>
      </c>
      <c r="G703" s="28">
        <v>0.10892183083907503</v>
      </c>
      <c r="H703" s="28">
        <v>1</v>
      </c>
      <c r="I703" s="28">
        <v>0.32</v>
      </c>
      <c r="J703" s="28">
        <v>0.25232463535723115</v>
      </c>
      <c r="K703" s="28">
        <v>2</v>
      </c>
      <c r="L703" s="28">
        <v>4375</v>
      </c>
      <c r="M703" s="29">
        <v>0</v>
      </c>
    </row>
    <row r="704" spans="1:13" x14ac:dyDescent="0.3">
      <c r="A704">
        <v>700</v>
      </c>
      <c r="B704" s="29">
        <v>2014</v>
      </c>
      <c r="C704" s="27">
        <v>41959</v>
      </c>
      <c r="D704" s="28">
        <v>0.12185193808187411</v>
      </c>
      <c r="E704" s="28">
        <v>1</v>
      </c>
      <c r="F704" s="27">
        <v>42324</v>
      </c>
      <c r="G704" s="28">
        <v>0.86403945913257241</v>
      </c>
      <c r="H704" s="28">
        <v>3</v>
      </c>
      <c r="I704" s="28">
        <v>0.48000000000000004</v>
      </c>
      <c r="J704" s="28">
        <v>0.34542132202722875</v>
      </c>
      <c r="K704" s="28">
        <v>2</v>
      </c>
      <c r="L704" s="28">
        <v>4375</v>
      </c>
      <c r="M704" s="29">
        <v>0</v>
      </c>
    </row>
    <row r="705" spans="1:13" x14ac:dyDescent="0.3">
      <c r="A705">
        <v>701</v>
      </c>
      <c r="B705" s="29">
        <v>2014</v>
      </c>
      <c r="C705" s="27">
        <v>41932</v>
      </c>
      <c r="D705" s="28">
        <v>0.26578226314216302</v>
      </c>
      <c r="E705" s="28">
        <v>2</v>
      </c>
      <c r="F705" s="27">
        <v>42663</v>
      </c>
      <c r="G705" s="28">
        <v>3.2154823924497644E-2</v>
      </c>
      <c r="H705" s="28">
        <v>1</v>
      </c>
      <c r="I705" s="28">
        <v>0.32</v>
      </c>
      <c r="J705" s="28">
        <v>0.23121472097732543</v>
      </c>
      <c r="K705" s="28">
        <v>2</v>
      </c>
      <c r="L705" s="28">
        <v>4375</v>
      </c>
      <c r="M705" s="29">
        <v>0</v>
      </c>
    </row>
    <row r="706" spans="1:13" x14ac:dyDescent="0.3">
      <c r="A706">
        <v>702</v>
      </c>
      <c r="B706" s="29">
        <v>2014</v>
      </c>
      <c r="C706" s="27">
        <v>41899</v>
      </c>
      <c r="D706" s="28">
        <v>0.7525394197614278</v>
      </c>
      <c r="E706" s="28">
        <v>5</v>
      </c>
      <c r="F706" s="27">
        <v>43725</v>
      </c>
      <c r="G706" s="28">
        <v>0.63792076777238449</v>
      </c>
      <c r="H706" s="28">
        <v>3</v>
      </c>
      <c r="I706" s="28">
        <v>0.48000000000000004</v>
      </c>
      <c r="J706" s="28">
        <v>0.13996527244300472</v>
      </c>
      <c r="K706" s="28">
        <v>1</v>
      </c>
      <c r="L706" s="28">
        <v>3750</v>
      </c>
      <c r="M706" s="29">
        <v>0</v>
      </c>
    </row>
    <row r="707" spans="1:13" x14ac:dyDescent="0.3">
      <c r="A707">
        <v>703</v>
      </c>
      <c r="B707" s="29">
        <v>2014</v>
      </c>
      <c r="C707" s="27">
        <v>41867</v>
      </c>
      <c r="D707" s="28">
        <v>0.71377554668813536</v>
      </c>
      <c r="E707" s="28">
        <v>5</v>
      </c>
      <c r="F707" s="27">
        <v>43693</v>
      </c>
      <c r="G707" s="28">
        <v>0.37457841732344443</v>
      </c>
      <c r="H707" s="28">
        <v>2</v>
      </c>
      <c r="I707" s="28">
        <v>0.4</v>
      </c>
      <c r="J707" s="28">
        <v>6.2901043501394471E-2</v>
      </c>
      <c r="K707" s="28">
        <v>1</v>
      </c>
      <c r="L707" s="28">
        <v>3750</v>
      </c>
      <c r="M707" s="29">
        <v>1</v>
      </c>
    </row>
    <row r="708" spans="1:13" x14ac:dyDescent="0.3">
      <c r="A708">
        <v>704</v>
      </c>
      <c r="B708" s="29">
        <v>2014</v>
      </c>
      <c r="C708" s="27">
        <v>41857</v>
      </c>
      <c r="D708" s="28">
        <v>0.14176915770296405</v>
      </c>
      <c r="E708" s="28">
        <v>1</v>
      </c>
      <c r="F708" s="27">
        <v>42222</v>
      </c>
      <c r="G708" s="28">
        <v>6.2598671756106783E-2</v>
      </c>
      <c r="H708" s="28">
        <v>1</v>
      </c>
      <c r="I708" s="28">
        <v>0.32</v>
      </c>
      <c r="J708" s="28">
        <v>0.1507644985406289</v>
      </c>
      <c r="K708" s="28">
        <v>1</v>
      </c>
      <c r="L708" s="28">
        <v>3750</v>
      </c>
      <c r="M708" s="29">
        <v>1</v>
      </c>
    </row>
    <row r="709" spans="1:13" x14ac:dyDescent="0.3">
      <c r="A709">
        <v>705</v>
      </c>
      <c r="B709" s="29">
        <v>2014</v>
      </c>
      <c r="C709" s="27">
        <v>41847</v>
      </c>
      <c r="D709" s="28">
        <v>0.73204328765598348</v>
      </c>
      <c r="E709" s="28">
        <v>5</v>
      </c>
      <c r="F709" s="27">
        <v>43673</v>
      </c>
      <c r="G709" s="28">
        <v>0.11432228687345491</v>
      </c>
      <c r="H709" s="28">
        <v>1</v>
      </c>
      <c r="I709" s="28">
        <v>0.32</v>
      </c>
      <c r="J709" s="28">
        <v>0.7364403325305352</v>
      </c>
      <c r="K709" s="28">
        <v>5</v>
      </c>
      <c r="L709" s="28">
        <v>6250</v>
      </c>
      <c r="M709" s="29">
        <v>1</v>
      </c>
    </row>
    <row r="710" spans="1:13" x14ac:dyDescent="0.3">
      <c r="A710">
        <v>706</v>
      </c>
      <c r="B710" s="29">
        <v>2014</v>
      </c>
      <c r="C710" s="27">
        <v>41730</v>
      </c>
      <c r="D710" s="28">
        <v>0.98945609234009058</v>
      </c>
      <c r="E710" s="28">
        <v>5</v>
      </c>
      <c r="F710" s="27">
        <v>43556</v>
      </c>
      <c r="G710" s="28">
        <v>0.9980647266960011</v>
      </c>
      <c r="H710" s="28">
        <v>3</v>
      </c>
      <c r="I710" s="28">
        <v>0.48000000000000004</v>
      </c>
      <c r="J710" s="28">
        <v>0.78022032981915568</v>
      </c>
      <c r="K710" s="28">
        <v>5</v>
      </c>
      <c r="L710" s="28">
        <v>6250</v>
      </c>
      <c r="M710" s="29">
        <v>4</v>
      </c>
    </row>
    <row r="711" spans="1:13" x14ac:dyDescent="0.3">
      <c r="A711">
        <v>707</v>
      </c>
      <c r="B711" s="29">
        <v>2014</v>
      </c>
      <c r="C711" s="27">
        <v>41657</v>
      </c>
      <c r="D711" s="28">
        <v>0.93231520465053841</v>
      </c>
      <c r="E711" s="28">
        <v>5</v>
      </c>
      <c r="F711" s="27">
        <v>43483</v>
      </c>
      <c r="G711" s="28">
        <v>0.86266668266700564</v>
      </c>
      <c r="H711" s="28">
        <v>3</v>
      </c>
      <c r="I711" s="28">
        <v>0.48000000000000004</v>
      </c>
      <c r="J711" s="28">
        <v>2.4140299519061825E-2</v>
      </c>
      <c r="K711" s="28">
        <v>1</v>
      </c>
      <c r="L711" s="28">
        <v>3750</v>
      </c>
      <c r="M711" s="29">
        <v>5</v>
      </c>
    </row>
    <row r="712" spans="1:13" x14ac:dyDescent="0.3">
      <c r="A712">
        <v>708</v>
      </c>
      <c r="B712" s="29">
        <v>2014</v>
      </c>
      <c r="C712" s="27">
        <v>41942</v>
      </c>
      <c r="D712" s="28">
        <v>0.3870329063822876</v>
      </c>
      <c r="E712" s="28">
        <v>2</v>
      </c>
      <c r="F712" s="27">
        <v>42673</v>
      </c>
      <c r="G712" s="28">
        <v>0.7958739917774561</v>
      </c>
      <c r="H712" s="28">
        <v>3</v>
      </c>
      <c r="I712" s="28">
        <v>0.48000000000000004</v>
      </c>
      <c r="J712" s="28">
        <v>0.99719455288696002</v>
      </c>
      <c r="K712" s="28">
        <v>5</v>
      </c>
      <c r="L712" s="28">
        <v>6250</v>
      </c>
      <c r="M712" s="29">
        <v>1</v>
      </c>
    </row>
    <row r="713" spans="1:13" x14ac:dyDescent="0.3">
      <c r="A713">
        <v>709</v>
      </c>
      <c r="B713" s="29">
        <v>2014</v>
      </c>
      <c r="C713" s="27">
        <v>41896</v>
      </c>
      <c r="D713" s="28">
        <v>0.50037441616999057</v>
      </c>
      <c r="E713" s="28">
        <v>3</v>
      </c>
      <c r="F713" s="27">
        <v>42992</v>
      </c>
      <c r="G713" s="28">
        <v>0.73434805607847231</v>
      </c>
      <c r="H713" s="28">
        <v>3</v>
      </c>
      <c r="I713" s="28">
        <v>0.48000000000000004</v>
      </c>
      <c r="J713" s="28">
        <v>0.74105302838431808</v>
      </c>
      <c r="K713" s="28">
        <v>5</v>
      </c>
      <c r="L713" s="28">
        <v>6250</v>
      </c>
      <c r="M713" s="29">
        <v>3</v>
      </c>
    </row>
    <row r="714" spans="1:13" x14ac:dyDescent="0.3">
      <c r="A714">
        <v>710</v>
      </c>
      <c r="B714" s="29">
        <v>2014</v>
      </c>
      <c r="C714" s="27">
        <v>41755</v>
      </c>
      <c r="D714" s="28">
        <v>0.3625443884126498</v>
      </c>
      <c r="E714" s="28">
        <v>2</v>
      </c>
      <c r="F714" s="27">
        <v>42486</v>
      </c>
      <c r="G714" s="28">
        <v>0.64028170436407661</v>
      </c>
      <c r="H714" s="28">
        <v>3</v>
      </c>
      <c r="I714" s="28">
        <v>0.48000000000000004</v>
      </c>
      <c r="J714" s="28">
        <v>0.92118320734935211</v>
      </c>
      <c r="K714" s="28">
        <v>5</v>
      </c>
      <c r="L714" s="28">
        <v>6250</v>
      </c>
      <c r="M714" s="29">
        <v>1</v>
      </c>
    </row>
    <row r="715" spans="1:13" x14ac:dyDescent="0.3">
      <c r="A715">
        <v>711</v>
      </c>
      <c r="B715" s="29">
        <v>2014</v>
      </c>
      <c r="C715" s="27">
        <v>41723</v>
      </c>
      <c r="D715" s="28">
        <v>0.57736696464279547</v>
      </c>
      <c r="E715" s="28">
        <v>3</v>
      </c>
      <c r="F715" s="27">
        <v>42819</v>
      </c>
      <c r="G715" s="28">
        <v>0.34487249599396175</v>
      </c>
      <c r="H715" s="28">
        <v>2</v>
      </c>
      <c r="I715" s="28">
        <v>0.4</v>
      </c>
      <c r="J715" s="28">
        <v>0.49975068975135029</v>
      </c>
      <c r="K715" s="28">
        <v>3</v>
      </c>
      <c r="L715" s="28">
        <v>5000</v>
      </c>
      <c r="M715" s="29">
        <v>1</v>
      </c>
    </row>
    <row r="716" spans="1:13" x14ac:dyDescent="0.3">
      <c r="A716">
        <v>712</v>
      </c>
      <c r="B716" s="29">
        <v>2014</v>
      </c>
      <c r="C716" s="27">
        <v>41892</v>
      </c>
      <c r="D716" s="28">
        <v>0.42427355018553603</v>
      </c>
      <c r="E716" s="28">
        <v>2</v>
      </c>
      <c r="F716" s="27">
        <v>42623</v>
      </c>
      <c r="G716" s="28">
        <v>0.21103277261898268</v>
      </c>
      <c r="H716" s="28">
        <v>1</v>
      </c>
      <c r="I716" s="28">
        <v>0.32</v>
      </c>
      <c r="J716" s="28">
        <v>0.39902628979176724</v>
      </c>
      <c r="K716" s="28">
        <v>2</v>
      </c>
      <c r="L716" s="28">
        <v>4375</v>
      </c>
      <c r="M716" s="29">
        <v>0</v>
      </c>
    </row>
    <row r="717" spans="1:13" x14ac:dyDescent="0.3">
      <c r="A717">
        <v>713</v>
      </c>
      <c r="B717" s="29">
        <v>2014</v>
      </c>
      <c r="C717" s="27">
        <v>41841</v>
      </c>
      <c r="D717" s="28">
        <v>0.77418409716053749</v>
      </c>
      <c r="E717" s="28">
        <v>5</v>
      </c>
      <c r="F717" s="27">
        <v>43667</v>
      </c>
      <c r="G717" s="28">
        <v>0.8189140737208338</v>
      </c>
      <c r="H717" s="28">
        <v>3</v>
      </c>
      <c r="I717" s="28">
        <v>0.48000000000000004</v>
      </c>
      <c r="J717" s="28">
        <v>0.26680885899971185</v>
      </c>
      <c r="K717" s="28">
        <v>2</v>
      </c>
      <c r="L717" s="28">
        <v>4375</v>
      </c>
      <c r="M717" s="29">
        <v>2</v>
      </c>
    </row>
    <row r="718" spans="1:13" x14ac:dyDescent="0.3">
      <c r="A718">
        <v>714</v>
      </c>
      <c r="B718" s="29">
        <v>2014</v>
      </c>
      <c r="C718" s="27">
        <v>41846</v>
      </c>
      <c r="D718" s="28">
        <v>0.21320103865215956</v>
      </c>
      <c r="E718" s="28">
        <v>1</v>
      </c>
      <c r="F718" s="27">
        <v>42211</v>
      </c>
      <c r="G718" s="28">
        <v>0.92075046743716915</v>
      </c>
      <c r="H718" s="28">
        <v>3</v>
      </c>
      <c r="I718" s="28">
        <v>0.48000000000000004</v>
      </c>
      <c r="J718" s="28">
        <v>0.75871363673178416</v>
      </c>
      <c r="K718" s="28">
        <v>5</v>
      </c>
      <c r="L718" s="28">
        <v>6250</v>
      </c>
      <c r="M718" s="29">
        <v>1</v>
      </c>
    </row>
    <row r="719" spans="1:13" x14ac:dyDescent="0.3">
      <c r="A719">
        <v>715</v>
      </c>
      <c r="B719" s="29">
        <v>2014</v>
      </c>
      <c r="C719" s="27">
        <v>41738</v>
      </c>
      <c r="D719" s="28">
        <v>0.92959171485936465</v>
      </c>
      <c r="E719" s="28">
        <v>5</v>
      </c>
      <c r="F719" s="27">
        <v>43564</v>
      </c>
      <c r="G719" s="28">
        <v>9.1324982789654285E-2</v>
      </c>
      <c r="H719" s="28">
        <v>1</v>
      </c>
      <c r="I719" s="28">
        <v>0.32</v>
      </c>
      <c r="J719" s="28">
        <v>0.79156968437459463</v>
      </c>
      <c r="K719" s="28">
        <v>5</v>
      </c>
      <c r="L719" s="28">
        <v>6250</v>
      </c>
      <c r="M719" s="29">
        <v>1</v>
      </c>
    </row>
    <row r="720" spans="1:13" x14ac:dyDescent="0.3">
      <c r="A720">
        <v>716</v>
      </c>
      <c r="B720" s="29">
        <v>2014</v>
      </c>
      <c r="C720" s="27">
        <v>41722</v>
      </c>
      <c r="D720" s="28">
        <v>0.92915768902296891</v>
      </c>
      <c r="E720" s="28">
        <v>5</v>
      </c>
      <c r="F720" s="27">
        <v>43548</v>
      </c>
      <c r="G720" s="28">
        <v>0.77325779127763994</v>
      </c>
      <c r="H720" s="28">
        <v>3</v>
      </c>
      <c r="I720" s="28">
        <v>0.48000000000000004</v>
      </c>
      <c r="J720" s="28">
        <v>0.38005486591463344</v>
      </c>
      <c r="K720" s="28">
        <v>2</v>
      </c>
      <c r="L720" s="28">
        <v>4375</v>
      </c>
      <c r="M720" s="29">
        <v>8</v>
      </c>
    </row>
    <row r="721" spans="1:13" x14ac:dyDescent="0.3">
      <c r="A721">
        <v>717</v>
      </c>
      <c r="B721" s="29">
        <v>2014</v>
      </c>
      <c r="C721" s="27">
        <v>41739</v>
      </c>
      <c r="D721" s="28">
        <v>0.49169131154457513</v>
      </c>
      <c r="E721" s="28">
        <v>3</v>
      </c>
      <c r="F721" s="27">
        <v>42835</v>
      </c>
      <c r="G721" s="28">
        <v>0.36992236809806622</v>
      </c>
      <c r="H721" s="28">
        <v>2</v>
      </c>
      <c r="I721" s="28">
        <v>0.4</v>
      </c>
      <c r="J721" s="28">
        <v>0.31641293520683855</v>
      </c>
      <c r="K721" s="28">
        <v>2</v>
      </c>
      <c r="L721" s="28">
        <v>4375</v>
      </c>
      <c r="M721" s="29">
        <v>1</v>
      </c>
    </row>
    <row r="722" spans="1:13" x14ac:dyDescent="0.3">
      <c r="A722">
        <v>718</v>
      </c>
      <c r="B722" s="29">
        <v>2014</v>
      </c>
      <c r="C722" s="27">
        <v>41734</v>
      </c>
      <c r="D722" s="28">
        <v>0.88501953968267499</v>
      </c>
      <c r="E722" s="28">
        <v>5</v>
      </c>
      <c r="F722" s="27">
        <v>43560</v>
      </c>
      <c r="G722" s="28">
        <v>0.81885587175947872</v>
      </c>
      <c r="H722" s="28">
        <v>3</v>
      </c>
      <c r="I722" s="28">
        <v>0.48000000000000004</v>
      </c>
      <c r="J722" s="28">
        <v>2.2953927090729298E-2</v>
      </c>
      <c r="K722" s="28">
        <v>1</v>
      </c>
      <c r="L722" s="28">
        <v>3750</v>
      </c>
      <c r="M722" s="29">
        <v>3</v>
      </c>
    </row>
    <row r="723" spans="1:13" x14ac:dyDescent="0.3">
      <c r="A723">
        <v>719</v>
      </c>
      <c r="B723" s="29">
        <v>2014</v>
      </c>
      <c r="C723" s="27">
        <v>41757</v>
      </c>
      <c r="D723" s="28">
        <v>0.14712773132928092</v>
      </c>
      <c r="E723" s="28">
        <v>1</v>
      </c>
      <c r="F723" s="27">
        <v>42122</v>
      </c>
      <c r="G723" s="28">
        <v>0.76514361639793704</v>
      </c>
      <c r="H723" s="28">
        <v>3</v>
      </c>
      <c r="I723" s="28">
        <v>0.48000000000000004</v>
      </c>
      <c r="J723" s="28">
        <v>0.86030291919953894</v>
      </c>
      <c r="K723" s="28">
        <v>5</v>
      </c>
      <c r="L723" s="28">
        <v>6250</v>
      </c>
      <c r="M723" s="29">
        <v>2</v>
      </c>
    </row>
    <row r="724" spans="1:13" x14ac:dyDescent="0.3">
      <c r="A724">
        <v>720</v>
      </c>
      <c r="B724" s="29">
        <v>2014</v>
      </c>
      <c r="C724" s="27">
        <v>41943</v>
      </c>
      <c r="D724" s="28">
        <v>0.19059752593055479</v>
      </c>
      <c r="E724" s="28">
        <v>1</v>
      </c>
      <c r="F724" s="27">
        <v>42308</v>
      </c>
      <c r="G724" s="28">
        <v>2.0194342824105038E-2</v>
      </c>
      <c r="H724" s="28">
        <v>1</v>
      </c>
      <c r="I724" s="28">
        <v>0.32</v>
      </c>
      <c r="J724" s="28">
        <v>0.59142242618351548</v>
      </c>
      <c r="K724" s="28">
        <v>4</v>
      </c>
      <c r="L724" s="28">
        <v>5625</v>
      </c>
      <c r="M724" s="29">
        <v>0</v>
      </c>
    </row>
    <row r="725" spans="1:13" x14ac:dyDescent="0.3">
      <c r="A725">
        <v>721</v>
      </c>
      <c r="B725" s="29">
        <v>2014</v>
      </c>
      <c r="C725" s="27">
        <v>41805</v>
      </c>
      <c r="D725" s="28">
        <v>0.51057809871490778</v>
      </c>
      <c r="E725" s="28">
        <v>3</v>
      </c>
      <c r="F725" s="27">
        <v>42901</v>
      </c>
      <c r="G725" s="28">
        <v>0.84201083245496622</v>
      </c>
      <c r="H725" s="28">
        <v>3</v>
      </c>
      <c r="I725" s="28">
        <v>0.48000000000000004</v>
      </c>
      <c r="J725" s="28">
        <v>0.88390989045791912</v>
      </c>
      <c r="K725" s="28">
        <v>5</v>
      </c>
      <c r="L725" s="28">
        <v>6250</v>
      </c>
      <c r="M725" s="29">
        <v>0</v>
      </c>
    </row>
    <row r="726" spans="1:13" x14ac:dyDescent="0.3">
      <c r="A726">
        <v>722</v>
      </c>
      <c r="B726" s="29">
        <v>2014</v>
      </c>
      <c r="C726" s="27">
        <v>41824</v>
      </c>
      <c r="D726" s="28">
        <v>0.73246844197826022</v>
      </c>
      <c r="E726" s="28">
        <v>5</v>
      </c>
      <c r="F726" s="27">
        <v>43650</v>
      </c>
      <c r="G726" s="28">
        <v>0.44683459937980996</v>
      </c>
      <c r="H726" s="28">
        <v>2</v>
      </c>
      <c r="I726" s="28">
        <v>0.4</v>
      </c>
      <c r="J726" s="28">
        <v>5.7851872645336644E-2</v>
      </c>
      <c r="K726" s="28">
        <v>1</v>
      </c>
      <c r="L726" s="28">
        <v>3750</v>
      </c>
      <c r="M726" s="29">
        <v>2</v>
      </c>
    </row>
    <row r="727" spans="1:13" x14ac:dyDescent="0.3">
      <c r="A727">
        <v>723</v>
      </c>
      <c r="B727" s="29">
        <v>2014</v>
      </c>
      <c r="C727" s="27">
        <v>41862</v>
      </c>
      <c r="D727" s="28">
        <v>0.96385008607330447</v>
      </c>
      <c r="E727" s="28">
        <v>5</v>
      </c>
      <c r="F727" s="27">
        <v>43688</v>
      </c>
      <c r="G727" s="28">
        <v>0.21748753521547981</v>
      </c>
      <c r="H727" s="28">
        <v>1</v>
      </c>
      <c r="I727" s="28">
        <v>0.32</v>
      </c>
      <c r="J727" s="28">
        <v>0.90907764345431019</v>
      </c>
      <c r="K727" s="28">
        <v>5</v>
      </c>
      <c r="L727" s="28">
        <v>6250</v>
      </c>
      <c r="M727" s="29">
        <v>4</v>
      </c>
    </row>
    <row r="728" spans="1:13" x14ac:dyDescent="0.3">
      <c r="A728">
        <v>724</v>
      </c>
      <c r="B728" s="29">
        <v>2014</v>
      </c>
      <c r="C728" s="27">
        <v>41864</v>
      </c>
      <c r="D728" s="28">
        <v>0.82604289299223166</v>
      </c>
      <c r="E728" s="28">
        <v>5</v>
      </c>
      <c r="F728" s="27">
        <v>43690</v>
      </c>
      <c r="G728" s="28">
        <v>0.55774487184035082</v>
      </c>
      <c r="H728" s="28">
        <v>2</v>
      </c>
      <c r="I728" s="28">
        <v>0.4</v>
      </c>
      <c r="J728" s="28">
        <v>0.95393551105830199</v>
      </c>
      <c r="K728" s="28">
        <v>5</v>
      </c>
      <c r="L728" s="28">
        <v>6250</v>
      </c>
      <c r="M728" s="29">
        <v>3</v>
      </c>
    </row>
    <row r="729" spans="1:13" x14ac:dyDescent="0.3">
      <c r="A729">
        <v>725</v>
      </c>
      <c r="B729" s="29">
        <v>2014</v>
      </c>
      <c r="C729" s="27">
        <v>41675</v>
      </c>
      <c r="D729" s="28">
        <v>0.55731260156216511</v>
      </c>
      <c r="E729" s="28">
        <v>3</v>
      </c>
      <c r="F729" s="27">
        <v>42771</v>
      </c>
      <c r="G729" s="28">
        <v>1.5977537164610256E-2</v>
      </c>
      <c r="H729" s="28">
        <v>1</v>
      </c>
      <c r="I729" s="28">
        <v>0.32</v>
      </c>
      <c r="J729" s="28">
        <v>0.32449360073564804</v>
      </c>
      <c r="K729" s="28">
        <v>2</v>
      </c>
      <c r="L729" s="28">
        <v>4375</v>
      </c>
      <c r="M729" s="29">
        <v>3</v>
      </c>
    </row>
    <row r="730" spans="1:13" x14ac:dyDescent="0.3">
      <c r="A730">
        <v>726</v>
      </c>
      <c r="B730" s="29">
        <v>2014</v>
      </c>
      <c r="C730" s="27">
        <v>41782</v>
      </c>
      <c r="D730" s="28">
        <v>0.3256185661657317</v>
      </c>
      <c r="E730" s="28">
        <v>2</v>
      </c>
      <c r="F730" s="27">
        <v>42513</v>
      </c>
      <c r="G730" s="28">
        <v>0.23552121792018987</v>
      </c>
      <c r="H730" s="28">
        <v>1</v>
      </c>
      <c r="I730" s="28">
        <v>0.32</v>
      </c>
      <c r="J730" s="28">
        <v>6.93375548454368E-2</v>
      </c>
      <c r="K730" s="28">
        <v>1</v>
      </c>
      <c r="L730" s="28">
        <v>3750</v>
      </c>
      <c r="M730" s="29">
        <v>2</v>
      </c>
    </row>
    <row r="731" spans="1:13" x14ac:dyDescent="0.3">
      <c r="A731">
        <v>727</v>
      </c>
      <c r="B731" s="29">
        <v>2014</v>
      </c>
      <c r="C731" s="27">
        <v>41811</v>
      </c>
      <c r="D731" s="28">
        <v>0.41784764061830204</v>
      </c>
      <c r="E731" s="28">
        <v>2</v>
      </c>
      <c r="F731" s="27">
        <v>42542</v>
      </c>
      <c r="G731" s="28">
        <v>8.6234684932385064E-2</v>
      </c>
      <c r="H731" s="28">
        <v>1</v>
      </c>
      <c r="I731" s="28">
        <v>0.32</v>
      </c>
      <c r="J731" s="28">
        <v>0.84486948372996962</v>
      </c>
      <c r="K731" s="28">
        <v>5</v>
      </c>
      <c r="L731" s="28">
        <v>6250</v>
      </c>
      <c r="M731" s="29">
        <v>0</v>
      </c>
    </row>
    <row r="732" spans="1:13" x14ac:dyDescent="0.3">
      <c r="A732">
        <v>728</v>
      </c>
      <c r="B732" s="29">
        <v>2014</v>
      </c>
      <c r="C732" s="27">
        <v>41895</v>
      </c>
      <c r="D732" s="28">
        <v>0.35265820859391594</v>
      </c>
      <c r="E732" s="28">
        <v>2</v>
      </c>
      <c r="F732" s="27">
        <v>42626</v>
      </c>
      <c r="G732" s="28">
        <v>0.93418282483081272</v>
      </c>
      <c r="H732" s="28">
        <v>3</v>
      </c>
      <c r="I732" s="28">
        <v>0.48000000000000004</v>
      </c>
      <c r="J732" s="28">
        <v>0.58036890969518307</v>
      </c>
      <c r="K732" s="28">
        <v>3</v>
      </c>
      <c r="L732" s="28">
        <v>5000</v>
      </c>
      <c r="M732" s="29">
        <v>1</v>
      </c>
    </row>
    <row r="733" spans="1:13" x14ac:dyDescent="0.3">
      <c r="A733">
        <v>729</v>
      </c>
      <c r="B733" s="29">
        <v>2014</v>
      </c>
      <c r="C733" s="27">
        <v>41900</v>
      </c>
      <c r="D733" s="28">
        <v>0.15666140759452829</v>
      </c>
      <c r="E733" s="28">
        <v>1</v>
      </c>
      <c r="F733" s="27">
        <v>42265</v>
      </c>
      <c r="G733" s="28">
        <v>0.54761437372347854</v>
      </c>
      <c r="H733" s="28">
        <v>2</v>
      </c>
      <c r="I733" s="28">
        <v>0.4</v>
      </c>
      <c r="J733" s="28">
        <v>0.20688521761303946</v>
      </c>
      <c r="K733" s="28">
        <v>2</v>
      </c>
      <c r="L733" s="28">
        <v>4375</v>
      </c>
      <c r="M733" s="29">
        <v>0</v>
      </c>
    </row>
    <row r="734" spans="1:13" x14ac:dyDescent="0.3">
      <c r="A734">
        <v>730</v>
      </c>
      <c r="B734" s="29">
        <v>2014</v>
      </c>
      <c r="C734" s="27">
        <v>41725</v>
      </c>
      <c r="D734" s="28">
        <v>0.7033155910334421</v>
      </c>
      <c r="E734" s="28">
        <v>5</v>
      </c>
      <c r="F734" s="27">
        <v>43551</v>
      </c>
      <c r="G734" s="28">
        <v>0.2201282434188444</v>
      </c>
      <c r="H734" s="28">
        <v>1</v>
      </c>
      <c r="I734" s="28">
        <v>0.32</v>
      </c>
      <c r="J734" s="28">
        <v>0.99506361393002896</v>
      </c>
      <c r="K734" s="28">
        <v>5</v>
      </c>
      <c r="L734" s="28">
        <v>6250</v>
      </c>
      <c r="M734" s="29">
        <v>2</v>
      </c>
    </row>
    <row r="735" spans="1:13" x14ac:dyDescent="0.3">
      <c r="A735">
        <v>731</v>
      </c>
      <c r="B735" s="29">
        <v>2014</v>
      </c>
      <c r="C735" s="27">
        <v>41741</v>
      </c>
      <c r="D735" s="28">
        <v>0.52933585150048779</v>
      </c>
      <c r="E735" s="28">
        <v>3</v>
      </c>
      <c r="F735" s="27">
        <v>42837</v>
      </c>
      <c r="G735" s="28">
        <v>0.18007469207251703</v>
      </c>
      <c r="H735" s="28">
        <v>1</v>
      </c>
      <c r="I735" s="28">
        <v>0.32</v>
      </c>
      <c r="J735" s="28">
        <v>0.44821872390201045</v>
      </c>
      <c r="K735" s="28">
        <v>3</v>
      </c>
      <c r="L735" s="28">
        <v>5000</v>
      </c>
      <c r="M735" s="29">
        <v>1</v>
      </c>
    </row>
    <row r="736" spans="1:13" x14ac:dyDescent="0.3">
      <c r="A736">
        <v>732</v>
      </c>
      <c r="B736" s="29">
        <v>2014</v>
      </c>
      <c r="C736" s="27">
        <v>41688</v>
      </c>
      <c r="D736" s="28">
        <v>0.69908643664022829</v>
      </c>
      <c r="E736" s="28">
        <v>5</v>
      </c>
      <c r="F736" s="27">
        <v>43514</v>
      </c>
      <c r="G736" s="28">
        <v>0.5971902247080243</v>
      </c>
      <c r="H736" s="28">
        <v>2</v>
      </c>
      <c r="I736" s="28">
        <v>0.4</v>
      </c>
      <c r="J736" s="28">
        <v>0.9002217111013141</v>
      </c>
      <c r="K736" s="28">
        <v>5</v>
      </c>
      <c r="L736" s="28">
        <v>6250</v>
      </c>
      <c r="M736" s="29">
        <v>3</v>
      </c>
    </row>
    <row r="737" spans="1:13" x14ac:dyDescent="0.3">
      <c r="A737">
        <v>733</v>
      </c>
      <c r="B737" s="29">
        <v>2014</v>
      </c>
      <c r="C737" s="27">
        <v>41756</v>
      </c>
      <c r="D737" s="28">
        <v>0.17646291210440912</v>
      </c>
      <c r="E737" s="28">
        <v>1</v>
      </c>
      <c r="F737" s="27">
        <v>42121</v>
      </c>
      <c r="G737" s="28">
        <v>0.35003940748371087</v>
      </c>
      <c r="H737" s="28">
        <v>2</v>
      </c>
      <c r="I737" s="28">
        <v>0.4</v>
      </c>
      <c r="J737" s="28">
        <v>0.8202013848702403</v>
      </c>
      <c r="K737" s="28">
        <v>5</v>
      </c>
      <c r="L737" s="28">
        <v>6250</v>
      </c>
      <c r="M737" s="29">
        <v>0</v>
      </c>
    </row>
    <row r="738" spans="1:13" x14ac:dyDescent="0.3">
      <c r="A738">
        <v>734</v>
      </c>
      <c r="B738" s="29">
        <v>2014</v>
      </c>
      <c r="C738" s="27">
        <v>41908</v>
      </c>
      <c r="D738" s="28">
        <v>0.47225966870679947</v>
      </c>
      <c r="E738" s="28">
        <v>3</v>
      </c>
      <c r="F738" s="27">
        <v>43004</v>
      </c>
      <c r="G738" s="28">
        <v>0.79652683924210888</v>
      </c>
      <c r="H738" s="28">
        <v>3</v>
      </c>
      <c r="I738" s="28">
        <v>0.48000000000000004</v>
      </c>
      <c r="J738" s="28">
        <v>8.942933894314653E-2</v>
      </c>
      <c r="K738" s="28">
        <v>1</v>
      </c>
      <c r="L738" s="28">
        <v>3750</v>
      </c>
      <c r="M738" s="29">
        <v>0</v>
      </c>
    </row>
    <row r="739" spans="1:13" x14ac:dyDescent="0.3">
      <c r="A739">
        <v>735</v>
      </c>
      <c r="B739" s="29">
        <v>2014</v>
      </c>
      <c r="C739" s="27">
        <v>41673</v>
      </c>
      <c r="D739" s="28">
        <v>0.19344014294378553</v>
      </c>
      <c r="E739" s="28">
        <v>1</v>
      </c>
      <c r="F739" s="27">
        <v>42038</v>
      </c>
      <c r="G739" s="28">
        <v>0.66196255816600913</v>
      </c>
      <c r="H739" s="28">
        <v>3</v>
      </c>
      <c r="I739" s="28">
        <v>0.48000000000000004</v>
      </c>
      <c r="J739" s="28">
        <v>0.76849819867458591</v>
      </c>
      <c r="K739" s="28">
        <v>5</v>
      </c>
      <c r="L739" s="28">
        <v>6250</v>
      </c>
      <c r="M739" s="29">
        <v>1</v>
      </c>
    </row>
    <row r="740" spans="1:13" x14ac:dyDescent="0.3">
      <c r="A740">
        <v>736</v>
      </c>
      <c r="B740" s="29">
        <v>2014</v>
      </c>
      <c r="C740" s="27">
        <v>41886</v>
      </c>
      <c r="D740" s="28">
        <v>5.0460580742995975E-2</v>
      </c>
      <c r="E740" s="28">
        <v>1</v>
      </c>
      <c r="F740" s="27">
        <v>42251</v>
      </c>
      <c r="G740" s="28">
        <v>8.1466814897171225E-2</v>
      </c>
      <c r="H740" s="28">
        <v>1</v>
      </c>
      <c r="I740" s="28">
        <v>0.32</v>
      </c>
      <c r="J740" s="28">
        <v>0.49312451124006451</v>
      </c>
      <c r="K740" s="28">
        <v>3</v>
      </c>
      <c r="L740" s="28">
        <v>5000</v>
      </c>
      <c r="M740" s="29">
        <v>1</v>
      </c>
    </row>
    <row r="741" spans="1:13" x14ac:dyDescent="0.3">
      <c r="A741">
        <v>737</v>
      </c>
      <c r="B741" s="29">
        <v>2014</v>
      </c>
      <c r="C741" s="27">
        <v>41955</v>
      </c>
      <c r="D741" s="28">
        <v>0.39617933109216841</v>
      </c>
      <c r="E741" s="28">
        <v>2</v>
      </c>
      <c r="F741" s="27">
        <v>42686</v>
      </c>
      <c r="G741" s="28">
        <v>0.90439136119152685</v>
      </c>
      <c r="H741" s="28">
        <v>3</v>
      </c>
      <c r="I741" s="28">
        <v>0.48000000000000004</v>
      </c>
      <c r="J741" s="28">
        <v>0.77970850591346175</v>
      </c>
      <c r="K741" s="28">
        <v>5</v>
      </c>
      <c r="L741" s="28">
        <v>6250</v>
      </c>
      <c r="M741" s="29">
        <v>1</v>
      </c>
    </row>
    <row r="742" spans="1:13" x14ac:dyDescent="0.3">
      <c r="A742">
        <v>738</v>
      </c>
      <c r="B742" s="29">
        <v>2014</v>
      </c>
      <c r="C742" s="27">
        <v>41676</v>
      </c>
      <c r="D742" s="28">
        <v>0.96236478375665535</v>
      </c>
      <c r="E742" s="28">
        <v>5</v>
      </c>
      <c r="F742" s="27">
        <v>43502</v>
      </c>
      <c r="G742" s="28">
        <v>3.8954936100856097E-2</v>
      </c>
      <c r="H742" s="28">
        <v>1</v>
      </c>
      <c r="I742" s="28">
        <v>0.32</v>
      </c>
      <c r="J742" s="28">
        <v>0.96843877889244834</v>
      </c>
      <c r="K742" s="28">
        <v>5</v>
      </c>
      <c r="L742" s="28">
        <v>6250</v>
      </c>
      <c r="M742" s="29">
        <v>1</v>
      </c>
    </row>
    <row r="743" spans="1:13" x14ac:dyDescent="0.3">
      <c r="A743">
        <v>739</v>
      </c>
      <c r="B743" s="29">
        <v>2014</v>
      </c>
      <c r="C743" s="27">
        <v>41962</v>
      </c>
      <c r="D743" s="28">
        <v>8.0445548317439552E-2</v>
      </c>
      <c r="E743" s="28">
        <v>1</v>
      </c>
      <c r="F743" s="27">
        <v>42327</v>
      </c>
      <c r="G743" s="28">
        <v>1.1242978444447771E-2</v>
      </c>
      <c r="H743" s="28">
        <v>1</v>
      </c>
      <c r="I743" s="28">
        <v>0.32</v>
      </c>
      <c r="J743" s="28">
        <v>0.51081383752081866</v>
      </c>
      <c r="K743" s="28">
        <v>3</v>
      </c>
      <c r="L743" s="28">
        <v>5000</v>
      </c>
      <c r="M743" s="29">
        <v>0</v>
      </c>
    </row>
    <row r="744" spans="1:13" x14ac:dyDescent="0.3">
      <c r="A744">
        <v>740</v>
      </c>
      <c r="B744" s="29">
        <v>2014</v>
      </c>
      <c r="C744" s="27">
        <v>41897</v>
      </c>
      <c r="D744" s="28">
        <v>0.33030781734669923</v>
      </c>
      <c r="E744" s="28">
        <v>2</v>
      </c>
      <c r="F744" s="27">
        <v>42628</v>
      </c>
      <c r="G744" s="28">
        <v>0.17618261794912327</v>
      </c>
      <c r="H744" s="28">
        <v>1</v>
      </c>
      <c r="I744" s="28">
        <v>0.32</v>
      </c>
      <c r="J744" s="28">
        <v>0.73384840697499887</v>
      </c>
      <c r="K744" s="28">
        <v>5</v>
      </c>
      <c r="L744" s="28">
        <v>6250</v>
      </c>
      <c r="M744" s="29">
        <v>2</v>
      </c>
    </row>
    <row r="745" spans="1:13" x14ac:dyDescent="0.3">
      <c r="A745">
        <v>741</v>
      </c>
      <c r="B745" s="29">
        <v>2014</v>
      </c>
      <c r="C745" s="27">
        <v>41880</v>
      </c>
      <c r="D745" s="28">
        <v>0.30550213164350737</v>
      </c>
      <c r="E745" s="28">
        <v>2</v>
      </c>
      <c r="F745" s="27">
        <v>42611</v>
      </c>
      <c r="G745" s="28">
        <v>0.48362003561152278</v>
      </c>
      <c r="H745" s="28">
        <v>2</v>
      </c>
      <c r="I745" s="28">
        <v>0.4</v>
      </c>
      <c r="J745" s="28">
        <v>0.122382081702886</v>
      </c>
      <c r="K745" s="28">
        <v>1</v>
      </c>
      <c r="L745" s="28">
        <v>3750</v>
      </c>
      <c r="M745" s="29">
        <v>1</v>
      </c>
    </row>
    <row r="746" spans="1:13" x14ac:dyDescent="0.3">
      <c r="A746">
        <v>742</v>
      </c>
      <c r="B746" s="29">
        <v>2014</v>
      </c>
      <c r="C746" s="27">
        <v>41820</v>
      </c>
      <c r="D746" s="28">
        <v>0.10005566384940578</v>
      </c>
      <c r="E746" s="28">
        <v>1</v>
      </c>
      <c r="F746" s="27">
        <v>42185</v>
      </c>
      <c r="G746" s="28">
        <v>0.34470385567660089</v>
      </c>
      <c r="H746" s="28">
        <v>2</v>
      </c>
      <c r="I746" s="28">
        <v>0.4</v>
      </c>
      <c r="J746" s="28">
        <v>0.61299892751705898</v>
      </c>
      <c r="K746" s="28">
        <v>4</v>
      </c>
      <c r="L746" s="28">
        <v>5625</v>
      </c>
      <c r="M746" s="29">
        <v>0</v>
      </c>
    </row>
    <row r="747" spans="1:13" x14ac:dyDescent="0.3">
      <c r="A747">
        <v>743</v>
      </c>
      <c r="B747" s="29">
        <v>2014</v>
      </c>
      <c r="C747" s="27">
        <v>41703</v>
      </c>
      <c r="D747" s="28">
        <v>0.54567440768956321</v>
      </c>
      <c r="E747" s="28">
        <v>3</v>
      </c>
      <c r="F747" s="27">
        <v>42799</v>
      </c>
      <c r="G747" s="28">
        <v>0.16264856440340925</v>
      </c>
      <c r="H747" s="28">
        <v>1</v>
      </c>
      <c r="I747" s="28">
        <v>0.32</v>
      </c>
      <c r="J747" s="28">
        <v>5.2883848595717486E-2</v>
      </c>
      <c r="K747" s="28">
        <v>1</v>
      </c>
      <c r="L747" s="28">
        <v>3750</v>
      </c>
      <c r="M747" s="29">
        <v>1</v>
      </c>
    </row>
    <row r="748" spans="1:13" x14ac:dyDescent="0.3">
      <c r="A748">
        <v>744</v>
      </c>
      <c r="B748" s="29">
        <v>2014</v>
      </c>
      <c r="C748" s="27">
        <v>41707</v>
      </c>
      <c r="D748" s="28">
        <v>0.51324850223510154</v>
      </c>
      <c r="E748" s="28">
        <v>3</v>
      </c>
      <c r="F748" s="27">
        <v>42803</v>
      </c>
      <c r="G748" s="28">
        <v>6.6873138023422984E-2</v>
      </c>
      <c r="H748" s="28">
        <v>1</v>
      </c>
      <c r="I748" s="28">
        <v>0.32</v>
      </c>
      <c r="J748" s="28">
        <v>0.84572309891446151</v>
      </c>
      <c r="K748" s="28">
        <v>5</v>
      </c>
      <c r="L748" s="28">
        <v>6250</v>
      </c>
      <c r="M748" s="29">
        <v>2</v>
      </c>
    </row>
    <row r="749" spans="1:13" x14ac:dyDescent="0.3">
      <c r="A749">
        <v>745</v>
      </c>
      <c r="B749" s="29">
        <v>2014</v>
      </c>
      <c r="C749" s="27">
        <v>41692</v>
      </c>
      <c r="D749" s="28">
        <v>0.7747951523222667</v>
      </c>
      <c r="E749" s="28">
        <v>5</v>
      </c>
      <c r="F749" s="27">
        <v>43518</v>
      </c>
      <c r="G749" s="28">
        <v>0.9033614437603823</v>
      </c>
      <c r="H749" s="28">
        <v>3</v>
      </c>
      <c r="I749" s="28">
        <v>0.48000000000000004</v>
      </c>
      <c r="J749" s="28">
        <v>0.86801889678344202</v>
      </c>
      <c r="K749" s="28">
        <v>5</v>
      </c>
      <c r="L749" s="28">
        <v>6250</v>
      </c>
      <c r="M749" s="29">
        <v>2</v>
      </c>
    </row>
    <row r="750" spans="1:13" x14ac:dyDescent="0.3">
      <c r="A750">
        <v>746</v>
      </c>
      <c r="B750" s="29">
        <v>2014</v>
      </c>
      <c r="C750" s="27">
        <v>41716</v>
      </c>
      <c r="D750" s="28">
        <v>0.2995216066082087</v>
      </c>
      <c r="E750" s="28">
        <v>2</v>
      </c>
      <c r="F750" s="27">
        <v>42447</v>
      </c>
      <c r="G750" s="28">
        <v>0.25936917292954798</v>
      </c>
      <c r="H750" s="28">
        <v>1</v>
      </c>
      <c r="I750" s="28">
        <v>0.32</v>
      </c>
      <c r="J750" s="28">
        <v>0.96871035808810579</v>
      </c>
      <c r="K750" s="28">
        <v>5</v>
      </c>
      <c r="L750" s="28">
        <v>6250</v>
      </c>
      <c r="M750" s="29">
        <v>2</v>
      </c>
    </row>
    <row r="751" spans="1:13" x14ac:dyDescent="0.3">
      <c r="A751">
        <v>747</v>
      </c>
      <c r="B751" s="29">
        <v>2014</v>
      </c>
      <c r="C751" s="27">
        <v>41780</v>
      </c>
      <c r="D751" s="28">
        <v>0.14993503190408974</v>
      </c>
      <c r="E751" s="28">
        <v>1</v>
      </c>
      <c r="F751" s="27">
        <v>42145</v>
      </c>
      <c r="G751" s="28">
        <v>0.55771803149479604</v>
      </c>
      <c r="H751" s="28">
        <v>2</v>
      </c>
      <c r="I751" s="28">
        <v>0.4</v>
      </c>
      <c r="J751" s="28">
        <v>0.62668647442935221</v>
      </c>
      <c r="K751" s="28">
        <v>4</v>
      </c>
      <c r="L751" s="28">
        <v>5625</v>
      </c>
      <c r="M751" s="29">
        <v>1</v>
      </c>
    </row>
    <row r="752" spans="1:13" x14ac:dyDescent="0.3">
      <c r="A752">
        <v>748</v>
      </c>
      <c r="B752" s="29">
        <v>2014</v>
      </c>
      <c r="C752" s="27">
        <v>41756</v>
      </c>
      <c r="D752" s="28">
        <v>0.79378868570779848</v>
      </c>
      <c r="E752" s="28">
        <v>5</v>
      </c>
      <c r="F752" s="27">
        <v>43582</v>
      </c>
      <c r="G752" s="28">
        <v>0.26596002623213144</v>
      </c>
      <c r="H752" s="28">
        <v>1</v>
      </c>
      <c r="I752" s="28">
        <v>0.32</v>
      </c>
      <c r="J752" s="28">
        <v>0.53283276243546174</v>
      </c>
      <c r="K752" s="28">
        <v>3</v>
      </c>
      <c r="L752" s="28">
        <v>5000</v>
      </c>
      <c r="M752" s="29">
        <v>1</v>
      </c>
    </row>
    <row r="753" spans="1:13" x14ac:dyDescent="0.3">
      <c r="A753">
        <v>749</v>
      </c>
      <c r="B753" s="29">
        <v>2014</v>
      </c>
      <c r="C753" s="27">
        <v>41647</v>
      </c>
      <c r="D753" s="28">
        <v>0.58789174238788067</v>
      </c>
      <c r="E753" s="28">
        <v>4</v>
      </c>
      <c r="F753" s="27">
        <v>43108</v>
      </c>
      <c r="G753" s="28">
        <v>0.87392068735863615</v>
      </c>
      <c r="H753" s="28">
        <v>3</v>
      </c>
      <c r="I753" s="28">
        <v>0.48000000000000004</v>
      </c>
      <c r="J753" s="28">
        <v>0.7136715187934064</v>
      </c>
      <c r="K753" s="28">
        <v>5</v>
      </c>
      <c r="L753" s="28">
        <v>6250</v>
      </c>
      <c r="M753" s="29">
        <v>2</v>
      </c>
    </row>
    <row r="754" spans="1:13" x14ac:dyDescent="0.3">
      <c r="A754">
        <v>750</v>
      </c>
      <c r="B754" s="29">
        <v>2014</v>
      </c>
      <c r="C754" s="27">
        <v>41863</v>
      </c>
      <c r="D754" s="28">
        <v>0.4554293480138315</v>
      </c>
      <c r="E754" s="28">
        <v>3</v>
      </c>
      <c r="F754" s="27">
        <v>42959</v>
      </c>
      <c r="G754" s="28">
        <v>0.34534839759979874</v>
      </c>
      <c r="H754" s="28">
        <v>2</v>
      </c>
      <c r="I754" s="28">
        <v>0.4</v>
      </c>
      <c r="J754" s="28">
        <v>0.1742956381229982</v>
      </c>
      <c r="K754" s="28">
        <v>1</v>
      </c>
      <c r="L754" s="28">
        <v>3750</v>
      </c>
      <c r="M754" s="29">
        <v>1</v>
      </c>
    </row>
    <row r="755" spans="1:13" x14ac:dyDescent="0.3">
      <c r="A755">
        <v>751</v>
      </c>
      <c r="B755" s="29">
        <v>2014</v>
      </c>
      <c r="C755" s="27">
        <v>41794</v>
      </c>
      <c r="D755" s="28">
        <v>0.44871323915077721</v>
      </c>
      <c r="E755" s="28">
        <v>3</v>
      </c>
      <c r="F755" s="27">
        <v>42890</v>
      </c>
      <c r="G755" s="28">
        <v>0.61691117131117423</v>
      </c>
      <c r="H755" s="28">
        <v>3</v>
      </c>
      <c r="I755" s="28">
        <v>0.48000000000000004</v>
      </c>
      <c r="J755" s="28">
        <v>0.72813161562800688</v>
      </c>
      <c r="K755" s="28">
        <v>5</v>
      </c>
      <c r="L755" s="28">
        <v>6250</v>
      </c>
      <c r="M755" s="29">
        <v>0</v>
      </c>
    </row>
    <row r="756" spans="1:13" x14ac:dyDescent="0.3">
      <c r="A756">
        <v>752</v>
      </c>
      <c r="B756" s="29">
        <v>2014</v>
      </c>
      <c r="C756" s="27">
        <v>41836</v>
      </c>
      <c r="D756" s="28">
        <v>0.70778221710109601</v>
      </c>
      <c r="E756" s="28">
        <v>5</v>
      </c>
      <c r="F756" s="27">
        <v>43662</v>
      </c>
      <c r="G756" s="28">
        <v>0.87551248699673545</v>
      </c>
      <c r="H756" s="28">
        <v>3</v>
      </c>
      <c r="I756" s="28">
        <v>0.48000000000000004</v>
      </c>
      <c r="J756" s="28">
        <v>0.35658612019430636</v>
      </c>
      <c r="K756" s="28">
        <v>2</v>
      </c>
      <c r="L756" s="28">
        <v>4375</v>
      </c>
      <c r="M756" s="29">
        <v>3</v>
      </c>
    </row>
    <row r="757" spans="1:13" x14ac:dyDescent="0.3">
      <c r="A757">
        <v>753</v>
      </c>
      <c r="B757" s="29">
        <v>2014</v>
      </c>
      <c r="C757" s="27">
        <v>41825</v>
      </c>
      <c r="D757" s="28">
        <v>0.93865490743999791</v>
      </c>
      <c r="E757" s="28">
        <v>5</v>
      </c>
      <c r="F757" s="27">
        <v>43651</v>
      </c>
      <c r="G757" s="28">
        <v>0.63217148647610066</v>
      </c>
      <c r="H757" s="28">
        <v>3</v>
      </c>
      <c r="I757" s="28">
        <v>0.48000000000000004</v>
      </c>
      <c r="J757" s="28">
        <v>0.30911901385283536</v>
      </c>
      <c r="K757" s="28">
        <v>2</v>
      </c>
      <c r="L757" s="28">
        <v>4375</v>
      </c>
      <c r="M757" s="29">
        <v>2</v>
      </c>
    </row>
    <row r="758" spans="1:13" x14ac:dyDescent="0.3">
      <c r="A758">
        <v>754</v>
      </c>
      <c r="B758" s="29">
        <v>2014</v>
      </c>
      <c r="C758" s="27">
        <v>41956</v>
      </c>
      <c r="D758" s="28">
        <v>7.4644729923702524E-2</v>
      </c>
      <c r="E758" s="28">
        <v>1</v>
      </c>
      <c r="F758" s="27">
        <v>42321</v>
      </c>
      <c r="G758" s="28">
        <v>0.9599934732727845</v>
      </c>
      <c r="H758" s="28">
        <v>3</v>
      </c>
      <c r="I758" s="28">
        <v>0.48000000000000004</v>
      </c>
      <c r="J758" s="28">
        <v>0.94214236293730003</v>
      </c>
      <c r="K758" s="28">
        <v>5</v>
      </c>
      <c r="L758" s="28">
        <v>6250</v>
      </c>
      <c r="M758" s="29">
        <v>0</v>
      </c>
    </row>
    <row r="759" spans="1:13" x14ac:dyDescent="0.3">
      <c r="A759">
        <v>755</v>
      </c>
      <c r="B759" s="29">
        <v>2014</v>
      </c>
      <c r="C759" s="27">
        <v>41802</v>
      </c>
      <c r="D759" s="28">
        <v>0.25888171657367076</v>
      </c>
      <c r="E759" s="28">
        <v>2</v>
      </c>
      <c r="F759" s="27">
        <v>42533</v>
      </c>
      <c r="G759" s="28">
        <v>0.56805258543671655</v>
      </c>
      <c r="H759" s="28">
        <v>2</v>
      </c>
      <c r="I759" s="28">
        <v>0.4</v>
      </c>
      <c r="J759" s="28">
        <v>0.79135528250423415</v>
      </c>
      <c r="K759" s="28">
        <v>5</v>
      </c>
      <c r="L759" s="28">
        <v>6250</v>
      </c>
      <c r="M759" s="29">
        <v>0</v>
      </c>
    </row>
    <row r="760" spans="1:13" x14ac:dyDescent="0.3">
      <c r="A760">
        <v>756</v>
      </c>
      <c r="B760" s="29">
        <v>2014</v>
      </c>
      <c r="C760" s="27">
        <v>41953</v>
      </c>
      <c r="D760" s="28">
        <v>6.5931373761952128E-2</v>
      </c>
      <c r="E760" s="28">
        <v>1</v>
      </c>
      <c r="F760" s="27">
        <v>42318</v>
      </c>
      <c r="G760" s="28">
        <v>0.95283838567936596</v>
      </c>
      <c r="H760" s="28">
        <v>3</v>
      </c>
      <c r="I760" s="28">
        <v>0.48000000000000004</v>
      </c>
      <c r="J760" s="28">
        <v>0.53234072969831769</v>
      </c>
      <c r="K760" s="28">
        <v>3</v>
      </c>
      <c r="L760" s="28">
        <v>5000</v>
      </c>
      <c r="M760" s="29">
        <v>1</v>
      </c>
    </row>
    <row r="761" spans="1:13" x14ac:dyDescent="0.3">
      <c r="A761">
        <v>757</v>
      </c>
      <c r="B761" s="29">
        <v>2014</v>
      </c>
      <c r="C761" s="27">
        <v>41866</v>
      </c>
      <c r="D761" s="28">
        <v>0.96655786663256549</v>
      </c>
      <c r="E761" s="28">
        <v>5</v>
      </c>
      <c r="F761" s="27">
        <v>43692</v>
      </c>
      <c r="G761" s="28">
        <v>0.84010772332265937</v>
      </c>
      <c r="H761" s="28">
        <v>3</v>
      </c>
      <c r="I761" s="28">
        <v>0.48000000000000004</v>
      </c>
      <c r="J761" s="28">
        <v>0.94738387511765521</v>
      </c>
      <c r="K761" s="28">
        <v>5</v>
      </c>
      <c r="L761" s="28">
        <v>6250</v>
      </c>
      <c r="M761" s="29">
        <v>4</v>
      </c>
    </row>
    <row r="762" spans="1:13" x14ac:dyDescent="0.3">
      <c r="A762">
        <v>758</v>
      </c>
      <c r="B762" s="29">
        <v>2014</v>
      </c>
      <c r="C762" s="27">
        <v>41937</v>
      </c>
      <c r="D762" s="28">
        <v>0.51364250796412281</v>
      </c>
      <c r="E762" s="28">
        <v>3</v>
      </c>
      <c r="F762" s="27">
        <v>43033</v>
      </c>
      <c r="G762" s="28">
        <v>0.85728519887856136</v>
      </c>
      <c r="H762" s="28">
        <v>3</v>
      </c>
      <c r="I762" s="28">
        <v>0.48000000000000004</v>
      </c>
      <c r="J762" s="28">
        <v>0.59218670450699129</v>
      </c>
      <c r="K762" s="28">
        <v>4</v>
      </c>
      <c r="L762" s="28">
        <v>5625</v>
      </c>
      <c r="M762" s="29">
        <v>0</v>
      </c>
    </row>
    <row r="763" spans="1:13" x14ac:dyDescent="0.3">
      <c r="A763">
        <v>759</v>
      </c>
      <c r="B763" s="29">
        <v>2014</v>
      </c>
      <c r="C763" s="27">
        <v>41907</v>
      </c>
      <c r="D763" s="28">
        <v>0.10950423942990439</v>
      </c>
      <c r="E763" s="28">
        <v>1</v>
      </c>
      <c r="F763" s="27">
        <v>42272</v>
      </c>
      <c r="G763" s="28">
        <v>0.16414387486457616</v>
      </c>
      <c r="H763" s="28">
        <v>1</v>
      </c>
      <c r="I763" s="28">
        <v>0.32</v>
      </c>
      <c r="J763" s="28">
        <v>0.49962871511255358</v>
      </c>
      <c r="K763" s="28">
        <v>3</v>
      </c>
      <c r="L763" s="28">
        <v>5000</v>
      </c>
      <c r="M763" s="29">
        <v>0</v>
      </c>
    </row>
    <row r="764" spans="1:13" x14ac:dyDescent="0.3">
      <c r="A764">
        <v>760</v>
      </c>
      <c r="B764" s="29">
        <v>2014</v>
      </c>
      <c r="C764" s="27">
        <v>41773</v>
      </c>
      <c r="D764" s="28">
        <v>0.62284939967130659</v>
      </c>
      <c r="E764" s="28">
        <v>4</v>
      </c>
      <c r="F764" s="27">
        <v>43234</v>
      </c>
      <c r="G764" s="28">
        <v>0.48275833158887427</v>
      </c>
      <c r="H764" s="28">
        <v>2</v>
      </c>
      <c r="I764" s="28">
        <v>0.4</v>
      </c>
      <c r="J764" s="28">
        <v>0.43986754683025642</v>
      </c>
      <c r="K764" s="28">
        <v>3</v>
      </c>
      <c r="L764" s="28">
        <v>5000</v>
      </c>
      <c r="M764" s="29">
        <v>1</v>
      </c>
    </row>
    <row r="765" spans="1:13" x14ac:dyDescent="0.3">
      <c r="A765">
        <v>761</v>
      </c>
      <c r="B765" s="29">
        <v>2014</v>
      </c>
      <c r="C765" s="27">
        <v>41994</v>
      </c>
      <c r="D765" s="28">
        <v>0.74190216851436652</v>
      </c>
      <c r="E765" s="28">
        <v>5</v>
      </c>
      <c r="F765" s="27">
        <v>43820</v>
      </c>
      <c r="G765" s="28">
        <v>3.0191475520567224E-2</v>
      </c>
      <c r="H765" s="28">
        <v>1</v>
      </c>
      <c r="I765" s="28">
        <v>0.32</v>
      </c>
      <c r="J765" s="28">
        <v>0.48938348509678153</v>
      </c>
      <c r="K765" s="28">
        <v>3</v>
      </c>
      <c r="L765" s="28">
        <v>5000</v>
      </c>
      <c r="M765" s="29">
        <v>3</v>
      </c>
    </row>
    <row r="766" spans="1:13" x14ac:dyDescent="0.3">
      <c r="A766">
        <v>762</v>
      </c>
      <c r="B766" s="29">
        <v>2014</v>
      </c>
      <c r="C766" s="27">
        <v>41866</v>
      </c>
      <c r="D766" s="28">
        <v>0.97339210535064713</v>
      </c>
      <c r="E766" s="28">
        <v>5</v>
      </c>
      <c r="F766" s="27">
        <v>43692</v>
      </c>
      <c r="G766" s="28">
        <v>0.5053066711967017</v>
      </c>
      <c r="H766" s="28">
        <v>2</v>
      </c>
      <c r="I766" s="28">
        <v>0.4</v>
      </c>
      <c r="J766" s="28">
        <v>0.25823876056338169</v>
      </c>
      <c r="K766" s="28">
        <v>2</v>
      </c>
      <c r="L766" s="28">
        <v>4375</v>
      </c>
      <c r="M766" s="29">
        <v>1</v>
      </c>
    </row>
    <row r="767" spans="1:13" x14ac:dyDescent="0.3">
      <c r="A767">
        <v>763</v>
      </c>
      <c r="B767" s="29">
        <v>2014</v>
      </c>
      <c r="C767" s="27">
        <v>41701</v>
      </c>
      <c r="D767" s="28">
        <v>0.29002239676042663</v>
      </c>
      <c r="E767" s="28">
        <v>2</v>
      </c>
      <c r="F767" s="27">
        <v>42432</v>
      </c>
      <c r="G767" s="28">
        <v>0.16014172098420731</v>
      </c>
      <c r="H767" s="28">
        <v>1</v>
      </c>
      <c r="I767" s="28">
        <v>0.32</v>
      </c>
      <c r="J767" s="28">
        <v>0.90885488346175436</v>
      </c>
      <c r="K767" s="28">
        <v>5</v>
      </c>
      <c r="L767" s="28">
        <v>6250</v>
      </c>
      <c r="M767" s="29">
        <v>0</v>
      </c>
    </row>
    <row r="768" spans="1:13" x14ac:dyDescent="0.3">
      <c r="A768">
        <v>764</v>
      </c>
      <c r="B768" s="29">
        <v>2014</v>
      </c>
      <c r="C768" s="27">
        <v>41668</v>
      </c>
      <c r="D768" s="28">
        <v>0.22404209607595393</v>
      </c>
      <c r="E768" s="28">
        <v>1</v>
      </c>
      <c r="F768" s="27">
        <v>42033</v>
      </c>
      <c r="G768" s="28">
        <v>0.92227983273286973</v>
      </c>
      <c r="H768" s="28">
        <v>3</v>
      </c>
      <c r="I768" s="28">
        <v>0.48000000000000004</v>
      </c>
      <c r="J768" s="28">
        <v>0.87072708228882112</v>
      </c>
      <c r="K768" s="28">
        <v>5</v>
      </c>
      <c r="L768" s="28">
        <v>6250</v>
      </c>
      <c r="M768" s="29">
        <v>0</v>
      </c>
    </row>
    <row r="769" spans="1:13" x14ac:dyDescent="0.3">
      <c r="A769">
        <v>765</v>
      </c>
      <c r="B769" s="29">
        <v>2014</v>
      </c>
      <c r="C769" s="27">
        <v>41795</v>
      </c>
      <c r="D769" s="28">
        <v>0.66954737293041644</v>
      </c>
      <c r="E769" s="28">
        <v>4</v>
      </c>
      <c r="F769" s="27">
        <v>43256</v>
      </c>
      <c r="G769" s="28">
        <v>0.92505238944034718</v>
      </c>
      <c r="H769" s="28">
        <v>3</v>
      </c>
      <c r="I769" s="28">
        <v>0.48000000000000004</v>
      </c>
      <c r="J769" s="28">
        <v>0.28430846579708358</v>
      </c>
      <c r="K769" s="28">
        <v>2</v>
      </c>
      <c r="L769" s="28">
        <v>4375</v>
      </c>
      <c r="M769" s="29">
        <v>1</v>
      </c>
    </row>
    <row r="770" spans="1:13" x14ac:dyDescent="0.3">
      <c r="A770">
        <v>766</v>
      </c>
      <c r="B770" s="29">
        <v>2014</v>
      </c>
      <c r="C770" s="27">
        <v>41921</v>
      </c>
      <c r="D770" s="28">
        <v>0.64891046345931513</v>
      </c>
      <c r="E770" s="28">
        <v>4</v>
      </c>
      <c r="F770" s="27">
        <v>43382</v>
      </c>
      <c r="G770" s="28">
        <v>0.6654484225293622</v>
      </c>
      <c r="H770" s="28">
        <v>3</v>
      </c>
      <c r="I770" s="28">
        <v>0.48000000000000004</v>
      </c>
      <c r="J770" s="28">
        <v>0.41506834718294094</v>
      </c>
      <c r="K770" s="28">
        <v>2</v>
      </c>
      <c r="L770" s="28">
        <v>4375</v>
      </c>
      <c r="M770" s="29">
        <v>0</v>
      </c>
    </row>
    <row r="771" spans="1:13" x14ac:dyDescent="0.3">
      <c r="A771">
        <v>767</v>
      </c>
      <c r="B771" s="29">
        <v>2014</v>
      </c>
      <c r="C771" s="27">
        <v>41674</v>
      </c>
      <c r="D771" s="28">
        <v>0.12958187859378767</v>
      </c>
      <c r="E771" s="28">
        <v>1</v>
      </c>
      <c r="F771" s="27">
        <v>42039</v>
      </c>
      <c r="G771" s="28">
        <v>0.22039359581139339</v>
      </c>
      <c r="H771" s="28">
        <v>1</v>
      </c>
      <c r="I771" s="28">
        <v>0.32</v>
      </c>
      <c r="J771" s="28">
        <v>0.39642654015929746</v>
      </c>
      <c r="K771" s="28">
        <v>2</v>
      </c>
      <c r="L771" s="28">
        <v>4375</v>
      </c>
      <c r="M771" s="29">
        <v>0</v>
      </c>
    </row>
    <row r="772" spans="1:13" x14ac:dyDescent="0.3">
      <c r="A772">
        <v>768</v>
      </c>
      <c r="B772" s="29">
        <v>2014</v>
      </c>
      <c r="C772" s="27">
        <v>41710</v>
      </c>
      <c r="D772" s="28">
        <v>0.10280946693328741</v>
      </c>
      <c r="E772" s="28">
        <v>1</v>
      </c>
      <c r="F772" s="27">
        <v>42075</v>
      </c>
      <c r="G772" s="28">
        <v>0.59503344942387926</v>
      </c>
      <c r="H772" s="28">
        <v>2</v>
      </c>
      <c r="I772" s="28">
        <v>0.4</v>
      </c>
      <c r="J772" s="28">
        <v>0.91824099237067214</v>
      </c>
      <c r="K772" s="28">
        <v>5</v>
      </c>
      <c r="L772" s="28">
        <v>6250</v>
      </c>
      <c r="M772" s="29">
        <v>0</v>
      </c>
    </row>
    <row r="773" spans="1:13" x14ac:dyDescent="0.3">
      <c r="A773">
        <v>769</v>
      </c>
      <c r="B773" s="29">
        <v>2014</v>
      </c>
      <c r="C773" s="27">
        <v>41909</v>
      </c>
      <c r="D773" s="28">
        <v>0.80786344798531728</v>
      </c>
      <c r="E773" s="28">
        <v>5</v>
      </c>
      <c r="F773" s="27">
        <v>43735</v>
      </c>
      <c r="G773" s="28">
        <v>0.73212119485876204</v>
      </c>
      <c r="H773" s="28">
        <v>3</v>
      </c>
      <c r="I773" s="28">
        <v>0.48000000000000004</v>
      </c>
      <c r="J773" s="28">
        <v>0.67354446314444738</v>
      </c>
      <c r="K773" s="28">
        <v>4</v>
      </c>
      <c r="L773" s="28">
        <v>5625</v>
      </c>
      <c r="M773" s="29">
        <v>3</v>
      </c>
    </row>
    <row r="774" spans="1:13" x14ac:dyDescent="0.3">
      <c r="A774">
        <v>770</v>
      </c>
      <c r="B774" s="29">
        <v>2014</v>
      </c>
      <c r="C774" s="27">
        <v>41709</v>
      </c>
      <c r="D774" s="28">
        <v>0.67749041810144794</v>
      </c>
      <c r="E774" s="28">
        <v>4</v>
      </c>
      <c r="F774" s="27">
        <v>43170</v>
      </c>
      <c r="G774" s="28">
        <v>0.59524332959291804</v>
      </c>
      <c r="H774" s="28">
        <v>2</v>
      </c>
      <c r="I774" s="28">
        <v>0.4</v>
      </c>
      <c r="J774" s="28">
        <v>0.21001713473398098</v>
      </c>
      <c r="K774" s="28">
        <v>2</v>
      </c>
      <c r="L774" s="28">
        <v>4375</v>
      </c>
      <c r="M774" s="29">
        <v>2</v>
      </c>
    </row>
    <row r="775" spans="1:13" x14ac:dyDescent="0.3">
      <c r="A775">
        <v>771</v>
      </c>
      <c r="B775" s="29">
        <v>2014</v>
      </c>
      <c r="C775" s="27">
        <v>41872</v>
      </c>
      <c r="D775" s="28">
        <v>7.0341229715519593E-2</v>
      </c>
      <c r="E775" s="28">
        <v>1</v>
      </c>
      <c r="F775" s="27">
        <v>42237</v>
      </c>
      <c r="G775" s="28">
        <v>0.51231899331386788</v>
      </c>
      <c r="H775" s="28">
        <v>2</v>
      </c>
      <c r="I775" s="28">
        <v>0.4</v>
      </c>
      <c r="J775" s="28">
        <v>0.72711822365392742</v>
      </c>
      <c r="K775" s="28">
        <v>5</v>
      </c>
      <c r="L775" s="28">
        <v>6250</v>
      </c>
      <c r="M775" s="29">
        <v>1</v>
      </c>
    </row>
    <row r="776" spans="1:13" x14ac:dyDescent="0.3">
      <c r="A776">
        <v>772</v>
      </c>
      <c r="B776" s="29">
        <v>2014</v>
      </c>
      <c r="C776" s="27">
        <v>41979</v>
      </c>
      <c r="D776" s="28">
        <v>0.82217622109334676</v>
      </c>
      <c r="E776" s="28">
        <v>5</v>
      </c>
      <c r="F776" s="27">
        <v>43805</v>
      </c>
      <c r="G776" s="28">
        <v>0.44775206971718751</v>
      </c>
      <c r="H776" s="28">
        <v>2</v>
      </c>
      <c r="I776" s="28">
        <v>0.4</v>
      </c>
      <c r="J776" s="28">
        <v>0.45175385140045776</v>
      </c>
      <c r="K776" s="28">
        <v>3</v>
      </c>
      <c r="L776" s="28">
        <v>5000</v>
      </c>
      <c r="M776" s="29">
        <v>0</v>
      </c>
    </row>
    <row r="777" spans="1:13" x14ac:dyDescent="0.3">
      <c r="A777">
        <v>773</v>
      </c>
      <c r="B777" s="29">
        <v>2014</v>
      </c>
      <c r="C777" s="27">
        <v>41670</v>
      </c>
      <c r="D777" s="28">
        <v>0.26350781301418569</v>
      </c>
      <c r="E777" s="28">
        <v>2</v>
      </c>
      <c r="F777" s="27">
        <v>42400</v>
      </c>
      <c r="G777" s="28">
        <v>0.51979472793447301</v>
      </c>
      <c r="H777" s="28">
        <v>2</v>
      </c>
      <c r="I777" s="28">
        <v>0.4</v>
      </c>
      <c r="J777" s="28">
        <v>0.30824675700042781</v>
      </c>
      <c r="K777" s="28">
        <v>2</v>
      </c>
      <c r="L777" s="28">
        <v>4375</v>
      </c>
      <c r="M777" s="29">
        <v>1</v>
      </c>
    </row>
    <row r="778" spans="1:13" x14ac:dyDescent="0.3">
      <c r="A778">
        <v>774</v>
      </c>
      <c r="B778" s="29">
        <v>2014</v>
      </c>
      <c r="C778" s="27">
        <v>41953</v>
      </c>
      <c r="D778" s="28">
        <v>0.48083821087576095</v>
      </c>
      <c r="E778" s="28">
        <v>3</v>
      </c>
      <c r="F778" s="27">
        <v>43049</v>
      </c>
      <c r="G778" s="28">
        <v>0.21470717652378379</v>
      </c>
      <c r="H778" s="28">
        <v>1</v>
      </c>
      <c r="I778" s="28">
        <v>0.32</v>
      </c>
      <c r="J778" s="28">
        <v>0.60564400614417746</v>
      </c>
      <c r="K778" s="28">
        <v>4</v>
      </c>
      <c r="L778" s="28">
        <v>5625</v>
      </c>
      <c r="M778" s="29">
        <v>0</v>
      </c>
    </row>
    <row r="779" spans="1:13" x14ac:dyDescent="0.3">
      <c r="A779">
        <v>775</v>
      </c>
      <c r="B779" s="29">
        <v>2014</v>
      </c>
      <c r="C779" s="27">
        <v>41786</v>
      </c>
      <c r="D779" s="28">
        <v>0.37905203559895972</v>
      </c>
      <c r="E779" s="28">
        <v>2</v>
      </c>
      <c r="F779" s="27">
        <v>42517</v>
      </c>
      <c r="G779" s="28">
        <v>0.72940719114824959</v>
      </c>
      <c r="H779" s="28">
        <v>3</v>
      </c>
      <c r="I779" s="28">
        <v>0.48000000000000004</v>
      </c>
      <c r="J779" s="28">
        <v>2.482132818466487E-2</v>
      </c>
      <c r="K779" s="28">
        <v>1</v>
      </c>
      <c r="L779" s="28">
        <v>3750</v>
      </c>
      <c r="M779" s="29">
        <v>0</v>
      </c>
    </row>
    <row r="780" spans="1:13" x14ac:dyDescent="0.3">
      <c r="A780">
        <v>776</v>
      </c>
      <c r="B780" s="29">
        <v>2014</v>
      </c>
      <c r="C780" s="27">
        <v>41706</v>
      </c>
      <c r="D780" s="28">
        <v>0.92984999048433559</v>
      </c>
      <c r="E780" s="28">
        <v>5</v>
      </c>
      <c r="F780" s="27">
        <v>43532</v>
      </c>
      <c r="G780" s="28">
        <v>0.91425482448522821</v>
      </c>
      <c r="H780" s="28">
        <v>3</v>
      </c>
      <c r="I780" s="28">
        <v>0.48000000000000004</v>
      </c>
      <c r="J780" s="28">
        <v>0.39186933970074789</v>
      </c>
      <c r="K780" s="28">
        <v>2</v>
      </c>
      <c r="L780" s="28">
        <v>4375</v>
      </c>
      <c r="M780" s="29">
        <v>2</v>
      </c>
    </row>
    <row r="781" spans="1:13" x14ac:dyDescent="0.3">
      <c r="A781">
        <v>777</v>
      </c>
      <c r="B781" s="29">
        <v>2014</v>
      </c>
      <c r="C781" s="27">
        <v>41962</v>
      </c>
      <c r="D781" s="28">
        <v>2.2692289627107565E-2</v>
      </c>
      <c r="E781" s="28">
        <v>1</v>
      </c>
      <c r="F781" s="27">
        <v>42327</v>
      </c>
      <c r="G781" s="28">
        <v>0.74255571627689343</v>
      </c>
      <c r="H781" s="28">
        <v>3</v>
      </c>
      <c r="I781" s="28">
        <v>0.48000000000000004</v>
      </c>
      <c r="J781" s="28">
        <v>0.39524346909308261</v>
      </c>
      <c r="K781" s="28">
        <v>2</v>
      </c>
      <c r="L781" s="28">
        <v>4375</v>
      </c>
      <c r="M781" s="29">
        <v>1</v>
      </c>
    </row>
    <row r="782" spans="1:13" x14ac:dyDescent="0.3">
      <c r="A782">
        <v>778</v>
      </c>
      <c r="B782" s="29">
        <v>2014</v>
      </c>
      <c r="C782" s="27">
        <v>41973</v>
      </c>
      <c r="D782" s="28">
        <v>0.85874896717395321</v>
      </c>
      <c r="E782" s="28">
        <v>5</v>
      </c>
      <c r="F782" s="27">
        <v>43799</v>
      </c>
      <c r="G782" s="28">
        <v>0.17795500954893007</v>
      </c>
      <c r="H782" s="28">
        <v>1</v>
      </c>
      <c r="I782" s="28">
        <v>0.32</v>
      </c>
      <c r="J782" s="28">
        <v>0.74843118758848792</v>
      </c>
      <c r="K782" s="28">
        <v>5</v>
      </c>
      <c r="L782" s="28">
        <v>6250</v>
      </c>
      <c r="M782" s="29">
        <v>3</v>
      </c>
    </row>
    <row r="783" spans="1:13" x14ac:dyDescent="0.3">
      <c r="A783">
        <v>779</v>
      </c>
      <c r="B783" s="29">
        <v>2014</v>
      </c>
      <c r="C783" s="27">
        <v>41842</v>
      </c>
      <c r="D783" s="28">
        <v>0.48593115919240126</v>
      </c>
      <c r="E783" s="28">
        <v>3</v>
      </c>
      <c r="F783" s="27">
        <v>42938</v>
      </c>
      <c r="G783" s="28">
        <v>0.21210386904905087</v>
      </c>
      <c r="H783" s="28">
        <v>1</v>
      </c>
      <c r="I783" s="28">
        <v>0.32</v>
      </c>
      <c r="J783" s="28">
        <v>0.47937977986996805</v>
      </c>
      <c r="K783" s="28">
        <v>3</v>
      </c>
      <c r="L783" s="28">
        <v>5000</v>
      </c>
      <c r="M783" s="29">
        <v>0</v>
      </c>
    </row>
    <row r="784" spans="1:13" x14ac:dyDescent="0.3">
      <c r="A784">
        <v>780</v>
      </c>
      <c r="B784" s="29">
        <v>2014</v>
      </c>
      <c r="C784" s="27">
        <v>41705</v>
      </c>
      <c r="D784" s="28">
        <v>1.0455183683132363E-2</v>
      </c>
      <c r="E784" s="28">
        <v>1</v>
      </c>
      <c r="F784" s="27">
        <v>42070</v>
      </c>
      <c r="G784" s="28">
        <v>0.99640452412523317</v>
      </c>
      <c r="H784" s="28">
        <v>3</v>
      </c>
      <c r="I784" s="28">
        <v>0.48000000000000004</v>
      </c>
      <c r="J784" s="28">
        <v>0.70365276957945821</v>
      </c>
      <c r="K784" s="28">
        <v>4</v>
      </c>
      <c r="L784" s="28">
        <v>5625</v>
      </c>
      <c r="M784" s="29">
        <v>0</v>
      </c>
    </row>
    <row r="785" spans="1:13" x14ac:dyDescent="0.3">
      <c r="A785">
        <v>781</v>
      </c>
      <c r="B785" s="29">
        <v>2014</v>
      </c>
      <c r="C785" s="27">
        <v>41655</v>
      </c>
      <c r="D785" s="28">
        <v>0.11564766131985249</v>
      </c>
      <c r="E785" s="28">
        <v>1</v>
      </c>
      <c r="F785" s="27">
        <v>42020</v>
      </c>
      <c r="G785" s="28">
        <v>0.2876781526541885</v>
      </c>
      <c r="H785" s="28">
        <v>2</v>
      </c>
      <c r="I785" s="28">
        <v>0.4</v>
      </c>
      <c r="J785" s="28">
        <v>0.10882926518050284</v>
      </c>
      <c r="K785" s="28">
        <v>1</v>
      </c>
      <c r="L785" s="28">
        <v>3750</v>
      </c>
      <c r="M785" s="29">
        <v>1</v>
      </c>
    </row>
    <row r="786" spans="1:13" x14ac:dyDescent="0.3">
      <c r="A786">
        <v>782</v>
      </c>
      <c r="B786" s="29">
        <v>2014</v>
      </c>
      <c r="C786" s="27">
        <v>41946</v>
      </c>
      <c r="D786" s="28">
        <v>0.67688071861336585</v>
      </c>
      <c r="E786" s="28">
        <v>4</v>
      </c>
      <c r="F786" s="27">
        <v>43407</v>
      </c>
      <c r="G786" s="28">
        <v>0.60409880026166862</v>
      </c>
      <c r="H786" s="28">
        <v>2</v>
      </c>
      <c r="I786" s="28">
        <v>0.4</v>
      </c>
      <c r="J786" s="28">
        <v>0.22717453106311636</v>
      </c>
      <c r="K786" s="28">
        <v>2</v>
      </c>
      <c r="L786" s="28">
        <v>4375</v>
      </c>
      <c r="M786" s="29">
        <v>1</v>
      </c>
    </row>
    <row r="787" spans="1:13" x14ac:dyDescent="0.3">
      <c r="A787">
        <v>783</v>
      </c>
      <c r="B787" s="29">
        <v>2014</v>
      </c>
      <c r="C787" s="27">
        <v>41935</v>
      </c>
      <c r="D787" s="28">
        <v>0.61365212550148474</v>
      </c>
      <c r="E787" s="28">
        <v>4</v>
      </c>
      <c r="F787" s="27">
        <v>43396</v>
      </c>
      <c r="G787" s="28">
        <v>0.4632932523589508</v>
      </c>
      <c r="H787" s="28">
        <v>2</v>
      </c>
      <c r="I787" s="28">
        <v>0.4</v>
      </c>
      <c r="J787" s="28">
        <v>0.76596774945693824</v>
      </c>
      <c r="K787" s="28">
        <v>5</v>
      </c>
      <c r="L787" s="28">
        <v>6250</v>
      </c>
      <c r="M787" s="29">
        <v>0</v>
      </c>
    </row>
    <row r="788" spans="1:13" x14ac:dyDescent="0.3">
      <c r="A788">
        <v>784</v>
      </c>
      <c r="B788" s="29">
        <v>2014</v>
      </c>
      <c r="C788" s="27">
        <v>41759</v>
      </c>
      <c r="D788" s="28">
        <v>0.67911618262939188</v>
      </c>
      <c r="E788" s="28">
        <v>4</v>
      </c>
      <c r="F788" s="27">
        <v>43220</v>
      </c>
      <c r="G788" s="28">
        <v>0.43752829672745941</v>
      </c>
      <c r="H788" s="28">
        <v>2</v>
      </c>
      <c r="I788" s="28">
        <v>0.4</v>
      </c>
      <c r="J788" s="28">
        <v>0.92440440697467752</v>
      </c>
      <c r="K788" s="28">
        <v>5</v>
      </c>
      <c r="L788" s="28">
        <v>6250</v>
      </c>
      <c r="M788" s="29">
        <v>3</v>
      </c>
    </row>
    <row r="789" spans="1:13" x14ac:dyDescent="0.3">
      <c r="A789">
        <v>785</v>
      </c>
      <c r="B789" s="29">
        <v>2014</v>
      </c>
      <c r="C789" s="27">
        <v>41874</v>
      </c>
      <c r="D789" s="28">
        <v>0.82421831925210076</v>
      </c>
      <c r="E789" s="28">
        <v>5</v>
      </c>
      <c r="F789" s="27">
        <v>43700</v>
      </c>
      <c r="G789" s="28">
        <v>6.7018719705190799E-2</v>
      </c>
      <c r="H789" s="28">
        <v>1</v>
      </c>
      <c r="I789" s="28">
        <v>0.32</v>
      </c>
      <c r="J789" s="28">
        <v>0.36232702294287877</v>
      </c>
      <c r="K789" s="28">
        <v>2</v>
      </c>
      <c r="L789" s="28">
        <v>4375</v>
      </c>
      <c r="M789" s="29">
        <v>2</v>
      </c>
    </row>
    <row r="790" spans="1:13" x14ac:dyDescent="0.3">
      <c r="A790">
        <v>786</v>
      </c>
      <c r="B790" s="29">
        <v>2014</v>
      </c>
      <c r="C790" s="27">
        <v>41911</v>
      </c>
      <c r="D790" s="28">
        <v>0.11200997087530384</v>
      </c>
      <c r="E790" s="28">
        <v>1</v>
      </c>
      <c r="F790" s="27">
        <v>42276</v>
      </c>
      <c r="G790" s="28">
        <v>0.20714616401477148</v>
      </c>
      <c r="H790" s="28">
        <v>1</v>
      </c>
      <c r="I790" s="28">
        <v>0.32</v>
      </c>
      <c r="J790" s="28">
        <v>0.45295096294357906</v>
      </c>
      <c r="K790" s="28">
        <v>3</v>
      </c>
      <c r="L790" s="28">
        <v>5000</v>
      </c>
      <c r="M790" s="29">
        <v>0</v>
      </c>
    </row>
    <row r="791" spans="1:13" x14ac:dyDescent="0.3">
      <c r="A791">
        <v>787</v>
      </c>
      <c r="B791" s="29">
        <v>2014</v>
      </c>
      <c r="C791" s="27">
        <v>41797</v>
      </c>
      <c r="D791" s="28">
        <v>0.76155573094131201</v>
      </c>
      <c r="E791" s="28">
        <v>5</v>
      </c>
      <c r="F791" s="27">
        <v>43623</v>
      </c>
      <c r="G791" s="28">
        <v>0.31210163923071399</v>
      </c>
      <c r="H791" s="28">
        <v>2</v>
      </c>
      <c r="I791" s="28">
        <v>0.4</v>
      </c>
      <c r="J791" s="28">
        <v>0.91502916464241968</v>
      </c>
      <c r="K791" s="28">
        <v>5</v>
      </c>
      <c r="L791" s="28">
        <v>6250</v>
      </c>
      <c r="M791" s="29">
        <v>2</v>
      </c>
    </row>
    <row r="792" spans="1:13" x14ac:dyDescent="0.3">
      <c r="A792">
        <v>788</v>
      </c>
      <c r="B792" s="29">
        <v>2014</v>
      </c>
      <c r="C792" s="27">
        <v>41865</v>
      </c>
      <c r="D792" s="28">
        <v>0.58032879099545465</v>
      </c>
      <c r="E792" s="28">
        <v>4</v>
      </c>
      <c r="F792" s="27">
        <v>43326</v>
      </c>
      <c r="G792" s="28">
        <v>0.46199527465943291</v>
      </c>
      <c r="H792" s="28">
        <v>2</v>
      </c>
      <c r="I792" s="28">
        <v>0.4</v>
      </c>
      <c r="J792" s="28">
        <v>0.22154195977056756</v>
      </c>
      <c r="K792" s="28">
        <v>2</v>
      </c>
      <c r="L792" s="28">
        <v>4375</v>
      </c>
      <c r="M792" s="29">
        <v>1</v>
      </c>
    </row>
    <row r="793" spans="1:13" x14ac:dyDescent="0.3">
      <c r="A793">
        <v>789</v>
      </c>
      <c r="B793" s="29">
        <v>2014</v>
      </c>
      <c r="C793" s="27">
        <v>41999</v>
      </c>
      <c r="D793" s="28">
        <v>0.14465820194261247</v>
      </c>
      <c r="E793" s="28">
        <v>1</v>
      </c>
      <c r="F793" s="27">
        <v>42364</v>
      </c>
      <c r="G793" s="28">
        <v>0.2714178132290036</v>
      </c>
      <c r="H793" s="28">
        <v>1</v>
      </c>
      <c r="I793" s="28">
        <v>0.32</v>
      </c>
      <c r="J793" s="28">
        <v>4.8998760003512554E-2</v>
      </c>
      <c r="K793" s="28">
        <v>1</v>
      </c>
      <c r="L793" s="28">
        <v>3750</v>
      </c>
      <c r="M793" s="29">
        <v>0</v>
      </c>
    </row>
    <row r="794" spans="1:13" x14ac:dyDescent="0.3">
      <c r="A794">
        <v>790</v>
      </c>
      <c r="B794" s="29">
        <v>2014</v>
      </c>
      <c r="C794" s="27">
        <v>41739</v>
      </c>
      <c r="D794" s="28">
        <v>0.62206252853020905</v>
      </c>
      <c r="E794" s="28">
        <v>4</v>
      </c>
      <c r="F794" s="27">
        <v>43200</v>
      </c>
      <c r="G794" s="28">
        <v>0.28683791590699803</v>
      </c>
      <c r="H794" s="28">
        <v>2</v>
      </c>
      <c r="I794" s="28">
        <v>0.4</v>
      </c>
      <c r="J794" s="28">
        <v>0.86202510784216668</v>
      </c>
      <c r="K794" s="28">
        <v>5</v>
      </c>
      <c r="L794" s="28">
        <v>6250</v>
      </c>
      <c r="M794" s="29">
        <v>0</v>
      </c>
    </row>
    <row r="795" spans="1:13" x14ac:dyDescent="0.3">
      <c r="A795">
        <v>791</v>
      </c>
      <c r="B795" s="29">
        <v>2014</v>
      </c>
      <c r="C795" s="27">
        <v>41877</v>
      </c>
      <c r="D795" s="28">
        <v>6.621034847237639E-2</v>
      </c>
      <c r="E795" s="28">
        <v>1</v>
      </c>
      <c r="F795" s="27">
        <v>42242</v>
      </c>
      <c r="G795" s="28">
        <v>0.3408045108594463</v>
      </c>
      <c r="H795" s="28">
        <v>2</v>
      </c>
      <c r="I795" s="28">
        <v>0.4</v>
      </c>
      <c r="J795" s="28">
        <v>0.16460839022314866</v>
      </c>
      <c r="K795" s="28">
        <v>1</v>
      </c>
      <c r="L795" s="28">
        <v>3750</v>
      </c>
      <c r="M795" s="29">
        <v>1</v>
      </c>
    </row>
    <row r="796" spans="1:13" x14ac:dyDescent="0.3">
      <c r="A796">
        <v>792</v>
      </c>
      <c r="B796" s="29">
        <v>2014</v>
      </c>
      <c r="C796" s="27">
        <v>41870</v>
      </c>
      <c r="D796" s="28">
        <v>0.83113584643839733</v>
      </c>
      <c r="E796" s="28">
        <v>5</v>
      </c>
      <c r="F796" s="27">
        <v>43696</v>
      </c>
      <c r="G796" s="28">
        <v>0.96411025159425401</v>
      </c>
      <c r="H796" s="28">
        <v>3</v>
      </c>
      <c r="I796" s="28">
        <v>0.48000000000000004</v>
      </c>
      <c r="J796" s="28">
        <v>0.7182060693376443</v>
      </c>
      <c r="K796" s="28">
        <v>5</v>
      </c>
      <c r="L796" s="28">
        <v>6250</v>
      </c>
      <c r="M796" s="29">
        <v>2</v>
      </c>
    </row>
    <row r="797" spans="1:13" x14ac:dyDescent="0.3">
      <c r="A797">
        <v>793</v>
      </c>
      <c r="B797" s="29">
        <v>2014</v>
      </c>
      <c r="C797" s="27">
        <v>41751</v>
      </c>
      <c r="D797" s="28">
        <v>0.9015428333663672</v>
      </c>
      <c r="E797" s="28">
        <v>5</v>
      </c>
      <c r="F797" s="27">
        <v>43577</v>
      </c>
      <c r="G797" s="28">
        <v>0.91712695410761513</v>
      </c>
      <c r="H797" s="28">
        <v>3</v>
      </c>
      <c r="I797" s="28">
        <v>0.48000000000000004</v>
      </c>
      <c r="J797" s="28">
        <v>0.50007554012670485</v>
      </c>
      <c r="K797" s="28">
        <v>3</v>
      </c>
      <c r="L797" s="28">
        <v>5000</v>
      </c>
      <c r="M797" s="29">
        <v>4</v>
      </c>
    </row>
    <row r="798" spans="1:13" x14ac:dyDescent="0.3">
      <c r="A798">
        <v>794</v>
      </c>
      <c r="B798" s="29">
        <v>2014</v>
      </c>
      <c r="C798" s="27">
        <v>41830</v>
      </c>
      <c r="D798" s="28">
        <v>2.1924190489927442E-2</v>
      </c>
      <c r="E798" s="28">
        <v>1</v>
      </c>
      <c r="F798" s="27">
        <v>42195</v>
      </c>
      <c r="G798" s="28">
        <v>0.70997475187123626</v>
      </c>
      <c r="H798" s="28">
        <v>3</v>
      </c>
      <c r="I798" s="28">
        <v>0.48000000000000004</v>
      </c>
      <c r="J798" s="28">
        <v>0.46295801731249897</v>
      </c>
      <c r="K798" s="28">
        <v>3</v>
      </c>
      <c r="L798" s="28">
        <v>5000</v>
      </c>
      <c r="M798" s="29">
        <v>0</v>
      </c>
    </row>
    <row r="799" spans="1:13" x14ac:dyDescent="0.3">
      <c r="A799">
        <v>795</v>
      </c>
      <c r="B799" s="29">
        <v>2014</v>
      </c>
      <c r="C799" s="27">
        <v>41671</v>
      </c>
      <c r="D799" s="28">
        <v>0.52317397649643904</v>
      </c>
      <c r="E799" s="28">
        <v>3</v>
      </c>
      <c r="F799" s="27">
        <v>42767</v>
      </c>
      <c r="G799" s="28">
        <v>0.4347703762170616</v>
      </c>
      <c r="H799" s="28">
        <v>2</v>
      </c>
      <c r="I799" s="28">
        <v>0.4</v>
      </c>
      <c r="J799" s="28">
        <v>0.95512567576936569</v>
      </c>
      <c r="K799" s="28">
        <v>5</v>
      </c>
      <c r="L799" s="28">
        <v>6250</v>
      </c>
      <c r="M799" s="29">
        <v>0</v>
      </c>
    </row>
    <row r="800" spans="1:13" x14ac:dyDescent="0.3">
      <c r="A800">
        <v>796</v>
      </c>
      <c r="B800" s="29">
        <v>2014</v>
      </c>
      <c r="C800" s="27">
        <v>41696</v>
      </c>
      <c r="D800" s="28">
        <v>0.15677148199754376</v>
      </c>
      <c r="E800" s="28">
        <v>1</v>
      </c>
      <c r="F800" s="27">
        <v>42061</v>
      </c>
      <c r="G800" s="28">
        <v>0.37950332455218383</v>
      </c>
      <c r="H800" s="28">
        <v>2</v>
      </c>
      <c r="I800" s="28">
        <v>0.4</v>
      </c>
      <c r="J800" s="28">
        <v>0.79267531861334939</v>
      </c>
      <c r="K800" s="28">
        <v>5</v>
      </c>
      <c r="L800" s="28">
        <v>6250</v>
      </c>
      <c r="M800" s="29">
        <v>1</v>
      </c>
    </row>
    <row r="801" spans="1:13" x14ac:dyDescent="0.3">
      <c r="A801">
        <v>797</v>
      </c>
      <c r="B801" s="29">
        <v>2014</v>
      </c>
      <c r="C801" s="27">
        <v>41713</v>
      </c>
      <c r="D801" s="28">
        <v>5.583539623984779E-2</v>
      </c>
      <c r="E801" s="28">
        <v>1</v>
      </c>
      <c r="F801" s="27">
        <v>42078</v>
      </c>
      <c r="G801" s="28">
        <v>0.70477565221007576</v>
      </c>
      <c r="H801" s="28">
        <v>3</v>
      </c>
      <c r="I801" s="28">
        <v>0.48000000000000004</v>
      </c>
      <c r="J801" s="28">
        <v>0.11759256513975036</v>
      </c>
      <c r="K801" s="28">
        <v>1</v>
      </c>
      <c r="L801" s="28">
        <v>3750</v>
      </c>
      <c r="M801" s="29">
        <v>0</v>
      </c>
    </row>
    <row r="802" spans="1:13" x14ac:dyDescent="0.3">
      <c r="A802">
        <v>798</v>
      </c>
      <c r="B802" s="29">
        <v>2014</v>
      </c>
      <c r="C802" s="27">
        <v>41948</v>
      </c>
      <c r="D802" s="28">
        <v>0.21979405916448047</v>
      </c>
      <c r="E802" s="28">
        <v>1</v>
      </c>
      <c r="F802" s="27">
        <v>42313</v>
      </c>
      <c r="G802" s="28">
        <v>9.6042816629755667E-2</v>
      </c>
      <c r="H802" s="28">
        <v>1</v>
      </c>
      <c r="I802" s="28">
        <v>0.32</v>
      </c>
      <c r="J802" s="28">
        <v>0.22095615277539182</v>
      </c>
      <c r="K802" s="28">
        <v>2</v>
      </c>
      <c r="L802" s="28">
        <v>4375</v>
      </c>
      <c r="M802" s="29">
        <v>1</v>
      </c>
    </row>
    <row r="803" spans="1:13" x14ac:dyDescent="0.3">
      <c r="A803">
        <v>799</v>
      </c>
      <c r="B803" s="29">
        <v>2014</v>
      </c>
      <c r="C803" s="27">
        <v>41727</v>
      </c>
      <c r="D803" s="28">
        <v>0.10229055362158224</v>
      </c>
      <c r="E803" s="28">
        <v>1</v>
      </c>
      <c r="F803" s="27">
        <v>42092</v>
      </c>
      <c r="G803" s="28">
        <v>0.96026619366343369</v>
      </c>
      <c r="H803" s="28">
        <v>3</v>
      </c>
      <c r="I803" s="28">
        <v>0.48000000000000004</v>
      </c>
      <c r="J803" s="28">
        <v>9.6910206070892291E-2</v>
      </c>
      <c r="K803" s="28">
        <v>1</v>
      </c>
      <c r="L803" s="28">
        <v>3750</v>
      </c>
      <c r="M803" s="29">
        <v>0</v>
      </c>
    </row>
    <row r="804" spans="1:13" x14ac:dyDescent="0.3">
      <c r="A804">
        <v>800</v>
      </c>
      <c r="B804" s="29">
        <v>2014</v>
      </c>
      <c r="C804" s="27">
        <v>41683</v>
      </c>
      <c r="D804" s="28">
        <v>0.7816576986525382</v>
      </c>
      <c r="E804" s="28">
        <v>5</v>
      </c>
      <c r="F804" s="27">
        <v>43509</v>
      </c>
      <c r="G804" s="28">
        <v>0.77604671966553862</v>
      </c>
      <c r="H804" s="28">
        <v>3</v>
      </c>
      <c r="I804" s="28">
        <v>0.48000000000000004</v>
      </c>
      <c r="J804" s="28">
        <v>0.63733630171794997</v>
      </c>
      <c r="K804" s="28">
        <v>4</v>
      </c>
      <c r="L804" s="28">
        <v>5625</v>
      </c>
      <c r="M804" s="29">
        <v>1</v>
      </c>
    </row>
    <row r="805" spans="1:13" x14ac:dyDescent="0.3">
      <c r="A805">
        <v>801</v>
      </c>
      <c r="B805" s="29">
        <v>2014</v>
      </c>
      <c r="C805" s="27">
        <v>41961</v>
      </c>
      <c r="D805" s="28">
        <v>0.97609880090660561</v>
      </c>
      <c r="E805" s="28">
        <v>5</v>
      </c>
      <c r="F805" s="27">
        <v>43787</v>
      </c>
      <c r="G805" s="28">
        <v>0.69844679806430032</v>
      </c>
      <c r="H805" s="28">
        <v>3</v>
      </c>
      <c r="I805" s="28">
        <v>0.48000000000000004</v>
      </c>
      <c r="J805" s="28">
        <v>1.5319318235736845E-2</v>
      </c>
      <c r="K805" s="28">
        <v>1</v>
      </c>
      <c r="L805" s="28">
        <v>3750</v>
      </c>
      <c r="M805" s="29">
        <v>1</v>
      </c>
    </row>
    <row r="806" spans="1:13" x14ac:dyDescent="0.3">
      <c r="A806">
        <v>802</v>
      </c>
      <c r="B806" s="29">
        <v>2014</v>
      </c>
      <c r="C806" s="27">
        <v>41862</v>
      </c>
      <c r="D806" s="28">
        <v>0.98433763530695173</v>
      </c>
      <c r="E806" s="28">
        <v>5</v>
      </c>
      <c r="F806" s="27">
        <v>43688</v>
      </c>
      <c r="G806" s="28">
        <v>0.5080670867614806</v>
      </c>
      <c r="H806" s="28">
        <v>2</v>
      </c>
      <c r="I806" s="28">
        <v>0.4</v>
      </c>
      <c r="J806" s="28">
        <v>0.57015488397176062</v>
      </c>
      <c r="K806" s="28">
        <v>3</v>
      </c>
      <c r="L806" s="28">
        <v>5000</v>
      </c>
      <c r="M806" s="29">
        <v>4</v>
      </c>
    </row>
    <row r="807" spans="1:13" x14ac:dyDescent="0.3">
      <c r="A807">
        <v>803</v>
      </c>
      <c r="B807" s="29">
        <v>2014</v>
      </c>
      <c r="C807" s="27">
        <v>41674</v>
      </c>
      <c r="D807" s="28">
        <v>0.18137359292486843</v>
      </c>
      <c r="E807" s="28">
        <v>1</v>
      </c>
      <c r="F807" s="27">
        <v>42039</v>
      </c>
      <c r="G807" s="28">
        <v>2.0684106155759996E-2</v>
      </c>
      <c r="H807" s="28">
        <v>1</v>
      </c>
      <c r="I807" s="28">
        <v>0.32</v>
      </c>
      <c r="J807" s="28">
        <v>0.32271988109431682</v>
      </c>
      <c r="K807" s="28">
        <v>2</v>
      </c>
      <c r="L807" s="28">
        <v>4375</v>
      </c>
      <c r="M807" s="29">
        <v>0</v>
      </c>
    </row>
    <row r="808" spans="1:13" x14ac:dyDescent="0.3">
      <c r="A808">
        <v>804</v>
      </c>
      <c r="B808" s="29">
        <v>2014</v>
      </c>
      <c r="C808" s="27">
        <v>41905</v>
      </c>
      <c r="D808" s="28">
        <v>0.63844909401975103</v>
      </c>
      <c r="E808" s="28">
        <v>4</v>
      </c>
      <c r="F808" s="27">
        <v>43366</v>
      </c>
      <c r="G808" s="28">
        <v>0.3019208185983292</v>
      </c>
      <c r="H808" s="28">
        <v>2</v>
      </c>
      <c r="I808" s="28">
        <v>0.4</v>
      </c>
      <c r="J808" s="28">
        <v>0.11130736139827302</v>
      </c>
      <c r="K808" s="28">
        <v>1</v>
      </c>
      <c r="L808" s="28">
        <v>3750</v>
      </c>
      <c r="M808" s="29">
        <v>1</v>
      </c>
    </row>
    <row r="809" spans="1:13" x14ac:dyDescent="0.3">
      <c r="A809">
        <v>805</v>
      </c>
      <c r="B809" s="29">
        <v>2014</v>
      </c>
      <c r="C809" s="27">
        <v>41951</v>
      </c>
      <c r="D809" s="28">
        <v>0.76471147199570622</v>
      </c>
      <c r="E809" s="28">
        <v>5</v>
      </c>
      <c r="F809" s="27">
        <v>43777</v>
      </c>
      <c r="G809" s="28">
        <v>0.7610423545006455</v>
      </c>
      <c r="H809" s="28">
        <v>3</v>
      </c>
      <c r="I809" s="28">
        <v>0.48000000000000004</v>
      </c>
      <c r="J809" s="28">
        <v>0.97551160399094528</v>
      </c>
      <c r="K809" s="28">
        <v>5</v>
      </c>
      <c r="L809" s="28">
        <v>6250</v>
      </c>
      <c r="M809" s="29">
        <v>2</v>
      </c>
    </row>
    <row r="810" spans="1:13" x14ac:dyDescent="0.3">
      <c r="A810">
        <v>806</v>
      </c>
      <c r="B810" s="29">
        <v>2014</v>
      </c>
      <c r="C810" s="27">
        <v>41738</v>
      </c>
      <c r="D810" s="28">
        <v>0.7020020771092399</v>
      </c>
      <c r="E810" s="28">
        <v>5</v>
      </c>
      <c r="F810" s="27">
        <v>43564</v>
      </c>
      <c r="G810" s="28">
        <v>0.57285889605063722</v>
      </c>
      <c r="H810" s="28">
        <v>2</v>
      </c>
      <c r="I810" s="28">
        <v>0.4</v>
      </c>
      <c r="J810" s="28">
        <v>0.39829058224001102</v>
      </c>
      <c r="K810" s="28">
        <v>2</v>
      </c>
      <c r="L810" s="28">
        <v>4375</v>
      </c>
      <c r="M810" s="29">
        <v>2</v>
      </c>
    </row>
    <row r="811" spans="1:13" x14ac:dyDescent="0.3">
      <c r="A811">
        <v>807</v>
      </c>
      <c r="B811" s="29">
        <v>2014</v>
      </c>
      <c r="C811" s="27">
        <v>41646</v>
      </c>
      <c r="D811" s="28">
        <v>0.84620109442487768</v>
      </c>
      <c r="E811" s="28">
        <v>5</v>
      </c>
      <c r="F811" s="27">
        <v>43472</v>
      </c>
      <c r="G811" s="28">
        <v>0.32835236143368363</v>
      </c>
      <c r="H811" s="28">
        <v>2</v>
      </c>
      <c r="I811" s="28">
        <v>0.4</v>
      </c>
      <c r="J811" s="28">
        <v>0.33319099377802475</v>
      </c>
      <c r="K811" s="28">
        <v>2</v>
      </c>
      <c r="L811" s="28">
        <v>4375</v>
      </c>
      <c r="M811" s="29">
        <v>1</v>
      </c>
    </row>
    <row r="812" spans="1:13" x14ac:dyDescent="0.3">
      <c r="A812">
        <v>808</v>
      </c>
      <c r="B812" s="29">
        <v>2014</v>
      </c>
      <c r="C812" s="27">
        <v>41991</v>
      </c>
      <c r="D812" s="28">
        <v>0.28890013936990266</v>
      </c>
      <c r="E812" s="28">
        <v>2</v>
      </c>
      <c r="F812" s="27">
        <v>42722</v>
      </c>
      <c r="G812" s="28">
        <v>0.39834692319778287</v>
      </c>
      <c r="H812" s="28">
        <v>2</v>
      </c>
      <c r="I812" s="28">
        <v>0.4</v>
      </c>
      <c r="J812" s="28">
        <v>0.72276901019760331</v>
      </c>
      <c r="K812" s="28">
        <v>5</v>
      </c>
      <c r="L812" s="28">
        <v>6250</v>
      </c>
      <c r="M812" s="29">
        <v>0</v>
      </c>
    </row>
    <row r="813" spans="1:13" x14ac:dyDescent="0.3">
      <c r="A813">
        <v>809</v>
      </c>
      <c r="B813" s="29">
        <v>2014</v>
      </c>
      <c r="C813" s="27">
        <v>41983</v>
      </c>
      <c r="D813" s="28">
        <v>0.72498782161220254</v>
      </c>
      <c r="E813" s="28">
        <v>5</v>
      </c>
      <c r="F813" s="27">
        <v>43809</v>
      </c>
      <c r="G813" s="28">
        <v>1.4902956439676984E-2</v>
      </c>
      <c r="H813" s="28">
        <v>1</v>
      </c>
      <c r="I813" s="28">
        <v>0.32</v>
      </c>
      <c r="J813" s="28">
        <v>0.65173093584224207</v>
      </c>
      <c r="K813" s="28">
        <v>4</v>
      </c>
      <c r="L813" s="28">
        <v>5625</v>
      </c>
      <c r="M813" s="29">
        <v>2</v>
      </c>
    </row>
    <row r="814" spans="1:13" x14ac:dyDescent="0.3">
      <c r="A814">
        <v>810</v>
      </c>
      <c r="B814" s="29">
        <v>2014</v>
      </c>
      <c r="C814" s="27">
        <v>41893</v>
      </c>
      <c r="D814" s="28">
        <v>3.4672781759653715E-3</v>
      </c>
      <c r="E814" s="28">
        <v>1</v>
      </c>
      <c r="F814" s="27">
        <v>42258</v>
      </c>
      <c r="G814" s="28">
        <v>0.47064184358679229</v>
      </c>
      <c r="H814" s="28">
        <v>2</v>
      </c>
      <c r="I814" s="28">
        <v>0.4</v>
      </c>
      <c r="J814" s="28">
        <v>0.63569650617488804</v>
      </c>
      <c r="K814" s="28">
        <v>4</v>
      </c>
      <c r="L814" s="28">
        <v>5625</v>
      </c>
      <c r="M814" s="29">
        <v>2</v>
      </c>
    </row>
    <row r="815" spans="1:13" x14ac:dyDescent="0.3">
      <c r="A815">
        <v>811</v>
      </c>
      <c r="B815" s="29">
        <v>2014</v>
      </c>
      <c r="C815" s="27">
        <v>41722</v>
      </c>
      <c r="D815" s="28">
        <v>0.13308923599218636</v>
      </c>
      <c r="E815" s="28">
        <v>1</v>
      </c>
      <c r="F815" s="27">
        <v>42087</v>
      </c>
      <c r="G815" s="28">
        <v>0.84552024520962432</v>
      </c>
      <c r="H815" s="28">
        <v>3</v>
      </c>
      <c r="I815" s="28">
        <v>0.48000000000000004</v>
      </c>
      <c r="J815" s="28">
        <v>0.26017573213303158</v>
      </c>
      <c r="K815" s="28">
        <v>2</v>
      </c>
      <c r="L815" s="28">
        <v>4375</v>
      </c>
      <c r="M815" s="29">
        <v>1</v>
      </c>
    </row>
    <row r="816" spans="1:13" x14ac:dyDescent="0.3">
      <c r="A816">
        <v>812</v>
      </c>
      <c r="B816" s="29">
        <v>2014</v>
      </c>
      <c r="C816" s="27">
        <v>41671</v>
      </c>
      <c r="D816" s="28">
        <v>0.56433268975208728</v>
      </c>
      <c r="E816" s="28">
        <v>3</v>
      </c>
      <c r="F816" s="27">
        <v>42767</v>
      </c>
      <c r="G816" s="28">
        <v>0.47296930429391537</v>
      </c>
      <c r="H816" s="28">
        <v>2</v>
      </c>
      <c r="I816" s="28">
        <v>0.4</v>
      </c>
      <c r="J816" s="28">
        <v>0.55345898099295643</v>
      </c>
      <c r="K816" s="28">
        <v>3</v>
      </c>
      <c r="L816" s="28">
        <v>5000</v>
      </c>
      <c r="M816" s="29">
        <v>1</v>
      </c>
    </row>
    <row r="817" spans="1:13" x14ac:dyDescent="0.3">
      <c r="A817">
        <v>813</v>
      </c>
      <c r="B817" s="29">
        <v>2014</v>
      </c>
      <c r="C817" s="27">
        <v>41939</v>
      </c>
      <c r="D817" s="28">
        <v>0.10184809456482791</v>
      </c>
      <c r="E817" s="28">
        <v>1</v>
      </c>
      <c r="F817" s="27">
        <v>42304</v>
      </c>
      <c r="G817" s="28">
        <v>0.86763469900278145</v>
      </c>
      <c r="H817" s="28">
        <v>3</v>
      </c>
      <c r="I817" s="28">
        <v>0.48000000000000004</v>
      </c>
      <c r="J817" s="28">
        <v>0.39960971387803856</v>
      </c>
      <c r="K817" s="28">
        <v>2</v>
      </c>
      <c r="L817" s="28">
        <v>4375</v>
      </c>
      <c r="M817" s="29">
        <v>2</v>
      </c>
    </row>
    <row r="818" spans="1:13" x14ac:dyDescent="0.3">
      <c r="A818">
        <v>814</v>
      </c>
      <c r="B818" s="29">
        <v>2014</v>
      </c>
      <c r="C818" s="27">
        <v>41812</v>
      </c>
      <c r="D818" s="28">
        <v>0.27757085990426178</v>
      </c>
      <c r="E818" s="28">
        <v>2</v>
      </c>
      <c r="F818" s="27">
        <v>42543</v>
      </c>
      <c r="G818" s="28">
        <v>0.13569287753006243</v>
      </c>
      <c r="H818" s="28">
        <v>1</v>
      </c>
      <c r="I818" s="28">
        <v>0.32</v>
      </c>
      <c r="J818" s="28">
        <v>0.61462483368995136</v>
      </c>
      <c r="K818" s="28">
        <v>4</v>
      </c>
      <c r="L818" s="28">
        <v>5625</v>
      </c>
      <c r="M818" s="29">
        <v>2</v>
      </c>
    </row>
    <row r="819" spans="1:13" x14ac:dyDescent="0.3">
      <c r="A819">
        <v>815</v>
      </c>
      <c r="B819" s="29">
        <v>2014</v>
      </c>
      <c r="C819" s="27">
        <v>41744</v>
      </c>
      <c r="D819" s="28">
        <v>0.3675900337503526</v>
      </c>
      <c r="E819" s="28">
        <v>2</v>
      </c>
      <c r="F819" s="27">
        <v>42475</v>
      </c>
      <c r="G819" s="28">
        <v>8.1926045868165098E-2</v>
      </c>
      <c r="H819" s="28">
        <v>1</v>
      </c>
      <c r="I819" s="28">
        <v>0.32</v>
      </c>
      <c r="J819" s="28">
        <v>0.77138475744830604</v>
      </c>
      <c r="K819" s="28">
        <v>5</v>
      </c>
      <c r="L819" s="28">
        <v>6250</v>
      </c>
      <c r="M819" s="29">
        <v>0</v>
      </c>
    </row>
    <row r="820" spans="1:13" x14ac:dyDescent="0.3">
      <c r="A820">
        <v>816</v>
      </c>
      <c r="B820" s="29">
        <v>2014</v>
      </c>
      <c r="C820" s="27">
        <v>41661</v>
      </c>
      <c r="D820" s="28">
        <v>0.37529822273611868</v>
      </c>
      <c r="E820" s="28">
        <v>2</v>
      </c>
      <c r="F820" s="27">
        <v>42391</v>
      </c>
      <c r="G820" s="28">
        <v>0.72345793121868118</v>
      </c>
      <c r="H820" s="28">
        <v>3</v>
      </c>
      <c r="I820" s="28">
        <v>0.48000000000000004</v>
      </c>
      <c r="J820" s="28">
        <v>0.43733565641911121</v>
      </c>
      <c r="K820" s="28">
        <v>3</v>
      </c>
      <c r="L820" s="28">
        <v>5000</v>
      </c>
      <c r="M820" s="29">
        <v>0</v>
      </c>
    </row>
    <row r="821" spans="1:13" x14ac:dyDescent="0.3">
      <c r="A821">
        <v>817</v>
      </c>
      <c r="B821" s="29">
        <v>2014</v>
      </c>
      <c r="C821" s="27">
        <v>41733</v>
      </c>
      <c r="D821" s="28">
        <v>0.85930094606314444</v>
      </c>
      <c r="E821" s="28">
        <v>5</v>
      </c>
      <c r="F821" s="27">
        <v>43559</v>
      </c>
      <c r="G821" s="28">
        <v>0.60775738445268213</v>
      </c>
      <c r="H821" s="28">
        <v>2</v>
      </c>
      <c r="I821" s="28">
        <v>0.4</v>
      </c>
      <c r="J821" s="28">
        <v>0.88816277378542896</v>
      </c>
      <c r="K821" s="28">
        <v>5</v>
      </c>
      <c r="L821" s="28">
        <v>6250</v>
      </c>
      <c r="M821" s="29">
        <v>2</v>
      </c>
    </row>
    <row r="822" spans="1:13" x14ac:dyDescent="0.3">
      <c r="A822">
        <v>818</v>
      </c>
      <c r="B822" s="29">
        <v>2014</v>
      </c>
      <c r="C822" s="27">
        <v>41996</v>
      </c>
      <c r="D822" s="28">
        <v>0.72895668737160302</v>
      </c>
      <c r="E822" s="28">
        <v>5</v>
      </c>
      <c r="F822" s="27">
        <v>43822</v>
      </c>
      <c r="G822" s="28">
        <v>0.40396507525829806</v>
      </c>
      <c r="H822" s="28">
        <v>2</v>
      </c>
      <c r="I822" s="28">
        <v>0.4</v>
      </c>
      <c r="J822" s="28">
        <v>0.31962410527873297</v>
      </c>
      <c r="K822" s="28">
        <v>2</v>
      </c>
      <c r="L822" s="28">
        <v>4375</v>
      </c>
      <c r="M822" s="29">
        <v>4</v>
      </c>
    </row>
    <row r="823" spans="1:13" x14ac:dyDescent="0.3">
      <c r="A823">
        <v>819</v>
      </c>
      <c r="B823" s="29">
        <v>2014</v>
      </c>
      <c r="C823" s="27">
        <v>41995</v>
      </c>
      <c r="D823" s="28">
        <v>0.21834404106579053</v>
      </c>
      <c r="E823" s="28">
        <v>1</v>
      </c>
      <c r="F823" s="27">
        <v>42360</v>
      </c>
      <c r="G823" s="28">
        <v>0.76718018549534894</v>
      </c>
      <c r="H823" s="28">
        <v>3</v>
      </c>
      <c r="I823" s="28">
        <v>0.48000000000000004</v>
      </c>
      <c r="J823" s="28">
        <v>0.4670404696055912</v>
      </c>
      <c r="K823" s="28">
        <v>3</v>
      </c>
      <c r="L823" s="28">
        <v>5000</v>
      </c>
      <c r="M823" s="29">
        <v>1</v>
      </c>
    </row>
    <row r="824" spans="1:13" x14ac:dyDescent="0.3">
      <c r="A824">
        <v>820</v>
      </c>
      <c r="B824" s="29">
        <v>2014</v>
      </c>
      <c r="C824" s="27">
        <v>41973</v>
      </c>
      <c r="D824" s="28">
        <v>0.86503316524336871</v>
      </c>
      <c r="E824" s="28">
        <v>5</v>
      </c>
      <c r="F824" s="27">
        <v>43799</v>
      </c>
      <c r="G824" s="28">
        <v>0.71433343519995962</v>
      </c>
      <c r="H824" s="28">
        <v>3</v>
      </c>
      <c r="I824" s="28">
        <v>0.48000000000000004</v>
      </c>
      <c r="J824" s="28">
        <v>0.63475787867463984</v>
      </c>
      <c r="K824" s="28">
        <v>4</v>
      </c>
      <c r="L824" s="28">
        <v>5625</v>
      </c>
      <c r="M824" s="29">
        <v>4</v>
      </c>
    </row>
    <row r="825" spans="1:13" x14ac:dyDescent="0.3">
      <c r="A825">
        <v>821</v>
      </c>
      <c r="B825" s="29">
        <v>2014</v>
      </c>
      <c r="C825" s="27">
        <v>42001</v>
      </c>
      <c r="D825" s="28">
        <v>0.51332680303862444</v>
      </c>
      <c r="E825" s="28">
        <v>3</v>
      </c>
      <c r="F825" s="27">
        <v>43097</v>
      </c>
      <c r="G825" s="28">
        <v>0.6199387301149325</v>
      </c>
      <c r="H825" s="28">
        <v>3</v>
      </c>
      <c r="I825" s="28">
        <v>0.48000000000000004</v>
      </c>
      <c r="J825" s="28">
        <v>3.8923707144640995E-2</v>
      </c>
      <c r="K825" s="28">
        <v>1</v>
      </c>
      <c r="L825" s="28">
        <v>3750</v>
      </c>
      <c r="M825" s="29">
        <v>1</v>
      </c>
    </row>
    <row r="826" spans="1:13" x14ac:dyDescent="0.3">
      <c r="A826">
        <v>822</v>
      </c>
      <c r="B826" s="29">
        <v>2014</v>
      </c>
      <c r="C826" s="27">
        <v>41849</v>
      </c>
      <c r="D826" s="28">
        <v>0.1632545638174735</v>
      </c>
      <c r="E826" s="28">
        <v>1</v>
      </c>
      <c r="F826" s="27">
        <v>42214</v>
      </c>
      <c r="G826" s="28">
        <v>0.61935204268030819</v>
      </c>
      <c r="H826" s="28">
        <v>3</v>
      </c>
      <c r="I826" s="28">
        <v>0.48000000000000004</v>
      </c>
      <c r="J826" s="28">
        <v>0.74737633713727891</v>
      </c>
      <c r="K826" s="28">
        <v>5</v>
      </c>
      <c r="L826" s="28">
        <v>6250</v>
      </c>
      <c r="M826" s="29">
        <v>0</v>
      </c>
    </row>
    <row r="827" spans="1:13" x14ac:dyDescent="0.3">
      <c r="A827">
        <v>823</v>
      </c>
      <c r="B827" s="29">
        <v>2014</v>
      </c>
      <c r="C827" s="27">
        <v>42004</v>
      </c>
      <c r="D827" s="28">
        <v>0.64617116234373373</v>
      </c>
      <c r="E827" s="28">
        <v>4</v>
      </c>
      <c r="F827" s="27">
        <v>43465</v>
      </c>
      <c r="G827" s="28">
        <v>0.61519497904099973</v>
      </c>
      <c r="H827" s="28">
        <v>3</v>
      </c>
      <c r="I827" s="28">
        <v>0.48000000000000004</v>
      </c>
      <c r="J827" s="28">
        <v>0.47963587603878433</v>
      </c>
      <c r="K827" s="28">
        <v>3</v>
      </c>
      <c r="L827" s="28">
        <v>5000</v>
      </c>
      <c r="M827" s="29">
        <v>0</v>
      </c>
    </row>
    <row r="828" spans="1:13" x14ac:dyDescent="0.3">
      <c r="A828">
        <v>824</v>
      </c>
      <c r="B828" s="29">
        <v>2014</v>
      </c>
      <c r="C828" s="27">
        <v>41956</v>
      </c>
      <c r="D828" s="28">
        <v>0.76561346910027817</v>
      </c>
      <c r="E828" s="28">
        <v>5</v>
      </c>
      <c r="F828" s="27">
        <v>43782</v>
      </c>
      <c r="G828" s="28">
        <v>0.46284720737492446</v>
      </c>
      <c r="H828" s="28">
        <v>2</v>
      </c>
      <c r="I828" s="28">
        <v>0.4</v>
      </c>
      <c r="J828" s="28">
        <v>0.29159691952573408</v>
      </c>
      <c r="K828" s="28">
        <v>2</v>
      </c>
      <c r="L828" s="28">
        <v>4375</v>
      </c>
      <c r="M828" s="29">
        <v>2</v>
      </c>
    </row>
    <row r="829" spans="1:13" x14ac:dyDescent="0.3">
      <c r="A829">
        <v>825</v>
      </c>
      <c r="B829" s="29">
        <v>2014</v>
      </c>
      <c r="C829" s="27">
        <v>41929</v>
      </c>
      <c r="D829" s="28">
        <v>0.86693860034024872</v>
      </c>
      <c r="E829" s="28">
        <v>5</v>
      </c>
      <c r="F829" s="27">
        <v>43755</v>
      </c>
      <c r="G829" s="28">
        <v>0.2726160893423184</v>
      </c>
      <c r="H829" s="28">
        <v>1</v>
      </c>
      <c r="I829" s="28">
        <v>0.32</v>
      </c>
      <c r="J829" s="28">
        <v>0.14589919992032108</v>
      </c>
      <c r="K829" s="28">
        <v>1</v>
      </c>
      <c r="L829" s="28">
        <v>3750</v>
      </c>
      <c r="M829" s="29">
        <v>2</v>
      </c>
    </row>
    <row r="830" spans="1:13" x14ac:dyDescent="0.3">
      <c r="A830">
        <v>826</v>
      </c>
      <c r="B830" s="29">
        <v>2014</v>
      </c>
      <c r="C830" s="27">
        <v>41763</v>
      </c>
      <c r="D830" s="28">
        <v>0.62709412007143872</v>
      </c>
      <c r="E830" s="28">
        <v>4</v>
      </c>
      <c r="F830" s="27">
        <v>43224</v>
      </c>
      <c r="G830" s="28">
        <v>0.13534566105267087</v>
      </c>
      <c r="H830" s="28">
        <v>1</v>
      </c>
      <c r="I830" s="28">
        <v>0.32</v>
      </c>
      <c r="J830" s="28">
        <v>0.13649081791235229</v>
      </c>
      <c r="K830" s="28">
        <v>1</v>
      </c>
      <c r="L830" s="28">
        <v>3750</v>
      </c>
      <c r="M830" s="29">
        <v>1</v>
      </c>
    </row>
    <row r="831" spans="1:13" x14ac:dyDescent="0.3">
      <c r="A831">
        <v>827</v>
      </c>
      <c r="B831" s="29">
        <v>2014</v>
      </c>
      <c r="C831" s="27">
        <v>41891</v>
      </c>
      <c r="D831" s="28">
        <v>0.2928028423347665</v>
      </c>
      <c r="E831" s="28">
        <v>2</v>
      </c>
      <c r="F831" s="27">
        <v>42622</v>
      </c>
      <c r="G831" s="28">
        <v>0.69862314533856007</v>
      </c>
      <c r="H831" s="28">
        <v>3</v>
      </c>
      <c r="I831" s="28">
        <v>0.48000000000000004</v>
      </c>
      <c r="J831" s="28">
        <v>0.63026313022085279</v>
      </c>
      <c r="K831" s="28">
        <v>4</v>
      </c>
      <c r="L831" s="28">
        <v>5625</v>
      </c>
      <c r="M831" s="29">
        <v>0</v>
      </c>
    </row>
    <row r="832" spans="1:13" x14ac:dyDescent="0.3">
      <c r="A832">
        <v>828</v>
      </c>
      <c r="B832" s="29">
        <v>2014</v>
      </c>
      <c r="C832" s="27">
        <v>41938</v>
      </c>
      <c r="D832" s="28">
        <v>0.99689204819549004</v>
      </c>
      <c r="E832" s="28">
        <v>5</v>
      </c>
      <c r="F832" s="27">
        <v>43764</v>
      </c>
      <c r="G832" s="28">
        <v>0.71428925872599458</v>
      </c>
      <c r="H832" s="28">
        <v>3</v>
      </c>
      <c r="I832" s="28">
        <v>0.48000000000000004</v>
      </c>
      <c r="J832" s="28">
        <v>0.1716945105129144</v>
      </c>
      <c r="K832" s="28">
        <v>1</v>
      </c>
      <c r="L832" s="28">
        <v>3750</v>
      </c>
      <c r="M832" s="29">
        <v>2</v>
      </c>
    </row>
    <row r="833" spans="1:13" x14ac:dyDescent="0.3">
      <c r="A833">
        <v>829</v>
      </c>
      <c r="B833" s="29">
        <v>2014</v>
      </c>
      <c r="C833" s="27">
        <v>41998</v>
      </c>
      <c r="D833" s="28">
        <v>0.24612754539101211</v>
      </c>
      <c r="E833" s="28">
        <v>1</v>
      </c>
      <c r="F833" s="27">
        <v>42363</v>
      </c>
      <c r="G833" s="28">
        <v>0.99720496009278836</v>
      </c>
      <c r="H833" s="28">
        <v>3</v>
      </c>
      <c r="I833" s="28">
        <v>0.48000000000000004</v>
      </c>
      <c r="J833" s="28">
        <v>0.15232272844020145</v>
      </c>
      <c r="K833" s="28">
        <v>1</v>
      </c>
      <c r="L833" s="28">
        <v>3750</v>
      </c>
      <c r="M833" s="29">
        <v>1</v>
      </c>
    </row>
    <row r="834" spans="1:13" x14ac:dyDescent="0.3">
      <c r="A834">
        <v>830</v>
      </c>
      <c r="B834" s="29">
        <v>2014</v>
      </c>
      <c r="C834" s="27">
        <v>41840</v>
      </c>
      <c r="D834" s="28">
        <v>0.67845337749124124</v>
      </c>
      <c r="E834" s="28">
        <v>4</v>
      </c>
      <c r="F834" s="27">
        <v>43301</v>
      </c>
      <c r="G834" s="28">
        <v>0.99368787641789469</v>
      </c>
      <c r="H834" s="28">
        <v>3</v>
      </c>
      <c r="I834" s="28">
        <v>0.48000000000000004</v>
      </c>
      <c r="J834" s="28">
        <v>0.34420862476450442</v>
      </c>
      <c r="K834" s="28">
        <v>2</v>
      </c>
      <c r="L834" s="28">
        <v>4375</v>
      </c>
      <c r="M834" s="29">
        <v>2</v>
      </c>
    </row>
    <row r="835" spans="1:13" x14ac:dyDescent="0.3">
      <c r="A835">
        <v>831</v>
      </c>
      <c r="B835" s="29">
        <v>2014</v>
      </c>
      <c r="C835" s="27">
        <v>41987</v>
      </c>
      <c r="D835" s="28">
        <v>0.89883840011077987</v>
      </c>
      <c r="E835" s="28">
        <v>5</v>
      </c>
      <c r="F835" s="27">
        <v>43813</v>
      </c>
      <c r="G835" s="28">
        <v>0.47753155028185124</v>
      </c>
      <c r="H835" s="28">
        <v>2</v>
      </c>
      <c r="I835" s="28">
        <v>0.4</v>
      </c>
      <c r="J835" s="28">
        <v>0.85382646462605061</v>
      </c>
      <c r="K835" s="28">
        <v>5</v>
      </c>
      <c r="L835" s="28">
        <v>6250</v>
      </c>
      <c r="M835" s="29">
        <v>2</v>
      </c>
    </row>
    <row r="836" spans="1:13" x14ac:dyDescent="0.3">
      <c r="A836">
        <v>832</v>
      </c>
      <c r="B836" s="29">
        <v>2014</v>
      </c>
      <c r="C836" s="27">
        <v>41760</v>
      </c>
      <c r="D836" s="28">
        <v>0.31276034454762736</v>
      </c>
      <c r="E836" s="28">
        <v>2</v>
      </c>
      <c r="F836" s="27">
        <v>42491</v>
      </c>
      <c r="G836" s="28">
        <v>0.15430102749505981</v>
      </c>
      <c r="H836" s="28">
        <v>1</v>
      </c>
      <c r="I836" s="28">
        <v>0.32</v>
      </c>
      <c r="J836" s="28">
        <v>0.7486522610051991</v>
      </c>
      <c r="K836" s="28">
        <v>5</v>
      </c>
      <c r="L836" s="28">
        <v>6250</v>
      </c>
      <c r="M836" s="29">
        <v>0</v>
      </c>
    </row>
    <row r="837" spans="1:13" x14ac:dyDescent="0.3">
      <c r="A837">
        <v>833</v>
      </c>
      <c r="B837" s="29">
        <v>2014</v>
      </c>
      <c r="C837" s="27">
        <v>41698</v>
      </c>
      <c r="D837" s="28">
        <v>0.87681595102521437</v>
      </c>
      <c r="E837" s="28">
        <v>5</v>
      </c>
      <c r="F837" s="27">
        <v>43524</v>
      </c>
      <c r="G837" s="28">
        <v>0.1735827708001042</v>
      </c>
      <c r="H837" s="28">
        <v>1</v>
      </c>
      <c r="I837" s="28">
        <v>0.32</v>
      </c>
      <c r="J837" s="28">
        <v>0.67697843768998422</v>
      </c>
      <c r="K837" s="28">
        <v>4</v>
      </c>
      <c r="L837" s="28">
        <v>5625</v>
      </c>
      <c r="M837" s="29">
        <v>3</v>
      </c>
    </row>
    <row r="838" spans="1:13" x14ac:dyDescent="0.3">
      <c r="A838">
        <v>834</v>
      </c>
      <c r="B838" s="29">
        <v>2014</v>
      </c>
      <c r="C838" s="27">
        <v>41803</v>
      </c>
      <c r="D838" s="28">
        <v>0.78174794809938519</v>
      </c>
      <c r="E838" s="28">
        <v>5</v>
      </c>
      <c r="F838" s="27">
        <v>43629</v>
      </c>
      <c r="G838" s="28">
        <v>3.1773477439364539E-2</v>
      </c>
      <c r="H838" s="28">
        <v>1</v>
      </c>
      <c r="I838" s="28">
        <v>0.32</v>
      </c>
      <c r="J838" s="28">
        <v>0.83876926591821821</v>
      </c>
      <c r="K838" s="28">
        <v>5</v>
      </c>
      <c r="L838" s="28">
        <v>6250</v>
      </c>
      <c r="M838" s="29">
        <v>5</v>
      </c>
    </row>
    <row r="839" spans="1:13" x14ac:dyDescent="0.3">
      <c r="A839">
        <v>835</v>
      </c>
      <c r="B839" s="29">
        <v>2014</v>
      </c>
      <c r="C839" s="27">
        <v>41769</v>
      </c>
      <c r="D839" s="28">
        <v>6.1471276639372796E-2</v>
      </c>
      <c r="E839" s="28">
        <v>1</v>
      </c>
      <c r="F839" s="27">
        <v>42134</v>
      </c>
      <c r="G839" s="28">
        <v>0.80933179348735851</v>
      </c>
      <c r="H839" s="28">
        <v>3</v>
      </c>
      <c r="I839" s="28">
        <v>0.48000000000000004</v>
      </c>
      <c r="J839" s="28">
        <v>0.63270621584820308</v>
      </c>
      <c r="K839" s="28">
        <v>4</v>
      </c>
      <c r="L839" s="28">
        <v>5625</v>
      </c>
      <c r="M839" s="29">
        <v>1</v>
      </c>
    </row>
    <row r="840" spans="1:13" x14ac:dyDescent="0.3">
      <c r="A840">
        <v>836</v>
      </c>
      <c r="B840" s="29">
        <v>2014</v>
      </c>
      <c r="C840" s="27">
        <v>41990</v>
      </c>
      <c r="D840" s="28">
        <v>0.34513625959871141</v>
      </c>
      <c r="E840" s="28">
        <v>2</v>
      </c>
      <c r="F840" s="27">
        <v>42721</v>
      </c>
      <c r="G840" s="28">
        <v>0.463045860393824</v>
      </c>
      <c r="H840" s="28">
        <v>2</v>
      </c>
      <c r="I840" s="28">
        <v>0.4</v>
      </c>
      <c r="J840" s="28">
        <v>0.5126268968640918</v>
      </c>
      <c r="K840" s="28">
        <v>3</v>
      </c>
      <c r="L840" s="28">
        <v>5000</v>
      </c>
      <c r="M840" s="29">
        <v>0</v>
      </c>
    </row>
    <row r="841" spans="1:13" x14ac:dyDescent="0.3">
      <c r="A841">
        <v>837</v>
      </c>
      <c r="B841" s="29">
        <v>2014</v>
      </c>
      <c r="C841" s="27">
        <v>41663</v>
      </c>
      <c r="D841" s="28">
        <v>0.68210417053562189</v>
      </c>
      <c r="E841" s="28">
        <v>4</v>
      </c>
      <c r="F841" s="27">
        <v>43124</v>
      </c>
      <c r="G841" s="28">
        <v>0.21908543556451721</v>
      </c>
      <c r="H841" s="28">
        <v>1</v>
      </c>
      <c r="I841" s="28">
        <v>0.32</v>
      </c>
      <c r="J841" s="28">
        <v>0.41965214075197643</v>
      </c>
      <c r="K841" s="28">
        <v>2</v>
      </c>
      <c r="L841" s="28">
        <v>4375</v>
      </c>
      <c r="M841" s="29">
        <v>1</v>
      </c>
    </row>
    <row r="842" spans="1:13" x14ac:dyDescent="0.3">
      <c r="A842">
        <v>838</v>
      </c>
      <c r="B842" s="29">
        <v>2014</v>
      </c>
      <c r="C842" s="27">
        <v>41721</v>
      </c>
      <c r="D842" s="28">
        <v>0.55466855021360773</v>
      </c>
      <c r="E842" s="28">
        <v>3</v>
      </c>
      <c r="F842" s="27">
        <v>42817</v>
      </c>
      <c r="G842" s="28">
        <v>0.61184131315864454</v>
      </c>
      <c r="H842" s="28">
        <v>3</v>
      </c>
      <c r="I842" s="28">
        <v>0.48000000000000004</v>
      </c>
      <c r="J842" s="28">
        <v>0.20800239159009581</v>
      </c>
      <c r="K842" s="28">
        <v>2</v>
      </c>
      <c r="L842" s="28">
        <v>4375</v>
      </c>
      <c r="M842" s="29">
        <v>3</v>
      </c>
    </row>
    <row r="843" spans="1:13" x14ac:dyDescent="0.3">
      <c r="A843">
        <v>839</v>
      </c>
      <c r="B843" s="29">
        <v>2014</v>
      </c>
      <c r="C843" s="27">
        <v>41770</v>
      </c>
      <c r="D843" s="28">
        <v>0.48484268023892396</v>
      </c>
      <c r="E843" s="28">
        <v>3</v>
      </c>
      <c r="F843" s="27">
        <v>42866</v>
      </c>
      <c r="G843" s="28">
        <v>0.79768477244256808</v>
      </c>
      <c r="H843" s="28">
        <v>3</v>
      </c>
      <c r="I843" s="28">
        <v>0.48000000000000004</v>
      </c>
      <c r="J843" s="28">
        <v>4.6594542253630467E-2</v>
      </c>
      <c r="K843" s="28">
        <v>1</v>
      </c>
      <c r="L843" s="28">
        <v>3750</v>
      </c>
      <c r="M843" s="29">
        <v>0</v>
      </c>
    </row>
    <row r="844" spans="1:13" x14ac:dyDescent="0.3">
      <c r="A844">
        <v>840</v>
      </c>
      <c r="B844" s="29">
        <v>2014</v>
      </c>
      <c r="C844" s="27">
        <v>41740</v>
      </c>
      <c r="D844" s="28">
        <v>4.1227220563044842E-3</v>
      </c>
      <c r="E844" s="28">
        <v>1</v>
      </c>
      <c r="F844" s="27">
        <v>42105</v>
      </c>
      <c r="G844" s="28">
        <v>0.71803743737082315</v>
      </c>
      <c r="H844" s="28">
        <v>3</v>
      </c>
      <c r="I844" s="28">
        <v>0.48000000000000004</v>
      </c>
      <c r="J844" s="28">
        <v>0.45597552754131965</v>
      </c>
      <c r="K844" s="28">
        <v>3</v>
      </c>
      <c r="L844" s="28">
        <v>5000</v>
      </c>
      <c r="M844" s="29">
        <v>1</v>
      </c>
    </row>
    <row r="845" spans="1:13" x14ac:dyDescent="0.3">
      <c r="A845">
        <v>841</v>
      </c>
      <c r="B845" s="29">
        <v>2014</v>
      </c>
      <c r="C845" s="27">
        <v>41782</v>
      </c>
      <c r="D845" s="28">
        <v>0.38842529393015024</v>
      </c>
      <c r="E845" s="28">
        <v>2</v>
      </c>
      <c r="F845" s="27">
        <v>42513</v>
      </c>
      <c r="G845" s="28">
        <v>0.25945060661028696</v>
      </c>
      <c r="H845" s="28">
        <v>1</v>
      </c>
      <c r="I845" s="28">
        <v>0.32</v>
      </c>
      <c r="J845" s="28">
        <v>0.66899516675984305</v>
      </c>
      <c r="K845" s="28">
        <v>4</v>
      </c>
      <c r="L845" s="28">
        <v>5625</v>
      </c>
      <c r="M845" s="29">
        <v>0</v>
      </c>
    </row>
    <row r="846" spans="1:13" x14ac:dyDescent="0.3">
      <c r="A846">
        <v>842</v>
      </c>
      <c r="B846" s="29">
        <v>2014</v>
      </c>
      <c r="C846" s="27">
        <v>41890</v>
      </c>
      <c r="D846" s="28">
        <v>0.19706583453023452</v>
      </c>
      <c r="E846" s="28">
        <v>1</v>
      </c>
      <c r="F846" s="27">
        <v>42255</v>
      </c>
      <c r="G846" s="28">
        <v>0.63665702893164999</v>
      </c>
      <c r="H846" s="28">
        <v>3</v>
      </c>
      <c r="I846" s="28">
        <v>0.48000000000000004</v>
      </c>
      <c r="J846" s="28">
        <v>0.18389845810551242</v>
      </c>
      <c r="K846" s="28">
        <v>1</v>
      </c>
      <c r="L846" s="28">
        <v>3750</v>
      </c>
      <c r="M846" s="29">
        <v>1</v>
      </c>
    </row>
    <row r="847" spans="1:13" x14ac:dyDescent="0.3">
      <c r="A847">
        <v>843</v>
      </c>
      <c r="B847" s="29">
        <v>2014</v>
      </c>
      <c r="C847" s="27">
        <v>41974</v>
      </c>
      <c r="D847" s="28">
        <v>0.2194361432561891</v>
      </c>
      <c r="E847" s="28">
        <v>1</v>
      </c>
      <c r="F847" s="27">
        <v>42339</v>
      </c>
      <c r="G847" s="28">
        <v>0.34933265437874372</v>
      </c>
      <c r="H847" s="28">
        <v>2</v>
      </c>
      <c r="I847" s="28">
        <v>0.4</v>
      </c>
      <c r="J847" s="28">
        <v>0.8003435055369339</v>
      </c>
      <c r="K847" s="28">
        <v>5</v>
      </c>
      <c r="L847" s="28">
        <v>6250</v>
      </c>
      <c r="M847" s="29">
        <v>0</v>
      </c>
    </row>
    <row r="848" spans="1:13" x14ac:dyDescent="0.3">
      <c r="A848">
        <v>844</v>
      </c>
      <c r="B848" s="29">
        <v>2014</v>
      </c>
      <c r="C848" s="27">
        <v>41650</v>
      </c>
      <c r="D848" s="28">
        <v>0.97515157633893679</v>
      </c>
      <c r="E848" s="28">
        <v>5</v>
      </c>
      <c r="F848" s="27">
        <v>43476</v>
      </c>
      <c r="G848" s="28">
        <v>0.79701701878436648</v>
      </c>
      <c r="H848" s="28">
        <v>3</v>
      </c>
      <c r="I848" s="28">
        <v>0.48000000000000004</v>
      </c>
      <c r="J848" s="28">
        <v>0.178003746367843</v>
      </c>
      <c r="K848" s="28">
        <v>1</v>
      </c>
      <c r="L848" s="28">
        <v>3750</v>
      </c>
      <c r="M848" s="29">
        <v>1</v>
      </c>
    </row>
    <row r="849" spans="1:13" x14ac:dyDescent="0.3">
      <c r="A849">
        <v>845</v>
      </c>
      <c r="B849" s="29">
        <v>2014</v>
      </c>
      <c r="C849" s="27">
        <v>41722</v>
      </c>
      <c r="D849" s="28">
        <v>0.82020713225535502</v>
      </c>
      <c r="E849" s="28">
        <v>5</v>
      </c>
      <c r="F849" s="27">
        <v>43548</v>
      </c>
      <c r="G849" s="28">
        <v>0.10252598976927663</v>
      </c>
      <c r="H849" s="28">
        <v>1</v>
      </c>
      <c r="I849" s="28">
        <v>0.32</v>
      </c>
      <c r="J849" s="28">
        <v>0.93316074723842979</v>
      </c>
      <c r="K849" s="28">
        <v>5</v>
      </c>
      <c r="L849" s="28">
        <v>6250</v>
      </c>
      <c r="M849" s="29">
        <v>1</v>
      </c>
    </row>
    <row r="850" spans="1:13" x14ac:dyDescent="0.3">
      <c r="A850">
        <v>846</v>
      </c>
      <c r="B850" s="29">
        <v>2014</v>
      </c>
      <c r="C850" s="27">
        <v>41924</v>
      </c>
      <c r="D850" s="28">
        <v>0.69952278888919384</v>
      </c>
      <c r="E850" s="28">
        <v>5</v>
      </c>
      <c r="F850" s="27">
        <v>43750</v>
      </c>
      <c r="G850" s="28">
        <v>0.70532945025326921</v>
      </c>
      <c r="H850" s="28">
        <v>3</v>
      </c>
      <c r="I850" s="28">
        <v>0.48000000000000004</v>
      </c>
      <c r="J850" s="28">
        <v>5.4995831390596495E-2</v>
      </c>
      <c r="K850" s="28">
        <v>1</v>
      </c>
      <c r="L850" s="28">
        <v>3750</v>
      </c>
      <c r="M850" s="29">
        <v>2</v>
      </c>
    </row>
    <row r="851" spans="1:13" x14ac:dyDescent="0.3">
      <c r="A851">
        <v>847</v>
      </c>
      <c r="B851" s="29">
        <v>2014</v>
      </c>
      <c r="C851" s="27">
        <v>41888</v>
      </c>
      <c r="D851" s="28">
        <v>0.27551985737824336</v>
      </c>
      <c r="E851" s="28">
        <v>2</v>
      </c>
      <c r="F851" s="27">
        <v>42619</v>
      </c>
      <c r="G851" s="28">
        <v>0.88673731003286727</v>
      </c>
      <c r="H851" s="28">
        <v>3</v>
      </c>
      <c r="I851" s="28">
        <v>0.48000000000000004</v>
      </c>
      <c r="J851" s="28">
        <v>0.89068767735255649</v>
      </c>
      <c r="K851" s="28">
        <v>5</v>
      </c>
      <c r="L851" s="28">
        <v>6250</v>
      </c>
      <c r="M851" s="29">
        <v>1</v>
      </c>
    </row>
    <row r="852" spans="1:13" x14ac:dyDescent="0.3">
      <c r="A852">
        <v>848</v>
      </c>
      <c r="B852" s="29">
        <v>2014</v>
      </c>
      <c r="C852" s="27">
        <v>41981</v>
      </c>
      <c r="D852" s="28">
        <v>0.74455646060057146</v>
      </c>
      <c r="E852" s="28">
        <v>5</v>
      </c>
      <c r="F852" s="27">
        <v>43807</v>
      </c>
      <c r="G852" s="28">
        <v>0.40552333323481526</v>
      </c>
      <c r="H852" s="28">
        <v>2</v>
      </c>
      <c r="I852" s="28">
        <v>0.4</v>
      </c>
      <c r="J852" s="28">
        <v>0.33413583205082331</v>
      </c>
      <c r="K852" s="28">
        <v>2</v>
      </c>
      <c r="L852" s="28">
        <v>4375</v>
      </c>
      <c r="M852" s="29">
        <v>2</v>
      </c>
    </row>
    <row r="853" spans="1:13" x14ac:dyDescent="0.3">
      <c r="A853">
        <v>849</v>
      </c>
      <c r="B853" s="29">
        <v>2014</v>
      </c>
      <c r="C853" s="27">
        <v>41969</v>
      </c>
      <c r="D853" s="28">
        <v>0.19596843397707286</v>
      </c>
      <c r="E853" s="28">
        <v>1</v>
      </c>
      <c r="F853" s="27">
        <v>42334</v>
      </c>
      <c r="G853" s="28">
        <v>0.95669838980576072</v>
      </c>
      <c r="H853" s="28">
        <v>3</v>
      </c>
      <c r="I853" s="28">
        <v>0.48000000000000004</v>
      </c>
      <c r="J853" s="28">
        <v>0.29311261848445724</v>
      </c>
      <c r="K853" s="28">
        <v>2</v>
      </c>
      <c r="L853" s="28">
        <v>4375</v>
      </c>
      <c r="M853" s="29">
        <v>1</v>
      </c>
    </row>
    <row r="854" spans="1:13" x14ac:dyDescent="0.3">
      <c r="A854">
        <v>850</v>
      </c>
      <c r="B854" s="29">
        <v>2014</v>
      </c>
      <c r="C854" s="27">
        <v>41791</v>
      </c>
      <c r="D854" s="28">
        <v>0.86364421544106407</v>
      </c>
      <c r="E854" s="28">
        <v>5</v>
      </c>
      <c r="F854" s="27">
        <v>43617</v>
      </c>
      <c r="G854" s="28">
        <v>0.24974440748545135</v>
      </c>
      <c r="H854" s="28">
        <v>1</v>
      </c>
      <c r="I854" s="28">
        <v>0.32</v>
      </c>
      <c r="J854" s="28">
        <v>0.91624540276375988</v>
      </c>
      <c r="K854" s="28">
        <v>5</v>
      </c>
      <c r="L854" s="28">
        <v>6250</v>
      </c>
      <c r="M854" s="29">
        <v>1</v>
      </c>
    </row>
    <row r="855" spans="1:13" x14ac:dyDescent="0.3">
      <c r="A855">
        <v>851</v>
      </c>
      <c r="B855" s="29">
        <v>2014</v>
      </c>
      <c r="C855" s="27">
        <v>42002</v>
      </c>
      <c r="D855" s="28">
        <v>0.32960603542481715</v>
      </c>
      <c r="E855" s="28">
        <v>2</v>
      </c>
      <c r="F855" s="27">
        <v>42733</v>
      </c>
      <c r="G855" s="28">
        <v>0.32578474725936934</v>
      </c>
      <c r="H855" s="28">
        <v>2</v>
      </c>
      <c r="I855" s="28">
        <v>0.4</v>
      </c>
      <c r="J855" s="28">
        <v>0.1419352576265881</v>
      </c>
      <c r="K855" s="28">
        <v>1</v>
      </c>
      <c r="L855" s="28">
        <v>3750</v>
      </c>
      <c r="M855" s="29">
        <v>0</v>
      </c>
    </row>
    <row r="856" spans="1:13" x14ac:dyDescent="0.3">
      <c r="A856">
        <v>852</v>
      </c>
      <c r="B856" s="29">
        <v>2014</v>
      </c>
      <c r="C856" s="27">
        <v>41656</v>
      </c>
      <c r="D856" s="28">
        <v>0.53525647672864285</v>
      </c>
      <c r="E856" s="28">
        <v>3</v>
      </c>
      <c r="F856" s="27">
        <v>42752</v>
      </c>
      <c r="G856" s="28">
        <v>0.19302205809517192</v>
      </c>
      <c r="H856" s="28">
        <v>1</v>
      </c>
      <c r="I856" s="28">
        <v>0.32</v>
      </c>
      <c r="J856" s="28">
        <v>0.83945314594916187</v>
      </c>
      <c r="K856" s="28">
        <v>5</v>
      </c>
      <c r="L856" s="28">
        <v>6250</v>
      </c>
      <c r="M856" s="29">
        <v>0</v>
      </c>
    </row>
    <row r="857" spans="1:13" x14ac:dyDescent="0.3">
      <c r="A857">
        <v>853</v>
      </c>
      <c r="B857" s="29">
        <v>2014</v>
      </c>
      <c r="C857" s="27">
        <v>41967</v>
      </c>
      <c r="D857" s="28">
        <v>0.50270863144645539</v>
      </c>
      <c r="E857" s="28">
        <v>3</v>
      </c>
      <c r="F857" s="27">
        <v>43063</v>
      </c>
      <c r="G857" s="28">
        <v>0.94832433613905776</v>
      </c>
      <c r="H857" s="28">
        <v>3</v>
      </c>
      <c r="I857" s="28">
        <v>0.48000000000000004</v>
      </c>
      <c r="J857" s="28">
        <v>0.19722594557204165</v>
      </c>
      <c r="K857" s="28">
        <v>1</v>
      </c>
      <c r="L857" s="28">
        <v>3750</v>
      </c>
      <c r="M857" s="29">
        <v>0</v>
      </c>
    </row>
    <row r="858" spans="1:13" x14ac:dyDescent="0.3">
      <c r="A858">
        <v>854</v>
      </c>
      <c r="B858" s="29">
        <v>2014</v>
      </c>
      <c r="C858" s="27">
        <v>41904</v>
      </c>
      <c r="D858" s="28">
        <v>0.17194005461498363</v>
      </c>
      <c r="E858" s="28">
        <v>1</v>
      </c>
      <c r="F858" s="27">
        <v>42269</v>
      </c>
      <c r="G858" s="28">
        <v>0.25238888065427734</v>
      </c>
      <c r="H858" s="28">
        <v>1</v>
      </c>
      <c r="I858" s="28">
        <v>0.32</v>
      </c>
      <c r="J858" s="28">
        <v>0.87596715900425171</v>
      </c>
      <c r="K858" s="28">
        <v>5</v>
      </c>
      <c r="L858" s="28">
        <v>6250</v>
      </c>
      <c r="M858" s="29">
        <v>0</v>
      </c>
    </row>
    <row r="859" spans="1:13" x14ac:dyDescent="0.3">
      <c r="A859">
        <v>855</v>
      </c>
      <c r="B859" s="29">
        <v>2014</v>
      </c>
      <c r="C859" s="27">
        <v>41882</v>
      </c>
      <c r="D859" s="28">
        <v>0.32256697663459244</v>
      </c>
      <c r="E859" s="28">
        <v>2</v>
      </c>
      <c r="F859" s="27">
        <v>42613</v>
      </c>
      <c r="G859" s="28">
        <v>9.096603662465752E-2</v>
      </c>
      <c r="H859" s="28">
        <v>1</v>
      </c>
      <c r="I859" s="28">
        <v>0.32</v>
      </c>
      <c r="J859" s="28">
        <v>0.76065406839982352</v>
      </c>
      <c r="K859" s="28">
        <v>5</v>
      </c>
      <c r="L859" s="28">
        <v>6250</v>
      </c>
      <c r="M859" s="29">
        <v>1</v>
      </c>
    </row>
    <row r="860" spans="1:13" x14ac:dyDescent="0.3">
      <c r="A860">
        <v>856</v>
      </c>
      <c r="B860" s="29">
        <v>2014</v>
      </c>
      <c r="C860" s="27">
        <v>41910</v>
      </c>
      <c r="D860" s="28">
        <v>0.12646453999297003</v>
      </c>
      <c r="E860" s="28">
        <v>1</v>
      </c>
      <c r="F860" s="27">
        <v>42275</v>
      </c>
      <c r="G860" s="28">
        <v>0.17711220499752056</v>
      </c>
      <c r="H860" s="28">
        <v>1</v>
      </c>
      <c r="I860" s="28">
        <v>0.32</v>
      </c>
      <c r="J860" s="28">
        <v>0.98074327029331421</v>
      </c>
      <c r="K860" s="28">
        <v>5</v>
      </c>
      <c r="L860" s="28">
        <v>6250</v>
      </c>
      <c r="M860" s="29">
        <v>1</v>
      </c>
    </row>
    <row r="861" spans="1:13" x14ac:dyDescent="0.3">
      <c r="A861">
        <v>857</v>
      </c>
      <c r="B861" s="29">
        <v>2014</v>
      </c>
      <c r="C861" s="27">
        <v>41816</v>
      </c>
      <c r="D861" s="28">
        <v>0.93430368236737349</v>
      </c>
      <c r="E861" s="28">
        <v>5</v>
      </c>
      <c r="F861" s="27">
        <v>43642</v>
      </c>
      <c r="G861" s="28">
        <v>0.69175440015668677</v>
      </c>
      <c r="H861" s="28">
        <v>3</v>
      </c>
      <c r="I861" s="28">
        <v>0.48000000000000004</v>
      </c>
      <c r="J861" s="28">
        <v>0.60474633287187407</v>
      </c>
      <c r="K861" s="28">
        <v>4</v>
      </c>
      <c r="L861" s="28">
        <v>5625</v>
      </c>
      <c r="M861" s="29">
        <v>2</v>
      </c>
    </row>
    <row r="862" spans="1:13" x14ac:dyDescent="0.3">
      <c r="A862">
        <v>858</v>
      </c>
      <c r="B862" s="29">
        <v>2014</v>
      </c>
      <c r="C862" s="27">
        <v>41870</v>
      </c>
      <c r="D862" s="28">
        <v>0.97740804362583622</v>
      </c>
      <c r="E862" s="28">
        <v>5</v>
      </c>
      <c r="F862" s="27">
        <v>43696</v>
      </c>
      <c r="G862" s="28">
        <v>9.2591470698727529E-2</v>
      </c>
      <c r="H862" s="28">
        <v>1</v>
      </c>
      <c r="I862" s="28">
        <v>0.32</v>
      </c>
      <c r="J862" s="28">
        <v>0.78093337757172065</v>
      </c>
      <c r="K862" s="28">
        <v>5</v>
      </c>
      <c r="L862" s="28">
        <v>6250</v>
      </c>
      <c r="M862" s="29">
        <v>3</v>
      </c>
    </row>
    <row r="863" spans="1:13" x14ac:dyDescent="0.3">
      <c r="A863">
        <v>859</v>
      </c>
      <c r="B863" s="29">
        <v>2014</v>
      </c>
      <c r="C863" s="27">
        <v>41648</v>
      </c>
      <c r="D863" s="28">
        <v>0.35200704676010308</v>
      </c>
      <c r="E863" s="28">
        <v>2</v>
      </c>
      <c r="F863" s="27">
        <v>42378</v>
      </c>
      <c r="G863" s="28">
        <v>0.19559798329610023</v>
      </c>
      <c r="H863" s="28">
        <v>1</v>
      </c>
      <c r="I863" s="28">
        <v>0.32</v>
      </c>
      <c r="J863" s="28">
        <v>0.17208121261083531</v>
      </c>
      <c r="K863" s="28">
        <v>1</v>
      </c>
      <c r="L863" s="28">
        <v>3750</v>
      </c>
      <c r="M863" s="29">
        <v>0</v>
      </c>
    </row>
    <row r="864" spans="1:13" x14ac:dyDescent="0.3">
      <c r="A864">
        <v>860</v>
      </c>
      <c r="B864" s="29">
        <v>2014</v>
      </c>
      <c r="C864" s="27">
        <v>41836</v>
      </c>
      <c r="D864" s="28">
        <v>0.71069300265425939</v>
      </c>
      <c r="E864" s="28">
        <v>5</v>
      </c>
      <c r="F864" s="27">
        <v>43662</v>
      </c>
      <c r="G864" s="28">
        <v>0.92279486016781898</v>
      </c>
      <c r="H864" s="28">
        <v>3</v>
      </c>
      <c r="I864" s="28">
        <v>0.48000000000000004</v>
      </c>
      <c r="J864" s="28">
        <v>0.73873723640286026</v>
      </c>
      <c r="K864" s="28">
        <v>5</v>
      </c>
      <c r="L864" s="28">
        <v>6250</v>
      </c>
      <c r="M864" s="29">
        <v>1</v>
      </c>
    </row>
    <row r="865" spans="1:13" x14ac:dyDescent="0.3">
      <c r="A865">
        <v>861</v>
      </c>
      <c r="B865" s="29">
        <v>2014</v>
      </c>
      <c r="C865" s="27">
        <v>41705</v>
      </c>
      <c r="D865" s="28">
        <v>0.25070750696267174</v>
      </c>
      <c r="E865" s="28">
        <v>2</v>
      </c>
      <c r="F865" s="27">
        <v>42436</v>
      </c>
      <c r="G865" s="28">
        <v>0.2410662578918995</v>
      </c>
      <c r="H865" s="28">
        <v>1</v>
      </c>
      <c r="I865" s="28">
        <v>0.32</v>
      </c>
      <c r="J865" s="28">
        <v>5.9958641049376982E-2</v>
      </c>
      <c r="K865" s="28">
        <v>1</v>
      </c>
      <c r="L865" s="28">
        <v>3750</v>
      </c>
      <c r="M865" s="29">
        <v>0</v>
      </c>
    </row>
    <row r="866" spans="1:13" x14ac:dyDescent="0.3">
      <c r="A866">
        <v>862</v>
      </c>
      <c r="B866" s="29">
        <v>2014</v>
      </c>
      <c r="C866" s="27">
        <v>41871</v>
      </c>
      <c r="D866" s="28">
        <v>0.55812372544537625</v>
      </c>
      <c r="E866" s="28">
        <v>3</v>
      </c>
      <c r="F866" s="27">
        <v>42967</v>
      </c>
      <c r="G866" s="28">
        <v>0.32848199764147756</v>
      </c>
      <c r="H866" s="28">
        <v>2</v>
      </c>
      <c r="I866" s="28">
        <v>0.4</v>
      </c>
      <c r="J866" s="28">
        <v>0.26949257266703031</v>
      </c>
      <c r="K866" s="28">
        <v>2</v>
      </c>
      <c r="L866" s="28">
        <v>4375</v>
      </c>
      <c r="M866" s="29">
        <v>0</v>
      </c>
    </row>
    <row r="867" spans="1:13" x14ac:dyDescent="0.3">
      <c r="A867">
        <v>863</v>
      </c>
      <c r="B867" s="29">
        <v>2014</v>
      </c>
      <c r="C867" s="27">
        <v>41935</v>
      </c>
      <c r="D867" s="28">
        <v>0.90402581017280781</v>
      </c>
      <c r="E867" s="28">
        <v>5</v>
      </c>
      <c r="F867" s="27">
        <v>43761</v>
      </c>
      <c r="G867" s="28">
        <v>0.81860879723350155</v>
      </c>
      <c r="H867" s="28">
        <v>3</v>
      </c>
      <c r="I867" s="28">
        <v>0.48000000000000004</v>
      </c>
      <c r="J867" s="28">
        <v>0.59390962224224075</v>
      </c>
      <c r="K867" s="28">
        <v>4</v>
      </c>
      <c r="L867" s="28">
        <v>5625</v>
      </c>
      <c r="M867" s="29">
        <v>2</v>
      </c>
    </row>
    <row r="868" spans="1:13" x14ac:dyDescent="0.3">
      <c r="A868">
        <v>864</v>
      </c>
      <c r="B868" s="29">
        <v>2014</v>
      </c>
      <c r="C868" s="27">
        <v>41871</v>
      </c>
      <c r="D868" s="28">
        <v>0.3584014957476056</v>
      </c>
      <c r="E868" s="28">
        <v>2</v>
      </c>
      <c r="F868" s="27">
        <v>42602</v>
      </c>
      <c r="G868" s="28">
        <v>0.41281400085589448</v>
      </c>
      <c r="H868" s="28">
        <v>2</v>
      </c>
      <c r="I868" s="28">
        <v>0.4</v>
      </c>
      <c r="J868" s="28">
        <v>0.89771432229765769</v>
      </c>
      <c r="K868" s="28">
        <v>5</v>
      </c>
      <c r="L868" s="28">
        <v>6250</v>
      </c>
      <c r="M868" s="29">
        <v>1</v>
      </c>
    </row>
    <row r="869" spans="1:13" x14ac:dyDescent="0.3">
      <c r="A869">
        <v>865</v>
      </c>
      <c r="B869" s="29">
        <v>2014</v>
      </c>
      <c r="C869" s="27">
        <v>41858</v>
      </c>
      <c r="D869" s="28">
        <v>0.71168477964750665</v>
      </c>
      <c r="E869" s="28">
        <v>5</v>
      </c>
      <c r="F869" s="27">
        <v>43684</v>
      </c>
      <c r="G869" s="28">
        <v>0.24203469152166623</v>
      </c>
      <c r="H869" s="28">
        <v>1</v>
      </c>
      <c r="I869" s="28">
        <v>0.32</v>
      </c>
      <c r="J869" s="28">
        <v>0.36164723219312989</v>
      </c>
      <c r="K869" s="28">
        <v>2</v>
      </c>
      <c r="L869" s="28">
        <v>4375</v>
      </c>
      <c r="M869" s="29">
        <v>3</v>
      </c>
    </row>
    <row r="870" spans="1:13" x14ac:dyDescent="0.3">
      <c r="A870">
        <v>866</v>
      </c>
      <c r="B870" s="29">
        <v>2014</v>
      </c>
      <c r="C870" s="27">
        <v>41972</v>
      </c>
      <c r="D870" s="28">
        <v>0.15934478177087863</v>
      </c>
      <c r="E870" s="28">
        <v>1</v>
      </c>
      <c r="F870" s="27">
        <v>42337</v>
      </c>
      <c r="G870" s="28">
        <v>0.14123252838131217</v>
      </c>
      <c r="H870" s="28">
        <v>1</v>
      </c>
      <c r="I870" s="28">
        <v>0.32</v>
      </c>
      <c r="J870" s="28">
        <v>0.83528609656370678</v>
      </c>
      <c r="K870" s="28">
        <v>5</v>
      </c>
      <c r="L870" s="28">
        <v>6250</v>
      </c>
      <c r="M870" s="29">
        <v>0</v>
      </c>
    </row>
    <row r="871" spans="1:13" x14ac:dyDescent="0.3">
      <c r="A871">
        <v>867</v>
      </c>
      <c r="B871" s="29">
        <v>2014</v>
      </c>
      <c r="C871" s="27">
        <v>41956</v>
      </c>
      <c r="D871" s="28">
        <v>0.8022699364287208</v>
      </c>
      <c r="E871" s="28">
        <v>5</v>
      </c>
      <c r="F871" s="27">
        <v>43782</v>
      </c>
      <c r="G871" s="28">
        <v>0.7280187839456187</v>
      </c>
      <c r="H871" s="28">
        <v>3</v>
      </c>
      <c r="I871" s="28">
        <v>0.48000000000000004</v>
      </c>
      <c r="J871" s="28">
        <v>0.36774322810612381</v>
      </c>
      <c r="K871" s="28">
        <v>2</v>
      </c>
      <c r="L871" s="28">
        <v>4375</v>
      </c>
      <c r="M871" s="29">
        <v>0</v>
      </c>
    </row>
    <row r="872" spans="1:13" x14ac:dyDescent="0.3">
      <c r="A872">
        <v>868</v>
      </c>
      <c r="B872" s="29">
        <v>2014</v>
      </c>
      <c r="C872" s="27">
        <v>41697</v>
      </c>
      <c r="D872" s="28">
        <v>0.63188174066069769</v>
      </c>
      <c r="E872" s="28">
        <v>4</v>
      </c>
      <c r="F872" s="27">
        <v>43158</v>
      </c>
      <c r="G872" s="28">
        <v>0.22674086646134173</v>
      </c>
      <c r="H872" s="28">
        <v>1</v>
      </c>
      <c r="I872" s="28">
        <v>0.32</v>
      </c>
      <c r="J872" s="28">
        <v>0.97021639634198376</v>
      </c>
      <c r="K872" s="28">
        <v>5</v>
      </c>
      <c r="L872" s="28">
        <v>6250</v>
      </c>
      <c r="M872" s="29">
        <v>2</v>
      </c>
    </row>
    <row r="873" spans="1:13" x14ac:dyDescent="0.3">
      <c r="A873">
        <v>869</v>
      </c>
      <c r="B873" s="29">
        <v>2014</v>
      </c>
      <c r="C873" s="27">
        <v>41910</v>
      </c>
      <c r="D873" s="28">
        <v>0.52688652440812311</v>
      </c>
      <c r="E873" s="28">
        <v>3</v>
      </c>
      <c r="F873" s="27">
        <v>43006</v>
      </c>
      <c r="G873" s="28">
        <v>0.67674238865094183</v>
      </c>
      <c r="H873" s="28">
        <v>3</v>
      </c>
      <c r="I873" s="28">
        <v>0.48000000000000004</v>
      </c>
      <c r="J873" s="28">
        <v>0.98177146156627315</v>
      </c>
      <c r="K873" s="28">
        <v>5</v>
      </c>
      <c r="L873" s="28">
        <v>6250</v>
      </c>
      <c r="M873" s="29">
        <v>1</v>
      </c>
    </row>
    <row r="874" spans="1:13" x14ac:dyDescent="0.3">
      <c r="A874">
        <v>870</v>
      </c>
      <c r="B874" s="29">
        <v>2014</v>
      </c>
      <c r="C874" s="27">
        <v>41865</v>
      </c>
      <c r="D874" s="28">
        <v>0.89599051501940097</v>
      </c>
      <c r="E874" s="28">
        <v>5</v>
      </c>
      <c r="F874" s="27">
        <v>43691</v>
      </c>
      <c r="G874" s="28">
        <v>0.35303376994560087</v>
      </c>
      <c r="H874" s="28">
        <v>2</v>
      </c>
      <c r="I874" s="28">
        <v>0.4</v>
      </c>
      <c r="J874" s="28">
        <v>0.26462463962262539</v>
      </c>
      <c r="K874" s="28">
        <v>2</v>
      </c>
      <c r="L874" s="28">
        <v>4375</v>
      </c>
      <c r="M874" s="29">
        <v>3</v>
      </c>
    </row>
    <row r="875" spans="1:13" x14ac:dyDescent="0.3">
      <c r="A875">
        <v>871</v>
      </c>
      <c r="B875" s="29">
        <v>2014</v>
      </c>
      <c r="C875" s="27">
        <v>42002</v>
      </c>
      <c r="D875" s="28">
        <v>0.79511191468179065</v>
      </c>
      <c r="E875" s="28">
        <v>5</v>
      </c>
      <c r="F875" s="27">
        <v>43828</v>
      </c>
      <c r="G875" s="28">
        <v>0.1349045535424187</v>
      </c>
      <c r="H875" s="28">
        <v>1</v>
      </c>
      <c r="I875" s="28">
        <v>0.32</v>
      </c>
      <c r="J875" s="28">
        <v>0.7462804663784921</v>
      </c>
      <c r="K875" s="28">
        <v>5</v>
      </c>
      <c r="L875" s="28">
        <v>6250</v>
      </c>
      <c r="M875" s="29">
        <v>3</v>
      </c>
    </row>
    <row r="876" spans="1:13" x14ac:dyDescent="0.3">
      <c r="A876">
        <v>872</v>
      </c>
      <c r="B876" s="29">
        <v>2014</v>
      </c>
      <c r="C876" s="27">
        <v>41873</v>
      </c>
      <c r="D876" s="28">
        <v>0.73714255152563113</v>
      </c>
      <c r="E876" s="28">
        <v>5</v>
      </c>
      <c r="F876" s="27">
        <v>43699</v>
      </c>
      <c r="G876" s="28">
        <v>3.0472142969044103E-2</v>
      </c>
      <c r="H876" s="28">
        <v>1</v>
      </c>
      <c r="I876" s="28">
        <v>0.32</v>
      </c>
      <c r="J876" s="28">
        <v>9.5520966838668064E-2</v>
      </c>
      <c r="K876" s="28">
        <v>1</v>
      </c>
      <c r="L876" s="28">
        <v>3750</v>
      </c>
      <c r="M876" s="29">
        <v>2</v>
      </c>
    </row>
    <row r="877" spans="1:13" x14ac:dyDescent="0.3">
      <c r="A877">
        <v>873</v>
      </c>
      <c r="B877" s="29">
        <v>2014</v>
      </c>
      <c r="C877" s="27">
        <v>41861</v>
      </c>
      <c r="D877" s="28">
        <v>5.7094053318712978E-2</v>
      </c>
      <c r="E877" s="28">
        <v>1</v>
      </c>
      <c r="F877" s="27">
        <v>42226</v>
      </c>
      <c r="G877" s="28">
        <v>0.36530705027935984</v>
      </c>
      <c r="H877" s="28">
        <v>2</v>
      </c>
      <c r="I877" s="28">
        <v>0.4</v>
      </c>
      <c r="J877" s="28">
        <v>0.4427291906418398</v>
      </c>
      <c r="K877" s="28">
        <v>3</v>
      </c>
      <c r="L877" s="28">
        <v>5000</v>
      </c>
      <c r="M877" s="29">
        <v>1</v>
      </c>
    </row>
    <row r="878" spans="1:13" x14ac:dyDescent="0.3">
      <c r="A878">
        <v>874</v>
      </c>
      <c r="B878" s="29">
        <v>2014</v>
      </c>
      <c r="C878" s="27">
        <v>41666</v>
      </c>
      <c r="D878" s="28">
        <v>0.22055719448713007</v>
      </c>
      <c r="E878" s="28">
        <v>1</v>
      </c>
      <c r="F878" s="27">
        <v>42031</v>
      </c>
      <c r="G878" s="28">
        <v>0.52872438022146784</v>
      </c>
      <c r="H878" s="28">
        <v>2</v>
      </c>
      <c r="I878" s="28">
        <v>0.4</v>
      </c>
      <c r="J878" s="28">
        <v>0.81247145447696545</v>
      </c>
      <c r="K878" s="28">
        <v>5</v>
      </c>
      <c r="L878" s="28">
        <v>6250</v>
      </c>
      <c r="M878" s="29">
        <v>0</v>
      </c>
    </row>
    <row r="879" spans="1:13" x14ac:dyDescent="0.3">
      <c r="A879">
        <v>875</v>
      </c>
      <c r="B879" s="29">
        <v>2014</v>
      </c>
      <c r="C879" s="27">
        <v>41738</v>
      </c>
      <c r="D879" s="28">
        <v>0.2268946705043644</v>
      </c>
      <c r="E879" s="28">
        <v>1</v>
      </c>
      <c r="F879" s="27">
        <v>42103</v>
      </c>
      <c r="G879" s="28">
        <v>0.53598878886096091</v>
      </c>
      <c r="H879" s="28">
        <v>2</v>
      </c>
      <c r="I879" s="28">
        <v>0.4</v>
      </c>
      <c r="J879" s="28">
        <v>0.95404578912473326</v>
      </c>
      <c r="K879" s="28">
        <v>5</v>
      </c>
      <c r="L879" s="28">
        <v>6250</v>
      </c>
      <c r="M879" s="29">
        <v>0</v>
      </c>
    </row>
    <row r="880" spans="1:13" x14ac:dyDescent="0.3">
      <c r="A880">
        <v>876</v>
      </c>
      <c r="B880" s="29">
        <v>2014</v>
      </c>
      <c r="C880" s="27">
        <v>41977</v>
      </c>
      <c r="D880" s="28">
        <v>0.79645373866500724</v>
      </c>
      <c r="E880" s="28">
        <v>5</v>
      </c>
      <c r="F880" s="27">
        <v>43803</v>
      </c>
      <c r="G880" s="28">
        <v>0.33773432916155555</v>
      </c>
      <c r="H880" s="28">
        <v>2</v>
      </c>
      <c r="I880" s="28">
        <v>0.4</v>
      </c>
      <c r="J880" s="28">
        <v>0.32345586313103381</v>
      </c>
      <c r="K880" s="28">
        <v>2</v>
      </c>
      <c r="L880" s="28">
        <v>4375</v>
      </c>
      <c r="M880" s="29">
        <v>5</v>
      </c>
    </row>
    <row r="881" spans="1:13" x14ac:dyDescent="0.3">
      <c r="A881">
        <v>877</v>
      </c>
      <c r="B881" s="29">
        <v>2014</v>
      </c>
      <c r="C881" s="27">
        <v>41919</v>
      </c>
      <c r="D881" s="28">
        <v>0.22387951006997808</v>
      </c>
      <c r="E881" s="28">
        <v>1</v>
      </c>
      <c r="F881" s="27">
        <v>42284</v>
      </c>
      <c r="G881" s="28">
        <v>0.46577934607683569</v>
      </c>
      <c r="H881" s="28">
        <v>2</v>
      </c>
      <c r="I881" s="28">
        <v>0.4</v>
      </c>
      <c r="J881" s="28">
        <v>0.65424868143863879</v>
      </c>
      <c r="K881" s="28">
        <v>4</v>
      </c>
      <c r="L881" s="28">
        <v>5625</v>
      </c>
      <c r="M881" s="29">
        <v>2</v>
      </c>
    </row>
    <row r="882" spans="1:13" x14ac:dyDescent="0.3">
      <c r="A882">
        <v>878</v>
      </c>
      <c r="B882" s="29">
        <v>2014</v>
      </c>
      <c r="C882" s="27">
        <v>41793</v>
      </c>
      <c r="D882" s="28">
        <v>0.39696466827302446</v>
      </c>
      <c r="E882" s="28">
        <v>2</v>
      </c>
      <c r="F882" s="27">
        <v>42524</v>
      </c>
      <c r="G882" s="28">
        <v>0.43213977621942123</v>
      </c>
      <c r="H882" s="28">
        <v>2</v>
      </c>
      <c r="I882" s="28">
        <v>0.4</v>
      </c>
      <c r="J882" s="28">
        <v>0.17314483093744315</v>
      </c>
      <c r="K882" s="28">
        <v>1</v>
      </c>
      <c r="L882" s="28">
        <v>3750</v>
      </c>
      <c r="M882" s="29">
        <v>0</v>
      </c>
    </row>
    <row r="883" spans="1:13" x14ac:dyDescent="0.3">
      <c r="A883">
        <v>879</v>
      </c>
      <c r="B883" s="29">
        <v>2014</v>
      </c>
      <c r="C883" s="27">
        <v>41736</v>
      </c>
      <c r="D883" s="28">
        <v>0.24915103282668449</v>
      </c>
      <c r="E883" s="28">
        <v>1</v>
      </c>
      <c r="F883" s="27">
        <v>42101</v>
      </c>
      <c r="G883" s="28">
        <v>0.62478588287016867</v>
      </c>
      <c r="H883" s="28">
        <v>3</v>
      </c>
      <c r="I883" s="28">
        <v>0.48000000000000004</v>
      </c>
      <c r="J883" s="28">
        <v>0.80785022795315453</v>
      </c>
      <c r="K883" s="28">
        <v>5</v>
      </c>
      <c r="L883" s="28">
        <v>6250</v>
      </c>
      <c r="M883" s="29">
        <v>0</v>
      </c>
    </row>
    <row r="884" spans="1:13" x14ac:dyDescent="0.3">
      <c r="A884">
        <v>880</v>
      </c>
      <c r="B884" s="29">
        <v>2014</v>
      </c>
      <c r="C884" s="27">
        <v>41847</v>
      </c>
      <c r="D884" s="28">
        <v>0.32807936856385267</v>
      </c>
      <c r="E884" s="28">
        <v>2</v>
      </c>
      <c r="F884" s="27">
        <v>42578</v>
      </c>
      <c r="G884" s="28">
        <v>0.24159066570461796</v>
      </c>
      <c r="H884" s="28">
        <v>1</v>
      </c>
      <c r="I884" s="28">
        <v>0.32</v>
      </c>
      <c r="J884" s="28">
        <v>0.80038573211531183</v>
      </c>
      <c r="K884" s="28">
        <v>5</v>
      </c>
      <c r="L884" s="28">
        <v>6250</v>
      </c>
      <c r="M884" s="29">
        <v>1</v>
      </c>
    </row>
    <row r="885" spans="1:13" x14ac:dyDescent="0.3">
      <c r="A885">
        <v>881</v>
      </c>
      <c r="B885" s="29">
        <v>2014</v>
      </c>
      <c r="C885" s="27">
        <v>41697</v>
      </c>
      <c r="D885" s="28">
        <v>0.49315039670533112</v>
      </c>
      <c r="E885" s="28">
        <v>3</v>
      </c>
      <c r="F885" s="27">
        <v>42793</v>
      </c>
      <c r="G885" s="28">
        <v>8.5119231366155179E-2</v>
      </c>
      <c r="H885" s="28">
        <v>1</v>
      </c>
      <c r="I885" s="28">
        <v>0.32</v>
      </c>
      <c r="J885" s="28">
        <v>0.48809473154319749</v>
      </c>
      <c r="K885" s="28">
        <v>3</v>
      </c>
      <c r="L885" s="28">
        <v>5000</v>
      </c>
      <c r="M885" s="29">
        <v>0</v>
      </c>
    </row>
    <row r="886" spans="1:13" x14ac:dyDescent="0.3">
      <c r="A886">
        <v>882</v>
      </c>
      <c r="B886" s="29">
        <v>2014</v>
      </c>
      <c r="C886" s="27">
        <v>41794</v>
      </c>
      <c r="D886" s="28">
        <v>0.28436377727718976</v>
      </c>
      <c r="E886" s="28">
        <v>2</v>
      </c>
      <c r="F886" s="27">
        <v>42525</v>
      </c>
      <c r="G886" s="28">
        <v>7.7638041172018668E-2</v>
      </c>
      <c r="H886" s="28">
        <v>1</v>
      </c>
      <c r="I886" s="28">
        <v>0.32</v>
      </c>
      <c r="J886" s="28">
        <v>3.5764109215251194E-2</v>
      </c>
      <c r="K886" s="28">
        <v>1</v>
      </c>
      <c r="L886" s="28">
        <v>3750</v>
      </c>
      <c r="M886" s="29">
        <v>1</v>
      </c>
    </row>
    <row r="887" spans="1:13" x14ac:dyDescent="0.3">
      <c r="A887">
        <v>883</v>
      </c>
      <c r="B887" s="29">
        <v>2014</v>
      </c>
      <c r="C887" s="27">
        <v>41646</v>
      </c>
      <c r="D887" s="28">
        <v>0.68773251591167095</v>
      </c>
      <c r="E887" s="28">
        <v>5</v>
      </c>
      <c r="F887" s="27">
        <v>43472</v>
      </c>
      <c r="G887" s="28">
        <v>0.76381438636687049</v>
      </c>
      <c r="H887" s="28">
        <v>3</v>
      </c>
      <c r="I887" s="28">
        <v>0.48000000000000004</v>
      </c>
      <c r="J887" s="28">
        <v>0.76175752451988232</v>
      </c>
      <c r="K887" s="28">
        <v>5</v>
      </c>
      <c r="L887" s="28">
        <v>6250</v>
      </c>
      <c r="M887" s="29">
        <v>4</v>
      </c>
    </row>
    <row r="888" spans="1:13" x14ac:dyDescent="0.3">
      <c r="A888">
        <v>884</v>
      </c>
      <c r="B888" s="29">
        <v>2014</v>
      </c>
      <c r="C888" s="27">
        <v>41738</v>
      </c>
      <c r="D888" s="28">
        <v>0.53380508689701123</v>
      </c>
      <c r="E888" s="28">
        <v>3</v>
      </c>
      <c r="F888" s="27">
        <v>42834</v>
      </c>
      <c r="G888" s="28">
        <v>0.2653857841224706</v>
      </c>
      <c r="H888" s="28">
        <v>1</v>
      </c>
      <c r="I888" s="28">
        <v>0.32</v>
      </c>
      <c r="J888" s="28">
        <v>0.78643406730508991</v>
      </c>
      <c r="K888" s="28">
        <v>5</v>
      </c>
      <c r="L888" s="28">
        <v>6250</v>
      </c>
      <c r="M888" s="29">
        <v>3</v>
      </c>
    </row>
    <row r="889" spans="1:13" x14ac:dyDescent="0.3">
      <c r="A889">
        <v>885</v>
      </c>
      <c r="B889" s="29">
        <v>2014</v>
      </c>
      <c r="C889" s="27">
        <v>41904</v>
      </c>
      <c r="D889" s="28">
        <v>0.64753049395604967</v>
      </c>
      <c r="E889" s="28">
        <v>4</v>
      </c>
      <c r="F889" s="27">
        <v>43365</v>
      </c>
      <c r="G889" s="28">
        <v>0.56877952748241567</v>
      </c>
      <c r="H889" s="28">
        <v>2</v>
      </c>
      <c r="I889" s="28">
        <v>0.4</v>
      </c>
      <c r="J889" s="28">
        <v>0.78295245161525506</v>
      </c>
      <c r="K889" s="28">
        <v>5</v>
      </c>
      <c r="L889" s="28">
        <v>6250</v>
      </c>
      <c r="M889" s="29">
        <v>1</v>
      </c>
    </row>
    <row r="890" spans="1:13" x14ac:dyDescent="0.3">
      <c r="A890">
        <v>886</v>
      </c>
      <c r="B890" s="29">
        <v>2014</v>
      </c>
      <c r="C890" s="27">
        <v>41888</v>
      </c>
      <c r="D890" s="28">
        <v>7.0923121366764041E-2</v>
      </c>
      <c r="E890" s="28">
        <v>1</v>
      </c>
      <c r="F890" s="27">
        <v>42253</v>
      </c>
      <c r="G890" s="28">
        <v>0.14279841640471747</v>
      </c>
      <c r="H890" s="28">
        <v>1</v>
      </c>
      <c r="I890" s="28">
        <v>0.32</v>
      </c>
      <c r="J890" s="28">
        <v>0.97968876539097349</v>
      </c>
      <c r="K890" s="28">
        <v>5</v>
      </c>
      <c r="L890" s="28">
        <v>6250</v>
      </c>
      <c r="M890" s="29">
        <v>0</v>
      </c>
    </row>
    <row r="891" spans="1:13" x14ac:dyDescent="0.3">
      <c r="A891">
        <v>887</v>
      </c>
      <c r="B891" s="29">
        <v>2014</v>
      </c>
      <c r="C891" s="27">
        <v>41851</v>
      </c>
      <c r="D891" s="28">
        <v>0.51500171715313958</v>
      </c>
      <c r="E891" s="28">
        <v>3</v>
      </c>
      <c r="F891" s="27">
        <v>42947</v>
      </c>
      <c r="G891" s="28">
        <v>0.65857932634861305</v>
      </c>
      <c r="H891" s="28">
        <v>3</v>
      </c>
      <c r="I891" s="28">
        <v>0.48000000000000004</v>
      </c>
      <c r="J891" s="28">
        <v>0.25443388421519919</v>
      </c>
      <c r="K891" s="28">
        <v>2</v>
      </c>
      <c r="L891" s="28">
        <v>4375</v>
      </c>
      <c r="M891" s="29">
        <v>1</v>
      </c>
    </row>
    <row r="892" spans="1:13" x14ac:dyDescent="0.3">
      <c r="A892">
        <v>888</v>
      </c>
      <c r="B892" s="29">
        <v>2014</v>
      </c>
      <c r="C892" s="27">
        <v>41658</v>
      </c>
      <c r="D892" s="28">
        <v>0.53627715845164858</v>
      </c>
      <c r="E892" s="28">
        <v>3</v>
      </c>
      <c r="F892" s="27">
        <v>42754</v>
      </c>
      <c r="G892" s="28">
        <v>0.81943863382740723</v>
      </c>
      <c r="H892" s="28">
        <v>3</v>
      </c>
      <c r="I892" s="28">
        <v>0.48000000000000004</v>
      </c>
      <c r="J892" s="28">
        <v>0.24454262876323807</v>
      </c>
      <c r="K892" s="28">
        <v>2</v>
      </c>
      <c r="L892" s="28">
        <v>4375</v>
      </c>
      <c r="M892" s="29">
        <v>1</v>
      </c>
    </row>
    <row r="893" spans="1:13" x14ac:dyDescent="0.3">
      <c r="A893">
        <v>889</v>
      </c>
      <c r="B893" s="29">
        <v>2014</v>
      </c>
      <c r="C893" s="27">
        <v>41942</v>
      </c>
      <c r="D893" s="28">
        <v>0.65454985682164057</v>
      </c>
      <c r="E893" s="28">
        <v>4</v>
      </c>
      <c r="F893" s="27">
        <v>43403</v>
      </c>
      <c r="G893" s="28">
        <v>4.6522283229540218E-2</v>
      </c>
      <c r="H893" s="28">
        <v>1</v>
      </c>
      <c r="I893" s="28">
        <v>0.32</v>
      </c>
      <c r="J893" s="28">
        <v>0.63930958733214038</v>
      </c>
      <c r="K893" s="28">
        <v>4</v>
      </c>
      <c r="L893" s="28">
        <v>5625</v>
      </c>
      <c r="M893" s="29">
        <v>1</v>
      </c>
    </row>
    <row r="894" spans="1:13" x14ac:dyDescent="0.3">
      <c r="A894">
        <v>890</v>
      </c>
      <c r="B894" s="29">
        <v>2014</v>
      </c>
      <c r="C894" s="27">
        <v>41768</v>
      </c>
      <c r="D894" s="28">
        <v>0.89258454639522344</v>
      </c>
      <c r="E894" s="28">
        <v>5</v>
      </c>
      <c r="F894" s="27">
        <v>43594</v>
      </c>
      <c r="G894" s="28">
        <v>0.57030199730713238</v>
      </c>
      <c r="H894" s="28">
        <v>2</v>
      </c>
      <c r="I894" s="28">
        <v>0.4</v>
      </c>
      <c r="J894" s="28">
        <v>0.42404690501295073</v>
      </c>
      <c r="K894" s="28">
        <v>3</v>
      </c>
      <c r="L894" s="28">
        <v>5000</v>
      </c>
      <c r="M894" s="29">
        <v>3</v>
      </c>
    </row>
    <row r="895" spans="1:13" x14ac:dyDescent="0.3">
      <c r="A895">
        <v>891</v>
      </c>
      <c r="B895" s="29">
        <v>2014</v>
      </c>
      <c r="C895" s="27">
        <v>41821</v>
      </c>
      <c r="D895" s="28">
        <v>0.23687942119958061</v>
      </c>
      <c r="E895" s="28">
        <v>1</v>
      </c>
      <c r="F895" s="27">
        <v>42186</v>
      </c>
      <c r="G895" s="28">
        <v>0.553452468087412</v>
      </c>
      <c r="H895" s="28">
        <v>2</v>
      </c>
      <c r="I895" s="28">
        <v>0.4</v>
      </c>
      <c r="J895" s="28">
        <v>0.5587280915318894</v>
      </c>
      <c r="K895" s="28">
        <v>3</v>
      </c>
      <c r="L895" s="28">
        <v>5000</v>
      </c>
      <c r="M895" s="29">
        <v>1</v>
      </c>
    </row>
    <row r="896" spans="1:13" x14ac:dyDescent="0.3">
      <c r="A896">
        <v>892</v>
      </c>
      <c r="B896" s="29">
        <v>2014</v>
      </c>
      <c r="C896" s="27">
        <v>41960</v>
      </c>
      <c r="D896" s="28">
        <v>0.39876319140291117</v>
      </c>
      <c r="E896" s="28">
        <v>2</v>
      </c>
      <c r="F896" s="27">
        <v>42691</v>
      </c>
      <c r="G896" s="28">
        <v>0.81839716927199424</v>
      </c>
      <c r="H896" s="28">
        <v>3</v>
      </c>
      <c r="I896" s="28">
        <v>0.48000000000000004</v>
      </c>
      <c r="J896" s="28">
        <v>0.4803970847109853</v>
      </c>
      <c r="K896" s="28">
        <v>3</v>
      </c>
      <c r="L896" s="28">
        <v>5000</v>
      </c>
      <c r="M896" s="29">
        <v>1</v>
      </c>
    </row>
    <row r="897" spans="1:13" x14ac:dyDescent="0.3">
      <c r="A897">
        <v>893</v>
      </c>
      <c r="B897" s="29">
        <v>2014</v>
      </c>
      <c r="C897" s="27">
        <v>41907</v>
      </c>
      <c r="D897" s="28">
        <v>2.2256500531362189E-2</v>
      </c>
      <c r="E897" s="28">
        <v>1</v>
      </c>
      <c r="F897" s="27">
        <v>42272</v>
      </c>
      <c r="G897" s="28">
        <v>0.55783101731512974</v>
      </c>
      <c r="H897" s="28">
        <v>2</v>
      </c>
      <c r="I897" s="28">
        <v>0.4</v>
      </c>
      <c r="J897" s="28">
        <v>0.75333098091637218</v>
      </c>
      <c r="K897" s="28">
        <v>5</v>
      </c>
      <c r="L897" s="28">
        <v>6250</v>
      </c>
      <c r="M897" s="29">
        <v>1</v>
      </c>
    </row>
    <row r="898" spans="1:13" x14ac:dyDescent="0.3">
      <c r="A898">
        <v>894</v>
      </c>
      <c r="B898" s="29">
        <v>2014</v>
      </c>
      <c r="C898" s="27">
        <v>41659</v>
      </c>
      <c r="D898" s="28">
        <v>0.84707856817543647</v>
      </c>
      <c r="E898" s="28">
        <v>5</v>
      </c>
      <c r="F898" s="27">
        <v>43485</v>
      </c>
      <c r="G898" s="28">
        <v>0.2855383127803417</v>
      </c>
      <c r="H898" s="28">
        <v>2</v>
      </c>
      <c r="I898" s="28">
        <v>0.4</v>
      </c>
      <c r="J898" s="28">
        <v>3.6667499444876239E-2</v>
      </c>
      <c r="K898" s="28">
        <v>1</v>
      </c>
      <c r="L898" s="28">
        <v>3750</v>
      </c>
      <c r="M898" s="29">
        <v>2</v>
      </c>
    </row>
    <row r="899" spans="1:13" x14ac:dyDescent="0.3">
      <c r="A899">
        <v>895</v>
      </c>
      <c r="B899" s="29">
        <v>2014</v>
      </c>
      <c r="C899" s="27">
        <v>41831</v>
      </c>
      <c r="D899" s="28">
        <v>0.65701390846233942</v>
      </c>
      <c r="E899" s="28">
        <v>4</v>
      </c>
      <c r="F899" s="27">
        <v>43292</v>
      </c>
      <c r="G899" s="28">
        <v>0.70647430131429867</v>
      </c>
      <c r="H899" s="28">
        <v>3</v>
      </c>
      <c r="I899" s="28">
        <v>0.48000000000000004</v>
      </c>
      <c r="J899" s="28">
        <v>0.14965616116509572</v>
      </c>
      <c r="K899" s="28">
        <v>1</v>
      </c>
      <c r="L899" s="28">
        <v>3750</v>
      </c>
      <c r="M899" s="29">
        <v>2</v>
      </c>
    </row>
    <row r="900" spans="1:13" x14ac:dyDescent="0.3">
      <c r="A900">
        <v>896</v>
      </c>
      <c r="B900" s="29">
        <v>2014</v>
      </c>
      <c r="C900" s="27">
        <v>41739</v>
      </c>
      <c r="D900" s="28">
        <v>0.74218902574296219</v>
      </c>
      <c r="E900" s="28">
        <v>5</v>
      </c>
      <c r="F900" s="27">
        <v>43565</v>
      </c>
      <c r="G900" s="28">
        <v>1.4617630061564135E-3</v>
      </c>
      <c r="H900" s="28">
        <v>1</v>
      </c>
      <c r="I900" s="28">
        <v>0.32</v>
      </c>
      <c r="J900" s="28">
        <v>0.74147980994134111</v>
      </c>
      <c r="K900" s="28">
        <v>5</v>
      </c>
      <c r="L900" s="28">
        <v>6250</v>
      </c>
      <c r="M900" s="29">
        <v>0</v>
      </c>
    </row>
    <row r="901" spans="1:13" x14ac:dyDescent="0.3">
      <c r="A901">
        <v>897</v>
      </c>
      <c r="B901" s="29">
        <v>2014</v>
      </c>
      <c r="C901" s="27">
        <v>41898</v>
      </c>
      <c r="D901" s="28">
        <v>0.2122189081619773</v>
      </c>
      <c r="E901" s="28">
        <v>1</v>
      </c>
      <c r="F901" s="27">
        <v>42263</v>
      </c>
      <c r="G901" s="28">
        <v>0.53456389263565962</v>
      </c>
      <c r="H901" s="28">
        <v>2</v>
      </c>
      <c r="I901" s="28">
        <v>0.4</v>
      </c>
      <c r="J901" s="28">
        <v>0.14517966553738793</v>
      </c>
      <c r="K901" s="28">
        <v>1</v>
      </c>
      <c r="L901" s="28">
        <v>3750</v>
      </c>
      <c r="M901" s="29">
        <v>2</v>
      </c>
    </row>
    <row r="902" spans="1:13" x14ac:dyDescent="0.3">
      <c r="A902">
        <v>898</v>
      </c>
      <c r="B902" s="29">
        <v>2014</v>
      </c>
      <c r="C902" s="27">
        <v>41885</v>
      </c>
      <c r="D902" s="28">
        <v>0.31283521817381155</v>
      </c>
      <c r="E902" s="28">
        <v>2</v>
      </c>
      <c r="F902" s="27">
        <v>42616</v>
      </c>
      <c r="G902" s="28">
        <v>0.41956395866263407</v>
      </c>
      <c r="H902" s="28">
        <v>2</v>
      </c>
      <c r="I902" s="28">
        <v>0.4</v>
      </c>
      <c r="J902" s="28">
        <v>0.43675760324386137</v>
      </c>
      <c r="K902" s="28">
        <v>3</v>
      </c>
      <c r="L902" s="28">
        <v>5000</v>
      </c>
      <c r="M902" s="29">
        <v>1</v>
      </c>
    </row>
    <row r="903" spans="1:13" x14ac:dyDescent="0.3">
      <c r="A903">
        <v>899</v>
      </c>
      <c r="B903" s="29">
        <v>2014</v>
      </c>
      <c r="C903" s="27">
        <v>41758</v>
      </c>
      <c r="D903" s="28">
        <v>0.69853421568363805</v>
      </c>
      <c r="E903" s="28">
        <v>5</v>
      </c>
      <c r="F903" s="27">
        <v>43584</v>
      </c>
      <c r="G903" s="28">
        <v>0.80685247779163116</v>
      </c>
      <c r="H903" s="28">
        <v>3</v>
      </c>
      <c r="I903" s="28">
        <v>0.48000000000000004</v>
      </c>
      <c r="J903" s="28">
        <v>0.13877136333167828</v>
      </c>
      <c r="K903" s="28">
        <v>1</v>
      </c>
      <c r="L903" s="28">
        <v>3750</v>
      </c>
      <c r="M903" s="29">
        <v>2</v>
      </c>
    </row>
    <row r="904" spans="1:13" x14ac:dyDescent="0.3">
      <c r="A904">
        <v>900</v>
      </c>
      <c r="B904" s="29">
        <v>2014</v>
      </c>
      <c r="C904" s="27">
        <v>41838</v>
      </c>
      <c r="D904" s="28">
        <v>0.30933876772325686</v>
      </c>
      <c r="E904" s="28">
        <v>2</v>
      </c>
      <c r="F904" s="27">
        <v>42569</v>
      </c>
      <c r="G904" s="28">
        <v>5.2308401343571398E-2</v>
      </c>
      <c r="H904" s="28">
        <v>1</v>
      </c>
      <c r="I904" s="28">
        <v>0.32</v>
      </c>
      <c r="J904" s="28">
        <v>0.9302771918990248</v>
      </c>
      <c r="K904" s="28">
        <v>5</v>
      </c>
      <c r="L904" s="28">
        <v>6250</v>
      </c>
      <c r="M904" s="29">
        <v>1</v>
      </c>
    </row>
    <row r="905" spans="1:13" x14ac:dyDescent="0.3">
      <c r="A905">
        <v>901</v>
      </c>
      <c r="B905" s="29">
        <v>2014</v>
      </c>
      <c r="C905" s="27">
        <v>41681</v>
      </c>
      <c r="D905" s="28">
        <v>0.37186363890771024</v>
      </c>
      <c r="E905" s="28">
        <v>2</v>
      </c>
      <c r="F905" s="27">
        <v>42411</v>
      </c>
      <c r="G905" s="28">
        <v>0.42075021863741291</v>
      </c>
      <c r="H905" s="28">
        <v>2</v>
      </c>
      <c r="I905" s="28">
        <v>0.4</v>
      </c>
      <c r="J905" s="28">
        <v>0.90011126966701716</v>
      </c>
      <c r="K905" s="28">
        <v>5</v>
      </c>
      <c r="L905" s="28">
        <v>6250</v>
      </c>
      <c r="M905" s="29">
        <v>1</v>
      </c>
    </row>
    <row r="906" spans="1:13" x14ac:dyDescent="0.3">
      <c r="A906">
        <v>902</v>
      </c>
      <c r="B906" s="29">
        <v>2014</v>
      </c>
      <c r="C906" s="27">
        <v>41858</v>
      </c>
      <c r="D906" s="28">
        <v>0.96345183818001068</v>
      </c>
      <c r="E906" s="28">
        <v>5</v>
      </c>
      <c r="F906" s="27">
        <v>43684</v>
      </c>
      <c r="G906" s="28">
        <v>0.16839403571955169</v>
      </c>
      <c r="H906" s="28">
        <v>1</v>
      </c>
      <c r="I906" s="28">
        <v>0.32</v>
      </c>
      <c r="J906" s="28">
        <v>0.6978860869435346</v>
      </c>
      <c r="K906" s="28">
        <v>4</v>
      </c>
      <c r="L906" s="28">
        <v>5625</v>
      </c>
      <c r="M906" s="29">
        <v>2</v>
      </c>
    </row>
    <row r="907" spans="1:13" x14ac:dyDescent="0.3">
      <c r="A907">
        <v>903</v>
      </c>
      <c r="B907" s="29">
        <v>2014</v>
      </c>
      <c r="C907" s="27">
        <v>41744</v>
      </c>
      <c r="D907" s="28">
        <v>0.97892529465198097</v>
      </c>
      <c r="E907" s="28">
        <v>5</v>
      </c>
      <c r="F907" s="27">
        <v>43570</v>
      </c>
      <c r="G907" s="28">
        <v>0.71466653605103181</v>
      </c>
      <c r="H907" s="28">
        <v>3</v>
      </c>
      <c r="I907" s="28">
        <v>0.48000000000000004</v>
      </c>
      <c r="J907" s="28">
        <v>0.88522487879119416</v>
      </c>
      <c r="K907" s="28">
        <v>5</v>
      </c>
      <c r="L907" s="28">
        <v>6250</v>
      </c>
      <c r="M907" s="29">
        <v>2</v>
      </c>
    </row>
    <row r="908" spans="1:13" x14ac:dyDescent="0.3">
      <c r="A908">
        <v>904</v>
      </c>
      <c r="B908" s="29">
        <v>2014</v>
      </c>
      <c r="C908" s="27">
        <v>41827</v>
      </c>
      <c r="D908" s="28">
        <v>0.28666886518046653</v>
      </c>
      <c r="E908" s="28">
        <v>2</v>
      </c>
      <c r="F908" s="27">
        <v>42558</v>
      </c>
      <c r="G908" s="28">
        <v>0.24644441703274744</v>
      </c>
      <c r="H908" s="28">
        <v>1</v>
      </c>
      <c r="I908" s="28">
        <v>0.32</v>
      </c>
      <c r="J908" s="28">
        <v>0.27449684207250014</v>
      </c>
      <c r="K908" s="28">
        <v>2</v>
      </c>
      <c r="L908" s="28">
        <v>4375</v>
      </c>
      <c r="M908" s="29">
        <v>1</v>
      </c>
    </row>
    <row r="909" spans="1:13" x14ac:dyDescent="0.3">
      <c r="A909">
        <v>905</v>
      </c>
      <c r="B909" s="29">
        <v>2014</v>
      </c>
      <c r="C909" s="27">
        <v>41799</v>
      </c>
      <c r="D909" s="28">
        <v>0.42373000473650224</v>
      </c>
      <c r="E909" s="28">
        <v>2</v>
      </c>
      <c r="F909" s="27">
        <v>42530</v>
      </c>
      <c r="G909" s="28">
        <v>0.14517243041388872</v>
      </c>
      <c r="H909" s="28">
        <v>1</v>
      </c>
      <c r="I909" s="28">
        <v>0.32</v>
      </c>
      <c r="J909" s="28">
        <v>0.59800350492917842</v>
      </c>
      <c r="K909" s="28">
        <v>4</v>
      </c>
      <c r="L909" s="28">
        <v>5625</v>
      </c>
      <c r="M909" s="29">
        <v>1</v>
      </c>
    </row>
    <row r="910" spans="1:13" x14ac:dyDescent="0.3">
      <c r="A910">
        <v>906</v>
      </c>
      <c r="B910" s="29">
        <v>2014</v>
      </c>
      <c r="C910" s="27">
        <v>41812</v>
      </c>
      <c r="D910" s="28">
        <v>0.24605334462315065</v>
      </c>
      <c r="E910" s="28">
        <v>1</v>
      </c>
      <c r="F910" s="27">
        <v>42177</v>
      </c>
      <c r="G910" s="28">
        <v>0.42547435363619945</v>
      </c>
      <c r="H910" s="28">
        <v>2</v>
      </c>
      <c r="I910" s="28">
        <v>0.4</v>
      </c>
      <c r="J910" s="28">
        <v>0.15437834779917881</v>
      </c>
      <c r="K910" s="28">
        <v>1</v>
      </c>
      <c r="L910" s="28">
        <v>3750</v>
      </c>
      <c r="M910" s="29">
        <v>0</v>
      </c>
    </row>
    <row r="911" spans="1:13" x14ac:dyDescent="0.3">
      <c r="A911">
        <v>907</v>
      </c>
      <c r="B911" s="29">
        <v>2014</v>
      </c>
      <c r="C911" s="27">
        <v>41769</v>
      </c>
      <c r="D911" s="28">
        <v>0.484479959237895</v>
      </c>
      <c r="E911" s="28">
        <v>3</v>
      </c>
      <c r="F911" s="27">
        <v>42865</v>
      </c>
      <c r="G911" s="28">
        <v>0.9160843284979785</v>
      </c>
      <c r="H911" s="28">
        <v>3</v>
      </c>
      <c r="I911" s="28">
        <v>0.48000000000000004</v>
      </c>
      <c r="J911" s="28">
        <v>0.4826167459591818</v>
      </c>
      <c r="K911" s="28">
        <v>3</v>
      </c>
      <c r="L911" s="28">
        <v>5000</v>
      </c>
      <c r="M911" s="29">
        <v>1</v>
      </c>
    </row>
    <row r="912" spans="1:13" x14ac:dyDescent="0.3">
      <c r="A912">
        <v>908</v>
      </c>
      <c r="B912" s="29">
        <v>2014</v>
      </c>
      <c r="C912" s="27">
        <v>41723</v>
      </c>
      <c r="D912" s="28">
        <v>0.21043838488652822</v>
      </c>
      <c r="E912" s="28">
        <v>1</v>
      </c>
      <c r="F912" s="27">
        <v>42088</v>
      </c>
      <c r="G912" s="28">
        <v>0.95175194610047642</v>
      </c>
      <c r="H912" s="28">
        <v>3</v>
      </c>
      <c r="I912" s="28">
        <v>0.48000000000000004</v>
      </c>
      <c r="J912" s="28">
        <v>9.5006670818371552E-2</v>
      </c>
      <c r="K912" s="28">
        <v>1</v>
      </c>
      <c r="L912" s="28">
        <v>3750</v>
      </c>
      <c r="M912" s="29">
        <v>0</v>
      </c>
    </row>
    <row r="913" spans="1:13" x14ac:dyDescent="0.3">
      <c r="A913">
        <v>909</v>
      </c>
      <c r="B913" s="29">
        <v>2014</v>
      </c>
      <c r="C913" s="27">
        <v>41694</v>
      </c>
      <c r="D913" s="28">
        <v>0.75358136474749871</v>
      </c>
      <c r="E913" s="28">
        <v>5</v>
      </c>
      <c r="F913" s="27">
        <v>43520</v>
      </c>
      <c r="G913" s="28">
        <v>0.33175036370394295</v>
      </c>
      <c r="H913" s="28">
        <v>2</v>
      </c>
      <c r="I913" s="28">
        <v>0.4</v>
      </c>
      <c r="J913" s="28">
        <v>0.75673823112981553</v>
      </c>
      <c r="K913" s="28">
        <v>5</v>
      </c>
      <c r="L913" s="28">
        <v>6250</v>
      </c>
      <c r="M913" s="29">
        <v>1</v>
      </c>
    </row>
    <row r="914" spans="1:13" x14ac:dyDescent="0.3">
      <c r="A914">
        <v>910</v>
      </c>
      <c r="B914" s="29">
        <v>2014</v>
      </c>
      <c r="C914" s="27">
        <v>41941</v>
      </c>
      <c r="D914" s="28">
        <v>1.60119218363729E-2</v>
      </c>
      <c r="E914" s="28">
        <v>1</v>
      </c>
      <c r="F914" s="27">
        <v>42306</v>
      </c>
      <c r="G914" s="28">
        <v>0.71902908467232662</v>
      </c>
      <c r="H914" s="28">
        <v>3</v>
      </c>
      <c r="I914" s="28">
        <v>0.48000000000000004</v>
      </c>
      <c r="J914" s="28">
        <v>0.75746088126156796</v>
      </c>
      <c r="K914" s="28">
        <v>5</v>
      </c>
      <c r="L914" s="28">
        <v>6250</v>
      </c>
      <c r="M914" s="29">
        <v>0</v>
      </c>
    </row>
    <row r="915" spans="1:13" x14ac:dyDescent="0.3">
      <c r="A915">
        <v>911</v>
      </c>
      <c r="B915" s="29">
        <v>2014</v>
      </c>
      <c r="C915" s="27">
        <v>41647</v>
      </c>
      <c r="D915" s="28">
        <v>0.47432904417081045</v>
      </c>
      <c r="E915" s="28">
        <v>3</v>
      </c>
      <c r="F915" s="27">
        <v>42743</v>
      </c>
      <c r="G915" s="28">
        <v>0.8180670666924712</v>
      </c>
      <c r="H915" s="28">
        <v>3</v>
      </c>
      <c r="I915" s="28">
        <v>0.48000000000000004</v>
      </c>
      <c r="J915" s="28">
        <v>0.38486012089682964</v>
      </c>
      <c r="K915" s="28">
        <v>2</v>
      </c>
      <c r="L915" s="28">
        <v>4375</v>
      </c>
      <c r="M915" s="29">
        <v>1</v>
      </c>
    </row>
    <row r="916" spans="1:13" x14ac:dyDescent="0.3">
      <c r="A916">
        <v>912</v>
      </c>
      <c r="B916" s="29">
        <v>2014</v>
      </c>
      <c r="C916" s="27">
        <v>41646</v>
      </c>
      <c r="D916" s="28">
        <v>0.52880501569489591</v>
      </c>
      <c r="E916" s="28">
        <v>3</v>
      </c>
      <c r="F916" s="27">
        <v>42742</v>
      </c>
      <c r="G916" s="28">
        <v>0.88857913629345986</v>
      </c>
      <c r="H916" s="28">
        <v>3</v>
      </c>
      <c r="I916" s="28">
        <v>0.48000000000000004</v>
      </c>
      <c r="J916" s="28">
        <v>0.66466374297216146</v>
      </c>
      <c r="K916" s="28">
        <v>4</v>
      </c>
      <c r="L916" s="28">
        <v>5625</v>
      </c>
      <c r="M916" s="29">
        <v>0</v>
      </c>
    </row>
    <row r="917" spans="1:13" x14ac:dyDescent="0.3">
      <c r="A917">
        <v>913</v>
      </c>
      <c r="B917" s="29">
        <v>2014</v>
      </c>
      <c r="C917" s="27">
        <v>41921</v>
      </c>
      <c r="D917" s="28">
        <v>0.17419872721879559</v>
      </c>
      <c r="E917" s="28">
        <v>1</v>
      </c>
      <c r="F917" s="27">
        <v>42286</v>
      </c>
      <c r="G917" s="28">
        <v>0.14016801385289679</v>
      </c>
      <c r="H917" s="28">
        <v>1</v>
      </c>
      <c r="I917" s="28">
        <v>0.32</v>
      </c>
      <c r="J917" s="28">
        <v>0.71918652964254604</v>
      </c>
      <c r="K917" s="28">
        <v>5</v>
      </c>
      <c r="L917" s="28">
        <v>6250</v>
      </c>
      <c r="M917" s="29">
        <v>1</v>
      </c>
    </row>
    <row r="918" spans="1:13" x14ac:dyDescent="0.3">
      <c r="A918">
        <v>914</v>
      </c>
      <c r="B918" s="29">
        <v>2014</v>
      </c>
      <c r="C918" s="27">
        <v>41759</v>
      </c>
      <c r="D918" s="28">
        <v>0.10006950417927996</v>
      </c>
      <c r="E918" s="28">
        <v>1</v>
      </c>
      <c r="F918" s="27">
        <v>42124</v>
      </c>
      <c r="G918" s="28">
        <v>0.94028226783987512</v>
      </c>
      <c r="H918" s="28">
        <v>3</v>
      </c>
      <c r="I918" s="28">
        <v>0.48000000000000004</v>
      </c>
      <c r="J918" s="28">
        <v>0.73204453899442257</v>
      </c>
      <c r="K918" s="28">
        <v>5</v>
      </c>
      <c r="L918" s="28">
        <v>6250</v>
      </c>
      <c r="M918" s="29">
        <v>0</v>
      </c>
    </row>
    <row r="919" spans="1:13" x14ac:dyDescent="0.3">
      <c r="A919">
        <v>915</v>
      </c>
      <c r="B919" s="29">
        <v>2014</v>
      </c>
      <c r="C919" s="27">
        <v>41906</v>
      </c>
      <c r="D919" s="28">
        <v>0.93566756440888565</v>
      </c>
      <c r="E919" s="28">
        <v>5</v>
      </c>
      <c r="F919" s="27">
        <v>43732</v>
      </c>
      <c r="G919" s="28">
        <v>0.15109764692469752</v>
      </c>
      <c r="H919" s="28">
        <v>1</v>
      </c>
      <c r="I919" s="28">
        <v>0.32</v>
      </c>
      <c r="J919" s="28">
        <v>0.62409907253059826</v>
      </c>
      <c r="K919" s="28">
        <v>4</v>
      </c>
      <c r="L919" s="28">
        <v>5625</v>
      </c>
      <c r="M919" s="29">
        <v>0</v>
      </c>
    </row>
    <row r="920" spans="1:13" x14ac:dyDescent="0.3">
      <c r="A920">
        <v>916</v>
      </c>
      <c r="B920" s="29">
        <v>2014</v>
      </c>
      <c r="C920" s="27">
        <v>41927</v>
      </c>
      <c r="D920" s="28">
        <v>0.71242262350906338</v>
      </c>
      <c r="E920" s="28">
        <v>5</v>
      </c>
      <c r="F920" s="27">
        <v>43753</v>
      </c>
      <c r="G920" s="28">
        <v>0.48982769115205493</v>
      </c>
      <c r="H920" s="28">
        <v>2</v>
      </c>
      <c r="I920" s="28">
        <v>0.4</v>
      </c>
      <c r="J920" s="28">
        <v>0.4776441256442534</v>
      </c>
      <c r="K920" s="28">
        <v>3</v>
      </c>
      <c r="L920" s="28">
        <v>5000</v>
      </c>
      <c r="M920" s="29">
        <v>2</v>
      </c>
    </row>
    <row r="921" spans="1:13" x14ac:dyDescent="0.3">
      <c r="A921">
        <v>917</v>
      </c>
      <c r="B921" s="29">
        <v>2014</v>
      </c>
      <c r="C921" s="27">
        <v>41889</v>
      </c>
      <c r="D921" s="28">
        <v>7.4204961024367799E-3</v>
      </c>
      <c r="E921" s="28">
        <v>1</v>
      </c>
      <c r="F921" s="27">
        <v>42254</v>
      </c>
      <c r="G921" s="28">
        <v>0.68410127212777538</v>
      </c>
      <c r="H921" s="28">
        <v>3</v>
      </c>
      <c r="I921" s="28">
        <v>0.48000000000000004</v>
      </c>
      <c r="J921" s="28">
        <v>0.56135292382508162</v>
      </c>
      <c r="K921" s="28">
        <v>3</v>
      </c>
      <c r="L921" s="28">
        <v>5000</v>
      </c>
      <c r="M921" s="29">
        <v>0</v>
      </c>
    </row>
    <row r="922" spans="1:13" x14ac:dyDescent="0.3">
      <c r="A922">
        <v>918</v>
      </c>
      <c r="B922" s="29">
        <v>2014</v>
      </c>
      <c r="C922" s="27">
        <v>41848</v>
      </c>
      <c r="D922" s="28">
        <v>0.27735946918981291</v>
      </c>
      <c r="E922" s="28">
        <v>2</v>
      </c>
      <c r="F922" s="27">
        <v>42579</v>
      </c>
      <c r="G922" s="28">
        <v>0.21433705848199469</v>
      </c>
      <c r="H922" s="28">
        <v>1</v>
      </c>
      <c r="I922" s="28">
        <v>0.32</v>
      </c>
      <c r="J922" s="28">
        <v>0.71661605604419398</v>
      </c>
      <c r="K922" s="28">
        <v>5</v>
      </c>
      <c r="L922" s="28">
        <v>6250</v>
      </c>
      <c r="M922" s="29">
        <v>0</v>
      </c>
    </row>
    <row r="923" spans="1:13" x14ac:dyDescent="0.3">
      <c r="A923">
        <v>919</v>
      </c>
      <c r="B923" s="29">
        <v>2014</v>
      </c>
      <c r="C923" s="27">
        <v>41760</v>
      </c>
      <c r="D923" s="28">
        <v>0.79127965804441991</v>
      </c>
      <c r="E923" s="28">
        <v>5</v>
      </c>
      <c r="F923" s="27">
        <v>43586</v>
      </c>
      <c r="G923" s="28">
        <v>0.96959859653250002</v>
      </c>
      <c r="H923" s="28">
        <v>3</v>
      </c>
      <c r="I923" s="28">
        <v>0.48000000000000004</v>
      </c>
      <c r="J923" s="28">
        <v>0.84075696452714965</v>
      </c>
      <c r="K923" s="28">
        <v>5</v>
      </c>
      <c r="L923" s="28">
        <v>6250</v>
      </c>
      <c r="M923" s="29">
        <v>5</v>
      </c>
    </row>
    <row r="924" spans="1:13" x14ac:dyDescent="0.3">
      <c r="A924">
        <v>920</v>
      </c>
      <c r="B924" s="29">
        <v>2014</v>
      </c>
      <c r="C924" s="27">
        <v>41728</v>
      </c>
      <c r="D924" s="28">
        <v>0.16718581143203326</v>
      </c>
      <c r="E924" s="28">
        <v>1</v>
      </c>
      <c r="F924" s="27">
        <v>42093</v>
      </c>
      <c r="G924" s="28">
        <v>6.0330062089571257E-2</v>
      </c>
      <c r="H924" s="28">
        <v>1</v>
      </c>
      <c r="I924" s="28">
        <v>0.32</v>
      </c>
      <c r="J924" s="28">
        <v>0.12028857171295604</v>
      </c>
      <c r="K924" s="28">
        <v>1</v>
      </c>
      <c r="L924" s="28">
        <v>3750</v>
      </c>
      <c r="M924" s="29">
        <v>0</v>
      </c>
    </row>
    <row r="925" spans="1:13" x14ac:dyDescent="0.3">
      <c r="A925">
        <v>921</v>
      </c>
      <c r="B925" s="29">
        <v>2014</v>
      </c>
      <c r="C925" s="27">
        <v>41858</v>
      </c>
      <c r="D925" s="28">
        <v>0.95266742258683745</v>
      </c>
      <c r="E925" s="28">
        <v>5</v>
      </c>
      <c r="F925" s="27">
        <v>43684</v>
      </c>
      <c r="G925" s="28">
        <v>0.47332791113824713</v>
      </c>
      <c r="H925" s="28">
        <v>2</v>
      </c>
      <c r="I925" s="28">
        <v>0.4</v>
      </c>
      <c r="J925" s="28">
        <v>0.32835476063899538</v>
      </c>
      <c r="K925" s="28">
        <v>2</v>
      </c>
      <c r="L925" s="28">
        <v>4375</v>
      </c>
      <c r="M925" s="29">
        <v>1</v>
      </c>
    </row>
    <row r="926" spans="1:13" x14ac:dyDescent="0.3">
      <c r="A926">
        <v>922</v>
      </c>
      <c r="B926" s="29">
        <v>2014</v>
      </c>
      <c r="C926" s="27">
        <v>41987</v>
      </c>
      <c r="D926" s="28">
        <v>9.6811468565907055E-2</v>
      </c>
      <c r="E926" s="28">
        <v>1</v>
      </c>
      <c r="F926" s="27">
        <v>42352</v>
      </c>
      <c r="G926" s="28">
        <v>0.67586976249929698</v>
      </c>
      <c r="H926" s="28">
        <v>3</v>
      </c>
      <c r="I926" s="28">
        <v>0.48000000000000004</v>
      </c>
      <c r="J926" s="28">
        <v>0.98318137941532857</v>
      </c>
      <c r="K926" s="28">
        <v>5</v>
      </c>
      <c r="L926" s="28">
        <v>6250</v>
      </c>
      <c r="M926" s="29">
        <v>0</v>
      </c>
    </row>
    <row r="927" spans="1:13" x14ac:dyDescent="0.3">
      <c r="A927">
        <v>923</v>
      </c>
      <c r="B927" s="29">
        <v>2014</v>
      </c>
      <c r="C927" s="27">
        <v>41732</v>
      </c>
      <c r="D927" s="28">
        <v>0.79895781878658545</v>
      </c>
      <c r="E927" s="28">
        <v>5</v>
      </c>
      <c r="F927" s="27">
        <v>43558</v>
      </c>
      <c r="G927" s="28">
        <v>0.28229768460992577</v>
      </c>
      <c r="H927" s="28">
        <v>2</v>
      </c>
      <c r="I927" s="28">
        <v>0.4</v>
      </c>
      <c r="J927" s="28">
        <v>0.63331322745790619</v>
      </c>
      <c r="K927" s="28">
        <v>4</v>
      </c>
      <c r="L927" s="28">
        <v>5625</v>
      </c>
      <c r="M927" s="29">
        <v>1</v>
      </c>
    </row>
    <row r="928" spans="1:13" x14ac:dyDescent="0.3">
      <c r="A928">
        <v>924</v>
      </c>
      <c r="B928" s="29">
        <v>2014</v>
      </c>
      <c r="C928" s="27">
        <v>41991</v>
      </c>
      <c r="D928" s="28">
        <v>0.57541080695028046</v>
      </c>
      <c r="E928" s="28">
        <v>3</v>
      </c>
      <c r="F928" s="27">
        <v>43087</v>
      </c>
      <c r="G928" s="28">
        <v>0.39365757283780467</v>
      </c>
      <c r="H928" s="28">
        <v>2</v>
      </c>
      <c r="I928" s="28">
        <v>0.4</v>
      </c>
      <c r="J928" s="28">
        <v>0.59831677931283267</v>
      </c>
      <c r="K928" s="28">
        <v>4</v>
      </c>
      <c r="L928" s="28">
        <v>5625</v>
      </c>
      <c r="M928" s="29">
        <v>0</v>
      </c>
    </row>
    <row r="929" spans="1:13" x14ac:dyDescent="0.3">
      <c r="A929">
        <v>925</v>
      </c>
      <c r="B929" s="29">
        <v>2014</v>
      </c>
      <c r="C929" s="27">
        <v>41971</v>
      </c>
      <c r="D929" s="28">
        <v>1.8617002408491734E-2</v>
      </c>
      <c r="E929" s="28">
        <v>1</v>
      </c>
      <c r="F929" s="27">
        <v>42336</v>
      </c>
      <c r="G929" s="28">
        <v>0.57372751626909679</v>
      </c>
      <c r="H929" s="28">
        <v>2</v>
      </c>
      <c r="I929" s="28">
        <v>0.4</v>
      </c>
      <c r="J929" s="28">
        <v>0.6509783827430089</v>
      </c>
      <c r="K929" s="28">
        <v>4</v>
      </c>
      <c r="L929" s="28">
        <v>5625</v>
      </c>
      <c r="M929" s="29">
        <v>0</v>
      </c>
    </row>
    <row r="930" spans="1:13" x14ac:dyDescent="0.3">
      <c r="A930">
        <v>926</v>
      </c>
      <c r="B930" s="29">
        <v>2014</v>
      </c>
      <c r="C930" s="27">
        <v>41722</v>
      </c>
      <c r="D930" s="28">
        <v>0.32746452354126176</v>
      </c>
      <c r="E930" s="28">
        <v>2</v>
      </c>
      <c r="F930" s="27">
        <v>42453</v>
      </c>
      <c r="G930" s="28">
        <v>0.30860769948194577</v>
      </c>
      <c r="H930" s="28">
        <v>2</v>
      </c>
      <c r="I930" s="28">
        <v>0.4</v>
      </c>
      <c r="J930" s="28">
        <v>0.62033092237739851</v>
      </c>
      <c r="K930" s="28">
        <v>4</v>
      </c>
      <c r="L930" s="28">
        <v>5625</v>
      </c>
      <c r="M930" s="29">
        <v>2</v>
      </c>
    </row>
    <row r="931" spans="1:13" x14ac:dyDescent="0.3">
      <c r="A931">
        <v>927</v>
      </c>
      <c r="B931" s="29">
        <v>2014</v>
      </c>
      <c r="C931" s="27">
        <v>41806</v>
      </c>
      <c r="D931" s="28">
        <v>0.13340813085810088</v>
      </c>
      <c r="E931" s="28">
        <v>1</v>
      </c>
      <c r="F931" s="27">
        <v>42171</v>
      </c>
      <c r="G931" s="28">
        <v>0.58358237619963138</v>
      </c>
      <c r="H931" s="28">
        <v>2</v>
      </c>
      <c r="I931" s="28">
        <v>0.4</v>
      </c>
      <c r="J931" s="28">
        <v>0.41931696010521136</v>
      </c>
      <c r="K931" s="28">
        <v>2</v>
      </c>
      <c r="L931" s="28">
        <v>4375</v>
      </c>
      <c r="M931" s="29">
        <v>0</v>
      </c>
    </row>
    <row r="932" spans="1:13" x14ac:dyDescent="0.3">
      <c r="A932">
        <v>928</v>
      </c>
      <c r="B932" s="29">
        <v>2014</v>
      </c>
      <c r="C932" s="27">
        <v>41993</v>
      </c>
      <c r="D932" s="28">
        <v>0.85201151451594137</v>
      </c>
      <c r="E932" s="28">
        <v>5</v>
      </c>
      <c r="F932" s="27">
        <v>43819</v>
      </c>
      <c r="G932" s="28">
        <v>1.7492212824858799E-2</v>
      </c>
      <c r="H932" s="28">
        <v>1</v>
      </c>
      <c r="I932" s="28">
        <v>0.32</v>
      </c>
      <c r="J932" s="28">
        <v>0.74852881832715445</v>
      </c>
      <c r="K932" s="28">
        <v>5</v>
      </c>
      <c r="L932" s="28">
        <v>6250</v>
      </c>
      <c r="M932" s="29">
        <v>2</v>
      </c>
    </row>
    <row r="933" spans="1:13" x14ac:dyDescent="0.3">
      <c r="A933">
        <v>929</v>
      </c>
      <c r="B933" s="29">
        <v>2014</v>
      </c>
      <c r="C933" s="27">
        <v>41864</v>
      </c>
      <c r="D933" s="28">
        <v>0.22344882055370374</v>
      </c>
      <c r="E933" s="28">
        <v>1</v>
      </c>
      <c r="F933" s="27">
        <v>42229</v>
      </c>
      <c r="G933" s="28">
        <v>5.0882030093326924E-2</v>
      </c>
      <c r="H933" s="28">
        <v>1</v>
      </c>
      <c r="I933" s="28">
        <v>0.32</v>
      </c>
      <c r="J933" s="28">
        <v>0.38833290037761681</v>
      </c>
      <c r="K933" s="28">
        <v>2</v>
      </c>
      <c r="L933" s="28">
        <v>4375</v>
      </c>
      <c r="M933" s="29">
        <v>0</v>
      </c>
    </row>
    <row r="934" spans="1:13" x14ac:dyDescent="0.3">
      <c r="A934">
        <v>930</v>
      </c>
      <c r="B934" s="29">
        <v>2014</v>
      </c>
      <c r="C934" s="27">
        <v>42003</v>
      </c>
      <c r="D934" s="28">
        <v>0.35254241678408305</v>
      </c>
      <c r="E934" s="28">
        <v>2</v>
      </c>
      <c r="F934" s="27">
        <v>42734</v>
      </c>
      <c r="G934" s="28">
        <v>0.68742042114338731</v>
      </c>
      <c r="H934" s="28">
        <v>3</v>
      </c>
      <c r="I934" s="28">
        <v>0.48000000000000004</v>
      </c>
      <c r="J934" s="28">
        <v>0.16525840543531201</v>
      </c>
      <c r="K934" s="28">
        <v>1</v>
      </c>
      <c r="L934" s="28">
        <v>3750</v>
      </c>
      <c r="M934" s="29">
        <v>0</v>
      </c>
    </row>
    <row r="935" spans="1:13" x14ac:dyDescent="0.3">
      <c r="A935">
        <v>931</v>
      </c>
      <c r="B935" s="29">
        <v>2014</v>
      </c>
      <c r="C935" s="27">
        <v>41903</v>
      </c>
      <c r="D935" s="28">
        <v>0.11209927426620991</v>
      </c>
      <c r="E935" s="28">
        <v>1</v>
      </c>
      <c r="F935" s="27">
        <v>42268</v>
      </c>
      <c r="G935" s="28">
        <v>0.89685823915759011</v>
      </c>
      <c r="H935" s="28">
        <v>3</v>
      </c>
      <c r="I935" s="28">
        <v>0.48000000000000004</v>
      </c>
      <c r="J935" s="28">
        <v>0.25488500193983532</v>
      </c>
      <c r="K935" s="28">
        <v>2</v>
      </c>
      <c r="L935" s="28">
        <v>4375</v>
      </c>
      <c r="M935" s="29">
        <v>1</v>
      </c>
    </row>
    <row r="936" spans="1:13" x14ac:dyDescent="0.3">
      <c r="A936">
        <v>932</v>
      </c>
      <c r="B936" s="29">
        <v>2014</v>
      </c>
      <c r="C936" s="27">
        <v>41919</v>
      </c>
      <c r="D936" s="28">
        <v>0.1104990316397847</v>
      </c>
      <c r="E936" s="28">
        <v>1</v>
      </c>
      <c r="F936" s="27">
        <v>42284</v>
      </c>
      <c r="G936" s="28">
        <v>0.10992379139562614</v>
      </c>
      <c r="H936" s="28">
        <v>1</v>
      </c>
      <c r="I936" s="28">
        <v>0.32</v>
      </c>
      <c r="J936" s="28">
        <v>0.37148626252972905</v>
      </c>
      <c r="K936" s="28">
        <v>2</v>
      </c>
      <c r="L936" s="28">
        <v>4375</v>
      </c>
      <c r="M936" s="29">
        <v>0</v>
      </c>
    </row>
    <row r="937" spans="1:13" x14ac:dyDescent="0.3">
      <c r="A937">
        <v>933</v>
      </c>
      <c r="B937" s="29">
        <v>2014</v>
      </c>
      <c r="C937" s="27">
        <v>41881</v>
      </c>
      <c r="D937" s="28">
        <v>0.23388408244941905</v>
      </c>
      <c r="E937" s="28">
        <v>1</v>
      </c>
      <c r="F937" s="27">
        <v>42246</v>
      </c>
      <c r="G937" s="28">
        <v>0.41175091353565363</v>
      </c>
      <c r="H937" s="28">
        <v>2</v>
      </c>
      <c r="I937" s="28">
        <v>0.4</v>
      </c>
      <c r="J937" s="28">
        <v>0.76957434462205332</v>
      </c>
      <c r="K937" s="28">
        <v>5</v>
      </c>
      <c r="L937" s="28">
        <v>6250</v>
      </c>
      <c r="M937" s="29">
        <v>1</v>
      </c>
    </row>
    <row r="938" spans="1:13" x14ac:dyDescent="0.3">
      <c r="A938">
        <v>934</v>
      </c>
      <c r="B938" s="29">
        <v>2014</v>
      </c>
      <c r="C938" s="27">
        <v>41927</v>
      </c>
      <c r="D938" s="28">
        <v>0.54066524317809095</v>
      </c>
      <c r="E938" s="28">
        <v>3</v>
      </c>
      <c r="F938" s="27">
        <v>43023</v>
      </c>
      <c r="G938" s="28">
        <v>0.52123891208241191</v>
      </c>
      <c r="H938" s="28">
        <v>2</v>
      </c>
      <c r="I938" s="28">
        <v>0.4</v>
      </c>
      <c r="J938" s="28">
        <v>0.53639252043492913</v>
      </c>
      <c r="K938" s="28">
        <v>3</v>
      </c>
      <c r="L938" s="28">
        <v>5000</v>
      </c>
      <c r="M938" s="29">
        <v>1</v>
      </c>
    </row>
    <row r="939" spans="1:13" x14ac:dyDescent="0.3">
      <c r="A939">
        <v>935</v>
      </c>
      <c r="B939" s="29">
        <v>2014</v>
      </c>
      <c r="C939" s="27">
        <v>41794</v>
      </c>
      <c r="D939" s="28">
        <v>0.67837248269992478</v>
      </c>
      <c r="E939" s="28">
        <v>4</v>
      </c>
      <c r="F939" s="27">
        <v>43255</v>
      </c>
      <c r="G939" s="28">
        <v>0.69068889975700909</v>
      </c>
      <c r="H939" s="28">
        <v>3</v>
      </c>
      <c r="I939" s="28">
        <v>0.48000000000000004</v>
      </c>
      <c r="J939" s="28">
        <v>0.10334551257642488</v>
      </c>
      <c r="K939" s="28">
        <v>1</v>
      </c>
      <c r="L939" s="28">
        <v>3750</v>
      </c>
      <c r="M939" s="29">
        <v>3</v>
      </c>
    </row>
    <row r="940" spans="1:13" x14ac:dyDescent="0.3">
      <c r="A940">
        <v>936</v>
      </c>
      <c r="B940" s="29">
        <v>2014</v>
      </c>
      <c r="C940" s="27">
        <v>41719</v>
      </c>
      <c r="D940" s="28">
        <v>0.29269430706711419</v>
      </c>
      <c r="E940" s="28">
        <v>2</v>
      </c>
      <c r="F940" s="27">
        <v>42450</v>
      </c>
      <c r="G940" s="28">
        <v>0.73826911493041936</v>
      </c>
      <c r="H940" s="28">
        <v>3</v>
      </c>
      <c r="I940" s="28">
        <v>0.48000000000000004</v>
      </c>
      <c r="J940" s="28">
        <v>0.34574260194607687</v>
      </c>
      <c r="K940" s="28">
        <v>2</v>
      </c>
      <c r="L940" s="28">
        <v>4375</v>
      </c>
      <c r="M940" s="29">
        <v>1</v>
      </c>
    </row>
    <row r="941" spans="1:13" x14ac:dyDescent="0.3">
      <c r="A941">
        <v>937</v>
      </c>
      <c r="B941" s="29">
        <v>2014</v>
      </c>
      <c r="C941" s="27">
        <v>41827</v>
      </c>
      <c r="D941" s="28">
        <v>0.12212388067193591</v>
      </c>
      <c r="E941" s="28">
        <v>1</v>
      </c>
      <c r="F941" s="27">
        <v>42192</v>
      </c>
      <c r="G941" s="28">
        <v>0.19682753313439616</v>
      </c>
      <c r="H941" s="28">
        <v>1</v>
      </c>
      <c r="I941" s="28">
        <v>0.32</v>
      </c>
      <c r="J941" s="28">
        <v>0.23654873736243076</v>
      </c>
      <c r="K941" s="28">
        <v>2</v>
      </c>
      <c r="L941" s="28">
        <v>4375</v>
      </c>
      <c r="M941" s="29">
        <v>0</v>
      </c>
    </row>
    <row r="942" spans="1:13" x14ac:dyDescent="0.3">
      <c r="A942">
        <v>938</v>
      </c>
      <c r="B942" s="29">
        <v>2014</v>
      </c>
      <c r="C942" s="27">
        <v>41825</v>
      </c>
      <c r="D942" s="28">
        <v>0.89086825019794491</v>
      </c>
      <c r="E942" s="28">
        <v>5</v>
      </c>
      <c r="F942" s="27">
        <v>43651</v>
      </c>
      <c r="G942" s="28">
        <v>0.73952818329922809</v>
      </c>
      <c r="H942" s="28">
        <v>3</v>
      </c>
      <c r="I942" s="28">
        <v>0.48000000000000004</v>
      </c>
      <c r="J942" s="28">
        <v>0.11744120777505973</v>
      </c>
      <c r="K942" s="28">
        <v>1</v>
      </c>
      <c r="L942" s="28">
        <v>3750</v>
      </c>
      <c r="M942" s="29">
        <v>2</v>
      </c>
    </row>
    <row r="943" spans="1:13" x14ac:dyDescent="0.3">
      <c r="A943">
        <v>939</v>
      </c>
      <c r="B943" s="29">
        <v>2014</v>
      </c>
      <c r="C943" s="27">
        <v>41844</v>
      </c>
      <c r="D943" s="28">
        <v>0.76203154118955729</v>
      </c>
      <c r="E943" s="28">
        <v>5</v>
      </c>
      <c r="F943" s="27">
        <v>43670</v>
      </c>
      <c r="G943" s="28">
        <v>0.55373405904862594</v>
      </c>
      <c r="H943" s="28">
        <v>2</v>
      </c>
      <c r="I943" s="28">
        <v>0.4</v>
      </c>
      <c r="J943" s="28">
        <v>7.1097413618718353E-2</v>
      </c>
      <c r="K943" s="28">
        <v>1</v>
      </c>
      <c r="L943" s="28">
        <v>3750</v>
      </c>
      <c r="M943" s="29">
        <v>3</v>
      </c>
    </row>
    <row r="944" spans="1:13" x14ac:dyDescent="0.3">
      <c r="A944">
        <v>940</v>
      </c>
      <c r="B944" s="29">
        <v>2014</v>
      </c>
      <c r="C944" s="27">
        <v>41835</v>
      </c>
      <c r="D944" s="28">
        <v>0.91782600490076283</v>
      </c>
      <c r="E944" s="28">
        <v>5</v>
      </c>
      <c r="F944" s="27">
        <v>43661</v>
      </c>
      <c r="G944" s="28">
        <v>1.4676728744384304E-2</v>
      </c>
      <c r="H944" s="28">
        <v>1</v>
      </c>
      <c r="I944" s="28">
        <v>0.32</v>
      </c>
      <c r="J944" s="28">
        <v>0.29510048727658356</v>
      </c>
      <c r="K944" s="28">
        <v>2</v>
      </c>
      <c r="L944" s="28">
        <v>4375</v>
      </c>
      <c r="M944" s="29">
        <v>0</v>
      </c>
    </row>
    <row r="945" spans="1:13" x14ac:dyDescent="0.3">
      <c r="A945">
        <v>941</v>
      </c>
      <c r="B945" s="29">
        <v>2014</v>
      </c>
      <c r="C945" s="27">
        <v>41982</v>
      </c>
      <c r="D945" s="28">
        <v>0.4920348783956523</v>
      </c>
      <c r="E945" s="28">
        <v>3</v>
      </c>
      <c r="F945" s="27">
        <v>43078</v>
      </c>
      <c r="G945" s="28">
        <v>0.32390314012230925</v>
      </c>
      <c r="H945" s="28">
        <v>2</v>
      </c>
      <c r="I945" s="28">
        <v>0.4</v>
      </c>
      <c r="J945" s="28">
        <v>0.6075321816289001</v>
      </c>
      <c r="K945" s="28">
        <v>4</v>
      </c>
      <c r="L945" s="28">
        <v>5625</v>
      </c>
      <c r="M945" s="29">
        <v>1</v>
      </c>
    </row>
    <row r="946" spans="1:13" x14ac:dyDescent="0.3">
      <c r="A946">
        <v>942</v>
      </c>
      <c r="B946" s="29">
        <v>2014</v>
      </c>
      <c r="C946" s="27">
        <v>41850</v>
      </c>
      <c r="D946" s="28">
        <v>0.84397553203137288</v>
      </c>
      <c r="E946" s="28">
        <v>5</v>
      </c>
      <c r="F946" s="27">
        <v>43676</v>
      </c>
      <c r="G946" s="28">
        <v>0.51520273300286923</v>
      </c>
      <c r="H946" s="28">
        <v>2</v>
      </c>
      <c r="I946" s="28">
        <v>0.4</v>
      </c>
      <c r="J946" s="28">
        <v>0.81046827298111024</v>
      </c>
      <c r="K946" s="28">
        <v>5</v>
      </c>
      <c r="L946" s="28">
        <v>6250</v>
      </c>
      <c r="M946" s="29">
        <v>0</v>
      </c>
    </row>
    <row r="947" spans="1:13" x14ac:dyDescent="0.3">
      <c r="A947">
        <v>943</v>
      </c>
      <c r="B947" s="29">
        <v>2014</v>
      </c>
      <c r="C947" s="27">
        <v>41799</v>
      </c>
      <c r="D947" s="28">
        <v>1.1291386270662396E-2</v>
      </c>
      <c r="E947" s="28">
        <v>1</v>
      </c>
      <c r="F947" s="27">
        <v>42164</v>
      </c>
      <c r="G947" s="28">
        <v>0.26575760217527478</v>
      </c>
      <c r="H947" s="28">
        <v>1</v>
      </c>
      <c r="I947" s="28">
        <v>0.32</v>
      </c>
      <c r="J947" s="28">
        <v>0.19089557846608873</v>
      </c>
      <c r="K947" s="28">
        <v>1</v>
      </c>
      <c r="L947" s="28">
        <v>3750</v>
      </c>
      <c r="M947" s="29">
        <v>0</v>
      </c>
    </row>
    <row r="948" spans="1:13" x14ac:dyDescent="0.3">
      <c r="A948">
        <v>944</v>
      </c>
      <c r="B948" s="29">
        <v>2014</v>
      </c>
      <c r="C948" s="27">
        <v>41676</v>
      </c>
      <c r="D948" s="28">
        <v>0.25690344677576538</v>
      </c>
      <c r="E948" s="28">
        <v>2</v>
      </c>
      <c r="F948" s="27">
        <v>42406</v>
      </c>
      <c r="G948" s="28">
        <v>0.59095261473461858</v>
      </c>
      <c r="H948" s="28">
        <v>2</v>
      </c>
      <c r="I948" s="28">
        <v>0.4</v>
      </c>
      <c r="J948" s="28">
        <v>0.75615640261400952</v>
      </c>
      <c r="K948" s="28">
        <v>5</v>
      </c>
      <c r="L948" s="28">
        <v>6250</v>
      </c>
      <c r="M948" s="29">
        <v>0</v>
      </c>
    </row>
    <row r="949" spans="1:13" x14ac:dyDescent="0.3">
      <c r="A949">
        <v>945</v>
      </c>
      <c r="B949" s="29">
        <v>2014</v>
      </c>
      <c r="C949" s="27">
        <v>41785</v>
      </c>
      <c r="D949" s="28">
        <v>0.80497102778216334</v>
      </c>
      <c r="E949" s="28">
        <v>5</v>
      </c>
      <c r="F949" s="27">
        <v>43611</v>
      </c>
      <c r="G949" s="28">
        <v>0.99234460459171492</v>
      </c>
      <c r="H949" s="28">
        <v>3</v>
      </c>
      <c r="I949" s="28">
        <v>0.48000000000000004</v>
      </c>
      <c r="J949" s="28">
        <v>0.35065780072337593</v>
      </c>
      <c r="K949" s="28">
        <v>2</v>
      </c>
      <c r="L949" s="28">
        <v>4375</v>
      </c>
      <c r="M949" s="29">
        <v>2</v>
      </c>
    </row>
    <row r="950" spans="1:13" x14ac:dyDescent="0.3">
      <c r="A950">
        <v>946</v>
      </c>
      <c r="B950" s="29">
        <v>2014</v>
      </c>
      <c r="C950" s="27">
        <v>41745</v>
      </c>
      <c r="D950" s="28">
        <v>0.50555219142365304</v>
      </c>
      <c r="E950" s="28">
        <v>3</v>
      </c>
      <c r="F950" s="27">
        <v>42841</v>
      </c>
      <c r="G950" s="28">
        <v>0.68308185803441568</v>
      </c>
      <c r="H950" s="28">
        <v>3</v>
      </c>
      <c r="I950" s="28">
        <v>0.48000000000000004</v>
      </c>
      <c r="J950" s="28">
        <v>0.91117435788168688</v>
      </c>
      <c r="K950" s="28">
        <v>5</v>
      </c>
      <c r="L950" s="28">
        <v>6250</v>
      </c>
      <c r="M950" s="29">
        <v>1</v>
      </c>
    </row>
    <row r="951" spans="1:13" x14ac:dyDescent="0.3">
      <c r="A951">
        <v>947</v>
      </c>
      <c r="B951" s="29">
        <v>2014</v>
      </c>
      <c r="C951" s="27">
        <v>41707</v>
      </c>
      <c r="D951" s="28">
        <v>0.19598676233600276</v>
      </c>
      <c r="E951" s="28">
        <v>1</v>
      </c>
      <c r="F951" s="27">
        <v>42072</v>
      </c>
      <c r="G951" s="28">
        <v>0.226188173393714</v>
      </c>
      <c r="H951" s="28">
        <v>1</v>
      </c>
      <c r="I951" s="28">
        <v>0.32</v>
      </c>
      <c r="J951" s="28">
        <v>0.22651646616559451</v>
      </c>
      <c r="K951" s="28">
        <v>2</v>
      </c>
      <c r="L951" s="28">
        <v>4375</v>
      </c>
      <c r="M951" s="29">
        <v>0</v>
      </c>
    </row>
    <row r="952" spans="1:13" x14ac:dyDescent="0.3">
      <c r="A952">
        <v>948</v>
      </c>
      <c r="B952" s="29">
        <v>2014</v>
      </c>
      <c r="C952" s="27">
        <v>41655</v>
      </c>
      <c r="D952" s="28">
        <v>0.36632679951436198</v>
      </c>
      <c r="E952" s="28">
        <v>2</v>
      </c>
      <c r="F952" s="27">
        <v>42385</v>
      </c>
      <c r="G952" s="28">
        <v>0.56297926725552339</v>
      </c>
      <c r="H952" s="28">
        <v>2</v>
      </c>
      <c r="I952" s="28">
        <v>0.4</v>
      </c>
      <c r="J952" s="28">
        <v>0.30005306645581875</v>
      </c>
      <c r="K952" s="28">
        <v>2</v>
      </c>
      <c r="L952" s="28">
        <v>4375</v>
      </c>
      <c r="M952" s="29">
        <v>0</v>
      </c>
    </row>
    <row r="953" spans="1:13" x14ac:dyDescent="0.3">
      <c r="A953">
        <v>949</v>
      </c>
      <c r="B953" s="29">
        <v>2014</v>
      </c>
      <c r="C953" s="27">
        <v>41999</v>
      </c>
      <c r="D953" s="28">
        <v>0.80515555927864024</v>
      </c>
      <c r="E953" s="28">
        <v>5</v>
      </c>
      <c r="F953" s="27">
        <v>43825</v>
      </c>
      <c r="G953" s="28">
        <v>0.86870236346645169</v>
      </c>
      <c r="H953" s="28">
        <v>3</v>
      </c>
      <c r="I953" s="28">
        <v>0.48000000000000004</v>
      </c>
      <c r="J953" s="28">
        <v>0.33348026335617686</v>
      </c>
      <c r="K953" s="28">
        <v>2</v>
      </c>
      <c r="L953" s="28">
        <v>4375</v>
      </c>
      <c r="M953" s="29">
        <v>6</v>
      </c>
    </row>
    <row r="954" spans="1:13" x14ac:dyDescent="0.3">
      <c r="A954">
        <v>950</v>
      </c>
      <c r="B954" s="29">
        <v>2014</v>
      </c>
      <c r="C954" s="27">
        <v>41918</v>
      </c>
      <c r="D954" s="28">
        <v>0.66410922085795321</v>
      </c>
      <c r="E954" s="28">
        <v>4</v>
      </c>
      <c r="F954" s="27">
        <v>43379</v>
      </c>
      <c r="G954" s="28">
        <v>0.31580052893098598</v>
      </c>
      <c r="H954" s="28">
        <v>2</v>
      </c>
      <c r="I954" s="28">
        <v>0.4</v>
      </c>
      <c r="J954" s="28">
        <v>0.91408702487020121</v>
      </c>
      <c r="K954" s="28">
        <v>5</v>
      </c>
      <c r="L954" s="28">
        <v>6250</v>
      </c>
      <c r="M954" s="29">
        <v>1</v>
      </c>
    </row>
    <row r="955" spans="1:13" x14ac:dyDescent="0.3">
      <c r="A955">
        <v>951</v>
      </c>
      <c r="B955" s="29">
        <v>2014</v>
      </c>
      <c r="C955" s="27">
        <v>41799</v>
      </c>
      <c r="D955" s="28">
        <v>0.44552282025477608</v>
      </c>
      <c r="E955" s="28">
        <v>3</v>
      </c>
      <c r="F955" s="27">
        <v>42895</v>
      </c>
      <c r="G955" s="28">
        <v>0.7584901186424502</v>
      </c>
      <c r="H955" s="28">
        <v>3</v>
      </c>
      <c r="I955" s="28">
        <v>0.48000000000000004</v>
      </c>
      <c r="J955" s="28">
        <v>1.2194019085291719E-2</v>
      </c>
      <c r="K955" s="28">
        <v>1</v>
      </c>
      <c r="L955" s="28">
        <v>3750</v>
      </c>
      <c r="M955" s="29">
        <v>0</v>
      </c>
    </row>
    <row r="956" spans="1:13" x14ac:dyDescent="0.3">
      <c r="A956">
        <v>952</v>
      </c>
      <c r="B956" s="29">
        <v>2014</v>
      </c>
      <c r="C956" s="27">
        <v>41932</v>
      </c>
      <c r="D956" s="28">
        <v>0.2316090250183872</v>
      </c>
      <c r="E956" s="28">
        <v>1</v>
      </c>
      <c r="F956" s="27">
        <v>42297</v>
      </c>
      <c r="G956" s="28">
        <v>0.27162271112648217</v>
      </c>
      <c r="H956" s="28">
        <v>1</v>
      </c>
      <c r="I956" s="28">
        <v>0.32</v>
      </c>
      <c r="J956" s="28">
        <v>0.54366507756708327</v>
      </c>
      <c r="K956" s="28">
        <v>3</v>
      </c>
      <c r="L956" s="28">
        <v>5000</v>
      </c>
      <c r="M956" s="29">
        <v>0</v>
      </c>
    </row>
    <row r="957" spans="1:13" x14ac:dyDescent="0.3">
      <c r="A957">
        <v>953</v>
      </c>
      <c r="B957" s="29">
        <v>2014</v>
      </c>
      <c r="C957" s="27">
        <v>41890</v>
      </c>
      <c r="D957" s="28">
        <v>0.29167857192133018</v>
      </c>
      <c r="E957" s="28">
        <v>2</v>
      </c>
      <c r="F957" s="27">
        <v>42621</v>
      </c>
      <c r="G957" s="28">
        <v>0.40354753619727524</v>
      </c>
      <c r="H957" s="28">
        <v>2</v>
      </c>
      <c r="I957" s="28">
        <v>0.4</v>
      </c>
      <c r="J957" s="28">
        <v>6.6984569122819138E-2</v>
      </c>
      <c r="K957" s="28">
        <v>1</v>
      </c>
      <c r="L957" s="28">
        <v>3750</v>
      </c>
      <c r="M957" s="29">
        <v>2</v>
      </c>
    </row>
    <row r="958" spans="1:13" x14ac:dyDescent="0.3">
      <c r="A958">
        <v>954</v>
      </c>
      <c r="B958" s="29">
        <v>2014</v>
      </c>
      <c r="C958" s="27">
        <v>41811</v>
      </c>
      <c r="D958" s="28">
        <v>0.11273807364447974</v>
      </c>
      <c r="E958" s="28">
        <v>1</v>
      </c>
      <c r="F958" s="27">
        <v>42176</v>
      </c>
      <c r="G958" s="28">
        <v>0.46102602140873983</v>
      </c>
      <c r="H958" s="28">
        <v>2</v>
      </c>
      <c r="I958" s="28">
        <v>0.4</v>
      </c>
      <c r="J958" s="28">
        <v>0.95166578558877468</v>
      </c>
      <c r="K958" s="28">
        <v>5</v>
      </c>
      <c r="L958" s="28">
        <v>6250</v>
      </c>
      <c r="M958" s="29">
        <v>2</v>
      </c>
    </row>
    <row r="959" spans="1:13" x14ac:dyDescent="0.3">
      <c r="A959">
        <v>955</v>
      </c>
      <c r="B959" s="29">
        <v>2014</v>
      </c>
      <c r="C959" s="27">
        <v>41668</v>
      </c>
      <c r="D959" s="28">
        <v>0.36977131844876365</v>
      </c>
      <c r="E959" s="28">
        <v>2</v>
      </c>
      <c r="F959" s="27">
        <v>42398</v>
      </c>
      <c r="G959" s="28">
        <v>7.2638831866484455E-2</v>
      </c>
      <c r="H959" s="28">
        <v>1</v>
      </c>
      <c r="I959" s="28">
        <v>0.32</v>
      </c>
      <c r="J959" s="28">
        <v>0.31360144449091598</v>
      </c>
      <c r="K959" s="28">
        <v>2</v>
      </c>
      <c r="L959" s="28">
        <v>4375</v>
      </c>
      <c r="M959" s="29">
        <v>0</v>
      </c>
    </row>
    <row r="960" spans="1:13" x14ac:dyDescent="0.3">
      <c r="A960">
        <v>956</v>
      </c>
      <c r="B960" s="29">
        <v>2014</v>
      </c>
      <c r="C960" s="27">
        <v>41908</v>
      </c>
      <c r="D960" s="28">
        <v>0.55590069660670971</v>
      </c>
      <c r="E960" s="28">
        <v>3</v>
      </c>
      <c r="F960" s="27">
        <v>43004</v>
      </c>
      <c r="G960" s="28">
        <v>2.8070493491964221E-2</v>
      </c>
      <c r="H960" s="28">
        <v>1</v>
      </c>
      <c r="I960" s="28">
        <v>0.32</v>
      </c>
      <c r="J960" s="28">
        <v>0.47667651636074304</v>
      </c>
      <c r="K960" s="28">
        <v>3</v>
      </c>
      <c r="L960" s="28">
        <v>5000</v>
      </c>
      <c r="M960" s="29">
        <v>2</v>
      </c>
    </row>
    <row r="961" spans="1:13" x14ac:dyDescent="0.3">
      <c r="A961">
        <v>957</v>
      </c>
      <c r="B961" s="29">
        <v>2014</v>
      </c>
      <c r="C961" s="27">
        <v>41950</v>
      </c>
      <c r="D961" s="28">
        <v>2.2787033346918673E-2</v>
      </c>
      <c r="E961" s="28">
        <v>1</v>
      </c>
      <c r="F961" s="27">
        <v>42315</v>
      </c>
      <c r="G961" s="28">
        <v>0.96043010057144795</v>
      </c>
      <c r="H961" s="28">
        <v>3</v>
      </c>
      <c r="I961" s="28">
        <v>0.48000000000000004</v>
      </c>
      <c r="J961" s="28">
        <v>0.72146964842985384</v>
      </c>
      <c r="K961" s="28">
        <v>5</v>
      </c>
      <c r="L961" s="28">
        <v>6250</v>
      </c>
      <c r="M961" s="29">
        <v>0</v>
      </c>
    </row>
    <row r="962" spans="1:13" x14ac:dyDescent="0.3">
      <c r="A962">
        <v>958</v>
      </c>
      <c r="B962" s="29">
        <v>2014</v>
      </c>
      <c r="C962" s="27">
        <v>41770</v>
      </c>
      <c r="D962" s="28">
        <v>0.43124322225787604</v>
      </c>
      <c r="E962" s="28">
        <v>2</v>
      </c>
      <c r="F962" s="27">
        <v>42501</v>
      </c>
      <c r="G962" s="28">
        <v>0.29954507736162461</v>
      </c>
      <c r="H962" s="28">
        <v>2</v>
      </c>
      <c r="I962" s="28">
        <v>0.4</v>
      </c>
      <c r="J962" s="28">
        <v>0.18866847117744268</v>
      </c>
      <c r="K962" s="28">
        <v>1</v>
      </c>
      <c r="L962" s="28">
        <v>3750</v>
      </c>
      <c r="M962" s="29">
        <v>0</v>
      </c>
    </row>
    <row r="963" spans="1:13" x14ac:dyDescent="0.3">
      <c r="A963">
        <v>959</v>
      </c>
      <c r="B963" s="29">
        <v>2014</v>
      </c>
      <c r="C963" s="27">
        <v>41937</v>
      </c>
      <c r="D963" s="28">
        <v>6.6430294494252307E-2</v>
      </c>
      <c r="E963" s="28">
        <v>1</v>
      </c>
      <c r="F963" s="27">
        <v>42302</v>
      </c>
      <c r="G963" s="28">
        <v>0.44004598158903663</v>
      </c>
      <c r="H963" s="28">
        <v>2</v>
      </c>
      <c r="I963" s="28">
        <v>0.4</v>
      </c>
      <c r="J963" s="28">
        <v>0.37910215494929222</v>
      </c>
      <c r="K963" s="28">
        <v>2</v>
      </c>
      <c r="L963" s="28">
        <v>4375</v>
      </c>
      <c r="M963" s="29">
        <v>0</v>
      </c>
    </row>
    <row r="964" spans="1:13" x14ac:dyDescent="0.3">
      <c r="A964">
        <v>960</v>
      </c>
      <c r="B964" s="29">
        <v>2014</v>
      </c>
      <c r="C964" s="27">
        <v>42000</v>
      </c>
      <c r="D964" s="28">
        <v>0.56071373374417055</v>
      </c>
      <c r="E964" s="28">
        <v>3</v>
      </c>
      <c r="F964" s="27">
        <v>43096</v>
      </c>
      <c r="G964" s="28">
        <v>0.12551373239617902</v>
      </c>
      <c r="H964" s="28">
        <v>1</v>
      </c>
      <c r="I964" s="28">
        <v>0.32</v>
      </c>
      <c r="J964" s="28">
        <v>8.7691028991896847E-2</v>
      </c>
      <c r="K964" s="28">
        <v>1</v>
      </c>
      <c r="L964" s="28">
        <v>3750</v>
      </c>
      <c r="M964" s="29">
        <v>0</v>
      </c>
    </row>
    <row r="965" spans="1:13" x14ac:dyDescent="0.3">
      <c r="A965">
        <v>961</v>
      </c>
      <c r="B965" s="29">
        <v>2014</v>
      </c>
      <c r="C965" s="27">
        <v>41774</v>
      </c>
      <c r="D965" s="28">
        <v>0.4374614086961166</v>
      </c>
      <c r="E965" s="28">
        <v>2</v>
      </c>
      <c r="F965" s="27">
        <v>42505</v>
      </c>
      <c r="G965" s="28">
        <v>0.62281587531078619</v>
      </c>
      <c r="H965" s="28">
        <v>3</v>
      </c>
      <c r="I965" s="28">
        <v>0.48000000000000004</v>
      </c>
      <c r="J965" s="28">
        <v>0.61638396878924451</v>
      </c>
      <c r="K965" s="28">
        <v>4</v>
      </c>
      <c r="L965" s="28">
        <v>5625</v>
      </c>
      <c r="M965" s="29">
        <v>1</v>
      </c>
    </row>
    <row r="966" spans="1:13" x14ac:dyDescent="0.3">
      <c r="A966">
        <v>962</v>
      </c>
      <c r="B966" s="29">
        <v>2014</v>
      </c>
      <c r="C966" s="27">
        <v>41730</v>
      </c>
      <c r="D966" s="28">
        <v>5.6246090208241672E-2</v>
      </c>
      <c r="E966" s="28">
        <v>1</v>
      </c>
      <c r="F966" s="27">
        <v>42095</v>
      </c>
      <c r="G966" s="28">
        <v>0.93672434653194947</v>
      </c>
      <c r="H966" s="28">
        <v>3</v>
      </c>
      <c r="I966" s="28">
        <v>0.48000000000000004</v>
      </c>
      <c r="J966" s="28">
        <v>0.31548155861885019</v>
      </c>
      <c r="K966" s="28">
        <v>2</v>
      </c>
      <c r="L966" s="28">
        <v>4375</v>
      </c>
      <c r="M966" s="29">
        <v>1</v>
      </c>
    </row>
    <row r="967" spans="1:13" x14ac:dyDescent="0.3">
      <c r="A967">
        <v>963</v>
      </c>
      <c r="B967" s="29">
        <v>2014</v>
      </c>
      <c r="C967" s="27">
        <v>41823</v>
      </c>
      <c r="D967" s="28">
        <v>0.70621538086136271</v>
      </c>
      <c r="E967" s="28">
        <v>5</v>
      </c>
      <c r="F967" s="27">
        <v>43649</v>
      </c>
      <c r="G967" s="28">
        <v>0.92890125791829614</v>
      </c>
      <c r="H967" s="28">
        <v>3</v>
      </c>
      <c r="I967" s="28">
        <v>0.48000000000000004</v>
      </c>
      <c r="J967" s="28">
        <v>7.9043936870937248E-2</v>
      </c>
      <c r="K967" s="28">
        <v>1</v>
      </c>
      <c r="L967" s="28">
        <v>3750</v>
      </c>
      <c r="M967" s="29">
        <v>2</v>
      </c>
    </row>
    <row r="968" spans="1:13" x14ac:dyDescent="0.3">
      <c r="A968">
        <v>964</v>
      </c>
      <c r="B968" s="29">
        <v>2014</v>
      </c>
      <c r="C968" s="27">
        <v>41765</v>
      </c>
      <c r="D968" s="28">
        <v>0.58823770926432961</v>
      </c>
      <c r="E968" s="28">
        <v>4</v>
      </c>
      <c r="F968" s="27">
        <v>43226</v>
      </c>
      <c r="G968" s="28">
        <v>0.35059740216581381</v>
      </c>
      <c r="H968" s="28">
        <v>2</v>
      </c>
      <c r="I968" s="28">
        <v>0.4</v>
      </c>
      <c r="J968" s="28">
        <v>0.98613720117650461</v>
      </c>
      <c r="K968" s="28">
        <v>5</v>
      </c>
      <c r="L968" s="28">
        <v>6250</v>
      </c>
      <c r="M968" s="29">
        <v>2</v>
      </c>
    </row>
    <row r="969" spans="1:13" x14ac:dyDescent="0.3">
      <c r="A969">
        <v>965</v>
      </c>
      <c r="B969" s="29">
        <v>2014</v>
      </c>
      <c r="C969" s="27">
        <v>41899</v>
      </c>
      <c r="D969" s="28">
        <v>2.2838782181517359E-2</v>
      </c>
      <c r="E969" s="28">
        <v>1</v>
      </c>
      <c r="F969" s="27">
        <v>42264</v>
      </c>
      <c r="G969" s="28">
        <v>0.6568391060347617</v>
      </c>
      <c r="H969" s="28">
        <v>3</v>
      </c>
      <c r="I969" s="28">
        <v>0.48000000000000004</v>
      </c>
      <c r="J969" s="28">
        <v>6.0762564470371538E-2</v>
      </c>
      <c r="K969" s="28">
        <v>1</v>
      </c>
      <c r="L969" s="28">
        <v>3750</v>
      </c>
      <c r="M969" s="29">
        <v>0</v>
      </c>
    </row>
    <row r="970" spans="1:13" x14ac:dyDescent="0.3">
      <c r="A970">
        <v>966</v>
      </c>
      <c r="B970" s="29">
        <v>2014</v>
      </c>
      <c r="C970" s="27">
        <v>41912</v>
      </c>
      <c r="D970" s="28">
        <v>0.74192969223959859</v>
      </c>
      <c r="E970" s="28">
        <v>5</v>
      </c>
      <c r="F970" s="27">
        <v>43738</v>
      </c>
      <c r="G970" s="28">
        <v>0.38734577338521692</v>
      </c>
      <c r="H970" s="28">
        <v>2</v>
      </c>
      <c r="I970" s="28">
        <v>0.4</v>
      </c>
      <c r="J970" s="28">
        <v>0.31969675948097442</v>
      </c>
      <c r="K970" s="28">
        <v>2</v>
      </c>
      <c r="L970" s="28">
        <v>4375</v>
      </c>
      <c r="M970" s="29">
        <v>3</v>
      </c>
    </row>
    <row r="971" spans="1:13" x14ac:dyDescent="0.3">
      <c r="A971">
        <v>967</v>
      </c>
      <c r="B971" s="29">
        <v>2014</v>
      </c>
      <c r="C971" s="27">
        <v>41785</v>
      </c>
      <c r="D971" s="28">
        <v>0.60114232692728353</v>
      </c>
      <c r="E971" s="28">
        <v>4</v>
      </c>
      <c r="F971" s="27">
        <v>43246</v>
      </c>
      <c r="G971" s="28">
        <v>0.8195237367243533</v>
      </c>
      <c r="H971" s="28">
        <v>3</v>
      </c>
      <c r="I971" s="28">
        <v>0.48000000000000004</v>
      </c>
      <c r="J971" s="28">
        <v>0.59142419401013913</v>
      </c>
      <c r="K971" s="28">
        <v>4</v>
      </c>
      <c r="L971" s="28">
        <v>5625</v>
      </c>
      <c r="M971" s="29">
        <v>4</v>
      </c>
    </row>
    <row r="972" spans="1:13" x14ac:dyDescent="0.3">
      <c r="A972">
        <v>968</v>
      </c>
      <c r="B972" s="29">
        <v>2014</v>
      </c>
      <c r="C972" s="27">
        <v>41862</v>
      </c>
      <c r="D972" s="28">
        <v>0.33148571909131819</v>
      </c>
      <c r="E972" s="28">
        <v>2</v>
      </c>
      <c r="F972" s="27">
        <v>42593</v>
      </c>
      <c r="G972" s="28">
        <v>0.92952160190871858</v>
      </c>
      <c r="H972" s="28">
        <v>3</v>
      </c>
      <c r="I972" s="28">
        <v>0.48000000000000004</v>
      </c>
      <c r="J972" s="28">
        <v>0.90885073165364116</v>
      </c>
      <c r="K972" s="28">
        <v>5</v>
      </c>
      <c r="L972" s="28">
        <v>6250</v>
      </c>
      <c r="M972" s="29">
        <v>2</v>
      </c>
    </row>
    <row r="973" spans="1:13" x14ac:dyDescent="0.3">
      <c r="A973">
        <v>969</v>
      </c>
      <c r="B973" s="29">
        <v>2014</v>
      </c>
      <c r="C973" s="27">
        <v>41943</v>
      </c>
      <c r="D973" s="28">
        <v>0.1904036406991082</v>
      </c>
      <c r="E973" s="28">
        <v>1</v>
      </c>
      <c r="F973" s="27">
        <v>42308</v>
      </c>
      <c r="G973" s="28">
        <v>5.5880690207988137E-2</v>
      </c>
      <c r="H973" s="28">
        <v>1</v>
      </c>
      <c r="I973" s="28">
        <v>0.32</v>
      </c>
      <c r="J973" s="28">
        <v>1.178809739555442E-2</v>
      </c>
      <c r="K973" s="28">
        <v>1</v>
      </c>
      <c r="L973" s="28">
        <v>3750</v>
      </c>
      <c r="M973" s="29">
        <v>0</v>
      </c>
    </row>
    <row r="974" spans="1:13" x14ac:dyDescent="0.3">
      <c r="A974">
        <v>970</v>
      </c>
      <c r="B974" s="29">
        <v>2014</v>
      </c>
      <c r="C974" s="27">
        <v>41708</v>
      </c>
      <c r="D974" s="28">
        <v>0.74758762330087614</v>
      </c>
      <c r="E974" s="28">
        <v>5</v>
      </c>
      <c r="F974" s="27">
        <v>43534</v>
      </c>
      <c r="G974" s="28">
        <v>0.5207742819694825</v>
      </c>
      <c r="H974" s="28">
        <v>2</v>
      </c>
      <c r="I974" s="28">
        <v>0.4</v>
      </c>
      <c r="J974" s="28">
        <v>0.69921133348206144</v>
      </c>
      <c r="K974" s="28">
        <v>4</v>
      </c>
      <c r="L974" s="28">
        <v>5625</v>
      </c>
      <c r="M974" s="29">
        <v>1</v>
      </c>
    </row>
    <row r="975" spans="1:13" x14ac:dyDescent="0.3">
      <c r="A975">
        <v>971</v>
      </c>
      <c r="B975" s="29">
        <v>2014</v>
      </c>
      <c r="C975" s="27">
        <v>41908</v>
      </c>
      <c r="D975" s="28">
        <v>0.80781867115698947</v>
      </c>
      <c r="E975" s="28">
        <v>5</v>
      </c>
      <c r="F975" s="27">
        <v>43734</v>
      </c>
      <c r="G975" s="28">
        <v>0.85517479263453722</v>
      </c>
      <c r="H975" s="28">
        <v>3</v>
      </c>
      <c r="I975" s="28">
        <v>0.48000000000000004</v>
      </c>
      <c r="J975" s="28">
        <v>0.47470144012489557</v>
      </c>
      <c r="K975" s="28">
        <v>3</v>
      </c>
      <c r="L975" s="28">
        <v>5000</v>
      </c>
      <c r="M975" s="29">
        <v>1</v>
      </c>
    </row>
    <row r="976" spans="1:13" x14ac:dyDescent="0.3">
      <c r="A976">
        <v>972</v>
      </c>
      <c r="B976" s="29">
        <v>2014</v>
      </c>
      <c r="C976" s="27">
        <v>41746</v>
      </c>
      <c r="D976" s="28">
        <v>0.17636747556673982</v>
      </c>
      <c r="E976" s="28">
        <v>1</v>
      </c>
      <c r="F976" s="27">
        <v>42111</v>
      </c>
      <c r="G976" s="28">
        <v>0.91662190243694297</v>
      </c>
      <c r="H976" s="28">
        <v>3</v>
      </c>
      <c r="I976" s="28">
        <v>0.48000000000000004</v>
      </c>
      <c r="J976" s="28">
        <v>0.58458762126871211</v>
      </c>
      <c r="K976" s="28">
        <v>3</v>
      </c>
      <c r="L976" s="28">
        <v>5000</v>
      </c>
      <c r="M976" s="29">
        <v>0</v>
      </c>
    </row>
    <row r="977" spans="1:13" x14ac:dyDescent="0.3">
      <c r="A977">
        <v>973</v>
      </c>
      <c r="B977" s="29">
        <v>2014</v>
      </c>
      <c r="C977" s="27">
        <v>41701</v>
      </c>
      <c r="D977" s="28">
        <v>6.2077085069994875E-2</v>
      </c>
      <c r="E977" s="28">
        <v>1</v>
      </c>
      <c r="F977" s="27">
        <v>42066</v>
      </c>
      <c r="G977" s="28">
        <v>8.352944245389704E-2</v>
      </c>
      <c r="H977" s="28">
        <v>1</v>
      </c>
      <c r="I977" s="28">
        <v>0.32</v>
      </c>
      <c r="J977" s="28">
        <v>0.96119458583433171</v>
      </c>
      <c r="K977" s="28">
        <v>5</v>
      </c>
      <c r="L977" s="28">
        <v>6250</v>
      </c>
      <c r="M977" s="29">
        <v>0</v>
      </c>
    </row>
    <row r="978" spans="1:13" x14ac:dyDescent="0.3">
      <c r="A978">
        <v>974</v>
      </c>
      <c r="B978" s="29">
        <v>2014</v>
      </c>
      <c r="C978" s="27">
        <v>41931</v>
      </c>
      <c r="D978" s="28">
        <v>0.12790778389632973</v>
      </c>
      <c r="E978" s="28">
        <v>1</v>
      </c>
      <c r="F978" s="27">
        <v>42296</v>
      </c>
      <c r="G978" s="28">
        <v>0.95870859969690858</v>
      </c>
      <c r="H978" s="28">
        <v>3</v>
      </c>
      <c r="I978" s="28">
        <v>0.48000000000000004</v>
      </c>
      <c r="J978" s="28">
        <v>0.75663901955783508</v>
      </c>
      <c r="K978" s="28">
        <v>5</v>
      </c>
      <c r="L978" s="28">
        <v>6250</v>
      </c>
      <c r="M978" s="29">
        <v>0</v>
      </c>
    </row>
    <row r="979" spans="1:13" x14ac:dyDescent="0.3">
      <c r="A979">
        <v>975</v>
      </c>
      <c r="B979" s="29">
        <v>2014</v>
      </c>
      <c r="C979" s="27">
        <v>41727</v>
      </c>
      <c r="D979" s="28">
        <v>0.28916082254627151</v>
      </c>
      <c r="E979" s="28">
        <v>2</v>
      </c>
      <c r="F979" s="27">
        <v>42458</v>
      </c>
      <c r="G979" s="28">
        <v>0.42393310073556367</v>
      </c>
      <c r="H979" s="28">
        <v>2</v>
      </c>
      <c r="I979" s="28">
        <v>0.4</v>
      </c>
      <c r="J979" s="28">
        <v>0.59193355781247825</v>
      </c>
      <c r="K979" s="28">
        <v>4</v>
      </c>
      <c r="L979" s="28">
        <v>5625</v>
      </c>
      <c r="M979" s="29">
        <v>0</v>
      </c>
    </row>
    <row r="980" spans="1:13" x14ac:dyDescent="0.3">
      <c r="A980">
        <v>976</v>
      </c>
      <c r="B980" s="29">
        <v>2014</v>
      </c>
      <c r="C980" s="27">
        <v>41803</v>
      </c>
      <c r="D980" s="28">
        <v>2.2660159323343976E-2</v>
      </c>
      <c r="E980" s="28">
        <v>1</v>
      </c>
      <c r="F980" s="27">
        <v>42168</v>
      </c>
      <c r="G980" s="28">
        <v>0.30670326605165832</v>
      </c>
      <c r="H980" s="28">
        <v>2</v>
      </c>
      <c r="I980" s="28">
        <v>0.4</v>
      </c>
      <c r="J980" s="28">
        <v>0.48469182382075104</v>
      </c>
      <c r="K980" s="28">
        <v>3</v>
      </c>
      <c r="L980" s="28">
        <v>5000</v>
      </c>
      <c r="M980" s="29">
        <v>1</v>
      </c>
    </row>
    <row r="981" spans="1:13" x14ac:dyDescent="0.3">
      <c r="A981">
        <v>977</v>
      </c>
      <c r="B981" s="29">
        <v>2014</v>
      </c>
      <c r="C981" s="27">
        <v>42000</v>
      </c>
      <c r="D981" s="28">
        <v>4.9718240164268179E-2</v>
      </c>
      <c r="E981" s="28">
        <v>1</v>
      </c>
      <c r="F981" s="27">
        <v>42365</v>
      </c>
      <c r="G981" s="28">
        <v>9.352556507652654E-2</v>
      </c>
      <c r="H981" s="28">
        <v>1</v>
      </c>
      <c r="I981" s="28">
        <v>0.32</v>
      </c>
      <c r="J981" s="28">
        <v>0.70985537424913925</v>
      </c>
      <c r="K981" s="28">
        <v>4</v>
      </c>
      <c r="L981" s="28">
        <v>5625</v>
      </c>
      <c r="M981" s="29">
        <v>0</v>
      </c>
    </row>
    <row r="982" spans="1:13" x14ac:dyDescent="0.3">
      <c r="A982">
        <v>978</v>
      </c>
      <c r="B982" s="29">
        <v>2014</v>
      </c>
      <c r="C982" s="27">
        <v>41899</v>
      </c>
      <c r="D982" s="28">
        <v>0.70153601663408893</v>
      </c>
      <c r="E982" s="28">
        <v>5</v>
      </c>
      <c r="F982" s="27">
        <v>43725</v>
      </c>
      <c r="G982" s="28">
        <v>5.8981254551146334E-2</v>
      </c>
      <c r="H982" s="28">
        <v>1</v>
      </c>
      <c r="I982" s="28">
        <v>0.32</v>
      </c>
      <c r="J982" s="28">
        <v>0.84902217153122161</v>
      </c>
      <c r="K982" s="28">
        <v>5</v>
      </c>
      <c r="L982" s="28">
        <v>6250</v>
      </c>
      <c r="M982" s="29">
        <v>3</v>
      </c>
    </row>
    <row r="983" spans="1:13" x14ac:dyDescent="0.3">
      <c r="A983">
        <v>979</v>
      </c>
      <c r="B983" s="29">
        <v>2014</v>
      </c>
      <c r="C983" s="27">
        <v>41721</v>
      </c>
      <c r="D983" s="28">
        <v>0.3950018240491906</v>
      </c>
      <c r="E983" s="28">
        <v>2</v>
      </c>
      <c r="F983" s="27">
        <v>42452</v>
      </c>
      <c r="G983" s="28">
        <v>0.54601600246945103</v>
      </c>
      <c r="H983" s="28">
        <v>2</v>
      </c>
      <c r="I983" s="28">
        <v>0.4</v>
      </c>
      <c r="J983" s="28">
        <v>0.94104628601867013</v>
      </c>
      <c r="K983" s="28">
        <v>5</v>
      </c>
      <c r="L983" s="28">
        <v>6250</v>
      </c>
      <c r="M983" s="29">
        <v>1</v>
      </c>
    </row>
    <row r="984" spans="1:13" x14ac:dyDescent="0.3">
      <c r="A984">
        <v>980</v>
      </c>
      <c r="B984" s="29">
        <v>2014</v>
      </c>
      <c r="C984" s="27">
        <v>41939</v>
      </c>
      <c r="D984" s="28">
        <v>0.21587732432002149</v>
      </c>
      <c r="E984" s="28">
        <v>1</v>
      </c>
      <c r="F984" s="27">
        <v>42304</v>
      </c>
      <c r="G984" s="28">
        <v>0.70711104775186651</v>
      </c>
      <c r="H984" s="28">
        <v>3</v>
      </c>
      <c r="I984" s="28">
        <v>0.48000000000000004</v>
      </c>
      <c r="J984" s="28">
        <v>0.62264609804613735</v>
      </c>
      <c r="K984" s="28">
        <v>4</v>
      </c>
      <c r="L984" s="28">
        <v>5625</v>
      </c>
      <c r="M984" s="29">
        <v>0</v>
      </c>
    </row>
    <row r="985" spans="1:13" x14ac:dyDescent="0.3">
      <c r="A985">
        <v>981</v>
      </c>
      <c r="B985" s="29">
        <v>2014</v>
      </c>
      <c r="C985" s="27">
        <v>41676</v>
      </c>
      <c r="D985" s="28">
        <v>0.663337797653621</v>
      </c>
      <c r="E985" s="28">
        <v>4</v>
      </c>
      <c r="F985" s="27">
        <v>43137</v>
      </c>
      <c r="G985" s="28">
        <v>0.96789151754315983</v>
      </c>
      <c r="H985" s="28">
        <v>3</v>
      </c>
      <c r="I985" s="28">
        <v>0.48000000000000004</v>
      </c>
      <c r="J985" s="28">
        <v>0.93158805162606573</v>
      </c>
      <c r="K985" s="28">
        <v>5</v>
      </c>
      <c r="L985" s="28">
        <v>6250</v>
      </c>
      <c r="M985" s="29">
        <v>2</v>
      </c>
    </row>
    <row r="986" spans="1:13" x14ac:dyDescent="0.3">
      <c r="A986">
        <v>982</v>
      </c>
      <c r="B986" s="29">
        <v>2014</v>
      </c>
      <c r="C986" s="27">
        <v>41739</v>
      </c>
      <c r="D986" s="28">
        <v>0.41051511909460037</v>
      </c>
      <c r="E986" s="28">
        <v>2</v>
      </c>
      <c r="F986" s="27">
        <v>42470</v>
      </c>
      <c r="G986" s="28">
        <v>0.26604713874092945</v>
      </c>
      <c r="H986" s="28">
        <v>1</v>
      </c>
      <c r="I986" s="28">
        <v>0.32</v>
      </c>
      <c r="J986" s="28">
        <v>0.96187779853537392</v>
      </c>
      <c r="K986" s="28">
        <v>5</v>
      </c>
      <c r="L986" s="28">
        <v>6250</v>
      </c>
      <c r="M986" s="29">
        <v>1</v>
      </c>
    </row>
    <row r="987" spans="1:13" x14ac:dyDescent="0.3">
      <c r="A987">
        <v>983</v>
      </c>
      <c r="B987" s="29">
        <v>2014</v>
      </c>
      <c r="C987" s="27">
        <v>41749</v>
      </c>
      <c r="D987" s="28">
        <v>0.57326553725355678</v>
      </c>
      <c r="E987" s="28">
        <v>3</v>
      </c>
      <c r="F987" s="27">
        <v>42845</v>
      </c>
      <c r="G987" s="28">
        <v>0.29644935884526236</v>
      </c>
      <c r="H987" s="28">
        <v>2</v>
      </c>
      <c r="I987" s="28">
        <v>0.4</v>
      </c>
      <c r="J987" s="28">
        <v>0.24732994254531082</v>
      </c>
      <c r="K987" s="28">
        <v>2</v>
      </c>
      <c r="L987" s="28">
        <v>4375</v>
      </c>
      <c r="M987" s="29">
        <v>2</v>
      </c>
    </row>
    <row r="988" spans="1:13" x14ac:dyDescent="0.3">
      <c r="A988">
        <v>984</v>
      </c>
      <c r="B988" s="29">
        <v>2014</v>
      </c>
      <c r="C988" s="27">
        <v>41797</v>
      </c>
      <c r="D988" s="28">
        <v>0.45959022439570929</v>
      </c>
      <c r="E988" s="28">
        <v>3</v>
      </c>
      <c r="F988" s="27">
        <v>42893</v>
      </c>
      <c r="G988" s="28">
        <v>0.11894624884121618</v>
      </c>
      <c r="H988" s="28">
        <v>1</v>
      </c>
      <c r="I988" s="28">
        <v>0.32</v>
      </c>
      <c r="J988" s="28">
        <v>0.95285271520449433</v>
      </c>
      <c r="K988" s="28">
        <v>5</v>
      </c>
      <c r="L988" s="28">
        <v>6250</v>
      </c>
      <c r="M988" s="29">
        <v>1</v>
      </c>
    </row>
    <row r="989" spans="1:13" x14ac:dyDescent="0.3">
      <c r="A989">
        <v>985</v>
      </c>
      <c r="B989" s="29">
        <v>2014</v>
      </c>
      <c r="C989" s="27">
        <v>41921</v>
      </c>
      <c r="D989" s="28">
        <v>0.59790213673325443</v>
      </c>
      <c r="E989" s="28">
        <v>4</v>
      </c>
      <c r="F989" s="27">
        <v>43382</v>
      </c>
      <c r="G989" s="28">
        <v>0.17861382826617123</v>
      </c>
      <c r="H989" s="28">
        <v>1</v>
      </c>
      <c r="I989" s="28">
        <v>0.32</v>
      </c>
      <c r="J989" s="28">
        <v>0.53492668598144899</v>
      </c>
      <c r="K989" s="28">
        <v>3</v>
      </c>
      <c r="L989" s="28">
        <v>5000</v>
      </c>
      <c r="M989" s="29">
        <v>1</v>
      </c>
    </row>
    <row r="990" spans="1:13" x14ac:dyDescent="0.3">
      <c r="A990">
        <v>986</v>
      </c>
      <c r="B990" s="29">
        <v>2014</v>
      </c>
      <c r="C990" s="27">
        <v>41989</v>
      </c>
      <c r="D990" s="28">
        <v>0.46970151887692202</v>
      </c>
      <c r="E990" s="28">
        <v>3</v>
      </c>
      <c r="F990" s="27">
        <v>43085</v>
      </c>
      <c r="G990" s="28">
        <v>0.11897005611066591</v>
      </c>
      <c r="H990" s="28">
        <v>1</v>
      </c>
      <c r="I990" s="28">
        <v>0.32</v>
      </c>
      <c r="J990" s="28">
        <v>0.68116388577459808</v>
      </c>
      <c r="K990" s="28">
        <v>4</v>
      </c>
      <c r="L990" s="28">
        <v>5625</v>
      </c>
      <c r="M990" s="29">
        <v>1</v>
      </c>
    </row>
    <row r="991" spans="1:13" x14ac:dyDescent="0.3">
      <c r="A991">
        <v>987</v>
      </c>
      <c r="B991" s="29">
        <v>2014</v>
      </c>
      <c r="C991" s="27">
        <v>41879</v>
      </c>
      <c r="D991" s="28">
        <v>0.69077176460572454</v>
      </c>
      <c r="E991" s="28">
        <v>5</v>
      </c>
      <c r="F991" s="27">
        <v>43705</v>
      </c>
      <c r="G991" s="28">
        <v>0.31308580942079067</v>
      </c>
      <c r="H991" s="28">
        <v>2</v>
      </c>
      <c r="I991" s="28">
        <v>0.4</v>
      </c>
      <c r="J991" s="28">
        <v>0.85174292880655378</v>
      </c>
      <c r="K991" s="28">
        <v>5</v>
      </c>
      <c r="L991" s="28">
        <v>6250</v>
      </c>
      <c r="M991" s="29">
        <v>0</v>
      </c>
    </row>
    <row r="992" spans="1:13" x14ac:dyDescent="0.3">
      <c r="A992">
        <v>988</v>
      </c>
      <c r="B992" s="29">
        <v>2014</v>
      </c>
      <c r="C992" s="27">
        <v>41923</v>
      </c>
      <c r="D992" s="28">
        <v>0.12326006250483434</v>
      </c>
      <c r="E992" s="28">
        <v>1</v>
      </c>
      <c r="F992" s="27">
        <v>42288</v>
      </c>
      <c r="G992" s="28">
        <v>0.1780557358946091</v>
      </c>
      <c r="H992" s="28">
        <v>1</v>
      </c>
      <c r="I992" s="28">
        <v>0.32</v>
      </c>
      <c r="J992" s="28">
        <v>0.93883342744493681</v>
      </c>
      <c r="K992" s="28">
        <v>5</v>
      </c>
      <c r="L992" s="28">
        <v>6250</v>
      </c>
      <c r="M992" s="29">
        <v>0</v>
      </c>
    </row>
    <row r="993" spans="1:13" x14ac:dyDescent="0.3">
      <c r="A993">
        <v>989</v>
      </c>
      <c r="B993" s="29">
        <v>2014</v>
      </c>
      <c r="C993" s="27">
        <v>41664</v>
      </c>
      <c r="D993" s="28">
        <v>0.90314359634830299</v>
      </c>
      <c r="E993" s="28">
        <v>5</v>
      </c>
      <c r="F993" s="27">
        <v>43490</v>
      </c>
      <c r="G993" s="28">
        <v>2.8093825229805303E-2</v>
      </c>
      <c r="H993" s="28">
        <v>1</v>
      </c>
      <c r="I993" s="28">
        <v>0.32</v>
      </c>
      <c r="J993" s="28">
        <v>0.61397771966412085</v>
      </c>
      <c r="K993" s="28">
        <v>4</v>
      </c>
      <c r="L993" s="28">
        <v>5625</v>
      </c>
      <c r="M993" s="29">
        <v>0</v>
      </c>
    </row>
    <row r="994" spans="1:13" x14ac:dyDescent="0.3">
      <c r="A994">
        <v>990</v>
      </c>
      <c r="B994" s="29">
        <v>2014</v>
      </c>
      <c r="C994" s="27">
        <v>41796</v>
      </c>
      <c r="D994" s="28">
        <v>0.55703638071986661</v>
      </c>
      <c r="E994" s="28">
        <v>3</v>
      </c>
      <c r="F994" s="27">
        <v>42892</v>
      </c>
      <c r="G994" s="28">
        <v>7.714829837619952E-2</v>
      </c>
      <c r="H994" s="28">
        <v>1</v>
      </c>
      <c r="I994" s="28">
        <v>0.32</v>
      </c>
      <c r="J994" s="28">
        <v>0.93267255470591215</v>
      </c>
      <c r="K994" s="28">
        <v>5</v>
      </c>
      <c r="L994" s="28">
        <v>6250</v>
      </c>
      <c r="M994" s="29">
        <v>0</v>
      </c>
    </row>
    <row r="995" spans="1:13" x14ac:dyDescent="0.3">
      <c r="A995">
        <v>991</v>
      </c>
      <c r="B995" s="29">
        <v>2014</v>
      </c>
      <c r="C995" s="27">
        <v>41773</v>
      </c>
      <c r="D995" s="28">
        <v>0.95315019711358739</v>
      </c>
      <c r="E995" s="28">
        <v>5</v>
      </c>
      <c r="F995" s="27">
        <v>43599</v>
      </c>
      <c r="G995" s="28">
        <v>0.48100823599536024</v>
      </c>
      <c r="H995" s="28">
        <v>2</v>
      </c>
      <c r="I995" s="28">
        <v>0.4</v>
      </c>
      <c r="J995" s="28">
        <v>0.29349509615407476</v>
      </c>
      <c r="K995" s="28">
        <v>2</v>
      </c>
      <c r="L995" s="28">
        <v>4375</v>
      </c>
      <c r="M995" s="29">
        <v>1</v>
      </c>
    </row>
    <row r="996" spans="1:13" x14ac:dyDescent="0.3">
      <c r="A996">
        <v>992</v>
      </c>
      <c r="B996" s="29">
        <v>2014</v>
      </c>
      <c r="C996" s="27">
        <v>41722</v>
      </c>
      <c r="D996" s="28">
        <v>0.86505191536537596</v>
      </c>
      <c r="E996" s="28">
        <v>5</v>
      </c>
      <c r="F996" s="27">
        <v>43548</v>
      </c>
      <c r="G996" s="28">
        <v>0.99883429571487314</v>
      </c>
      <c r="H996" s="28">
        <v>3</v>
      </c>
      <c r="I996" s="28">
        <v>0.48000000000000004</v>
      </c>
      <c r="J996" s="28">
        <v>0.78983350000659724</v>
      </c>
      <c r="K996" s="28">
        <v>5</v>
      </c>
      <c r="L996" s="28">
        <v>6250</v>
      </c>
      <c r="M996" s="29">
        <v>2</v>
      </c>
    </row>
    <row r="997" spans="1:13" x14ac:dyDescent="0.3">
      <c r="A997">
        <v>993</v>
      </c>
      <c r="B997" s="29">
        <v>2014</v>
      </c>
      <c r="C997" s="27">
        <v>41965</v>
      </c>
      <c r="D997" s="28">
        <v>0.549848103318898</v>
      </c>
      <c r="E997" s="28">
        <v>3</v>
      </c>
      <c r="F997" s="27">
        <v>43061</v>
      </c>
      <c r="G997" s="28">
        <v>0.22871247362676228</v>
      </c>
      <c r="H997" s="28">
        <v>1</v>
      </c>
      <c r="I997" s="28">
        <v>0.32</v>
      </c>
      <c r="J997" s="28">
        <v>0.99810961887034977</v>
      </c>
      <c r="K997" s="28">
        <v>5</v>
      </c>
      <c r="L997" s="28">
        <v>6250</v>
      </c>
      <c r="M997" s="29">
        <v>0</v>
      </c>
    </row>
    <row r="998" spans="1:13" x14ac:dyDescent="0.3">
      <c r="A998">
        <v>994</v>
      </c>
      <c r="B998" s="29">
        <v>2014</v>
      </c>
      <c r="C998" s="27">
        <v>41683</v>
      </c>
      <c r="D998" s="28">
        <v>0.55843219249203835</v>
      </c>
      <c r="E998" s="28">
        <v>3</v>
      </c>
      <c r="F998" s="27">
        <v>42779</v>
      </c>
      <c r="G998" s="28">
        <v>0.18642301305721476</v>
      </c>
      <c r="H998" s="28">
        <v>1</v>
      </c>
      <c r="I998" s="28">
        <v>0.32</v>
      </c>
      <c r="J998" s="28">
        <v>0.23991946122006003</v>
      </c>
      <c r="K998" s="28">
        <v>2</v>
      </c>
      <c r="L998" s="28">
        <v>4375</v>
      </c>
      <c r="M998" s="29">
        <v>1</v>
      </c>
    </row>
    <row r="999" spans="1:13" x14ac:dyDescent="0.3">
      <c r="A999">
        <v>995</v>
      </c>
      <c r="B999" s="29">
        <v>2014</v>
      </c>
      <c r="C999" s="27">
        <v>41661</v>
      </c>
      <c r="D999" s="28">
        <v>0.31454779021145884</v>
      </c>
      <c r="E999" s="28">
        <v>2</v>
      </c>
      <c r="F999" s="27">
        <v>42391</v>
      </c>
      <c r="G999" s="28">
        <v>9.7639644561330119E-2</v>
      </c>
      <c r="H999" s="28">
        <v>1</v>
      </c>
      <c r="I999" s="28">
        <v>0.32</v>
      </c>
      <c r="J999" s="28">
        <v>3.3843104720018058E-2</v>
      </c>
      <c r="K999" s="28">
        <v>1</v>
      </c>
      <c r="L999" s="28">
        <v>3750</v>
      </c>
      <c r="M999" s="29">
        <v>0</v>
      </c>
    </row>
    <row r="1000" spans="1:13" x14ac:dyDescent="0.3">
      <c r="A1000">
        <v>996</v>
      </c>
      <c r="B1000" s="29">
        <v>2014</v>
      </c>
      <c r="C1000" s="27">
        <v>41960</v>
      </c>
      <c r="D1000" s="28">
        <v>0.57673250476569526</v>
      </c>
      <c r="E1000" s="28">
        <v>3</v>
      </c>
      <c r="F1000" s="27">
        <v>43056</v>
      </c>
      <c r="G1000" s="28">
        <v>0.66183062675253745</v>
      </c>
      <c r="H1000" s="28">
        <v>3</v>
      </c>
      <c r="I1000" s="28">
        <v>0.48000000000000004</v>
      </c>
      <c r="J1000" s="28">
        <v>0.55164244493416059</v>
      </c>
      <c r="K1000" s="28">
        <v>3</v>
      </c>
      <c r="L1000" s="28">
        <v>5000</v>
      </c>
      <c r="M1000" s="29">
        <v>2</v>
      </c>
    </row>
    <row r="1001" spans="1:13" x14ac:dyDescent="0.3">
      <c r="A1001">
        <v>997</v>
      </c>
      <c r="B1001" s="29">
        <v>2014</v>
      </c>
      <c r="C1001" s="27">
        <v>41891</v>
      </c>
      <c r="D1001" s="28">
        <v>0.16285060354361658</v>
      </c>
      <c r="E1001" s="28">
        <v>1</v>
      </c>
      <c r="F1001" s="27">
        <v>42256</v>
      </c>
      <c r="G1001" s="28">
        <v>0.87109795406386714</v>
      </c>
      <c r="H1001" s="28">
        <v>3</v>
      </c>
      <c r="I1001" s="28">
        <v>0.48000000000000004</v>
      </c>
      <c r="J1001" s="28">
        <v>0.90465470835349937</v>
      </c>
      <c r="K1001" s="28">
        <v>5</v>
      </c>
      <c r="L1001" s="28">
        <v>6250</v>
      </c>
      <c r="M1001" s="29">
        <v>0</v>
      </c>
    </row>
    <row r="1002" spans="1:13" x14ac:dyDescent="0.3">
      <c r="A1002">
        <v>998</v>
      </c>
      <c r="B1002" s="29">
        <v>2014</v>
      </c>
      <c r="C1002" s="27">
        <v>41780</v>
      </c>
      <c r="D1002" s="28">
        <v>0.67046784067995546</v>
      </c>
      <c r="E1002" s="28">
        <v>4</v>
      </c>
      <c r="F1002" s="27">
        <v>43241</v>
      </c>
      <c r="G1002" s="28">
        <v>0.9516761484654257</v>
      </c>
      <c r="H1002" s="28">
        <v>3</v>
      </c>
      <c r="I1002" s="28">
        <v>0.48000000000000004</v>
      </c>
      <c r="J1002" s="28">
        <v>0.82636895688372158</v>
      </c>
      <c r="K1002" s="28">
        <v>5</v>
      </c>
      <c r="L1002" s="28">
        <v>6250</v>
      </c>
      <c r="M1002" s="29">
        <v>1</v>
      </c>
    </row>
    <row r="1003" spans="1:13" x14ac:dyDescent="0.3">
      <c r="A1003">
        <v>999</v>
      </c>
      <c r="B1003" s="29">
        <v>2014</v>
      </c>
      <c r="C1003" s="27">
        <v>41880</v>
      </c>
      <c r="D1003" s="28">
        <v>0.86192217399894655</v>
      </c>
      <c r="E1003" s="28">
        <v>5</v>
      </c>
      <c r="F1003" s="27">
        <v>43706</v>
      </c>
      <c r="G1003" s="28">
        <v>0.42012335387003252</v>
      </c>
      <c r="H1003" s="28">
        <v>2</v>
      </c>
      <c r="I1003" s="28">
        <v>0.4</v>
      </c>
      <c r="J1003" s="28">
        <v>0.25340416790183606</v>
      </c>
      <c r="K1003" s="28">
        <v>2</v>
      </c>
      <c r="L1003" s="28">
        <v>4375</v>
      </c>
      <c r="M1003" s="29">
        <v>2</v>
      </c>
    </row>
    <row r="1004" spans="1:13" x14ac:dyDescent="0.3">
      <c r="A1004">
        <v>1000</v>
      </c>
      <c r="B1004" s="29">
        <v>2014</v>
      </c>
      <c r="C1004" s="27">
        <v>41874</v>
      </c>
      <c r="D1004" s="28">
        <v>0.46212791454794189</v>
      </c>
      <c r="E1004" s="28">
        <v>3</v>
      </c>
      <c r="F1004" s="27">
        <v>42970</v>
      </c>
      <c r="G1004" s="28">
        <v>7.004931984869367E-2</v>
      </c>
      <c r="H1004" s="28">
        <v>1</v>
      </c>
      <c r="I1004" s="28">
        <v>0.32</v>
      </c>
      <c r="J1004" s="28">
        <v>0.94384421036753419</v>
      </c>
      <c r="K1004" s="28">
        <v>5</v>
      </c>
      <c r="L1004" s="28">
        <v>6250</v>
      </c>
      <c r="M1004" s="29">
        <v>0</v>
      </c>
    </row>
    <row r="1005" spans="1:13" x14ac:dyDescent="0.3">
      <c r="A1005">
        <v>1001</v>
      </c>
      <c r="B1005" s="29">
        <v>2014</v>
      </c>
      <c r="C1005" s="27">
        <v>41785</v>
      </c>
      <c r="D1005" s="28">
        <v>0.47138734491754875</v>
      </c>
      <c r="E1005" s="28">
        <v>3</v>
      </c>
      <c r="F1005" s="27">
        <v>42881</v>
      </c>
      <c r="G1005" s="28">
        <v>0.45604364591317736</v>
      </c>
      <c r="H1005" s="28">
        <v>2</v>
      </c>
      <c r="I1005" s="28">
        <v>0.4</v>
      </c>
      <c r="J1005" s="28">
        <v>4.2440601718090609E-2</v>
      </c>
      <c r="K1005" s="28">
        <v>1</v>
      </c>
      <c r="L1005" s="28">
        <v>3750</v>
      </c>
      <c r="M1005" s="29">
        <v>2</v>
      </c>
    </row>
    <row r="1006" spans="1:13" x14ac:dyDescent="0.3">
      <c r="A1006">
        <v>1002</v>
      </c>
      <c r="B1006" s="29">
        <v>2014</v>
      </c>
      <c r="C1006" s="27">
        <v>41930</v>
      </c>
      <c r="D1006" s="28">
        <v>0.94090884711962952</v>
      </c>
      <c r="E1006" s="28">
        <v>5</v>
      </c>
      <c r="F1006" s="27">
        <v>43756</v>
      </c>
      <c r="G1006" s="28">
        <v>0.93574520371866754</v>
      </c>
      <c r="H1006" s="28">
        <v>3</v>
      </c>
      <c r="I1006" s="28">
        <v>0.48000000000000004</v>
      </c>
      <c r="J1006" s="28">
        <v>0.40711017647433678</v>
      </c>
      <c r="K1006" s="28">
        <v>2</v>
      </c>
      <c r="L1006" s="28">
        <v>4375</v>
      </c>
      <c r="M1006" s="29">
        <v>3</v>
      </c>
    </row>
    <row r="1007" spans="1:13" x14ac:dyDescent="0.3">
      <c r="A1007">
        <v>1003</v>
      </c>
      <c r="B1007" s="29">
        <v>2014</v>
      </c>
      <c r="C1007" s="27">
        <v>41937</v>
      </c>
      <c r="D1007" s="28">
        <v>0.28778328295471567</v>
      </c>
      <c r="E1007" s="28">
        <v>2</v>
      </c>
      <c r="F1007" s="27">
        <v>42668</v>
      </c>
      <c r="G1007" s="28">
        <v>0.87928967944852743</v>
      </c>
      <c r="H1007" s="28">
        <v>3</v>
      </c>
      <c r="I1007" s="28">
        <v>0.48000000000000004</v>
      </c>
      <c r="J1007" s="28">
        <v>0.45960059702891876</v>
      </c>
      <c r="K1007" s="28">
        <v>3</v>
      </c>
      <c r="L1007" s="28">
        <v>5000</v>
      </c>
      <c r="M1007" s="29">
        <v>1</v>
      </c>
    </row>
    <row r="1008" spans="1:13" x14ac:dyDescent="0.3">
      <c r="A1008">
        <v>1004</v>
      </c>
      <c r="B1008" s="29">
        <v>2014</v>
      </c>
      <c r="C1008" s="27">
        <v>41671</v>
      </c>
      <c r="D1008" s="28">
        <v>0.6418491013919031</v>
      </c>
      <c r="E1008" s="28">
        <v>4</v>
      </c>
      <c r="F1008" s="27">
        <v>43132</v>
      </c>
      <c r="G1008" s="28">
        <v>0.25441411787656643</v>
      </c>
      <c r="H1008" s="28">
        <v>1</v>
      </c>
      <c r="I1008" s="28">
        <v>0.32</v>
      </c>
      <c r="J1008" s="28">
        <v>0.4996300659616133</v>
      </c>
      <c r="K1008" s="28">
        <v>3</v>
      </c>
      <c r="L1008" s="28">
        <v>5000</v>
      </c>
      <c r="M1008" s="29">
        <v>0</v>
      </c>
    </row>
    <row r="1009" spans="1:13" x14ac:dyDescent="0.3">
      <c r="A1009">
        <v>1005</v>
      </c>
      <c r="B1009" s="29">
        <v>2014</v>
      </c>
      <c r="C1009" s="27">
        <v>41640</v>
      </c>
      <c r="D1009" s="28">
        <v>0.43293655375573969</v>
      </c>
      <c r="E1009" s="28">
        <v>2</v>
      </c>
      <c r="F1009" s="27">
        <v>42370</v>
      </c>
      <c r="G1009" s="28">
        <v>0.64409875601819555</v>
      </c>
      <c r="H1009" s="28">
        <v>3</v>
      </c>
      <c r="I1009" s="28">
        <v>0.48000000000000004</v>
      </c>
      <c r="J1009" s="28">
        <v>0.35366925239353031</v>
      </c>
      <c r="K1009" s="28">
        <v>2</v>
      </c>
      <c r="L1009" s="28">
        <v>4375</v>
      </c>
      <c r="M1009" s="29">
        <v>2</v>
      </c>
    </row>
    <row r="1010" spans="1:13" x14ac:dyDescent="0.3">
      <c r="A1010">
        <v>1006</v>
      </c>
      <c r="B1010" s="29">
        <v>2014</v>
      </c>
      <c r="C1010" s="27">
        <v>41756</v>
      </c>
      <c r="D1010" s="28">
        <v>0.61978162328302311</v>
      </c>
      <c r="E1010" s="28">
        <v>4</v>
      </c>
      <c r="F1010" s="27">
        <v>43217</v>
      </c>
      <c r="G1010" s="28">
        <v>0.15020090371136352</v>
      </c>
      <c r="H1010" s="28">
        <v>1</v>
      </c>
      <c r="I1010" s="28">
        <v>0.32</v>
      </c>
      <c r="J1010" s="28">
        <v>0.51682274021290808</v>
      </c>
      <c r="K1010" s="28">
        <v>3</v>
      </c>
      <c r="L1010" s="28">
        <v>5000</v>
      </c>
      <c r="M1010" s="29">
        <v>4</v>
      </c>
    </row>
    <row r="1011" spans="1:13" x14ac:dyDescent="0.3">
      <c r="A1011">
        <v>1007</v>
      </c>
      <c r="B1011" s="29">
        <v>2014</v>
      </c>
      <c r="C1011" s="27">
        <v>41986</v>
      </c>
      <c r="D1011" s="28">
        <v>1.5584277995776219E-2</v>
      </c>
      <c r="E1011" s="28">
        <v>1</v>
      </c>
      <c r="F1011" s="27">
        <v>42351</v>
      </c>
      <c r="G1011" s="28">
        <v>0.28949647335292406</v>
      </c>
      <c r="H1011" s="28">
        <v>2</v>
      </c>
      <c r="I1011" s="28">
        <v>0.4</v>
      </c>
      <c r="J1011" s="28">
        <v>0.72570862056657215</v>
      </c>
      <c r="K1011" s="28">
        <v>5</v>
      </c>
      <c r="L1011" s="28">
        <v>6250</v>
      </c>
      <c r="M1011" s="29">
        <v>0</v>
      </c>
    </row>
    <row r="1012" spans="1:13" x14ac:dyDescent="0.3">
      <c r="A1012">
        <v>1008</v>
      </c>
      <c r="B1012" s="29">
        <v>2014</v>
      </c>
      <c r="C1012" s="27">
        <v>41901</v>
      </c>
      <c r="D1012" s="28">
        <v>0.70559025551666821</v>
      </c>
      <c r="E1012" s="28">
        <v>5</v>
      </c>
      <c r="F1012" s="27">
        <v>43727</v>
      </c>
      <c r="G1012" s="28">
        <v>0.39143038520695117</v>
      </c>
      <c r="H1012" s="28">
        <v>2</v>
      </c>
      <c r="I1012" s="28">
        <v>0.4</v>
      </c>
      <c r="J1012" s="28">
        <v>5.7865018821407266E-2</v>
      </c>
      <c r="K1012" s="28">
        <v>1</v>
      </c>
      <c r="L1012" s="28">
        <v>3750</v>
      </c>
      <c r="M1012" s="29">
        <v>0</v>
      </c>
    </row>
    <row r="1013" spans="1:13" x14ac:dyDescent="0.3">
      <c r="A1013">
        <v>1009</v>
      </c>
      <c r="B1013" s="29">
        <v>2014</v>
      </c>
      <c r="C1013" s="27">
        <v>41806</v>
      </c>
      <c r="D1013" s="28">
        <v>0.73503238309574848</v>
      </c>
      <c r="E1013" s="28">
        <v>5</v>
      </c>
      <c r="F1013" s="27">
        <v>43632</v>
      </c>
      <c r="G1013" s="28">
        <v>0.33880476095068468</v>
      </c>
      <c r="H1013" s="28">
        <v>2</v>
      </c>
      <c r="I1013" s="28">
        <v>0.4</v>
      </c>
      <c r="J1013" s="28">
        <v>0.28872437421218666</v>
      </c>
      <c r="K1013" s="28">
        <v>2</v>
      </c>
      <c r="L1013" s="28">
        <v>4375</v>
      </c>
      <c r="M1013" s="29">
        <v>3</v>
      </c>
    </row>
    <row r="1014" spans="1:13" x14ac:dyDescent="0.3">
      <c r="A1014">
        <v>1010</v>
      </c>
      <c r="B1014" s="29">
        <v>2014</v>
      </c>
      <c r="C1014" s="27">
        <v>41655</v>
      </c>
      <c r="D1014" s="28">
        <v>0.53470952416451833</v>
      </c>
      <c r="E1014" s="28">
        <v>3</v>
      </c>
      <c r="F1014" s="27">
        <v>42751</v>
      </c>
      <c r="G1014" s="28">
        <v>0.11569351683335338</v>
      </c>
      <c r="H1014" s="28">
        <v>1</v>
      </c>
      <c r="I1014" s="28">
        <v>0.32</v>
      </c>
      <c r="J1014" s="28">
        <v>4.0812213129360342E-2</v>
      </c>
      <c r="K1014" s="28">
        <v>1</v>
      </c>
      <c r="L1014" s="28">
        <v>3750</v>
      </c>
      <c r="M1014" s="29">
        <v>1</v>
      </c>
    </row>
    <row r="1015" spans="1:13" x14ac:dyDescent="0.3">
      <c r="A1015">
        <v>1011</v>
      </c>
      <c r="B1015" s="29">
        <v>2014</v>
      </c>
      <c r="C1015" s="27">
        <v>41830</v>
      </c>
      <c r="D1015" s="28">
        <v>0.60129187540391771</v>
      </c>
      <c r="E1015" s="28">
        <v>4</v>
      </c>
      <c r="F1015" s="27">
        <v>43291</v>
      </c>
      <c r="G1015" s="28">
        <v>1.9504237033145855E-2</v>
      </c>
      <c r="H1015" s="28">
        <v>1</v>
      </c>
      <c r="I1015" s="28">
        <v>0.32</v>
      </c>
      <c r="J1015" s="28">
        <v>0.87051845864781052</v>
      </c>
      <c r="K1015" s="28">
        <v>5</v>
      </c>
      <c r="L1015" s="28">
        <v>6250</v>
      </c>
      <c r="M1015" s="29">
        <v>0</v>
      </c>
    </row>
    <row r="1016" spans="1:13" x14ac:dyDescent="0.3">
      <c r="A1016">
        <v>1012</v>
      </c>
      <c r="B1016" s="29">
        <v>2014</v>
      </c>
      <c r="C1016" s="27">
        <v>41703</v>
      </c>
      <c r="D1016" s="28">
        <v>0.47055130082919383</v>
      </c>
      <c r="E1016" s="28">
        <v>3</v>
      </c>
      <c r="F1016" s="27">
        <v>42799</v>
      </c>
      <c r="G1016" s="28">
        <v>0.59428821921002706</v>
      </c>
      <c r="H1016" s="28">
        <v>2</v>
      </c>
      <c r="I1016" s="28">
        <v>0.4</v>
      </c>
      <c r="J1016" s="28">
        <v>0.38835420664546849</v>
      </c>
      <c r="K1016" s="28">
        <v>2</v>
      </c>
      <c r="L1016" s="28">
        <v>4375</v>
      </c>
      <c r="M1016" s="29">
        <v>1</v>
      </c>
    </row>
    <row r="1017" spans="1:13" x14ac:dyDescent="0.3">
      <c r="A1017">
        <v>1013</v>
      </c>
      <c r="B1017" s="29">
        <v>2014</v>
      </c>
      <c r="C1017" s="27">
        <v>41789</v>
      </c>
      <c r="D1017" s="28">
        <v>0.28733422272067177</v>
      </c>
      <c r="E1017" s="28">
        <v>2</v>
      </c>
      <c r="F1017" s="27">
        <v>42520</v>
      </c>
      <c r="G1017" s="28">
        <v>0.88013556616995092</v>
      </c>
      <c r="H1017" s="28">
        <v>3</v>
      </c>
      <c r="I1017" s="28">
        <v>0.48000000000000004</v>
      </c>
      <c r="J1017" s="28">
        <v>0.90334314910007829</v>
      </c>
      <c r="K1017" s="28">
        <v>5</v>
      </c>
      <c r="L1017" s="28">
        <v>6250</v>
      </c>
      <c r="M1017" s="29">
        <v>1</v>
      </c>
    </row>
    <row r="1018" spans="1:13" x14ac:dyDescent="0.3">
      <c r="A1018">
        <v>1014</v>
      </c>
      <c r="B1018" s="29">
        <v>2014</v>
      </c>
      <c r="C1018" s="27">
        <v>42001</v>
      </c>
      <c r="D1018" s="28">
        <v>0.92077550537054553</v>
      </c>
      <c r="E1018" s="28">
        <v>5</v>
      </c>
      <c r="F1018" s="27">
        <v>43827</v>
      </c>
      <c r="G1018" s="28">
        <v>0.77309988780060135</v>
      </c>
      <c r="H1018" s="28">
        <v>3</v>
      </c>
      <c r="I1018" s="28">
        <v>0.48000000000000004</v>
      </c>
      <c r="J1018" s="28">
        <v>0.91167626512201605</v>
      </c>
      <c r="K1018" s="28">
        <v>5</v>
      </c>
      <c r="L1018" s="28">
        <v>6250</v>
      </c>
      <c r="M1018" s="29">
        <v>2</v>
      </c>
    </row>
    <row r="1019" spans="1:13" x14ac:dyDescent="0.3">
      <c r="A1019">
        <v>1015</v>
      </c>
      <c r="B1019" s="29">
        <v>2014</v>
      </c>
      <c r="C1019" s="27">
        <v>41794</v>
      </c>
      <c r="D1019" s="28">
        <v>0.85224616319685809</v>
      </c>
      <c r="E1019" s="28">
        <v>5</v>
      </c>
      <c r="F1019" s="27">
        <v>43620</v>
      </c>
      <c r="G1019" s="28">
        <v>3.2875476473714915E-2</v>
      </c>
      <c r="H1019" s="28">
        <v>1</v>
      </c>
      <c r="I1019" s="28">
        <v>0.32</v>
      </c>
      <c r="J1019" s="28">
        <v>4.1143376422216105E-2</v>
      </c>
      <c r="K1019" s="28">
        <v>1</v>
      </c>
      <c r="L1019" s="28">
        <v>3750</v>
      </c>
      <c r="M1019" s="29">
        <v>4</v>
      </c>
    </row>
    <row r="1020" spans="1:13" x14ac:dyDescent="0.3">
      <c r="A1020">
        <v>1016</v>
      </c>
      <c r="B1020" s="29">
        <v>2014</v>
      </c>
      <c r="C1020" s="27">
        <v>41723</v>
      </c>
      <c r="D1020" s="28">
        <v>0.53888445454253708</v>
      </c>
      <c r="E1020" s="28">
        <v>3</v>
      </c>
      <c r="F1020" s="27">
        <v>42819</v>
      </c>
      <c r="G1020" s="28">
        <v>0.56604585314268419</v>
      </c>
      <c r="H1020" s="28">
        <v>2</v>
      </c>
      <c r="I1020" s="28">
        <v>0.4</v>
      </c>
      <c r="J1020" s="28">
        <v>0.56423790363783821</v>
      </c>
      <c r="K1020" s="28">
        <v>3</v>
      </c>
      <c r="L1020" s="28">
        <v>5000</v>
      </c>
      <c r="M1020" s="29">
        <v>4</v>
      </c>
    </row>
    <row r="1021" spans="1:13" x14ac:dyDescent="0.3">
      <c r="A1021">
        <v>1017</v>
      </c>
      <c r="B1021" s="29">
        <v>2014</v>
      </c>
      <c r="C1021" s="27">
        <v>41642</v>
      </c>
      <c r="D1021" s="28">
        <v>0.3597892058673724</v>
      </c>
      <c r="E1021" s="28">
        <v>2</v>
      </c>
      <c r="F1021" s="27">
        <v>42372</v>
      </c>
      <c r="G1021" s="28">
        <v>0.16025711559257672</v>
      </c>
      <c r="H1021" s="28">
        <v>1</v>
      </c>
      <c r="I1021" s="28">
        <v>0.32</v>
      </c>
      <c r="J1021" s="28">
        <v>0.91341963181865837</v>
      </c>
      <c r="K1021" s="28">
        <v>5</v>
      </c>
      <c r="L1021" s="28">
        <v>6250</v>
      </c>
      <c r="M1021" s="29">
        <v>1</v>
      </c>
    </row>
    <row r="1022" spans="1:13" x14ac:dyDescent="0.3">
      <c r="A1022">
        <v>1018</v>
      </c>
      <c r="B1022" s="29">
        <v>2014</v>
      </c>
      <c r="C1022" s="27">
        <v>42002</v>
      </c>
      <c r="D1022" s="28">
        <v>0.12342141558755892</v>
      </c>
      <c r="E1022" s="28">
        <v>1</v>
      </c>
      <c r="F1022" s="27">
        <v>42367</v>
      </c>
      <c r="G1022" s="28">
        <v>0.83456148955297238</v>
      </c>
      <c r="H1022" s="28">
        <v>3</v>
      </c>
      <c r="I1022" s="28">
        <v>0.48000000000000004</v>
      </c>
      <c r="J1022" s="28">
        <v>0.633931783023305</v>
      </c>
      <c r="K1022" s="28">
        <v>4</v>
      </c>
      <c r="L1022" s="28">
        <v>5625</v>
      </c>
      <c r="M1022" s="29">
        <v>0</v>
      </c>
    </row>
    <row r="1023" spans="1:13" x14ac:dyDescent="0.3">
      <c r="A1023">
        <v>1019</v>
      </c>
      <c r="B1023" s="29">
        <v>2014</v>
      </c>
      <c r="C1023" s="27">
        <v>41981</v>
      </c>
      <c r="D1023" s="28">
        <v>0.73856651776359727</v>
      </c>
      <c r="E1023" s="28">
        <v>5</v>
      </c>
      <c r="F1023" s="27">
        <v>43807</v>
      </c>
      <c r="G1023" s="28">
        <v>0.97609110877230854</v>
      </c>
      <c r="H1023" s="28">
        <v>3</v>
      </c>
      <c r="I1023" s="28">
        <v>0.48000000000000004</v>
      </c>
      <c r="J1023" s="28">
        <v>0.55375117511265703</v>
      </c>
      <c r="K1023" s="28">
        <v>3</v>
      </c>
      <c r="L1023" s="28">
        <v>5000</v>
      </c>
      <c r="M1023" s="29">
        <v>1</v>
      </c>
    </row>
    <row r="1024" spans="1:13" x14ac:dyDescent="0.3">
      <c r="A1024">
        <v>1020</v>
      </c>
      <c r="B1024">
        <v>2014</v>
      </c>
      <c r="C1024" s="27">
        <v>41954</v>
      </c>
      <c r="D1024" s="28">
        <v>0.42406170691818335</v>
      </c>
      <c r="E1024" s="28">
        <v>2</v>
      </c>
      <c r="F1024" s="27">
        <v>42685</v>
      </c>
      <c r="G1024" s="28">
        <v>0.68328995242498924</v>
      </c>
      <c r="H1024" s="28">
        <v>3</v>
      </c>
      <c r="I1024" s="28">
        <v>0.48000000000000004</v>
      </c>
      <c r="J1024" s="28">
        <v>2.1684032246917284E-2</v>
      </c>
      <c r="K1024" s="28">
        <v>1</v>
      </c>
      <c r="L1024" s="28">
        <v>3750</v>
      </c>
      <c r="M1024" s="29">
        <v>1</v>
      </c>
    </row>
    <row r="1025" spans="1:13" x14ac:dyDescent="0.3">
      <c r="A1025">
        <v>1021</v>
      </c>
      <c r="B1025" s="29">
        <v>2014</v>
      </c>
      <c r="C1025" s="27">
        <v>41943</v>
      </c>
      <c r="D1025" s="28">
        <v>0.3801874732373115</v>
      </c>
      <c r="E1025" s="28">
        <v>2</v>
      </c>
      <c r="F1025" s="27">
        <v>42674</v>
      </c>
      <c r="G1025" s="28">
        <v>0.19057290159393769</v>
      </c>
      <c r="H1025" s="28">
        <v>1</v>
      </c>
      <c r="I1025" s="28">
        <v>0.32</v>
      </c>
      <c r="J1025" s="28">
        <v>0.46655124345942978</v>
      </c>
      <c r="K1025" s="28">
        <v>3</v>
      </c>
      <c r="L1025" s="28">
        <v>5000</v>
      </c>
      <c r="M1025" s="29">
        <v>0</v>
      </c>
    </row>
    <row r="1026" spans="1:13" x14ac:dyDescent="0.3">
      <c r="A1026">
        <v>1022</v>
      </c>
      <c r="B1026" s="29">
        <v>2014</v>
      </c>
      <c r="C1026" s="27">
        <v>41688</v>
      </c>
      <c r="D1026" s="28">
        <v>0.25430086908792182</v>
      </c>
      <c r="E1026" s="28">
        <v>2</v>
      </c>
      <c r="F1026" s="27">
        <v>42418</v>
      </c>
      <c r="G1026" s="28">
        <v>0.26962250556748835</v>
      </c>
      <c r="H1026" s="28">
        <v>1</v>
      </c>
      <c r="I1026" s="28">
        <v>0.32</v>
      </c>
      <c r="J1026" s="28">
        <v>0.38109973669005737</v>
      </c>
      <c r="K1026" s="28">
        <v>2</v>
      </c>
      <c r="L1026" s="28">
        <v>4375</v>
      </c>
      <c r="M1026" s="29">
        <v>1</v>
      </c>
    </row>
    <row r="1027" spans="1:13" x14ac:dyDescent="0.3">
      <c r="A1027">
        <v>1023</v>
      </c>
      <c r="B1027" s="29">
        <v>2014</v>
      </c>
      <c r="C1027" s="27">
        <v>41875</v>
      </c>
      <c r="D1027" s="28">
        <v>0.19376156755668561</v>
      </c>
      <c r="E1027" s="28">
        <v>1</v>
      </c>
      <c r="F1027" s="27">
        <v>42240</v>
      </c>
      <c r="G1027" s="28">
        <v>0.78973572283036653</v>
      </c>
      <c r="H1027" s="28">
        <v>3</v>
      </c>
      <c r="I1027" s="28">
        <v>0.48000000000000004</v>
      </c>
      <c r="J1027" s="28">
        <v>0.82049350743910454</v>
      </c>
      <c r="K1027" s="28">
        <v>5</v>
      </c>
      <c r="L1027" s="28">
        <v>6250</v>
      </c>
      <c r="M1027" s="29">
        <v>0</v>
      </c>
    </row>
    <row r="1028" spans="1:13" x14ac:dyDescent="0.3">
      <c r="A1028">
        <v>1024</v>
      </c>
      <c r="B1028" s="29">
        <v>2014</v>
      </c>
      <c r="C1028" s="27">
        <v>41967</v>
      </c>
      <c r="D1028" s="28">
        <v>0.43399608876601203</v>
      </c>
      <c r="E1028" s="28">
        <v>2</v>
      </c>
      <c r="F1028" s="27">
        <v>42698</v>
      </c>
      <c r="G1028" s="28">
        <v>0.17609269160622143</v>
      </c>
      <c r="H1028" s="28">
        <v>1</v>
      </c>
      <c r="I1028" s="28">
        <v>0.32</v>
      </c>
      <c r="J1028" s="28">
        <v>0.24310721269901492</v>
      </c>
      <c r="K1028" s="28">
        <v>2</v>
      </c>
      <c r="L1028" s="28">
        <v>4375</v>
      </c>
      <c r="M1028" s="29">
        <v>1</v>
      </c>
    </row>
    <row r="1029" spans="1:13" x14ac:dyDescent="0.3">
      <c r="A1029">
        <v>1025</v>
      </c>
      <c r="B1029" s="29">
        <v>2014</v>
      </c>
      <c r="C1029" s="27">
        <v>41695</v>
      </c>
      <c r="D1029" s="28">
        <v>0.50809087700068578</v>
      </c>
      <c r="E1029" s="28">
        <v>3</v>
      </c>
      <c r="F1029" s="27">
        <v>42791</v>
      </c>
      <c r="G1029" s="28">
        <v>0.62513566689868205</v>
      </c>
      <c r="H1029" s="28">
        <v>3</v>
      </c>
      <c r="I1029" s="28">
        <v>0.48000000000000004</v>
      </c>
      <c r="J1029" s="28">
        <v>0.80645266191435505</v>
      </c>
      <c r="K1029" s="28">
        <v>5</v>
      </c>
      <c r="L1029" s="28">
        <v>6250</v>
      </c>
      <c r="M1029" s="29">
        <v>1</v>
      </c>
    </row>
    <row r="1030" spans="1:13" x14ac:dyDescent="0.3">
      <c r="A1030">
        <v>1026</v>
      </c>
      <c r="B1030" s="29">
        <v>2014</v>
      </c>
      <c r="C1030" s="27">
        <v>41662</v>
      </c>
      <c r="D1030" s="28">
        <v>0.27822949529105756</v>
      </c>
      <c r="E1030" s="28">
        <v>2</v>
      </c>
      <c r="F1030" s="27">
        <v>42392</v>
      </c>
      <c r="G1030" s="28">
        <v>0.95980427760379261</v>
      </c>
      <c r="H1030" s="28">
        <v>3</v>
      </c>
      <c r="I1030" s="28">
        <v>0.48000000000000004</v>
      </c>
      <c r="J1030" s="28">
        <v>0.15771753283660717</v>
      </c>
      <c r="K1030" s="28">
        <v>1</v>
      </c>
      <c r="L1030" s="28">
        <v>3750</v>
      </c>
      <c r="M1030" s="29">
        <v>0</v>
      </c>
    </row>
    <row r="1031" spans="1:13" x14ac:dyDescent="0.3">
      <c r="A1031">
        <v>1027</v>
      </c>
      <c r="B1031" s="29">
        <v>2014</v>
      </c>
      <c r="C1031" s="27">
        <v>41912</v>
      </c>
      <c r="D1031" s="28">
        <v>0.80562627384904284</v>
      </c>
      <c r="E1031" s="28">
        <v>5</v>
      </c>
      <c r="F1031" s="27">
        <v>43738</v>
      </c>
      <c r="G1031" s="28">
        <v>0.72658146270658897</v>
      </c>
      <c r="H1031" s="28">
        <v>3</v>
      </c>
      <c r="I1031" s="28">
        <v>0.48000000000000004</v>
      </c>
      <c r="J1031" s="28">
        <v>0.30317325403638717</v>
      </c>
      <c r="K1031" s="28">
        <v>2</v>
      </c>
      <c r="L1031" s="28">
        <v>4375</v>
      </c>
      <c r="M1031" s="29">
        <v>0</v>
      </c>
    </row>
    <row r="1032" spans="1:13" x14ac:dyDescent="0.3">
      <c r="A1032">
        <v>1028</v>
      </c>
      <c r="B1032" s="29">
        <v>2014</v>
      </c>
      <c r="C1032" s="27">
        <v>41902</v>
      </c>
      <c r="D1032" s="28">
        <v>0.89580221636385826</v>
      </c>
      <c r="E1032" s="28">
        <v>5</v>
      </c>
      <c r="F1032" s="27">
        <v>43728</v>
      </c>
      <c r="G1032" s="28">
        <v>0.84363825790508484</v>
      </c>
      <c r="H1032" s="28">
        <v>3</v>
      </c>
      <c r="I1032" s="28">
        <v>0.48000000000000004</v>
      </c>
      <c r="J1032" s="28">
        <v>0.57665603931036136</v>
      </c>
      <c r="K1032" s="28">
        <v>3</v>
      </c>
      <c r="L1032" s="28">
        <v>5000</v>
      </c>
      <c r="M1032" s="29">
        <v>1</v>
      </c>
    </row>
    <row r="1033" spans="1:13" x14ac:dyDescent="0.3">
      <c r="A1033">
        <v>1029</v>
      </c>
      <c r="B1033" s="29">
        <v>2014</v>
      </c>
      <c r="C1033" s="27">
        <v>41790</v>
      </c>
      <c r="D1033" s="28">
        <v>4.2237841910775731E-2</v>
      </c>
      <c r="E1033" s="28">
        <v>1</v>
      </c>
      <c r="F1033" s="27">
        <v>42155</v>
      </c>
      <c r="G1033" s="28">
        <v>5.6033838537831837E-2</v>
      </c>
      <c r="H1033" s="28">
        <v>1</v>
      </c>
      <c r="I1033" s="28">
        <v>0.32</v>
      </c>
      <c r="J1033" s="28">
        <v>0.11244038845830451</v>
      </c>
      <c r="K1033" s="28">
        <v>1</v>
      </c>
      <c r="L1033" s="28">
        <v>3750</v>
      </c>
      <c r="M1033" s="29">
        <v>0</v>
      </c>
    </row>
    <row r="1034" spans="1:13" x14ac:dyDescent="0.3">
      <c r="A1034">
        <v>1030</v>
      </c>
      <c r="B1034" s="29">
        <v>2014</v>
      </c>
      <c r="C1034" s="27">
        <v>41736</v>
      </c>
      <c r="D1034" s="28">
        <v>0.7878260005562211</v>
      </c>
      <c r="E1034" s="28">
        <v>5</v>
      </c>
      <c r="F1034" s="27">
        <v>43562</v>
      </c>
      <c r="G1034" s="28">
        <v>5.7610206517088036E-2</v>
      </c>
      <c r="H1034" s="28">
        <v>1</v>
      </c>
      <c r="I1034" s="28">
        <v>0.32</v>
      </c>
      <c r="J1034" s="28">
        <v>0.96892983848965086</v>
      </c>
      <c r="K1034" s="28">
        <v>5</v>
      </c>
      <c r="L1034" s="28">
        <v>6250</v>
      </c>
      <c r="M1034" s="29">
        <v>1</v>
      </c>
    </row>
    <row r="1035" spans="1:13" x14ac:dyDescent="0.3">
      <c r="A1035">
        <v>1031</v>
      </c>
      <c r="B1035" s="29">
        <v>2014</v>
      </c>
      <c r="C1035" s="27">
        <v>41695</v>
      </c>
      <c r="D1035" s="28">
        <v>0.70591587350818308</v>
      </c>
      <c r="E1035" s="28">
        <v>5</v>
      </c>
      <c r="F1035" s="27">
        <v>43521</v>
      </c>
      <c r="G1035" s="28">
        <v>0.42396528219173668</v>
      </c>
      <c r="H1035" s="28">
        <v>2</v>
      </c>
      <c r="I1035" s="28">
        <v>0.4</v>
      </c>
      <c r="J1035" s="28">
        <v>0.62608056295077963</v>
      </c>
      <c r="K1035" s="28">
        <v>4</v>
      </c>
      <c r="L1035" s="28">
        <v>5625</v>
      </c>
      <c r="M1035" s="29">
        <v>2</v>
      </c>
    </row>
    <row r="1036" spans="1:13" x14ac:dyDescent="0.3">
      <c r="A1036">
        <v>1032</v>
      </c>
      <c r="B1036" s="29">
        <v>2014</v>
      </c>
      <c r="C1036" s="27">
        <v>41950</v>
      </c>
      <c r="D1036" s="28">
        <v>0.95278389339319458</v>
      </c>
      <c r="E1036" s="28">
        <v>5</v>
      </c>
      <c r="F1036" s="27">
        <v>43776</v>
      </c>
      <c r="G1036" s="28">
        <v>0.37914187644528607</v>
      </c>
      <c r="H1036" s="28">
        <v>2</v>
      </c>
      <c r="I1036" s="28">
        <v>0.4</v>
      </c>
      <c r="J1036" s="28">
        <v>0.26103190378146301</v>
      </c>
      <c r="K1036" s="28">
        <v>2</v>
      </c>
      <c r="L1036" s="28">
        <v>4375</v>
      </c>
      <c r="M1036" s="29">
        <v>2</v>
      </c>
    </row>
    <row r="1037" spans="1:13" x14ac:dyDescent="0.3">
      <c r="A1037">
        <v>1033</v>
      </c>
      <c r="B1037" s="29">
        <v>2014</v>
      </c>
      <c r="C1037" s="27">
        <v>41955</v>
      </c>
      <c r="D1037" s="28">
        <v>0.52986113429566306</v>
      </c>
      <c r="E1037" s="28">
        <v>3</v>
      </c>
      <c r="F1037" s="27">
        <v>43051</v>
      </c>
      <c r="G1037" s="28">
        <v>0.78639205808093671</v>
      </c>
      <c r="H1037" s="28">
        <v>3</v>
      </c>
      <c r="I1037" s="28">
        <v>0.48000000000000004</v>
      </c>
      <c r="J1037" s="28">
        <v>0.67285459232850164</v>
      </c>
      <c r="K1037" s="28">
        <v>4</v>
      </c>
      <c r="L1037" s="28">
        <v>5625</v>
      </c>
      <c r="M1037" s="29">
        <v>0</v>
      </c>
    </row>
    <row r="1038" spans="1:13" x14ac:dyDescent="0.3">
      <c r="A1038">
        <v>1034</v>
      </c>
      <c r="B1038" s="29">
        <v>2014</v>
      </c>
      <c r="C1038" s="27">
        <v>41814</v>
      </c>
      <c r="D1038" s="28">
        <v>0.50604247702043315</v>
      </c>
      <c r="E1038" s="28">
        <v>3</v>
      </c>
      <c r="F1038" s="27">
        <v>42910</v>
      </c>
      <c r="G1038" s="28">
        <v>0.72146586870576523</v>
      </c>
      <c r="H1038" s="28">
        <v>3</v>
      </c>
      <c r="I1038" s="28">
        <v>0.48000000000000004</v>
      </c>
      <c r="J1038" s="28">
        <v>0.93463394945203571</v>
      </c>
      <c r="K1038" s="28">
        <v>5</v>
      </c>
      <c r="L1038" s="28">
        <v>6250</v>
      </c>
      <c r="M1038" s="29">
        <v>3</v>
      </c>
    </row>
    <row r="1039" spans="1:13" x14ac:dyDescent="0.3">
      <c r="A1039">
        <v>1035</v>
      </c>
      <c r="B1039" s="29">
        <v>2014</v>
      </c>
      <c r="C1039" s="27">
        <v>41702</v>
      </c>
      <c r="D1039" s="28">
        <v>3.8870941643111334E-2</v>
      </c>
      <c r="E1039" s="28">
        <v>1</v>
      </c>
      <c r="F1039" s="27">
        <v>42067</v>
      </c>
      <c r="G1039" s="28">
        <v>0.4783150175734262</v>
      </c>
      <c r="H1039" s="28">
        <v>2</v>
      </c>
      <c r="I1039" s="28">
        <v>0.4</v>
      </c>
      <c r="J1039" s="28">
        <v>0.25136631589701619</v>
      </c>
      <c r="K1039" s="28">
        <v>2</v>
      </c>
      <c r="L1039" s="28">
        <v>4375</v>
      </c>
      <c r="M1039" s="29">
        <v>0</v>
      </c>
    </row>
    <row r="1040" spans="1:13" x14ac:dyDescent="0.3">
      <c r="A1040">
        <v>1036</v>
      </c>
      <c r="B1040" s="29">
        <v>2014</v>
      </c>
      <c r="C1040" s="27">
        <v>41941</v>
      </c>
      <c r="D1040" s="28">
        <v>0.46685575836633475</v>
      </c>
      <c r="E1040" s="28">
        <v>3</v>
      </c>
      <c r="F1040" s="27">
        <v>43037</v>
      </c>
      <c r="G1040" s="28">
        <v>0.71381738719350252</v>
      </c>
      <c r="H1040" s="28">
        <v>3</v>
      </c>
      <c r="I1040" s="28">
        <v>0.48000000000000004</v>
      </c>
      <c r="J1040" s="28">
        <v>0.90296419141459316</v>
      </c>
      <c r="K1040" s="28">
        <v>5</v>
      </c>
      <c r="L1040" s="28">
        <v>6250</v>
      </c>
      <c r="M1040" s="29">
        <v>4</v>
      </c>
    </row>
    <row r="1041" spans="1:13" x14ac:dyDescent="0.3">
      <c r="A1041">
        <v>1037</v>
      </c>
      <c r="B1041" s="29">
        <v>2014</v>
      </c>
      <c r="C1041" s="27">
        <v>41997</v>
      </c>
      <c r="D1041" s="28">
        <v>0.20422659771416674</v>
      </c>
      <c r="E1041" s="28">
        <v>1</v>
      </c>
      <c r="F1041" s="27">
        <v>42362</v>
      </c>
      <c r="G1041" s="28">
        <v>0.91130947284321384</v>
      </c>
      <c r="H1041" s="28">
        <v>3</v>
      </c>
      <c r="I1041" s="28">
        <v>0.48000000000000004</v>
      </c>
      <c r="J1041" s="28">
        <v>0.40448519316167175</v>
      </c>
      <c r="K1041" s="28">
        <v>2</v>
      </c>
      <c r="L1041" s="28">
        <v>4375</v>
      </c>
      <c r="M1041" s="29">
        <v>0</v>
      </c>
    </row>
    <row r="1042" spans="1:13" x14ac:dyDescent="0.3">
      <c r="A1042">
        <v>1038</v>
      </c>
      <c r="B1042" s="29">
        <v>2014</v>
      </c>
      <c r="C1042" s="27">
        <v>41956</v>
      </c>
      <c r="D1042" s="28">
        <v>0.23676799475351507</v>
      </c>
      <c r="E1042" s="28">
        <v>1</v>
      </c>
      <c r="F1042" s="27">
        <v>42321</v>
      </c>
      <c r="G1042" s="28">
        <v>0.13205501944785869</v>
      </c>
      <c r="H1042" s="28">
        <v>1</v>
      </c>
      <c r="I1042" s="28">
        <v>0.32</v>
      </c>
      <c r="J1042" s="28">
        <v>0.74253521921125898</v>
      </c>
      <c r="K1042" s="28">
        <v>5</v>
      </c>
      <c r="L1042" s="28">
        <v>6250</v>
      </c>
      <c r="M1042" s="29">
        <v>0</v>
      </c>
    </row>
    <row r="1043" spans="1:13" x14ac:dyDescent="0.3">
      <c r="A1043">
        <v>1039</v>
      </c>
      <c r="B1043" s="29">
        <v>2014</v>
      </c>
      <c r="C1043" s="27">
        <v>41885</v>
      </c>
      <c r="D1043" s="28">
        <v>0.22483701294950376</v>
      </c>
      <c r="E1043" s="28">
        <v>1</v>
      </c>
      <c r="F1043" s="27">
        <v>42250</v>
      </c>
      <c r="G1043" s="28">
        <v>0.81435939988488948</v>
      </c>
      <c r="H1043" s="28">
        <v>3</v>
      </c>
      <c r="I1043" s="28">
        <v>0.48000000000000004</v>
      </c>
      <c r="J1043" s="28">
        <v>0.56011901289518273</v>
      </c>
      <c r="K1043" s="28">
        <v>3</v>
      </c>
      <c r="L1043" s="28">
        <v>5000</v>
      </c>
      <c r="M1043" s="29">
        <v>1</v>
      </c>
    </row>
    <row r="1044" spans="1:13" x14ac:dyDescent="0.3">
      <c r="A1044">
        <v>1040</v>
      </c>
      <c r="B1044" s="29">
        <v>2014</v>
      </c>
      <c r="C1044" s="27">
        <v>41852</v>
      </c>
      <c r="D1044" s="28">
        <v>0.38143296815362382</v>
      </c>
      <c r="E1044" s="28">
        <v>2</v>
      </c>
      <c r="F1044" s="27">
        <v>42583</v>
      </c>
      <c r="G1044" s="28">
        <v>0.54486286524083549</v>
      </c>
      <c r="H1044" s="28">
        <v>2</v>
      </c>
      <c r="I1044" s="28">
        <v>0.4</v>
      </c>
      <c r="J1044" s="28">
        <v>0.35154787787911967</v>
      </c>
      <c r="K1044" s="28">
        <v>2</v>
      </c>
      <c r="L1044" s="28">
        <v>4375</v>
      </c>
      <c r="M1044" s="29">
        <v>0</v>
      </c>
    </row>
    <row r="1045" spans="1:13" x14ac:dyDescent="0.3">
      <c r="A1045">
        <v>1041</v>
      </c>
      <c r="B1045" s="29">
        <v>2014</v>
      </c>
      <c r="C1045" s="27">
        <v>41829</v>
      </c>
      <c r="D1045" s="28">
        <v>5.2051530979119187E-2</v>
      </c>
      <c r="E1045" s="28">
        <v>1</v>
      </c>
      <c r="F1045" s="27">
        <v>42194</v>
      </c>
      <c r="G1045" s="28">
        <v>0.3603052566870989</v>
      </c>
      <c r="H1045" s="28">
        <v>2</v>
      </c>
      <c r="I1045" s="28">
        <v>0.4</v>
      </c>
      <c r="J1045" s="28">
        <v>0.488766268453113</v>
      </c>
      <c r="K1045" s="28">
        <v>3</v>
      </c>
      <c r="L1045" s="28">
        <v>5000</v>
      </c>
      <c r="M1045" s="29">
        <v>0</v>
      </c>
    </row>
    <row r="1046" spans="1:13" x14ac:dyDescent="0.3">
      <c r="A1046">
        <v>1042</v>
      </c>
      <c r="B1046" s="29">
        <v>2014</v>
      </c>
      <c r="C1046" s="27">
        <v>41779</v>
      </c>
      <c r="D1046" s="28">
        <v>0.62388066846172752</v>
      </c>
      <c r="E1046" s="28">
        <v>4</v>
      </c>
      <c r="F1046" s="27">
        <v>43240</v>
      </c>
      <c r="G1046" s="28">
        <v>0.22901345158022579</v>
      </c>
      <c r="H1046" s="28">
        <v>1</v>
      </c>
      <c r="I1046" s="28">
        <v>0.32</v>
      </c>
      <c r="J1046" s="28">
        <v>5.6118237102350865E-2</v>
      </c>
      <c r="K1046" s="28">
        <v>1</v>
      </c>
      <c r="L1046" s="28">
        <v>3750</v>
      </c>
      <c r="M1046" s="29">
        <v>2</v>
      </c>
    </row>
    <row r="1047" spans="1:13" x14ac:dyDescent="0.3">
      <c r="A1047">
        <v>1043</v>
      </c>
      <c r="B1047" s="29">
        <v>2014</v>
      </c>
      <c r="C1047" s="27">
        <v>41855</v>
      </c>
      <c r="D1047" s="28">
        <v>0.88599012231812246</v>
      </c>
      <c r="E1047" s="28">
        <v>5</v>
      </c>
      <c r="F1047" s="27">
        <v>43681</v>
      </c>
      <c r="G1047" s="28">
        <v>0.84950125578234481</v>
      </c>
      <c r="H1047" s="28">
        <v>3</v>
      </c>
      <c r="I1047" s="28">
        <v>0.48000000000000004</v>
      </c>
      <c r="J1047" s="28">
        <v>0.13628362967431129</v>
      </c>
      <c r="K1047" s="28">
        <v>1</v>
      </c>
      <c r="L1047" s="28">
        <v>3750</v>
      </c>
      <c r="M1047" s="29">
        <v>4</v>
      </c>
    </row>
    <row r="1048" spans="1:13" x14ac:dyDescent="0.3">
      <c r="A1048">
        <v>1044</v>
      </c>
      <c r="B1048" s="29">
        <v>2014</v>
      </c>
      <c r="C1048" s="27">
        <v>41791</v>
      </c>
      <c r="D1048" s="28">
        <v>0.57102366362620727</v>
      </c>
      <c r="E1048" s="28">
        <v>3</v>
      </c>
      <c r="F1048" s="27">
        <v>42887</v>
      </c>
      <c r="G1048" s="28">
        <v>0.28575689110418945</v>
      </c>
      <c r="H1048" s="28">
        <v>2</v>
      </c>
      <c r="I1048" s="28">
        <v>0.4</v>
      </c>
      <c r="J1048" s="28">
        <v>0.19889874468480517</v>
      </c>
      <c r="K1048" s="28">
        <v>1</v>
      </c>
      <c r="L1048" s="28">
        <v>3750</v>
      </c>
      <c r="M1048" s="29">
        <v>0</v>
      </c>
    </row>
    <row r="1049" spans="1:13" x14ac:dyDescent="0.3">
      <c r="A1049">
        <v>1045</v>
      </c>
      <c r="B1049" s="29">
        <v>2014</v>
      </c>
      <c r="C1049" s="27">
        <v>41904</v>
      </c>
      <c r="D1049" s="28">
        <v>0.15391018821359526</v>
      </c>
      <c r="E1049" s="28">
        <v>1</v>
      </c>
      <c r="F1049" s="27">
        <v>42269</v>
      </c>
      <c r="G1049" s="28">
        <v>0.53892514559036309</v>
      </c>
      <c r="H1049" s="28">
        <v>2</v>
      </c>
      <c r="I1049" s="28">
        <v>0.4</v>
      </c>
      <c r="J1049" s="28">
        <v>0.39294098480889583</v>
      </c>
      <c r="K1049" s="28">
        <v>2</v>
      </c>
      <c r="L1049" s="28">
        <v>4375</v>
      </c>
      <c r="M1049" s="29">
        <v>0</v>
      </c>
    </row>
    <row r="1050" spans="1:13" x14ac:dyDescent="0.3">
      <c r="A1050">
        <v>1046</v>
      </c>
      <c r="B1050" s="29">
        <v>2014</v>
      </c>
      <c r="C1050" s="27">
        <v>41828</v>
      </c>
      <c r="D1050" s="28">
        <v>0.83578441601326992</v>
      </c>
      <c r="E1050" s="28">
        <v>5</v>
      </c>
      <c r="F1050" s="27">
        <v>43654</v>
      </c>
      <c r="G1050" s="28">
        <v>0.43719059279606287</v>
      </c>
      <c r="H1050" s="28">
        <v>2</v>
      </c>
      <c r="I1050" s="28">
        <v>0.4</v>
      </c>
      <c r="J1050" s="28">
        <v>0.26963083935452514</v>
      </c>
      <c r="K1050" s="28">
        <v>2</v>
      </c>
      <c r="L1050" s="28">
        <v>4375</v>
      </c>
      <c r="M1050" s="29">
        <v>1</v>
      </c>
    </row>
    <row r="1051" spans="1:13" x14ac:dyDescent="0.3">
      <c r="A1051">
        <v>1047</v>
      </c>
      <c r="B1051" s="29">
        <v>2014</v>
      </c>
      <c r="C1051" s="27">
        <v>41731</v>
      </c>
      <c r="D1051" s="28">
        <v>8.8663615736353396E-2</v>
      </c>
      <c r="E1051" s="28">
        <v>1</v>
      </c>
      <c r="F1051" s="27">
        <v>42096</v>
      </c>
      <c r="G1051" s="28">
        <v>0.29595189962516721</v>
      </c>
      <c r="H1051" s="28">
        <v>2</v>
      </c>
      <c r="I1051" s="28">
        <v>0.4</v>
      </c>
      <c r="J1051" s="28">
        <v>0.54031845677473311</v>
      </c>
      <c r="K1051" s="28">
        <v>3</v>
      </c>
      <c r="L1051" s="28">
        <v>5000</v>
      </c>
      <c r="M1051" s="29">
        <v>1</v>
      </c>
    </row>
    <row r="1052" spans="1:13" x14ac:dyDescent="0.3">
      <c r="A1052">
        <v>1048</v>
      </c>
      <c r="B1052" s="29">
        <v>2014</v>
      </c>
      <c r="C1052" s="27">
        <v>41982</v>
      </c>
      <c r="D1052" s="28">
        <v>0.1896811080349462</v>
      </c>
      <c r="E1052" s="28">
        <v>1</v>
      </c>
      <c r="F1052" s="27">
        <v>42347</v>
      </c>
      <c r="G1052" s="28">
        <v>0.42441141300481766</v>
      </c>
      <c r="H1052" s="28">
        <v>2</v>
      </c>
      <c r="I1052" s="28">
        <v>0.4</v>
      </c>
      <c r="J1052" s="28">
        <v>0.17228739736179555</v>
      </c>
      <c r="K1052" s="28">
        <v>1</v>
      </c>
      <c r="L1052" s="28">
        <v>3750</v>
      </c>
      <c r="M1052" s="29">
        <v>1</v>
      </c>
    </row>
    <row r="1053" spans="1:13" x14ac:dyDescent="0.3">
      <c r="A1053">
        <v>1049</v>
      </c>
      <c r="B1053" s="29">
        <v>2014</v>
      </c>
      <c r="C1053" s="27">
        <v>41733</v>
      </c>
      <c r="D1053" s="28">
        <v>0.58645648322087063</v>
      </c>
      <c r="E1053" s="28">
        <v>4</v>
      </c>
      <c r="F1053" s="27">
        <v>43194</v>
      </c>
      <c r="G1053" s="28">
        <v>0.40251926799150417</v>
      </c>
      <c r="H1053" s="28">
        <v>2</v>
      </c>
      <c r="I1053" s="28">
        <v>0.4</v>
      </c>
      <c r="J1053" s="28">
        <v>0.87808792960601723</v>
      </c>
      <c r="K1053" s="28">
        <v>5</v>
      </c>
      <c r="L1053" s="28">
        <v>6250</v>
      </c>
      <c r="M1053" s="29">
        <v>2</v>
      </c>
    </row>
    <row r="1054" spans="1:13" x14ac:dyDescent="0.3">
      <c r="A1054">
        <v>1050</v>
      </c>
      <c r="B1054" s="29">
        <v>2014</v>
      </c>
      <c r="C1054" s="27">
        <v>41909</v>
      </c>
      <c r="D1054" s="28">
        <v>0.78576502779622692</v>
      </c>
      <c r="E1054" s="28">
        <v>5</v>
      </c>
      <c r="F1054" s="27">
        <v>43735</v>
      </c>
      <c r="G1054" s="28">
        <v>0.74706816578592938</v>
      </c>
      <c r="H1054" s="28">
        <v>3</v>
      </c>
      <c r="I1054" s="28">
        <v>0.48000000000000004</v>
      </c>
      <c r="J1054" s="28">
        <v>0.14637461249388617</v>
      </c>
      <c r="K1054" s="28">
        <v>1</v>
      </c>
      <c r="L1054" s="28">
        <v>3750</v>
      </c>
      <c r="M1054" s="29">
        <v>1</v>
      </c>
    </row>
    <row r="1055" spans="1:13" x14ac:dyDescent="0.3">
      <c r="A1055">
        <v>1051</v>
      </c>
      <c r="B1055" s="29">
        <v>2014</v>
      </c>
      <c r="C1055" s="27">
        <v>41957</v>
      </c>
      <c r="D1055" s="28">
        <v>0.22932147373155787</v>
      </c>
      <c r="E1055" s="28">
        <v>1</v>
      </c>
      <c r="F1055" s="27">
        <v>42322</v>
      </c>
      <c r="G1055" s="28">
        <v>0.66072317835796834</v>
      </c>
      <c r="H1055" s="28">
        <v>3</v>
      </c>
      <c r="I1055" s="28">
        <v>0.48000000000000004</v>
      </c>
      <c r="J1055" s="28">
        <v>0.78705982842933331</v>
      </c>
      <c r="K1055" s="28">
        <v>5</v>
      </c>
      <c r="L1055" s="28">
        <v>6250</v>
      </c>
      <c r="M1055" s="29">
        <v>0</v>
      </c>
    </row>
    <row r="1056" spans="1:13" x14ac:dyDescent="0.3">
      <c r="A1056">
        <v>1052</v>
      </c>
      <c r="B1056" s="29">
        <v>2014</v>
      </c>
      <c r="C1056" s="27">
        <v>42002</v>
      </c>
      <c r="D1056" s="28">
        <v>0.81863782885513525</v>
      </c>
      <c r="E1056" s="28">
        <v>5</v>
      </c>
      <c r="F1056" s="27">
        <v>43828</v>
      </c>
      <c r="G1056" s="28">
        <v>0.33382183343893435</v>
      </c>
      <c r="H1056" s="28">
        <v>2</v>
      </c>
      <c r="I1056" s="28">
        <v>0.4</v>
      </c>
      <c r="J1056" s="28">
        <v>0.97677773935766665</v>
      </c>
      <c r="K1056" s="28">
        <v>5</v>
      </c>
      <c r="L1056" s="28">
        <v>6250</v>
      </c>
      <c r="M1056" s="29">
        <v>4</v>
      </c>
    </row>
    <row r="1057" spans="1:13" x14ac:dyDescent="0.3">
      <c r="A1057">
        <v>1053</v>
      </c>
      <c r="B1057" s="29">
        <v>2014</v>
      </c>
      <c r="C1057" s="27">
        <v>41658</v>
      </c>
      <c r="D1057" s="28">
        <v>0.7242438529165508</v>
      </c>
      <c r="E1057" s="28">
        <v>5</v>
      </c>
      <c r="F1057" s="27">
        <v>43484</v>
      </c>
      <c r="G1057" s="28">
        <v>0.94981809188274091</v>
      </c>
      <c r="H1057" s="28">
        <v>3</v>
      </c>
      <c r="I1057" s="28">
        <v>0.48000000000000004</v>
      </c>
      <c r="J1057" s="28">
        <v>0.74507687953792268</v>
      </c>
      <c r="K1057" s="28">
        <v>5</v>
      </c>
      <c r="L1057" s="28">
        <v>6250</v>
      </c>
      <c r="M1057" s="29">
        <v>3</v>
      </c>
    </row>
    <row r="1058" spans="1:13" x14ac:dyDescent="0.3">
      <c r="A1058">
        <v>1054</v>
      </c>
      <c r="B1058" s="29">
        <v>2014</v>
      </c>
      <c r="C1058" s="27">
        <v>41969</v>
      </c>
      <c r="D1058" s="28">
        <v>0.81407780201496904</v>
      </c>
      <c r="E1058" s="28">
        <v>5</v>
      </c>
      <c r="F1058" s="27">
        <v>43795</v>
      </c>
      <c r="G1058" s="28">
        <v>0.74164269765431556</v>
      </c>
      <c r="H1058" s="28">
        <v>3</v>
      </c>
      <c r="I1058" s="28">
        <v>0.48000000000000004</v>
      </c>
      <c r="J1058" s="28">
        <v>0.88871044825269319</v>
      </c>
      <c r="K1058" s="28">
        <v>5</v>
      </c>
      <c r="L1058" s="28">
        <v>6250</v>
      </c>
      <c r="M1058" s="29">
        <v>5</v>
      </c>
    </row>
    <row r="1059" spans="1:13" x14ac:dyDescent="0.3">
      <c r="A1059">
        <v>1055</v>
      </c>
      <c r="B1059" s="29">
        <v>2014</v>
      </c>
      <c r="C1059" s="27">
        <v>41772</v>
      </c>
      <c r="D1059" s="28">
        <v>0.52903123633433902</v>
      </c>
      <c r="E1059" s="28">
        <v>3</v>
      </c>
      <c r="F1059" s="27">
        <v>42868</v>
      </c>
      <c r="G1059" s="28">
        <v>1.2007643408935564E-2</v>
      </c>
      <c r="H1059" s="28">
        <v>1</v>
      </c>
      <c r="I1059" s="28">
        <v>0.32</v>
      </c>
      <c r="J1059" s="28">
        <v>0.88130397781625291</v>
      </c>
      <c r="K1059" s="28">
        <v>5</v>
      </c>
      <c r="L1059" s="28">
        <v>6250</v>
      </c>
      <c r="M1059" s="29">
        <v>1</v>
      </c>
    </row>
    <row r="1060" spans="1:13" x14ac:dyDescent="0.3">
      <c r="A1060">
        <v>1056</v>
      </c>
      <c r="B1060" s="29">
        <v>2014</v>
      </c>
      <c r="C1060" s="27">
        <v>41795</v>
      </c>
      <c r="D1060" s="28">
        <v>0.10621233442721101</v>
      </c>
      <c r="E1060" s="28">
        <v>1</v>
      </c>
      <c r="F1060" s="27">
        <v>42160</v>
      </c>
      <c r="G1060" s="28">
        <v>0.87473365163533578</v>
      </c>
      <c r="H1060" s="28">
        <v>3</v>
      </c>
      <c r="I1060" s="28">
        <v>0.48000000000000004</v>
      </c>
      <c r="J1060" s="28">
        <v>0.84897283102938959</v>
      </c>
      <c r="K1060" s="28">
        <v>5</v>
      </c>
      <c r="L1060" s="28">
        <v>6250</v>
      </c>
      <c r="M1060" s="29">
        <v>2</v>
      </c>
    </row>
    <row r="1061" spans="1:13" x14ac:dyDescent="0.3">
      <c r="A1061">
        <v>1057</v>
      </c>
      <c r="B1061" s="29">
        <v>2014</v>
      </c>
      <c r="C1061" s="27">
        <v>41915</v>
      </c>
      <c r="D1061" s="28">
        <v>0.6001510082638728</v>
      </c>
      <c r="E1061" s="28">
        <v>4</v>
      </c>
      <c r="F1061" s="27">
        <v>43376</v>
      </c>
      <c r="G1061" s="28">
        <v>0.14841840047283017</v>
      </c>
      <c r="H1061" s="28">
        <v>1</v>
      </c>
      <c r="I1061" s="28">
        <v>0.32</v>
      </c>
      <c r="J1061" s="28">
        <v>0.83940429241732184</v>
      </c>
      <c r="K1061" s="28">
        <v>5</v>
      </c>
      <c r="L1061" s="28">
        <v>6250</v>
      </c>
      <c r="M1061" s="29">
        <v>0</v>
      </c>
    </row>
    <row r="1062" spans="1:13" x14ac:dyDescent="0.3">
      <c r="A1062">
        <v>1058</v>
      </c>
      <c r="B1062" s="29">
        <v>2014</v>
      </c>
      <c r="C1062" s="27">
        <v>41710</v>
      </c>
      <c r="D1062" s="28">
        <v>0.3806603025770896</v>
      </c>
      <c r="E1062" s="28">
        <v>2</v>
      </c>
      <c r="F1062" s="27">
        <v>42441</v>
      </c>
      <c r="G1062" s="28">
        <v>8.7597767491565559E-2</v>
      </c>
      <c r="H1062" s="28">
        <v>1</v>
      </c>
      <c r="I1062" s="28">
        <v>0.32</v>
      </c>
      <c r="J1062" s="28">
        <v>0.56479198195444302</v>
      </c>
      <c r="K1062" s="28">
        <v>3</v>
      </c>
      <c r="L1062" s="28">
        <v>5000</v>
      </c>
      <c r="M1062" s="29">
        <v>0</v>
      </c>
    </row>
    <row r="1063" spans="1:13" x14ac:dyDescent="0.3">
      <c r="A1063">
        <v>1059</v>
      </c>
      <c r="B1063" s="29">
        <v>2014</v>
      </c>
      <c r="C1063" s="27">
        <v>41851</v>
      </c>
      <c r="D1063" s="28">
        <v>2.7209976025074023E-2</v>
      </c>
      <c r="E1063" s="28">
        <v>1</v>
      </c>
      <c r="F1063" s="27">
        <v>42216</v>
      </c>
      <c r="G1063" s="28">
        <v>0.6449735228727691</v>
      </c>
      <c r="H1063" s="28">
        <v>3</v>
      </c>
      <c r="I1063" s="28">
        <v>0.48000000000000004</v>
      </c>
      <c r="J1063" s="28">
        <v>0.94063269663158311</v>
      </c>
      <c r="K1063" s="28">
        <v>5</v>
      </c>
      <c r="L1063" s="28">
        <v>6250</v>
      </c>
      <c r="M1063" s="29">
        <v>0</v>
      </c>
    </row>
    <row r="1064" spans="1:13" x14ac:dyDescent="0.3">
      <c r="A1064">
        <v>1060</v>
      </c>
      <c r="B1064" s="29">
        <v>2014</v>
      </c>
      <c r="C1064" s="27">
        <v>41849</v>
      </c>
      <c r="D1064" s="28">
        <v>0.87472105246166287</v>
      </c>
      <c r="E1064" s="28">
        <v>5</v>
      </c>
      <c r="F1064" s="27">
        <v>43675</v>
      </c>
      <c r="G1064" s="28">
        <v>0.19056483663744972</v>
      </c>
      <c r="H1064" s="28">
        <v>1</v>
      </c>
      <c r="I1064" s="28">
        <v>0.32</v>
      </c>
      <c r="J1064" s="28">
        <v>0.47165905713579837</v>
      </c>
      <c r="K1064" s="28">
        <v>3</v>
      </c>
      <c r="L1064" s="28">
        <v>5000</v>
      </c>
      <c r="M1064" s="29">
        <v>2</v>
      </c>
    </row>
    <row r="1065" spans="1:13" x14ac:dyDescent="0.3">
      <c r="A1065">
        <v>1061</v>
      </c>
      <c r="B1065" s="29">
        <v>2014</v>
      </c>
      <c r="C1065" s="27">
        <v>41963</v>
      </c>
      <c r="D1065" s="28">
        <v>0.50123843638935062</v>
      </c>
      <c r="E1065" s="28">
        <v>3</v>
      </c>
      <c r="F1065" s="27">
        <v>43059</v>
      </c>
      <c r="G1065" s="28">
        <v>0.25365718739461729</v>
      </c>
      <c r="H1065" s="28">
        <v>1</v>
      </c>
      <c r="I1065" s="28">
        <v>0.32</v>
      </c>
      <c r="J1065" s="28">
        <v>0.58176912089022292</v>
      </c>
      <c r="K1065" s="28">
        <v>3</v>
      </c>
      <c r="L1065" s="28">
        <v>5000</v>
      </c>
      <c r="M1065" s="29">
        <v>2</v>
      </c>
    </row>
    <row r="1066" spans="1:13" x14ac:dyDescent="0.3">
      <c r="A1066">
        <v>1062</v>
      </c>
      <c r="B1066" s="29">
        <v>2014</v>
      </c>
      <c r="C1066" s="27">
        <v>41909</v>
      </c>
      <c r="D1066" s="28">
        <v>0.34702033463354376</v>
      </c>
      <c r="E1066" s="28">
        <v>2</v>
      </c>
      <c r="F1066" s="27">
        <v>42640</v>
      </c>
      <c r="G1066" s="28">
        <v>0.23041661674124259</v>
      </c>
      <c r="H1066" s="28">
        <v>1</v>
      </c>
      <c r="I1066" s="28">
        <v>0.32</v>
      </c>
      <c r="J1066" s="28">
        <v>0.29205671741764161</v>
      </c>
      <c r="K1066" s="28">
        <v>2</v>
      </c>
      <c r="L1066" s="28">
        <v>4375</v>
      </c>
      <c r="M1066" s="29">
        <v>2</v>
      </c>
    </row>
    <row r="1067" spans="1:13" x14ac:dyDescent="0.3">
      <c r="A1067">
        <v>1063</v>
      </c>
      <c r="B1067" s="29">
        <v>2014</v>
      </c>
      <c r="C1067" s="27">
        <v>41885</v>
      </c>
      <c r="D1067" s="28">
        <v>0.80421096635053946</v>
      </c>
      <c r="E1067" s="28">
        <v>5</v>
      </c>
      <c r="F1067" s="27">
        <v>43711</v>
      </c>
      <c r="G1067" s="28">
        <v>0.72000628243026332</v>
      </c>
      <c r="H1067" s="28">
        <v>3</v>
      </c>
      <c r="I1067" s="28">
        <v>0.48000000000000004</v>
      </c>
      <c r="J1067" s="28">
        <v>0.23846838635654288</v>
      </c>
      <c r="K1067" s="28">
        <v>2</v>
      </c>
      <c r="L1067" s="28">
        <v>4375</v>
      </c>
      <c r="M1067" s="29">
        <v>2</v>
      </c>
    </row>
    <row r="1068" spans="1:13" x14ac:dyDescent="0.3">
      <c r="A1068">
        <v>1064</v>
      </c>
      <c r="B1068" s="29">
        <v>2014</v>
      </c>
      <c r="C1068" s="27">
        <v>41811</v>
      </c>
      <c r="D1068" s="28">
        <v>0.25847927761545897</v>
      </c>
      <c r="E1068" s="28">
        <v>2</v>
      </c>
      <c r="F1068" s="27">
        <v>42542</v>
      </c>
      <c r="G1068" s="28">
        <v>0.37924185140955535</v>
      </c>
      <c r="H1068" s="28">
        <v>2</v>
      </c>
      <c r="I1068" s="28">
        <v>0.4</v>
      </c>
      <c r="J1068" s="28">
        <v>0.69626180773184143</v>
      </c>
      <c r="K1068" s="28">
        <v>4</v>
      </c>
      <c r="L1068" s="28">
        <v>5625</v>
      </c>
      <c r="M1068" s="29">
        <v>1</v>
      </c>
    </row>
    <row r="1069" spans="1:13" x14ac:dyDescent="0.3">
      <c r="A1069">
        <v>1065</v>
      </c>
      <c r="B1069" s="29">
        <v>2014</v>
      </c>
      <c r="C1069" s="27">
        <v>41901</v>
      </c>
      <c r="D1069" s="28">
        <v>9.6058583314443169E-2</v>
      </c>
      <c r="E1069" s="28">
        <v>1</v>
      </c>
      <c r="F1069" s="27">
        <v>42266</v>
      </c>
      <c r="G1069" s="28">
        <v>0.41982943503879089</v>
      </c>
      <c r="H1069" s="28">
        <v>2</v>
      </c>
      <c r="I1069" s="28">
        <v>0.4</v>
      </c>
      <c r="J1069" s="28">
        <v>0.57286018514306525</v>
      </c>
      <c r="K1069" s="28">
        <v>3</v>
      </c>
      <c r="L1069" s="28">
        <v>5000</v>
      </c>
      <c r="M1069" s="29">
        <v>1</v>
      </c>
    </row>
    <row r="1070" spans="1:13" x14ac:dyDescent="0.3">
      <c r="A1070">
        <v>1066</v>
      </c>
      <c r="B1070" s="29">
        <v>2014</v>
      </c>
      <c r="C1070" s="27">
        <v>41916</v>
      </c>
      <c r="D1070" s="28">
        <v>0.46870164249808988</v>
      </c>
      <c r="E1070" s="28">
        <v>3</v>
      </c>
      <c r="F1070" s="27">
        <v>43012</v>
      </c>
      <c r="G1070" s="28">
        <v>0.90699847521336097</v>
      </c>
      <c r="H1070" s="28">
        <v>3</v>
      </c>
      <c r="I1070" s="28">
        <v>0.48000000000000004</v>
      </c>
      <c r="J1070" s="28">
        <v>0.563033193949664</v>
      </c>
      <c r="K1070" s="28">
        <v>3</v>
      </c>
      <c r="L1070" s="28">
        <v>5000</v>
      </c>
      <c r="M1070" s="29">
        <v>3</v>
      </c>
    </row>
    <row r="1071" spans="1:13" x14ac:dyDescent="0.3">
      <c r="A1071">
        <v>1067</v>
      </c>
      <c r="B1071" s="29">
        <v>2014</v>
      </c>
      <c r="C1071" s="27">
        <v>41825</v>
      </c>
      <c r="D1071" s="28">
        <v>0.56327608910422899</v>
      </c>
      <c r="E1071" s="28">
        <v>3</v>
      </c>
      <c r="F1071" s="27">
        <v>42921</v>
      </c>
      <c r="G1071" s="28">
        <v>0.51834069209805078</v>
      </c>
      <c r="H1071" s="28">
        <v>2</v>
      </c>
      <c r="I1071" s="28">
        <v>0.4</v>
      </c>
      <c r="J1071" s="28">
        <v>0.73799612731486697</v>
      </c>
      <c r="K1071" s="28">
        <v>5</v>
      </c>
      <c r="L1071" s="28">
        <v>6250</v>
      </c>
      <c r="M1071" s="29">
        <v>1</v>
      </c>
    </row>
    <row r="1072" spans="1:13" x14ac:dyDescent="0.3">
      <c r="A1072">
        <v>1068</v>
      </c>
      <c r="B1072" s="29">
        <v>2014</v>
      </c>
      <c r="C1072" s="27">
        <v>41805</v>
      </c>
      <c r="D1072" s="28">
        <v>0.53476303691253935</v>
      </c>
      <c r="E1072" s="28">
        <v>3</v>
      </c>
      <c r="F1072" s="27">
        <v>42901</v>
      </c>
      <c r="G1072" s="28">
        <v>0.64315535689412373</v>
      </c>
      <c r="H1072" s="28">
        <v>3</v>
      </c>
      <c r="I1072" s="28">
        <v>0.48000000000000004</v>
      </c>
      <c r="J1072" s="28">
        <v>0.9220193476951013</v>
      </c>
      <c r="K1072" s="28">
        <v>5</v>
      </c>
      <c r="L1072" s="28">
        <v>6250</v>
      </c>
      <c r="M1072" s="29">
        <v>2</v>
      </c>
    </row>
    <row r="1073" spans="1:13" x14ac:dyDescent="0.3">
      <c r="A1073">
        <v>1069</v>
      </c>
      <c r="B1073" s="29">
        <v>2014</v>
      </c>
      <c r="C1073" s="27">
        <v>41979</v>
      </c>
      <c r="D1073" s="28">
        <v>0.5202591580529059</v>
      </c>
      <c r="E1073" s="28">
        <v>3</v>
      </c>
      <c r="F1073" s="27">
        <v>43075</v>
      </c>
      <c r="G1073" s="28">
        <v>0.34185829221151509</v>
      </c>
      <c r="H1073" s="28">
        <v>2</v>
      </c>
      <c r="I1073" s="28">
        <v>0.4</v>
      </c>
      <c r="J1073" s="28">
        <v>0.82055592651341336</v>
      </c>
      <c r="K1073" s="28">
        <v>5</v>
      </c>
      <c r="L1073" s="28">
        <v>6250</v>
      </c>
      <c r="M1073" s="29">
        <v>2</v>
      </c>
    </row>
    <row r="1074" spans="1:13" x14ac:dyDescent="0.3">
      <c r="A1074">
        <v>1070</v>
      </c>
      <c r="B1074" s="29">
        <v>2014</v>
      </c>
      <c r="C1074" s="27">
        <v>41951</v>
      </c>
      <c r="D1074" s="28">
        <v>0.91628017431654785</v>
      </c>
      <c r="E1074" s="28">
        <v>5</v>
      </c>
      <c r="F1074" s="27">
        <v>43777</v>
      </c>
      <c r="G1074" s="28">
        <v>0.14260972049727383</v>
      </c>
      <c r="H1074" s="28">
        <v>1</v>
      </c>
      <c r="I1074" s="28">
        <v>0.32</v>
      </c>
      <c r="J1074" s="28">
        <v>0.64950162808858425</v>
      </c>
      <c r="K1074" s="28">
        <v>4</v>
      </c>
      <c r="L1074" s="28">
        <v>5625</v>
      </c>
      <c r="M1074" s="29">
        <v>1</v>
      </c>
    </row>
    <row r="1075" spans="1:13" x14ac:dyDescent="0.3">
      <c r="A1075">
        <v>1071</v>
      </c>
      <c r="B1075" s="29">
        <v>2014</v>
      </c>
      <c r="C1075" s="27">
        <v>41697</v>
      </c>
      <c r="D1075" s="28">
        <v>0.39782418802491382</v>
      </c>
      <c r="E1075" s="28">
        <v>2</v>
      </c>
      <c r="F1075" s="27">
        <v>42427</v>
      </c>
      <c r="G1075" s="28">
        <v>0.20299487794990656</v>
      </c>
      <c r="H1075" s="28">
        <v>1</v>
      </c>
      <c r="I1075" s="28">
        <v>0.32</v>
      </c>
      <c r="J1075" s="28">
        <v>0.53874825023154693</v>
      </c>
      <c r="K1075" s="28">
        <v>3</v>
      </c>
      <c r="L1075" s="28">
        <v>5000</v>
      </c>
      <c r="M1075" s="29">
        <v>0</v>
      </c>
    </row>
    <row r="1076" spans="1:13" x14ac:dyDescent="0.3">
      <c r="A1076">
        <v>1072</v>
      </c>
      <c r="B1076" s="29">
        <v>2014</v>
      </c>
      <c r="C1076" s="27">
        <v>41876</v>
      </c>
      <c r="D1076" s="28">
        <v>0.22492706819444241</v>
      </c>
      <c r="E1076" s="28">
        <v>1</v>
      </c>
      <c r="F1076" s="27">
        <v>42241</v>
      </c>
      <c r="G1076" s="28">
        <v>0.52223388748067323</v>
      </c>
      <c r="H1076" s="28">
        <v>2</v>
      </c>
      <c r="I1076" s="28">
        <v>0.4</v>
      </c>
      <c r="J1076" s="28">
        <v>0.9694557782345713</v>
      </c>
      <c r="K1076" s="28">
        <v>5</v>
      </c>
      <c r="L1076" s="28">
        <v>6250</v>
      </c>
      <c r="M1076" s="29">
        <v>0</v>
      </c>
    </row>
    <row r="1077" spans="1:13" x14ac:dyDescent="0.3">
      <c r="A1077">
        <v>1073</v>
      </c>
      <c r="B1077" s="29">
        <v>2014</v>
      </c>
      <c r="C1077" s="27">
        <v>41759</v>
      </c>
      <c r="D1077" s="28">
        <v>0.89788707059518857</v>
      </c>
      <c r="E1077" s="28">
        <v>5</v>
      </c>
      <c r="F1077" s="27">
        <v>43585</v>
      </c>
      <c r="G1077" s="28">
        <v>0.73367466604486742</v>
      </c>
      <c r="H1077" s="28">
        <v>3</v>
      </c>
      <c r="I1077" s="28">
        <v>0.48000000000000004</v>
      </c>
      <c r="J1077" s="28">
        <v>0.66036753962368</v>
      </c>
      <c r="K1077" s="28">
        <v>4</v>
      </c>
      <c r="L1077" s="28">
        <v>5625</v>
      </c>
      <c r="M1077" s="29">
        <v>2</v>
      </c>
    </row>
    <row r="1078" spans="1:13" x14ac:dyDescent="0.3">
      <c r="A1078">
        <v>1074</v>
      </c>
      <c r="B1078" s="29">
        <v>2014</v>
      </c>
      <c r="C1078" s="27">
        <v>41690</v>
      </c>
      <c r="D1078" s="28">
        <v>0.99251476844981346</v>
      </c>
      <c r="E1078" s="28">
        <v>5</v>
      </c>
      <c r="F1078" s="27">
        <v>43516</v>
      </c>
      <c r="G1078" s="28">
        <v>0.59843403409351004</v>
      </c>
      <c r="H1078" s="28">
        <v>2</v>
      </c>
      <c r="I1078" s="28">
        <v>0.4</v>
      </c>
      <c r="J1078" s="28">
        <v>0.47653709667119726</v>
      </c>
      <c r="K1078" s="28">
        <v>3</v>
      </c>
      <c r="L1078" s="28">
        <v>5000</v>
      </c>
      <c r="M1078" s="29">
        <v>3</v>
      </c>
    </row>
    <row r="1079" spans="1:13" x14ac:dyDescent="0.3">
      <c r="A1079">
        <v>1075</v>
      </c>
      <c r="B1079" s="29">
        <v>2014</v>
      </c>
      <c r="C1079" s="27">
        <v>41874</v>
      </c>
      <c r="D1079" s="28">
        <v>0.66619990934792084</v>
      </c>
      <c r="E1079" s="28">
        <v>4</v>
      </c>
      <c r="F1079" s="27">
        <v>43335</v>
      </c>
      <c r="G1079" s="28">
        <v>0.76833357120872192</v>
      </c>
      <c r="H1079" s="28">
        <v>3</v>
      </c>
      <c r="I1079" s="28">
        <v>0.48000000000000004</v>
      </c>
      <c r="J1079" s="28">
        <v>0.8112557208540524</v>
      </c>
      <c r="K1079" s="28">
        <v>5</v>
      </c>
      <c r="L1079" s="28">
        <v>6250</v>
      </c>
      <c r="M1079" s="29">
        <v>1</v>
      </c>
    </row>
    <row r="1080" spans="1:13" x14ac:dyDescent="0.3">
      <c r="A1080">
        <v>1076</v>
      </c>
      <c r="B1080" s="29">
        <v>2014</v>
      </c>
      <c r="C1080" s="27">
        <v>41740</v>
      </c>
      <c r="D1080" s="28">
        <v>0.99167489471451176</v>
      </c>
      <c r="E1080" s="28">
        <v>5</v>
      </c>
      <c r="F1080" s="27">
        <v>43566</v>
      </c>
      <c r="G1080" s="28">
        <v>0.12431460960410756</v>
      </c>
      <c r="H1080" s="28">
        <v>1</v>
      </c>
      <c r="I1080" s="28">
        <v>0.32</v>
      </c>
      <c r="J1080" s="28">
        <v>0.98609386436973512</v>
      </c>
      <c r="K1080" s="28">
        <v>5</v>
      </c>
      <c r="L1080" s="28">
        <v>6250</v>
      </c>
      <c r="M1080" s="29">
        <v>2</v>
      </c>
    </row>
    <row r="1081" spans="1:13" x14ac:dyDescent="0.3">
      <c r="A1081">
        <v>1077</v>
      </c>
      <c r="B1081" s="29">
        <v>2014</v>
      </c>
      <c r="C1081" s="27">
        <v>41810</v>
      </c>
      <c r="D1081" s="28">
        <v>0.53091890312054935</v>
      </c>
      <c r="E1081" s="28">
        <v>3</v>
      </c>
      <c r="F1081" s="27">
        <v>42906</v>
      </c>
      <c r="G1081" s="28">
        <v>0.57647009145269312</v>
      </c>
      <c r="H1081" s="28">
        <v>2</v>
      </c>
      <c r="I1081" s="28">
        <v>0.4</v>
      </c>
      <c r="J1081" s="28">
        <v>0.75461416212831667</v>
      </c>
      <c r="K1081" s="28">
        <v>5</v>
      </c>
      <c r="L1081" s="28">
        <v>6250</v>
      </c>
      <c r="M1081" s="29">
        <v>0</v>
      </c>
    </row>
    <row r="1082" spans="1:13" x14ac:dyDescent="0.3">
      <c r="A1082">
        <v>1078</v>
      </c>
      <c r="B1082" s="29">
        <v>2014</v>
      </c>
      <c r="C1082" s="27">
        <v>41915</v>
      </c>
      <c r="D1082" s="28">
        <v>0.37372463770730635</v>
      </c>
      <c r="E1082" s="28">
        <v>2</v>
      </c>
      <c r="F1082" s="27">
        <v>42646</v>
      </c>
      <c r="G1082" s="28">
        <v>0.9257080013637502</v>
      </c>
      <c r="H1082" s="28">
        <v>3</v>
      </c>
      <c r="I1082" s="28">
        <v>0.48000000000000004</v>
      </c>
      <c r="J1082" s="28">
        <v>9.8955736752484591E-2</v>
      </c>
      <c r="K1082" s="28">
        <v>1</v>
      </c>
      <c r="L1082" s="28">
        <v>3750</v>
      </c>
      <c r="M1082" s="29">
        <v>1</v>
      </c>
    </row>
    <row r="1083" spans="1:13" x14ac:dyDescent="0.3">
      <c r="A1083">
        <v>1079</v>
      </c>
      <c r="B1083" s="29">
        <v>2014</v>
      </c>
      <c r="C1083" s="27">
        <v>41989</v>
      </c>
      <c r="D1083" s="28">
        <v>0.27805022494074461</v>
      </c>
      <c r="E1083" s="28">
        <v>2</v>
      </c>
      <c r="F1083" s="27">
        <v>42720</v>
      </c>
      <c r="G1083" s="28">
        <v>0.22830445593695192</v>
      </c>
      <c r="H1083" s="28">
        <v>1</v>
      </c>
      <c r="I1083" s="28">
        <v>0.32</v>
      </c>
      <c r="J1083" s="28">
        <v>0.17918546669419544</v>
      </c>
      <c r="K1083" s="28">
        <v>1</v>
      </c>
      <c r="L1083" s="28">
        <v>3750</v>
      </c>
      <c r="M1083" s="29">
        <v>0</v>
      </c>
    </row>
    <row r="1084" spans="1:13" x14ac:dyDescent="0.3">
      <c r="A1084">
        <v>1080</v>
      </c>
      <c r="B1084" s="29">
        <v>2014</v>
      </c>
      <c r="C1084" s="27">
        <v>41693</v>
      </c>
      <c r="D1084" s="28">
        <v>0.4917481815881517</v>
      </c>
      <c r="E1084" s="28">
        <v>3</v>
      </c>
      <c r="F1084" s="27">
        <v>42789</v>
      </c>
      <c r="G1084" s="28">
        <v>0.58092476287971917</v>
      </c>
      <c r="H1084" s="28">
        <v>2</v>
      </c>
      <c r="I1084" s="28">
        <v>0.4</v>
      </c>
      <c r="J1084" s="28">
        <v>0.47341841964600306</v>
      </c>
      <c r="K1084" s="28">
        <v>3</v>
      </c>
      <c r="L1084" s="28">
        <v>5000</v>
      </c>
      <c r="M1084" s="29">
        <v>0</v>
      </c>
    </row>
    <row r="1085" spans="1:13" x14ac:dyDescent="0.3">
      <c r="A1085">
        <v>1081</v>
      </c>
      <c r="B1085" s="29">
        <v>2014</v>
      </c>
      <c r="C1085" s="27">
        <v>41765</v>
      </c>
      <c r="D1085" s="28">
        <v>0.4448936823538141</v>
      </c>
      <c r="E1085" s="28">
        <v>3</v>
      </c>
      <c r="F1085" s="27">
        <v>42861</v>
      </c>
      <c r="G1085" s="28">
        <v>0.86936642956267618</v>
      </c>
      <c r="H1085" s="28">
        <v>3</v>
      </c>
      <c r="I1085" s="28">
        <v>0.48000000000000004</v>
      </c>
      <c r="J1085" s="28">
        <v>0.46839176082055067</v>
      </c>
      <c r="K1085" s="28">
        <v>3</v>
      </c>
      <c r="L1085" s="28">
        <v>5000</v>
      </c>
      <c r="M1085" s="29">
        <v>0</v>
      </c>
    </row>
    <row r="1086" spans="1:13" x14ac:dyDescent="0.3">
      <c r="A1086">
        <v>1082</v>
      </c>
      <c r="B1086" s="29">
        <v>2014</v>
      </c>
      <c r="C1086" s="27">
        <v>41742</v>
      </c>
      <c r="D1086" s="28">
        <v>0.29853071781814544</v>
      </c>
      <c r="E1086" s="28">
        <v>2</v>
      </c>
      <c r="F1086" s="27">
        <v>42473</v>
      </c>
      <c r="G1086" s="28">
        <v>0.57074045678323959</v>
      </c>
      <c r="H1086" s="28">
        <v>2</v>
      </c>
      <c r="I1086" s="28">
        <v>0.4</v>
      </c>
      <c r="J1086" s="28">
        <v>0.1604635950353176</v>
      </c>
      <c r="K1086" s="28">
        <v>1</v>
      </c>
      <c r="L1086" s="28">
        <v>3750</v>
      </c>
      <c r="M1086" s="29">
        <v>0</v>
      </c>
    </row>
    <row r="1087" spans="1:13" x14ac:dyDescent="0.3">
      <c r="A1087">
        <v>1083</v>
      </c>
      <c r="B1087" s="29">
        <v>2014</v>
      </c>
      <c r="C1087" s="27">
        <v>41911</v>
      </c>
      <c r="D1087" s="28">
        <v>0.30706458989587782</v>
      </c>
      <c r="E1087" s="28">
        <v>2</v>
      </c>
      <c r="F1087" s="27">
        <v>42642</v>
      </c>
      <c r="G1087" s="28">
        <v>0.19608741833628063</v>
      </c>
      <c r="H1087" s="28">
        <v>1</v>
      </c>
      <c r="I1087" s="28">
        <v>0.32</v>
      </c>
      <c r="J1087" s="28">
        <v>0.90100543220145357</v>
      </c>
      <c r="K1087" s="28">
        <v>5</v>
      </c>
      <c r="L1087" s="28">
        <v>6250</v>
      </c>
      <c r="M1087" s="29">
        <v>2</v>
      </c>
    </row>
    <row r="1088" spans="1:13" x14ac:dyDescent="0.3">
      <c r="A1088">
        <v>1084</v>
      </c>
      <c r="B1088" s="29">
        <v>2014</v>
      </c>
      <c r="C1088" s="27">
        <v>41979</v>
      </c>
      <c r="D1088" s="28">
        <v>8.8121588536148487E-2</v>
      </c>
      <c r="E1088" s="28">
        <v>1</v>
      </c>
      <c r="F1088" s="27">
        <v>42344</v>
      </c>
      <c r="G1088" s="28">
        <v>0.14161469690939121</v>
      </c>
      <c r="H1088" s="28">
        <v>1</v>
      </c>
      <c r="I1088" s="28">
        <v>0.32</v>
      </c>
      <c r="J1088" s="28">
        <v>0.34089777593418225</v>
      </c>
      <c r="K1088" s="28">
        <v>2</v>
      </c>
      <c r="L1088" s="28">
        <v>4375</v>
      </c>
      <c r="M1088" s="29">
        <v>0</v>
      </c>
    </row>
    <row r="1089" spans="1:13" x14ac:dyDescent="0.3">
      <c r="A1089">
        <v>1085</v>
      </c>
      <c r="B1089" s="29">
        <v>2014</v>
      </c>
      <c r="C1089" s="27">
        <v>41851</v>
      </c>
      <c r="D1089" s="28">
        <v>0.14530489150406756</v>
      </c>
      <c r="E1089" s="28">
        <v>1</v>
      </c>
      <c r="F1089" s="27">
        <v>42216</v>
      </c>
      <c r="G1089" s="28">
        <v>0.972318576465521</v>
      </c>
      <c r="H1089" s="28">
        <v>3</v>
      </c>
      <c r="I1089" s="28">
        <v>0.48000000000000004</v>
      </c>
      <c r="J1089" s="28">
        <v>0.14608842431970781</v>
      </c>
      <c r="K1089" s="28">
        <v>1</v>
      </c>
      <c r="L1089" s="28">
        <v>3750</v>
      </c>
      <c r="M1089" s="29">
        <v>1</v>
      </c>
    </row>
    <row r="1090" spans="1:13" x14ac:dyDescent="0.3">
      <c r="A1090">
        <v>1086</v>
      </c>
      <c r="B1090" s="29">
        <v>2014</v>
      </c>
      <c r="C1090" s="27">
        <v>41842</v>
      </c>
      <c r="D1090" s="28">
        <v>0.61072509218289905</v>
      </c>
      <c r="E1090" s="28">
        <v>4</v>
      </c>
      <c r="F1090" s="27">
        <v>43303</v>
      </c>
      <c r="G1090" s="28">
        <v>0.40217932937474576</v>
      </c>
      <c r="H1090" s="28">
        <v>2</v>
      </c>
      <c r="I1090" s="28">
        <v>0.4</v>
      </c>
      <c r="J1090" s="28">
        <v>0.43941502219611905</v>
      </c>
      <c r="K1090" s="28">
        <v>3</v>
      </c>
      <c r="L1090" s="28">
        <v>5000</v>
      </c>
      <c r="M1090" s="29">
        <v>3</v>
      </c>
    </row>
    <row r="1091" spans="1:13" x14ac:dyDescent="0.3">
      <c r="A1091">
        <v>1087</v>
      </c>
      <c r="B1091" s="29">
        <v>2014</v>
      </c>
      <c r="C1091" s="27">
        <v>42000</v>
      </c>
      <c r="D1091" s="28">
        <v>0.1116317245360855</v>
      </c>
      <c r="E1091" s="28">
        <v>1</v>
      </c>
      <c r="F1091" s="27">
        <v>42365</v>
      </c>
      <c r="G1091" s="28">
        <v>0.19159109034942867</v>
      </c>
      <c r="H1091" s="28">
        <v>1</v>
      </c>
      <c r="I1091" s="28">
        <v>0.32</v>
      </c>
      <c r="J1091" s="28">
        <v>2.7806289412129481E-2</v>
      </c>
      <c r="K1091" s="28">
        <v>1</v>
      </c>
      <c r="L1091" s="28">
        <v>3750</v>
      </c>
      <c r="M1091" s="29">
        <v>0</v>
      </c>
    </row>
    <row r="1092" spans="1:13" x14ac:dyDescent="0.3">
      <c r="A1092">
        <v>1088</v>
      </c>
      <c r="B1092" s="29">
        <v>2014</v>
      </c>
      <c r="C1092" s="27">
        <v>41909</v>
      </c>
      <c r="D1092" s="28">
        <v>0.77612913736907185</v>
      </c>
      <c r="E1092" s="28">
        <v>5</v>
      </c>
      <c r="F1092" s="27">
        <v>43735</v>
      </c>
      <c r="G1092" s="28">
        <v>0.23589489126804641</v>
      </c>
      <c r="H1092" s="28">
        <v>1</v>
      </c>
      <c r="I1092" s="28">
        <v>0.32</v>
      </c>
      <c r="J1092" s="28">
        <v>0.9744489073981164</v>
      </c>
      <c r="K1092" s="28">
        <v>5</v>
      </c>
      <c r="L1092" s="28">
        <v>6250</v>
      </c>
      <c r="M1092" s="29">
        <v>1</v>
      </c>
    </row>
    <row r="1093" spans="1:13" x14ac:dyDescent="0.3">
      <c r="A1093">
        <v>1089</v>
      </c>
      <c r="B1093" s="29">
        <v>2014</v>
      </c>
      <c r="C1093" s="27">
        <v>41715</v>
      </c>
      <c r="D1093" s="28">
        <v>0.21055176658302943</v>
      </c>
      <c r="E1093" s="28">
        <v>1</v>
      </c>
      <c r="F1093" s="27">
        <v>42080</v>
      </c>
      <c r="G1093" s="28">
        <v>5.9399897145145708E-2</v>
      </c>
      <c r="H1093" s="28">
        <v>1</v>
      </c>
      <c r="I1093" s="28">
        <v>0.32</v>
      </c>
      <c r="J1093" s="28">
        <v>0.99172341696564259</v>
      </c>
      <c r="K1093" s="28">
        <v>5</v>
      </c>
      <c r="L1093" s="28">
        <v>6250</v>
      </c>
      <c r="M1093" s="29">
        <v>0</v>
      </c>
    </row>
    <row r="1094" spans="1:13" x14ac:dyDescent="0.3">
      <c r="A1094">
        <v>1090</v>
      </c>
      <c r="B1094" s="29">
        <v>2014</v>
      </c>
      <c r="C1094" s="27">
        <v>41845</v>
      </c>
      <c r="D1094" s="28">
        <v>0.56628448755895522</v>
      </c>
      <c r="E1094" s="28">
        <v>3</v>
      </c>
      <c r="F1094" s="27">
        <v>42941</v>
      </c>
      <c r="G1094" s="28">
        <v>0.36434476778458225</v>
      </c>
      <c r="H1094" s="28">
        <v>2</v>
      </c>
      <c r="I1094" s="28">
        <v>0.4</v>
      </c>
      <c r="J1094" s="28">
        <v>2.6358230739459421E-2</v>
      </c>
      <c r="K1094" s="28">
        <v>1</v>
      </c>
      <c r="L1094" s="28">
        <v>3750</v>
      </c>
      <c r="M1094" s="29">
        <v>0</v>
      </c>
    </row>
    <row r="1095" spans="1:13" x14ac:dyDescent="0.3">
      <c r="A1095">
        <v>1091</v>
      </c>
      <c r="B1095" s="29">
        <v>2014</v>
      </c>
      <c r="C1095" s="27">
        <v>41721</v>
      </c>
      <c r="D1095" s="28">
        <v>0.85370698843652038</v>
      </c>
      <c r="E1095" s="28">
        <v>5</v>
      </c>
      <c r="F1095" s="27">
        <v>43547</v>
      </c>
      <c r="G1095" s="28">
        <v>0.30383739132201171</v>
      </c>
      <c r="H1095" s="28">
        <v>2</v>
      </c>
      <c r="I1095" s="28">
        <v>0.4</v>
      </c>
      <c r="J1095" s="28">
        <v>0.55595993311840919</v>
      </c>
      <c r="K1095" s="28">
        <v>3</v>
      </c>
      <c r="L1095" s="28">
        <v>5000</v>
      </c>
      <c r="M1095" s="29">
        <v>3</v>
      </c>
    </row>
    <row r="1096" spans="1:13" x14ac:dyDescent="0.3">
      <c r="A1096">
        <v>1092</v>
      </c>
      <c r="B1096" s="29">
        <v>2014</v>
      </c>
      <c r="C1096" s="27">
        <v>41914</v>
      </c>
      <c r="D1096" s="28">
        <v>0.76916897287041797</v>
      </c>
      <c r="E1096" s="28">
        <v>5</v>
      </c>
      <c r="F1096" s="27">
        <v>43740</v>
      </c>
      <c r="G1096" s="28">
        <v>0.81314321640780485</v>
      </c>
      <c r="H1096" s="28">
        <v>3</v>
      </c>
      <c r="I1096" s="28">
        <v>0.48000000000000004</v>
      </c>
      <c r="J1096" s="28">
        <v>0.89756570194482121</v>
      </c>
      <c r="K1096" s="28">
        <v>5</v>
      </c>
      <c r="L1096" s="28">
        <v>6250</v>
      </c>
      <c r="M1096" s="29">
        <v>1</v>
      </c>
    </row>
    <row r="1097" spans="1:13" x14ac:dyDescent="0.3">
      <c r="A1097">
        <v>1093</v>
      </c>
      <c r="B1097" s="29">
        <v>2014</v>
      </c>
      <c r="C1097" s="27">
        <v>41831</v>
      </c>
      <c r="D1097" s="28">
        <v>0.52360023962705982</v>
      </c>
      <c r="E1097" s="28">
        <v>3</v>
      </c>
      <c r="F1097" s="27">
        <v>42927</v>
      </c>
      <c r="G1097" s="28">
        <v>0.19812244132622059</v>
      </c>
      <c r="H1097" s="28">
        <v>1</v>
      </c>
      <c r="I1097" s="28">
        <v>0.32</v>
      </c>
      <c r="J1097" s="28">
        <v>0.75352312196650129</v>
      </c>
      <c r="K1097" s="28">
        <v>5</v>
      </c>
      <c r="L1097" s="28">
        <v>6250</v>
      </c>
      <c r="M1097" s="29">
        <v>1</v>
      </c>
    </row>
    <row r="1098" spans="1:13" x14ac:dyDescent="0.3">
      <c r="A1098">
        <v>1094</v>
      </c>
      <c r="B1098" s="29">
        <v>2014</v>
      </c>
      <c r="C1098" s="27">
        <v>41721</v>
      </c>
      <c r="D1098" s="28">
        <v>8.1515529792763219E-2</v>
      </c>
      <c r="E1098" s="28">
        <v>1</v>
      </c>
      <c r="F1098" s="27">
        <v>42086</v>
      </c>
      <c r="G1098" s="28">
        <v>0.25213792519740486</v>
      </c>
      <c r="H1098" s="28">
        <v>1</v>
      </c>
      <c r="I1098" s="28">
        <v>0.32</v>
      </c>
      <c r="J1098" s="28">
        <v>0.95447682604719186</v>
      </c>
      <c r="K1098" s="28">
        <v>5</v>
      </c>
      <c r="L1098" s="28">
        <v>6250</v>
      </c>
      <c r="M1098" s="29">
        <v>0</v>
      </c>
    </row>
    <row r="1099" spans="1:13" x14ac:dyDescent="0.3">
      <c r="A1099">
        <v>1095</v>
      </c>
      <c r="B1099" s="29">
        <v>2014</v>
      </c>
      <c r="C1099" s="27">
        <v>41672</v>
      </c>
      <c r="D1099" s="28">
        <v>0.90587890750164746</v>
      </c>
      <c r="E1099" s="28">
        <v>5</v>
      </c>
      <c r="F1099" s="27">
        <v>43498</v>
      </c>
      <c r="G1099" s="28">
        <v>0.86980950018447056</v>
      </c>
      <c r="H1099" s="28">
        <v>3</v>
      </c>
      <c r="I1099" s="28">
        <v>0.48000000000000004</v>
      </c>
      <c r="J1099" s="28">
        <v>0.99576313052185006</v>
      </c>
      <c r="K1099" s="28">
        <v>5</v>
      </c>
      <c r="L1099" s="28">
        <v>6250</v>
      </c>
      <c r="M1099" s="29">
        <v>2</v>
      </c>
    </row>
    <row r="1100" spans="1:13" x14ac:dyDescent="0.3">
      <c r="A1100">
        <v>1096</v>
      </c>
      <c r="B1100" s="29">
        <v>2014</v>
      </c>
      <c r="C1100" s="27">
        <v>41852</v>
      </c>
      <c r="D1100" s="28">
        <v>0.15380764651119039</v>
      </c>
      <c r="E1100" s="28">
        <v>1</v>
      </c>
      <c r="F1100" s="27">
        <v>42217</v>
      </c>
      <c r="G1100" s="28">
        <v>0.28483505776353735</v>
      </c>
      <c r="H1100" s="28">
        <v>2</v>
      </c>
      <c r="I1100" s="28">
        <v>0.4</v>
      </c>
      <c r="J1100" s="28">
        <v>0.87643062584393316</v>
      </c>
      <c r="K1100" s="28">
        <v>5</v>
      </c>
      <c r="L1100" s="28">
        <v>6250</v>
      </c>
      <c r="M1100" s="29">
        <v>0</v>
      </c>
    </row>
    <row r="1101" spans="1:13" x14ac:dyDescent="0.3">
      <c r="A1101">
        <v>1097</v>
      </c>
      <c r="B1101" s="29">
        <v>2014</v>
      </c>
      <c r="C1101" s="27">
        <v>41990</v>
      </c>
      <c r="D1101" s="28">
        <v>0.55900497274583005</v>
      </c>
      <c r="E1101" s="28">
        <v>3</v>
      </c>
      <c r="F1101" s="27">
        <v>43086</v>
      </c>
      <c r="G1101" s="28">
        <v>0.59000065621052322</v>
      </c>
      <c r="H1101" s="28">
        <v>2</v>
      </c>
      <c r="I1101" s="28">
        <v>0.4</v>
      </c>
      <c r="J1101" s="28">
        <v>0.69643482738475282</v>
      </c>
      <c r="K1101" s="28">
        <v>4</v>
      </c>
      <c r="L1101" s="28">
        <v>5625</v>
      </c>
      <c r="M1101" s="29">
        <v>0</v>
      </c>
    </row>
    <row r="1102" spans="1:13" x14ac:dyDescent="0.3">
      <c r="A1102">
        <v>1098</v>
      </c>
      <c r="B1102" s="29">
        <v>2014</v>
      </c>
      <c r="C1102" s="27">
        <v>41785</v>
      </c>
      <c r="D1102" s="28">
        <v>0.69912862458271774</v>
      </c>
      <c r="E1102" s="28">
        <v>5</v>
      </c>
      <c r="F1102" s="27">
        <v>43611</v>
      </c>
      <c r="G1102" s="28">
        <v>0.69258944228438979</v>
      </c>
      <c r="H1102" s="28">
        <v>3</v>
      </c>
      <c r="I1102" s="28">
        <v>0.48000000000000004</v>
      </c>
      <c r="J1102" s="28">
        <v>0.15845011139933007</v>
      </c>
      <c r="K1102" s="28">
        <v>1</v>
      </c>
      <c r="L1102" s="28">
        <v>3750</v>
      </c>
      <c r="M1102" s="29">
        <v>1</v>
      </c>
    </row>
    <row r="1103" spans="1:13" x14ac:dyDescent="0.3">
      <c r="A1103">
        <v>1099</v>
      </c>
      <c r="B1103" s="29">
        <v>2014</v>
      </c>
      <c r="C1103" s="27">
        <v>41990</v>
      </c>
      <c r="D1103" s="28">
        <v>0.16463671652087442</v>
      </c>
      <c r="E1103" s="28">
        <v>1</v>
      </c>
      <c r="F1103" s="27">
        <v>42355</v>
      </c>
      <c r="G1103" s="28">
        <v>0.78992214756793222</v>
      </c>
      <c r="H1103" s="28">
        <v>3</v>
      </c>
      <c r="I1103" s="28">
        <v>0.48000000000000004</v>
      </c>
      <c r="J1103" s="28">
        <v>0.95677183742708161</v>
      </c>
      <c r="K1103" s="28">
        <v>5</v>
      </c>
      <c r="L1103" s="28">
        <v>6250</v>
      </c>
      <c r="M1103" s="29">
        <v>1</v>
      </c>
    </row>
    <row r="1104" spans="1:13" x14ac:dyDescent="0.3">
      <c r="A1104">
        <v>1100</v>
      </c>
      <c r="B1104" s="29">
        <v>2014</v>
      </c>
      <c r="C1104" s="27">
        <v>41723</v>
      </c>
      <c r="D1104" s="28">
        <v>0.89296351787118378</v>
      </c>
      <c r="E1104" s="28">
        <v>5</v>
      </c>
      <c r="F1104" s="27">
        <v>43549</v>
      </c>
      <c r="G1104" s="28">
        <v>0.51869835233691786</v>
      </c>
      <c r="H1104" s="28">
        <v>2</v>
      </c>
      <c r="I1104" s="28">
        <v>0.4</v>
      </c>
      <c r="J1104" s="28">
        <v>0.26948926516556437</v>
      </c>
      <c r="K1104" s="28">
        <v>2</v>
      </c>
      <c r="L1104" s="28">
        <v>4375</v>
      </c>
      <c r="M1104" s="29">
        <v>1</v>
      </c>
    </row>
    <row r="1105" spans="1:13" x14ac:dyDescent="0.3">
      <c r="A1105">
        <v>1101</v>
      </c>
      <c r="B1105" s="29">
        <v>2014</v>
      </c>
      <c r="C1105" s="27">
        <v>41669</v>
      </c>
      <c r="D1105" s="28">
        <v>0.23989335562649483</v>
      </c>
      <c r="E1105" s="28">
        <v>1</v>
      </c>
      <c r="F1105" s="27">
        <v>42034</v>
      </c>
      <c r="G1105" s="28">
        <v>0.602134909345308</v>
      </c>
      <c r="H1105" s="28">
        <v>2</v>
      </c>
      <c r="I1105" s="28">
        <v>0.4</v>
      </c>
      <c r="J1105" s="28">
        <v>0.37274338236276217</v>
      </c>
      <c r="K1105" s="28">
        <v>2</v>
      </c>
      <c r="L1105" s="28">
        <v>4375</v>
      </c>
      <c r="M1105" s="29">
        <v>1</v>
      </c>
    </row>
    <row r="1106" spans="1:13" x14ac:dyDescent="0.3">
      <c r="A1106">
        <v>1102</v>
      </c>
      <c r="B1106" s="29">
        <v>2014</v>
      </c>
      <c r="C1106" s="27">
        <v>41900</v>
      </c>
      <c r="D1106" s="28">
        <v>0.25903358391865661</v>
      </c>
      <c r="E1106" s="28">
        <v>2</v>
      </c>
      <c r="F1106" s="27">
        <v>42631</v>
      </c>
      <c r="G1106" s="28">
        <v>0.30551296982512455</v>
      </c>
      <c r="H1106" s="28">
        <v>2</v>
      </c>
      <c r="I1106" s="28">
        <v>0.4</v>
      </c>
      <c r="J1106" s="28">
        <v>0.20305196591130148</v>
      </c>
      <c r="K1106" s="28">
        <v>2</v>
      </c>
      <c r="L1106" s="28">
        <v>4375</v>
      </c>
      <c r="M1106" s="29">
        <v>0</v>
      </c>
    </row>
    <row r="1107" spans="1:13" x14ac:dyDescent="0.3">
      <c r="A1107">
        <v>1103</v>
      </c>
      <c r="B1107" s="29">
        <v>2014</v>
      </c>
      <c r="C1107" s="27">
        <v>41778</v>
      </c>
      <c r="D1107" s="28">
        <v>0.87029765912498369</v>
      </c>
      <c r="E1107" s="28">
        <v>5</v>
      </c>
      <c r="F1107" s="27">
        <v>43604</v>
      </c>
      <c r="G1107" s="28">
        <v>0.86361480371300736</v>
      </c>
      <c r="H1107" s="28">
        <v>3</v>
      </c>
      <c r="I1107" s="28">
        <v>0.48000000000000004</v>
      </c>
      <c r="J1107" s="28">
        <v>9.9977457615493037E-2</v>
      </c>
      <c r="K1107" s="28">
        <v>1</v>
      </c>
      <c r="L1107" s="28">
        <v>3750</v>
      </c>
      <c r="M1107" s="29">
        <v>2</v>
      </c>
    </row>
    <row r="1108" spans="1:13" x14ac:dyDescent="0.3">
      <c r="A1108">
        <v>1104</v>
      </c>
      <c r="B1108" s="29">
        <v>2014</v>
      </c>
      <c r="C1108" s="27">
        <v>41752</v>
      </c>
      <c r="D1108" s="28">
        <v>0.65929247808141134</v>
      </c>
      <c r="E1108" s="28">
        <v>4</v>
      </c>
      <c r="F1108" s="27">
        <v>43213</v>
      </c>
      <c r="G1108" s="28">
        <v>0.30188809144160955</v>
      </c>
      <c r="H1108" s="28">
        <v>2</v>
      </c>
      <c r="I1108" s="28">
        <v>0.4</v>
      </c>
      <c r="J1108" s="28">
        <v>0.55006512736587132</v>
      </c>
      <c r="K1108" s="28">
        <v>3</v>
      </c>
      <c r="L1108" s="28">
        <v>5000</v>
      </c>
      <c r="M1108" s="29">
        <v>3</v>
      </c>
    </row>
    <row r="1109" spans="1:13" x14ac:dyDescent="0.3">
      <c r="A1109">
        <v>1105</v>
      </c>
      <c r="B1109" s="29">
        <v>2014</v>
      </c>
      <c r="C1109" s="27">
        <v>41894</v>
      </c>
      <c r="D1109" s="28">
        <v>0.71023035037833693</v>
      </c>
      <c r="E1109" s="28">
        <v>5</v>
      </c>
      <c r="F1109" s="27">
        <v>43720</v>
      </c>
      <c r="G1109" s="28">
        <v>0.54933394364323229</v>
      </c>
      <c r="H1109" s="28">
        <v>2</v>
      </c>
      <c r="I1109" s="28">
        <v>0.4</v>
      </c>
      <c r="J1109" s="28">
        <v>0.59112738550034316</v>
      </c>
      <c r="K1109" s="28">
        <v>4</v>
      </c>
      <c r="L1109" s="28">
        <v>5625</v>
      </c>
      <c r="M1109" s="29">
        <v>3</v>
      </c>
    </row>
    <row r="1110" spans="1:13" x14ac:dyDescent="0.3">
      <c r="A1110">
        <v>1106</v>
      </c>
      <c r="B1110" s="29">
        <v>2014</v>
      </c>
      <c r="C1110" s="27">
        <v>41747</v>
      </c>
      <c r="D1110" s="28">
        <v>5.7923810538969001E-3</v>
      </c>
      <c r="E1110" s="28">
        <v>1</v>
      </c>
      <c r="F1110" s="27">
        <v>42112</v>
      </c>
      <c r="G1110" s="28">
        <v>0.81748299261062474</v>
      </c>
      <c r="H1110" s="28">
        <v>3</v>
      </c>
      <c r="I1110" s="28">
        <v>0.48000000000000004</v>
      </c>
      <c r="J1110" s="28">
        <v>0.61584994795832282</v>
      </c>
      <c r="K1110" s="28">
        <v>4</v>
      </c>
      <c r="L1110" s="28">
        <v>5625</v>
      </c>
      <c r="M1110" s="29">
        <v>0</v>
      </c>
    </row>
    <row r="1111" spans="1:13" x14ac:dyDescent="0.3">
      <c r="A1111">
        <v>1107</v>
      </c>
      <c r="B1111" s="29">
        <v>2014</v>
      </c>
      <c r="C1111" s="27">
        <v>41715</v>
      </c>
      <c r="D1111" s="28">
        <v>0.43178091690286047</v>
      </c>
      <c r="E1111" s="28">
        <v>2</v>
      </c>
      <c r="F1111" s="27">
        <v>42446</v>
      </c>
      <c r="G1111" s="28">
        <v>0.92638257223609399</v>
      </c>
      <c r="H1111" s="28">
        <v>3</v>
      </c>
      <c r="I1111" s="28">
        <v>0.48000000000000004</v>
      </c>
      <c r="J1111" s="28">
        <v>0.58625757658877375</v>
      </c>
      <c r="K1111" s="28">
        <v>3</v>
      </c>
      <c r="L1111" s="28">
        <v>5000</v>
      </c>
      <c r="M1111" s="29">
        <v>0</v>
      </c>
    </row>
    <row r="1112" spans="1:13" x14ac:dyDescent="0.3">
      <c r="A1112">
        <v>1108</v>
      </c>
      <c r="B1112" s="29">
        <v>2014</v>
      </c>
      <c r="C1112" s="27">
        <v>41699</v>
      </c>
      <c r="D1112" s="28">
        <v>0.61018220906796217</v>
      </c>
      <c r="E1112" s="28">
        <v>4</v>
      </c>
      <c r="F1112" s="27">
        <v>43160</v>
      </c>
      <c r="G1112" s="28">
        <v>0.18710778783920112</v>
      </c>
      <c r="H1112" s="28">
        <v>1</v>
      </c>
      <c r="I1112" s="28">
        <v>0.32</v>
      </c>
      <c r="J1112" s="28">
        <v>4.6680162882387966E-2</v>
      </c>
      <c r="K1112" s="28">
        <v>1</v>
      </c>
      <c r="L1112" s="28">
        <v>3750</v>
      </c>
      <c r="M1112" s="29">
        <v>1</v>
      </c>
    </row>
    <row r="1113" spans="1:13" x14ac:dyDescent="0.3">
      <c r="A1113">
        <v>1109</v>
      </c>
      <c r="B1113" s="29">
        <v>2014</v>
      </c>
      <c r="C1113" s="27">
        <v>42004</v>
      </c>
      <c r="D1113" s="28">
        <v>2.7495033495156807E-2</v>
      </c>
      <c r="E1113" s="28">
        <v>1</v>
      </c>
      <c r="F1113" s="27">
        <v>42369</v>
      </c>
      <c r="G1113" s="28">
        <v>0.77301824953147635</v>
      </c>
      <c r="H1113" s="28">
        <v>3</v>
      </c>
      <c r="I1113" s="28">
        <v>0.48000000000000004</v>
      </c>
      <c r="J1113" s="28">
        <v>0.6243428913415664</v>
      </c>
      <c r="K1113" s="28">
        <v>4</v>
      </c>
      <c r="L1113" s="28">
        <v>5625</v>
      </c>
      <c r="M1113" s="29">
        <v>0</v>
      </c>
    </row>
    <row r="1114" spans="1:13" x14ac:dyDescent="0.3">
      <c r="A1114">
        <v>1110</v>
      </c>
      <c r="B1114" s="29">
        <v>2014</v>
      </c>
      <c r="C1114" s="27">
        <v>41792</v>
      </c>
      <c r="D1114" s="28">
        <v>9.4177739920212944E-2</v>
      </c>
      <c r="E1114" s="28">
        <v>1</v>
      </c>
      <c r="F1114" s="27">
        <v>42157</v>
      </c>
      <c r="G1114" s="28">
        <v>7.4107098639632385E-2</v>
      </c>
      <c r="H1114" s="28">
        <v>1</v>
      </c>
      <c r="I1114" s="28">
        <v>0.32</v>
      </c>
      <c r="J1114" s="28">
        <v>0.71837965494331635</v>
      </c>
      <c r="K1114" s="28">
        <v>5</v>
      </c>
      <c r="L1114" s="28">
        <v>6250</v>
      </c>
      <c r="M1114" s="29">
        <v>0</v>
      </c>
    </row>
    <row r="1115" spans="1:13" x14ac:dyDescent="0.3">
      <c r="A1115">
        <v>1111</v>
      </c>
      <c r="B1115" s="29">
        <v>2014</v>
      </c>
      <c r="C1115" s="27">
        <v>41695</v>
      </c>
      <c r="D1115" s="28">
        <v>0.59211890809935164</v>
      </c>
      <c r="E1115" s="28">
        <v>4</v>
      </c>
      <c r="F1115" s="27">
        <v>43156</v>
      </c>
      <c r="G1115" s="28">
        <v>3.0755894688774377E-2</v>
      </c>
      <c r="H1115" s="28">
        <v>1</v>
      </c>
      <c r="I1115" s="28">
        <v>0.32</v>
      </c>
      <c r="J1115" s="28">
        <v>0.23819322971616108</v>
      </c>
      <c r="K1115" s="28">
        <v>2</v>
      </c>
      <c r="L1115" s="28">
        <v>4375</v>
      </c>
      <c r="M1115" s="29">
        <v>2</v>
      </c>
    </row>
    <row r="1116" spans="1:13" x14ac:dyDescent="0.3">
      <c r="A1116">
        <v>1112</v>
      </c>
      <c r="B1116" s="29">
        <v>2014</v>
      </c>
      <c r="C1116" s="27">
        <v>41764</v>
      </c>
      <c r="D1116" s="28">
        <v>0.78400537936753667</v>
      </c>
      <c r="E1116" s="28">
        <v>5</v>
      </c>
      <c r="F1116" s="27">
        <v>43590</v>
      </c>
      <c r="G1116" s="28">
        <v>0.41920491880063715</v>
      </c>
      <c r="H1116" s="28">
        <v>2</v>
      </c>
      <c r="I1116" s="28">
        <v>0.4</v>
      </c>
      <c r="J1116" s="28">
        <v>0.92891971597830891</v>
      </c>
      <c r="K1116" s="28">
        <v>5</v>
      </c>
      <c r="L1116" s="28">
        <v>6250</v>
      </c>
      <c r="M1116" s="29">
        <v>2</v>
      </c>
    </row>
    <row r="1117" spans="1:13" x14ac:dyDescent="0.3">
      <c r="A1117">
        <v>1113</v>
      </c>
      <c r="B1117" s="29">
        <v>2014</v>
      </c>
      <c r="C1117" s="27">
        <v>41881</v>
      </c>
      <c r="D1117" s="28">
        <v>0.32446615865116246</v>
      </c>
      <c r="E1117" s="28">
        <v>2</v>
      </c>
      <c r="F1117" s="27">
        <v>42612</v>
      </c>
      <c r="G1117" s="28">
        <v>0.38243593033790169</v>
      </c>
      <c r="H1117" s="28">
        <v>2</v>
      </c>
      <c r="I1117" s="28">
        <v>0.4</v>
      </c>
      <c r="J1117" s="28">
        <v>0.46753156882385494</v>
      </c>
      <c r="K1117" s="28">
        <v>3</v>
      </c>
      <c r="L1117" s="28">
        <v>5000</v>
      </c>
      <c r="M1117" s="29">
        <v>1</v>
      </c>
    </row>
    <row r="1118" spans="1:13" x14ac:dyDescent="0.3">
      <c r="A1118">
        <v>1114</v>
      </c>
      <c r="B1118" s="29">
        <v>2014</v>
      </c>
      <c r="C1118" s="27">
        <v>41794</v>
      </c>
      <c r="D1118" s="28">
        <v>0.782638543211164</v>
      </c>
      <c r="E1118" s="28">
        <v>5</v>
      </c>
      <c r="F1118" s="27">
        <v>43620</v>
      </c>
      <c r="G1118" s="28">
        <v>0.18987755117697258</v>
      </c>
      <c r="H1118" s="28">
        <v>1</v>
      </c>
      <c r="I1118" s="28">
        <v>0.32</v>
      </c>
      <c r="J1118" s="28">
        <v>0.52735898171186246</v>
      </c>
      <c r="K1118" s="28">
        <v>3</v>
      </c>
      <c r="L1118" s="28">
        <v>5000</v>
      </c>
      <c r="M1118" s="29">
        <v>3</v>
      </c>
    </row>
    <row r="1119" spans="1:13" x14ac:dyDescent="0.3">
      <c r="A1119">
        <v>1115</v>
      </c>
      <c r="B1119" s="29">
        <v>2014</v>
      </c>
      <c r="C1119" s="27">
        <v>41900</v>
      </c>
      <c r="D1119" s="28">
        <v>0.50581587115003024</v>
      </c>
      <c r="E1119" s="28">
        <v>3</v>
      </c>
      <c r="F1119" s="27">
        <v>42996</v>
      </c>
      <c r="G1119" s="28">
        <v>0.33774369463958565</v>
      </c>
      <c r="H1119" s="28">
        <v>2</v>
      </c>
      <c r="I1119" s="28">
        <v>0.4</v>
      </c>
      <c r="J1119" s="28">
        <v>0.75975287073374487</v>
      </c>
      <c r="K1119" s="28">
        <v>5</v>
      </c>
      <c r="L1119" s="28">
        <v>6250</v>
      </c>
      <c r="M1119" s="29">
        <v>4</v>
      </c>
    </row>
    <row r="1120" spans="1:13" x14ac:dyDescent="0.3">
      <c r="A1120">
        <v>1116</v>
      </c>
      <c r="B1120" s="29">
        <v>2014</v>
      </c>
      <c r="C1120" s="27">
        <v>41968</v>
      </c>
      <c r="D1120" s="28">
        <v>0.2144411913490506</v>
      </c>
      <c r="E1120" s="28">
        <v>1</v>
      </c>
      <c r="F1120" s="27">
        <v>42333</v>
      </c>
      <c r="G1120" s="28">
        <v>0.49637368126779413</v>
      </c>
      <c r="H1120" s="28">
        <v>2</v>
      </c>
      <c r="I1120" s="28">
        <v>0.4</v>
      </c>
      <c r="J1120" s="28">
        <v>0.7723060210519207</v>
      </c>
      <c r="K1120" s="28">
        <v>5</v>
      </c>
      <c r="L1120" s="28">
        <v>6250</v>
      </c>
      <c r="M1120" s="29">
        <v>1</v>
      </c>
    </row>
    <row r="1121" spans="1:13" x14ac:dyDescent="0.3">
      <c r="A1121">
        <v>1117</v>
      </c>
      <c r="B1121" s="29">
        <v>2014</v>
      </c>
      <c r="C1121" s="27">
        <v>41978</v>
      </c>
      <c r="D1121" s="28">
        <v>0.64849651127206132</v>
      </c>
      <c r="E1121" s="28">
        <v>4</v>
      </c>
      <c r="F1121" s="27">
        <v>43439</v>
      </c>
      <c r="G1121" s="28">
        <v>0.59464924179679624</v>
      </c>
      <c r="H1121" s="28">
        <v>2</v>
      </c>
      <c r="I1121" s="28">
        <v>0.4</v>
      </c>
      <c r="J1121" s="28">
        <v>0.82257826616174212</v>
      </c>
      <c r="K1121" s="28">
        <v>5</v>
      </c>
      <c r="L1121" s="28">
        <v>6250</v>
      </c>
      <c r="M1121" s="29">
        <v>1</v>
      </c>
    </row>
    <row r="1122" spans="1:13" x14ac:dyDescent="0.3">
      <c r="A1122">
        <v>1118</v>
      </c>
      <c r="B1122" s="29">
        <v>2014</v>
      </c>
      <c r="C1122" s="27">
        <v>41893</v>
      </c>
      <c r="D1122" s="28">
        <v>5.0854096397493054E-2</v>
      </c>
      <c r="E1122" s="28">
        <v>1</v>
      </c>
      <c r="F1122" s="27">
        <v>42258</v>
      </c>
      <c r="G1122" s="28">
        <v>0.55001746762632975</v>
      </c>
      <c r="H1122" s="28">
        <v>2</v>
      </c>
      <c r="I1122" s="28">
        <v>0.4</v>
      </c>
      <c r="J1122" s="28">
        <v>0.18102739084108699</v>
      </c>
      <c r="K1122" s="28">
        <v>1</v>
      </c>
      <c r="L1122" s="28">
        <v>3750</v>
      </c>
      <c r="M1122" s="29">
        <v>0</v>
      </c>
    </row>
    <row r="1123" spans="1:13" x14ac:dyDescent="0.3">
      <c r="A1123">
        <v>1119</v>
      </c>
      <c r="B1123" s="29">
        <v>2014</v>
      </c>
      <c r="C1123" s="27">
        <v>41764</v>
      </c>
      <c r="D1123" s="28">
        <v>0.35883120425118487</v>
      </c>
      <c r="E1123" s="28">
        <v>2</v>
      </c>
      <c r="F1123" s="27">
        <v>42495</v>
      </c>
      <c r="G1123" s="28">
        <v>0.44712691361798373</v>
      </c>
      <c r="H1123" s="28">
        <v>2</v>
      </c>
      <c r="I1123" s="28">
        <v>0.4</v>
      </c>
      <c r="J1123" s="28">
        <v>0.51780530699209926</v>
      </c>
      <c r="K1123" s="28">
        <v>3</v>
      </c>
      <c r="L1123" s="28">
        <v>5000</v>
      </c>
      <c r="M1123" s="29">
        <v>0</v>
      </c>
    </row>
    <row r="1124" spans="1:13" x14ac:dyDescent="0.3">
      <c r="A1124">
        <v>1120</v>
      </c>
      <c r="B1124" s="29">
        <v>2014</v>
      </c>
      <c r="C1124" s="27">
        <v>41807</v>
      </c>
      <c r="D1124" s="28">
        <v>0.95489686391840156</v>
      </c>
      <c r="E1124" s="28">
        <v>5</v>
      </c>
      <c r="F1124" s="27">
        <v>43633</v>
      </c>
      <c r="G1124" s="28">
        <v>9.8089305589606601E-2</v>
      </c>
      <c r="H1124" s="28">
        <v>1</v>
      </c>
      <c r="I1124" s="28">
        <v>0.32</v>
      </c>
      <c r="J1124" s="28">
        <v>0.78455470121996862</v>
      </c>
      <c r="K1124" s="28">
        <v>5</v>
      </c>
      <c r="L1124" s="28">
        <v>6250</v>
      </c>
      <c r="M1124" s="29">
        <v>2</v>
      </c>
    </row>
    <row r="1125" spans="1:13" x14ac:dyDescent="0.3">
      <c r="A1125">
        <v>1121</v>
      </c>
      <c r="B1125" s="29">
        <v>2014</v>
      </c>
      <c r="C1125" s="27">
        <v>41890</v>
      </c>
      <c r="D1125" s="28">
        <v>0.58787319453671283</v>
      </c>
      <c r="E1125" s="28">
        <v>4</v>
      </c>
      <c r="F1125" s="27">
        <v>43351</v>
      </c>
      <c r="G1125" s="28">
        <v>6.8284540380785796E-2</v>
      </c>
      <c r="H1125" s="28">
        <v>1</v>
      </c>
      <c r="I1125" s="28">
        <v>0.32</v>
      </c>
      <c r="J1125" s="28">
        <v>0.82009765264573675</v>
      </c>
      <c r="K1125" s="28">
        <v>5</v>
      </c>
      <c r="L1125" s="28">
        <v>6250</v>
      </c>
      <c r="M1125" s="29">
        <v>1</v>
      </c>
    </row>
    <row r="1126" spans="1:13" x14ac:dyDescent="0.3">
      <c r="A1126">
        <v>1122</v>
      </c>
      <c r="B1126" s="29">
        <v>2014</v>
      </c>
      <c r="C1126" s="27">
        <v>41783</v>
      </c>
      <c r="D1126" s="28">
        <v>0.3709898407221297</v>
      </c>
      <c r="E1126" s="28">
        <v>2</v>
      </c>
      <c r="F1126" s="27">
        <v>42514</v>
      </c>
      <c r="G1126" s="28">
        <v>0.2882975577771949</v>
      </c>
      <c r="H1126" s="28">
        <v>2</v>
      </c>
      <c r="I1126" s="28">
        <v>0.4</v>
      </c>
      <c r="J1126" s="28">
        <v>0.40404834585846483</v>
      </c>
      <c r="K1126" s="28">
        <v>2</v>
      </c>
      <c r="L1126" s="28">
        <v>4375</v>
      </c>
      <c r="M1126" s="29">
        <v>1</v>
      </c>
    </row>
    <row r="1127" spans="1:13" x14ac:dyDescent="0.3">
      <c r="A1127">
        <v>1123</v>
      </c>
      <c r="B1127" s="29">
        <v>2014</v>
      </c>
      <c r="C1127" s="27">
        <v>41691</v>
      </c>
      <c r="D1127" s="28">
        <v>0.69879939218024956</v>
      </c>
      <c r="E1127" s="28">
        <v>5</v>
      </c>
      <c r="F1127" s="27">
        <v>43517</v>
      </c>
      <c r="G1127" s="28">
        <v>0.60741975687843863</v>
      </c>
      <c r="H1127" s="28">
        <v>2</v>
      </c>
      <c r="I1127" s="28">
        <v>0.4</v>
      </c>
      <c r="J1127" s="28">
        <v>0.22896295038142322</v>
      </c>
      <c r="K1127" s="28">
        <v>2</v>
      </c>
      <c r="L1127" s="28">
        <v>4375</v>
      </c>
      <c r="M1127" s="29">
        <v>0</v>
      </c>
    </row>
    <row r="1128" spans="1:13" x14ac:dyDescent="0.3">
      <c r="A1128">
        <v>1124</v>
      </c>
      <c r="B1128" s="29">
        <v>2014</v>
      </c>
      <c r="C1128" s="27">
        <v>41857</v>
      </c>
      <c r="D1128" s="28">
        <v>0.34268243955630606</v>
      </c>
      <c r="E1128" s="28">
        <v>2</v>
      </c>
      <c r="F1128" s="27">
        <v>42588</v>
      </c>
      <c r="G1128" s="28">
        <v>0.38509011540993321</v>
      </c>
      <c r="H1128" s="28">
        <v>2</v>
      </c>
      <c r="I1128" s="28">
        <v>0.4</v>
      </c>
      <c r="J1128" s="28">
        <v>0.69698622969412127</v>
      </c>
      <c r="K1128" s="28">
        <v>4</v>
      </c>
      <c r="L1128" s="28">
        <v>5625</v>
      </c>
      <c r="M1128" s="29">
        <v>0</v>
      </c>
    </row>
    <row r="1129" spans="1:13" x14ac:dyDescent="0.3">
      <c r="A1129">
        <v>1125</v>
      </c>
      <c r="B1129" s="29">
        <v>2014</v>
      </c>
      <c r="C1129" s="27">
        <v>41705</v>
      </c>
      <c r="D1129" s="28">
        <v>0.31252720073428775</v>
      </c>
      <c r="E1129" s="28">
        <v>2</v>
      </c>
      <c r="F1129" s="27">
        <v>42436</v>
      </c>
      <c r="G1129" s="28">
        <v>6.9062055966000901E-2</v>
      </c>
      <c r="H1129" s="28">
        <v>1</v>
      </c>
      <c r="I1129" s="28">
        <v>0.32</v>
      </c>
      <c r="J1129" s="28">
        <v>5.3163019701181313E-2</v>
      </c>
      <c r="K1129" s="28">
        <v>1</v>
      </c>
      <c r="L1129" s="28">
        <v>3750</v>
      </c>
      <c r="M1129" s="29">
        <v>0</v>
      </c>
    </row>
    <row r="1130" spans="1:13" x14ac:dyDescent="0.3">
      <c r="A1130">
        <v>1126</v>
      </c>
      <c r="B1130" s="29">
        <v>2014</v>
      </c>
      <c r="C1130" s="27">
        <v>41735</v>
      </c>
      <c r="D1130" s="28">
        <v>0.11468993883202838</v>
      </c>
      <c r="E1130" s="28">
        <v>1</v>
      </c>
      <c r="F1130" s="27">
        <v>42100</v>
      </c>
      <c r="G1130" s="28">
        <v>0.11489370846912494</v>
      </c>
      <c r="H1130" s="28">
        <v>1</v>
      </c>
      <c r="I1130" s="28">
        <v>0.32</v>
      </c>
      <c r="J1130" s="28">
        <v>6.8973338694523489E-3</v>
      </c>
      <c r="K1130" s="28">
        <v>1</v>
      </c>
      <c r="L1130" s="28">
        <v>3750</v>
      </c>
      <c r="M1130" s="29">
        <v>0</v>
      </c>
    </row>
    <row r="1131" spans="1:13" x14ac:dyDescent="0.3">
      <c r="A1131">
        <v>1127</v>
      </c>
      <c r="B1131" s="29">
        <v>2014</v>
      </c>
      <c r="C1131" s="27">
        <v>41936</v>
      </c>
      <c r="D1131" s="28">
        <v>0.41057727839108504</v>
      </c>
      <c r="E1131" s="28">
        <v>2</v>
      </c>
      <c r="F1131" s="27">
        <v>42667</v>
      </c>
      <c r="G1131" s="28">
        <v>0.28373840191130972</v>
      </c>
      <c r="H1131" s="28">
        <v>2</v>
      </c>
      <c r="I1131" s="28">
        <v>0.4</v>
      </c>
      <c r="J1131" s="28">
        <v>0.66389701108065446</v>
      </c>
      <c r="K1131" s="28">
        <v>4</v>
      </c>
      <c r="L1131" s="28">
        <v>5625</v>
      </c>
      <c r="M1131" s="29">
        <v>0</v>
      </c>
    </row>
    <row r="1132" spans="1:13" x14ac:dyDescent="0.3">
      <c r="A1132">
        <v>1128</v>
      </c>
      <c r="B1132" s="29">
        <v>2014</v>
      </c>
      <c r="C1132" s="27">
        <v>41963</v>
      </c>
      <c r="D1132" s="28">
        <v>0.45610606043313096</v>
      </c>
      <c r="E1132" s="28">
        <v>3</v>
      </c>
      <c r="F1132" s="27">
        <v>43059</v>
      </c>
      <c r="G1132" s="28">
        <v>0.89925647471944736</v>
      </c>
      <c r="H1132" s="28">
        <v>3</v>
      </c>
      <c r="I1132" s="28">
        <v>0.48000000000000004</v>
      </c>
      <c r="J1132" s="28">
        <v>0.3412597127025141</v>
      </c>
      <c r="K1132" s="28">
        <v>2</v>
      </c>
      <c r="L1132" s="28">
        <v>4375</v>
      </c>
      <c r="M1132" s="29">
        <v>0</v>
      </c>
    </row>
    <row r="1133" spans="1:13" x14ac:dyDescent="0.3">
      <c r="A1133">
        <v>1129</v>
      </c>
      <c r="B1133" s="29">
        <v>2014</v>
      </c>
      <c r="C1133" s="27">
        <v>41952</v>
      </c>
      <c r="D1133" s="28">
        <v>0.63626514825811176</v>
      </c>
      <c r="E1133" s="28">
        <v>4</v>
      </c>
      <c r="F1133" s="27">
        <v>43413</v>
      </c>
      <c r="G1133" s="28">
        <v>0.38393439554500064</v>
      </c>
      <c r="H1133" s="28">
        <v>2</v>
      </c>
      <c r="I1133" s="28">
        <v>0.4</v>
      </c>
      <c r="J1133" s="28">
        <v>0.7475541436965325</v>
      </c>
      <c r="K1133" s="28">
        <v>5</v>
      </c>
      <c r="L1133" s="28">
        <v>6250</v>
      </c>
      <c r="M1133" s="29">
        <v>2</v>
      </c>
    </row>
    <row r="1134" spans="1:13" x14ac:dyDescent="0.3">
      <c r="A1134">
        <v>1130</v>
      </c>
      <c r="B1134" s="29">
        <v>2014</v>
      </c>
      <c r="C1134" s="27">
        <v>41762</v>
      </c>
      <c r="D1134" s="28">
        <v>1.0233367113493874E-2</v>
      </c>
      <c r="E1134" s="28">
        <v>1</v>
      </c>
      <c r="F1134" s="27">
        <v>42127</v>
      </c>
      <c r="G1134" s="28">
        <v>0.17577650129229738</v>
      </c>
      <c r="H1134" s="28">
        <v>1</v>
      </c>
      <c r="I1134" s="28">
        <v>0.32</v>
      </c>
      <c r="J1134" s="28">
        <v>0.24202024219179474</v>
      </c>
      <c r="K1134" s="28">
        <v>2</v>
      </c>
      <c r="L1134" s="28">
        <v>4375</v>
      </c>
      <c r="M1134" s="29">
        <v>0</v>
      </c>
    </row>
    <row r="1135" spans="1:13" x14ac:dyDescent="0.3">
      <c r="A1135">
        <v>1131</v>
      </c>
      <c r="B1135" s="29">
        <v>2014</v>
      </c>
      <c r="C1135" s="27">
        <v>41974</v>
      </c>
      <c r="D1135" s="28">
        <v>0.91266986262307404</v>
      </c>
      <c r="E1135" s="28">
        <v>5</v>
      </c>
      <c r="F1135" s="27">
        <v>43800</v>
      </c>
      <c r="G1135" s="28">
        <v>0.84788495472841552</v>
      </c>
      <c r="H1135" s="28">
        <v>3</v>
      </c>
      <c r="I1135" s="28">
        <v>0.48000000000000004</v>
      </c>
      <c r="J1135" s="28">
        <v>0.7582739208809548</v>
      </c>
      <c r="K1135" s="28">
        <v>5</v>
      </c>
      <c r="L1135" s="28">
        <v>6250</v>
      </c>
      <c r="M1135" s="29">
        <v>3</v>
      </c>
    </row>
    <row r="1136" spans="1:13" x14ac:dyDescent="0.3">
      <c r="A1136">
        <v>1132</v>
      </c>
      <c r="B1136" s="29">
        <v>2014</v>
      </c>
      <c r="C1136" s="27">
        <v>41999</v>
      </c>
      <c r="D1136" s="28">
        <v>0.56443496861188647</v>
      </c>
      <c r="E1136" s="28">
        <v>3</v>
      </c>
      <c r="F1136" s="27">
        <v>43095</v>
      </c>
      <c r="G1136" s="28">
        <v>0.60160271910454843</v>
      </c>
      <c r="H1136" s="28">
        <v>2</v>
      </c>
      <c r="I1136" s="28">
        <v>0.4</v>
      </c>
      <c r="J1136" s="28">
        <v>0.32305516474518547</v>
      </c>
      <c r="K1136" s="28">
        <v>2</v>
      </c>
      <c r="L1136" s="28">
        <v>4375</v>
      </c>
      <c r="M1136" s="29">
        <v>1</v>
      </c>
    </row>
    <row r="1137" spans="1:13" x14ac:dyDescent="0.3">
      <c r="A1137">
        <v>1133</v>
      </c>
      <c r="B1137" s="29">
        <v>2014</v>
      </c>
      <c r="C1137" s="27">
        <v>41761</v>
      </c>
      <c r="D1137" s="28">
        <v>0.27131193747794513</v>
      </c>
      <c r="E1137" s="28">
        <v>2</v>
      </c>
      <c r="F1137" s="27">
        <v>42492</v>
      </c>
      <c r="G1137" s="28">
        <v>9.5443367704317716E-2</v>
      </c>
      <c r="H1137" s="28">
        <v>1</v>
      </c>
      <c r="I1137" s="28">
        <v>0.32</v>
      </c>
      <c r="J1137" s="28">
        <v>2.5993183011776777E-2</v>
      </c>
      <c r="K1137" s="28">
        <v>1</v>
      </c>
      <c r="L1137" s="28">
        <v>3750</v>
      </c>
      <c r="M1137" s="29">
        <v>1</v>
      </c>
    </row>
    <row r="1138" spans="1:13" x14ac:dyDescent="0.3">
      <c r="A1138">
        <v>1134</v>
      </c>
      <c r="B1138" s="29">
        <v>2014</v>
      </c>
      <c r="C1138" s="27">
        <v>41662</v>
      </c>
      <c r="D1138" s="28">
        <v>0.59431507948825246</v>
      </c>
      <c r="E1138" s="28">
        <v>4</v>
      </c>
      <c r="F1138" s="27">
        <v>43123</v>
      </c>
      <c r="G1138" s="28">
        <v>0.66245909346996656</v>
      </c>
      <c r="H1138" s="28">
        <v>3</v>
      </c>
      <c r="I1138" s="28">
        <v>0.48000000000000004</v>
      </c>
      <c r="J1138" s="28">
        <v>0.43401380878870621</v>
      </c>
      <c r="K1138" s="28">
        <v>3</v>
      </c>
      <c r="L1138" s="28">
        <v>5000</v>
      </c>
      <c r="M1138" s="29">
        <v>3</v>
      </c>
    </row>
    <row r="1139" spans="1:13" x14ac:dyDescent="0.3">
      <c r="A1139">
        <v>1135</v>
      </c>
      <c r="B1139" s="29">
        <v>2014</v>
      </c>
      <c r="C1139" s="27">
        <v>41801</v>
      </c>
      <c r="D1139" s="28">
        <v>0.39256601960967352</v>
      </c>
      <c r="E1139" s="28">
        <v>2</v>
      </c>
      <c r="F1139" s="27">
        <v>42532</v>
      </c>
      <c r="G1139" s="28">
        <v>0.60000843699174444</v>
      </c>
      <c r="H1139" s="28">
        <v>2</v>
      </c>
      <c r="I1139" s="28">
        <v>0.4</v>
      </c>
      <c r="J1139" s="28">
        <v>0.88306309704859243</v>
      </c>
      <c r="K1139" s="28">
        <v>5</v>
      </c>
      <c r="L1139" s="28">
        <v>6250</v>
      </c>
      <c r="M1139" s="29">
        <v>0</v>
      </c>
    </row>
    <row r="1140" spans="1:13" x14ac:dyDescent="0.3">
      <c r="A1140">
        <v>1136</v>
      </c>
      <c r="B1140" s="29">
        <v>2014</v>
      </c>
      <c r="C1140" s="27">
        <v>41938</v>
      </c>
      <c r="D1140" s="28">
        <v>0.12967046313586983</v>
      </c>
      <c r="E1140" s="28">
        <v>1</v>
      </c>
      <c r="F1140" s="27">
        <v>42303</v>
      </c>
      <c r="G1140" s="28">
        <v>0.73324540415643802</v>
      </c>
      <c r="H1140" s="28">
        <v>3</v>
      </c>
      <c r="I1140" s="28">
        <v>0.48000000000000004</v>
      </c>
      <c r="J1140" s="28">
        <v>0.44978152642434421</v>
      </c>
      <c r="K1140" s="28">
        <v>3</v>
      </c>
      <c r="L1140" s="28">
        <v>5000</v>
      </c>
      <c r="M1140" s="29">
        <v>1</v>
      </c>
    </row>
    <row r="1141" spans="1:13" x14ac:dyDescent="0.3">
      <c r="A1141">
        <v>1137</v>
      </c>
      <c r="B1141" s="29">
        <v>2014</v>
      </c>
      <c r="C1141" s="27">
        <v>41662</v>
      </c>
      <c r="D1141" s="28">
        <v>0.53027030541804498</v>
      </c>
      <c r="E1141" s="28">
        <v>3</v>
      </c>
      <c r="F1141" s="27">
        <v>42758</v>
      </c>
      <c r="G1141" s="28">
        <v>0.92722972719437335</v>
      </c>
      <c r="H1141" s="28">
        <v>3</v>
      </c>
      <c r="I1141" s="28">
        <v>0.48000000000000004</v>
      </c>
      <c r="J1141" s="28">
        <v>0.50705151843223928</v>
      </c>
      <c r="K1141" s="28">
        <v>3</v>
      </c>
      <c r="L1141" s="28">
        <v>5000</v>
      </c>
      <c r="M1141" s="29">
        <v>1</v>
      </c>
    </row>
    <row r="1142" spans="1:13" x14ac:dyDescent="0.3">
      <c r="A1142">
        <v>1138</v>
      </c>
      <c r="B1142" s="29">
        <v>2014</v>
      </c>
      <c r="C1142" s="27">
        <v>41919</v>
      </c>
      <c r="D1142" s="28">
        <v>0.94609980144208206</v>
      </c>
      <c r="E1142" s="28">
        <v>5</v>
      </c>
      <c r="F1142" s="27">
        <v>43745</v>
      </c>
      <c r="G1142" s="28">
        <v>0.23056161455985358</v>
      </c>
      <c r="H1142" s="28">
        <v>1</v>
      </c>
      <c r="I1142" s="28">
        <v>0.32</v>
      </c>
      <c r="J1142" s="28">
        <v>0.11499746541420286</v>
      </c>
      <c r="K1142" s="28">
        <v>1</v>
      </c>
      <c r="L1142" s="28">
        <v>3750</v>
      </c>
      <c r="M1142" s="29">
        <v>0</v>
      </c>
    </row>
    <row r="1143" spans="1:13" x14ac:dyDescent="0.3">
      <c r="A1143">
        <v>1139</v>
      </c>
      <c r="B1143" s="29">
        <v>2014</v>
      </c>
      <c r="C1143" s="27">
        <v>41776</v>
      </c>
      <c r="D1143" s="28">
        <v>0.55726961408791542</v>
      </c>
      <c r="E1143" s="28">
        <v>3</v>
      </c>
      <c r="F1143" s="27">
        <v>42872</v>
      </c>
      <c r="G1143" s="28">
        <v>0.37492499047205563</v>
      </c>
      <c r="H1143" s="28">
        <v>2</v>
      </c>
      <c r="I1143" s="28">
        <v>0.4</v>
      </c>
      <c r="J1143" s="28">
        <v>0.74450677932388676</v>
      </c>
      <c r="K1143" s="28">
        <v>5</v>
      </c>
      <c r="L1143" s="28">
        <v>6250</v>
      </c>
      <c r="M1143" s="29">
        <v>2</v>
      </c>
    </row>
    <row r="1144" spans="1:13" x14ac:dyDescent="0.3">
      <c r="A1144">
        <v>1140</v>
      </c>
      <c r="B1144" s="29">
        <v>2014</v>
      </c>
      <c r="C1144" s="27">
        <v>41702</v>
      </c>
      <c r="D1144" s="28">
        <v>0.27783863066946834</v>
      </c>
      <c r="E1144" s="28">
        <v>2</v>
      </c>
      <c r="F1144" s="27">
        <v>42433</v>
      </c>
      <c r="G1144" s="28">
        <v>0.99723886785142624</v>
      </c>
      <c r="H1144" s="28">
        <v>3</v>
      </c>
      <c r="I1144" s="28">
        <v>0.48000000000000004</v>
      </c>
      <c r="J1144" s="28">
        <v>0.47128964935354956</v>
      </c>
      <c r="K1144" s="28">
        <v>3</v>
      </c>
      <c r="L1144" s="28">
        <v>5000</v>
      </c>
      <c r="M1144" s="29">
        <v>0</v>
      </c>
    </row>
    <row r="1145" spans="1:13" x14ac:dyDescent="0.3">
      <c r="A1145">
        <v>1141</v>
      </c>
      <c r="B1145" s="29">
        <v>2014</v>
      </c>
      <c r="C1145" s="27">
        <v>41990</v>
      </c>
      <c r="D1145" s="28">
        <v>0.26460534981025174</v>
      </c>
      <c r="E1145" s="28">
        <v>2</v>
      </c>
      <c r="F1145" s="27">
        <v>42721</v>
      </c>
      <c r="G1145" s="28">
        <v>0.8930070394619275</v>
      </c>
      <c r="H1145" s="28">
        <v>3</v>
      </c>
      <c r="I1145" s="28">
        <v>0.48000000000000004</v>
      </c>
      <c r="J1145" s="28">
        <v>0.72147008771546417</v>
      </c>
      <c r="K1145" s="28">
        <v>5</v>
      </c>
      <c r="L1145" s="28">
        <v>6250</v>
      </c>
      <c r="M1145" s="29">
        <v>0</v>
      </c>
    </row>
    <row r="1146" spans="1:13" x14ac:dyDescent="0.3">
      <c r="A1146">
        <v>1142</v>
      </c>
      <c r="B1146" s="29">
        <v>2014</v>
      </c>
      <c r="C1146" s="27">
        <v>41860</v>
      </c>
      <c r="D1146" s="28">
        <v>0.39405692712580809</v>
      </c>
      <c r="E1146" s="28">
        <v>2</v>
      </c>
      <c r="F1146" s="27">
        <v>42591</v>
      </c>
      <c r="G1146" s="28">
        <v>0.49580541601141903</v>
      </c>
      <c r="H1146" s="28">
        <v>2</v>
      </c>
      <c r="I1146" s="28">
        <v>0.4</v>
      </c>
      <c r="J1146" s="28">
        <v>0.45505011429435549</v>
      </c>
      <c r="K1146" s="28">
        <v>3</v>
      </c>
      <c r="L1146" s="28">
        <v>5000</v>
      </c>
      <c r="M1146" s="29">
        <v>0</v>
      </c>
    </row>
    <row r="1147" spans="1:13" x14ac:dyDescent="0.3">
      <c r="A1147">
        <v>1143</v>
      </c>
      <c r="B1147" s="29">
        <v>2014</v>
      </c>
      <c r="C1147" s="27">
        <v>41894</v>
      </c>
      <c r="D1147" s="28">
        <v>0.88983989978991263</v>
      </c>
      <c r="E1147" s="28">
        <v>5</v>
      </c>
      <c r="F1147" s="27">
        <v>43720</v>
      </c>
      <c r="G1147" s="28">
        <v>0.64147066596588942</v>
      </c>
      <c r="H1147" s="28">
        <v>3</v>
      </c>
      <c r="I1147" s="28">
        <v>0.48000000000000004</v>
      </c>
      <c r="J1147" s="28">
        <v>0.63850749508535898</v>
      </c>
      <c r="K1147" s="28">
        <v>4</v>
      </c>
      <c r="L1147" s="28">
        <v>5625</v>
      </c>
      <c r="M1147" s="29">
        <v>0</v>
      </c>
    </row>
    <row r="1148" spans="1:13" x14ac:dyDescent="0.3">
      <c r="A1148">
        <v>1144</v>
      </c>
      <c r="B1148" s="29">
        <v>2014</v>
      </c>
      <c r="C1148" s="27">
        <v>41689</v>
      </c>
      <c r="D1148" s="28">
        <v>0.68657908363073816</v>
      </c>
      <c r="E1148" s="28">
        <v>5</v>
      </c>
      <c r="F1148" s="27">
        <v>43515</v>
      </c>
      <c r="G1148" s="28">
        <v>0.57241890031313114</v>
      </c>
      <c r="H1148" s="28">
        <v>2</v>
      </c>
      <c r="I1148" s="28">
        <v>0.4</v>
      </c>
      <c r="J1148" s="28">
        <v>0.85704810220428895</v>
      </c>
      <c r="K1148" s="28">
        <v>5</v>
      </c>
      <c r="L1148" s="28">
        <v>6250</v>
      </c>
      <c r="M1148" s="29">
        <v>1</v>
      </c>
    </row>
    <row r="1149" spans="1:13" x14ac:dyDescent="0.3">
      <c r="A1149">
        <v>1145</v>
      </c>
      <c r="B1149" s="29">
        <v>2014</v>
      </c>
      <c r="C1149" s="27">
        <v>41658</v>
      </c>
      <c r="D1149" s="28">
        <v>0.20942606212122039</v>
      </c>
      <c r="E1149" s="28">
        <v>1</v>
      </c>
      <c r="F1149" s="27">
        <v>42023</v>
      </c>
      <c r="G1149" s="28">
        <v>3.2612485648216838E-2</v>
      </c>
      <c r="H1149" s="28">
        <v>1</v>
      </c>
      <c r="I1149" s="28">
        <v>0.32</v>
      </c>
      <c r="J1149" s="28">
        <v>0.50082109623102067</v>
      </c>
      <c r="K1149" s="28">
        <v>3</v>
      </c>
      <c r="L1149" s="28">
        <v>5000</v>
      </c>
      <c r="M1149" s="29">
        <v>0</v>
      </c>
    </row>
    <row r="1150" spans="1:13" x14ac:dyDescent="0.3">
      <c r="A1150">
        <v>1146</v>
      </c>
      <c r="B1150" s="29">
        <v>2014</v>
      </c>
      <c r="C1150" s="27">
        <v>41871</v>
      </c>
      <c r="D1150" s="28">
        <v>0.87241506058919094</v>
      </c>
      <c r="E1150" s="28">
        <v>5</v>
      </c>
      <c r="F1150" s="27">
        <v>43697</v>
      </c>
      <c r="G1150" s="28">
        <v>0.36639478051269558</v>
      </c>
      <c r="H1150" s="28">
        <v>2</v>
      </c>
      <c r="I1150" s="28">
        <v>0.4</v>
      </c>
      <c r="J1150" s="28">
        <v>0.86698308295907311</v>
      </c>
      <c r="K1150" s="28">
        <v>5</v>
      </c>
      <c r="L1150" s="28">
        <v>6250</v>
      </c>
      <c r="M1150" s="29">
        <v>1</v>
      </c>
    </row>
    <row r="1151" spans="1:13" x14ac:dyDescent="0.3">
      <c r="A1151">
        <v>1147</v>
      </c>
      <c r="B1151" s="29">
        <v>2014</v>
      </c>
      <c r="C1151" s="27">
        <v>41868</v>
      </c>
      <c r="D1151" s="28">
        <v>0.23207000571415703</v>
      </c>
      <c r="E1151" s="28">
        <v>1</v>
      </c>
      <c r="F1151" s="27">
        <v>42233</v>
      </c>
      <c r="G1151" s="28">
        <v>0.29575744779962243</v>
      </c>
      <c r="H1151" s="28">
        <v>2</v>
      </c>
      <c r="I1151" s="28">
        <v>0.4</v>
      </c>
      <c r="J1151" s="28">
        <v>0.36523064712257047</v>
      </c>
      <c r="K1151" s="28">
        <v>2</v>
      </c>
      <c r="L1151" s="28">
        <v>4375</v>
      </c>
      <c r="M1151" s="29">
        <v>1</v>
      </c>
    </row>
    <row r="1152" spans="1:13" x14ac:dyDescent="0.3">
      <c r="A1152">
        <v>1148</v>
      </c>
      <c r="B1152" s="29">
        <v>2014</v>
      </c>
      <c r="C1152" s="27">
        <v>41973</v>
      </c>
      <c r="D1152" s="28">
        <v>0.91236456251254627</v>
      </c>
      <c r="E1152" s="28">
        <v>5</v>
      </c>
      <c r="F1152" s="27">
        <v>43799</v>
      </c>
      <c r="G1152" s="28">
        <v>0.64957383734274365</v>
      </c>
      <c r="H1152" s="28">
        <v>3</v>
      </c>
      <c r="I1152" s="28">
        <v>0.48000000000000004</v>
      </c>
      <c r="J1152" s="28">
        <v>0.95596584827641229</v>
      </c>
      <c r="K1152" s="28">
        <v>5</v>
      </c>
      <c r="L1152" s="28">
        <v>6250</v>
      </c>
      <c r="M1152" s="29">
        <v>2</v>
      </c>
    </row>
    <row r="1153" spans="1:13" x14ac:dyDescent="0.3">
      <c r="A1153">
        <v>1149</v>
      </c>
      <c r="B1153" s="29">
        <v>2014</v>
      </c>
      <c r="C1153" s="27">
        <v>41743</v>
      </c>
      <c r="D1153" s="28">
        <v>0.68564975776551718</v>
      </c>
      <c r="E1153" s="28">
        <v>5</v>
      </c>
      <c r="F1153" s="27">
        <v>43569</v>
      </c>
      <c r="G1153" s="28">
        <v>7.7737577703926197E-2</v>
      </c>
      <c r="H1153" s="28">
        <v>1</v>
      </c>
      <c r="I1153" s="28">
        <v>0.32</v>
      </c>
      <c r="J1153" s="28">
        <v>0.17325125174936418</v>
      </c>
      <c r="K1153" s="28">
        <v>1</v>
      </c>
      <c r="L1153" s="28">
        <v>3750</v>
      </c>
      <c r="M1153" s="29">
        <v>0</v>
      </c>
    </row>
    <row r="1154" spans="1:13" x14ac:dyDescent="0.3">
      <c r="A1154">
        <v>1150</v>
      </c>
      <c r="B1154">
        <v>2014</v>
      </c>
      <c r="C1154" s="27">
        <v>41914</v>
      </c>
      <c r="D1154" s="28">
        <v>0.21127813576986776</v>
      </c>
      <c r="E1154" s="28">
        <v>1</v>
      </c>
      <c r="F1154" s="27">
        <v>42279</v>
      </c>
      <c r="G1154" s="28">
        <v>0.56106457238549368</v>
      </c>
      <c r="H1154" s="28">
        <v>2</v>
      </c>
      <c r="I1154" s="28">
        <v>0.4</v>
      </c>
      <c r="J1154" s="28">
        <v>0.77135813804976838</v>
      </c>
      <c r="K1154" s="28">
        <v>5</v>
      </c>
      <c r="L1154" s="28">
        <v>6250</v>
      </c>
      <c r="M1154" s="29">
        <v>1</v>
      </c>
    </row>
    <row r="1155" spans="1:13" x14ac:dyDescent="0.3">
      <c r="A1155">
        <v>1151</v>
      </c>
      <c r="B1155" s="29">
        <v>2014</v>
      </c>
      <c r="C1155" s="27">
        <v>41971</v>
      </c>
      <c r="D1155" s="28">
        <v>0.13206611392760725</v>
      </c>
      <c r="E1155" s="28">
        <v>1</v>
      </c>
      <c r="F1155" s="27">
        <v>42336</v>
      </c>
      <c r="G1155" s="28">
        <v>0.81671823948963906</v>
      </c>
      <c r="H1155" s="28">
        <v>3</v>
      </c>
      <c r="I1155" s="28">
        <v>0.48000000000000004</v>
      </c>
      <c r="J1155" s="28">
        <v>0.13005378559620584</v>
      </c>
      <c r="K1155" s="28">
        <v>1</v>
      </c>
      <c r="L1155" s="28">
        <v>3750</v>
      </c>
      <c r="M1155" s="29">
        <v>0</v>
      </c>
    </row>
    <row r="1156" spans="1:13" x14ac:dyDescent="0.3">
      <c r="A1156">
        <v>1152</v>
      </c>
      <c r="B1156" s="29">
        <v>2014</v>
      </c>
      <c r="C1156" s="27">
        <v>41935</v>
      </c>
      <c r="D1156" s="28">
        <v>5.2423192230357851E-2</v>
      </c>
      <c r="E1156" s="28">
        <v>1</v>
      </c>
      <c r="F1156" s="27">
        <v>42300</v>
      </c>
      <c r="G1156" s="28">
        <v>0.85582465676843866</v>
      </c>
      <c r="H1156" s="28">
        <v>3</v>
      </c>
      <c r="I1156" s="28">
        <v>0.48000000000000004</v>
      </c>
      <c r="J1156" s="28">
        <v>0.53374336222127006</v>
      </c>
      <c r="K1156" s="28">
        <v>3</v>
      </c>
      <c r="L1156" s="28">
        <v>5000</v>
      </c>
      <c r="M1156" s="29">
        <v>0</v>
      </c>
    </row>
    <row r="1157" spans="1:13" x14ac:dyDescent="0.3">
      <c r="A1157">
        <v>1153</v>
      </c>
      <c r="B1157" s="29">
        <v>2014</v>
      </c>
      <c r="C1157" s="27">
        <v>41675</v>
      </c>
      <c r="D1157" s="28">
        <v>7.453732128388868E-2</v>
      </c>
      <c r="E1157" s="28">
        <v>1</v>
      </c>
      <c r="F1157" s="27">
        <v>42040</v>
      </c>
      <c r="G1157" s="28">
        <v>1.3153960500190243E-2</v>
      </c>
      <c r="H1157" s="28">
        <v>1</v>
      </c>
      <c r="I1157" s="28">
        <v>0.32</v>
      </c>
      <c r="J1157" s="28">
        <v>0.48353734835355555</v>
      </c>
      <c r="K1157" s="28">
        <v>3</v>
      </c>
      <c r="L1157" s="28">
        <v>5000</v>
      </c>
      <c r="M1157" s="29">
        <v>0</v>
      </c>
    </row>
    <row r="1158" spans="1:13" x14ac:dyDescent="0.3">
      <c r="A1158">
        <v>1154</v>
      </c>
      <c r="B1158" s="29">
        <v>2014</v>
      </c>
      <c r="C1158" s="27">
        <v>41781</v>
      </c>
      <c r="D1158" s="28">
        <v>0.32745239694770911</v>
      </c>
      <c r="E1158" s="28">
        <v>2</v>
      </c>
      <c r="F1158" s="27">
        <v>42512</v>
      </c>
      <c r="G1158" s="28">
        <v>0.20970635502601265</v>
      </c>
      <c r="H1158" s="28">
        <v>1</v>
      </c>
      <c r="I1158" s="28">
        <v>0.32</v>
      </c>
      <c r="J1158" s="28">
        <v>0.15913042080269169</v>
      </c>
      <c r="K1158" s="28">
        <v>1</v>
      </c>
      <c r="L1158" s="28">
        <v>3750</v>
      </c>
      <c r="M1158" s="29">
        <v>3</v>
      </c>
    </row>
    <row r="1159" spans="1:13" x14ac:dyDescent="0.3">
      <c r="A1159">
        <v>1155</v>
      </c>
      <c r="B1159" s="29">
        <v>2014</v>
      </c>
      <c r="C1159" s="27">
        <v>41768</v>
      </c>
      <c r="D1159" s="28">
        <v>0.7209983979511021</v>
      </c>
      <c r="E1159" s="28">
        <v>5</v>
      </c>
      <c r="F1159" s="27">
        <v>43594</v>
      </c>
      <c r="G1159" s="28">
        <v>0.12934995982101338</v>
      </c>
      <c r="H1159" s="28">
        <v>1</v>
      </c>
      <c r="I1159" s="28">
        <v>0.32</v>
      </c>
      <c r="J1159" s="28">
        <v>0.64012714387929193</v>
      </c>
      <c r="K1159" s="28">
        <v>4</v>
      </c>
      <c r="L1159" s="28">
        <v>5625</v>
      </c>
      <c r="M1159" s="29">
        <v>1</v>
      </c>
    </row>
    <row r="1160" spans="1:13" x14ac:dyDescent="0.3">
      <c r="A1160">
        <v>1156</v>
      </c>
      <c r="B1160" s="29">
        <v>2014</v>
      </c>
      <c r="C1160" s="27">
        <v>41753</v>
      </c>
      <c r="D1160" s="28">
        <v>0.46510460885394223</v>
      </c>
      <c r="E1160" s="28">
        <v>3</v>
      </c>
      <c r="F1160" s="27">
        <v>42849</v>
      </c>
      <c r="G1160" s="28">
        <v>0.11352725287764587</v>
      </c>
      <c r="H1160" s="28">
        <v>1</v>
      </c>
      <c r="I1160" s="28">
        <v>0.32</v>
      </c>
      <c r="J1160" s="28">
        <v>0.63255045953069022</v>
      </c>
      <c r="K1160" s="28">
        <v>4</v>
      </c>
      <c r="L1160" s="28">
        <v>5625</v>
      </c>
      <c r="M1160" s="29">
        <v>0</v>
      </c>
    </row>
    <row r="1161" spans="1:13" x14ac:dyDescent="0.3">
      <c r="A1161">
        <v>1157</v>
      </c>
      <c r="B1161" s="29">
        <v>2014</v>
      </c>
      <c r="C1161" s="27">
        <v>41922</v>
      </c>
      <c r="D1161" s="28">
        <v>0.21273260146130557</v>
      </c>
      <c r="E1161" s="28">
        <v>1</v>
      </c>
      <c r="F1161" s="27">
        <v>42287</v>
      </c>
      <c r="G1161" s="28">
        <v>0.35541217253234625</v>
      </c>
      <c r="H1161" s="28">
        <v>2</v>
      </c>
      <c r="I1161" s="28">
        <v>0.4</v>
      </c>
      <c r="J1161" s="28">
        <v>0.41876434947300933</v>
      </c>
      <c r="K1161" s="28">
        <v>2</v>
      </c>
      <c r="L1161" s="28">
        <v>4375</v>
      </c>
      <c r="M1161" s="29">
        <v>0</v>
      </c>
    </row>
    <row r="1162" spans="1:13" x14ac:dyDescent="0.3">
      <c r="A1162">
        <v>1158</v>
      </c>
      <c r="B1162" s="29">
        <v>2014</v>
      </c>
      <c r="C1162" s="27">
        <v>41761</v>
      </c>
      <c r="D1162" s="28">
        <v>0.10304901740450256</v>
      </c>
      <c r="E1162" s="28">
        <v>1</v>
      </c>
      <c r="F1162" s="27">
        <v>42126</v>
      </c>
      <c r="G1162" s="28">
        <v>0.50401743823110268</v>
      </c>
      <c r="H1162" s="28">
        <v>2</v>
      </c>
      <c r="I1162" s="28">
        <v>0.4</v>
      </c>
      <c r="J1162" s="28">
        <v>0.9558020346633247</v>
      </c>
      <c r="K1162" s="28">
        <v>5</v>
      </c>
      <c r="L1162" s="28">
        <v>6250</v>
      </c>
      <c r="M1162" s="29">
        <v>0</v>
      </c>
    </row>
    <row r="1163" spans="1:13" x14ac:dyDescent="0.3">
      <c r="A1163">
        <v>1159</v>
      </c>
      <c r="B1163" s="29">
        <v>2014</v>
      </c>
      <c r="C1163" s="27">
        <v>41776</v>
      </c>
      <c r="D1163" s="28">
        <v>0.56558964968994163</v>
      </c>
      <c r="E1163" s="28">
        <v>3</v>
      </c>
      <c r="F1163" s="27">
        <v>42872</v>
      </c>
      <c r="G1163" s="28">
        <v>0.90296367810165235</v>
      </c>
      <c r="H1163" s="28">
        <v>3</v>
      </c>
      <c r="I1163" s="28">
        <v>0.48000000000000004</v>
      </c>
      <c r="J1163" s="28">
        <v>0.36083970157463496</v>
      </c>
      <c r="K1163" s="28">
        <v>2</v>
      </c>
      <c r="L1163" s="28">
        <v>4375</v>
      </c>
      <c r="M1163" s="29">
        <v>2</v>
      </c>
    </row>
    <row r="1164" spans="1:13" x14ac:dyDescent="0.3">
      <c r="A1164">
        <v>1160</v>
      </c>
      <c r="B1164" s="29">
        <v>2014</v>
      </c>
      <c r="C1164" s="27">
        <v>42000</v>
      </c>
      <c r="D1164" s="28">
        <v>0.81327399584845161</v>
      </c>
      <c r="E1164" s="28">
        <v>5</v>
      </c>
      <c r="F1164" s="27">
        <v>43826</v>
      </c>
      <c r="G1164" s="28">
        <v>0.42925425652424132</v>
      </c>
      <c r="H1164" s="28">
        <v>2</v>
      </c>
      <c r="I1164" s="28">
        <v>0.4</v>
      </c>
      <c r="J1164" s="28">
        <v>0.21060318117103094</v>
      </c>
      <c r="K1164" s="28">
        <v>2</v>
      </c>
      <c r="L1164" s="28">
        <v>4375</v>
      </c>
      <c r="M1164" s="29">
        <v>4</v>
      </c>
    </row>
    <row r="1165" spans="1:13" x14ac:dyDescent="0.3">
      <c r="A1165">
        <v>1161</v>
      </c>
      <c r="B1165" s="29">
        <v>2014</v>
      </c>
      <c r="C1165" s="27">
        <v>41926</v>
      </c>
      <c r="D1165" s="28">
        <v>0.37341019200423642</v>
      </c>
      <c r="E1165" s="28">
        <v>2</v>
      </c>
      <c r="F1165" s="27">
        <v>42657</v>
      </c>
      <c r="G1165" s="28">
        <v>0.4699434344844523</v>
      </c>
      <c r="H1165" s="28">
        <v>2</v>
      </c>
      <c r="I1165" s="28">
        <v>0.4</v>
      </c>
      <c r="J1165" s="28">
        <v>0.19871281191719581</v>
      </c>
      <c r="K1165" s="28">
        <v>1</v>
      </c>
      <c r="L1165" s="28">
        <v>3750</v>
      </c>
      <c r="M1165" s="29">
        <v>2</v>
      </c>
    </row>
    <row r="1166" spans="1:13" x14ac:dyDescent="0.3">
      <c r="A1166">
        <v>1162</v>
      </c>
      <c r="B1166" s="29">
        <v>2014</v>
      </c>
      <c r="C1166" s="27">
        <v>41710</v>
      </c>
      <c r="D1166" s="28">
        <v>0.21134738054685065</v>
      </c>
      <c r="E1166" s="28">
        <v>1</v>
      </c>
      <c r="F1166" s="27">
        <v>42075</v>
      </c>
      <c r="G1166" s="28">
        <v>0.53062148569320455</v>
      </c>
      <c r="H1166" s="28">
        <v>2</v>
      </c>
      <c r="I1166" s="28">
        <v>0.4</v>
      </c>
      <c r="J1166" s="28">
        <v>0.85434281736223405</v>
      </c>
      <c r="K1166" s="28">
        <v>5</v>
      </c>
      <c r="L1166" s="28">
        <v>6250</v>
      </c>
      <c r="M1166" s="29">
        <v>0</v>
      </c>
    </row>
    <row r="1167" spans="1:13" x14ac:dyDescent="0.3">
      <c r="A1167">
        <v>1163</v>
      </c>
      <c r="B1167" s="29">
        <v>2014</v>
      </c>
      <c r="C1167" s="27">
        <v>41825</v>
      </c>
      <c r="D1167" s="28">
        <v>4.2157349692757196E-2</v>
      </c>
      <c r="E1167" s="28">
        <v>1</v>
      </c>
      <c r="F1167" s="27">
        <v>42190</v>
      </c>
      <c r="G1167" s="28">
        <v>0.37214058828162466</v>
      </c>
      <c r="H1167" s="28">
        <v>2</v>
      </c>
      <c r="I1167" s="28">
        <v>0.4</v>
      </c>
      <c r="J1167" s="28">
        <v>0.47826403911830828</v>
      </c>
      <c r="K1167" s="28">
        <v>3</v>
      </c>
      <c r="L1167" s="28">
        <v>5000</v>
      </c>
      <c r="M1167" s="29">
        <v>1</v>
      </c>
    </row>
    <row r="1168" spans="1:13" x14ac:dyDescent="0.3">
      <c r="A1168">
        <v>1164</v>
      </c>
      <c r="B1168" s="29">
        <v>2014</v>
      </c>
      <c r="C1168" s="27">
        <v>41745</v>
      </c>
      <c r="D1168" s="28">
        <v>8.3913071117200033E-2</v>
      </c>
      <c r="E1168" s="28">
        <v>1</v>
      </c>
      <c r="F1168" s="27">
        <v>42110</v>
      </c>
      <c r="G1168" s="28">
        <v>0.68271006232423337</v>
      </c>
      <c r="H1168" s="28">
        <v>3</v>
      </c>
      <c r="I1168" s="28">
        <v>0.48000000000000004</v>
      </c>
      <c r="J1168" s="28">
        <v>0.93235488817510015</v>
      </c>
      <c r="K1168" s="28">
        <v>5</v>
      </c>
      <c r="L1168" s="28">
        <v>6250</v>
      </c>
      <c r="M1168" s="29">
        <v>0</v>
      </c>
    </row>
    <row r="1169" spans="1:13" x14ac:dyDescent="0.3">
      <c r="A1169">
        <v>1165</v>
      </c>
      <c r="B1169" s="29">
        <v>2014</v>
      </c>
      <c r="C1169" s="27">
        <v>41818</v>
      </c>
      <c r="D1169" s="28">
        <v>9.390034057675023E-2</v>
      </c>
      <c r="E1169" s="28">
        <v>1</v>
      </c>
      <c r="F1169" s="27">
        <v>42183</v>
      </c>
      <c r="G1169" s="28">
        <v>0.14108319329023344</v>
      </c>
      <c r="H1169" s="28">
        <v>1</v>
      </c>
      <c r="I1169" s="28">
        <v>0.32</v>
      </c>
      <c r="J1169" s="28">
        <v>0.55148186839404256</v>
      </c>
      <c r="K1169" s="28">
        <v>3</v>
      </c>
      <c r="L1169" s="28">
        <v>5000</v>
      </c>
      <c r="M1169" s="29">
        <v>0</v>
      </c>
    </row>
    <row r="1170" spans="1:13" x14ac:dyDescent="0.3">
      <c r="A1170">
        <v>1166</v>
      </c>
      <c r="B1170" s="29">
        <v>2014</v>
      </c>
      <c r="C1170" s="27">
        <v>41767</v>
      </c>
      <c r="D1170" s="28">
        <v>0.49389778164875497</v>
      </c>
      <c r="E1170" s="28">
        <v>3</v>
      </c>
      <c r="F1170" s="27">
        <v>42863</v>
      </c>
      <c r="G1170" s="28">
        <v>0.10219961776442643</v>
      </c>
      <c r="H1170" s="28">
        <v>1</v>
      </c>
      <c r="I1170" s="28">
        <v>0.32</v>
      </c>
      <c r="J1170" s="28">
        <v>0.75588810060996203</v>
      </c>
      <c r="K1170" s="28">
        <v>5</v>
      </c>
      <c r="L1170" s="28">
        <v>6250</v>
      </c>
      <c r="M1170" s="29">
        <v>0</v>
      </c>
    </row>
    <row r="1171" spans="1:13" x14ac:dyDescent="0.3">
      <c r="A1171">
        <v>1167</v>
      </c>
      <c r="B1171" s="29">
        <v>2014</v>
      </c>
      <c r="C1171" s="27">
        <v>41813</v>
      </c>
      <c r="D1171" s="28">
        <v>0.66064496962226593</v>
      </c>
      <c r="E1171" s="28">
        <v>4</v>
      </c>
      <c r="F1171" s="27">
        <v>43274</v>
      </c>
      <c r="G1171" s="28">
        <v>0.2563556548757161</v>
      </c>
      <c r="H1171" s="28">
        <v>1</v>
      </c>
      <c r="I1171" s="28">
        <v>0.32</v>
      </c>
      <c r="J1171" s="28">
        <v>0.23550283629093383</v>
      </c>
      <c r="K1171" s="28">
        <v>2</v>
      </c>
      <c r="L1171" s="28">
        <v>4375</v>
      </c>
      <c r="M1171" s="29">
        <v>0</v>
      </c>
    </row>
    <row r="1172" spans="1:13" x14ac:dyDescent="0.3">
      <c r="A1172">
        <v>1168</v>
      </c>
      <c r="B1172" s="29">
        <v>2014</v>
      </c>
      <c r="C1172" s="27">
        <v>41986</v>
      </c>
      <c r="D1172" s="28">
        <v>0.24897880495316993</v>
      </c>
      <c r="E1172" s="28">
        <v>1</v>
      </c>
      <c r="F1172" s="27">
        <v>42351</v>
      </c>
      <c r="G1172" s="28">
        <v>0.74270293655299013</v>
      </c>
      <c r="H1172" s="28">
        <v>3</v>
      </c>
      <c r="I1172" s="28">
        <v>0.48000000000000004</v>
      </c>
      <c r="J1172" s="28">
        <v>0.6466727431179593</v>
      </c>
      <c r="K1172" s="28">
        <v>4</v>
      </c>
      <c r="L1172" s="28">
        <v>5625</v>
      </c>
      <c r="M1172" s="29">
        <v>0</v>
      </c>
    </row>
    <row r="1173" spans="1:13" x14ac:dyDescent="0.3">
      <c r="A1173">
        <v>1169</v>
      </c>
      <c r="B1173" s="29">
        <v>2014</v>
      </c>
      <c r="C1173" s="27">
        <v>41969</v>
      </c>
      <c r="D1173" s="28">
        <v>0.75853893772808501</v>
      </c>
      <c r="E1173" s="28">
        <v>5</v>
      </c>
      <c r="F1173" s="27">
        <v>43795</v>
      </c>
      <c r="G1173" s="28">
        <v>0.61905098501080558</v>
      </c>
      <c r="H1173" s="28">
        <v>3</v>
      </c>
      <c r="I1173" s="28">
        <v>0.48000000000000004</v>
      </c>
      <c r="J1173" s="28">
        <v>0.22268316985929115</v>
      </c>
      <c r="K1173" s="28">
        <v>2</v>
      </c>
      <c r="L1173" s="28">
        <v>4375</v>
      </c>
      <c r="M1173" s="29">
        <v>1</v>
      </c>
    </row>
    <row r="1174" spans="1:13" x14ac:dyDescent="0.3">
      <c r="A1174">
        <v>1170</v>
      </c>
      <c r="B1174" s="29">
        <v>2014</v>
      </c>
      <c r="C1174" s="27">
        <v>41905</v>
      </c>
      <c r="D1174" s="28">
        <v>0.99133262883917195</v>
      </c>
      <c r="E1174" s="28">
        <v>5</v>
      </c>
      <c r="F1174" s="27">
        <v>43731</v>
      </c>
      <c r="G1174" s="28">
        <v>0.3165838135340574</v>
      </c>
      <c r="H1174" s="28">
        <v>2</v>
      </c>
      <c r="I1174" s="28">
        <v>0.4</v>
      </c>
      <c r="J1174" s="28">
        <v>0.91957227707156153</v>
      </c>
      <c r="K1174" s="28">
        <v>5</v>
      </c>
      <c r="L1174" s="28">
        <v>6250</v>
      </c>
      <c r="M1174" s="29">
        <v>2</v>
      </c>
    </row>
    <row r="1175" spans="1:13" x14ac:dyDescent="0.3">
      <c r="A1175">
        <v>1171</v>
      </c>
      <c r="B1175" s="29">
        <v>2014</v>
      </c>
      <c r="C1175" s="27">
        <v>41820</v>
      </c>
      <c r="D1175" s="28">
        <v>0.82201285873799024</v>
      </c>
      <c r="E1175" s="28">
        <v>5</v>
      </c>
      <c r="F1175" s="27">
        <v>43646</v>
      </c>
      <c r="G1175" s="28">
        <v>0.57200261702257704</v>
      </c>
      <c r="H1175" s="28">
        <v>2</v>
      </c>
      <c r="I1175" s="28">
        <v>0.4</v>
      </c>
      <c r="J1175" s="28">
        <v>0.91052111184341167</v>
      </c>
      <c r="K1175" s="28">
        <v>5</v>
      </c>
      <c r="L1175" s="28">
        <v>6250</v>
      </c>
      <c r="M1175" s="29">
        <v>1</v>
      </c>
    </row>
    <row r="1176" spans="1:13" x14ac:dyDescent="0.3">
      <c r="A1176">
        <v>1172</v>
      </c>
      <c r="B1176" s="29">
        <v>2014</v>
      </c>
      <c r="C1176" s="27">
        <v>41659</v>
      </c>
      <c r="D1176" s="28">
        <v>0.12724797040517943</v>
      </c>
      <c r="E1176" s="28">
        <v>1</v>
      </c>
      <c r="F1176" s="27">
        <v>42024</v>
      </c>
      <c r="G1176" s="28">
        <v>0.81470151663745882</v>
      </c>
      <c r="H1176" s="28">
        <v>3</v>
      </c>
      <c r="I1176" s="28">
        <v>0.48000000000000004</v>
      </c>
      <c r="J1176" s="28">
        <v>0.28826763762096097</v>
      </c>
      <c r="K1176" s="28">
        <v>2</v>
      </c>
      <c r="L1176" s="28">
        <v>4375</v>
      </c>
      <c r="M1176" s="29">
        <v>0</v>
      </c>
    </row>
    <row r="1177" spans="1:13" x14ac:dyDescent="0.3">
      <c r="A1177">
        <v>1173</v>
      </c>
      <c r="B1177" s="29">
        <v>2014</v>
      </c>
      <c r="C1177" s="27">
        <v>41866</v>
      </c>
      <c r="D1177" s="28">
        <v>0.25044249858200818</v>
      </c>
      <c r="E1177" s="28">
        <v>2</v>
      </c>
      <c r="F1177" s="27">
        <v>42597</v>
      </c>
      <c r="G1177" s="28">
        <v>0.82956052512233447</v>
      </c>
      <c r="H1177" s="28">
        <v>3</v>
      </c>
      <c r="I1177" s="28">
        <v>0.48000000000000004</v>
      </c>
      <c r="J1177" s="28">
        <v>0.33797444847061031</v>
      </c>
      <c r="K1177" s="28">
        <v>2</v>
      </c>
      <c r="L1177" s="28">
        <v>4375</v>
      </c>
      <c r="M1177" s="29">
        <v>0</v>
      </c>
    </row>
    <row r="1178" spans="1:13" x14ac:dyDescent="0.3">
      <c r="A1178">
        <v>1174</v>
      </c>
      <c r="B1178" s="29">
        <v>2014</v>
      </c>
      <c r="C1178" s="27">
        <v>41824</v>
      </c>
      <c r="D1178" s="28">
        <v>0.28141852350621999</v>
      </c>
      <c r="E1178" s="28">
        <v>2</v>
      </c>
      <c r="F1178" s="27">
        <v>42555</v>
      </c>
      <c r="G1178" s="28">
        <v>0.95125559761455813</v>
      </c>
      <c r="H1178" s="28">
        <v>3</v>
      </c>
      <c r="I1178" s="28">
        <v>0.48000000000000004</v>
      </c>
      <c r="J1178" s="28">
        <v>2.0937610564251696E-2</v>
      </c>
      <c r="K1178" s="28">
        <v>1</v>
      </c>
      <c r="L1178" s="28">
        <v>3750</v>
      </c>
      <c r="M1178" s="29">
        <v>1</v>
      </c>
    </row>
    <row r="1179" spans="1:13" x14ac:dyDescent="0.3">
      <c r="A1179">
        <v>1175</v>
      </c>
      <c r="B1179" s="29">
        <v>2014</v>
      </c>
      <c r="C1179" s="27">
        <v>41693</v>
      </c>
      <c r="D1179" s="28">
        <v>0.81039020341737422</v>
      </c>
      <c r="E1179" s="28">
        <v>5</v>
      </c>
      <c r="F1179" s="27">
        <v>43519</v>
      </c>
      <c r="G1179" s="28">
        <v>0.47872813015763804</v>
      </c>
      <c r="H1179" s="28">
        <v>2</v>
      </c>
      <c r="I1179" s="28">
        <v>0.4</v>
      </c>
      <c r="J1179" s="28">
        <v>0.38525805006172553</v>
      </c>
      <c r="K1179" s="28">
        <v>2</v>
      </c>
      <c r="L1179" s="28">
        <v>4375</v>
      </c>
      <c r="M1179" s="29">
        <v>1</v>
      </c>
    </row>
    <row r="1180" spans="1:13" x14ac:dyDescent="0.3">
      <c r="A1180">
        <v>1176</v>
      </c>
      <c r="B1180" s="29">
        <v>2014</v>
      </c>
      <c r="C1180" s="27">
        <v>41712</v>
      </c>
      <c r="D1180" s="28">
        <v>0.32253107572546347</v>
      </c>
      <c r="E1180" s="28">
        <v>2</v>
      </c>
      <c r="F1180" s="27">
        <v>42443</v>
      </c>
      <c r="G1180" s="28">
        <v>0.76971631170769061</v>
      </c>
      <c r="H1180" s="28">
        <v>3</v>
      </c>
      <c r="I1180" s="28">
        <v>0.48000000000000004</v>
      </c>
      <c r="J1180" s="28">
        <v>0.83425794859575375</v>
      </c>
      <c r="K1180" s="28">
        <v>5</v>
      </c>
      <c r="L1180" s="28">
        <v>6250</v>
      </c>
      <c r="M1180" s="29">
        <v>1</v>
      </c>
    </row>
    <row r="1181" spans="1:13" x14ac:dyDescent="0.3">
      <c r="A1181">
        <v>1177</v>
      </c>
      <c r="B1181" s="29">
        <v>2014</v>
      </c>
      <c r="C1181" s="27">
        <v>41779</v>
      </c>
      <c r="D1181" s="28">
        <v>1.0425934073205578E-2</v>
      </c>
      <c r="E1181" s="28">
        <v>1</v>
      </c>
      <c r="F1181" s="27">
        <v>42144</v>
      </c>
      <c r="G1181" s="28">
        <v>1.4484795108198445E-2</v>
      </c>
      <c r="H1181" s="28">
        <v>1</v>
      </c>
      <c r="I1181" s="28">
        <v>0.32</v>
      </c>
      <c r="J1181" s="28">
        <v>0.32058318395461216</v>
      </c>
      <c r="K1181" s="28">
        <v>2</v>
      </c>
      <c r="L1181" s="28">
        <v>4375</v>
      </c>
      <c r="M1181" s="29">
        <v>0</v>
      </c>
    </row>
    <row r="1182" spans="1:13" x14ac:dyDescent="0.3">
      <c r="A1182">
        <v>1178</v>
      </c>
      <c r="B1182" s="29">
        <v>2014</v>
      </c>
      <c r="C1182" s="27">
        <v>41640</v>
      </c>
      <c r="D1182" s="28">
        <v>3.9235273107090629E-2</v>
      </c>
      <c r="E1182" s="28">
        <v>1</v>
      </c>
      <c r="F1182" s="27">
        <v>42005</v>
      </c>
      <c r="G1182" s="28">
        <v>0.41806484742673233</v>
      </c>
      <c r="H1182" s="28">
        <v>2</v>
      </c>
      <c r="I1182" s="28">
        <v>0.4</v>
      </c>
      <c r="J1182" s="28">
        <v>0.94849006748159093</v>
      </c>
      <c r="K1182" s="28">
        <v>5</v>
      </c>
      <c r="L1182" s="28">
        <v>6250</v>
      </c>
      <c r="M1182" s="29">
        <v>0</v>
      </c>
    </row>
    <row r="1183" spans="1:13" x14ac:dyDescent="0.3">
      <c r="A1183">
        <v>1179</v>
      </c>
      <c r="B1183" s="29">
        <v>2014</v>
      </c>
      <c r="C1183" s="27">
        <v>41707</v>
      </c>
      <c r="D1183" s="28">
        <v>0.12834239796698366</v>
      </c>
      <c r="E1183" s="28">
        <v>1</v>
      </c>
      <c r="F1183" s="27">
        <v>42072</v>
      </c>
      <c r="G1183" s="28">
        <v>0.92127267946525537</v>
      </c>
      <c r="H1183" s="28">
        <v>3</v>
      </c>
      <c r="I1183" s="28">
        <v>0.48000000000000004</v>
      </c>
      <c r="J1183" s="28">
        <v>0.94455336332624451</v>
      </c>
      <c r="K1183" s="28">
        <v>5</v>
      </c>
      <c r="L1183" s="28">
        <v>6250</v>
      </c>
      <c r="M1183" s="29">
        <v>0</v>
      </c>
    </row>
    <row r="1184" spans="1:13" x14ac:dyDescent="0.3">
      <c r="A1184">
        <v>1180</v>
      </c>
      <c r="B1184" s="29">
        <v>2014</v>
      </c>
      <c r="C1184" s="27">
        <v>41883</v>
      </c>
      <c r="D1184" s="28">
        <v>1.5973176475451822E-2</v>
      </c>
      <c r="E1184" s="28">
        <v>1</v>
      </c>
      <c r="F1184" s="27">
        <v>42248</v>
      </c>
      <c r="G1184" s="28">
        <v>1.7856691909146183E-2</v>
      </c>
      <c r="H1184" s="28">
        <v>1</v>
      </c>
      <c r="I1184" s="28">
        <v>0.32</v>
      </c>
      <c r="J1184" s="28">
        <v>0.54096432118662641</v>
      </c>
      <c r="K1184" s="28">
        <v>3</v>
      </c>
      <c r="L1184" s="28">
        <v>5000</v>
      </c>
      <c r="M1184" s="29">
        <v>0</v>
      </c>
    </row>
    <row r="1185" spans="1:13" x14ac:dyDescent="0.3">
      <c r="A1185">
        <v>1181</v>
      </c>
      <c r="B1185" s="29">
        <v>2014</v>
      </c>
      <c r="C1185" s="27">
        <v>41797</v>
      </c>
      <c r="D1185" s="28">
        <v>6.9768948474276282E-2</v>
      </c>
      <c r="E1185" s="28">
        <v>1</v>
      </c>
      <c r="F1185" s="27">
        <v>42162</v>
      </c>
      <c r="G1185" s="28">
        <v>3.2610797435114858E-2</v>
      </c>
      <c r="H1185" s="28">
        <v>1</v>
      </c>
      <c r="I1185" s="28">
        <v>0.32</v>
      </c>
      <c r="J1185" s="28">
        <v>0.62114913821852202</v>
      </c>
      <c r="K1185" s="28">
        <v>4</v>
      </c>
      <c r="L1185" s="28">
        <v>5625</v>
      </c>
      <c r="M1185" s="29">
        <v>0</v>
      </c>
    </row>
    <row r="1186" spans="1:13" x14ac:dyDescent="0.3">
      <c r="A1186">
        <v>1182</v>
      </c>
      <c r="B1186" s="29">
        <v>2014</v>
      </c>
      <c r="C1186" s="27">
        <v>41943</v>
      </c>
      <c r="D1186" s="28">
        <v>0.59684845465248493</v>
      </c>
      <c r="E1186" s="28">
        <v>4</v>
      </c>
      <c r="F1186" s="27">
        <v>43404</v>
      </c>
      <c r="G1186" s="28">
        <v>1.8803248833309083E-2</v>
      </c>
      <c r="H1186" s="28">
        <v>1</v>
      </c>
      <c r="I1186" s="28">
        <v>0.32</v>
      </c>
      <c r="J1186" s="28">
        <v>3.9845639100987484E-2</v>
      </c>
      <c r="K1186" s="28">
        <v>1</v>
      </c>
      <c r="L1186" s="28">
        <v>3750</v>
      </c>
      <c r="M1186" s="29">
        <v>0</v>
      </c>
    </row>
    <row r="1187" spans="1:13" x14ac:dyDescent="0.3">
      <c r="A1187">
        <v>1183</v>
      </c>
      <c r="B1187" s="29">
        <v>2014</v>
      </c>
      <c r="C1187" s="27">
        <v>42004</v>
      </c>
      <c r="D1187" s="28">
        <v>0.88239965225055828</v>
      </c>
      <c r="E1187" s="28">
        <v>5</v>
      </c>
      <c r="F1187" s="27">
        <v>43830</v>
      </c>
      <c r="G1187" s="28">
        <v>0.43276322021246483</v>
      </c>
      <c r="H1187" s="28">
        <v>2</v>
      </c>
      <c r="I1187" s="28">
        <v>0.4</v>
      </c>
      <c r="J1187" s="28">
        <v>0.7005110147297321</v>
      </c>
      <c r="K1187" s="28">
        <v>4</v>
      </c>
      <c r="L1187" s="28">
        <v>5625</v>
      </c>
      <c r="M1187" s="29">
        <v>3</v>
      </c>
    </row>
    <row r="1188" spans="1:13" x14ac:dyDescent="0.3">
      <c r="A1188">
        <v>1184</v>
      </c>
      <c r="B1188" s="29">
        <v>2014</v>
      </c>
      <c r="C1188" s="27">
        <v>41884</v>
      </c>
      <c r="D1188" s="28">
        <v>0.24782869987553069</v>
      </c>
      <c r="E1188" s="28">
        <v>1</v>
      </c>
      <c r="F1188" s="27">
        <v>42249</v>
      </c>
      <c r="G1188" s="28">
        <v>0.8711072182180436</v>
      </c>
      <c r="H1188" s="28">
        <v>3</v>
      </c>
      <c r="I1188" s="28">
        <v>0.48000000000000004</v>
      </c>
      <c r="J1188" s="28">
        <v>0.35559706782375533</v>
      </c>
      <c r="K1188" s="28">
        <v>2</v>
      </c>
      <c r="L1188" s="28">
        <v>4375</v>
      </c>
      <c r="M1188" s="29">
        <v>0</v>
      </c>
    </row>
    <row r="1189" spans="1:13" x14ac:dyDescent="0.3">
      <c r="A1189">
        <v>1185</v>
      </c>
      <c r="B1189" s="29">
        <v>2014</v>
      </c>
      <c r="C1189" s="27">
        <v>41829</v>
      </c>
      <c r="D1189" s="28">
        <v>0.21419740197265957</v>
      </c>
      <c r="E1189" s="28">
        <v>1</v>
      </c>
      <c r="F1189" s="27">
        <v>42194</v>
      </c>
      <c r="G1189" s="28">
        <v>0.42014926540355924</v>
      </c>
      <c r="H1189" s="28">
        <v>2</v>
      </c>
      <c r="I1189" s="28">
        <v>0.4</v>
      </c>
      <c r="J1189" s="28">
        <v>0.53831015276207339</v>
      </c>
      <c r="K1189" s="28">
        <v>3</v>
      </c>
      <c r="L1189" s="28">
        <v>5000</v>
      </c>
      <c r="M1189" s="29">
        <v>0</v>
      </c>
    </row>
    <row r="1190" spans="1:13" x14ac:dyDescent="0.3">
      <c r="A1190">
        <v>1186</v>
      </c>
      <c r="B1190" s="29">
        <v>2014</v>
      </c>
      <c r="C1190" s="27">
        <v>41653</v>
      </c>
      <c r="D1190" s="28">
        <v>0.57852014725982581</v>
      </c>
      <c r="E1190" s="28">
        <v>4</v>
      </c>
      <c r="F1190" s="27">
        <v>43114</v>
      </c>
      <c r="G1190" s="28">
        <v>0.84507157502599461</v>
      </c>
      <c r="H1190" s="28">
        <v>3</v>
      </c>
      <c r="I1190" s="28">
        <v>0.48000000000000004</v>
      </c>
      <c r="J1190" s="28">
        <v>0.84850232667366776</v>
      </c>
      <c r="K1190" s="28">
        <v>5</v>
      </c>
      <c r="L1190" s="28">
        <v>6250</v>
      </c>
      <c r="M1190" s="29">
        <v>1</v>
      </c>
    </row>
    <row r="1191" spans="1:13" x14ac:dyDescent="0.3">
      <c r="A1191">
        <v>1187</v>
      </c>
      <c r="B1191" s="29">
        <v>2014</v>
      </c>
      <c r="C1191" s="27">
        <v>41964</v>
      </c>
      <c r="D1191" s="28">
        <v>0.71771341298909752</v>
      </c>
      <c r="E1191" s="28">
        <v>5</v>
      </c>
      <c r="F1191" s="27">
        <v>43790</v>
      </c>
      <c r="G1191" s="28">
        <v>0.60497248419125937</v>
      </c>
      <c r="H1191" s="28">
        <v>2</v>
      </c>
      <c r="I1191" s="28">
        <v>0.4</v>
      </c>
      <c r="J1191" s="28">
        <v>0.71904014678065808</v>
      </c>
      <c r="K1191" s="28">
        <v>5</v>
      </c>
      <c r="L1191" s="28">
        <v>6250</v>
      </c>
      <c r="M1191" s="29">
        <v>1</v>
      </c>
    </row>
    <row r="1192" spans="1:13" x14ac:dyDescent="0.3">
      <c r="A1192">
        <v>1188</v>
      </c>
      <c r="B1192" s="29">
        <v>2014</v>
      </c>
      <c r="C1192" s="27">
        <v>41674</v>
      </c>
      <c r="D1192" s="28">
        <v>0.22423829154257446</v>
      </c>
      <c r="E1192" s="28">
        <v>1</v>
      </c>
      <c r="F1192" s="27">
        <v>42039</v>
      </c>
      <c r="G1192" s="28">
        <v>0.45816705277648362</v>
      </c>
      <c r="H1192" s="28">
        <v>2</v>
      </c>
      <c r="I1192" s="28">
        <v>0.4</v>
      </c>
      <c r="J1192" s="28">
        <v>0.14445959003627862</v>
      </c>
      <c r="K1192" s="28">
        <v>1</v>
      </c>
      <c r="L1192" s="28">
        <v>3750</v>
      </c>
      <c r="M1192" s="29">
        <v>2</v>
      </c>
    </row>
    <row r="1193" spans="1:13" x14ac:dyDescent="0.3">
      <c r="A1193">
        <v>1189</v>
      </c>
      <c r="B1193" s="29">
        <v>2014</v>
      </c>
      <c r="C1193" s="27">
        <v>41659</v>
      </c>
      <c r="D1193" s="28">
        <v>2.9906182844285256E-2</v>
      </c>
      <c r="E1193" s="28">
        <v>1</v>
      </c>
      <c r="F1193" s="27">
        <v>42024</v>
      </c>
      <c r="G1193" s="28">
        <v>0.46312577110617525</v>
      </c>
      <c r="H1193" s="28">
        <v>2</v>
      </c>
      <c r="I1193" s="28">
        <v>0.4</v>
      </c>
      <c r="J1193" s="28">
        <v>0.20376571357859918</v>
      </c>
      <c r="K1193" s="28">
        <v>2</v>
      </c>
      <c r="L1193" s="28">
        <v>4375</v>
      </c>
      <c r="M1193" s="29">
        <v>1</v>
      </c>
    </row>
    <row r="1194" spans="1:13" x14ac:dyDescent="0.3">
      <c r="A1194">
        <v>1190</v>
      </c>
      <c r="B1194" s="29">
        <v>2014</v>
      </c>
      <c r="C1194" s="27">
        <v>41691</v>
      </c>
      <c r="D1194" s="28">
        <v>0.33470943916668183</v>
      </c>
      <c r="E1194" s="28">
        <v>2</v>
      </c>
      <c r="F1194" s="27">
        <v>42421</v>
      </c>
      <c r="G1194" s="28">
        <v>0.78744743522657135</v>
      </c>
      <c r="H1194" s="28">
        <v>3</v>
      </c>
      <c r="I1194" s="28">
        <v>0.48000000000000004</v>
      </c>
      <c r="J1194" s="28">
        <v>0.89486770593633735</v>
      </c>
      <c r="K1194" s="28">
        <v>5</v>
      </c>
      <c r="L1194" s="28">
        <v>6250</v>
      </c>
      <c r="M1194" s="29">
        <v>0</v>
      </c>
    </row>
    <row r="1195" spans="1:13" x14ac:dyDescent="0.3">
      <c r="A1195">
        <v>1191</v>
      </c>
      <c r="B1195" s="29">
        <v>2014</v>
      </c>
      <c r="C1195" s="27">
        <v>41771</v>
      </c>
      <c r="D1195" s="28">
        <v>0.5064034624944056</v>
      </c>
      <c r="E1195" s="28">
        <v>3</v>
      </c>
      <c r="F1195" s="27">
        <v>42867</v>
      </c>
      <c r="G1195" s="28">
        <v>0.22972558128568055</v>
      </c>
      <c r="H1195" s="28">
        <v>1</v>
      </c>
      <c r="I1195" s="28">
        <v>0.32</v>
      </c>
      <c r="J1195" s="28">
        <v>0.61993009602999083</v>
      </c>
      <c r="K1195" s="28">
        <v>4</v>
      </c>
      <c r="L1195" s="28">
        <v>5625</v>
      </c>
      <c r="M1195" s="29">
        <v>1</v>
      </c>
    </row>
    <row r="1196" spans="1:13" x14ac:dyDescent="0.3">
      <c r="A1196">
        <v>1192</v>
      </c>
      <c r="B1196" s="29">
        <v>2014</v>
      </c>
      <c r="C1196" s="27">
        <v>41898</v>
      </c>
      <c r="D1196" s="28">
        <v>0.25142169266847791</v>
      </c>
      <c r="E1196" s="28">
        <v>2</v>
      </c>
      <c r="F1196" s="27">
        <v>42629</v>
      </c>
      <c r="G1196" s="28">
        <v>0.95658843117362358</v>
      </c>
      <c r="H1196" s="28">
        <v>3</v>
      </c>
      <c r="I1196" s="28">
        <v>0.48000000000000004</v>
      </c>
      <c r="J1196" s="28">
        <v>0.16600378718930242</v>
      </c>
      <c r="K1196" s="28">
        <v>1</v>
      </c>
      <c r="L1196" s="28">
        <v>3750</v>
      </c>
      <c r="M1196" s="29">
        <v>0</v>
      </c>
    </row>
    <row r="1197" spans="1:13" x14ac:dyDescent="0.3">
      <c r="A1197">
        <v>1193</v>
      </c>
      <c r="B1197" s="29">
        <v>2014</v>
      </c>
      <c r="C1197" s="27">
        <v>41839</v>
      </c>
      <c r="D1197" s="28">
        <v>1.1455839211855001E-2</v>
      </c>
      <c r="E1197" s="28">
        <v>1</v>
      </c>
      <c r="F1197" s="27">
        <v>42204</v>
      </c>
      <c r="G1197" s="28">
        <v>0.68732386996160466</v>
      </c>
      <c r="H1197" s="28">
        <v>3</v>
      </c>
      <c r="I1197" s="28">
        <v>0.48000000000000004</v>
      </c>
      <c r="J1197" s="28">
        <v>8.0116957915172149E-2</v>
      </c>
      <c r="K1197" s="28">
        <v>1</v>
      </c>
      <c r="L1197" s="28">
        <v>3750</v>
      </c>
      <c r="M1197" s="29">
        <v>1</v>
      </c>
    </row>
    <row r="1198" spans="1:13" x14ac:dyDescent="0.3">
      <c r="A1198">
        <v>1194</v>
      </c>
      <c r="B1198" s="29">
        <v>2014</v>
      </c>
      <c r="C1198" s="27">
        <v>41765</v>
      </c>
      <c r="D1198" s="28">
        <v>0.83491504973557107</v>
      </c>
      <c r="E1198" s="28">
        <v>5</v>
      </c>
      <c r="F1198" s="27">
        <v>43591</v>
      </c>
      <c r="G1198" s="28">
        <v>0.70479777207218164</v>
      </c>
      <c r="H1198" s="28">
        <v>3</v>
      </c>
      <c r="I1198" s="28">
        <v>0.48000000000000004</v>
      </c>
      <c r="J1198" s="28">
        <v>8.1566322422016446E-3</v>
      </c>
      <c r="K1198" s="28">
        <v>1</v>
      </c>
      <c r="L1198" s="28">
        <v>3750</v>
      </c>
      <c r="M1198" s="29">
        <v>7</v>
      </c>
    </row>
    <row r="1199" spans="1:13" x14ac:dyDescent="0.3">
      <c r="A1199">
        <v>1195</v>
      </c>
      <c r="B1199" s="29">
        <v>2014</v>
      </c>
      <c r="C1199" s="27">
        <v>41889</v>
      </c>
      <c r="D1199" s="28">
        <v>0.52832227011648991</v>
      </c>
      <c r="E1199" s="28">
        <v>3</v>
      </c>
      <c r="F1199" s="27">
        <v>42985</v>
      </c>
      <c r="G1199" s="28">
        <v>0.12250678013630656</v>
      </c>
      <c r="H1199" s="28">
        <v>1</v>
      </c>
      <c r="I1199" s="28">
        <v>0.32</v>
      </c>
      <c r="J1199" s="28">
        <v>0.70229719762436427</v>
      </c>
      <c r="K1199" s="28">
        <v>4</v>
      </c>
      <c r="L1199" s="28">
        <v>5625</v>
      </c>
      <c r="M1199" s="29">
        <v>0</v>
      </c>
    </row>
    <row r="1200" spans="1:13" x14ac:dyDescent="0.3">
      <c r="A1200">
        <v>1196</v>
      </c>
      <c r="B1200" s="29">
        <v>2014</v>
      </c>
      <c r="C1200" s="27">
        <v>41862</v>
      </c>
      <c r="D1200" s="28">
        <v>0.55889908641276653</v>
      </c>
      <c r="E1200" s="28">
        <v>3</v>
      </c>
      <c r="F1200" s="27">
        <v>42958</v>
      </c>
      <c r="G1200" s="28">
        <v>5.6949153430089772E-2</v>
      </c>
      <c r="H1200" s="28">
        <v>1</v>
      </c>
      <c r="I1200" s="28">
        <v>0.32</v>
      </c>
      <c r="J1200" s="28">
        <v>0.21895928919686669</v>
      </c>
      <c r="K1200" s="28">
        <v>2</v>
      </c>
      <c r="L1200" s="28">
        <v>4375</v>
      </c>
      <c r="M1200" s="29">
        <v>2</v>
      </c>
    </row>
    <row r="1201" spans="1:13" x14ac:dyDescent="0.3">
      <c r="A1201">
        <v>1197</v>
      </c>
      <c r="B1201" s="29">
        <v>2014</v>
      </c>
      <c r="C1201" s="27">
        <v>41883</v>
      </c>
      <c r="D1201" s="28">
        <v>0.29654415860111605</v>
      </c>
      <c r="E1201" s="28">
        <v>2</v>
      </c>
      <c r="F1201" s="27">
        <v>42614</v>
      </c>
      <c r="G1201" s="28">
        <v>9.3138191617718746E-2</v>
      </c>
      <c r="H1201" s="28">
        <v>1</v>
      </c>
      <c r="I1201" s="28">
        <v>0.32</v>
      </c>
      <c r="J1201" s="28">
        <v>0.80143923635729686</v>
      </c>
      <c r="K1201" s="28">
        <v>5</v>
      </c>
      <c r="L1201" s="28">
        <v>6250</v>
      </c>
      <c r="M1201" s="29">
        <v>0</v>
      </c>
    </row>
    <row r="1202" spans="1:13" x14ac:dyDescent="0.3">
      <c r="A1202">
        <v>1198</v>
      </c>
      <c r="B1202" s="29">
        <v>2014</v>
      </c>
      <c r="C1202" s="27">
        <v>41818</v>
      </c>
      <c r="D1202" s="28">
        <v>0.21299861584485114</v>
      </c>
      <c r="E1202" s="28">
        <v>1</v>
      </c>
      <c r="F1202" s="27">
        <v>42183</v>
      </c>
      <c r="G1202" s="28">
        <v>0.39088260119917628</v>
      </c>
      <c r="H1202" s="28">
        <v>2</v>
      </c>
      <c r="I1202" s="28">
        <v>0.4</v>
      </c>
      <c r="J1202" s="28">
        <v>0.88513851128914367</v>
      </c>
      <c r="K1202" s="28">
        <v>5</v>
      </c>
      <c r="L1202" s="28">
        <v>6250</v>
      </c>
      <c r="M1202" s="29">
        <v>0</v>
      </c>
    </row>
    <row r="1203" spans="1:13" x14ac:dyDescent="0.3">
      <c r="A1203">
        <v>1199</v>
      </c>
      <c r="B1203" s="29">
        <v>2014</v>
      </c>
      <c r="C1203" s="27">
        <v>41715</v>
      </c>
      <c r="D1203" s="28">
        <v>0.61485160101387293</v>
      </c>
      <c r="E1203" s="28">
        <v>4</v>
      </c>
      <c r="F1203" s="27">
        <v>43176</v>
      </c>
      <c r="G1203" s="28">
        <v>0.44990454721399653</v>
      </c>
      <c r="H1203" s="28">
        <v>2</v>
      </c>
      <c r="I1203" s="28">
        <v>0.4</v>
      </c>
      <c r="J1203" s="28">
        <v>0.83252665453521901</v>
      </c>
      <c r="K1203" s="28">
        <v>5</v>
      </c>
      <c r="L1203" s="28">
        <v>6250</v>
      </c>
      <c r="M1203" s="29">
        <v>3</v>
      </c>
    </row>
    <row r="1204" spans="1:13" x14ac:dyDescent="0.3">
      <c r="A1204">
        <v>1200</v>
      </c>
      <c r="B1204" s="29">
        <v>2014</v>
      </c>
      <c r="C1204" s="27">
        <v>41773</v>
      </c>
      <c r="D1204" s="28">
        <v>0.58736375179510525</v>
      </c>
      <c r="E1204" s="28">
        <v>4</v>
      </c>
      <c r="F1204" s="27">
        <v>43234</v>
      </c>
      <c r="G1204" s="28">
        <v>0.64403038963756876</v>
      </c>
      <c r="H1204" s="28">
        <v>3</v>
      </c>
      <c r="I1204" s="28">
        <v>0.48000000000000004</v>
      </c>
      <c r="J1204" s="28">
        <v>6.8344388344625639E-2</v>
      </c>
      <c r="K1204" s="28">
        <v>1</v>
      </c>
      <c r="L1204" s="28">
        <v>3750</v>
      </c>
      <c r="M1204" s="29">
        <v>1</v>
      </c>
    </row>
    <row r="1205" spans="1:13" x14ac:dyDescent="0.3">
      <c r="A1205">
        <v>1201</v>
      </c>
      <c r="B1205" s="29">
        <v>2014</v>
      </c>
      <c r="C1205" s="27">
        <v>41794</v>
      </c>
      <c r="D1205" s="28">
        <v>0.83170597491065335</v>
      </c>
      <c r="E1205" s="28">
        <v>5</v>
      </c>
      <c r="F1205" s="27">
        <v>43620</v>
      </c>
      <c r="G1205" s="28">
        <v>0.39316915286416509</v>
      </c>
      <c r="H1205" s="28">
        <v>2</v>
      </c>
      <c r="I1205" s="28">
        <v>0.4</v>
      </c>
      <c r="J1205" s="28">
        <v>0.29334557330521605</v>
      </c>
      <c r="K1205" s="28">
        <v>2</v>
      </c>
      <c r="L1205" s="28">
        <v>4375</v>
      </c>
      <c r="M1205" s="29">
        <v>2</v>
      </c>
    </row>
    <row r="1206" spans="1:13" x14ac:dyDescent="0.3">
      <c r="A1206">
        <v>1202</v>
      </c>
      <c r="B1206" s="29">
        <v>2014</v>
      </c>
      <c r="C1206" s="27">
        <v>41939</v>
      </c>
      <c r="D1206" s="28">
        <v>0.90126868216821487</v>
      </c>
      <c r="E1206" s="28">
        <v>5</v>
      </c>
      <c r="F1206" s="27">
        <v>43765</v>
      </c>
      <c r="G1206" s="28">
        <v>0.31110575249113226</v>
      </c>
      <c r="H1206" s="28">
        <v>2</v>
      </c>
      <c r="I1206" s="28">
        <v>0.4</v>
      </c>
      <c r="J1206" s="28">
        <v>0.58318786650283916</v>
      </c>
      <c r="K1206" s="28">
        <v>3</v>
      </c>
      <c r="L1206" s="28">
        <v>5000</v>
      </c>
      <c r="M1206" s="29">
        <v>1</v>
      </c>
    </row>
    <row r="1207" spans="1:13" x14ac:dyDescent="0.3">
      <c r="A1207">
        <v>1203</v>
      </c>
      <c r="B1207" s="29">
        <v>2014</v>
      </c>
      <c r="C1207" s="27">
        <v>41658</v>
      </c>
      <c r="D1207" s="28">
        <v>0.1935519442096334</v>
      </c>
      <c r="E1207" s="28">
        <v>1</v>
      </c>
      <c r="F1207" s="27">
        <v>42023</v>
      </c>
      <c r="G1207" s="28">
        <v>0.75790571041538346</v>
      </c>
      <c r="H1207" s="28">
        <v>3</v>
      </c>
      <c r="I1207" s="28">
        <v>0.48000000000000004</v>
      </c>
      <c r="J1207" s="28">
        <v>0.98143380738455255</v>
      </c>
      <c r="K1207" s="28">
        <v>5</v>
      </c>
      <c r="L1207" s="28">
        <v>6250</v>
      </c>
      <c r="M1207" s="29">
        <v>0</v>
      </c>
    </row>
    <row r="1208" spans="1:13" x14ac:dyDescent="0.3">
      <c r="A1208">
        <v>1204</v>
      </c>
      <c r="B1208" s="29">
        <v>2014</v>
      </c>
      <c r="C1208" s="27">
        <v>42001</v>
      </c>
      <c r="D1208" s="28">
        <v>0.15423704891936618</v>
      </c>
      <c r="E1208" s="28">
        <v>1</v>
      </c>
      <c r="F1208" s="27">
        <v>42366</v>
      </c>
      <c r="G1208" s="28">
        <v>0.26621673141297519</v>
      </c>
      <c r="H1208" s="28">
        <v>1</v>
      </c>
      <c r="I1208" s="28">
        <v>0.32</v>
      </c>
      <c r="J1208" s="28">
        <v>0.56032054485449401</v>
      </c>
      <c r="K1208" s="28">
        <v>3</v>
      </c>
      <c r="L1208" s="28">
        <v>5000</v>
      </c>
      <c r="M1208" s="29">
        <v>1</v>
      </c>
    </row>
    <row r="1209" spans="1:13" x14ac:dyDescent="0.3">
      <c r="A1209">
        <v>1205</v>
      </c>
      <c r="B1209" s="29">
        <v>2014</v>
      </c>
      <c r="C1209" s="27">
        <v>41984</v>
      </c>
      <c r="D1209" s="28">
        <v>0.35263671403009988</v>
      </c>
      <c r="E1209" s="28">
        <v>2</v>
      </c>
      <c r="F1209" s="27">
        <v>42715</v>
      </c>
      <c r="G1209" s="28">
        <v>0.99715182439270911</v>
      </c>
      <c r="H1209" s="28">
        <v>3</v>
      </c>
      <c r="I1209" s="28">
        <v>0.48000000000000004</v>
      </c>
      <c r="J1209" s="28">
        <v>0.27674562840509342</v>
      </c>
      <c r="K1209" s="28">
        <v>2</v>
      </c>
      <c r="L1209" s="28">
        <v>4375</v>
      </c>
      <c r="M1209" s="29">
        <v>1</v>
      </c>
    </row>
    <row r="1210" spans="1:13" x14ac:dyDescent="0.3">
      <c r="A1210">
        <v>1206</v>
      </c>
      <c r="B1210" s="29">
        <v>2014</v>
      </c>
      <c r="C1210" s="27">
        <v>41695</v>
      </c>
      <c r="D1210" s="28">
        <v>0.52012331598161565</v>
      </c>
      <c r="E1210" s="28">
        <v>3</v>
      </c>
      <c r="F1210" s="27">
        <v>42791</v>
      </c>
      <c r="G1210" s="28">
        <v>0.7442085597649607</v>
      </c>
      <c r="H1210" s="28">
        <v>3</v>
      </c>
      <c r="I1210" s="28">
        <v>0.48000000000000004</v>
      </c>
      <c r="J1210" s="28">
        <v>0.5294694175662904</v>
      </c>
      <c r="K1210" s="28">
        <v>3</v>
      </c>
      <c r="L1210" s="28">
        <v>5000</v>
      </c>
      <c r="M1210" s="29">
        <v>2</v>
      </c>
    </row>
    <row r="1211" spans="1:13" x14ac:dyDescent="0.3">
      <c r="A1211">
        <v>1207</v>
      </c>
      <c r="B1211" s="29">
        <v>2014</v>
      </c>
      <c r="C1211" s="27">
        <v>41717</v>
      </c>
      <c r="D1211" s="28">
        <v>0.85159288192934079</v>
      </c>
      <c r="E1211" s="28">
        <v>5</v>
      </c>
      <c r="F1211" s="27">
        <v>43543</v>
      </c>
      <c r="G1211" s="28">
        <v>0.3192442547209331</v>
      </c>
      <c r="H1211" s="28">
        <v>2</v>
      </c>
      <c r="I1211" s="28">
        <v>0.4</v>
      </c>
      <c r="J1211" s="28">
        <v>0.48841546142217362</v>
      </c>
      <c r="K1211" s="28">
        <v>3</v>
      </c>
      <c r="L1211" s="28">
        <v>5000</v>
      </c>
      <c r="M1211" s="29">
        <v>2</v>
      </c>
    </row>
    <row r="1212" spans="1:13" x14ac:dyDescent="0.3">
      <c r="A1212">
        <v>1208</v>
      </c>
      <c r="B1212" s="29">
        <v>2014</v>
      </c>
      <c r="C1212" s="27">
        <v>41874</v>
      </c>
      <c r="D1212" s="28">
        <v>0.68552299254738591</v>
      </c>
      <c r="E1212" s="28">
        <v>5</v>
      </c>
      <c r="F1212" s="27">
        <v>43700</v>
      </c>
      <c r="G1212" s="28">
        <v>0.46080940439513551</v>
      </c>
      <c r="H1212" s="28">
        <v>2</v>
      </c>
      <c r="I1212" s="28">
        <v>0.4</v>
      </c>
      <c r="J1212" s="28">
        <v>4.2383612860272368E-2</v>
      </c>
      <c r="K1212" s="28">
        <v>1</v>
      </c>
      <c r="L1212" s="28">
        <v>3750</v>
      </c>
      <c r="M1212" s="29">
        <v>6</v>
      </c>
    </row>
    <row r="1213" spans="1:13" x14ac:dyDescent="0.3">
      <c r="A1213">
        <v>1209</v>
      </c>
      <c r="B1213">
        <v>2014</v>
      </c>
      <c r="C1213" s="27">
        <v>41978</v>
      </c>
      <c r="D1213" s="28">
        <v>0.3963096571270559</v>
      </c>
      <c r="E1213" s="28">
        <v>2</v>
      </c>
      <c r="F1213" s="27">
        <v>42709</v>
      </c>
      <c r="G1213" s="28">
        <v>5.4409457023086083E-2</v>
      </c>
      <c r="H1213" s="28">
        <v>1</v>
      </c>
      <c r="I1213" s="28">
        <v>0.32</v>
      </c>
      <c r="J1213" s="28">
        <v>0.38754512799625618</v>
      </c>
      <c r="K1213" s="28">
        <v>2</v>
      </c>
      <c r="L1213" s="28">
        <v>4375</v>
      </c>
      <c r="M1213" s="29">
        <v>2</v>
      </c>
    </row>
    <row r="1214" spans="1:13" x14ac:dyDescent="0.3">
      <c r="A1214">
        <v>1210</v>
      </c>
      <c r="B1214" s="29">
        <v>2014</v>
      </c>
      <c r="C1214" s="27">
        <v>41743</v>
      </c>
      <c r="D1214" s="28">
        <v>0.5801813969540448</v>
      </c>
      <c r="E1214" s="28">
        <v>4</v>
      </c>
      <c r="F1214" s="27">
        <v>43204</v>
      </c>
      <c r="G1214" s="28">
        <v>0.17143354218159779</v>
      </c>
      <c r="H1214" s="28">
        <v>1</v>
      </c>
      <c r="I1214" s="28">
        <v>0.32</v>
      </c>
      <c r="J1214" s="28">
        <v>0.51437439756538839</v>
      </c>
      <c r="K1214" s="28">
        <v>3</v>
      </c>
      <c r="L1214" s="28">
        <v>5000</v>
      </c>
      <c r="M1214" s="29">
        <v>0</v>
      </c>
    </row>
    <row r="1215" spans="1:13" x14ac:dyDescent="0.3">
      <c r="A1215">
        <v>1211</v>
      </c>
      <c r="B1215" s="29">
        <v>2014</v>
      </c>
      <c r="C1215" s="27">
        <v>41759</v>
      </c>
      <c r="D1215" s="28">
        <v>0.49022139320269176</v>
      </c>
      <c r="E1215" s="28">
        <v>3</v>
      </c>
      <c r="F1215" s="27">
        <v>42855</v>
      </c>
      <c r="G1215" s="28">
        <v>0.56693296958009187</v>
      </c>
      <c r="H1215" s="28">
        <v>2</v>
      </c>
      <c r="I1215" s="28">
        <v>0.4</v>
      </c>
      <c r="J1215" s="28">
        <v>0.31050466398720822</v>
      </c>
      <c r="K1215" s="28">
        <v>2</v>
      </c>
      <c r="L1215" s="28">
        <v>4375</v>
      </c>
      <c r="M1215" s="29">
        <v>0</v>
      </c>
    </row>
    <row r="1216" spans="1:13" x14ac:dyDescent="0.3">
      <c r="A1216">
        <v>1212</v>
      </c>
      <c r="B1216" s="29">
        <v>2014</v>
      </c>
      <c r="C1216" s="27">
        <v>41844</v>
      </c>
      <c r="D1216" s="28">
        <v>0.45952995953013365</v>
      </c>
      <c r="E1216" s="28">
        <v>3</v>
      </c>
      <c r="F1216" s="27">
        <v>42940</v>
      </c>
      <c r="G1216" s="28">
        <v>0.54318915665245326</v>
      </c>
      <c r="H1216" s="28">
        <v>2</v>
      </c>
      <c r="I1216" s="28">
        <v>0.4</v>
      </c>
      <c r="J1216" s="28">
        <v>0.37444564128895708</v>
      </c>
      <c r="K1216" s="28">
        <v>2</v>
      </c>
      <c r="L1216" s="28">
        <v>4375</v>
      </c>
      <c r="M1216" s="29">
        <v>1</v>
      </c>
    </row>
    <row r="1217" spans="1:13" x14ac:dyDescent="0.3">
      <c r="A1217">
        <v>1213</v>
      </c>
      <c r="B1217" s="29">
        <v>2014</v>
      </c>
      <c r="C1217" s="27">
        <v>41987</v>
      </c>
      <c r="D1217" s="28">
        <v>4.5913514267494904E-3</v>
      </c>
      <c r="E1217" s="28">
        <v>1</v>
      </c>
      <c r="F1217" s="27">
        <v>42352</v>
      </c>
      <c r="G1217" s="28">
        <v>0.56753267337553903</v>
      </c>
      <c r="H1217" s="28">
        <v>2</v>
      </c>
      <c r="I1217" s="28">
        <v>0.4</v>
      </c>
      <c r="J1217" s="28">
        <v>0.94493401884948602</v>
      </c>
      <c r="K1217" s="28">
        <v>5</v>
      </c>
      <c r="L1217" s="28">
        <v>6250</v>
      </c>
      <c r="M1217" s="29">
        <v>0</v>
      </c>
    </row>
    <row r="1218" spans="1:13" x14ac:dyDescent="0.3">
      <c r="A1218">
        <v>1214</v>
      </c>
      <c r="B1218" s="29">
        <v>2014</v>
      </c>
      <c r="C1218" s="27">
        <v>41749</v>
      </c>
      <c r="D1218" s="28">
        <v>0.35563842979631421</v>
      </c>
      <c r="E1218" s="28">
        <v>2</v>
      </c>
      <c r="F1218" s="27">
        <v>42480</v>
      </c>
      <c r="G1218" s="28">
        <v>0.28441495909886072</v>
      </c>
      <c r="H1218" s="28">
        <v>2</v>
      </c>
      <c r="I1218" s="28">
        <v>0.4</v>
      </c>
      <c r="J1218" s="28">
        <v>0.66170596344177413</v>
      </c>
      <c r="K1218" s="28">
        <v>4</v>
      </c>
      <c r="L1218" s="28">
        <v>5625</v>
      </c>
      <c r="M1218" s="29">
        <v>1</v>
      </c>
    </row>
    <row r="1219" spans="1:13" x14ac:dyDescent="0.3">
      <c r="A1219">
        <v>1215</v>
      </c>
      <c r="B1219" s="29">
        <v>2014</v>
      </c>
      <c r="C1219" s="27">
        <v>41723</v>
      </c>
      <c r="D1219" s="28">
        <v>0.2366591333972079</v>
      </c>
      <c r="E1219" s="28">
        <v>1</v>
      </c>
      <c r="F1219" s="27">
        <v>42088</v>
      </c>
      <c r="G1219" s="28">
        <v>0.91974531197834897</v>
      </c>
      <c r="H1219" s="28">
        <v>3</v>
      </c>
      <c r="I1219" s="28">
        <v>0.48000000000000004</v>
      </c>
      <c r="J1219" s="28">
        <v>0.46113197600760214</v>
      </c>
      <c r="K1219" s="28">
        <v>3</v>
      </c>
      <c r="L1219" s="28">
        <v>5000</v>
      </c>
      <c r="M1219" s="29">
        <v>0</v>
      </c>
    </row>
    <row r="1220" spans="1:13" x14ac:dyDescent="0.3">
      <c r="A1220">
        <v>1216</v>
      </c>
      <c r="B1220" s="29">
        <v>2014</v>
      </c>
      <c r="C1220" s="27">
        <v>41760</v>
      </c>
      <c r="D1220" s="28">
        <v>0.27942018103943145</v>
      </c>
      <c r="E1220" s="28">
        <v>2</v>
      </c>
      <c r="F1220" s="27">
        <v>42491</v>
      </c>
      <c r="G1220" s="28">
        <v>0.7145479522788577</v>
      </c>
      <c r="H1220" s="28">
        <v>3</v>
      </c>
      <c r="I1220" s="28">
        <v>0.48000000000000004</v>
      </c>
      <c r="J1220" s="28">
        <v>0.59822769095013117</v>
      </c>
      <c r="K1220" s="28">
        <v>4</v>
      </c>
      <c r="L1220" s="28">
        <v>5625</v>
      </c>
      <c r="M1220" s="29">
        <v>3</v>
      </c>
    </row>
    <row r="1221" spans="1:13" x14ac:dyDescent="0.3">
      <c r="A1221">
        <v>1217</v>
      </c>
      <c r="B1221" s="29">
        <v>2014</v>
      </c>
      <c r="C1221" s="27">
        <v>41981</v>
      </c>
      <c r="D1221" s="28">
        <v>0.3397246128318544</v>
      </c>
      <c r="E1221" s="28">
        <v>2</v>
      </c>
      <c r="F1221" s="27">
        <v>42712</v>
      </c>
      <c r="G1221" s="28">
        <v>0.89661362895942753</v>
      </c>
      <c r="H1221" s="28">
        <v>3</v>
      </c>
      <c r="I1221" s="28">
        <v>0.48000000000000004</v>
      </c>
      <c r="J1221" s="28">
        <v>0.40779704674104678</v>
      </c>
      <c r="K1221" s="28">
        <v>2</v>
      </c>
      <c r="L1221" s="28">
        <v>4375</v>
      </c>
      <c r="M1221" s="29">
        <v>2</v>
      </c>
    </row>
    <row r="1222" spans="1:13" x14ac:dyDescent="0.3">
      <c r="A1222">
        <v>1218</v>
      </c>
      <c r="B1222" s="29">
        <v>2014</v>
      </c>
      <c r="C1222" s="27">
        <v>41726</v>
      </c>
      <c r="D1222" s="28">
        <v>0.94736299627980836</v>
      </c>
      <c r="E1222" s="28">
        <v>5</v>
      </c>
      <c r="F1222" s="27">
        <v>43552</v>
      </c>
      <c r="G1222" s="28">
        <v>0.33647487061495929</v>
      </c>
      <c r="H1222" s="28">
        <v>2</v>
      </c>
      <c r="I1222" s="28">
        <v>0.4</v>
      </c>
      <c r="J1222" s="28">
        <v>0.52013066881196035</v>
      </c>
      <c r="K1222" s="28">
        <v>3</v>
      </c>
      <c r="L1222" s="28">
        <v>5000</v>
      </c>
      <c r="M1222" s="29">
        <v>2</v>
      </c>
    </row>
    <row r="1223" spans="1:13" x14ac:dyDescent="0.3">
      <c r="A1223">
        <v>1219</v>
      </c>
      <c r="B1223" s="29">
        <v>2014</v>
      </c>
      <c r="C1223" s="27">
        <v>41754</v>
      </c>
      <c r="D1223" s="28">
        <v>0.21675493844454341</v>
      </c>
      <c r="E1223" s="28">
        <v>1</v>
      </c>
      <c r="F1223" s="27">
        <v>42119</v>
      </c>
      <c r="G1223" s="28">
        <v>0.28651959717680953</v>
      </c>
      <c r="H1223" s="28">
        <v>2</v>
      </c>
      <c r="I1223" s="28">
        <v>0.4</v>
      </c>
      <c r="J1223" s="28">
        <v>0.88992467571703604</v>
      </c>
      <c r="K1223" s="28">
        <v>5</v>
      </c>
      <c r="L1223" s="28">
        <v>6250</v>
      </c>
      <c r="M1223" s="29">
        <v>2</v>
      </c>
    </row>
    <row r="1224" spans="1:13" x14ac:dyDescent="0.3">
      <c r="A1224">
        <v>1220</v>
      </c>
      <c r="B1224" s="29">
        <v>2014</v>
      </c>
      <c r="C1224" s="27">
        <v>41660</v>
      </c>
      <c r="D1224" s="28">
        <v>0.15505358329371677</v>
      </c>
      <c r="E1224" s="28">
        <v>1</v>
      </c>
      <c r="F1224" s="27">
        <v>42025</v>
      </c>
      <c r="G1224" s="28">
        <v>0.69600673088999832</v>
      </c>
      <c r="H1224" s="28">
        <v>3</v>
      </c>
      <c r="I1224" s="28">
        <v>0.48000000000000004</v>
      </c>
      <c r="J1224" s="28">
        <v>0.65135056435261662</v>
      </c>
      <c r="K1224" s="28">
        <v>4</v>
      </c>
      <c r="L1224" s="28">
        <v>5625</v>
      </c>
      <c r="M1224" s="29">
        <v>1</v>
      </c>
    </row>
    <row r="1225" spans="1:13" x14ac:dyDescent="0.3">
      <c r="A1225">
        <v>1221</v>
      </c>
      <c r="B1225" s="29">
        <v>2014</v>
      </c>
      <c r="C1225" s="27">
        <v>41892</v>
      </c>
      <c r="D1225" s="28">
        <v>0.9377336938628541</v>
      </c>
      <c r="E1225" s="28">
        <v>5</v>
      </c>
      <c r="F1225" s="27">
        <v>43718</v>
      </c>
      <c r="G1225" s="28">
        <v>6.6340628052926509E-2</v>
      </c>
      <c r="H1225" s="28">
        <v>1</v>
      </c>
      <c r="I1225" s="28">
        <v>0.32</v>
      </c>
      <c r="J1225" s="28">
        <v>0.46066737311434158</v>
      </c>
      <c r="K1225" s="28">
        <v>3</v>
      </c>
      <c r="L1225" s="28">
        <v>5000</v>
      </c>
      <c r="M1225" s="29">
        <v>0</v>
      </c>
    </row>
    <row r="1226" spans="1:13" x14ac:dyDescent="0.3">
      <c r="A1226">
        <v>1222</v>
      </c>
      <c r="B1226" s="29">
        <v>2014</v>
      </c>
      <c r="C1226" s="27">
        <v>41763</v>
      </c>
      <c r="D1226" s="28">
        <v>0.4805515273388945</v>
      </c>
      <c r="E1226" s="28">
        <v>3</v>
      </c>
      <c r="F1226" s="27">
        <v>42859</v>
      </c>
      <c r="G1226" s="28">
        <v>0.18695432267752243</v>
      </c>
      <c r="H1226" s="28">
        <v>1</v>
      </c>
      <c r="I1226" s="28">
        <v>0.32</v>
      </c>
      <c r="J1226" s="28">
        <v>0.57729421174595041</v>
      </c>
      <c r="K1226" s="28">
        <v>3</v>
      </c>
      <c r="L1226" s="28">
        <v>5000</v>
      </c>
      <c r="M1226" s="29">
        <v>1</v>
      </c>
    </row>
    <row r="1227" spans="1:13" x14ac:dyDescent="0.3">
      <c r="A1227">
        <v>1223</v>
      </c>
      <c r="B1227" s="29">
        <v>2014</v>
      </c>
      <c r="C1227" s="27">
        <v>41645</v>
      </c>
      <c r="D1227" s="28">
        <v>0.73509694309005358</v>
      </c>
      <c r="E1227" s="28">
        <v>5</v>
      </c>
      <c r="F1227" s="27">
        <v>43471</v>
      </c>
      <c r="G1227" s="28">
        <v>0.89127382337082439</v>
      </c>
      <c r="H1227" s="28">
        <v>3</v>
      </c>
      <c r="I1227" s="28">
        <v>0.48000000000000004</v>
      </c>
      <c r="J1227" s="28">
        <v>0.74169198384969381</v>
      </c>
      <c r="K1227" s="28">
        <v>5</v>
      </c>
      <c r="L1227" s="28">
        <v>6250</v>
      </c>
      <c r="M1227" s="29">
        <v>1</v>
      </c>
    </row>
    <row r="1228" spans="1:13" x14ac:dyDescent="0.3">
      <c r="A1228">
        <v>1224</v>
      </c>
      <c r="B1228" s="29">
        <v>2014</v>
      </c>
      <c r="C1228" s="27">
        <v>41792</v>
      </c>
      <c r="D1228" s="28">
        <v>7.434222255561429E-2</v>
      </c>
      <c r="E1228" s="28">
        <v>1</v>
      </c>
      <c r="F1228" s="27">
        <v>42157</v>
      </c>
      <c r="G1228" s="28">
        <v>0.24719618433566726</v>
      </c>
      <c r="H1228" s="28">
        <v>1</v>
      </c>
      <c r="I1228" s="28">
        <v>0.32</v>
      </c>
      <c r="J1228" s="28">
        <v>0.87162232730411948</v>
      </c>
      <c r="K1228" s="28">
        <v>5</v>
      </c>
      <c r="L1228" s="28">
        <v>6250</v>
      </c>
      <c r="M1228" s="29">
        <v>0</v>
      </c>
    </row>
    <row r="1229" spans="1:13" x14ac:dyDescent="0.3">
      <c r="A1229">
        <v>1225</v>
      </c>
      <c r="B1229" s="29">
        <v>2014</v>
      </c>
      <c r="C1229" s="27">
        <v>41963</v>
      </c>
      <c r="D1229" s="28">
        <v>0.26444827174520302</v>
      </c>
      <c r="E1229" s="28">
        <v>2</v>
      </c>
      <c r="F1229" s="27">
        <v>42694</v>
      </c>
      <c r="G1229" s="28">
        <v>0.65280792275971533</v>
      </c>
      <c r="H1229" s="28">
        <v>3</v>
      </c>
      <c r="I1229" s="28">
        <v>0.48000000000000004</v>
      </c>
      <c r="J1229" s="28">
        <v>0.36624974220793538</v>
      </c>
      <c r="K1229" s="28">
        <v>2</v>
      </c>
      <c r="L1229" s="28">
        <v>4375</v>
      </c>
      <c r="M1229" s="29">
        <v>1</v>
      </c>
    </row>
    <row r="1230" spans="1:13" x14ac:dyDescent="0.3">
      <c r="A1230">
        <v>1226</v>
      </c>
      <c r="B1230" s="29">
        <v>2014</v>
      </c>
      <c r="C1230" s="27">
        <v>41791</v>
      </c>
      <c r="D1230" s="28">
        <v>0.45623240387542063</v>
      </c>
      <c r="E1230" s="28">
        <v>3</v>
      </c>
      <c r="F1230" s="27">
        <v>42887</v>
      </c>
      <c r="G1230" s="28">
        <v>0.29321861082458545</v>
      </c>
      <c r="H1230" s="28">
        <v>2</v>
      </c>
      <c r="I1230" s="28">
        <v>0.4</v>
      </c>
      <c r="J1230" s="28">
        <v>0.23543421947618148</v>
      </c>
      <c r="K1230" s="28">
        <v>2</v>
      </c>
      <c r="L1230" s="28">
        <v>4375</v>
      </c>
      <c r="M1230" s="29">
        <v>0</v>
      </c>
    </row>
    <row r="1231" spans="1:13" x14ac:dyDescent="0.3">
      <c r="A1231">
        <v>1227</v>
      </c>
      <c r="B1231" s="29">
        <v>2014</v>
      </c>
      <c r="C1231" s="27">
        <v>41730</v>
      </c>
      <c r="D1231" s="28">
        <v>0.44583580319190197</v>
      </c>
      <c r="E1231" s="28">
        <v>3</v>
      </c>
      <c r="F1231" s="27">
        <v>42826</v>
      </c>
      <c r="G1231" s="28">
        <v>0.22171258738908317</v>
      </c>
      <c r="H1231" s="28">
        <v>1</v>
      </c>
      <c r="I1231" s="28">
        <v>0.32</v>
      </c>
      <c r="J1231" s="28">
        <v>0.9978979214937751</v>
      </c>
      <c r="K1231" s="28">
        <v>5</v>
      </c>
      <c r="L1231" s="28">
        <v>6250</v>
      </c>
      <c r="M1231" s="29">
        <v>0</v>
      </c>
    </row>
    <row r="1232" spans="1:13" x14ac:dyDescent="0.3">
      <c r="A1232">
        <v>1228</v>
      </c>
      <c r="B1232" s="29">
        <v>2014</v>
      </c>
      <c r="C1232" s="27">
        <v>41896</v>
      </c>
      <c r="D1232" s="28">
        <v>7.8395244578091883E-2</v>
      </c>
      <c r="E1232" s="28">
        <v>1</v>
      </c>
      <c r="F1232" s="27">
        <v>42261</v>
      </c>
      <c r="G1232" s="28">
        <v>9.2797354981920988E-2</v>
      </c>
      <c r="H1232" s="28">
        <v>1</v>
      </c>
      <c r="I1232" s="28">
        <v>0.32</v>
      </c>
      <c r="J1232" s="28">
        <v>0.51558280679486468</v>
      </c>
      <c r="K1232" s="28">
        <v>3</v>
      </c>
      <c r="L1232" s="28">
        <v>5000</v>
      </c>
      <c r="M1232" s="29">
        <v>0</v>
      </c>
    </row>
    <row r="1233" spans="1:13" x14ac:dyDescent="0.3">
      <c r="A1233">
        <v>1229</v>
      </c>
      <c r="B1233" s="29">
        <v>2014</v>
      </c>
      <c r="C1233" s="27">
        <v>41851</v>
      </c>
      <c r="D1233" s="28">
        <v>6.7309422312868294E-2</v>
      </c>
      <c r="E1233" s="28">
        <v>1</v>
      </c>
      <c r="F1233" s="27">
        <v>42216</v>
      </c>
      <c r="G1233" s="28">
        <v>0.40166924772649493</v>
      </c>
      <c r="H1233" s="28">
        <v>2</v>
      </c>
      <c r="I1233" s="28">
        <v>0.4</v>
      </c>
      <c r="J1233" s="28">
        <v>4.9253252310047402E-2</v>
      </c>
      <c r="K1233" s="28">
        <v>1</v>
      </c>
      <c r="L1233" s="28">
        <v>3750</v>
      </c>
      <c r="M1233" s="29">
        <v>2</v>
      </c>
    </row>
    <row r="1234" spans="1:13" x14ac:dyDescent="0.3">
      <c r="A1234">
        <v>1230</v>
      </c>
      <c r="B1234" s="29">
        <v>2014</v>
      </c>
      <c r="C1234" s="27">
        <v>42002</v>
      </c>
      <c r="D1234" s="28">
        <v>0.72744940310289408</v>
      </c>
      <c r="E1234" s="28">
        <v>5</v>
      </c>
      <c r="F1234" s="27">
        <v>43828</v>
      </c>
      <c r="G1234" s="28">
        <v>0.9399950913639229</v>
      </c>
      <c r="H1234" s="28">
        <v>3</v>
      </c>
      <c r="I1234" s="28">
        <v>0.48000000000000004</v>
      </c>
      <c r="J1234" s="28">
        <v>0.14901990484746086</v>
      </c>
      <c r="K1234" s="28">
        <v>1</v>
      </c>
      <c r="L1234" s="28">
        <v>3750</v>
      </c>
      <c r="M1234" s="29">
        <v>4</v>
      </c>
    </row>
    <row r="1235" spans="1:13" x14ac:dyDescent="0.3">
      <c r="A1235">
        <v>1231</v>
      </c>
      <c r="B1235" s="29">
        <v>2014</v>
      </c>
      <c r="C1235" s="27">
        <v>41747</v>
      </c>
      <c r="D1235" s="28">
        <v>0.73824588192087548</v>
      </c>
      <c r="E1235" s="28">
        <v>5</v>
      </c>
      <c r="F1235" s="27">
        <v>43573</v>
      </c>
      <c r="G1235" s="28">
        <v>0.64194562774455066</v>
      </c>
      <c r="H1235" s="28">
        <v>3</v>
      </c>
      <c r="I1235" s="28">
        <v>0.48000000000000004</v>
      </c>
      <c r="J1235" s="28">
        <v>0.83013011442674312</v>
      </c>
      <c r="K1235" s="28">
        <v>5</v>
      </c>
      <c r="L1235" s="28">
        <v>6250</v>
      </c>
      <c r="M1235" s="29">
        <v>3</v>
      </c>
    </row>
    <row r="1236" spans="1:13" x14ac:dyDescent="0.3">
      <c r="A1236">
        <v>1232</v>
      </c>
      <c r="B1236" s="29">
        <v>2014</v>
      </c>
      <c r="C1236" s="27">
        <v>41774</v>
      </c>
      <c r="D1236" s="28">
        <v>0.24017301834794735</v>
      </c>
      <c r="E1236" s="28">
        <v>1</v>
      </c>
      <c r="F1236" s="27">
        <v>42139</v>
      </c>
      <c r="G1236" s="28">
        <v>0.2602253973262697</v>
      </c>
      <c r="H1236" s="28">
        <v>1</v>
      </c>
      <c r="I1236" s="28">
        <v>0.32</v>
      </c>
      <c r="J1236" s="28">
        <v>5.3649774031129915E-2</v>
      </c>
      <c r="K1236" s="28">
        <v>1</v>
      </c>
      <c r="L1236" s="28">
        <v>3750</v>
      </c>
      <c r="M1236" s="29">
        <v>0</v>
      </c>
    </row>
    <row r="1237" spans="1:13" x14ac:dyDescent="0.3">
      <c r="A1237">
        <v>1233</v>
      </c>
      <c r="B1237" s="29">
        <v>2014</v>
      </c>
      <c r="C1237" s="27">
        <v>41669</v>
      </c>
      <c r="D1237" s="28">
        <v>0.85042465473886286</v>
      </c>
      <c r="E1237" s="28">
        <v>5</v>
      </c>
      <c r="F1237" s="27">
        <v>43495</v>
      </c>
      <c r="G1237" s="28">
        <v>0.41887399567753703</v>
      </c>
      <c r="H1237" s="28">
        <v>2</v>
      </c>
      <c r="I1237" s="28">
        <v>0.4</v>
      </c>
      <c r="J1237" s="28">
        <v>0.47388155856665759</v>
      </c>
      <c r="K1237" s="28">
        <v>3</v>
      </c>
      <c r="L1237" s="28">
        <v>5000</v>
      </c>
      <c r="M1237" s="29">
        <v>1</v>
      </c>
    </row>
    <row r="1238" spans="1:13" x14ac:dyDescent="0.3">
      <c r="A1238">
        <v>1234</v>
      </c>
      <c r="B1238" s="29">
        <v>2014</v>
      </c>
      <c r="C1238" s="27">
        <v>41982</v>
      </c>
      <c r="D1238" s="28">
        <v>0.71019347417769829</v>
      </c>
      <c r="E1238" s="28">
        <v>5</v>
      </c>
      <c r="F1238" s="27">
        <v>43808</v>
      </c>
      <c r="G1238" s="28">
        <v>0.67786280679642597</v>
      </c>
      <c r="H1238" s="28">
        <v>3</v>
      </c>
      <c r="I1238" s="28">
        <v>0.48000000000000004</v>
      </c>
      <c r="J1238" s="28">
        <v>0.9037604837013028</v>
      </c>
      <c r="K1238" s="28">
        <v>5</v>
      </c>
      <c r="L1238" s="28">
        <v>6250</v>
      </c>
      <c r="M1238" s="29">
        <v>4</v>
      </c>
    </row>
    <row r="1239" spans="1:13" x14ac:dyDescent="0.3">
      <c r="A1239">
        <v>1235</v>
      </c>
      <c r="B1239" s="29">
        <v>2014</v>
      </c>
      <c r="C1239" s="27">
        <v>41761</v>
      </c>
      <c r="D1239" s="28">
        <v>0.46347246946033038</v>
      </c>
      <c r="E1239" s="28">
        <v>3</v>
      </c>
      <c r="F1239" s="27">
        <v>42857</v>
      </c>
      <c r="G1239" s="28">
        <v>6.8620547306326052E-2</v>
      </c>
      <c r="H1239" s="28">
        <v>1</v>
      </c>
      <c r="I1239" s="28">
        <v>0.32</v>
      </c>
      <c r="J1239" s="28">
        <v>0.11842966888105788</v>
      </c>
      <c r="K1239" s="28">
        <v>1</v>
      </c>
      <c r="L1239" s="28">
        <v>3750</v>
      </c>
      <c r="M1239" s="29">
        <v>2</v>
      </c>
    </row>
    <row r="1240" spans="1:13" x14ac:dyDescent="0.3">
      <c r="A1240">
        <v>1236</v>
      </c>
      <c r="B1240" s="29">
        <v>2014</v>
      </c>
      <c r="C1240" s="27">
        <v>41850</v>
      </c>
      <c r="D1240" s="28">
        <v>0.94341783268243107</v>
      </c>
      <c r="E1240" s="28">
        <v>5</v>
      </c>
      <c r="F1240" s="27">
        <v>43676</v>
      </c>
      <c r="G1240" s="28">
        <v>0.20461239787655394</v>
      </c>
      <c r="H1240" s="28">
        <v>1</v>
      </c>
      <c r="I1240" s="28">
        <v>0.32</v>
      </c>
      <c r="J1240" s="28">
        <v>0.38494799075917807</v>
      </c>
      <c r="K1240" s="28">
        <v>2</v>
      </c>
      <c r="L1240" s="28">
        <v>4375</v>
      </c>
      <c r="M1240" s="29">
        <v>2</v>
      </c>
    </row>
    <row r="1241" spans="1:13" x14ac:dyDescent="0.3">
      <c r="A1241">
        <v>1237</v>
      </c>
      <c r="B1241" s="29">
        <v>2014</v>
      </c>
      <c r="C1241" s="27">
        <v>41667</v>
      </c>
      <c r="D1241" s="28">
        <v>0.41348146851507384</v>
      </c>
      <c r="E1241" s="28">
        <v>2</v>
      </c>
      <c r="F1241" s="27">
        <v>42397</v>
      </c>
      <c r="G1241" s="28">
        <v>0.31752594641298715</v>
      </c>
      <c r="H1241" s="28">
        <v>2</v>
      </c>
      <c r="I1241" s="28">
        <v>0.4</v>
      </c>
      <c r="J1241" s="28">
        <v>0.21207802463391168</v>
      </c>
      <c r="K1241" s="28">
        <v>2</v>
      </c>
      <c r="L1241" s="28">
        <v>4375</v>
      </c>
      <c r="M1241" s="29">
        <v>0</v>
      </c>
    </row>
    <row r="1242" spans="1:13" x14ac:dyDescent="0.3">
      <c r="A1242">
        <v>1238</v>
      </c>
      <c r="B1242" s="29">
        <v>2014</v>
      </c>
      <c r="C1242" s="27">
        <v>41691</v>
      </c>
      <c r="D1242" s="28">
        <v>0.73473558652683146</v>
      </c>
      <c r="E1242" s="28">
        <v>5</v>
      </c>
      <c r="F1242" s="27">
        <v>43517</v>
      </c>
      <c r="G1242" s="28">
        <v>0.60160553919267512</v>
      </c>
      <c r="H1242" s="28">
        <v>2</v>
      </c>
      <c r="I1242" s="28">
        <v>0.4</v>
      </c>
      <c r="J1242" s="28">
        <v>0.29038902414687129</v>
      </c>
      <c r="K1242" s="28">
        <v>2</v>
      </c>
      <c r="L1242" s="28">
        <v>4375</v>
      </c>
      <c r="M1242" s="29">
        <v>2</v>
      </c>
    </row>
    <row r="1243" spans="1:13" x14ac:dyDescent="0.3">
      <c r="A1243">
        <v>1239</v>
      </c>
      <c r="B1243" s="29">
        <v>2014</v>
      </c>
      <c r="C1243" s="27">
        <v>41816</v>
      </c>
      <c r="D1243" s="28">
        <v>0.91774644749628354</v>
      </c>
      <c r="E1243" s="28">
        <v>5</v>
      </c>
      <c r="F1243" s="27">
        <v>43642</v>
      </c>
      <c r="G1243" s="28">
        <v>0.6416529524659732</v>
      </c>
      <c r="H1243" s="28">
        <v>3</v>
      </c>
      <c r="I1243" s="28">
        <v>0.48000000000000004</v>
      </c>
      <c r="J1243" s="28">
        <v>0.59477448746857875</v>
      </c>
      <c r="K1243" s="28">
        <v>4</v>
      </c>
      <c r="L1243" s="28">
        <v>5625</v>
      </c>
      <c r="M1243" s="29">
        <v>2</v>
      </c>
    </row>
    <row r="1244" spans="1:13" x14ac:dyDescent="0.3">
      <c r="A1244">
        <v>1240</v>
      </c>
      <c r="B1244" s="29">
        <v>2014</v>
      </c>
      <c r="C1244" s="27">
        <v>41742</v>
      </c>
      <c r="D1244" s="28">
        <v>0.12840684169048244</v>
      </c>
      <c r="E1244" s="28">
        <v>1</v>
      </c>
      <c r="F1244" s="27">
        <v>42107</v>
      </c>
      <c r="G1244" s="28">
        <v>0.36650820499341774</v>
      </c>
      <c r="H1244" s="28">
        <v>2</v>
      </c>
      <c r="I1244" s="28">
        <v>0.4</v>
      </c>
      <c r="J1244" s="28">
        <v>0.8453947280138796</v>
      </c>
      <c r="K1244" s="28">
        <v>5</v>
      </c>
      <c r="L1244" s="28">
        <v>6250</v>
      </c>
      <c r="M1244" s="29">
        <v>0</v>
      </c>
    </row>
    <row r="1245" spans="1:13" x14ac:dyDescent="0.3">
      <c r="A1245">
        <v>1241</v>
      </c>
      <c r="B1245" s="29">
        <v>2014</v>
      </c>
      <c r="C1245" s="27">
        <v>41908</v>
      </c>
      <c r="D1245" s="28">
        <v>0.36337769434487666</v>
      </c>
      <c r="E1245" s="28">
        <v>2</v>
      </c>
      <c r="F1245" s="27">
        <v>42639</v>
      </c>
      <c r="G1245" s="28">
        <v>0.69307570299942822</v>
      </c>
      <c r="H1245" s="28">
        <v>3</v>
      </c>
      <c r="I1245" s="28">
        <v>0.48000000000000004</v>
      </c>
      <c r="J1245" s="28">
        <v>0.79191574288291322</v>
      </c>
      <c r="K1245" s="28">
        <v>5</v>
      </c>
      <c r="L1245" s="28">
        <v>6250</v>
      </c>
      <c r="M1245" s="29">
        <v>2</v>
      </c>
    </row>
    <row r="1246" spans="1:13" x14ac:dyDescent="0.3">
      <c r="A1246">
        <v>1242</v>
      </c>
      <c r="B1246" s="29">
        <v>2014</v>
      </c>
      <c r="C1246" s="27">
        <v>41847</v>
      </c>
      <c r="D1246" s="28">
        <v>0.95022261028824617</v>
      </c>
      <c r="E1246" s="28">
        <v>5</v>
      </c>
      <c r="F1246" s="27">
        <v>43673</v>
      </c>
      <c r="G1246" s="28">
        <v>3.3111172258647237E-2</v>
      </c>
      <c r="H1246" s="28">
        <v>1</v>
      </c>
      <c r="I1246" s="28">
        <v>0.32</v>
      </c>
      <c r="J1246" s="28">
        <v>0.75360747456852606</v>
      </c>
      <c r="K1246" s="28">
        <v>5</v>
      </c>
      <c r="L1246" s="28">
        <v>6250</v>
      </c>
      <c r="M1246" s="29">
        <v>1</v>
      </c>
    </row>
    <row r="1247" spans="1:13" x14ac:dyDescent="0.3">
      <c r="A1247">
        <v>1243</v>
      </c>
      <c r="B1247" s="29">
        <v>2014</v>
      </c>
      <c r="C1247" s="27">
        <v>41792</v>
      </c>
      <c r="D1247" s="28">
        <v>0.22739847860776563</v>
      </c>
      <c r="E1247" s="28">
        <v>1</v>
      </c>
      <c r="F1247" s="27">
        <v>42157</v>
      </c>
      <c r="G1247" s="28">
        <v>0.53646833342165667</v>
      </c>
      <c r="H1247" s="28">
        <v>2</v>
      </c>
      <c r="I1247" s="28">
        <v>0.4</v>
      </c>
      <c r="J1247" s="28">
        <v>0.31975493137102395</v>
      </c>
      <c r="K1247" s="28">
        <v>2</v>
      </c>
      <c r="L1247" s="28">
        <v>4375</v>
      </c>
      <c r="M1247" s="29">
        <v>0</v>
      </c>
    </row>
    <row r="1248" spans="1:13" x14ac:dyDescent="0.3">
      <c r="A1248">
        <v>1244</v>
      </c>
      <c r="B1248" s="29">
        <v>2014</v>
      </c>
      <c r="C1248" s="27">
        <v>41943</v>
      </c>
      <c r="D1248" s="28">
        <v>4.9920390808383841E-2</v>
      </c>
      <c r="E1248" s="28">
        <v>1</v>
      </c>
      <c r="F1248" s="27">
        <v>42308</v>
      </c>
      <c r="G1248" s="28">
        <v>0.11883135723378413</v>
      </c>
      <c r="H1248" s="28">
        <v>1</v>
      </c>
      <c r="I1248" s="28">
        <v>0.32</v>
      </c>
      <c r="J1248" s="28">
        <v>0.70276547442752646</v>
      </c>
      <c r="K1248" s="28">
        <v>4</v>
      </c>
      <c r="L1248" s="28">
        <v>5625</v>
      </c>
      <c r="M1248" s="29">
        <v>1</v>
      </c>
    </row>
    <row r="1249" spans="1:13" x14ac:dyDescent="0.3">
      <c r="A1249">
        <v>1245</v>
      </c>
      <c r="B1249" s="29">
        <v>2014</v>
      </c>
      <c r="C1249" s="27">
        <v>41823</v>
      </c>
      <c r="D1249" s="28">
        <v>0.31962764611451011</v>
      </c>
      <c r="E1249" s="28">
        <v>2</v>
      </c>
      <c r="F1249" s="27">
        <v>42554</v>
      </c>
      <c r="G1249" s="28">
        <v>0.45829852053724773</v>
      </c>
      <c r="H1249" s="28">
        <v>2</v>
      </c>
      <c r="I1249" s="28">
        <v>0.4</v>
      </c>
      <c r="J1249" s="28">
        <v>0.61978197116625344</v>
      </c>
      <c r="K1249" s="28">
        <v>4</v>
      </c>
      <c r="L1249" s="28">
        <v>5625</v>
      </c>
      <c r="M1249" s="29">
        <v>2</v>
      </c>
    </row>
    <row r="1250" spans="1:13" x14ac:dyDescent="0.3">
      <c r="A1250">
        <v>1246</v>
      </c>
      <c r="B1250" s="29">
        <v>2014</v>
      </c>
      <c r="C1250" s="27">
        <v>41793</v>
      </c>
      <c r="D1250" s="28">
        <v>0.99435278972873298</v>
      </c>
      <c r="E1250" s="28">
        <v>5</v>
      </c>
      <c r="F1250" s="27">
        <v>43619</v>
      </c>
      <c r="G1250" s="28">
        <v>0.72598118011645885</v>
      </c>
      <c r="H1250" s="28">
        <v>3</v>
      </c>
      <c r="I1250" s="28">
        <v>0.48000000000000004</v>
      </c>
      <c r="J1250" s="28">
        <v>0.10210471407063704</v>
      </c>
      <c r="K1250" s="28">
        <v>1</v>
      </c>
      <c r="L1250" s="28">
        <v>3750</v>
      </c>
      <c r="M1250" s="29">
        <v>2</v>
      </c>
    </row>
    <row r="1251" spans="1:13" x14ac:dyDescent="0.3">
      <c r="A1251">
        <v>1247</v>
      </c>
      <c r="B1251" s="29">
        <v>2014</v>
      </c>
      <c r="C1251" s="27">
        <v>41939</v>
      </c>
      <c r="D1251" s="28">
        <v>0.93278266723864678</v>
      </c>
      <c r="E1251" s="28">
        <v>5</v>
      </c>
      <c r="F1251" s="27">
        <v>43765</v>
      </c>
      <c r="G1251" s="28">
        <v>0.72006614142608394</v>
      </c>
      <c r="H1251" s="28">
        <v>3</v>
      </c>
      <c r="I1251" s="28">
        <v>0.48000000000000004</v>
      </c>
      <c r="J1251" s="28">
        <v>0.52977063342304331</v>
      </c>
      <c r="K1251" s="28">
        <v>3</v>
      </c>
      <c r="L1251" s="28">
        <v>5000</v>
      </c>
      <c r="M1251" s="29">
        <v>2</v>
      </c>
    </row>
    <row r="1252" spans="1:13" x14ac:dyDescent="0.3">
      <c r="A1252">
        <v>1248</v>
      </c>
      <c r="B1252" s="29">
        <v>2014</v>
      </c>
      <c r="C1252" s="27">
        <v>41825</v>
      </c>
      <c r="D1252" s="28">
        <v>0.64429703350267298</v>
      </c>
      <c r="E1252" s="28">
        <v>4</v>
      </c>
      <c r="F1252" s="27">
        <v>43286</v>
      </c>
      <c r="G1252" s="28">
        <v>0.56319832967738526</v>
      </c>
      <c r="H1252" s="28">
        <v>2</v>
      </c>
      <c r="I1252" s="28">
        <v>0.4</v>
      </c>
      <c r="J1252" s="28">
        <v>5.7051509861492766E-2</v>
      </c>
      <c r="K1252" s="28">
        <v>1</v>
      </c>
      <c r="L1252" s="28">
        <v>3750</v>
      </c>
      <c r="M1252" s="29">
        <v>0</v>
      </c>
    </row>
    <row r="1253" spans="1:13" x14ac:dyDescent="0.3">
      <c r="A1253">
        <v>1249</v>
      </c>
      <c r="B1253" s="29">
        <v>2014</v>
      </c>
      <c r="C1253" s="27">
        <v>41650</v>
      </c>
      <c r="D1253" s="28">
        <v>0.52158196423447722</v>
      </c>
      <c r="E1253" s="28">
        <v>3</v>
      </c>
      <c r="F1253" s="27">
        <v>42746</v>
      </c>
      <c r="G1253" s="28">
        <v>0.26638102359375804</v>
      </c>
      <c r="H1253" s="28">
        <v>1</v>
      </c>
      <c r="I1253" s="28">
        <v>0.32</v>
      </c>
      <c r="J1253" s="28">
        <v>0.1032906841742024</v>
      </c>
      <c r="K1253" s="28">
        <v>1</v>
      </c>
      <c r="L1253" s="28">
        <v>3750</v>
      </c>
      <c r="M1253" s="29">
        <v>0</v>
      </c>
    </row>
    <row r="1254" spans="1:13" x14ac:dyDescent="0.3">
      <c r="A1254">
        <v>1250</v>
      </c>
      <c r="B1254" s="29">
        <v>2014</v>
      </c>
      <c r="C1254" s="27">
        <v>41807</v>
      </c>
      <c r="D1254" s="28">
        <v>0.53618322704769139</v>
      </c>
      <c r="E1254" s="28">
        <v>3</v>
      </c>
      <c r="F1254" s="27">
        <v>42903</v>
      </c>
      <c r="G1254" s="28">
        <v>0.80277325222019358</v>
      </c>
      <c r="H1254" s="28">
        <v>3</v>
      </c>
      <c r="I1254" s="28">
        <v>0.48000000000000004</v>
      </c>
      <c r="J1254" s="28">
        <v>0.55296090994217095</v>
      </c>
      <c r="K1254" s="28">
        <v>3</v>
      </c>
      <c r="L1254" s="28">
        <v>5000</v>
      </c>
      <c r="M1254" s="29">
        <v>4</v>
      </c>
    </row>
    <row r="1255" spans="1:13" x14ac:dyDescent="0.3">
      <c r="A1255">
        <v>1251</v>
      </c>
      <c r="B1255" s="29">
        <v>2014</v>
      </c>
      <c r="C1255" s="27">
        <v>41701</v>
      </c>
      <c r="D1255" s="28">
        <v>0.51221431609854395</v>
      </c>
      <c r="E1255" s="28">
        <v>3</v>
      </c>
      <c r="F1255" s="27">
        <v>42797</v>
      </c>
      <c r="G1255" s="28">
        <v>0.32300506193010936</v>
      </c>
      <c r="H1255" s="28">
        <v>2</v>
      </c>
      <c r="I1255" s="28">
        <v>0.4</v>
      </c>
      <c r="J1255" s="28">
        <v>0.29349986939304207</v>
      </c>
      <c r="K1255" s="28">
        <v>2</v>
      </c>
      <c r="L1255" s="28">
        <v>4375</v>
      </c>
      <c r="M1255" s="29">
        <v>2</v>
      </c>
    </row>
    <row r="1256" spans="1:13" x14ac:dyDescent="0.3">
      <c r="A1256">
        <v>1252</v>
      </c>
      <c r="B1256" s="29">
        <v>2014</v>
      </c>
      <c r="C1256" s="27">
        <v>41698</v>
      </c>
      <c r="D1256" s="28">
        <v>0.47960486712324613</v>
      </c>
      <c r="E1256" s="28">
        <v>3</v>
      </c>
      <c r="F1256" s="27">
        <v>42794</v>
      </c>
      <c r="G1256" s="28">
        <v>0.60179207973419691</v>
      </c>
      <c r="H1256" s="28">
        <v>2</v>
      </c>
      <c r="I1256" s="28">
        <v>0.4</v>
      </c>
      <c r="J1256" s="28">
        <v>0.81828799820938192</v>
      </c>
      <c r="K1256" s="28">
        <v>5</v>
      </c>
      <c r="L1256" s="28">
        <v>6250</v>
      </c>
      <c r="M1256" s="29">
        <v>0</v>
      </c>
    </row>
    <row r="1257" spans="1:13" x14ac:dyDescent="0.3">
      <c r="A1257">
        <v>1253</v>
      </c>
      <c r="B1257" s="29">
        <v>2014</v>
      </c>
      <c r="C1257" s="27">
        <v>41645</v>
      </c>
      <c r="D1257" s="28">
        <v>0.89479232903056116</v>
      </c>
      <c r="E1257" s="28">
        <v>5</v>
      </c>
      <c r="F1257" s="27">
        <v>43471</v>
      </c>
      <c r="G1257" s="28">
        <v>0.91842356183898044</v>
      </c>
      <c r="H1257" s="28">
        <v>3</v>
      </c>
      <c r="I1257" s="28">
        <v>0.48000000000000004</v>
      </c>
      <c r="J1257" s="28">
        <v>0.56066553011388054</v>
      </c>
      <c r="K1257" s="28">
        <v>3</v>
      </c>
      <c r="L1257" s="28">
        <v>5000</v>
      </c>
      <c r="M1257" s="29">
        <v>1</v>
      </c>
    </row>
    <row r="1258" spans="1:13" x14ac:dyDescent="0.3">
      <c r="A1258">
        <v>1254</v>
      </c>
      <c r="B1258" s="29">
        <v>2014</v>
      </c>
      <c r="C1258" s="27">
        <v>41855</v>
      </c>
      <c r="D1258" s="28">
        <v>0.14429969817656907</v>
      </c>
      <c r="E1258" s="28">
        <v>1</v>
      </c>
      <c r="F1258" s="27">
        <v>42220</v>
      </c>
      <c r="G1258" s="28">
        <v>1.8355357754985646E-2</v>
      </c>
      <c r="H1258" s="28">
        <v>1</v>
      </c>
      <c r="I1258" s="28">
        <v>0.32</v>
      </c>
      <c r="J1258" s="28">
        <v>0.32472027030794115</v>
      </c>
      <c r="K1258" s="28">
        <v>2</v>
      </c>
      <c r="L1258" s="28">
        <v>4375</v>
      </c>
      <c r="M1258" s="29">
        <v>0</v>
      </c>
    </row>
    <row r="1259" spans="1:13" x14ac:dyDescent="0.3">
      <c r="A1259">
        <v>1255</v>
      </c>
      <c r="B1259" s="29">
        <v>2014</v>
      </c>
      <c r="C1259" s="27">
        <v>41804</v>
      </c>
      <c r="D1259" s="28">
        <v>0.79125319647670478</v>
      </c>
      <c r="E1259" s="28">
        <v>5</v>
      </c>
      <c r="F1259" s="27">
        <v>43630</v>
      </c>
      <c r="G1259" s="28">
        <v>0.48925537069916358</v>
      </c>
      <c r="H1259" s="28">
        <v>2</v>
      </c>
      <c r="I1259" s="28">
        <v>0.4</v>
      </c>
      <c r="J1259" s="28">
        <v>0.20027234223247037</v>
      </c>
      <c r="K1259" s="28">
        <v>2</v>
      </c>
      <c r="L1259" s="28">
        <v>4375</v>
      </c>
      <c r="M1259" s="29">
        <v>1</v>
      </c>
    </row>
    <row r="1260" spans="1:13" x14ac:dyDescent="0.3">
      <c r="A1260">
        <v>1256</v>
      </c>
      <c r="B1260" s="29">
        <v>2014</v>
      </c>
      <c r="C1260" s="27">
        <v>41736</v>
      </c>
      <c r="D1260" s="28">
        <v>0.30369406254962616</v>
      </c>
      <c r="E1260" s="28">
        <v>2</v>
      </c>
      <c r="F1260" s="27">
        <v>42467</v>
      </c>
      <c r="G1260" s="28">
        <v>0.37077900650761986</v>
      </c>
      <c r="H1260" s="28">
        <v>2</v>
      </c>
      <c r="I1260" s="28">
        <v>0.4</v>
      </c>
      <c r="J1260" s="28">
        <v>0.53436871296169985</v>
      </c>
      <c r="K1260" s="28">
        <v>3</v>
      </c>
      <c r="L1260" s="28">
        <v>5000</v>
      </c>
      <c r="M1260" s="29">
        <v>0</v>
      </c>
    </row>
    <row r="1261" spans="1:13" x14ac:dyDescent="0.3">
      <c r="A1261">
        <v>1257</v>
      </c>
      <c r="B1261" s="29">
        <v>2014</v>
      </c>
      <c r="C1261" s="27">
        <v>41704</v>
      </c>
      <c r="D1261" s="28">
        <v>0.63702402190547847</v>
      </c>
      <c r="E1261" s="28">
        <v>4</v>
      </c>
      <c r="F1261" s="27">
        <v>43165</v>
      </c>
      <c r="G1261" s="28">
        <v>0.2429029994862596</v>
      </c>
      <c r="H1261" s="28">
        <v>1</v>
      </c>
      <c r="I1261" s="28">
        <v>0.32</v>
      </c>
      <c r="J1261" s="28">
        <v>6.634681443280499E-4</v>
      </c>
      <c r="K1261" s="28">
        <v>1</v>
      </c>
      <c r="L1261" s="28">
        <v>3750</v>
      </c>
      <c r="M1261" s="29">
        <v>0</v>
      </c>
    </row>
    <row r="1262" spans="1:13" x14ac:dyDescent="0.3">
      <c r="A1262">
        <v>1258</v>
      </c>
      <c r="B1262" s="29">
        <v>2014</v>
      </c>
      <c r="C1262" s="27">
        <v>41681</v>
      </c>
      <c r="D1262" s="28">
        <v>0.41644301966773778</v>
      </c>
      <c r="E1262" s="28">
        <v>2</v>
      </c>
      <c r="F1262" s="27">
        <v>42411</v>
      </c>
      <c r="G1262" s="28">
        <v>0.84085473529964139</v>
      </c>
      <c r="H1262" s="28">
        <v>3</v>
      </c>
      <c r="I1262" s="28">
        <v>0.48000000000000004</v>
      </c>
      <c r="J1262" s="28">
        <v>0.82342530546684189</v>
      </c>
      <c r="K1262" s="28">
        <v>5</v>
      </c>
      <c r="L1262" s="28">
        <v>6250</v>
      </c>
      <c r="M1262" s="29">
        <v>1</v>
      </c>
    </row>
    <row r="1263" spans="1:13" x14ac:dyDescent="0.3">
      <c r="A1263">
        <v>1259</v>
      </c>
      <c r="B1263" s="29">
        <v>2014</v>
      </c>
      <c r="C1263" s="27">
        <v>41671</v>
      </c>
      <c r="D1263" s="28">
        <v>0.76680809496547109</v>
      </c>
      <c r="E1263" s="28">
        <v>5</v>
      </c>
      <c r="F1263" s="27">
        <v>43497</v>
      </c>
      <c r="G1263" s="28">
        <v>0.2726095020002044</v>
      </c>
      <c r="H1263" s="28">
        <v>1</v>
      </c>
      <c r="I1263" s="28">
        <v>0.32</v>
      </c>
      <c r="J1263" s="28">
        <v>0.34489127808964748</v>
      </c>
      <c r="K1263" s="28">
        <v>2</v>
      </c>
      <c r="L1263" s="28">
        <v>4375</v>
      </c>
      <c r="M1263" s="29">
        <v>5</v>
      </c>
    </row>
    <row r="1264" spans="1:13" x14ac:dyDescent="0.3">
      <c r="A1264">
        <v>1260</v>
      </c>
      <c r="B1264" s="29">
        <v>2014</v>
      </c>
      <c r="C1264" s="27">
        <v>41992</v>
      </c>
      <c r="D1264" s="28">
        <v>0.86715005586940752</v>
      </c>
      <c r="E1264" s="28">
        <v>5</v>
      </c>
      <c r="F1264" s="27">
        <v>43818</v>
      </c>
      <c r="G1264" s="28">
        <v>0.56032986253890116</v>
      </c>
      <c r="H1264" s="28">
        <v>2</v>
      </c>
      <c r="I1264" s="28">
        <v>0.4</v>
      </c>
      <c r="J1264" s="28">
        <v>0.90766556666663467</v>
      </c>
      <c r="K1264" s="28">
        <v>5</v>
      </c>
      <c r="L1264" s="28">
        <v>6250</v>
      </c>
      <c r="M1264" s="29">
        <v>2</v>
      </c>
    </row>
    <row r="1265" spans="1:13" x14ac:dyDescent="0.3">
      <c r="A1265">
        <v>1261</v>
      </c>
      <c r="B1265" s="29">
        <v>2014</v>
      </c>
      <c r="C1265" s="27">
        <v>41930</v>
      </c>
      <c r="D1265" s="28">
        <v>0.34100635380498612</v>
      </c>
      <c r="E1265" s="28">
        <v>2</v>
      </c>
      <c r="F1265" s="27">
        <v>42661</v>
      </c>
      <c r="G1265" s="28">
        <v>0.69180287461687329</v>
      </c>
      <c r="H1265" s="28">
        <v>3</v>
      </c>
      <c r="I1265" s="28">
        <v>0.48000000000000004</v>
      </c>
      <c r="J1265" s="28">
        <v>4.2520287649523092E-2</v>
      </c>
      <c r="K1265" s="28">
        <v>1</v>
      </c>
      <c r="L1265" s="28">
        <v>3750</v>
      </c>
      <c r="M1265" s="29">
        <v>1</v>
      </c>
    </row>
    <row r="1266" spans="1:13" x14ac:dyDescent="0.3">
      <c r="A1266">
        <v>1262</v>
      </c>
      <c r="B1266" s="29">
        <v>2014</v>
      </c>
      <c r="C1266" s="27">
        <v>41651</v>
      </c>
      <c r="D1266" s="28">
        <v>0.64645139087854797</v>
      </c>
      <c r="E1266" s="28">
        <v>4</v>
      </c>
      <c r="F1266" s="27">
        <v>43112</v>
      </c>
      <c r="G1266" s="28">
        <v>0.56901050892886473</v>
      </c>
      <c r="H1266" s="28">
        <v>2</v>
      </c>
      <c r="I1266" s="28">
        <v>0.4</v>
      </c>
      <c r="J1266" s="28">
        <v>0.32907141255784245</v>
      </c>
      <c r="K1266" s="28">
        <v>2</v>
      </c>
      <c r="L1266" s="28">
        <v>4375</v>
      </c>
      <c r="M1266" s="29">
        <v>1</v>
      </c>
    </row>
    <row r="1267" spans="1:13" x14ac:dyDescent="0.3">
      <c r="A1267">
        <v>1263</v>
      </c>
      <c r="B1267" s="29">
        <v>2014</v>
      </c>
      <c r="C1267" s="27">
        <v>41689</v>
      </c>
      <c r="D1267" s="28">
        <v>7.2031737360820358E-2</v>
      </c>
      <c r="E1267" s="28">
        <v>1</v>
      </c>
      <c r="F1267" s="27">
        <v>42054</v>
      </c>
      <c r="G1267" s="28">
        <v>0.82420131346713243</v>
      </c>
      <c r="H1267" s="28">
        <v>3</v>
      </c>
      <c r="I1267" s="28">
        <v>0.48000000000000004</v>
      </c>
      <c r="J1267" s="28">
        <v>0.31387350101386846</v>
      </c>
      <c r="K1267" s="28">
        <v>2</v>
      </c>
      <c r="L1267" s="28">
        <v>4375</v>
      </c>
      <c r="M1267" s="29">
        <v>0</v>
      </c>
    </row>
    <row r="1268" spans="1:13" x14ac:dyDescent="0.3">
      <c r="A1268">
        <v>1264</v>
      </c>
      <c r="B1268" s="29">
        <v>2014</v>
      </c>
      <c r="C1268" s="27">
        <v>41997</v>
      </c>
      <c r="D1268" s="28">
        <v>5.0693798107957821E-2</v>
      </c>
      <c r="E1268" s="28">
        <v>1</v>
      </c>
      <c r="F1268" s="27">
        <v>42362</v>
      </c>
      <c r="G1268" s="28">
        <v>0.371665714354253</v>
      </c>
      <c r="H1268" s="28">
        <v>2</v>
      </c>
      <c r="I1268" s="28">
        <v>0.4</v>
      </c>
      <c r="J1268" s="28">
        <v>2.8816639975230984E-2</v>
      </c>
      <c r="K1268" s="28">
        <v>1</v>
      </c>
      <c r="L1268" s="28">
        <v>3750</v>
      </c>
      <c r="M1268" s="29">
        <v>0</v>
      </c>
    </row>
    <row r="1269" spans="1:13" x14ac:dyDescent="0.3">
      <c r="A1269">
        <v>1265</v>
      </c>
      <c r="B1269" s="29">
        <v>2014</v>
      </c>
      <c r="C1269" s="27">
        <v>41667</v>
      </c>
      <c r="D1269" s="28">
        <v>0.93942673637049345</v>
      </c>
      <c r="E1269" s="28">
        <v>5</v>
      </c>
      <c r="F1269" s="27">
        <v>43493</v>
      </c>
      <c r="G1269" s="28">
        <v>0.35638136473241933</v>
      </c>
      <c r="H1269" s="28">
        <v>2</v>
      </c>
      <c r="I1269" s="28">
        <v>0.4</v>
      </c>
      <c r="J1269" s="28">
        <v>0.94559658588895834</v>
      </c>
      <c r="K1269" s="28">
        <v>5</v>
      </c>
      <c r="L1269" s="28">
        <v>6250</v>
      </c>
      <c r="M1269" s="29">
        <v>3</v>
      </c>
    </row>
    <row r="1270" spans="1:13" x14ac:dyDescent="0.3">
      <c r="A1270">
        <v>1266</v>
      </c>
      <c r="B1270" s="29">
        <v>2014</v>
      </c>
      <c r="C1270" s="27">
        <v>41875</v>
      </c>
      <c r="D1270" s="28">
        <v>0.21508092697692227</v>
      </c>
      <c r="E1270" s="28">
        <v>1</v>
      </c>
      <c r="F1270" s="27">
        <v>42240</v>
      </c>
      <c r="G1270" s="28">
        <v>0.32722712160111367</v>
      </c>
      <c r="H1270" s="28">
        <v>2</v>
      </c>
      <c r="I1270" s="28">
        <v>0.4</v>
      </c>
      <c r="J1270" s="28">
        <v>0.17271977800009453</v>
      </c>
      <c r="K1270" s="28">
        <v>1</v>
      </c>
      <c r="L1270" s="28">
        <v>3750</v>
      </c>
      <c r="M1270" s="29">
        <v>1</v>
      </c>
    </row>
    <row r="1271" spans="1:13" x14ac:dyDescent="0.3">
      <c r="A1271">
        <v>1267</v>
      </c>
      <c r="B1271" s="29">
        <v>2014</v>
      </c>
      <c r="C1271" s="27">
        <v>41856</v>
      </c>
      <c r="D1271" s="28">
        <v>0.86978201761625984</v>
      </c>
      <c r="E1271" s="28">
        <v>5</v>
      </c>
      <c r="F1271" s="27">
        <v>43682</v>
      </c>
      <c r="G1271" s="28">
        <v>0.25017359443479537</v>
      </c>
      <c r="H1271" s="28">
        <v>1</v>
      </c>
      <c r="I1271" s="28">
        <v>0.32</v>
      </c>
      <c r="J1271" s="28">
        <v>0.2761425521447749</v>
      </c>
      <c r="K1271" s="28">
        <v>2</v>
      </c>
      <c r="L1271" s="28">
        <v>4375</v>
      </c>
      <c r="M1271" s="29">
        <v>3</v>
      </c>
    </row>
    <row r="1272" spans="1:13" x14ac:dyDescent="0.3">
      <c r="A1272">
        <v>1268</v>
      </c>
      <c r="B1272" s="29">
        <v>2014</v>
      </c>
      <c r="C1272" s="27">
        <v>41875</v>
      </c>
      <c r="D1272" s="28">
        <v>0.8457603648072981</v>
      </c>
      <c r="E1272" s="28">
        <v>5</v>
      </c>
      <c r="F1272" s="27">
        <v>43701</v>
      </c>
      <c r="G1272" s="28">
        <v>0.57143603432606549</v>
      </c>
      <c r="H1272" s="28">
        <v>2</v>
      </c>
      <c r="I1272" s="28">
        <v>0.4</v>
      </c>
      <c r="J1272" s="28">
        <v>0.91462257382677004</v>
      </c>
      <c r="K1272" s="28">
        <v>5</v>
      </c>
      <c r="L1272" s="28">
        <v>6250</v>
      </c>
      <c r="M1272" s="29">
        <v>3</v>
      </c>
    </row>
    <row r="1273" spans="1:13" x14ac:dyDescent="0.3">
      <c r="A1273">
        <v>1269</v>
      </c>
      <c r="B1273" s="29">
        <v>2014</v>
      </c>
      <c r="C1273" s="27">
        <v>41914</v>
      </c>
      <c r="D1273" s="28">
        <v>0.79109006600670684</v>
      </c>
      <c r="E1273" s="28">
        <v>5</v>
      </c>
      <c r="F1273" s="27">
        <v>43740</v>
      </c>
      <c r="G1273" s="28">
        <v>0.56016705608570827</v>
      </c>
      <c r="H1273" s="28">
        <v>2</v>
      </c>
      <c r="I1273" s="28">
        <v>0.4</v>
      </c>
      <c r="J1273" s="28">
        <v>0.9220309439188209</v>
      </c>
      <c r="K1273" s="28">
        <v>5</v>
      </c>
      <c r="L1273" s="28">
        <v>6250</v>
      </c>
      <c r="M1273" s="29">
        <v>2</v>
      </c>
    </row>
    <row r="1274" spans="1:13" x14ac:dyDescent="0.3">
      <c r="A1274">
        <v>1270</v>
      </c>
      <c r="B1274" s="29">
        <v>2014</v>
      </c>
      <c r="C1274" s="27">
        <v>41822</v>
      </c>
      <c r="D1274" s="28">
        <v>0.86141749116269117</v>
      </c>
      <c r="E1274" s="28">
        <v>5</v>
      </c>
      <c r="F1274" s="27">
        <v>43648</v>
      </c>
      <c r="G1274" s="28">
        <v>0.43217792734746041</v>
      </c>
      <c r="H1274" s="28">
        <v>2</v>
      </c>
      <c r="I1274" s="28">
        <v>0.4</v>
      </c>
      <c r="J1274" s="28">
        <v>0.49993741790665702</v>
      </c>
      <c r="K1274" s="28">
        <v>3</v>
      </c>
      <c r="L1274" s="28">
        <v>5000</v>
      </c>
      <c r="M1274" s="29">
        <v>3</v>
      </c>
    </row>
    <row r="1275" spans="1:13" x14ac:dyDescent="0.3">
      <c r="A1275">
        <v>1271</v>
      </c>
      <c r="B1275" s="29">
        <v>2014</v>
      </c>
      <c r="C1275" s="27">
        <v>41999</v>
      </c>
      <c r="D1275" s="28">
        <v>0.61402210850426853</v>
      </c>
      <c r="E1275" s="28">
        <v>4</v>
      </c>
      <c r="F1275" s="27">
        <v>43460</v>
      </c>
      <c r="G1275" s="28">
        <v>0.84442120730018466</v>
      </c>
      <c r="H1275" s="28">
        <v>3</v>
      </c>
      <c r="I1275" s="28">
        <v>0.48000000000000004</v>
      </c>
      <c r="J1275" s="28">
        <v>0.81920199419405149</v>
      </c>
      <c r="K1275" s="28">
        <v>5</v>
      </c>
      <c r="L1275" s="28">
        <v>6250</v>
      </c>
      <c r="M1275" s="29">
        <v>3</v>
      </c>
    </row>
    <row r="1276" spans="1:13" x14ac:dyDescent="0.3">
      <c r="A1276">
        <v>1272</v>
      </c>
      <c r="B1276" s="29">
        <v>2014</v>
      </c>
      <c r="C1276" s="27">
        <v>41780</v>
      </c>
      <c r="D1276" s="28">
        <v>0.85125498057562776</v>
      </c>
      <c r="E1276" s="28">
        <v>5</v>
      </c>
      <c r="F1276" s="27">
        <v>43606</v>
      </c>
      <c r="G1276" s="28">
        <v>0.83984561383216039</v>
      </c>
      <c r="H1276" s="28">
        <v>3</v>
      </c>
      <c r="I1276" s="28">
        <v>0.48000000000000004</v>
      </c>
      <c r="J1276" s="28">
        <v>0.2490627032318744</v>
      </c>
      <c r="K1276" s="28">
        <v>2</v>
      </c>
      <c r="L1276" s="28">
        <v>4375</v>
      </c>
      <c r="M1276" s="29">
        <v>2</v>
      </c>
    </row>
    <row r="1277" spans="1:13" x14ac:dyDescent="0.3">
      <c r="A1277">
        <v>1273</v>
      </c>
      <c r="B1277" s="29">
        <v>2014</v>
      </c>
      <c r="C1277" s="27">
        <v>41890</v>
      </c>
      <c r="D1277" s="28">
        <v>0.93342592294251603</v>
      </c>
      <c r="E1277" s="28">
        <v>5</v>
      </c>
      <c r="F1277" s="27">
        <v>43716</v>
      </c>
      <c r="G1277" s="28">
        <v>0.90431809380474615</v>
      </c>
      <c r="H1277" s="28">
        <v>3</v>
      </c>
      <c r="I1277" s="28">
        <v>0.48000000000000004</v>
      </c>
      <c r="J1277" s="28">
        <v>0.18599115859425308</v>
      </c>
      <c r="K1277" s="28">
        <v>1</v>
      </c>
      <c r="L1277" s="28">
        <v>3750</v>
      </c>
      <c r="M1277" s="29">
        <v>2</v>
      </c>
    </row>
    <row r="1278" spans="1:13" x14ac:dyDescent="0.3">
      <c r="A1278">
        <v>1274</v>
      </c>
      <c r="B1278" s="29">
        <v>2014</v>
      </c>
      <c r="C1278" s="27">
        <v>41765</v>
      </c>
      <c r="D1278" s="28">
        <v>1.7290479645111212E-2</v>
      </c>
      <c r="E1278" s="28">
        <v>1</v>
      </c>
      <c r="F1278" s="27">
        <v>42130</v>
      </c>
      <c r="G1278" s="28">
        <v>1.2562919414628504E-2</v>
      </c>
      <c r="H1278" s="28">
        <v>1</v>
      </c>
      <c r="I1278" s="28">
        <v>0.32</v>
      </c>
      <c r="J1278" s="28">
        <v>0.47558495511194931</v>
      </c>
      <c r="K1278" s="28">
        <v>3</v>
      </c>
      <c r="L1278" s="28">
        <v>5000</v>
      </c>
      <c r="M1278" s="29">
        <v>0</v>
      </c>
    </row>
    <row r="1279" spans="1:13" x14ac:dyDescent="0.3">
      <c r="A1279">
        <v>1275</v>
      </c>
      <c r="B1279" s="29">
        <v>2014</v>
      </c>
      <c r="C1279" s="27">
        <v>41963</v>
      </c>
      <c r="D1279" s="28">
        <v>0.71761098958105252</v>
      </c>
      <c r="E1279" s="28">
        <v>5</v>
      </c>
      <c r="F1279" s="27">
        <v>43789</v>
      </c>
      <c r="G1279" s="28">
        <v>0.20418495250808699</v>
      </c>
      <c r="H1279" s="28">
        <v>1</v>
      </c>
      <c r="I1279" s="28">
        <v>0.32</v>
      </c>
      <c r="J1279" s="28">
        <v>0.98781422059299939</v>
      </c>
      <c r="K1279" s="28">
        <v>5</v>
      </c>
      <c r="L1279" s="28">
        <v>6250</v>
      </c>
      <c r="M1279" s="29">
        <v>1</v>
      </c>
    </row>
    <row r="1280" spans="1:13" x14ac:dyDescent="0.3">
      <c r="A1280">
        <v>1276</v>
      </c>
      <c r="B1280" s="29">
        <v>2014</v>
      </c>
      <c r="C1280" s="27">
        <v>41653</v>
      </c>
      <c r="D1280" s="28">
        <v>0.4572399424767285</v>
      </c>
      <c r="E1280" s="28">
        <v>3</v>
      </c>
      <c r="F1280" s="27">
        <v>42749</v>
      </c>
      <c r="G1280" s="28">
        <v>0.12114751662707601</v>
      </c>
      <c r="H1280" s="28">
        <v>1</v>
      </c>
      <c r="I1280" s="28">
        <v>0.32</v>
      </c>
      <c r="J1280" s="28">
        <v>0.33033151479676515</v>
      </c>
      <c r="K1280" s="28">
        <v>2</v>
      </c>
      <c r="L1280" s="28">
        <v>4375</v>
      </c>
      <c r="M1280" s="29">
        <v>2</v>
      </c>
    </row>
    <row r="1281" spans="1:13" x14ac:dyDescent="0.3">
      <c r="A1281">
        <v>1277</v>
      </c>
      <c r="B1281" s="29">
        <v>2014</v>
      </c>
      <c r="C1281" s="27">
        <v>41928</v>
      </c>
      <c r="D1281" s="28">
        <v>0.63550817799456494</v>
      </c>
      <c r="E1281" s="28">
        <v>4</v>
      </c>
      <c r="F1281" s="27">
        <v>43389</v>
      </c>
      <c r="G1281" s="28">
        <v>0.33025497897862743</v>
      </c>
      <c r="H1281" s="28">
        <v>2</v>
      </c>
      <c r="I1281" s="28">
        <v>0.4</v>
      </c>
      <c r="J1281" s="28">
        <v>0.5695064095433201</v>
      </c>
      <c r="K1281" s="28">
        <v>3</v>
      </c>
      <c r="L1281" s="28">
        <v>5000</v>
      </c>
      <c r="M1281" s="29">
        <v>1</v>
      </c>
    </row>
    <row r="1282" spans="1:13" x14ac:dyDescent="0.3">
      <c r="A1282">
        <v>1278</v>
      </c>
      <c r="B1282" s="29">
        <v>2014</v>
      </c>
      <c r="C1282" s="27">
        <v>41709</v>
      </c>
      <c r="D1282" s="28">
        <v>0.20539967190169151</v>
      </c>
      <c r="E1282" s="28">
        <v>1</v>
      </c>
      <c r="F1282" s="27">
        <v>42074</v>
      </c>
      <c r="G1282" s="28">
        <v>0.28411268439328685</v>
      </c>
      <c r="H1282" s="28">
        <v>2</v>
      </c>
      <c r="I1282" s="28">
        <v>0.4</v>
      </c>
      <c r="J1282" s="28">
        <v>0.13817102424205696</v>
      </c>
      <c r="K1282" s="28">
        <v>1</v>
      </c>
      <c r="L1282" s="28">
        <v>3750</v>
      </c>
      <c r="M1282" s="29">
        <v>0</v>
      </c>
    </row>
    <row r="1283" spans="1:13" x14ac:dyDescent="0.3">
      <c r="A1283">
        <v>1279</v>
      </c>
      <c r="B1283" s="29">
        <v>2014</v>
      </c>
      <c r="C1283" s="27">
        <v>41951</v>
      </c>
      <c r="D1283" s="28">
        <v>0.87675986500882364</v>
      </c>
      <c r="E1283" s="28">
        <v>5</v>
      </c>
      <c r="F1283" s="27">
        <v>43777</v>
      </c>
      <c r="G1283" s="28">
        <v>0.93785885222839549</v>
      </c>
      <c r="H1283" s="28">
        <v>3</v>
      </c>
      <c r="I1283" s="28">
        <v>0.48000000000000004</v>
      </c>
      <c r="J1283" s="28">
        <v>0.17932509143280517</v>
      </c>
      <c r="K1283" s="28">
        <v>1</v>
      </c>
      <c r="L1283" s="28">
        <v>3750</v>
      </c>
      <c r="M1283" s="29">
        <v>2</v>
      </c>
    </row>
    <row r="1284" spans="1:13" x14ac:dyDescent="0.3">
      <c r="A1284">
        <v>1280</v>
      </c>
      <c r="B1284" s="29">
        <v>2014</v>
      </c>
      <c r="C1284" s="27">
        <v>41954</v>
      </c>
      <c r="D1284" s="28">
        <v>0.99005584785536327</v>
      </c>
      <c r="E1284" s="28">
        <v>5</v>
      </c>
      <c r="F1284" s="27">
        <v>43780</v>
      </c>
      <c r="G1284" s="28">
        <v>0.64593460003768799</v>
      </c>
      <c r="H1284" s="28">
        <v>3</v>
      </c>
      <c r="I1284" s="28">
        <v>0.48000000000000004</v>
      </c>
      <c r="J1284" s="28">
        <v>0.89065677734323001</v>
      </c>
      <c r="K1284" s="28">
        <v>5</v>
      </c>
      <c r="L1284" s="28">
        <v>6250</v>
      </c>
      <c r="M1284" s="29">
        <v>4</v>
      </c>
    </row>
    <row r="1285" spans="1:13" x14ac:dyDescent="0.3">
      <c r="A1285">
        <v>1281</v>
      </c>
      <c r="B1285" s="29">
        <v>2014</v>
      </c>
      <c r="C1285" s="27">
        <v>41870</v>
      </c>
      <c r="D1285" s="28">
        <v>5.2793701111209179E-2</v>
      </c>
      <c r="E1285" s="28">
        <v>1</v>
      </c>
      <c r="F1285" s="27">
        <v>42235</v>
      </c>
      <c r="G1285" s="28">
        <v>0.86244542038457428</v>
      </c>
      <c r="H1285" s="28">
        <v>3</v>
      </c>
      <c r="I1285" s="28">
        <v>0.48000000000000004</v>
      </c>
      <c r="J1285" s="28">
        <v>4.8608288301537961E-2</v>
      </c>
      <c r="K1285" s="28">
        <v>1</v>
      </c>
      <c r="L1285" s="28">
        <v>3750</v>
      </c>
      <c r="M1285" s="29">
        <v>0</v>
      </c>
    </row>
    <row r="1286" spans="1:13" x14ac:dyDescent="0.3">
      <c r="A1286">
        <v>1282</v>
      </c>
      <c r="B1286" s="29">
        <v>2014</v>
      </c>
      <c r="C1286" s="27">
        <v>41693</v>
      </c>
      <c r="D1286" s="28">
        <v>0.95803410754893137</v>
      </c>
      <c r="E1286" s="28">
        <v>5</v>
      </c>
      <c r="F1286" s="27">
        <v>43519</v>
      </c>
      <c r="G1286" s="28">
        <v>1.7083354967217135E-2</v>
      </c>
      <c r="H1286" s="28">
        <v>1</v>
      </c>
      <c r="I1286" s="28">
        <v>0.32</v>
      </c>
      <c r="J1286" s="28">
        <v>0.60126800625560106</v>
      </c>
      <c r="K1286" s="28">
        <v>4</v>
      </c>
      <c r="L1286" s="28">
        <v>5625</v>
      </c>
      <c r="M1286" s="29">
        <v>2</v>
      </c>
    </row>
    <row r="1287" spans="1:13" x14ac:dyDescent="0.3">
      <c r="A1287">
        <v>1283</v>
      </c>
      <c r="B1287" s="29">
        <v>2014</v>
      </c>
      <c r="C1287" s="27">
        <v>41849</v>
      </c>
      <c r="D1287" s="28">
        <v>8.7144875862200322E-2</v>
      </c>
      <c r="E1287" s="28">
        <v>1</v>
      </c>
      <c r="F1287" s="27">
        <v>42214</v>
      </c>
      <c r="G1287" s="28">
        <v>0.29577800233068319</v>
      </c>
      <c r="H1287" s="28">
        <v>2</v>
      </c>
      <c r="I1287" s="28">
        <v>0.4</v>
      </c>
      <c r="J1287" s="28">
        <v>0.11784110827033067</v>
      </c>
      <c r="K1287" s="28">
        <v>1</v>
      </c>
      <c r="L1287" s="28">
        <v>3750</v>
      </c>
      <c r="M1287" s="29">
        <v>0</v>
      </c>
    </row>
    <row r="1288" spans="1:13" x14ac:dyDescent="0.3">
      <c r="A1288">
        <v>1284</v>
      </c>
      <c r="B1288" s="29">
        <v>2014</v>
      </c>
      <c r="C1288" s="27">
        <v>41775</v>
      </c>
      <c r="D1288" s="28">
        <v>0.99446695488984327</v>
      </c>
      <c r="E1288" s="28">
        <v>5</v>
      </c>
      <c r="F1288" s="27">
        <v>43601</v>
      </c>
      <c r="G1288" s="28">
        <v>0.78586201126274058</v>
      </c>
      <c r="H1288" s="28">
        <v>3</v>
      </c>
      <c r="I1288" s="28">
        <v>0.48000000000000004</v>
      </c>
      <c r="J1288" s="28">
        <v>4.2474213438016717E-2</v>
      </c>
      <c r="K1288" s="28">
        <v>1</v>
      </c>
      <c r="L1288" s="28">
        <v>3750</v>
      </c>
      <c r="M1288" s="29">
        <v>1</v>
      </c>
    </row>
    <row r="1289" spans="1:13" x14ac:dyDescent="0.3">
      <c r="A1289">
        <v>1285</v>
      </c>
      <c r="B1289" s="29">
        <v>2014</v>
      </c>
      <c r="C1289" s="27">
        <v>41865</v>
      </c>
      <c r="D1289" s="28">
        <v>4.0954491165965945E-2</v>
      </c>
      <c r="E1289" s="28">
        <v>1</v>
      </c>
      <c r="F1289" s="27">
        <v>42230</v>
      </c>
      <c r="G1289" s="28">
        <v>0.12661992580377768</v>
      </c>
      <c r="H1289" s="28">
        <v>1</v>
      </c>
      <c r="I1289" s="28">
        <v>0.32</v>
      </c>
      <c r="J1289" s="28">
        <v>0.35532175642995445</v>
      </c>
      <c r="K1289" s="28">
        <v>2</v>
      </c>
      <c r="L1289" s="28">
        <v>4375</v>
      </c>
      <c r="M1289" s="29">
        <v>0</v>
      </c>
    </row>
    <row r="1290" spans="1:13" x14ac:dyDescent="0.3">
      <c r="A1290">
        <v>1286</v>
      </c>
      <c r="B1290" s="29">
        <v>2014</v>
      </c>
      <c r="C1290" s="27">
        <v>41827</v>
      </c>
      <c r="D1290" s="28">
        <v>0.66323634048422142</v>
      </c>
      <c r="E1290" s="28">
        <v>4</v>
      </c>
      <c r="F1290" s="27">
        <v>43288</v>
      </c>
      <c r="G1290" s="28">
        <v>0.41433698647361006</v>
      </c>
      <c r="H1290" s="28">
        <v>2</v>
      </c>
      <c r="I1290" s="28">
        <v>0.4</v>
      </c>
      <c r="J1290" s="28">
        <v>0.96879960657465614</v>
      </c>
      <c r="K1290" s="28">
        <v>5</v>
      </c>
      <c r="L1290" s="28">
        <v>6250</v>
      </c>
      <c r="M1290" s="29">
        <v>4</v>
      </c>
    </row>
    <row r="1291" spans="1:13" x14ac:dyDescent="0.3">
      <c r="A1291">
        <v>1287</v>
      </c>
      <c r="B1291" s="29">
        <v>2014</v>
      </c>
      <c r="C1291" s="27">
        <v>41890</v>
      </c>
      <c r="D1291" s="28">
        <v>0.87281752580121774</v>
      </c>
      <c r="E1291" s="28">
        <v>5</v>
      </c>
      <c r="F1291" s="27">
        <v>43716</v>
      </c>
      <c r="G1291" s="28">
        <v>0.75251571386150562</v>
      </c>
      <c r="H1291" s="28">
        <v>3</v>
      </c>
      <c r="I1291" s="28">
        <v>0.48000000000000004</v>
      </c>
      <c r="J1291" s="28">
        <v>0.89132912325654112</v>
      </c>
      <c r="K1291" s="28">
        <v>5</v>
      </c>
      <c r="L1291" s="28">
        <v>6250</v>
      </c>
      <c r="M1291" s="29">
        <v>2</v>
      </c>
    </row>
    <row r="1292" spans="1:13" x14ac:dyDescent="0.3">
      <c r="A1292">
        <v>1288</v>
      </c>
      <c r="B1292" s="29">
        <v>2014</v>
      </c>
      <c r="C1292" s="27">
        <v>41765</v>
      </c>
      <c r="D1292" s="28">
        <v>0.66689575668058165</v>
      </c>
      <c r="E1292" s="28">
        <v>4</v>
      </c>
      <c r="F1292" s="27">
        <v>43226</v>
      </c>
      <c r="G1292" s="28">
        <v>0.71095877909698257</v>
      </c>
      <c r="H1292" s="28">
        <v>3</v>
      </c>
      <c r="I1292" s="28">
        <v>0.48000000000000004</v>
      </c>
      <c r="J1292" s="28">
        <v>0.808227167782123</v>
      </c>
      <c r="K1292" s="28">
        <v>5</v>
      </c>
      <c r="L1292" s="28">
        <v>6250</v>
      </c>
      <c r="M1292" s="29">
        <v>4</v>
      </c>
    </row>
    <row r="1293" spans="1:13" x14ac:dyDescent="0.3">
      <c r="A1293">
        <v>1289</v>
      </c>
      <c r="B1293" s="29">
        <v>2014</v>
      </c>
      <c r="C1293" s="27">
        <v>41781</v>
      </c>
      <c r="D1293" s="28">
        <v>0.51920219609304741</v>
      </c>
      <c r="E1293" s="28">
        <v>3</v>
      </c>
      <c r="F1293" s="27">
        <v>42877</v>
      </c>
      <c r="G1293" s="28">
        <v>0.31313259161368789</v>
      </c>
      <c r="H1293" s="28">
        <v>2</v>
      </c>
      <c r="I1293" s="28">
        <v>0.4</v>
      </c>
      <c r="J1293" s="28">
        <v>0.16206249373734194</v>
      </c>
      <c r="K1293" s="28">
        <v>1</v>
      </c>
      <c r="L1293" s="28">
        <v>3750</v>
      </c>
      <c r="M1293" s="29">
        <v>2</v>
      </c>
    </row>
    <row r="1294" spans="1:13" x14ac:dyDescent="0.3">
      <c r="A1294">
        <v>1290</v>
      </c>
      <c r="B1294" s="29">
        <v>2014</v>
      </c>
      <c r="C1294" s="27">
        <v>41845</v>
      </c>
      <c r="D1294" s="28">
        <v>0.55641389188935575</v>
      </c>
      <c r="E1294" s="28">
        <v>3</v>
      </c>
      <c r="F1294" s="27">
        <v>42941</v>
      </c>
      <c r="G1294" s="28">
        <v>0.54715551864811429</v>
      </c>
      <c r="H1294" s="28">
        <v>2</v>
      </c>
      <c r="I1294" s="28">
        <v>0.4</v>
      </c>
      <c r="J1294" s="28">
        <v>0.67645476249307135</v>
      </c>
      <c r="K1294" s="28">
        <v>4</v>
      </c>
      <c r="L1294" s="28">
        <v>5625</v>
      </c>
      <c r="M1294" s="29">
        <v>1</v>
      </c>
    </row>
    <row r="1295" spans="1:13" x14ac:dyDescent="0.3">
      <c r="A1295">
        <v>1291</v>
      </c>
      <c r="B1295" s="29">
        <v>2014</v>
      </c>
      <c r="C1295" s="27">
        <v>41969</v>
      </c>
      <c r="D1295" s="28">
        <v>0.37187322307719684</v>
      </c>
      <c r="E1295" s="28">
        <v>2</v>
      </c>
      <c r="F1295" s="27">
        <v>42700</v>
      </c>
      <c r="G1295" s="28">
        <v>0.34981360879733769</v>
      </c>
      <c r="H1295" s="28">
        <v>2</v>
      </c>
      <c r="I1295" s="28">
        <v>0.4</v>
      </c>
      <c r="J1295" s="28">
        <v>0.34926411383029221</v>
      </c>
      <c r="K1295" s="28">
        <v>2</v>
      </c>
      <c r="L1295" s="28">
        <v>4375</v>
      </c>
      <c r="M1295" s="29">
        <v>1</v>
      </c>
    </row>
    <row r="1296" spans="1:13" x14ac:dyDescent="0.3">
      <c r="A1296">
        <v>1292</v>
      </c>
      <c r="B1296" s="29">
        <v>2014</v>
      </c>
      <c r="C1296" s="27">
        <v>41680</v>
      </c>
      <c r="D1296" s="28">
        <v>2.4683479572230271E-2</v>
      </c>
      <c r="E1296" s="28">
        <v>1</v>
      </c>
      <c r="F1296" s="27">
        <v>42045</v>
      </c>
      <c r="G1296" s="28">
        <v>0.80378110574587158</v>
      </c>
      <c r="H1296" s="28">
        <v>3</v>
      </c>
      <c r="I1296" s="28">
        <v>0.48000000000000004</v>
      </c>
      <c r="J1296" s="28">
        <v>0.21618964169364574</v>
      </c>
      <c r="K1296" s="28">
        <v>2</v>
      </c>
      <c r="L1296" s="28">
        <v>4375</v>
      </c>
      <c r="M1296" s="29">
        <v>1</v>
      </c>
    </row>
    <row r="1297" spans="1:13" x14ac:dyDescent="0.3">
      <c r="A1297">
        <v>1293</v>
      </c>
      <c r="B1297" s="29">
        <v>2014</v>
      </c>
      <c r="C1297" s="27">
        <v>42002</v>
      </c>
      <c r="D1297" s="28">
        <v>0.17050100481570241</v>
      </c>
      <c r="E1297" s="28">
        <v>1</v>
      </c>
      <c r="F1297" s="27">
        <v>42367</v>
      </c>
      <c r="G1297" s="28">
        <v>0.41764631651891304</v>
      </c>
      <c r="H1297" s="28">
        <v>2</v>
      </c>
      <c r="I1297" s="28">
        <v>0.4</v>
      </c>
      <c r="J1297" s="28">
        <v>0.86346371498454066</v>
      </c>
      <c r="K1297" s="28">
        <v>5</v>
      </c>
      <c r="L1297" s="28">
        <v>6250</v>
      </c>
      <c r="M1297" s="29">
        <v>1</v>
      </c>
    </row>
    <row r="1298" spans="1:13" x14ac:dyDescent="0.3">
      <c r="A1298">
        <v>1294</v>
      </c>
      <c r="B1298" s="29">
        <v>2014</v>
      </c>
      <c r="C1298" s="27">
        <v>41867</v>
      </c>
      <c r="D1298" s="28">
        <v>0.81243979982644687</v>
      </c>
      <c r="E1298" s="28">
        <v>5</v>
      </c>
      <c r="F1298" s="27">
        <v>43693</v>
      </c>
      <c r="G1298" s="28">
        <v>0.72805997970814684</v>
      </c>
      <c r="H1298" s="28">
        <v>3</v>
      </c>
      <c r="I1298" s="28">
        <v>0.48000000000000004</v>
      </c>
      <c r="J1298" s="28">
        <v>8.2204475846342717E-2</v>
      </c>
      <c r="K1298" s="28">
        <v>1</v>
      </c>
      <c r="L1298" s="28">
        <v>3750</v>
      </c>
      <c r="M1298" s="29">
        <v>3</v>
      </c>
    </row>
    <row r="1299" spans="1:13" x14ac:dyDescent="0.3">
      <c r="A1299">
        <v>1295</v>
      </c>
      <c r="B1299" s="29">
        <v>2014</v>
      </c>
      <c r="C1299" s="27">
        <v>41978</v>
      </c>
      <c r="D1299" s="28">
        <v>2.1830597276476849E-2</v>
      </c>
      <c r="E1299" s="28">
        <v>1</v>
      </c>
      <c r="F1299" s="27">
        <v>42343</v>
      </c>
      <c r="G1299" s="28">
        <v>0.66176861928635899</v>
      </c>
      <c r="H1299" s="28">
        <v>3</v>
      </c>
      <c r="I1299" s="28">
        <v>0.48000000000000004</v>
      </c>
      <c r="J1299" s="28">
        <v>0.472926876313709</v>
      </c>
      <c r="K1299" s="28">
        <v>3</v>
      </c>
      <c r="L1299" s="28">
        <v>5000</v>
      </c>
      <c r="M1299" s="29">
        <v>1</v>
      </c>
    </row>
    <row r="1300" spans="1:13" x14ac:dyDescent="0.3">
      <c r="A1300">
        <v>1296</v>
      </c>
      <c r="B1300" s="29">
        <v>2014</v>
      </c>
      <c r="C1300" s="27">
        <v>41742</v>
      </c>
      <c r="D1300" s="28">
        <v>4.8349336614073035E-2</v>
      </c>
      <c r="E1300" s="28">
        <v>1</v>
      </c>
      <c r="F1300" s="27">
        <v>42107</v>
      </c>
      <c r="G1300" s="28">
        <v>9.3082891666230738E-3</v>
      </c>
      <c r="H1300" s="28">
        <v>1</v>
      </c>
      <c r="I1300" s="28">
        <v>0.32</v>
      </c>
      <c r="J1300" s="28">
        <v>0.14387597442020972</v>
      </c>
      <c r="K1300" s="28">
        <v>1</v>
      </c>
      <c r="L1300" s="28">
        <v>3750</v>
      </c>
      <c r="M1300" s="29">
        <v>0</v>
      </c>
    </row>
    <row r="1301" spans="1:13" x14ac:dyDescent="0.3">
      <c r="A1301">
        <v>1297</v>
      </c>
      <c r="B1301" s="29">
        <v>2014</v>
      </c>
      <c r="C1301" s="27">
        <v>41865</v>
      </c>
      <c r="D1301" s="28">
        <v>0.30969132891071227</v>
      </c>
      <c r="E1301" s="28">
        <v>2</v>
      </c>
      <c r="F1301" s="27">
        <v>42596</v>
      </c>
      <c r="G1301" s="28">
        <v>0.29996287784099152</v>
      </c>
      <c r="H1301" s="28">
        <v>2</v>
      </c>
      <c r="I1301" s="28">
        <v>0.4</v>
      </c>
      <c r="J1301" s="28">
        <v>5.9683746546719818E-2</v>
      </c>
      <c r="K1301" s="28">
        <v>1</v>
      </c>
      <c r="L1301" s="28">
        <v>3750</v>
      </c>
      <c r="M1301" s="29">
        <v>0</v>
      </c>
    </row>
    <row r="1302" spans="1:13" x14ac:dyDescent="0.3">
      <c r="A1302">
        <v>1298</v>
      </c>
      <c r="B1302" s="29">
        <v>2014</v>
      </c>
      <c r="C1302" s="27">
        <v>41696</v>
      </c>
      <c r="D1302" s="28">
        <v>0.61254294216341776</v>
      </c>
      <c r="E1302" s="28">
        <v>4</v>
      </c>
      <c r="F1302" s="27">
        <v>43157</v>
      </c>
      <c r="G1302" s="28">
        <v>0.85214010153470321</v>
      </c>
      <c r="H1302" s="28">
        <v>3</v>
      </c>
      <c r="I1302" s="28">
        <v>0.48000000000000004</v>
      </c>
      <c r="J1302" s="28">
        <v>0.10488770682199777</v>
      </c>
      <c r="K1302" s="28">
        <v>1</v>
      </c>
      <c r="L1302" s="28">
        <v>3750</v>
      </c>
      <c r="M1302" s="29">
        <v>0</v>
      </c>
    </row>
    <row r="1303" spans="1:13" x14ac:dyDescent="0.3">
      <c r="A1303">
        <v>1299</v>
      </c>
      <c r="B1303" s="29">
        <v>2014</v>
      </c>
      <c r="C1303" s="27">
        <v>41816</v>
      </c>
      <c r="D1303" s="28">
        <v>0.93256544308618672</v>
      </c>
      <c r="E1303" s="28">
        <v>5</v>
      </c>
      <c r="F1303" s="27">
        <v>43642</v>
      </c>
      <c r="G1303" s="28">
        <v>0.10748114115347773</v>
      </c>
      <c r="H1303" s="28">
        <v>1</v>
      </c>
      <c r="I1303" s="28">
        <v>0.32</v>
      </c>
      <c r="J1303" s="28">
        <v>0.73510695909824253</v>
      </c>
      <c r="K1303" s="28">
        <v>5</v>
      </c>
      <c r="L1303" s="28">
        <v>6250</v>
      </c>
      <c r="M1303" s="29">
        <v>2</v>
      </c>
    </row>
    <row r="1304" spans="1:13" x14ac:dyDescent="0.3">
      <c r="A1304">
        <v>1300</v>
      </c>
      <c r="B1304" s="29">
        <v>2014</v>
      </c>
      <c r="C1304" s="27">
        <v>41776</v>
      </c>
      <c r="D1304" s="28">
        <v>0.13484287672854389</v>
      </c>
      <c r="E1304" s="28">
        <v>1</v>
      </c>
      <c r="F1304" s="27">
        <v>42141</v>
      </c>
      <c r="G1304" s="28">
        <v>0.50919899813142677</v>
      </c>
      <c r="H1304" s="28">
        <v>2</v>
      </c>
      <c r="I1304" s="28">
        <v>0.4</v>
      </c>
      <c r="J1304" s="28">
        <v>0.65656123806737976</v>
      </c>
      <c r="K1304" s="28">
        <v>4</v>
      </c>
      <c r="L1304" s="28">
        <v>5625</v>
      </c>
      <c r="M1304" s="29">
        <v>1</v>
      </c>
    </row>
    <row r="1305" spans="1:13" x14ac:dyDescent="0.3">
      <c r="A1305">
        <v>1301</v>
      </c>
      <c r="B1305" s="29">
        <v>2014</v>
      </c>
      <c r="C1305" s="27">
        <v>41695</v>
      </c>
      <c r="D1305" s="28">
        <v>5.6714069026905123E-2</v>
      </c>
      <c r="E1305" s="28">
        <v>1</v>
      </c>
      <c r="F1305" s="27">
        <v>42060</v>
      </c>
      <c r="G1305" s="28">
        <v>7.7502984620098747E-2</v>
      </c>
      <c r="H1305" s="28">
        <v>1</v>
      </c>
      <c r="I1305" s="28">
        <v>0.32</v>
      </c>
      <c r="J1305" s="28">
        <v>0.68251226793601971</v>
      </c>
      <c r="K1305" s="28">
        <v>4</v>
      </c>
      <c r="L1305" s="28">
        <v>5625</v>
      </c>
      <c r="M1305" s="29">
        <v>0</v>
      </c>
    </row>
    <row r="1306" spans="1:13" x14ac:dyDescent="0.3">
      <c r="A1306">
        <v>1302</v>
      </c>
      <c r="B1306" s="29">
        <v>2014</v>
      </c>
      <c r="C1306" s="27">
        <v>41853</v>
      </c>
      <c r="D1306" s="28">
        <v>0.9481339096132505</v>
      </c>
      <c r="E1306" s="28">
        <v>5</v>
      </c>
      <c r="F1306" s="27">
        <v>43679</v>
      </c>
      <c r="G1306" s="28">
        <v>0.73646491523953184</v>
      </c>
      <c r="H1306" s="28">
        <v>3</v>
      </c>
      <c r="I1306" s="28">
        <v>0.48000000000000004</v>
      </c>
      <c r="J1306" s="28">
        <v>3.034648090897285E-2</v>
      </c>
      <c r="K1306" s="28">
        <v>1</v>
      </c>
      <c r="L1306" s="28">
        <v>3750</v>
      </c>
      <c r="M1306" s="29">
        <v>1</v>
      </c>
    </row>
    <row r="1307" spans="1:13" x14ac:dyDescent="0.3">
      <c r="A1307">
        <v>1303</v>
      </c>
      <c r="B1307" s="29">
        <v>2014</v>
      </c>
      <c r="C1307" s="27">
        <v>41964</v>
      </c>
      <c r="D1307" s="28">
        <v>0.71753197176655903</v>
      </c>
      <c r="E1307" s="28">
        <v>5</v>
      </c>
      <c r="F1307" s="27">
        <v>43790</v>
      </c>
      <c r="G1307" s="28">
        <v>0.77207640819277101</v>
      </c>
      <c r="H1307" s="28">
        <v>3</v>
      </c>
      <c r="I1307" s="28">
        <v>0.48000000000000004</v>
      </c>
      <c r="J1307" s="28">
        <v>0.72507902218014175</v>
      </c>
      <c r="K1307" s="28">
        <v>5</v>
      </c>
      <c r="L1307" s="28">
        <v>6250</v>
      </c>
      <c r="M1307" s="29">
        <v>2</v>
      </c>
    </row>
    <row r="1308" spans="1:13" x14ac:dyDescent="0.3">
      <c r="A1308">
        <v>1304</v>
      </c>
      <c r="B1308" s="29">
        <v>2014</v>
      </c>
      <c r="C1308" s="27">
        <v>41824</v>
      </c>
      <c r="D1308" s="28">
        <v>0.89263663447096053</v>
      </c>
      <c r="E1308" s="28">
        <v>5</v>
      </c>
      <c r="F1308" s="27">
        <v>43650</v>
      </c>
      <c r="G1308" s="28">
        <v>0.38888703693626947</v>
      </c>
      <c r="H1308" s="28">
        <v>2</v>
      </c>
      <c r="I1308" s="28">
        <v>0.4</v>
      </c>
      <c r="J1308" s="28">
        <v>0.42749976981893734</v>
      </c>
      <c r="K1308" s="28">
        <v>3</v>
      </c>
      <c r="L1308" s="28">
        <v>5000</v>
      </c>
      <c r="M1308" s="29">
        <v>3</v>
      </c>
    </row>
    <row r="1309" spans="1:13" x14ac:dyDescent="0.3">
      <c r="A1309">
        <v>1305</v>
      </c>
      <c r="B1309" s="29">
        <v>2014</v>
      </c>
      <c r="C1309" s="27">
        <v>41684</v>
      </c>
      <c r="D1309" s="28">
        <v>0.42028998230437609</v>
      </c>
      <c r="E1309" s="28">
        <v>2</v>
      </c>
      <c r="F1309" s="27">
        <v>42414</v>
      </c>
      <c r="G1309" s="28">
        <v>0.93401756797980584</v>
      </c>
      <c r="H1309" s="28">
        <v>3</v>
      </c>
      <c r="I1309" s="28">
        <v>0.48000000000000004</v>
      </c>
      <c r="J1309" s="28">
        <v>3.9741757064676086E-2</v>
      </c>
      <c r="K1309" s="28">
        <v>1</v>
      </c>
      <c r="L1309" s="28">
        <v>3750</v>
      </c>
      <c r="M1309" s="29">
        <v>1</v>
      </c>
    </row>
    <row r="1310" spans="1:13" x14ac:dyDescent="0.3">
      <c r="A1310">
        <v>1306</v>
      </c>
      <c r="B1310" s="29">
        <v>2014</v>
      </c>
      <c r="C1310" s="27">
        <v>41744</v>
      </c>
      <c r="D1310" s="28">
        <v>0.54584864291758051</v>
      </c>
      <c r="E1310" s="28">
        <v>3</v>
      </c>
      <c r="F1310" s="27">
        <v>42840</v>
      </c>
      <c r="G1310" s="28">
        <v>7.7149955050388019E-2</v>
      </c>
      <c r="H1310" s="28">
        <v>1</v>
      </c>
      <c r="I1310" s="28">
        <v>0.32</v>
      </c>
      <c r="J1310" s="28">
        <v>0.86242258468455213</v>
      </c>
      <c r="K1310" s="28">
        <v>5</v>
      </c>
      <c r="L1310" s="28">
        <v>6250</v>
      </c>
      <c r="M1310" s="29">
        <v>1</v>
      </c>
    </row>
    <row r="1311" spans="1:13" x14ac:dyDescent="0.3">
      <c r="A1311">
        <v>1307</v>
      </c>
      <c r="B1311" s="29">
        <v>2014</v>
      </c>
      <c r="C1311" s="27">
        <v>41861</v>
      </c>
      <c r="D1311" s="28">
        <v>0.95501851126709703</v>
      </c>
      <c r="E1311" s="28">
        <v>5</v>
      </c>
      <c r="F1311" s="27">
        <v>43687</v>
      </c>
      <c r="G1311" s="28">
        <v>0.96139916632087941</v>
      </c>
      <c r="H1311" s="28">
        <v>3</v>
      </c>
      <c r="I1311" s="28">
        <v>0.48000000000000004</v>
      </c>
      <c r="J1311" s="28">
        <v>0.80197716850882239</v>
      </c>
      <c r="K1311" s="28">
        <v>5</v>
      </c>
      <c r="L1311" s="28">
        <v>6250</v>
      </c>
      <c r="M1311" s="29">
        <v>2</v>
      </c>
    </row>
    <row r="1312" spans="1:13" x14ac:dyDescent="0.3">
      <c r="A1312">
        <v>1308</v>
      </c>
      <c r="B1312" s="29">
        <v>2014</v>
      </c>
      <c r="C1312" s="27">
        <v>41992</v>
      </c>
      <c r="D1312" s="28">
        <v>7.3803491810849664E-2</v>
      </c>
      <c r="E1312" s="28">
        <v>1</v>
      </c>
      <c r="F1312" s="27">
        <v>42357</v>
      </c>
      <c r="G1312" s="28">
        <v>0.80521119046968437</v>
      </c>
      <c r="H1312" s="28">
        <v>3</v>
      </c>
      <c r="I1312" s="28">
        <v>0.48000000000000004</v>
      </c>
      <c r="J1312" s="28">
        <v>0.84258277600267284</v>
      </c>
      <c r="K1312" s="28">
        <v>5</v>
      </c>
      <c r="L1312" s="28">
        <v>6250</v>
      </c>
      <c r="M1312" s="29">
        <v>1</v>
      </c>
    </row>
    <row r="1313" spans="1:13" x14ac:dyDescent="0.3">
      <c r="A1313">
        <v>1309</v>
      </c>
      <c r="B1313" s="29">
        <v>2014</v>
      </c>
      <c r="C1313" s="27">
        <v>41796</v>
      </c>
      <c r="D1313" s="28">
        <v>0.51052851277284828</v>
      </c>
      <c r="E1313" s="28">
        <v>3</v>
      </c>
      <c r="F1313" s="27">
        <v>42892</v>
      </c>
      <c r="G1313" s="28">
        <v>0.22905878279138703</v>
      </c>
      <c r="H1313" s="28">
        <v>1</v>
      </c>
      <c r="I1313" s="28">
        <v>0.32</v>
      </c>
      <c r="J1313" s="28">
        <v>0.5809977450129451</v>
      </c>
      <c r="K1313" s="28">
        <v>3</v>
      </c>
      <c r="L1313" s="28">
        <v>5000</v>
      </c>
      <c r="M1313" s="29">
        <v>0</v>
      </c>
    </row>
    <row r="1314" spans="1:13" x14ac:dyDescent="0.3">
      <c r="A1314">
        <v>1310</v>
      </c>
      <c r="B1314" s="29">
        <v>2014</v>
      </c>
      <c r="C1314" s="27">
        <v>41951</v>
      </c>
      <c r="D1314" s="28">
        <v>0.13310010668614392</v>
      </c>
      <c r="E1314" s="28">
        <v>1</v>
      </c>
      <c r="F1314" s="27">
        <v>42316</v>
      </c>
      <c r="G1314" s="28">
        <v>0.17271126958941407</v>
      </c>
      <c r="H1314" s="28">
        <v>1</v>
      </c>
      <c r="I1314" s="28">
        <v>0.32</v>
      </c>
      <c r="J1314" s="28">
        <v>0.53714076806527411</v>
      </c>
      <c r="K1314" s="28">
        <v>3</v>
      </c>
      <c r="L1314" s="28">
        <v>5000</v>
      </c>
      <c r="M1314" s="29">
        <v>1</v>
      </c>
    </row>
    <row r="1315" spans="1:13" x14ac:dyDescent="0.3">
      <c r="A1315">
        <v>1311</v>
      </c>
      <c r="B1315" s="29">
        <v>2014</v>
      </c>
      <c r="C1315" s="27">
        <v>41982</v>
      </c>
      <c r="D1315" s="28">
        <v>0.46743315790586293</v>
      </c>
      <c r="E1315" s="28">
        <v>3</v>
      </c>
      <c r="F1315" s="27">
        <v>43078</v>
      </c>
      <c r="G1315" s="28">
        <v>0.26133834591381244</v>
      </c>
      <c r="H1315" s="28">
        <v>1</v>
      </c>
      <c r="I1315" s="28">
        <v>0.32</v>
      </c>
      <c r="J1315" s="28">
        <v>0.7449166852709086</v>
      </c>
      <c r="K1315" s="28">
        <v>5</v>
      </c>
      <c r="L1315" s="28">
        <v>6250</v>
      </c>
      <c r="M1315" s="29">
        <v>2</v>
      </c>
    </row>
    <row r="1316" spans="1:13" x14ac:dyDescent="0.3">
      <c r="A1316">
        <v>1312</v>
      </c>
      <c r="B1316" s="29">
        <v>2014</v>
      </c>
      <c r="C1316" s="27">
        <v>41855</v>
      </c>
      <c r="D1316" s="28">
        <v>0.67648087132939705</v>
      </c>
      <c r="E1316" s="28">
        <v>4</v>
      </c>
      <c r="F1316" s="27">
        <v>43316</v>
      </c>
      <c r="G1316" s="28">
        <v>0.47139518542521086</v>
      </c>
      <c r="H1316" s="28">
        <v>2</v>
      </c>
      <c r="I1316" s="28">
        <v>0.4</v>
      </c>
      <c r="J1316" s="28">
        <v>0.80564701694646068</v>
      </c>
      <c r="K1316" s="28">
        <v>5</v>
      </c>
      <c r="L1316" s="28">
        <v>6250</v>
      </c>
      <c r="M1316" s="29">
        <v>1</v>
      </c>
    </row>
    <row r="1317" spans="1:13" x14ac:dyDescent="0.3">
      <c r="A1317">
        <v>1313</v>
      </c>
      <c r="B1317" s="29">
        <v>2014</v>
      </c>
      <c r="C1317" s="27">
        <v>41805</v>
      </c>
      <c r="D1317" s="28">
        <v>0.29350996597111123</v>
      </c>
      <c r="E1317" s="28">
        <v>2</v>
      </c>
      <c r="F1317" s="27">
        <v>42536</v>
      </c>
      <c r="G1317" s="28">
        <v>0.29221062151365407</v>
      </c>
      <c r="H1317" s="28">
        <v>2</v>
      </c>
      <c r="I1317" s="28">
        <v>0.4</v>
      </c>
      <c r="J1317" s="28">
        <v>0.18206748158282882</v>
      </c>
      <c r="K1317" s="28">
        <v>1</v>
      </c>
      <c r="L1317" s="28">
        <v>3750</v>
      </c>
      <c r="M1317" s="29">
        <v>0</v>
      </c>
    </row>
    <row r="1318" spans="1:13" x14ac:dyDescent="0.3">
      <c r="A1318">
        <v>1314</v>
      </c>
      <c r="B1318" s="29">
        <v>2014</v>
      </c>
      <c r="C1318" s="27">
        <v>41934</v>
      </c>
      <c r="D1318" s="28">
        <v>0.71577604028280839</v>
      </c>
      <c r="E1318" s="28">
        <v>5</v>
      </c>
      <c r="F1318" s="27">
        <v>43760</v>
      </c>
      <c r="G1318" s="28">
        <v>2.1982413157066838E-2</v>
      </c>
      <c r="H1318" s="28">
        <v>1</v>
      </c>
      <c r="I1318" s="28">
        <v>0.32</v>
      </c>
      <c r="J1318" s="28">
        <v>0.34344224326891815</v>
      </c>
      <c r="K1318" s="28">
        <v>2</v>
      </c>
      <c r="L1318" s="28">
        <v>4375</v>
      </c>
      <c r="M1318" s="29">
        <v>2</v>
      </c>
    </row>
    <row r="1319" spans="1:13" x14ac:dyDescent="0.3">
      <c r="A1319">
        <v>1315</v>
      </c>
      <c r="B1319" s="29">
        <v>2014</v>
      </c>
      <c r="C1319" s="27">
        <v>41911</v>
      </c>
      <c r="D1319" s="28">
        <v>0.16906956563310716</v>
      </c>
      <c r="E1319" s="28">
        <v>1</v>
      </c>
      <c r="F1319" s="27">
        <v>42276</v>
      </c>
      <c r="G1319" s="28">
        <v>7.8210900493409397E-2</v>
      </c>
      <c r="H1319" s="28">
        <v>1</v>
      </c>
      <c r="I1319" s="28">
        <v>0.32</v>
      </c>
      <c r="J1319" s="28">
        <v>0.9411390258435689</v>
      </c>
      <c r="K1319" s="28">
        <v>5</v>
      </c>
      <c r="L1319" s="28">
        <v>6250</v>
      </c>
      <c r="M1319" s="29">
        <v>0</v>
      </c>
    </row>
    <row r="1320" spans="1:13" x14ac:dyDescent="0.3">
      <c r="A1320">
        <v>1316</v>
      </c>
      <c r="B1320" s="29">
        <v>2014</v>
      </c>
      <c r="C1320" s="27">
        <v>41856</v>
      </c>
      <c r="D1320" s="28">
        <v>0.88813901100420511</v>
      </c>
      <c r="E1320" s="28">
        <v>5</v>
      </c>
      <c r="F1320" s="27">
        <v>43682</v>
      </c>
      <c r="G1320" s="28">
        <v>0.83830962453093005</v>
      </c>
      <c r="H1320" s="28">
        <v>3</v>
      </c>
      <c r="I1320" s="28">
        <v>0.48000000000000004</v>
      </c>
      <c r="J1320" s="28">
        <v>0.49522196686316966</v>
      </c>
      <c r="K1320" s="28">
        <v>3</v>
      </c>
      <c r="L1320" s="28">
        <v>5000</v>
      </c>
      <c r="M1320" s="29">
        <v>4</v>
      </c>
    </row>
    <row r="1321" spans="1:13" x14ac:dyDescent="0.3">
      <c r="A1321">
        <v>1317</v>
      </c>
      <c r="B1321" s="29">
        <v>2014</v>
      </c>
      <c r="C1321" s="27">
        <v>41708</v>
      </c>
      <c r="D1321" s="28">
        <v>0.72605877933990726</v>
      </c>
      <c r="E1321" s="28">
        <v>5</v>
      </c>
      <c r="F1321" s="27">
        <v>43534</v>
      </c>
      <c r="G1321" s="28">
        <v>0.25113394376444909</v>
      </c>
      <c r="H1321" s="28">
        <v>1</v>
      </c>
      <c r="I1321" s="28">
        <v>0.32</v>
      </c>
      <c r="J1321" s="28">
        <v>0.29600638140917834</v>
      </c>
      <c r="K1321" s="28">
        <v>2</v>
      </c>
      <c r="L1321" s="28">
        <v>4375</v>
      </c>
      <c r="M1321" s="29">
        <v>3</v>
      </c>
    </row>
    <row r="1322" spans="1:13" x14ac:dyDescent="0.3">
      <c r="A1322">
        <v>1318</v>
      </c>
      <c r="B1322" s="29">
        <v>2014</v>
      </c>
      <c r="C1322" s="27">
        <v>41720</v>
      </c>
      <c r="D1322" s="28">
        <v>0.25170454151911559</v>
      </c>
      <c r="E1322" s="28">
        <v>2</v>
      </c>
      <c r="F1322" s="27">
        <v>42451</v>
      </c>
      <c r="G1322" s="28">
        <v>0.99853865333796621</v>
      </c>
      <c r="H1322" s="28">
        <v>3</v>
      </c>
      <c r="I1322" s="28">
        <v>0.48000000000000004</v>
      </c>
      <c r="J1322" s="28">
        <v>0.75386607316261367</v>
      </c>
      <c r="K1322" s="28">
        <v>5</v>
      </c>
      <c r="L1322" s="28">
        <v>6250</v>
      </c>
      <c r="M1322" s="29">
        <v>1</v>
      </c>
    </row>
    <row r="1323" spans="1:13" x14ac:dyDescent="0.3">
      <c r="A1323">
        <v>1319</v>
      </c>
      <c r="B1323" s="29">
        <v>2014</v>
      </c>
      <c r="C1323" s="27">
        <v>41988</v>
      </c>
      <c r="D1323" s="28">
        <v>0.92726398507874375</v>
      </c>
      <c r="E1323" s="28">
        <v>5</v>
      </c>
      <c r="F1323" s="27">
        <v>43814</v>
      </c>
      <c r="G1323" s="28">
        <v>0.12407105639126748</v>
      </c>
      <c r="H1323" s="28">
        <v>1</v>
      </c>
      <c r="I1323" s="28">
        <v>0.32</v>
      </c>
      <c r="J1323" s="28">
        <v>4.6120900635698181E-2</v>
      </c>
      <c r="K1323" s="28">
        <v>1</v>
      </c>
      <c r="L1323" s="28">
        <v>3750</v>
      </c>
      <c r="M1323" s="29">
        <v>3</v>
      </c>
    </row>
    <row r="1324" spans="1:13" x14ac:dyDescent="0.3">
      <c r="A1324">
        <v>1320</v>
      </c>
      <c r="B1324" s="29">
        <v>2014</v>
      </c>
      <c r="C1324" s="27">
        <v>41989</v>
      </c>
      <c r="D1324" s="28">
        <v>0.11392906779310064</v>
      </c>
      <c r="E1324" s="28">
        <v>1</v>
      </c>
      <c r="F1324" s="27">
        <v>42354</v>
      </c>
      <c r="G1324" s="28">
        <v>9.2785988265339792E-2</v>
      </c>
      <c r="H1324" s="28">
        <v>1</v>
      </c>
      <c r="I1324" s="28">
        <v>0.32</v>
      </c>
      <c r="J1324" s="28">
        <v>0.90293797596210801</v>
      </c>
      <c r="K1324" s="28">
        <v>5</v>
      </c>
      <c r="L1324" s="28">
        <v>6250</v>
      </c>
      <c r="M1324" s="29">
        <v>0</v>
      </c>
    </row>
    <row r="1325" spans="1:13" x14ac:dyDescent="0.3">
      <c r="A1325">
        <v>1321</v>
      </c>
      <c r="B1325" s="29">
        <v>2014</v>
      </c>
      <c r="C1325" s="27">
        <v>41705</v>
      </c>
      <c r="D1325" s="28">
        <v>0.42779879140129962</v>
      </c>
      <c r="E1325" s="28">
        <v>2</v>
      </c>
      <c r="F1325" s="27">
        <v>42436</v>
      </c>
      <c r="G1325" s="28">
        <v>1.340676969633281E-2</v>
      </c>
      <c r="H1325" s="28">
        <v>1</v>
      </c>
      <c r="I1325" s="28">
        <v>0.32</v>
      </c>
      <c r="J1325" s="28">
        <v>0.65568305642567537</v>
      </c>
      <c r="K1325" s="28">
        <v>4</v>
      </c>
      <c r="L1325" s="28">
        <v>5625</v>
      </c>
      <c r="M1325" s="29">
        <v>3</v>
      </c>
    </row>
    <row r="1326" spans="1:13" x14ac:dyDescent="0.3">
      <c r="A1326">
        <v>1322</v>
      </c>
      <c r="B1326" s="29">
        <v>2014</v>
      </c>
      <c r="C1326" s="27">
        <v>41976</v>
      </c>
      <c r="D1326" s="28">
        <v>0.24736928983963713</v>
      </c>
      <c r="E1326" s="28">
        <v>1</v>
      </c>
      <c r="F1326" s="27">
        <v>42341</v>
      </c>
      <c r="G1326" s="28">
        <v>0.13890372642819138</v>
      </c>
      <c r="H1326" s="28">
        <v>1</v>
      </c>
      <c r="I1326" s="28">
        <v>0.32</v>
      </c>
      <c r="J1326" s="28">
        <v>3.0336178312899365E-2</v>
      </c>
      <c r="K1326" s="28">
        <v>1</v>
      </c>
      <c r="L1326" s="28">
        <v>3750</v>
      </c>
      <c r="M1326" s="29">
        <v>0</v>
      </c>
    </row>
    <row r="1327" spans="1:13" x14ac:dyDescent="0.3">
      <c r="A1327">
        <v>1323</v>
      </c>
      <c r="B1327" s="29">
        <v>2014</v>
      </c>
      <c r="C1327" s="27">
        <v>41695</v>
      </c>
      <c r="D1327" s="28">
        <v>0.99967407732659808</v>
      </c>
      <c r="E1327" s="28">
        <v>5</v>
      </c>
      <c r="F1327" s="27">
        <v>43521</v>
      </c>
      <c r="G1327" s="28">
        <v>7.5418518745283269E-2</v>
      </c>
      <c r="H1327" s="28">
        <v>1</v>
      </c>
      <c r="I1327" s="28">
        <v>0.32</v>
      </c>
      <c r="J1327" s="28">
        <v>0.8998090897661073</v>
      </c>
      <c r="K1327" s="28">
        <v>5</v>
      </c>
      <c r="L1327" s="28">
        <v>6250</v>
      </c>
      <c r="M1327" s="29">
        <v>3</v>
      </c>
    </row>
    <row r="1328" spans="1:13" x14ac:dyDescent="0.3">
      <c r="A1328">
        <v>1324</v>
      </c>
      <c r="B1328" s="29">
        <v>2014</v>
      </c>
      <c r="C1328" s="27">
        <v>41883</v>
      </c>
      <c r="D1328" s="28">
        <v>0.60035219796052863</v>
      </c>
      <c r="E1328" s="28">
        <v>4</v>
      </c>
      <c r="F1328" s="27">
        <v>43344</v>
      </c>
      <c r="G1328" s="28">
        <v>0.79899799621250123</v>
      </c>
      <c r="H1328" s="28">
        <v>3</v>
      </c>
      <c r="I1328" s="28">
        <v>0.48000000000000004</v>
      </c>
      <c r="J1328" s="28">
        <v>0.38842716091972251</v>
      </c>
      <c r="K1328" s="28">
        <v>2</v>
      </c>
      <c r="L1328" s="28">
        <v>4375</v>
      </c>
      <c r="M1328" s="29">
        <v>4</v>
      </c>
    </row>
    <row r="1329" spans="1:13" x14ac:dyDescent="0.3">
      <c r="A1329">
        <v>1325</v>
      </c>
      <c r="B1329" s="29">
        <v>2014</v>
      </c>
      <c r="C1329" s="27">
        <v>41659</v>
      </c>
      <c r="D1329" s="28">
        <v>0.55056018674417595</v>
      </c>
      <c r="E1329" s="28">
        <v>3</v>
      </c>
      <c r="F1329" s="27">
        <v>42755</v>
      </c>
      <c r="G1329" s="28">
        <v>0.94373792812832247</v>
      </c>
      <c r="H1329" s="28">
        <v>3</v>
      </c>
      <c r="I1329" s="28">
        <v>0.48000000000000004</v>
      </c>
      <c r="J1329" s="28">
        <v>0.69572892962355048</v>
      </c>
      <c r="K1329" s="28">
        <v>4</v>
      </c>
      <c r="L1329" s="28">
        <v>5625</v>
      </c>
      <c r="M1329" s="29">
        <v>1</v>
      </c>
    </row>
    <row r="1330" spans="1:13" x14ac:dyDescent="0.3">
      <c r="A1330">
        <v>1326</v>
      </c>
      <c r="B1330" s="29">
        <v>2014</v>
      </c>
      <c r="C1330" s="27">
        <v>41714</v>
      </c>
      <c r="D1330" s="28">
        <v>0.28090495419686057</v>
      </c>
      <c r="E1330" s="28">
        <v>2</v>
      </c>
      <c r="F1330" s="27">
        <v>42445</v>
      </c>
      <c r="G1330" s="28">
        <v>0.27707128389768088</v>
      </c>
      <c r="H1330" s="28">
        <v>1</v>
      </c>
      <c r="I1330" s="28">
        <v>0.32</v>
      </c>
      <c r="J1330" s="28">
        <v>0.3179374932534228</v>
      </c>
      <c r="K1330" s="28">
        <v>2</v>
      </c>
      <c r="L1330" s="28">
        <v>4375</v>
      </c>
      <c r="M1330" s="29">
        <v>2</v>
      </c>
    </row>
    <row r="1331" spans="1:13" x14ac:dyDescent="0.3">
      <c r="A1331">
        <v>1327</v>
      </c>
      <c r="B1331" s="29">
        <v>2014</v>
      </c>
      <c r="C1331" s="27">
        <v>41900</v>
      </c>
      <c r="D1331" s="28">
        <v>0.15265351184216214</v>
      </c>
      <c r="E1331" s="28">
        <v>1</v>
      </c>
      <c r="F1331" s="27">
        <v>42265</v>
      </c>
      <c r="G1331" s="28">
        <v>0.16217283776823033</v>
      </c>
      <c r="H1331" s="28">
        <v>1</v>
      </c>
      <c r="I1331" s="28">
        <v>0.32</v>
      </c>
      <c r="J1331" s="28">
        <v>0.46716349921614309</v>
      </c>
      <c r="K1331" s="28">
        <v>3</v>
      </c>
      <c r="L1331" s="28">
        <v>5000</v>
      </c>
      <c r="M1331" s="29">
        <v>0</v>
      </c>
    </row>
    <row r="1332" spans="1:13" x14ac:dyDescent="0.3">
      <c r="A1332">
        <v>1328</v>
      </c>
      <c r="B1332" s="29">
        <v>2014</v>
      </c>
      <c r="C1332" s="27">
        <v>41809</v>
      </c>
      <c r="D1332" s="28">
        <v>0.36731132142052059</v>
      </c>
      <c r="E1332" s="28">
        <v>2</v>
      </c>
      <c r="F1332" s="27">
        <v>42540</v>
      </c>
      <c r="G1332" s="28">
        <v>0.28342457758096273</v>
      </c>
      <c r="H1332" s="28">
        <v>2</v>
      </c>
      <c r="I1332" s="28">
        <v>0.4</v>
      </c>
      <c r="J1332" s="28">
        <v>0.4636099392905052</v>
      </c>
      <c r="K1332" s="28">
        <v>3</v>
      </c>
      <c r="L1332" s="28">
        <v>5000</v>
      </c>
      <c r="M1332" s="29">
        <v>1</v>
      </c>
    </row>
    <row r="1333" spans="1:13" x14ac:dyDescent="0.3">
      <c r="A1333">
        <v>1329</v>
      </c>
      <c r="B1333" s="29">
        <v>2014</v>
      </c>
      <c r="C1333" s="27">
        <v>41684</v>
      </c>
      <c r="D1333" s="28">
        <v>0.39831836061536463</v>
      </c>
      <c r="E1333" s="28">
        <v>2</v>
      </c>
      <c r="F1333" s="27">
        <v>42414</v>
      </c>
      <c r="G1333" s="28">
        <v>1.4065023069319893E-2</v>
      </c>
      <c r="H1333" s="28">
        <v>1</v>
      </c>
      <c r="I1333" s="28">
        <v>0.32</v>
      </c>
      <c r="J1333" s="28">
        <v>0.95522100263889453</v>
      </c>
      <c r="K1333" s="28">
        <v>5</v>
      </c>
      <c r="L1333" s="28">
        <v>6250</v>
      </c>
      <c r="M1333" s="29">
        <v>1</v>
      </c>
    </row>
    <row r="1334" spans="1:13" x14ac:dyDescent="0.3">
      <c r="A1334">
        <v>1330</v>
      </c>
      <c r="B1334" s="29">
        <v>2014</v>
      </c>
      <c r="C1334" s="27">
        <v>41649</v>
      </c>
      <c r="D1334" s="28">
        <v>3.1820375981955085E-2</v>
      </c>
      <c r="E1334" s="28">
        <v>1</v>
      </c>
      <c r="F1334" s="27">
        <v>42014</v>
      </c>
      <c r="G1334" s="28">
        <v>0.72446242719912779</v>
      </c>
      <c r="H1334" s="28">
        <v>3</v>
      </c>
      <c r="I1334" s="28">
        <v>0.48000000000000004</v>
      </c>
      <c r="J1334" s="28">
        <v>0.50015941788611951</v>
      </c>
      <c r="K1334" s="28">
        <v>3</v>
      </c>
      <c r="L1334" s="28">
        <v>5000</v>
      </c>
      <c r="M1334" s="29">
        <v>0</v>
      </c>
    </row>
    <row r="1335" spans="1:13" x14ac:dyDescent="0.3">
      <c r="A1335">
        <v>1331</v>
      </c>
      <c r="B1335" s="29">
        <v>2014</v>
      </c>
      <c r="C1335" s="27">
        <v>41967</v>
      </c>
      <c r="D1335" s="28">
        <v>0.30341270533195608</v>
      </c>
      <c r="E1335" s="28">
        <v>2</v>
      </c>
      <c r="F1335" s="27">
        <v>42698</v>
      </c>
      <c r="G1335" s="28">
        <v>0.34671717837370553</v>
      </c>
      <c r="H1335" s="28">
        <v>2</v>
      </c>
      <c r="I1335" s="28">
        <v>0.4</v>
      </c>
      <c r="J1335" s="28">
        <v>0.71504075079803808</v>
      </c>
      <c r="K1335" s="28">
        <v>5</v>
      </c>
      <c r="L1335" s="28">
        <v>6250</v>
      </c>
      <c r="M1335" s="29">
        <v>1</v>
      </c>
    </row>
    <row r="1336" spans="1:13" x14ac:dyDescent="0.3">
      <c r="A1336">
        <v>1332</v>
      </c>
      <c r="B1336" s="29">
        <v>2014</v>
      </c>
      <c r="C1336" s="27">
        <v>41863</v>
      </c>
      <c r="D1336" s="28">
        <v>0.8451040078311195</v>
      </c>
      <c r="E1336" s="28">
        <v>5</v>
      </c>
      <c r="F1336" s="27">
        <v>43689</v>
      </c>
      <c r="G1336" s="28">
        <v>0.99326258644203236</v>
      </c>
      <c r="H1336" s="28">
        <v>3</v>
      </c>
      <c r="I1336" s="28">
        <v>0.48000000000000004</v>
      </c>
      <c r="J1336" s="28">
        <v>8.5951184117128876E-2</v>
      </c>
      <c r="K1336" s="28">
        <v>1</v>
      </c>
      <c r="L1336" s="28">
        <v>3750</v>
      </c>
      <c r="M1336" s="29">
        <v>4</v>
      </c>
    </row>
    <row r="1337" spans="1:13" x14ac:dyDescent="0.3">
      <c r="A1337">
        <v>1333</v>
      </c>
      <c r="B1337" s="29">
        <v>2014</v>
      </c>
      <c r="C1337" s="27">
        <v>41734</v>
      </c>
      <c r="D1337" s="28">
        <v>0.7770318030756852</v>
      </c>
      <c r="E1337" s="28">
        <v>5</v>
      </c>
      <c r="F1337" s="27">
        <v>43560</v>
      </c>
      <c r="G1337" s="28">
        <v>0.62791117428452081</v>
      </c>
      <c r="H1337" s="28">
        <v>3</v>
      </c>
      <c r="I1337" s="28">
        <v>0.48000000000000004</v>
      </c>
      <c r="J1337" s="28">
        <v>0.60833052663519371</v>
      </c>
      <c r="K1337" s="28">
        <v>4</v>
      </c>
      <c r="L1337" s="28">
        <v>5625</v>
      </c>
      <c r="M1337" s="29">
        <v>1</v>
      </c>
    </row>
    <row r="1338" spans="1:13" x14ac:dyDescent="0.3">
      <c r="A1338">
        <v>1334</v>
      </c>
      <c r="B1338" s="29">
        <v>2014</v>
      </c>
      <c r="C1338" s="27">
        <v>41736</v>
      </c>
      <c r="D1338" s="28">
        <v>0.26953042279312978</v>
      </c>
      <c r="E1338" s="28">
        <v>2</v>
      </c>
      <c r="F1338" s="27">
        <v>42467</v>
      </c>
      <c r="G1338" s="28">
        <v>0.78347384447854351</v>
      </c>
      <c r="H1338" s="28">
        <v>3</v>
      </c>
      <c r="I1338" s="28">
        <v>0.48000000000000004</v>
      </c>
      <c r="J1338" s="28">
        <v>0.26519626444434141</v>
      </c>
      <c r="K1338" s="28">
        <v>2</v>
      </c>
      <c r="L1338" s="28">
        <v>4375</v>
      </c>
      <c r="M1338" s="29">
        <v>1</v>
      </c>
    </row>
    <row r="1339" spans="1:13" x14ac:dyDescent="0.3">
      <c r="A1339">
        <v>1335</v>
      </c>
      <c r="B1339" s="29">
        <v>2014</v>
      </c>
      <c r="C1339" s="27">
        <v>41849</v>
      </c>
      <c r="D1339" s="28">
        <v>0.37530879166681486</v>
      </c>
      <c r="E1339" s="28">
        <v>2</v>
      </c>
      <c r="F1339" s="27">
        <v>42580</v>
      </c>
      <c r="G1339" s="28">
        <v>0.11255130382148515</v>
      </c>
      <c r="H1339" s="28">
        <v>1</v>
      </c>
      <c r="I1339" s="28">
        <v>0.32</v>
      </c>
      <c r="J1339" s="28">
        <v>0.81689857529961085</v>
      </c>
      <c r="K1339" s="28">
        <v>5</v>
      </c>
      <c r="L1339" s="28">
        <v>6250</v>
      </c>
      <c r="M1339" s="29">
        <v>0</v>
      </c>
    </row>
    <row r="1340" spans="1:13" x14ac:dyDescent="0.3">
      <c r="A1340">
        <v>1336</v>
      </c>
      <c r="B1340" s="29">
        <v>2014</v>
      </c>
      <c r="C1340" s="27">
        <v>41823</v>
      </c>
      <c r="D1340" s="28">
        <v>0.40048517816623741</v>
      </c>
      <c r="E1340" s="28">
        <v>2</v>
      </c>
      <c r="F1340" s="27">
        <v>42554</v>
      </c>
      <c r="G1340" s="28">
        <v>0.11127215716915284</v>
      </c>
      <c r="H1340" s="28">
        <v>1</v>
      </c>
      <c r="I1340" s="28">
        <v>0.32</v>
      </c>
      <c r="J1340" s="28">
        <v>0.97885606216746113</v>
      </c>
      <c r="K1340" s="28">
        <v>5</v>
      </c>
      <c r="L1340" s="28">
        <v>6250</v>
      </c>
      <c r="M1340" s="29">
        <v>1</v>
      </c>
    </row>
    <row r="1341" spans="1:13" x14ac:dyDescent="0.3">
      <c r="A1341">
        <v>1337</v>
      </c>
      <c r="B1341" s="29">
        <v>2014</v>
      </c>
      <c r="C1341" s="27">
        <v>41778</v>
      </c>
      <c r="D1341" s="28">
        <v>0.97226707321832861</v>
      </c>
      <c r="E1341" s="28">
        <v>5</v>
      </c>
      <c r="F1341" s="27">
        <v>43604</v>
      </c>
      <c r="G1341" s="28">
        <v>0.71284711645785825</v>
      </c>
      <c r="H1341" s="28">
        <v>3</v>
      </c>
      <c r="I1341" s="28">
        <v>0.48000000000000004</v>
      </c>
      <c r="J1341" s="28">
        <v>0.41605665106051237</v>
      </c>
      <c r="K1341" s="28">
        <v>2</v>
      </c>
      <c r="L1341" s="28">
        <v>4375</v>
      </c>
      <c r="M1341" s="29">
        <v>1</v>
      </c>
    </row>
    <row r="1342" spans="1:13" x14ac:dyDescent="0.3">
      <c r="A1342">
        <v>1338</v>
      </c>
      <c r="B1342" s="29">
        <v>2014</v>
      </c>
      <c r="C1342" s="27">
        <v>41667</v>
      </c>
      <c r="D1342" s="28">
        <v>0.77134300692332858</v>
      </c>
      <c r="E1342" s="28">
        <v>5</v>
      </c>
      <c r="F1342" s="27">
        <v>43493</v>
      </c>
      <c r="G1342" s="28">
        <v>0.94255638184614765</v>
      </c>
      <c r="H1342" s="28">
        <v>3</v>
      </c>
      <c r="I1342" s="28">
        <v>0.48000000000000004</v>
      </c>
      <c r="J1342" s="28">
        <v>1.8591596649081832E-2</v>
      </c>
      <c r="K1342" s="28">
        <v>1</v>
      </c>
      <c r="L1342" s="28">
        <v>3750</v>
      </c>
      <c r="M1342" s="29">
        <v>3</v>
      </c>
    </row>
    <row r="1343" spans="1:13" x14ac:dyDescent="0.3">
      <c r="A1343">
        <v>1339</v>
      </c>
      <c r="B1343" s="29">
        <v>2014</v>
      </c>
      <c r="C1343" s="27">
        <v>41943</v>
      </c>
      <c r="D1343" s="28">
        <v>0.71213430093673635</v>
      </c>
      <c r="E1343" s="28">
        <v>5</v>
      </c>
      <c r="F1343" s="27">
        <v>43769</v>
      </c>
      <c r="G1343" s="28">
        <v>0.7672415501262948</v>
      </c>
      <c r="H1343" s="28">
        <v>3</v>
      </c>
      <c r="I1343" s="28">
        <v>0.48000000000000004</v>
      </c>
      <c r="J1343" s="28">
        <v>0.64088202237549041</v>
      </c>
      <c r="K1343" s="28">
        <v>4</v>
      </c>
      <c r="L1343" s="28">
        <v>5625</v>
      </c>
      <c r="M1343" s="29">
        <v>3</v>
      </c>
    </row>
    <row r="1344" spans="1:13" x14ac:dyDescent="0.3">
      <c r="A1344">
        <v>1340</v>
      </c>
      <c r="B1344" s="29">
        <v>2014</v>
      </c>
      <c r="C1344" s="27">
        <v>41888</v>
      </c>
      <c r="D1344" s="28">
        <v>0.79923875527741539</v>
      </c>
      <c r="E1344" s="28">
        <v>5</v>
      </c>
      <c r="F1344" s="27">
        <v>43714</v>
      </c>
      <c r="G1344" s="28">
        <v>0.81527065842726354</v>
      </c>
      <c r="H1344" s="28">
        <v>3</v>
      </c>
      <c r="I1344" s="28">
        <v>0.48000000000000004</v>
      </c>
      <c r="J1344" s="28">
        <v>0.56861440060337642</v>
      </c>
      <c r="K1344" s="28">
        <v>3</v>
      </c>
      <c r="L1344" s="28">
        <v>5000</v>
      </c>
      <c r="M1344" s="29">
        <v>6</v>
      </c>
    </row>
    <row r="1345" spans="1:13" x14ac:dyDescent="0.3">
      <c r="A1345">
        <v>1341</v>
      </c>
      <c r="B1345" s="29">
        <v>2014</v>
      </c>
      <c r="C1345" s="27">
        <v>41798</v>
      </c>
      <c r="D1345" s="28">
        <v>0.2072319300085077</v>
      </c>
      <c r="E1345" s="28">
        <v>1</v>
      </c>
      <c r="F1345" s="27">
        <v>42163</v>
      </c>
      <c r="G1345" s="28">
        <v>0.45112575038215508</v>
      </c>
      <c r="H1345" s="28">
        <v>2</v>
      </c>
      <c r="I1345" s="28">
        <v>0.4</v>
      </c>
      <c r="J1345" s="28">
        <v>0.43381491152559981</v>
      </c>
      <c r="K1345" s="28">
        <v>3</v>
      </c>
      <c r="L1345" s="28">
        <v>5000</v>
      </c>
      <c r="M1345" s="29">
        <v>0</v>
      </c>
    </row>
    <row r="1346" spans="1:13" x14ac:dyDescent="0.3">
      <c r="A1346">
        <v>1342</v>
      </c>
      <c r="B1346" s="29">
        <v>2014</v>
      </c>
      <c r="C1346" s="27">
        <v>42001</v>
      </c>
      <c r="D1346" s="28">
        <v>0.96414275854827147</v>
      </c>
      <c r="E1346" s="28">
        <v>5</v>
      </c>
      <c r="F1346" s="27">
        <v>43827</v>
      </c>
      <c r="G1346" s="28">
        <v>0.50826061093566377</v>
      </c>
      <c r="H1346" s="28">
        <v>2</v>
      </c>
      <c r="I1346" s="28">
        <v>0.4</v>
      </c>
      <c r="J1346" s="28">
        <v>0.42910026359340403</v>
      </c>
      <c r="K1346" s="28">
        <v>3</v>
      </c>
      <c r="L1346" s="28">
        <v>5000</v>
      </c>
      <c r="M1346" s="29">
        <v>3</v>
      </c>
    </row>
    <row r="1347" spans="1:13" x14ac:dyDescent="0.3">
      <c r="A1347">
        <v>1343</v>
      </c>
      <c r="B1347" s="29">
        <v>2014</v>
      </c>
      <c r="C1347" s="27">
        <v>41649</v>
      </c>
      <c r="D1347" s="28">
        <v>0.8627244674056761</v>
      </c>
      <c r="E1347" s="28">
        <v>5</v>
      </c>
      <c r="F1347" s="27">
        <v>43475</v>
      </c>
      <c r="G1347" s="28">
        <v>0.64178632423820736</v>
      </c>
      <c r="H1347" s="28">
        <v>3</v>
      </c>
      <c r="I1347" s="28">
        <v>0.48000000000000004</v>
      </c>
      <c r="J1347" s="28">
        <v>5.2064348026572782E-2</v>
      </c>
      <c r="K1347" s="28">
        <v>1</v>
      </c>
      <c r="L1347" s="28">
        <v>3750</v>
      </c>
      <c r="M1347" s="29">
        <v>2</v>
      </c>
    </row>
    <row r="1348" spans="1:13" x14ac:dyDescent="0.3">
      <c r="A1348">
        <v>1344</v>
      </c>
      <c r="B1348" s="29">
        <v>2014</v>
      </c>
      <c r="C1348" s="27">
        <v>41775</v>
      </c>
      <c r="D1348" s="28">
        <v>0.76373245460116979</v>
      </c>
      <c r="E1348" s="28">
        <v>5</v>
      </c>
      <c r="F1348" s="27">
        <v>43601</v>
      </c>
      <c r="G1348" s="28">
        <v>0.74896682527659908</v>
      </c>
      <c r="H1348" s="28">
        <v>3</v>
      </c>
      <c r="I1348" s="28">
        <v>0.48000000000000004</v>
      </c>
      <c r="J1348" s="28">
        <v>0.27884111516768761</v>
      </c>
      <c r="K1348" s="28">
        <v>2</v>
      </c>
      <c r="L1348" s="28">
        <v>4375</v>
      </c>
      <c r="M1348" s="29">
        <v>5</v>
      </c>
    </row>
    <row r="1349" spans="1:13" x14ac:dyDescent="0.3">
      <c r="A1349">
        <v>1345</v>
      </c>
      <c r="B1349" s="29">
        <v>2014</v>
      </c>
      <c r="C1349" s="27">
        <v>41676</v>
      </c>
      <c r="D1349" s="28">
        <v>0.22048808705646938</v>
      </c>
      <c r="E1349" s="28">
        <v>1</v>
      </c>
      <c r="F1349" s="27">
        <v>42041</v>
      </c>
      <c r="G1349" s="28">
        <v>5.7671770300677938E-3</v>
      </c>
      <c r="H1349" s="28">
        <v>1</v>
      </c>
      <c r="I1349" s="28">
        <v>0.32</v>
      </c>
      <c r="J1349" s="28">
        <v>0.69071893869408951</v>
      </c>
      <c r="K1349" s="28">
        <v>4</v>
      </c>
      <c r="L1349" s="28">
        <v>5625</v>
      </c>
      <c r="M1349" s="29">
        <v>0</v>
      </c>
    </row>
    <row r="1350" spans="1:13" x14ac:dyDescent="0.3">
      <c r="A1350">
        <v>1346</v>
      </c>
      <c r="B1350" s="29">
        <v>2014</v>
      </c>
      <c r="C1350" s="27">
        <v>41908</v>
      </c>
      <c r="D1350" s="28">
        <v>0.71105472849103069</v>
      </c>
      <c r="E1350" s="28">
        <v>5</v>
      </c>
      <c r="F1350" s="27">
        <v>43734</v>
      </c>
      <c r="G1350" s="28">
        <v>0.57575765491282194</v>
      </c>
      <c r="H1350" s="28">
        <v>2</v>
      </c>
      <c r="I1350" s="28">
        <v>0.4</v>
      </c>
      <c r="J1350" s="28">
        <v>0.51473435171303328</v>
      </c>
      <c r="K1350" s="28">
        <v>3</v>
      </c>
      <c r="L1350" s="28">
        <v>5000</v>
      </c>
      <c r="M1350" s="29">
        <v>0</v>
      </c>
    </row>
    <row r="1351" spans="1:13" x14ac:dyDescent="0.3">
      <c r="A1351">
        <v>1347</v>
      </c>
      <c r="B1351" s="29">
        <v>2014</v>
      </c>
      <c r="C1351" s="27">
        <v>41993</v>
      </c>
      <c r="D1351" s="28">
        <v>0.41504605078984413</v>
      </c>
      <c r="E1351" s="28">
        <v>2</v>
      </c>
      <c r="F1351" s="27">
        <v>42724</v>
      </c>
      <c r="G1351" s="28">
        <v>0.45575142765516086</v>
      </c>
      <c r="H1351" s="28">
        <v>2</v>
      </c>
      <c r="I1351" s="28">
        <v>0.4</v>
      </c>
      <c r="J1351" s="28">
        <v>0.49312770617389512</v>
      </c>
      <c r="K1351" s="28">
        <v>3</v>
      </c>
      <c r="L1351" s="28">
        <v>5000</v>
      </c>
      <c r="M1351" s="29">
        <v>0</v>
      </c>
    </row>
    <row r="1352" spans="1:13" x14ac:dyDescent="0.3">
      <c r="A1352">
        <v>1348</v>
      </c>
      <c r="B1352" s="29">
        <v>2014</v>
      </c>
      <c r="C1352" s="27">
        <v>41865</v>
      </c>
      <c r="D1352" s="28">
        <v>0.72656458257553413</v>
      </c>
      <c r="E1352" s="28">
        <v>5</v>
      </c>
      <c r="F1352" s="27">
        <v>43691</v>
      </c>
      <c r="G1352" s="28">
        <v>0.45194121098085493</v>
      </c>
      <c r="H1352" s="28">
        <v>2</v>
      </c>
      <c r="I1352" s="28">
        <v>0.4</v>
      </c>
      <c r="J1352" s="28">
        <v>7.4008915125362895E-2</v>
      </c>
      <c r="K1352" s="28">
        <v>1</v>
      </c>
      <c r="L1352" s="28">
        <v>3750</v>
      </c>
      <c r="M1352" s="29">
        <v>2</v>
      </c>
    </row>
    <row r="1353" spans="1:13" x14ac:dyDescent="0.3">
      <c r="A1353">
        <v>1349</v>
      </c>
      <c r="B1353" s="29">
        <v>2014</v>
      </c>
      <c r="C1353" s="27">
        <v>41735</v>
      </c>
      <c r="D1353" s="28">
        <v>0.24168745407316572</v>
      </c>
      <c r="E1353" s="28">
        <v>1</v>
      </c>
      <c r="F1353" s="27">
        <v>42100</v>
      </c>
      <c r="G1353" s="28">
        <v>0.21778739815917458</v>
      </c>
      <c r="H1353" s="28">
        <v>1</v>
      </c>
      <c r="I1353" s="28">
        <v>0.32</v>
      </c>
      <c r="J1353" s="28">
        <v>0.94103809114086923</v>
      </c>
      <c r="K1353" s="28">
        <v>5</v>
      </c>
      <c r="L1353" s="28">
        <v>6250</v>
      </c>
      <c r="M1353" s="29">
        <v>0</v>
      </c>
    </row>
    <row r="1354" spans="1:13" x14ac:dyDescent="0.3">
      <c r="A1354">
        <v>1350</v>
      </c>
      <c r="B1354" s="29">
        <v>2014</v>
      </c>
      <c r="C1354" s="27">
        <v>41843</v>
      </c>
      <c r="D1354" s="28">
        <v>0.93810199969426389</v>
      </c>
      <c r="E1354" s="28">
        <v>5</v>
      </c>
      <c r="F1354" s="27">
        <v>43669</v>
      </c>
      <c r="G1354" s="28">
        <v>0.98356169768913904</v>
      </c>
      <c r="H1354" s="28">
        <v>3</v>
      </c>
      <c r="I1354" s="28">
        <v>0.48000000000000004</v>
      </c>
      <c r="J1354" s="28">
        <v>0.71361347132642905</v>
      </c>
      <c r="K1354" s="28">
        <v>5</v>
      </c>
      <c r="L1354" s="28">
        <v>6250</v>
      </c>
      <c r="M1354" s="29">
        <v>7</v>
      </c>
    </row>
    <row r="1355" spans="1:13" x14ac:dyDescent="0.3">
      <c r="A1355">
        <v>1351</v>
      </c>
      <c r="B1355" s="29">
        <v>2014</v>
      </c>
      <c r="C1355" s="27">
        <v>41764</v>
      </c>
      <c r="D1355" s="28">
        <v>0.8573172147488457</v>
      </c>
      <c r="E1355" s="28">
        <v>5</v>
      </c>
      <c r="F1355" s="27">
        <v>43590</v>
      </c>
      <c r="G1355" s="28">
        <v>0.52466391362070608</v>
      </c>
      <c r="H1355" s="28">
        <v>2</v>
      </c>
      <c r="I1355" s="28">
        <v>0.4</v>
      </c>
      <c r="J1355" s="28">
        <v>0.98412683472544527</v>
      </c>
      <c r="K1355" s="28">
        <v>5</v>
      </c>
      <c r="L1355" s="28">
        <v>6250</v>
      </c>
      <c r="M1355" s="29">
        <v>1</v>
      </c>
    </row>
    <row r="1356" spans="1:13" x14ac:dyDescent="0.3">
      <c r="A1356">
        <v>1352</v>
      </c>
      <c r="B1356" s="29">
        <v>2014</v>
      </c>
      <c r="C1356" s="27">
        <v>41718</v>
      </c>
      <c r="D1356" s="28">
        <v>0.66830738204634421</v>
      </c>
      <c r="E1356" s="28">
        <v>4</v>
      </c>
      <c r="F1356" s="27">
        <v>43179</v>
      </c>
      <c r="G1356" s="28">
        <v>0.35772720680362347</v>
      </c>
      <c r="H1356" s="28">
        <v>2</v>
      </c>
      <c r="I1356" s="28">
        <v>0.4</v>
      </c>
      <c r="J1356" s="28">
        <v>0.39262592647455474</v>
      </c>
      <c r="K1356" s="28">
        <v>2</v>
      </c>
      <c r="L1356" s="28">
        <v>4375</v>
      </c>
      <c r="M1356" s="29">
        <v>0</v>
      </c>
    </row>
    <row r="1357" spans="1:13" x14ac:dyDescent="0.3">
      <c r="A1357">
        <v>1353</v>
      </c>
      <c r="B1357" s="29">
        <v>2014</v>
      </c>
      <c r="C1357" s="27">
        <v>41920</v>
      </c>
      <c r="D1357" s="28">
        <v>0.96508978904989029</v>
      </c>
      <c r="E1357" s="28">
        <v>5</v>
      </c>
      <c r="F1357" s="27">
        <v>43746</v>
      </c>
      <c r="G1357" s="28">
        <v>0.71022588466099246</v>
      </c>
      <c r="H1357" s="28">
        <v>3</v>
      </c>
      <c r="I1357" s="28">
        <v>0.48000000000000004</v>
      </c>
      <c r="J1357" s="28">
        <v>0.75048905731003845</v>
      </c>
      <c r="K1357" s="28">
        <v>5</v>
      </c>
      <c r="L1357" s="28">
        <v>6250</v>
      </c>
      <c r="M1357" s="29">
        <v>1</v>
      </c>
    </row>
    <row r="1358" spans="1:13" x14ac:dyDescent="0.3">
      <c r="A1358">
        <v>1354</v>
      </c>
      <c r="B1358" s="29">
        <v>2014</v>
      </c>
      <c r="C1358" s="27">
        <v>41794</v>
      </c>
      <c r="D1358" s="28">
        <v>0.79982532030830122</v>
      </c>
      <c r="E1358" s="28">
        <v>5</v>
      </c>
      <c r="F1358" s="27">
        <v>43620</v>
      </c>
      <c r="G1358" s="28">
        <v>0.94364484417457317</v>
      </c>
      <c r="H1358" s="28">
        <v>3</v>
      </c>
      <c r="I1358" s="28">
        <v>0.48000000000000004</v>
      </c>
      <c r="J1358" s="28">
        <v>0.80259413371427502</v>
      </c>
      <c r="K1358" s="28">
        <v>5</v>
      </c>
      <c r="L1358" s="28">
        <v>6250</v>
      </c>
      <c r="M1358" s="29">
        <v>1</v>
      </c>
    </row>
    <row r="1359" spans="1:13" x14ac:dyDescent="0.3">
      <c r="A1359">
        <v>1355</v>
      </c>
      <c r="B1359" s="29">
        <v>2014</v>
      </c>
      <c r="C1359" s="27">
        <v>41793</v>
      </c>
      <c r="D1359" s="28">
        <v>0.2042823484712567</v>
      </c>
      <c r="E1359" s="28">
        <v>1</v>
      </c>
      <c r="F1359" s="27">
        <v>42158</v>
      </c>
      <c r="G1359" s="28">
        <v>0.11653146191937191</v>
      </c>
      <c r="H1359" s="28">
        <v>1</v>
      </c>
      <c r="I1359" s="28">
        <v>0.32</v>
      </c>
      <c r="J1359" s="28">
        <v>0.29529106476531408</v>
      </c>
      <c r="K1359" s="28">
        <v>2</v>
      </c>
      <c r="L1359" s="28">
        <v>4375</v>
      </c>
      <c r="M1359" s="29">
        <v>0</v>
      </c>
    </row>
    <row r="1360" spans="1:13" x14ac:dyDescent="0.3">
      <c r="A1360">
        <v>1356</v>
      </c>
      <c r="B1360" s="29">
        <v>2014</v>
      </c>
      <c r="C1360" s="27">
        <v>41879</v>
      </c>
      <c r="D1360" s="28">
        <v>0.48848873728070885</v>
      </c>
      <c r="E1360" s="28">
        <v>3</v>
      </c>
      <c r="F1360" s="27">
        <v>42975</v>
      </c>
      <c r="G1360" s="28">
        <v>0.70375658374158856</v>
      </c>
      <c r="H1360" s="28">
        <v>3</v>
      </c>
      <c r="I1360" s="28">
        <v>0.48000000000000004</v>
      </c>
      <c r="J1360" s="28">
        <v>0.91499964533588807</v>
      </c>
      <c r="K1360" s="28">
        <v>5</v>
      </c>
      <c r="L1360" s="28">
        <v>6250</v>
      </c>
      <c r="M1360" s="29">
        <v>0</v>
      </c>
    </row>
    <row r="1361" spans="1:13" x14ac:dyDescent="0.3">
      <c r="A1361">
        <v>1357</v>
      </c>
      <c r="B1361" s="29">
        <v>2014</v>
      </c>
      <c r="C1361" s="27">
        <v>41680</v>
      </c>
      <c r="D1361" s="28">
        <v>0.20667878731891387</v>
      </c>
      <c r="E1361" s="28">
        <v>1</v>
      </c>
      <c r="F1361" s="27">
        <v>42045</v>
      </c>
      <c r="G1361" s="28">
        <v>0.19125784809614321</v>
      </c>
      <c r="H1361" s="28">
        <v>1</v>
      </c>
      <c r="I1361" s="28">
        <v>0.32</v>
      </c>
      <c r="J1361" s="28">
        <v>0.38666095386637711</v>
      </c>
      <c r="K1361" s="28">
        <v>2</v>
      </c>
      <c r="L1361" s="28">
        <v>4375</v>
      </c>
      <c r="M1361" s="29">
        <v>0</v>
      </c>
    </row>
    <row r="1362" spans="1:13" x14ac:dyDescent="0.3">
      <c r="A1362">
        <v>1358</v>
      </c>
      <c r="B1362" s="29">
        <v>2014</v>
      </c>
      <c r="C1362" s="27">
        <v>41870</v>
      </c>
      <c r="D1362" s="28">
        <v>4.1963103350328157E-2</v>
      </c>
      <c r="E1362" s="28">
        <v>1</v>
      </c>
      <c r="F1362" s="27">
        <v>42235</v>
      </c>
      <c r="G1362" s="28">
        <v>3.8612102125484826E-3</v>
      </c>
      <c r="H1362" s="28">
        <v>1</v>
      </c>
      <c r="I1362" s="28">
        <v>0.32</v>
      </c>
      <c r="J1362" s="28">
        <v>0.39057597255891008</v>
      </c>
      <c r="K1362" s="28">
        <v>2</v>
      </c>
      <c r="L1362" s="28">
        <v>4375</v>
      </c>
      <c r="M1362" s="29">
        <v>0</v>
      </c>
    </row>
    <row r="1363" spans="1:13" x14ac:dyDescent="0.3">
      <c r="A1363">
        <v>1359</v>
      </c>
      <c r="B1363" s="29">
        <v>2014</v>
      </c>
      <c r="C1363" s="27">
        <v>41990</v>
      </c>
      <c r="D1363" s="28">
        <v>0.74220814498972443</v>
      </c>
      <c r="E1363" s="28">
        <v>5</v>
      </c>
      <c r="F1363" s="27">
        <v>43816</v>
      </c>
      <c r="G1363" s="28">
        <v>0.3525173983772345</v>
      </c>
      <c r="H1363" s="28">
        <v>2</v>
      </c>
      <c r="I1363" s="28">
        <v>0.4</v>
      </c>
      <c r="J1363" s="28">
        <v>0.65581700852070923</v>
      </c>
      <c r="K1363" s="28">
        <v>4</v>
      </c>
      <c r="L1363" s="28">
        <v>5625</v>
      </c>
      <c r="M1363" s="29">
        <v>1</v>
      </c>
    </row>
    <row r="1364" spans="1:13" x14ac:dyDescent="0.3">
      <c r="A1364">
        <v>1360</v>
      </c>
      <c r="B1364" s="29">
        <v>2014</v>
      </c>
      <c r="C1364" s="27">
        <v>41813</v>
      </c>
      <c r="D1364" s="28">
        <v>5.2335504754331019E-2</v>
      </c>
      <c r="E1364" s="28">
        <v>1</v>
      </c>
      <c r="F1364" s="27">
        <v>42178</v>
      </c>
      <c r="G1364" s="28">
        <v>0.98227010390581504</v>
      </c>
      <c r="H1364" s="28">
        <v>3</v>
      </c>
      <c r="I1364" s="28">
        <v>0.48000000000000004</v>
      </c>
      <c r="J1364" s="28">
        <v>0.47004573111095449</v>
      </c>
      <c r="K1364" s="28">
        <v>3</v>
      </c>
      <c r="L1364" s="28">
        <v>5000</v>
      </c>
      <c r="M1364" s="29">
        <v>1</v>
      </c>
    </row>
    <row r="1365" spans="1:13" x14ac:dyDescent="0.3">
      <c r="A1365">
        <v>1361</v>
      </c>
      <c r="B1365" s="29">
        <v>2014</v>
      </c>
      <c r="C1365" s="27">
        <v>41813</v>
      </c>
      <c r="D1365" s="28">
        <v>0.61654983509081118</v>
      </c>
      <c r="E1365" s="28">
        <v>4</v>
      </c>
      <c r="F1365" s="27">
        <v>43274</v>
      </c>
      <c r="G1365" s="28">
        <v>0.25307048823208877</v>
      </c>
      <c r="H1365" s="28">
        <v>1</v>
      </c>
      <c r="I1365" s="28">
        <v>0.32</v>
      </c>
      <c r="J1365" s="28">
        <v>0.93736428604342381</v>
      </c>
      <c r="K1365" s="28">
        <v>5</v>
      </c>
      <c r="L1365" s="28">
        <v>6250</v>
      </c>
      <c r="M1365" s="29">
        <v>0</v>
      </c>
    </row>
    <row r="1366" spans="1:13" x14ac:dyDescent="0.3">
      <c r="A1366">
        <v>1362</v>
      </c>
      <c r="B1366" s="29">
        <v>2014</v>
      </c>
      <c r="C1366" s="27">
        <v>41982</v>
      </c>
      <c r="D1366" s="28">
        <v>0.98589750864024706</v>
      </c>
      <c r="E1366" s="28">
        <v>5</v>
      </c>
      <c r="F1366" s="27">
        <v>43808</v>
      </c>
      <c r="G1366" s="28">
        <v>0.91326851089164673</v>
      </c>
      <c r="H1366" s="28">
        <v>3</v>
      </c>
      <c r="I1366" s="28">
        <v>0.48000000000000004</v>
      </c>
      <c r="J1366" s="28">
        <v>0.41509836858350868</v>
      </c>
      <c r="K1366" s="28">
        <v>2</v>
      </c>
      <c r="L1366" s="28">
        <v>4375</v>
      </c>
      <c r="M1366" s="29">
        <v>1</v>
      </c>
    </row>
    <row r="1367" spans="1:13" x14ac:dyDescent="0.3">
      <c r="A1367">
        <v>1363</v>
      </c>
      <c r="B1367" s="29">
        <v>2014</v>
      </c>
      <c r="C1367" s="27">
        <v>41915</v>
      </c>
      <c r="D1367" s="28">
        <v>0.77644769495210431</v>
      </c>
      <c r="E1367" s="28">
        <v>5</v>
      </c>
      <c r="F1367" s="27">
        <v>43741</v>
      </c>
      <c r="G1367" s="28">
        <v>0.52297946586657418</v>
      </c>
      <c r="H1367" s="28">
        <v>2</v>
      </c>
      <c r="I1367" s="28">
        <v>0.4</v>
      </c>
      <c r="J1367" s="28">
        <v>0.70775735705233722</v>
      </c>
      <c r="K1367" s="28">
        <v>4</v>
      </c>
      <c r="L1367" s="28">
        <v>5625</v>
      </c>
      <c r="M1367" s="29">
        <v>3</v>
      </c>
    </row>
    <row r="1368" spans="1:13" x14ac:dyDescent="0.3">
      <c r="A1368">
        <v>1364</v>
      </c>
      <c r="B1368" s="29">
        <v>2014</v>
      </c>
      <c r="C1368" s="27">
        <v>41879</v>
      </c>
      <c r="D1368" s="28">
        <v>0.98635599109338756</v>
      </c>
      <c r="E1368" s="28">
        <v>5</v>
      </c>
      <c r="F1368" s="27">
        <v>43705</v>
      </c>
      <c r="G1368" s="28">
        <v>0.2640807932639434</v>
      </c>
      <c r="H1368" s="28">
        <v>1</v>
      </c>
      <c r="I1368" s="28">
        <v>0.32</v>
      </c>
      <c r="J1368" s="28">
        <v>8.3249532781893731E-2</v>
      </c>
      <c r="K1368" s="28">
        <v>1</v>
      </c>
      <c r="L1368" s="28">
        <v>3750</v>
      </c>
      <c r="M1368" s="29">
        <v>1</v>
      </c>
    </row>
    <row r="1369" spans="1:13" x14ac:dyDescent="0.3">
      <c r="A1369">
        <v>1365</v>
      </c>
      <c r="B1369" s="29">
        <v>2014</v>
      </c>
      <c r="C1369" s="27">
        <v>41736</v>
      </c>
      <c r="D1369" s="28">
        <v>0.25338699033196299</v>
      </c>
      <c r="E1369" s="28">
        <v>2</v>
      </c>
      <c r="F1369" s="27">
        <v>42467</v>
      </c>
      <c r="G1369" s="28">
        <v>0.31243013699378175</v>
      </c>
      <c r="H1369" s="28">
        <v>2</v>
      </c>
      <c r="I1369" s="28">
        <v>0.4</v>
      </c>
      <c r="J1369" s="28">
        <v>0.97797729776638598</v>
      </c>
      <c r="K1369" s="28">
        <v>5</v>
      </c>
      <c r="L1369" s="28">
        <v>6250</v>
      </c>
      <c r="M1369" s="29">
        <v>0</v>
      </c>
    </row>
    <row r="1370" spans="1:13" x14ac:dyDescent="0.3">
      <c r="A1370">
        <v>1366</v>
      </c>
      <c r="B1370" s="29">
        <v>2014</v>
      </c>
      <c r="C1370" s="27">
        <v>41965</v>
      </c>
      <c r="D1370" s="28">
        <v>0.87204662731433591</v>
      </c>
      <c r="E1370" s="28">
        <v>5</v>
      </c>
      <c r="F1370" s="27">
        <v>43791</v>
      </c>
      <c r="G1370" s="28">
        <v>0.24839091485123765</v>
      </c>
      <c r="H1370" s="28">
        <v>1</v>
      </c>
      <c r="I1370" s="28">
        <v>0.32</v>
      </c>
      <c r="J1370" s="28">
        <v>0.28578723422640484</v>
      </c>
      <c r="K1370" s="28">
        <v>2</v>
      </c>
      <c r="L1370" s="28">
        <v>4375</v>
      </c>
      <c r="M1370" s="29">
        <v>2</v>
      </c>
    </row>
    <row r="1371" spans="1:13" x14ac:dyDescent="0.3">
      <c r="A1371">
        <v>1367</v>
      </c>
      <c r="B1371" s="29">
        <v>2014</v>
      </c>
      <c r="C1371" s="27">
        <v>41649</v>
      </c>
      <c r="D1371" s="28">
        <v>0.17139053196090948</v>
      </c>
      <c r="E1371" s="28">
        <v>1</v>
      </c>
      <c r="F1371" s="27">
        <v>42014</v>
      </c>
      <c r="G1371" s="28">
        <v>0.37144215073547793</v>
      </c>
      <c r="H1371" s="28">
        <v>2</v>
      </c>
      <c r="I1371" s="28">
        <v>0.4</v>
      </c>
      <c r="J1371" s="28">
        <v>0.39444974222304829</v>
      </c>
      <c r="K1371" s="28">
        <v>2</v>
      </c>
      <c r="L1371" s="28">
        <v>4375</v>
      </c>
      <c r="M1371" s="29">
        <v>0</v>
      </c>
    </row>
    <row r="1372" spans="1:13" x14ac:dyDescent="0.3">
      <c r="A1372">
        <v>1368</v>
      </c>
      <c r="B1372" s="29">
        <v>2014</v>
      </c>
      <c r="C1372" s="27">
        <v>41957</v>
      </c>
      <c r="D1372" s="28">
        <v>0.19501507691857256</v>
      </c>
      <c r="E1372" s="28">
        <v>1</v>
      </c>
      <c r="F1372" s="27">
        <v>42322</v>
      </c>
      <c r="G1372" s="28">
        <v>0.1900293152712399</v>
      </c>
      <c r="H1372" s="28">
        <v>1</v>
      </c>
      <c r="I1372" s="28">
        <v>0.32</v>
      </c>
      <c r="J1372" s="28">
        <v>0.87747525344652788</v>
      </c>
      <c r="K1372" s="28">
        <v>5</v>
      </c>
      <c r="L1372" s="28">
        <v>6250</v>
      </c>
      <c r="M1372" s="29">
        <v>0</v>
      </c>
    </row>
    <row r="1373" spans="1:13" x14ac:dyDescent="0.3">
      <c r="A1373">
        <v>1369</v>
      </c>
      <c r="B1373" s="29">
        <v>2014</v>
      </c>
      <c r="C1373" s="27">
        <v>41774</v>
      </c>
      <c r="D1373" s="28">
        <v>0.33768550693469412</v>
      </c>
      <c r="E1373" s="28">
        <v>2</v>
      </c>
      <c r="F1373" s="27">
        <v>42505</v>
      </c>
      <c r="G1373" s="28">
        <v>0.14965709145365469</v>
      </c>
      <c r="H1373" s="28">
        <v>1</v>
      </c>
      <c r="I1373" s="28">
        <v>0.32</v>
      </c>
      <c r="J1373" s="28">
        <v>0.92915319350726588</v>
      </c>
      <c r="K1373" s="28">
        <v>5</v>
      </c>
      <c r="L1373" s="28">
        <v>6250</v>
      </c>
      <c r="M1373" s="29">
        <v>1</v>
      </c>
    </row>
    <row r="1374" spans="1:13" x14ac:dyDescent="0.3">
      <c r="A1374">
        <v>1370</v>
      </c>
      <c r="B1374" s="29">
        <v>2014</v>
      </c>
      <c r="C1374" s="27">
        <v>41699</v>
      </c>
      <c r="D1374" s="28">
        <v>0.45115893570528887</v>
      </c>
      <c r="E1374" s="28">
        <v>3</v>
      </c>
      <c r="F1374" s="27">
        <v>42795</v>
      </c>
      <c r="G1374" s="28">
        <v>0.36953882883295963</v>
      </c>
      <c r="H1374" s="28">
        <v>2</v>
      </c>
      <c r="I1374" s="28">
        <v>0.4</v>
      </c>
      <c r="J1374" s="28">
        <v>1.3784027454177172E-2</v>
      </c>
      <c r="K1374" s="28">
        <v>1</v>
      </c>
      <c r="L1374" s="28">
        <v>3750</v>
      </c>
      <c r="M1374" s="29">
        <v>1</v>
      </c>
    </row>
    <row r="1375" spans="1:13" x14ac:dyDescent="0.3">
      <c r="A1375">
        <v>1371</v>
      </c>
      <c r="B1375" s="29">
        <v>2014</v>
      </c>
      <c r="C1375" s="27">
        <v>41888</v>
      </c>
      <c r="D1375" s="28">
        <v>0.95802717322147157</v>
      </c>
      <c r="E1375" s="28">
        <v>5</v>
      </c>
      <c r="F1375" s="27">
        <v>43714</v>
      </c>
      <c r="G1375" s="28">
        <v>0.66569739445667964</v>
      </c>
      <c r="H1375" s="28">
        <v>3</v>
      </c>
      <c r="I1375" s="28">
        <v>0.48000000000000004</v>
      </c>
      <c r="J1375" s="28">
        <v>0.96506884318328867</v>
      </c>
      <c r="K1375" s="28">
        <v>5</v>
      </c>
      <c r="L1375" s="28">
        <v>6250</v>
      </c>
      <c r="M1375" s="29">
        <v>1</v>
      </c>
    </row>
    <row r="1376" spans="1:13" x14ac:dyDescent="0.3">
      <c r="A1376">
        <v>1372</v>
      </c>
      <c r="B1376" s="29">
        <v>2014</v>
      </c>
      <c r="C1376" s="27">
        <v>41662</v>
      </c>
      <c r="D1376" s="28">
        <v>0.70507039481619849</v>
      </c>
      <c r="E1376" s="28">
        <v>5</v>
      </c>
      <c r="F1376" s="27">
        <v>43488</v>
      </c>
      <c r="G1376" s="28">
        <v>0.68318928964319459</v>
      </c>
      <c r="H1376" s="28">
        <v>3</v>
      </c>
      <c r="I1376" s="28">
        <v>0.48000000000000004</v>
      </c>
      <c r="J1376" s="28">
        <v>0.33327514314855422</v>
      </c>
      <c r="K1376" s="28">
        <v>2</v>
      </c>
      <c r="L1376" s="28">
        <v>4375</v>
      </c>
      <c r="M1376" s="29">
        <v>1</v>
      </c>
    </row>
    <row r="1377" spans="1:13" x14ac:dyDescent="0.3">
      <c r="A1377">
        <v>1373</v>
      </c>
      <c r="B1377" s="29">
        <v>2014</v>
      </c>
      <c r="C1377" s="27">
        <v>41828</v>
      </c>
      <c r="D1377" s="28">
        <v>0.8378168748076511</v>
      </c>
      <c r="E1377" s="28">
        <v>5</v>
      </c>
      <c r="F1377" s="27">
        <v>43654</v>
      </c>
      <c r="G1377" s="28">
        <v>0.20842519713404772</v>
      </c>
      <c r="H1377" s="28">
        <v>1</v>
      </c>
      <c r="I1377" s="28">
        <v>0.32</v>
      </c>
      <c r="J1377" s="28">
        <v>1.7245224200103437E-2</v>
      </c>
      <c r="K1377" s="28">
        <v>1</v>
      </c>
      <c r="L1377" s="28">
        <v>3750</v>
      </c>
      <c r="M1377" s="29">
        <v>0</v>
      </c>
    </row>
    <row r="1378" spans="1:13" x14ac:dyDescent="0.3">
      <c r="A1378">
        <v>1374</v>
      </c>
      <c r="B1378" s="29">
        <v>2014</v>
      </c>
      <c r="C1378" s="27">
        <v>41853</v>
      </c>
      <c r="D1378" s="28">
        <v>0.84316304451105273</v>
      </c>
      <c r="E1378" s="28">
        <v>5</v>
      </c>
      <c r="F1378" s="27">
        <v>43679</v>
      </c>
      <c r="G1378" s="28">
        <v>0.14402358618188016</v>
      </c>
      <c r="H1378" s="28">
        <v>1</v>
      </c>
      <c r="I1378" s="28">
        <v>0.32</v>
      </c>
      <c r="J1378" s="28">
        <v>0.58560002976399539</v>
      </c>
      <c r="K1378" s="28">
        <v>3</v>
      </c>
      <c r="L1378" s="28">
        <v>5000</v>
      </c>
      <c r="M1378" s="29">
        <v>1</v>
      </c>
    </row>
    <row r="1379" spans="1:13" x14ac:dyDescent="0.3">
      <c r="A1379">
        <v>1375</v>
      </c>
      <c r="B1379" s="29">
        <v>2014</v>
      </c>
      <c r="C1379" s="27">
        <v>41937</v>
      </c>
      <c r="D1379" s="28">
        <v>8.3781021092669161E-2</v>
      </c>
      <c r="E1379" s="28">
        <v>1</v>
      </c>
      <c r="F1379" s="27">
        <v>42302</v>
      </c>
      <c r="G1379" s="28">
        <v>0.71318216232413356</v>
      </c>
      <c r="H1379" s="28">
        <v>3</v>
      </c>
      <c r="I1379" s="28">
        <v>0.48000000000000004</v>
      </c>
      <c r="J1379" s="28">
        <v>0.78548685062110113</v>
      </c>
      <c r="K1379" s="28">
        <v>5</v>
      </c>
      <c r="L1379" s="28">
        <v>6250</v>
      </c>
      <c r="M1379" s="29">
        <v>0</v>
      </c>
    </row>
    <row r="1380" spans="1:13" x14ac:dyDescent="0.3">
      <c r="A1380">
        <v>1376</v>
      </c>
      <c r="B1380" s="29">
        <v>2014</v>
      </c>
      <c r="C1380" s="27">
        <v>41878</v>
      </c>
      <c r="D1380" s="28">
        <v>0.88373911141723893</v>
      </c>
      <c r="E1380" s="28">
        <v>5</v>
      </c>
      <c r="F1380" s="27">
        <v>43704</v>
      </c>
      <c r="G1380" s="28">
        <v>0.81481715204799054</v>
      </c>
      <c r="H1380" s="28">
        <v>3</v>
      </c>
      <c r="I1380" s="28">
        <v>0.48000000000000004</v>
      </c>
      <c r="J1380" s="28">
        <v>0.66897207907895195</v>
      </c>
      <c r="K1380" s="28">
        <v>4</v>
      </c>
      <c r="L1380" s="28">
        <v>5625</v>
      </c>
      <c r="M1380" s="29">
        <v>1</v>
      </c>
    </row>
    <row r="1381" spans="1:13" x14ac:dyDescent="0.3">
      <c r="A1381">
        <v>1377</v>
      </c>
      <c r="B1381" s="29">
        <v>2014</v>
      </c>
      <c r="C1381" s="27">
        <v>41819</v>
      </c>
      <c r="D1381" s="28">
        <v>0.53179309239188388</v>
      </c>
      <c r="E1381" s="28">
        <v>3</v>
      </c>
      <c r="F1381" s="27">
        <v>42915</v>
      </c>
      <c r="G1381" s="28">
        <v>0.67923922318572949</v>
      </c>
      <c r="H1381" s="28">
        <v>3</v>
      </c>
      <c r="I1381" s="28">
        <v>0.48000000000000004</v>
      </c>
      <c r="J1381" s="28">
        <v>0.93979704465167335</v>
      </c>
      <c r="K1381" s="28">
        <v>5</v>
      </c>
      <c r="L1381" s="28">
        <v>6250</v>
      </c>
      <c r="M1381" s="29">
        <v>2</v>
      </c>
    </row>
    <row r="1382" spans="1:13" x14ac:dyDescent="0.3">
      <c r="A1382">
        <v>1378</v>
      </c>
      <c r="B1382" s="29">
        <v>2014</v>
      </c>
      <c r="C1382" s="27">
        <v>41765</v>
      </c>
      <c r="D1382" s="28">
        <v>0.86789743882264769</v>
      </c>
      <c r="E1382" s="28">
        <v>5</v>
      </c>
      <c r="F1382" s="27">
        <v>43591</v>
      </c>
      <c r="G1382" s="28">
        <v>0.85188518111322853</v>
      </c>
      <c r="H1382" s="28">
        <v>3</v>
      </c>
      <c r="I1382" s="28">
        <v>0.48000000000000004</v>
      </c>
      <c r="J1382" s="28">
        <v>0.73190782314993275</v>
      </c>
      <c r="K1382" s="28">
        <v>5</v>
      </c>
      <c r="L1382" s="28">
        <v>6250</v>
      </c>
      <c r="M1382" s="29">
        <v>4</v>
      </c>
    </row>
    <row r="1383" spans="1:13" x14ac:dyDescent="0.3">
      <c r="A1383">
        <v>1379</v>
      </c>
      <c r="B1383" s="29">
        <v>2014</v>
      </c>
      <c r="C1383" s="27">
        <v>41903</v>
      </c>
      <c r="D1383" s="28">
        <v>0.77303441362894199</v>
      </c>
      <c r="E1383" s="28">
        <v>5</v>
      </c>
      <c r="F1383" s="27">
        <v>43729</v>
      </c>
      <c r="G1383" s="28">
        <v>0.96329540395002822</v>
      </c>
      <c r="H1383" s="28">
        <v>3</v>
      </c>
      <c r="I1383" s="28">
        <v>0.48000000000000004</v>
      </c>
      <c r="J1383" s="28">
        <v>0.39021795085939504</v>
      </c>
      <c r="K1383" s="28">
        <v>2</v>
      </c>
      <c r="L1383" s="28">
        <v>4375</v>
      </c>
      <c r="M1383" s="29">
        <v>1</v>
      </c>
    </row>
    <row r="1384" spans="1:13" x14ac:dyDescent="0.3">
      <c r="A1384">
        <v>1380</v>
      </c>
      <c r="B1384" s="29">
        <v>2014</v>
      </c>
      <c r="C1384" s="27">
        <v>41824</v>
      </c>
      <c r="D1384" s="28">
        <v>0.65819231896997266</v>
      </c>
      <c r="E1384" s="28">
        <v>4</v>
      </c>
      <c r="F1384" s="27">
        <v>43285</v>
      </c>
      <c r="G1384" s="28">
        <v>0.37319610578646945</v>
      </c>
      <c r="H1384" s="28">
        <v>2</v>
      </c>
      <c r="I1384" s="28">
        <v>0.4</v>
      </c>
      <c r="J1384" s="28">
        <v>9.2597309389716997E-3</v>
      </c>
      <c r="K1384" s="28">
        <v>1</v>
      </c>
      <c r="L1384" s="28">
        <v>3750</v>
      </c>
      <c r="M1384" s="29">
        <v>0</v>
      </c>
    </row>
    <row r="1385" spans="1:13" x14ac:dyDescent="0.3">
      <c r="A1385">
        <v>1381</v>
      </c>
      <c r="B1385" s="29">
        <v>2014</v>
      </c>
      <c r="C1385" s="27">
        <v>41805</v>
      </c>
      <c r="D1385" s="28">
        <v>0.51462361812741397</v>
      </c>
      <c r="E1385" s="28">
        <v>3</v>
      </c>
      <c r="F1385" s="27">
        <v>42901</v>
      </c>
      <c r="G1385" s="28">
        <v>0.80356605933579983</v>
      </c>
      <c r="H1385" s="28">
        <v>3</v>
      </c>
      <c r="I1385" s="28">
        <v>0.48000000000000004</v>
      </c>
      <c r="J1385" s="28">
        <v>0.77676043364033187</v>
      </c>
      <c r="K1385" s="28">
        <v>5</v>
      </c>
      <c r="L1385" s="28">
        <v>6250</v>
      </c>
      <c r="M1385" s="29">
        <v>0</v>
      </c>
    </row>
    <row r="1386" spans="1:13" x14ac:dyDescent="0.3">
      <c r="A1386">
        <v>1382</v>
      </c>
      <c r="B1386" s="29">
        <v>2014</v>
      </c>
      <c r="C1386" s="27">
        <v>41714</v>
      </c>
      <c r="D1386" s="28">
        <v>0.78273817041111948</v>
      </c>
      <c r="E1386" s="28">
        <v>5</v>
      </c>
      <c r="F1386" s="27">
        <v>43540</v>
      </c>
      <c r="G1386" s="28">
        <v>5.2815296860150074E-2</v>
      </c>
      <c r="H1386" s="28">
        <v>1</v>
      </c>
      <c r="I1386" s="28">
        <v>0.32</v>
      </c>
      <c r="J1386" s="28">
        <v>0.13003209721512143</v>
      </c>
      <c r="K1386" s="28">
        <v>1</v>
      </c>
      <c r="L1386" s="28">
        <v>3750</v>
      </c>
      <c r="M1386" s="29">
        <v>2</v>
      </c>
    </row>
    <row r="1387" spans="1:13" x14ac:dyDescent="0.3">
      <c r="A1387">
        <v>1383</v>
      </c>
      <c r="B1387" s="29">
        <v>2014</v>
      </c>
      <c r="C1387" s="27">
        <v>41797</v>
      </c>
      <c r="D1387" s="28">
        <v>0.63767465451659067</v>
      </c>
      <c r="E1387" s="28">
        <v>4</v>
      </c>
      <c r="F1387" s="27">
        <v>43258</v>
      </c>
      <c r="G1387" s="28">
        <v>0.39267148874161628</v>
      </c>
      <c r="H1387" s="28">
        <v>2</v>
      </c>
      <c r="I1387" s="28">
        <v>0.4</v>
      </c>
      <c r="J1387" s="28">
        <v>0.78662346888256296</v>
      </c>
      <c r="K1387" s="28">
        <v>5</v>
      </c>
      <c r="L1387" s="28">
        <v>6250</v>
      </c>
      <c r="M1387" s="29">
        <v>4</v>
      </c>
    </row>
    <row r="1388" spans="1:13" x14ac:dyDescent="0.3">
      <c r="A1388">
        <v>1384</v>
      </c>
      <c r="B1388" s="29">
        <v>2014</v>
      </c>
      <c r="C1388" s="27">
        <v>41757</v>
      </c>
      <c r="D1388" s="28">
        <v>0.35291337715532323</v>
      </c>
      <c r="E1388" s="28">
        <v>2</v>
      </c>
      <c r="F1388" s="27">
        <v>42488</v>
      </c>
      <c r="G1388" s="28">
        <v>0.38920639537846624</v>
      </c>
      <c r="H1388" s="28">
        <v>2</v>
      </c>
      <c r="I1388" s="28">
        <v>0.4</v>
      </c>
      <c r="J1388" s="28">
        <v>0.17861514657651822</v>
      </c>
      <c r="K1388" s="28">
        <v>1</v>
      </c>
      <c r="L1388" s="28">
        <v>3750</v>
      </c>
      <c r="M1388" s="29">
        <v>1</v>
      </c>
    </row>
    <row r="1389" spans="1:13" x14ac:dyDescent="0.3">
      <c r="A1389">
        <v>1385</v>
      </c>
      <c r="B1389" s="29">
        <v>2014</v>
      </c>
      <c r="C1389" s="27">
        <v>41876</v>
      </c>
      <c r="D1389" s="28">
        <v>0.30015242089413363</v>
      </c>
      <c r="E1389" s="28">
        <v>2</v>
      </c>
      <c r="F1389" s="27">
        <v>42607</v>
      </c>
      <c r="G1389" s="28">
        <v>0.20846691732549916</v>
      </c>
      <c r="H1389" s="28">
        <v>1</v>
      </c>
      <c r="I1389" s="28">
        <v>0.32</v>
      </c>
      <c r="J1389" s="28">
        <v>0.94959500110210271</v>
      </c>
      <c r="K1389" s="28">
        <v>5</v>
      </c>
      <c r="L1389" s="28">
        <v>6250</v>
      </c>
      <c r="M1389" s="29">
        <v>0</v>
      </c>
    </row>
    <row r="1390" spans="1:13" x14ac:dyDescent="0.3">
      <c r="A1390">
        <v>1386</v>
      </c>
      <c r="B1390" s="29">
        <v>2014</v>
      </c>
      <c r="C1390" s="27">
        <v>41719</v>
      </c>
      <c r="D1390" s="28">
        <v>0.10438146037043228</v>
      </c>
      <c r="E1390" s="28">
        <v>1</v>
      </c>
      <c r="F1390" s="27">
        <v>42084</v>
      </c>
      <c r="G1390" s="28">
        <v>4.2715034594748347E-2</v>
      </c>
      <c r="H1390" s="28">
        <v>1</v>
      </c>
      <c r="I1390" s="28">
        <v>0.32</v>
      </c>
      <c r="J1390" s="28">
        <v>0.14112395843157155</v>
      </c>
      <c r="K1390" s="28">
        <v>1</v>
      </c>
      <c r="L1390" s="28">
        <v>3750</v>
      </c>
      <c r="M1390" s="29">
        <v>0</v>
      </c>
    </row>
    <row r="1391" spans="1:13" x14ac:dyDescent="0.3">
      <c r="A1391">
        <v>1387</v>
      </c>
      <c r="B1391" s="29">
        <v>2014</v>
      </c>
      <c r="C1391" s="27">
        <v>41660</v>
      </c>
      <c r="D1391" s="28">
        <v>0.14875527292359481</v>
      </c>
      <c r="E1391" s="28">
        <v>1</v>
      </c>
      <c r="F1391" s="27">
        <v>42025</v>
      </c>
      <c r="G1391" s="28">
        <v>0.59689813417262494</v>
      </c>
      <c r="H1391" s="28">
        <v>2</v>
      </c>
      <c r="I1391" s="28">
        <v>0.4</v>
      </c>
      <c r="J1391" s="28">
        <v>0.53331854356036335</v>
      </c>
      <c r="K1391" s="28">
        <v>3</v>
      </c>
      <c r="L1391" s="28">
        <v>5000</v>
      </c>
      <c r="M1391" s="29">
        <v>0</v>
      </c>
    </row>
    <row r="1392" spans="1:13" x14ac:dyDescent="0.3">
      <c r="A1392">
        <v>1388</v>
      </c>
      <c r="B1392" s="29">
        <v>2014</v>
      </c>
      <c r="C1392" s="27">
        <v>41997</v>
      </c>
      <c r="D1392" s="28">
        <v>0.12910147318061138</v>
      </c>
      <c r="E1392" s="28">
        <v>1</v>
      </c>
      <c r="F1392" s="27">
        <v>42362</v>
      </c>
      <c r="G1392" s="28">
        <v>0.39049151118506142</v>
      </c>
      <c r="H1392" s="28">
        <v>2</v>
      </c>
      <c r="I1392" s="28">
        <v>0.4</v>
      </c>
      <c r="J1392" s="28">
        <v>0.35328754386403616</v>
      </c>
      <c r="K1392" s="28">
        <v>2</v>
      </c>
      <c r="L1392" s="28">
        <v>4375</v>
      </c>
      <c r="M1392" s="29">
        <v>1</v>
      </c>
    </row>
    <row r="1393" spans="1:13" x14ac:dyDescent="0.3">
      <c r="A1393">
        <v>1389</v>
      </c>
      <c r="B1393" s="29">
        <v>2014</v>
      </c>
      <c r="C1393" s="27">
        <v>41757</v>
      </c>
      <c r="D1393" s="28">
        <v>0.65142405786463209</v>
      </c>
      <c r="E1393" s="28">
        <v>4</v>
      </c>
      <c r="F1393" s="27">
        <v>43218</v>
      </c>
      <c r="G1393" s="28">
        <v>0.58620576397562341</v>
      </c>
      <c r="H1393" s="28">
        <v>2</v>
      </c>
      <c r="I1393" s="28">
        <v>0.4</v>
      </c>
      <c r="J1393" s="28">
        <v>0.91237596500322593</v>
      </c>
      <c r="K1393" s="28">
        <v>5</v>
      </c>
      <c r="L1393" s="28">
        <v>6250</v>
      </c>
      <c r="M1393" s="29">
        <v>1</v>
      </c>
    </row>
    <row r="1394" spans="1:13" x14ac:dyDescent="0.3">
      <c r="A1394">
        <v>1390</v>
      </c>
      <c r="B1394" s="29">
        <v>2014</v>
      </c>
      <c r="C1394" s="27">
        <v>41861</v>
      </c>
      <c r="D1394" s="28">
        <v>0.2972773247904007</v>
      </c>
      <c r="E1394" s="28">
        <v>2</v>
      </c>
      <c r="F1394" s="27">
        <v>42592</v>
      </c>
      <c r="G1394" s="28">
        <v>3.6701225342333221E-2</v>
      </c>
      <c r="H1394" s="28">
        <v>1</v>
      </c>
      <c r="I1394" s="28">
        <v>0.32</v>
      </c>
      <c r="J1394" s="28">
        <v>0.74079413486973733</v>
      </c>
      <c r="K1394" s="28">
        <v>5</v>
      </c>
      <c r="L1394" s="28">
        <v>6250</v>
      </c>
      <c r="M1394" s="29">
        <v>0</v>
      </c>
    </row>
    <row r="1395" spans="1:13" x14ac:dyDescent="0.3">
      <c r="A1395">
        <v>1391</v>
      </c>
      <c r="B1395" s="29">
        <v>2014</v>
      </c>
      <c r="C1395" s="27">
        <v>41752</v>
      </c>
      <c r="D1395" s="28">
        <v>0.46191295787642461</v>
      </c>
      <c r="E1395" s="28">
        <v>3</v>
      </c>
      <c r="F1395" s="27">
        <v>42848</v>
      </c>
      <c r="G1395" s="28">
        <v>0.25404581669820536</v>
      </c>
      <c r="H1395" s="28">
        <v>1</v>
      </c>
      <c r="I1395" s="28">
        <v>0.32</v>
      </c>
      <c r="J1395" s="28">
        <v>0.57106677883561996</v>
      </c>
      <c r="K1395" s="28">
        <v>3</v>
      </c>
      <c r="L1395" s="28">
        <v>5000</v>
      </c>
      <c r="M1395" s="29">
        <v>0</v>
      </c>
    </row>
    <row r="1396" spans="1:13" x14ac:dyDescent="0.3">
      <c r="A1396">
        <v>1392</v>
      </c>
      <c r="B1396" s="29">
        <v>2014</v>
      </c>
      <c r="C1396" s="27">
        <v>41915</v>
      </c>
      <c r="D1396" s="28">
        <v>0.52727370525932782</v>
      </c>
      <c r="E1396" s="28">
        <v>3</v>
      </c>
      <c r="F1396" s="27">
        <v>43011</v>
      </c>
      <c r="G1396" s="28">
        <v>0.31461786392690005</v>
      </c>
      <c r="H1396" s="28">
        <v>2</v>
      </c>
      <c r="I1396" s="28">
        <v>0.4</v>
      </c>
      <c r="J1396" s="28">
        <v>0.95222465426738478</v>
      </c>
      <c r="K1396" s="28">
        <v>5</v>
      </c>
      <c r="L1396" s="28">
        <v>6250</v>
      </c>
      <c r="M1396" s="29">
        <v>2</v>
      </c>
    </row>
    <row r="1397" spans="1:13" x14ac:dyDescent="0.3">
      <c r="A1397">
        <v>1393</v>
      </c>
      <c r="B1397" s="29">
        <v>2014</v>
      </c>
      <c r="C1397" s="27">
        <v>41803</v>
      </c>
      <c r="D1397" s="28">
        <v>0.21633159554518255</v>
      </c>
      <c r="E1397" s="28">
        <v>1</v>
      </c>
      <c r="F1397" s="27">
        <v>42168</v>
      </c>
      <c r="G1397" s="28">
        <v>3.0224931652387932E-2</v>
      </c>
      <c r="H1397" s="28">
        <v>1</v>
      </c>
      <c r="I1397" s="28">
        <v>0.32</v>
      </c>
      <c r="J1397" s="28">
        <v>9.5689778854712193E-2</v>
      </c>
      <c r="K1397" s="28">
        <v>1</v>
      </c>
      <c r="L1397" s="28">
        <v>3750</v>
      </c>
      <c r="M1397" s="29">
        <v>0</v>
      </c>
    </row>
    <row r="1398" spans="1:13" x14ac:dyDescent="0.3">
      <c r="A1398">
        <v>1394</v>
      </c>
      <c r="B1398" s="29">
        <v>2014</v>
      </c>
      <c r="C1398" s="27">
        <v>41896</v>
      </c>
      <c r="D1398" s="28">
        <v>0.26199453607844247</v>
      </c>
      <c r="E1398" s="28">
        <v>2</v>
      </c>
      <c r="F1398" s="27">
        <v>42627</v>
      </c>
      <c r="G1398" s="28">
        <v>0.63117891516869873</v>
      </c>
      <c r="H1398" s="28">
        <v>3</v>
      </c>
      <c r="I1398" s="28">
        <v>0.48000000000000004</v>
      </c>
      <c r="J1398" s="28">
        <v>0.53109644692778468</v>
      </c>
      <c r="K1398" s="28">
        <v>3</v>
      </c>
      <c r="L1398" s="28">
        <v>5000</v>
      </c>
      <c r="M1398" s="29">
        <v>0</v>
      </c>
    </row>
    <row r="1399" spans="1:13" x14ac:dyDescent="0.3">
      <c r="A1399">
        <v>1395</v>
      </c>
      <c r="B1399" s="29">
        <v>2014</v>
      </c>
      <c r="C1399" s="27">
        <v>41763</v>
      </c>
      <c r="D1399" s="28">
        <v>0.64847581600368254</v>
      </c>
      <c r="E1399" s="28">
        <v>4</v>
      </c>
      <c r="F1399" s="27">
        <v>43224</v>
      </c>
      <c r="G1399" s="28">
        <v>0.2837834966577516</v>
      </c>
      <c r="H1399" s="28">
        <v>2</v>
      </c>
      <c r="I1399" s="28">
        <v>0.4</v>
      </c>
      <c r="J1399" s="28">
        <v>0.83546080257993205</v>
      </c>
      <c r="K1399" s="28">
        <v>5</v>
      </c>
      <c r="L1399" s="28">
        <v>6250</v>
      </c>
      <c r="M1399" s="29">
        <v>1</v>
      </c>
    </row>
    <row r="1400" spans="1:13" x14ac:dyDescent="0.3">
      <c r="A1400">
        <v>1396</v>
      </c>
      <c r="B1400" s="29">
        <v>2014</v>
      </c>
      <c r="C1400" s="27">
        <v>41901</v>
      </c>
      <c r="D1400" s="28">
        <v>0.47830584909464913</v>
      </c>
      <c r="E1400" s="28">
        <v>3</v>
      </c>
      <c r="F1400" s="27">
        <v>42997</v>
      </c>
      <c r="G1400" s="28">
        <v>0.65963380228657331</v>
      </c>
      <c r="H1400" s="28">
        <v>3</v>
      </c>
      <c r="I1400" s="28">
        <v>0.48000000000000004</v>
      </c>
      <c r="J1400" s="28">
        <v>0.67781326998949265</v>
      </c>
      <c r="K1400" s="28">
        <v>4</v>
      </c>
      <c r="L1400" s="28">
        <v>5625</v>
      </c>
      <c r="M1400" s="29">
        <v>1</v>
      </c>
    </row>
    <row r="1401" spans="1:13" x14ac:dyDescent="0.3">
      <c r="A1401">
        <v>1397</v>
      </c>
      <c r="B1401" s="29">
        <v>2014</v>
      </c>
      <c r="C1401" s="27">
        <v>41947</v>
      </c>
      <c r="D1401" s="28">
        <v>0.14292386093801424</v>
      </c>
      <c r="E1401" s="28">
        <v>1</v>
      </c>
      <c r="F1401" s="27">
        <v>42312</v>
      </c>
      <c r="G1401" s="28">
        <v>0.37007037938051313</v>
      </c>
      <c r="H1401" s="28">
        <v>2</v>
      </c>
      <c r="I1401" s="28">
        <v>0.4</v>
      </c>
      <c r="J1401" s="28">
        <v>0.82027374738582193</v>
      </c>
      <c r="K1401" s="28">
        <v>5</v>
      </c>
      <c r="L1401" s="28">
        <v>6250</v>
      </c>
      <c r="M1401" s="29">
        <v>0</v>
      </c>
    </row>
    <row r="1402" spans="1:13" x14ac:dyDescent="0.3">
      <c r="A1402">
        <v>1398</v>
      </c>
      <c r="B1402" s="29">
        <v>2014</v>
      </c>
      <c r="C1402" s="27">
        <v>41772</v>
      </c>
      <c r="D1402" s="28">
        <v>0.34268164682293722</v>
      </c>
      <c r="E1402" s="28">
        <v>2</v>
      </c>
      <c r="F1402" s="27">
        <v>42503</v>
      </c>
      <c r="G1402" s="28">
        <v>0.8936017062741427</v>
      </c>
      <c r="H1402" s="28">
        <v>3</v>
      </c>
      <c r="I1402" s="28">
        <v>0.48000000000000004</v>
      </c>
      <c r="J1402" s="28">
        <v>0.42091190758189823</v>
      </c>
      <c r="K1402" s="28">
        <v>3</v>
      </c>
      <c r="L1402" s="28">
        <v>5000</v>
      </c>
      <c r="M1402" s="29">
        <v>1</v>
      </c>
    </row>
    <row r="1403" spans="1:13" x14ac:dyDescent="0.3">
      <c r="A1403">
        <v>1399</v>
      </c>
      <c r="B1403" s="29">
        <v>2014</v>
      </c>
      <c r="C1403" s="27">
        <v>41962</v>
      </c>
      <c r="D1403" s="28">
        <v>0.17478935556941644</v>
      </c>
      <c r="E1403" s="28">
        <v>1</v>
      </c>
      <c r="F1403" s="27">
        <v>42327</v>
      </c>
      <c r="G1403" s="28">
        <v>0.91232475820128722</v>
      </c>
      <c r="H1403" s="28">
        <v>3</v>
      </c>
      <c r="I1403" s="28">
        <v>0.48000000000000004</v>
      </c>
      <c r="J1403" s="28">
        <v>0.57627589537146073</v>
      </c>
      <c r="K1403" s="28">
        <v>3</v>
      </c>
      <c r="L1403" s="28">
        <v>5000</v>
      </c>
      <c r="M1403" s="29">
        <v>0</v>
      </c>
    </row>
    <row r="1404" spans="1:13" x14ac:dyDescent="0.3">
      <c r="A1404">
        <v>1400</v>
      </c>
      <c r="B1404" s="29">
        <v>2014</v>
      </c>
      <c r="C1404" s="27">
        <v>41713</v>
      </c>
      <c r="D1404" s="28">
        <v>0.41776497477777774</v>
      </c>
      <c r="E1404" s="28">
        <v>2</v>
      </c>
      <c r="F1404" s="27">
        <v>42444</v>
      </c>
      <c r="G1404" s="28">
        <v>0.10354762708742171</v>
      </c>
      <c r="H1404" s="28">
        <v>1</v>
      </c>
      <c r="I1404" s="28">
        <v>0.32</v>
      </c>
      <c r="J1404" s="28">
        <v>0.19583763070888494</v>
      </c>
      <c r="K1404" s="28">
        <v>1</v>
      </c>
      <c r="L1404" s="28">
        <v>3750</v>
      </c>
      <c r="M1404" s="29">
        <v>1</v>
      </c>
    </row>
    <row r="1405" spans="1:13" x14ac:dyDescent="0.3">
      <c r="A1405">
        <v>1401</v>
      </c>
      <c r="B1405" s="29">
        <v>2014</v>
      </c>
      <c r="C1405" s="27">
        <v>41724</v>
      </c>
      <c r="D1405" s="28">
        <v>0.23414531682833295</v>
      </c>
      <c r="E1405" s="28">
        <v>1</v>
      </c>
      <c r="F1405" s="27">
        <v>42089</v>
      </c>
      <c r="G1405" s="28">
        <v>0.73527152673545426</v>
      </c>
      <c r="H1405" s="28">
        <v>3</v>
      </c>
      <c r="I1405" s="28">
        <v>0.48000000000000004</v>
      </c>
      <c r="J1405" s="28">
        <v>0.51200440723615226</v>
      </c>
      <c r="K1405" s="28">
        <v>3</v>
      </c>
      <c r="L1405" s="28">
        <v>5000</v>
      </c>
      <c r="M1405" s="29">
        <v>0</v>
      </c>
    </row>
    <row r="1406" spans="1:13" x14ac:dyDescent="0.3">
      <c r="A1406">
        <v>1402</v>
      </c>
      <c r="B1406" s="29">
        <v>2014</v>
      </c>
      <c r="C1406" s="27">
        <v>41880</v>
      </c>
      <c r="D1406" s="28">
        <v>0.39253808701648607</v>
      </c>
      <c r="E1406" s="28">
        <v>2</v>
      </c>
      <c r="F1406" s="27">
        <v>42611</v>
      </c>
      <c r="G1406" s="28">
        <v>0.64377000923735239</v>
      </c>
      <c r="H1406" s="28">
        <v>3</v>
      </c>
      <c r="I1406" s="28">
        <v>0.48000000000000004</v>
      </c>
      <c r="J1406" s="28">
        <v>0.20443369422310864</v>
      </c>
      <c r="K1406" s="28">
        <v>2</v>
      </c>
      <c r="L1406" s="28">
        <v>4375</v>
      </c>
      <c r="M1406" s="29">
        <v>0</v>
      </c>
    </row>
    <row r="1407" spans="1:13" x14ac:dyDescent="0.3">
      <c r="A1407">
        <v>1403</v>
      </c>
      <c r="B1407" s="29">
        <v>2014</v>
      </c>
      <c r="C1407" s="27">
        <v>41747</v>
      </c>
      <c r="D1407" s="28">
        <v>0.60361849463834305</v>
      </c>
      <c r="E1407" s="28">
        <v>4</v>
      </c>
      <c r="F1407" s="27">
        <v>43208</v>
      </c>
      <c r="G1407" s="28">
        <v>0.26260596341201303</v>
      </c>
      <c r="H1407" s="28">
        <v>1</v>
      </c>
      <c r="I1407" s="28">
        <v>0.32</v>
      </c>
      <c r="J1407" s="28">
        <v>0.30094893647251786</v>
      </c>
      <c r="K1407" s="28">
        <v>2</v>
      </c>
      <c r="L1407" s="28">
        <v>4375</v>
      </c>
      <c r="M1407" s="29">
        <v>1</v>
      </c>
    </row>
    <row r="1408" spans="1:13" x14ac:dyDescent="0.3">
      <c r="A1408">
        <v>1404</v>
      </c>
      <c r="B1408" s="29">
        <v>2014</v>
      </c>
      <c r="C1408" s="27">
        <v>41980</v>
      </c>
      <c r="D1408" s="28">
        <v>0.11393878800104928</v>
      </c>
      <c r="E1408" s="28">
        <v>1</v>
      </c>
      <c r="F1408" s="27">
        <v>42345</v>
      </c>
      <c r="G1408" s="28">
        <v>0.14837444481209539</v>
      </c>
      <c r="H1408" s="28">
        <v>1</v>
      </c>
      <c r="I1408" s="28">
        <v>0.32</v>
      </c>
      <c r="J1408" s="28">
        <v>7.0694275117522909E-2</v>
      </c>
      <c r="K1408" s="28">
        <v>1</v>
      </c>
      <c r="L1408" s="28">
        <v>3750</v>
      </c>
      <c r="M1408" s="29">
        <v>0</v>
      </c>
    </row>
    <row r="1409" spans="1:13" x14ac:dyDescent="0.3">
      <c r="A1409">
        <v>1405</v>
      </c>
      <c r="B1409" s="29">
        <v>2014</v>
      </c>
      <c r="C1409" s="27">
        <v>41983</v>
      </c>
      <c r="D1409" s="28">
        <v>0.90457731479893377</v>
      </c>
      <c r="E1409" s="28">
        <v>5</v>
      </c>
      <c r="F1409" s="27">
        <v>43809</v>
      </c>
      <c r="G1409" s="28">
        <v>0.86878375956225551</v>
      </c>
      <c r="H1409" s="28">
        <v>3</v>
      </c>
      <c r="I1409" s="28">
        <v>0.48000000000000004</v>
      </c>
      <c r="J1409" s="28">
        <v>0.99278843925540217</v>
      </c>
      <c r="K1409" s="28">
        <v>5</v>
      </c>
      <c r="L1409" s="28">
        <v>6250</v>
      </c>
      <c r="M1409" s="29">
        <v>1</v>
      </c>
    </row>
    <row r="1410" spans="1:13" x14ac:dyDescent="0.3">
      <c r="A1410">
        <v>1406</v>
      </c>
      <c r="B1410" s="29">
        <v>2014</v>
      </c>
      <c r="C1410" s="27">
        <v>41640</v>
      </c>
      <c r="D1410" s="28">
        <v>0.61281859963212648</v>
      </c>
      <c r="E1410" s="28">
        <v>4</v>
      </c>
      <c r="F1410" s="27">
        <v>43101</v>
      </c>
      <c r="G1410" s="28">
        <v>0.11074371476364153</v>
      </c>
      <c r="H1410" s="28">
        <v>1</v>
      </c>
      <c r="I1410" s="28">
        <v>0.32</v>
      </c>
      <c r="J1410" s="28">
        <v>0.22274537980354436</v>
      </c>
      <c r="K1410" s="28">
        <v>2</v>
      </c>
      <c r="L1410" s="28">
        <v>4375</v>
      </c>
      <c r="M1410" s="29">
        <v>0</v>
      </c>
    </row>
    <row r="1411" spans="1:13" x14ac:dyDescent="0.3">
      <c r="A1411">
        <v>1407</v>
      </c>
      <c r="B1411" s="29">
        <v>2014</v>
      </c>
      <c r="C1411" s="27">
        <v>41792</v>
      </c>
      <c r="D1411" s="28">
        <v>0.69626787271842749</v>
      </c>
      <c r="E1411" s="28">
        <v>5</v>
      </c>
      <c r="F1411" s="27">
        <v>43618</v>
      </c>
      <c r="G1411" s="28">
        <v>0.81767397393734254</v>
      </c>
      <c r="H1411" s="28">
        <v>3</v>
      </c>
      <c r="I1411" s="28">
        <v>0.48000000000000004</v>
      </c>
      <c r="J1411" s="28">
        <v>0.83709366670632612</v>
      </c>
      <c r="K1411" s="28">
        <v>5</v>
      </c>
      <c r="L1411" s="28">
        <v>6250</v>
      </c>
      <c r="M1411" s="29">
        <v>2</v>
      </c>
    </row>
    <row r="1412" spans="1:13" x14ac:dyDescent="0.3">
      <c r="A1412">
        <v>1408</v>
      </c>
      <c r="B1412" s="29">
        <v>2014</v>
      </c>
      <c r="C1412" s="27">
        <v>41675</v>
      </c>
      <c r="D1412" s="28">
        <v>0.22344376530001631</v>
      </c>
      <c r="E1412" s="28">
        <v>1</v>
      </c>
      <c r="F1412" s="27">
        <v>42040</v>
      </c>
      <c r="G1412" s="28">
        <v>0.39705488218361629</v>
      </c>
      <c r="H1412" s="28">
        <v>2</v>
      </c>
      <c r="I1412" s="28">
        <v>0.4</v>
      </c>
      <c r="J1412" s="28">
        <v>0.66353114241225952</v>
      </c>
      <c r="K1412" s="28">
        <v>4</v>
      </c>
      <c r="L1412" s="28">
        <v>5625</v>
      </c>
      <c r="M1412" s="29">
        <v>0</v>
      </c>
    </row>
    <row r="1413" spans="1:13" x14ac:dyDescent="0.3">
      <c r="A1413">
        <v>1409</v>
      </c>
      <c r="B1413" s="29">
        <v>2014</v>
      </c>
      <c r="C1413" s="27">
        <v>41743</v>
      </c>
      <c r="D1413" s="28">
        <v>0.12315526903798091</v>
      </c>
      <c r="E1413" s="28">
        <v>1</v>
      </c>
      <c r="F1413" s="27">
        <v>42108</v>
      </c>
      <c r="G1413" s="28">
        <v>9.1582986840278102E-2</v>
      </c>
      <c r="H1413" s="28">
        <v>1</v>
      </c>
      <c r="I1413" s="28">
        <v>0.32</v>
      </c>
      <c r="J1413" s="28">
        <v>0.43019839918706715</v>
      </c>
      <c r="K1413" s="28">
        <v>3</v>
      </c>
      <c r="L1413" s="28">
        <v>5000</v>
      </c>
      <c r="M1413" s="29">
        <v>0</v>
      </c>
    </row>
    <row r="1414" spans="1:13" x14ac:dyDescent="0.3">
      <c r="A1414">
        <v>1410</v>
      </c>
      <c r="B1414" s="29">
        <v>2014</v>
      </c>
      <c r="C1414" s="27">
        <v>41700</v>
      </c>
      <c r="D1414" s="28">
        <v>0.56100758298872355</v>
      </c>
      <c r="E1414" s="28">
        <v>3</v>
      </c>
      <c r="F1414" s="27">
        <v>42796</v>
      </c>
      <c r="G1414" s="28">
        <v>0.74082647884841202</v>
      </c>
      <c r="H1414" s="28">
        <v>3</v>
      </c>
      <c r="I1414" s="28">
        <v>0.48000000000000004</v>
      </c>
      <c r="J1414" s="28">
        <v>0.18852125128256558</v>
      </c>
      <c r="K1414" s="28">
        <v>1</v>
      </c>
      <c r="L1414" s="28">
        <v>3750</v>
      </c>
      <c r="M1414" s="29">
        <v>0</v>
      </c>
    </row>
    <row r="1415" spans="1:13" x14ac:dyDescent="0.3">
      <c r="A1415">
        <v>1411</v>
      </c>
      <c r="B1415" s="29">
        <v>2014</v>
      </c>
      <c r="C1415" s="27">
        <v>41787</v>
      </c>
      <c r="D1415" s="28">
        <v>0.42390583770407864</v>
      </c>
      <c r="E1415" s="28">
        <v>2</v>
      </c>
      <c r="F1415" s="27">
        <v>42518</v>
      </c>
      <c r="G1415" s="28">
        <v>0.18597294333922132</v>
      </c>
      <c r="H1415" s="28">
        <v>1</v>
      </c>
      <c r="I1415" s="28">
        <v>0.32</v>
      </c>
      <c r="J1415" s="28">
        <v>0.65984060754100082</v>
      </c>
      <c r="K1415" s="28">
        <v>4</v>
      </c>
      <c r="L1415" s="28">
        <v>5625</v>
      </c>
      <c r="M1415" s="29">
        <v>0</v>
      </c>
    </row>
    <row r="1416" spans="1:13" x14ac:dyDescent="0.3">
      <c r="A1416">
        <v>1412</v>
      </c>
      <c r="B1416" s="29">
        <v>2014</v>
      </c>
      <c r="C1416" s="27">
        <v>41671</v>
      </c>
      <c r="D1416" s="28">
        <v>0.28279364357068948</v>
      </c>
      <c r="E1416" s="28">
        <v>2</v>
      </c>
      <c r="F1416" s="27">
        <v>42401</v>
      </c>
      <c r="G1416" s="28">
        <v>0.69273009152108478</v>
      </c>
      <c r="H1416" s="28">
        <v>3</v>
      </c>
      <c r="I1416" s="28">
        <v>0.48000000000000004</v>
      </c>
      <c r="J1416" s="28">
        <v>0.63420618374463855</v>
      </c>
      <c r="K1416" s="28">
        <v>4</v>
      </c>
      <c r="L1416" s="28">
        <v>5625</v>
      </c>
      <c r="M1416" s="29">
        <v>1</v>
      </c>
    </row>
    <row r="1417" spans="1:13" x14ac:dyDescent="0.3">
      <c r="A1417">
        <v>1413</v>
      </c>
      <c r="B1417" s="29">
        <v>2014</v>
      </c>
      <c r="C1417" s="27">
        <v>41674</v>
      </c>
      <c r="D1417" s="28">
        <v>0.67674393917449172</v>
      </c>
      <c r="E1417" s="28">
        <v>4</v>
      </c>
      <c r="F1417" s="27">
        <v>43135</v>
      </c>
      <c r="G1417" s="28">
        <v>0.43986863991760661</v>
      </c>
      <c r="H1417" s="28">
        <v>2</v>
      </c>
      <c r="I1417" s="28">
        <v>0.4</v>
      </c>
      <c r="J1417" s="28">
        <v>0.40714332096566175</v>
      </c>
      <c r="K1417" s="28">
        <v>2</v>
      </c>
      <c r="L1417" s="28">
        <v>4375</v>
      </c>
      <c r="M1417" s="29">
        <v>1</v>
      </c>
    </row>
    <row r="1418" spans="1:13" x14ac:dyDescent="0.3">
      <c r="A1418">
        <v>1414</v>
      </c>
      <c r="B1418" s="29">
        <v>2014</v>
      </c>
      <c r="C1418" s="27">
        <v>41899</v>
      </c>
      <c r="D1418" s="28">
        <v>0.90581124589842499</v>
      </c>
      <c r="E1418" s="28">
        <v>5</v>
      </c>
      <c r="F1418" s="27">
        <v>43725</v>
      </c>
      <c r="G1418" s="28">
        <v>3.2783564941918253E-2</v>
      </c>
      <c r="H1418" s="28">
        <v>1</v>
      </c>
      <c r="I1418" s="28">
        <v>0.32</v>
      </c>
      <c r="J1418" s="28">
        <v>0.18902248056201487</v>
      </c>
      <c r="K1418" s="28">
        <v>1</v>
      </c>
      <c r="L1418" s="28">
        <v>3750</v>
      </c>
      <c r="M1418" s="29">
        <v>4</v>
      </c>
    </row>
    <row r="1419" spans="1:13" x14ac:dyDescent="0.3">
      <c r="A1419">
        <v>1415</v>
      </c>
      <c r="B1419" s="29">
        <v>2014</v>
      </c>
      <c r="C1419" s="27">
        <v>41650</v>
      </c>
      <c r="D1419" s="28">
        <v>0.95978548550462273</v>
      </c>
      <c r="E1419" s="28">
        <v>5</v>
      </c>
      <c r="F1419" s="27">
        <v>43476</v>
      </c>
      <c r="G1419" s="28">
        <v>0.97000281143008604</v>
      </c>
      <c r="H1419" s="28">
        <v>3</v>
      </c>
      <c r="I1419" s="28">
        <v>0.48000000000000004</v>
      </c>
      <c r="J1419" s="28">
        <v>0.79786284867502255</v>
      </c>
      <c r="K1419" s="28">
        <v>5</v>
      </c>
      <c r="L1419" s="28">
        <v>6250</v>
      </c>
      <c r="M1419" s="29">
        <v>3</v>
      </c>
    </row>
    <row r="1420" spans="1:13" x14ac:dyDescent="0.3">
      <c r="A1420">
        <v>1416</v>
      </c>
      <c r="B1420" s="29">
        <v>2014</v>
      </c>
      <c r="C1420" s="27">
        <v>41761</v>
      </c>
      <c r="D1420" s="28">
        <v>0.80373681293849797</v>
      </c>
      <c r="E1420" s="28">
        <v>5</v>
      </c>
      <c r="F1420" s="27">
        <v>43587</v>
      </c>
      <c r="G1420" s="28">
        <v>0.85465786478209527</v>
      </c>
      <c r="H1420" s="28">
        <v>3</v>
      </c>
      <c r="I1420" s="28">
        <v>0.48000000000000004</v>
      </c>
      <c r="J1420" s="28">
        <v>0.89277506109019145</v>
      </c>
      <c r="K1420" s="28">
        <v>5</v>
      </c>
      <c r="L1420" s="28">
        <v>6250</v>
      </c>
      <c r="M1420" s="29">
        <v>4</v>
      </c>
    </row>
    <row r="1421" spans="1:13" x14ac:dyDescent="0.3">
      <c r="A1421">
        <v>1417</v>
      </c>
      <c r="B1421" s="29">
        <v>2014</v>
      </c>
      <c r="C1421" s="27">
        <v>41806</v>
      </c>
      <c r="D1421" s="28">
        <v>2.0335695169781287E-2</v>
      </c>
      <c r="E1421" s="28">
        <v>1</v>
      </c>
      <c r="F1421" s="27">
        <v>42171</v>
      </c>
      <c r="G1421" s="28">
        <v>0.76924999693868079</v>
      </c>
      <c r="H1421" s="28">
        <v>3</v>
      </c>
      <c r="I1421" s="28">
        <v>0.48000000000000004</v>
      </c>
      <c r="J1421" s="28">
        <v>0.57094019876463398</v>
      </c>
      <c r="K1421" s="28">
        <v>3</v>
      </c>
      <c r="L1421" s="28">
        <v>5000</v>
      </c>
      <c r="M1421" s="29">
        <v>0</v>
      </c>
    </row>
    <row r="1422" spans="1:13" x14ac:dyDescent="0.3">
      <c r="A1422">
        <v>1418</v>
      </c>
      <c r="B1422" s="29">
        <v>2014</v>
      </c>
      <c r="C1422" s="27">
        <v>41875</v>
      </c>
      <c r="D1422" s="28">
        <v>0.7394479144176036</v>
      </c>
      <c r="E1422" s="28">
        <v>5</v>
      </c>
      <c r="F1422" s="27">
        <v>43701</v>
      </c>
      <c r="G1422" s="28">
        <v>0.20677106136578249</v>
      </c>
      <c r="H1422" s="28">
        <v>1</v>
      </c>
      <c r="I1422" s="28">
        <v>0.32</v>
      </c>
      <c r="J1422" s="28">
        <v>0.19139980534818446</v>
      </c>
      <c r="K1422" s="28">
        <v>1</v>
      </c>
      <c r="L1422" s="28">
        <v>3750</v>
      </c>
      <c r="M1422" s="29">
        <v>3</v>
      </c>
    </row>
    <row r="1423" spans="1:13" x14ac:dyDescent="0.3">
      <c r="A1423">
        <v>1419</v>
      </c>
      <c r="B1423" s="29">
        <v>2014</v>
      </c>
      <c r="C1423" s="27">
        <v>41661</v>
      </c>
      <c r="D1423" s="28">
        <v>0.16530796143100568</v>
      </c>
      <c r="E1423" s="28">
        <v>1</v>
      </c>
      <c r="F1423" s="27">
        <v>42026</v>
      </c>
      <c r="G1423" s="28">
        <v>0.97805690211903118</v>
      </c>
      <c r="H1423" s="28">
        <v>3</v>
      </c>
      <c r="I1423" s="28">
        <v>0.48000000000000004</v>
      </c>
      <c r="J1423" s="28">
        <v>0.79307121216680776</v>
      </c>
      <c r="K1423" s="28">
        <v>5</v>
      </c>
      <c r="L1423" s="28">
        <v>6250</v>
      </c>
      <c r="M1423" s="29">
        <v>1</v>
      </c>
    </row>
    <row r="1424" spans="1:13" x14ac:dyDescent="0.3">
      <c r="A1424">
        <v>1420</v>
      </c>
      <c r="B1424" s="29">
        <v>2014</v>
      </c>
      <c r="C1424" s="27">
        <v>41685</v>
      </c>
      <c r="D1424" s="28">
        <v>0.84455485756392246</v>
      </c>
      <c r="E1424" s="28">
        <v>5</v>
      </c>
      <c r="F1424" s="27">
        <v>43511</v>
      </c>
      <c r="G1424" s="28">
        <v>0.40490567161659918</v>
      </c>
      <c r="H1424" s="28">
        <v>2</v>
      </c>
      <c r="I1424" s="28">
        <v>0.4</v>
      </c>
      <c r="J1424" s="28">
        <v>0.50061986634747324</v>
      </c>
      <c r="K1424" s="28">
        <v>3</v>
      </c>
      <c r="L1424" s="28">
        <v>5000</v>
      </c>
      <c r="M1424" s="29">
        <v>1</v>
      </c>
    </row>
    <row r="1425" spans="1:13" x14ac:dyDescent="0.3">
      <c r="A1425">
        <v>1421</v>
      </c>
      <c r="B1425" s="29">
        <v>2014</v>
      </c>
      <c r="C1425" s="27">
        <v>41975</v>
      </c>
      <c r="D1425" s="28">
        <v>0.59026924065886477</v>
      </c>
      <c r="E1425" s="28">
        <v>4</v>
      </c>
      <c r="F1425" s="27">
        <v>43436</v>
      </c>
      <c r="G1425" s="28">
        <v>0.93331719055387208</v>
      </c>
      <c r="H1425" s="28">
        <v>3</v>
      </c>
      <c r="I1425" s="28">
        <v>0.48000000000000004</v>
      </c>
      <c r="J1425" s="28">
        <v>0.88954001464763566</v>
      </c>
      <c r="K1425" s="28">
        <v>5</v>
      </c>
      <c r="L1425" s="28">
        <v>6250</v>
      </c>
      <c r="M1425" s="29">
        <v>3</v>
      </c>
    </row>
    <row r="1426" spans="1:13" x14ac:dyDescent="0.3">
      <c r="A1426">
        <v>1422</v>
      </c>
      <c r="B1426" s="29">
        <v>2014</v>
      </c>
      <c r="C1426" s="27">
        <v>41869</v>
      </c>
      <c r="D1426" s="28">
        <v>0.34444025341313034</v>
      </c>
      <c r="E1426" s="28">
        <v>2</v>
      </c>
      <c r="F1426" s="27">
        <v>42600</v>
      </c>
      <c r="G1426" s="28">
        <v>0.63943363594950309</v>
      </c>
      <c r="H1426" s="28">
        <v>3</v>
      </c>
      <c r="I1426" s="28">
        <v>0.48000000000000004</v>
      </c>
      <c r="J1426" s="28">
        <v>0.80533122722475881</v>
      </c>
      <c r="K1426" s="28">
        <v>5</v>
      </c>
      <c r="L1426" s="28">
        <v>6250</v>
      </c>
      <c r="M1426" s="29">
        <v>0</v>
      </c>
    </row>
    <row r="1427" spans="1:13" x14ac:dyDescent="0.3">
      <c r="A1427">
        <v>1423</v>
      </c>
      <c r="B1427">
        <v>2014</v>
      </c>
      <c r="C1427" s="27">
        <v>41713</v>
      </c>
      <c r="D1427" s="28">
        <v>0.36984073056445499</v>
      </c>
      <c r="E1427" s="28">
        <v>2</v>
      </c>
      <c r="F1427" s="27">
        <v>42444</v>
      </c>
      <c r="G1427" s="28">
        <v>0.6528750282245972</v>
      </c>
      <c r="H1427" s="28">
        <v>3</v>
      </c>
      <c r="I1427" s="28">
        <v>0.48000000000000004</v>
      </c>
      <c r="J1427" s="28">
        <v>0.1797288367269575</v>
      </c>
      <c r="K1427" s="28">
        <v>1</v>
      </c>
      <c r="L1427" s="28">
        <v>3750</v>
      </c>
      <c r="M1427" s="29">
        <v>2</v>
      </c>
    </row>
    <row r="1428" spans="1:13" x14ac:dyDescent="0.3">
      <c r="A1428">
        <v>1424</v>
      </c>
      <c r="B1428" s="29">
        <v>2014</v>
      </c>
      <c r="C1428" s="27">
        <v>41786</v>
      </c>
      <c r="D1428" s="28">
        <v>0.55083060531990413</v>
      </c>
      <c r="E1428" s="28">
        <v>3</v>
      </c>
      <c r="F1428" s="27">
        <v>42882</v>
      </c>
      <c r="G1428" s="28">
        <v>0.59720696126440176</v>
      </c>
      <c r="H1428" s="28">
        <v>2</v>
      </c>
      <c r="I1428" s="28">
        <v>0.4</v>
      </c>
      <c r="J1428" s="28">
        <v>0.87829433177222038</v>
      </c>
      <c r="K1428" s="28">
        <v>5</v>
      </c>
      <c r="L1428" s="28">
        <v>6250</v>
      </c>
      <c r="M1428" s="29">
        <v>1</v>
      </c>
    </row>
    <row r="1429" spans="1:13" x14ac:dyDescent="0.3">
      <c r="A1429">
        <v>1425</v>
      </c>
      <c r="B1429" s="29">
        <v>2014</v>
      </c>
      <c r="C1429" s="27">
        <v>41759</v>
      </c>
      <c r="D1429" s="28">
        <v>0.99780523817863831</v>
      </c>
      <c r="E1429" s="28">
        <v>5</v>
      </c>
      <c r="F1429" s="27">
        <v>43585</v>
      </c>
      <c r="G1429" s="28">
        <v>0.70346055641414562</v>
      </c>
      <c r="H1429" s="28">
        <v>3</v>
      </c>
      <c r="I1429" s="28">
        <v>0.48000000000000004</v>
      </c>
      <c r="J1429" s="28">
        <v>0.54372918979785256</v>
      </c>
      <c r="K1429" s="28">
        <v>3</v>
      </c>
      <c r="L1429" s="28">
        <v>5000</v>
      </c>
      <c r="M1429" s="29">
        <v>3</v>
      </c>
    </row>
    <row r="1430" spans="1:13" x14ac:dyDescent="0.3">
      <c r="A1430">
        <v>1426</v>
      </c>
      <c r="B1430" s="29">
        <v>2014</v>
      </c>
      <c r="C1430" s="27">
        <v>41666</v>
      </c>
      <c r="D1430" s="28">
        <v>0.20072764549777278</v>
      </c>
      <c r="E1430" s="28">
        <v>1</v>
      </c>
      <c r="F1430" s="27">
        <v>42031</v>
      </c>
      <c r="G1430" s="28">
        <v>0.879209987745596</v>
      </c>
      <c r="H1430" s="28">
        <v>3</v>
      </c>
      <c r="I1430" s="28">
        <v>0.48000000000000004</v>
      </c>
      <c r="J1430" s="28">
        <v>0.70556079929503812</v>
      </c>
      <c r="K1430" s="28">
        <v>4</v>
      </c>
      <c r="L1430" s="28">
        <v>5625</v>
      </c>
      <c r="M1430" s="29">
        <v>2</v>
      </c>
    </row>
    <row r="1431" spans="1:13" x14ac:dyDescent="0.3">
      <c r="A1431">
        <v>1427</v>
      </c>
      <c r="B1431" s="29">
        <v>2014</v>
      </c>
      <c r="C1431" s="27">
        <v>41881</v>
      </c>
      <c r="D1431" s="28">
        <v>0.28505937933387426</v>
      </c>
      <c r="E1431" s="28">
        <v>2</v>
      </c>
      <c r="F1431" s="27">
        <v>42612</v>
      </c>
      <c r="G1431" s="28">
        <v>1.5790568864970878E-2</v>
      </c>
      <c r="H1431" s="28">
        <v>1</v>
      </c>
      <c r="I1431" s="28">
        <v>0.32</v>
      </c>
      <c r="J1431" s="28">
        <v>0.74691805323396199</v>
      </c>
      <c r="K1431" s="28">
        <v>5</v>
      </c>
      <c r="L1431" s="28">
        <v>6250</v>
      </c>
      <c r="M1431" s="29">
        <v>0</v>
      </c>
    </row>
    <row r="1432" spans="1:13" x14ac:dyDescent="0.3">
      <c r="A1432">
        <v>1428</v>
      </c>
      <c r="B1432" s="29">
        <v>2014</v>
      </c>
      <c r="C1432" s="27">
        <v>41804</v>
      </c>
      <c r="D1432" s="28">
        <v>0.79522104349593448</v>
      </c>
      <c r="E1432" s="28">
        <v>5</v>
      </c>
      <c r="F1432" s="27">
        <v>43630</v>
      </c>
      <c r="G1432" s="28">
        <v>0.34863350105239599</v>
      </c>
      <c r="H1432" s="28">
        <v>2</v>
      </c>
      <c r="I1432" s="28">
        <v>0.4</v>
      </c>
      <c r="J1432" s="28">
        <v>0.70784281556147022</v>
      </c>
      <c r="K1432" s="28">
        <v>4</v>
      </c>
      <c r="L1432" s="28">
        <v>5625</v>
      </c>
      <c r="M1432" s="29">
        <v>1</v>
      </c>
    </row>
    <row r="1433" spans="1:13" x14ac:dyDescent="0.3">
      <c r="A1433">
        <v>1429</v>
      </c>
      <c r="B1433" s="29">
        <v>2014</v>
      </c>
      <c r="C1433" s="27">
        <v>41899</v>
      </c>
      <c r="D1433" s="28">
        <v>0.43840958680029629</v>
      </c>
      <c r="E1433" s="28">
        <v>3</v>
      </c>
      <c r="F1433" s="27">
        <v>42995</v>
      </c>
      <c r="G1433" s="28">
        <v>0.78920945070305015</v>
      </c>
      <c r="H1433" s="28">
        <v>3</v>
      </c>
      <c r="I1433" s="28">
        <v>0.48000000000000004</v>
      </c>
      <c r="J1433" s="28">
        <v>0.48952870198349785</v>
      </c>
      <c r="K1433" s="28">
        <v>3</v>
      </c>
      <c r="L1433" s="28">
        <v>5000</v>
      </c>
      <c r="M1433" s="29">
        <v>1</v>
      </c>
    </row>
    <row r="1434" spans="1:13" x14ac:dyDescent="0.3">
      <c r="A1434">
        <v>1430</v>
      </c>
      <c r="B1434" s="29">
        <v>2014</v>
      </c>
      <c r="C1434" s="27">
        <v>41864</v>
      </c>
      <c r="D1434" s="28">
        <v>0.21798624967814129</v>
      </c>
      <c r="E1434" s="28">
        <v>1</v>
      </c>
      <c r="F1434" s="27">
        <v>42229</v>
      </c>
      <c r="G1434" s="28">
        <v>0.47489177254602988</v>
      </c>
      <c r="H1434" s="28">
        <v>2</v>
      </c>
      <c r="I1434" s="28">
        <v>0.4</v>
      </c>
      <c r="J1434" s="28">
        <v>0.69365028028310549</v>
      </c>
      <c r="K1434" s="28">
        <v>4</v>
      </c>
      <c r="L1434" s="28">
        <v>5625</v>
      </c>
      <c r="M1434" s="29">
        <v>1</v>
      </c>
    </row>
    <row r="1435" spans="1:13" x14ac:dyDescent="0.3">
      <c r="A1435">
        <v>1431</v>
      </c>
      <c r="B1435" s="29">
        <v>2014</v>
      </c>
      <c r="C1435" s="27">
        <v>41743</v>
      </c>
      <c r="D1435" s="28">
        <v>0.74443223540930969</v>
      </c>
      <c r="E1435" s="28">
        <v>5</v>
      </c>
      <c r="F1435" s="27">
        <v>43569</v>
      </c>
      <c r="G1435" s="28">
        <v>0.1109794398354772</v>
      </c>
      <c r="H1435" s="28">
        <v>1</v>
      </c>
      <c r="I1435" s="28">
        <v>0.32</v>
      </c>
      <c r="J1435" s="28">
        <v>0.97665019373554063</v>
      </c>
      <c r="K1435" s="28">
        <v>5</v>
      </c>
      <c r="L1435" s="28">
        <v>6250</v>
      </c>
      <c r="M1435" s="29">
        <v>0</v>
      </c>
    </row>
    <row r="1436" spans="1:13" x14ac:dyDescent="0.3">
      <c r="A1436">
        <v>1432</v>
      </c>
      <c r="B1436" s="29">
        <v>2014</v>
      </c>
      <c r="C1436" s="27">
        <v>41987</v>
      </c>
      <c r="D1436" s="28">
        <v>2.0030095031856265E-2</v>
      </c>
      <c r="E1436" s="28">
        <v>1</v>
      </c>
      <c r="F1436" s="27">
        <v>42352</v>
      </c>
      <c r="G1436" s="28">
        <v>0.73490970472235195</v>
      </c>
      <c r="H1436" s="28">
        <v>3</v>
      </c>
      <c r="I1436" s="28">
        <v>0.48000000000000004</v>
      </c>
      <c r="J1436" s="28">
        <v>0.80985089228111451</v>
      </c>
      <c r="K1436" s="28">
        <v>5</v>
      </c>
      <c r="L1436" s="28">
        <v>6250</v>
      </c>
      <c r="M1436" s="29">
        <v>0</v>
      </c>
    </row>
    <row r="1437" spans="1:13" x14ac:dyDescent="0.3">
      <c r="A1437">
        <v>1433</v>
      </c>
      <c r="B1437" s="29">
        <v>2014</v>
      </c>
      <c r="C1437" s="27">
        <v>41784</v>
      </c>
      <c r="D1437" s="28">
        <v>0.97344251180957519</v>
      </c>
      <c r="E1437" s="28">
        <v>5</v>
      </c>
      <c r="F1437" s="27">
        <v>43610</v>
      </c>
      <c r="G1437" s="28">
        <v>5.1135807366427755E-2</v>
      </c>
      <c r="H1437" s="28">
        <v>1</v>
      </c>
      <c r="I1437" s="28">
        <v>0.32</v>
      </c>
      <c r="J1437" s="28">
        <v>0.89628216275692474</v>
      </c>
      <c r="K1437" s="28">
        <v>5</v>
      </c>
      <c r="L1437" s="28">
        <v>6250</v>
      </c>
      <c r="M1437" s="29">
        <v>1</v>
      </c>
    </row>
    <row r="1438" spans="1:13" x14ac:dyDescent="0.3">
      <c r="A1438">
        <v>1434</v>
      </c>
      <c r="B1438" s="29">
        <v>2014</v>
      </c>
      <c r="C1438" s="27">
        <v>41813</v>
      </c>
      <c r="D1438" s="28">
        <v>0.10158097112576203</v>
      </c>
      <c r="E1438" s="28">
        <v>1</v>
      </c>
      <c r="F1438" s="27">
        <v>42178</v>
      </c>
      <c r="G1438" s="28">
        <v>0.88031238979578008</v>
      </c>
      <c r="H1438" s="28">
        <v>3</v>
      </c>
      <c r="I1438" s="28">
        <v>0.48000000000000004</v>
      </c>
      <c r="J1438" s="28">
        <v>0.58753503996817213</v>
      </c>
      <c r="K1438" s="28">
        <v>3</v>
      </c>
      <c r="L1438" s="28">
        <v>5000</v>
      </c>
      <c r="M1438" s="29">
        <v>0</v>
      </c>
    </row>
    <row r="1439" spans="1:13" x14ac:dyDescent="0.3">
      <c r="A1439">
        <v>1435</v>
      </c>
      <c r="B1439" s="29">
        <v>2014</v>
      </c>
      <c r="C1439" s="27">
        <v>41763</v>
      </c>
      <c r="D1439" s="28">
        <v>6.7667497406476596E-2</v>
      </c>
      <c r="E1439" s="28">
        <v>1</v>
      </c>
      <c r="F1439" s="27">
        <v>42128</v>
      </c>
      <c r="G1439" s="28">
        <v>0.32157419226069606</v>
      </c>
      <c r="H1439" s="28">
        <v>2</v>
      </c>
      <c r="I1439" s="28">
        <v>0.4</v>
      </c>
      <c r="J1439" s="28">
        <v>0.29467723927780543</v>
      </c>
      <c r="K1439" s="28">
        <v>2</v>
      </c>
      <c r="L1439" s="28">
        <v>4375</v>
      </c>
      <c r="M1439" s="29">
        <v>0</v>
      </c>
    </row>
    <row r="1440" spans="1:13" x14ac:dyDescent="0.3">
      <c r="A1440">
        <v>1436</v>
      </c>
      <c r="B1440" s="29">
        <v>2014</v>
      </c>
      <c r="C1440" s="27">
        <v>41777</v>
      </c>
      <c r="D1440" s="28">
        <v>0.49783343184314766</v>
      </c>
      <c r="E1440" s="28">
        <v>3</v>
      </c>
      <c r="F1440" s="27">
        <v>42873</v>
      </c>
      <c r="G1440" s="28">
        <v>0.65204973931056154</v>
      </c>
      <c r="H1440" s="28">
        <v>3</v>
      </c>
      <c r="I1440" s="28">
        <v>0.48000000000000004</v>
      </c>
      <c r="J1440" s="28">
        <v>0.92873783138307242</v>
      </c>
      <c r="K1440" s="28">
        <v>5</v>
      </c>
      <c r="L1440" s="28">
        <v>6250</v>
      </c>
      <c r="M1440" s="29">
        <v>0</v>
      </c>
    </row>
    <row r="1441" spans="1:13" x14ac:dyDescent="0.3">
      <c r="A1441">
        <v>1437</v>
      </c>
      <c r="B1441" s="29">
        <v>2014</v>
      </c>
      <c r="C1441" s="27">
        <v>41867</v>
      </c>
      <c r="D1441" s="28">
        <v>6.7072972058072056E-3</v>
      </c>
      <c r="E1441" s="28">
        <v>1</v>
      </c>
      <c r="F1441" s="27">
        <v>42232</v>
      </c>
      <c r="G1441" s="28">
        <v>5.0440185994469755E-2</v>
      </c>
      <c r="H1441" s="28">
        <v>1</v>
      </c>
      <c r="I1441" s="28">
        <v>0.32</v>
      </c>
      <c r="J1441" s="28">
        <v>0.68383908704038643</v>
      </c>
      <c r="K1441" s="28">
        <v>4</v>
      </c>
      <c r="L1441" s="28">
        <v>5625</v>
      </c>
      <c r="M1441" s="29">
        <v>2</v>
      </c>
    </row>
    <row r="1442" spans="1:13" x14ac:dyDescent="0.3">
      <c r="A1442">
        <v>1438</v>
      </c>
      <c r="B1442" s="29">
        <v>2014</v>
      </c>
      <c r="C1442" s="27">
        <v>41686</v>
      </c>
      <c r="D1442" s="28">
        <v>0.84990691824380471</v>
      </c>
      <c r="E1442" s="28">
        <v>5</v>
      </c>
      <c r="F1442" s="27">
        <v>43512</v>
      </c>
      <c r="G1442" s="28">
        <v>0.42242211980597999</v>
      </c>
      <c r="H1442" s="28">
        <v>2</v>
      </c>
      <c r="I1442" s="28">
        <v>0.4</v>
      </c>
      <c r="J1442" s="28">
        <v>0.36066881689477559</v>
      </c>
      <c r="K1442" s="28">
        <v>2</v>
      </c>
      <c r="L1442" s="28">
        <v>4375</v>
      </c>
      <c r="M1442" s="29">
        <v>1</v>
      </c>
    </row>
    <row r="1443" spans="1:13" x14ac:dyDescent="0.3">
      <c r="A1443">
        <v>1439</v>
      </c>
      <c r="B1443" s="29">
        <v>2014</v>
      </c>
      <c r="C1443" s="27">
        <v>41996</v>
      </c>
      <c r="D1443" s="28">
        <v>0.45578915623363292</v>
      </c>
      <c r="E1443" s="28">
        <v>3</v>
      </c>
      <c r="F1443" s="27">
        <v>43092</v>
      </c>
      <c r="G1443" s="28">
        <v>0.28166892255066367</v>
      </c>
      <c r="H1443" s="28">
        <v>2</v>
      </c>
      <c r="I1443" s="28">
        <v>0.4</v>
      </c>
      <c r="J1443" s="28">
        <v>0.34369255752352579</v>
      </c>
      <c r="K1443" s="28">
        <v>2</v>
      </c>
      <c r="L1443" s="28">
        <v>4375</v>
      </c>
      <c r="M1443" s="29">
        <v>3</v>
      </c>
    </row>
    <row r="1444" spans="1:13" x14ac:dyDescent="0.3">
      <c r="A1444">
        <v>1440</v>
      </c>
      <c r="B1444" s="29">
        <v>2014</v>
      </c>
      <c r="C1444" s="27">
        <v>41775</v>
      </c>
      <c r="D1444" s="28">
        <v>0.14286105702589336</v>
      </c>
      <c r="E1444" s="28">
        <v>1</v>
      </c>
      <c r="F1444" s="27">
        <v>42140</v>
      </c>
      <c r="G1444" s="28">
        <v>0.94989729070904938</v>
      </c>
      <c r="H1444" s="28">
        <v>3</v>
      </c>
      <c r="I1444" s="28">
        <v>0.48000000000000004</v>
      </c>
      <c r="J1444" s="28">
        <v>0.69140893082370025</v>
      </c>
      <c r="K1444" s="28">
        <v>4</v>
      </c>
      <c r="L1444" s="28">
        <v>5625</v>
      </c>
      <c r="M1444" s="29">
        <v>0</v>
      </c>
    </row>
    <row r="1445" spans="1:13" x14ac:dyDescent="0.3">
      <c r="A1445">
        <v>1441</v>
      </c>
      <c r="B1445" s="29">
        <v>2014</v>
      </c>
      <c r="C1445" s="27">
        <v>41800</v>
      </c>
      <c r="D1445" s="28">
        <v>0.28014141811929683</v>
      </c>
      <c r="E1445" s="28">
        <v>2</v>
      </c>
      <c r="F1445" s="27">
        <v>42531</v>
      </c>
      <c r="G1445" s="28">
        <v>0.18049447094009918</v>
      </c>
      <c r="H1445" s="28">
        <v>1</v>
      </c>
      <c r="I1445" s="28">
        <v>0.32</v>
      </c>
      <c r="J1445" s="28">
        <v>0.62923495414460617</v>
      </c>
      <c r="K1445" s="28">
        <v>4</v>
      </c>
      <c r="L1445" s="28">
        <v>5625</v>
      </c>
      <c r="M1445" s="29">
        <v>0</v>
      </c>
    </row>
    <row r="1446" spans="1:13" x14ac:dyDescent="0.3">
      <c r="A1446">
        <v>1442</v>
      </c>
      <c r="B1446" s="29">
        <v>2014</v>
      </c>
      <c r="C1446" s="27">
        <v>41912</v>
      </c>
      <c r="D1446" s="28">
        <v>0.35295418204538664</v>
      </c>
      <c r="E1446" s="28">
        <v>2</v>
      </c>
      <c r="F1446" s="27">
        <v>42643</v>
      </c>
      <c r="G1446" s="28">
        <v>0.57598430698762693</v>
      </c>
      <c r="H1446" s="28">
        <v>2</v>
      </c>
      <c r="I1446" s="28">
        <v>0.4</v>
      </c>
      <c r="J1446" s="28">
        <v>0.59102864832023594</v>
      </c>
      <c r="K1446" s="28">
        <v>4</v>
      </c>
      <c r="L1446" s="28">
        <v>5625</v>
      </c>
      <c r="M1446" s="29">
        <v>1</v>
      </c>
    </row>
    <row r="1447" spans="1:13" x14ac:dyDescent="0.3">
      <c r="A1447">
        <v>1443</v>
      </c>
      <c r="B1447" s="29">
        <v>2014</v>
      </c>
      <c r="C1447" s="27">
        <v>41746</v>
      </c>
      <c r="D1447" s="28">
        <v>7.3655536455092929E-2</v>
      </c>
      <c r="E1447" s="28">
        <v>1</v>
      </c>
      <c r="F1447" s="27">
        <v>42111</v>
      </c>
      <c r="G1447" s="28">
        <v>0.51406022468444701</v>
      </c>
      <c r="H1447" s="28">
        <v>2</v>
      </c>
      <c r="I1447" s="28">
        <v>0.4</v>
      </c>
      <c r="J1447" s="28">
        <v>0.66812306245995412</v>
      </c>
      <c r="K1447" s="28">
        <v>4</v>
      </c>
      <c r="L1447" s="28">
        <v>5625</v>
      </c>
      <c r="M1447" s="29">
        <v>0</v>
      </c>
    </row>
    <row r="1448" spans="1:13" x14ac:dyDescent="0.3">
      <c r="A1448">
        <v>1444</v>
      </c>
      <c r="B1448" s="29">
        <v>2014</v>
      </c>
      <c r="C1448" s="27">
        <v>41779</v>
      </c>
      <c r="D1448" s="28">
        <v>0.76167438582960623</v>
      </c>
      <c r="E1448" s="28">
        <v>5</v>
      </c>
      <c r="F1448" s="27">
        <v>43605</v>
      </c>
      <c r="G1448" s="28">
        <v>0.25446516081242765</v>
      </c>
      <c r="H1448" s="28">
        <v>1</v>
      </c>
      <c r="I1448" s="28">
        <v>0.32</v>
      </c>
      <c r="J1448" s="28">
        <v>0.26565341461294978</v>
      </c>
      <c r="K1448" s="28">
        <v>2</v>
      </c>
      <c r="L1448" s="28">
        <v>4375</v>
      </c>
      <c r="M1448" s="29">
        <v>0</v>
      </c>
    </row>
    <row r="1449" spans="1:13" x14ac:dyDescent="0.3">
      <c r="A1449">
        <v>1445</v>
      </c>
      <c r="B1449" s="29">
        <v>2014</v>
      </c>
      <c r="C1449" s="27">
        <v>41882</v>
      </c>
      <c r="D1449" s="28">
        <v>0.62978377603623004</v>
      </c>
      <c r="E1449" s="28">
        <v>4</v>
      </c>
      <c r="F1449" s="27">
        <v>43343</v>
      </c>
      <c r="G1449" s="28">
        <v>0.64100787743443222</v>
      </c>
      <c r="H1449" s="28">
        <v>3</v>
      </c>
      <c r="I1449" s="28">
        <v>0.48000000000000004</v>
      </c>
      <c r="J1449" s="28">
        <v>0.47175341590316411</v>
      </c>
      <c r="K1449" s="28">
        <v>3</v>
      </c>
      <c r="L1449" s="28">
        <v>5000</v>
      </c>
      <c r="M1449" s="29">
        <v>0</v>
      </c>
    </row>
    <row r="1450" spans="1:13" x14ac:dyDescent="0.3">
      <c r="A1450">
        <v>1446</v>
      </c>
      <c r="B1450" s="29">
        <v>2014</v>
      </c>
      <c r="C1450" s="27">
        <v>41801</v>
      </c>
      <c r="D1450" s="28">
        <v>7.7299212008815288E-2</v>
      </c>
      <c r="E1450" s="28">
        <v>1</v>
      </c>
      <c r="F1450" s="27">
        <v>42166</v>
      </c>
      <c r="G1450" s="28">
        <v>0.16179178787571069</v>
      </c>
      <c r="H1450" s="28">
        <v>1</v>
      </c>
      <c r="I1450" s="28">
        <v>0.32</v>
      </c>
      <c r="J1450" s="28">
        <v>0.97765141111787701</v>
      </c>
      <c r="K1450" s="28">
        <v>5</v>
      </c>
      <c r="L1450" s="28">
        <v>6250</v>
      </c>
      <c r="M1450" s="29">
        <v>0</v>
      </c>
    </row>
    <row r="1451" spans="1:13" x14ac:dyDescent="0.3">
      <c r="A1451">
        <v>1447</v>
      </c>
      <c r="B1451">
        <v>2014</v>
      </c>
      <c r="C1451" s="27">
        <v>41845</v>
      </c>
      <c r="D1451" s="28">
        <v>0.49293302387402194</v>
      </c>
      <c r="E1451" s="28">
        <v>3</v>
      </c>
      <c r="F1451" s="27">
        <v>42941</v>
      </c>
      <c r="G1451" s="28">
        <v>0.36646203222401597</v>
      </c>
      <c r="H1451" s="28">
        <v>2</v>
      </c>
      <c r="I1451" s="28">
        <v>0.4</v>
      </c>
      <c r="J1451" s="28">
        <v>0.66507058947898756</v>
      </c>
      <c r="K1451" s="28">
        <v>4</v>
      </c>
      <c r="L1451" s="28">
        <v>5625</v>
      </c>
      <c r="M1451" s="29">
        <v>2</v>
      </c>
    </row>
    <row r="1452" spans="1:13" x14ac:dyDescent="0.3">
      <c r="A1452">
        <v>1448</v>
      </c>
      <c r="B1452" s="29">
        <v>2014</v>
      </c>
      <c r="C1452" s="27">
        <v>41795</v>
      </c>
      <c r="D1452" s="28">
        <v>0.85892535907898504</v>
      </c>
      <c r="E1452" s="28">
        <v>5</v>
      </c>
      <c r="F1452" s="27">
        <v>43621</v>
      </c>
      <c r="G1452" s="28">
        <v>0.62013498541282219</v>
      </c>
      <c r="H1452" s="28">
        <v>3</v>
      </c>
      <c r="I1452" s="28">
        <v>0.48000000000000004</v>
      </c>
      <c r="J1452" s="28">
        <v>0.95962724602963057</v>
      </c>
      <c r="K1452" s="28">
        <v>5</v>
      </c>
      <c r="L1452" s="28">
        <v>6250</v>
      </c>
      <c r="M1452" s="29">
        <v>3</v>
      </c>
    </row>
    <row r="1453" spans="1:13" x14ac:dyDescent="0.3">
      <c r="A1453">
        <v>1449</v>
      </c>
      <c r="B1453" s="29">
        <v>2014</v>
      </c>
      <c r="C1453" s="27">
        <v>41902</v>
      </c>
      <c r="D1453" s="28">
        <v>0.98404361513033689</v>
      </c>
      <c r="E1453" s="28">
        <v>5</v>
      </c>
      <c r="F1453" s="27">
        <v>43728</v>
      </c>
      <c r="G1453" s="28">
        <v>0.93675567942853832</v>
      </c>
      <c r="H1453" s="28">
        <v>3</v>
      </c>
      <c r="I1453" s="28">
        <v>0.48000000000000004</v>
      </c>
      <c r="J1453" s="28">
        <v>0.67098765063023946</v>
      </c>
      <c r="K1453" s="28">
        <v>4</v>
      </c>
      <c r="L1453" s="28">
        <v>5625</v>
      </c>
      <c r="M1453" s="29">
        <v>1</v>
      </c>
    </row>
    <row r="1454" spans="1:13" x14ac:dyDescent="0.3">
      <c r="A1454">
        <v>1450</v>
      </c>
      <c r="B1454" s="29">
        <v>2014</v>
      </c>
      <c r="C1454" s="27">
        <v>41802</v>
      </c>
      <c r="D1454" s="28">
        <v>0.26115346710325438</v>
      </c>
      <c r="E1454" s="28">
        <v>2</v>
      </c>
      <c r="F1454" s="27">
        <v>42533</v>
      </c>
      <c r="G1454" s="28">
        <v>0.87351093358127319</v>
      </c>
      <c r="H1454" s="28">
        <v>3</v>
      </c>
      <c r="I1454" s="28">
        <v>0.48000000000000004</v>
      </c>
      <c r="J1454" s="28">
        <v>0.30897955771620988</v>
      </c>
      <c r="K1454" s="28">
        <v>2</v>
      </c>
      <c r="L1454" s="28">
        <v>4375</v>
      </c>
      <c r="M1454" s="29">
        <v>1</v>
      </c>
    </row>
    <row r="1455" spans="1:13" x14ac:dyDescent="0.3">
      <c r="A1455">
        <v>1451</v>
      </c>
      <c r="B1455" s="29">
        <v>2014</v>
      </c>
      <c r="C1455" s="27">
        <v>41818</v>
      </c>
      <c r="D1455" s="28">
        <v>0.35167479597825235</v>
      </c>
      <c r="E1455" s="28">
        <v>2</v>
      </c>
      <c r="F1455" s="27">
        <v>42549</v>
      </c>
      <c r="G1455" s="28">
        <v>0.30895113497175664</v>
      </c>
      <c r="H1455" s="28">
        <v>2</v>
      </c>
      <c r="I1455" s="28">
        <v>0.4</v>
      </c>
      <c r="J1455" s="28">
        <v>8.0318619467753316E-2</v>
      </c>
      <c r="K1455" s="28">
        <v>1</v>
      </c>
      <c r="L1455" s="28">
        <v>3750</v>
      </c>
      <c r="M1455" s="29">
        <v>0</v>
      </c>
    </row>
    <row r="1456" spans="1:13" x14ac:dyDescent="0.3">
      <c r="A1456">
        <v>1452</v>
      </c>
      <c r="B1456" s="29">
        <v>2014</v>
      </c>
      <c r="C1456" s="27">
        <v>41907</v>
      </c>
      <c r="D1456" s="28">
        <v>0.13373250189006947</v>
      </c>
      <c r="E1456" s="28">
        <v>1</v>
      </c>
      <c r="F1456" s="27">
        <v>42272</v>
      </c>
      <c r="G1456" s="28">
        <v>0.37514418695319218</v>
      </c>
      <c r="H1456" s="28">
        <v>2</v>
      </c>
      <c r="I1456" s="28">
        <v>0.4</v>
      </c>
      <c r="J1456" s="28">
        <v>0.93052855719135663</v>
      </c>
      <c r="K1456" s="28">
        <v>5</v>
      </c>
      <c r="L1456" s="28">
        <v>6250</v>
      </c>
      <c r="M1456" s="29">
        <v>0</v>
      </c>
    </row>
    <row r="1457" spans="1:13" x14ac:dyDescent="0.3">
      <c r="A1457">
        <v>1453</v>
      </c>
      <c r="B1457" s="29">
        <v>2014</v>
      </c>
      <c r="C1457" s="27">
        <v>41908</v>
      </c>
      <c r="D1457" s="28">
        <v>0.79740001739238575</v>
      </c>
      <c r="E1457" s="28">
        <v>5</v>
      </c>
      <c r="F1457" s="27">
        <v>43734</v>
      </c>
      <c r="G1457" s="28">
        <v>0.76139353683638145</v>
      </c>
      <c r="H1457" s="28">
        <v>3</v>
      </c>
      <c r="I1457" s="28">
        <v>0.48000000000000004</v>
      </c>
      <c r="J1457" s="28">
        <v>7.8989748167687779E-2</v>
      </c>
      <c r="K1457" s="28">
        <v>1</v>
      </c>
      <c r="L1457" s="28">
        <v>3750</v>
      </c>
      <c r="M1457" s="29">
        <v>2</v>
      </c>
    </row>
    <row r="1458" spans="1:13" x14ac:dyDescent="0.3">
      <c r="A1458">
        <v>1454</v>
      </c>
      <c r="B1458" s="29">
        <v>2014</v>
      </c>
      <c r="C1458" s="27">
        <v>41835</v>
      </c>
      <c r="D1458" s="28">
        <v>0.12096352457759307</v>
      </c>
      <c r="E1458" s="28">
        <v>1</v>
      </c>
      <c r="F1458" s="27">
        <v>42200</v>
      </c>
      <c r="G1458" s="28">
        <v>0.23049232230665961</v>
      </c>
      <c r="H1458" s="28">
        <v>1</v>
      </c>
      <c r="I1458" s="28">
        <v>0.32</v>
      </c>
      <c r="J1458" s="28">
        <v>0.28225574992251778</v>
      </c>
      <c r="K1458" s="28">
        <v>2</v>
      </c>
      <c r="L1458" s="28">
        <v>4375</v>
      </c>
      <c r="M1458" s="29">
        <v>0</v>
      </c>
    </row>
    <row r="1459" spans="1:13" x14ac:dyDescent="0.3">
      <c r="A1459">
        <v>1455</v>
      </c>
      <c r="B1459" s="29">
        <v>2014</v>
      </c>
      <c r="C1459" s="27">
        <v>41886</v>
      </c>
      <c r="D1459" s="28">
        <v>0.91878034767434436</v>
      </c>
      <c r="E1459" s="28">
        <v>5</v>
      </c>
      <c r="F1459" s="27">
        <v>43712</v>
      </c>
      <c r="G1459" s="28">
        <v>0.33296126078889898</v>
      </c>
      <c r="H1459" s="28">
        <v>2</v>
      </c>
      <c r="I1459" s="28">
        <v>0.4</v>
      </c>
      <c r="J1459" s="28">
        <v>0.83440423428849508</v>
      </c>
      <c r="K1459" s="28">
        <v>5</v>
      </c>
      <c r="L1459" s="28">
        <v>6250</v>
      </c>
      <c r="M1459" s="29">
        <v>2</v>
      </c>
    </row>
    <row r="1460" spans="1:13" x14ac:dyDescent="0.3">
      <c r="A1460">
        <v>1456</v>
      </c>
      <c r="B1460" s="29">
        <v>2014</v>
      </c>
      <c r="C1460" s="27">
        <v>41827</v>
      </c>
      <c r="D1460" s="28">
        <v>0.37780795644535525</v>
      </c>
      <c r="E1460" s="28">
        <v>2</v>
      </c>
      <c r="F1460" s="27">
        <v>42558</v>
      </c>
      <c r="G1460" s="28">
        <v>0.222352403956947</v>
      </c>
      <c r="H1460" s="28">
        <v>1</v>
      </c>
      <c r="I1460" s="28">
        <v>0.32</v>
      </c>
      <c r="J1460" s="28">
        <v>0.62481607622318946</v>
      </c>
      <c r="K1460" s="28">
        <v>4</v>
      </c>
      <c r="L1460" s="28">
        <v>5625</v>
      </c>
      <c r="M1460" s="29">
        <v>1</v>
      </c>
    </row>
    <row r="1461" spans="1:13" x14ac:dyDescent="0.3">
      <c r="A1461">
        <v>1457</v>
      </c>
      <c r="B1461" s="29">
        <v>2014</v>
      </c>
      <c r="C1461" s="27">
        <v>41977</v>
      </c>
      <c r="D1461" s="28">
        <v>4.4015166619021939E-2</v>
      </c>
      <c r="E1461" s="28">
        <v>1</v>
      </c>
      <c r="F1461" s="27">
        <v>42342</v>
      </c>
      <c r="G1461" s="28">
        <v>0.67869670460209619</v>
      </c>
      <c r="H1461" s="28">
        <v>3</v>
      </c>
      <c r="I1461" s="28">
        <v>0.48000000000000004</v>
      </c>
      <c r="J1461" s="28">
        <v>0.64208813573322865</v>
      </c>
      <c r="K1461" s="28">
        <v>4</v>
      </c>
      <c r="L1461" s="28">
        <v>5625</v>
      </c>
      <c r="M1461" s="29">
        <v>0</v>
      </c>
    </row>
    <row r="1462" spans="1:13" x14ac:dyDescent="0.3">
      <c r="A1462">
        <v>1458</v>
      </c>
      <c r="B1462" s="29">
        <v>2014</v>
      </c>
      <c r="C1462" s="27">
        <v>41683</v>
      </c>
      <c r="D1462" s="28">
        <v>0.24937351570790067</v>
      </c>
      <c r="E1462" s="28">
        <v>1</v>
      </c>
      <c r="F1462" s="27">
        <v>42048</v>
      </c>
      <c r="G1462" s="28">
        <v>0.64703475710299863</v>
      </c>
      <c r="H1462" s="28">
        <v>3</v>
      </c>
      <c r="I1462" s="28">
        <v>0.48000000000000004</v>
      </c>
      <c r="J1462" s="28">
        <v>0.2431845851261617</v>
      </c>
      <c r="K1462" s="28">
        <v>2</v>
      </c>
      <c r="L1462" s="28">
        <v>4375</v>
      </c>
      <c r="M1462" s="29">
        <v>0</v>
      </c>
    </row>
    <row r="1463" spans="1:13" x14ac:dyDescent="0.3">
      <c r="A1463">
        <v>1459</v>
      </c>
      <c r="B1463" s="29">
        <v>2014</v>
      </c>
      <c r="C1463" s="27">
        <v>41875</v>
      </c>
      <c r="D1463" s="28">
        <v>0.19065800139021849</v>
      </c>
      <c r="E1463" s="28">
        <v>1</v>
      </c>
      <c r="F1463" s="27">
        <v>42240</v>
      </c>
      <c r="G1463" s="28">
        <v>0.73571472909001867</v>
      </c>
      <c r="H1463" s="28">
        <v>3</v>
      </c>
      <c r="I1463" s="28">
        <v>0.48000000000000004</v>
      </c>
      <c r="J1463" s="28">
        <v>5.302368475922381E-2</v>
      </c>
      <c r="K1463" s="28">
        <v>1</v>
      </c>
      <c r="L1463" s="28">
        <v>3750</v>
      </c>
      <c r="M1463" s="29">
        <v>1</v>
      </c>
    </row>
    <row r="1464" spans="1:13" x14ac:dyDescent="0.3">
      <c r="A1464">
        <v>1460</v>
      </c>
      <c r="B1464">
        <v>2014</v>
      </c>
      <c r="C1464" s="27">
        <v>41821</v>
      </c>
      <c r="D1464" s="28">
        <v>0.62842668658135736</v>
      </c>
      <c r="E1464" s="28">
        <v>4</v>
      </c>
      <c r="F1464" s="27">
        <v>43282</v>
      </c>
      <c r="G1464" s="28">
        <v>0.74621402894560507</v>
      </c>
      <c r="H1464" s="28">
        <v>3</v>
      </c>
      <c r="I1464" s="28">
        <v>0.48000000000000004</v>
      </c>
      <c r="J1464" s="28">
        <v>0.18687954575970767</v>
      </c>
      <c r="K1464" s="28">
        <v>1</v>
      </c>
      <c r="L1464" s="28">
        <v>3750</v>
      </c>
      <c r="M1464" s="29">
        <v>1</v>
      </c>
    </row>
    <row r="1465" spans="1:13" x14ac:dyDescent="0.3">
      <c r="A1465">
        <v>1461</v>
      </c>
      <c r="B1465" s="29">
        <v>2014</v>
      </c>
      <c r="C1465" s="27">
        <v>41666</v>
      </c>
      <c r="D1465" s="28">
        <v>0.17406801330927524</v>
      </c>
      <c r="E1465" s="28">
        <v>1</v>
      </c>
      <c r="F1465" s="27">
        <v>42031</v>
      </c>
      <c r="G1465" s="28">
        <v>0.21063384122445572</v>
      </c>
      <c r="H1465" s="28">
        <v>1</v>
      </c>
      <c r="I1465" s="28">
        <v>0.32</v>
      </c>
      <c r="J1465" s="28">
        <v>0.75934158513640726</v>
      </c>
      <c r="K1465" s="28">
        <v>5</v>
      </c>
      <c r="L1465" s="28">
        <v>6250</v>
      </c>
      <c r="M1465" s="29">
        <v>0</v>
      </c>
    </row>
    <row r="1466" spans="1:13" x14ac:dyDescent="0.3">
      <c r="A1466">
        <v>1462</v>
      </c>
      <c r="B1466" s="29">
        <v>2014</v>
      </c>
      <c r="C1466" s="27">
        <v>41802</v>
      </c>
      <c r="D1466" s="28">
        <v>0.35202384387816943</v>
      </c>
      <c r="E1466" s="28">
        <v>2</v>
      </c>
      <c r="F1466" s="27">
        <v>42533</v>
      </c>
      <c r="G1466" s="28">
        <v>0.80518433027691394</v>
      </c>
      <c r="H1466" s="28">
        <v>3</v>
      </c>
      <c r="I1466" s="28">
        <v>0.48000000000000004</v>
      </c>
      <c r="J1466" s="28">
        <v>0.66950860768122167</v>
      </c>
      <c r="K1466" s="28">
        <v>4</v>
      </c>
      <c r="L1466" s="28">
        <v>5625</v>
      </c>
      <c r="M1466" s="29">
        <v>0</v>
      </c>
    </row>
    <row r="1467" spans="1:13" x14ac:dyDescent="0.3">
      <c r="A1467">
        <v>1463</v>
      </c>
      <c r="B1467" s="29">
        <v>2014</v>
      </c>
      <c r="C1467" s="27">
        <v>41993</v>
      </c>
      <c r="D1467" s="28">
        <v>0.86417778196541584</v>
      </c>
      <c r="E1467" s="28">
        <v>5</v>
      </c>
      <c r="F1467" s="27">
        <v>43819</v>
      </c>
      <c r="G1467" s="28">
        <v>0.42719110490074708</v>
      </c>
      <c r="H1467" s="28">
        <v>2</v>
      </c>
      <c r="I1467" s="28">
        <v>0.4</v>
      </c>
      <c r="J1467" s="28">
        <v>6.2731365386613724E-2</v>
      </c>
      <c r="K1467" s="28">
        <v>1</v>
      </c>
      <c r="L1467" s="28">
        <v>3750</v>
      </c>
      <c r="M1467" s="29">
        <v>1</v>
      </c>
    </row>
    <row r="1468" spans="1:13" x14ac:dyDescent="0.3">
      <c r="A1468">
        <v>1464</v>
      </c>
      <c r="B1468" s="29">
        <v>2014</v>
      </c>
      <c r="C1468" s="27">
        <v>41843</v>
      </c>
      <c r="D1468" s="28">
        <v>0.36226387588633358</v>
      </c>
      <c r="E1468" s="28">
        <v>2</v>
      </c>
      <c r="F1468" s="27">
        <v>42574</v>
      </c>
      <c r="G1468" s="28">
        <v>0.24058292766249822</v>
      </c>
      <c r="H1468" s="28">
        <v>1</v>
      </c>
      <c r="I1468" s="28">
        <v>0.32</v>
      </c>
      <c r="J1468" s="28">
        <v>0.49764251711082352</v>
      </c>
      <c r="K1468" s="28">
        <v>3</v>
      </c>
      <c r="L1468" s="28">
        <v>5000</v>
      </c>
      <c r="M1468" s="29">
        <v>0</v>
      </c>
    </row>
    <row r="1469" spans="1:13" x14ac:dyDescent="0.3">
      <c r="A1469">
        <v>1465</v>
      </c>
      <c r="B1469" s="29">
        <v>2014</v>
      </c>
      <c r="C1469" s="27">
        <v>41994</v>
      </c>
      <c r="D1469" s="28">
        <v>0.77581518549430784</v>
      </c>
      <c r="E1469" s="28">
        <v>5</v>
      </c>
      <c r="F1469" s="27">
        <v>43820</v>
      </c>
      <c r="G1469" s="28">
        <v>0.5259504461954142</v>
      </c>
      <c r="H1469" s="28">
        <v>2</v>
      </c>
      <c r="I1469" s="28">
        <v>0.4</v>
      </c>
      <c r="J1469" s="28">
        <v>0.47221651360954842</v>
      </c>
      <c r="K1469" s="28">
        <v>3</v>
      </c>
      <c r="L1469" s="28">
        <v>5000</v>
      </c>
      <c r="M1469" s="29">
        <v>0</v>
      </c>
    </row>
    <row r="1470" spans="1:13" x14ac:dyDescent="0.3">
      <c r="A1470">
        <v>1466</v>
      </c>
      <c r="B1470" s="29">
        <v>2014</v>
      </c>
      <c r="C1470" s="27">
        <v>41801</v>
      </c>
      <c r="D1470" s="28">
        <v>0.32590323809633814</v>
      </c>
      <c r="E1470" s="28">
        <v>2</v>
      </c>
      <c r="F1470" s="27">
        <v>42532</v>
      </c>
      <c r="G1470" s="28">
        <v>0.1707533179928542</v>
      </c>
      <c r="H1470" s="28">
        <v>1</v>
      </c>
      <c r="I1470" s="28">
        <v>0.32</v>
      </c>
      <c r="J1470" s="28">
        <v>0.66041313936837776</v>
      </c>
      <c r="K1470" s="28">
        <v>4</v>
      </c>
      <c r="L1470" s="28">
        <v>5625</v>
      </c>
      <c r="M1470" s="29">
        <v>0</v>
      </c>
    </row>
    <row r="1471" spans="1:13" x14ac:dyDescent="0.3">
      <c r="A1471">
        <v>1467</v>
      </c>
      <c r="B1471" s="29">
        <v>2014</v>
      </c>
      <c r="C1471" s="27">
        <v>41752</v>
      </c>
      <c r="D1471" s="28">
        <v>0.38788222685265594</v>
      </c>
      <c r="E1471" s="28">
        <v>2</v>
      </c>
      <c r="F1471" s="27">
        <v>42483</v>
      </c>
      <c r="G1471" s="28">
        <v>7.8030504662980116E-2</v>
      </c>
      <c r="H1471" s="28">
        <v>1</v>
      </c>
      <c r="I1471" s="28">
        <v>0.32</v>
      </c>
      <c r="J1471" s="28">
        <v>0.28602675883533302</v>
      </c>
      <c r="K1471" s="28">
        <v>2</v>
      </c>
      <c r="L1471" s="28">
        <v>4375</v>
      </c>
      <c r="M1471" s="29">
        <v>0</v>
      </c>
    </row>
    <row r="1472" spans="1:13" x14ac:dyDescent="0.3">
      <c r="A1472">
        <v>1468</v>
      </c>
      <c r="B1472" s="29">
        <v>2014</v>
      </c>
      <c r="C1472" s="27">
        <v>41679</v>
      </c>
      <c r="D1472" s="28">
        <v>0.33869881529043488</v>
      </c>
      <c r="E1472" s="28">
        <v>2</v>
      </c>
      <c r="F1472" s="27">
        <v>42409</v>
      </c>
      <c r="G1472" s="28">
        <v>0.17890117728952126</v>
      </c>
      <c r="H1472" s="28">
        <v>1</v>
      </c>
      <c r="I1472" s="28">
        <v>0.32</v>
      </c>
      <c r="J1472" s="28">
        <v>3.8139774329016163E-2</v>
      </c>
      <c r="K1472" s="28">
        <v>1</v>
      </c>
      <c r="L1472" s="28">
        <v>3750</v>
      </c>
      <c r="M1472" s="29">
        <v>0</v>
      </c>
    </row>
    <row r="1473" spans="1:13" x14ac:dyDescent="0.3">
      <c r="A1473">
        <v>1469</v>
      </c>
      <c r="B1473" s="29">
        <v>2014</v>
      </c>
      <c r="C1473" s="27">
        <v>41644</v>
      </c>
      <c r="D1473" s="28">
        <v>0.72272439428005808</v>
      </c>
      <c r="E1473" s="28">
        <v>5</v>
      </c>
      <c r="F1473" s="27">
        <v>43470</v>
      </c>
      <c r="G1473" s="28">
        <v>0.84506839617997098</v>
      </c>
      <c r="H1473" s="28">
        <v>3</v>
      </c>
      <c r="I1473" s="28">
        <v>0.48000000000000004</v>
      </c>
      <c r="J1473" s="28">
        <v>0.29554398569567242</v>
      </c>
      <c r="K1473" s="28">
        <v>2</v>
      </c>
      <c r="L1473" s="28">
        <v>4375</v>
      </c>
      <c r="M1473" s="29">
        <v>2</v>
      </c>
    </row>
    <row r="1474" spans="1:13" x14ac:dyDescent="0.3">
      <c r="A1474">
        <v>1470</v>
      </c>
      <c r="B1474" s="29">
        <v>2014</v>
      </c>
      <c r="C1474" s="27">
        <v>41936</v>
      </c>
      <c r="D1474" s="28">
        <v>0.83019817296067133</v>
      </c>
      <c r="E1474" s="28">
        <v>5</v>
      </c>
      <c r="F1474" s="27">
        <v>43762</v>
      </c>
      <c r="G1474" s="28">
        <v>0.60875171927117055</v>
      </c>
      <c r="H1474" s="28">
        <v>2</v>
      </c>
      <c r="I1474" s="28">
        <v>0.4</v>
      </c>
      <c r="J1474" s="28">
        <v>0.57643441388321515</v>
      </c>
      <c r="K1474" s="28">
        <v>3</v>
      </c>
      <c r="L1474" s="28">
        <v>5000</v>
      </c>
      <c r="M1474" s="29">
        <v>1</v>
      </c>
    </row>
    <row r="1475" spans="1:13" x14ac:dyDescent="0.3">
      <c r="A1475">
        <v>1471</v>
      </c>
      <c r="B1475" s="29">
        <v>2014</v>
      </c>
      <c r="C1475" s="27">
        <v>41684</v>
      </c>
      <c r="D1475" s="28">
        <v>0.69472821692654729</v>
      </c>
      <c r="E1475" s="28">
        <v>5</v>
      </c>
      <c r="F1475" s="27">
        <v>43510</v>
      </c>
      <c r="G1475" s="28">
        <v>0.71648092490389093</v>
      </c>
      <c r="H1475" s="28">
        <v>3</v>
      </c>
      <c r="I1475" s="28">
        <v>0.48000000000000004</v>
      </c>
      <c r="J1475" s="28">
        <v>0.76662455256801421</v>
      </c>
      <c r="K1475" s="28">
        <v>5</v>
      </c>
      <c r="L1475" s="28">
        <v>6250</v>
      </c>
      <c r="M1475" s="29">
        <v>2</v>
      </c>
    </row>
    <row r="1476" spans="1:13" x14ac:dyDescent="0.3">
      <c r="A1476">
        <v>1472</v>
      </c>
      <c r="B1476" s="29">
        <v>2014</v>
      </c>
      <c r="C1476" s="27">
        <v>41669</v>
      </c>
      <c r="D1476" s="28">
        <v>0.63819890611883923</v>
      </c>
      <c r="E1476" s="28">
        <v>4</v>
      </c>
      <c r="F1476" s="27">
        <v>43130</v>
      </c>
      <c r="G1476" s="28">
        <v>0.7012430147411659</v>
      </c>
      <c r="H1476" s="28">
        <v>3</v>
      </c>
      <c r="I1476" s="28">
        <v>0.48000000000000004</v>
      </c>
      <c r="J1476" s="28">
        <v>0.40601223619712068</v>
      </c>
      <c r="K1476" s="28">
        <v>2</v>
      </c>
      <c r="L1476" s="28">
        <v>4375</v>
      </c>
      <c r="M1476" s="29">
        <v>6</v>
      </c>
    </row>
    <row r="1477" spans="1:13" x14ac:dyDescent="0.3">
      <c r="A1477">
        <v>1473</v>
      </c>
      <c r="B1477" s="29">
        <v>2014</v>
      </c>
      <c r="C1477" s="27">
        <v>41777</v>
      </c>
      <c r="D1477" s="28">
        <v>0.39067172406538786</v>
      </c>
      <c r="E1477" s="28">
        <v>2</v>
      </c>
      <c r="F1477" s="27">
        <v>42508</v>
      </c>
      <c r="G1477" s="28">
        <v>0.78206005276868429</v>
      </c>
      <c r="H1477" s="28">
        <v>3</v>
      </c>
      <c r="I1477" s="28">
        <v>0.48000000000000004</v>
      </c>
      <c r="J1477" s="28">
        <v>0.34551368876235811</v>
      </c>
      <c r="K1477" s="28">
        <v>2</v>
      </c>
      <c r="L1477" s="28">
        <v>4375</v>
      </c>
      <c r="M1477" s="29">
        <v>0</v>
      </c>
    </row>
    <row r="1478" spans="1:13" x14ac:dyDescent="0.3">
      <c r="A1478">
        <v>1474</v>
      </c>
      <c r="B1478" s="29">
        <v>2014</v>
      </c>
      <c r="C1478" s="27">
        <v>41977</v>
      </c>
      <c r="D1478" s="28">
        <v>0.66214450885206988</v>
      </c>
      <c r="E1478" s="28">
        <v>4</v>
      </c>
      <c r="F1478" s="27">
        <v>43438</v>
      </c>
      <c r="G1478" s="28">
        <v>0.35503035911702296</v>
      </c>
      <c r="H1478" s="28">
        <v>2</v>
      </c>
      <c r="I1478" s="28">
        <v>0.4</v>
      </c>
      <c r="J1478" s="28">
        <v>8.2863810439098629E-2</v>
      </c>
      <c r="K1478" s="28">
        <v>1</v>
      </c>
      <c r="L1478" s="28">
        <v>3750</v>
      </c>
      <c r="M1478" s="29">
        <v>2</v>
      </c>
    </row>
    <row r="1479" spans="1:13" x14ac:dyDescent="0.3">
      <c r="A1479">
        <v>1475</v>
      </c>
      <c r="B1479" s="29">
        <v>2014</v>
      </c>
      <c r="C1479" s="27">
        <v>41900</v>
      </c>
      <c r="D1479" s="28">
        <v>0.39832062244886457</v>
      </c>
      <c r="E1479" s="28">
        <v>2</v>
      </c>
      <c r="F1479" s="27">
        <v>42631</v>
      </c>
      <c r="G1479" s="28">
        <v>0.47252672121621153</v>
      </c>
      <c r="H1479" s="28">
        <v>2</v>
      </c>
      <c r="I1479" s="28">
        <v>0.4</v>
      </c>
      <c r="J1479" s="28">
        <v>0.48048515194825281</v>
      </c>
      <c r="K1479" s="28">
        <v>3</v>
      </c>
      <c r="L1479" s="28">
        <v>5000</v>
      </c>
      <c r="M1479" s="29">
        <v>0</v>
      </c>
    </row>
    <row r="1480" spans="1:13" x14ac:dyDescent="0.3">
      <c r="A1480">
        <v>1476</v>
      </c>
      <c r="B1480" s="29">
        <v>2014</v>
      </c>
      <c r="C1480" s="27">
        <v>41906</v>
      </c>
      <c r="D1480" s="28">
        <v>0.51405440575738381</v>
      </c>
      <c r="E1480" s="28">
        <v>3</v>
      </c>
      <c r="F1480" s="27">
        <v>43002</v>
      </c>
      <c r="G1480" s="28">
        <v>0.20368643414316256</v>
      </c>
      <c r="H1480" s="28">
        <v>1</v>
      </c>
      <c r="I1480" s="28">
        <v>0.32</v>
      </c>
      <c r="J1480" s="28">
        <v>0.91782189919073598</v>
      </c>
      <c r="K1480" s="28">
        <v>5</v>
      </c>
      <c r="L1480" s="28">
        <v>6250</v>
      </c>
      <c r="M1480" s="29">
        <v>0</v>
      </c>
    </row>
    <row r="1481" spans="1:13" x14ac:dyDescent="0.3">
      <c r="A1481">
        <v>1477</v>
      </c>
      <c r="B1481" s="29">
        <v>2014</v>
      </c>
      <c r="C1481" s="27">
        <v>41791</v>
      </c>
      <c r="D1481" s="28">
        <v>1.3111733654729951E-2</v>
      </c>
      <c r="E1481" s="28">
        <v>1</v>
      </c>
      <c r="F1481" s="27">
        <v>42156</v>
      </c>
      <c r="G1481" s="28">
        <v>0.55816234971316792</v>
      </c>
      <c r="H1481" s="28">
        <v>2</v>
      </c>
      <c r="I1481" s="28">
        <v>0.4</v>
      </c>
      <c r="J1481" s="28">
        <v>0.2149237620685106</v>
      </c>
      <c r="K1481" s="28">
        <v>2</v>
      </c>
      <c r="L1481" s="28">
        <v>4375</v>
      </c>
      <c r="M1481" s="29">
        <v>1</v>
      </c>
    </row>
    <row r="1482" spans="1:13" x14ac:dyDescent="0.3">
      <c r="A1482">
        <v>1478</v>
      </c>
      <c r="B1482" s="29">
        <v>2014</v>
      </c>
      <c r="C1482" s="27">
        <v>41863</v>
      </c>
      <c r="D1482" s="28">
        <v>0.2439056789150279</v>
      </c>
      <c r="E1482" s="28">
        <v>1</v>
      </c>
      <c r="F1482" s="27">
        <v>42228</v>
      </c>
      <c r="G1482" s="28">
        <v>0.51018472373769486</v>
      </c>
      <c r="H1482" s="28">
        <v>2</v>
      </c>
      <c r="I1482" s="28">
        <v>0.4</v>
      </c>
      <c r="J1482" s="28">
        <v>0.54222013153637605</v>
      </c>
      <c r="K1482" s="28">
        <v>3</v>
      </c>
      <c r="L1482" s="28">
        <v>5000</v>
      </c>
      <c r="M1482" s="29">
        <v>0</v>
      </c>
    </row>
    <row r="1483" spans="1:13" x14ac:dyDescent="0.3">
      <c r="A1483">
        <v>1479</v>
      </c>
      <c r="B1483" s="29">
        <v>2014</v>
      </c>
      <c r="C1483" s="27">
        <v>41754</v>
      </c>
      <c r="D1483" s="28">
        <v>0.17587365394748145</v>
      </c>
      <c r="E1483" s="28">
        <v>1</v>
      </c>
      <c r="F1483" s="27">
        <v>42119</v>
      </c>
      <c r="G1483" s="28">
        <v>0.61324028658883289</v>
      </c>
      <c r="H1483" s="28">
        <v>3</v>
      </c>
      <c r="I1483" s="28">
        <v>0.48000000000000004</v>
      </c>
      <c r="J1483" s="28">
        <v>0.88021253420156709</v>
      </c>
      <c r="K1483" s="28">
        <v>5</v>
      </c>
      <c r="L1483" s="28">
        <v>6250</v>
      </c>
      <c r="M1483" s="29">
        <v>0</v>
      </c>
    </row>
    <row r="1484" spans="1:13" x14ac:dyDescent="0.3">
      <c r="A1484">
        <v>1480</v>
      </c>
      <c r="B1484" s="29">
        <v>2014</v>
      </c>
      <c r="C1484" s="27">
        <v>41931</v>
      </c>
      <c r="D1484" s="28">
        <v>0.31783587920607137</v>
      </c>
      <c r="E1484" s="28">
        <v>2</v>
      </c>
      <c r="F1484" s="27">
        <v>42662</v>
      </c>
      <c r="G1484" s="28">
        <v>0.62046204576591113</v>
      </c>
      <c r="H1484" s="28">
        <v>3</v>
      </c>
      <c r="I1484" s="28">
        <v>0.48000000000000004</v>
      </c>
      <c r="J1484" s="28">
        <v>0.9107012541694669</v>
      </c>
      <c r="K1484" s="28">
        <v>5</v>
      </c>
      <c r="L1484" s="28">
        <v>6250</v>
      </c>
      <c r="M1484" s="29">
        <v>1</v>
      </c>
    </row>
    <row r="1485" spans="1:13" x14ac:dyDescent="0.3">
      <c r="A1485">
        <v>1481</v>
      </c>
      <c r="B1485" s="29">
        <v>2014</v>
      </c>
      <c r="C1485" s="27">
        <v>41759</v>
      </c>
      <c r="D1485" s="28">
        <v>0.69681524794707939</v>
      </c>
      <c r="E1485" s="28">
        <v>5</v>
      </c>
      <c r="F1485" s="27">
        <v>43585</v>
      </c>
      <c r="G1485" s="28">
        <v>0.44301436635798097</v>
      </c>
      <c r="H1485" s="28">
        <v>2</v>
      </c>
      <c r="I1485" s="28">
        <v>0.4</v>
      </c>
      <c r="J1485" s="28">
        <v>0.13392532439085858</v>
      </c>
      <c r="K1485" s="28">
        <v>1</v>
      </c>
      <c r="L1485" s="28">
        <v>3750</v>
      </c>
      <c r="M1485" s="29">
        <v>2</v>
      </c>
    </row>
    <row r="1486" spans="1:13" x14ac:dyDescent="0.3">
      <c r="A1486">
        <v>1482</v>
      </c>
      <c r="B1486" s="29">
        <v>2014</v>
      </c>
      <c r="C1486" s="27">
        <v>41846</v>
      </c>
      <c r="D1486" s="28">
        <v>0.42084553587129891</v>
      </c>
      <c r="E1486" s="28">
        <v>2</v>
      </c>
      <c r="F1486" s="27">
        <v>42577</v>
      </c>
      <c r="G1486" s="28">
        <v>0.87817825453090359</v>
      </c>
      <c r="H1486" s="28">
        <v>3</v>
      </c>
      <c r="I1486" s="28">
        <v>0.48000000000000004</v>
      </c>
      <c r="J1486" s="28">
        <v>0.98677328303261125</v>
      </c>
      <c r="K1486" s="28">
        <v>5</v>
      </c>
      <c r="L1486" s="28">
        <v>6250</v>
      </c>
      <c r="M1486" s="29">
        <v>0</v>
      </c>
    </row>
    <row r="1487" spans="1:13" x14ac:dyDescent="0.3">
      <c r="A1487">
        <v>1483</v>
      </c>
      <c r="B1487" s="29">
        <v>2014</v>
      </c>
      <c r="C1487" s="27">
        <v>41922</v>
      </c>
      <c r="D1487" s="28">
        <v>0.68606299675785865</v>
      </c>
      <c r="E1487" s="28">
        <v>5</v>
      </c>
      <c r="F1487" s="27">
        <v>43748</v>
      </c>
      <c r="G1487" s="28">
        <v>0.15541766421727565</v>
      </c>
      <c r="H1487" s="28">
        <v>1</v>
      </c>
      <c r="I1487" s="28">
        <v>0.32</v>
      </c>
      <c r="J1487" s="28">
        <v>0.76900570807109858</v>
      </c>
      <c r="K1487" s="28">
        <v>5</v>
      </c>
      <c r="L1487" s="28">
        <v>6250</v>
      </c>
      <c r="M1487" s="29">
        <v>0</v>
      </c>
    </row>
    <row r="1488" spans="1:13" x14ac:dyDescent="0.3">
      <c r="A1488">
        <v>1484</v>
      </c>
      <c r="B1488" s="29">
        <v>2014</v>
      </c>
      <c r="C1488" s="27">
        <v>41933</v>
      </c>
      <c r="D1488" s="28">
        <v>0.65506400469697623</v>
      </c>
      <c r="E1488" s="28">
        <v>4</v>
      </c>
      <c r="F1488" s="27">
        <v>43394</v>
      </c>
      <c r="G1488" s="28">
        <v>0.56796752094048342</v>
      </c>
      <c r="H1488" s="28">
        <v>2</v>
      </c>
      <c r="I1488" s="28">
        <v>0.4</v>
      </c>
      <c r="J1488" s="28">
        <v>0.56615904918105497</v>
      </c>
      <c r="K1488" s="28">
        <v>3</v>
      </c>
      <c r="L1488" s="28">
        <v>5000</v>
      </c>
      <c r="M1488" s="29">
        <v>2</v>
      </c>
    </row>
    <row r="1489" spans="1:13" x14ac:dyDescent="0.3">
      <c r="A1489">
        <v>1485</v>
      </c>
      <c r="B1489" s="29">
        <v>2014</v>
      </c>
      <c r="C1489" s="27">
        <v>41855</v>
      </c>
      <c r="D1489" s="28">
        <v>0.61998317372929679</v>
      </c>
      <c r="E1489" s="28">
        <v>4</v>
      </c>
      <c r="F1489" s="27">
        <v>43316</v>
      </c>
      <c r="G1489" s="28">
        <v>0.96598333620063503</v>
      </c>
      <c r="H1489" s="28">
        <v>3</v>
      </c>
      <c r="I1489" s="28">
        <v>0.48000000000000004</v>
      </c>
      <c r="J1489" s="28">
        <v>0.94438489955788629</v>
      </c>
      <c r="K1489" s="28">
        <v>5</v>
      </c>
      <c r="L1489" s="28">
        <v>6250</v>
      </c>
      <c r="M1489" s="29">
        <v>2</v>
      </c>
    </row>
    <row r="1490" spans="1:13" x14ac:dyDescent="0.3">
      <c r="A1490">
        <v>1486</v>
      </c>
      <c r="B1490" s="29">
        <v>2014</v>
      </c>
      <c r="C1490" s="27">
        <v>41911</v>
      </c>
      <c r="D1490" s="28">
        <v>0.23634455253269637</v>
      </c>
      <c r="E1490" s="28">
        <v>1</v>
      </c>
      <c r="F1490" s="27">
        <v>42276</v>
      </c>
      <c r="G1490" s="28">
        <v>0.27032632457821659</v>
      </c>
      <c r="H1490" s="28">
        <v>1</v>
      </c>
      <c r="I1490" s="28">
        <v>0.32</v>
      </c>
      <c r="J1490" s="28">
        <v>0.67905694406854666</v>
      </c>
      <c r="K1490" s="28">
        <v>4</v>
      </c>
      <c r="L1490" s="28">
        <v>5625</v>
      </c>
      <c r="M1490" s="29">
        <v>0</v>
      </c>
    </row>
    <row r="1491" spans="1:13" x14ac:dyDescent="0.3">
      <c r="A1491">
        <v>1487</v>
      </c>
      <c r="B1491" s="29">
        <v>2014</v>
      </c>
      <c r="C1491" s="27">
        <v>41683</v>
      </c>
      <c r="D1491" s="28">
        <v>0.20758299182411777</v>
      </c>
      <c r="E1491" s="28">
        <v>1</v>
      </c>
      <c r="F1491" s="27">
        <v>42048</v>
      </c>
      <c r="G1491" s="28">
        <v>0.16467527504214141</v>
      </c>
      <c r="H1491" s="28">
        <v>1</v>
      </c>
      <c r="I1491" s="28">
        <v>0.32</v>
      </c>
      <c r="J1491" s="28">
        <v>0.57130643028252326</v>
      </c>
      <c r="K1491" s="28">
        <v>3</v>
      </c>
      <c r="L1491" s="28">
        <v>5000</v>
      </c>
      <c r="M1491" s="29">
        <v>0</v>
      </c>
    </row>
    <row r="1492" spans="1:13" x14ac:dyDescent="0.3">
      <c r="A1492">
        <v>1488</v>
      </c>
      <c r="B1492" s="29">
        <v>2014</v>
      </c>
      <c r="C1492" s="27">
        <v>41941</v>
      </c>
      <c r="D1492" s="28">
        <v>0.4169832999789399</v>
      </c>
      <c r="E1492" s="28">
        <v>2</v>
      </c>
      <c r="F1492" s="27">
        <v>42672</v>
      </c>
      <c r="G1492" s="28">
        <v>0.16064160966554497</v>
      </c>
      <c r="H1492" s="28">
        <v>1</v>
      </c>
      <c r="I1492" s="28">
        <v>0.32</v>
      </c>
      <c r="J1492" s="28">
        <v>0.61480149510916537</v>
      </c>
      <c r="K1492" s="28">
        <v>4</v>
      </c>
      <c r="L1492" s="28">
        <v>5625</v>
      </c>
      <c r="M1492" s="29">
        <v>1</v>
      </c>
    </row>
    <row r="1493" spans="1:13" x14ac:dyDescent="0.3">
      <c r="A1493">
        <v>1489</v>
      </c>
      <c r="B1493" s="29">
        <v>2014</v>
      </c>
      <c r="C1493" s="27">
        <v>42003</v>
      </c>
      <c r="D1493" s="28">
        <v>0.92142464595732443</v>
      </c>
      <c r="E1493" s="28">
        <v>5</v>
      </c>
      <c r="F1493" s="27">
        <v>43829</v>
      </c>
      <c r="G1493" s="28">
        <v>0.40064667727676695</v>
      </c>
      <c r="H1493" s="28">
        <v>2</v>
      </c>
      <c r="I1493" s="28">
        <v>0.4</v>
      </c>
      <c r="J1493" s="28">
        <v>0.26027890695548261</v>
      </c>
      <c r="K1493" s="28">
        <v>2</v>
      </c>
      <c r="L1493" s="28">
        <v>4375</v>
      </c>
      <c r="M1493" s="29">
        <v>1</v>
      </c>
    </row>
    <row r="1494" spans="1:13" x14ac:dyDescent="0.3">
      <c r="A1494">
        <v>1490</v>
      </c>
      <c r="B1494" s="29">
        <v>2014</v>
      </c>
      <c r="C1494" s="27">
        <v>41781</v>
      </c>
      <c r="D1494" s="28">
        <v>0.16544885255039488</v>
      </c>
      <c r="E1494" s="28">
        <v>1</v>
      </c>
      <c r="F1494" s="27">
        <v>42146</v>
      </c>
      <c r="G1494" s="28">
        <v>0.64229771470632024</v>
      </c>
      <c r="H1494" s="28">
        <v>3</v>
      </c>
      <c r="I1494" s="28">
        <v>0.48000000000000004</v>
      </c>
      <c r="J1494" s="28">
        <v>0.43150612555052703</v>
      </c>
      <c r="K1494" s="28">
        <v>3</v>
      </c>
      <c r="L1494" s="28">
        <v>5000</v>
      </c>
      <c r="M1494" s="29">
        <v>1</v>
      </c>
    </row>
    <row r="1495" spans="1:13" x14ac:dyDescent="0.3">
      <c r="A1495">
        <v>1491</v>
      </c>
      <c r="B1495" s="29">
        <v>2014</v>
      </c>
      <c r="C1495" s="27">
        <v>41933</v>
      </c>
      <c r="D1495" s="28">
        <v>0.67506674506909203</v>
      </c>
      <c r="E1495" s="28">
        <v>4</v>
      </c>
      <c r="F1495" s="27">
        <v>43394</v>
      </c>
      <c r="G1495" s="28">
        <v>0.15116886496202719</v>
      </c>
      <c r="H1495" s="28">
        <v>1</v>
      </c>
      <c r="I1495" s="28">
        <v>0.32</v>
      </c>
      <c r="J1495" s="28">
        <v>0.31551516760393294</v>
      </c>
      <c r="K1495" s="28">
        <v>2</v>
      </c>
      <c r="L1495" s="28">
        <v>4375</v>
      </c>
      <c r="M1495" s="29">
        <v>2</v>
      </c>
    </row>
    <row r="1496" spans="1:13" x14ac:dyDescent="0.3">
      <c r="A1496">
        <v>1492</v>
      </c>
      <c r="B1496" s="29">
        <v>2014</v>
      </c>
      <c r="C1496" s="27">
        <v>41733</v>
      </c>
      <c r="D1496" s="28">
        <v>2.9098778979979145E-2</v>
      </c>
      <c r="E1496" s="28">
        <v>1</v>
      </c>
      <c r="F1496" s="27">
        <v>42098</v>
      </c>
      <c r="G1496" s="28">
        <v>0.9567705945645324</v>
      </c>
      <c r="H1496" s="28">
        <v>3</v>
      </c>
      <c r="I1496" s="28">
        <v>0.48000000000000004</v>
      </c>
      <c r="J1496" s="28">
        <v>0.10760830041526814</v>
      </c>
      <c r="K1496" s="28">
        <v>1</v>
      </c>
      <c r="L1496" s="28">
        <v>3750</v>
      </c>
      <c r="M1496" s="29">
        <v>0</v>
      </c>
    </row>
    <row r="1497" spans="1:13" x14ac:dyDescent="0.3">
      <c r="A1497">
        <v>1493</v>
      </c>
      <c r="B1497" s="29">
        <v>2014</v>
      </c>
      <c r="C1497" s="27">
        <v>41927</v>
      </c>
      <c r="D1497" s="28">
        <v>0.84748402296884762</v>
      </c>
      <c r="E1497" s="28">
        <v>5</v>
      </c>
      <c r="F1497" s="27">
        <v>43753</v>
      </c>
      <c r="G1497" s="28">
        <v>0.30170988810020083</v>
      </c>
      <c r="H1497" s="28">
        <v>2</v>
      </c>
      <c r="I1497" s="28">
        <v>0.4</v>
      </c>
      <c r="J1497" s="28">
        <v>0.50408233995119411</v>
      </c>
      <c r="K1497" s="28">
        <v>3</v>
      </c>
      <c r="L1497" s="28">
        <v>5000</v>
      </c>
      <c r="M1497" s="29">
        <v>1</v>
      </c>
    </row>
    <row r="1498" spans="1:13" x14ac:dyDescent="0.3">
      <c r="A1498">
        <v>1494</v>
      </c>
      <c r="B1498" s="29">
        <v>2014</v>
      </c>
      <c r="C1498" s="27">
        <v>42001</v>
      </c>
      <c r="D1498" s="28">
        <v>0.70580364192923428</v>
      </c>
      <c r="E1498" s="28">
        <v>5</v>
      </c>
      <c r="F1498" s="27">
        <v>43827</v>
      </c>
      <c r="G1498" s="28">
        <v>0.24087662265723586</v>
      </c>
      <c r="H1498" s="28">
        <v>1</v>
      </c>
      <c r="I1498" s="28">
        <v>0.32</v>
      </c>
      <c r="J1498" s="28">
        <v>0.28795880105697125</v>
      </c>
      <c r="K1498" s="28">
        <v>2</v>
      </c>
      <c r="L1498" s="28">
        <v>4375</v>
      </c>
      <c r="M1498" s="29">
        <v>0</v>
      </c>
    </row>
    <row r="1499" spans="1:13" x14ac:dyDescent="0.3">
      <c r="A1499">
        <v>1495</v>
      </c>
      <c r="B1499" s="29">
        <v>2014</v>
      </c>
      <c r="C1499" s="27">
        <v>41876</v>
      </c>
      <c r="D1499" s="28">
        <v>0.75615954895918824</v>
      </c>
      <c r="E1499" s="28">
        <v>5</v>
      </c>
      <c r="F1499" s="27">
        <v>43702</v>
      </c>
      <c r="G1499" s="28">
        <v>0.86512135229822806</v>
      </c>
      <c r="H1499" s="28">
        <v>3</v>
      </c>
      <c r="I1499" s="28">
        <v>0.48000000000000004</v>
      </c>
      <c r="J1499" s="28">
        <v>0.73225570801958928</v>
      </c>
      <c r="K1499" s="28">
        <v>5</v>
      </c>
      <c r="L1499" s="28">
        <v>6250</v>
      </c>
      <c r="M1499" s="29">
        <v>1</v>
      </c>
    </row>
    <row r="1500" spans="1:13" x14ac:dyDescent="0.3">
      <c r="A1500">
        <v>1496</v>
      </c>
      <c r="B1500" s="29">
        <v>2014</v>
      </c>
      <c r="C1500" s="27">
        <v>41928</v>
      </c>
      <c r="D1500" s="28">
        <v>0.10579592077864752</v>
      </c>
      <c r="E1500" s="28">
        <v>1</v>
      </c>
      <c r="F1500" s="27">
        <v>42293</v>
      </c>
      <c r="G1500" s="28">
        <v>0.81322745852544465</v>
      </c>
      <c r="H1500" s="28">
        <v>3</v>
      </c>
      <c r="I1500" s="28">
        <v>0.48000000000000004</v>
      </c>
      <c r="J1500" s="28">
        <v>0.81386245977404403</v>
      </c>
      <c r="K1500" s="28">
        <v>5</v>
      </c>
      <c r="L1500" s="28">
        <v>6250</v>
      </c>
      <c r="M1500" s="29">
        <v>1</v>
      </c>
    </row>
    <row r="1501" spans="1:13" x14ac:dyDescent="0.3">
      <c r="A1501">
        <v>1497</v>
      </c>
      <c r="B1501" s="29">
        <v>2014</v>
      </c>
      <c r="C1501" s="27">
        <v>41720</v>
      </c>
      <c r="D1501" s="28">
        <v>0.31183189625417873</v>
      </c>
      <c r="E1501" s="28">
        <v>2</v>
      </c>
      <c r="F1501" s="27">
        <v>42451</v>
      </c>
      <c r="G1501" s="28">
        <v>0.89591880495616694</v>
      </c>
      <c r="H1501" s="28">
        <v>3</v>
      </c>
      <c r="I1501" s="28">
        <v>0.48000000000000004</v>
      </c>
      <c r="J1501" s="28">
        <v>0.15138309942439143</v>
      </c>
      <c r="K1501" s="28">
        <v>1</v>
      </c>
      <c r="L1501" s="28">
        <v>3750</v>
      </c>
      <c r="M1501" s="29">
        <v>2</v>
      </c>
    </row>
    <row r="1502" spans="1:13" x14ac:dyDescent="0.3">
      <c r="A1502">
        <v>1498</v>
      </c>
      <c r="B1502" s="29">
        <v>2014</v>
      </c>
      <c r="C1502" s="27">
        <v>41925</v>
      </c>
      <c r="D1502" s="28">
        <v>0.22635314823378994</v>
      </c>
      <c r="E1502" s="28">
        <v>1</v>
      </c>
      <c r="F1502" s="27">
        <v>42290</v>
      </c>
      <c r="G1502" s="28">
        <v>0.49741959657338342</v>
      </c>
      <c r="H1502" s="28">
        <v>2</v>
      </c>
      <c r="I1502" s="28">
        <v>0.4</v>
      </c>
      <c r="J1502" s="28">
        <v>0.18466312591545153</v>
      </c>
      <c r="K1502" s="28">
        <v>1</v>
      </c>
      <c r="L1502" s="28">
        <v>3750</v>
      </c>
      <c r="M1502" s="29">
        <v>0</v>
      </c>
    </row>
    <row r="1503" spans="1:13" x14ac:dyDescent="0.3">
      <c r="A1503">
        <v>1499</v>
      </c>
      <c r="B1503" s="29">
        <v>2014</v>
      </c>
      <c r="C1503" s="27">
        <v>41673</v>
      </c>
      <c r="D1503" s="28">
        <v>0.48660821639926632</v>
      </c>
      <c r="E1503" s="28">
        <v>3</v>
      </c>
      <c r="F1503" s="27">
        <v>42769</v>
      </c>
      <c r="G1503" s="28">
        <v>0.51877657748187178</v>
      </c>
      <c r="H1503" s="28">
        <v>2</v>
      </c>
      <c r="I1503" s="28">
        <v>0.4</v>
      </c>
      <c r="J1503" s="28">
        <v>0.51819791510612978</v>
      </c>
      <c r="K1503" s="28">
        <v>3</v>
      </c>
      <c r="L1503" s="28">
        <v>5000</v>
      </c>
      <c r="M1503" s="29">
        <v>0</v>
      </c>
    </row>
    <row r="1504" spans="1:13" x14ac:dyDescent="0.3">
      <c r="A1504">
        <v>1500</v>
      </c>
      <c r="B1504" s="29">
        <v>2014</v>
      </c>
      <c r="C1504" s="27">
        <v>41662</v>
      </c>
      <c r="D1504" s="28">
        <v>0.52901549378035817</v>
      </c>
      <c r="E1504" s="28">
        <v>3</v>
      </c>
      <c r="F1504" s="27">
        <v>42758</v>
      </c>
      <c r="G1504" s="28">
        <v>0.19741557353473405</v>
      </c>
      <c r="H1504" s="28">
        <v>1</v>
      </c>
      <c r="I1504" s="28">
        <v>0.32</v>
      </c>
      <c r="J1504" s="28">
        <v>0.11195981453759052</v>
      </c>
      <c r="K1504" s="28">
        <v>1</v>
      </c>
      <c r="L1504" s="28">
        <v>3750</v>
      </c>
      <c r="M1504" s="29">
        <v>2</v>
      </c>
    </row>
    <row r="1505" spans="1:13" x14ac:dyDescent="0.3">
      <c r="A1505">
        <v>1501</v>
      </c>
      <c r="B1505" s="29">
        <v>2014</v>
      </c>
      <c r="C1505" s="27">
        <v>41679</v>
      </c>
      <c r="D1505" s="28">
        <v>0.3436222244591014</v>
      </c>
      <c r="E1505" s="28">
        <v>2</v>
      </c>
      <c r="F1505" s="27">
        <v>42409</v>
      </c>
      <c r="G1505" s="28">
        <v>0.36649965244889149</v>
      </c>
      <c r="H1505" s="28">
        <v>2</v>
      </c>
      <c r="I1505" s="28">
        <v>0.4</v>
      </c>
      <c r="J1505" s="28">
        <v>0.1020769347581798</v>
      </c>
      <c r="K1505" s="28">
        <v>1</v>
      </c>
      <c r="L1505" s="28">
        <v>3750</v>
      </c>
      <c r="M1505" s="29">
        <v>2</v>
      </c>
    </row>
    <row r="1506" spans="1:13" x14ac:dyDescent="0.3">
      <c r="A1506">
        <v>1502</v>
      </c>
      <c r="B1506" s="29">
        <v>2014</v>
      </c>
      <c r="C1506" s="27">
        <v>41932</v>
      </c>
      <c r="D1506" s="28">
        <v>0.44613564161981489</v>
      </c>
      <c r="E1506" s="28">
        <v>3</v>
      </c>
      <c r="F1506" s="27">
        <v>43028</v>
      </c>
      <c r="G1506" s="28">
        <v>0.79077771768729799</v>
      </c>
      <c r="H1506" s="28">
        <v>3</v>
      </c>
      <c r="I1506" s="28">
        <v>0.48000000000000004</v>
      </c>
      <c r="J1506" s="28">
        <v>0.61935506058451884</v>
      </c>
      <c r="K1506" s="28">
        <v>4</v>
      </c>
      <c r="L1506" s="28">
        <v>5625</v>
      </c>
      <c r="M1506" s="29">
        <v>0</v>
      </c>
    </row>
    <row r="1507" spans="1:13" x14ac:dyDescent="0.3">
      <c r="A1507">
        <v>1503</v>
      </c>
      <c r="B1507" s="29">
        <v>2014</v>
      </c>
      <c r="C1507" s="27">
        <v>41947</v>
      </c>
      <c r="D1507" s="28">
        <v>0.64212310557735686</v>
      </c>
      <c r="E1507" s="28">
        <v>4</v>
      </c>
      <c r="F1507" s="27">
        <v>43408</v>
      </c>
      <c r="G1507" s="28">
        <v>0.13734002444819005</v>
      </c>
      <c r="H1507" s="28">
        <v>1</v>
      </c>
      <c r="I1507" s="28">
        <v>0.32</v>
      </c>
      <c r="J1507" s="28">
        <v>0.24800069882646381</v>
      </c>
      <c r="K1507" s="28">
        <v>2</v>
      </c>
      <c r="L1507" s="28">
        <v>4375</v>
      </c>
      <c r="M1507" s="29">
        <v>0</v>
      </c>
    </row>
    <row r="1508" spans="1:13" x14ac:dyDescent="0.3">
      <c r="A1508">
        <v>1504</v>
      </c>
      <c r="B1508" s="29">
        <v>2014</v>
      </c>
      <c r="C1508" s="27">
        <v>41997</v>
      </c>
      <c r="D1508" s="28">
        <v>0.48187819685362343</v>
      </c>
      <c r="E1508" s="28">
        <v>3</v>
      </c>
      <c r="F1508" s="27">
        <v>43093</v>
      </c>
      <c r="G1508" s="28">
        <v>0.73394765999074218</v>
      </c>
      <c r="H1508" s="28">
        <v>3</v>
      </c>
      <c r="I1508" s="28">
        <v>0.48000000000000004</v>
      </c>
      <c r="J1508" s="28">
        <v>9.38423259761616E-2</v>
      </c>
      <c r="K1508" s="28">
        <v>1</v>
      </c>
      <c r="L1508" s="28">
        <v>3750</v>
      </c>
      <c r="M1508" s="29">
        <v>2</v>
      </c>
    </row>
    <row r="1509" spans="1:13" x14ac:dyDescent="0.3">
      <c r="A1509">
        <v>1505</v>
      </c>
      <c r="B1509" s="29">
        <v>2014</v>
      </c>
      <c r="C1509" s="27">
        <v>41791</v>
      </c>
      <c r="D1509" s="28">
        <v>0.70446992163853073</v>
      </c>
      <c r="E1509" s="28">
        <v>5</v>
      </c>
      <c r="F1509" s="27">
        <v>43617</v>
      </c>
      <c r="G1509" s="28">
        <v>0.24576190099855477</v>
      </c>
      <c r="H1509" s="28">
        <v>1</v>
      </c>
      <c r="I1509" s="28">
        <v>0.32</v>
      </c>
      <c r="J1509" s="28">
        <v>0.39212413150213687</v>
      </c>
      <c r="K1509" s="28">
        <v>2</v>
      </c>
      <c r="L1509" s="28">
        <v>4375</v>
      </c>
      <c r="M1509" s="29">
        <v>3</v>
      </c>
    </row>
    <row r="1510" spans="1:13" x14ac:dyDescent="0.3">
      <c r="A1510">
        <v>1506</v>
      </c>
      <c r="B1510" s="29">
        <v>2014</v>
      </c>
      <c r="C1510" s="27">
        <v>41664</v>
      </c>
      <c r="D1510" s="28">
        <v>0.59701479274276115</v>
      </c>
      <c r="E1510" s="28">
        <v>4</v>
      </c>
      <c r="F1510" s="27">
        <v>43125</v>
      </c>
      <c r="G1510" s="28">
        <v>8.9975834972862101E-2</v>
      </c>
      <c r="H1510" s="28">
        <v>1</v>
      </c>
      <c r="I1510" s="28">
        <v>0.32</v>
      </c>
      <c r="J1510" s="28">
        <v>0.59459382464517085</v>
      </c>
      <c r="K1510" s="28">
        <v>4</v>
      </c>
      <c r="L1510" s="28">
        <v>5625</v>
      </c>
      <c r="M1510" s="29">
        <v>3</v>
      </c>
    </row>
    <row r="1511" spans="1:13" x14ac:dyDescent="0.3">
      <c r="A1511">
        <v>1507</v>
      </c>
      <c r="B1511" s="29">
        <v>2014</v>
      </c>
      <c r="C1511" s="27">
        <v>41955</v>
      </c>
      <c r="D1511" s="28">
        <v>0.41397440979204059</v>
      </c>
      <c r="E1511" s="28">
        <v>2</v>
      </c>
      <c r="F1511" s="27">
        <v>42686</v>
      </c>
      <c r="G1511" s="28">
        <v>0.40357636708051725</v>
      </c>
      <c r="H1511" s="28">
        <v>2</v>
      </c>
      <c r="I1511" s="28">
        <v>0.4</v>
      </c>
      <c r="J1511" s="28">
        <v>0.49981616028272979</v>
      </c>
      <c r="K1511" s="28">
        <v>3</v>
      </c>
      <c r="L1511" s="28">
        <v>5000</v>
      </c>
      <c r="M1511" s="29">
        <v>1</v>
      </c>
    </row>
    <row r="1512" spans="1:13" x14ac:dyDescent="0.3">
      <c r="A1512">
        <v>1508</v>
      </c>
      <c r="B1512" s="29">
        <v>2014</v>
      </c>
      <c r="C1512" s="27">
        <v>41956</v>
      </c>
      <c r="D1512" s="28">
        <v>0.92518789156229408</v>
      </c>
      <c r="E1512" s="28">
        <v>5</v>
      </c>
      <c r="F1512" s="27">
        <v>43782</v>
      </c>
      <c r="G1512" s="28">
        <v>0.17643895873311477</v>
      </c>
      <c r="H1512" s="28">
        <v>1</v>
      </c>
      <c r="I1512" s="28">
        <v>0.32</v>
      </c>
      <c r="J1512" s="28">
        <v>0.7673514094430105</v>
      </c>
      <c r="K1512" s="28">
        <v>5</v>
      </c>
      <c r="L1512" s="28">
        <v>6250</v>
      </c>
      <c r="M1512" s="29">
        <v>0</v>
      </c>
    </row>
    <row r="1513" spans="1:13" x14ac:dyDescent="0.3">
      <c r="A1513">
        <v>1509</v>
      </c>
      <c r="B1513" s="29">
        <v>2014</v>
      </c>
      <c r="C1513" s="27">
        <v>41780</v>
      </c>
      <c r="D1513" s="28">
        <v>0.75390055305913606</v>
      </c>
      <c r="E1513" s="28">
        <v>5</v>
      </c>
      <c r="F1513" s="27">
        <v>43606</v>
      </c>
      <c r="G1513" s="28">
        <v>0.85480722984618451</v>
      </c>
      <c r="H1513" s="28">
        <v>3</v>
      </c>
      <c r="I1513" s="28">
        <v>0.48000000000000004</v>
      </c>
      <c r="J1513" s="28">
        <v>3.5419460899569488E-3</v>
      </c>
      <c r="K1513" s="28">
        <v>1</v>
      </c>
      <c r="L1513" s="28">
        <v>3750</v>
      </c>
      <c r="M1513" s="29">
        <v>1</v>
      </c>
    </row>
    <row r="1514" spans="1:13" x14ac:dyDescent="0.3">
      <c r="A1514">
        <v>1510</v>
      </c>
      <c r="B1514" s="29">
        <v>2014</v>
      </c>
      <c r="C1514" s="27">
        <v>41967</v>
      </c>
      <c r="D1514" s="28">
        <v>8.3533486225317533E-2</v>
      </c>
      <c r="E1514" s="28">
        <v>1</v>
      </c>
      <c r="F1514" s="27">
        <v>42332</v>
      </c>
      <c r="G1514" s="28">
        <v>0.81593565194149165</v>
      </c>
      <c r="H1514" s="28">
        <v>3</v>
      </c>
      <c r="I1514" s="28">
        <v>0.48000000000000004</v>
      </c>
      <c r="J1514" s="28">
        <v>0.76976268349175958</v>
      </c>
      <c r="K1514" s="28">
        <v>5</v>
      </c>
      <c r="L1514" s="28">
        <v>6250</v>
      </c>
      <c r="M1514" s="29">
        <v>1</v>
      </c>
    </row>
    <row r="1515" spans="1:13" x14ac:dyDescent="0.3">
      <c r="A1515">
        <v>1511</v>
      </c>
      <c r="B1515" s="29">
        <v>2014</v>
      </c>
      <c r="C1515" s="27">
        <v>41856</v>
      </c>
      <c r="D1515" s="28">
        <v>0.76208030368353796</v>
      </c>
      <c r="E1515" s="28">
        <v>5</v>
      </c>
      <c r="F1515" s="27">
        <v>43682</v>
      </c>
      <c r="G1515" s="28">
        <v>0.45212997730913518</v>
      </c>
      <c r="H1515" s="28">
        <v>2</v>
      </c>
      <c r="I1515" s="28">
        <v>0.4</v>
      </c>
      <c r="J1515" s="28">
        <v>0.42031122274589772</v>
      </c>
      <c r="K1515" s="28">
        <v>3</v>
      </c>
      <c r="L1515" s="28">
        <v>5000</v>
      </c>
      <c r="M1515" s="29">
        <v>3</v>
      </c>
    </row>
    <row r="1516" spans="1:13" x14ac:dyDescent="0.3">
      <c r="A1516">
        <v>1512</v>
      </c>
      <c r="B1516" s="29">
        <v>2014</v>
      </c>
      <c r="C1516" s="27">
        <v>41749</v>
      </c>
      <c r="D1516" s="28">
        <v>0.98746192981464198</v>
      </c>
      <c r="E1516" s="28">
        <v>5</v>
      </c>
      <c r="F1516" s="27">
        <v>43575</v>
      </c>
      <c r="G1516" s="28">
        <v>0.20013897951597959</v>
      </c>
      <c r="H1516" s="28">
        <v>1</v>
      </c>
      <c r="I1516" s="28">
        <v>0.32</v>
      </c>
      <c r="J1516" s="28">
        <v>0.75992047324307399</v>
      </c>
      <c r="K1516" s="28">
        <v>5</v>
      </c>
      <c r="L1516" s="28">
        <v>6250</v>
      </c>
      <c r="M1516" s="29">
        <v>2</v>
      </c>
    </row>
    <row r="1517" spans="1:13" x14ac:dyDescent="0.3">
      <c r="A1517">
        <v>1513</v>
      </c>
      <c r="B1517" s="29">
        <v>2014</v>
      </c>
      <c r="C1517" s="27">
        <v>41872</v>
      </c>
      <c r="D1517" s="28">
        <v>0.52422599753100385</v>
      </c>
      <c r="E1517" s="28">
        <v>3</v>
      </c>
      <c r="F1517" s="27">
        <v>42968</v>
      </c>
      <c r="G1517" s="28">
        <v>0.99253212243511757</v>
      </c>
      <c r="H1517" s="28">
        <v>3</v>
      </c>
      <c r="I1517" s="28">
        <v>0.48000000000000004</v>
      </c>
      <c r="J1517" s="28">
        <v>0.49978080325010488</v>
      </c>
      <c r="K1517" s="28">
        <v>3</v>
      </c>
      <c r="L1517" s="28">
        <v>5000</v>
      </c>
      <c r="M1517" s="29">
        <v>2</v>
      </c>
    </row>
    <row r="1518" spans="1:13" x14ac:dyDescent="0.3">
      <c r="A1518">
        <v>1514</v>
      </c>
      <c r="B1518" s="29">
        <v>2014</v>
      </c>
      <c r="C1518" s="27">
        <v>41822</v>
      </c>
      <c r="D1518" s="28">
        <v>0.37961623083074414</v>
      </c>
      <c r="E1518" s="28">
        <v>2</v>
      </c>
      <c r="F1518" s="27">
        <v>42553</v>
      </c>
      <c r="G1518" s="28">
        <v>0.49183370978382313</v>
      </c>
      <c r="H1518" s="28">
        <v>2</v>
      </c>
      <c r="I1518" s="28">
        <v>0.4</v>
      </c>
      <c r="J1518" s="28">
        <v>0.15822000657914592</v>
      </c>
      <c r="K1518" s="28">
        <v>1</v>
      </c>
      <c r="L1518" s="28">
        <v>3750</v>
      </c>
      <c r="M1518" s="29">
        <v>2</v>
      </c>
    </row>
    <row r="1519" spans="1:13" x14ac:dyDescent="0.3">
      <c r="A1519">
        <v>1515</v>
      </c>
      <c r="B1519" s="29">
        <v>2014</v>
      </c>
      <c r="C1519" s="27">
        <v>41932</v>
      </c>
      <c r="D1519" s="28">
        <v>0.84327092415523819</v>
      </c>
      <c r="E1519" s="28">
        <v>5</v>
      </c>
      <c r="F1519" s="27">
        <v>43758</v>
      </c>
      <c r="G1519" s="28">
        <v>0.49298336578017488</v>
      </c>
      <c r="H1519" s="28">
        <v>2</v>
      </c>
      <c r="I1519" s="28">
        <v>0.4</v>
      </c>
      <c r="J1519" s="28">
        <v>4.2624688095450614E-2</v>
      </c>
      <c r="K1519" s="28">
        <v>1</v>
      </c>
      <c r="L1519" s="28">
        <v>3750</v>
      </c>
      <c r="M1519" s="29">
        <v>3</v>
      </c>
    </row>
    <row r="1520" spans="1:13" x14ac:dyDescent="0.3">
      <c r="A1520">
        <v>1516</v>
      </c>
      <c r="B1520" s="29">
        <v>2014</v>
      </c>
      <c r="C1520" s="27">
        <v>41721</v>
      </c>
      <c r="D1520" s="28">
        <v>0.75923025607215089</v>
      </c>
      <c r="E1520" s="28">
        <v>5</v>
      </c>
      <c r="F1520" s="27">
        <v>43547</v>
      </c>
      <c r="G1520" s="28">
        <v>0.95494904547055959</v>
      </c>
      <c r="H1520" s="28">
        <v>3</v>
      </c>
      <c r="I1520" s="28">
        <v>0.48000000000000004</v>
      </c>
      <c r="J1520" s="28">
        <v>0.97940469311871192</v>
      </c>
      <c r="K1520" s="28">
        <v>5</v>
      </c>
      <c r="L1520" s="28">
        <v>6250</v>
      </c>
      <c r="M1520" s="29">
        <v>2</v>
      </c>
    </row>
    <row r="1521" spans="1:13" x14ac:dyDescent="0.3">
      <c r="A1521">
        <v>1517</v>
      </c>
      <c r="B1521" s="29">
        <v>2014</v>
      </c>
      <c r="C1521" s="27">
        <v>41859</v>
      </c>
      <c r="D1521" s="28">
        <v>0.75795790921494011</v>
      </c>
      <c r="E1521" s="28">
        <v>5</v>
      </c>
      <c r="F1521" s="27">
        <v>43685</v>
      </c>
      <c r="G1521" s="28">
        <v>0.11270243922566747</v>
      </c>
      <c r="H1521" s="28">
        <v>1</v>
      </c>
      <c r="I1521" s="28">
        <v>0.32</v>
      </c>
      <c r="J1521" s="28">
        <v>0.49027465639496182</v>
      </c>
      <c r="K1521" s="28">
        <v>3</v>
      </c>
      <c r="L1521" s="28">
        <v>5000</v>
      </c>
      <c r="M1521" s="29">
        <v>0</v>
      </c>
    </row>
    <row r="1522" spans="1:13" x14ac:dyDescent="0.3">
      <c r="A1522">
        <v>1518</v>
      </c>
      <c r="B1522" s="29">
        <v>2014</v>
      </c>
      <c r="C1522" s="27">
        <v>41978</v>
      </c>
      <c r="D1522" s="28">
        <v>0.97243935346955124</v>
      </c>
      <c r="E1522" s="28">
        <v>5</v>
      </c>
      <c r="F1522" s="27">
        <v>43804</v>
      </c>
      <c r="G1522" s="28">
        <v>0.32910615395084786</v>
      </c>
      <c r="H1522" s="28">
        <v>2</v>
      </c>
      <c r="I1522" s="28">
        <v>0.4</v>
      </c>
      <c r="J1522" s="28">
        <v>0.74045556322507666</v>
      </c>
      <c r="K1522" s="28">
        <v>5</v>
      </c>
      <c r="L1522" s="28">
        <v>6250</v>
      </c>
      <c r="M1522" s="29">
        <v>0</v>
      </c>
    </row>
    <row r="1523" spans="1:13" x14ac:dyDescent="0.3">
      <c r="A1523">
        <v>1519</v>
      </c>
      <c r="B1523" s="29">
        <v>2014</v>
      </c>
      <c r="C1523" s="27">
        <v>41899</v>
      </c>
      <c r="D1523" s="28">
        <v>0.39584624319378636</v>
      </c>
      <c r="E1523" s="28">
        <v>2</v>
      </c>
      <c r="F1523" s="27">
        <v>42630</v>
      </c>
      <c r="G1523" s="28">
        <v>0.45190611216994636</v>
      </c>
      <c r="H1523" s="28">
        <v>2</v>
      </c>
      <c r="I1523" s="28">
        <v>0.4</v>
      </c>
      <c r="J1523" s="28">
        <v>0.17520650281446271</v>
      </c>
      <c r="K1523" s="28">
        <v>1</v>
      </c>
      <c r="L1523" s="28">
        <v>3750</v>
      </c>
      <c r="M1523" s="29">
        <v>0</v>
      </c>
    </row>
    <row r="1524" spans="1:13" x14ac:dyDescent="0.3">
      <c r="A1524">
        <v>1520</v>
      </c>
      <c r="B1524" s="29">
        <v>2014</v>
      </c>
      <c r="C1524" s="27">
        <v>41933</v>
      </c>
      <c r="D1524" s="28">
        <v>0.91586139935291599</v>
      </c>
      <c r="E1524" s="28">
        <v>5</v>
      </c>
      <c r="F1524" s="27">
        <v>43759</v>
      </c>
      <c r="G1524" s="28">
        <v>0.45947213883508775</v>
      </c>
      <c r="H1524" s="28">
        <v>2</v>
      </c>
      <c r="I1524" s="28">
        <v>0.4</v>
      </c>
      <c r="J1524" s="28">
        <v>0.42367385732115237</v>
      </c>
      <c r="K1524" s="28">
        <v>3</v>
      </c>
      <c r="L1524" s="28">
        <v>5000</v>
      </c>
      <c r="M1524" s="29">
        <v>2</v>
      </c>
    </row>
    <row r="1525" spans="1:13" x14ac:dyDescent="0.3">
      <c r="A1525">
        <v>1521</v>
      </c>
      <c r="B1525" s="29">
        <v>2014</v>
      </c>
      <c r="C1525" s="27">
        <v>41876</v>
      </c>
      <c r="D1525" s="28">
        <v>7.3563933185810337E-2</v>
      </c>
      <c r="E1525" s="28">
        <v>1</v>
      </c>
      <c r="F1525" s="27">
        <v>42241</v>
      </c>
      <c r="G1525" s="28">
        <v>1.5866990267339176E-2</v>
      </c>
      <c r="H1525" s="28">
        <v>1</v>
      </c>
      <c r="I1525" s="28">
        <v>0.32</v>
      </c>
      <c r="J1525" s="28">
        <v>0.25530645671682872</v>
      </c>
      <c r="K1525" s="28">
        <v>2</v>
      </c>
      <c r="L1525" s="28">
        <v>4375</v>
      </c>
      <c r="M1525" s="29">
        <v>0</v>
      </c>
    </row>
    <row r="1526" spans="1:13" x14ac:dyDescent="0.3">
      <c r="A1526">
        <v>1522</v>
      </c>
      <c r="B1526" s="29">
        <v>2014</v>
      </c>
      <c r="C1526" s="27">
        <v>41821</v>
      </c>
      <c r="D1526" s="28">
        <v>0.89696789841497482</v>
      </c>
      <c r="E1526" s="28">
        <v>5</v>
      </c>
      <c r="F1526" s="27">
        <v>43647</v>
      </c>
      <c r="G1526" s="28">
        <v>0.117317564096723</v>
      </c>
      <c r="H1526" s="28">
        <v>1</v>
      </c>
      <c r="I1526" s="28">
        <v>0.32</v>
      </c>
      <c r="J1526" s="28">
        <v>0.62669846104408444</v>
      </c>
      <c r="K1526" s="28">
        <v>4</v>
      </c>
      <c r="L1526" s="28">
        <v>5625</v>
      </c>
      <c r="M1526" s="29">
        <v>1</v>
      </c>
    </row>
    <row r="1527" spans="1:13" x14ac:dyDescent="0.3">
      <c r="A1527">
        <v>1523</v>
      </c>
      <c r="B1527" s="29">
        <v>2014</v>
      </c>
      <c r="C1527" s="27">
        <v>41641</v>
      </c>
      <c r="D1527" s="28">
        <v>0.42758081391908564</v>
      </c>
      <c r="E1527" s="28">
        <v>2</v>
      </c>
      <c r="F1527" s="27">
        <v>42371</v>
      </c>
      <c r="G1527" s="28">
        <v>0.10550499877092667</v>
      </c>
      <c r="H1527" s="28">
        <v>1</v>
      </c>
      <c r="I1527" s="28">
        <v>0.32</v>
      </c>
      <c r="J1527" s="28">
        <v>0.81125843766824002</v>
      </c>
      <c r="K1527" s="28">
        <v>5</v>
      </c>
      <c r="L1527" s="28">
        <v>6250</v>
      </c>
      <c r="M1527" s="29">
        <v>0</v>
      </c>
    </row>
    <row r="1528" spans="1:13" x14ac:dyDescent="0.3">
      <c r="A1528">
        <v>1524</v>
      </c>
      <c r="B1528" s="29">
        <v>2014</v>
      </c>
      <c r="C1528" s="27">
        <v>41943</v>
      </c>
      <c r="D1528" s="28">
        <v>0.64652195775909704</v>
      </c>
      <c r="E1528" s="28">
        <v>4</v>
      </c>
      <c r="F1528" s="27">
        <v>43404</v>
      </c>
      <c r="G1528" s="28">
        <v>0.89493435109984476</v>
      </c>
      <c r="H1528" s="28">
        <v>3</v>
      </c>
      <c r="I1528" s="28">
        <v>0.48000000000000004</v>
      </c>
      <c r="J1528" s="28">
        <v>0.43437584155360076</v>
      </c>
      <c r="K1528" s="28">
        <v>3</v>
      </c>
      <c r="L1528" s="28">
        <v>5000</v>
      </c>
      <c r="M1528" s="29">
        <v>2</v>
      </c>
    </row>
    <row r="1529" spans="1:13" x14ac:dyDescent="0.3">
      <c r="A1529">
        <v>1525</v>
      </c>
      <c r="B1529" s="29">
        <v>2014</v>
      </c>
      <c r="C1529" s="27">
        <v>41740</v>
      </c>
      <c r="D1529" s="28">
        <v>0.90765189072697905</v>
      </c>
      <c r="E1529" s="28">
        <v>5</v>
      </c>
      <c r="F1529" s="27">
        <v>43566</v>
      </c>
      <c r="G1529" s="28">
        <v>0.59315488781397074</v>
      </c>
      <c r="H1529" s="28">
        <v>2</v>
      </c>
      <c r="I1529" s="28">
        <v>0.4</v>
      </c>
      <c r="J1529" s="28">
        <v>0.90881983034774949</v>
      </c>
      <c r="K1529" s="28">
        <v>5</v>
      </c>
      <c r="L1529" s="28">
        <v>6250</v>
      </c>
      <c r="M1529" s="29">
        <v>1</v>
      </c>
    </row>
    <row r="1530" spans="1:13" x14ac:dyDescent="0.3">
      <c r="A1530">
        <v>1526</v>
      </c>
      <c r="B1530" s="29">
        <v>2014</v>
      </c>
      <c r="C1530" s="27">
        <v>41815</v>
      </c>
      <c r="D1530" s="28">
        <v>0.41129956857078054</v>
      </c>
      <c r="E1530" s="28">
        <v>2</v>
      </c>
      <c r="F1530" s="27">
        <v>42546</v>
      </c>
      <c r="G1530" s="28">
        <v>0.90114428398636626</v>
      </c>
      <c r="H1530" s="28">
        <v>3</v>
      </c>
      <c r="I1530" s="28">
        <v>0.48000000000000004</v>
      </c>
      <c r="J1530" s="28">
        <v>0.89619775624846787</v>
      </c>
      <c r="K1530" s="28">
        <v>5</v>
      </c>
      <c r="L1530" s="28">
        <v>6250</v>
      </c>
      <c r="M1530" s="29">
        <v>0</v>
      </c>
    </row>
    <row r="1531" spans="1:13" x14ac:dyDescent="0.3">
      <c r="A1531">
        <v>1527</v>
      </c>
      <c r="B1531" s="29">
        <v>2014</v>
      </c>
      <c r="C1531" s="27">
        <v>41785</v>
      </c>
      <c r="D1531" s="28">
        <v>0.57707293638501778</v>
      </c>
      <c r="E1531" s="28">
        <v>3</v>
      </c>
      <c r="F1531" s="27">
        <v>42881</v>
      </c>
      <c r="G1531" s="28">
        <v>0.12980025005148454</v>
      </c>
      <c r="H1531" s="28">
        <v>1</v>
      </c>
      <c r="I1531" s="28">
        <v>0.32</v>
      </c>
      <c r="J1531" s="28">
        <v>0.13945841972602369</v>
      </c>
      <c r="K1531" s="28">
        <v>1</v>
      </c>
      <c r="L1531" s="28">
        <v>3750</v>
      </c>
      <c r="M1531" s="29">
        <v>0</v>
      </c>
    </row>
    <row r="1532" spans="1:13" x14ac:dyDescent="0.3">
      <c r="A1532">
        <v>1528</v>
      </c>
      <c r="B1532" s="29">
        <v>2014</v>
      </c>
      <c r="C1532" s="27">
        <v>41722</v>
      </c>
      <c r="D1532" s="28">
        <v>0.89944624380009175</v>
      </c>
      <c r="E1532" s="28">
        <v>5</v>
      </c>
      <c r="F1532" s="27">
        <v>43548</v>
      </c>
      <c r="G1532" s="28">
        <v>0.40117207720430637</v>
      </c>
      <c r="H1532" s="28">
        <v>2</v>
      </c>
      <c r="I1532" s="28">
        <v>0.4</v>
      </c>
      <c r="J1532" s="28">
        <v>0.32380711557560149</v>
      </c>
      <c r="K1532" s="28">
        <v>2</v>
      </c>
      <c r="L1532" s="28">
        <v>4375</v>
      </c>
      <c r="M1532" s="29">
        <v>1</v>
      </c>
    </row>
    <row r="1533" spans="1:13" x14ac:dyDescent="0.3">
      <c r="A1533">
        <v>1529</v>
      </c>
      <c r="B1533" s="29">
        <v>2014</v>
      </c>
      <c r="C1533" s="27">
        <v>41706</v>
      </c>
      <c r="D1533" s="28">
        <v>0.12769803075543196</v>
      </c>
      <c r="E1533" s="28">
        <v>1</v>
      </c>
      <c r="F1533" s="27">
        <v>42071</v>
      </c>
      <c r="G1533" s="28">
        <v>0.16950842306287817</v>
      </c>
      <c r="H1533" s="28">
        <v>1</v>
      </c>
      <c r="I1533" s="28">
        <v>0.32</v>
      </c>
      <c r="J1533" s="28">
        <v>0.49751992330352135</v>
      </c>
      <c r="K1533" s="28">
        <v>3</v>
      </c>
      <c r="L1533" s="28">
        <v>5000</v>
      </c>
      <c r="M1533" s="29">
        <v>1</v>
      </c>
    </row>
    <row r="1534" spans="1:13" x14ac:dyDescent="0.3">
      <c r="A1534">
        <v>1530</v>
      </c>
      <c r="B1534" s="29">
        <v>2014</v>
      </c>
      <c r="C1534" s="27">
        <v>41898</v>
      </c>
      <c r="D1534" s="28">
        <v>0.10000944341259688</v>
      </c>
      <c r="E1534" s="28">
        <v>1</v>
      </c>
      <c r="F1534" s="27">
        <v>42263</v>
      </c>
      <c r="G1534" s="28">
        <v>0.90395722975109227</v>
      </c>
      <c r="H1534" s="28">
        <v>3</v>
      </c>
      <c r="I1534" s="28">
        <v>0.48000000000000004</v>
      </c>
      <c r="J1534" s="28">
        <v>0.71908564030620448</v>
      </c>
      <c r="K1534" s="28">
        <v>5</v>
      </c>
      <c r="L1534" s="28">
        <v>6250</v>
      </c>
      <c r="M1534" s="29">
        <v>1</v>
      </c>
    </row>
    <row r="1535" spans="1:13" x14ac:dyDescent="0.3">
      <c r="A1535">
        <v>1531</v>
      </c>
      <c r="B1535" s="29">
        <v>2014</v>
      </c>
      <c r="C1535" s="27">
        <v>41731</v>
      </c>
      <c r="D1535" s="28">
        <v>5.6745072548435305E-3</v>
      </c>
      <c r="E1535" s="28">
        <v>1</v>
      </c>
      <c r="F1535" s="27">
        <v>42096</v>
      </c>
      <c r="G1535" s="28">
        <v>0.96857062094958946</v>
      </c>
      <c r="H1535" s="28">
        <v>3</v>
      </c>
      <c r="I1535" s="28">
        <v>0.48000000000000004</v>
      </c>
      <c r="J1535" s="28">
        <v>0.65090410112604635</v>
      </c>
      <c r="K1535" s="28">
        <v>4</v>
      </c>
      <c r="L1535" s="28">
        <v>5625</v>
      </c>
      <c r="M1535" s="29">
        <v>0</v>
      </c>
    </row>
    <row r="1536" spans="1:13" x14ac:dyDescent="0.3">
      <c r="A1536">
        <v>1532</v>
      </c>
      <c r="B1536" s="29">
        <v>2014</v>
      </c>
      <c r="C1536" s="27">
        <v>41700</v>
      </c>
      <c r="D1536" s="28">
        <v>0.61042445715869031</v>
      </c>
      <c r="E1536" s="28">
        <v>4</v>
      </c>
      <c r="F1536" s="27">
        <v>43161</v>
      </c>
      <c r="G1536" s="28">
        <v>0.28372415982116439</v>
      </c>
      <c r="H1536" s="28">
        <v>2</v>
      </c>
      <c r="I1536" s="28">
        <v>0.4</v>
      </c>
      <c r="J1536" s="28">
        <v>0.95353168792594201</v>
      </c>
      <c r="K1536" s="28">
        <v>5</v>
      </c>
      <c r="L1536" s="28">
        <v>6250</v>
      </c>
      <c r="M1536" s="29">
        <v>3</v>
      </c>
    </row>
    <row r="1537" spans="1:13" x14ac:dyDescent="0.3">
      <c r="A1537">
        <v>1533</v>
      </c>
      <c r="B1537" s="29">
        <v>2014</v>
      </c>
      <c r="C1537" s="27">
        <v>41665</v>
      </c>
      <c r="D1537" s="28">
        <v>0.32823440871534215</v>
      </c>
      <c r="E1537" s="28">
        <v>2</v>
      </c>
      <c r="F1537" s="27">
        <v>42395</v>
      </c>
      <c r="G1537" s="28">
        <v>8.5431654801951584E-2</v>
      </c>
      <c r="H1537" s="28">
        <v>1</v>
      </c>
      <c r="I1537" s="28">
        <v>0.32</v>
      </c>
      <c r="J1537" s="28">
        <v>0.25688556151136988</v>
      </c>
      <c r="K1537" s="28">
        <v>2</v>
      </c>
      <c r="L1537" s="28">
        <v>4375</v>
      </c>
      <c r="M1537" s="29">
        <v>1</v>
      </c>
    </row>
    <row r="1538" spans="1:13" x14ac:dyDescent="0.3">
      <c r="A1538">
        <v>1534</v>
      </c>
      <c r="B1538" s="29">
        <v>2014</v>
      </c>
      <c r="C1538" s="27">
        <v>41658</v>
      </c>
      <c r="D1538" s="28">
        <v>0.23967119499027489</v>
      </c>
      <c r="E1538" s="28">
        <v>1</v>
      </c>
      <c r="F1538" s="27">
        <v>42023</v>
      </c>
      <c r="G1538" s="28">
        <v>0.18318865904261539</v>
      </c>
      <c r="H1538" s="28">
        <v>1</v>
      </c>
      <c r="I1538" s="28">
        <v>0.32</v>
      </c>
      <c r="J1538" s="28">
        <v>0.4679393558046343</v>
      </c>
      <c r="K1538" s="28">
        <v>3</v>
      </c>
      <c r="L1538" s="28">
        <v>5000</v>
      </c>
      <c r="M1538" s="29">
        <v>0</v>
      </c>
    </row>
    <row r="1539" spans="1:13" x14ac:dyDescent="0.3">
      <c r="A1539">
        <v>1535</v>
      </c>
      <c r="B1539" s="29">
        <v>2014</v>
      </c>
      <c r="C1539" s="27">
        <v>41783</v>
      </c>
      <c r="D1539" s="28">
        <v>0.99346797702301981</v>
      </c>
      <c r="E1539" s="28">
        <v>5</v>
      </c>
      <c r="F1539" s="27">
        <v>43609</v>
      </c>
      <c r="G1539" s="28">
        <v>0.37038278907594857</v>
      </c>
      <c r="H1539" s="28">
        <v>2</v>
      </c>
      <c r="I1539" s="28">
        <v>0.4</v>
      </c>
      <c r="J1539" s="28">
        <v>0.44462382042517956</v>
      </c>
      <c r="K1539" s="28">
        <v>3</v>
      </c>
      <c r="L1539" s="28">
        <v>5000</v>
      </c>
      <c r="M1539" s="29">
        <v>2</v>
      </c>
    </row>
    <row r="1540" spans="1:13" x14ac:dyDescent="0.3">
      <c r="A1540">
        <v>1536</v>
      </c>
      <c r="B1540" s="29">
        <v>2014</v>
      </c>
      <c r="C1540" s="27">
        <v>41671</v>
      </c>
      <c r="D1540" s="28">
        <v>0.4341640962153176</v>
      </c>
      <c r="E1540" s="28">
        <v>2</v>
      </c>
      <c r="F1540" s="27">
        <v>42401</v>
      </c>
      <c r="G1540" s="28">
        <v>0.72358611745057155</v>
      </c>
      <c r="H1540" s="28">
        <v>3</v>
      </c>
      <c r="I1540" s="28">
        <v>0.48000000000000004</v>
      </c>
      <c r="J1540" s="28">
        <v>7.0950831926504754E-2</v>
      </c>
      <c r="K1540" s="28">
        <v>1</v>
      </c>
      <c r="L1540" s="28">
        <v>3750</v>
      </c>
      <c r="M1540" s="29">
        <v>2</v>
      </c>
    </row>
    <row r="1541" spans="1:13" x14ac:dyDescent="0.3">
      <c r="A1541">
        <v>1537</v>
      </c>
      <c r="B1541" s="29">
        <v>2014</v>
      </c>
      <c r="C1541" s="27">
        <v>41999</v>
      </c>
      <c r="D1541" s="28">
        <v>0.36754914855467813</v>
      </c>
      <c r="E1541" s="28">
        <v>2</v>
      </c>
      <c r="F1541" s="27">
        <v>42730</v>
      </c>
      <c r="G1541" s="28">
        <v>0.63141641803293325</v>
      </c>
      <c r="H1541" s="28">
        <v>3</v>
      </c>
      <c r="I1541" s="28">
        <v>0.48000000000000004</v>
      </c>
      <c r="J1541" s="28">
        <v>0.49640482108117157</v>
      </c>
      <c r="K1541" s="28">
        <v>3</v>
      </c>
      <c r="L1541" s="28">
        <v>5000</v>
      </c>
      <c r="M1541" s="29">
        <v>1</v>
      </c>
    </row>
    <row r="1542" spans="1:13" x14ac:dyDescent="0.3">
      <c r="A1542">
        <v>1538</v>
      </c>
      <c r="B1542" s="29">
        <v>2014</v>
      </c>
      <c r="C1542" s="27">
        <v>41855</v>
      </c>
      <c r="D1542" s="28">
        <v>0.48624863759886094</v>
      </c>
      <c r="E1542" s="28">
        <v>3</v>
      </c>
      <c r="F1542" s="27">
        <v>42951</v>
      </c>
      <c r="G1542" s="28">
        <v>0.95422627913328661</v>
      </c>
      <c r="H1542" s="28">
        <v>3</v>
      </c>
      <c r="I1542" s="28">
        <v>0.48000000000000004</v>
      </c>
      <c r="J1542" s="28">
        <v>0.78228904637466856</v>
      </c>
      <c r="K1542" s="28">
        <v>5</v>
      </c>
      <c r="L1542" s="28">
        <v>6250</v>
      </c>
      <c r="M1542" s="29">
        <v>1</v>
      </c>
    </row>
    <row r="1543" spans="1:13" x14ac:dyDescent="0.3">
      <c r="A1543">
        <v>1539</v>
      </c>
      <c r="B1543" s="29">
        <v>2014</v>
      </c>
      <c r="C1543" s="27">
        <v>41982</v>
      </c>
      <c r="D1543" s="28">
        <v>9.3837053308653884E-2</v>
      </c>
      <c r="E1543" s="28">
        <v>1</v>
      </c>
      <c r="F1543" s="27">
        <v>42347</v>
      </c>
      <c r="G1543" s="28">
        <v>0.64388392852594367</v>
      </c>
      <c r="H1543" s="28">
        <v>3</v>
      </c>
      <c r="I1543" s="28">
        <v>0.48000000000000004</v>
      </c>
      <c r="J1543" s="28">
        <v>5.7987999334154217E-2</v>
      </c>
      <c r="K1543" s="28">
        <v>1</v>
      </c>
      <c r="L1543" s="28">
        <v>3750</v>
      </c>
      <c r="M1543" s="29">
        <v>0</v>
      </c>
    </row>
    <row r="1544" spans="1:13" x14ac:dyDescent="0.3">
      <c r="A1544">
        <v>1540</v>
      </c>
      <c r="B1544" s="29">
        <v>2014</v>
      </c>
      <c r="C1544" s="27">
        <v>41875</v>
      </c>
      <c r="D1544" s="28">
        <v>0.72636305904391929</v>
      </c>
      <c r="E1544" s="28">
        <v>5</v>
      </c>
      <c r="F1544" s="27">
        <v>43701</v>
      </c>
      <c r="G1544" s="28">
        <v>0.36764110087716251</v>
      </c>
      <c r="H1544" s="28">
        <v>2</v>
      </c>
      <c r="I1544" s="28">
        <v>0.4</v>
      </c>
      <c r="J1544" s="28">
        <v>0.6316518879849008</v>
      </c>
      <c r="K1544" s="28">
        <v>4</v>
      </c>
      <c r="L1544" s="28">
        <v>5625</v>
      </c>
      <c r="M1544" s="29">
        <v>0</v>
      </c>
    </row>
    <row r="1545" spans="1:13" x14ac:dyDescent="0.3">
      <c r="A1545">
        <v>1541</v>
      </c>
      <c r="B1545" s="29">
        <v>2014</v>
      </c>
      <c r="C1545" s="27">
        <v>41675</v>
      </c>
      <c r="D1545" s="28">
        <v>9.4145100059538023E-2</v>
      </c>
      <c r="E1545" s="28">
        <v>1</v>
      </c>
      <c r="F1545" s="27">
        <v>42040</v>
      </c>
      <c r="G1545" s="28">
        <v>0.63132419566894782</v>
      </c>
      <c r="H1545" s="28">
        <v>3</v>
      </c>
      <c r="I1545" s="28">
        <v>0.48000000000000004</v>
      </c>
      <c r="J1545" s="28">
        <v>0.72914177103223277</v>
      </c>
      <c r="K1545" s="28">
        <v>5</v>
      </c>
      <c r="L1545" s="28">
        <v>6250</v>
      </c>
      <c r="M1545" s="29">
        <v>0</v>
      </c>
    </row>
    <row r="1546" spans="1:13" x14ac:dyDescent="0.3">
      <c r="A1546">
        <v>1542</v>
      </c>
      <c r="B1546" s="29">
        <v>2014</v>
      </c>
      <c r="C1546" s="27">
        <v>41667</v>
      </c>
      <c r="D1546" s="28">
        <v>0.97168620907013981</v>
      </c>
      <c r="E1546" s="28">
        <v>5</v>
      </c>
      <c r="F1546" s="27">
        <v>43493</v>
      </c>
      <c r="G1546" s="28">
        <v>0.76660651181163275</v>
      </c>
      <c r="H1546" s="28">
        <v>3</v>
      </c>
      <c r="I1546" s="28">
        <v>0.48000000000000004</v>
      </c>
      <c r="J1546" s="28">
        <v>0.95078106694328068</v>
      </c>
      <c r="K1546" s="28">
        <v>5</v>
      </c>
      <c r="L1546" s="28">
        <v>6250</v>
      </c>
      <c r="M1546" s="29">
        <v>0</v>
      </c>
    </row>
    <row r="1547" spans="1:13" x14ac:dyDescent="0.3">
      <c r="A1547">
        <v>1543</v>
      </c>
      <c r="B1547" s="29">
        <v>2014</v>
      </c>
      <c r="C1547" s="27">
        <v>41690</v>
      </c>
      <c r="D1547" s="28">
        <v>0.51549231222372038</v>
      </c>
      <c r="E1547" s="28">
        <v>3</v>
      </c>
      <c r="F1547" s="27">
        <v>42786</v>
      </c>
      <c r="G1547" s="28">
        <v>0.91403277138503314</v>
      </c>
      <c r="H1547" s="28">
        <v>3</v>
      </c>
      <c r="I1547" s="28">
        <v>0.48000000000000004</v>
      </c>
      <c r="J1547" s="28">
        <v>0.48436966946100479</v>
      </c>
      <c r="K1547" s="28">
        <v>3</v>
      </c>
      <c r="L1547" s="28">
        <v>5000</v>
      </c>
      <c r="M1547" s="29">
        <v>2</v>
      </c>
    </row>
    <row r="1548" spans="1:13" x14ac:dyDescent="0.3">
      <c r="A1548">
        <v>1544</v>
      </c>
      <c r="B1548" s="29">
        <v>2014</v>
      </c>
      <c r="C1548" s="27">
        <v>41845</v>
      </c>
      <c r="D1548" s="28">
        <v>0.90165291965314098</v>
      </c>
      <c r="E1548" s="28">
        <v>5</v>
      </c>
      <c r="F1548" s="27">
        <v>43671</v>
      </c>
      <c r="G1548" s="28">
        <v>0.20019590273944809</v>
      </c>
      <c r="H1548" s="28">
        <v>1</v>
      </c>
      <c r="I1548" s="28">
        <v>0.32</v>
      </c>
      <c r="J1548" s="28">
        <v>0.91498252873206143</v>
      </c>
      <c r="K1548" s="28">
        <v>5</v>
      </c>
      <c r="L1548" s="28">
        <v>6250</v>
      </c>
      <c r="M1548" s="29">
        <v>2</v>
      </c>
    </row>
    <row r="1549" spans="1:13" x14ac:dyDescent="0.3">
      <c r="A1549">
        <v>1545</v>
      </c>
      <c r="B1549" s="29">
        <v>2014</v>
      </c>
      <c r="C1549" s="27">
        <v>41945</v>
      </c>
      <c r="D1549" s="28">
        <v>9.1423374171064054E-2</v>
      </c>
      <c r="E1549" s="28">
        <v>1</v>
      </c>
      <c r="F1549" s="27">
        <v>42310</v>
      </c>
      <c r="G1549" s="28">
        <v>0.5926858749829661</v>
      </c>
      <c r="H1549" s="28">
        <v>2</v>
      </c>
      <c r="I1549" s="28">
        <v>0.4</v>
      </c>
      <c r="J1549" s="28">
        <v>0.54059751802200307</v>
      </c>
      <c r="K1549" s="28">
        <v>3</v>
      </c>
      <c r="L1549" s="28">
        <v>5000</v>
      </c>
      <c r="M1549" s="29">
        <v>0</v>
      </c>
    </row>
    <row r="1550" spans="1:13" x14ac:dyDescent="0.3">
      <c r="A1550">
        <v>1546</v>
      </c>
      <c r="B1550" s="29">
        <v>2014</v>
      </c>
      <c r="C1550" s="27">
        <v>41999</v>
      </c>
      <c r="D1550" s="28">
        <v>9.0252299533459146E-2</v>
      </c>
      <c r="E1550" s="28">
        <v>1</v>
      </c>
      <c r="F1550" s="27">
        <v>42364</v>
      </c>
      <c r="G1550" s="28">
        <v>0.37717996526674535</v>
      </c>
      <c r="H1550" s="28">
        <v>2</v>
      </c>
      <c r="I1550" s="28">
        <v>0.4</v>
      </c>
      <c r="J1550" s="28">
        <v>0.58894051241937051</v>
      </c>
      <c r="K1550" s="28">
        <v>3</v>
      </c>
      <c r="L1550" s="28">
        <v>5000</v>
      </c>
      <c r="M1550" s="29">
        <v>0</v>
      </c>
    </row>
    <row r="1551" spans="1:13" x14ac:dyDescent="0.3">
      <c r="A1551">
        <v>1547</v>
      </c>
      <c r="B1551" s="29">
        <v>2014</v>
      </c>
      <c r="C1551" s="27">
        <v>41865</v>
      </c>
      <c r="D1551" s="28">
        <v>0.46172499373530851</v>
      </c>
      <c r="E1551" s="28">
        <v>3</v>
      </c>
      <c r="F1551" s="27">
        <v>42961</v>
      </c>
      <c r="G1551" s="28">
        <v>0.6357381335145299</v>
      </c>
      <c r="H1551" s="28">
        <v>3</v>
      </c>
      <c r="I1551" s="28">
        <v>0.48000000000000004</v>
      </c>
      <c r="J1551" s="28">
        <v>3.3239422452887801E-2</v>
      </c>
      <c r="K1551" s="28">
        <v>1</v>
      </c>
      <c r="L1551" s="28">
        <v>3750</v>
      </c>
      <c r="M1551" s="29">
        <v>0</v>
      </c>
    </row>
    <row r="1552" spans="1:13" x14ac:dyDescent="0.3">
      <c r="A1552">
        <v>1548</v>
      </c>
      <c r="B1552" s="29">
        <v>2014</v>
      </c>
      <c r="C1552" s="27">
        <v>41806</v>
      </c>
      <c r="D1552" s="28">
        <v>0.23686815053602206</v>
      </c>
      <c r="E1552" s="28">
        <v>1</v>
      </c>
      <c r="F1552" s="27">
        <v>42171</v>
      </c>
      <c r="G1552" s="28">
        <v>0.22135189505062214</v>
      </c>
      <c r="H1552" s="28">
        <v>1</v>
      </c>
      <c r="I1552" s="28">
        <v>0.32</v>
      </c>
      <c r="J1552" s="28">
        <v>0.72991546231300453</v>
      </c>
      <c r="K1552" s="28">
        <v>5</v>
      </c>
      <c r="L1552" s="28">
        <v>6250</v>
      </c>
      <c r="M1552" s="29">
        <v>0</v>
      </c>
    </row>
    <row r="1553" spans="1:13" x14ac:dyDescent="0.3">
      <c r="A1553">
        <v>1549</v>
      </c>
      <c r="B1553" s="29">
        <v>2014</v>
      </c>
      <c r="C1553" s="27">
        <v>41663</v>
      </c>
      <c r="D1553" s="28">
        <v>0.50459991819103778</v>
      </c>
      <c r="E1553" s="28">
        <v>3</v>
      </c>
      <c r="F1553" s="27">
        <v>42759</v>
      </c>
      <c r="G1553" s="28">
        <v>0.58083406245429337</v>
      </c>
      <c r="H1553" s="28">
        <v>2</v>
      </c>
      <c r="I1553" s="28">
        <v>0.4</v>
      </c>
      <c r="J1553" s="28">
        <v>0.86970726455971137</v>
      </c>
      <c r="K1553" s="28">
        <v>5</v>
      </c>
      <c r="L1553" s="28">
        <v>6250</v>
      </c>
      <c r="M1553" s="29">
        <v>2</v>
      </c>
    </row>
    <row r="1554" spans="1:13" x14ac:dyDescent="0.3">
      <c r="A1554">
        <v>1550</v>
      </c>
      <c r="B1554" s="29">
        <v>2014</v>
      </c>
      <c r="C1554" s="27">
        <v>41859</v>
      </c>
      <c r="D1554" s="28">
        <v>0.3417808883647635</v>
      </c>
      <c r="E1554" s="28">
        <v>2</v>
      </c>
      <c r="F1554" s="27">
        <v>42590</v>
      </c>
      <c r="G1554" s="28">
        <v>0.11044729966584355</v>
      </c>
      <c r="H1554" s="28">
        <v>1</v>
      </c>
      <c r="I1554" s="28">
        <v>0.32</v>
      </c>
      <c r="J1554" s="28">
        <v>0.9122373565150883</v>
      </c>
      <c r="K1554" s="28">
        <v>5</v>
      </c>
      <c r="L1554" s="28">
        <v>6250</v>
      </c>
      <c r="M1554" s="29">
        <v>0</v>
      </c>
    </row>
    <row r="1555" spans="1:13" x14ac:dyDescent="0.3">
      <c r="A1555">
        <v>1551</v>
      </c>
      <c r="B1555" s="29">
        <v>2014</v>
      </c>
      <c r="C1555" s="27">
        <v>41848</v>
      </c>
      <c r="D1555" s="28">
        <v>0.41427394526764172</v>
      </c>
      <c r="E1555" s="28">
        <v>2</v>
      </c>
      <c r="F1555" s="27">
        <v>42579</v>
      </c>
      <c r="G1555" s="28">
        <v>0.41916877187474089</v>
      </c>
      <c r="H1555" s="28">
        <v>2</v>
      </c>
      <c r="I1555" s="28">
        <v>0.4</v>
      </c>
      <c r="J1555" s="28">
        <v>0.56592830218441159</v>
      </c>
      <c r="K1555" s="28">
        <v>3</v>
      </c>
      <c r="L1555" s="28">
        <v>5000</v>
      </c>
      <c r="M1555" s="29">
        <v>2</v>
      </c>
    </row>
    <row r="1556" spans="1:13" x14ac:dyDescent="0.3">
      <c r="A1556">
        <v>1552</v>
      </c>
      <c r="B1556" s="29">
        <v>2014</v>
      </c>
      <c r="C1556" s="27">
        <v>41894</v>
      </c>
      <c r="D1556" s="28">
        <v>0.2089975478664251</v>
      </c>
      <c r="E1556" s="28">
        <v>1</v>
      </c>
      <c r="F1556" s="27">
        <v>42259</v>
      </c>
      <c r="G1556" s="28">
        <v>6.4830200593616882E-2</v>
      </c>
      <c r="H1556" s="28">
        <v>1</v>
      </c>
      <c r="I1556" s="28">
        <v>0.32</v>
      </c>
      <c r="J1556" s="28">
        <v>0.42268018042985633</v>
      </c>
      <c r="K1556" s="28">
        <v>3</v>
      </c>
      <c r="L1556" s="28">
        <v>5000</v>
      </c>
      <c r="M1556" s="29">
        <v>1</v>
      </c>
    </row>
    <row r="1557" spans="1:13" x14ac:dyDescent="0.3">
      <c r="A1557">
        <v>1553</v>
      </c>
      <c r="B1557" s="29">
        <v>2014</v>
      </c>
      <c r="C1557" s="27">
        <v>41943</v>
      </c>
      <c r="D1557" s="28">
        <v>0.6224014586927098</v>
      </c>
      <c r="E1557" s="28">
        <v>4</v>
      </c>
      <c r="F1557" s="27">
        <v>43404</v>
      </c>
      <c r="G1557" s="28">
        <v>0.86071341181313665</v>
      </c>
      <c r="H1557" s="28">
        <v>3</v>
      </c>
      <c r="I1557" s="28">
        <v>0.48000000000000004</v>
      </c>
      <c r="J1557" s="28">
        <v>0.75891162747912133</v>
      </c>
      <c r="K1557" s="28">
        <v>5</v>
      </c>
      <c r="L1557" s="28">
        <v>6250</v>
      </c>
      <c r="M1557" s="29">
        <v>0</v>
      </c>
    </row>
    <row r="1558" spans="1:13" x14ac:dyDescent="0.3">
      <c r="A1558">
        <v>1554</v>
      </c>
      <c r="B1558" s="29">
        <v>2014</v>
      </c>
      <c r="C1558" s="27">
        <v>41708</v>
      </c>
      <c r="D1558" s="28">
        <v>0.82395916097560562</v>
      </c>
      <c r="E1558" s="28">
        <v>5</v>
      </c>
      <c r="F1558" s="27">
        <v>43534</v>
      </c>
      <c r="G1558" s="28">
        <v>0.98449322051299104</v>
      </c>
      <c r="H1558" s="28">
        <v>3</v>
      </c>
      <c r="I1558" s="28">
        <v>0.48000000000000004</v>
      </c>
      <c r="J1558" s="28">
        <v>0.95150190893796838</v>
      </c>
      <c r="K1558" s="28">
        <v>5</v>
      </c>
      <c r="L1558" s="28">
        <v>6250</v>
      </c>
      <c r="M1558" s="29">
        <v>2</v>
      </c>
    </row>
    <row r="1559" spans="1:13" x14ac:dyDescent="0.3">
      <c r="A1559">
        <v>1555</v>
      </c>
      <c r="B1559" s="29">
        <v>2014</v>
      </c>
      <c r="C1559" s="27">
        <v>41724</v>
      </c>
      <c r="D1559" s="28">
        <v>0.39094318180054355</v>
      </c>
      <c r="E1559" s="28">
        <v>2</v>
      </c>
      <c r="F1559" s="27">
        <v>42455</v>
      </c>
      <c r="G1559" s="28">
        <v>0.75448652418635309</v>
      </c>
      <c r="H1559" s="28">
        <v>3</v>
      </c>
      <c r="I1559" s="28">
        <v>0.48000000000000004</v>
      </c>
      <c r="J1559" s="28">
        <v>0.20133073218947029</v>
      </c>
      <c r="K1559" s="28">
        <v>2</v>
      </c>
      <c r="L1559" s="28">
        <v>4375</v>
      </c>
      <c r="M1559" s="29">
        <v>0</v>
      </c>
    </row>
    <row r="1560" spans="1:13" x14ac:dyDescent="0.3">
      <c r="A1560">
        <v>1556</v>
      </c>
      <c r="B1560" s="29">
        <v>2014</v>
      </c>
      <c r="C1560" s="27">
        <v>41704</v>
      </c>
      <c r="D1560" s="28">
        <v>0.93953457422333952</v>
      </c>
      <c r="E1560" s="28">
        <v>5</v>
      </c>
      <c r="F1560" s="27">
        <v>43530</v>
      </c>
      <c r="G1560" s="28">
        <v>0.90706627841743304</v>
      </c>
      <c r="H1560" s="28">
        <v>3</v>
      </c>
      <c r="I1560" s="28">
        <v>0.48000000000000004</v>
      </c>
      <c r="J1560" s="28">
        <v>0.11415373064244172</v>
      </c>
      <c r="K1560" s="28">
        <v>1</v>
      </c>
      <c r="L1560" s="28">
        <v>3750</v>
      </c>
      <c r="M1560" s="29">
        <v>2</v>
      </c>
    </row>
    <row r="1561" spans="1:13" x14ac:dyDescent="0.3">
      <c r="A1561">
        <v>1557</v>
      </c>
      <c r="B1561" s="29">
        <v>2014</v>
      </c>
      <c r="C1561" s="27">
        <v>41975</v>
      </c>
      <c r="D1561" s="28">
        <v>0.94003673208202099</v>
      </c>
      <c r="E1561" s="28">
        <v>5</v>
      </c>
      <c r="F1561" s="27">
        <v>43801</v>
      </c>
      <c r="G1561" s="28">
        <v>0.62336772672896335</v>
      </c>
      <c r="H1561" s="28">
        <v>3</v>
      </c>
      <c r="I1561" s="28">
        <v>0.48000000000000004</v>
      </c>
      <c r="J1561" s="28">
        <v>0.63539628310312679</v>
      </c>
      <c r="K1561" s="28">
        <v>4</v>
      </c>
      <c r="L1561" s="28">
        <v>5625</v>
      </c>
      <c r="M1561" s="29">
        <v>3</v>
      </c>
    </row>
    <row r="1562" spans="1:13" x14ac:dyDescent="0.3">
      <c r="A1562">
        <v>1558</v>
      </c>
      <c r="B1562" s="29">
        <v>2014</v>
      </c>
      <c r="C1562" s="27">
        <v>41864</v>
      </c>
      <c r="D1562" s="28">
        <v>4.501912533743424E-2</v>
      </c>
      <c r="E1562" s="28">
        <v>1</v>
      </c>
      <c r="F1562" s="27">
        <v>42229</v>
      </c>
      <c r="G1562" s="28">
        <v>0.53167308787471224</v>
      </c>
      <c r="H1562" s="28">
        <v>2</v>
      </c>
      <c r="I1562" s="28">
        <v>0.4</v>
      </c>
      <c r="J1562" s="28">
        <v>0.57977492359182958</v>
      </c>
      <c r="K1562" s="28">
        <v>3</v>
      </c>
      <c r="L1562" s="28">
        <v>5000</v>
      </c>
      <c r="M1562" s="29">
        <v>0</v>
      </c>
    </row>
    <row r="1563" spans="1:13" x14ac:dyDescent="0.3">
      <c r="A1563">
        <v>1559</v>
      </c>
      <c r="B1563" s="29">
        <v>2014</v>
      </c>
      <c r="C1563" s="27">
        <v>41715</v>
      </c>
      <c r="D1563" s="28">
        <v>2.7416594907509806E-2</v>
      </c>
      <c r="E1563" s="28">
        <v>1</v>
      </c>
      <c r="F1563" s="27">
        <v>42080</v>
      </c>
      <c r="G1563" s="28">
        <v>0.70007229687700179</v>
      </c>
      <c r="H1563" s="28">
        <v>3</v>
      </c>
      <c r="I1563" s="28">
        <v>0.48000000000000004</v>
      </c>
      <c r="J1563" s="28">
        <v>0.20512304146514304</v>
      </c>
      <c r="K1563" s="28">
        <v>2</v>
      </c>
      <c r="L1563" s="28">
        <v>4375</v>
      </c>
      <c r="M1563" s="29">
        <v>1</v>
      </c>
    </row>
    <row r="1564" spans="1:13" x14ac:dyDescent="0.3">
      <c r="A1564">
        <v>1560</v>
      </c>
      <c r="B1564" s="29">
        <v>2014</v>
      </c>
      <c r="C1564" s="27">
        <v>41672</v>
      </c>
      <c r="D1564" s="28">
        <v>0.98821035050237582</v>
      </c>
      <c r="E1564" s="28">
        <v>5</v>
      </c>
      <c r="F1564" s="27">
        <v>43498</v>
      </c>
      <c r="G1564" s="28">
        <v>0.3427199601865063</v>
      </c>
      <c r="H1564" s="28">
        <v>2</v>
      </c>
      <c r="I1564" s="28">
        <v>0.4</v>
      </c>
      <c r="J1564" s="28">
        <v>0.89518568675279353</v>
      </c>
      <c r="K1564" s="28">
        <v>5</v>
      </c>
      <c r="L1564" s="28">
        <v>6250</v>
      </c>
      <c r="M1564" s="29">
        <v>4</v>
      </c>
    </row>
    <row r="1565" spans="1:13" x14ac:dyDescent="0.3">
      <c r="A1565">
        <v>1561</v>
      </c>
      <c r="B1565" s="29">
        <v>2014</v>
      </c>
      <c r="C1565" s="27">
        <v>41947</v>
      </c>
      <c r="D1565" s="28">
        <v>0.93139575851134571</v>
      </c>
      <c r="E1565" s="28">
        <v>5</v>
      </c>
      <c r="F1565" s="27">
        <v>43773</v>
      </c>
      <c r="G1565" s="28">
        <v>0.84020463043742066</v>
      </c>
      <c r="H1565" s="28">
        <v>3</v>
      </c>
      <c r="I1565" s="28">
        <v>0.48000000000000004</v>
      </c>
      <c r="J1565" s="28">
        <v>0.70231158354901557</v>
      </c>
      <c r="K1565" s="28">
        <v>4</v>
      </c>
      <c r="L1565" s="28">
        <v>5625</v>
      </c>
      <c r="M1565" s="29">
        <v>4</v>
      </c>
    </row>
    <row r="1566" spans="1:13" x14ac:dyDescent="0.3">
      <c r="A1566">
        <v>1562</v>
      </c>
      <c r="B1566" s="29">
        <v>2014</v>
      </c>
      <c r="C1566" s="27">
        <v>41765</v>
      </c>
      <c r="D1566" s="28">
        <v>0.51517167164615973</v>
      </c>
      <c r="E1566" s="28">
        <v>3</v>
      </c>
      <c r="F1566" s="27">
        <v>42861</v>
      </c>
      <c r="G1566" s="28">
        <v>0.89333270033873169</v>
      </c>
      <c r="H1566" s="28">
        <v>3</v>
      </c>
      <c r="I1566" s="28">
        <v>0.48000000000000004</v>
      </c>
      <c r="J1566" s="28">
        <v>0.81556931695478441</v>
      </c>
      <c r="K1566" s="28">
        <v>5</v>
      </c>
      <c r="L1566" s="28">
        <v>6250</v>
      </c>
      <c r="M1566" s="29">
        <v>1</v>
      </c>
    </row>
    <row r="1567" spans="1:13" x14ac:dyDescent="0.3">
      <c r="A1567">
        <v>1563</v>
      </c>
      <c r="B1567" s="29">
        <v>2014</v>
      </c>
      <c r="C1567" s="27">
        <v>41859</v>
      </c>
      <c r="D1567" s="28">
        <v>0.53186168926024957</v>
      </c>
      <c r="E1567" s="28">
        <v>3</v>
      </c>
      <c r="F1567" s="27">
        <v>42955</v>
      </c>
      <c r="G1567" s="28">
        <v>0.95662666100006533</v>
      </c>
      <c r="H1567" s="28">
        <v>3</v>
      </c>
      <c r="I1567" s="28">
        <v>0.48000000000000004</v>
      </c>
      <c r="J1567" s="28">
        <v>0.19001568427836169</v>
      </c>
      <c r="K1567" s="28">
        <v>1</v>
      </c>
      <c r="L1567" s="28">
        <v>3750</v>
      </c>
      <c r="M1567" s="29">
        <v>1</v>
      </c>
    </row>
    <row r="1568" spans="1:13" x14ac:dyDescent="0.3">
      <c r="A1568">
        <v>1564</v>
      </c>
      <c r="B1568" s="29">
        <v>2014</v>
      </c>
      <c r="C1568" s="27">
        <v>41734</v>
      </c>
      <c r="D1568" s="28">
        <v>0.10838776540931583</v>
      </c>
      <c r="E1568" s="28">
        <v>1</v>
      </c>
      <c r="F1568" s="27">
        <v>42099</v>
      </c>
      <c r="G1568" s="28">
        <v>0.58369181302073614</v>
      </c>
      <c r="H1568" s="28">
        <v>2</v>
      </c>
      <c r="I1568" s="28">
        <v>0.4</v>
      </c>
      <c r="J1568" s="28">
        <v>0.70545746927726238</v>
      </c>
      <c r="K1568" s="28">
        <v>4</v>
      </c>
      <c r="L1568" s="28">
        <v>5625</v>
      </c>
      <c r="M1568" s="29">
        <v>0</v>
      </c>
    </row>
    <row r="1569" spans="1:13" x14ac:dyDescent="0.3">
      <c r="A1569">
        <v>1565</v>
      </c>
      <c r="B1569" s="29">
        <v>2014</v>
      </c>
      <c r="C1569" s="27">
        <v>41646</v>
      </c>
      <c r="D1569" s="28">
        <v>0.57958112768554237</v>
      </c>
      <c r="E1569" s="28">
        <v>4</v>
      </c>
      <c r="F1569" s="27">
        <v>43107</v>
      </c>
      <c r="G1569" s="28">
        <v>0.16531162650247744</v>
      </c>
      <c r="H1569" s="28">
        <v>1</v>
      </c>
      <c r="I1569" s="28">
        <v>0.32</v>
      </c>
      <c r="J1569" s="28">
        <v>0.84945767404067685</v>
      </c>
      <c r="K1569" s="28">
        <v>5</v>
      </c>
      <c r="L1569" s="28">
        <v>6250</v>
      </c>
      <c r="M1569" s="29">
        <v>1</v>
      </c>
    </row>
    <row r="1570" spans="1:13" x14ac:dyDescent="0.3">
      <c r="A1570">
        <v>1566</v>
      </c>
      <c r="B1570" s="29">
        <v>2014</v>
      </c>
      <c r="C1570" s="27">
        <v>41707</v>
      </c>
      <c r="D1570" s="28">
        <v>5.5025636469582584E-2</v>
      </c>
      <c r="E1570" s="28">
        <v>1</v>
      </c>
      <c r="F1570" s="27">
        <v>42072</v>
      </c>
      <c r="G1570" s="28">
        <v>0.63610417529335328</v>
      </c>
      <c r="H1570" s="28">
        <v>3</v>
      </c>
      <c r="I1570" s="28">
        <v>0.48000000000000004</v>
      </c>
      <c r="J1570" s="28">
        <v>0.82036482361160956</v>
      </c>
      <c r="K1570" s="28">
        <v>5</v>
      </c>
      <c r="L1570" s="28">
        <v>6250</v>
      </c>
      <c r="M1570" s="29">
        <v>1</v>
      </c>
    </row>
    <row r="1571" spans="1:13" x14ac:dyDescent="0.3">
      <c r="A1571">
        <v>1567</v>
      </c>
      <c r="B1571" s="29">
        <v>2014</v>
      </c>
      <c r="C1571" s="27">
        <v>41676</v>
      </c>
      <c r="D1571" s="28">
        <v>0.67439784312684237</v>
      </c>
      <c r="E1571" s="28">
        <v>4</v>
      </c>
      <c r="F1571" s="27">
        <v>43137</v>
      </c>
      <c r="G1571" s="28">
        <v>0.86778507147745054</v>
      </c>
      <c r="H1571" s="28">
        <v>3</v>
      </c>
      <c r="I1571" s="28">
        <v>0.48000000000000004</v>
      </c>
      <c r="J1571" s="28">
        <v>0.84652382363742551</v>
      </c>
      <c r="K1571" s="28">
        <v>5</v>
      </c>
      <c r="L1571" s="28">
        <v>6250</v>
      </c>
      <c r="M1571" s="29">
        <v>1</v>
      </c>
    </row>
    <row r="1572" spans="1:13" x14ac:dyDescent="0.3">
      <c r="A1572">
        <v>1568</v>
      </c>
      <c r="B1572" s="29">
        <v>2014</v>
      </c>
      <c r="C1572" s="27">
        <v>41697</v>
      </c>
      <c r="D1572" s="28">
        <v>0.96666678812552076</v>
      </c>
      <c r="E1572" s="28">
        <v>5</v>
      </c>
      <c r="F1572" s="27">
        <v>43523</v>
      </c>
      <c r="G1572" s="28">
        <v>0.28361083441789769</v>
      </c>
      <c r="H1572" s="28">
        <v>2</v>
      </c>
      <c r="I1572" s="28">
        <v>0.4</v>
      </c>
      <c r="J1572" s="28">
        <v>0.49010488253355122</v>
      </c>
      <c r="K1572" s="28">
        <v>3</v>
      </c>
      <c r="L1572" s="28">
        <v>5000</v>
      </c>
      <c r="M1572" s="29">
        <v>3</v>
      </c>
    </row>
    <row r="1573" spans="1:13" x14ac:dyDescent="0.3">
      <c r="A1573">
        <v>1569</v>
      </c>
      <c r="B1573" s="29">
        <v>2014</v>
      </c>
      <c r="C1573" s="27">
        <v>41860</v>
      </c>
      <c r="D1573" s="28">
        <v>0.90482789821053888</v>
      </c>
      <c r="E1573" s="28">
        <v>5</v>
      </c>
      <c r="F1573" s="27">
        <v>43686</v>
      </c>
      <c r="G1573" s="28">
        <v>0.27530995774478628</v>
      </c>
      <c r="H1573" s="28">
        <v>1</v>
      </c>
      <c r="I1573" s="28">
        <v>0.32</v>
      </c>
      <c r="J1573" s="28">
        <v>0.47449410088971489</v>
      </c>
      <c r="K1573" s="28">
        <v>3</v>
      </c>
      <c r="L1573" s="28">
        <v>5000</v>
      </c>
      <c r="M1573" s="29">
        <v>1</v>
      </c>
    </row>
    <row r="1574" spans="1:13" x14ac:dyDescent="0.3">
      <c r="A1574">
        <v>1570</v>
      </c>
      <c r="B1574">
        <v>2014</v>
      </c>
      <c r="C1574" s="27">
        <v>41831</v>
      </c>
      <c r="D1574" s="28">
        <v>9.3809413272706199E-2</v>
      </c>
      <c r="E1574" s="28">
        <v>1</v>
      </c>
      <c r="F1574" s="27">
        <v>42196</v>
      </c>
      <c r="G1574" s="28">
        <v>0.78235200282134298</v>
      </c>
      <c r="H1574" s="28">
        <v>3</v>
      </c>
      <c r="I1574" s="28">
        <v>0.48000000000000004</v>
      </c>
      <c r="J1574" s="28">
        <v>0.94481400398422166</v>
      </c>
      <c r="K1574" s="28">
        <v>5</v>
      </c>
      <c r="L1574" s="28">
        <v>6250</v>
      </c>
      <c r="M1574" s="29">
        <v>1</v>
      </c>
    </row>
    <row r="1575" spans="1:13" x14ac:dyDescent="0.3">
      <c r="A1575">
        <v>1571</v>
      </c>
      <c r="B1575" s="29">
        <v>2014</v>
      </c>
      <c r="C1575" s="27">
        <v>41808</v>
      </c>
      <c r="D1575" s="28">
        <v>0.65294254019341424</v>
      </c>
      <c r="E1575" s="28">
        <v>4</v>
      </c>
      <c r="F1575" s="27">
        <v>43269</v>
      </c>
      <c r="G1575" s="28">
        <v>0.52509532765657896</v>
      </c>
      <c r="H1575" s="28">
        <v>2</v>
      </c>
      <c r="I1575" s="28">
        <v>0.4</v>
      </c>
      <c r="J1575" s="28">
        <v>0.77999659460751247</v>
      </c>
      <c r="K1575" s="28">
        <v>5</v>
      </c>
      <c r="L1575" s="28">
        <v>6250</v>
      </c>
      <c r="M1575" s="29">
        <v>2</v>
      </c>
    </row>
    <row r="1576" spans="1:13" x14ac:dyDescent="0.3">
      <c r="A1576">
        <v>1572</v>
      </c>
      <c r="B1576" s="29">
        <v>2014</v>
      </c>
      <c r="C1576" s="27">
        <v>41811</v>
      </c>
      <c r="D1576" s="28">
        <v>0.84489763435700704</v>
      </c>
      <c r="E1576" s="28">
        <v>5</v>
      </c>
      <c r="F1576" s="27">
        <v>43637</v>
      </c>
      <c r="G1576" s="28">
        <v>0.23133277388905449</v>
      </c>
      <c r="H1576" s="28">
        <v>1</v>
      </c>
      <c r="I1576" s="28">
        <v>0.32</v>
      </c>
      <c r="J1576" s="28">
        <v>0.26360549091825114</v>
      </c>
      <c r="K1576" s="28">
        <v>2</v>
      </c>
      <c r="L1576" s="28">
        <v>4375</v>
      </c>
      <c r="M1576" s="29">
        <v>0</v>
      </c>
    </row>
    <row r="1577" spans="1:13" x14ac:dyDescent="0.3">
      <c r="A1577">
        <v>1573</v>
      </c>
      <c r="B1577" s="29">
        <v>2014</v>
      </c>
      <c r="C1577" s="27">
        <v>41963</v>
      </c>
      <c r="D1577" s="28">
        <v>0.61661856058455333</v>
      </c>
      <c r="E1577" s="28">
        <v>4</v>
      </c>
      <c r="F1577" s="27">
        <v>43424</v>
      </c>
      <c r="G1577" s="28">
        <v>0.80890155059791857</v>
      </c>
      <c r="H1577" s="28">
        <v>3</v>
      </c>
      <c r="I1577" s="28">
        <v>0.48000000000000004</v>
      </c>
      <c r="J1577" s="28">
        <v>0.34600620073863819</v>
      </c>
      <c r="K1577" s="28">
        <v>2</v>
      </c>
      <c r="L1577" s="28">
        <v>4375</v>
      </c>
      <c r="M1577" s="29">
        <v>3</v>
      </c>
    </row>
    <row r="1578" spans="1:13" x14ac:dyDescent="0.3">
      <c r="A1578">
        <v>1574</v>
      </c>
      <c r="B1578" s="29">
        <v>2014</v>
      </c>
      <c r="C1578" s="27">
        <v>41657</v>
      </c>
      <c r="D1578" s="28">
        <v>0.4521435006754666</v>
      </c>
      <c r="E1578" s="28">
        <v>3</v>
      </c>
      <c r="F1578" s="27">
        <v>42753</v>
      </c>
      <c r="G1578" s="28">
        <v>0.54918503692048803</v>
      </c>
      <c r="H1578" s="28">
        <v>2</v>
      </c>
      <c r="I1578" s="28">
        <v>0.4</v>
      </c>
      <c r="J1578" s="28">
        <v>0.32312911925427934</v>
      </c>
      <c r="K1578" s="28">
        <v>2</v>
      </c>
      <c r="L1578" s="28">
        <v>4375</v>
      </c>
      <c r="M1578" s="29">
        <v>3</v>
      </c>
    </row>
    <row r="1579" spans="1:13" x14ac:dyDescent="0.3">
      <c r="A1579">
        <v>1575</v>
      </c>
      <c r="B1579" s="29">
        <v>2014</v>
      </c>
      <c r="C1579" s="27">
        <v>41714</v>
      </c>
      <c r="D1579" s="28">
        <v>0.84456560926464275</v>
      </c>
      <c r="E1579" s="28">
        <v>5</v>
      </c>
      <c r="F1579" s="27">
        <v>43540</v>
      </c>
      <c r="G1579" s="28">
        <v>0.69722366491641241</v>
      </c>
      <c r="H1579" s="28">
        <v>3</v>
      </c>
      <c r="I1579" s="28">
        <v>0.48000000000000004</v>
      </c>
      <c r="J1579" s="28">
        <v>0.82680071670988919</v>
      </c>
      <c r="K1579" s="28">
        <v>5</v>
      </c>
      <c r="L1579" s="28">
        <v>6250</v>
      </c>
      <c r="M1579" s="29">
        <v>1</v>
      </c>
    </row>
    <row r="1580" spans="1:13" x14ac:dyDescent="0.3">
      <c r="A1580">
        <v>1576</v>
      </c>
      <c r="B1580" s="29">
        <v>2014</v>
      </c>
      <c r="C1580" s="27">
        <v>41860</v>
      </c>
      <c r="D1580" s="28">
        <v>0.9376206150583557</v>
      </c>
      <c r="E1580" s="28">
        <v>5</v>
      </c>
      <c r="F1580" s="27">
        <v>43686</v>
      </c>
      <c r="G1580" s="28">
        <v>0.80340818466230701</v>
      </c>
      <c r="H1580" s="28">
        <v>3</v>
      </c>
      <c r="I1580" s="28">
        <v>0.48000000000000004</v>
      </c>
      <c r="J1580" s="28">
        <v>0.20257903769585983</v>
      </c>
      <c r="K1580" s="28">
        <v>2</v>
      </c>
      <c r="L1580" s="28">
        <v>4375</v>
      </c>
      <c r="M1580" s="29">
        <v>1</v>
      </c>
    </row>
    <row r="1581" spans="1:13" x14ac:dyDescent="0.3">
      <c r="A1581">
        <v>1577</v>
      </c>
      <c r="B1581" s="29">
        <v>2014</v>
      </c>
      <c r="C1581" s="27">
        <v>41897</v>
      </c>
      <c r="D1581" s="28">
        <v>0.34697553364779044</v>
      </c>
      <c r="E1581" s="28">
        <v>2</v>
      </c>
      <c r="F1581" s="27">
        <v>42628</v>
      </c>
      <c r="G1581" s="28">
        <v>0.87434679854698605</v>
      </c>
      <c r="H1581" s="28">
        <v>3</v>
      </c>
      <c r="I1581" s="28">
        <v>0.48000000000000004</v>
      </c>
      <c r="J1581" s="28">
        <v>0.43394941838894796</v>
      </c>
      <c r="K1581" s="28">
        <v>3</v>
      </c>
      <c r="L1581" s="28">
        <v>5000</v>
      </c>
      <c r="M1581" s="29">
        <v>1</v>
      </c>
    </row>
    <row r="1582" spans="1:13" x14ac:dyDescent="0.3">
      <c r="A1582">
        <v>1578</v>
      </c>
      <c r="B1582" s="29">
        <v>2014</v>
      </c>
      <c r="C1582" s="27">
        <v>41730</v>
      </c>
      <c r="D1582" s="28">
        <v>0.48950263674754591</v>
      </c>
      <c r="E1582" s="28">
        <v>3</v>
      </c>
      <c r="F1582" s="27">
        <v>42826</v>
      </c>
      <c r="G1582" s="28">
        <v>0.99669273363227029</v>
      </c>
      <c r="H1582" s="28">
        <v>3</v>
      </c>
      <c r="I1582" s="28">
        <v>0.48000000000000004</v>
      </c>
      <c r="J1582" s="28">
        <v>0.39664326378157799</v>
      </c>
      <c r="K1582" s="28">
        <v>2</v>
      </c>
      <c r="L1582" s="28">
        <v>4375</v>
      </c>
      <c r="M1582" s="29">
        <v>1</v>
      </c>
    </row>
    <row r="1583" spans="1:13" x14ac:dyDescent="0.3">
      <c r="A1583">
        <v>1579</v>
      </c>
      <c r="B1583" s="29">
        <v>2014</v>
      </c>
      <c r="C1583" s="27">
        <v>41666</v>
      </c>
      <c r="D1583" s="28">
        <v>0.76248156861660743</v>
      </c>
      <c r="E1583" s="28">
        <v>5</v>
      </c>
      <c r="F1583" s="27">
        <v>43492</v>
      </c>
      <c r="G1583" s="28">
        <v>0.36145336915106918</v>
      </c>
      <c r="H1583" s="28">
        <v>2</v>
      </c>
      <c r="I1583" s="28">
        <v>0.4</v>
      </c>
      <c r="J1583" s="28">
        <v>0.66797614165811248</v>
      </c>
      <c r="K1583" s="28">
        <v>4</v>
      </c>
      <c r="L1583" s="28">
        <v>5625</v>
      </c>
      <c r="M1583" s="29">
        <v>2</v>
      </c>
    </row>
    <row r="1584" spans="1:13" x14ac:dyDescent="0.3">
      <c r="A1584">
        <v>1580</v>
      </c>
      <c r="B1584" s="29">
        <v>2014</v>
      </c>
      <c r="C1584" s="27">
        <v>41864</v>
      </c>
      <c r="D1584" s="28">
        <v>0.78149298362947095</v>
      </c>
      <c r="E1584" s="28">
        <v>5</v>
      </c>
      <c r="F1584" s="27">
        <v>43690</v>
      </c>
      <c r="G1584" s="28">
        <v>0.10867026166626337</v>
      </c>
      <c r="H1584" s="28">
        <v>1</v>
      </c>
      <c r="I1584" s="28">
        <v>0.32</v>
      </c>
      <c r="J1584" s="28">
        <v>0.97529765795228296</v>
      </c>
      <c r="K1584" s="28">
        <v>5</v>
      </c>
      <c r="L1584" s="28">
        <v>6250</v>
      </c>
      <c r="M1584" s="29">
        <v>0</v>
      </c>
    </row>
    <row r="1585" spans="1:13" x14ac:dyDescent="0.3">
      <c r="A1585">
        <v>1581</v>
      </c>
      <c r="B1585" s="29">
        <v>2014</v>
      </c>
      <c r="C1585" s="27">
        <v>41796</v>
      </c>
      <c r="D1585" s="28">
        <v>0.78723207056515498</v>
      </c>
      <c r="E1585" s="28">
        <v>5</v>
      </c>
      <c r="F1585" s="27">
        <v>43622</v>
      </c>
      <c r="G1585" s="28">
        <v>0.5472228965669016</v>
      </c>
      <c r="H1585" s="28">
        <v>2</v>
      </c>
      <c r="I1585" s="28">
        <v>0.4</v>
      </c>
      <c r="J1585" s="28">
        <v>0.1114575432698014</v>
      </c>
      <c r="K1585" s="28">
        <v>1</v>
      </c>
      <c r="L1585" s="28">
        <v>3750</v>
      </c>
      <c r="M1585" s="29">
        <v>1</v>
      </c>
    </row>
    <row r="1586" spans="1:13" x14ac:dyDescent="0.3">
      <c r="A1586">
        <v>1582</v>
      </c>
      <c r="B1586" s="29">
        <v>2014</v>
      </c>
      <c r="C1586" s="27">
        <v>41950</v>
      </c>
      <c r="D1586" s="28">
        <v>0.37434639496837274</v>
      </c>
      <c r="E1586" s="28">
        <v>2</v>
      </c>
      <c r="F1586" s="27">
        <v>42681</v>
      </c>
      <c r="G1586" s="28">
        <v>4.4578132531411296E-2</v>
      </c>
      <c r="H1586" s="28">
        <v>1</v>
      </c>
      <c r="I1586" s="28">
        <v>0.32</v>
      </c>
      <c r="J1586" s="28">
        <v>0.32275916780181102</v>
      </c>
      <c r="K1586" s="28">
        <v>2</v>
      </c>
      <c r="L1586" s="28">
        <v>4375</v>
      </c>
      <c r="M1586" s="29">
        <v>3</v>
      </c>
    </row>
    <row r="1587" spans="1:13" x14ac:dyDescent="0.3">
      <c r="A1587">
        <v>1583</v>
      </c>
      <c r="B1587" s="29">
        <v>2014</v>
      </c>
      <c r="C1587" s="27">
        <v>41904</v>
      </c>
      <c r="D1587" s="28">
        <v>0.1109057832603102</v>
      </c>
      <c r="E1587" s="28">
        <v>1</v>
      </c>
      <c r="F1587" s="27">
        <v>42269</v>
      </c>
      <c r="G1587" s="28">
        <v>0.29112255775824303</v>
      </c>
      <c r="H1587" s="28">
        <v>2</v>
      </c>
      <c r="I1587" s="28">
        <v>0.4</v>
      </c>
      <c r="J1587" s="28">
        <v>0.14878227460713256</v>
      </c>
      <c r="K1587" s="28">
        <v>1</v>
      </c>
      <c r="L1587" s="28">
        <v>3750</v>
      </c>
      <c r="M1587" s="29">
        <v>1</v>
      </c>
    </row>
    <row r="1588" spans="1:13" x14ac:dyDescent="0.3">
      <c r="A1588">
        <v>1584</v>
      </c>
      <c r="B1588" s="29">
        <v>2014</v>
      </c>
      <c r="C1588" s="27">
        <v>41712</v>
      </c>
      <c r="D1588" s="28">
        <v>0.63331646522555296</v>
      </c>
      <c r="E1588" s="28">
        <v>4</v>
      </c>
      <c r="F1588" s="27">
        <v>43173</v>
      </c>
      <c r="G1588" s="28">
        <v>0.17088457234752508</v>
      </c>
      <c r="H1588" s="28">
        <v>1</v>
      </c>
      <c r="I1588" s="28">
        <v>0.32</v>
      </c>
      <c r="J1588" s="28">
        <v>0.3238861331739874</v>
      </c>
      <c r="K1588" s="28">
        <v>2</v>
      </c>
      <c r="L1588" s="28">
        <v>4375</v>
      </c>
      <c r="M1588" s="29">
        <v>0</v>
      </c>
    </row>
    <row r="1589" spans="1:13" x14ac:dyDescent="0.3">
      <c r="A1589">
        <v>1585</v>
      </c>
      <c r="B1589" s="29">
        <v>2014</v>
      </c>
      <c r="C1589" s="27">
        <v>41941</v>
      </c>
      <c r="D1589" s="28">
        <v>0.27424113172244524</v>
      </c>
      <c r="E1589" s="28">
        <v>2</v>
      </c>
      <c r="F1589" s="27">
        <v>42672</v>
      </c>
      <c r="G1589" s="28">
        <v>0.54670186602496706</v>
      </c>
      <c r="H1589" s="28">
        <v>2</v>
      </c>
      <c r="I1589" s="28">
        <v>0.4</v>
      </c>
      <c r="J1589" s="28">
        <v>6.175473125843256E-2</v>
      </c>
      <c r="K1589" s="28">
        <v>1</v>
      </c>
      <c r="L1589" s="28">
        <v>3750</v>
      </c>
      <c r="M1589" s="29">
        <v>1</v>
      </c>
    </row>
    <row r="1590" spans="1:13" x14ac:dyDescent="0.3">
      <c r="A1590">
        <v>1586</v>
      </c>
      <c r="B1590" s="29">
        <v>2014</v>
      </c>
      <c r="C1590" s="27">
        <v>41826</v>
      </c>
      <c r="D1590" s="28">
        <v>2.1233023176634003E-2</v>
      </c>
      <c r="E1590" s="28">
        <v>1</v>
      </c>
      <c r="F1590" s="27">
        <v>42191</v>
      </c>
      <c r="G1590" s="28">
        <v>0.15994019220625477</v>
      </c>
      <c r="H1590" s="28">
        <v>1</v>
      </c>
      <c r="I1590" s="28">
        <v>0.32</v>
      </c>
      <c r="J1590" s="28">
        <v>0.98724312837254624</v>
      </c>
      <c r="K1590" s="28">
        <v>5</v>
      </c>
      <c r="L1590" s="28">
        <v>6250</v>
      </c>
      <c r="M1590" s="29">
        <v>0</v>
      </c>
    </row>
    <row r="1591" spans="1:13" x14ac:dyDescent="0.3">
      <c r="A1591">
        <v>1587</v>
      </c>
      <c r="B1591" s="29">
        <v>2014</v>
      </c>
      <c r="C1591" s="27">
        <v>41945</v>
      </c>
      <c r="D1591" s="28">
        <v>3.5830770694687986E-2</v>
      </c>
      <c r="E1591" s="28">
        <v>1</v>
      </c>
      <c r="F1591" s="27">
        <v>42310</v>
      </c>
      <c r="G1591" s="28">
        <v>0.66612090317891726</v>
      </c>
      <c r="H1591" s="28">
        <v>3</v>
      </c>
      <c r="I1591" s="28">
        <v>0.48000000000000004</v>
      </c>
      <c r="J1591" s="28">
        <v>0.61954373425485343</v>
      </c>
      <c r="K1591" s="28">
        <v>4</v>
      </c>
      <c r="L1591" s="28">
        <v>5625</v>
      </c>
      <c r="M1591" s="29">
        <v>0</v>
      </c>
    </row>
    <row r="1592" spans="1:13" x14ac:dyDescent="0.3">
      <c r="A1592">
        <v>1588</v>
      </c>
      <c r="B1592" s="29">
        <v>2014</v>
      </c>
      <c r="C1592" s="27">
        <v>41995</v>
      </c>
      <c r="D1592" s="28">
        <v>0.69439968185399614</v>
      </c>
      <c r="E1592" s="28">
        <v>5</v>
      </c>
      <c r="F1592" s="27">
        <v>43821</v>
      </c>
      <c r="G1592" s="28">
        <v>0.36157800082383107</v>
      </c>
      <c r="H1592" s="28">
        <v>2</v>
      </c>
      <c r="I1592" s="28">
        <v>0.4</v>
      </c>
      <c r="J1592" s="28">
        <v>0.1019764923638371</v>
      </c>
      <c r="K1592" s="28">
        <v>1</v>
      </c>
      <c r="L1592" s="28">
        <v>3750</v>
      </c>
      <c r="M1592" s="29">
        <v>2</v>
      </c>
    </row>
    <row r="1593" spans="1:13" x14ac:dyDescent="0.3">
      <c r="A1593">
        <v>1589</v>
      </c>
      <c r="B1593" s="29">
        <v>2014</v>
      </c>
      <c r="C1593" s="27">
        <v>41895</v>
      </c>
      <c r="D1593" s="28">
        <v>0.1561386833013706</v>
      </c>
      <c r="E1593" s="28">
        <v>1</v>
      </c>
      <c r="F1593" s="27">
        <v>42260</v>
      </c>
      <c r="G1593" s="28">
        <v>2.3481376471614523E-2</v>
      </c>
      <c r="H1593" s="28">
        <v>1</v>
      </c>
      <c r="I1593" s="28">
        <v>0.32</v>
      </c>
      <c r="J1593" s="28">
        <v>0.56619477339041779</v>
      </c>
      <c r="K1593" s="28">
        <v>3</v>
      </c>
      <c r="L1593" s="28">
        <v>5000</v>
      </c>
      <c r="M1593" s="29">
        <v>0</v>
      </c>
    </row>
    <row r="1594" spans="1:13" x14ac:dyDescent="0.3">
      <c r="A1594">
        <v>1590</v>
      </c>
      <c r="B1594" s="29">
        <v>2014</v>
      </c>
      <c r="C1594" s="27">
        <v>41808</v>
      </c>
      <c r="D1594" s="28">
        <v>0.49734240109686767</v>
      </c>
      <c r="E1594" s="28">
        <v>3</v>
      </c>
      <c r="F1594" s="27">
        <v>42904</v>
      </c>
      <c r="G1594" s="28">
        <v>0.22005245073448898</v>
      </c>
      <c r="H1594" s="28">
        <v>1</v>
      </c>
      <c r="I1594" s="28">
        <v>0.32</v>
      </c>
      <c r="J1594" s="28">
        <v>0.99242330354967478</v>
      </c>
      <c r="K1594" s="28">
        <v>5</v>
      </c>
      <c r="L1594" s="28">
        <v>6250</v>
      </c>
      <c r="M1594" s="29">
        <v>0</v>
      </c>
    </row>
    <row r="1595" spans="1:13" x14ac:dyDescent="0.3">
      <c r="A1595">
        <v>1591</v>
      </c>
      <c r="B1595" s="29">
        <v>2014</v>
      </c>
      <c r="C1595" s="27">
        <v>41784</v>
      </c>
      <c r="D1595" s="28">
        <v>0.71759507794913813</v>
      </c>
      <c r="E1595" s="28">
        <v>5</v>
      </c>
      <c r="F1595" s="27">
        <v>43610</v>
      </c>
      <c r="G1595" s="28">
        <v>0.94496253836268951</v>
      </c>
      <c r="H1595" s="28">
        <v>3</v>
      </c>
      <c r="I1595" s="28">
        <v>0.48000000000000004</v>
      </c>
      <c r="J1595" s="28">
        <v>6.3632276516016661E-2</v>
      </c>
      <c r="K1595" s="28">
        <v>1</v>
      </c>
      <c r="L1595" s="28">
        <v>3750</v>
      </c>
      <c r="M1595" s="29">
        <v>5</v>
      </c>
    </row>
    <row r="1596" spans="1:13" x14ac:dyDescent="0.3">
      <c r="A1596">
        <v>1592</v>
      </c>
      <c r="B1596" s="29">
        <v>2014</v>
      </c>
      <c r="C1596" s="27">
        <v>41799</v>
      </c>
      <c r="D1596" s="28">
        <v>0.40591154377929428</v>
      </c>
      <c r="E1596" s="28">
        <v>2</v>
      </c>
      <c r="F1596" s="27">
        <v>42530</v>
      </c>
      <c r="G1596" s="28">
        <v>0.8441222356009378</v>
      </c>
      <c r="H1596" s="28">
        <v>3</v>
      </c>
      <c r="I1596" s="28">
        <v>0.48000000000000004</v>
      </c>
      <c r="J1596" s="28">
        <v>2.7826840375582806E-2</v>
      </c>
      <c r="K1596" s="28">
        <v>1</v>
      </c>
      <c r="L1596" s="28">
        <v>3750</v>
      </c>
      <c r="M1596" s="29">
        <v>0</v>
      </c>
    </row>
    <row r="1597" spans="1:13" x14ac:dyDescent="0.3">
      <c r="A1597">
        <v>1593</v>
      </c>
      <c r="B1597" s="29">
        <v>2014</v>
      </c>
      <c r="C1597" s="27">
        <v>41791</v>
      </c>
      <c r="D1597" s="28">
        <v>0.19019267576528265</v>
      </c>
      <c r="E1597" s="28">
        <v>1</v>
      </c>
      <c r="F1597" s="27">
        <v>42156</v>
      </c>
      <c r="G1597" s="28">
        <v>0.69938296698993951</v>
      </c>
      <c r="H1597" s="28">
        <v>3</v>
      </c>
      <c r="I1597" s="28">
        <v>0.48000000000000004</v>
      </c>
      <c r="J1597" s="28">
        <v>0.71293350893591734</v>
      </c>
      <c r="K1597" s="28">
        <v>5</v>
      </c>
      <c r="L1597" s="28">
        <v>6250</v>
      </c>
      <c r="M1597" s="29">
        <v>0</v>
      </c>
    </row>
    <row r="1598" spans="1:13" x14ac:dyDescent="0.3">
      <c r="A1598">
        <v>1594</v>
      </c>
      <c r="B1598" s="29">
        <v>2014</v>
      </c>
      <c r="C1598" s="27">
        <v>41940</v>
      </c>
      <c r="D1598" s="28">
        <v>0.85350290323378597</v>
      </c>
      <c r="E1598" s="28">
        <v>5</v>
      </c>
      <c r="F1598" s="27">
        <v>43766</v>
      </c>
      <c r="G1598" s="28">
        <v>0.12770954055128658</v>
      </c>
      <c r="H1598" s="28">
        <v>1</v>
      </c>
      <c r="I1598" s="28">
        <v>0.32</v>
      </c>
      <c r="J1598" s="28">
        <v>0.97654319075857055</v>
      </c>
      <c r="K1598" s="28">
        <v>5</v>
      </c>
      <c r="L1598" s="28">
        <v>6250</v>
      </c>
      <c r="M1598" s="29">
        <v>1</v>
      </c>
    </row>
    <row r="1599" spans="1:13" x14ac:dyDescent="0.3">
      <c r="A1599">
        <v>1595</v>
      </c>
      <c r="B1599" s="29">
        <v>2014</v>
      </c>
      <c r="C1599" s="27">
        <v>41769</v>
      </c>
      <c r="D1599" s="28">
        <v>0.10542566651955221</v>
      </c>
      <c r="E1599" s="28">
        <v>1</v>
      </c>
      <c r="F1599" s="27">
        <v>42134</v>
      </c>
      <c r="G1599" s="28">
        <v>0.66802486961194618</v>
      </c>
      <c r="H1599" s="28">
        <v>3</v>
      </c>
      <c r="I1599" s="28">
        <v>0.48000000000000004</v>
      </c>
      <c r="J1599" s="28">
        <v>0.81440634605526452</v>
      </c>
      <c r="K1599" s="28">
        <v>5</v>
      </c>
      <c r="L1599" s="28">
        <v>6250</v>
      </c>
      <c r="M1599" s="29">
        <v>1</v>
      </c>
    </row>
    <row r="1600" spans="1:13" x14ac:dyDescent="0.3">
      <c r="A1600">
        <v>1596</v>
      </c>
      <c r="B1600" s="29">
        <v>2014</v>
      </c>
      <c r="C1600" s="27">
        <v>41966</v>
      </c>
      <c r="D1600" s="28">
        <v>0.17184329929855535</v>
      </c>
      <c r="E1600" s="28">
        <v>1</v>
      </c>
      <c r="F1600" s="27">
        <v>42331</v>
      </c>
      <c r="G1600" s="28">
        <v>0.73390109613011545</v>
      </c>
      <c r="H1600" s="28">
        <v>3</v>
      </c>
      <c r="I1600" s="28">
        <v>0.48000000000000004</v>
      </c>
      <c r="J1600" s="28">
        <v>0.54664367663561797</v>
      </c>
      <c r="K1600" s="28">
        <v>3</v>
      </c>
      <c r="L1600" s="28">
        <v>5000</v>
      </c>
      <c r="M1600" s="29">
        <v>0</v>
      </c>
    </row>
    <row r="1601" spans="1:13" x14ac:dyDescent="0.3">
      <c r="A1601">
        <v>1597</v>
      </c>
      <c r="B1601" s="29">
        <v>2014</v>
      </c>
      <c r="C1601" s="27">
        <v>41806</v>
      </c>
      <c r="D1601" s="28">
        <v>0.54733743221561615</v>
      </c>
      <c r="E1601" s="28">
        <v>3</v>
      </c>
      <c r="F1601" s="27">
        <v>42902</v>
      </c>
      <c r="G1601" s="28">
        <v>0.4024520120707018</v>
      </c>
      <c r="H1601" s="28">
        <v>2</v>
      </c>
      <c r="I1601" s="28">
        <v>0.4</v>
      </c>
      <c r="J1601" s="28">
        <v>0.81989481887296967</v>
      </c>
      <c r="K1601" s="28">
        <v>5</v>
      </c>
      <c r="L1601" s="28">
        <v>6250</v>
      </c>
      <c r="M1601" s="29">
        <v>3</v>
      </c>
    </row>
    <row r="1602" spans="1:13" x14ac:dyDescent="0.3">
      <c r="A1602">
        <v>1598</v>
      </c>
      <c r="B1602" s="29">
        <v>2014</v>
      </c>
      <c r="C1602" s="27">
        <v>41861</v>
      </c>
      <c r="D1602" s="28">
        <v>0.24959395502383586</v>
      </c>
      <c r="E1602" s="28">
        <v>1</v>
      </c>
      <c r="F1602" s="27">
        <v>42226</v>
      </c>
      <c r="G1602" s="28">
        <v>0.18216972814801957</v>
      </c>
      <c r="H1602" s="28">
        <v>1</v>
      </c>
      <c r="I1602" s="28">
        <v>0.32</v>
      </c>
      <c r="J1602" s="28">
        <v>0.32892203033086442</v>
      </c>
      <c r="K1602" s="28">
        <v>2</v>
      </c>
      <c r="L1602" s="28">
        <v>4375</v>
      </c>
      <c r="M1602" s="29">
        <v>0</v>
      </c>
    </row>
    <row r="1603" spans="1:13" x14ac:dyDescent="0.3">
      <c r="A1603">
        <v>1599</v>
      </c>
      <c r="B1603" s="29">
        <v>2014</v>
      </c>
      <c r="C1603" s="27">
        <v>41862</v>
      </c>
      <c r="D1603" s="28">
        <v>0.18509285766042205</v>
      </c>
      <c r="E1603" s="28">
        <v>1</v>
      </c>
      <c r="F1603" s="27">
        <v>42227</v>
      </c>
      <c r="G1603" s="28">
        <v>0.20795097292120268</v>
      </c>
      <c r="H1603" s="28">
        <v>1</v>
      </c>
      <c r="I1603" s="28">
        <v>0.32</v>
      </c>
      <c r="J1603" s="28">
        <v>0.69579525837341794</v>
      </c>
      <c r="K1603" s="28">
        <v>4</v>
      </c>
      <c r="L1603" s="28">
        <v>5625</v>
      </c>
      <c r="M1603" s="29">
        <v>1</v>
      </c>
    </row>
    <row r="1604" spans="1:13" x14ac:dyDescent="0.3">
      <c r="A1604">
        <v>1600</v>
      </c>
      <c r="B1604" s="29">
        <v>2014</v>
      </c>
      <c r="C1604" s="27">
        <v>41643</v>
      </c>
      <c r="D1604" s="28">
        <v>0.71762831361682011</v>
      </c>
      <c r="E1604" s="28">
        <v>5</v>
      </c>
      <c r="F1604" s="27">
        <v>43469</v>
      </c>
      <c r="G1604" s="28">
        <v>0.50985867273368146</v>
      </c>
      <c r="H1604" s="28">
        <v>2</v>
      </c>
      <c r="I1604" s="28">
        <v>0.4</v>
      </c>
      <c r="J1604" s="28">
        <v>0.54353989197200303</v>
      </c>
      <c r="K1604" s="28">
        <v>3</v>
      </c>
      <c r="L1604" s="28">
        <v>5000</v>
      </c>
      <c r="M1604" s="29">
        <v>2</v>
      </c>
    </row>
    <row r="1605" spans="1:13" x14ac:dyDescent="0.3">
      <c r="A1605">
        <v>1601</v>
      </c>
      <c r="B1605" s="29">
        <v>2014</v>
      </c>
      <c r="C1605" s="27">
        <v>41924</v>
      </c>
      <c r="D1605" s="28">
        <v>0.88445553413719813</v>
      </c>
      <c r="E1605" s="28">
        <v>5</v>
      </c>
      <c r="F1605" s="27">
        <v>43750</v>
      </c>
      <c r="G1605" s="28">
        <v>0.27769141933750485</v>
      </c>
      <c r="H1605" s="28">
        <v>1</v>
      </c>
      <c r="I1605" s="28">
        <v>0.32</v>
      </c>
      <c r="J1605" s="28">
        <v>0.48662624572501523</v>
      </c>
      <c r="K1605" s="28">
        <v>3</v>
      </c>
      <c r="L1605" s="28">
        <v>5000</v>
      </c>
      <c r="M1605" s="29">
        <v>0</v>
      </c>
    </row>
    <row r="1606" spans="1:13" x14ac:dyDescent="0.3">
      <c r="A1606">
        <v>1602</v>
      </c>
      <c r="B1606" s="29">
        <v>2014</v>
      </c>
      <c r="C1606" s="27">
        <v>41739</v>
      </c>
      <c r="D1606" s="28">
        <v>0.79638527314008045</v>
      </c>
      <c r="E1606" s="28">
        <v>5</v>
      </c>
      <c r="F1606" s="27">
        <v>43565</v>
      </c>
      <c r="G1606" s="28">
        <v>0.11314979982650653</v>
      </c>
      <c r="H1606" s="28">
        <v>1</v>
      </c>
      <c r="I1606" s="28">
        <v>0.32</v>
      </c>
      <c r="J1606" s="28">
        <v>0.90799415024847385</v>
      </c>
      <c r="K1606" s="28">
        <v>5</v>
      </c>
      <c r="L1606" s="28">
        <v>6250</v>
      </c>
      <c r="M1606" s="29">
        <v>2</v>
      </c>
    </row>
    <row r="1607" spans="1:13" x14ac:dyDescent="0.3">
      <c r="A1607">
        <v>1603</v>
      </c>
      <c r="B1607" s="29">
        <v>2014</v>
      </c>
      <c r="C1607" s="27">
        <v>41752</v>
      </c>
      <c r="D1607" s="28">
        <v>0.24476091301039749</v>
      </c>
      <c r="E1607" s="28">
        <v>1</v>
      </c>
      <c r="F1607" s="27">
        <v>42117</v>
      </c>
      <c r="G1607" s="28">
        <v>0.7072458145783278</v>
      </c>
      <c r="H1607" s="28">
        <v>3</v>
      </c>
      <c r="I1607" s="28">
        <v>0.48000000000000004</v>
      </c>
      <c r="J1607" s="28">
        <v>0.57037513783811067</v>
      </c>
      <c r="K1607" s="28">
        <v>3</v>
      </c>
      <c r="L1607" s="28">
        <v>5000</v>
      </c>
      <c r="M1607" s="29">
        <v>0</v>
      </c>
    </row>
    <row r="1608" spans="1:13" x14ac:dyDescent="0.3">
      <c r="A1608">
        <v>1604</v>
      </c>
      <c r="B1608" s="29">
        <v>2014</v>
      </c>
      <c r="C1608" s="27">
        <v>41863</v>
      </c>
      <c r="D1608" s="28">
        <v>5.4511516657902659E-2</v>
      </c>
      <c r="E1608" s="28">
        <v>1</v>
      </c>
      <c r="F1608" s="27">
        <v>42228</v>
      </c>
      <c r="G1608" s="28">
        <v>0.63237247043778222</v>
      </c>
      <c r="H1608" s="28">
        <v>3</v>
      </c>
      <c r="I1608" s="28">
        <v>0.48000000000000004</v>
      </c>
      <c r="J1608" s="28">
        <v>0.43229429495650407</v>
      </c>
      <c r="K1608" s="28">
        <v>3</v>
      </c>
      <c r="L1608" s="28">
        <v>5000</v>
      </c>
      <c r="M1608" s="29">
        <v>0</v>
      </c>
    </row>
    <row r="1609" spans="1:13" x14ac:dyDescent="0.3">
      <c r="A1609">
        <v>1605</v>
      </c>
      <c r="B1609" s="29">
        <v>2014</v>
      </c>
      <c r="C1609" s="27">
        <v>41757</v>
      </c>
      <c r="D1609" s="28">
        <v>0.77741348572102087</v>
      </c>
      <c r="E1609" s="28">
        <v>5</v>
      </c>
      <c r="F1609" s="27">
        <v>43583</v>
      </c>
      <c r="G1609" s="28">
        <v>0.2557589316011355</v>
      </c>
      <c r="H1609" s="28">
        <v>1</v>
      </c>
      <c r="I1609" s="28">
        <v>0.32</v>
      </c>
      <c r="J1609" s="28">
        <v>8.0527043390561825E-2</v>
      </c>
      <c r="K1609" s="28">
        <v>1</v>
      </c>
      <c r="L1609" s="28">
        <v>3750</v>
      </c>
      <c r="M1609" s="29">
        <v>3</v>
      </c>
    </row>
    <row r="1610" spans="1:13" x14ac:dyDescent="0.3">
      <c r="A1610">
        <v>1606</v>
      </c>
      <c r="B1610" s="29">
        <v>2014</v>
      </c>
      <c r="C1610" s="27">
        <v>41885</v>
      </c>
      <c r="D1610" s="28">
        <v>0.79236130133314919</v>
      </c>
      <c r="E1610" s="28">
        <v>5</v>
      </c>
      <c r="F1610" s="27">
        <v>43711</v>
      </c>
      <c r="G1610" s="28">
        <v>0.46773439638613656</v>
      </c>
      <c r="H1610" s="28">
        <v>2</v>
      </c>
      <c r="I1610" s="28">
        <v>0.4</v>
      </c>
      <c r="J1610" s="28">
        <v>1.5007693884288686E-2</v>
      </c>
      <c r="K1610" s="28">
        <v>1</v>
      </c>
      <c r="L1610" s="28">
        <v>3750</v>
      </c>
      <c r="M1610" s="29">
        <v>4</v>
      </c>
    </row>
    <row r="1611" spans="1:13" x14ac:dyDescent="0.3">
      <c r="A1611">
        <v>1607</v>
      </c>
      <c r="B1611" s="29">
        <v>2014</v>
      </c>
      <c r="C1611" s="27">
        <v>41742</v>
      </c>
      <c r="D1611" s="28">
        <v>0.20405538624613839</v>
      </c>
      <c r="E1611" s="28">
        <v>1</v>
      </c>
      <c r="F1611" s="27">
        <v>42107</v>
      </c>
      <c r="G1611" s="28">
        <v>0.9369155167259553</v>
      </c>
      <c r="H1611" s="28">
        <v>3</v>
      </c>
      <c r="I1611" s="28">
        <v>0.48000000000000004</v>
      </c>
      <c r="J1611" s="28">
        <v>0.20459208263117257</v>
      </c>
      <c r="K1611" s="28">
        <v>2</v>
      </c>
      <c r="L1611" s="28">
        <v>4375</v>
      </c>
      <c r="M1611" s="29">
        <v>2</v>
      </c>
    </row>
    <row r="1612" spans="1:13" x14ac:dyDescent="0.3">
      <c r="A1612">
        <v>1608</v>
      </c>
      <c r="B1612" s="29">
        <v>2014</v>
      </c>
      <c r="C1612" s="27">
        <v>41796</v>
      </c>
      <c r="D1612" s="28">
        <v>0.42789780101377284</v>
      </c>
      <c r="E1612" s="28">
        <v>2</v>
      </c>
      <c r="F1612" s="27">
        <v>42527</v>
      </c>
      <c r="G1612" s="28">
        <v>0.59317890168150855</v>
      </c>
      <c r="H1612" s="28">
        <v>2</v>
      </c>
      <c r="I1612" s="28">
        <v>0.4</v>
      </c>
      <c r="J1612" s="28">
        <v>0.3693616215287</v>
      </c>
      <c r="K1612" s="28">
        <v>2</v>
      </c>
      <c r="L1612" s="28">
        <v>4375</v>
      </c>
      <c r="M1612" s="29">
        <v>0</v>
      </c>
    </row>
    <row r="1613" spans="1:13" x14ac:dyDescent="0.3">
      <c r="A1613">
        <v>1609</v>
      </c>
      <c r="B1613" s="29">
        <v>2014</v>
      </c>
      <c r="C1613" s="27">
        <v>41780</v>
      </c>
      <c r="D1613" s="28">
        <v>0.23669287465060007</v>
      </c>
      <c r="E1613" s="28">
        <v>1</v>
      </c>
      <c r="F1613" s="27">
        <v>42145</v>
      </c>
      <c r="G1613" s="28">
        <v>0.67365416845400017</v>
      </c>
      <c r="H1613" s="28">
        <v>3</v>
      </c>
      <c r="I1613" s="28">
        <v>0.48000000000000004</v>
      </c>
      <c r="J1613" s="28">
        <v>0.22782280260326548</v>
      </c>
      <c r="K1613" s="28">
        <v>2</v>
      </c>
      <c r="L1613" s="28">
        <v>4375</v>
      </c>
      <c r="M1613" s="29">
        <v>0</v>
      </c>
    </row>
    <row r="1614" spans="1:13" x14ac:dyDescent="0.3">
      <c r="A1614">
        <v>1610</v>
      </c>
      <c r="B1614" s="29">
        <v>2014</v>
      </c>
      <c r="C1614" s="27">
        <v>41920</v>
      </c>
      <c r="D1614" s="28">
        <v>2.8698613428346342E-2</v>
      </c>
      <c r="E1614" s="28">
        <v>1</v>
      </c>
      <c r="F1614" s="27">
        <v>42285</v>
      </c>
      <c r="G1614" s="28">
        <v>0.3825840558298278</v>
      </c>
      <c r="H1614" s="28">
        <v>2</v>
      </c>
      <c r="I1614" s="28">
        <v>0.4</v>
      </c>
      <c r="J1614" s="28">
        <v>0.82361865696587067</v>
      </c>
      <c r="K1614" s="28">
        <v>5</v>
      </c>
      <c r="L1614" s="28">
        <v>6250</v>
      </c>
      <c r="M1614" s="29">
        <v>0</v>
      </c>
    </row>
    <row r="1615" spans="1:13" x14ac:dyDescent="0.3">
      <c r="A1615">
        <v>1611</v>
      </c>
      <c r="B1615" s="29">
        <v>2014</v>
      </c>
      <c r="C1615" s="27">
        <v>41700</v>
      </c>
      <c r="D1615" s="28">
        <v>0.69887239507467891</v>
      </c>
      <c r="E1615" s="28">
        <v>5</v>
      </c>
      <c r="F1615" s="27">
        <v>43526</v>
      </c>
      <c r="G1615" s="28">
        <v>0.87082156253764142</v>
      </c>
      <c r="H1615" s="28">
        <v>3</v>
      </c>
      <c r="I1615" s="28">
        <v>0.48000000000000004</v>
      </c>
      <c r="J1615" s="28">
        <v>6.305082279022145E-2</v>
      </c>
      <c r="K1615" s="28">
        <v>1</v>
      </c>
      <c r="L1615" s="28">
        <v>3750</v>
      </c>
      <c r="M1615" s="29">
        <v>1</v>
      </c>
    </row>
    <row r="1616" spans="1:13" x14ac:dyDescent="0.3">
      <c r="A1616">
        <v>1612</v>
      </c>
      <c r="B1616" s="29">
        <v>2014</v>
      </c>
      <c r="C1616" s="27">
        <v>41947</v>
      </c>
      <c r="D1616" s="28">
        <v>0.19388536019699687</v>
      </c>
      <c r="E1616" s="28">
        <v>1</v>
      </c>
      <c r="F1616" s="27">
        <v>42312</v>
      </c>
      <c r="G1616" s="28">
        <v>0.66268729241889568</v>
      </c>
      <c r="H1616" s="28">
        <v>3</v>
      </c>
      <c r="I1616" s="28">
        <v>0.48000000000000004</v>
      </c>
      <c r="J1616" s="28">
        <v>0.65700253574741996</v>
      </c>
      <c r="K1616" s="28">
        <v>4</v>
      </c>
      <c r="L1616" s="28">
        <v>5625</v>
      </c>
      <c r="M1616" s="29">
        <v>0</v>
      </c>
    </row>
    <row r="1617" spans="1:13" x14ac:dyDescent="0.3">
      <c r="A1617">
        <v>1613</v>
      </c>
      <c r="B1617" s="29">
        <v>2014</v>
      </c>
      <c r="C1617" s="27">
        <v>41783</v>
      </c>
      <c r="D1617" s="28">
        <v>0.73470435499955677</v>
      </c>
      <c r="E1617" s="28">
        <v>5</v>
      </c>
      <c r="F1617" s="27">
        <v>43609</v>
      </c>
      <c r="G1617" s="28">
        <v>0.26837574138023013</v>
      </c>
      <c r="H1617" s="28">
        <v>1</v>
      </c>
      <c r="I1617" s="28">
        <v>0.32</v>
      </c>
      <c r="J1617" s="28">
        <v>0.87337761105976019</v>
      </c>
      <c r="K1617" s="28">
        <v>5</v>
      </c>
      <c r="L1617" s="28">
        <v>6250</v>
      </c>
      <c r="M1617" s="29">
        <v>2</v>
      </c>
    </row>
    <row r="1618" spans="1:13" x14ac:dyDescent="0.3">
      <c r="A1618">
        <v>1614</v>
      </c>
      <c r="B1618" s="29">
        <v>2014</v>
      </c>
      <c r="C1618" s="27">
        <v>41726</v>
      </c>
      <c r="D1618" s="28">
        <v>9.4262481041225366E-2</v>
      </c>
      <c r="E1618" s="28">
        <v>1</v>
      </c>
      <c r="F1618" s="27">
        <v>42091</v>
      </c>
      <c r="G1618" s="28">
        <v>0.23593164330773386</v>
      </c>
      <c r="H1618" s="28">
        <v>1</v>
      </c>
      <c r="I1618" s="28">
        <v>0.32</v>
      </c>
      <c r="J1618" s="28">
        <v>0.54773599056289213</v>
      </c>
      <c r="K1618" s="28">
        <v>3</v>
      </c>
      <c r="L1618" s="28">
        <v>5000</v>
      </c>
      <c r="M1618" s="29">
        <v>1</v>
      </c>
    </row>
    <row r="1619" spans="1:13" x14ac:dyDescent="0.3">
      <c r="A1619">
        <v>1615</v>
      </c>
      <c r="B1619" s="29">
        <v>2014</v>
      </c>
      <c r="C1619" s="27">
        <v>41984</v>
      </c>
      <c r="D1619" s="28">
        <v>0.33973234662642704</v>
      </c>
      <c r="E1619" s="28">
        <v>2</v>
      </c>
      <c r="F1619" s="27">
        <v>42715</v>
      </c>
      <c r="G1619" s="28">
        <v>0.53904624284071356</v>
      </c>
      <c r="H1619" s="28">
        <v>2</v>
      </c>
      <c r="I1619" s="28">
        <v>0.4</v>
      </c>
      <c r="J1619" s="28">
        <v>0.66338754036475212</v>
      </c>
      <c r="K1619" s="28">
        <v>4</v>
      </c>
      <c r="L1619" s="28">
        <v>5625</v>
      </c>
      <c r="M1619" s="29">
        <v>3</v>
      </c>
    </row>
    <row r="1620" spans="1:13" x14ac:dyDescent="0.3">
      <c r="A1620">
        <v>1616</v>
      </c>
      <c r="B1620" s="29">
        <v>2014</v>
      </c>
      <c r="C1620" s="27">
        <v>41912</v>
      </c>
      <c r="D1620" s="28">
        <v>0.5871461913444137</v>
      </c>
      <c r="E1620" s="28">
        <v>4</v>
      </c>
      <c r="F1620" s="27">
        <v>43373</v>
      </c>
      <c r="G1620" s="28">
        <v>0.96792558153228325</v>
      </c>
      <c r="H1620" s="28">
        <v>3</v>
      </c>
      <c r="I1620" s="28">
        <v>0.48000000000000004</v>
      </c>
      <c r="J1620" s="28">
        <v>0.74545197840330002</v>
      </c>
      <c r="K1620" s="28">
        <v>5</v>
      </c>
      <c r="L1620" s="28">
        <v>6250</v>
      </c>
      <c r="M1620" s="29">
        <v>1</v>
      </c>
    </row>
    <row r="1621" spans="1:13" x14ac:dyDescent="0.3">
      <c r="A1621">
        <v>1617</v>
      </c>
      <c r="B1621" s="29">
        <v>2014</v>
      </c>
      <c r="C1621" s="27">
        <v>41687</v>
      </c>
      <c r="D1621" s="28">
        <v>0.2117598055612665</v>
      </c>
      <c r="E1621" s="28">
        <v>1</v>
      </c>
      <c r="F1621" s="27">
        <v>42052</v>
      </c>
      <c r="G1621" s="28">
        <v>0.3541411806346203</v>
      </c>
      <c r="H1621" s="28">
        <v>2</v>
      </c>
      <c r="I1621" s="28">
        <v>0.4</v>
      </c>
      <c r="J1621" s="28">
        <v>7.0760581296408387E-2</v>
      </c>
      <c r="K1621" s="28">
        <v>1</v>
      </c>
      <c r="L1621" s="28">
        <v>3750</v>
      </c>
      <c r="M1621" s="29">
        <v>0</v>
      </c>
    </row>
    <row r="1622" spans="1:13" x14ac:dyDescent="0.3">
      <c r="A1622">
        <v>1618</v>
      </c>
      <c r="B1622" s="29">
        <v>2014</v>
      </c>
      <c r="C1622" s="27">
        <v>41839</v>
      </c>
      <c r="D1622" s="28">
        <v>3.7457264864082851E-2</v>
      </c>
      <c r="E1622" s="28">
        <v>1</v>
      </c>
      <c r="F1622" s="27">
        <v>42204</v>
      </c>
      <c r="G1622" s="28">
        <v>0.53185009132338346</v>
      </c>
      <c r="H1622" s="28">
        <v>2</v>
      </c>
      <c r="I1622" s="28">
        <v>0.4</v>
      </c>
      <c r="J1622" s="28">
        <v>0.68510021543355937</v>
      </c>
      <c r="K1622" s="28">
        <v>4</v>
      </c>
      <c r="L1622" s="28">
        <v>5625</v>
      </c>
      <c r="M1622" s="29">
        <v>0</v>
      </c>
    </row>
    <row r="1623" spans="1:13" x14ac:dyDescent="0.3">
      <c r="A1623">
        <v>1619</v>
      </c>
      <c r="B1623" s="29">
        <v>2014</v>
      </c>
      <c r="C1623" s="27">
        <v>41806</v>
      </c>
      <c r="D1623" s="28">
        <v>0.82485376256665044</v>
      </c>
      <c r="E1623" s="28">
        <v>5</v>
      </c>
      <c r="F1623" s="27">
        <v>43632</v>
      </c>
      <c r="G1623" s="28">
        <v>0.91495680378611688</v>
      </c>
      <c r="H1623" s="28">
        <v>3</v>
      </c>
      <c r="I1623" s="28">
        <v>0.48000000000000004</v>
      </c>
      <c r="J1623" s="28">
        <v>0.99100337904709057</v>
      </c>
      <c r="K1623" s="28">
        <v>5</v>
      </c>
      <c r="L1623" s="28">
        <v>6250</v>
      </c>
      <c r="M1623" s="29">
        <v>1</v>
      </c>
    </row>
    <row r="1624" spans="1:13" x14ac:dyDescent="0.3">
      <c r="A1624">
        <v>1620</v>
      </c>
      <c r="B1624" s="29">
        <v>2014</v>
      </c>
      <c r="C1624" s="27">
        <v>41793</v>
      </c>
      <c r="D1624" s="28">
        <v>0.37254576857899846</v>
      </c>
      <c r="E1624" s="28">
        <v>2</v>
      </c>
      <c r="F1624" s="27">
        <v>42524</v>
      </c>
      <c r="G1624" s="28">
        <v>0.42095374982852152</v>
      </c>
      <c r="H1624" s="28">
        <v>2</v>
      </c>
      <c r="I1624" s="28">
        <v>0.4</v>
      </c>
      <c r="J1624" s="28">
        <v>0.19231915676310385</v>
      </c>
      <c r="K1624" s="28">
        <v>1</v>
      </c>
      <c r="L1624" s="28">
        <v>3750</v>
      </c>
      <c r="M1624" s="29">
        <v>1</v>
      </c>
    </row>
    <row r="1625" spans="1:13" x14ac:dyDescent="0.3">
      <c r="A1625">
        <v>1621</v>
      </c>
      <c r="B1625" s="29">
        <v>2014</v>
      </c>
      <c r="C1625" s="27">
        <v>41943</v>
      </c>
      <c r="D1625" s="28">
        <v>0.5945478313659307</v>
      </c>
      <c r="E1625" s="28">
        <v>4</v>
      </c>
      <c r="F1625" s="27">
        <v>43404</v>
      </c>
      <c r="G1625" s="28">
        <v>0.97326383310003139</v>
      </c>
      <c r="H1625" s="28">
        <v>3</v>
      </c>
      <c r="I1625" s="28">
        <v>0.48000000000000004</v>
      </c>
      <c r="J1625" s="28">
        <v>0.6146465320518496</v>
      </c>
      <c r="K1625" s="28">
        <v>4</v>
      </c>
      <c r="L1625" s="28">
        <v>5625</v>
      </c>
      <c r="M1625" s="29">
        <v>0</v>
      </c>
    </row>
    <row r="1626" spans="1:13" x14ac:dyDescent="0.3">
      <c r="A1626">
        <v>1622</v>
      </c>
      <c r="B1626" s="29">
        <v>2014</v>
      </c>
      <c r="C1626" s="27">
        <v>41984</v>
      </c>
      <c r="D1626" s="28">
        <v>0.62423824917968251</v>
      </c>
      <c r="E1626" s="28">
        <v>4</v>
      </c>
      <c r="F1626" s="27">
        <v>43445</v>
      </c>
      <c r="G1626" s="28">
        <v>0.96005653832037208</v>
      </c>
      <c r="H1626" s="28">
        <v>3</v>
      </c>
      <c r="I1626" s="28">
        <v>0.48000000000000004</v>
      </c>
      <c r="J1626" s="28">
        <v>0.80646445640583275</v>
      </c>
      <c r="K1626" s="28">
        <v>5</v>
      </c>
      <c r="L1626" s="28">
        <v>6250</v>
      </c>
      <c r="M1626" s="29">
        <v>3</v>
      </c>
    </row>
    <row r="1627" spans="1:13" x14ac:dyDescent="0.3">
      <c r="A1627">
        <v>1623</v>
      </c>
      <c r="B1627" s="29">
        <v>2014</v>
      </c>
      <c r="C1627" s="27">
        <v>41886</v>
      </c>
      <c r="D1627" s="28">
        <v>0.92562027982803396</v>
      </c>
      <c r="E1627" s="28">
        <v>5</v>
      </c>
      <c r="F1627" s="27">
        <v>43712</v>
      </c>
      <c r="G1627" s="28">
        <v>0.38824329245565925</v>
      </c>
      <c r="H1627" s="28">
        <v>2</v>
      </c>
      <c r="I1627" s="28">
        <v>0.4</v>
      </c>
      <c r="J1627" s="28">
        <v>2.9041688009316835E-2</v>
      </c>
      <c r="K1627" s="28">
        <v>1</v>
      </c>
      <c r="L1627" s="28">
        <v>3750</v>
      </c>
      <c r="M1627" s="29">
        <v>2</v>
      </c>
    </row>
    <row r="1628" spans="1:13" x14ac:dyDescent="0.3">
      <c r="A1628">
        <v>1624</v>
      </c>
      <c r="B1628" s="29">
        <v>2014</v>
      </c>
      <c r="C1628" s="27">
        <v>41656</v>
      </c>
      <c r="D1628" s="28">
        <v>0.657037379097267</v>
      </c>
      <c r="E1628" s="28">
        <v>4</v>
      </c>
      <c r="F1628" s="27">
        <v>43117</v>
      </c>
      <c r="G1628" s="28">
        <v>0.84571511572058378</v>
      </c>
      <c r="H1628" s="28">
        <v>3</v>
      </c>
      <c r="I1628" s="28">
        <v>0.48000000000000004</v>
      </c>
      <c r="J1628" s="28">
        <v>0.47236741877929389</v>
      </c>
      <c r="K1628" s="28">
        <v>3</v>
      </c>
      <c r="L1628" s="28">
        <v>5000</v>
      </c>
      <c r="M1628" s="29">
        <v>2</v>
      </c>
    </row>
    <row r="1629" spans="1:13" x14ac:dyDescent="0.3">
      <c r="A1629">
        <v>1625</v>
      </c>
      <c r="B1629" s="29">
        <v>2014</v>
      </c>
      <c r="C1629" s="27">
        <v>41978</v>
      </c>
      <c r="D1629" s="28">
        <v>0.7972925067527904</v>
      </c>
      <c r="E1629" s="28">
        <v>5</v>
      </c>
      <c r="F1629" s="27">
        <v>43804</v>
      </c>
      <c r="G1629" s="28">
        <v>0.52404897493127101</v>
      </c>
      <c r="H1629" s="28">
        <v>2</v>
      </c>
      <c r="I1629" s="28">
        <v>0.4</v>
      </c>
      <c r="J1629" s="28">
        <v>0.50299483055750427</v>
      </c>
      <c r="K1629" s="28">
        <v>3</v>
      </c>
      <c r="L1629" s="28">
        <v>5000</v>
      </c>
      <c r="M1629" s="29">
        <v>0</v>
      </c>
    </row>
    <row r="1630" spans="1:13" x14ac:dyDescent="0.3">
      <c r="A1630">
        <v>1626</v>
      </c>
      <c r="B1630" s="29">
        <v>2014</v>
      </c>
      <c r="C1630" s="27">
        <v>41683</v>
      </c>
      <c r="D1630" s="28">
        <v>0.40813069784264333</v>
      </c>
      <c r="E1630" s="28">
        <v>2</v>
      </c>
      <c r="F1630" s="27">
        <v>42413</v>
      </c>
      <c r="G1630" s="28">
        <v>0.1398758351488909</v>
      </c>
      <c r="H1630" s="28">
        <v>1</v>
      </c>
      <c r="I1630" s="28">
        <v>0.32</v>
      </c>
      <c r="J1630" s="28">
        <v>0.97363441959803099</v>
      </c>
      <c r="K1630" s="28">
        <v>5</v>
      </c>
      <c r="L1630" s="28">
        <v>6250</v>
      </c>
      <c r="M1630" s="29">
        <v>2</v>
      </c>
    </row>
    <row r="1631" spans="1:13" x14ac:dyDescent="0.3">
      <c r="A1631">
        <v>1627</v>
      </c>
      <c r="B1631" s="29">
        <v>2014</v>
      </c>
      <c r="C1631" s="27">
        <v>41650</v>
      </c>
      <c r="D1631" s="28">
        <v>0.21838181590291428</v>
      </c>
      <c r="E1631" s="28">
        <v>1</v>
      </c>
      <c r="F1631" s="27">
        <v>42015</v>
      </c>
      <c r="G1631" s="28">
        <v>0.67432210247982394</v>
      </c>
      <c r="H1631" s="28">
        <v>3</v>
      </c>
      <c r="I1631" s="28">
        <v>0.48000000000000004</v>
      </c>
      <c r="J1631" s="28">
        <v>7.603762872260833E-2</v>
      </c>
      <c r="K1631" s="28">
        <v>1</v>
      </c>
      <c r="L1631" s="28">
        <v>3750</v>
      </c>
      <c r="M1631" s="29">
        <v>1</v>
      </c>
    </row>
    <row r="1632" spans="1:13" x14ac:dyDescent="0.3">
      <c r="A1632">
        <v>1628</v>
      </c>
      <c r="B1632" s="29">
        <v>2014</v>
      </c>
      <c r="C1632" s="27">
        <v>41987</v>
      </c>
      <c r="D1632" s="28">
        <v>0.52564790810784245</v>
      </c>
      <c r="E1632" s="28">
        <v>3</v>
      </c>
      <c r="F1632" s="27">
        <v>43083</v>
      </c>
      <c r="G1632" s="28">
        <v>0.93691090029645296</v>
      </c>
      <c r="H1632" s="28">
        <v>3</v>
      </c>
      <c r="I1632" s="28">
        <v>0.48000000000000004</v>
      </c>
      <c r="J1632" s="28">
        <v>0.37746249041465862</v>
      </c>
      <c r="K1632" s="28">
        <v>2</v>
      </c>
      <c r="L1632" s="28">
        <v>4375</v>
      </c>
      <c r="M1632" s="29">
        <v>2</v>
      </c>
    </row>
    <row r="1633" spans="1:13" x14ac:dyDescent="0.3">
      <c r="A1633">
        <v>1629</v>
      </c>
      <c r="B1633" s="29">
        <v>2014</v>
      </c>
      <c r="C1633" s="27">
        <v>41746</v>
      </c>
      <c r="D1633" s="28">
        <v>0.94031787120315402</v>
      </c>
      <c r="E1633" s="28">
        <v>5</v>
      </c>
      <c r="F1633" s="27">
        <v>43572</v>
      </c>
      <c r="G1633" s="28">
        <v>0.38717050254167595</v>
      </c>
      <c r="H1633" s="28">
        <v>2</v>
      </c>
      <c r="I1633" s="28">
        <v>0.4</v>
      </c>
      <c r="J1633" s="28">
        <v>9.0512315417488387E-2</v>
      </c>
      <c r="K1633" s="28">
        <v>1</v>
      </c>
      <c r="L1633" s="28">
        <v>3750</v>
      </c>
      <c r="M1633" s="29">
        <v>3</v>
      </c>
    </row>
    <row r="1634" spans="1:13" x14ac:dyDescent="0.3">
      <c r="A1634">
        <v>1630</v>
      </c>
      <c r="B1634" s="29">
        <v>2014</v>
      </c>
      <c r="C1634" s="27">
        <v>41726</v>
      </c>
      <c r="D1634" s="28">
        <v>0.30991769413071357</v>
      </c>
      <c r="E1634" s="28">
        <v>2</v>
      </c>
      <c r="F1634" s="27">
        <v>42457</v>
      </c>
      <c r="G1634" s="28">
        <v>0.45205202039772785</v>
      </c>
      <c r="H1634" s="28">
        <v>2</v>
      </c>
      <c r="I1634" s="28">
        <v>0.4</v>
      </c>
      <c r="J1634" s="28">
        <v>6.7441416076302163E-2</v>
      </c>
      <c r="K1634" s="28">
        <v>1</v>
      </c>
      <c r="L1634" s="28">
        <v>3750</v>
      </c>
      <c r="M1634" s="29">
        <v>0</v>
      </c>
    </row>
    <row r="1635" spans="1:13" x14ac:dyDescent="0.3">
      <c r="A1635">
        <v>1631</v>
      </c>
      <c r="B1635" s="29">
        <v>2014</v>
      </c>
      <c r="C1635" s="27">
        <v>41649</v>
      </c>
      <c r="D1635" s="28">
        <v>0.17522980825731205</v>
      </c>
      <c r="E1635" s="28">
        <v>1</v>
      </c>
      <c r="F1635" s="27">
        <v>42014</v>
      </c>
      <c r="G1635" s="28">
        <v>0.2282442896631498</v>
      </c>
      <c r="H1635" s="28">
        <v>1</v>
      </c>
      <c r="I1635" s="28">
        <v>0.32</v>
      </c>
      <c r="J1635" s="28">
        <v>0.78764875442536031</v>
      </c>
      <c r="K1635" s="28">
        <v>5</v>
      </c>
      <c r="L1635" s="28">
        <v>6250</v>
      </c>
      <c r="M1635" s="29">
        <v>0</v>
      </c>
    </row>
    <row r="1636" spans="1:13" x14ac:dyDescent="0.3">
      <c r="A1636">
        <v>1632</v>
      </c>
      <c r="B1636" s="29">
        <v>2014</v>
      </c>
      <c r="C1636" s="27">
        <v>41764</v>
      </c>
      <c r="D1636" s="28">
        <v>0.13742140656117818</v>
      </c>
      <c r="E1636" s="28">
        <v>1</v>
      </c>
      <c r="F1636" s="27">
        <v>42129</v>
      </c>
      <c r="G1636" s="28">
        <v>0.27494318919760008</v>
      </c>
      <c r="H1636" s="28">
        <v>1</v>
      </c>
      <c r="I1636" s="28">
        <v>0.32</v>
      </c>
      <c r="J1636" s="28">
        <v>0.40116560516905264</v>
      </c>
      <c r="K1636" s="28">
        <v>2</v>
      </c>
      <c r="L1636" s="28">
        <v>4375</v>
      </c>
      <c r="M1636" s="29">
        <v>0</v>
      </c>
    </row>
    <row r="1637" spans="1:13" x14ac:dyDescent="0.3">
      <c r="A1637">
        <v>1633</v>
      </c>
      <c r="B1637" s="29">
        <v>2014</v>
      </c>
      <c r="C1637" s="27">
        <v>41850</v>
      </c>
      <c r="D1637" s="28">
        <v>0.17192979074979398</v>
      </c>
      <c r="E1637" s="28">
        <v>1</v>
      </c>
      <c r="F1637" s="27">
        <v>42215</v>
      </c>
      <c r="G1637" s="28">
        <v>0.97812903002140528</v>
      </c>
      <c r="H1637" s="28">
        <v>3</v>
      </c>
      <c r="I1637" s="28">
        <v>0.48000000000000004</v>
      </c>
      <c r="J1637" s="28">
        <v>0.41402354639711647</v>
      </c>
      <c r="K1637" s="28">
        <v>2</v>
      </c>
      <c r="L1637" s="28">
        <v>4375</v>
      </c>
      <c r="M1637" s="29">
        <v>0</v>
      </c>
    </row>
    <row r="1638" spans="1:13" x14ac:dyDescent="0.3">
      <c r="A1638">
        <v>1634</v>
      </c>
      <c r="B1638" s="29">
        <v>2014</v>
      </c>
      <c r="C1638" s="27">
        <v>41716</v>
      </c>
      <c r="D1638" s="28">
        <v>0.14324046532670109</v>
      </c>
      <c r="E1638" s="28">
        <v>1</v>
      </c>
      <c r="F1638" s="27">
        <v>42081</v>
      </c>
      <c r="G1638" s="28">
        <v>0.1147571652531626</v>
      </c>
      <c r="H1638" s="28">
        <v>1</v>
      </c>
      <c r="I1638" s="28">
        <v>0.32</v>
      </c>
      <c r="J1638" s="28">
        <v>0.14317782769846554</v>
      </c>
      <c r="K1638" s="28">
        <v>1</v>
      </c>
      <c r="L1638" s="28">
        <v>3750</v>
      </c>
      <c r="M1638" s="29">
        <v>0</v>
      </c>
    </row>
    <row r="1639" spans="1:13" x14ac:dyDescent="0.3">
      <c r="A1639">
        <v>1635</v>
      </c>
      <c r="B1639" s="29">
        <v>2014</v>
      </c>
      <c r="C1639" s="27">
        <v>41754</v>
      </c>
      <c r="D1639" s="28">
        <v>0.71331571678217054</v>
      </c>
      <c r="E1639" s="28">
        <v>5</v>
      </c>
      <c r="F1639" s="27">
        <v>43580</v>
      </c>
      <c r="G1639" s="28">
        <v>0.44783827529755826</v>
      </c>
      <c r="H1639" s="28">
        <v>2</v>
      </c>
      <c r="I1639" s="28">
        <v>0.4</v>
      </c>
      <c r="J1639" s="28">
        <v>0.21041730369956457</v>
      </c>
      <c r="K1639" s="28">
        <v>2</v>
      </c>
      <c r="L1639" s="28">
        <v>4375</v>
      </c>
      <c r="M1639" s="29">
        <v>2</v>
      </c>
    </row>
    <row r="1640" spans="1:13" x14ac:dyDescent="0.3">
      <c r="A1640">
        <v>1636</v>
      </c>
      <c r="B1640" s="29">
        <v>2014</v>
      </c>
      <c r="C1640" s="27">
        <v>41835</v>
      </c>
      <c r="D1640" s="28">
        <v>0.9500485826206273</v>
      </c>
      <c r="E1640" s="28">
        <v>5</v>
      </c>
      <c r="F1640" s="27">
        <v>43661</v>
      </c>
      <c r="G1640" s="28">
        <v>0.67177149763273236</v>
      </c>
      <c r="H1640" s="28">
        <v>3</v>
      </c>
      <c r="I1640" s="28">
        <v>0.48000000000000004</v>
      </c>
      <c r="J1640" s="28">
        <v>0.56035291287619204</v>
      </c>
      <c r="K1640" s="28">
        <v>3</v>
      </c>
      <c r="L1640" s="28">
        <v>5000</v>
      </c>
      <c r="M1640" s="29">
        <v>2</v>
      </c>
    </row>
    <row r="1641" spans="1:13" x14ac:dyDescent="0.3">
      <c r="A1641">
        <v>1637</v>
      </c>
      <c r="B1641" s="29">
        <v>2014</v>
      </c>
      <c r="C1641" s="27">
        <v>41827</v>
      </c>
      <c r="D1641" s="28">
        <v>0.31642029049431253</v>
      </c>
      <c r="E1641" s="28">
        <v>2</v>
      </c>
      <c r="F1641" s="27">
        <v>42558</v>
      </c>
      <c r="G1641" s="28">
        <v>0.16963122582218992</v>
      </c>
      <c r="H1641" s="28">
        <v>1</v>
      </c>
      <c r="I1641" s="28">
        <v>0.32</v>
      </c>
      <c r="J1641" s="28">
        <v>1.1769403550713209E-2</v>
      </c>
      <c r="K1641" s="28">
        <v>1</v>
      </c>
      <c r="L1641" s="28">
        <v>3750</v>
      </c>
      <c r="M1641" s="29">
        <v>0</v>
      </c>
    </row>
    <row r="1642" spans="1:13" x14ac:dyDescent="0.3">
      <c r="A1642">
        <v>1638</v>
      </c>
      <c r="B1642" s="29">
        <v>2014</v>
      </c>
      <c r="C1642" s="27">
        <v>41830</v>
      </c>
      <c r="D1642" s="28">
        <v>0.50137833456828707</v>
      </c>
      <c r="E1642" s="28">
        <v>3</v>
      </c>
      <c r="F1642" s="27">
        <v>42926</v>
      </c>
      <c r="G1642" s="28">
        <v>0.51394235439577995</v>
      </c>
      <c r="H1642" s="28">
        <v>2</v>
      </c>
      <c r="I1642" s="28">
        <v>0.4</v>
      </c>
      <c r="J1642" s="28">
        <v>0.60910714029147772</v>
      </c>
      <c r="K1642" s="28">
        <v>4</v>
      </c>
      <c r="L1642" s="28">
        <v>5625</v>
      </c>
      <c r="M1642" s="29">
        <v>0</v>
      </c>
    </row>
    <row r="1643" spans="1:13" x14ac:dyDescent="0.3">
      <c r="A1643">
        <v>1639</v>
      </c>
      <c r="B1643" s="29">
        <v>2014</v>
      </c>
      <c r="C1643" s="27">
        <v>41640</v>
      </c>
      <c r="D1643" s="28">
        <v>0.88715541694296951</v>
      </c>
      <c r="E1643" s="28">
        <v>5</v>
      </c>
      <c r="F1643" s="27">
        <v>43466</v>
      </c>
      <c r="G1643" s="28">
        <v>0.40759182967403818</v>
      </c>
      <c r="H1643" s="28">
        <v>2</v>
      </c>
      <c r="I1643" s="28">
        <v>0.4</v>
      </c>
      <c r="J1643" s="28">
        <v>0.86960425933379615</v>
      </c>
      <c r="K1643" s="28">
        <v>5</v>
      </c>
      <c r="L1643" s="28">
        <v>6250</v>
      </c>
      <c r="M1643" s="29">
        <v>2</v>
      </c>
    </row>
    <row r="1644" spans="1:13" x14ac:dyDescent="0.3">
      <c r="A1644">
        <v>1640</v>
      </c>
      <c r="B1644" s="29">
        <v>2014</v>
      </c>
      <c r="C1644" s="27">
        <v>41668</v>
      </c>
      <c r="D1644" s="28">
        <v>0.87454940207926868</v>
      </c>
      <c r="E1644" s="28">
        <v>5</v>
      </c>
      <c r="F1644" s="27">
        <v>43494</v>
      </c>
      <c r="G1644" s="28">
        <v>4.2809679431429992E-2</v>
      </c>
      <c r="H1644" s="28">
        <v>1</v>
      </c>
      <c r="I1644" s="28">
        <v>0.32</v>
      </c>
      <c r="J1644" s="28">
        <v>0.26295836103734027</v>
      </c>
      <c r="K1644" s="28">
        <v>2</v>
      </c>
      <c r="L1644" s="28">
        <v>4375</v>
      </c>
      <c r="M1644" s="29">
        <v>1</v>
      </c>
    </row>
    <row r="1645" spans="1:13" x14ac:dyDescent="0.3">
      <c r="A1645">
        <v>1641</v>
      </c>
      <c r="B1645" s="29">
        <v>2014</v>
      </c>
      <c r="C1645" s="27">
        <v>41827</v>
      </c>
      <c r="D1645" s="28">
        <v>0.86044698816714049</v>
      </c>
      <c r="E1645" s="28">
        <v>5</v>
      </c>
      <c r="F1645" s="27">
        <v>43653</v>
      </c>
      <c r="G1645" s="28">
        <v>0.73298005498593655</v>
      </c>
      <c r="H1645" s="28">
        <v>3</v>
      </c>
      <c r="I1645" s="28">
        <v>0.48000000000000004</v>
      </c>
      <c r="J1645" s="28">
        <v>3.3876459092597844E-2</v>
      </c>
      <c r="K1645" s="28">
        <v>1</v>
      </c>
      <c r="L1645" s="28">
        <v>3750</v>
      </c>
      <c r="M1645" s="29">
        <v>2</v>
      </c>
    </row>
    <row r="1646" spans="1:13" x14ac:dyDescent="0.3">
      <c r="A1646">
        <v>1642</v>
      </c>
      <c r="B1646" s="29">
        <v>2014</v>
      </c>
      <c r="C1646" s="27">
        <v>41710</v>
      </c>
      <c r="D1646" s="28">
        <v>0.1264856023009886</v>
      </c>
      <c r="E1646" s="28">
        <v>1</v>
      </c>
      <c r="F1646" s="27">
        <v>42075</v>
      </c>
      <c r="G1646" s="28">
        <v>0.24379172740787025</v>
      </c>
      <c r="H1646" s="28">
        <v>1</v>
      </c>
      <c r="I1646" s="28">
        <v>0.32</v>
      </c>
      <c r="J1646" s="28">
        <v>0.30812505760637066</v>
      </c>
      <c r="K1646" s="28">
        <v>2</v>
      </c>
      <c r="L1646" s="28">
        <v>4375</v>
      </c>
      <c r="M1646" s="29">
        <v>0</v>
      </c>
    </row>
    <row r="1647" spans="1:13" x14ac:dyDescent="0.3">
      <c r="A1647">
        <v>1643</v>
      </c>
      <c r="B1647" s="29">
        <v>2014</v>
      </c>
      <c r="C1647" s="27">
        <v>41857</v>
      </c>
      <c r="D1647" s="28">
        <v>1.797695713858416E-2</v>
      </c>
      <c r="E1647" s="28">
        <v>1</v>
      </c>
      <c r="F1647" s="27">
        <v>42222</v>
      </c>
      <c r="G1647" s="28">
        <v>0.14536456581341506</v>
      </c>
      <c r="H1647" s="28">
        <v>1</v>
      </c>
      <c r="I1647" s="28">
        <v>0.32</v>
      </c>
      <c r="J1647" s="28">
        <v>0.61239545550322239</v>
      </c>
      <c r="K1647" s="28">
        <v>4</v>
      </c>
      <c r="L1647" s="28">
        <v>5625</v>
      </c>
      <c r="M1647" s="29">
        <v>1</v>
      </c>
    </row>
    <row r="1648" spans="1:13" x14ac:dyDescent="0.3">
      <c r="A1648">
        <v>1644</v>
      </c>
      <c r="B1648" s="29">
        <v>2014</v>
      </c>
      <c r="C1648" s="27">
        <v>41800</v>
      </c>
      <c r="D1648" s="28">
        <v>0.15825714796530699</v>
      </c>
      <c r="E1648" s="28">
        <v>1</v>
      </c>
      <c r="F1648" s="27">
        <v>42165</v>
      </c>
      <c r="G1648" s="28">
        <v>0.97884444400608461</v>
      </c>
      <c r="H1648" s="28">
        <v>3</v>
      </c>
      <c r="I1648" s="28">
        <v>0.48000000000000004</v>
      </c>
      <c r="J1648" s="28">
        <v>0.49684132657604785</v>
      </c>
      <c r="K1648" s="28">
        <v>3</v>
      </c>
      <c r="L1648" s="28">
        <v>5000</v>
      </c>
      <c r="M1648" s="29">
        <v>0</v>
      </c>
    </row>
    <row r="1649" spans="1:13" x14ac:dyDescent="0.3">
      <c r="A1649">
        <v>1645</v>
      </c>
      <c r="B1649" s="29">
        <v>2014</v>
      </c>
      <c r="C1649" s="27">
        <v>41852</v>
      </c>
      <c r="D1649" s="28">
        <v>0.6502931724830513</v>
      </c>
      <c r="E1649" s="28">
        <v>4</v>
      </c>
      <c r="F1649" s="27">
        <v>43313</v>
      </c>
      <c r="G1649" s="28">
        <v>0.37396595073839423</v>
      </c>
      <c r="H1649" s="28">
        <v>2</v>
      </c>
      <c r="I1649" s="28">
        <v>0.4</v>
      </c>
      <c r="J1649" s="28">
        <v>0.23845524312898958</v>
      </c>
      <c r="K1649" s="28">
        <v>2</v>
      </c>
      <c r="L1649" s="28">
        <v>4375</v>
      </c>
      <c r="M1649" s="29">
        <v>0</v>
      </c>
    </row>
    <row r="1650" spans="1:13" x14ac:dyDescent="0.3">
      <c r="A1650">
        <v>1646</v>
      </c>
      <c r="B1650" s="29">
        <v>2014</v>
      </c>
      <c r="C1650" s="27">
        <v>41801</v>
      </c>
      <c r="D1650" s="28">
        <v>9.9364315846542928E-3</v>
      </c>
      <c r="E1650" s="28">
        <v>1</v>
      </c>
      <c r="F1650" s="27">
        <v>42166</v>
      </c>
      <c r="G1650" s="28">
        <v>0.23081478737806627</v>
      </c>
      <c r="H1650" s="28">
        <v>1</v>
      </c>
      <c r="I1650" s="28">
        <v>0.32</v>
      </c>
      <c r="J1650" s="28">
        <v>4.6827105469659736E-2</v>
      </c>
      <c r="K1650" s="28">
        <v>1</v>
      </c>
      <c r="L1650" s="28">
        <v>3750</v>
      </c>
      <c r="M1650" s="29">
        <v>0</v>
      </c>
    </row>
    <row r="1651" spans="1:13" x14ac:dyDescent="0.3">
      <c r="A1651">
        <v>1647</v>
      </c>
      <c r="B1651" s="29">
        <v>2014</v>
      </c>
      <c r="C1651" s="27">
        <v>41859</v>
      </c>
      <c r="D1651" s="28">
        <v>0.28266587093649198</v>
      </c>
      <c r="E1651" s="28">
        <v>2</v>
      </c>
      <c r="F1651" s="27">
        <v>42590</v>
      </c>
      <c r="G1651" s="28">
        <v>0.74921939028651796</v>
      </c>
      <c r="H1651" s="28">
        <v>3</v>
      </c>
      <c r="I1651" s="28">
        <v>0.48000000000000004</v>
      </c>
      <c r="J1651" s="28">
        <v>0.74773632097635367</v>
      </c>
      <c r="K1651" s="28">
        <v>5</v>
      </c>
      <c r="L1651" s="28">
        <v>6250</v>
      </c>
      <c r="M1651" s="29">
        <v>0</v>
      </c>
    </row>
    <row r="1652" spans="1:13" x14ac:dyDescent="0.3">
      <c r="A1652">
        <v>1648</v>
      </c>
      <c r="B1652" s="29">
        <v>2014</v>
      </c>
      <c r="C1652" s="27">
        <v>41688</v>
      </c>
      <c r="D1652" s="28">
        <v>9.0392817784119006E-2</v>
      </c>
      <c r="E1652" s="28">
        <v>1</v>
      </c>
      <c r="F1652" s="27">
        <v>42053</v>
      </c>
      <c r="G1652" s="28">
        <v>0.65938660935367865</v>
      </c>
      <c r="H1652" s="28">
        <v>3</v>
      </c>
      <c r="I1652" s="28">
        <v>0.48000000000000004</v>
      </c>
      <c r="J1652" s="28">
        <v>0.19010862652424765</v>
      </c>
      <c r="K1652" s="28">
        <v>1</v>
      </c>
      <c r="L1652" s="28">
        <v>3750</v>
      </c>
      <c r="M1652" s="29">
        <v>1</v>
      </c>
    </row>
    <row r="1653" spans="1:13" x14ac:dyDescent="0.3">
      <c r="A1653">
        <v>1649</v>
      </c>
      <c r="B1653" s="29">
        <v>2014</v>
      </c>
      <c r="C1653" s="27">
        <v>41749</v>
      </c>
      <c r="D1653" s="28">
        <v>0.49719639457975939</v>
      </c>
      <c r="E1653" s="28">
        <v>3</v>
      </c>
      <c r="F1653" s="27">
        <v>42845</v>
      </c>
      <c r="G1653" s="28">
        <v>0.37388169135143223</v>
      </c>
      <c r="H1653" s="28">
        <v>2</v>
      </c>
      <c r="I1653" s="28">
        <v>0.4</v>
      </c>
      <c r="J1653" s="28">
        <v>4.2403479627569185E-2</v>
      </c>
      <c r="K1653" s="28">
        <v>1</v>
      </c>
      <c r="L1653" s="28">
        <v>3750</v>
      </c>
      <c r="M1653" s="29">
        <v>1</v>
      </c>
    </row>
    <row r="1654" spans="1:13" x14ac:dyDescent="0.3">
      <c r="A1654">
        <v>1650</v>
      </c>
      <c r="B1654" s="29">
        <v>2014</v>
      </c>
      <c r="C1654" s="27">
        <v>41755</v>
      </c>
      <c r="D1654" s="28">
        <v>0.31315310538168206</v>
      </c>
      <c r="E1654" s="28">
        <v>2</v>
      </c>
      <c r="F1654" s="27">
        <v>42486</v>
      </c>
      <c r="G1654" s="28">
        <v>0.8636694798896245</v>
      </c>
      <c r="H1654" s="28">
        <v>3</v>
      </c>
      <c r="I1654" s="28">
        <v>0.48000000000000004</v>
      </c>
      <c r="J1654" s="28">
        <v>0.86081850799515158</v>
      </c>
      <c r="K1654" s="28">
        <v>5</v>
      </c>
      <c r="L1654" s="28">
        <v>6250</v>
      </c>
      <c r="M1654" s="29">
        <v>0</v>
      </c>
    </row>
    <row r="1655" spans="1:13" x14ac:dyDescent="0.3">
      <c r="A1655">
        <v>1651</v>
      </c>
      <c r="B1655" s="29">
        <v>2014</v>
      </c>
      <c r="C1655" s="27">
        <v>41884</v>
      </c>
      <c r="D1655" s="28">
        <v>8.9234126942938419E-2</v>
      </c>
      <c r="E1655" s="28">
        <v>1</v>
      </c>
      <c r="F1655" s="27">
        <v>42249</v>
      </c>
      <c r="G1655" s="28">
        <v>0.19575844956763255</v>
      </c>
      <c r="H1655" s="28">
        <v>1</v>
      </c>
      <c r="I1655" s="28">
        <v>0.32</v>
      </c>
      <c r="J1655" s="28">
        <v>0.35560115794322689</v>
      </c>
      <c r="K1655" s="28">
        <v>2</v>
      </c>
      <c r="L1655" s="28">
        <v>4375</v>
      </c>
      <c r="M1655" s="29">
        <v>0</v>
      </c>
    </row>
    <row r="1656" spans="1:13" x14ac:dyDescent="0.3">
      <c r="A1656">
        <v>1652</v>
      </c>
      <c r="B1656" s="29">
        <v>2014</v>
      </c>
      <c r="C1656" s="27">
        <v>41855</v>
      </c>
      <c r="D1656" s="28">
        <v>0.29600364304445392</v>
      </c>
      <c r="E1656" s="28">
        <v>2</v>
      </c>
      <c r="F1656" s="27">
        <v>42586</v>
      </c>
      <c r="G1656" s="28">
        <v>0.15021763491823048</v>
      </c>
      <c r="H1656" s="28">
        <v>1</v>
      </c>
      <c r="I1656" s="28">
        <v>0.32</v>
      </c>
      <c r="J1656" s="28">
        <v>0.41661631227957008</v>
      </c>
      <c r="K1656" s="28">
        <v>2</v>
      </c>
      <c r="L1656" s="28">
        <v>4375</v>
      </c>
      <c r="M1656" s="29">
        <v>1</v>
      </c>
    </row>
    <row r="1657" spans="1:13" x14ac:dyDescent="0.3">
      <c r="A1657">
        <v>1653</v>
      </c>
      <c r="B1657" s="29">
        <v>2014</v>
      </c>
      <c r="C1657" s="27">
        <v>41866</v>
      </c>
      <c r="D1657" s="28">
        <v>0.2442479624730195</v>
      </c>
      <c r="E1657" s="28">
        <v>1</v>
      </c>
      <c r="F1657" s="27">
        <v>42231</v>
      </c>
      <c r="G1657" s="28">
        <v>0.83630858325937973</v>
      </c>
      <c r="H1657" s="28">
        <v>3</v>
      </c>
      <c r="I1657" s="28">
        <v>0.48000000000000004</v>
      </c>
      <c r="J1657" s="28">
        <v>0.16265787594383285</v>
      </c>
      <c r="K1657" s="28">
        <v>1</v>
      </c>
      <c r="L1657" s="28">
        <v>3750</v>
      </c>
      <c r="M1657" s="29">
        <v>1</v>
      </c>
    </row>
    <row r="1658" spans="1:13" x14ac:dyDescent="0.3">
      <c r="A1658">
        <v>1654</v>
      </c>
      <c r="B1658" s="29">
        <v>2014</v>
      </c>
      <c r="C1658" s="27">
        <v>41644</v>
      </c>
      <c r="D1658" s="28">
        <v>0.72088016838471103</v>
      </c>
      <c r="E1658" s="28">
        <v>5</v>
      </c>
      <c r="F1658" s="27">
        <v>43470</v>
      </c>
      <c r="G1658" s="28">
        <v>0.25427246498209333</v>
      </c>
      <c r="H1658" s="28">
        <v>1</v>
      </c>
      <c r="I1658" s="28">
        <v>0.32</v>
      </c>
      <c r="J1658" s="28">
        <v>0.78748665455808042</v>
      </c>
      <c r="K1658" s="28">
        <v>5</v>
      </c>
      <c r="L1658" s="28">
        <v>6250</v>
      </c>
      <c r="M1658" s="29">
        <v>1</v>
      </c>
    </row>
    <row r="1659" spans="1:13" x14ac:dyDescent="0.3">
      <c r="A1659">
        <v>1655</v>
      </c>
      <c r="B1659" s="29">
        <v>2014</v>
      </c>
      <c r="C1659" s="27">
        <v>41897</v>
      </c>
      <c r="D1659" s="28">
        <v>0.36319731703043645</v>
      </c>
      <c r="E1659" s="28">
        <v>2</v>
      </c>
      <c r="F1659" s="27">
        <v>42628</v>
      </c>
      <c r="G1659" s="28">
        <v>0.16327661121006243</v>
      </c>
      <c r="H1659" s="28">
        <v>1</v>
      </c>
      <c r="I1659" s="28">
        <v>0.32</v>
      </c>
      <c r="J1659" s="28">
        <v>0.61719423421322439</v>
      </c>
      <c r="K1659" s="28">
        <v>4</v>
      </c>
      <c r="L1659" s="28">
        <v>5625</v>
      </c>
      <c r="M1659" s="29">
        <v>1</v>
      </c>
    </row>
    <row r="1660" spans="1:13" x14ac:dyDescent="0.3">
      <c r="A1660">
        <v>1656</v>
      </c>
      <c r="B1660" s="29">
        <v>2014</v>
      </c>
      <c r="C1660" s="27">
        <v>41953</v>
      </c>
      <c r="D1660" s="28">
        <v>0.99200917997020777</v>
      </c>
      <c r="E1660" s="28">
        <v>5</v>
      </c>
      <c r="F1660" s="27">
        <v>43779</v>
      </c>
      <c r="G1660" s="28">
        <v>0.93409799278616612</v>
      </c>
      <c r="H1660" s="28">
        <v>3</v>
      </c>
      <c r="I1660" s="28">
        <v>0.48000000000000004</v>
      </c>
      <c r="J1660" s="28">
        <v>0.4614617004171111</v>
      </c>
      <c r="K1660" s="28">
        <v>3</v>
      </c>
      <c r="L1660" s="28">
        <v>5000</v>
      </c>
      <c r="M1660" s="29">
        <v>3</v>
      </c>
    </row>
    <row r="1661" spans="1:13" x14ac:dyDescent="0.3">
      <c r="A1661">
        <v>1657</v>
      </c>
      <c r="B1661" s="29">
        <v>2014</v>
      </c>
      <c r="C1661" s="27">
        <v>41898</v>
      </c>
      <c r="D1661" s="28">
        <v>0.56073103433051796</v>
      </c>
      <c r="E1661" s="28">
        <v>3</v>
      </c>
      <c r="F1661" s="27">
        <v>42994</v>
      </c>
      <c r="G1661" s="28">
        <v>0.98360372656228878</v>
      </c>
      <c r="H1661" s="28">
        <v>3</v>
      </c>
      <c r="I1661" s="28">
        <v>0.48000000000000004</v>
      </c>
      <c r="J1661" s="28">
        <v>0.13893220426856323</v>
      </c>
      <c r="K1661" s="28">
        <v>1</v>
      </c>
      <c r="L1661" s="28">
        <v>3750</v>
      </c>
      <c r="M1661" s="29">
        <v>2</v>
      </c>
    </row>
    <row r="1662" spans="1:13" x14ac:dyDescent="0.3">
      <c r="A1662">
        <v>1658</v>
      </c>
      <c r="B1662" s="29">
        <v>2014</v>
      </c>
      <c r="C1662" s="27">
        <v>41877</v>
      </c>
      <c r="D1662" s="28">
        <v>0.54804259383114395</v>
      </c>
      <c r="E1662" s="28">
        <v>3</v>
      </c>
      <c r="F1662" s="27">
        <v>42973</v>
      </c>
      <c r="G1662" s="28">
        <v>0.58628293616202354</v>
      </c>
      <c r="H1662" s="28">
        <v>2</v>
      </c>
      <c r="I1662" s="28">
        <v>0.4</v>
      </c>
      <c r="J1662" s="28">
        <v>0.98327520854341088</v>
      </c>
      <c r="K1662" s="28">
        <v>5</v>
      </c>
      <c r="L1662" s="28">
        <v>6250</v>
      </c>
      <c r="M1662" s="29">
        <v>1</v>
      </c>
    </row>
    <row r="1663" spans="1:13" x14ac:dyDescent="0.3">
      <c r="A1663">
        <v>1659</v>
      </c>
      <c r="B1663" s="29">
        <v>2014</v>
      </c>
      <c r="C1663" s="27">
        <v>41875</v>
      </c>
      <c r="D1663" s="28">
        <v>0.74062126685384388</v>
      </c>
      <c r="E1663" s="28">
        <v>5</v>
      </c>
      <c r="F1663" s="27">
        <v>43701</v>
      </c>
      <c r="G1663" s="28">
        <v>0.16361819172958081</v>
      </c>
      <c r="H1663" s="28">
        <v>1</v>
      </c>
      <c r="I1663" s="28">
        <v>0.32</v>
      </c>
      <c r="J1663" s="28">
        <v>0.65756285282604832</v>
      </c>
      <c r="K1663" s="28">
        <v>4</v>
      </c>
      <c r="L1663" s="28">
        <v>5625</v>
      </c>
      <c r="M1663" s="29">
        <v>3</v>
      </c>
    </row>
    <row r="1664" spans="1:13" x14ac:dyDescent="0.3">
      <c r="A1664">
        <v>1660</v>
      </c>
      <c r="B1664" s="29">
        <v>2014</v>
      </c>
      <c r="C1664" s="27">
        <v>41853</v>
      </c>
      <c r="D1664" s="28">
        <v>8.2121167789007576E-2</v>
      </c>
      <c r="E1664" s="28">
        <v>1</v>
      </c>
      <c r="F1664" s="27">
        <v>42218</v>
      </c>
      <c r="G1664" s="28">
        <v>0.86473283282119506</v>
      </c>
      <c r="H1664" s="28">
        <v>3</v>
      </c>
      <c r="I1664" s="28">
        <v>0.48000000000000004</v>
      </c>
      <c r="J1664" s="28">
        <v>0.74509655870612745</v>
      </c>
      <c r="K1664" s="28">
        <v>5</v>
      </c>
      <c r="L1664" s="28">
        <v>6250</v>
      </c>
      <c r="M1664" s="29">
        <v>1</v>
      </c>
    </row>
    <row r="1665" spans="1:13" x14ac:dyDescent="0.3">
      <c r="A1665">
        <v>1661</v>
      </c>
      <c r="B1665" s="29">
        <v>2014</v>
      </c>
      <c r="C1665" s="27">
        <v>41767</v>
      </c>
      <c r="D1665" s="28">
        <v>0.36667103639380672</v>
      </c>
      <c r="E1665" s="28">
        <v>2</v>
      </c>
      <c r="F1665" s="27">
        <v>42498</v>
      </c>
      <c r="G1665" s="28">
        <v>6.8437066903934696E-2</v>
      </c>
      <c r="H1665" s="28">
        <v>1</v>
      </c>
      <c r="I1665" s="28">
        <v>0.32</v>
      </c>
      <c r="J1665" s="28">
        <v>9.8120698815364893E-3</v>
      </c>
      <c r="K1665" s="28">
        <v>1</v>
      </c>
      <c r="L1665" s="28">
        <v>3750</v>
      </c>
      <c r="M1665" s="29">
        <v>0</v>
      </c>
    </row>
    <row r="1666" spans="1:13" x14ac:dyDescent="0.3">
      <c r="A1666">
        <v>1662</v>
      </c>
      <c r="B1666" s="29">
        <v>2014</v>
      </c>
      <c r="C1666" s="27">
        <v>41799</v>
      </c>
      <c r="D1666" s="28">
        <v>0.99908430644741808</v>
      </c>
      <c r="E1666" s="28">
        <v>5</v>
      </c>
      <c r="F1666" s="27">
        <v>43625</v>
      </c>
      <c r="G1666" s="28">
        <v>0.62639304031450649</v>
      </c>
      <c r="H1666" s="28">
        <v>3</v>
      </c>
      <c r="I1666" s="28">
        <v>0.48000000000000004</v>
      </c>
      <c r="J1666" s="28">
        <v>0.93766877524879422</v>
      </c>
      <c r="K1666" s="28">
        <v>5</v>
      </c>
      <c r="L1666" s="28">
        <v>6250</v>
      </c>
      <c r="M1666" s="29">
        <v>1</v>
      </c>
    </row>
    <row r="1667" spans="1:13" x14ac:dyDescent="0.3">
      <c r="A1667">
        <v>1663</v>
      </c>
      <c r="B1667" s="29">
        <v>2014</v>
      </c>
      <c r="C1667" s="27">
        <v>41840</v>
      </c>
      <c r="D1667" s="28">
        <v>0.75780688177087541</v>
      </c>
      <c r="E1667" s="28">
        <v>5</v>
      </c>
      <c r="F1667" s="27">
        <v>43666</v>
      </c>
      <c r="G1667" s="28">
        <v>0.92270018660655129</v>
      </c>
      <c r="H1667" s="28">
        <v>3</v>
      </c>
      <c r="I1667" s="28">
        <v>0.48000000000000004</v>
      </c>
      <c r="J1667" s="28">
        <v>0.55689344524597306</v>
      </c>
      <c r="K1667" s="28">
        <v>3</v>
      </c>
      <c r="L1667" s="28">
        <v>5000</v>
      </c>
      <c r="M1667" s="29">
        <v>2</v>
      </c>
    </row>
    <row r="1668" spans="1:13" x14ac:dyDescent="0.3">
      <c r="A1668">
        <v>1664</v>
      </c>
      <c r="B1668" s="29">
        <v>2014</v>
      </c>
      <c r="C1668" s="27">
        <v>41834</v>
      </c>
      <c r="D1668" s="28">
        <v>0.9444672401712656</v>
      </c>
      <c r="E1668" s="28">
        <v>5</v>
      </c>
      <c r="F1668" s="27">
        <v>43660</v>
      </c>
      <c r="G1668" s="28">
        <v>0.67545292375344257</v>
      </c>
      <c r="H1668" s="28">
        <v>3</v>
      </c>
      <c r="I1668" s="28">
        <v>0.48000000000000004</v>
      </c>
      <c r="J1668" s="28">
        <v>0.31552905710003898</v>
      </c>
      <c r="K1668" s="28">
        <v>2</v>
      </c>
      <c r="L1668" s="28">
        <v>4375</v>
      </c>
      <c r="M1668" s="29">
        <v>3</v>
      </c>
    </row>
    <row r="1669" spans="1:13" x14ac:dyDescent="0.3">
      <c r="A1669">
        <v>1665</v>
      </c>
      <c r="B1669" s="29">
        <v>2014</v>
      </c>
      <c r="C1669" s="27">
        <v>41737</v>
      </c>
      <c r="D1669" s="28">
        <v>0.27547452959234342</v>
      </c>
      <c r="E1669" s="28">
        <v>2</v>
      </c>
      <c r="F1669" s="27">
        <v>42468</v>
      </c>
      <c r="G1669" s="28">
        <v>0.17115832589238678</v>
      </c>
      <c r="H1669" s="28">
        <v>1</v>
      </c>
      <c r="I1669" s="28">
        <v>0.32</v>
      </c>
      <c r="J1669" s="28">
        <v>0.67348819098239632</v>
      </c>
      <c r="K1669" s="28">
        <v>4</v>
      </c>
      <c r="L1669" s="28">
        <v>5625</v>
      </c>
      <c r="M1669" s="29">
        <v>1</v>
      </c>
    </row>
    <row r="1670" spans="1:13" x14ac:dyDescent="0.3">
      <c r="A1670">
        <v>1666</v>
      </c>
      <c r="B1670" s="29">
        <v>2014</v>
      </c>
      <c r="C1670" s="27">
        <v>41640</v>
      </c>
      <c r="D1670" s="28">
        <v>0.89066723820964333</v>
      </c>
      <c r="E1670" s="28">
        <v>5</v>
      </c>
      <c r="F1670" s="27">
        <v>43466</v>
      </c>
      <c r="G1670" s="28">
        <v>0.11493232615982696</v>
      </c>
      <c r="H1670" s="28">
        <v>1</v>
      </c>
      <c r="I1670" s="28">
        <v>0.32</v>
      </c>
      <c r="J1670" s="28">
        <v>0.62818122666243492</v>
      </c>
      <c r="K1670" s="28">
        <v>4</v>
      </c>
      <c r="L1670" s="28">
        <v>5625</v>
      </c>
      <c r="M1670" s="29">
        <v>1</v>
      </c>
    </row>
    <row r="1671" spans="1:13" x14ac:dyDescent="0.3">
      <c r="A1671">
        <v>1667</v>
      </c>
      <c r="B1671" s="29">
        <v>2014</v>
      </c>
      <c r="C1671" s="27">
        <v>41848</v>
      </c>
      <c r="D1671" s="28">
        <v>0.74655471060399858</v>
      </c>
      <c r="E1671" s="28">
        <v>5</v>
      </c>
      <c r="F1671" s="27">
        <v>43674</v>
      </c>
      <c r="G1671" s="28">
        <v>0.91220726436079658</v>
      </c>
      <c r="H1671" s="28">
        <v>3</v>
      </c>
      <c r="I1671" s="28">
        <v>0.48000000000000004</v>
      </c>
      <c r="J1671" s="28">
        <v>0.67981423822566456</v>
      </c>
      <c r="K1671" s="28">
        <v>4</v>
      </c>
      <c r="L1671" s="28">
        <v>5625</v>
      </c>
      <c r="M1671" s="29">
        <v>4</v>
      </c>
    </row>
    <row r="1672" spans="1:13" x14ac:dyDescent="0.3">
      <c r="A1672">
        <v>1668</v>
      </c>
      <c r="B1672" s="29">
        <v>2014</v>
      </c>
      <c r="C1672" s="27">
        <v>41717</v>
      </c>
      <c r="D1672" s="28">
        <v>0.55728285654138821</v>
      </c>
      <c r="E1672" s="28">
        <v>3</v>
      </c>
      <c r="F1672" s="27">
        <v>42813</v>
      </c>
      <c r="G1672" s="28">
        <v>0.84008331794073277</v>
      </c>
      <c r="H1672" s="28">
        <v>3</v>
      </c>
      <c r="I1672" s="28">
        <v>0.48000000000000004</v>
      </c>
      <c r="J1672" s="28">
        <v>0.44543528694253687</v>
      </c>
      <c r="K1672" s="28">
        <v>3</v>
      </c>
      <c r="L1672" s="28">
        <v>5000</v>
      </c>
      <c r="M1672" s="29">
        <v>2</v>
      </c>
    </row>
    <row r="1673" spans="1:13" x14ac:dyDescent="0.3">
      <c r="A1673">
        <v>1669</v>
      </c>
      <c r="B1673" s="29">
        <v>2014</v>
      </c>
      <c r="C1673" s="27">
        <v>41821</v>
      </c>
      <c r="D1673" s="28">
        <v>0.89091258971030662</v>
      </c>
      <c r="E1673" s="28">
        <v>5</v>
      </c>
      <c r="F1673" s="27">
        <v>43647</v>
      </c>
      <c r="G1673" s="28">
        <v>0.75026924402447204</v>
      </c>
      <c r="H1673" s="28">
        <v>3</v>
      </c>
      <c r="I1673" s="28">
        <v>0.48000000000000004</v>
      </c>
      <c r="J1673" s="28">
        <v>0.58994470219893957</v>
      </c>
      <c r="K1673" s="28">
        <v>3</v>
      </c>
      <c r="L1673" s="28">
        <v>5000</v>
      </c>
      <c r="M1673" s="29">
        <v>0</v>
      </c>
    </row>
    <row r="1674" spans="1:13" x14ac:dyDescent="0.3">
      <c r="A1674">
        <v>1670</v>
      </c>
      <c r="B1674" s="29">
        <v>2014</v>
      </c>
      <c r="C1674" s="27">
        <v>41923</v>
      </c>
      <c r="D1674" s="28">
        <v>0.76087589804143885</v>
      </c>
      <c r="E1674" s="28">
        <v>5</v>
      </c>
      <c r="F1674" s="27">
        <v>43749</v>
      </c>
      <c r="G1674" s="28">
        <v>0.73657482038353761</v>
      </c>
      <c r="H1674" s="28">
        <v>3</v>
      </c>
      <c r="I1674" s="28">
        <v>0.48000000000000004</v>
      </c>
      <c r="J1674" s="28">
        <v>0.88233719986171844</v>
      </c>
      <c r="K1674" s="28">
        <v>5</v>
      </c>
      <c r="L1674" s="28">
        <v>6250</v>
      </c>
      <c r="M1674" s="29">
        <v>0</v>
      </c>
    </row>
    <row r="1675" spans="1:13" x14ac:dyDescent="0.3">
      <c r="A1675">
        <v>1671</v>
      </c>
      <c r="B1675" s="29">
        <v>2014</v>
      </c>
      <c r="C1675" s="27">
        <v>41732</v>
      </c>
      <c r="D1675" s="28">
        <v>0.57753195575135541</v>
      </c>
      <c r="E1675" s="28">
        <v>3</v>
      </c>
      <c r="F1675" s="27">
        <v>42828</v>
      </c>
      <c r="G1675" s="28">
        <v>0.77675699581255953</v>
      </c>
      <c r="H1675" s="28">
        <v>3</v>
      </c>
      <c r="I1675" s="28">
        <v>0.48000000000000004</v>
      </c>
      <c r="J1675" s="28">
        <v>0.74065058220270452</v>
      </c>
      <c r="K1675" s="28">
        <v>5</v>
      </c>
      <c r="L1675" s="28">
        <v>6250</v>
      </c>
      <c r="M1675" s="29">
        <v>1</v>
      </c>
    </row>
    <row r="1676" spans="1:13" x14ac:dyDescent="0.3">
      <c r="A1676">
        <v>1672</v>
      </c>
      <c r="B1676" s="29">
        <v>2014</v>
      </c>
      <c r="C1676" s="27">
        <v>41668</v>
      </c>
      <c r="D1676" s="28">
        <v>0.94159231231574736</v>
      </c>
      <c r="E1676" s="28">
        <v>5</v>
      </c>
      <c r="F1676" s="27">
        <v>43494</v>
      </c>
      <c r="G1676" s="28">
        <v>0.93777184378260214</v>
      </c>
      <c r="H1676" s="28">
        <v>3</v>
      </c>
      <c r="I1676" s="28">
        <v>0.48000000000000004</v>
      </c>
      <c r="J1676" s="28">
        <v>0.77555959737765845</v>
      </c>
      <c r="K1676" s="28">
        <v>5</v>
      </c>
      <c r="L1676" s="28">
        <v>6250</v>
      </c>
      <c r="M1676" s="29">
        <v>4</v>
      </c>
    </row>
    <row r="1677" spans="1:13" x14ac:dyDescent="0.3">
      <c r="A1677">
        <v>1673</v>
      </c>
      <c r="B1677" s="29">
        <v>2014</v>
      </c>
      <c r="C1677" s="27">
        <v>41926</v>
      </c>
      <c r="D1677" s="28">
        <v>0.25415425916810086</v>
      </c>
      <c r="E1677" s="28">
        <v>2</v>
      </c>
      <c r="F1677" s="27">
        <v>42657</v>
      </c>
      <c r="G1677" s="28">
        <v>0.99678849832475491</v>
      </c>
      <c r="H1677" s="28">
        <v>3</v>
      </c>
      <c r="I1677" s="28">
        <v>0.48000000000000004</v>
      </c>
      <c r="J1677" s="28">
        <v>0.73612023493511669</v>
      </c>
      <c r="K1677" s="28">
        <v>5</v>
      </c>
      <c r="L1677" s="28">
        <v>6250</v>
      </c>
      <c r="M1677" s="29">
        <v>1</v>
      </c>
    </row>
    <row r="1678" spans="1:13" x14ac:dyDescent="0.3">
      <c r="A1678">
        <v>1674</v>
      </c>
      <c r="B1678" s="29">
        <v>2014</v>
      </c>
      <c r="C1678" s="27">
        <v>41763</v>
      </c>
      <c r="D1678" s="28">
        <v>0.57329418012704758</v>
      </c>
      <c r="E1678" s="28">
        <v>3</v>
      </c>
      <c r="F1678" s="27">
        <v>42859</v>
      </c>
      <c r="G1678" s="28">
        <v>7.2666345675472477E-2</v>
      </c>
      <c r="H1678" s="28">
        <v>1</v>
      </c>
      <c r="I1678" s="28">
        <v>0.32</v>
      </c>
      <c r="J1678" s="28">
        <v>0.369667662458671</v>
      </c>
      <c r="K1678" s="28">
        <v>2</v>
      </c>
      <c r="L1678" s="28">
        <v>4375</v>
      </c>
      <c r="M1678" s="29">
        <v>2</v>
      </c>
    </row>
    <row r="1679" spans="1:13" x14ac:dyDescent="0.3">
      <c r="A1679">
        <v>1675</v>
      </c>
      <c r="B1679" s="29">
        <v>2014</v>
      </c>
      <c r="C1679" s="27">
        <v>41860</v>
      </c>
      <c r="D1679" s="28">
        <v>4.9450330860196012E-2</v>
      </c>
      <c r="E1679" s="28">
        <v>1</v>
      </c>
      <c r="F1679" s="27">
        <v>42225</v>
      </c>
      <c r="G1679" s="28">
        <v>0.56724294312124202</v>
      </c>
      <c r="H1679" s="28">
        <v>2</v>
      </c>
      <c r="I1679" s="28">
        <v>0.4</v>
      </c>
      <c r="J1679" s="28">
        <v>0.1019815989048416</v>
      </c>
      <c r="K1679" s="28">
        <v>1</v>
      </c>
      <c r="L1679" s="28">
        <v>3750</v>
      </c>
      <c r="M1679" s="29">
        <v>2</v>
      </c>
    </row>
    <row r="1680" spans="1:13" x14ac:dyDescent="0.3">
      <c r="A1680">
        <v>1676</v>
      </c>
      <c r="B1680" s="29">
        <v>2014</v>
      </c>
      <c r="C1680" s="27">
        <v>41693</v>
      </c>
      <c r="D1680" s="28">
        <v>0.92484437142367948</v>
      </c>
      <c r="E1680" s="28">
        <v>5</v>
      </c>
      <c r="F1680" s="27">
        <v>43519</v>
      </c>
      <c r="G1680" s="28">
        <v>0.34075857308075064</v>
      </c>
      <c r="H1680" s="28">
        <v>2</v>
      </c>
      <c r="I1680" s="28">
        <v>0.4</v>
      </c>
      <c r="J1680" s="28">
        <v>0.24012077254538899</v>
      </c>
      <c r="K1680" s="28">
        <v>2</v>
      </c>
      <c r="L1680" s="28">
        <v>4375</v>
      </c>
      <c r="M1680" s="29">
        <v>3</v>
      </c>
    </row>
    <row r="1681" spans="1:13" x14ac:dyDescent="0.3">
      <c r="A1681">
        <v>1677</v>
      </c>
      <c r="B1681" s="29">
        <v>2014</v>
      </c>
      <c r="C1681" s="27">
        <v>41811</v>
      </c>
      <c r="D1681" s="28">
        <v>0.46490509620571074</v>
      </c>
      <c r="E1681" s="28">
        <v>3</v>
      </c>
      <c r="F1681" s="27">
        <v>42907</v>
      </c>
      <c r="G1681" s="28">
        <v>0.1385173896483024</v>
      </c>
      <c r="H1681" s="28">
        <v>1</v>
      </c>
      <c r="I1681" s="28">
        <v>0.32</v>
      </c>
      <c r="J1681" s="28">
        <v>0.11488981982530511</v>
      </c>
      <c r="K1681" s="28">
        <v>1</v>
      </c>
      <c r="L1681" s="28">
        <v>3750</v>
      </c>
      <c r="M1681" s="29">
        <v>1</v>
      </c>
    </row>
    <row r="1682" spans="1:13" x14ac:dyDescent="0.3">
      <c r="A1682">
        <v>1678</v>
      </c>
      <c r="B1682" s="29">
        <v>2014</v>
      </c>
      <c r="C1682" s="27">
        <v>41823</v>
      </c>
      <c r="D1682" s="28">
        <v>0.76596672960546663</v>
      </c>
      <c r="E1682" s="28">
        <v>5</v>
      </c>
      <c r="F1682" s="27">
        <v>43649</v>
      </c>
      <c r="G1682" s="28">
        <v>0.6422251249492561</v>
      </c>
      <c r="H1682" s="28">
        <v>3</v>
      </c>
      <c r="I1682" s="28">
        <v>0.48000000000000004</v>
      </c>
      <c r="J1682" s="28">
        <v>0.36654225526727002</v>
      </c>
      <c r="K1682" s="28">
        <v>2</v>
      </c>
      <c r="L1682" s="28">
        <v>4375</v>
      </c>
      <c r="M1682" s="29">
        <v>3</v>
      </c>
    </row>
    <row r="1683" spans="1:13" x14ac:dyDescent="0.3">
      <c r="A1683">
        <v>1679</v>
      </c>
      <c r="B1683" s="29">
        <v>2014</v>
      </c>
      <c r="C1683" s="27">
        <v>41696</v>
      </c>
      <c r="D1683" s="28">
        <v>0.50355230688439778</v>
      </c>
      <c r="E1683" s="28">
        <v>3</v>
      </c>
      <c r="F1683" s="27">
        <v>42792</v>
      </c>
      <c r="G1683" s="28">
        <v>0.59021341695151996</v>
      </c>
      <c r="H1683" s="28">
        <v>2</v>
      </c>
      <c r="I1683" s="28">
        <v>0.4</v>
      </c>
      <c r="J1683" s="28">
        <v>0.87298376411116274</v>
      </c>
      <c r="K1683" s="28">
        <v>5</v>
      </c>
      <c r="L1683" s="28">
        <v>6250</v>
      </c>
      <c r="M1683" s="29">
        <v>0</v>
      </c>
    </row>
    <row r="1684" spans="1:13" x14ac:dyDescent="0.3">
      <c r="A1684">
        <v>1680</v>
      </c>
      <c r="B1684" s="29">
        <v>2014</v>
      </c>
      <c r="C1684" s="27">
        <v>41724</v>
      </c>
      <c r="D1684" s="28">
        <v>7.4287505376629981E-2</v>
      </c>
      <c r="E1684" s="28">
        <v>1</v>
      </c>
      <c r="F1684" s="27">
        <v>42089</v>
      </c>
      <c r="G1684" s="28">
        <v>0.15853303566746169</v>
      </c>
      <c r="H1684" s="28">
        <v>1</v>
      </c>
      <c r="I1684" s="28">
        <v>0.32</v>
      </c>
      <c r="J1684" s="28">
        <v>8.5752392861082716E-2</v>
      </c>
      <c r="K1684" s="28">
        <v>1</v>
      </c>
      <c r="L1684" s="28">
        <v>3750</v>
      </c>
      <c r="M1684" s="29">
        <v>1</v>
      </c>
    </row>
    <row r="1685" spans="1:13" x14ac:dyDescent="0.3">
      <c r="A1685">
        <v>1681</v>
      </c>
      <c r="B1685" s="29">
        <v>2014</v>
      </c>
      <c r="C1685" s="27">
        <v>41705</v>
      </c>
      <c r="D1685" s="28">
        <v>0.91461059607308814</v>
      </c>
      <c r="E1685" s="28">
        <v>5</v>
      </c>
      <c r="F1685" s="27">
        <v>43531</v>
      </c>
      <c r="G1685" s="28">
        <v>0.34276805968592261</v>
      </c>
      <c r="H1685" s="28">
        <v>2</v>
      </c>
      <c r="I1685" s="28">
        <v>0.4</v>
      </c>
      <c r="J1685" s="28">
        <v>0.45190827988277427</v>
      </c>
      <c r="K1685" s="28">
        <v>3</v>
      </c>
      <c r="L1685" s="28">
        <v>5000</v>
      </c>
      <c r="M1685" s="29">
        <v>2</v>
      </c>
    </row>
    <row r="1686" spans="1:13" x14ac:dyDescent="0.3">
      <c r="A1686">
        <v>1682</v>
      </c>
      <c r="B1686" s="29">
        <v>2014</v>
      </c>
      <c r="C1686" s="27">
        <v>41726</v>
      </c>
      <c r="D1686" s="28">
        <v>1.1530991094092946E-2</v>
      </c>
      <c r="E1686" s="28">
        <v>1</v>
      </c>
      <c r="F1686" s="27">
        <v>42091</v>
      </c>
      <c r="G1686" s="28">
        <v>0.64870874451452365</v>
      </c>
      <c r="H1686" s="28">
        <v>3</v>
      </c>
      <c r="I1686" s="28">
        <v>0.48000000000000004</v>
      </c>
      <c r="J1686" s="28">
        <v>0.73248391636679389</v>
      </c>
      <c r="K1686" s="28">
        <v>5</v>
      </c>
      <c r="L1686" s="28">
        <v>6250</v>
      </c>
      <c r="M1686" s="29">
        <v>0</v>
      </c>
    </row>
    <row r="1687" spans="1:13" x14ac:dyDescent="0.3">
      <c r="A1687">
        <v>1683</v>
      </c>
      <c r="B1687" s="29">
        <v>2014</v>
      </c>
      <c r="C1687" s="27">
        <v>41864</v>
      </c>
      <c r="D1687" s="28">
        <v>5.9612583117530593E-2</v>
      </c>
      <c r="E1687" s="28">
        <v>1</v>
      </c>
      <c r="F1687" s="27">
        <v>42229</v>
      </c>
      <c r="G1687" s="28">
        <v>0.94899702295192268</v>
      </c>
      <c r="H1687" s="28">
        <v>3</v>
      </c>
      <c r="I1687" s="28">
        <v>0.48000000000000004</v>
      </c>
      <c r="J1687" s="28">
        <v>0.96697947177349175</v>
      </c>
      <c r="K1687" s="28">
        <v>5</v>
      </c>
      <c r="L1687" s="28">
        <v>6250</v>
      </c>
      <c r="M1687" s="29">
        <v>0</v>
      </c>
    </row>
    <row r="1688" spans="1:13" x14ac:dyDescent="0.3">
      <c r="A1688">
        <v>1684</v>
      </c>
      <c r="B1688" s="29">
        <v>2014</v>
      </c>
      <c r="C1688" s="27">
        <v>41761</v>
      </c>
      <c r="D1688" s="28">
        <v>0.21435227828118331</v>
      </c>
      <c r="E1688" s="28">
        <v>1</v>
      </c>
      <c r="F1688" s="27">
        <v>42126</v>
      </c>
      <c r="G1688" s="28">
        <v>0.99845248365222328</v>
      </c>
      <c r="H1688" s="28">
        <v>3</v>
      </c>
      <c r="I1688" s="28">
        <v>0.48000000000000004</v>
      </c>
      <c r="J1688" s="28">
        <v>0.25306233819552104</v>
      </c>
      <c r="K1688" s="28">
        <v>2</v>
      </c>
      <c r="L1688" s="28">
        <v>4375</v>
      </c>
      <c r="M1688" s="29">
        <v>0</v>
      </c>
    </row>
    <row r="1689" spans="1:13" x14ac:dyDescent="0.3">
      <c r="A1689">
        <v>1685</v>
      </c>
      <c r="B1689" s="29">
        <v>2014</v>
      </c>
      <c r="C1689" s="27">
        <v>41688</v>
      </c>
      <c r="D1689" s="28">
        <v>0.2009881267617728</v>
      </c>
      <c r="E1689" s="28">
        <v>1</v>
      </c>
      <c r="F1689" s="27">
        <v>42053</v>
      </c>
      <c r="G1689" s="28">
        <v>0.54221261452402214</v>
      </c>
      <c r="H1689" s="28">
        <v>2</v>
      </c>
      <c r="I1689" s="28">
        <v>0.4</v>
      </c>
      <c r="J1689" s="28">
        <v>0.49214168930062041</v>
      </c>
      <c r="K1689" s="28">
        <v>3</v>
      </c>
      <c r="L1689" s="28">
        <v>5000</v>
      </c>
      <c r="M1689" s="29">
        <v>0</v>
      </c>
    </row>
    <row r="1690" spans="1:13" x14ac:dyDescent="0.3">
      <c r="A1690">
        <v>1686</v>
      </c>
      <c r="B1690" s="29">
        <v>2014</v>
      </c>
      <c r="C1690" s="27">
        <v>41782</v>
      </c>
      <c r="D1690" s="28">
        <v>0.18003946684889527</v>
      </c>
      <c r="E1690" s="28">
        <v>1</v>
      </c>
      <c r="F1690" s="27">
        <v>42147</v>
      </c>
      <c r="G1690" s="28">
        <v>0.32579744256348808</v>
      </c>
      <c r="H1690" s="28">
        <v>2</v>
      </c>
      <c r="I1690" s="28">
        <v>0.4</v>
      </c>
      <c r="J1690" s="28">
        <v>0.31730814189173873</v>
      </c>
      <c r="K1690" s="28">
        <v>2</v>
      </c>
      <c r="L1690" s="28">
        <v>4375</v>
      </c>
      <c r="M1690" s="29">
        <v>0</v>
      </c>
    </row>
    <row r="1691" spans="1:13" x14ac:dyDescent="0.3">
      <c r="A1691">
        <v>1687</v>
      </c>
      <c r="B1691" s="29">
        <v>2014</v>
      </c>
      <c r="C1691" s="27">
        <v>41897</v>
      </c>
      <c r="D1691" s="28">
        <v>0.82525256142901326</v>
      </c>
      <c r="E1691" s="28">
        <v>5</v>
      </c>
      <c r="F1691" s="27">
        <v>43723</v>
      </c>
      <c r="G1691" s="28">
        <v>0.62938975665028596</v>
      </c>
      <c r="H1691" s="28">
        <v>3</v>
      </c>
      <c r="I1691" s="28">
        <v>0.48000000000000004</v>
      </c>
      <c r="J1691" s="28">
        <v>0.6954969234690741</v>
      </c>
      <c r="K1691" s="28">
        <v>4</v>
      </c>
      <c r="L1691" s="28">
        <v>5625</v>
      </c>
      <c r="M1691" s="29">
        <v>3</v>
      </c>
    </row>
    <row r="1692" spans="1:13" x14ac:dyDescent="0.3">
      <c r="A1692">
        <v>1688</v>
      </c>
      <c r="B1692" s="29">
        <v>2014</v>
      </c>
      <c r="C1692" s="27">
        <v>41992</v>
      </c>
      <c r="D1692" s="28">
        <v>0.2439802985469085</v>
      </c>
      <c r="E1692" s="28">
        <v>1</v>
      </c>
      <c r="F1692" s="27">
        <v>42357</v>
      </c>
      <c r="G1692" s="28">
        <v>0.41275358868358014</v>
      </c>
      <c r="H1692" s="28">
        <v>2</v>
      </c>
      <c r="I1692" s="28">
        <v>0.4</v>
      </c>
      <c r="J1692" s="28">
        <v>1.6624763939847131E-2</v>
      </c>
      <c r="K1692" s="28">
        <v>1</v>
      </c>
      <c r="L1692" s="28">
        <v>3750</v>
      </c>
      <c r="M1692" s="29">
        <v>0</v>
      </c>
    </row>
    <row r="1693" spans="1:13" x14ac:dyDescent="0.3">
      <c r="A1693">
        <v>1689</v>
      </c>
      <c r="B1693" s="29">
        <v>2014</v>
      </c>
      <c r="C1693" s="27">
        <v>41793</v>
      </c>
      <c r="D1693" s="28">
        <v>5.2254698402020017E-3</v>
      </c>
      <c r="E1693" s="28">
        <v>1</v>
      </c>
      <c r="F1693" s="27">
        <v>42158</v>
      </c>
      <c r="G1693" s="28">
        <v>0.31709464600394466</v>
      </c>
      <c r="H1693" s="28">
        <v>2</v>
      </c>
      <c r="I1693" s="28">
        <v>0.4</v>
      </c>
      <c r="J1693" s="28">
        <v>0.70511942102023994</v>
      </c>
      <c r="K1693" s="28">
        <v>4</v>
      </c>
      <c r="L1693" s="28">
        <v>5625</v>
      </c>
      <c r="M1693" s="29">
        <v>0</v>
      </c>
    </row>
    <row r="1694" spans="1:13" x14ac:dyDescent="0.3">
      <c r="A1694">
        <v>1690</v>
      </c>
      <c r="B1694" s="29">
        <v>2014</v>
      </c>
      <c r="C1694" s="27">
        <v>41659</v>
      </c>
      <c r="D1694" s="28">
        <v>2.1881580112421251E-2</v>
      </c>
      <c r="E1694" s="28">
        <v>1</v>
      </c>
      <c r="F1694" s="27">
        <v>42024</v>
      </c>
      <c r="G1694" s="28">
        <v>0.39745117279333197</v>
      </c>
      <c r="H1694" s="28">
        <v>2</v>
      </c>
      <c r="I1694" s="28">
        <v>0.4</v>
      </c>
      <c r="J1694" s="28">
        <v>0.74162732441237544</v>
      </c>
      <c r="K1694" s="28">
        <v>5</v>
      </c>
      <c r="L1694" s="28">
        <v>6250</v>
      </c>
      <c r="M1694" s="29">
        <v>1</v>
      </c>
    </row>
    <row r="1695" spans="1:13" x14ac:dyDescent="0.3">
      <c r="A1695">
        <v>1691</v>
      </c>
      <c r="B1695" s="29">
        <v>2014</v>
      </c>
      <c r="C1695" s="27">
        <v>41906</v>
      </c>
      <c r="D1695" s="28">
        <v>0.76336761913860629</v>
      </c>
      <c r="E1695" s="28">
        <v>5</v>
      </c>
      <c r="F1695" s="27">
        <v>43732</v>
      </c>
      <c r="G1695" s="28">
        <v>0.62709507864522152</v>
      </c>
      <c r="H1695" s="28">
        <v>3</v>
      </c>
      <c r="I1695" s="28">
        <v>0.48000000000000004</v>
      </c>
      <c r="J1695" s="28">
        <v>0.90852942709513762</v>
      </c>
      <c r="K1695" s="28">
        <v>5</v>
      </c>
      <c r="L1695" s="28">
        <v>6250</v>
      </c>
      <c r="M1695" s="29">
        <v>2</v>
      </c>
    </row>
    <row r="1696" spans="1:13" x14ac:dyDescent="0.3">
      <c r="A1696">
        <v>1692</v>
      </c>
      <c r="B1696" s="29">
        <v>2014</v>
      </c>
      <c r="C1696" s="27">
        <v>41687</v>
      </c>
      <c r="D1696" s="28">
        <v>0.18302306240336719</v>
      </c>
      <c r="E1696" s="28">
        <v>1</v>
      </c>
      <c r="F1696" s="27">
        <v>42052</v>
      </c>
      <c r="G1696" s="28">
        <v>3.2832018455934309E-2</v>
      </c>
      <c r="H1696" s="28">
        <v>1</v>
      </c>
      <c r="I1696" s="28">
        <v>0.32</v>
      </c>
      <c r="J1696" s="28">
        <v>0.35808299190943715</v>
      </c>
      <c r="K1696" s="28">
        <v>2</v>
      </c>
      <c r="L1696" s="28">
        <v>4375</v>
      </c>
      <c r="M1696" s="29">
        <v>0</v>
      </c>
    </row>
    <row r="1697" spans="1:13" x14ac:dyDescent="0.3">
      <c r="A1697">
        <v>1693</v>
      </c>
      <c r="B1697" s="29">
        <v>2014</v>
      </c>
      <c r="C1697" s="27">
        <v>41996</v>
      </c>
      <c r="D1697" s="28">
        <v>0.36907065066304801</v>
      </c>
      <c r="E1697" s="28">
        <v>2</v>
      </c>
      <c r="F1697" s="27">
        <v>42727</v>
      </c>
      <c r="G1697" s="28">
        <v>0.44990812049229301</v>
      </c>
      <c r="H1697" s="28">
        <v>2</v>
      </c>
      <c r="I1697" s="28">
        <v>0.4</v>
      </c>
      <c r="J1697" s="28">
        <v>3.2569447792760275E-2</v>
      </c>
      <c r="K1697" s="28">
        <v>1</v>
      </c>
      <c r="L1697" s="28">
        <v>3750</v>
      </c>
      <c r="M1697" s="29">
        <v>1</v>
      </c>
    </row>
    <row r="1698" spans="1:13" x14ac:dyDescent="0.3">
      <c r="A1698">
        <v>1694</v>
      </c>
      <c r="B1698" s="29">
        <v>2014</v>
      </c>
      <c r="C1698" s="27">
        <v>41729</v>
      </c>
      <c r="D1698" s="28">
        <v>0.15301122136918055</v>
      </c>
      <c r="E1698" s="28">
        <v>1</v>
      </c>
      <c r="F1698" s="27">
        <v>42094</v>
      </c>
      <c r="G1698" s="28">
        <v>0.74097582449492627</v>
      </c>
      <c r="H1698" s="28">
        <v>3</v>
      </c>
      <c r="I1698" s="28">
        <v>0.48000000000000004</v>
      </c>
      <c r="J1698" s="28">
        <v>0.10935515249512717</v>
      </c>
      <c r="K1698" s="28">
        <v>1</v>
      </c>
      <c r="L1698" s="28">
        <v>3750</v>
      </c>
      <c r="M1698" s="29">
        <v>0</v>
      </c>
    </row>
    <row r="1699" spans="1:13" x14ac:dyDescent="0.3">
      <c r="A1699">
        <v>1695</v>
      </c>
      <c r="B1699" s="29">
        <v>2014</v>
      </c>
      <c r="C1699" s="27">
        <v>41707</v>
      </c>
      <c r="D1699" s="28">
        <v>0.15164201284345857</v>
      </c>
      <c r="E1699" s="28">
        <v>1</v>
      </c>
      <c r="F1699" s="27">
        <v>42072</v>
      </c>
      <c r="G1699" s="28">
        <v>0.70819668937509206</v>
      </c>
      <c r="H1699" s="28">
        <v>3</v>
      </c>
      <c r="I1699" s="28">
        <v>0.48000000000000004</v>
      </c>
      <c r="J1699" s="28">
        <v>9.3536281057474469E-2</v>
      </c>
      <c r="K1699" s="28">
        <v>1</v>
      </c>
      <c r="L1699" s="28">
        <v>3750</v>
      </c>
      <c r="M1699" s="29">
        <v>0</v>
      </c>
    </row>
    <row r="1700" spans="1:13" x14ac:dyDescent="0.3">
      <c r="A1700">
        <v>1696</v>
      </c>
      <c r="B1700" s="29">
        <v>2014</v>
      </c>
      <c r="C1700" s="27">
        <v>41935</v>
      </c>
      <c r="D1700" s="28">
        <v>0.83363870134347706</v>
      </c>
      <c r="E1700" s="28">
        <v>5</v>
      </c>
      <c r="F1700" s="27">
        <v>43761</v>
      </c>
      <c r="G1700" s="28">
        <v>0.23738730625181115</v>
      </c>
      <c r="H1700" s="28">
        <v>1</v>
      </c>
      <c r="I1700" s="28">
        <v>0.32</v>
      </c>
      <c r="J1700" s="28">
        <v>0.16681370335539281</v>
      </c>
      <c r="K1700" s="28">
        <v>1</v>
      </c>
      <c r="L1700" s="28">
        <v>3750</v>
      </c>
      <c r="M1700" s="29">
        <v>3</v>
      </c>
    </row>
    <row r="1701" spans="1:13" x14ac:dyDescent="0.3">
      <c r="A1701">
        <v>1697</v>
      </c>
      <c r="B1701" s="29">
        <v>2014</v>
      </c>
      <c r="C1701" s="27">
        <v>41684</v>
      </c>
      <c r="D1701" s="28">
        <v>0.35864100749948913</v>
      </c>
      <c r="E1701" s="28">
        <v>2</v>
      </c>
      <c r="F1701" s="27">
        <v>42414</v>
      </c>
      <c r="G1701" s="28">
        <v>0.21861361673325208</v>
      </c>
      <c r="H1701" s="28">
        <v>1</v>
      </c>
      <c r="I1701" s="28">
        <v>0.32</v>
      </c>
      <c r="J1701" s="28">
        <v>0.6218160663170641</v>
      </c>
      <c r="K1701" s="28">
        <v>4</v>
      </c>
      <c r="L1701" s="28">
        <v>5625</v>
      </c>
      <c r="M1701" s="29">
        <v>1</v>
      </c>
    </row>
    <row r="1702" spans="1:13" x14ac:dyDescent="0.3">
      <c r="A1702">
        <v>1698</v>
      </c>
      <c r="B1702" s="29">
        <v>2014</v>
      </c>
      <c r="C1702" s="27">
        <v>41840</v>
      </c>
      <c r="D1702" s="28">
        <v>0.2805648611651641</v>
      </c>
      <c r="E1702" s="28">
        <v>2</v>
      </c>
      <c r="F1702" s="27">
        <v>42571</v>
      </c>
      <c r="G1702" s="28">
        <v>8.3973054052813856E-3</v>
      </c>
      <c r="H1702" s="28">
        <v>1</v>
      </c>
      <c r="I1702" s="28">
        <v>0.32</v>
      </c>
      <c r="J1702" s="28">
        <v>0.5501056624233559</v>
      </c>
      <c r="K1702" s="28">
        <v>3</v>
      </c>
      <c r="L1702" s="28">
        <v>5000</v>
      </c>
      <c r="M1702" s="29">
        <v>2</v>
      </c>
    </row>
    <row r="1703" spans="1:13" x14ac:dyDescent="0.3">
      <c r="A1703">
        <v>1699</v>
      </c>
      <c r="B1703" s="29">
        <v>2014</v>
      </c>
      <c r="C1703" s="27">
        <v>41799</v>
      </c>
      <c r="D1703" s="28">
        <v>0.15264345704128646</v>
      </c>
      <c r="E1703" s="28">
        <v>1</v>
      </c>
      <c r="F1703" s="27">
        <v>42164</v>
      </c>
      <c r="G1703" s="28">
        <v>0.99338487337366776</v>
      </c>
      <c r="H1703" s="28">
        <v>3</v>
      </c>
      <c r="I1703" s="28">
        <v>0.48000000000000004</v>
      </c>
      <c r="J1703" s="28">
        <v>0.34561026330940603</v>
      </c>
      <c r="K1703" s="28">
        <v>2</v>
      </c>
      <c r="L1703" s="28">
        <v>4375</v>
      </c>
      <c r="M1703" s="29">
        <v>0</v>
      </c>
    </row>
    <row r="1704" spans="1:13" x14ac:dyDescent="0.3">
      <c r="A1704">
        <v>1700</v>
      </c>
      <c r="B1704" s="29">
        <v>2014</v>
      </c>
      <c r="C1704" s="27">
        <v>41924</v>
      </c>
      <c r="D1704" s="28">
        <v>0.78941554553315674</v>
      </c>
      <c r="E1704" s="28">
        <v>5</v>
      </c>
      <c r="F1704" s="27">
        <v>43750</v>
      </c>
      <c r="G1704" s="28">
        <v>0.58904717873668733</v>
      </c>
      <c r="H1704" s="28">
        <v>2</v>
      </c>
      <c r="I1704" s="28">
        <v>0.4</v>
      </c>
      <c r="J1704" s="28">
        <v>0.41781585253483688</v>
      </c>
      <c r="K1704" s="28">
        <v>2</v>
      </c>
      <c r="L1704" s="28">
        <v>4375</v>
      </c>
      <c r="M1704" s="29">
        <v>2</v>
      </c>
    </row>
    <row r="1705" spans="1:13" x14ac:dyDescent="0.3">
      <c r="A1705">
        <v>1701</v>
      </c>
      <c r="B1705" s="29">
        <v>2014</v>
      </c>
      <c r="C1705" s="27">
        <v>41908</v>
      </c>
      <c r="D1705" s="28">
        <v>0.75276933528337608</v>
      </c>
      <c r="E1705" s="28">
        <v>5</v>
      </c>
      <c r="F1705" s="27">
        <v>43734</v>
      </c>
      <c r="G1705" s="28">
        <v>0.32977635839884156</v>
      </c>
      <c r="H1705" s="28">
        <v>2</v>
      </c>
      <c r="I1705" s="28">
        <v>0.4</v>
      </c>
      <c r="J1705" s="28">
        <v>0.5385072117700388</v>
      </c>
      <c r="K1705" s="28">
        <v>3</v>
      </c>
      <c r="L1705" s="28">
        <v>5000</v>
      </c>
      <c r="M1705" s="29">
        <v>6</v>
      </c>
    </row>
    <row r="1706" spans="1:13" x14ac:dyDescent="0.3">
      <c r="A1706">
        <v>1702</v>
      </c>
      <c r="B1706" s="29">
        <v>2014</v>
      </c>
      <c r="C1706" s="27">
        <v>41790</v>
      </c>
      <c r="D1706" s="28">
        <v>0.52321829691414057</v>
      </c>
      <c r="E1706" s="28">
        <v>3</v>
      </c>
      <c r="F1706" s="27">
        <v>42886</v>
      </c>
      <c r="G1706" s="28">
        <v>0.21123579038889984</v>
      </c>
      <c r="H1706" s="28">
        <v>1</v>
      </c>
      <c r="I1706" s="28">
        <v>0.32</v>
      </c>
      <c r="J1706" s="28">
        <v>0.34915614467210543</v>
      </c>
      <c r="K1706" s="28">
        <v>2</v>
      </c>
      <c r="L1706" s="28">
        <v>4375</v>
      </c>
      <c r="M1706" s="29">
        <v>2</v>
      </c>
    </row>
    <row r="1707" spans="1:13" x14ac:dyDescent="0.3">
      <c r="A1707">
        <v>1703</v>
      </c>
      <c r="B1707" s="29">
        <v>2014</v>
      </c>
      <c r="C1707" s="27">
        <v>41676</v>
      </c>
      <c r="D1707" s="28">
        <v>0.50518703293834177</v>
      </c>
      <c r="E1707" s="28">
        <v>3</v>
      </c>
      <c r="F1707" s="27">
        <v>42772</v>
      </c>
      <c r="G1707" s="28">
        <v>0.47727586512539155</v>
      </c>
      <c r="H1707" s="28">
        <v>2</v>
      </c>
      <c r="I1707" s="28">
        <v>0.4</v>
      </c>
      <c r="J1707" s="28">
        <v>0.60532927489137711</v>
      </c>
      <c r="K1707" s="28">
        <v>4</v>
      </c>
      <c r="L1707" s="28">
        <v>5625</v>
      </c>
      <c r="M1707" s="29">
        <v>0</v>
      </c>
    </row>
    <row r="1708" spans="1:13" x14ac:dyDescent="0.3">
      <c r="A1708">
        <v>1704</v>
      </c>
      <c r="B1708" s="29">
        <v>2014</v>
      </c>
      <c r="C1708" s="27">
        <v>41640</v>
      </c>
      <c r="D1708" s="28">
        <v>0.25667845738692918</v>
      </c>
      <c r="E1708" s="28">
        <v>2</v>
      </c>
      <c r="F1708" s="27">
        <v>42370</v>
      </c>
      <c r="G1708" s="28">
        <v>0.37891908899829774</v>
      </c>
      <c r="H1708" s="28">
        <v>2</v>
      </c>
      <c r="I1708" s="28">
        <v>0.4</v>
      </c>
      <c r="J1708" s="28">
        <v>0.91104468509648262</v>
      </c>
      <c r="K1708" s="28">
        <v>5</v>
      </c>
      <c r="L1708" s="28">
        <v>6250</v>
      </c>
      <c r="M1708" s="29">
        <v>0</v>
      </c>
    </row>
    <row r="1709" spans="1:13" x14ac:dyDescent="0.3">
      <c r="A1709">
        <v>1705</v>
      </c>
      <c r="B1709" s="29">
        <v>2014</v>
      </c>
      <c r="C1709" s="27">
        <v>41761</v>
      </c>
      <c r="D1709" s="28">
        <v>0.8186736506495369</v>
      </c>
      <c r="E1709" s="28">
        <v>5</v>
      </c>
      <c r="F1709" s="27">
        <v>43587</v>
      </c>
      <c r="G1709" s="28">
        <v>5.649239128690442E-2</v>
      </c>
      <c r="H1709" s="28">
        <v>1</v>
      </c>
      <c r="I1709" s="28">
        <v>0.32</v>
      </c>
      <c r="J1709" s="28">
        <v>0.37415829513896737</v>
      </c>
      <c r="K1709" s="28">
        <v>2</v>
      </c>
      <c r="L1709" s="28">
        <v>4375</v>
      </c>
      <c r="M1709" s="29">
        <v>1</v>
      </c>
    </row>
    <row r="1710" spans="1:13" x14ac:dyDescent="0.3">
      <c r="A1710">
        <v>1706</v>
      </c>
      <c r="B1710" s="29">
        <v>2014</v>
      </c>
      <c r="C1710" s="27">
        <v>41712</v>
      </c>
      <c r="D1710" s="28">
        <v>0.2230087050209445</v>
      </c>
      <c r="E1710" s="28">
        <v>1</v>
      </c>
      <c r="F1710" s="27">
        <v>42077</v>
      </c>
      <c r="G1710" s="28">
        <v>9.7286329645160263E-2</v>
      </c>
      <c r="H1710" s="28">
        <v>1</v>
      </c>
      <c r="I1710" s="28">
        <v>0.32</v>
      </c>
      <c r="J1710" s="28">
        <v>0.38949011665444488</v>
      </c>
      <c r="K1710" s="28">
        <v>2</v>
      </c>
      <c r="L1710" s="28">
        <v>4375</v>
      </c>
      <c r="M1710" s="29">
        <v>0</v>
      </c>
    </row>
    <row r="1711" spans="1:13" x14ac:dyDescent="0.3">
      <c r="A1711">
        <v>1707</v>
      </c>
      <c r="B1711" s="29">
        <v>2014</v>
      </c>
      <c r="C1711" s="27">
        <v>41678</v>
      </c>
      <c r="D1711" s="28">
        <v>0.23612521224193483</v>
      </c>
      <c r="E1711" s="28">
        <v>1</v>
      </c>
      <c r="F1711" s="27">
        <v>42043</v>
      </c>
      <c r="G1711" s="28">
        <v>0.17334583712577412</v>
      </c>
      <c r="H1711" s="28">
        <v>1</v>
      </c>
      <c r="I1711" s="28">
        <v>0.32</v>
      </c>
      <c r="J1711" s="28">
        <v>0.87035054605790663</v>
      </c>
      <c r="K1711" s="28">
        <v>5</v>
      </c>
      <c r="L1711" s="28">
        <v>6250</v>
      </c>
      <c r="M1711" s="29">
        <v>0</v>
      </c>
    </row>
    <row r="1712" spans="1:13" x14ac:dyDescent="0.3">
      <c r="A1712">
        <v>1708</v>
      </c>
      <c r="B1712" s="29">
        <v>2014</v>
      </c>
      <c r="C1712" s="27">
        <v>41947</v>
      </c>
      <c r="D1712" s="28">
        <v>0.64340079521632743</v>
      </c>
      <c r="E1712" s="28">
        <v>4</v>
      </c>
      <c r="F1712" s="27">
        <v>43408</v>
      </c>
      <c r="G1712" s="28">
        <v>0.83865839167985523</v>
      </c>
      <c r="H1712" s="28">
        <v>3</v>
      </c>
      <c r="I1712" s="28">
        <v>0.48000000000000004</v>
      </c>
      <c r="J1712" s="28">
        <v>8.9408640207516821E-2</v>
      </c>
      <c r="K1712" s="28">
        <v>1</v>
      </c>
      <c r="L1712" s="28">
        <v>3750</v>
      </c>
      <c r="M1712" s="29">
        <v>5</v>
      </c>
    </row>
    <row r="1713" spans="1:13" x14ac:dyDescent="0.3">
      <c r="A1713">
        <v>1709</v>
      </c>
      <c r="B1713" s="29">
        <v>2014</v>
      </c>
      <c r="C1713" s="27">
        <v>41677</v>
      </c>
      <c r="D1713" s="28">
        <v>0.70020750928186293</v>
      </c>
      <c r="E1713" s="28">
        <v>5</v>
      </c>
      <c r="F1713" s="27">
        <v>43503</v>
      </c>
      <c r="G1713" s="28">
        <v>0.41577527851955454</v>
      </c>
      <c r="H1713" s="28">
        <v>2</v>
      </c>
      <c r="I1713" s="28">
        <v>0.4</v>
      </c>
      <c r="J1713" s="28">
        <v>0.43673461904445743</v>
      </c>
      <c r="K1713" s="28">
        <v>3</v>
      </c>
      <c r="L1713" s="28">
        <v>5000</v>
      </c>
      <c r="M1713" s="29">
        <v>1</v>
      </c>
    </row>
    <row r="1714" spans="1:13" x14ac:dyDescent="0.3">
      <c r="A1714">
        <v>1710</v>
      </c>
      <c r="B1714" s="29">
        <v>2014</v>
      </c>
      <c r="C1714" s="27">
        <v>41774</v>
      </c>
      <c r="D1714" s="28">
        <v>0.6217990044838454</v>
      </c>
      <c r="E1714" s="28">
        <v>4</v>
      </c>
      <c r="F1714" s="27">
        <v>43235</v>
      </c>
      <c r="G1714" s="28">
        <v>0.40562975475516361</v>
      </c>
      <c r="H1714" s="28">
        <v>2</v>
      </c>
      <c r="I1714" s="28">
        <v>0.4</v>
      </c>
      <c r="J1714" s="28">
        <v>0.13874183506470306</v>
      </c>
      <c r="K1714" s="28">
        <v>1</v>
      </c>
      <c r="L1714" s="28">
        <v>3750</v>
      </c>
      <c r="M1714" s="29">
        <v>2</v>
      </c>
    </row>
    <row r="1715" spans="1:13" x14ac:dyDescent="0.3">
      <c r="A1715">
        <v>1711</v>
      </c>
      <c r="B1715" s="29">
        <v>2014</v>
      </c>
      <c r="C1715" s="27">
        <v>41902</v>
      </c>
      <c r="D1715" s="28">
        <v>0.63892614528555713</v>
      </c>
      <c r="E1715" s="28">
        <v>4</v>
      </c>
      <c r="F1715" s="27">
        <v>43363</v>
      </c>
      <c r="G1715" s="28">
        <v>0.92025964894430734</v>
      </c>
      <c r="H1715" s="28">
        <v>3</v>
      </c>
      <c r="I1715" s="28">
        <v>0.48000000000000004</v>
      </c>
      <c r="J1715" s="28">
        <v>0.46380365522413736</v>
      </c>
      <c r="K1715" s="28">
        <v>3</v>
      </c>
      <c r="L1715" s="28">
        <v>5000</v>
      </c>
      <c r="M1715" s="29">
        <v>3</v>
      </c>
    </row>
    <row r="1716" spans="1:13" x14ac:dyDescent="0.3">
      <c r="A1716">
        <v>1712</v>
      </c>
      <c r="B1716" s="29">
        <v>2014</v>
      </c>
      <c r="C1716" s="27">
        <v>41694</v>
      </c>
      <c r="D1716" s="28">
        <v>8.8631361669471609E-2</v>
      </c>
      <c r="E1716" s="28">
        <v>1</v>
      </c>
      <c r="F1716" s="27">
        <v>42059</v>
      </c>
      <c r="G1716" s="28">
        <v>6.615817130560786E-2</v>
      </c>
      <c r="H1716" s="28">
        <v>1</v>
      </c>
      <c r="I1716" s="28">
        <v>0.32</v>
      </c>
      <c r="J1716" s="28">
        <v>2.9160798587411385E-2</v>
      </c>
      <c r="K1716" s="28">
        <v>1</v>
      </c>
      <c r="L1716" s="28">
        <v>3750</v>
      </c>
      <c r="M1716" s="29">
        <v>1</v>
      </c>
    </row>
    <row r="1717" spans="1:13" x14ac:dyDescent="0.3">
      <c r="A1717">
        <v>1713</v>
      </c>
      <c r="B1717" s="29">
        <v>2014</v>
      </c>
      <c r="C1717" s="27">
        <v>41834</v>
      </c>
      <c r="D1717" s="28">
        <v>0.55550866764465034</v>
      </c>
      <c r="E1717" s="28">
        <v>3</v>
      </c>
      <c r="F1717" s="27">
        <v>42930</v>
      </c>
      <c r="G1717" s="28">
        <v>9.9358592786387478E-2</v>
      </c>
      <c r="H1717" s="28">
        <v>1</v>
      </c>
      <c r="I1717" s="28">
        <v>0.32</v>
      </c>
      <c r="J1717" s="28">
        <v>0.16201188332405914</v>
      </c>
      <c r="K1717" s="28">
        <v>1</v>
      </c>
      <c r="L1717" s="28">
        <v>3750</v>
      </c>
      <c r="M1717" s="29">
        <v>0</v>
      </c>
    </row>
    <row r="1718" spans="1:13" x14ac:dyDescent="0.3">
      <c r="A1718">
        <v>1714</v>
      </c>
      <c r="B1718" s="29">
        <v>2014</v>
      </c>
      <c r="C1718" s="27">
        <v>41875</v>
      </c>
      <c r="D1718" s="28">
        <v>0.92251467873324278</v>
      </c>
      <c r="E1718" s="28">
        <v>5</v>
      </c>
      <c r="F1718" s="27">
        <v>43701</v>
      </c>
      <c r="G1718" s="28">
        <v>0.52218213576771033</v>
      </c>
      <c r="H1718" s="28">
        <v>2</v>
      </c>
      <c r="I1718" s="28">
        <v>0.4</v>
      </c>
      <c r="J1718" s="28">
        <v>0.15555656379190841</v>
      </c>
      <c r="K1718" s="28">
        <v>1</v>
      </c>
      <c r="L1718" s="28">
        <v>3750</v>
      </c>
      <c r="M1718" s="29">
        <v>0</v>
      </c>
    </row>
    <row r="1719" spans="1:13" x14ac:dyDescent="0.3">
      <c r="A1719">
        <v>1715</v>
      </c>
      <c r="B1719" s="29">
        <v>2014</v>
      </c>
      <c r="C1719" s="27">
        <v>41771</v>
      </c>
      <c r="D1719" s="28">
        <v>9.2523425064502285E-2</v>
      </c>
      <c r="E1719" s="28">
        <v>1</v>
      </c>
      <c r="F1719" s="27">
        <v>42136</v>
      </c>
      <c r="G1719" s="28">
        <v>0.94563837553479491</v>
      </c>
      <c r="H1719" s="28">
        <v>3</v>
      </c>
      <c r="I1719" s="28">
        <v>0.48000000000000004</v>
      </c>
      <c r="J1719" s="28">
        <v>0.14354406226231198</v>
      </c>
      <c r="K1719" s="28">
        <v>1</v>
      </c>
      <c r="L1719" s="28">
        <v>3750</v>
      </c>
      <c r="M1719" s="29">
        <v>1</v>
      </c>
    </row>
    <row r="1720" spans="1:13" x14ac:dyDescent="0.3">
      <c r="A1720">
        <v>1716</v>
      </c>
      <c r="B1720" s="29">
        <v>2014</v>
      </c>
      <c r="C1720" s="27">
        <v>41816</v>
      </c>
      <c r="D1720" s="28">
        <v>0.5067468071544734</v>
      </c>
      <c r="E1720" s="28">
        <v>3</v>
      </c>
      <c r="F1720" s="27">
        <v>42912</v>
      </c>
      <c r="G1720" s="28">
        <v>0.97829324945388507</v>
      </c>
      <c r="H1720" s="28">
        <v>3</v>
      </c>
      <c r="I1720" s="28">
        <v>0.48000000000000004</v>
      </c>
      <c r="J1720" s="28">
        <v>0.89951781513573792</v>
      </c>
      <c r="K1720" s="28">
        <v>5</v>
      </c>
      <c r="L1720" s="28">
        <v>6250</v>
      </c>
      <c r="M1720" s="29">
        <v>2</v>
      </c>
    </row>
    <row r="1721" spans="1:13" x14ac:dyDescent="0.3">
      <c r="A1721">
        <v>1717</v>
      </c>
      <c r="B1721" s="29">
        <v>2014</v>
      </c>
      <c r="C1721" s="27">
        <v>41763</v>
      </c>
      <c r="D1721" s="28">
        <v>0.70960111607826248</v>
      </c>
      <c r="E1721" s="28">
        <v>5</v>
      </c>
      <c r="F1721" s="27">
        <v>43589</v>
      </c>
      <c r="G1721" s="28">
        <v>0.3642749741974588</v>
      </c>
      <c r="H1721" s="28">
        <v>2</v>
      </c>
      <c r="I1721" s="28">
        <v>0.4</v>
      </c>
      <c r="J1721" s="28">
        <v>0.45039934055036202</v>
      </c>
      <c r="K1721" s="28">
        <v>3</v>
      </c>
      <c r="L1721" s="28">
        <v>5000</v>
      </c>
      <c r="M1721" s="29">
        <v>0</v>
      </c>
    </row>
    <row r="1722" spans="1:13" x14ac:dyDescent="0.3">
      <c r="A1722">
        <v>1718</v>
      </c>
      <c r="B1722" s="29">
        <v>2014</v>
      </c>
      <c r="C1722" s="27">
        <v>41880</v>
      </c>
      <c r="D1722" s="28">
        <v>0.97271364585963482</v>
      </c>
      <c r="E1722" s="28">
        <v>5</v>
      </c>
      <c r="F1722" s="27">
        <v>43706</v>
      </c>
      <c r="G1722" s="28">
        <v>0.40736945044189277</v>
      </c>
      <c r="H1722" s="28">
        <v>2</v>
      </c>
      <c r="I1722" s="28">
        <v>0.4</v>
      </c>
      <c r="J1722" s="28">
        <v>0.44657335078272076</v>
      </c>
      <c r="K1722" s="28">
        <v>3</v>
      </c>
      <c r="L1722" s="28">
        <v>5000</v>
      </c>
      <c r="M1722" s="29">
        <v>3</v>
      </c>
    </row>
    <row r="1723" spans="1:13" x14ac:dyDescent="0.3">
      <c r="A1723">
        <v>1719</v>
      </c>
      <c r="B1723" s="29">
        <v>2014</v>
      </c>
      <c r="C1723" s="27">
        <v>41991</v>
      </c>
      <c r="D1723" s="28">
        <v>0.14831429070438162</v>
      </c>
      <c r="E1723" s="28">
        <v>1</v>
      </c>
      <c r="F1723" s="27">
        <v>42356</v>
      </c>
      <c r="G1723" s="28">
        <v>0.78811910336972657</v>
      </c>
      <c r="H1723" s="28">
        <v>3</v>
      </c>
      <c r="I1723" s="28">
        <v>0.48000000000000004</v>
      </c>
      <c r="J1723" s="28">
        <v>0.55822861689696746</v>
      </c>
      <c r="K1723" s="28">
        <v>3</v>
      </c>
      <c r="L1723" s="28">
        <v>5000</v>
      </c>
      <c r="M1723" s="29">
        <v>1</v>
      </c>
    </row>
    <row r="1724" spans="1:13" x14ac:dyDescent="0.3">
      <c r="A1724">
        <v>1720</v>
      </c>
      <c r="B1724" s="29">
        <v>2014</v>
      </c>
      <c r="C1724" s="27">
        <v>41693</v>
      </c>
      <c r="D1724" s="28">
        <v>0.70481252315859266</v>
      </c>
      <c r="E1724" s="28">
        <v>5</v>
      </c>
      <c r="F1724" s="27">
        <v>43519</v>
      </c>
      <c r="G1724" s="28">
        <v>0.77786784084744831</v>
      </c>
      <c r="H1724" s="28">
        <v>3</v>
      </c>
      <c r="I1724" s="28">
        <v>0.48000000000000004</v>
      </c>
      <c r="J1724" s="28">
        <v>0.593724636758035</v>
      </c>
      <c r="K1724" s="28">
        <v>4</v>
      </c>
      <c r="L1724" s="28">
        <v>5625</v>
      </c>
      <c r="M1724" s="29">
        <v>2</v>
      </c>
    </row>
    <row r="1725" spans="1:13" x14ac:dyDescent="0.3">
      <c r="A1725">
        <v>1721</v>
      </c>
      <c r="B1725" s="29">
        <v>2014</v>
      </c>
      <c r="C1725" s="27">
        <v>41971</v>
      </c>
      <c r="D1725" s="28">
        <v>0.71311157046626616</v>
      </c>
      <c r="E1725" s="28">
        <v>5</v>
      </c>
      <c r="F1725" s="27">
        <v>43797</v>
      </c>
      <c r="G1725" s="28">
        <v>0.74551281060822105</v>
      </c>
      <c r="H1725" s="28">
        <v>3</v>
      </c>
      <c r="I1725" s="28">
        <v>0.48000000000000004</v>
      </c>
      <c r="J1725" s="28">
        <v>0.97478530465179425</v>
      </c>
      <c r="K1725" s="28">
        <v>5</v>
      </c>
      <c r="L1725" s="28">
        <v>6250</v>
      </c>
      <c r="M1725" s="29">
        <v>2</v>
      </c>
    </row>
    <row r="1726" spans="1:13" x14ac:dyDescent="0.3">
      <c r="A1726">
        <v>1722</v>
      </c>
      <c r="B1726" s="29">
        <v>2014</v>
      </c>
      <c r="C1726" s="27">
        <v>41753</v>
      </c>
      <c r="D1726" s="28">
        <v>0.31933317098397618</v>
      </c>
      <c r="E1726" s="28">
        <v>2</v>
      </c>
      <c r="F1726" s="27">
        <v>42484</v>
      </c>
      <c r="G1726" s="28">
        <v>0.73085870534254094</v>
      </c>
      <c r="H1726" s="28">
        <v>3</v>
      </c>
      <c r="I1726" s="28">
        <v>0.48000000000000004</v>
      </c>
      <c r="J1726" s="28">
        <v>0.11311046008686021</v>
      </c>
      <c r="K1726" s="28">
        <v>1</v>
      </c>
      <c r="L1726" s="28">
        <v>3750</v>
      </c>
      <c r="M1726" s="29">
        <v>2</v>
      </c>
    </row>
    <row r="1727" spans="1:13" x14ac:dyDescent="0.3">
      <c r="A1727">
        <v>1723</v>
      </c>
      <c r="B1727" s="29">
        <v>2014</v>
      </c>
      <c r="C1727" s="27">
        <v>41894</v>
      </c>
      <c r="D1727" s="28">
        <v>0.96645789284463746</v>
      </c>
      <c r="E1727" s="28">
        <v>5</v>
      </c>
      <c r="F1727" s="27">
        <v>43720</v>
      </c>
      <c r="G1727" s="28">
        <v>0.54412294844675069</v>
      </c>
      <c r="H1727" s="28">
        <v>2</v>
      </c>
      <c r="I1727" s="28">
        <v>0.4</v>
      </c>
      <c r="J1727" s="28">
        <v>2.1507163686024788E-2</v>
      </c>
      <c r="K1727" s="28">
        <v>1</v>
      </c>
      <c r="L1727" s="28">
        <v>3750</v>
      </c>
      <c r="M1727" s="29">
        <v>1</v>
      </c>
    </row>
    <row r="1728" spans="1:13" x14ac:dyDescent="0.3">
      <c r="A1728">
        <v>1724</v>
      </c>
      <c r="B1728" s="29">
        <v>2014</v>
      </c>
      <c r="C1728" s="27">
        <v>41758</v>
      </c>
      <c r="D1728" s="28">
        <v>0.6193422388414852</v>
      </c>
      <c r="E1728" s="28">
        <v>4</v>
      </c>
      <c r="F1728" s="27">
        <v>43219</v>
      </c>
      <c r="G1728" s="28">
        <v>0.52400400914494327</v>
      </c>
      <c r="H1728" s="28">
        <v>2</v>
      </c>
      <c r="I1728" s="28">
        <v>0.4</v>
      </c>
      <c r="J1728" s="28">
        <v>0.50687325167916042</v>
      </c>
      <c r="K1728" s="28">
        <v>3</v>
      </c>
      <c r="L1728" s="28">
        <v>5000</v>
      </c>
      <c r="M1728" s="29">
        <v>4</v>
      </c>
    </row>
    <row r="1729" spans="1:13" x14ac:dyDescent="0.3">
      <c r="A1729">
        <v>1725</v>
      </c>
      <c r="B1729" s="29">
        <v>2014</v>
      </c>
      <c r="C1729" s="27">
        <v>41906</v>
      </c>
      <c r="D1729" s="28">
        <v>0.74952741363694386</v>
      </c>
      <c r="E1729" s="28">
        <v>5</v>
      </c>
      <c r="F1729" s="27">
        <v>43732</v>
      </c>
      <c r="G1729" s="28">
        <v>0.95627357988326911</v>
      </c>
      <c r="H1729" s="28">
        <v>3</v>
      </c>
      <c r="I1729" s="28">
        <v>0.48000000000000004</v>
      </c>
      <c r="J1729" s="28">
        <v>0.39210937449154837</v>
      </c>
      <c r="K1729" s="28">
        <v>2</v>
      </c>
      <c r="L1729" s="28">
        <v>4375</v>
      </c>
      <c r="M1729" s="29">
        <v>1</v>
      </c>
    </row>
    <row r="1730" spans="1:13" x14ac:dyDescent="0.3">
      <c r="A1730">
        <v>1726</v>
      </c>
      <c r="B1730" s="29">
        <v>2014</v>
      </c>
      <c r="C1730" s="27">
        <v>41910</v>
      </c>
      <c r="D1730" s="28">
        <v>6.3766281185682838E-2</v>
      </c>
      <c r="E1730" s="28">
        <v>1</v>
      </c>
      <c r="F1730" s="27">
        <v>42275</v>
      </c>
      <c r="G1730" s="28">
        <v>0.23660687454450302</v>
      </c>
      <c r="H1730" s="28">
        <v>1</v>
      </c>
      <c r="I1730" s="28">
        <v>0.32</v>
      </c>
      <c r="J1730" s="28">
        <v>0.19848400175916137</v>
      </c>
      <c r="K1730" s="28">
        <v>1</v>
      </c>
      <c r="L1730" s="28">
        <v>3750</v>
      </c>
      <c r="M1730" s="29">
        <v>1</v>
      </c>
    </row>
    <row r="1731" spans="1:13" x14ac:dyDescent="0.3">
      <c r="A1731">
        <v>1727</v>
      </c>
      <c r="B1731" s="29">
        <v>2014</v>
      </c>
      <c r="C1731" s="27">
        <v>41753</v>
      </c>
      <c r="D1731" s="28">
        <v>0.58550934713777758</v>
      </c>
      <c r="E1731" s="28">
        <v>4</v>
      </c>
      <c r="F1731" s="27">
        <v>43214</v>
      </c>
      <c r="G1731" s="28">
        <v>0.12360770016353351</v>
      </c>
      <c r="H1731" s="28">
        <v>1</v>
      </c>
      <c r="I1731" s="28">
        <v>0.32</v>
      </c>
      <c r="J1731" s="28">
        <v>8.7944849258720703E-2</v>
      </c>
      <c r="K1731" s="28">
        <v>1</v>
      </c>
      <c r="L1731" s="28">
        <v>3750</v>
      </c>
      <c r="M1731" s="29">
        <v>2</v>
      </c>
    </row>
    <row r="1732" spans="1:13" x14ac:dyDescent="0.3">
      <c r="A1732">
        <v>1728</v>
      </c>
      <c r="B1732" s="29">
        <v>2014</v>
      </c>
      <c r="C1732" s="27">
        <v>41812</v>
      </c>
      <c r="D1732" s="28">
        <v>0.72845093004898032</v>
      </c>
      <c r="E1732" s="28">
        <v>5</v>
      </c>
      <c r="F1732" s="27">
        <v>43638</v>
      </c>
      <c r="G1732" s="28">
        <v>0.70764058972025934</v>
      </c>
      <c r="H1732" s="28">
        <v>3</v>
      </c>
      <c r="I1732" s="28">
        <v>0.48000000000000004</v>
      </c>
      <c r="J1732" s="28">
        <v>0.42017703809580542</v>
      </c>
      <c r="K1732" s="28">
        <v>3</v>
      </c>
      <c r="L1732" s="28">
        <v>5000</v>
      </c>
      <c r="M1732" s="29">
        <v>1</v>
      </c>
    </row>
    <row r="1733" spans="1:13" x14ac:dyDescent="0.3">
      <c r="A1733">
        <v>1729</v>
      </c>
      <c r="B1733" s="29">
        <v>2014</v>
      </c>
      <c r="C1733" s="27">
        <v>41889</v>
      </c>
      <c r="D1733" s="28">
        <v>4.0815623282122182E-2</v>
      </c>
      <c r="E1733" s="28">
        <v>1</v>
      </c>
      <c r="F1733" s="27">
        <v>42254</v>
      </c>
      <c r="G1733" s="28">
        <v>0.19806446815729672</v>
      </c>
      <c r="H1733" s="28">
        <v>1</v>
      </c>
      <c r="I1733" s="28">
        <v>0.32</v>
      </c>
      <c r="J1733" s="28">
        <v>0.52356240805868148</v>
      </c>
      <c r="K1733" s="28">
        <v>3</v>
      </c>
      <c r="L1733" s="28">
        <v>5000</v>
      </c>
      <c r="M1733" s="29">
        <v>0</v>
      </c>
    </row>
    <row r="1734" spans="1:13" x14ac:dyDescent="0.3">
      <c r="A1734">
        <v>1730</v>
      </c>
      <c r="B1734" s="29">
        <v>2014</v>
      </c>
      <c r="C1734" s="27">
        <v>41755</v>
      </c>
      <c r="D1734" s="28">
        <v>0.19268496162487236</v>
      </c>
      <c r="E1734" s="28">
        <v>1</v>
      </c>
      <c r="F1734" s="27">
        <v>42120</v>
      </c>
      <c r="G1734" s="28">
        <v>0.14859477616637895</v>
      </c>
      <c r="H1734" s="28">
        <v>1</v>
      </c>
      <c r="I1734" s="28">
        <v>0.32</v>
      </c>
      <c r="J1734" s="28">
        <v>0.67516810847531272</v>
      </c>
      <c r="K1734" s="28">
        <v>4</v>
      </c>
      <c r="L1734" s="28">
        <v>5625</v>
      </c>
      <c r="M1734" s="29">
        <v>0</v>
      </c>
    </row>
    <row r="1735" spans="1:13" x14ac:dyDescent="0.3">
      <c r="A1735">
        <v>1731</v>
      </c>
      <c r="B1735" s="29">
        <v>2014</v>
      </c>
      <c r="C1735" s="27">
        <v>41786</v>
      </c>
      <c r="D1735" s="28">
        <v>0.31636377444569252</v>
      </c>
      <c r="E1735" s="28">
        <v>2</v>
      </c>
      <c r="F1735" s="27">
        <v>42517</v>
      </c>
      <c r="G1735" s="28">
        <v>0.60160899009494895</v>
      </c>
      <c r="H1735" s="28">
        <v>2</v>
      </c>
      <c r="I1735" s="28">
        <v>0.4</v>
      </c>
      <c r="J1735" s="28">
        <v>0.63772948223450687</v>
      </c>
      <c r="K1735" s="28">
        <v>4</v>
      </c>
      <c r="L1735" s="28">
        <v>5625</v>
      </c>
      <c r="M1735" s="29">
        <v>1</v>
      </c>
    </row>
    <row r="1736" spans="1:13" x14ac:dyDescent="0.3">
      <c r="A1736">
        <v>1732</v>
      </c>
      <c r="B1736" s="29">
        <v>2014</v>
      </c>
      <c r="C1736" s="27">
        <v>41779</v>
      </c>
      <c r="D1736" s="28">
        <v>0.7964156057601578</v>
      </c>
      <c r="E1736" s="28">
        <v>5</v>
      </c>
      <c r="F1736" s="27">
        <v>43605</v>
      </c>
      <c r="G1736" s="28">
        <v>0.97851657177795071</v>
      </c>
      <c r="H1736" s="28">
        <v>3</v>
      </c>
      <c r="I1736" s="28">
        <v>0.48000000000000004</v>
      </c>
      <c r="J1736" s="28">
        <v>0.74791775757119583</v>
      </c>
      <c r="K1736" s="28">
        <v>5</v>
      </c>
      <c r="L1736" s="28">
        <v>6250</v>
      </c>
      <c r="M1736" s="29">
        <v>4</v>
      </c>
    </row>
    <row r="1737" spans="1:13" x14ac:dyDescent="0.3">
      <c r="A1737">
        <v>1733</v>
      </c>
      <c r="B1737" s="29">
        <v>2014</v>
      </c>
      <c r="C1737" s="27">
        <v>41822</v>
      </c>
      <c r="D1737" s="28">
        <v>0.53226129550186863</v>
      </c>
      <c r="E1737" s="28">
        <v>3</v>
      </c>
      <c r="F1737" s="27">
        <v>42918</v>
      </c>
      <c r="G1737" s="28">
        <v>0.86740083304659532</v>
      </c>
      <c r="H1737" s="28">
        <v>3</v>
      </c>
      <c r="I1737" s="28">
        <v>0.48000000000000004</v>
      </c>
      <c r="J1737" s="28">
        <v>7.335933100415426E-2</v>
      </c>
      <c r="K1737" s="28">
        <v>1</v>
      </c>
      <c r="L1737" s="28">
        <v>3750</v>
      </c>
      <c r="M1737" s="29">
        <v>2</v>
      </c>
    </row>
    <row r="1738" spans="1:13" x14ac:dyDescent="0.3">
      <c r="A1738">
        <v>1734</v>
      </c>
      <c r="B1738" s="29">
        <v>2014</v>
      </c>
      <c r="C1738" s="27">
        <v>41715</v>
      </c>
      <c r="D1738" s="28">
        <v>0.34863560914355751</v>
      </c>
      <c r="E1738" s="28">
        <v>2</v>
      </c>
      <c r="F1738" s="27">
        <v>42446</v>
      </c>
      <c r="G1738" s="28">
        <v>0.49401713502505951</v>
      </c>
      <c r="H1738" s="28">
        <v>2</v>
      </c>
      <c r="I1738" s="28">
        <v>0.4</v>
      </c>
      <c r="J1738" s="28">
        <v>0.21510199080595283</v>
      </c>
      <c r="K1738" s="28">
        <v>2</v>
      </c>
      <c r="L1738" s="28">
        <v>4375</v>
      </c>
      <c r="M1738" s="29">
        <v>0</v>
      </c>
    </row>
    <row r="1739" spans="1:13" x14ac:dyDescent="0.3">
      <c r="A1739">
        <v>1735</v>
      </c>
      <c r="B1739" s="29">
        <v>2014</v>
      </c>
      <c r="C1739" s="27">
        <v>41763</v>
      </c>
      <c r="D1739" s="28">
        <v>0.56303464525080915</v>
      </c>
      <c r="E1739" s="28">
        <v>3</v>
      </c>
      <c r="F1739" s="27">
        <v>42859</v>
      </c>
      <c r="G1739" s="28">
        <v>0.52936042131109895</v>
      </c>
      <c r="H1739" s="28">
        <v>2</v>
      </c>
      <c r="I1739" s="28">
        <v>0.4</v>
      </c>
      <c r="J1739" s="28">
        <v>0.22097514106324423</v>
      </c>
      <c r="K1739" s="28">
        <v>2</v>
      </c>
      <c r="L1739" s="28">
        <v>4375</v>
      </c>
      <c r="M1739" s="29">
        <v>0</v>
      </c>
    </row>
    <row r="1740" spans="1:13" x14ac:dyDescent="0.3">
      <c r="A1740">
        <v>1736</v>
      </c>
      <c r="B1740" s="29">
        <v>2014</v>
      </c>
      <c r="C1740" s="27">
        <v>41705</v>
      </c>
      <c r="D1740" s="28">
        <v>0.34446205853945944</v>
      </c>
      <c r="E1740" s="28">
        <v>2</v>
      </c>
      <c r="F1740" s="27">
        <v>42436</v>
      </c>
      <c r="G1740" s="28">
        <v>0.39086105662890569</v>
      </c>
      <c r="H1740" s="28">
        <v>2</v>
      </c>
      <c r="I1740" s="28">
        <v>0.4</v>
      </c>
      <c r="J1740" s="28">
        <v>0.3506174173021267</v>
      </c>
      <c r="K1740" s="28">
        <v>2</v>
      </c>
      <c r="L1740" s="28">
        <v>4375</v>
      </c>
      <c r="M1740" s="29">
        <v>1</v>
      </c>
    </row>
    <row r="1741" spans="1:13" x14ac:dyDescent="0.3">
      <c r="A1741">
        <v>1737</v>
      </c>
      <c r="B1741" s="29">
        <v>2014</v>
      </c>
      <c r="C1741" s="27">
        <v>41690</v>
      </c>
      <c r="D1741" s="28">
        <v>0.43563528897950488</v>
      </c>
      <c r="E1741" s="28">
        <v>2</v>
      </c>
      <c r="F1741" s="27">
        <v>42420</v>
      </c>
      <c r="G1741" s="28">
        <v>0.89663861142859913</v>
      </c>
      <c r="H1741" s="28">
        <v>3</v>
      </c>
      <c r="I1741" s="28">
        <v>0.48000000000000004</v>
      </c>
      <c r="J1741" s="28">
        <v>1.3184091966203071E-2</v>
      </c>
      <c r="K1741" s="28">
        <v>1</v>
      </c>
      <c r="L1741" s="28">
        <v>3750</v>
      </c>
      <c r="M1741" s="29">
        <v>0</v>
      </c>
    </row>
    <row r="1742" spans="1:13" x14ac:dyDescent="0.3">
      <c r="A1742">
        <v>1738</v>
      </c>
      <c r="B1742" s="29">
        <v>2014</v>
      </c>
      <c r="C1742" s="27">
        <v>41686</v>
      </c>
      <c r="D1742" s="28">
        <v>0.57395116481055752</v>
      </c>
      <c r="E1742" s="28">
        <v>3</v>
      </c>
      <c r="F1742" s="27">
        <v>42782</v>
      </c>
      <c r="G1742" s="28">
        <v>0.41197897296604491</v>
      </c>
      <c r="H1742" s="28">
        <v>2</v>
      </c>
      <c r="I1742" s="28">
        <v>0.4</v>
      </c>
      <c r="J1742" s="28">
        <v>0.69927134288663773</v>
      </c>
      <c r="K1742" s="28">
        <v>4</v>
      </c>
      <c r="L1742" s="28">
        <v>5625</v>
      </c>
      <c r="M1742" s="29">
        <v>1</v>
      </c>
    </row>
    <row r="1743" spans="1:13" x14ac:dyDescent="0.3">
      <c r="A1743">
        <v>1739</v>
      </c>
      <c r="B1743" s="29">
        <v>2014</v>
      </c>
      <c r="C1743" s="27">
        <v>41888</v>
      </c>
      <c r="D1743" s="28">
        <v>0.84397836532519888</v>
      </c>
      <c r="E1743" s="28">
        <v>5</v>
      </c>
      <c r="F1743" s="27">
        <v>43714</v>
      </c>
      <c r="G1743" s="28">
        <v>0.3006499800029887</v>
      </c>
      <c r="H1743" s="28">
        <v>2</v>
      </c>
      <c r="I1743" s="28">
        <v>0.4</v>
      </c>
      <c r="J1743" s="28">
        <v>0.9204463535511811</v>
      </c>
      <c r="K1743" s="28">
        <v>5</v>
      </c>
      <c r="L1743" s="28">
        <v>6250</v>
      </c>
      <c r="M1743" s="29">
        <v>1</v>
      </c>
    </row>
    <row r="1744" spans="1:13" x14ac:dyDescent="0.3">
      <c r="A1744">
        <v>1740</v>
      </c>
      <c r="B1744" s="29">
        <v>2014</v>
      </c>
      <c r="C1744" s="27">
        <v>41690</v>
      </c>
      <c r="D1744" s="28">
        <v>0.58432706769132892</v>
      </c>
      <c r="E1744" s="28">
        <v>4</v>
      </c>
      <c r="F1744" s="27">
        <v>43151</v>
      </c>
      <c r="G1744" s="28">
        <v>0.75246885486343174</v>
      </c>
      <c r="H1744" s="28">
        <v>3</v>
      </c>
      <c r="I1744" s="28">
        <v>0.48000000000000004</v>
      </c>
      <c r="J1744" s="28">
        <v>0.57131747923962495</v>
      </c>
      <c r="K1744" s="28">
        <v>3</v>
      </c>
      <c r="L1744" s="28">
        <v>5000</v>
      </c>
      <c r="M1744" s="29">
        <v>4</v>
      </c>
    </row>
    <row r="1745" spans="1:13" x14ac:dyDescent="0.3">
      <c r="A1745">
        <v>1741</v>
      </c>
      <c r="B1745" s="29">
        <v>2014</v>
      </c>
      <c r="C1745" s="27">
        <v>41879</v>
      </c>
      <c r="D1745" s="28">
        <v>0.56986326979863078</v>
      </c>
      <c r="E1745" s="28">
        <v>3</v>
      </c>
      <c r="F1745" s="27">
        <v>42975</v>
      </c>
      <c r="G1745" s="28">
        <v>0.14653405660757957</v>
      </c>
      <c r="H1745" s="28">
        <v>1</v>
      </c>
      <c r="I1745" s="28">
        <v>0.32</v>
      </c>
      <c r="J1745" s="28">
        <v>0.30766419018300262</v>
      </c>
      <c r="K1745" s="28">
        <v>2</v>
      </c>
      <c r="L1745" s="28">
        <v>4375</v>
      </c>
      <c r="M1745" s="29">
        <v>3</v>
      </c>
    </row>
    <row r="1746" spans="1:13" x14ac:dyDescent="0.3">
      <c r="A1746">
        <v>1742</v>
      </c>
      <c r="B1746" s="29">
        <v>2014</v>
      </c>
      <c r="C1746" s="27">
        <v>41720</v>
      </c>
      <c r="D1746" s="28">
        <v>3.552616949434162E-2</v>
      </c>
      <c r="E1746" s="28">
        <v>1</v>
      </c>
      <c r="F1746" s="27">
        <v>42085</v>
      </c>
      <c r="G1746" s="28">
        <v>0.19521892962018017</v>
      </c>
      <c r="H1746" s="28">
        <v>1</v>
      </c>
      <c r="I1746" s="28">
        <v>0.32</v>
      </c>
      <c r="J1746" s="28">
        <v>0.91099585253928472</v>
      </c>
      <c r="K1746" s="28">
        <v>5</v>
      </c>
      <c r="L1746" s="28">
        <v>6250</v>
      </c>
      <c r="M1746" s="29">
        <v>1</v>
      </c>
    </row>
    <row r="1747" spans="1:13" x14ac:dyDescent="0.3">
      <c r="A1747">
        <v>1743</v>
      </c>
      <c r="B1747" s="29">
        <v>2014</v>
      </c>
      <c r="C1747" s="27">
        <v>41799</v>
      </c>
      <c r="D1747" s="28">
        <v>7.6680248750164881E-2</v>
      </c>
      <c r="E1747" s="28">
        <v>1</v>
      </c>
      <c r="F1747" s="27">
        <v>42164</v>
      </c>
      <c r="G1747" s="28">
        <v>0.18719945492898571</v>
      </c>
      <c r="H1747" s="28">
        <v>1</v>
      </c>
      <c r="I1747" s="28">
        <v>0.32</v>
      </c>
      <c r="J1747" s="28">
        <v>0.31415886366147661</v>
      </c>
      <c r="K1747" s="28">
        <v>2</v>
      </c>
      <c r="L1747" s="28">
        <v>4375</v>
      </c>
      <c r="M1747" s="29">
        <v>0</v>
      </c>
    </row>
    <row r="1748" spans="1:13" x14ac:dyDescent="0.3">
      <c r="A1748">
        <v>1744</v>
      </c>
      <c r="B1748" s="29">
        <v>2014</v>
      </c>
      <c r="C1748" s="27">
        <v>41961</v>
      </c>
      <c r="D1748" s="28">
        <v>0.53445024199305857</v>
      </c>
      <c r="E1748" s="28">
        <v>3</v>
      </c>
      <c r="F1748" s="27">
        <v>43057</v>
      </c>
      <c r="G1748" s="28">
        <v>0.88735049535914823</v>
      </c>
      <c r="H1748" s="28">
        <v>3</v>
      </c>
      <c r="I1748" s="28">
        <v>0.48000000000000004</v>
      </c>
      <c r="J1748" s="28">
        <v>0.88514358768874923</v>
      </c>
      <c r="K1748" s="28">
        <v>5</v>
      </c>
      <c r="L1748" s="28">
        <v>6250</v>
      </c>
      <c r="M1748" s="29">
        <v>1</v>
      </c>
    </row>
    <row r="1749" spans="1:13" x14ac:dyDescent="0.3">
      <c r="A1749">
        <v>1745</v>
      </c>
      <c r="B1749" s="29">
        <v>2014</v>
      </c>
      <c r="C1749" s="27">
        <v>41897</v>
      </c>
      <c r="D1749" s="28">
        <v>0.17272339902592504</v>
      </c>
      <c r="E1749" s="28">
        <v>1</v>
      </c>
      <c r="F1749" s="27">
        <v>42262</v>
      </c>
      <c r="G1749" s="28">
        <v>0.25507817924696619</v>
      </c>
      <c r="H1749" s="28">
        <v>1</v>
      </c>
      <c r="I1749" s="28">
        <v>0.32</v>
      </c>
      <c r="J1749" s="28">
        <v>1.1103652466173508E-2</v>
      </c>
      <c r="K1749" s="28">
        <v>1</v>
      </c>
      <c r="L1749" s="28">
        <v>3750</v>
      </c>
      <c r="M1749" s="29">
        <v>0</v>
      </c>
    </row>
    <row r="1750" spans="1:13" x14ac:dyDescent="0.3">
      <c r="A1750">
        <v>1746</v>
      </c>
      <c r="B1750" s="29">
        <v>2014</v>
      </c>
      <c r="C1750" s="27">
        <v>41878</v>
      </c>
      <c r="D1750" s="28">
        <v>0.80119081943063253</v>
      </c>
      <c r="E1750" s="28">
        <v>5</v>
      </c>
      <c r="F1750" s="27">
        <v>43704</v>
      </c>
      <c r="G1750" s="28">
        <v>0.23380319463671784</v>
      </c>
      <c r="H1750" s="28">
        <v>1</v>
      </c>
      <c r="I1750" s="28">
        <v>0.32</v>
      </c>
      <c r="J1750" s="28">
        <v>0.93224068132914706</v>
      </c>
      <c r="K1750" s="28">
        <v>5</v>
      </c>
      <c r="L1750" s="28">
        <v>6250</v>
      </c>
      <c r="M1750" s="29">
        <v>2</v>
      </c>
    </row>
    <row r="1751" spans="1:13" x14ac:dyDescent="0.3">
      <c r="A1751">
        <v>1747</v>
      </c>
      <c r="B1751" s="29">
        <v>2014</v>
      </c>
      <c r="C1751" s="27">
        <v>41965</v>
      </c>
      <c r="D1751" s="28">
        <v>1.7312530374075874E-2</v>
      </c>
      <c r="E1751" s="28">
        <v>1</v>
      </c>
      <c r="F1751" s="27">
        <v>42330</v>
      </c>
      <c r="G1751" s="28">
        <v>0.70476388398441381</v>
      </c>
      <c r="H1751" s="28">
        <v>3</v>
      </c>
      <c r="I1751" s="28">
        <v>0.48000000000000004</v>
      </c>
      <c r="J1751" s="28">
        <v>0.8299007804658779</v>
      </c>
      <c r="K1751" s="28">
        <v>5</v>
      </c>
      <c r="L1751" s="28">
        <v>6250</v>
      </c>
      <c r="M1751" s="29">
        <v>0</v>
      </c>
    </row>
    <row r="1752" spans="1:13" x14ac:dyDescent="0.3">
      <c r="A1752">
        <v>1748</v>
      </c>
      <c r="B1752" s="29">
        <v>2014</v>
      </c>
      <c r="C1752" s="27">
        <v>41729</v>
      </c>
      <c r="D1752" s="28">
        <v>0.53713525000929618</v>
      </c>
      <c r="E1752" s="28">
        <v>3</v>
      </c>
      <c r="F1752" s="27">
        <v>42825</v>
      </c>
      <c r="G1752" s="28">
        <v>0.54809613513600219</v>
      </c>
      <c r="H1752" s="28">
        <v>2</v>
      </c>
      <c r="I1752" s="28">
        <v>0.4</v>
      </c>
      <c r="J1752" s="28">
        <v>0.22343814023652542</v>
      </c>
      <c r="K1752" s="28">
        <v>2</v>
      </c>
      <c r="L1752" s="28">
        <v>4375</v>
      </c>
      <c r="M1752" s="29">
        <v>0</v>
      </c>
    </row>
    <row r="1753" spans="1:13" x14ac:dyDescent="0.3">
      <c r="A1753">
        <v>1749</v>
      </c>
      <c r="B1753" s="29">
        <v>2014</v>
      </c>
      <c r="C1753" s="27">
        <v>41938</v>
      </c>
      <c r="D1753" s="28">
        <v>0.11991668131590749</v>
      </c>
      <c r="E1753" s="28">
        <v>1</v>
      </c>
      <c r="F1753" s="27">
        <v>42303</v>
      </c>
      <c r="G1753" s="28">
        <v>2.9801458672662373E-2</v>
      </c>
      <c r="H1753" s="28">
        <v>1</v>
      </c>
      <c r="I1753" s="28">
        <v>0.32</v>
      </c>
      <c r="J1753" s="28">
        <v>0.42043735859147102</v>
      </c>
      <c r="K1753" s="28">
        <v>3</v>
      </c>
      <c r="L1753" s="28">
        <v>5000</v>
      </c>
      <c r="M1753" s="29">
        <v>0</v>
      </c>
    </row>
    <row r="1754" spans="1:13" x14ac:dyDescent="0.3">
      <c r="A1754">
        <v>1750</v>
      </c>
      <c r="B1754" s="29">
        <v>2014</v>
      </c>
      <c r="C1754" s="27">
        <v>41752</v>
      </c>
      <c r="D1754" s="28">
        <v>0.23202649743778492</v>
      </c>
      <c r="E1754" s="28">
        <v>1</v>
      </c>
      <c r="F1754" s="27">
        <v>42117</v>
      </c>
      <c r="G1754" s="28">
        <v>0.55658187522919378</v>
      </c>
      <c r="H1754" s="28">
        <v>2</v>
      </c>
      <c r="I1754" s="28">
        <v>0.4</v>
      </c>
      <c r="J1754" s="28">
        <v>0.90708598288634268</v>
      </c>
      <c r="K1754" s="28">
        <v>5</v>
      </c>
      <c r="L1754" s="28">
        <v>6250</v>
      </c>
      <c r="M1754" s="29">
        <v>0</v>
      </c>
    </row>
    <row r="1755" spans="1:13" x14ac:dyDescent="0.3">
      <c r="A1755">
        <v>1751</v>
      </c>
      <c r="B1755" s="29">
        <v>2014</v>
      </c>
      <c r="C1755" s="27">
        <v>41753</v>
      </c>
      <c r="D1755" s="28">
        <v>4.6383486204040869E-2</v>
      </c>
      <c r="E1755" s="28">
        <v>1</v>
      </c>
      <c r="F1755" s="27">
        <v>42118</v>
      </c>
      <c r="G1755" s="28">
        <v>0.99359387440718561</v>
      </c>
      <c r="H1755" s="28">
        <v>3</v>
      </c>
      <c r="I1755" s="28">
        <v>0.48000000000000004</v>
      </c>
      <c r="J1755" s="28">
        <v>0.61982305619590705</v>
      </c>
      <c r="K1755" s="28">
        <v>4</v>
      </c>
      <c r="L1755" s="28">
        <v>5625</v>
      </c>
      <c r="M1755" s="29">
        <v>0</v>
      </c>
    </row>
    <row r="1756" spans="1:13" x14ac:dyDescent="0.3">
      <c r="A1756">
        <v>1752</v>
      </c>
      <c r="B1756" s="29">
        <v>2014</v>
      </c>
      <c r="C1756" s="27">
        <v>41652</v>
      </c>
      <c r="D1756" s="28">
        <v>0.6797458109957849</v>
      </c>
      <c r="E1756" s="28">
        <v>4</v>
      </c>
      <c r="F1756" s="27">
        <v>43113</v>
      </c>
      <c r="G1756" s="28">
        <v>0.14103915563798441</v>
      </c>
      <c r="H1756" s="28">
        <v>1</v>
      </c>
      <c r="I1756" s="28">
        <v>0.32</v>
      </c>
      <c r="J1756" s="28">
        <v>0.18629339893727082</v>
      </c>
      <c r="K1756" s="28">
        <v>1</v>
      </c>
      <c r="L1756" s="28">
        <v>3750</v>
      </c>
      <c r="M1756" s="29">
        <v>0</v>
      </c>
    </row>
    <row r="1757" spans="1:13" x14ac:dyDescent="0.3">
      <c r="A1757">
        <v>1753</v>
      </c>
      <c r="B1757" s="29">
        <v>2014</v>
      </c>
      <c r="C1757" s="27">
        <v>41891</v>
      </c>
      <c r="D1757" s="28">
        <v>0.2949128655266392</v>
      </c>
      <c r="E1757" s="28">
        <v>2</v>
      </c>
      <c r="F1757" s="27">
        <v>42622</v>
      </c>
      <c r="G1757" s="28">
        <v>0.9540068469524301</v>
      </c>
      <c r="H1757" s="28">
        <v>3</v>
      </c>
      <c r="I1757" s="28">
        <v>0.48000000000000004</v>
      </c>
      <c r="J1757" s="28">
        <v>0.95893844662885142</v>
      </c>
      <c r="K1757" s="28">
        <v>5</v>
      </c>
      <c r="L1757" s="28">
        <v>6250</v>
      </c>
      <c r="M1757" s="29">
        <v>3</v>
      </c>
    </row>
    <row r="1758" spans="1:13" x14ac:dyDescent="0.3">
      <c r="A1758">
        <v>1754</v>
      </c>
      <c r="B1758" s="29">
        <v>2014</v>
      </c>
      <c r="C1758" s="27">
        <v>42003</v>
      </c>
      <c r="D1758" s="28">
        <v>0.23138105623430272</v>
      </c>
      <c r="E1758" s="28">
        <v>1</v>
      </c>
      <c r="F1758" s="27">
        <v>42368</v>
      </c>
      <c r="G1758" s="28">
        <v>0.89223174119777104</v>
      </c>
      <c r="H1758" s="28">
        <v>3</v>
      </c>
      <c r="I1758" s="28">
        <v>0.48000000000000004</v>
      </c>
      <c r="J1758" s="28">
        <v>0.41594873302314006</v>
      </c>
      <c r="K1758" s="28">
        <v>2</v>
      </c>
      <c r="L1758" s="28">
        <v>4375</v>
      </c>
      <c r="M1758" s="29">
        <v>0</v>
      </c>
    </row>
    <row r="1759" spans="1:13" x14ac:dyDescent="0.3">
      <c r="A1759">
        <v>1755</v>
      </c>
      <c r="B1759" s="29">
        <v>2014</v>
      </c>
      <c r="C1759" s="27">
        <v>41751</v>
      </c>
      <c r="D1759" s="28">
        <v>0.37436006450443315</v>
      </c>
      <c r="E1759" s="28">
        <v>2</v>
      </c>
      <c r="F1759" s="27">
        <v>42482</v>
      </c>
      <c r="G1759" s="28">
        <v>0.12719666788513728</v>
      </c>
      <c r="H1759" s="28">
        <v>1</v>
      </c>
      <c r="I1759" s="28">
        <v>0.32</v>
      </c>
      <c r="J1759" s="28">
        <v>0.86499875877057542</v>
      </c>
      <c r="K1759" s="28">
        <v>5</v>
      </c>
      <c r="L1759" s="28">
        <v>6250</v>
      </c>
      <c r="M1759" s="29">
        <v>2</v>
      </c>
    </row>
    <row r="1760" spans="1:13" x14ac:dyDescent="0.3">
      <c r="A1760">
        <v>1756</v>
      </c>
      <c r="B1760" s="29">
        <v>2014</v>
      </c>
      <c r="C1760" s="27">
        <v>41740</v>
      </c>
      <c r="D1760" s="28">
        <v>0.87664833231560446</v>
      </c>
      <c r="E1760" s="28">
        <v>5</v>
      </c>
      <c r="F1760" s="27">
        <v>43566</v>
      </c>
      <c r="G1760" s="28">
        <v>0.52951878354467108</v>
      </c>
      <c r="H1760" s="28">
        <v>2</v>
      </c>
      <c r="I1760" s="28">
        <v>0.4</v>
      </c>
      <c r="J1760" s="28">
        <v>0.61295659521934065</v>
      </c>
      <c r="K1760" s="28">
        <v>4</v>
      </c>
      <c r="L1760" s="28">
        <v>5625</v>
      </c>
      <c r="M1760" s="29">
        <v>0</v>
      </c>
    </row>
    <row r="1761" spans="1:13" x14ac:dyDescent="0.3">
      <c r="A1761">
        <v>1757</v>
      </c>
      <c r="B1761" s="29">
        <v>2014</v>
      </c>
      <c r="C1761" s="27">
        <v>41772</v>
      </c>
      <c r="D1761" s="28">
        <v>0.28160484306065736</v>
      </c>
      <c r="E1761" s="28">
        <v>2</v>
      </c>
      <c r="F1761" s="27">
        <v>42503</v>
      </c>
      <c r="G1761" s="28">
        <v>0.71008651524954458</v>
      </c>
      <c r="H1761" s="28">
        <v>3</v>
      </c>
      <c r="I1761" s="28">
        <v>0.48000000000000004</v>
      </c>
      <c r="J1761" s="28">
        <v>0.59709335736467339</v>
      </c>
      <c r="K1761" s="28">
        <v>4</v>
      </c>
      <c r="L1761" s="28">
        <v>5625</v>
      </c>
      <c r="M1761" s="29">
        <v>0</v>
      </c>
    </row>
    <row r="1762" spans="1:13" x14ac:dyDescent="0.3">
      <c r="A1762">
        <v>1758</v>
      </c>
      <c r="B1762" s="29">
        <v>2014</v>
      </c>
      <c r="C1762" s="27">
        <v>41804</v>
      </c>
      <c r="D1762" s="28">
        <v>0.12480364016713619</v>
      </c>
      <c r="E1762" s="28">
        <v>1</v>
      </c>
      <c r="F1762" s="27">
        <v>42169</v>
      </c>
      <c r="G1762" s="28">
        <v>0.17752931461449484</v>
      </c>
      <c r="H1762" s="28">
        <v>1</v>
      </c>
      <c r="I1762" s="28">
        <v>0.32</v>
      </c>
      <c r="J1762" s="28">
        <v>0.55642468890703789</v>
      </c>
      <c r="K1762" s="28">
        <v>3</v>
      </c>
      <c r="L1762" s="28">
        <v>5000</v>
      </c>
      <c r="M1762" s="29">
        <v>0</v>
      </c>
    </row>
    <row r="1763" spans="1:13" x14ac:dyDescent="0.3">
      <c r="A1763">
        <v>1759</v>
      </c>
      <c r="B1763" s="29">
        <v>2014</v>
      </c>
      <c r="C1763" s="27">
        <v>41783</v>
      </c>
      <c r="D1763" s="28">
        <v>0.65089055192809719</v>
      </c>
      <c r="E1763" s="28">
        <v>4</v>
      </c>
      <c r="F1763" s="27">
        <v>43244</v>
      </c>
      <c r="G1763" s="28">
        <v>0.57710053062316846</v>
      </c>
      <c r="H1763" s="28">
        <v>2</v>
      </c>
      <c r="I1763" s="28">
        <v>0.4</v>
      </c>
      <c r="J1763" s="28">
        <v>0.62361665257163734</v>
      </c>
      <c r="K1763" s="28">
        <v>4</v>
      </c>
      <c r="L1763" s="28">
        <v>5625</v>
      </c>
      <c r="M1763" s="29">
        <v>3</v>
      </c>
    </row>
    <row r="1764" spans="1:13" x14ac:dyDescent="0.3">
      <c r="A1764">
        <v>1760</v>
      </c>
      <c r="B1764" s="29">
        <v>2014</v>
      </c>
      <c r="C1764" s="27">
        <v>41686</v>
      </c>
      <c r="D1764" s="28">
        <v>0.83119194477459446</v>
      </c>
      <c r="E1764" s="28">
        <v>5</v>
      </c>
      <c r="F1764" s="27">
        <v>43512</v>
      </c>
      <c r="G1764" s="28">
        <v>0.83575724111049954</v>
      </c>
      <c r="H1764" s="28">
        <v>3</v>
      </c>
      <c r="I1764" s="28">
        <v>0.48000000000000004</v>
      </c>
      <c r="J1764" s="28">
        <v>0.87468989764330407</v>
      </c>
      <c r="K1764" s="28">
        <v>5</v>
      </c>
      <c r="L1764" s="28">
        <v>6250</v>
      </c>
      <c r="M1764" s="29">
        <v>3</v>
      </c>
    </row>
    <row r="1765" spans="1:13" x14ac:dyDescent="0.3">
      <c r="A1765">
        <v>1761</v>
      </c>
      <c r="B1765" s="29">
        <v>2014</v>
      </c>
      <c r="C1765" s="27">
        <v>41899</v>
      </c>
      <c r="D1765" s="28">
        <v>0.66932122941090699</v>
      </c>
      <c r="E1765" s="28">
        <v>4</v>
      </c>
      <c r="F1765" s="27">
        <v>43360</v>
      </c>
      <c r="G1765" s="28">
        <v>0.45996865214699234</v>
      </c>
      <c r="H1765" s="28">
        <v>2</v>
      </c>
      <c r="I1765" s="28">
        <v>0.4</v>
      </c>
      <c r="J1765" s="28">
        <v>6.9729665441194966E-2</v>
      </c>
      <c r="K1765" s="28">
        <v>1</v>
      </c>
      <c r="L1765" s="28">
        <v>3750</v>
      </c>
      <c r="M1765" s="29">
        <v>1</v>
      </c>
    </row>
    <row r="1766" spans="1:13" x14ac:dyDescent="0.3">
      <c r="A1766">
        <v>1762</v>
      </c>
      <c r="B1766" s="29">
        <v>2014</v>
      </c>
      <c r="C1766" s="27">
        <v>41713</v>
      </c>
      <c r="D1766" s="28">
        <v>0.12325747311155089</v>
      </c>
      <c r="E1766" s="28">
        <v>1</v>
      </c>
      <c r="F1766" s="27">
        <v>42078</v>
      </c>
      <c r="G1766" s="28">
        <v>0.92790328087065066</v>
      </c>
      <c r="H1766" s="28">
        <v>3</v>
      </c>
      <c r="I1766" s="28">
        <v>0.48000000000000004</v>
      </c>
      <c r="J1766" s="28">
        <v>0.50973467491140723</v>
      </c>
      <c r="K1766" s="28">
        <v>3</v>
      </c>
      <c r="L1766" s="28">
        <v>5000</v>
      </c>
      <c r="M1766" s="29">
        <v>1</v>
      </c>
    </row>
    <row r="1767" spans="1:13" x14ac:dyDescent="0.3">
      <c r="A1767">
        <v>1763</v>
      </c>
      <c r="B1767" s="29">
        <v>2014</v>
      </c>
      <c r="C1767" s="27">
        <v>41719</v>
      </c>
      <c r="D1767" s="28">
        <v>0.63554344258510687</v>
      </c>
      <c r="E1767" s="28">
        <v>4</v>
      </c>
      <c r="F1767" s="27">
        <v>43180</v>
      </c>
      <c r="G1767" s="28">
        <v>0.51510974652738661</v>
      </c>
      <c r="H1767" s="28">
        <v>2</v>
      </c>
      <c r="I1767" s="28">
        <v>0.4</v>
      </c>
      <c r="J1767" s="28">
        <v>0.49815031279086852</v>
      </c>
      <c r="K1767" s="28">
        <v>3</v>
      </c>
      <c r="L1767" s="28">
        <v>5000</v>
      </c>
      <c r="M1767" s="29">
        <v>1</v>
      </c>
    </row>
    <row r="1768" spans="1:13" x14ac:dyDescent="0.3">
      <c r="A1768">
        <v>1764</v>
      </c>
      <c r="B1768" s="29">
        <v>2014</v>
      </c>
      <c r="C1768" s="27">
        <v>41869</v>
      </c>
      <c r="D1768" s="28">
        <v>0.3070266882287227</v>
      </c>
      <c r="E1768" s="28">
        <v>2</v>
      </c>
      <c r="F1768" s="27">
        <v>42600</v>
      </c>
      <c r="G1768" s="28">
        <v>0.54006570395015641</v>
      </c>
      <c r="H1768" s="28">
        <v>2</v>
      </c>
      <c r="I1768" s="28">
        <v>0.4</v>
      </c>
      <c r="J1768" s="28">
        <v>0.57818086595862406</v>
      </c>
      <c r="K1768" s="28">
        <v>3</v>
      </c>
      <c r="L1768" s="28">
        <v>5000</v>
      </c>
      <c r="M1768" s="29">
        <v>0</v>
      </c>
    </row>
    <row r="1769" spans="1:13" x14ac:dyDescent="0.3">
      <c r="A1769">
        <v>1765</v>
      </c>
      <c r="B1769" s="29">
        <v>2014</v>
      </c>
      <c r="C1769" s="27">
        <v>41873</v>
      </c>
      <c r="D1769" s="28">
        <v>0.52997213566634283</v>
      </c>
      <c r="E1769" s="28">
        <v>3</v>
      </c>
      <c r="F1769" s="27">
        <v>42969</v>
      </c>
      <c r="G1769" s="28">
        <v>0.21865474509419358</v>
      </c>
      <c r="H1769" s="28">
        <v>1</v>
      </c>
      <c r="I1769" s="28">
        <v>0.32</v>
      </c>
      <c r="J1769" s="28">
        <v>0.8425012633962381</v>
      </c>
      <c r="K1769" s="28">
        <v>5</v>
      </c>
      <c r="L1769" s="28">
        <v>6250</v>
      </c>
      <c r="M1769" s="29">
        <v>0</v>
      </c>
    </row>
    <row r="1770" spans="1:13" x14ac:dyDescent="0.3">
      <c r="A1770">
        <v>1766</v>
      </c>
      <c r="B1770" s="29">
        <v>2014</v>
      </c>
      <c r="C1770" s="27">
        <v>41809</v>
      </c>
      <c r="D1770" s="28">
        <v>0.57946988384725617</v>
      </c>
      <c r="E1770" s="28">
        <v>4</v>
      </c>
      <c r="F1770" s="27">
        <v>43270</v>
      </c>
      <c r="G1770" s="28">
        <v>0.55761213940537202</v>
      </c>
      <c r="H1770" s="28">
        <v>2</v>
      </c>
      <c r="I1770" s="28">
        <v>0.4</v>
      </c>
      <c r="J1770" s="28">
        <v>0.49054154505165704</v>
      </c>
      <c r="K1770" s="28">
        <v>3</v>
      </c>
      <c r="L1770" s="28">
        <v>5000</v>
      </c>
      <c r="M1770" s="29">
        <v>1</v>
      </c>
    </row>
    <row r="1771" spans="1:13" x14ac:dyDescent="0.3">
      <c r="A1771">
        <v>1767</v>
      </c>
      <c r="B1771" s="29">
        <v>2014</v>
      </c>
      <c r="C1771" s="27">
        <v>41931</v>
      </c>
      <c r="D1771" s="28">
        <v>2.161187302000922E-2</v>
      </c>
      <c r="E1771" s="28">
        <v>1</v>
      </c>
      <c r="F1771" s="27">
        <v>42296</v>
      </c>
      <c r="G1771" s="28">
        <v>0.79226541560370334</v>
      </c>
      <c r="H1771" s="28">
        <v>3</v>
      </c>
      <c r="I1771" s="28">
        <v>0.48000000000000004</v>
      </c>
      <c r="J1771" s="28">
        <v>0.85423035478099041</v>
      </c>
      <c r="K1771" s="28">
        <v>5</v>
      </c>
      <c r="L1771" s="28">
        <v>6250</v>
      </c>
      <c r="M1771" s="29">
        <v>0</v>
      </c>
    </row>
    <row r="1772" spans="1:13" x14ac:dyDescent="0.3">
      <c r="A1772">
        <v>1768</v>
      </c>
      <c r="B1772" s="29">
        <v>2014</v>
      </c>
      <c r="C1772" s="27">
        <v>41737</v>
      </c>
      <c r="D1772" s="28">
        <v>0.98760795711137861</v>
      </c>
      <c r="E1772" s="28">
        <v>5</v>
      </c>
      <c r="F1772" s="27">
        <v>43563</v>
      </c>
      <c r="G1772" s="28">
        <v>0.13128266794389265</v>
      </c>
      <c r="H1772" s="28">
        <v>1</v>
      </c>
      <c r="I1772" s="28">
        <v>0.32</v>
      </c>
      <c r="J1772" s="28">
        <v>0.68707842584409196</v>
      </c>
      <c r="K1772" s="28">
        <v>4</v>
      </c>
      <c r="L1772" s="28">
        <v>5625</v>
      </c>
      <c r="M1772" s="29">
        <v>0</v>
      </c>
    </row>
    <row r="1773" spans="1:13" x14ac:dyDescent="0.3">
      <c r="A1773">
        <v>1769</v>
      </c>
      <c r="B1773" s="29">
        <v>2014</v>
      </c>
      <c r="C1773" s="27">
        <v>41778</v>
      </c>
      <c r="D1773" s="28">
        <v>0.83132542402556198</v>
      </c>
      <c r="E1773" s="28">
        <v>5</v>
      </c>
      <c r="F1773" s="27">
        <v>43604</v>
      </c>
      <c r="G1773" s="28">
        <v>0.32976882973587174</v>
      </c>
      <c r="H1773" s="28">
        <v>2</v>
      </c>
      <c r="I1773" s="28">
        <v>0.4</v>
      </c>
      <c r="J1773" s="28">
        <v>0.35567579723188703</v>
      </c>
      <c r="K1773" s="28">
        <v>2</v>
      </c>
      <c r="L1773" s="28">
        <v>4375</v>
      </c>
      <c r="M1773" s="29">
        <v>2</v>
      </c>
    </row>
    <row r="1774" spans="1:13" x14ac:dyDescent="0.3">
      <c r="A1774">
        <v>1770</v>
      </c>
      <c r="B1774" s="29">
        <v>2014</v>
      </c>
      <c r="C1774" s="27">
        <v>41988</v>
      </c>
      <c r="D1774" s="28">
        <v>0.33927838843489333</v>
      </c>
      <c r="E1774" s="28">
        <v>2</v>
      </c>
      <c r="F1774" s="27">
        <v>42719</v>
      </c>
      <c r="G1774" s="28">
        <v>0.74171638997751155</v>
      </c>
      <c r="H1774" s="28">
        <v>3</v>
      </c>
      <c r="I1774" s="28">
        <v>0.48000000000000004</v>
      </c>
      <c r="J1774" s="28">
        <v>0.70677017803067754</v>
      </c>
      <c r="K1774" s="28">
        <v>4</v>
      </c>
      <c r="L1774" s="28">
        <v>5625</v>
      </c>
      <c r="M1774" s="29">
        <v>0</v>
      </c>
    </row>
    <row r="1775" spans="1:13" x14ac:dyDescent="0.3">
      <c r="A1775">
        <v>1771</v>
      </c>
      <c r="B1775" s="29">
        <v>2014</v>
      </c>
      <c r="C1775" s="27">
        <v>41982</v>
      </c>
      <c r="D1775" s="28">
        <v>0.7145037343953422</v>
      </c>
      <c r="E1775" s="28">
        <v>5</v>
      </c>
      <c r="F1775" s="27">
        <v>43808</v>
      </c>
      <c r="G1775" s="28">
        <v>0.9457783198377826</v>
      </c>
      <c r="H1775" s="28">
        <v>3</v>
      </c>
      <c r="I1775" s="28">
        <v>0.48000000000000004</v>
      </c>
      <c r="J1775" s="28">
        <v>0.89297285153897998</v>
      </c>
      <c r="K1775" s="28">
        <v>5</v>
      </c>
      <c r="L1775" s="28">
        <v>6250</v>
      </c>
      <c r="M1775" s="29">
        <v>5</v>
      </c>
    </row>
    <row r="1776" spans="1:13" x14ac:dyDescent="0.3">
      <c r="A1776">
        <v>1772</v>
      </c>
      <c r="B1776" s="29">
        <v>2014</v>
      </c>
      <c r="C1776" s="27">
        <v>41898</v>
      </c>
      <c r="D1776" s="28">
        <v>0.48071344830234819</v>
      </c>
      <c r="E1776" s="28">
        <v>3</v>
      </c>
      <c r="F1776" s="27">
        <v>42994</v>
      </c>
      <c r="G1776" s="28">
        <v>0.428422110668783</v>
      </c>
      <c r="H1776" s="28">
        <v>2</v>
      </c>
      <c r="I1776" s="28">
        <v>0.4</v>
      </c>
      <c r="J1776" s="28">
        <v>0.68459793299596428</v>
      </c>
      <c r="K1776" s="28">
        <v>4</v>
      </c>
      <c r="L1776" s="28">
        <v>5625</v>
      </c>
      <c r="M1776" s="29">
        <v>1</v>
      </c>
    </row>
    <row r="1777" spans="1:13" x14ac:dyDescent="0.3">
      <c r="A1777">
        <v>1773</v>
      </c>
      <c r="B1777" s="29">
        <v>2014</v>
      </c>
      <c r="C1777" s="27">
        <v>41955</v>
      </c>
      <c r="D1777" s="28">
        <v>0.12839435900495977</v>
      </c>
      <c r="E1777" s="28">
        <v>1</v>
      </c>
      <c r="F1777" s="27">
        <v>42320</v>
      </c>
      <c r="G1777" s="28">
        <v>0.46056810323560315</v>
      </c>
      <c r="H1777" s="28">
        <v>2</v>
      </c>
      <c r="I1777" s="28">
        <v>0.4</v>
      </c>
      <c r="J1777" s="28">
        <v>0.74650089724948709</v>
      </c>
      <c r="K1777" s="28">
        <v>5</v>
      </c>
      <c r="L1777" s="28">
        <v>6250</v>
      </c>
      <c r="M1777" s="29">
        <v>0</v>
      </c>
    </row>
    <row r="1778" spans="1:13" x14ac:dyDescent="0.3">
      <c r="A1778">
        <v>1774</v>
      </c>
      <c r="B1778" s="29">
        <v>2014</v>
      </c>
      <c r="C1778" s="27">
        <v>41959</v>
      </c>
      <c r="D1778" s="28">
        <v>0.809694099503808</v>
      </c>
      <c r="E1778" s="28">
        <v>5</v>
      </c>
      <c r="F1778" s="27">
        <v>43785</v>
      </c>
      <c r="G1778" s="28">
        <v>0.98003686895983244</v>
      </c>
      <c r="H1778" s="28">
        <v>3</v>
      </c>
      <c r="I1778" s="28">
        <v>0.48000000000000004</v>
      </c>
      <c r="J1778" s="28">
        <v>0.53853274618384372</v>
      </c>
      <c r="K1778" s="28">
        <v>3</v>
      </c>
      <c r="L1778" s="28">
        <v>5000</v>
      </c>
      <c r="M1778" s="29">
        <v>2</v>
      </c>
    </row>
    <row r="1779" spans="1:13" x14ac:dyDescent="0.3">
      <c r="A1779">
        <v>1775</v>
      </c>
      <c r="B1779" s="29">
        <v>2014</v>
      </c>
      <c r="C1779" s="27">
        <v>41911</v>
      </c>
      <c r="D1779" s="28">
        <v>0.73464794915530629</v>
      </c>
      <c r="E1779" s="28">
        <v>5</v>
      </c>
      <c r="F1779" s="27">
        <v>43737</v>
      </c>
      <c r="G1779" s="28">
        <v>0.11347597165861822</v>
      </c>
      <c r="H1779" s="28">
        <v>1</v>
      </c>
      <c r="I1779" s="28">
        <v>0.32</v>
      </c>
      <c r="J1779" s="28">
        <v>0.84355215407093542</v>
      </c>
      <c r="K1779" s="28">
        <v>5</v>
      </c>
      <c r="L1779" s="28">
        <v>6250</v>
      </c>
      <c r="M1779" s="29">
        <v>0</v>
      </c>
    </row>
    <row r="1780" spans="1:13" x14ac:dyDescent="0.3">
      <c r="A1780">
        <v>1776</v>
      </c>
      <c r="B1780" s="29">
        <v>2014</v>
      </c>
      <c r="C1780" s="27">
        <v>41887</v>
      </c>
      <c r="D1780" s="28">
        <v>0.65458214733100029</v>
      </c>
      <c r="E1780" s="28">
        <v>4</v>
      </c>
      <c r="F1780" s="27">
        <v>43348</v>
      </c>
      <c r="G1780" s="28">
        <v>0.7599038071470281</v>
      </c>
      <c r="H1780" s="28">
        <v>3</v>
      </c>
      <c r="I1780" s="28">
        <v>0.48000000000000004</v>
      </c>
      <c r="J1780" s="28">
        <v>0.74286599410108156</v>
      </c>
      <c r="K1780" s="28">
        <v>5</v>
      </c>
      <c r="L1780" s="28">
        <v>6250</v>
      </c>
      <c r="M1780" s="29">
        <v>0</v>
      </c>
    </row>
    <row r="1781" spans="1:13" x14ac:dyDescent="0.3">
      <c r="A1781">
        <v>1777</v>
      </c>
      <c r="B1781" s="29">
        <v>2014</v>
      </c>
      <c r="C1781" s="27">
        <v>41877</v>
      </c>
      <c r="D1781" s="28">
        <v>0.31200124324454148</v>
      </c>
      <c r="E1781" s="28">
        <v>2</v>
      </c>
      <c r="F1781" s="27">
        <v>42608</v>
      </c>
      <c r="G1781" s="28">
        <v>0.61378699094309941</v>
      </c>
      <c r="H1781" s="28">
        <v>3</v>
      </c>
      <c r="I1781" s="28">
        <v>0.48000000000000004</v>
      </c>
      <c r="J1781" s="28">
        <v>0.82671299255085151</v>
      </c>
      <c r="K1781" s="28">
        <v>5</v>
      </c>
      <c r="L1781" s="28">
        <v>6250</v>
      </c>
      <c r="M1781" s="29">
        <v>1</v>
      </c>
    </row>
    <row r="1782" spans="1:13" x14ac:dyDescent="0.3">
      <c r="A1782">
        <v>1778</v>
      </c>
      <c r="B1782" s="29">
        <v>2014</v>
      </c>
      <c r="C1782" s="27">
        <v>41765</v>
      </c>
      <c r="D1782" s="28">
        <v>0.92114667095195935</v>
      </c>
      <c r="E1782" s="28">
        <v>5</v>
      </c>
      <c r="F1782" s="27">
        <v>43591</v>
      </c>
      <c r="G1782" s="28">
        <v>0.72317698117354112</v>
      </c>
      <c r="H1782" s="28">
        <v>3</v>
      </c>
      <c r="I1782" s="28">
        <v>0.48000000000000004</v>
      </c>
      <c r="J1782" s="28">
        <v>0.61234366782950933</v>
      </c>
      <c r="K1782" s="28">
        <v>4</v>
      </c>
      <c r="L1782" s="28">
        <v>5625</v>
      </c>
      <c r="M1782" s="29">
        <v>6</v>
      </c>
    </row>
    <row r="1783" spans="1:13" x14ac:dyDescent="0.3">
      <c r="A1783">
        <v>1779</v>
      </c>
      <c r="B1783" s="29">
        <v>2014</v>
      </c>
      <c r="C1783" s="27">
        <v>41805</v>
      </c>
      <c r="D1783" s="28">
        <v>6.7840099334152137E-2</v>
      </c>
      <c r="E1783" s="28">
        <v>1</v>
      </c>
      <c r="F1783" s="27">
        <v>42170</v>
      </c>
      <c r="G1783" s="28">
        <v>0.46177428302714885</v>
      </c>
      <c r="H1783" s="28">
        <v>2</v>
      </c>
      <c r="I1783" s="28">
        <v>0.4</v>
      </c>
      <c r="J1783" s="28">
        <v>0.41148435318159648</v>
      </c>
      <c r="K1783" s="28">
        <v>2</v>
      </c>
      <c r="L1783" s="28">
        <v>4375</v>
      </c>
      <c r="M1783" s="29">
        <v>0</v>
      </c>
    </row>
    <row r="1784" spans="1:13" x14ac:dyDescent="0.3">
      <c r="A1784">
        <v>1780</v>
      </c>
      <c r="B1784" s="29">
        <v>2014</v>
      </c>
      <c r="C1784" s="27">
        <v>41685</v>
      </c>
      <c r="D1784" s="28">
        <v>6.7679407844066453E-2</v>
      </c>
      <c r="E1784" s="28">
        <v>1</v>
      </c>
      <c r="F1784" s="27">
        <v>42050</v>
      </c>
      <c r="G1784" s="28">
        <v>0.21151807813011714</v>
      </c>
      <c r="H1784" s="28">
        <v>1</v>
      </c>
      <c r="I1784" s="28">
        <v>0.32</v>
      </c>
      <c r="J1784" s="28">
        <v>0.91439236700797122</v>
      </c>
      <c r="K1784" s="28">
        <v>5</v>
      </c>
      <c r="L1784" s="28">
        <v>6250</v>
      </c>
      <c r="M1784" s="29">
        <v>1</v>
      </c>
    </row>
    <row r="1785" spans="1:13" x14ac:dyDescent="0.3">
      <c r="A1785">
        <v>1781</v>
      </c>
      <c r="B1785" s="29">
        <v>2014</v>
      </c>
      <c r="C1785" s="27">
        <v>41689</v>
      </c>
      <c r="D1785" s="28">
        <v>0.42596138112351345</v>
      </c>
      <c r="E1785" s="28">
        <v>2</v>
      </c>
      <c r="F1785" s="27">
        <v>42419</v>
      </c>
      <c r="G1785" s="28">
        <v>0.4900578142874743</v>
      </c>
      <c r="H1785" s="28">
        <v>2</v>
      </c>
      <c r="I1785" s="28">
        <v>0.4</v>
      </c>
      <c r="J1785" s="28">
        <v>0.14974434865794906</v>
      </c>
      <c r="K1785" s="28">
        <v>1</v>
      </c>
      <c r="L1785" s="28">
        <v>3750</v>
      </c>
      <c r="M1785" s="29">
        <v>2</v>
      </c>
    </row>
    <row r="1786" spans="1:13" x14ac:dyDescent="0.3">
      <c r="A1786">
        <v>1782</v>
      </c>
      <c r="B1786" s="29">
        <v>2014</v>
      </c>
      <c r="C1786" s="27">
        <v>41688</v>
      </c>
      <c r="D1786" s="28">
        <v>7.5484566084255134E-2</v>
      </c>
      <c r="E1786" s="28">
        <v>1</v>
      </c>
      <c r="F1786" s="27">
        <v>42053</v>
      </c>
      <c r="G1786" s="28">
        <v>0.70483339468594763</v>
      </c>
      <c r="H1786" s="28">
        <v>3</v>
      </c>
      <c r="I1786" s="28">
        <v>0.48000000000000004</v>
      </c>
      <c r="J1786" s="28">
        <v>0.56697147362255373</v>
      </c>
      <c r="K1786" s="28">
        <v>3</v>
      </c>
      <c r="L1786" s="28">
        <v>5000</v>
      </c>
      <c r="M1786" s="29">
        <v>0</v>
      </c>
    </row>
    <row r="1787" spans="1:13" x14ac:dyDescent="0.3">
      <c r="A1787">
        <v>1783</v>
      </c>
      <c r="B1787" s="29">
        <v>2014</v>
      </c>
      <c r="C1787" s="27">
        <v>41733</v>
      </c>
      <c r="D1787" s="28">
        <v>0.45885885847359609</v>
      </c>
      <c r="E1787" s="28">
        <v>3</v>
      </c>
      <c r="F1787" s="27">
        <v>42829</v>
      </c>
      <c r="G1787" s="28">
        <v>0.56086695370441075</v>
      </c>
      <c r="H1787" s="28">
        <v>2</v>
      </c>
      <c r="I1787" s="28">
        <v>0.4</v>
      </c>
      <c r="J1787" s="28">
        <v>6.5731673718575023E-2</v>
      </c>
      <c r="K1787" s="28">
        <v>1</v>
      </c>
      <c r="L1787" s="28">
        <v>3750</v>
      </c>
      <c r="M1787" s="29">
        <v>1</v>
      </c>
    </row>
    <row r="1788" spans="1:13" x14ac:dyDescent="0.3">
      <c r="A1788">
        <v>1784</v>
      </c>
      <c r="B1788" s="29">
        <v>2014</v>
      </c>
      <c r="C1788" s="27">
        <v>41723</v>
      </c>
      <c r="D1788" s="28">
        <v>0.27054484329994577</v>
      </c>
      <c r="E1788" s="28">
        <v>2</v>
      </c>
      <c r="F1788" s="27">
        <v>42454</v>
      </c>
      <c r="G1788" s="28">
        <v>0.8511589573282885</v>
      </c>
      <c r="H1788" s="28">
        <v>3</v>
      </c>
      <c r="I1788" s="28">
        <v>0.48000000000000004</v>
      </c>
      <c r="J1788" s="28">
        <v>0.63596605348172008</v>
      </c>
      <c r="K1788" s="28">
        <v>4</v>
      </c>
      <c r="L1788" s="28">
        <v>5625</v>
      </c>
      <c r="M1788" s="29">
        <v>1</v>
      </c>
    </row>
    <row r="1789" spans="1:13" x14ac:dyDescent="0.3">
      <c r="A1789">
        <v>1785</v>
      </c>
      <c r="B1789" s="29">
        <v>2014</v>
      </c>
      <c r="C1789" s="27">
        <v>41659</v>
      </c>
      <c r="D1789" s="28">
        <v>0.94282405235561584</v>
      </c>
      <c r="E1789" s="28">
        <v>5</v>
      </c>
      <c r="F1789" s="27">
        <v>43485</v>
      </c>
      <c r="G1789" s="28">
        <v>0.1195512086609577</v>
      </c>
      <c r="H1789" s="28">
        <v>1</v>
      </c>
      <c r="I1789" s="28">
        <v>0.32</v>
      </c>
      <c r="J1789" s="28">
        <v>0.11213440050855172</v>
      </c>
      <c r="K1789" s="28">
        <v>1</v>
      </c>
      <c r="L1789" s="28">
        <v>3750</v>
      </c>
      <c r="M1789" s="29">
        <v>2</v>
      </c>
    </row>
    <row r="1790" spans="1:13" x14ac:dyDescent="0.3">
      <c r="A1790">
        <v>1786</v>
      </c>
      <c r="B1790" s="29">
        <v>2014</v>
      </c>
      <c r="C1790" s="27">
        <v>41797</v>
      </c>
      <c r="D1790" s="28">
        <v>0.8052549239318656</v>
      </c>
      <c r="E1790" s="28">
        <v>5</v>
      </c>
      <c r="F1790" s="27">
        <v>43623</v>
      </c>
      <c r="G1790" s="28">
        <v>0.2859950257576197</v>
      </c>
      <c r="H1790" s="28">
        <v>2</v>
      </c>
      <c r="I1790" s="28">
        <v>0.4</v>
      </c>
      <c r="J1790" s="28">
        <v>0.31136656199967061</v>
      </c>
      <c r="K1790" s="28">
        <v>2</v>
      </c>
      <c r="L1790" s="28">
        <v>4375</v>
      </c>
      <c r="M1790" s="29">
        <v>1</v>
      </c>
    </row>
    <row r="1791" spans="1:13" x14ac:dyDescent="0.3">
      <c r="A1791">
        <v>1787</v>
      </c>
      <c r="B1791" s="29">
        <v>2014</v>
      </c>
      <c r="C1791" s="27">
        <v>41842</v>
      </c>
      <c r="D1791" s="28">
        <v>7.4232730447785222E-3</v>
      </c>
      <c r="E1791" s="28">
        <v>1</v>
      </c>
      <c r="F1791" s="27">
        <v>42207</v>
      </c>
      <c r="G1791" s="28">
        <v>0.94947948261371951</v>
      </c>
      <c r="H1791" s="28">
        <v>3</v>
      </c>
      <c r="I1791" s="28">
        <v>0.48000000000000004</v>
      </c>
      <c r="J1791" s="28">
        <v>9.957081129473988E-2</v>
      </c>
      <c r="K1791" s="28">
        <v>1</v>
      </c>
      <c r="L1791" s="28">
        <v>3750</v>
      </c>
      <c r="M1791" s="29">
        <v>0</v>
      </c>
    </row>
    <row r="1792" spans="1:13" x14ac:dyDescent="0.3">
      <c r="A1792">
        <v>1788</v>
      </c>
      <c r="B1792" s="29">
        <v>2014</v>
      </c>
      <c r="C1792" s="27">
        <v>41775</v>
      </c>
      <c r="D1792" s="28">
        <v>0.68492242572781248</v>
      </c>
      <c r="E1792" s="28">
        <v>5</v>
      </c>
      <c r="F1792" s="27">
        <v>43601</v>
      </c>
      <c r="G1792" s="28">
        <v>0.46964000615576096</v>
      </c>
      <c r="H1792" s="28">
        <v>2</v>
      </c>
      <c r="I1792" s="28">
        <v>0.4</v>
      </c>
      <c r="J1792" s="28">
        <v>0.11209643158564497</v>
      </c>
      <c r="K1792" s="28">
        <v>1</v>
      </c>
      <c r="L1792" s="28">
        <v>3750</v>
      </c>
      <c r="M1792" s="29">
        <v>2</v>
      </c>
    </row>
    <row r="1793" spans="1:13" x14ac:dyDescent="0.3">
      <c r="A1793">
        <v>1789</v>
      </c>
      <c r="B1793" s="29">
        <v>2014</v>
      </c>
      <c r="C1793" s="27">
        <v>41763</v>
      </c>
      <c r="D1793" s="28">
        <v>0.37021271756311114</v>
      </c>
      <c r="E1793" s="28">
        <v>2</v>
      </c>
      <c r="F1793" s="27">
        <v>42494</v>
      </c>
      <c r="G1793" s="28">
        <v>0.8885368765228242</v>
      </c>
      <c r="H1793" s="28">
        <v>3</v>
      </c>
      <c r="I1793" s="28">
        <v>0.48000000000000004</v>
      </c>
      <c r="J1793" s="28">
        <v>0.85805865323602604</v>
      </c>
      <c r="K1793" s="28">
        <v>5</v>
      </c>
      <c r="L1793" s="28">
        <v>6250</v>
      </c>
      <c r="M1793" s="29">
        <v>0</v>
      </c>
    </row>
    <row r="1794" spans="1:13" x14ac:dyDescent="0.3">
      <c r="A1794">
        <v>1790</v>
      </c>
      <c r="B1794" s="29">
        <v>2014</v>
      </c>
      <c r="C1794" s="27">
        <v>41972</v>
      </c>
      <c r="D1794" s="28">
        <v>0.24958809730457132</v>
      </c>
      <c r="E1794" s="28">
        <v>1</v>
      </c>
      <c r="F1794" s="27">
        <v>42337</v>
      </c>
      <c r="G1794" s="28">
        <v>0.87351042872613871</v>
      </c>
      <c r="H1794" s="28">
        <v>3</v>
      </c>
      <c r="I1794" s="28">
        <v>0.48000000000000004</v>
      </c>
      <c r="J1794" s="28">
        <v>0.47775554804168319</v>
      </c>
      <c r="K1794" s="28">
        <v>3</v>
      </c>
      <c r="L1794" s="28">
        <v>5000</v>
      </c>
      <c r="M1794" s="29">
        <v>1</v>
      </c>
    </row>
    <row r="1795" spans="1:13" x14ac:dyDescent="0.3">
      <c r="A1795">
        <v>1791</v>
      </c>
      <c r="B1795" s="29">
        <v>2014</v>
      </c>
      <c r="C1795" s="27">
        <v>41934</v>
      </c>
      <c r="D1795" s="28">
        <v>0.77371956687620502</v>
      </c>
      <c r="E1795" s="28">
        <v>5</v>
      </c>
      <c r="F1795" s="27">
        <v>43760</v>
      </c>
      <c r="G1795" s="28">
        <v>0.85526126927899515</v>
      </c>
      <c r="H1795" s="28">
        <v>3</v>
      </c>
      <c r="I1795" s="28">
        <v>0.48000000000000004</v>
      </c>
      <c r="J1795" s="28">
        <v>0.75982187544137236</v>
      </c>
      <c r="K1795" s="28">
        <v>5</v>
      </c>
      <c r="L1795" s="28">
        <v>6250</v>
      </c>
      <c r="M1795" s="29">
        <v>3</v>
      </c>
    </row>
    <row r="1796" spans="1:13" x14ac:dyDescent="0.3">
      <c r="A1796">
        <v>1792</v>
      </c>
      <c r="B1796" s="29">
        <v>2014</v>
      </c>
      <c r="C1796" s="27">
        <v>41931</v>
      </c>
      <c r="D1796" s="28">
        <v>0.89920422863129368</v>
      </c>
      <c r="E1796" s="28">
        <v>5</v>
      </c>
      <c r="F1796" s="27">
        <v>43757</v>
      </c>
      <c r="G1796" s="28">
        <v>0.20748354303850736</v>
      </c>
      <c r="H1796" s="28">
        <v>1</v>
      </c>
      <c r="I1796" s="28">
        <v>0.32</v>
      </c>
      <c r="J1796" s="28">
        <v>0.89169969900138912</v>
      </c>
      <c r="K1796" s="28">
        <v>5</v>
      </c>
      <c r="L1796" s="28">
        <v>6250</v>
      </c>
      <c r="M1796" s="29">
        <v>2</v>
      </c>
    </row>
    <row r="1797" spans="1:13" x14ac:dyDescent="0.3">
      <c r="A1797">
        <v>1793</v>
      </c>
      <c r="B1797" s="29">
        <v>2014</v>
      </c>
      <c r="C1797" s="27">
        <v>41821</v>
      </c>
      <c r="D1797" s="28">
        <v>0.3462186706599456</v>
      </c>
      <c r="E1797" s="28">
        <v>2</v>
      </c>
      <c r="F1797" s="27">
        <v>42552</v>
      </c>
      <c r="G1797" s="28">
        <v>0.79220173834439311</v>
      </c>
      <c r="H1797" s="28">
        <v>3</v>
      </c>
      <c r="I1797" s="28">
        <v>0.48000000000000004</v>
      </c>
      <c r="J1797" s="28">
        <v>0.42451545815582337</v>
      </c>
      <c r="K1797" s="28">
        <v>3</v>
      </c>
      <c r="L1797" s="28">
        <v>5000</v>
      </c>
      <c r="M1797" s="29">
        <v>3</v>
      </c>
    </row>
    <row r="1798" spans="1:13" x14ac:dyDescent="0.3">
      <c r="A1798">
        <v>1794</v>
      </c>
      <c r="B1798" s="29">
        <v>2014</v>
      </c>
      <c r="C1798" s="27">
        <v>41772</v>
      </c>
      <c r="D1798" s="28">
        <v>0.45516550509218379</v>
      </c>
      <c r="E1798" s="28">
        <v>3</v>
      </c>
      <c r="F1798" s="27">
        <v>42868</v>
      </c>
      <c r="G1798" s="28">
        <v>0.30158490831999707</v>
      </c>
      <c r="H1798" s="28">
        <v>2</v>
      </c>
      <c r="I1798" s="28">
        <v>0.4</v>
      </c>
      <c r="J1798" s="28">
        <v>0.58979297676354214</v>
      </c>
      <c r="K1798" s="28">
        <v>3</v>
      </c>
      <c r="L1798" s="28">
        <v>5000</v>
      </c>
      <c r="M1798" s="29">
        <v>1</v>
      </c>
    </row>
    <row r="1799" spans="1:13" x14ac:dyDescent="0.3">
      <c r="A1799">
        <v>1795</v>
      </c>
      <c r="B1799" s="29">
        <v>2014</v>
      </c>
      <c r="C1799" s="27">
        <v>41743</v>
      </c>
      <c r="D1799" s="28">
        <v>0.72307718486826056</v>
      </c>
      <c r="E1799" s="28">
        <v>5</v>
      </c>
      <c r="F1799" s="27">
        <v>43569</v>
      </c>
      <c r="G1799" s="28">
        <v>0.21551953839529625</v>
      </c>
      <c r="H1799" s="28">
        <v>1</v>
      </c>
      <c r="I1799" s="28">
        <v>0.32</v>
      </c>
      <c r="J1799" s="28">
        <v>0.59112128376140227</v>
      </c>
      <c r="K1799" s="28">
        <v>4</v>
      </c>
      <c r="L1799" s="28">
        <v>5625</v>
      </c>
      <c r="M1799" s="29">
        <v>1</v>
      </c>
    </row>
    <row r="1800" spans="1:13" x14ac:dyDescent="0.3">
      <c r="A1800">
        <v>1796</v>
      </c>
      <c r="B1800" s="29">
        <v>2014</v>
      </c>
      <c r="C1800" s="27">
        <v>41646</v>
      </c>
      <c r="D1800" s="28">
        <v>3.4077382503444276E-2</v>
      </c>
      <c r="E1800" s="28">
        <v>1</v>
      </c>
      <c r="F1800" s="27">
        <v>42011</v>
      </c>
      <c r="G1800" s="28">
        <v>0.89885834556561239</v>
      </c>
      <c r="H1800" s="28">
        <v>3</v>
      </c>
      <c r="I1800" s="28">
        <v>0.48000000000000004</v>
      </c>
      <c r="J1800" s="28">
        <v>0.92826644650247525</v>
      </c>
      <c r="K1800" s="28">
        <v>5</v>
      </c>
      <c r="L1800" s="28">
        <v>6250</v>
      </c>
      <c r="M1800" s="29">
        <v>0</v>
      </c>
    </row>
    <row r="1801" spans="1:13" x14ac:dyDescent="0.3">
      <c r="A1801">
        <v>1797</v>
      </c>
      <c r="B1801" s="29">
        <v>2014</v>
      </c>
      <c r="C1801" s="27">
        <v>41815</v>
      </c>
      <c r="D1801" s="28">
        <v>8.3354225570858587E-3</v>
      </c>
      <c r="E1801" s="28">
        <v>1</v>
      </c>
      <c r="F1801" s="27">
        <v>42180</v>
      </c>
      <c r="G1801" s="28">
        <v>0.69301744422031852</v>
      </c>
      <c r="H1801" s="28">
        <v>3</v>
      </c>
      <c r="I1801" s="28">
        <v>0.48000000000000004</v>
      </c>
      <c r="J1801" s="28">
        <v>0.60575854863994416</v>
      </c>
      <c r="K1801" s="28">
        <v>4</v>
      </c>
      <c r="L1801" s="28">
        <v>5625</v>
      </c>
      <c r="M1801" s="29">
        <v>1</v>
      </c>
    </row>
    <row r="1802" spans="1:13" x14ac:dyDescent="0.3">
      <c r="A1802">
        <v>1798</v>
      </c>
      <c r="B1802" s="29">
        <v>2014</v>
      </c>
      <c r="C1802" s="27">
        <v>41983</v>
      </c>
      <c r="D1802" s="28">
        <v>0.27495498298117393</v>
      </c>
      <c r="E1802" s="28">
        <v>2</v>
      </c>
      <c r="F1802" s="27">
        <v>42714</v>
      </c>
      <c r="G1802" s="28">
        <v>0.14440252973885315</v>
      </c>
      <c r="H1802" s="28">
        <v>1</v>
      </c>
      <c r="I1802" s="28">
        <v>0.32</v>
      </c>
      <c r="J1802" s="28">
        <v>0.56378406125678937</v>
      </c>
      <c r="K1802" s="28">
        <v>3</v>
      </c>
      <c r="L1802" s="28">
        <v>5000</v>
      </c>
      <c r="M1802" s="29">
        <v>0</v>
      </c>
    </row>
    <row r="1803" spans="1:13" x14ac:dyDescent="0.3">
      <c r="A1803">
        <v>1799</v>
      </c>
      <c r="B1803" s="29">
        <v>2014</v>
      </c>
      <c r="C1803" s="27">
        <v>41686</v>
      </c>
      <c r="D1803" s="28">
        <v>0.17201346080428448</v>
      </c>
      <c r="E1803" s="28">
        <v>1</v>
      </c>
      <c r="F1803" s="27">
        <v>42051</v>
      </c>
      <c r="G1803" s="28">
        <v>0.70363423927290447</v>
      </c>
      <c r="H1803" s="28">
        <v>3</v>
      </c>
      <c r="I1803" s="28">
        <v>0.48000000000000004</v>
      </c>
      <c r="J1803" s="28">
        <v>0.61277067178813682</v>
      </c>
      <c r="K1803" s="28">
        <v>4</v>
      </c>
      <c r="L1803" s="28">
        <v>5625</v>
      </c>
      <c r="M1803" s="29">
        <v>1</v>
      </c>
    </row>
    <row r="1804" spans="1:13" x14ac:dyDescent="0.3">
      <c r="A1804">
        <v>1800</v>
      </c>
      <c r="B1804" s="29">
        <v>2014</v>
      </c>
      <c r="C1804" s="27">
        <v>41692</v>
      </c>
      <c r="D1804" s="28">
        <v>0.80014953512191633</v>
      </c>
      <c r="E1804" s="28">
        <v>5</v>
      </c>
      <c r="F1804" s="27">
        <v>43518</v>
      </c>
      <c r="G1804" s="28">
        <v>0.84979597068317336</v>
      </c>
      <c r="H1804" s="28">
        <v>3</v>
      </c>
      <c r="I1804" s="28">
        <v>0.48000000000000004</v>
      </c>
      <c r="J1804" s="28">
        <v>6.5045434826813242E-2</v>
      </c>
      <c r="K1804" s="28">
        <v>1</v>
      </c>
      <c r="L1804" s="28">
        <v>3750</v>
      </c>
      <c r="M1804" s="29">
        <v>5</v>
      </c>
    </row>
    <row r="1805" spans="1:13" x14ac:dyDescent="0.3">
      <c r="A1805">
        <v>1801</v>
      </c>
      <c r="B1805" s="29">
        <v>2014</v>
      </c>
      <c r="C1805" s="27">
        <v>41972</v>
      </c>
      <c r="D1805" s="28">
        <v>0.82603653540892286</v>
      </c>
      <c r="E1805" s="28">
        <v>5</v>
      </c>
      <c r="F1805" s="27">
        <v>43798</v>
      </c>
      <c r="G1805" s="28">
        <v>0.26658095527178605</v>
      </c>
      <c r="H1805" s="28">
        <v>1</v>
      </c>
      <c r="I1805" s="28">
        <v>0.32</v>
      </c>
      <c r="J1805" s="28">
        <v>0.72180385907627898</v>
      </c>
      <c r="K1805" s="28">
        <v>5</v>
      </c>
      <c r="L1805" s="28">
        <v>6250</v>
      </c>
      <c r="M1805" s="29">
        <v>4</v>
      </c>
    </row>
    <row r="1806" spans="1:13" x14ac:dyDescent="0.3">
      <c r="A1806">
        <v>1802</v>
      </c>
      <c r="B1806" s="29">
        <v>2014</v>
      </c>
      <c r="C1806" s="27">
        <v>41744</v>
      </c>
      <c r="D1806" s="28">
        <v>0.31408072742202298</v>
      </c>
      <c r="E1806" s="28">
        <v>2</v>
      </c>
      <c r="F1806" s="27">
        <v>42475</v>
      </c>
      <c r="G1806" s="28">
        <v>0.87995223138687384</v>
      </c>
      <c r="H1806" s="28">
        <v>3</v>
      </c>
      <c r="I1806" s="28">
        <v>0.48000000000000004</v>
      </c>
      <c r="J1806" s="28">
        <v>0.95671474289686531</v>
      </c>
      <c r="K1806" s="28">
        <v>5</v>
      </c>
      <c r="L1806" s="28">
        <v>6250</v>
      </c>
      <c r="M1806" s="29">
        <v>2</v>
      </c>
    </row>
    <row r="1807" spans="1:13" x14ac:dyDescent="0.3">
      <c r="A1807">
        <v>1803</v>
      </c>
      <c r="B1807" s="29">
        <v>2014</v>
      </c>
      <c r="C1807" s="27">
        <v>41682</v>
      </c>
      <c r="D1807" s="28">
        <v>0.77370481027641136</v>
      </c>
      <c r="E1807" s="28">
        <v>5</v>
      </c>
      <c r="F1807" s="27">
        <v>43508</v>
      </c>
      <c r="G1807" s="28">
        <v>0.2695209781788579</v>
      </c>
      <c r="H1807" s="28">
        <v>1</v>
      </c>
      <c r="I1807" s="28">
        <v>0.32</v>
      </c>
      <c r="J1807" s="28">
        <v>0.89738185977798046</v>
      </c>
      <c r="K1807" s="28">
        <v>5</v>
      </c>
      <c r="L1807" s="28">
        <v>6250</v>
      </c>
      <c r="M1807" s="29">
        <v>6</v>
      </c>
    </row>
    <row r="1808" spans="1:13" x14ac:dyDescent="0.3">
      <c r="A1808">
        <v>1804</v>
      </c>
      <c r="B1808" s="29">
        <v>2014</v>
      </c>
      <c r="C1808" s="27">
        <v>41843</v>
      </c>
      <c r="D1808" s="28">
        <v>0.9388125605099662</v>
      </c>
      <c r="E1808" s="28">
        <v>5</v>
      </c>
      <c r="F1808" s="27">
        <v>43669</v>
      </c>
      <c r="G1808" s="28">
        <v>0.62529446555544033</v>
      </c>
      <c r="H1808" s="28">
        <v>3</v>
      </c>
      <c r="I1808" s="28">
        <v>0.48000000000000004</v>
      </c>
      <c r="J1808" s="28">
        <v>0.96202083042456799</v>
      </c>
      <c r="K1808" s="28">
        <v>5</v>
      </c>
      <c r="L1808" s="28">
        <v>6250</v>
      </c>
      <c r="M1808" s="29">
        <v>3</v>
      </c>
    </row>
    <row r="1809" spans="1:13" x14ac:dyDescent="0.3">
      <c r="A1809">
        <v>1805</v>
      </c>
      <c r="B1809" s="29">
        <v>2014</v>
      </c>
      <c r="C1809" s="27">
        <v>41956</v>
      </c>
      <c r="D1809" s="28">
        <v>0.30404732609859597</v>
      </c>
      <c r="E1809" s="28">
        <v>2</v>
      </c>
      <c r="F1809" s="27">
        <v>42687</v>
      </c>
      <c r="G1809" s="28">
        <v>0.53783615122166895</v>
      </c>
      <c r="H1809" s="28">
        <v>2</v>
      </c>
      <c r="I1809" s="28">
        <v>0.4</v>
      </c>
      <c r="J1809" s="28">
        <v>0.18513170520773692</v>
      </c>
      <c r="K1809" s="28">
        <v>1</v>
      </c>
      <c r="L1809" s="28">
        <v>3750</v>
      </c>
      <c r="M1809" s="29">
        <v>2</v>
      </c>
    </row>
    <row r="1810" spans="1:13" x14ac:dyDescent="0.3">
      <c r="A1810">
        <v>1806</v>
      </c>
      <c r="B1810" s="29">
        <v>2014</v>
      </c>
      <c r="C1810" s="27">
        <v>41843</v>
      </c>
      <c r="D1810" s="28">
        <v>0.58228665298548044</v>
      </c>
      <c r="E1810" s="28">
        <v>4</v>
      </c>
      <c r="F1810" s="27">
        <v>43304</v>
      </c>
      <c r="G1810" s="28">
        <v>0.10265935645879143</v>
      </c>
      <c r="H1810" s="28">
        <v>1</v>
      </c>
      <c r="I1810" s="28">
        <v>0.32</v>
      </c>
      <c r="J1810" s="28">
        <v>0.74460370423973143</v>
      </c>
      <c r="K1810" s="28">
        <v>5</v>
      </c>
      <c r="L1810" s="28">
        <v>6250</v>
      </c>
      <c r="M1810" s="29">
        <v>2</v>
      </c>
    </row>
    <row r="1811" spans="1:13" x14ac:dyDescent="0.3">
      <c r="A1811">
        <v>1807</v>
      </c>
      <c r="B1811" s="29">
        <v>2014</v>
      </c>
      <c r="C1811" s="27">
        <v>41731</v>
      </c>
      <c r="D1811" s="28">
        <v>0.508765557038523</v>
      </c>
      <c r="E1811" s="28">
        <v>3</v>
      </c>
      <c r="F1811" s="27">
        <v>42827</v>
      </c>
      <c r="G1811" s="28">
        <v>3.6348497365499277E-2</v>
      </c>
      <c r="H1811" s="28">
        <v>1</v>
      </c>
      <c r="I1811" s="28">
        <v>0.32</v>
      </c>
      <c r="J1811" s="28">
        <v>0.50149350329146736</v>
      </c>
      <c r="K1811" s="28">
        <v>3</v>
      </c>
      <c r="L1811" s="28">
        <v>5000</v>
      </c>
      <c r="M1811" s="29">
        <v>0</v>
      </c>
    </row>
    <row r="1812" spans="1:13" x14ac:dyDescent="0.3">
      <c r="A1812">
        <v>1808</v>
      </c>
      <c r="B1812" s="29">
        <v>2014</v>
      </c>
      <c r="C1812" s="27">
        <v>41716</v>
      </c>
      <c r="D1812" s="28">
        <v>0.73828080112139705</v>
      </c>
      <c r="E1812" s="28">
        <v>5</v>
      </c>
      <c r="F1812" s="27">
        <v>43542</v>
      </c>
      <c r="G1812" s="28">
        <v>0.65008129466780429</v>
      </c>
      <c r="H1812" s="28">
        <v>3</v>
      </c>
      <c r="I1812" s="28">
        <v>0.48000000000000004</v>
      </c>
      <c r="J1812" s="28">
        <v>0.11363727552372749</v>
      </c>
      <c r="K1812" s="28">
        <v>1</v>
      </c>
      <c r="L1812" s="28">
        <v>3750</v>
      </c>
      <c r="M1812" s="29">
        <v>3</v>
      </c>
    </row>
    <row r="1813" spans="1:13" x14ac:dyDescent="0.3">
      <c r="A1813">
        <v>1809</v>
      </c>
      <c r="B1813" s="29">
        <v>2014</v>
      </c>
      <c r="C1813" s="27">
        <v>41805</v>
      </c>
      <c r="D1813" s="28">
        <v>0.18550812819942919</v>
      </c>
      <c r="E1813" s="28">
        <v>1</v>
      </c>
      <c r="F1813" s="27">
        <v>42170</v>
      </c>
      <c r="G1813" s="28">
        <v>0.95519079169313836</v>
      </c>
      <c r="H1813" s="28">
        <v>3</v>
      </c>
      <c r="I1813" s="28">
        <v>0.48000000000000004</v>
      </c>
      <c r="J1813" s="28">
        <v>0.29767445635368006</v>
      </c>
      <c r="K1813" s="28">
        <v>2</v>
      </c>
      <c r="L1813" s="28">
        <v>4375</v>
      </c>
      <c r="M1813" s="29">
        <v>1</v>
      </c>
    </row>
    <row r="1814" spans="1:13" x14ac:dyDescent="0.3">
      <c r="A1814">
        <v>1810</v>
      </c>
      <c r="B1814" s="29">
        <v>2014</v>
      </c>
      <c r="C1814" s="27">
        <v>41866</v>
      </c>
      <c r="D1814" s="28">
        <v>0.79308918032640707</v>
      </c>
      <c r="E1814" s="28">
        <v>5</v>
      </c>
      <c r="F1814" s="27">
        <v>43692</v>
      </c>
      <c r="G1814" s="28">
        <v>0.51909843983080828</v>
      </c>
      <c r="H1814" s="28">
        <v>2</v>
      </c>
      <c r="I1814" s="28">
        <v>0.4</v>
      </c>
      <c r="J1814" s="28">
        <v>0.54095480796645334</v>
      </c>
      <c r="K1814" s="28">
        <v>3</v>
      </c>
      <c r="L1814" s="28">
        <v>5000</v>
      </c>
      <c r="M1814" s="29">
        <v>3</v>
      </c>
    </row>
    <row r="1815" spans="1:13" x14ac:dyDescent="0.3">
      <c r="A1815">
        <v>1811</v>
      </c>
      <c r="B1815" s="29">
        <v>2014</v>
      </c>
      <c r="C1815" s="27">
        <v>41977</v>
      </c>
      <c r="D1815" s="28">
        <v>0.96226846549347533</v>
      </c>
      <c r="E1815" s="28">
        <v>5</v>
      </c>
      <c r="F1815" s="27">
        <v>43803</v>
      </c>
      <c r="G1815" s="28">
        <v>3.3875947662861727E-2</v>
      </c>
      <c r="H1815" s="28">
        <v>1</v>
      </c>
      <c r="I1815" s="28">
        <v>0.32</v>
      </c>
      <c r="J1815" s="28">
        <v>8.1285461835279293E-2</v>
      </c>
      <c r="K1815" s="28">
        <v>1</v>
      </c>
      <c r="L1815" s="28">
        <v>3750</v>
      </c>
      <c r="M1815" s="29">
        <v>1</v>
      </c>
    </row>
    <row r="1816" spans="1:13" x14ac:dyDescent="0.3">
      <c r="A1816">
        <v>1812</v>
      </c>
      <c r="B1816" s="29">
        <v>2014</v>
      </c>
      <c r="C1816" s="27">
        <v>41930</v>
      </c>
      <c r="D1816" s="28">
        <v>0.85051439733124978</v>
      </c>
      <c r="E1816" s="28">
        <v>5</v>
      </c>
      <c r="F1816" s="27">
        <v>43756</v>
      </c>
      <c r="G1816" s="28">
        <v>0.57523874915981343</v>
      </c>
      <c r="H1816" s="28">
        <v>2</v>
      </c>
      <c r="I1816" s="28">
        <v>0.4</v>
      </c>
      <c r="J1816" s="28">
        <v>0.53128502951522949</v>
      </c>
      <c r="K1816" s="28">
        <v>3</v>
      </c>
      <c r="L1816" s="28">
        <v>5000</v>
      </c>
      <c r="M1816" s="29">
        <v>2</v>
      </c>
    </row>
    <row r="1817" spans="1:13" x14ac:dyDescent="0.3">
      <c r="A1817">
        <v>1813</v>
      </c>
      <c r="B1817" s="29">
        <v>2014</v>
      </c>
      <c r="C1817" s="27">
        <v>41992</v>
      </c>
      <c r="D1817" s="28">
        <v>0.46194720567540282</v>
      </c>
      <c r="E1817" s="28">
        <v>3</v>
      </c>
      <c r="F1817" s="27">
        <v>43088</v>
      </c>
      <c r="G1817" s="28">
        <v>0.22986427404056486</v>
      </c>
      <c r="H1817" s="28">
        <v>1</v>
      </c>
      <c r="I1817" s="28">
        <v>0.32</v>
      </c>
      <c r="J1817" s="28">
        <v>0.50949526787894583</v>
      </c>
      <c r="K1817" s="28">
        <v>3</v>
      </c>
      <c r="L1817" s="28">
        <v>5000</v>
      </c>
      <c r="M1817" s="29">
        <v>3</v>
      </c>
    </row>
    <row r="1818" spans="1:13" x14ac:dyDescent="0.3">
      <c r="A1818">
        <v>1814</v>
      </c>
      <c r="B1818" s="29">
        <v>2014</v>
      </c>
      <c r="C1818" s="27">
        <v>41758</v>
      </c>
      <c r="D1818" s="28">
        <v>0.53480232252106374</v>
      </c>
      <c r="E1818" s="28">
        <v>3</v>
      </c>
      <c r="F1818" s="27">
        <v>42854</v>
      </c>
      <c r="G1818" s="28">
        <v>0.86154901464159483</v>
      </c>
      <c r="H1818" s="28">
        <v>3</v>
      </c>
      <c r="I1818" s="28">
        <v>0.48000000000000004</v>
      </c>
      <c r="J1818" s="28">
        <v>0.71684621440644614</v>
      </c>
      <c r="K1818" s="28">
        <v>5</v>
      </c>
      <c r="L1818" s="28">
        <v>6250</v>
      </c>
      <c r="M1818" s="29">
        <v>1</v>
      </c>
    </row>
    <row r="1819" spans="1:13" x14ac:dyDescent="0.3">
      <c r="A1819">
        <v>1815</v>
      </c>
      <c r="B1819" s="29">
        <v>2014</v>
      </c>
      <c r="C1819" s="27">
        <v>41881</v>
      </c>
      <c r="D1819" s="28">
        <v>0.68299248017740166</v>
      </c>
      <c r="E1819" s="28">
        <v>4</v>
      </c>
      <c r="F1819" s="27">
        <v>43342</v>
      </c>
      <c r="G1819" s="28">
        <v>0.40673090021604741</v>
      </c>
      <c r="H1819" s="28">
        <v>2</v>
      </c>
      <c r="I1819" s="28">
        <v>0.4</v>
      </c>
      <c r="J1819" s="28">
        <v>0.28028216905899228</v>
      </c>
      <c r="K1819" s="28">
        <v>2</v>
      </c>
      <c r="L1819" s="28">
        <v>4375</v>
      </c>
      <c r="M1819" s="29">
        <v>1</v>
      </c>
    </row>
    <row r="1820" spans="1:13" x14ac:dyDescent="0.3">
      <c r="A1820">
        <v>1816</v>
      </c>
      <c r="B1820" s="29">
        <v>2014</v>
      </c>
      <c r="C1820" s="27">
        <v>41648</v>
      </c>
      <c r="D1820" s="28">
        <v>0.31878138628794683</v>
      </c>
      <c r="E1820" s="28">
        <v>2</v>
      </c>
      <c r="F1820" s="27">
        <v>42378</v>
      </c>
      <c r="G1820" s="28">
        <v>0.29603740731924577</v>
      </c>
      <c r="H1820" s="28">
        <v>2</v>
      </c>
      <c r="I1820" s="28">
        <v>0.4</v>
      </c>
      <c r="J1820" s="28">
        <v>0.69667887565990072</v>
      </c>
      <c r="K1820" s="28">
        <v>4</v>
      </c>
      <c r="L1820" s="28">
        <v>5625</v>
      </c>
      <c r="M1820" s="29">
        <v>1</v>
      </c>
    </row>
    <row r="1821" spans="1:13" x14ac:dyDescent="0.3">
      <c r="A1821">
        <v>1817</v>
      </c>
      <c r="B1821" s="29">
        <v>2014</v>
      </c>
      <c r="C1821" s="27">
        <v>41660</v>
      </c>
      <c r="D1821" s="28">
        <v>0.97904646410109442</v>
      </c>
      <c r="E1821" s="28">
        <v>5</v>
      </c>
      <c r="F1821" s="27">
        <v>43486</v>
      </c>
      <c r="G1821" s="28">
        <v>0.61270540857539646</v>
      </c>
      <c r="H1821" s="28">
        <v>3</v>
      </c>
      <c r="I1821" s="28">
        <v>0.48000000000000004</v>
      </c>
      <c r="J1821" s="28">
        <v>0.32532477111765368</v>
      </c>
      <c r="K1821" s="28">
        <v>2</v>
      </c>
      <c r="L1821" s="28">
        <v>4375</v>
      </c>
      <c r="M1821" s="29">
        <v>3</v>
      </c>
    </row>
    <row r="1822" spans="1:13" x14ac:dyDescent="0.3">
      <c r="A1822">
        <v>1818</v>
      </c>
      <c r="B1822" s="29">
        <v>2014</v>
      </c>
      <c r="C1822" s="27">
        <v>41844</v>
      </c>
      <c r="D1822" s="28">
        <v>9.0878079580684834E-2</v>
      </c>
      <c r="E1822" s="28">
        <v>1</v>
      </c>
      <c r="F1822" s="27">
        <v>42209</v>
      </c>
      <c r="G1822" s="28">
        <v>0.70861325734650138</v>
      </c>
      <c r="H1822" s="28">
        <v>3</v>
      </c>
      <c r="I1822" s="28">
        <v>0.48000000000000004</v>
      </c>
      <c r="J1822" s="28">
        <v>0.4100685398100653</v>
      </c>
      <c r="K1822" s="28">
        <v>2</v>
      </c>
      <c r="L1822" s="28">
        <v>4375</v>
      </c>
      <c r="M1822" s="29">
        <v>0</v>
      </c>
    </row>
    <row r="1823" spans="1:13" x14ac:dyDescent="0.3">
      <c r="A1823">
        <v>1819</v>
      </c>
      <c r="B1823" s="29">
        <v>2014</v>
      </c>
      <c r="C1823" s="27">
        <v>41648</v>
      </c>
      <c r="D1823" s="28">
        <v>0.29811614263698927</v>
      </c>
      <c r="E1823" s="28">
        <v>2</v>
      </c>
      <c r="F1823" s="27">
        <v>42378</v>
      </c>
      <c r="G1823" s="28">
        <v>6.0605864094424922E-2</v>
      </c>
      <c r="H1823" s="28">
        <v>1</v>
      </c>
      <c r="I1823" s="28">
        <v>0.32</v>
      </c>
      <c r="J1823" s="28">
        <v>0.934860394405853</v>
      </c>
      <c r="K1823" s="28">
        <v>5</v>
      </c>
      <c r="L1823" s="28">
        <v>6250</v>
      </c>
      <c r="M1823" s="29">
        <v>3</v>
      </c>
    </row>
    <row r="1824" spans="1:13" x14ac:dyDescent="0.3">
      <c r="A1824">
        <v>1820</v>
      </c>
      <c r="B1824" s="29">
        <v>2014</v>
      </c>
      <c r="C1824" s="27">
        <v>41813</v>
      </c>
      <c r="D1824" s="28">
        <v>0.54050714236290232</v>
      </c>
      <c r="E1824" s="28">
        <v>3</v>
      </c>
      <c r="F1824" s="27">
        <v>42909</v>
      </c>
      <c r="G1824" s="28">
        <v>0.55986473688166161</v>
      </c>
      <c r="H1824" s="28">
        <v>2</v>
      </c>
      <c r="I1824" s="28">
        <v>0.4</v>
      </c>
      <c r="J1824" s="28">
        <v>0.53712424964373073</v>
      </c>
      <c r="K1824" s="28">
        <v>3</v>
      </c>
      <c r="L1824" s="28">
        <v>5000</v>
      </c>
      <c r="M1824" s="29">
        <v>2</v>
      </c>
    </row>
    <row r="1825" spans="1:13" x14ac:dyDescent="0.3">
      <c r="A1825">
        <v>1821</v>
      </c>
      <c r="B1825" s="29">
        <v>2014</v>
      </c>
      <c r="C1825" s="27">
        <v>41837</v>
      </c>
      <c r="D1825" s="28">
        <v>0.47318997962019294</v>
      </c>
      <c r="E1825" s="28">
        <v>3</v>
      </c>
      <c r="F1825" s="27">
        <v>42933</v>
      </c>
      <c r="G1825" s="28">
        <v>0.90478384124156952</v>
      </c>
      <c r="H1825" s="28">
        <v>3</v>
      </c>
      <c r="I1825" s="28">
        <v>0.48000000000000004</v>
      </c>
      <c r="J1825" s="28">
        <v>0.17163121838758932</v>
      </c>
      <c r="K1825" s="28">
        <v>1</v>
      </c>
      <c r="L1825" s="28">
        <v>3750</v>
      </c>
      <c r="M1825" s="29">
        <v>1</v>
      </c>
    </row>
    <row r="1826" spans="1:13" x14ac:dyDescent="0.3">
      <c r="A1826">
        <v>1822</v>
      </c>
      <c r="B1826" s="29">
        <v>2014</v>
      </c>
      <c r="C1826" s="27">
        <v>41990</v>
      </c>
      <c r="D1826" s="28">
        <v>0.77882686387778743</v>
      </c>
      <c r="E1826" s="28">
        <v>5</v>
      </c>
      <c r="F1826" s="27">
        <v>43816</v>
      </c>
      <c r="G1826" s="28">
        <v>0.42234698007503679</v>
      </c>
      <c r="H1826" s="28">
        <v>2</v>
      </c>
      <c r="I1826" s="28">
        <v>0.4</v>
      </c>
      <c r="J1826" s="28">
        <v>0.13482426548159776</v>
      </c>
      <c r="K1826" s="28">
        <v>1</v>
      </c>
      <c r="L1826" s="28">
        <v>3750</v>
      </c>
      <c r="M1826" s="29">
        <v>6</v>
      </c>
    </row>
    <row r="1827" spans="1:13" x14ac:dyDescent="0.3">
      <c r="A1827">
        <v>1823</v>
      </c>
      <c r="B1827" s="29">
        <v>2014</v>
      </c>
      <c r="C1827" s="27">
        <v>41823</v>
      </c>
      <c r="D1827" s="28">
        <v>0.8852519671329403</v>
      </c>
      <c r="E1827" s="28">
        <v>5</v>
      </c>
      <c r="F1827" s="27">
        <v>43649</v>
      </c>
      <c r="G1827" s="28">
        <v>0.12099225701938754</v>
      </c>
      <c r="H1827" s="28">
        <v>1</v>
      </c>
      <c r="I1827" s="28">
        <v>0.32</v>
      </c>
      <c r="J1827" s="28">
        <v>0.52237265054915238</v>
      </c>
      <c r="K1827" s="28">
        <v>3</v>
      </c>
      <c r="L1827" s="28">
        <v>5000</v>
      </c>
      <c r="M1827" s="29">
        <v>1</v>
      </c>
    </row>
    <row r="1828" spans="1:13" x14ac:dyDescent="0.3">
      <c r="A1828">
        <v>1824</v>
      </c>
      <c r="B1828" s="29">
        <v>2014</v>
      </c>
      <c r="C1828" s="27">
        <v>41928</v>
      </c>
      <c r="D1828" s="28">
        <v>0.87314192217472664</v>
      </c>
      <c r="E1828" s="28">
        <v>5</v>
      </c>
      <c r="F1828" s="27">
        <v>43754</v>
      </c>
      <c r="G1828" s="28">
        <v>0.65680105769143682</v>
      </c>
      <c r="H1828" s="28">
        <v>3</v>
      </c>
      <c r="I1828" s="28">
        <v>0.48000000000000004</v>
      </c>
      <c r="J1828" s="28">
        <v>0.44420625572827643</v>
      </c>
      <c r="K1828" s="28">
        <v>3</v>
      </c>
      <c r="L1828" s="28">
        <v>5000</v>
      </c>
      <c r="M1828" s="29">
        <v>5</v>
      </c>
    </row>
    <row r="1829" spans="1:13" x14ac:dyDescent="0.3">
      <c r="A1829">
        <v>1825</v>
      </c>
      <c r="B1829" s="29">
        <v>2014</v>
      </c>
      <c r="C1829" s="27">
        <v>41904</v>
      </c>
      <c r="D1829" s="28">
        <v>0.58183154421129024</v>
      </c>
      <c r="E1829" s="28">
        <v>4</v>
      </c>
      <c r="F1829" s="27">
        <v>43365</v>
      </c>
      <c r="G1829" s="28">
        <v>0.4995164290167724</v>
      </c>
      <c r="H1829" s="28">
        <v>2</v>
      </c>
      <c r="I1829" s="28">
        <v>0.4</v>
      </c>
      <c r="J1829" s="28">
        <v>0.57327906300783782</v>
      </c>
      <c r="K1829" s="28">
        <v>3</v>
      </c>
      <c r="L1829" s="28">
        <v>5000</v>
      </c>
      <c r="M1829" s="29">
        <v>1</v>
      </c>
    </row>
    <row r="1830" spans="1:13" x14ac:dyDescent="0.3">
      <c r="A1830">
        <v>1826</v>
      </c>
      <c r="B1830" s="29">
        <v>2014</v>
      </c>
      <c r="C1830" s="27">
        <v>41747</v>
      </c>
      <c r="D1830" s="28">
        <v>2.8249327979256167E-2</v>
      </c>
      <c r="E1830" s="28">
        <v>1</v>
      </c>
      <c r="F1830" s="27">
        <v>42112</v>
      </c>
      <c r="G1830" s="28">
        <v>0.26431665044209951</v>
      </c>
      <c r="H1830" s="28">
        <v>1</v>
      </c>
      <c r="I1830" s="28">
        <v>0.32</v>
      </c>
      <c r="J1830" s="28">
        <v>0.71170433143248013</v>
      </c>
      <c r="K1830" s="28">
        <v>5</v>
      </c>
      <c r="L1830" s="28">
        <v>6250</v>
      </c>
      <c r="M1830" s="29">
        <v>0</v>
      </c>
    </row>
    <row r="1831" spans="1:13" x14ac:dyDescent="0.3">
      <c r="A1831">
        <v>1827</v>
      </c>
      <c r="B1831" s="29">
        <v>2014</v>
      </c>
      <c r="C1831" s="27">
        <v>41851</v>
      </c>
      <c r="D1831" s="28">
        <v>0.44657772557320152</v>
      </c>
      <c r="E1831" s="28">
        <v>3</v>
      </c>
      <c r="F1831" s="27">
        <v>42947</v>
      </c>
      <c r="G1831" s="28">
        <v>6.1153856730878919E-3</v>
      </c>
      <c r="H1831" s="28">
        <v>1</v>
      </c>
      <c r="I1831" s="28">
        <v>0.32</v>
      </c>
      <c r="J1831" s="28">
        <v>0.52724683277799633</v>
      </c>
      <c r="K1831" s="28">
        <v>3</v>
      </c>
      <c r="L1831" s="28">
        <v>5000</v>
      </c>
      <c r="M1831" s="29">
        <v>2</v>
      </c>
    </row>
    <row r="1832" spans="1:13" x14ac:dyDescent="0.3">
      <c r="A1832">
        <v>1828</v>
      </c>
      <c r="B1832" s="29">
        <v>2014</v>
      </c>
      <c r="C1832" s="27">
        <v>41894</v>
      </c>
      <c r="D1832" s="28">
        <v>0.3300172379054449</v>
      </c>
      <c r="E1832" s="28">
        <v>2</v>
      </c>
      <c r="F1832" s="27">
        <v>42625</v>
      </c>
      <c r="G1832" s="28">
        <v>5.4241821570261917E-2</v>
      </c>
      <c r="H1832" s="28">
        <v>1</v>
      </c>
      <c r="I1832" s="28">
        <v>0.32</v>
      </c>
      <c r="J1832" s="28">
        <v>2.3716112717392379E-3</v>
      </c>
      <c r="K1832" s="28">
        <v>1</v>
      </c>
      <c r="L1832" s="28">
        <v>3750</v>
      </c>
      <c r="M1832" s="29">
        <v>0</v>
      </c>
    </row>
    <row r="1833" spans="1:13" x14ac:dyDescent="0.3">
      <c r="A1833">
        <v>1829</v>
      </c>
      <c r="B1833" s="29">
        <v>2014</v>
      </c>
      <c r="C1833" s="27">
        <v>41869</v>
      </c>
      <c r="D1833" s="28">
        <v>0.43915830880640638</v>
      </c>
      <c r="E1833" s="28">
        <v>3</v>
      </c>
      <c r="F1833" s="27">
        <v>42965</v>
      </c>
      <c r="G1833" s="28">
        <v>0.43522120611865112</v>
      </c>
      <c r="H1833" s="28">
        <v>2</v>
      </c>
      <c r="I1833" s="28">
        <v>0.4</v>
      </c>
      <c r="J1833" s="28">
        <v>0.20025453424618611</v>
      </c>
      <c r="K1833" s="28">
        <v>2</v>
      </c>
      <c r="L1833" s="28">
        <v>4375</v>
      </c>
      <c r="M1833" s="29">
        <v>2</v>
      </c>
    </row>
    <row r="1834" spans="1:13" x14ac:dyDescent="0.3">
      <c r="A1834">
        <v>1830</v>
      </c>
      <c r="B1834" s="29">
        <v>2014</v>
      </c>
      <c r="C1834" s="27">
        <v>41776</v>
      </c>
      <c r="D1834" s="28">
        <v>0.22071903404742654</v>
      </c>
      <c r="E1834" s="28">
        <v>1</v>
      </c>
      <c r="F1834" s="27">
        <v>42141</v>
      </c>
      <c r="G1834" s="28">
        <v>0.2033660757285386</v>
      </c>
      <c r="H1834" s="28">
        <v>1</v>
      </c>
      <c r="I1834" s="28">
        <v>0.32</v>
      </c>
      <c r="J1834" s="28">
        <v>0.66455753700987963</v>
      </c>
      <c r="K1834" s="28">
        <v>4</v>
      </c>
      <c r="L1834" s="28">
        <v>5625</v>
      </c>
      <c r="M1834" s="29">
        <v>0</v>
      </c>
    </row>
    <row r="1835" spans="1:13" x14ac:dyDescent="0.3">
      <c r="A1835">
        <v>1831</v>
      </c>
      <c r="B1835" s="29">
        <v>2014</v>
      </c>
      <c r="C1835" s="27">
        <v>41658</v>
      </c>
      <c r="D1835" s="28">
        <v>0.11370958344304916</v>
      </c>
      <c r="E1835" s="28">
        <v>1</v>
      </c>
      <c r="F1835" s="27">
        <v>42023</v>
      </c>
      <c r="G1835" s="28">
        <v>0.95310798041724087</v>
      </c>
      <c r="H1835" s="28">
        <v>3</v>
      </c>
      <c r="I1835" s="28">
        <v>0.48000000000000004</v>
      </c>
      <c r="J1835" s="28">
        <v>0.94325845913103823</v>
      </c>
      <c r="K1835" s="28">
        <v>5</v>
      </c>
      <c r="L1835" s="28">
        <v>6250</v>
      </c>
      <c r="M1835" s="29">
        <v>0</v>
      </c>
    </row>
    <row r="1836" spans="1:13" x14ac:dyDescent="0.3">
      <c r="A1836">
        <v>1832</v>
      </c>
      <c r="B1836">
        <v>2014</v>
      </c>
      <c r="C1836" s="27">
        <v>41984</v>
      </c>
      <c r="D1836" s="28">
        <v>2.6829209700730439E-2</v>
      </c>
      <c r="E1836" s="28">
        <v>1</v>
      </c>
      <c r="F1836" s="27">
        <v>42349</v>
      </c>
      <c r="G1836" s="28">
        <v>0.47593589939344561</v>
      </c>
      <c r="H1836" s="28">
        <v>2</v>
      </c>
      <c r="I1836" s="28">
        <v>0.4</v>
      </c>
      <c r="J1836" s="28">
        <v>0.31688549840125646</v>
      </c>
      <c r="K1836" s="28">
        <v>2</v>
      </c>
      <c r="L1836" s="28">
        <v>4375</v>
      </c>
      <c r="M1836" s="29">
        <v>0</v>
      </c>
    </row>
    <row r="1837" spans="1:13" x14ac:dyDescent="0.3">
      <c r="A1837">
        <v>1833</v>
      </c>
      <c r="B1837" s="29">
        <v>2014</v>
      </c>
      <c r="C1837" s="27">
        <v>41976</v>
      </c>
      <c r="D1837" s="28">
        <v>0.82370163999331791</v>
      </c>
      <c r="E1837" s="28">
        <v>5</v>
      </c>
      <c r="F1837" s="27">
        <v>43802</v>
      </c>
      <c r="G1837" s="28">
        <v>0.97658407679126635</v>
      </c>
      <c r="H1837" s="28">
        <v>3</v>
      </c>
      <c r="I1837" s="28">
        <v>0.48000000000000004</v>
      </c>
      <c r="J1837" s="28">
        <v>0.25055948751356838</v>
      </c>
      <c r="K1837" s="28">
        <v>2</v>
      </c>
      <c r="L1837" s="28">
        <v>4375</v>
      </c>
      <c r="M1837" s="29">
        <v>1</v>
      </c>
    </row>
    <row r="1838" spans="1:13" x14ac:dyDescent="0.3">
      <c r="A1838">
        <v>1834</v>
      </c>
      <c r="B1838" s="29">
        <v>2014</v>
      </c>
      <c r="C1838" s="27">
        <v>41739</v>
      </c>
      <c r="D1838" s="28">
        <v>0.69915193435297784</v>
      </c>
      <c r="E1838" s="28">
        <v>5</v>
      </c>
      <c r="F1838" s="27">
        <v>43565</v>
      </c>
      <c r="G1838" s="28">
        <v>0.92852005347106437</v>
      </c>
      <c r="H1838" s="28">
        <v>3</v>
      </c>
      <c r="I1838" s="28">
        <v>0.48000000000000004</v>
      </c>
      <c r="J1838" s="28">
        <v>0.3787847859049075</v>
      </c>
      <c r="K1838" s="28">
        <v>2</v>
      </c>
      <c r="L1838" s="28">
        <v>4375</v>
      </c>
      <c r="M1838" s="29">
        <v>3</v>
      </c>
    </row>
    <row r="1839" spans="1:13" x14ac:dyDescent="0.3">
      <c r="A1839">
        <v>1835</v>
      </c>
      <c r="B1839" s="29">
        <v>2014</v>
      </c>
      <c r="C1839" s="27">
        <v>41842</v>
      </c>
      <c r="D1839" s="28">
        <v>0.32693620787089483</v>
      </c>
      <c r="E1839" s="28">
        <v>2</v>
      </c>
      <c r="F1839" s="27">
        <v>42573</v>
      </c>
      <c r="G1839" s="28">
        <v>0.51194405952927446</v>
      </c>
      <c r="H1839" s="28">
        <v>2</v>
      </c>
      <c r="I1839" s="28">
        <v>0.4</v>
      </c>
      <c r="J1839" s="28">
        <v>0.12673418913670487</v>
      </c>
      <c r="K1839" s="28">
        <v>1</v>
      </c>
      <c r="L1839" s="28">
        <v>3750</v>
      </c>
      <c r="M1839" s="29">
        <v>1</v>
      </c>
    </row>
    <row r="1840" spans="1:13" x14ac:dyDescent="0.3">
      <c r="A1840">
        <v>1836</v>
      </c>
      <c r="B1840" s="29">
        <v>2014</v>
      </c>
      <c r="C1840" s="27">
        <v>41819</v>
      </c>
      <c r="D1840" s="28">
        <v>0.79193091283283479</v>
      </c>
      <c r="E1840" s="28">
        <v>5</v>
      </c>
      <c r="F1840" s="27">
        <v>43645</v>
      </c>
      <c r="G1840" s="28">
        <v>0.20757247631941012</v>
      </c>
      <c r="H1840" s="28">
        <v>1</v>
      </c>
      <c r="I1840" s="28">
        <v>0.32</v>
      </c>
      <c r="J1840" s="28">
        <v>0.54251393860580099</v>
      </c>
      <c r="K1840" s="28">
        <v>3</v>
      </c>
      <c r="L1840" s="28">
        <v>5000</v>
      </c>
      <c r="M1840" s="29">
        <v>1</v>
      </c>
    </row>
    <row r="1841" spans="1:13" x14ac:dyDescent="0.3">
      <c r="A1841">
        <v>1837</v>
      </c>
      <c r="B1841" s="29">
        <v>2014</v>
      </c>
      <c r="C1841" s="27">
        <v>41870</v>
      </c>
      <c r="D1841" s="28">
        <v>0.90371125039751365</v>
      </c>
      <c r="E1841" s="28">
        <v>5</v>
      </c>
      <c r="F1841" s="27">
        <v>43696</v>
      </c>
      <c r="G1841" s="28">
        <v>0.75301521797787818</v>
      </c>
      <c r="H1841" s="28">
        <v>3</v>
      </c>
      <c r="I1841" s="28">
        <v>0.48000000000000004</v>
      </c>
      <c r="J1841" s="28">
        <v>0.81905892272765446</v>
      </c>
      <c r="K1841" s="28">
        <v>5</v>
      </c>
      <c r="L1841" s="28">
        <v>6250</v>
      </c>
      <c r="M1841" s="29">
        <v>0</v>
      </c>
    </row>
    <row r="1842" spans="1:13" x14ac:dyDescent="0.3">
      <c r="A1842">
        <v>1838</v>
      </c>
      <c r="B1842" s="29">
        <v>2014</v>
      </c>
      <c r="C1842" s="27">
        <v>41819</v>
      </c>
      <c r="D1842" s="28">
        <v>0.68966108531740522</v>
      </c>
      <c r="E1842" s="28">
        <v>5</v>
      </c>
      <c r="F1842" s="27">
        <v>43645</v>
      </c>
      <c r="G1842" s="28">
        <v>0.97495149360828059</v>
      </c>
      <c r="H1842" s="28">
        <v>3</v>
      </c>
      <c r="I1842" s="28">
        <v>0.48000000000000004</v>
      </c>
      <c r="J1842" s="28">
        <v>0.18459045438215438</v>
      </c>
      <c r="K1842" s="28">
        <v>1</v>
      </c>
      <c r="L1842" s="28">
        <v>3750</v>
      </c>
      <c r="M1842" s="29">
        <v>7</v>
      </c>
    </row>
    <row r="1843" spans="1:13" x14ac:dyDescent="0.3">
      <c r="A1843">
        <v>1839</v>
      </c>
      <c r="B1843" s="29">
        <v>2014</v>
      </c>
      <c r="C1843" s="27">
        <v>42004</v>
      </c>
      <c r="D1843" s="28">
        <v>0.33607126556208067</v>
      </c>
      <c r="E1843" s="28">
        <v>2</v>
      </c>
      <c r="F1843" s="27">
        <v>42735</v>
      </c>
      <c r="G1843" s="28">
        <v>0.72598646398552302</v>
      </c>
      <c r="H1843" s="28">
        <v>3</v>
      </c>
      <c r="I1843" s="28">
        <v>0.48000000000000004</v>
      </c>
      <c r="J1843" s="28">
        <v>0.62070923239095399</v>
      </c>
      <c r="K1843" s="28">
        <v>4</v>
      </c>
      <c r="L1843" s="28">
        <v>5625</v>
      </c>
      <c r="M1843" s="29">
        <v>1</v>
      </c>
    </row>
    <row r="1844" spans="1:13" x14ac:dyDescent="0.3">
      <c r="A1844">
        <v>1840</v>
      </c>
      <c r="B1844" s="29">
        <v>2014</v>
      </c>
      <c r="C1844" s="27">
        <v>41689</v>
      </c>
      <c r="D1844" s="28">
        <v>0.61233402618150523</v>
      </c>
      <c r="E1844" s="28">
        <v>4</v>
      </c>
      <c r="F1844" s="27">
        <v>43150</v>
      </c>
      <c r="G1844" s="28">
        <v>0.69449431929552652</v>
      </c>
      <c r="H1844" s="28">
        <v>3</v>
      </c>
      <c r="I1844" s="28">
        <v>0.48000000000000004</v>
      </c>
      <c r="J1844" s="28">
        <v>0.78860891295246627</v>
      </c>
      <c r="K1844" s="28">
        <v>5</v>
      </c>
      <c r="L1844" s="28">
        <v>6250</v>
      </c>
      <c r="M1844" s="29">
        <v>1</v>
      </c>
    </row>
    <row r="1845" spans="1:13" x14ac:dyDescent="0.3">
      <c r="A1845">
        <v>1841</v>
      </c>
      <c r="B1845" s="29">
        <v>2014</v>
      </c>
      <c r="C1845" s="27">
        <v>41941</v>
      </c>
      <c r="D1845" s="28">
        <v>0.43713658174383407</v>
      </c>
      <c r="E1845" s="28">
        <v>2</v>
      </c>
      <c r="F1845" s="27">
        <v>42672</v>
      </c>
      <c r="G1845" s="28">
        <v>0.54905340066374853</v>
      </c>
      <c r="H1845" s="28">
        <v>2</v>
      </c>
      <c r="I1845" s="28">
        <v>0.4</v>
      </c>
      <c r="J1845" s="28">
        <v>0.92912159251909099</v>
      </c>
      <c r="K1845" s="28">
        <v>5</v>
      </c>
      <c r="L1845" s="28">
        <v>6250</v>
      </c>
      <c r="M1845" s="29">
        <v>0</v>
      </c>
    </row>
    <row r="1846" spans="1:13" x14ac:dyDescent="0.3">
      <c r="A1846">
        <v>1842</v>
      </c>
      <c r="B1846">
        <v>2014</v>
      </c>
      <c r="C1846" s="27">
        <v>41678</v>
      </c>
      <c r="D1846" s="28">
        <v>4.1517221469498877E-2</v>
      </c>
      <c r="E1846" s="28">
        <v>1</v>
      </c>
      <c r="F1846" s="27">
        <v>42043</v>
      </c>
      <c r="G1846" s="28">
        <v>0.10551712193543783</v>
      </c>
      <c r="H1846" s="28">
        <v>1</v>
      </c>
      <c r="I1846" s="28">
        <v>0.32</v>
      </c>
      <c r="J1846" s="28">
        <v>0.5271631380211359</v>
      </c>
      <c r="K1846" s="28">
        <v>3</v>
      </c>
      <c r="L1846" s="28">
        <v>5000</v>
      </c>
      <c r="M1846" s="29">
        <v>0</v>
      </c>
    </row>
    <row r="1847" spans="1:13" x14ac:dyDescent="0.3">
      <c r="A1847">
        <v>1843</v>
      </c>
      <c r="B1847" s="29">
        <v>2014</v>
      </c>
      <c r="C1847" s="27">
        <v>41847</v>
      </c>
      <c r="D1847" s="28">
        <v>0.52463401504639928</v>
      </c>
      <c r="E1847" s="28">
        <v>3</v>
      </c>
      <c r="F1847" s="27">
        <v>42943</v>
      </c>
      <c r="G1847" s="28">
        <v>2.1844704609969123E-2</v>
      </c>
      <c r="H1847" s="28">
        <v>1</v>
      </c>
      <c r="I1847" s="28">
        <v>0.32</v>
      </c>
      <c r="J1847" s="28">
        <v>0.96207211879548515</v>
      </c>
      <c r="K1847" s="28">
        <v>5</v>
      </c>
      <c r="L1847" s="28">
        <v>6250</v>
      </c>
      <c r="M1847" s="29">
        <v>1</v>
      </c>
    </row>
    <row r="1848" spans="1:13" x14ac:dyDescent="0.3">
      <c r="A1848">
        <v>1844</v>
      </c>
      <c r="B1848" s="29">
        <v>2014</v>
      </c>
      <c r="C1848" s="27">
        <v>41961</v>
      </c>
      <c r="D1848" s="28">
        <v>0.27025018664798117</v>
      </c>
      <c r="E1848" s="28">
        <v>2</v>
      </c>
      <c r="F1848" s="27">
        <v>42692</v>
      </c>
      <c r="G1848" s="28">
        <v>0.5915578196778033</v>
      </c>
      <c r="H1848" s="28">
        <v>2</v>
      </c>
      <c r="I1848" s="28">
        <v>0.4</v>
      </c>
      <c r="J1848" s="28">
        <v>0.81898367183830467</v>
      </c>
      <c r="K1848" s="28">
        <v>5</v>
      </c>
      <c r="L1848" s="28">
        <v>6250</v>
      </c>
      <c r="M1848" s="29">
        <v>1</v>
      </c>
    </row>
    <row r="1849" spans="1:13" x14ac:dyDescent="0.3">
      <c r="A1849">
        <v>1845</v>
      </c>
      <c r="B1849" s="29">
        <v>2014</v>
      </c>
      <c r="C1849" s="27">
        <v>41839</v>
      </c>
      <c r="D1849" s="28">
        <v>0.35807989138337903</v>
      </c>
      <c r="E1849" s="28">
        <v>2</v>
      </c>
      <c r="F1849" s="27">
        <v>42570</v>
      </c>
      <c r="G1849" s="28">
        <v>0.19255016175726891</v>
      </c>
      <c r="H1849" s="28">
        <v>1</v>
      </c>
      <c r="I1849" s="28">
        <v>0.32</v>
      </c>
      <c r="J1849" s="28">
        <v>0.20577902685035399</v>
      </c>
      <c r="K1849" s="28">
        <v>2</v>
      </c>
      <c r="L1849" s="28">
        <v>4375</v>
      </c>
      <c r="M1849" s="29">
        <v>2</v>
      </c>
    </row>
    <row r="1850" spans="1:13" x14ac:dyDescent="0.3">
      <c r="A1850">
        <v>1846</v>
      </c>
      <c r="B1850" s="29">
        <v>2014</v>
      </c>
      <c r="C1850" s="27">
        <v>41729</v>
      </c>
      <c r="D1850" s="28">
        <v>0.15668963166762495</v>
      </c>
      <c r="E1850" s="28">
        <v>1</v>
      </c>
      <c r="F1850" s="27">
        <v>42094</v>
      </c>
      <c r="G1850" s="28">
        <v>0.19707765559422807</v>
      </c>
      <c r="H1850" s="28">
        <v>1</v>
      </c>
      <c r="I1850" s="28">
        <v>0.32</v>
      </c>
      <c r="J1850" s="28">
        <v>0.44414065193519425</v>
      </c>
      <c r="K1850" s="28">
        <v>3</v>
      </c>
      <c r="L1850" s="28">
        <v>5000</v>
      </c>
      <c r="M1850" s="29">
        <v>0</v>
      </c>
    </row>
    <row r="1851" spans="1:13" x14ac:dyDescent="0.3">
      <c r="A1851">
        <v>1847</v>
      </c>
      <c r="B1851" s="29">
        <v>2014</v>
      </c>
      <c r="C1851" s="27">
        <v>41868</v>
      </c>
      <c r="D1851" s="28">
        <v>0.32744486472610268</v>
      </c>
      <c r="E1851" s="28">
        <v>2</v>
      </c>
      <c r="F1851" s="27">
        <v>42599</v>
      </c>
      <c r="G1851" s="28">
        <v>0.46284952184946704</v>
      </c>
      <c r="H1851" s="28">
        <v>2</v>
      </c>
      <c r="I1851" s="28">
        <v>0.4</v>
      </c>
      <c r="J1851" s="28">
        <v>0.38416617052281132</v>
      </c>
      <c r="K1851" s="28">
        <v>2</v>
      </c>
      <c r="L1851" s="28">
        <v>4375</v>
      </c>
      <c r="M1851" s="29">
        <v>1</v>
      </c>
    </row>
    <row r="1852" spans="1:13" x14ac:dyDescent="0.3">
      <c r="A1852">
        <v>1848</v>
      </c>
      <c r="B1852" s="29">
        <v>2014</v>
      </c>
      <c r="C1852" s="27">
        <v>41871</v>
      </c>
      <c r="D1852" s="28">
        <v>0.64042245047919322</v>
      </c>
      <c r="E1852" s="28">
        <v>4</v>
      </c>
      <c r="F1852" s="27">
        <v>43332</v>
      </c>
      <c r="G1852" s="28">
        <v>0.98848626292559916</v>
      </c>
      <c r="H1852" s="28">
        <v>3</v>
      </c>
      <c r="I1852" s="28">
        <v>0.48000000000000004</v>
      </c>
      <c r="J1852" s="28">
        <v>0.55241903530676095</v>
      </c>
      <c r="K1852" s="28">
        <v>3</v>
      </c>
      <c r="L1852" s="28">
        <v>5000</v>
      </c>
      <c r="M1852" s="29">
        <v>0</v>
      </c>
    </row>
    <row r="1853" spans="1:13" x14ac:dyDescent="0.3">
      <c r="A1853">
        <v>1849</v>
      </c>
      <c r="B1853" s="29">
        <v>2014</v>
      </c>
      <c r="C1853" s="27">
        <v>41872</v>
      </c>
      <c r="D1853" s="28">
        <v>0.93268066634241675</v>
      </c>
      <c r="E1853" s="28">
        <v>5</v>
      </c>
      <c r="F1853" s="27">
        <v>43698</v>
      </c>
      <c r="G1853" s="28">
        <v>0.10965102301622687</v>
      </c>
      <c r="H1853" s="28">
        <v>1</v>
      </c>
      <c r="I1853" s="28">
        <v>0.32</v>
      </c>
      <c r="J1853" s="28">
        <v>0.56482324572515019</v>
      </c>
      <c r="K1853" s="28">
        <v>3</v>
      </c>
      <c r="L1853" s="28">
        <v>5000</v>
      </c>
      <c r="M1853" s="29">
        <v>1</v>
      </c>
    </row>
    <row r="1854" spans="1:13" x14ac:dyDescent="0.3">
      <c r="A1854">
        <v>1850</v>
      </c>
      <c r="B1854" s="29">
        <v>2014</v>
      </c>
      <c r="C1854" s="27">
        <v>41985</v>
      </c>
      <c r="D1854" s="28">
        <v>5.4914550242735061E-3</v>
      </c>
      <c r="E1854" s="28">
        <v>1</v>
      </c>
      <c r="F1854" s="27">
        <v>42350</v>
      </c>
      <c r="G1854" s="28">
        <v>9.2881577945148841E-2</v>
      </c>
      <c r="H1854" s="28">
        <v>1</v>
      </c>
      <c r="I1854" s="28">
        <v>0.32</v>
      </c>
      <c r="J1854" s="28">
        <v>0.1551280158348568</v>
      </c>
      <c r="K1854" s="28">
        <v>1</v>
      </c>
      <c r="L1854" s="28">
        <v>3750</v>
      </c>
      <c r="M1854" s="29">
        <v>0</v>
      </c>
    </row>
    <row r="1855" spans="1:13" x14ac:dyDescent="0.3">
      <c r="A1855">
        <v>1851</v>
      </c>
      <c r="B1855" s="29">
        <v>2014</v>
      </c>
      <c r="C1855" s="27">
        <v>41770</v>
      </c>
      <c r="D1855" s="28">
        <v>0.54381281568503248</v>
      </c>
      <c r="E1855" s="28">
        <v>3</v>
      </c>
      <c r="F1855" s="27">
        <v>42866</v>
      </c>
      <c r="G1855" s="28">
        <v>0.16403897637190246</v>
      </c>
      <c r="H1855" s="28">
        <v>1</v>
      </c>
      <c r="I1855" s="28">
        <v>0.32</v>
      </c>
      <c r="J1855" s="28">
        <v>0.64527581564781689</v>
      </c>
      <c r="K1855" s="28">
        <v>4</v>
      </c>
      <c r="L1855" s="28">
        <v>5625</v>
      </c>
      <c r="M1855" s="29">
        <v>2</v>
      </c>
    </row>
    <row r="1856" spans="1:13" x14ac:dyDescent="0.3">
      <c r="A1856">
        <v>1852</v>
      </c>
      <c r="B1856" s="29">
        <v>2014</v>
      </c>
      <c r="C1856" s="27">
        <v>41655</v>
      </c>
      <c r="D1856" s="28">
        <v>0.92955477874978276</v>
      </c>
      <c r="E1856" s="28">
        <v>5</v>
      </c>
      <c r="F1856" s="27">
        <v>43481</v>
      </c>
      <c r="G1856" s="28">
        <v>0.32876779865277761</v>
      </c>
      <c r="H1856" s="28">
        <v>2</v>
      </c>
      <c r="I1856" s="28">
        <v>0.4</v>
      </c>
      <c r="J1856" s="28">
        <v>7.3182904148907379E-2</v>
      </c>
      <c r="K1856" s="28">
        <v>1</v>
      </c>
      <c r="L1856" s="28">
        <v>3750</v>
      </c>
      <c r="M1856" s="29">
        <v>4</v>
      </c>
    </row>
    <row r="1857" spans="1:13" x14ac:dyDescent="0.3">
      <c r="A1857">
        <v>1853</v>
      </c>
      <c r="B1857" s="29">
        <v>2014</v>
      </c>
      <c r="C1857" s="27">
        <v>41645</v>
      </c>
      <c r="D1857" s="28">
        <v>0.75191380443995071</v>
      </c>
      <c r="E1857" s="28">
        <v>5</v>
      </c>
      <c r="F1857" s="27">
        <v>43471</v>
      </c>
      <c r="G1857" s="28">
        <v>0.68505441944706547</v>
      </c>
      <c r="H1857" s="28">
        <v>3</v>
      </c>
      <c r="I1857" s="28">
        <v>0.48000000000000004</v>
      </c>
      <c r="J1857" s="28">
        <v>0.56930121525138733</v>
      </c>
      <c r="K1857" s="28">
        <v>3</v>
      </c>
      <c r="L1857" s="28">
        <v>5000</v>
      </c>
      <c r="M1857" s="29">
        <v>5</v>
      </c>
    </row>
    <row r="1858" spans="1:13" x14ac:dyDescent="0.3">
      <c r="A1858">
        <v>1854</v>
      </c>
      <c r="B1858" s="29">
        <v>2014</v>
      </c>
      <c r="C1858" s="27">
        <v>41908</v>
      </c>
      <c r="D1858" s="28">
        <v>0.75696658377814863</v>
      </c>
      <c r="E1858" s="28">
        <v>5</v>
      </c>
      <c r="F1858" s="27">
        <v>43734</v>
      </c>
      <c r="G1858" s="28">
        <v>0.15008249929496642</v>
      </c>
      <c r="H1858" s="28">
        <v>1</v>
      </c>
      <c r="I1858" s="28">
        <v>0.32</v>
      </c>
      <c r="J1858" s="28">
        <v>0.92259594040742543</v>
      </c>
      <c r="K1858" s="28">
        <v>5</v>
      </c>
      <c r="L1858" s="28">
        <v>6250</v>
      </c>
      <c r="M1858" s="29">
        <v>1</v>
      </c>
    </row>
    <row r="1859" spans="1:13" x14ac:dyDescent="0.3">
      <c r="A1859">
        <v>1855</v>
      </c>
      <c r="B1859" s="29">
        <v>2014</v>
      </c>
      <c r="C1859" s="27">
        <v>41910</v>
      </c>
      <c r="D1859" s="28">
        <v>0.42460626771071019</v>
      </c>
      <c r="E1859" s="28">
        <v>2</v>
      </c>
      <c r="F1859" s="27">
        <v>42641</v>
      </c>
      <c r="G1859" s="28">
        <v>0.50619650997523502</v>
      </c>
      <c r="H1859" s="28">
        <v>2</v>
      </c>
      <c r="I1859" s="28">
        <v>0.4</v>
      </c>
      <c r="J1859" s="28">
        <v>2.8889346035015473E-2</v>
      </c>
      <c r="K1859" s="28">
        <v>1</v>
      </c>
      <c r="L1859" s="28">
        <v>3750</v>
      </c>
      <c r="M1859" s="29">
        <v>0</v>
      </c>
    </row>
    <row r="1860" spans="1:13" x14ac:dyDescent="0.3">
      <c r="A1860">
        <v>1856</v>
      </c>
      <c r="B1860" s="29">
        <v>2014</v>
      </c>
      <c r="C1860" s="27">
        <v>41992</v>
      </c>
      <c r="D1860" s="28">
        <v>0.38781120770051791</v>
      </c>
      <c r="E1860" s="28">
        <v>2</v>
      </c>
      <c r="F1860" s="27">
        <v>42723</v>
      </c>
      <c r="G1860" s="28">
        <v>0.16486530573492597</v>
      </c>
      <c r="H1860" s="28">
        <v>1</v>
      </c>
      <c r="I1860" s="28">
        <v>0.32</v>
      </c>
      <c r="J1860" s="28">
        <v>6.927799117811928E-2</v>
      </c>
      <c r="K1860" s="28">
        <v>1</v>
      </c>
      <c r="L1860" s="28">
        <v>3750</v>
      </c>
      <c r="M1860" s="29">
        <v>0</v>
      </c>
    </row>
    <row r="1861" spans="1:13" x14ac:dyDescent="0.3">
      <c r="A1861">
        <v>1857</v>
      </c>
      <c r="B1861" s="29">
        <v>2014</v>
      </c>
      <c r="C1861" s="27">
        <v>41734</v>
      </c>
      <c r="D1861" s="28">
        <v>0.37100024101929396</v>
      </c>
      <c r="E1861" s="28">
        <v>2</v>
      </c>
      <c r="F1861" s="27">
        <v>42465</v>
      </c>
      <c r="G1861" s="28">
        <v>0.59674478325868063</v>
      </c>
      <c r="H1861" s="28">
        <v>2</v>
      </c>
      <c r="I1861" s="28">
        <v>0.4</v>
      </c>
      <c r="J1861" s="28">
        <v>0.35130470774376099</v>
      </c>
      <c r="K1861" s="28">
        <v>2</v>
      </c>
      <c r="L1861" s="28">
        <v>4375</v>
      </c>
      <c r="M1861" s="29">
        <v>2</v>
      </c>
    </row>
    <row r="1862" spans="1:13" x14ac:dyDescent="0.3">
      <c r="A1862">
        <v>1858</v>
      </c>
      <c r="B1862" s="29">
        <v>2014</v>
      </c>
      <c r="C1862" s="27">
        <v>41656</v>
      </c>
      <c r="D1862" s="28">
        <v>1.6681602035775289E-2</v>
      </c>
      <c r="E1862" s="28">
        <v>1</v>
      </c>
      <c r="F1862" s="27">
        <v>42021</v>
      </c>
      <c r="G1862" s="28">
        <v>0.86861430631081382</v>
      </c>
      <c r="H1862" s="28">
        <v>3</v>
      </c>
      <c r="I1862" s="28">
        <v>0.48000000000000004</v>
      </c>
      <c r="J1862" s="28">
        <v>0.39279529801907531</v>
      </c>
      <c r="K1862" s="28">
        <v>2</v>
      </c>
      <c r="L1862" s="28">
        <v>4375</v>
      </c>
      <c r="M1862" s="29">
        <v>0</v>
      </c>
    </row>
    <row r="1863" spans="1:13" x14ac:dyDescent="0.3">
      <c r="A1863">
        <v>1859</v>
      </c>
      <c r="B1863" s="29">
        <v>2014</v>
      </c>
      <c r="C1863" s="27">
        <v>41923</v>
      </c>
      <c r="D1863" s="28">
        <v>0.80722381154658984</v>
      </c>
      <c r="E1863" s="28">
        <v>5</v>
      </c>
      <c r="F1863" s="27">
        <v>43749</v>
      </c>
      <c r="G1863" s="28">
        <v>0.63044085621784285</v>
      </c>
      <c r="H1863" s="28">
        <v>3</v>
      </c>
      <c r="I1863" s="28">
        <v>0.48000000000000004</v>
      </c>
      <c r="J1863" s="28">
        <v>0.93832178014931633</v>
      </c>
      <c r="K1863" s="28">
        <v>5</v>
      </c>
      <c r="L1863" s="28">
        <v>6250</v>
      </c>
      <c r="M1863" s="29">
        <v>3</v>
      </c>
    </row>
    <row r="1864" spans="1:13" x14ac:dyDescent="0.3">
      <c r="A1864">
        <v>1860</v>
      </c>
      <c r="B1864" s="29">
        <v>2014</v>
      </c>
      <c r="C1864" s="27">
        <v>41991</v>
      </c>
      <c r="D1864" s="28">
        <v>0.74415223057856805</v>
      </c>
      <c r="E1864" s="28">
        <v>5</v>
      </c>
      <c r="F1864" s="27">
        <v>43817</v>
      </c>
      <c r="G1864" s="28">
        <v>0.33932639130598774</v>
      </c>
      <c r="H1864" s="28">
        <v>2</v>
      </c>
      <c r="I1864" s="28">
        <v>0.4</v>
      </c>
      <c r="J1864" s="28">
        <v>0.4611850918635233</v>
      </c>
      <c r="K1864" s="28">
        <v>3</v>
      </c>
      <c r="L1864" s="28">
        <v>5000</v>
      </c>
      <c r="M1864" s="29">
        <v>2</v>
      </c>
    </row>
    <row r="1865" spans="1:13" x14ac:dyDescent="0.3">
      <c r="A1865">
        <v>1861</v>
      </c>
      <c r="B1865" s="29">
        <v>2014</v>
      </c>
      <c r="C1865" s="27">
        <v>41861</v>
      </c>
      <c r="D1865" s="28">
        <v>0.99406457644354029</v>
      </c>
      <c r="E1865" s="28">
        <v>5</v>
      </c>
      <c r="F1865" s="27">
        <v>43687</v>
      </c>
      <c r="G1865" s="28">
        <v>0.23193470704705077</v>
      </c>
      <c r="H1865" s="28">
        <v>1</v>
      </c>
      <c r="I1865" s="28">
        <v>0.32</v>
      </c>
      <c r="J1865" s="28">
        <v>0.69278184554888189</v>
      </c>
      <c r="K1865" s="28">
        <v>4</v>
      </c>
      <c r="L1865" s="28">
        <v>5625</v>
      </c>
      <c r="M1865" s="29">
        <v>0</v>
      </c>
    </row>
    <row r="1866" spans="1:13" x14ac:dyDescent="0.3">
      <c r="A1866">
        <v>1862</v>
      </c>
      <c r="B1866" s="29">
        <v>2014</v>
      </c>
      <c r="C1866" s="27">
        <v>41844</v>
      </c>
      <c r="D1866" s="28">
        <v>0.67112506145196615</v>
      </c>
      <c r="E1866" s="28">
        <v>4</v>
      </c>
      <c r="F1866" s="27">
        <v>43305</v>
      </c>
      <c r="G1866" s="28">
        <v>0.44422803260349863</v>
      </c>
      <c r="H1866" s="28">
        <v>2</v>
      </c>
      <c r="I1866" s="28">
        <v>0.4</v>
      </c>
      <c r="J1866" s="28">
        <v>0.77315937318714467</v>
      </c>
      <c r="K1866" s="28">
        <v>5</v>
      </c>
      <c r="L1866" s="28">
        <v>6250</v>
      </c>
      <c r="M1866" s="29">
        <v>2</v>
      </c>
    </row>
    <row r="1867" spans="1:13" x14ac:dyDescent="0.3">
      <c r="A1867">
        <v>1863</v>
      </c>
      <c r="B1867" s="29">
        <v>2014</v>
      </c>
      <c r="C1867" s="27">
        <v>41983</v>
      </c>
      <c r="D1867" s="28">
        <v>0.50816973479197924</v>
      </c>
      <c r="E1867" s="28">
        <v>3</v>
      </c>
      <c r="F1867" s="27">
        <v>43079</v>
      </c>
      <c r="G1867" s="28">
        <v>0.42096261787352773</v>
      </c>
      <c r="H1867" s="28">
        <v>2</v>
      </c>
      <c r="I1867" s="28">
        <v>0.4</v>
      </c>
      <c r="J1867" s="28">
        <v>0.22109741878735667</v>
      </c>
      <c r="K1867" s="28">
        <v>2</v>
      </c>
      <c r="L1867" s="28">
        <v>4375</v>
      </c>
      <c r="M1867" s="29">
        <v>2</v>
      </c>
    </row>
    <row r="1868" spans="1:13" x14ac:dyDescent="0.3">
      <c r="A1868">
        <v>1864</v>
      </c>
      <c r="B1868" s="29">
        <v>2014</v>
      </c>
      <c r="C1868" s="27">
        <v>41853</v>
      </c>
      <c r="D1868" s="28">
        <v>0.32831543678627251</v>
      </c>
      <c r="E1868" s="28">
        <v>2</v>
      </c>
      <c r="F1868" s="27">
        <v>42584</v>
      </c>
      <c r="G1868" s="28">
        <v>0.55219284063543905</v>
      </c>
      <c r="H1868" s="28">
        <v>2</v>
      </c>
      <c r="I1868" s="28">
        <v>0.4</v>
      </c>
      <c r="J1868" s="28">
        <v>0.40222813507883071</v>
      </c>
      <c r="K1868" s="28">
        <v>2</v>
      </c>
      <c r="L1868" s="28">
        <v>4375</v>
      </c>
      <c r="M1868" s="29">
        <v>2</v>
      </c>
    </row>
    <row r="1869" spans="1:13" x14ac:dyDescent="0.3">
      <c r="A1869">
        <v>1865</v>
      </c>
      <c r="B1869" s="29">
        <v>2014</v>
      </c>
      <c r="C1869" s="27">
        <v>41974</v>
      </c>
      <c r="D1869" s="28">
        <v>0.58590198742555244</v>
      </c>
      <c r="E1869" s="28">
        <v>4</v>
      </c>
      <c r="F1869" s="27">
        <v>43435</v>
      </c>
      <c r="G1869" s="28">
        <v>0.89467290389924403</v>
      </c>
      <c r="H1869" s="28">
        <v>3</v>
      </c>
      <c r="I1869" s="28">
        <v>0.48000000000000004</v>
      </c>
      <c r="J1869" s="28">
        <v>0.56202028332252751</v>
      </c>
      <c r="K1869" s="28">
        <v>3</v>
      </c>
      <c r="L1869" s="28">
        <v>5000</v>
      </c>
      <c r="M1869" s="29">
        <v>2</v>
      </c>
    </row>
    <row r="1870" spans="1:13" x14ac:dyDescent="0.3">
      <c r="A1870">
        <v>1866</v>
      </c>
      <c r="B1870" s="29">
        <v>2014</v>
      </c>
      <c r="C1870" s="27">
        <v>41739</v>
      </c>
      <c r="D1870" s="28">
        <v>0.36152480582452984</v>
      </c>
      <c r="E1870" s="28">
        <v>2</v>
      </c>
      <c r="F1870" s="27">
        <v>42470</v>
      </c>
      <c r="G1870" s="28">
        <v>0.7264265455092842</v>
      </c>
      <c r="H1870" s="28">
        <v>3</v>
      </c>
      <c r="I1870" s="28">
        <v>0.48000000000000004</v>
      </c>
      <c r="J1870" s="28">
        <v>0.26993009651386213</v>
      </c>
      <c r="K1870" s="28">
        <v>2</v>
      </c>
      <c r="L1870" s="28">
        <v>4375</v>
      </c>
      <c r="M1870" s="29">
        <v>1</v>
      </c>
    </row>
    <row r="1871" spans="1:13" x14ac:dyDescent="0.3">
      <c r="A1871">
        <v>1867</v>
      </c>
      <c r="B1871" s="29">
        <v>2014</v>
      </c>
      <c r="C1871" s="27">
        <v>41885</v>
      </c>
      <c r="D1871" s="28">
        <v>0.40606571001646841</v>
      </c>
      <c r="E1871" s="28">
        <v>2</v>
      </c>
      <c r="F1871" s="27">
        <v>42616</v>
      </c>
      <c r="G1871" s="28">
        <v>0.44587719533879555</v>
      </c>
      <c r="H1871" s="28">
        <v>2</v>
      </c>
      <c r="I1871" s="28">
        <v>0.4</v>
      </c>
      <c r="J1871" s="28">
        <v>0.16661827475203361</v>
      </c>
      <c r="K1871" s="28">
        <v>1</v>
      </c>
      <c r="L1871" s="28">
        <v>3750</v>
      </c>
      <c r="M1871" s="29">
        <v>0</v>
      </c>
    </row>
    <row r="1872" spans="1:13" x14ac:dyDescent="0.3">
      <c r="A1872">
        <v>1868</v>
      </c>
      <c r="B1872" s="29">
        <v>2014</v>
      </c>
      <c r="C1872" s="27">
        <v>41654</v>
      </c>
      <c r="D1872" s="28">
        <v>0.80940967190230872</v>
      </c>
      <c r="E1872" s="28">
        <v>5</v>
      </c>
      <c r="F1872" s="27">
        <v>43480</v>
      </c>
      <c r="G1872" s="28">
        <v>0.35928315672930755</v>
      </c>
      <c r="H1872" s="28">
        <v>2</v>
      </c>
      <c r="I1872" s="28">
        <v>0.4</v>
      </c>
      <c r="J1872" s="28">
        <v>0.13117941806002875</v>
      </c>
      <c r="K1872" s="28">
        <v>1</v>
      </c>
      <c r="L1872" s="28">
        <v>3750</v>
      </c>
      <c r="M1872" s="29">
        <v>1</v>
      </c>
    </row>
    <row r="1873" spans="1:13" x14ac:dyDescent="0.3">
      <c r="A1873">
        <v>1869</v>
      </c>
      <c r="B1873" s="29">
        <v>2014</v>
      </c>
      <c r="C1873" s="27">
        <v>41986</v>
      </c>
      <c r="D1873" s="28">
        <v>0.36705114933899186</v>
      </c>
      <c r="E1873" s="28">
        <v>2</v>
      </c>
      <c r="F1873" s="27">
        <v>42717</v>
      </c>
      <c r="G1873" s="28">
        <v>7.2618091902780013E-2</v>
      </c>
      <c r="H1873" s="28">
        <v>1</v>
      </c>
      <c r="I1873" s="28">
        <v>0.32</v>
      </c>
      <c r="J1873" s="28">
        <v>0.36634554544803066</v>
      </c>
      <c r="K1873" s="28">
        <v>2</v>
      </c>
      <c r="L1873" s="28">
        <v>4375</v>
      </c>
      <c r="M1873" s="29">
        <v>1</v>
      </c>
    </row>
    <row r="1874" spans="1:13" x14ac:dyDescent="0.3">
      <c r="A1874">
        <v>1870</v>
      </c>
      <c r="B1874" s="29">
        <v>2014</v>
      </c>
      <c r="C1874" s="27">
        <v>41684</v>
      </c>
      <c r="D1874" s="28">
        <v>0.66801421856975363</v>
      </c>
      <c r="E1874" s="28">
        <v>4</v>
      </c>
      <c r="F1874" s="27">
        <v>43145</v>
      </c>
      <c r="G1874" s="28">
        <v>0.10950449752640035</v>
      </c>
      <c r="H1874" s="28">
        <v>1</v>
      </c>
      <c r="I1874" s="28">
        <v>0.32</v>
      </c>
      <c r="J1874" s="28">
        <v>0.16905508556028737</v>
      </c>
      <c r="K1874" s="28">
        <v>1</v>
      </c>
      <c r="L1874" s="28">
        <v>3750</v>
      </c>
      <c r="M1874" s="29">
        <v>1</v>
      </c>
    </row>
    <row r="1875" spans="1:13" x14ac:dyDescent="0.3">
      <c r="A1875">
        <v>1871</v>
      </c>
      <c r="B1875" s="29">
        <v>2014</v>
      </c>
      <c r="C1875" s="27">
        <v>41896</v>
      </c>
      <c r="D1875" s="28">
        <v>0.64373114923364783</v>
      </c>
      <c r="E1875" s="28">
        <v>4</v>
      </c>
      <c r="F1875" s="27">
        <v>43357</v>
      </c>
      <c r="G1875" s="28">
        <v>0.80781663023973793</v>
      </c>
      <c r="H1875" s="28">
        <v>3</v>
      </c>
      <c r="I1875" s="28">
        <v>0.48000000000000004</v>
      </c>
      <c r="J1875" s="28">
        <v>0.41788447643325599</v>
      </c>
      <c r="K1875" s="28">
        <v>2</v>
      </c>
      <c r="L1875" s="28">
        <v>4375</v>
      </c>
      <c r="M1875" s="29">
        <v>1</v>
      </c>
    </row>
    <row r="1876" spans="1:13" x14ac:dyDescent="0.3">
      <c r="A1876">
        <v>1872</v>
      </c>
      <c r="B1876" s="29">
        <v>2014</v>
      </c>
      <c r="C1876" s="27">
        <v>41640</v>
      </c>
      <c r="D1876" s="28">
        <v>0.95597059649133376</v>
      </c>
      <c r="E1876" s="28">
        <v>5</v>
      </c>
      <c r="F1876" s="27">
        <v>43466</v>
      </c>
      <c r="G1876" s="28">
        <v>0.37874861754043099</v>
      </c>
      <c r="H1876" s="28">
        <v>2</v>
      </c>
      <c r="I1876" s="28">
        <v>0.4</v>
      </c>
      <c r="J1876" s="28">
        <v>0.67765230860027015</v>
      </c>
      <c r="K1876" s="28">
        <v>4</v>
      </c>
      <c r="L1876" s="28">
        <v>5625</v>
      </c>
      <c r="M1876" s="29">
        <v>4</v>
      </c>
    </row>
    <row r="1877" spans="1:13" x14ac:dyDescent="0.3">
      <c r="A1877">
        <v>1873</v>
      </c>
      <c r="B1877" s="29">
        <v>2014</v>
      </c>
      <c r="C1877" s="27">
        <v>41699</v>
      </c>
      <c r="D1877" s="28">
        <v>0.33303093370495662</v>
      </c>
      <c r="E1877" s="28">
        <v>2</v>
      </c>
      <c r="F1877" s="27">
        <v>42430</v>
      </c>
      <c r="G1877" s="28">
        <v>0.91976973390700845</v>
      </c>
      <c r="H1877" s="28">
        <v>3</v>
      </c>
      <c r="I1877" s="28">
        <v>0.48000000000000004</v>
      </c>
      <c r="J1877" s="28">
        <v>0.13095317340281831</v>
      </c>
      <c r="K1877" s="28">
        <v>1</v>
      </c>
      <c r="L1877" s="28">
        <v>3750</v>
      </c>
      <c r="M1877" s="29">
        <v>1</v>
      </c>
    </row>
    <row r="1878" spans="1:13" x14ac:dyDescent="0.3">
      <c r="A1878">
        <v>1874</v>
      </c>
      <c r="B1878" s="29">
        <v>2014</v>
      </c>
      <c r="C1878" s="27">
        <v>41817</v>
      </c>
      <c r="D1878" s="28">
        <v>0.41417704105649467</v>
      </c>
      <c r="E1878" s="28">
        <v>2</v>
      </c>
      <c r="F1878" s="27">
        <v>42548</v>
      </c>
      <c r="G1878" s="28">
        <v>0.45159612965698215</v>
      </c>
      <c r="H1878" s="28">
        <v>2</v>
      </c>
      <c r="I1878" s="28">
        <v>0.4</v>
      </c>
      <c r="J1878" s="28">
        <v>0.12726765139169949</v>
      </c>
      <c r="K1878" s="28">
        <v>1</v>
      </c>
      <c r="L1878" s="28">
        <v>3750</v>
      </c>
      <c r="M1878" s="29">
        <v>0</v>
      </c>
    </row>
    <row r="1879" spans="1:13" x14ac:dyDescent="0.3">
      <c r="A1879">
        <v>1875</v>
      </c>
      <c r="B1879" s="29">
        <v>2014</v>
      </c>
      <c r="C1879" s="27">
        <v>41760</v>
      </c>
      <c r="D1879" s="28">
        <v>7.2181749766204395E-2</v>
      </c>
      <c r="E1879" s="28">
        <v>1</v>
      </c>
      <c r="F1879" s="27">
        <v>42125</v>
      </c>
      <c r="G1879" s="28">
        <v>0.24942231063803766</v>
      </c>
      <c r="H1879" s="28">
        <v>1</v>
      </c>
      <c r="I1879" s="28">
        <v>0.32</v>
      </c>
      <c r="J1879" s="28">
        <v>3.8303745747481077E-2</v>
      </c>
      <c r="K1879" s="28">
        <v>1</v>
      </c>
      <c r="L1879" s="28">
        <v>3750</v>
      </c>
      <c r="M1879" s="29">
        <v>0</v>
      </c>
    </row>
    <row r="1880" spans="1:13" x14ac:dyDescent="0.3">
      <c r="A1880">
        <v>1876</v>
      </c>
      <c r="B1880" s="29">
        <v>2014</v>
      </c>
      <c r="C1880" s="27">
        <v>41944</v>
      </c>
      <c r="D1880" s="28">
        <v>0.23747619296982714</v>
      </c>
      <c r="E1880" s="28">
        <v>1</v>
      </c>
      <c r="F1880" s="27">
        <v>42309</v>
      </c>
      <c r="G1880" s="28">
        <v>0.13914105917981212</v>
      </c>
      <c r="H1880" s="28">
        <v>1</v>
      </c>
      <c r="I1880" s="28">
        <v>0.32</v>
      </c>
      <c r="J1880" s="28">
        <v>0.79583737887763184</v>
      </c>
      <c r="K1880" s="28">
        <v>5</v>
      </c>
      <c r="L1880" s="28">
        <v>6250</v>
      </c>
      <c r="M1880" s="29">
        <v>0</v>
      </c>
    </row>
    <row r="1881" spans="1:13" x14ac:dyDescent="0.3">
      <c r="A1881">
        <v>1877</v>
      </c>
      <c r="B1881" s="29">
        <v>2014</v>
      </c>
      <c r="C1881" s="27">
        <v>41799</v>
      </c>
      <c r="D1881" s="28">
        <v>0.27347285267749355</v>
      </c>
      <c r="E1881" s="28">
        <v>2</v>
      </c>
      <c r="F1881" s="27">
        <v>42530</v>
      </c>
      <c r="G1881" s="28">
        <v>0.86389030010959655</v>
      </c>
      <c r="H1881" s="28">
        <v>3</v>
      </c>
      <c r="I1881" s="28">
        <v>0.48000000000000004</v>
      </c>
      <c r="J1881" s="28">
        <v>0.32895099337202027</v>
      </c>
      <c r="K1881" s="28">
        <v>2</v>
      </c>
      <c r="L1881" s="28">
        <v>4375</v>
      </c>
      <c r="M1881" s="29">
        <v>0</v>
      </c>
    </row>
    <row r="1882" spans="1:13" x14ac:dyDescent="0.3">
      <c r="A1882">
        <v>1878</v>
      </c>
      <c r="B1882" s="29">
        <v>2014</v>
      </c>
      <c r="C1882" s="27">
        <v>41988</v>
      </c>
      <c r="D1882" s="28">
        <v>0.33243149600947863</v>
      </c>
      <c r="E1882" s="28">
        <v>2</v>
      </c>
      <c r="F1882" s="27">
        <v>42719</v>
      </c>
      <c r="G1882" s="28">
        <v>0.92970861019564599</v>
      </c>
      <c r="H1882" s="28">
        <v>3</v>
      </c>
      <c r="I1882" s="28">
        <v>0.48000000000000004</v>
      </c>
      <c r="J1882" s="28">
        <v>0.80752498710850762</v>
      </c>
      <c r="K1882" s="28">
        <v>5</v>
      </c>
      <c r="L1882" s="28">
        <v>6250</v>
      </c>
      <c r="M1882" s="29">
        <v>2</v>
      </c>
    </row>
    <row r="1883" spans="1:13" x14ac:dyDescent="0.3">
      <c r="A1883">
        <v>1879</v>
      </c>
      <c r="B1883" s="29">
        <v>2014</v>
      </c>
      <c r="C1883" s="27">
        <v>41996</v>
      </c>
      <c r="D1883" s="28">
        <v>0.29729377472817942</v>
      </c>
      <c r="E1883" s="28">
        <v>2</v>
      </c>
      <c r="F1883" s="27">
        <v>42727</v>
      </c>
      <c r="G1883" s="28">
        <v>0.27705589116092555</v>
      </c>
      <c r="H1883" s="28">
        <v>1</v>
      </c>
      <c r="I1883" s="28">
        <v>0.32</v>
      </c>
      <c r="J1883" s="28">
        <v>0.61590153013021787</v>
      </c>
      <c r="K1883" s="28">
        <v>4</v>
      </c>
      <c r="L1883" s="28">
        <v>5625</v>
      </c>
      <c r="M1883" s="29">
        <v>1</v>
      </c>
    </row>
    <row r="1884" spans="1:13" x14ac:dyDescent="0.3">
      <c r="A1884">
        <v>1880</v>
      </c>
      <c r="B1884" s="29">
        <v>2014</v>
      </c>
      <c r="C1884" s="27">
        <v>41849</v>
      </c>
      <c r="D1884" s="28">
        <v>7.5143977071207124E-2</v>
      </c>
      <c r="E1884" s="28">
        <v>1</v>
      </c>
      <c r="F1884" s="27">
        <v>42214</v>
      </c>
      <c r="G1884" s="28">
        <v>0.59598706049435124</v>
      </c>
      <c r="H1884" s="28">
        <v>2</v>
      </c>
      <c r="I1884" s="28">
        <v>0.4</v>
      </c>
      <c r="J1884" s="28">
        <v>0.73862356847416766</v>
      </c>
      <c r="K1884" s="28">
        <v>5</v>
      </c>
      <c r="L1884" s="28">
        <v>6250</v>
      </c>
      <c r="M1884" s="29">
        <v>0</v>
      </c>
    </row>
    <row r="1885" spans="1:13" x14ac:dyDescent="0.3">
      <c r="A1885">
        <v>1881</v>
      </c>
      <c r="B1885" s="29">
        <v>2014</v>
      </c>
      <c r="C1885" s="27">
        <v>41717</v>
      </c>
      <c r="D1885" s="28">
        <v>0.46867795644284349</v>
      </c>
      <c r="E1885" s="28">
        <v>3</v>
      </c>
      <c r="F1885" s="27">
        <v>42813</v>
      </c>
      <c r="G1885" s="28">
        <v>0.11923471026226884</v>
      </c>
      <c r="H1885" s="28">
        <v>1</v>
      </c>
      <c r="I1885" s="28">
        <v>0.32</v>
      </c>
      <c r="J1885" s="28">
        <v>0.34807150418399468</v>
      </c>
      <c r="K1885" s="28">
        <v>2</v>
      </c>
      <c r="L1885" s="28">
        <v>4375</v>
      </c>
      <c r="M1885" s="29">
        <v>3</v>
      </c>
    </row>
    <row r="1886" spans="1:13" x14ac:dyDescent="0.3">
      <c r="A1886">
        <v>1882</v>
      </c>
      <c r="B1886" s="29">
        <v>2014</v>
      </c>
      <c r="C1886" s="27">
        <v>41863</v>
      </c>
      <c r="D1886" s="28">
        <v>0.42789265842293522</v>
      </c>
      <c r="E1886" s="28">
        <v>2</v>
      </c>
      <c r="F1886" s="27">
        <v>42594</v>
      </c>
      <c r="G1886" s="28">
        <v>0.28772957910050256</v>
      </c>
      <c r="H1886" s="28">
        <v>2</v>
      </c>
      <c r="I1886" s="28">
        <v>0.4</v>
      </c>
      <c r="J1886" s="28">
        <v>0.89781254034313218</v>
      </c>
      <c r="K1886" s="28">
        <v>5</v>
      </c>
      <c r="L1886" s="28">
        <v>6250</v>
      </c>
      <c r="M1886" s="29">
        <v>4</v>
      </c>
    </row>
    <row r="1887" spans="1:13" x14ac:dyDescent="0.3">
      <c r="A1887">
        <v>1883</v>
      </c>
      <c r="B1887" s="29">
        <v>2014</v>
      </c>
      <c r="C1887" s="27">
        <v>41724</v>
      </c>
      <c r="D1887" s="28">
        <v>0.24770556536437216</v>
      </c>
      <c r="E1887" s="28">
        <v>1</v>
      </c>
      <c r="F1887" s="27">
        <v>42089</v>
      </c>
      <c r="G1887" s="28">
        <v>0.61556150687367917</v>
      </c>
      <c r="H1887" s="28">
        <v>3</v>
      </c>
      <c r="I1887" s="28">
        <v>0.48000000000000004</v>
      </c>
      <c r="J1887" s="28">
        <v>0.28579964634211985</v>
      </c>
      <c r="K1887" s="28">
        <v>2</v>
      </c>
      <c r="L1887" s="28">
        <v>4375</v>
      </c>
      <c r="M1887" s="29">
        <v>0</v>
      </c>
    </row>
    <row r="1888" spans="1:13" x14ac:dyDescent="0.3">
      <c r="A1888">
        <v>1884</v>
      </c>
      <c r="B1888" s="29">
        <v>2014</v>
      </c>
      <c r="C1888" s="27">
        <v>41718</v>
      </c>
      <c r="D1888" s="28">
        <v>0.92193541335522433</v>
      </c>
      <c r="E1888" s="28">
        <v>5</v>
      </c>
      <c r="F1888" s="27">
        <v>43544</v>
      </c>
      <c r="G1888" s="28">
        <v>0.13743871020173903</v>
      </c>
      <c r="H1888" s="28">
        <v>1</v>
      </c>
      <c r="I1888" s="28">
        <v>0.32</v>
      </c>
      <c r="J1888" s="28">
        <v>4.4265768544375028E-2</v>
      </c>
      <c r="K1888" s="28">
        <v>1</v>
      </c>
      <c r="L1888" s="28">
        <v>3750</v>
      </c>
      <c r="M1888" s="29">
        <v>0</v>
      </c>
    </row>
    <row r="1889" spans="1:13" x14ac:dyDescent="0.3">
      <c r="A1889">
        <v>1885</v>
      </c>
      <c r="B1889" s="29">
        <v>2014</v>
      </c>
      <c r="C1889" s="27">
        <v>41869</v>
      </c>
      <c r="D1889" s="28">
        <v>0.84919043112624237</v>
      </c>
      <c r="E1889" s="28">
        <v>5</v>
      </c>
      <c r="F1889" s="27">
        <v>43695</v>
      </c>
      <c r="G1889" s="28">
        <v>0.61673352016679406</v>
      </c>
      <c r="H1889" s="28">
        <v>3</v>
      </c>
      <c r="I1889" s="28">
        <v>0.48000000000000004</v>
      </c>
      <c r="J1889" s="28">
        <v>0.3209669562817189</v>
      </c>
      <c r="K1889" s="28">
        <v>2</v>
      </c>
      <c r="L1889" s="28">
        <v>4375</v>
      </c>
      <c r="M1889" s="29">
        <v>1</v>
      </c>
    </row>
    <row r="1890" spans="1:13" x14ac:dyDescent="0.3">
      <c r="A1890">
        <v>1886</v>
      </c>
      <c r="B1890" s="29">
        <v>2014</v>
      </c>
      <c r="C1890" s="27">
        <v>41791</v>
      </c>
      <c r="D1890" s="28">
        <v>0.16743997727215165</v>
      </c>
      <c r="E1890" s="28">
        <v>1</v>
      </c>
      <c r="F1890" s="27">
        <v>42156</v>
      </c>
      <c r="G1890" s="28">
        <v>0.36134850086367332</v>
      </c>
      <c r="H1890" s="28">
        <v>2</v>
      </c>
      <c r="I1890" s="28">
        <v>0.4</v>
      </c>
      <c r="J1890" s="28">
        <v>0.68523426173503299</v>
      </c>
      <c r="K1890" s="28">
        <v>4</v>
      </c>
      <c r="L1890" s="28">
        <v>5625</v>
      </c>
      <c r="M1890" s="29">
        <v>0</v>
      </c>
    </row>
    <row r="1891" spans="1:13" x14ac:dyDescent="0.3">
      <c r="A1891">
        <v>1887</v>
      </c>
      <c r="B1891" s="29">
        <v>2014</v>
      </c>
      <c r="C1891" s="27">
        <v>41783</v>
      </c>
      <c r="D1891" s="28">
        <v>0.74206568187881716</v>
      </c>
      <c r="E1891" s="28">
        <v>5</v>
      </c>
      <c r="F1891" s="27">
        <v>43609</v>
      </c>
      <c r="G1891" s="28">
        <v>0.16122707557370497</v>
      </c>
      <c r="H1891" s="28">
        <v>1</v>
      </c>
      <c r="I1891" s="28">
        <v>0.32</v>
      </c>
      <c r="J1891" s="28">
        <v>4.2501117170788305E-2</v>
      </c>
      <c r="K1891" s="28">
        <v>1</v>
      </c>
      <c r="L1891" s="28">
        <v>3750</v>
      </c>
      <c r="M1891" s="29">
        <v>5</v>
      </c>
    </row>
    <row r="1892" spans="1:13" x14ac:dyDescent="0.3">
      <c r="A1892">
        <v>1888</v>
      </c>
      <c r="B1892" s="29">
        <v>2014</v>
      </c>
      <c r="C1892" s="27">
        <v>41979</v>
      </c>
      <c r="D1892" s="28">
        <v>0.73003526422112175</v>
      </c>
      <c r="E1892" s="28">
        <v>5</v>
      </c>
      <c r="F1892" s="27">
        <v>43805</v>
      </c>
      <c r="G1892" s="28">
        <v>0.62000686514738157</v>
      </c>
      <c r="H1892" s="28">
        <v>3</v>
      </c>
      <c r="I1892" s="28">
        <v>0.48000000000000004</v>
      </c>
      <c r="J1892" s="28">
        <v>0.99764074115455448</v>
      </c>
      <c r="K1892" s="28">
        <v>5</v>
      </c>
      <c r="L1892" s="28">
        <v>6250</v>
      </c>
      <c r="M1892" s="29">
        <v>1</v>
      </c>
    </row>
    <row r="1893" spans="1:13" x14ac:dyDescent="0.3">
      <c r="A1893">
        <v>1889</v>
      </c>
      <c r="B1893" s="29">
        <v>2014</v>
      </c>
      <c r="C1893" s="27">
        <v>41787</v>
      </c>
      <c r="D1893" s="28">
        <v>0.93855297955700745</v>
      </c>
      <c r="E1893" s="28">
        <v>5</v>
      </c>
      <c r="F1893" s="27">
        <v>43613</v>
      </c>
      <c r="G1893" s="28">
        <v>0.25907907130728869</v>
      </c>
      <c r="H1893" s="28">
        <v>1</v>
      </c>
      <c r="I1893" s="28">
        <v>0.32</v>
      </c>
      <c r="J1893" s="28">
        <v>0.32312255654998112</v>
      </c>
      <c r="K1893" s="28">
        <v>2</v>
      </c>
      <c r="L1893" s="28">
        <v>4375</v>
      </c>
      <c r="M1893" s="29">
        <v>2</v>
      </c>
    </row>
    <row r="1894" spans="1:13" x14ac:dyDescent="0.3">
      <c r="A1894">
        <v>1890</v>
      </c>
      <c r="B1894" s="29">
        <v>2014</v>
      </c>
      <c r="C1894" s="27">
        <v>41921</v>
      </c>
      <c r="D1894" s="28">
        <v>2.123243240663597E-3</v>
      </c>
      <c r="E1894" s="28">
        <v>1</v>
      </c>
      <c r="F1894" s="27">
        <v>42286</v>
      </c>
      <c r="G1894" s="28">
        <v>0.39698072004878004</v>
      </c>
      <c r="H1894" s="28">
        <v>2</v>
      </c>
      <c r="I1894" s="28">
        <v>0.4</v>
      </c>
      <c r="J1894" s="28">
        <v>0.49944796597714747</v>
      </c>
      <c r="K1894" s="28">
        <v>3</v>
      </c>
      <c r="L1894" s="28">
        <v>5000</v>
      </c>
      <c r="M1894" s="29">
        <v>0</v>
      </c>
    </row>
    <row r="1895" spans="1:13" x14ac:dyDescent="0.3">
      <c r="A1895">
        <v>1891</v>
      </c>
      <c r="B1895" s="29">
        <v>2014</v>
      </c>
      <c r="C1895" s="27">
        <v>41658</v>
      </c>
      <c r="D1895" s="28">
        <v>0.58729760284985344</v>
      </c>
      <c r="E1895" s="28">
        <v>4</v>
      </c>
      <c r="F1895" s="27">
        <v>43119</v>
      </c>
      <c r="G1895" s="28">
        <v>0.87653628214923707</v>
      </c>
      <c r="H1895" s="28">
        <v>3</v>
      </c>
      <c r="I1895" s="28">
        <v>0.48000000000000004</v>
      </c>
      <c r="J1895" s="28">
        <v>0.78381709301402869</v>
      </c>
      <c r="K1895" s="28">
        <v>5</v>
      </c>
      <c r="L1895" s="28">
        <v>6250</v>
      </c>
      <c r="M1895" s="29">
        <v>2</v>
      </c>
    </row>
    <row r="1896" spans="1:13" x14ac:dyDescent="0.3">
      <c r="A1896">
        <v>1892</v>
      </c>
      <c r="B1896" s="29">
        <v>2014</v>
      </c>
      <c r="C1896" s="27">
        <v>41885</v>
      </c>
      <c r="D1896" s="28">
        <v>0.51386943668634577</v>
      </c>
      <c r="E1896" s="28">
        <v>3</v>
      </c>
      <c r="F1896" s="27">
        <v>42981</v>
      </c>
      <c r="G1896" s="28">
        <v>0.809508413595732</v>
      </c>
      <c r="H1896" s="28">
        <v>3</v>
      </c>
      <c r="I1896" s="28">
        <v>0.48000000000000004</v>
      </c>
      <c r="J1896" s="28">
        <v>0.64837817460989355</v>
      </c>
      <c r="K1896" s="28">
        <v>4</v>
      </c>
      <c r="L1896" s="28">
        <v>5625</v>
      </c>
      <c r="M1896" s="29">
        <v>1</v>
      </c>
    </row>
    <row r="1897" spans="1:13" x14ac:dyDescent="0.3">
      <c r="A1897">
        <v>1893</v>
      </c>
      <c r="B1897" s="29">
        <v>2014</v>
      </c>
      <c r="C1897" s="27">
        <v>41918</v>
      </c>
      <c r="D1897" s="28">
        <v>0.82152568467778908</v>
      </c>
      <c r="E1897" s="28">
        <v>5</v>
      </c>
      <c r="F1897" s="27">
        <v>43744</v>
      </c>
      <c r="G1897" s="28">
        <v>0.17603763950621232</v>
      </c>
      <c r="H1897" s="28">
        <v>1</v>
      </c>
      <c r="I1897" s="28">
        <v>0.32</v>
      </c>
      <c r="J1897" s="28">
        <v>4.48243797354686E-2</v>
      </c>
      <c r="K1897" s="28">
        <v>1</v>
      </c>
      <c r="L1897" s="28">
        <v>3750</v>
      </c>
      <c r="M1897" s="29">
        <v>1</v>
      </c>
    </row>
    <row r="1898" spans="1:13" x14ac:dyDescent="0.3">
      <c r="A1898">
        <v>1894</v>
      </c>
      <c r="B1898" s="29">
        <v>2014</v>
      </c>
      <c r="C1898" s="27">
        <v>41995</v>
      </c>
      <c r="D1898" s="28">
        <v>5.8332924485600679E-2</v>
      </c>
      <c r="E1898" s="28">
        <v>1</v>
      </c>
      <c r="F1898" s="27">
        <v>42360</v>
      </c>
      <c r="G1898" s="28">
        <v>0.56772476016355367</v>
      </c>
      <c r="H1898" s="28">
        <v>2</v>
      </c>
      <c r="I1898" s="28">
        <v>0.4</v>
      </c>
      <c r="J1898" s="28">
        <v>0.77436746603028539</v>
      </c>
      <c r="K1898" s="28">
        <v>5</v>
      </c>
      <c r="L1898" s="28">
        <v>6250</v>
      </c>
      <c r="M1898" s="29">
        <v>0</v>
      </c>
    </row>
    <row r="1899" spans="1:13" x14ac:dyDescent="0.3">
      <c r="A1899">
        <v>1895</v>
      </c>
      <c r="B1899" s="29">
        <v>2014</v>
      </c>
      <c r="C1899" s="27">
        <v>41879</v>
      </c>
      <c r="D1899" s="28">
        <v>0.49024594473849892</v>
      </c>
      <c r="E1899" s="28">
        <v>3</v>
      </c>
      <c r="F1899" s="27">
        <v>42975</v>
      </c>
      <c r="G1899" s="28">
        <v>0.19264778982862463</v>
      </c>
      <c r="H1899" s="28">
        <v>1</v>
      </c>
      <c r="I1899" s="28">
        <v>0.32</v>
      </c>
      <c r="J1899" s="28">
        <v>6.5418238432993214E-2</v>
      </c>
      <c r="K1899" s="28">
        <v>1</v>
      </c>
      <c r="L1899" s="28">
        <v>3750</v>
      </c>
      <c r="M1899" s="29">
        <v>0</v>
      </c>
    </row>
    <row r="1900" spans="1:13" x14ac:dyDescent="0.3">
      <c r="A1900">
        <v>1896</v>
      </c>
      <c r="B1900" s="29">
        <v>2014</v>
      </c>
      <c r="C1900" s="27">
        <v>41640</v>
      </c>
      <c r="D1900" s="28">
        <v>0.26831690775477524</v>
      </c>
      <c r="E1900" s="28">
        <v>2</v>
      </c>
      <c r="F1900" s="27">
        <v>42370</v>
      </c>
      <c r="G1900" s="28">
        <v>0.86900099893067029</v>
      </c>
      <c r="H1900" s="28">
        <v>3</v>
      </c>
      <c r="I1900" s="28">
        <v>0.48000000000000004</v>
      </c>
      <c r="J1900" s="28">
        <v>0.90389782511231542</v>
      </c>
      <c r="K1900" s="28">
        <v>5</v>
      </c>
      <c r="L1900" s="28">
        <v>6250</v>
      </c>
      <c r="M1900" s="29">
        <v>1</v>
      </c>
    </row>
    <row r="1901" spans="1:13" x14ac:dyDescent="0.3">
      <c r="A1901">
        <v>1897</v>
      </c>
      <c r="B1901" s="29">
        <v>2014</v>
      </c>
      <c r="C1901" s="27">
        <v>41991</v>
      </c>
      <c r="D1901" s="28">
        <v>0.39990780066869436</v>
      </c>
      <c r="E1901" s="28">
        <v>2</v>
      </c>
      <c r="F1901" s="27">
        <v>42722</v>
      </c>
      <c r="G1901" s="28">
        <v>0.64355502894052685</v>
      </c>
      <c r="H1901" s="28">
        <v>3</v>
      </c>
      <c r="I1901" s="28">
        <v>0.48000000000000004</v>
      </c>
      <c r="J1901" s="28">
        <v>0.87547252866911407</v>
      </c>
      <c r="K1901" s="28">
        <v>5</v>
      </c>
      <c r="L1901" s="28">
        <v>6250</v>
      </c>
      <c r="M1901" s="29">
        <v>0</v>
      </c>
    </row>
    <row r="1902" spans="1:13" x14ac:dyDescent="0.3">
      <c r="A1902">
        <v>1898</v>
      </c>
      <c r="B1902" s="29">
        <v>2014</v>
      </c>
      <c r="C1902" s="27">
        <v>41677</v>
      </c>
      <c r="D1902" s="28">
        <v>0.93835836692253405</v>
      </c>
      <c r="E1902" s="28">
        <v>5</v>
      </c>
      <c r="F1902" s="27">
        <v>43503</v>
      </c>
      <c r="G1902" s="28">
        <v>0.42264615963648466</v>
      </c>
      <c r="H1902" s="28">
        <v>2</v>
      </c>
      <c r="I1902" s="28">
        <v>0.4</v>
      </c>
      <c r="J1902" s="28">
        <v>0.37090322989879487</v>
      </c>
      <c r="K1902" s="28">
        <v>2</v>
      </c>
      <c r="L1902" s="28">
        <v>4375</v>
      </c>
      <c r="M1902" s="29">
        <v>1</v>
      </c>
    </row>
    <row r="1903" spans="1:13" x14ac:dyDescent="0.3">
      <c r="A1903">
        <v>1899</v>
      </c>
      <c r="B1903" s="29">
        <v>2014</v>
      </c>
      <c r="C1903" s="27">
        <v>41712</v>
      </c>
      <c r="D1903" s="28">
        <v>0.25791955220362273</v>
      </c>
      <c r="E1903" s="28">
        <v>2</v>
      </c>
      <c r="F1903" s="27">
        <v>42443</v>
      </c>
      <c r="G1903" s="28">
        <v>0.52718404892922599</v>
      </c>
      <c r="H1903" s="28">
        <v>2</v>
      </c>
      <c r="I1903" s="28">
        <v>0.4</v>
      </c>
      <c r="J1903" s="28">
        <v>0.70955896368106297</v>
      </c>
      <c r="K1903" s="28">
        <v>4</v>
      </c>
      <c r="L1903" s="28">
        <v>5625</v>
      </c>
      <c r="M1903" s="29">
        <v>0</v>
      </c>
    </row>
    <row r="1904" spans="1:13" x14ac:dyDescent="0.3">
      <c r="A1904">
        <v>1900</v>
      </c>
      <c r="B1904" s="29">
        <v>2014</v>
      </c>
      <c r="C1904" s="27">
        <v>41823</v>
      </c>
      <c r="D1904" s="28">
        <v>0.99950072451316962</v>
      </c>
      <c r="E1904" s="28">
        <v>5</v>
      </c>
      <c r="F1904" s="27">
        <v>43649</v>
      </c>
      <c r="G1904" s="28">
        <v>0.56531295548251936</v>
      </c>
      <c r="H1904" s="28">
        <v>2</v>
      </c>
      <c r="I1904" s="28">
        <v>0.4</v>
      </c>
      <c r="J1904" s="28">
        <v>0.42566520276924436</v>
      </c>
      <c r="K1904" s="28">
        <v>3</v>
      </c>
      <c r="L1904" s="28">
        <v>5000</v>
      </c>
      <c r="M1904" s="29">
        <v>3</v>
      </c>
    </row>
    <row r="1905" spans="1:13" x14ac:dyDescent="0.3">
      <c r="A1905">
        <v>1901</v>
      </c>
      <c r="B1905" s="29">
        <v>2014</v>
      </c>
      <c r="C1905" s="27">
        <v>41826</v>
      </c>
      <c r="D1905" s="28">
        <v>0.9214660926639866</v>
      </c>
      <c r="E1905" s="28">
        <v>5</v>
      </c>
      <c r="F1905" s="27">
        <v>43652</v>
      </c>
      <c r="G1905" s="28">
        <v>0.29694323234909392</v>
      </c>
      <c r="H1905" s="28">
        <v>2</v>
      </c>
      <c r="I1905" s="28">
        <v>0.4</v>
      </c>
      <c r="J1905" s="28">
        <v>0.92057443256083105</v>
      </c>
      <c r="K1905" s="28">
        <v>5</v>
      </c>
      <c r="L1905" s="28">
        <v>6250</v>
      </c>
      <c r="M1905" s="29">
        <v>0</v>
      </c>
    </row>
    <row r="1906" spans="1:13" x14ac:dyDescent="0.3">
      <c r="A1906">
        <v>1902</v>
      </c>
      <c r="B1906" s="29">
        <v>2014</v>
      </c>
      <c r="C1906" s="27">
        <v>41749</v>
      </c>
      <c r="D1906" s="28">
        <v>0.89627147755015102</v>
      </c>
      <c r="E1906" s="28">
        <v>5</v>
      </c>
      <c r="F1906" s="27">
        <v>43575</v>
      </c>
      <c r="G1906" s="28">
        <v>0.30695910492075995</v>
      </c>
      <c r="H1906" s="28">
        <v>2</v>
      </c>
      <c r="I1906" s="28">
        <v>0.4</v>
      </c>
      <c r="J1906" s="28">
        <v>0.73750534619952302</v>
      </c>
      <c r="K1906" s="28">
        <v>5</v>
      </c>
      <c r="L1906" s="28">
        <v>6250</v>
      </c>
      <c r="M1906" s="29">
        <v>1</v>
      </c>
    </row>
    <row r="1907" spans="1:13" x14ac:dyDescent="0.3">
      <c r="A1907">
        <v>1903</v>
      </c>
      <c r="B1907" s="29">
        <v>2014</v>
      </c>
      <c r="C1907" s="27">
        <v>41667</v>
      </c>
      <c r="D1907" s="28">
        <v>0.44392871936797684</v>
      </c>
      <c r="E1907" s="28">
        <v>3</v>
      </c>
      <c r="F1907" s="27">
        <v>42763</v>
      </c>
      <c r="G1907" s="28">
        <v>0.99206347992946775</v>
      </c>
      <c r="H1907" s="28">
        <v>3</v>
      </c>
      <c r="I1907" s="28">
        <v>0.48000000000000004</v>
      </c>
      <c r="J1907" s="28">
        <v>0.99021147472708826</v>
      </c>
      <c r="K1907" s="28">
        <v>5</v>
      </c>
      <c r="L1907" s="28">
        <v>6250</v>
      </c>
      <c r="M1907" s="29">
        <v>2</v>
      </c>
    </row>
    <row r="1908" spans="1:13" x14ac:dyDescent="0.3">
      <c r="A1908">
        <v>1904</v>
      </c>
      <c r="B1908" s="29">
        <v>2014</v>
      </c>
      <c r="C1908" s="27">
        <v>41990</v>
      </c>
      <c r="D1908" s="28">
        <v>0.28326043792806166</v>
      </c>
      <c r="E1908" s="28">
        <v>2</v>
      </c>
      <c r="F1908" s="27">
        <v>42721</v>
      </c>
      <c r="G1908" s="28">
        <v>0.74605919791183173</v>
      </c>
      <c r="H1908" s="28">
        <v>3</v>
      </c>
      <c r="I1908" s="28">
        <v>0.48000000000000004</v>
      </c>
      <c r="J1908" s="28">
        <v>0.57609294167355296</v>
      </c>
      <c r="K1908" s="28">
        <v>3</v>
      </c>
      <c r="L1908" s="28">
        <v>5000</v>
      </c>
      <c r="M1908" s="29">
        <v>1</v>
      </c>
    </row>
    <row r="1909" spans="1:13" x14ac:dyDescent="0.3">
      <c r="A1909">
        <v>1905</v>
      </c>
      <c r="B1909" s="29">
        <v>2014</v>
      </c>
      <c r="C1909" s="27">
        <v>41779</v>
      </c>
      <c r="D1909" s="28">
        <v>0.36504558913437046</v>
      </c>
      <c r="E1909" s="28">
        <v>2</v>
      </c>
      <c r="F1909" s="27">
        <v>42510</v>
      </c>
      <c r="G1909" s="28">
        <v>0.84502366354571279</v>
      </c>
      <c r="H1909" s="28">
        <v>3</v>
      </c>
      <c r="I1909" s="28">
        <v>0.48000000000000004</v>
      </c>
      <c r="J1909" s="28">
        <v>0.32459677031875367</v>
      </c>
      <c r="K1909" s="28">
        <v>2</v>
      </c>
      <c r="L1909" s="28">
        <v>4375</v>
      </c>
      <c r="M1909" s="29">
        <v>2</v>
      </c>
    </row>
    <row r="1910" spans="1:13" x14ac:dyDescent="0.3">
      <c r="A1910">
        <v>1906</v>
      </c>
      <c r="B1910" s="29">
        <v>2014</v>
      </c>
      <c r="C1910" s="27">
        <v>41881</v>
      </c>
      <c r="D1910" s="28">
        <v>0.29957613936536942</v>
      </c>
      <c r="E1910" s="28">
        <v>2</v>
      </c>
      <c r="F1910" s="27">
        <v>42612</v>
      </c>
      <c r="G1910" s="28">
        <v>0.14160969628222209</v>
      </c>
      <c r="H1910" s="28">
        <v>1</v>
      </c>
      <c r="I1910" s="28">
        <v>0.32</v>
      </c>
      <c r="J1910" s="28">
        <v>0.78496344325209499</v>
      </c>
      <c r="K1910" s="28">
        <v>5</v>
      </c>
      <c r="L1910" s="28">
        <v>6250</v>
      </c>
      <c r="M1910" s="29">
        <v>0</v>
      </c>
    </row>
    <row r="1911" spans="1:13" x14ac:dyDescent="0.3">
      <c r="A1911">
        <v>1907</v>
      </c>
      <c r="B1911" s="29">
        <v>2014</v>
      </c>
      <c r="C1911" s="27">
        <v>41746</v>
      </c>
      <c r="D1911" s="28">
        <v>0.16928152862762846</v>
      </c>
      <c r="E1911" s="28">
        <v>1</v>
      </c>
      <c r="F1911" s="27">
        <v>42111</v>
      </c>
      <c r="G1911" s="28">
        <v>0.19582434922069469</v>
      </c>
      <c r="H1911" s="28">
        <v>1</v>
      </c>
      <c r="I1911" s="28">
        <v>0.32</v>
      </c>
      <c r="J1911" s="28">
        <v>0.75910033610146177</v>
      </c>
      <c r="K1911" s="28">
        <v>5</v>
      </c>
      <c r="L1911" s="28">
        <v>6250</v>
      </c>
      <c r="M1911" s="29">
        <v>0</v>
      </c>
    </row>
    <row r="1912" spans="1:13" x14ac:dyDescent="0.3">
      <c r="A1912">
        <v>1908</v>
      </c>
      <c r="B1912" s="29">
        <v>2014</v>
      </c>
      <c r="C1912" s="27">
        <v>41902</v>
      </c>
      <c r="D1912" s="28">
        <v>0.3602362247718921</v>
      </c>
      <c r="E1912" s="28">
        <v>2</v>
      </c>
      <c r="F1912" s="27">
        <v>42633</v>
      </c>
      <c r="G1912" s="28">
        <v>0.37498164493399189</v>
      </c>
      <c r="H1912" s="28">
        <v>2</v>
      </c>
      <c r="I1912" s="28">
        <v>0.4</v>
      </c>
      <c r="J1912" s="28">
        <v>0.16692708887829433</v>
      </c>
      <c r="K1912" s="28">
        <v>1</v>
      </c>
      <c r="L1912" s="28">
        <v>3750</v>
      </c>
      <c r="M1912" s="29">
        <v>0</v>
      </c>
    </row>
    <row r="1913" spans="1:13" x14ac:dyDescent="0.3">
      <c r="A1913">
        <v>1909</v>
      </c>
      <c r="B1913" s="29">
        <v>2014</v>
      </c>
      <c r="C1913" s="27">
        <v>41790</v>
      </c>
      <c r="D1913" s="28">
        <v>0.46812582335554298</v>
      </c>
      <c r="E1913" s="28">
        <v>3</v>
      </c>
      <c r="F1913" s="27">
        <v>42886</v>
      </c>
      <c r="G1913" s="28">
        <v>0.65549857415364621</v>
      </c>
      <c r="H1913" s="28">
        <v>3</v>
      </c>
      <c r="I1913" s="28">
        <v>0.48000000000000004</v>
      </c>
      <c r="J1913" s="28">
        <v>0.2647684610582397</v>
      </c>
      <c r="K1913" s="28">
        <v>2</v>
      </c>
      <c r="L1913" s="28">
        <v>4375</v>
      </c>
      <c r="M1913" s="29">
        <v>2</v>
      </c>
    </row>
    <row r="1914" spans="1:13" x14ac:dyDescent="0.3">
      <c r="A1914">
        <v>1910</v>
      </c>
      <c r="B1914" s="29">
        <v>2014</v>
      </c>
      <c r="C1914" s="27">
        <v>41961</v>
      </c>
      <c r="D1914" s="28">
        <v>0.9723932394936522</v>
      </c>
      <c r="E1914" s="28">
        <v>5</v>
      </c>
      <c r="F1914" s="27">
        <v>43787</v>
      </c>
      <c r="G1914" s="28">
        <v>2.4248373532040568E-2</v>
      </c>
      <c r="H1914" s="28">
        <v>1</v>
      </c>
      <c r="I1914" s="28">
        <v>0.32</v>
      </c>
      <c r="J1914" s="28">
        <v>0.69584812055164036</v>
      </c>
      <c r="K1914" s="28">
        <v>4</v>
      </c>
      <c r="L1914" s="28">
        <v>5625</v>
      </c>
      <c r="M1914" s="29">
        <v>3</v>
      </c>
    </row>
    <row r="1915" spans="1:13" x14ac:dyDescent="0.3">
      <c r="A1915">
        <v>1911</v>
      </c>
      <c r="B1915" s="29">
        <v>2014</v>
      </c>
      <c r="C1915" s="27">
        <v>41985</v>
      </c>
      <c r="D1915" s="28">
        <v>0.86514328093176529</v>
      </c>
      <c r="E1915" s="28">
        <v>5</v>
      </c>
      <c r="F1915" s="27">
        <v>43811</v>
      </c>
      <c r="G1915" s="28">
        <v>0.34347881880280218</v>
      </c>
      <c r="H1915" s="28">
        <v>2</v>
      </c>
      <c r="I1915" s="28">
        <v>0.4</v>
      </c>
      <c r="J1915" s="28">
        <v>0.9070660058180956</v>
      </c>
      <c r="K1915" s="28">
        <v>5</v>
      </c>
      <c r="L1915" s="28">
        <v>6250</v>
      </c>
      <c r="M1915" s="29">
        <v>2</v>
      </c>
    </row>
    <row r="1916" spans="1:13" x14ac:dyDescent="0.3">
      <c r="A1916">
        <v>1912</v>
      </c>
      <c r="B1916" s="29">
        <v>2014</v>
      </c>
      <c r="C1916" s="27">
        <v>41651</v>
      </c>
      <c r="D1916" s="28">
        <v>0.71489854402889041</v>
      </c>
      <c r="E1916" s="28">
        <v>5</v>
      </c>
      <c r="F1916" s="27">
        <v>43477</v>
      </c>
      <c r="G1916" s="28">
        <v>0.75211831539457752</v>
      </c>
      <c r="H1916" s="28">
        <v>3</v>
      </c>
      <c r="I1916" s="28">
        <v>0.48000000000000004</v>
      </c>
      <c r="J1916" s="28">
        <v>0.18822100002048481</v>
      </c>
      <c r="K1916" s="28">
        <v>1</v>
      </c>
      <c r="L1916" s="28">
        <v>3750</v>
      </c>
      <c r="M1916" s="29">
        <v>4</v>
      </c>
    </row>
    <row r="1917" spans="1:13" x14ac:dyDescent="0.3">
      <c r="A1917">
        <v>1913</v>
      </c>
      <c r="B1917" s="29">
        <v>2014</v>
      </c>
      <c r="C1917" s="27">
        <v>41938</v>
      </c>
      <c r="D1917" s="28">
        <v>0.3893883261383112</v>
      </c>
      <c r="E1917" s="28">
        <v>2</v>
      </c>
      <c r="F1917" s="27">
        <v>42669</v>
      </c>
      <c r="G1917" s="28">
        <v>0.58232248090797056</v>
      </c>
      <c r="H1917" s="28">
        <v>2</v>
      </c>
      <c r="I1917" s="28">
        <v>0.4</v>
      </c>
      <c r="J1917" s="28">
        <v>0.17833834582976993</v>
      </c>
      <c r="K1917" s="28">
        <v>1</v>
      </c>
      <c r="L1917" s="28">
        <v>3750</v>
      </c>
      <c r="M1917" s="29">
        <v>0</v>
      </c>
    </row>
    <row r="1918" spans="1:13" x14ac:dyDescent="0.3">
      <c r="A1918">
        <v>1914</v>
      </c>
      <c r="B1918" s="29">
        <v>2014</v>
      </c>
      <c r="C1918" s="27">
        <v>41710</v>
      </c>
      <c r="D1918" s="28">
        <v>0.96519781196969123</v>
      </c>
      <c r="E1918" s="28">
        <v>5</v>
      </c>
      <c r="F1918" s="27">
        <v>43536</v>
      </c>
      <c r="G1918" s="28">
        <v>0.29943361656233514</v>
      </c>
      <c r="H1918" s="28">
        <v>2</v>
      </c>
      <c r="I1918" s="28">
        <v>0.4</v>
      </c>
      <c r="J1918" s="28">
        <v>0.11982564019808417</v>
      </c>
      <c r="K1918" s="28">
        <v>1</v>
      </c>
      <c r="L1918" s="28">
        <v>3750</v>
      </c>
      <c r="M1918" s="29">
        <v>4</v>
      </c>
    </row>
    <row r="1919" spans="1:13" x14ac:dyDescent="0.3">
      <c r="A1919">
        <v>1915</v>
      </c>
      <c r="B1919" s="29">
        <v>2014</v>
      </c>
      <c r="C1919" s="27">
        <v>41693</v>
      </c>
      <c r="D1919" s="28">
        <v>0.72890896053460053</v>
      </c>
      <c r="E1919" s="28">
        <v>5</v>
      </c>
      <c r="F1919" s="27">
        <v>43519</v>
      </c>
      <c r="G1919" s="28">
        <v>0.75725105848353103</v>
      </c>
      <c r="H1919" s="28">
        <v>3</v>
      </c>
      <c r="I1919" s="28">
        <v>0.48000000000000004</v>
      </c>
      <c r="J1919" s="28">
        <v>0.59498599414749076</v>
      </c>
      <c r="K1919" s="28">
        <v>4</v>
      </c>
      <c r="L1919" s="28">
        <v>5625</v>
      </c>
      <c r="M1919" s="29">
        <v>3</v>
      </c>
    </row>
    <row r="1920" spans="1:13" x14ac:dyDescent="0.3">
      <c r="A1920">
        <v>1916</v>
      </c>
      <c r="B1920" s="29">
        <v>2014</v>
      </c>
      <c r="C1920" s="27">
        <v>41690</v>
      </c>
      <c r="D1920" s="28">
        <v>0.46594443126044338</v>
      </c>
      <c r="E1920" s="28">
        <v>3</v>
      </c>
      <c r="F1920" s="27">
        <v>42786</v>
      </c>
      <c r="G1920" s="28">
        <v>0.19038236787009777</v>
      </c>
      <c r="H1920" s="28">
        <v>1</v>
      </c>
      <c r="I1920" s="28">
        <v>0.32</v>
      </c>
      <c r="J1920" s="28">
        <v>0.23454743393568289</v>
      </c>
      <c r="K1920" s="28">
        <v>2</v>
      </c>
      <c r="L1920" s="28">
        <v>4375</v>
      </c>
      <c r="M1920" s="29">
        <v>0</v>
      </c>
    </row>
    <row r="1921" spans="1:13" x14ac:dyDescent="0.3">
      <c r="A1921">
        <v>1917</v>
      </c>
      <c r="B1921">
        <v>2014</v>
      </c>
      <c r="C1921" s="27">
        <v>41882</v>
      </c>
      <c r="D1921" s="28">
        <v>0.91081516833598708</v>
      </c>
      <c r="E1921" s="28">
        <v>5</v>
      </c>
      <c r="F1921" s="27">
        <v>43708</v>
      </c>
      <c r="G1921" s="28">
        <v>0.26350593318280691</v>
      </c>
      <c r="H1921" s="28">
        <v>1</v>
      </c>
      <c r="I1921" s="28">
        <v>0.32</v>
      </c>
      <c r="J1921" s="28">
        <v>0.25837805795056423</v>
      </c>
      <c r="K1921" s="28">
        <v>2</v>
      </c>
      <c r="L1921" s="28">
        <v>4375</v>
      </c>
      <c r="M1921" s="29">
        <v>0</v>
      </c>
    </row>
    <row r="1922" spans="1:13" x14ac:dyDescent="0.3">
      <c r="A1922">
        <v>1918</v>
      </c>
      <c r="B1922" s="29">
        <v>2014</v>
      </c>
      <c r="C1922" s="27">
        <v>41856</v>
      </c>
      <c r="D1922" s="28">
        <v>0.53988872537258936</v>
      </c>
      <c r="E1922" s="28">
        <v>3</v>
      </c>
      <c r="F1922" s="27">
        <v>42952</v>
      </c>
      <c r="G1922" s="28">
        <v>0.70734750748592001</v>
      </c>
      <c r="H1922" s="28">
        <v>3</v>
      </c>
      <c r="I1922" s="28">
        <v>0.48000000000000004</v>
      </c>
      <c r="J1922" s="28">
        <v>0.18396582717979759</v>
      </c>
      <c r="K1922" s="28">
        <v>1</v>
      </c>
      <c r="L1922" s="28">
        <v>3750</v>
      </c>
      <c r="M1922" s="29">
        <v>0</v>
      </c>
    </row>
    <row r="1923" spans="1:13" x14ac:dyDescent="0.3">
      <c r="A1923">
        <v>1919</v>
      </c>
      <c r="B1923" s="29">
        <v>2014</v>
      </c>
      <c r="C1923" s="27">
        <v>41688</v>
      </c>
      <c r="D1923" s="28">
        <v>0.7560436995450257</v>
      </c>
      <c r="E1923" s="28">
        <v>5</v>
      </c>
      <c r="F1923" s="27">
        <v>43514</v>
      </c>
      <c r="G1923" s="28">
        <v>0.28661397582759318</v>
      </c>
      <c r="H1923" s="28">
        <v>2</v>
      </c>
      <c r="I1923" s="28">
        <v>0.4</v>
      </c>
      <c r="J1923" s="28">
        <v>0.54047494281817599</v>
      </c>
      <c r="K1923" s="28">
        <v>3</v>
      </c>
      <c r="L1923" s="28">
        <v>5000</v>
      </c>
      <c r="M1923" s="29">
        <v>1</v>
      </c>
    </row>
    <row r="1924" spans="1:13" x14ac:dyDescent="0.3">
      <c r="A1924">
        <v>1920</v>
      </c>
      <c r="B1924" s="29">
        <v>2014</v>
      </c>
      <c r="C1924" s="27">
        <v>41903</v>
      </c>
      <c r="D1924" s="28">
        <v>0.62618590084326975</v>
      </c>
      <c r="E1924" s="28">
        <v>4</v>
      </c>
      <c r="F1924" s="27">
        <v>43364</v>
      </c>
      <c r="G1924" s="28">
        <v>0.97217986029881376</v>
      </c>
      <c r="H1924" s="28">
        <v>3</v>
      </c>
      <c r="I1924" s="28">
        <v>0.48000000000000004</v>
      </c>
      <c r="J1924" s="28">
        <v>7.5539621481739427E-2</v>
      </c>
      <c r="K1924" s="28">
        <v>1</v>
      </c>
      <c r="L1924" s="28">
        <v>3750</v>
      </c>
      <c r="M1924" s="29">
        <v>2</v>
      </c>
    </row>
    <row r="1925" spans="1:13" x14ac:dyDescent="0.3">
      <c r="A1925">
        <v>1921</v>
      </c>
      <c r="B1925" s="29">
        <v>2014</v>
      </c>
      <c r="C1925" s="27">
        <v>41659</v>
      </c>
      <c r="D1925" s="28">
        <v>9.7797101835286782E-2</v>
      </c>
      <c r="E1925" s="28">
        <v>1</v>
      </c>
      <c r="F1925" s="27">
        <v>42024</v>
      </c>
      <c r="G1925" s="28">
        <v>0.91829710965696898</v>
      </c>
      <c r="H1925" s="28">
        <v>3</v>
      </c>
      <c r="I1925" s="28">
        <v>0.48000000000000004</v>
      </c>
      <c r="J1925" s="28">
        <v>0.54044578879294802</v>
      </c>
      <c r="K1925" s="28">
        <v>3</v>
      </c>
      <c r="L1925" s="28">
        <v>5000</v>
      </c>
      <c r="M1925" s="29">
        <v>0</v>
      </c>
    </row>
    <row r="1926" spans="1:13" x14ac:dyDescent="0.3">
      <c r="A1926">
        <v>1922</v>
      </c>
      <c r="B1926" s="29">
        <v>2014</v>
      </c>
      <c r="C1926" s="27">
        <v>41682</v>
      </c>
      <c r="D1926" s="28">
        <v>0.72135773465677588</v>
      </c>
      <c r="E1926" s="28">
        <v>5</v>
      </c>
      <c r="F1926" s="27">
        <v>43508</v>
      </c>
      <c r="G1926" s="28">
        <v>0.89651069167422481</v>
      </c>
      <c r="H1926" s="28">
        <v>3</v>
      </c>
      <c r="I1926" s="28">
        <v>0.48000000000000004</v>
      </c>
      <c r="J1926" s="28">
        <v>0.64038463076438756</v>
      </c>
      <c r="K1926" s="28">
        <v>4</v>
      </c>
      <c r="L1926" s="28">
        <v>5625</v>
      </c>
      <c r="M1926" s="29">
        <v>4</v>
      </c>
    </row>
    <row r="1927" spans="1:13" x14ac:dyDescent="0.3">
      <c r="A1927">
        <v>1923</v>
      </c>
      <c r="B1927" s="29">
        <v>2014</v>
      </c>
      <c r="C1927" s="27">
        <v>41930</v>
      </c>
      <c r="D1927" s="28">
        <v>0.28383966260677718</v>
      </c>
      <c r="E1927" s="28">
        <v>2</v>
      </c>
      <c r="F1927" s="27">
        <v>42661</v>
      </c>
      <c r="G1927" s="28">
        <v>0.6006854162564772</v>
      </c>
      <c r="H1927" s="28">
        <v>2</v>
      </c>
      <c r="I1927" s="28">
        <v>0.4</v>
      </c>
      <c r="J1927" s="28">
        <v>0.4140277103349973</v>
      </c>
      <c r="K1927" s="28">
        <v>2</v>
      </c>
      <c r="L1927" s="28">
        <v>4375</v>
      </c>
      <c r="M1927" s="29">
        <v>0</v>
      </c>
    </row>
    <row r="1928" spans="1:13" x14ac:dyDescent="0.3">
      <c r="A1928">
        <v>1924</v>
      </c>
      <c r="B1928" s="29">
        <v>2014</v>
      </c>
      <c r="C1928" s="27">
        <v>41916</v>
      </c>
      <c r="D1928" s="28">
        <v>0.11177306442568014</v>
      </c>
      <c r="E1928" s="28">
        <v>1</v>
      </c>
      <c r="F1928" s="27">
        <v>42281</v>
      </c>
      <c r="G1928" s="28">
        <v>0.10189580725251846</v>
      </c>
      <c r="H1928" s="28">
        <v>1</v>
      </c>
      <c r="I1928" s="28">
        <v>0.32</v>
      </c>
      <c r="J1928" s="28">
        <v>0.90420422326754857</v>
      </c>
      <c r="K1928" s="28">
        <v>5</v>
      </c>
      <c r="L1928" s="28">
        <v>6250</v>
      </c>
      <c r="M1928" s="29">
        <v>0</v>
      </c>
    </row>
    <row r="1929" spans="1:13" x14ac:dyDescent="0.3">
      <c r="A1929">
        <v>1925</v>
      </c>
      <c r="B1929" s="29">
        <v>2014</v>
      </c>
      <c r="C1929" s="27">
        <v>41678</v>
      </c>
      <c r="D1929" s="28">
        <v>0.21904032131487572</v>
      </c>
      <c r="E1929" s="28">
        <v>1</v>
      </c>
      <c r="F1929" s="27">
        <v>42043</v>
      </c>
      <c r="G1929" s="28">
        <v>0.44554539982747932</v>
      </c>
      <c r="H1929" s="28">
        <v>2</v>
      </c>
      <c r="I1929" s="28">
        <v>0.4</v>
      </c>
      <c r="J1929" s="28">
        <v>0.8621939436670053</v>
      </c>
      <c r="K1929" s="28">
        <v>5</v>
      </c>
      <c r="L1929" s="28">
        <v>6250</v>
      </c>
      <c r="M1929" s="29">
        <v>2</v>
      </c>
    </row>
    <row r="1930" spans="1:13" x14ac:dyDescent="0.3">
      <c r="A1930">
        <v>1926</v>
      </c>
      <c r="B1930" s="29">
        <v>2014</v>
      </c>
      <c r="C1930" s="27">
        <v>41985</v>
      </c>
      <c r="D1930" s="28">
        <v>0.64014851608465617</v>
      </c>
      <c r="E1930" s="28">
        <v>4</v>
      </c>
      <c r="F1930" s="27">
        <v>43446</v>
      </c>
      <c r="G1930" s="28">
        <v>0.16902264405029621</v>
      </c>
      <c r="H1930" s="28">
        <v>1</v>
      </c>
      <c r="I1930" s="28">
        <v>0.32</v>
      </c>
      <c r="J1930" s="28">
        <v>0.48699043844520096</v>
      </c>
      <c r="K1930" s="28">
        <v>3</v>
      </c>
      <c r="L1930" s="28">
        <v>5000</v>
      </c>
      <c r="M1930" s="29">
        <v>2</v>
      </c>
    </row>
    <row r="1931" spans="1:13" x14ac:dyDescent="0.3">
      <c r="A1931">
        <v>1927</v>
      </c>
      <c r="B1931" s="29">
        <v>2014</v>
      </c>
      <c r="C1931" s="27">
        <v>41858</v>
      </c>
      <c r="D1931" s="28">
        <v>0.24427313188626243</v>
      </c>
      <c r="E1931" s="28">
        <v>1</v>
      </c>
      <c r="F1931" s="27">
        <v>42223</v>
      </c>
      <c r="G1931" s="28">
        <v>0.34675846746954053</v>
      </c>
      <c r="H1931" s="28">
        <v>2</v>
      </c>
      <c r="I1931" s="28">
        <v>0.4</v>
      </c>
      <c r="J1931" s="28">
        <v>0.37097876779308447</v>
      </c>
      <c r="K1931" s="28">
        <v>2</v>
      </c>
      <c r="L1931" s="28">
        <v>4375</v>
      </c>
      <c r="M1931" s="29">
        <v>0</v>
      </c>
    </row>
    <row r="1932" spans="1:13" x14ac:dyDescent="0.3">
      <c r="A1932">
        <v>1928</v>
      </c>
      <c r="B1932" s="29">
        <v>2014</v>
      </c>
      <c r="C1932" s="27">
        <v>41892</v>
      </c>
      <c r="D1932" s="28">
        <v>0.34039083740285436</v>
      </c>
      <c r="E1932" s="28">
        <v>2</v>
      </c>
      <c r="F1932" s="27">
        <v>42623</v>
      </c>
      <c r="G1932" s="28">
        <v>7.7540658842135013E-2</v>
      </c>
      <c r="H1932" s="28">
        <v>1</v>
      </c>
      <c r="I1932" s="28">
        <v>0.32</v>
      </c>
      <c r="J1932" s="28">
        <v>0.57884288452813115</v>
      </c>
      <c r="K1932" s="28">
        <v>3</v>
      </c>
      <c r="L1932" s="28">
        <v>5000</v>
      </c>
      <c r="M1932" s="29">
        <v>2</v>
      </c>
    </row>
    <row r="1933" spans="1:13" x14ac:dyDescent="0.3">
      <c r="A1933">
        <v>1929</v>
      </c>
      <c r="B1933" s="29">
        <v>2014</v>
      </c>
      <c r="C1933" s="27">
        <v>41861</v>
      </c>
      <c r="D1933" s="28">
        <v>0.40919051772853665</v>
      </c>
      <c r="E1933" s="28">
        <v>2</v>
      </c>
      <c r="F1933" s="27">
        <v>42592</v>
      </c>
      <c r="G1933" s="28">
        <v>0.8790931036111439</v>
      </c>
      <c r="H1933" s="28">
        <v>3</v>
      </c>
      <c r="I1933" s="28">
        <v>0.48000000000000004</v>
      </c>
      <c r="J1933" s="28">
        <v>0.9798177417146966</v>
      </c>
      <c r="K1933" s="28">
        <v>5</v>
      </c>
      <c r="L1933" s="28">
        <v>6250</v>
      </c>
      <c r="M1933" s="29">
        <v>0</v>
      </c>
    </row>
    <row r="1934" spans="1:13" x14ac:dyDescent="0.3">
      <c r="A1934">
        <v>1930</v>
      </c>
      <c r="B1934" s="29">
        <v>2014</v>
      </c>
      <c r="C1934" s="27">
        <v>41876</v>
      </c>
      <c r="D1934" s="28">
        <v>0.69622440279357345</v>
      </c>
      <c r="E1934" s="28">
        <v>5</v>
      </c>
      <c r="F1934" s="27">
        <v>43702</v>
      </c>
      <c r="G1934" s="28">
        <v>0.99186287002979689</v>
      </c>
      <c r="H1934" s="28">
        <v>3</v>
      </c>
      <c r="I1934" s="28">
        <v>0.48000000000000004</v>
      </c>
      <c r="J1934" s="28">
        <v>0.84642179307786902</v>
      </c>
      <c r="K1934" s="28">
        <v>5</v>
      </c>
      <c r="L1934" s="28">
        <v>6250</v>
      </c>
      <c r="M1934" s="29">
        <v>3</v>
      </c>
    </row>
    <row r="1935" spans="1:13" x14ac:dyDescent="0.3">
      <c r="A1935">
        <v>1931</v>
      </c>
      <c r="B1935" s="29">
        <v>2014</v>
      </c>
      <c r="C1935" s="27">
        <v>41973</v>
      </c>
      <c r="D1935" s="28">
        <v>0.21919893813866798</v>
      </c>
      <c r="E1935" s="28">
        <v>1</v>
      </c>
      <c r="F1935" s="27">
        <v>42338</v>
      </c>
      <c r="G1935" s="28">
        <v>0.39071655063206878</v>
      </c>
      <c r="H1935" s="28">
        <v>2</v>
      </c>
      <c r="I1935" s="28">
        <v>0.4</v>
      </c>
      <c r="J1935" s="28">
        <v>0.75631469888506431</v>
      </c>
      <c r="K1935" s="28">
        <v>5</v>
      </c>
      <c r="L1935" s="28">
        <v>6250</v>
      </c>
      <c r="M1935" s="29">
        <v>1</v>
      </c>
    </row>
    <row r="1936" spans="1:13" x14ac:dyDescent="0.3">
      <c r="A1936">
        <v>1932</v>
      </c>
      <c r="B1936" s="29">
        <v>2014</v>
      </c>
      <c r="C1936" s="27">
        <v>41964</v>
      </c>
      <c r="D1936" s="28">
        <v>0.41735564311035334</v>
      </c>
      <c r="E1936" s="28">
        <v>2</v>
      </c>
      <c r="F1936" s="27">
        <v>42695</v>
      </c>
      <c r="G1936" s="28">
        <v>0.50463311916225528</v>
      </c>
      <c r="H1936" s="28">
        <v>2</v>
      </c>
      <c r="I1936" s="28">
        <v>0.4</v>
      </c>
      <c r="J1936" s="28">
        <v>0.17840810314783495</v>
      </c>
      <c r="K1936" s="28">
        <v>1</v>
      </c>
      <c r="L1936" s="28">
        <v>3750</v>
      </c>
      <c r="M1936" s="29">
        <v>2</v>
      </c>
    </row>
    <row r="1937" spans="1:13" x14ac:dyDescent="0.3">
      <c r="A1937">
        <v>1933</v>
      </c>
      <c r="B1937" s="29">
        <v>2014</v>
      </c>
      <c r="C1937" s="27">
        <v>41812</v>
      </c>
      <c r="D1937" s="28">
        <v>0.32427270512752959</v>
      </c>
      <c r="E1937" s="28">
        <v>2</v>
      </c>
      <c r="F1937" s="27">
        <v>42543</v>
      </c>
      <c r="G1937" s="28">
        <v>0.78812189408197952</v>
      </c>
      <c r="H1937" s="28">
        <v>3</v>
      </c>
      <c r="I1937" s="28">
        <v>0.48000000000000004</v>
      </c>
      <c r="J1937" s="28">
        <v>0.15445857291028597</v>
      </c>
      <c r="K1937" s="28">
        <v>1</v>
      </c>
      <c r="L1937" s="28">
        <v>3750</v>
      </c>
      <c r="M1937" s="29">
        <v>0</v>
      </c>
    </row>
    <row r="1938" spans="1:13" x14ac:dyDescent="0.3">
      <c r="A1938">
        <v>1934</v>
      </c>
      <c r="B1938" s="29">
        <v>2014</v>
      </c>
      <c r="C1938" s="27">
        <v>41873</v>
      </c>
      <c r="D1938" s="28">
        <v>0.93671345195837219</v>
      </c>
      <c r="E1938" s="28">
        <v>5</v>
      </c>
      <c r="F1938" s="27">
        <v>43699</v>
      </c>
      <c r="G1938" s="28">
        <v>0.18157352379501968</v>
      </c>
      <c r="H1938" s="28">
        <v>1</v>
      </c>
      <c r="I1938" s="28">
        <v>0.32</v>
      </c>
      <c r="J1938" s="28">
        <v>0.8023029722129652</v>
      </c>
      <c r="K1938" s="28">
        <v>5</v>
      </c>
      <c r="L1938" s="28">
        <v>6250</v>
      </c>
      <c r="M1938" s="29">
        <v>1</v>
      </c>
    </row>
    <row r="1939" spans="1:13" x14ac:dyDescent="0.3">
      <c r="A1939">
        <v>1935</v>
      </c>
      <c r="B1939" s="29">
        <v>2014</v>
      </c>
      <c r="C1939" s="27">
        <v>41656</v>
      </c>
      <c r="D1939" s="28">
        <v>0.25172394414955923</v>
      </c>
      <c r="E1939" s="28">
        <v>2</v>
      </c>
      <c r="F1939" s="27">
        <v>42386</v>
      </c>
      <c r="G1939" s="28">
        <v>0.83677674240183808</v>
      </c>
      <c r="H1939" s="28">
        <v>3</v>
      </c>
      <c r="I1939" s="28">
        <v>0.48000000000000004</v>
      </c>
      <c r="J1939" s="28">
        <v>0.40496798183608762</v>
      </c>
      <c r="K1939" s="28">
        <v>2</v>
      </c>
      <c r="L1939" s="28">
        <v>4375</v>
      </c>
      <c r="M1939" s="29">
        <v>0</v>
      </c>
    </row>
    <row r="1940" spans="1:13" x14ac:dyDescent="0.3">
      <c r="A1940">
        <v>1936</v>
      </c>
      <c r="B1940" s="29">
        <v>2014</v>
      </c>
      <c r="C1940" s="27">
        <v>42003</v>
      </c>
      <c r="D1940" s="28">
        <v>2.546917932967685E-3</v>
      </c>
      <c r="E1940" s="28">
        <v>1</v>
      </c>
      <c r="F1940" s="27">
        <v>42368</v>
      </c>
      <c r="G1940" s="28">
        <v>0.83847853141220141</v>
      </c>
      <c r="H1940" s="28">
        <v>3</v>
      </c>
      <c r="I1940" s="28">
        <v>0.48000000000000004</v>
      </c>
      <c r="J1940" s="28">
        <v>0.70657682255499499</v>
      </c>
      <c r="K1940" s="28">
        <v>4</v>
      </c>
      <c r="L1940" s="28">
        <v>5625</v>
      </c>
      <c r="M1940" s="29">
        <v>2</v>
      </c>
    </row>
    <row r="1941" spans="1:13" x14ac:dyDescent="0.3">
      <c r="A1941">
        <v>1937</v>
      </c>
      <c r="B1941" s="29">
        <v>2014</v>
      </c>
      <c r="C1941" s="27">
        <v>41859</v>
      </c>
      <c r="D1941" s="28">
        <v>0.55890410556599279</v>
      </c>
      <c r="E1941" s="28">
        <v>3</v>
      </c>
      <c r="F1941" s="27">
        <v>42955</v>
      </c>
      <c r="G1941" s="28">
        <v>0.13267447787300823</v>
      </c>
      <c r="H1941" s="28">
        <v>1</v>
      </c>
      <c r="I1941" s="28">
        <v>0.32</v>
      </c>
      <c r="J1941" s="28">
        <v>0.71065167686586128</v>
      </c>
      <c r="K1941" s="28">
        <v>5</v>
      </c>
      <c r="L1941" s="28">
        <v>6250</v>
      </c>
      <c r="M1941" s="29">
        <v>1</v>
      </c>
    </row>
    <row r="1942" spans="1:13" x14ac:dyDescent="0.3">
      <c r="A1942">
        <v>1938</v>
      </c>
      <c r="B1942" s="29">
        <v>2014</v>
      </c>
      <c r="C1942" s="27">
        <v>41823</v>
      </c>
      <c r="D1942" s="28">
        <v>0.90605780399379776</v>
      </c>
      <c r="E1942" s="28">
        <v>5</v>
      </c>
      <c r="F1942" s="27">
        <v>43649</v>
      </c>
      <c r="G1942" s="28">
        <v>0.81940414196454647</v>
      </c>
      <c r="H1942" s="28">
        <v>3</v>
      </c>
      <c r="I1942" s="28">
        <v>0.48000000000000004</v>
      </c>
      <c r="J1942" s="28">
        <v>0.5823462740605938</v>
      </c>
      <c r="K1942" s="28">
        <v>3</v>
      </c>
      <c r="L1942" s="28">
        <v>5000</v>
      </c>
      <c r="M1942" s="29">
        <v>2</v>
      </c>
    </row>
    <row r="1943" spans="1:13" x14ac:dyDescent="0.3">
      <c r="A1943">
        <v>1939</v>
      </c>
      <c r="B1943" s="29">
        <v>2014</v>
      </c>
      <c r="C1943" s="27">
        <v>41906</v>
      </c>
      <c r="D1943" s="28">
        <v>0.18020850613356842</v>
      </c>
      <c r="E1943" s="28">
        <v>1</v>
      </c>
      <c r="F1943" s="27">
        <v>42271</v>
      </c>
      <c r="G1943" s="28">
        <v>8.3276397166386129E-2</v>
      </c>
      <c r="H1943" s="28">
        <v>1</v>
      </c>
      <c r="I1943" s="28">
        <v>0.32</v>
      </c>
      <c r="J1943" s="28">
        <v>0.82841287425798527</v>
      </c>
      <c r="K1943" s="28">
        <v>5</v>
      </c>
      <c r="L1943" s="28">
        <v>6250</v>
      </c>
      <c r="M1943" s="29">
        <v>1</v>
      </c>
    </row>
    <row r="1944" spans="1:13" x14ac:dyDescent="0.3">
      <c r="A1944">
        <v>1940</v>
      </c>
      <c r="B1944" s="29">
        <v>2014</v>
      </c>
      <c r="C1944" s="27">
        <v>41886</v>
      </c>
      <c r="D1944" s="28">
        <v>0.28516629216928024</v>
      </c>
      <c r="E1944" s="28">
        <v>2</v>
      </c>
      <c r="F1944" s="27">
        <v>42617</v>
      </c>
      <c r="G1944" s="28">
        <v>0.46492091280964509</v>
      </c>
      <c r="H1944" s="28">
        <v>2</v>
      </c>
      <c r="I1944" s="28">
        <v>0.4</v>
      </c>
      <c r="J1944" s="28">
        <v>0.93288015140239089</v>
      </c>
      <c r="K1944" s="28">
        <v>5</v>
      </c>
      <c r="L1944" s="28">
        <v>6250</v>
      </c>
      <c r="M1944" s="29">
        <v>0</v>
      </c>
    </row>
    <row r="1945" spans="1:13" x14ac:dyDescent="0.3">
      <c r="A1945">
        <v>1941</v>
      </c>
      <c r="B1945" s="29">
        <v>2014</v>
      </c>
      <c r="C1945" s="27">
        <v>41890</v>
      </c>
      <c r="D1945" s="28">
        <v>0.76689318226225744</v>
      </c>
      <c r="E1945" s="28">
        <v>5</v>
      </c>
      <c r="F1945" s="27">
        <v>43716</v>
      </c>
      <c r="G1945" s="28">
        <v>0.43904827461577667</v>
      </c>
      <c r="H1945" s="28">
        <v>2</v>
      </c>
      <c r="I1945" s="28">
        <v>0.4</v>
      </c>
      <c r="J1945" s="28">
        <v>0.20556922828619784</v>
      </c>
      <c r="K1945" s="28">
        <v>2</v>
      </c>
      <c r="L1945" s="28">
        <v>4375</v>
      </c>
      <c r="M1945" s="29">
        <v>3</v>
      </c>
    </row>
    <row r="1946" spans="1:13" x14ac:dyDescent="0.3">
      <c r="A1946">
        <v>1942</v>
      </c>
      <c r="B1946" s="29">
        <v>2014</v>
      </c>
      <c r="C1946" s="27">
        <v>41976</v>
      </c>
      <c r="D1946" s="28">
        <v>0.17349323970121722</v>
      </c>
      <c r="E1946" s="28">
        <v>1</v>
      </c>
      <c r="F1946" s="27">
        <v>42341</v>
      </c>
      <c r="G1946" s="28">
        <v>0.61142455985702171</v>
      </c>
      <c r="H1946" s="28">
        <v>3</v>
      </c>
      <c r="I1946" s="28">
        <v>0.48000000000000004</v>
      </c>
      <c r="J1946" s="28">
        <v>0.60507070993600576</v>
      </c>
      <c r="K1946" s="28">
        <v>4</v>
      </c>
      <c r="L1946" s="28">
        <v>5625</v>
      </c>
      <c r="M1946" s="29">
        <v>0</v>
      </c>
    </row>
    <row r="1947" spans="1:13" x14ac:dyDescent="0.3">
      <c r="A1947">
        <v>1943</v>
      </c>
      <c r="B1947" s="29">
        <v>2014</v>
      </c>
      <c r="C1947" s="27">
        <v>41833</v>
      </c>
      <c r="D1947" s="28">
        <v>0.72333784963069825</v>
      </c>
      <c r="E1947" s="28">
        <v>5</v>
      </c>
      <c r="F1947" s="27">
        <v>43659</v>
      </c>
      <c r="G1947" s="28">
        <v>0.9346363085792978</v>
      </c>
      <c r="H1947" s="28">
        <v>3</v>
      </c>
      <c r="I1947" s="28">
        <v>0.48000000000000004</v>
      </c>
      <c r="J1947" s="28">
        <v>3.0583068679762127E-2</v>
      </c>
      <c r="K1947" s="28">
        <v>1</v>
      </c>
      <c r="L1947" s="28">
        <v>3750</v>
      </c>
      <c r="M1947" s="29">
        <v>3</v>
      </c>
    </row>
    <row r="1948" spans="1:13" x14ac:dyDescent="0.3">
      <c r="A1948">
        <v>1944</v>
      </c>
      <c r="B1948" s="29">
        <v>2014</v>
      </c>
      <c r="C1948" s="27">
        <v>41826</v>
      </c>
      <c r="D1948" s="28">
        <v>0.58304761877575129</v>
      </c>
      <c r="E1948" s="28">
        <v>4</v>
      </c>
      <c r="F1948" s="27">
        <v>43287</v>
      </c>
      <c r="G1948" s="28">
        <v>0.97257690308539579</v>
      </c>
      <c r="H1948" s="28">
        <v>3</v>
      </c>
      <c r="I1948" s="28">
        <v>0.48000000000000004</v>
      </c>
      <c r="J1948" s="28">
        <v>0.72602694605345153</v>
      </c>
      <c r="K1948" s="28">
        <v>5</v>
      </c>
      <c r="L1948" s="28">
        <v>6250</v>
      </c>
      <c r="M1948" s="29">
        <v>3</v>
      </c>
    </row>
    <row r="1949" spans="1:13" x14ac:dyDescent="0.3">
      <c r="A1949">
        <v>1945</v>
      </c>
      <c r="B1949" s="29">
        <v>2014</v>
      </c>
      <c r="C1949" s="27">
        <v>41896</v>
      </c>
      <c r="D1949" s="28">
        <v>0.8021710255244513</v>
      </c>
      <c r="E1949" s="28">
        <v>5</v>
      </c>
      <c r="F1949" s="27">
        <v>43722</v>
      </c>
      <c r="G1949" s="28">
        <v>0.76915043599805644</v>
      </c>
      <c r="H1949" s="28">
        <v>3</v>
      </c>
      <c r="I1949" s="28">
        <v>0.48000000000000004</v>
      </c>
      <c r="J1949" s="28">
        <v>0.99856847179148978</v>
      </c>
      <c r="K1949" s="28">
        <v>5</v>
      </c>
      <c r="L1949" s="28">
        <v>6250</v>
      </c>
      <c r="M1949" s="29">
        <v>4</v>
      </c>
    </row>
    <row r="1950" spans="1:13" x14ac:dyDescent="0.3">
      <c r="A1950">
        <v>1946</v>
      </c>
      <c r="B1950" s="29">
        <v>2014</v>
      </c>
      <c r="C1950" s="27">
        <v>41787</v>
      </c>
      <c r="D1950" s="28">
        <v>6.6924571225701279E-2</v>
      </c>
      <c r="E1950" s="28">
        <v>1</v>
      </c>
      <c r="F1950" s="27">
        <v>42152</v>
      </c>
      <c r="G1950" s="28">
        <v>0.9799388478016291</v>
      </c>
      <c r="H1950" s="28">
        <v>3</v>
      </c>
      <c r="I1950" s="28">
        <v>0.48000000000000004</v>
      </c>
      <c r="J1950" s="28">
        <v>0.53263207738672302</v>
      </c>
      <c r="K1950" s="28">
        <v>3</v>
      </c>
      <c r="L1950" s="28">
        <v>5000</v>
      </c>
      <c r="M1950" s="29">
        <v>0</v>
      </c>
    </row>
    <row r="1951" spans="1:13" x14ac:dyDescent="0.3">
      <c r="A1951">
        <v>1947</v>
      </c>
      <c r="B1951" s="29">
        <v>2014</v>
      </c>
      <c r="C1951" s="27">
        <v>41834</v>
      </c>
      <c r="D1951" s="28">
        <v>0.81285535494508077</v>
      </c>
      <c r="E1951" s="28">
        <v>5</v>
      </c>
      <c r="F1951" s="27">
        <v>43660</v>
      </c>
      <c r="G1951" s="28">
        <v>0.16284910803875408</v>
      </c>
      <c r="H1951" s="28">
        <v>1</v>
      </c>
      <c r="I1951" s="28">
        <v>0.32</v>
      </c>
      <c r="J1951" s="28">
        <v>0.25920320272163577</v>
      </c>
      <c r="K1951" s="28">
        <v>2</v>
      </c>
      <c r="L1951" s="28">
        <v>4375</v>
      </c>
      <c r="M1951" s="29">
        <v>2</v>
      </c>
    </row>
    <row r="1952" spans="1:13" x14ac:dyDescent="0.3">
      <c r="A1952">
        <v>1948</v>
      </c>
      <c r="B1952" s="29">
        <v>2014</v>
      </c>
      <c r="C1952" s="27">
        <v>41773</v>
      </c>
      <c r="D1952" s="28">
        <v>0.38748563123533286</v>
      </c>
      <c r="E1952" s="28">
        <v>2</v>
      </c>
      <c r="F1952" s="27">
        <v>42504</v>
      </c>
      <c r="G1952" s="28">
        <v>0.10715028707251684</v>
      </c>
      <c r="H1952" s="28">
        <v>1</v>
      </c>
      <c r="I1952" s="28">
        <v>0.32</v>
      </c>
      <c r="J1952" s="28">
        <v>0.42765397996422516</v>
      </c>
      <c r="K1952" s="28">
        <v>3</v>
      </c>
      <c r="L1952" s="28">
        <v>5000</v>
      </c>
      <c r="M1952" s="29">
        <v>1</v>
      </c>
    </row>
    <row r="1953" spans="1:13" x14ac:dyDescent="0.3">
      <c r="A1953">
        <v>1949</v>
      </c>
      <c r="B1953" s="29">
        <v>2014</v>
      </c>
      <c r="C1953" s="27">
        <v>41758</v>
      </c>
      <c r="D1953" s="28">
        <v>0.6615759456461705</v>
      </c>
      <c r="E1953" s="28">
        <v>4</v>
      </c>
      <c r="F1953" s="27">
        <v>43219</v>
      </c>
      <c r="G1953" s="28">
        <v>0.32218157365870959</v>
      </c>
      <c r="H1953" s="28">
        <v>2</v>
      </c>
      <c r="I1953" s="28">
        <v>0.4</v>
      </c>
      <c r="J1953" s="28">
        <v>0.99018339488116769</v>
      </c>
      <c r="K1953" s="28">
        <v>5</v>
      </c>
      <c r="L1953" s="28">
        <v>6250</v>
      </c>
      <c r="M1953" s="29">
        <v>0</v>
      </c>
    </row>
    <row r="1954" spans="1:13" x14ac:dyDescent="0.3">
      <c r="A1954">
        <v>1950</v>
      </c>
      <c r="B1954" s="29">
        <v>2014</v>
      </c>
      <c r="C1954" s="27">
        <v>41803</v>
      </c>
      <c r="D1954" s="28">
        <v>8.2997234783616536E-2</v>
      </c>
      <c r="E1954" s="28">
        <v>1</v>
      </c>
      <c r="F1954" s="27">
        <v>42168</v>
      </c>
      <c r="G1954" s="28">
        <v>0.30033173791349421</v>
      </c>
      <c r="H1954" s="28">
        <v>2</v>
      </c>
      <c r="I1954" s="28">
        <v>0.4</v>
      </c>
      <c r="J1954" s="28">
        <v>0.40270775877616372</v>
      </c>
      <c r="K1954" s="28">
        <v>2</v>
      </c>
      <c r="L1954" s="28">
        <v>4375</v>
      </c>
      <c r="M1954" s="29">
        <v>0</v>
      </c>
    </row>
    <row r="1955" spans="1:13" x14ac:dyDescent="0.3">
      <c r="A1955">
        <v>1951</v>
      </c>
      <c r="B1955" s="29">
        <v>2014</v>
      </c>
      <c r="C1955" s="27">
        <v>41874</v>
      </c>
      <c r="D1955" s="28">
        <v>0.79979790358393932</v>
      </c>
      <c r="E1955" s="28">
        <v>5</v>
      </c>
      <c r="F1955" s="27">
        <v>43700</v>
      </c>
      <c r="G1955" s="28">
        <v>0.87499997322969758</v>
      </c>
      <c r="H1955" s="28">
        <v>3</v>
      </c>
      <c r="I1955" s="28">
        <v>0.48000000000000004</v>
      </c>
      <c r="J1955" s="28">
        <v>0.77125081626281056</v>
      </c>
      <c r="K1955" s="28">
        <v>5</v>
      </c>
      <c r="L1955" s="28">
        <v>6250</v>
      </c>
      <c r="M1955" s="29">
        <v>0</v>
      </c>
    </row>
    <row r="1956" spans="1:13" x14ac:dyDescent="0.3">
      <c r="A1956">
        <v>1952</v>
      </c>
      <c r="B1956" s="29">
        <v>2014</v>
      </c>
      <c r="C1956" s="27">
        <v>41776</v>
      </c>
      <c r="D1956" s="28">
        <v>0.59030006273396096</v>
      </c>
      <c r="E1956" s="28">
        <v>4</v>
      </c>
      <c r="F1956" s="27">
        <v>43237</v>
      </c>
      <c r="G1956" s="28">
        <v>0.95774601213679678</v>
      </c>
      <c r="H1956" s="28">
        <v>3</v>
      </c>
      <c r="I1956" s="28">
        <v>0.48000000000000004</v>
      </c>
      <c r="J1956" s="28">
        <v>0.55056710416692545</v>
      </c>
      <c r="K1956" s="28">
        <v>3</v>
      </c>
      <c r="L1956" s="28">
        <v>5000</v>
      </c>
      <c r="M1956" s="29">
        <v>3</v>
      </c>
    </row>
    <row r="1957" spans="1:13" x14ac:dyDescent="0.3">
      <c r="A1957">
        <v>1953</v>
      </c>
      <c r="B1957" s="29">
        <v>2014</v>
      </c>
      <c r="C1957" s="27">
        <v>41946</v>
      </c>
      <c r="D1957" s="28">
        <v>0.88281477120303997</v>
      </c>
      <c r="E1957" s="28">
        <v>5</v>
      </c>
      <c r="F1957" s="27">
        <v>43772</v>
      </c>
      <c r="G1957" s="28">
        <v>0.97085547836357711</v>
      </c>
      <c r="H1957" s="28">
        <v>3</v>
      </c>
      <c r="I1957" s="28">
        <v>0.48000000000000004</v>
      </c>
      <c r="J1957" s="28">
        <v>0.37145924442419787</v>
      </c>
      <c r="K1957" s="28">
        <v>2</v>
      </c>
      <c r="L1957" s="28">
        <v>4375</v>
      </c>
      <c r="M1957" s="29">
        <v>1</v>
      </c>
    </row>
    <row r="1958" spans="1:13" x14ac:dyDescent="0.3">
      <c r="A1958">
        <v>1954</v>
      </c>
      <c r="B1958" s="29">
        <v>2014</v>
      </c>
      <c r="C1958" s="27">
        <v>41682</v>
      </c>
      <c r="D1958" s="28">
        <v>0.66025071076244746</v>
      </c>
      <c r="E1958" s="28">
        <v>4</v>
      </c>
      <c r="F1958" s="27">
        <v>43143</v>
      </c>
      <c r="G1958" s="28">
        <v>0.36273402003296251</v>
      </c>
      <c r="H1958" s="28">
        <v>2</v>
      </c>
      <c r="I1958" s="28">
        <v>0.4</v>
      </c>
      <c r="J1958" s="28">
        <v>0.43766015748236253</v>
      </c>
      <c r="K1958" s="28">
        <v>3</v>
      </c>
      <c r="L1958" s="28">
        <v>5000</v>
      </c>
      <c r="M1958" s="29">
        <v>2</v>
      </c>
    </row>
    <row r="1959" spans="1:13" x14ac:dyDescent="0.3">
      <c r="A1959">
        <v>1955</v>
      </c>
      <c r="B1959" s="29">
        <v>2014</v>
      </c>
      <c r="C1959" s="27">
        <v>41896</v>
      </c>
      <c r="D1959" s="28">
        <v>9.030593989443525E-2</v>
      </c>
      <c r="E1959" s="28">
        <v>1</v>
      </c>
      <c r="F1959" s="27">
        <v>42261</v>
      </c>
      <c r="G1959" s="28">
        <v>0.80951176499409294</v>
      </c>
      <c r="H1959" s="28">
        <v>3</v>
      </c>
      <c r="I1959" s="28">
        <v>0.48000000000000004</v>
      </c>
      <c r="J1959" s="28">
        <v>0.68451793374714287</v>
      </c>
      <c r="K1959" s="28">
        <v>4</v>
      </c>
      <c r="L1959" s="28">
        <v>5625</v>
      </c>
      <c r="M1959" s="29">
        <v>0</v>
      </c>
    </row>
    <row r="1960" spans="1:13" x14ac:dyDescent="0.3">
      <c r="A1960">
        <v>1956</v>
      </c>
      <c r="B1960" s="29">
        <v>2014</v>
      </c>
      <c r="C1960" s="27">
        <v>41803</v>
      </c>
      <c r="D1960" s="28">
        <v>0.79537377973134094</v>
      </c>
      <c r="E1960" s="28">
        <v>5</v>
      </c>
      <c r="F1960" s="27">
        <v>43629</v>
      </c>
      <c r="G1960" s="28">
        <v>0.16989982698319273</v>
      </c>
      <c r="H1960" s="28">
        <v>1</v>
      </c>
      <c r="I1960" s="28">
        <v>0.32</v>
      </c>
      <c r="J1960" s="28">
        <v>0.62107342843760871</v>
      </c>
      <c r="K1960" s="28">
        <v>4</v>
      </c>
      <c r="L1960" s="28">
        <v>5625</v>
      </c>
      <c r="M1960" s="29">
        <v>1</v>
      </c>
    </row>
    <row r="1961" spans="1:13" x14ac:dyDescent="0.3">
      <c r="A1961">
        <v>1957</v>
      </c>
      <c r="B1961" s="29">
        <v>2014</v>
      </c>
      <c r="C1961" s="27">
        <v>41774</v>
      </c>
      <c r="D1961" s="28">
        <v>0.81857326090724369</v>
      </c>
      <c r="E1961" s="28">
        <v>5</v>
      </c>
      <c r="F1961" s="27">
        <v>43600</v>
      </c>
      <c r="G1961" s="28">
        <v>4.000037908455345E-2</v>
      </c>
      <c r="H1961" s="28">
        <v>1</v>
      </c>
      <c r="I1961" s="28">
        <v>0.32</v>
      </c>
      <c r="J1961" s="28">
        <v>4.8887521214543872E-2</v>
      </c>
      <c r="K1961" s="28">
        <v>1</v>
      </c>
      <c r="L1961" s="28">
        <v>3750</v>
      </c>
      <c r="M1961" s="29">
        <v>1</v>
      </c>
    </row>
    <row r="1962" spans="1:13" x14ac:dyDescent="0.3">
      <c r="A1962">
        <v>1958</v>
      </c>
      <c r="B1962" s="29">
        <v>2014</v>
      </c>
      <c r="C1962" s="27">
        <v>41880</v>
      </c>
      <c r="D1962" s="28">
        <v>0.61476949741067288</v>
      </c>
      <c r="E1962" s="28">
        <v>4</v>
      </c>
      <c r="F1962" s="27">
        <v>43341</v>
      </c>
      <c r="G1962" s="28">
        <v>0.82540960772520233</v>
      </c>
      <c r="H1962" s="28">
        <v>3</v>
      </c>
      <c r="I1962" s="28">
        <v>0.48000000000000004</v>
      </c>
      <c r="J1962" s="28">
        <v>0.50382757688206847</v>
      </c>
      <c r="K1962" s="28">
        <v>3</v>
      </c>
      <c r="L1962" s="28">
        <v>5000</v>
      </c>
      <c r="M1962" s="29">
        <v>2</v>
      </c>
    </row>
    <row r="1963" spans="1:13" x14ac:dyDescent="0.3">
      <c r="A1963">
        <v>1959</v>
      </c>
      <c r="B1963" s="29">
        <v>2014</v>
      </c>
      <c r="C1963" s="27">
        <v>41800</v>
      </c>
      <c r="D1963" s="28">
        <v>0.48112337185506038</v>
      </c>
      <c r="E1963" s="28">
        <v>3</v>
      </c>
      <c r="F1963" s="27">
        <v>42896</v>
      </c>
      <c r="G1963" s="28">
        <v>0.70420527106136455</v>
      </c>
      <c r="H1963" s="28">
        <v>3</v>
      </c>
      <c r="I1963" s="28">
        <v>0.48000000000000004</v>
      </c>
      <c r="J1963" s="28">
        <v>0.7397128484035993</v>
      </c>
      <c r="K1963" s="28">
        <v>5</v>
      </c>
      <c r="L1963" s="28">
        <v>6250</v>
      </c>
      <c r="M1963" s="29">
        <v>1</v>
      </c>
    </row>
    <row r="1964" spans="1:13" x14ac:dyDescent="0.3">
      <c r="A1964">
        <v>1960</v>
      </c>
      <c r="B1964" s="29">
        <v>2014</v>
      </c>
      <c r="C1964" s="27">
        <v>41941</v>
      </c>
      <c r="D1964" s="28">
        <v>0.68415033418724247</v>
      </c>
      <c r="E1964" s="28">
        <v>5</v>
      </c>
      <c r="F1964" s="27">
        <v>43767</v>
      </c>
      <c r="G1964" s="28">
        <v>0.98833804852120666</v>
      </c>
      <c r="H1964" s="28">
        <v>3</v>
      </c>
      <c r="I1964" s="28">
        <v>0.48000000000000004</v>
      </c>
      <c r="J1964" s="28">
        <v>8.8078996033631674E-2</v>
      </c>
      <c r="K1964" s="28">
        <v>1</v>
      </c>
      <c r="L1964" s="28">
        <v>3750</v>
      </c>
      <c r="M1964" s="29">
        <v>1</v>
      </c>
    </row>
    <row r="1965" spans="1:13" x14ac:dyDescent="0.3">
      <c r="A1965">
        <v>1961</v>
      </c>
      <c r="B1965" s="29">
        <v>2014</v>
      </c>
      <c r="C1965" s="27">
        <v>41768</v>
      </c>
      <c r="D1965" s="28">
        <v>0.83914076421818129</v>
      </c>
      <c r="E1965" s="28">
        <v>5</v>
      </c>
      <c r="F1965" s="27">
        <v>43594</v>
      </c>
      <c r="G1965" s="28">
        <v>0.895437431219126</v>
      </c>
      <c r="H1965" s="28">
        <v>3</v>
      </c>
      <c r="I1965" s="28">
        <v>0.48000000000000004</v>
      </c>
      <c r="J1965" s="28">
        <v>0.11196995842967883</v>
      </c>
      <c r="K1965" s="28">
        <v>1</v>
      </c>
      <c r="L1965" s="28">
        <v>3750</v>
      </c>
      <c r="M1965" s="29">
        <v>4</v>
      </c>
    </row>
    <row r="1966" spans="1:13" x14ac:dyDescent="0.3">
      <c r="A1966">
        <v>1962</v>
      </c>
      <c r="B1966" s="29">
        <v>2014</v>
      </c>
      <c r="C1966" s="27">
        <v>41969</v>
      </c>
      <c r="D1966" s="28">
        <v>0.76475319336919534</v>
      </c>
      <c r="E1966" s="28">
        <v>5</v>
      </c>
      <c r="F1966" s="27">
        <v>43795</v>
      </c>
      <c r="G1966" s="28">
        <v>0.45054341973245438</v>
      </c>
      <c r="H1966" s="28">
        <v>2</v>
      </c>
      <c r="I1966" s="28">
        <v>0.4</v>
      </c>
      <c r="J1966" s="28">
        <v>0.70559664277263445</v>
      </c>
      <c r="K1966" s="28">
        <v>4</v>
      </c>
      <c r="L1966" s="28">
        <v>5625</v>
      </c>
      <c r="M1966" s="29">
        <v>2</v>
      </c>
    </row>
    <row r="1967" spans="1:13" x14ac:dyDescent="0.3">
      <c r="A1967">
        <v>1963</v>
      </c>
      <c r="B1967" s="29">
        <v>2014</v>
      </c>
      <c r="C1967" s="27">
        <v>41649</v>
      </c>
      <c r="D1967" s="28">
        <v>7.7498997614744991E-2</v>
      </c>
      <c r="E1967" s="28">
        <v>1</v>
      </c>
      <c r="F1967" s="27">
        <v>42014</v>
      </c>
      <c r="G1967" s="28">
        <v>0.53359177572634475</v>
      </c>
      <c r="H1967" s="28">
        <v>2</v>
      </c>
      <c r="I1967" s="28">
        <v>0.4</v>
      </c>
      <c r="J1967" s="28">
        <v>0.59852763977301104</v>
      </c>
      <c r="K1967" s="28">
        <v>4</v>
      </c>
      <c r="L1967" s="28">
        <v>5625</v>
      </c>
      <c r="M1967" s="29">
        <v>0</v>
      </c>
    </row>
    <row r="1968" spans="1:13" x14ac:dyDescent="0.3">
      <c r="A1968">
        <v>1964</v>
      </c>
      <c r="B1968" s="29">
        <v>2014</v>
      </c>
      <c r="C1968" s="27">
        <v>41773</v>
      </c>
      <c r="D1968" s="28">
        <v>0.20798980656275867</v>
      </c>
      <c r="E1968" s="28">
        <v>1</v>
      </c>
      <c r="F1968" s="27">
        <v>42138</v>
      </c>
      <c r="G1968" s="28">
        <v>0.21010699393279453</v>
      </c>
      <c r="H1968" s="28">
        <v>1</v>
      </c>
      <c r="I1968" s="28">
        <v>0.32</v>
      </c>
      <c r="J1968" s="28">
        <v>0.10525697052293825</v>
      </c>
      <c r="K1968" s="28">
        <v>1</v>
      </c>
      <c r="L1968" s="28">
        <v>3750</v>
      </c>
      <c r="M1968" s="29">
        <v>0</v>
      </c>
    </row>
    <row r="1969" spans="1:13" x14ac:dyDescent="0.3">
      <c r="A1969">
        <v>1965</v>
      </c>
      <c r="B1969" s="29">
        <v>2014</v>
      </c>
      <c r="C1969" s="27">
        <v>41971</v>
      </c>
      <c r="D1969" s="28">
        <v>0.68232139528338132</v>
      </c>
      <c r="E1969" s="28">
        <v>4</v>
      </c>
      <c r="F1969" s="27">
        <v>43432</v>
      </c>
      <c r="G1969" s="28">
        <v>0.79874473176591787</v>
      </c>
      <c r="H1969" s="28">
        <v>3</v>
      </c>
      <c r="I1969" s="28">
        <v>0.48000000000000004</v>
      </c>
      <c r="J1969" s="28">
        <v>0.42412498570611457</v>
      </c>
      <c r="K1969" s="28">
        <v>3</v>
      </c>
      <c r="L1969" s="28">
        <v>5000</v>
      </c>
      <c r="M1969" s="29">
        <v>2</v>
      </c>
    </row>
    <row r="1970" spans="1:13" x14ac:dyDescent="0.3">
      <c r="A1970">
        <v>1966</v>
      </c>
      <c r="B1970" s="29">
        <v>2014</v>
      </c>
      <c r="C1970" s="27">
        <v>41969</v>
      </c>
      <c r="D1970" s="28">
        <v>0.34972239047050013</v>
      </c>
      <c r="E1970" s="28">
        <v>2</v>
      </c>
      <c r="F1970" s="27">
        <v>42700</v>
      </c>
      <c r="G1970" s="28">
        <v>2.7513979378645415E-2</v>
      </c>
      <c r="H1970" s="28">
        <v>1</v>
      </c>
      <c r="I1970" s="28">
        <v>0.32</v>
      </c>
      <c r="J1970" s="28">
        <v>0.59335058492297843</v>
      </c>
      <c r="K1970" s="28">
        <v>4</v>
      </c>
      <c r="L1970" s="28">
        <v>5625</v>
      </c>
      <c r="M1970" s="29">
        <v>1</v>
      </c>
    </row>
    <row r="1971" spans="1:13" x14ac:dyDescent="0.3">
      <c r="A1971">
        <v>1967</v>
      </c>
      <c r="B1971" s="29">
        <v>2014</v>
      </c>
      <c r="C1971" s="27">
        <v>41950</v>
      </c>
      <c r="D1971" s="28">
        <v>0.66011357941098214</v>
      </c>
      <c r="E1971" s="28">
        <v>4</v>
      </c>
      <c r="F1971" s="27">
        <v>43411</v>
      </c>
      <c r="G1971" s="28">
        <v>0.84377677589574485</v>
      </c>
      <c r="H1971" s="28">
        <v>3</v>
      </c>
      <c r="I1971" s="28">
        <v>0.48000000000000004</v>
      </c>
      <c r="J1971" s="28">
        <v>0.61640267134466376</v>
      </c>
      <c r="K1971" s="28">
        <v>4</v>
      </c>
      <c r="L1971" s="28">
        <v>5625</v>
      </c>
      <c r="M1971" s="29">
        <v>0</v>
      </c>
    </row>
    <row r="1972" spans="1:13" x14ac:dyDescent="0.3">
      <c r="A1972">
        <v>1968</v>
      </c>
      <c r="B1972" s="29">
        <v>2014</v>
      </c>
      <c r="C1972" s="27">
        <v>41657</v>
      </c>
      <c r="D1972" s="28">
        <v>0.70568391568742295</v>
      </c>
      <c r="E1972" s="28">
        <v>5</v>
      </c>
      <c r="F1972" s="27">
        <v>43483</v>
      </c>
      <c r="G1972" s="28">
        <v>0.68046134160663052</v>
      </c>
      <c r="H1972" s="28">
        <v>3</v>
      </c>
      <c r="I1972" s="28">
        <v>0.48000000000000004</v>
      </c>
      <c r="J1972" s="28">
        <v>2.8690163371375421E-2</v>
      </c>
      <c r="K1972" s="28">
        <v>1</v>
      </c>
      <c r="L1972" s="28">
        <v>3750</v>
      </c>
      <c r="M1972" s="29">
        <v>1</v>
      </c>
    </row>
    <row r="1973" spans="1:13" x14ac:dyDescent="0.3">
      <c r="A1973">
        <v>1969</v>
      </c>
      <c r="B1973" s="29">
        <v>2014</v>
      </c>
      <c r="C1973" s="27">
        <v>41864</v>
      </c>
      <c r="D1973" s="28">
        <v>0.29897693829600835</v>
      </c>
      <c r="E1973" s="28">
        <v>2</v>
      </c>
      <c r="F1973" s="27">
        <v>42595</v>
      </c>
      <c r="G1973" s="28">
        <v>0.78805888615320008</v>
      </c>
      <c r="H1973" s="28">
        <v>3</v>
      </c>
      <c r="I1973" s="28">
        <v>0.48000000000000004</v>
      </c>
      <c r="J1973" s="28">
        <v>0.92608539290480274</v>
      </c>
      <c r="K1973" s="28">
        <v>5</v>
      </c>
      <c r="L1973" s="28">
        <v>6250</v>
      </c>
      <c r="M1973" s="29">
        <v>1</v>
      </c>
    </row>
    <row r="1974" spans="1:13" x14ac:dyDescent="0.3">
      <c r="A1974">
        <v>1970</v>
      </c>
      <c r="B1974" s="29">
        <v>2014</v>
      </c>
      <c r="C1974" s="27">
        <v>41641</v>
      </c>
      <c r="D1974" s="28">
        <v>0.65458946980552235</v>
      </c>
      <c r="E1974" s="28">
        <v>4</v>
      </c>
      <c r="F1974" s="27">
        <v>43102</v>
      </c>
      <c r="G1974" s="28">
        <v>0.45060474777145143</v>
      </c>
      <c r="H1974" s="28">
        <v>2</v>
      </c>
      <c r="I1974" s="28">
        <v>0.4</v>
      </c>
      <c r="J1974" s="28">
        <v>0.91426695131658897</v>
      </c>
      <c r="K1974" s="28">
        <v>5</v>
      </c>
      <c r="L1974" s="28">
        <v>6250</v>
      </c>
      <c r="M1974" s="29">
        <v>1</v>
      </c>
    </row>
    <row r="1975" spans="1:13" x14ac:dyDescent="0.3">
      <c r="A1975">
        <v>1971</v>
      </c>
      <c r="B1975" s="29">
        <v>2014</v>
      </c>
      <c r="C1975" s="27">
        <v>41717</v>
      </c>
      <c r="D1975" s="28">
        <v>0.23498889223742514</v>
      </c>
      <c r="E1975" s="28">
        <v>1</v>
      </c>
      <c r="F1975" s="27">
        <v>42082</v>
      </c>
      <c r="G1975" s="28">
        <v>0.35587982395275075</v>
      </c>
      <c r="H1975" s="28">
        <v>2</v>
      </c>
      <c r="I1975" s="28">
        <v>0.4</v>
      </c>
      <c r="J1975" s="28">
        <v>0.75161841314988087</v>
      </c>
      <c r="K1975" s="28">
        <v>5</v>
      </c>
      <c r="L1975" s="28">
        <v>6250</v>
      </c>
      <c r="M1975" s="29">
        <v>2</v>
      </c>
    </row>
    <row r="1976" spans="1:13" x14ac:dyDescent="0.3">
      <c r="A1976">
        <v>1972</v>
      </c>
      <c r="B1976" s="29">
        <v>2014</v>
      </c>
      <c r="C1976" s="27">
        <v>41873</v>
      </c>
      <c r="D1976" s="28">
        <v>0.86940165963286742</v>
      </c>
      <c r="E1976" s="28">
        <v>5</v>
      </c>
      <c r="F1976" s="27">
        <v>43699</v>
      </c>
      <c r="G1976" s="28">
        <v>0.44087561087408533</v>
      </c>
      <c r="H1976" s="28">
        <v>2</v>
      </c>
      <c r="I1976" s="28">
        <v>0.4</v>
      </c>
      <c r="J1976" s="28">
        <v>0.65944541661144973</v>
      </c>
      <c r="K1976" s="28">
        <v>4</v>
      </c>
      <c r="L1976" s="28">
        <v>5625</v>
      </c>
      <c r="M1976" s="29">
        <v>1</v>
      </c>
    </row>
    <row r="1977" spans="1:13" x14ac:dyDescent="0.3">
      <c r="A1977">
        <v>1973</v>
      </c>
      <c r="B1977" s="29">
        <v>2014</v>
      </c>
      <c r="C1977" s="27">
        <v>41842</v>
      </c>
      <c r="D1977" s="28">
        <v>0.96100436275861012</v>
      </c>
      <c r="E1977" s="28">
        <v>5</v>
      </c>
      <c r="F1977" s="27">
        <v>43668</v>
      </c>
      <c r="G1977" s="28">
        <v>0.90331154597139562</v>
      </c>
      <c r="H1977" s="28">
        <v>3</v>
      </c>
      <c r="I1977" s="28">
        <v>0.48000000000000004</v>
      </c>
      <c r="J1977" s="28">
        <v>0.94572469087222855</v>
      </c>
      <c r="K1977" s="28">
        <v>5</v>
      </c>
      <c r="L1977" s="28">
        <v>6250</v>
      </c>
      <c r="M1977" s="29">
        <v>5</v>
      </c>
    </row>
    <row r="1978" spans="1:13" x14ac:dyDescent="0.3">
      <c r="A1978">
        <v>1974</v>
      </c>
      <c r="B1978" s="29">
        <v>2014</v>
      </c>
      <c r="C1978" s="27">
        <v>41985</v>
      </c>
      <c r="D1978" s="28">
        <v>0.18571441957829116</v>
      </c>
      <c r="E1978" s="28">
        <v>1</v>
      </c>
      <c r="F1978" s="27">
        <v>42350</v>
      </c>
      <c r="G1978" s="28">
        <v>0.99550217130656971</v>
      </c>
      <c r="H1978" s="28">
        <v>3</v>
      </c>
      <c r="I1978" s="28">
        <v>0.48000000000000004</v>
      </c>
      <c r="J1978" s="28">
        <v>0.14538473452800627</v>
      </c>
      <c r="K1978" s="28">
        <v>1</v>
      </c>
      <c r="L1978" s="28">
        <v>3750</v>
      </c>
      <c r="M1978" s="29">
        <v>0</v>
      </c>
    </row>
    <row r="1979" spans="1:13" x14ac:dyDescent="0.3">
      <c r="A1979">
        <v>1975</v>
      </c>
      <c r="B1979" s="29">
        <v>2014</v>
      </c>
      <c r="C1979" s="27">
        <v>41811</v>
      </c>
      <c r="D1979" s="28">
        <v>0.94826494303275821</v>
      </c>
      <c r="E1979" s="28">
        <v>5</v>
      </c>
      <c r="F1979" s="27">
        <v>43637</v>
      </c>
      <c r="G1979" s="28">
        <v>0.67230600062284807</v>
      </c>
      <c r="H1979" s="28">
        <v>3</v>
      </c>
      <c r="I1979" s="28">
        <v>0.48000000000000004</v>
      </c>
      <c r="J1979" s="28">
        <v>0.51280801509204144</v>
      </c>
      <c r="K1979" s="28">
        <v>3</v>
      </c>
      <c r="L1979" s="28">
        <v>5000</v>
      </c>
      <c r="M1979" s="29">
        <v>3</v>
      </c>
    </row>
    <row r="1980" spans="1:13" x14ac:dyDescent="0.3">
      <c r="A1980">
        <v>1976</v>
      </c>
      <c r="B1980" s="29">
        <v>2014</v>
      </c>
      <c r="C1980" s="27">
        <v>41966</v>
      </c>
      <c r="D1980" s="28">
        <v>0.7323256062229534</v>
      </c>
      <c r="E1980" s="28">
        <v>5</v>
      </c>
      <c r="F1980" s="27">
        <v>43792</v>
      </c>
      <c r="G1980" s="28">
        <v>0.79274270273099401</v>
      </c>
      <c r="H1980" s="28">
        <v>3</v>
      </c>
      <c r="I1980" s="28">
        <v>0.48000000000000004</v>
      </c>
      <c r="J1980" s="28">
        <v>0.69873281536178078</v>
      </c>
      <c r="K1980" s="28">
        <v>4</v>
      </c>
      <c r="L1980" s="28">
        <v>5625</v>
      </c>
      <c r="M1980" s="29">
        <v>2</v>
      </c>
    </row>
    <row r="1981" spans="1:13" x14ac:dyDescent="0.3">
      <c r="A1981">
        <v>1977</v>
      </c>
      <c r="B1981" s="29">
        <v>2014</v>
      </c>
      <c r="C1981" s="27">
        <v>41644</v>
      </c>
      <c r="D1981" s="28">
        <v>0.97273431712309189</v>
      </c>
      <c r="E1981" s="28">
        <v>5</v>
      </c>
      <c r="F1981" s="27">
        <v>43470</v>
      </c>
      <c r="G1981" s="28">
        <v>0.92305274571687324</v>
      </c>
      <c r="H1981" s="28">
        <v>3</v>
      </c>
      <c r="I1981" s="28">
        <v>0.48000000000000004</v>
      </c>
      <c r="J1981" s="28">
        <v>0.47732509602201212</v>
      </c>
      <c r="K1981" s="28">
        <v>3</v>
      </c>
      <c r="L1981" s="28">
        <v>5000</v>
      </c>
      <c r="M1981" s="29">
        <v>2</v>
      </c>
    </row>
    <row r="1982" spans="1:13" x14ac:dyDescent="0.3">
      <c r="A1982">
        <v>1978</v>
      </c>
      <c r="B1982" s="29">
        <v>2014</v>
      </c>
      <c r="C1982" s="27">
        <v>41687</v>
      </c>
      <c r="D1982" s="28">
        <v>0.25274721192932192</v>
      </c>
      <c r="E1982" s="28">
        <v>2</v>
      </c>
      <c r="F1982" s="27">
        <v>42417</v>
      </c>
      <c r="G1982" s="28">
        <v>0.27484559142967158</v>
      </c>
      <c r="H1982" s="28">
        <v>1</v>
      </c>
      <c r="I1982" s="28">
        <v>0.32</v>
      </c>
      <c r="J1982" s="28">
        <v>0.49577328202178783</v>
      </c>
      <c r="K1982" s="28">
        <v>3</v>
      </c>
      <c r="L1982" s="28">
        <v>5000</v>
      </c>
      <c r="M1982" s="29">
        <v>0</v>
      </c>
    </row>
    <row r="1983" spans="1:13" x14ac:dyDescent="0.3">
      <c r="A1983">
        <v>1979</v>
      </c>
      <c r="B1983" s="29">
        <v>2014</v>
      </c>
      <c r="C1983" s="27">
        <v>41678</v>
      </c>
      <c r="D1983" s="28">
        <v>0.55550814790989667</v>
      </c>
      <c r="E1983" s="28">
        <v>3</v>
      </c>
      <c r="F1983" s="27">
        <v>42774</v>
      </c>
      <c r="G1983" s="28">
        <v>7.919885012871386E-2</v>
      </c>
      <c r="H1983" s="28">
        <v>1</v>
      </c>
      <c r="I1983" s="28">
        <v>0.32</v>
      </c>
      <c r="J1983" s="28">
        <v>0.68132844485477217</v>
      </c>
      <c r="K1983" s="28">
        <v>4</v>
      </c>
      <c r="L1983" s="28">
        <v>5625</v>
      </c>
      <c r="M1983" s="29">
        <v>1</v>
      </c>
    </row>
    <row r="1984" spans="1:13" x14ac:dyDescent="0.3">
      <c r="A1984">
        <v>1980</v>
      </c>
      <c r="B1984" s="29">
        <v>2014</v>
      </c>
      <c r="C1984" s="27">
        <v>41880</v>
      </c>
      <c r="D1984" s="28">
        <v>0.81636959387016572</v>
      </c>
      <c r="E1984" s="28">
        <v>5</v>
      </c>
      <c r="F1984" s="27">
        <v>43706</v>
      </c>
      <c r="G1984" s="28">
        <v>0.67753879105214987</v>
      </c>
      <c r="H1984" s="28">
        <v>3</v>
      </c>
      <c r="I1984" s="28">
        <v>0.48000000000000004</v>
      </c>
      <c r="J1984" s="28">
        <v>7.4086391968732679E-2</v>
      </c>
      <c r="K1984" s="28">
        <v>1</v>
      </c>
      <c r="L1984" s="28">
        <v>3750</v>
      </c>
      <c r="M1984" s="29">
        <v>2</v>
      </c>
    </row>
    <row r="1985" spans="1:13" x14ac:dyDescent="0.3">
      <c r="A1985">
        <v>1981</v>
      </c>
      <c r="B1985" s="29">
        <v>2014</v>
      </c>
      <c r="C1985" s="27">
        <v>41764</v>
      </c>
      <c r="D1985" s="28">
        <v>0.98525126277761077</v>
      </c>
      <c r="E1985" s="28">
        <v>5</v>
      </c>
      <c r="F1985" s="27">
        <v>43590</v>
      </c>
      <c r="G1985" s="28">
        <v>7.0831410862244759E-2</v>
      </c>
      <c r="H1985" s="28">
        <v>1</v>
      </c>
      <c r="I1985" s="28">
        <v>0.32</v>
      </c>
      <c r="J1985" s="28">
        <v>0.40087208348317327</v>
      </c>
      <c r="K1985" s="28">
        <v>2</v>
      </c>
      <c r="L1985" s="28">
        <v>4375</v>
      </c>
      <c r="M1985" s="29">
        <v>1</v>
      </c>
    </row>
    <row r="1986" spans="1:13" x14ac:dyDescent="0.3">
      <c r="A1986">
        <v>1982</v>
      </c>
      <c r="B1986" s="29">
        <v>2014</v>
      </c>
      <c r="C1986" s="27">
        <v>41830</v>
      </c>
      <c r="D1986" s="28">
        <v>6.6810652438268336E-3</v>
      </c>
      <c r="E1986" s="28">
        <v>1</v>
      </c>
      <c r="F1986" s="27">
        <v>42195</v>
      </c>
      <c r="G1986" s="28">
        <v>0.32659622335321059</v>
      </c>
      <c r="H1986" s="28">
        <v>2</v>
      </c>
      <c r="I1986" s="28">
        <v>0.4</v>
      </c>
      <c r="J1986" s="28">
        <v>0.92742012443287924</v>
      </c>
      <c r="K1986" s="28">
        <v>5</v>
      </c>
      <c r="L1986" s="28">
        <v>6250</v>
      </c>
      <c r="M1986" s="29">
        <v>0</v>
      </c>
    </row>
    <row r="1987" spans="1:13" x14ac:dyDescent="0.3">
      <c r="A1987">
        <v>1983</v>
      </c>
      <c r="B1987" s="29">
        <v>2014</v>
      </c>
      <c r="C1987" s="27">
        <v>41892</v>
      </c>
      <c r="D1987" s="28">
        <v>0.74250977519726646</v>
      </c>
      <c r="E1987" s="28">
        <v>5</v>
      </c>
      <c r="F1987" s="27">
        <v>43718</v>
      </c>
      <c r="G1987" s="28">
        <v>0.29609100377954356</v>
      </c>
      <c r="H1987" s="28">
        <v>2</v>
      </c>
      <c r="I1987" s="28">
        <v>0.4</v>
      </c>
      <c r="J1987" s="28">
        <v>0.13406463288389658</v>
      </c>
      <c r="K1987" s="28">
        <v>1</v>
      </c>
      <c r="L1987" s="28">
        <v>3750</v>
      </c>
      <c r="M1987" s="29">
        <v>3</v>
      </c>
    </row>
    <row r="1988" spans="1:13" x14ac:dyDescent="0.3">
      <c r="A1988">
        <v>1984</v>
      </c>
      <c r="B1988" s="29">
        <v>2014</v>
      </c>
      <c r="C1988" s="27">
        <v>41650</v>
      </c>
      <c r="D1988" s="28">
        <v>0.46559140338010774</v>
      </c>
      <c r="E1988" s="28">
        <v>3</v>
      </c>
      <c r="F1988" s="27">
        <v>42746</v>
      </c>
      <c r="G1988" s="28">
        <v>0.53241158973932867</v>
      </c>
      <c r="H1988" s="28">
        <v>2</v>
      </c>
      <c r="I1988" s="28">
        <v>0.4</v>
      </c>
      <c r="J1988" s="28">
        <v>0.39346381868918101</v>
      </c>
      <c r="K1988" s="28">
        <v>2</v>
      </c>
      <c r="L1988" s="28">
        <v>4375</v>
      </c>
      <c r="M1988" s="29">
        <v>2</v>
      </c>
    </row>
    <row r="1989" spans="1:13" x14ac:dyDescent="0.3">
      <c r="A1989">
        <v>1985</v>
      </c>
      <c r="B1989" s="29">
        <v>2014</v>
      </c>
      <c r="C1989" s="27">
        <v>41650</v>
      </c>
      <c r="D1989" s="28">
        <v>0.37266973767651412</v>
      </c>
      <c r="E1989" s="28">
        <v>2</v>
      </c>
      <c r="F1989" s="27">
        <v>42380</v>
      </c>
      <c r="G1989" s="28">
        <v>0.37381333450732279</v>
      </c>
      <c r="H1989" s="28">
        <v>2</v>
      </c>
      <c r="I1989" s="28">
        <v>0.4</v>
      </c>
      <c r="J1989" s="28">
        <v>0.98883999150481028</v>
      </c>
      <c r="K1989" s="28">
        <v>5</v>
      </c>
      <c r="L1989" s="28">
        <v>6250</v>
      </c>
      <c r="M1989" s="29">
        <v>0</v>
      </c>
    </row>
    <row r="1990" spans="1:13" x14ac:dyDescent="0.3">
      <c r="A1990">
        <v>1986</v>
      </c>
      <c r="B1990" s="29">
        <v>2014</v>
      </c>
      <c r="C1990" s="27">
        <v>41644</v>
      </c>
      <c r="D1990" s="28">
        <v>0.14228201995705392</v>
      </c>
      <c r="E1990" s="28">
        <v>1</v>
      </c>
      <c r="F1990" s="27">
        <v>42009</v>
      </c>
      <c r="G1990" s="28">
        <v>0.91886598943305742</v>
      </c>
      <c r="H1990" s="28">
        <v>3</v>
      </c>
      <c r="I1990" s="28">
        <v>0.48000000000000004</v>
      </c>
      <c r="J1990" s="28">
        <v>0.26652038863901262</v>
      </c>
      <c r="K1990" s="28">
        <v>2</v>
      </c>
      <c r="L1990" s="28">
        <v>4375</v>
      </c>
      <c r="M1990" s="29">
        <v>2</v>
      </c>
    </row>
    <row r="1991" spans="1:13" x14ac:dyDescent="0.3">
      <c r="A1991">
        <v>1987</v>
      </c>
      <c r="B1991" s="29">
        <v>2014</v>
      </c>
      <c r="C1991" s="27">
        <v>41858</v>
      </c>
      <c r="D1991" s="28">
        <v>0.16408269834283551</v>
      </c>
      <c r="E1991" s="28">
        <v>1</v>
      </c>
      <c r="F1991" s="27">
        <v>42223</v>
      </c>
      <c r="G1991" s="28">
        <v>6.3961407183717567E-2</v>
      </c>
      <c r="H1991" s="28">
        <v>1</v>
      </c>
      <c r="I1991" s="28">
        <v>0.32</v>
      </c>
      <c r="J1991" s="28">
        <v>0.2418261719176491</v>
      </c>
      <c r="K1991" s="28">
        <v>2</v>
      </c>
      <c r="L1991" s="28">
        <v>4375</v>
      </c>
      <c r="M1991" s="29">
        <v>0</v>
      </c>
    </row>
    <row r="1992" spans="1:13" x14ac:dyDescent="0.3">
      <c r="A1992">
        <v>1988</v>
      </c>
      <c r="B1992" s="29">
        <v>2014</v>
      </c>
      <c r="C1992" s="27">
        <v>41984</v>
      </c>
      <c r="D1992" s="28">
        <v>0.64412340151324565</v>
      </c>
      <c r="E1992" s="28">
        <v>4</v>
      </c>
      <c r="F1992" s="27">
        <v>43445</v>
      </c>
      <c r="G1992" s="28">
        <v>0.66575634318406007</v>
      </c>
      <c r="H1992" s="28">
        <v>3</v>
      </c>
      <c r="I1992" s="28">
        <v>0.48000000000000004</v>
      </c>
      <c r="J1992" s="28">
        <v>0.86580635836992892</v>
      </c>
      <c r="K1992" s="28">
        <v>5</v>
      </c>
      <c r="L1992" s="28">
        <v>6250</v>
      </c>
      <c r="M1992" s="29">
        <v>1</v>
      </c>
    </row>
    <row r="1993" spans="1:13" x14ac:dyDescent="0.3">
      <c r="A1993">
        <v>1989</v>
      </c>
      <c r="B1993" s="29">
        <v>2014</v>
      </c>
      <c r="C1993" s="27">
        <v>41937</v>
      </c>
      <c r="D1993" s="28">
        <v>0.14214503412710477</v>
      </c>
      <c r="E1993" s="28">
        <v>1</v>
      </c>
      <c r="F1993" s="27">
        <v>42302</v>
      </c>
      <c r="G1993" s="28">
        <v>0.48063108646379216</v>
      </c>
      <c r="H1993" s="28">
        <v>2</v>
      </c>
      <c r="I1993" s="28">
        <v>0.4</v>
      </c>
      <c r="J1993" s="28">
        <v>1.1973970484868812E-2</v>
      </c>
      <c r="K1993" s="28">
        <v>1</v>
      </c>
      <c r="L1993" s="28">
        <v>3750</v>
      </c>
      <c r="M1993" s="29">
        <v>0</v>
      </c>
    </row>
    <row r="1994" spans="1:13" x14ac:dyDescent="0.3">
      <c r="A1994">
        <v>1990</v>
      </c>
      <c r="B1994" s="29">
        <v>2014</v>
      </c>
      <c r="C1994" s="27">
        <v>41764</v>
      </c>
      <c r="D1994" s="28">
        <v>0.84493377918808155</v>
      </c>
      <c r="E1994" s="28">
        <v>5</v>
      </c>
      <c r="F1994" s="27">
        <v>43590</v>
      </c>
      <c r="G1994" s="28">
        <v>0.99896850238370216</v>
      </c>
      <c r="H1994" s="28">
        <v>3</v>
      </c>
      <c r="I1994" s="28">
        <v>0.48000000000000004</v>
      </c>
      <c r="J1994" s="28">
        <v>0.81505866293909957</v>
      </c>
      <c r="K1994" s="28">
        <v>5</v>
      </c>
      <c r="L1994" s="28">
        <v>6250</v>
      </c>
      <c r="M1994" s="29">
        <v>3</v>
      </c>
    </row>
    <row r="1995" spans="1:13" x14ac:dyDescent="0.3">
      <c r="A1995">
        <v>1991</v>
      </c>
      <c r="B1995" s="29">
        <v>2014</v>
      </c>
      <c r="C1995" s="27">
        <v>41889</v>
      </c>
      <c r="D1995" s="28">
        <v>0.21432791890692104</v>
      </c>
      <c r="E1995" s="28">
        <v>1</v>
      </c>
      <c r="F1995" s="27">
        <v>42254</v>
      </c>
      <c r="G1995" s="28">
        <v>0.54068628606212876</v>
      </c>
      <c r="H1995" s="28">
        <v>2</v>
      </c>
      <c r="I1995" s="28">
        <v>0.4</v>
      </c>
      <c r="J1995" s="28">
        <v>0.67207984057742809</v>
      </c>
      <c r="K1995" s="28">
        <v>4</v>
      </c>
      <c r="L1995" s="28">
        <v>5625</v>
      </c>
      <c r="M1995" s="29">
        <v>2</v>
      </c>
    </row>
    <row r="1996" spans="1:13" x14ac:dyDescent="0.3">
      <c r="A1996">
        <v>1992</v>
      </c>
      <c r="B1996" s="29">
        <v>2014</v>
      </c>
      <c r="C1996" s="27">
        <v>41710</v>
      </c>
      <c r="D1996" s="28">
        <v>0.24318648589983671</v>
      </c>
      <c r="E1996" s="28">
        <v>1</v>
      </c>
      <c r="F1996" s="27">
        <v>42075</v>
      </c>
      <c r="G1996" s="28">
        <v>0.132075822661475</v>
      </c>
      <c r="H1996" s="28">
        <v>1</v>
      </c>
      <c r="I1996" s="28">
        <v>0.32</v>
      </c>
      <c r="J1996" s="28">
        <v>0.26715608916312783</v>
      </c>
      <c r="K1996" s="28">
        <v>2</v>
      </c>
      <c r="L1996" s="28">
        <v>4375</v>
      </c>
      <c r="M1996" s="29">
        <v>0</v>
      </c>
    </row>
    <row r="1997" spans="1:13" x14ac:dyDescent="0.3">
      <c r="A1997">
        <v>1993</v>
      </c>
      <c r="B1997" s="29">
        <v>2014</v>
      </c>
      <c r="C1997" s="27">
        <v>41671</v>
      </c>
      <c r="D1997" s="28">
        <v>0.55530086207140317</v>
      </c>
      <c r="E1997" s="28">
        <v>3</v>
      </c>
      <c r="F1997" s="27">
        <v>42767</v>
      </c>
      <c r="G1997" s="28">
        <v>0.45754618180311601</v>
      </c>
      <c r="H1997" s="28">
        <v>2</v>
      </c>
      <c r="I1997" s="28">
        <v>0.4</v>
      </c>
      <c r="J1997" s="28">
        <v>0.43484433640073694</v>
      </c>
      <c r="K1997" s="28">
        <v>3</v>
      </c>
      <c r="L1997" s="28">
        <v>5000</v>
      </c>
      <c r="M1997" s="29">
        <v>4</v>
      </c>
    </row>
    <row r="1998" spans="1:13" x14ac:dyDescent="0.3">
      <c r="A1998">
        <v>1994</v>
      </c>
      <c r="B1998" s="29">
        <v>2014</v>
      </c>
      <c r="C1998" s="27">
        <v>41827</v>
      </c>
      <c r="D1998" s="28">
        <v>0.5571718451196902</v>
      </c>
      <c r="E1998" s="28">
        <v>3</v>
      </c>
      <c r="F1998" s="27">
        <v>42923</v>
      </c>
      <c r="G1998" s="28">
        <v>0.14983420786295643</v>
      </c>
      <c r="H1998" s="28">
        <v>1</v>
      </c>
      <c r="I1998" s="28">
        <v>0.32</v>
      </c>
      <c r="J1998" s="28">
        <v>0.73863415407484101</v>
      </c>
      <c r="K1998" s="28">
        <v>5</v>
      </c>
      <c r="L1998" s="28">
        <v>6250</v>
      </c>
      <c r="M1998" s="29">
        <v>3</v>
      </c>
    </row>
    <row r="1999" spans="1:13" x14ac:dyDescent="0.3">
      <c r="A1999">
        <v>1995</v>
      </c>
      <c r="B1999" s="29">
        <v>2014</v>
      </c>
      <c r="C1999" s="27">
        <v>41782</v>
      </c>
      <c r="D1999" s="28">
        <v>0.51186975858070061</v>
      </c>
      <c r="E1999" s="28">
        <v>3</v>
      </c>
      <c r="F1999" s="27">
        <v>42878</v>
      </c>
      <c r="G1999" s="28">
        <v>0.1604159435058985</v>
      </c>
      <c r="H1999" s="28">
        <v>1</v>
      </c>
      <c r="I1999" s="28">
        <v>0.32</v>
      </c>
      <c r="J1999" s="28">
        <v>0.56167073246953325</v>
      </c>
      <c r="K1999" s="28">
        <v>3</v>
      </c>
      <c r="L1999" s="28">
        <v>5000</v>
      </c>
      <c r="M1999" s="29">
        <v>1</v>
      </c>
    </row>
    <row r="2000" spans="1:13" x14ac:dyDescent="0.3">
      <c r="A2000">
        <v>1996</v>
      </c>
      <c r="B2000" s="29">
        <v>2014</v>
      </c>
      <c r="C2000" s="27">
        <v>41698</v>
      </c>
      <c r="D2000" s="28">
        <v>0.7254079945962556</v>
      </c>
      <c r="E2000" s="28">
        <v>5</v>
      </c>
      <c r="F2000" s="27">
        <v>43524</v>
      </c>
      <c r="G2000" s="28">
        <v>0.30399621580689551</v>
      </c>
      <c r="H2000" s="28">
        <v>2</v>
      </c>
      <c r="I2000" s="28">
        <v>0.4</v>
      </c>
      <c r="J2000" s="28">
        <v>0.97685468661081654</v>
      </c>
      <c r="K2000" s="28">
        <v>5</v>
      </c>
      <c r="L2000" s="28">
        <v>6250</v>
      </c>
      <c r="M2000" s="29">
        <v>1</v>
      </c>
    </row>
    <row r="2001" spans="1:13" x14ac:dyDescent="0.3">
      <c r="A2001">
        <v>1997</v>
      </c>
      <c r="B2001" s="29">
        <v>2014</v>
      </c>
      <c r="C2001" s="27">
        <v>41700</v>
      </c>
      <c r="D2001" s="28">
        <v>0.96847163817328519</v>
      </c>
      <c r="E2001" s="28">
        <v>5</v>
      </c>
      <c r="F2001" s="27">
        <v>43526</v>
      </c>
      <c r="G2001" s="28">
        <v>0.64851189375771889</v>
      </c>
      <c r="H2001" s="28">
        <v>3</v>
      </c>
      <c r="I2001" s="28">
        <v>0.48000000000000004</v>
      </c>
      <c r="J2001" s="28">
        <v>0.72445813507023682</v>
      </c>
      <c r="K2001" s="28">
        <v>5</v>
      </c>
      <c r="L2001" s="28">
        <v>6250</v>
      </c>
      <c r="M2001" s="29">
        <v>1</v>
      </c>
    </row>
    <row r="2002" spans="1:13" x14ac:dyDescent="0.3">
      <c r="A2002">
        <v>1998</v>
      </c>
      <c r="B2002" s="29">
        <v>2014</v>
      </c>
      <c r="C2002" s="27">
        <v>41655</v>
      </c>
      <c r="D2002" s="28">
        <v>0.31544226686180998</v>
      </c>
      <c r="E2002" s="28">
        <v>2</v>
      </c>
      <c r="F2002" s="27">
        <v>42385</v>
      </c>
      <c r="G2002" s="28">
        <v>0.49112773280996114</v>
      </c>
      <c r="H2002" s="28">
        <v>2</v>
      </c>
      <c r="I2002" s="28">
        <v>0.4</v>
      </c>
      <c r="J2002" s="28">
        <v>0.16263750496711027</v>
      </c>
      <c r="K2002" s="28">
        <v>1</v>
      </c>
      <c r="L2002" s="28">
        <v>3750</v>
      </c>
      <c r="M2002" s="29">
        <v>1</v>
      </c>
    </row>
    <row r="2003" spans="1:13" x14ac:dyDescent="0.3">
      <c r="A2003">
        <v>1999</v>
      </c>
      <c r="B2003" s="29">
        <v>2014</v>
      </c>
      <c r="C2003" s="27">
        <v>41981</v>
      </c>
      <c r="D2003" s="28">
        <v>0.70317174755329104</v>
      </c>
      <c r="E2003" s="28">
        <v>5</v>
      </c>
      <c r="F2003" s="27">
        <v>43807</v>
      </c>
      <c r="G2003" s="28">
        <v>0.82782354673109437</v>
      </c>
      <c r="H2003" s="28">
        <v>3</v>
      </c>
      <c r="I2003" s="28">
        <v>0.48000000000000004</v>
      </c>
      <c r="J2003" s="28">
        <v>0.28689915243970709</v>
      </c>
      <c r="K2003" s="28">
        <v>2</v>
      </c>
      <c r="L2003" s="28">
        <v>4375</v>
      </c>
      <c r="M2003" s="29">
        <v>1</v>
      </c>
    </row>
    <row r="2004" spans="1:13" x14ac:dyDescent="0.3">
      <c r="A2004">
        <v>2000</v>
      </c>
      <c r="B2004" s="29">
        <v>2014</v>
      </c>
      <c r="C2004" s="27">
        <v>41777</v>
      </c>
      <c r="D2004" s="28">
        <v>0.49557669666703552</v>
      </c>
      <c r="E2004" s="28">
        <v>3</v>
      </c>
      <c r="F2004" s="27">
        <v>42873</v>
      </c>
      <c r="G2004" s="28">
        <v>0.98412292347343533</v>
      </c>
      <c r="H2004" s="28">
        <v>3</v>
      </c>
      <c r="I2004" s="28">
        <v>0.48000000000000004</v>
      </c>
      <c r="J2004" s="28">
        <v>0.77940605427849885</v>
      </c>
      <c r="K2004" s="28">
        <v>5</v>
      </c>
      <c r="L2004" s="28">
        <v>6250</v>
      </c>
      <c r="M2004" s="29">
        <v>0</v>
      </c>
    </row>
    <row r="2005" spans="1:13" x14ac:dyDescent="0.3">
      <c r="A2005">
        <v>2001</v>
      </c>
      <c r="B2005" s="29">
        <v>2014</v>
      </c>
      <c r="C2005" s="27">
        <v>41970</v>
      </c>
      <c r="D2005" s="28">
        <v>0.58196594350548014</v>
      </c>
      <c r="E2005" s="28">
        <v>4</v>
      </c>
      <c r="F2005" s="27">
        <v>43431</v>
      </c>
      <c r="G2005" s="28">
        <v>0.33875784398416842</v>
      </c>
      <c r="H2005" s="28">
        <v>2</v>
      </c>
      <c r="I2005" s="28">
        <v>0.4</v>
      </c>
      <c r="J2005" s="28">
        <v>0.97348842261463087</v>
      </c>
      <c r="K2005" s="28">
        <v>5</v>
      </c>
      <c r="L2005" s="28">
        <v>6250</v>
      </c>
      <c r="M2005" s="29">
        <v>1</v>
      </c>
    </row>
    <row r="2006" spans="1:13" x14ac:dyDescent="0.3">
      <c r="A2006">
        <v>2002</v>
      </c>
      <c r="B2006" s="29">
        <v>2014</v>
      </c>
      <c r="C2006" s="27">
        <v>41689</v>
      </c>
      <c r="D2006" s="28">
        <v>0.22179421615842509</v>
      </c>
      <c r="E2006" s="28">
        <v>1</v>
      </c>
      <c r="F2006" s="27">
        <v>42054</v>
      </c>
      <c r="G2006" s="28">
        <v>0.12876275352418975</v>
      </c>
      <c r="H2006" s="28">
        <v>1</v>
      </c>
      <c r="I2006" s="28">
        <v>0.32</v>
      </c>
      <c r="J2006" s="28">
        <v>0.12886420708544999</v>
      </c>
      <c r="K2006" s="28">
        <v>1</v>
      </c>
      <c r="L2006" s="28">
        <v>3750</v>
      </c>
      <c r="M2006" s="29">
        <v>0</v>
      </c>
    </row>
    <row r="2007" spans="1:13" x14ac:dyDescent="0.3">
      <c r="A2007">
        <v>2003</v>
      </c>
      <c r="B2007" s="29">
        <v>2014</v>
      </c>
      <c r="C2007" s="27">
        <v>41809</v>
      </c>
      <c r="D2007" s="28">
        <v>0.1813383721790861</v>
      </c>
      <c r="E2007" s="28">
        <v>1</v>
      </c>
      <c r="F2007" s="27">
        <v>42174</v>
      </c>
      <c r="G2007" s="28">
        <v>0.64209515353822988</v>
      </c>
      <c r="H2007" s="28">
        <v>3</v>
      </c>
      <c r="I2007" s="28">
        <v>0.48000000000000004</v>
      </c>
      <c r="J2007" s="28">
        <v>0.85488443769767031</v>
      </c>
      <c r="K2007" s="28">
        <v>5</v>
      </c>
      <c r="L2007" s="28">
        <v>6250</v>
      </c>
      <c r="M2007" s="29">
        <v>1</v>
      </c>
    </row>
    <row r="2008" spans="1:13" x14ac:dyDescent="0.3">
      <c r="A2008">
        <v>2004</v>
      </c>
      <c r="B2008" s="29">
        <v>2014</v>
      </c>
      <c r="C2008" s="27">
        <v>41780</v>
      </c>
      <c r="D2008" s="28">
        <v>0.4241774273676352</v>
      </c>
      <c r="E2008" s="28">
        <v>2</v>
      </c>
      <c r="F2008" s="27">
        <v>42511</v>
      </c>
      <c r="G2008" s="28">
        <v>0.23160950763216903</v>
      </c>
      <c r="H2008" s="28">
        <v>1</v>
      </c>
      <c r="I2008" s="28">
        <v>0.32</v>
      </c>
      <c r="J2008" s="28">
        <v>0.66628383830502691</v>
      </c>
      <c r="K2008" s="28">
        <v>4</v>
      </c>
      <c r="L2008" s="28">
        <v>5625</v>
      </c>
      <c r="M2008" s="29">
        <v>2</v>
      </c>
    </row>
    <row r="2009" spans="1:13" x14ac:dyDescent="0.3">
      <c r="A2009">
        <v>2005</v>
      </c>
      <c r="B2009" s="29">
        <v>2014</v>
      </c>
      <c r="C2009" s="27">
        <v>41966</v>
      </c>
      <c r="D2009" s="28">
        <v>0.25983781580209342</v>
      </c>
      <c r="E2009" s="28">
        <v>2</v>
      </c>
      <c r="F2009" s="27">
        <v>42697</v>
      </c>
      <c r="G2009" s="28">
        <v>0.61905239423857805</v>
      </c>
      <c r="H2009" s="28">
        <v>3</v>
      </c>
      <c r="I2009" s="28">
        <v>0.48000000000000004</v>
      </c>
      <c r="J2009" s="28">
        <v>0.59488739649844036</v>
      </c>
      <c r="K2009" s="28">
        <v>4</v>
      </c>
      <c r="L2009" s="28">
        <v>5625</v>
      </c>
      <c r="M2009" s="29">
        <v>2</v>
      </c>
    </row>
    <row r="2010" spans="1:13" x14ac:dyDescent="0.3">
      <c r="A2010">
        <v>2006</v>
      </c>
      <c r="B2010" s="29">
        <v>2014</v>
      </c>
      <c r="C2010" s="27">
        <v>41865</v>
      </c>
      <c r="D2010" s="28">
        <v>0.3291983843512567</v>
      </c>
      <c r="E2010" s="28">
        <v>2</v>
      </c>
      <c r="F2010" s="27">
        <v>42596</v>
      </c>
      <c r="G2010" s="28">
        <v>0.44027057764032407</v>
      </c>
      <c r="H2010" s="28">
        <v>2</v>
      </c>
      <c r="I2010" s="28">
        <v>0.4</v>
      </c>
      <c r="J2010" s="28">
        <v>0.28482027570634694</v>
      </c>
      <c r="K2010" s="28">
        <v>2</v>
      </c>
      <c r="L2010" s="28">
        <v>4375</v>
      </c>
      <c r="M2010" s="29">
        <v>1</v>
      </c>
    </row>
    <row r="2011" spans="1:13" x14ac:dyDescent="0.3">
      <c r="A2011">
        <v>2007</v>
      </c>
      <c r="B2011" s="29">
        <v>2014</v>
      </c>
      <c r="C2011" s="27">
        <v>41648</v>
      </c>
      <c r="D2011" s="28">
        <v>0.93322854516036446</v>
      </c>
      <c r="E2011" s="28">
        <v>5</v>
      </c>
      <c r="F2011" s="27">
        <v>43474</v>
      </c>
      <c r="G2011" s="28">
        <v>2.3736440399480974E-2</v>
      </c>
      <c r="H2011" s="28">
        <v>1</v>
      </c>
      <c r="I2011" s="28">
        <v>0.32</v>
      </c>
      <c r="J2011" s="28">
        <v>0.68449980808955657</v>
      </c>
      <c r="K2011" s="28">
        <v>4</v>
      </c>
      <c r="L2011" s="28">
        <v>5625</v>
      </c>
      <c r="M2011" s="29">
        <v>1</v>
      </c>
    </row>
    <row r="2012" spans="1:13" x14ac:dyDescent="0.3">
      <c r="A2012">
        <v>2008</v>
      </c>
      <c r="B2012" s="29">
        <v>2014</v>
      </c>
      <c r="C2012" s="27">
        <v>41695</v>
      </c>
      <c r="D2012" s="28">
        <v>0.90511276603502611</v>
      </c>
      <c r="E2012" s="28">
        <v>5</v>
      </c>
      <c r="F2012" s="27">
        <v>43521</v>
      </c>
      <c r="G2012" s="28">
        <v>0.10470937363505683</v>
      </c>
      <c r="H2012" s="28">
        <v>1</v>
      </c>
      <c r="I2012" s="28">
        <v>0.32</v>
      </c>
      <c r="J2012" s="28">
        <v>0.26644253112200189</v>
      </c>
      <c r="K2012" s="28">
        <v>2</v>
      </c>
      <c r="L2012" s="28">
        <v>4375</v>
      </c>
      <c r="M2012" s="29">
        <v>2</v>
      </c>
    </row>
    <row r="2013" spans="1:13" x14ac:dyDescent="0.3">
      <c r="A2013">
        <v>2009</v>
      </c>
      <c r="B2013" s="29">
        <v>2014</v>
      </c>
      <c r="C2013" s="27">
        <v>41697</v>
      </c>
      <c r="D2013" s="28">
        <v>0.72605422014375542</v>
      </c>
      <c r="E2013" s="28">
        <v>5</v>
      </c>
      <c r="F2013" s="27">
        <v>43523</v>
      </c>
      <c r="G2013" s="28">
        <v>9.1747590178847815E-4</v>
      </c>
      <c r="H2013" s="28">
        <v>1</v>
      </c>
      <c r="I2013" s="28">
        <v>0.32</v>
      </c>
      <c r="J2013" s="28">
        <v>0.5105088057552355</v>
      </c>
      <c r="K2013" s="28">
        <v>3</v>
      </c>
      <c r="L2013" s="28">
        <v>5000</v>
      </c>
      <c r="M2013" s="29">
        <v>0</v>
      </c>
    </row>
    <row r="2014" spans="1:13" x14ac:dyDescent="0.3">
      <c r="A2014">
        <v>2010</v>
      </c>
      <c r="B2014" s="29">
        <v>2014</v>
      </c>
      <c r="C2014" s="27">
        <v>41798</v>
      </c>
      <c r="D2014" s="28">
        <v>0.2264936014524398</v>
      </c>
      <c r="E2014" s="28">
        <v>1</v>
      </c>
      <c r="F2014" s="27">
        <v>42163</v>
      </c>
      <c r="G2014" s="28">
        <v>0.71537254133488992</v>
      </c>
      <c r="H2014" s="28">
        <v>3</v>
      </c>
      <c r="I2014" s="28">
        <v>0.48000000000000004</v>
      </c>
      <c r="J2014" s="28">
        <v>0.2511249042388789</v>
      </c>
      <c r="K2014" s="28">
        <v>2</v>
      </c>
      <c r="L2014" s="28">
        <v>4375</v>
      </c>
      <c r="M2014" s="29">
        <v>2</v>
      </c>
    </row>
    <row r="2015" spans="1:13" x14ac:dyDescent="0.3">
      <c r="A2015">
        <v>2011</v>
      </c>
      <c r="B2015" s="29">
        <v>2014</v>
      </c>
      <c r="C2015" s="27">
        <v>41889</v>
      </c>
      <c r="D2015" s="28">
        <v>0.7953214134716976</v>
      </c>
      <c r="E2015" s="28">
        <v>5</v>
      </c>
      <c r="F2015" s="27">
        <v>43715</v>
      </c>
      <c r="G2015" s="28">
        <v>0.13981180428574147</v>
      </c>
      <c r="H2015" s="28">
        <v>1</v>
      </c>
      <c r="I2015" s="28">
        <v>0.32</v>
      </c>
      <c r="J2015" s="28">
        <v>8.5930030187741258E-2</v>
      </c>
      <c r="K2015" s="28">
        <v>1</v>
      </c>
      <c r="L2015" s="28">
        <v>3750</v>
      </c>
      <c r="M2015" s="29">
        <v>3</v>
      </c>
    </row>
    <row r="2016" spans="1:13" x14ac:dyDescent="0.3">
      <c r="A2016">
        <v>2012</v>
      </c>
      <c r="B2016" s="29">
        <v>2014</v>
      </c>
      <c r="C2016" s="27">
        <v>41668</v>
      </c>
      <c r="D2016" s="28">
        <v>0.99726471056198385</v>
      </c>
      <c r="E2016" s="28">
        <v>5</v>
      </c>
      <c r="F2016" s="27">
        <v>43494</v>
      </c>
      <c r="G2016" s="28">
        <v>0.87439195383086821</v>
      </c>
      <c r="H2016" s="28">
        <v>3</v>
      </c>
      <c r="I2016" s="28">
        <v>0.48000000000000004</v>
      </c>
      <c r="J2016" s="28">
        <v>0.702249482383276</v>
      </c>
      <c r="K2016" s="28">
        <v>4</v>
      </c>
      <c r="L2016" s="28">
        <v>5625</v>
      </c>
      <c r="M2016" s="29">
        <v>2</v>
      </c>
    </row>
    <row r="2017" spans="1:13" x14ac:dyDescent="0.3">
      <c r="A2017">
        <v>2013</v>
      </c>
      <c r="B2017" s="29">
        <v>2014</v>
      </c>
      <c r="C2017" s="27">
        <v>41833</v>
      </c>
      <c r="D2017" s="28">
        <v>0.87216410479383721</v>
      </c>
      <c r="E2017" s="28">
        <v>5</v>
      </c>
      <c r="F2017" s="27">
        <v>43659</v>
      </c>
      <c r="G2017" s="28">
        <v>2.3737663986389879E-2</v>
      </c>
      <c r="H2017" s="28">
        <v>1</v>
      </c>
      <c r="I2017" s="28">
        <v>0.32</v>
      </c>
      <c r="J2017" s="28">
        <v>6.3816508762787216E-2</v>
      </c>
      <c r="K2017" s="28">
        <v>1</v>
      </c>
      <c r="L2017" s="28">
        <v>3750</v>
      </c>
      <c r="M2017" s="29">
        <v>2</v>
      </c>
    </row>
    <row r="2018" spans="1:13" x14ac:dyDescent="0.3">
      <c r="A2018">
        <v>2014</v>
      </c>
      <c r="B2018" s="29">
        <v>2014</v>
      </c>
      <c r="C2018" s="27">
        <v>41830</v>
      </c>
      <c r="D2018" s="28">
        <v>0.9702130248467371</v>
      </c>
      <c r="E2018" s="28">
        <v>5</v>
      </c>
      <c r="F2018" s="27">
        <v>43656</v>
      </c>
      <c r="G2018" s="28">
        <v>0.75045270643063544</v>
      </c>
      <c r="H2018" s="28">
        <v>3</v>
      </c>
      <c r="I2018" s="28">
        <v>0.48000000000000004</v>
      </c>
      <c r="J2018" s="28">
        <v>0.73899385770135106</v>
      </c>
      <c r="K2018" s="28">
        <v>5</v>
      </c>
      <c r="L2018" s="28">
        <v>6250</v>
      </c>
      <c r="M2018" s="29">
        <v>2</v>
      </c>
    </row>
    <row r="2019" spans="1:13" x14ac:dyDescent="0.3">
      <c r="A2019">
        <v>2015</v>
      </c>
      <c r="B2019" s="29">
        <v>2014</v>
      </c>
      <c r="C2019" s="27">
        <v>41969</v>
      </c>
      <c r="D2019" s="28">
        <v>0.45743128526157972</v>
      </c>
      <c r="E2019" s="28">
        <v>3</v>
      </c>
      <c r="F2019" s="27">
        <v>43065</v>
      </c>
      <c r="G2019" s="28">
        <v>0.34306029062651333</v>
      </c>
      <c r="H2019" s="28">
        <v>2</v>
      </c>
      <c r="I2019" s="28">
        <v>0.4</v>
      </c>
      <c r="J2019" s="28">
        <v>0.94554824088026601</v>
      </c>
      <c r="K2019" s="28">
        <v>5</v>
      </c>
      <c r="L2019" s="28">
        <v>6250</v>
      </c>
      <c r="M2019" s="29">
        <v>2</v>
      </c>
    </row>
    <row r="2020" spans="1:13" x14ac:dyDescent="0.3">
      <c r="A2020">
        <v>2016</v>
      </c>
      <c r="B2020" s="29">
        <v>2014</v>
      </c>
      <c r="C2020" s="27">
        <v>41782</v>
      </c>
      <c r="D2020" s="28">
        <v>0.82189189726863821</v>
      </c>
      <c r="E2020" s="28">
        <v>5</v>
      </c>
      <c r="F2020" s="27">
        <v>43608</v>
      </c>
      <c r="G2020" s="28">
        <v>0.7888363867452739</v>
      </c>
      <c r="H2020" s="28">
        <v>3</v>
      </c>
      <c r="I2020" s="28">
        <v>0.48000000000000004</v>
      </c>
      <c r="J2020" s="28">
        <v>0.74696506365117754</v>
      </c>
      <c r="K2020" s="28">
        <v>5</v>
      </c>
      <c r="L2020" s="28">
        <v>6250</v>
      </c>
      <c r="M2020" s="29">
        <v>1</v>
      </c>
    </row>
    <row r="2021" spans="1:13" x14ac:dyDescent="0.3">
      <c r="A2021">
        <v>2017</v>
      </c>
      <c r="B2021" s="29">
        <v>2014</v>
      </c>
      <c r="C2021" s="27">
        <v>41822</v>
      </c>
      <c r="D2021" s="28">
        <v>0.13840265183299327</v>
      </c>
      <c r="E2021" s="28">
        <v>1</v>
      </c>
      <c r="F2021" s="27">
        <v>42187</v>
      </c>
      <c r="G2021" s="28">
        <v>0.99154932481613411</v>
      </c>
      <c r="H2021" s="28">
        <v>3</v>
      </c>
      <c r="I2021" s="28">
        <v>0.48000000000000004</v>
      </c>
      <c r="J2021" s="28">
        <v>0.77489021884445142</v>
      </c>
      <c r="K2021" s="28">
        <v>5</v>
      </c>
      <c r="L2021" s="28">
        <v>6250</v>
      </c>
      <c r="M2021" s="29">
        <v>0</v>
      </c>
    </row>
    <row r="2022" spans="1:13" x14ac:dyDescent="0.3">
      <c r="A2022">
        <v>2018</v>
      </c>
      <c r="B2022" s="29">
        <v>2014</v>
      </c>
      <c r="C2022" s="27">
        <v>41803</v>
      </c>
      <c r="D2022" s="28">
        <v>0.82121987771584715</v>
      </c>
      <c r="E2022" s="28">
        <v>5</v>
      </c>
      <c r="F2022" s="27">
        <v>43629</v>
      </c>
      <c r="G2022" s="28">
        <v>0.81792591738809617</v>
      </c>
      <c r="H2022" s="28">
        <v>3</v>
      </c>
      <c r="I2022" s="28">
        <v>0.48000000000000004</v>
      </c>
      <c r="J2022" s="28">
        <v>0.97419127793416882</v>
      </c>
      <c r="K2022" s="28">
        <v>5</v>
      </c>
      <c r="L2022" s="28">
        <v>6250</v>
      </c>
      <c r="M2022" s="29">
        <v>2</v>
      </c>
    </row>
    <row r="2023" spans="1:13" x14ac:dyDescent="0.3">
      <c r="A2023">
        <v>2019</v>
      </c>
      <c r="B2023" s="29">
        <v>2014</v>
      </c>
      <c r="C2023" s="27">
        <v>41743</v>
      </c>
      <c r="D2023" s="28">
        <v>0.23077005347952484</v>
      </c>
      <c r="E2023" s="28">
        <v>1</v>
      </c>
      <c r="F2023" s="27">
        <v>42108</v>
      </c>
      <c r="G2023" s="28">
        <v>0.59288198712631579</v>
      </c>
      <c r="H2023" s="28">
        <v>2</v>
      </c>
      <c r="I2023" s="28">
        <v>0.4</v>
      </c>
      <c r="J2023" s="28">
        <v>0.92488448867988082</v>
      </c>
      <c r="K2023" s="28">
        <v>5</v>
      </c>
      <c r="L2023" s="28">
        <v>6250</v>
      </c>
      <c r="M2023" s="29">
        <v>1</v>
      </c>
    </row>
    <row r="2024" spans="1:13" x14ac:dyDescent="0.3">
      <c r="A2024">
        <v>2020</v>
      </c>
      <c r="B2024" s="29">
        <v>2014</v>
      </c>
      <c r="C2024" s="27">
        <v>41884</v>
      </c>
      <c r="D2024" s="28">
        <v>0.59120348981431092</v>
      </c>
      <c r="E2024" s="28">
        <v>4</v>
      </c>
      <c r="F2024" s="27">
        <v>43345</v>
      </c>
      <c r="G2024" s="28">
        <v>0.95471490030255357</v>
      </c>
      <c r="H2024" s="28">
        <v>3</v>
      </c>
      <c r="I2024" s="28">
        <v>0.48000000000000004</v>
      </c>
      <c r="J2024" s="28">
        <v>0.16722982102233996</v>
      </c>
      <c r="K2024" s="28">
        <v>1</v>
      </c>
      <c r="L2024" s="28">
        <v>3750</v>
      </c>
      <c r="M2024" s="29">
        <v>1</v>
      </c>
    </row>
    <row r="2025" spans="1:13" x14ac:dyDescent="0.3">
      <c r="A2025">
        <v>2021</v>
      </c>
      <c r="B2025" s="29">
        <v>2014</v>
      </c>
      <c r="C2025" s="27">
        <v>41931</v>
      </c>
      <c r="D2025" s="28">
        <v>0.19259571610621407</v>
      </c>
      <c r="E2025" s="28">
        <v>1</v>
      </c>
      <c r="F2025" s="27">
        <v>42296</v>
      </c>
      <c r="G2025" s="28">
        <v>0.13171528799916987</v>
      </c>
      <c r="H2025" s="28">
        <v>1</v>
      </c>
      <c r="I2025" s="28">
        <v>0.32</v>
      </c>
      <c r="J2025" s="28">
        <v>0.78357924883124008</v>
      </c>
      <c r="K2025" s="28">
        <v>5</v>
      </c>
      <c r="L2025" s="28">
        <v>6250</v>
      </c>
      <c r="M2025" s="29">
        <v>1</v>
      </c>
    </row>
    <row r="2026" spans="1:13" x14ac:dyDescent="0.3">
      <c r="A2026">
        <v>2022</v>
      </c>
      <c r="B2026" s="29">
        <v>2014</v>
      </c>
      <c r="C2026" s="27">
        <v>41911</v>
      </c>
      <c r="D2026" s="28">
        <v>0.51767798587413005</v>
      </c>
      <c r="E2026" s="28">
        <v>3</v>
      </c>
      <c r="F2026" s="27">
        <v>43007</v>
      </c>
      <c r="G2026" s="28">
        <v>0.18467499092466477</v>
      </c>
      <c r="H2026" s="28">
        <v>1</v>
      </c>
      <c r="I2026" s="28">
        <v>0.32</v>
      </c>
      <c r="J2026" s="28">
        <v>0.51364248292527293</v>
      </c>
      <c r="K2026" s="28">
        <v>3</v>
      </c>
      <c r="L2026" s="28">
        <v>5000</v>
      </c>
      <c r="M2026" s="29">
        <v>0</v>
      </c>
    </row>
    <row r="2027" spans="1:13" x14ac:dyDescent="0.3">
      <c r="A2027">
        <v>2023</v>
      </c>
      <c r="B2027" s="29">
        <v>2014</v>
      </c>
      <c r="C2027" s="27">
        <v>41824</v>
      </c>
      <c r="D2027" s="28">
        <v>0.19010113310644794</v>
      </c>
      <c r="E2027" s="28">
        <v>1</v>
      </c>
      <c r="F2027" s="27">
        <v>42189</v>
      </c>
      <c r="G2027" s="28">
        <v>0.43290874879560037</v>
      </c>
      <c r="H2027" s="28">
        <v>2</v>
      </c>
      <c r="I2027" s="28">
        <v>0.4</v>
      </c>
      <c r="J2027" s="28">
        <v>0.6016133320788154</v>
      </c>
      <c r="K2027" s="28">
        <v>4</v>
      </c>
      <c r="L2027" s="28">
        <v>5625</v>
      </c>
      <c r="M2027" s="29">
        <v>0</v>
      </c>
    </row>
    <row r="2028" spans="1:13" x14ac:dyDescent="0.3">
      <c r="A2028">
        <v>2024</v>
      </c>
      <c r="B2028" s="29">
        <v>2014</v>
      </c>
      <c r="C2028" s="27">
        <v>41807</v>
      </c>
      <c r="D2028" s="28">
        <v>0.50901607750971589</v>
      </c>
      <c r="E2028" s="28">
        <v>3</v>
      </c>
      <c r="F2028" s="27">
        <v>42903</v>
      </c>
      <c r="G2028" s="28">
        <v>0.30214039497194667</v>
      </c>
      <c r="H2028" s="28">
        <v>2</v>
      </c>
      <c r="I2028" s="28">
        <v>0.4</v>
      </c>
      <c r="J2028" s="28">
        <v>0.4340047725694739</v>
      </c>
      <c r="K2028" s="28">
        <v>3</v>
      </c>
      <c r="L2028" s="28">
        <v>5000</v>
      </c>
      <c r="M2028" s="29">
        <v>0</v>
      </c>
    </row>
    <row r="2029" spans="1:13" x14ac:dyDescent="0.3">
      <c r="A2029">
        <v>2025</v>
      </c>
      <c r="B2029" s="29">
        <v>2014</v>
      </c>
      <c r="C2029" s="27">
        <v>41643</v>
      </c>
      <c r="D2029" s="28">
        <v>0.40578857417525926</v>
      </c>
      <c r="E2029" s="28">
        <v>2</v>
      </c>
      <c r="F2029" s="27">
        <v>42373</v>
      </c>
      <c r="G2029" s="28">
        <v>0.48402847446209907</v>
      </c>
      <c r="H2029" s="28">
        <v>2</v>
      </c>
      <c r="I2029" s="28">
        <v>0.4</v>
      </c>
      <c r="J2029" s="28">
        <v>4.345300094853688E-2</v>
      </c>
      <c r="K2029" s="28">
        <v>1</v>
      </c>
      <c r="L2029" s="28">
        <v>3750</v>
      </c>
      <c r="M2029" s="29">
        <v>0</v>
      </c>
    </row>
    <row r="2030" spans="1:13" x14ac:dyDescent="0.3">
      <c r="A2030">
        <v>2026</v>
      </c>
      <c r="B2030" s="29">
        <v>2014</v>
      </c>
      <c r="C2030" s="27">
        <v>41665</v>
      </c>
      <c r="D2030" s="28">
        <v>4.2121429806325716E-2</v>
      </c>
      <c r="E2030" s="28">
        <v>1</v>
      </c>
      <c r="F2030" s="27">
        <v>42030</v>
      </c>
      <c r="G2030" s="28">
        <v>0.51160488976361629</v>
      </c>
      <c r="H2030" s="28">
        <v>2</v>
      </c>
      <c r="I2030" s="28">
        <v>0.4</v>
      </c>
      <c r="J2030" s="28">
        <v>0.51822681000434723</v>
      </c>
      <c r="K2030" s="28">
        <v>3</v>
      </c>
      <c r="L2030" s="28">
        <v>5000</v>
      </c>
      <c r="M2030" s="29">
        <v>0</v>
      </c>
    </row>
    <row r="2031" spans="1:13" x14ac:dyDescent="0.3">
      <c r="A2031">
        <v>2027</v>
      </c>
      <c r="B2031" s="29">
        <v>2014</v>
      </c>
      <c r="C2031" s="27">
        <v>41728</v>
      </c>
      <c r="D2031" s="28">
        <v>0.882684189301018</v>
      </c>
      <c r="E2031" s="28">
        <v>5</v>
      </c>
      <c r="F2031" s="27">
        <v>43554</v>
      </c>
      <c r="G2031" s="28">
        <v>0.99339846104918028</v>
      </c>
      <c r="H2031" s="28">
        <v>3</v>
      </c>
      <c r="I2031" s="28">
        <v>0.48000000000000004</v>
      </c>
      <c r="J2031" s="28">
        <v>0.29843057052939381</v>
      </c>
      <c r="K2031" s="28">
        <v>2</v>
      </c>
      <c r="L2031" s="28">
        <v>4375</v>
      </c>
      <c r="M2031" s="29">
        <v>2</v>
      </c>
    </row>
    <row r="2032" spans="1:13" x14ac:dyDescent="0.3">
      <c r="A2032">
        <v>2028</v>
      </c>
      <c r="B2032" s="29">
        <v>2014</v>
      </c>
      <c r="C2032" s="27">
        <v>41796</v>
      </c>
      <c r="D2032" s="28">
        <v>9.5933845084746228E-2</v>
      </c>
      <c r="E2032" s="28">
        <v>1</v>
      </c>
      <c r="F2032" s="27">
        <v>42161</v>
      </c>
      <c r="G2032" s="28">
        <v>0.3636266623595571</v>
      </c>
      <c r="H2032" s="28">
        <v>2</v>
      </c>
      <c r="I2032" s="28">
        <v>0.4</v>
      </c>
      <c r="J2032" s="28">
        <v>0.69188259751832992</v>
      </c>
      <c r="K2032" s="28">
        <v>4</v>
      </c>
      <c r="L2032" s="28">
        <v>5625</v>
      </c>
      <c r="M2032" s="29">
        <v>0</v>
      </c>
    </row>
    <row r="2033" spans="1:13" x14ac:dyDescent="0.3">
      <c r="A2033">
        <v>2029</v>
      </c>
      <c r="B2033" s="29">
        <v>2014</v>
      </c>
      <c r="C2033" s="27">
        <v>41653</v>
      </c>
      <c r="D2033" s="28">
        <v>0.86967480747752002</v>
      </c>
      <c r="E2033" s="28">
        <v>5</v>
      </c>
      <c r="F2033" s="27">
        <v>43479</v>
      </c>
      <c r="G2033" s="28">
        <v>0.87263568575807504</v>
      </c>
      <c r="H2033" s="28">
        <v>3</v>
      </c>
      <c r="I2033" s="28">
        <v>0.48000000000000004</v>
      </c>
      <c r="J2033" s="28">
        <v>5.9103909614362626E-2</v>
      </c>
      <c r="K2033" s="28">
        <v>1</v>
      </c>
      <c r="L2033" s="28">
        <v>3750</v>
      </c>
      <c r="M2033" s="29">
        <v>1</v>
      </c>
    </row>
    <row r="2034" spans="1:13" x14ac:dyDescent="0.3">
      <c r="A2034">
        <v>2030</v>
      </c>
      <c r="B2034" s="29">
        <v>2014</v>
      </c>
      <c r="C2034" s="27">
        <v>41731</v>
      </c>
      <c r="D2034" s="28">
        <v>0.67147464102949839</v>
      </c>
      <c r="E2034" s="28">
        <v>4</v>
      </c>
      <c r="F2034" s="27">
        <v>43192</v>
      </c>
      <c r="G2034" s="28">
        <v>0.88470760198258391</v>
      </c>
      <c r="H2034" s="28">
        <v>3</v>
      </c>
      <c r="I2034" s="28">
        <v>0.48000000000000004</v>
      </c>
      <c r="J2034" s="28">
        <v>0.74182410461436898</v>
      </c>
      <c r="K2034" s="28">
        <v>5</v>
      </c>
      <c r="L2034" s="28">
        <v>6250</v>
      </c>
      <c r="M2034" s="29">
        <v>3</v>
      </c>
    </row>
    <row r="2035" spans="1:13" x14ac:dyDescent="0.3">
      <c r="A2035">
        <v>2031</v>
      </c>
      <c r="B2035" s="29">
        <v>2014</v>
      </c>
      <c r="C2035" s="27">
        <v>41670</v>
      </c>
      <c r="D2035" s="28">
        <v>0.97210153745945216</v>
      </c>
      <c r="E2035" s="28">
        <v>5</v>
      </c>
      <c r="F2035" s="27">
        <v>43496</v>
      </c>
      <c r="G2035" s="28">
        <v>0.18470309678430852</v>
      </c>
      <c r="H2035" s="28">
        <v>1</v>
      </c>
      <c r="I2035" s="28">
        <v>0.32</v>
      </c>
      <c r="J2035" s="28">
        <v>0.98310487339713426</v>
      </c>
      <c r="K2035" s="28">
        <v>5</v>
      </c>
      <c r="L2035" s="28">
        <v>6250</v>
      </c>
      <c r="M2035" s="29">
        <v>0</v>
      </c>
    </row>
    <row r="2036" spans="1:13" x14ac:dyDescent="0.3">
      <c r="A2036">
        <v>2032</v>
      </c>
      <c r="B2036" s="29">
        <v>2014</v>
      </c>
      <c r="C2036" s="27">
        <v>41729</v>
      </c>
      <c r="D2036" s="28">
        <v>0.81346985652233894</v>
      </c>
      <c r="E2036" s="28">
        <v>5</v>
      </c>
      <c r="F2036" s="27">
        <v>43555</v>
      </c>
      <c r="G2036" s="28">
        <v>0.89466141879872041</v>
      </c>
      <c r="H2036" s="28">
        <v>3</v>
      </c>
      <c r="I2036" s="28">
        <v>0.48000000000000004</v>
      </c>
      <c r="J2036" s="28">
        <v>0.49058896533011542</v>
      </c>
      <c r="K2036" s="28">
        <v>3</v>
      </c>
      <c r="L2036" s="28">
        <v>5000</v>
      </c>
      <c r="M2036" s="29">
        <v>2</v>
      </c>
    </row>
    <row r="2037" spans="1:13" x14ac:dyDescent="0.3">
      <c r="A2037">
        <v>2033</v>
      </c>
      <c r="B2037" s="29">
        <v>2014</v>
      </c>
      <c r="C2037" s="27">
        <v>41663</v>
      </c>
      <c r="D2037" s="28">
        <v>0.6374013969211535</v>
      </c>
      <c r="E2037" s="28">
        <v>4</v>
      </c>
      <c r="F2037" s="27">
        <v>43124</v>
      </c>
      <c r="G2037" s="28">
        <v>0.48322495728379422</v>
      </c>
      <c r="H2037" s="28">
        <v>2</v>
      </c>
      <c r="I2037" s="28">
        <v>0.4</v>
      </c>
      <c r="J2037" s="28">
        <v>0.44901405992429411</v>
      </c>
      <c r="K2037" s="28">
        <v>3</v>
      </c>
      <c r="L2037" s="28">
        <v>5000</v>
      </c>
      <c r="M2037" s="29">
        <v>1</v>
      </c>
    </row>
    <row r="2038" spans="1:13" x14ac:dyDescent="0.3">
      <c r="A2038">
        <v>2034</v>
      </c>
      <c r="B2038" s="29">
        <v>2014</v>
      </c>
      <c r="C2038" s="27">
        <v>41719</v>
      </c>
      <c r="D2038" s="28">
        <v>0.82478313520160873</v>
      </c>
      <c r="E2038" s="28">
        <v>5</v>
      </c>
      <c r="F2038" s="27">
        <v>43545</v>
      </c>
      <c r="G2038" s="28">
        <v>1.1359341286733105E-2</v>
      </c>
      <c r="H2038" s="28">
        <v>1</v>
      </c>
      <c r="I2038" s="28">
        <v>0.32</v>
      </c>
      <c r="J2038" s="28">
        <v>0.40020171144496253</v>
      </c>
      <c r="K2038" s="28">
        <v>2</v>
      </c>
      <c r="L2038" s="28">
        <v>4375</v>
      </c>
      <c r="M2038" s="29">
        <v>0</v>
      </c>
    </row>
    <row r="2039" spans="1:13" x14ac:dyDescent="0.3">
      <c r="A2039">
        <v>2035</v>
      </c>
      <c r="B2039" s="29">
        <v>2014</v>
      </c>
      <c r="C2039" s="27">
        <v>41782</v>
      </c>
      <c r="D2039" s="28">
        <v>0.98469228620248328</v>
      </c>
      <c r="E2039" s="28">
        <v>5</v>
      </c>
      <c r="F2039" s="27">
        <v>43608</v>
      </c>
      <c r="G2039" s="28">
        <v>0.40052785644546485</v>
      </c>
      <c r="H2039" s="28">
        <v>2</v>
      </c>
      <c r="I2039" s="28">
        <v>0.4</v>
      </c>
      <c r="J2039" s="28">
        <v>2.5298048975461285E-2</v>
      </c>
      <c r="K2039" s="28">
        <v>1</v>
      </c>
      <c r="L2039" s="28">
        <v>3750</v>
      </c>
      <c r="M2039" s="29">
        <v>2</v>
      </c>
    </row>
    <row r="2040" spans="1:13" x14ac:dyDescent="0.3">
      <c r="A2040">
        <v>2036</v>
      </c>
      <c r="B2040" s="29">
        <v>2014</v>
      </c>
      <c r="C2040" s="27">
        <v>41984</v>
      </c>
      <c r="D2040" s="28">
        <v>0.94742992485845035</v>
      </c>
      <c r="E2040" s="28">
        <v>5</v>
      </c>
      <c r="F2040" s="27">
        <v>43810</v>
      </c>
      <c r="G2040" s="28">
        <v>0.79168187776401366</v>
      </c>
      <c r="H2040" s="28">
        <v>3</v>
      </c>
      <c r="I2040" s="28">
        <v>0.48000000000000004</v>
      </c>
      <c r="J2040" s="28">
        <v>0.972910447707516</v>
      </c>
      <c r="K2040" s="28">
        <v>5</v>
      </c>
      <c r="L2040" s="28">
        <v>6250</v>
      </c>
      <c r="M2040" s="29">
        <v>0</v>
      </c>
    </row>
    <row r="2041" spans="1:13" x14ac:dyDescent="0.3">
      <c r="A2041">
        <v>2037</v>
      </c>
      <c r="B2041" s="29">
        <v>2014</v>
      </c>
      <c r="C2041" s="27">
        <v>41748</v>
      </c>
      <c r="D2041" s="28">
        <v>0.48158209126666796</v>
      </c>
      <c r="E2041" s="28">
        <v>3</v>
      </c>
      <c r="F2041" s="27">
        <v>42844</v>
      </c>
      <c r="G2041" s="28">
        <v>0.66855905853873254</v>
      </c>
      <c r="H2041" s="28">
        <v>3</v>
      </c>
      <c r="I2041" s="28">
        <v>0.48000000000000004</v>
      </c>
      <c r="J2041" s="28">
        <v>0.59268597830114345</v>
      </c>
      <c r="K2041" s="28">
        <v>4</v>
      </c>
      <c r="L2041" s="28">
        <v>5625</v>
      </c>
      <c r="M2041" s="29">
        <v>0</v>
      </c>
    </row>
    <row r="2042" spans="1:13" x14ac:dyDescent="0.3">
      <c r="A2042">
        <v>2038</v>
      </c>
      <c r="B2042" s="29">
        <v>2014</v>
      </c>
      <c r="C2042" s="27">
        <v>41746</v>
      </c>
      <c r="D2042" s="28">
        <v>0.81084864770716036</v>
      </c>
      <c r="E2042" s="28">
        <v>5</v>
      </c>
      <c r="F2042" s="27">
        <v>43572</v>
      </c>
      <c r="G2042" s="28">
        <v>0.59215625583873721</v>
      </c>
      <c r="H2042" s="28">
        <v>2</v>
      </c>
      <c r="I2042" s="28">
        <v>0.4</v>
      </c>
      <c r="J2042" s="28">
        <v>0.3689024184085189</v>
      </c>
      <c r="K2042" s="28">
        <v>2</v>
      </c>
      <c r="L2042" s="28">
        <v>4375</v>
      </c>
      <c r="M2042" s="29">
        <v>2</v>
      </c>
    </row>
    <row r="2043" spans="1:13" x14ac:dyDescent="0.3">
      <c r="A2043">
        <v>2039</v>
      </c>
      <c r="B2043" s="29">
        <v>2014</v>
      </c>
      <c r="C2043" s="27">
        <v>41847</v>
      </c>
      <c r="D2043" s="28">
        <v>0.9458767727712184</v>
      </c>
      <c r="E2043" s="28">
        <v>5</v>
      </c>
      <c r="F2043" s="27">
        <v>43673</v>
      </c>
      <c r="G2043" s="28">
        <v>0.11350810318420357</v>
      </c>
      <c r="H2043" s="28">
        <v>1</v>
      </c>
      <c r="I2043" s="28">
        <v>0.32</v>
      </c>
      <c r="J2043" s="28">
        <v>3.3975564336617525E-2</v>
      </c>
      <c r="K2043" s="28">
        <v>1</v>
      </c>
      <c r="L2043" s="28">
        <v>3750</v>
      </c>
      <c r="M2043" s="29">
        <v>5</v>
      </c>
    </row>
    <row r="2044" spans="1:13" x14ac:dyDescent="0.3">
      <c r="A2044">
        <v>2040</v>
      </c>
      <c r="B2044" s="29">
        <v>2014</v>
      </c>
      <c r="C2044" s="27">
        <v>41698</v>
      </c>
      <c r="D2044" s="28">
        <v>0.86264446124482375</v>
      </c>
      <c r="E2044" s="28">
        <v>5</v>
      </c>
      <c r="F2044" s="27">
        <v>43524</v>
      </c>
      <c r="G2044" s="28">
        <v>0.38886011692458466</v>
      </c>
      <c r="H2044" s="28">
        <v>2</v>
      </c>
      <c r="I2044" s="28">
        <v>0.4</v>
      </c>
      <c r="J2044" s="28">
        <v>0.95369127388229091</v>
      </c>
      <c r="K2044" s="28">
        <v>5</v>
      </c>
      <c r="L2044" s="28">
        <v>6250</v>
      </c>
      <c r="M2044" s="29">
        <v>1</v>
      </c>
    </row>
    <row r="2045" spans="1:13" x14ac:dyDescent="0.3">
      <c r="A2045">
        <v>2041</v>
      </c>
      <c r="B2045" s="29">
        <v>2014</v>
      </c>
      <c r="C2045" s="27">
        <v>41656</v>
      </c>
      <c r="D2045" s="28">
        <v>0.23159705822004073</v>
      </c>
      <c r="E2045" s="28">
        <v>1</v>
      </c>
      <c r="F2045" s="27">
        <v>42021</v>
      </c>
      <c r="G2045" s="28">
        <v>3.1279590286997228E-2</v>
      </c>
      <c r="H2045" s="28">
        <v>1</v>
      </c>
      <c r="I2045" s="28">
        <v>0.32</v>
      </c>
      <c r="J2045" s="28">
        <v>0.45204711942860853</v>
      </c>
      <c r="K2045" s="28">
        <v>3</v>
      </c>
      <c r="L2045" s="28">
        <v>5000</v>
      </c>
      <c r="M2045" s="29">
        <v>1</v>
      </c>
    </row>
    <row r="2046" spans="1:13" x14ac:dyDescent="0.3">
      <c r="A2046">
        <v>2042</v>
      </c>
      <c r="B2046" s="29">
        <v>2014</v>
      </c>
      <c r="C2046" s="27">
        <v>41786</v>
      </c>
      <c r="D2046" s="28">
        <v>0.80968290682354616</v>
      </c>
      <c r="E2046" s="28">
        <v>5</v>
      </c>
      <c r="F2046" s="27">
        <v>43612</v>
      </c>
      <c r="G2046" s="28">
        <v>3.1968470666493221E-2</v>
      </c>
      <c r="H2046" s="28">
        <v>1</v>
      </c>
      <c r="I2046" s="28">
        <v>0.32</v>
      </c>
      <c r="J2046" s="28">
        <v>0.73647278157605778</v>
      </c>
      <c r="K2046" s="28">
        <v>5</v>
      </c>
      <c r="L2046" s="28">
        <v>6250</v>
      </c>
      <c r="M2046" s="29">
        <v>2</v>
      </c>
    </row>
    <row r="2047" spans="1:13" x14ac:dyDescent="0.3">
      <c r="A2047">
        <v>2043</v>
      </c>
      <c r="B2047" s="29">
        <v>2014</v>
      </c>
      <c r="C2047" s="27">
        <v>41802</v>
      </c>
      <c r="D2047" s="28">
        <v>8.8233400855649791E-2</v>
      </c>
      <c r="E2047" s="28">
        <v>1</v>
      </c>
      <c r="F2047" s="27">
        <v>42167</v>
      </c>
      <c r="G2047" s="28">
        <v>0.59406752638341564</v>
      </c>
      <c r="H2047" s="28">
        <v>2</v>
      </c>
      <c r="I2047" s="28">
        <v>0.4</v>
      </c>
      <c r="J2047" s="28">
        <v>0.7807535514734355</v>
      </c>
      <c r="K2047" s="28">
        <v>5</v>
      </c>
      <c r="L2047" s="28">
        <v>6250</v>
      </c>
      <c r="M2047" s="29">
        <v>0</v>
      </c>
    </row>
    <row r="2048" spans="1:13" x14ac:dyDescent="0.3">
      <c r="A2048">
        <v>2044</v>
      </c>
      <c r="B2048" s="29">
        <v>2014</v>
      </c>
      <c r="C2048" s="27">
        <v>41782</v>
      </c>
      <c r="D2048" s="28">
        <v>0.423861480590359</v>
      </c>
      <c r="E2048" s="28">
        <v>2</v>
      </c>
      <c r="F2048" s="27">
        <v>42513</v>
      </c>
      <c r="G2048" s="28">
        <v>0.63350315785857469</v>
      </c>
      <c r="H2048" s="28">
        <v>3</v>
      </c>
      <c r="I2048" s="28">
        <v>0.48000000000000004</v>
      </c>
      <c r="J2048" s="28">
        <v>0.74175692131936044</v>
      </c>
      <c r="K2048" s="28">
        <v>5</v>
      </c>
      <c r="L2048" s="28">
        <v>6250</v>
      </c>
      <c r="M2048" s="29">
        <v>0</v>
      </c>
    </row>
    <row r="2049" spans="1:13" x14ac:dyDescent="0.3">
      <c r="A2049">
        <v>2045</v>
      </c>
      <c r="B2049" s="29">
        <v>2014</v>
      </c>
      <c r="C2049" s="27">
        <v>41727</v>
      </c>
      <c r="D2049" s="28">
        <v>0.74804407264961226</v>
      </c>
      <c r="E2049" s="28">
        <v>5</v>
      </c>
      <c r="F2049" s="27">
        <v>43553</v>
      </c>
      <c r="G2049" s="28">
        <v>0.65089766684020578</v>
      </c>
      <c r="H2049" s="28">
        <v>3</v>
      </c>
      <c r="I2049" s="28">
        <v>0.48000000000000004</v>
      </c>
      <c r="J2049" s="28">
        <v>0.66362493616149587</v>
      </c>
      <c r="K2049" s="28">
        <v>4</v>
      </c>
      <c r="L2049" s="28">
        <v>5625</v>
      </c>
      <c r="M2049" s="29">
        <v>2</v>
      </c>
    </row>
    <row r="2050" spans="1:13" x14ac:dyDescent="0.3">
      <c r="A2050">
        <v>2046</v>
      </c>
      <c r="B2050" s="29">
        <v>2014</v>
      </c>
      <c r="C2050" s="27">
        <v>41733</v>
      </c>
      <c r="D2050" s="28">
        <v>0.92918224445533504</v>
      </c>
      <c r="E2050" s="28">
        <v>5</v>
      </c>
      <c r="F2050" s="27">
        <v>43559</v>
      </c>
      <c r="G2050" s="28">
        <v>0.7373807031521018</v>
      </c>
      <c r="H2050" s="28">
        <v>3</v>
      </c>
      <c r="I2050" s="28">
        <v>0.48000000000000004</v>
      </c>
      <c r="J2050" s="28">
        <v>9.8594154426526859E-2</v>
      </c>
      <c r="K2050" s="28">
        <v>1</v>
      </c>
      <c r="L2050" s="28">
        <v>3750</v>
      </c>
      <c r="M2050" s="29">
        <v>2</v>
      </c>
    </row>
    <row r="2051" spans="1:13" x14ac:dyDescent="0.3">
      <c r="A2051">
        <v>2047</v>
      </c>
      <c r="B2051" s="29">
        <v>2014</v>
      </c>
      <c r="C2051" s="27">
        <v>41824</v>
      </c>
      <c r="D2051" s="28">
        <v>0.87227220267778749</v>
      </c>
      <c r="E2051" s="28">
        <v>5</v>
      </c>
      <c r="F2051" s="27">
        <v>43650</v>
      </c>
      <c r="G2051" s="28">
        <v>0.94361289928780889</v>
      </c>
      <c r="H2051" s="28">
        <v>3</v>
      </c>
      <c r="I2051" s="28">
        <v>0.48000000000000004</v>
      </c>
      <c r="J2051" s="28">
        <v>0.88528186533642228</v>
      </c>
      <c r="K2051" s="28">
        <v>5</v>
      </c>
      <c r="L2051" s="28">
        <v>6250</v>
      </c>
      <c r="M2051" s="29">
        <v>4</v>
      </c>
    </row>
    <row r="2052" spans="1:13" x14ac:dyDescent="0.3">
      <c r="A2052">
        <v>2048</v>
      </c>
      <c r="B2052" s="29">
        <v>2014</v>
      </c>
      <c r="C2052" s="27">
        <v>41705</v>
      </c>
      <c r="D2052" s="28">
        <v>0.17412393973466334</v>
      </c>
      <c r="E2052" s="28">
        <v>1</v>
      </c>
      <c r="F2052" s="27">
        <v>42070</v>
      </c>
      <c r="G2052" s="28">
        <v>0.79642316306598493</v>
      </c>
      <c r="H2052" s="28">
        <v>3</v>
      </c>
      <c r="I2052" s="28">
        <v>0.48000000000000004</v>
      </c>
      <c r="J2052" s="28">
        <v>0.29811064209350613</v>
      </c>
      <c r="K2052" s="28">
        <v>2</v>
      </c>
      <c r="L2052" s="28">
        <v>4375</v>
      </c>
      <c r="M2052" s="29">
        <v>1</v>
      </c>
    </row>
    <row r="2053" spans="1:13" x14ac:dyDescent="0.3">
      <c r="A2053">
        <v>2049</v>
      </c>
      <c r="B2053" s="29">
        <v>2014</v>
      </c>
      <c r="C2053" s="27">
        <v>41989</v>
      </c>
      <c r="D2053" s="28">
        <v>0.2991652045381229</v>
      </c>
      <c r="E2053" s="28">
        <v>2</v>
      </c>
      <c r="F2053" s="27">
        <v>42720</v>
      </c>
      <c r="G2053" s="28">
        <v>0.46375391938896937</v>
      </c>
      <c r="H2053" s="28">
        <v>2</v>
      </c>
      <c r="I2053" s="28">
        <v>0.4</v>
      </c>
      <c r="J2053" s="28">
        <v>0.29772983382113094</v>
      </c>
      <c r="K2053" s="28">
        <v>2</v>
      </c>
      <c r="L2053" s="28">
        <v>4375</v>
      </c>
      <c r="M2053" s="29">
        <v>0</v>
      </c>
    </row>
    <row r="2054" spans="1:13" x14ac:dyDescent="0.3">
      <c r="A2054">
        <v>2050</v>
      </c>
      <c r="B2054" s="29">
        <v>2014</v>
      </c>
      <c r="C2054" s="27">
        <v>41734</v>
      </c>
      <c r="D2054" s="28">
        <v>0.24547566183335368</v>
      </c>
      <c r="E2054" s="28">
        <v>1</v>
      </c>
      <c r="F2054" s="27">
        <v>42099</v>
      </c>
      <c r="G2054" s="28">
        <v>0.63612374677041827</v>
      </c>
      <c r="H2054" s="28">
        <v>3</v>
      </c>
      <c r="I2054" s="28">
        <v>0.48000000000000004</v>
      </c>
      <c r="J2054" s="28">
        <v>0.79020984734138722</v>
      </c>
      <c r="K2054" s="28">
        <v>5</v>
      </c>
      <c r="L2054" s="28">
        <v>6250</v>
      </c>
      <c r="M2054" s="29">
        <v>1</v>
      </c>
    </row>
    <row r="2055" spans="1:13" x14ac:dyDescent="0.3">
      <c r="A2055">
        <v>2051</v>
      </c>
      <c r="B2055" s="29">
        <v>2014</v>
      </c>
      <c r="C2055" s="27">
        <v>41979</v>
      </c>
      <c r="D2055" s="28">
        <v>0.34465681209699894</v>
      </c>
      <c r="E2055" s="28">
        <v>2</v>
      </c>
      <c r="F2055" s="27">
        <v>42710</v>
      </c>
      <c r="G2055" s="28">
        <v>0.85260156319831715</v>
      </c>
      <c r="H2055" s="28">
        <v>3</v>
      </c>
      <c r="I2055" s="28">
        <v>0.48000000000000004</v>
      </c>
      <c r="J2055" s="28">
        <v>0.28369403623264378</v>
      </c>
      <c r="K2055" s="28">
        <v>2</v>
      </c>
      <c r="L2055" s="28">
        <v>4375</v>
      </c>
      <c r="M2055" s="29">
        <v>2</v>
      </c>
    </row>
    <row r="2056" spans="1:13" x14ac:dyDescent="0.3">
      <c r="A2056">
        <v>2052</v>
      </c>
      <c r="B2056" s="29">
        <v>2014</v>
      </c>
      <c r="C2056" s="27">
        <v>41950</v>
      </c>
      <c r="D2056" s="28">
        <v>0.32759483125838873</v>
      </c>
      <c r="E2056" s="28">
        <v>2</v>
      </c>
      <c r="F2056" s="27">
        <v>42681</v>
      </c>
      <c r="G2056" s="28">
        <v>0.26449164701388239</v>
      </c>
      <c r="H2056" s="28">
        <v>1</v>
      </c>
      <c r="I2056" s="28">
        <v>0.32</v>
      </c>
      <c r="J2056" s="28">
        <v>0.35394116043920387</v>
      </c>
      <c r="K2056" s="28">
        <v>2</v>
      </c>
      <c r="L2056" s="28">
        <v>4375</v>
      </c>
      <c r="M2056" s="29">
        <v>0</v>
      </c>
    </row>
    <row r="2057" spans="1:13" x14ac:dyDescent="0.3">
      <c r="A2057">
        <v>2053</v>
      </c>
      <c r="B2057" s="29">
        <v>2014</v>
      </c>
      <c r="C2057" s="27">
        <v>41722</v>
      </c>
      <c r="D2057" s="28">
        <v>0.64192144230645976</v>
      </c>
      <c r="E2057" s="28">
        <v>4</v>
      </c>
      <c r="F2057" s="27">
        <v>43183</v>
      </c>
      <c r="G2057" s="28">
        <v>0.40940013468222425</v>
      </c>
      <c r="H2057" s="28">
        <v>2</v>
      </c>
      <c r="I2057" s="28">
        <v>0.4</v>
      </c>
      <c r="J2057" s="28">
        <v>0.20398134800998191</v>
      </c>
      <c r="K2057" s="28">
        <v>2</v>
      </c>
      <c r="L2057" s="28">
        <v>4375</v>
      </c>
      <c r="M2057" s="29">
        <v>0</v>
      </c>
    </row>
    <row r="2058" spans="1:13" x14ac:dyDescent="0.3">
      <c r="A2058">
        <v>2054</v>
      </c>
      <c r="B2058" s="29">
        <v>2014</v>
      </c>
      <c r="C2058" s="27">
        <v>41945</v>
      </c>
      <c r="D2058" s="28">
        <v>0.37790609238472184</v>
      </c>
      <c r="E2058" s="28">
        <v>2</v>
      </c>
      <c r="F2058" s="27">
        <v>42676</v>
      </c>
      <c r="G2058" s="28">
        <v>0.9722505947913973</v>
      </c>
      <c r="H2058" s="28">
        <v>3</v>
      </c>
      <c r="I2058" s="28">
        <v>0.48000000000000004</v>
      </c>
      <c r="J2058" s="28">
        <v>6.1486108278098195E-3</v>
      </c>
      <c r="K2058" s="28">
        <v>1</v>
      </c>
      <c r="L2058" s="28">
        <v>3750</v>
      </c>
      <c r="M2058" s="29">
        <v>2</v>
      </c>
    </row>
    <row r="2059" spans="1:13" x14ac:dyDescent="0.3">
      <c r="A2059">
        <v>2055</v>
      </c>
      <c r="B2059" s="29">
        <v>2014</v>
      </c>
      <c r="C2059" s="27">
        <v>41681</v>
      </c>
      <c r="D2059" s="28">
        <v>0.64762004338410062</v>
      </c>
      <c r="E2059" s="28">
        <v>4</v>
      </c>
      <c r="F2059" s="27">
        <v>43142</v>
      </c>
      <c r="G2059" s="28">
        <v>0.12982277682239618</v>
      </c>
      <c r="H2059" s="28">
        <v>1</v>
      </c>
      <c r="I2059" s="28">
        <v>0.32</v>
      </c>
      <c r="J2059" s="28">
        <v>0.59463804816134025</v>
      </c>
      <c r="K2059" s="28">
        <v>4</v>
      </c>
      <c r="L2059" s="28">
        <v>5625</v>
      </c>
      <c r="M2059" s="29">
        <v>0</v>
      </c>
    </row>
    <row r="2060" spans="1:13" x14ac:dyDescent="0.3">
      <c r="A2060">
        <v>2056</v>
      </c>
      <c r="B2060" s="29">
        <v>2014</v>
      </c>
      <c r="C2060" s="27">
        <v>41671</v>
      </c>
      <c r="D2060" s="28">
        <v>0.32533101797690978</v>
      </c>
      <c r="E2060" s="28">
        <v>2</v>
      </c>
      <c r="F2060" s="27">
        <v>42401</v>
      </c>
      <c r="G2060" s="28">
        <v>0.44518382599826234</v>
      </c>
      <c r="H2060" s="28">
        <v>2</v>
      </c>
      <c r="I2060" s="28">
        <v>0.4</v>
      </c>
      <c r="J2060" s="28">
        <v>0.58238617185069486</v>
      </c>
      <c r="K2060" s="28">
        <v>3</v>
      </c>
      <c r="L2060" s="28">
        <v>5000</v>
      </c>
      <c r="M2060" s="29">
        <v>1</v>
      </c>
    </row>
    <row r="2061" spans="1:13" x14ac:dyDescent="0.3">
      <c r="A2061">
        <v>2057</v>
      </c>
      <c r="B2061" s="29">
        <v>2014</v>
      </c>
      <c r="C2061" s="27">
        <v>41818</v>
      </c>
      <c r="D2061" s="28">
        <v>0.49037205226477454</v>
      </c>
      <c r="E2061" s="28">
        <v>3</v>
      </c>
      <c r="F2061" s="27">
        <v>42914</v>
      </c>
      <c r="G2061" s="28">
        <v>0.2786793686904564</v>
      </c>
      <c r="H2061" s="28">
        <v>1</v>
      </c>
      <c r="I2061" s="28">
        <v>0.32</v>
      </c>
      <c r="J2061" s="28">
        <v>0.81664861285973811</v>
      </c>
      <c r="K2061" s="28">
        <v>5</v>
      </c>
      <c r="L2061" s="28">
        <v>6250</v>
      </c>
      <c r="M2061" s="29">
        <v>3</v>
      </c>
    </row>
    <row r="2062" spans="1:13" x14ac:dyDescent="0.3">
      <c r="A2062">
        <v>2058</v>
      </c>
      <c r="B2062" s="29">
        <v>2014</v>
      </c>
      <c r="C2062" s="27">
        <v>41755</v>
      </c>
      <c r="D2062" s="28">
        <v>0.36872370885625383</v>
      </c>
      <c r="E2062" s="28">
        <v>2</v>
      </c>
      <c r="F2062" s="27">
        <v>42486</v>
      </c>
      <c r="G2062" s="28">
        <v>0.43062598002193053</v>
      </c>
      <c r="H2062" s="28">
        <v>2</v>
      </c>
      <c r="I2062" s="28">
        <v>0.4</v>
      </c>
      <c r="J2062" s="28">
        <v>0.91026747604913161</v>
      </c>
      <c r="K2062" s="28">
        <v>5</v>
      </c>
      <c r="L2062" s="28">
        <v>6250</v>
      </c>
      <c r="M2062" s="29">
        <v>0</v>
      </c>
    </row>
    <row r="2063" spans="1:13" x14ac:dyDescent="0.3">
      <c r="A2063">
        <v>2059</v>
      </c>
      <c r="B2063" s="29">
        <v>2014</v>
      </c>
      <c r="C2063" s="27">
        <v>41784</v>
      </c>
      <c r="D2063" s="28">
        <v>0.85359758801754737</v>
      </c>
      <c r="E2063" s="28">
        <v>5</v>
      </c>
      <c r="F2063" s="27">
        <v>43610</v>
      </c>
      <c r="G2063" s="28">
        <v>0.38566174589645552</v>
      </c>
      <c r="H2063" s="28">
        <v>2</v>
      </c>
      <c r="I2063" s="28">
        <v>0.4</v>
      </c>
      <c r="J2063" s="28">
        <v>0.19569845630756988</v>
      </c>
      <c r="K2063" s="28">
        <v>1</v>
      </c>
      <c r="L2063" s="28">
        <v>3750</v>
      </c>
      <c r="M2063" s="29">
        <v>1</v>
      </c>
    </row>
    <row r="2064" spans="1:13" x14ac:dyDescent="0.3">
      <c r="A2064">
        <v>2060</v>
      </c>
      <c r="B2064" s="29">
        <v>2014</v>
      </c>
      <c r="C2064" s="27">
        <v>41693</v>
      </c>
      <c r="D2064" s="28">
        <v>0.84729788402060024</v>
      </c>
      <c r="E2064" s="28">
        <v>5</v>
      </c>
      <c r="F2064" s="27">
        <v>43519</v>
      </c>
      <c r="G2064" s="28">
        <v>0.22538502068395849</v>
      </c>
      <c r="H2064" s="28">
        <v>1</v>
      </c>
      <c r="I2064" s="28">
        <v>0.32</v>
      </c>
      <c r="J2064" s="28">
        <v>0.73737467502393217</v>
      </c>
      <c r="K2064" s="28">
        <v>5</v>
      </c>
      <c r="L2064" s="28">
        <v>6250</v>
      </c>
      <c r="M2064" s="29">
        <v>2</v>
      </c>
    </row>
    <row r="2065" spans="1:13" x14ac:dyDescent="0.3">
      <c r="A2065">
        <v>2061</v>
      </c>
      <c r="B2065" s="29">
        <v>2014</v>
      </c>
      <c r="C2065" s="27">
        <v>41784</v>
      </c>
      <c r="D2065" s="28">
        <v>0.4415002225667537</v>
      </c>
      <c r="E2065" s="28">
        <v>3</v>
      </c>
      <c r="F2065" s="27">
        <v>42880</v>
      </c>
      <c r="G2065" s="28">
        <v>0.33454500066746506</v>
      </c>
      <c r="H2065" s="28">
        <v>2</v>
      </c>
      <c r="I2065" s="28">
        <v>0.4</v>
      </c>
      <c r="J2065" s="28">
        <v>0.8554530109107733</v>
      </c>
      <c r="K2065" s="28">
        <v>5</v>
      </c>
      <c r="L2065" s="28">
        <v>6250</v>
      </c>
      <c r="M2065" s="29">
        <v>1</v>
      </c>
    </row>
    <row r="2066" spans="1:13" x14ac:dyDescent="0.3">
      <c r="A2066">
        <v>2062</v>
      </c>
      <c r="B2066" s="29">
        <v>2014</v>
      </c>
      <c r="C2066" s="27">
        <v>41957</v>
      </c>
      <c r="D2066" s="28">
        <v>0.18592995298554316</v>
      </c>
      <c r="E2066" s="28">
        <v>1</v>
      </c>
      <c r="F2066" s="27">
        <v>42322</v>
      </c>
      <c r="G2066" s="28">
        <v>0.2377990813524028</v>
      </c>
      <c r="H2066" s="28">
        <v>1</v>
      </c>
      <c r="I2066" s="28">
        <v>0.32</v>
      </c>
      <c r="J2066" s="28">
        <v>0.60984224766098138</v>
      </c>
      <c r="K2066" s="28">
        <v>4</v>
      </c>
      <c r="L2066" s="28">
        <v>5625</v>
      </c>
      <c r="M2066" s="29">
        <v>1</v>
      </c>
    </row>
    <row r="2067" spans="1:13" x14ac:dyDescent="0.3">
      <c r="A2067">
        <v>2063</v>
      </c>
      <c r="B2067" s="29">
        <v>2014</v>
      </c>
      <c r="C2067" s="27">
        <v>41811</v>
      </c>
      <c r="D2067" s="28">
        <v>0.56876003333444014</v>
      </c>
      <c r="E2067" s="28">
        <v>3</v>
      </c>
      <c r="F2067" s="27">
        <v>42907</v>
      </c>
      <c r="G2067" s="28">
        <v>0.21427101575501462</v>
      </c>
      <c r="H2067" s="28">
        <v>1</v>
      </c>
      <c r="I2067" s="28">
        <v>0.32</v>
      </c>
      <c r="J2067" s="28">
        <v>0.69950387854131224</v>
      </c>
      <c r="K2067" s="28">
        <v>4</v>
      </c>
      <c r="L2067" s="28">
        <v>5625</v>
      </c>
      <c r="M2067" s="29">
        <v>4</v>
      </c>
    </row>
    <row r="2068" spans="1:13" x14ac:dyDescent="0.3">
      <c r="A2068">
        <v>2064</v>
      </c>
      <c r="B2068" s="29">
        <v>2014</v>
      </c>
      <c r="C2068" s="27">
        <v>41906</v>
      </c>
      <c r="D2068" s="28">
        <v>0.2802638456550347</v>
      </c>
      <c r="E2068" s="28">
        <v>2</v>
      </c>
      <c r="F2068" s="27">
        <v>42637</v>
      </c>
      <c r="G2068" s="28">
        <v>0.86922814990224151</v>
      </c>
      <c r="H2068" s="28">
        <v>3</v>
      </c>
      <c r="I2068" s="28">
        <v>0.48000000000000004</v>
      </c>
      <c r="J2068" s="28">
        <v>3.1643036011106518E-2</v>
      </c>
      <c r="K2068" s="28">
        <v>1</v>
      </c>
      <c r="L2068" s="28">
        <v>3750</v>
      </c>
      <c r="M2068" s="29">
        <v>3</v>
      </c>
    </row>
    <row r="2069" spans="1:13" x14ac:dyDescent="0.3">
      <c r="A2069">
        <v>2065</v>
      </c>
      <c r="B2069" s="29">
        <v>2014</v>
      </c>
      <c r="C2069" s="27">
        <v>41887</v>
      </c>
      <c r="D2069" s="28">
        <v>0.53667880116871391</v>
      </c>
      <c r="E2069" s="28">
        <v>3</v>
      </c>
      <c r="F2069" s="27">
        <v>42983</v>
      </c>
      <c r="G2069" s="28">
        <v>0.63139542541819305</v>
      </c>
      <c r="H2069" s="28">
        <v>3</v>
      </c>
      <c r="I2069" s="28">
        <v>0.48000000000000004</v>
      </c>
      <c r="J2069" s="28">
        <v>0.53038832840432382</v>
      </c>
      <c r="K2069" s="28">
        <v>3</v>
      </c>
      <c r="L2069" s="28">
        <v>5000</v>
      </c>
      <c r="M2069" s="29">
        <v>0</v>
      </c>
    </row>
    <row r="2070" spans="1:13" x14ac:dyDescent="0.3">
      <c r="A2070">
        <v>2066</v>
      </c>
      <c r="B2070" s="29">
        <v>2014</v>
      </c>
      <c r="C2070" s="27">
        <v>41906</v>
      </c>
      <c r="D2070" s="28">
        <v>0.36394000457669029</v>
      </c>
      <c r="E2070" s="28">
        <v>2</v>
      </c>
      <c r="F2070" s="27">
        <v>42637</v>
      </c>
      <c r="G2070" s="28">
        <v>0.75559726456513987</v>
      </c>
      <c r="H2070" s="28">
        <v>3</v>
      </c>
      <c r="I2070" s="28">
        <v>0.48000000000000004</v>
      </c>
      <c r="J2070" s="28">
        <v>0.8264149055101595</v>
      </c>
      <c r="K2070" s="28">
        <v>5</v>
      </c>
      <c r="L2070" s="28">
        <v>6250</v>
      </c>
      <c r="M2070" s="29">
        <v>1</v>
      </c>
    </row>
    <row r="2071" spans="1:13" x14ac:dyDescent="0.3">
      <c r="A2071">
        <v>2067</v>
      </c>
      <c r="B2071" s="29">
        <v>2014</v>
      </c>
      <c r="C2071" s="27">
        <v>41886</v>
      </c>
      <c r="D2071" s="28">
        <v>0.38622304956490672</v>
      </c>
      <c r="E2071" s="28">
        <v>2</v>
      </c>
      <c r="F2071" s="27">
        <v>42617</v>
      </c>
      <c r="G2071" s="28">
        <v>0.52196960092298506</v>
      </c>
      <c r="H2071" s="28">
        <v>2</v>
      </c>
      <c r="I2071" s="28">
        <v>0.4</v>
      </c>
      <c r="J2071" s="28">
        <v>0.56679319437713671</v>
      </c>
      <c r="K2071" s="28">
        <v>3</v>
      </c>
      <c r="L2071" s="28">
        <v>5000</v>
      </c>
      <c r="M2071" s="29">
        <v>1</v>
      </c>
    </row>
    <row r="2072" spans="1:13" x14ac:dyDescent="0.3">
      <c r="A2072">
        <v>2068</v>
      </c>
      <c r="B2072" s="29">
        <v>2014</v>
      </c>
      <c r="C2072" s="27">
        <v>41912</v>
      </c>
      <c r="D2072" s="28">
        <v>0.34754982831982739</v>
      </c>
      <c r="E2072" s="28">
        <v>2</v>
      </c>
      <c r="F2072" s="27">
        <v>42643</v>
      </c>
      <c r="G2072" s="28">
        <v>0.50014696775168788</v>
      </c>
      <c r="H2072" s="28">
        <v>2</v>
      </c>
      <c r="I2072" s="28">
        <v>0.4</v>
      </c>
      <c r="J2072" s="28">
        <v>0.61203923502826363</v>
      </c>
      <c r="K2072" s="28">
        <v>4</v>
      </c>
      <c r="L2072" s="28">
        <v>5625</v>
      </c>
      <c r="M2072" s="29">
        <v>2</v>
      </c>
    </row>
    <row r="2073" spans="1:13" x14ac:dyDescent="0.3">
      <c r="A2073">
        <v>2069</v>
      </c>
      <c r="B2073" s="29">
        <v>2014</v>
      </c>
      <c r="C2073" s="27">
        <v>41704</v>
      </c>
      <c r="D2073" s="28">
        <v>0.63113545876588928</v>
      </c>
      <c r="E2073" s="28">
        <v>4</v>
      </c>
      <c r="F2073" s="27">
        <v>43165</v>
      </c>
      <c r="G2073" s="28">
        <v>0.33778071422075007</v>
      </c>
      <c r="H2073" s="28">
        <v>2</v>
      </c>
      <c r="I2073" s="28">
        <v>0.4</v>
      </c>
      <c r="J2073" s="28">
        <v>0.31638032656906179</v>
      </c>
      <c r="K2073" s="28">
        <v>2</v>
      </c>
      <c r="L2073" s="28">
        <v>4375</v>
      </c>
      <c r="M2073" s="29">
        <v>0</v>
      </c>
    </row>
    <row r="2074" spans="1:13" x14ac:dyDescent="0.3">
      <c r="A2074">
        <v>2070</v>
      </c>
      <c r="B2074" s="29">
        <v>2014</v>
      </c>
      <c r="C2074" s="27">
        <v>41661</v>
      </c>
      <c r="D2074" s="28">
        <v>0.72013511467011293</v>
      </c>
      <c r="E2074" s="28">
        <v>5</v>
      </c>
      <c r="F2074" s="27">
        <v>43487</v>
      </c>
      <c r="G2074" s="28">
        <v>0.20727706459760342</v>
      </c>
      <c r="H2074" s="28">
        <v>1</v>
      </c>
      <c r="I2074" s="28">
        <v>0.32</v>
      </c>
      <c r="J2074" s="28">
        <v>0.4798672823588781</v>
      </c>
      <c r="K2074" s="28">
        <v>3</v>
      </c>
      <c r="L2074" s="28">
        <v>5000</v>
      </c>
      <c r="M2074" s="29">
        <v>4</v>
      </c>
    </row>
    <row r="2075" spans="1:13" x14ac:dyDescent="0.3">
      <c r="A2075">
        <v>2071</v>
      </c>
      <c r="B2075" s="29">
        <v>2014</v>
      </c>
      <c r="C2075" s="27">
        <v>41959</v>
      </c>
      <c r="D2075" s="28">
        <v>4.8041270870154196E-2</v>
      </c>
      <c r="E2075" s="28">
        <v>1</v>
      </c>
      <c r="F2075" s="27">
        <v>42324</v>
      </c>
      <c r="G2075" s="28">
        <v>0.92129037507821876</v>
      </c>
      <c r="H2075" s="28">
        <v>3</v>
      </c>
      <c r="I2075" s="28">
        <v>0.48000000000000004</v>
      </c>
      <c r="J2075" s="28">
        <v>0.46761907931628444</v>
      </c>
      <c r="K2075" s="28">
        <v>3</v>
      </c>
      <c r="L2075" s="28">
        <v>5000</v>
      </c>
      <c r="M2075" s="29">
        <v>0</v>
      </c>
    </row>
    <row r="2076" spans="1:13" x14ac:dyDescent="0.3">
      <c r="A2076">
        <v>2072</v>
      </c>
      <c r="B2076" s="29">
        <v>2014</v>
      </c>
      <c r="C2076" s="27">
        <v>41945</v>
      </c>
      <c r="D2076" s="28">
        <v>0.88125546973000712</v>
      </c>
      <c r="E2076" s="28">
        <v>5</v>
      </c>
      <c r="F2076" s="27">
        <v>43771</v>
      </c>
      <c r="G2076" s="28">
        <v>0.48091634113098081</v>
      </c>
      <c r="H2076" s="28">
        <v>2</v>
      </c>
      <c r="I2076" s="28">
        <v>0.4</v>
      </c>
      <c r="J2076" s="28">
        <v>0.84494615809620099</v>
      </c>
      <c r="K2076" s="28">
        <v>5</v>
      </c>
      <c r="L2076" s="28">
        <v>6250</v>
      </c>
      <c r="M2076" s="29">
        <v>2</v>
      </c>
    </row>
    <row r="2077" spans="1:13" x14ac:dyDescent="0.3">
      <c r="A2077">
        <v>2073</v>
      </c>
      <c r="B2077" s="29">
        <v>2014</v>
      </c>
      <c r="C2077" s="27">
        <v>41870</v>
      </c>
      <c r="D2077" s="28">
        <v>2.5581562196776098E-2</v>
      </c>
      <c r="E2077" s="28">
        <v>1</v>
      </c>
      <c r="F2077" s="27">
        <v>42235</v>
      </c>
      <c r="G2077" s="28">
        <v>0.38258768807730648</v>
      </c>
      <c r="H2077" s="28">
        <v>2</v>
      </c>
      <c r="I2077" s="28">
        <v>0.4</v>
      </c>
      <c r="J2077" s="28">
        <v>0.27731127429139013</v>
      </c>
      <c r="K2077" s="28">
        <v>2</v>
      </c>
      <c r="L2077" s="28">
        <v>4375</v>
      </c>
      <c r="M2077" s="29">
        <v>0</v>
      </c>
    </row>
    <row r="2078" spans="1:13" x14ac:dyDescent="0.3">
      <c r="A2078">
        <v>2074</v>
      </c>
      <c r="B2078" s="29">
        <v>2014</v>
      </c>
      <c r="C2078" s="27">
        <v>41911</v>
      </c>
      <c r="D2078" s="28">
        <v>0.8986237012748709</v>
      </c>
      <c r="E2078" s="28">
        <v>5</v>
      </c>
      <c r="F2078" s="27">
        <v>43737</v>
      </c>
      <c r="G2078" s="28">
        <v>0.5542714744054642</v>
      </c>
      <c r="H2078" s="28">
        <v>2</v>
      </c>
      <c r="I2078" s="28">
        <v>0.4</v>
      </c>
      <c r="J2078" s="28">
        <v>0.86104637855880006</v>
      </c>
      <c r="K2078" s="28">
        <v>5</v>
      </c>
      <c r="L2078" s="28">
        <v>6250</v>
      </c>
      <c r="M2078" s="29">
        <v>3</v>
      </c>
    </row>
    <row r="2079" spans="1:13" x14ac:dyDescent="0.3">
      <c r="A2079">
        <v>2075</v>
      </c>
      <c r="B2079" s="29">
        <v>2014</v>
      </c>
      <c r="C2079" s="27">
        <v>41925</v>
      </c>
      <c r="D2079" s="28">
        <v>0.1171506253286041</v>
      </c>
      <c r="E2079" s="28">
        <v>1</v>
      </c>
      <c r="F2079" s="27">
        <v>42290</v>
      </c>
      <c r="G2079" s="28">
        <v>0.90166224550054808</v>
      </c>
      <c r="H2079" s="28">
        <v>3</v>
      </c>
      <c r="I2079" s="28">
        <v>0.48000000000000004</v>
      </c>
      <c r="J2079" s="28">
        <v>3.2613716789942626E-2</v>
      </c>
      <c r="K2079" s="28">
        <v>1</v>
      </c>
      <c r="L2079" s="28">
        <v>3750</v>
      </c>
      <c r="M2079" s="29">
        <v>0</v>
      </c>
    </row>
    <row r="2080" spans="1:13" x14ac:dyDescent="0.3">
      <c r="A2080">
        <v>2076</v>
      </c>
      <c r="B2080" s="29">
        <v>2014</v>
      </c>
      <c r="C2080" s="27">
        <v>41889</v>
      </c>
      <c r="D2080" s="28">
        <v>0.10709519516587385</v>
      </c>
      <c r="E2080" s="28">
        <v>1</v>
      </c>
      <c r="F2080" s="27">
        <v>42254</v>
      </c>
      <c r="G2080" s="28">
        <v>0.92734206995535962</v>
      </c>
      <c r="H2080" s="28">
        <v>3</v>
      </c>
      <c r="I2080" s="28">
        <v>0.48000000000000004</v>
      </c>
      <c r="J2080" s="28">
        <v>5.1343658256902791E-2</v>
      </c>
      <c r="K2080" s="28">
        <v>1</v>
      </c>
      <c r="L2080" s="28">
        <v>3750</v>
      </c>
      <c r="M2080" s="29">
        <v>0</v>
      </c>
    </row>
    <row r="2081" spans="1:13" x14ac:dyDescent="0.3">
      <c r="A2081">
        <v>2077</v>
      </c>
      <c r="B2081" s="29">
        <v>2014</v>
      </c>
      <c r="C2081" s="27">
        <v>41706</v>
      </c>
      <c r="D2081" s="28">
        <v>0.74050279979183486</v>
      </c>
      <c r="E2081" s="28">
        <v>5</v>
      </c>
      <c r="F2081" s="27">
        <v>43532</v>
      </c>
      <c r="G2081" s="28">
        <v>0.20864908714364527</v>
      </c>
      <c r="H2081" s="28">
        <v>1</v>
      </c>
      <c r="I2081" s="28">
        <v>0.32</v>
      </c>
      <c r="J2081" s="28">
        <v>0.78312122813217167</v>
      </c>
      <c r="K2081" s="28">
        <v>5</v>
      </c>
      <c r="L2081" s="28">
        <v>6250</v>
      </c>
      <c r="M2081" s="29">
        <v>0</v>
      </c>
    </row>
    <row r="2082" spans="1:13" x14ac:dyDescent="0.3">
      <c r="A2082">
        <v>2078</v>
      </c>
      <c r="B2082" s="29">
        <v>2014</v>
      </c>
      <c r="C2082" s="27">
        <v>41887</v>
      </c>
      <c r="D2082" s="28">
        <v>0.14369215346298381</v>
      </c>
      <c r="E2082" s="28">
        <v>1</v>
      </c>
      <c r="F2082" s="27">
        <v>42252</v>
      </c>
      <c r="G2082" s="28">
        <v>3.0247779887715431E-2</v>
      </c>
      <c r="H2082" s="28">
        <v>1</v>
      </c>
      <c r="I2082" s="28">
        <v>0.32</v>
      </c>
      <c r="J2082" s="28">
        <v>0.80107922567091383</v>
      </c>
      <c r="K2082" s="28">
        <v>5</v>
      </c>
      <c r="L2082" s="28">
        <v>6250</v>
      </c>
      <c r="M2082" s="29">
        <v>0</v>
      </c>
    </row>
    <row r="2083" spans="1:13" x14ac:dyDescent="0.3">
      <c r="A2083">
        <v>2079</v>
      </c>
      <c r="B2083" s="29">
        <v>2014</v>
      </c>
      <c r="C2083" s="27">
        <v>41986</v>
      </c>
      <c r="D2083" s="28">
        <v>0.42071577189993903</v>
      </c>
      <c r="E2083" s="28">
        <v>2</v>
      </c>
      <c r="F2083" s="27">
        <v>42717</v>
      </c>
      <c r="G2083" s="28">
        <v>0.86544839070252444</v>
      </c>
      <c r="H2083" s="28">
        <v>3</v>
      </c>
      <c r="I2083" s="28">
        <v>0.48000000000000004</v>
      </c>
      <c r="J2083" s="28">
        <v>0.96643534703815592</v>
      </c>
      <c r="K2083" s="28">
        <v>5</v>
      </c>
      <c r="L2083" s="28">
        <v>6250</v>
      </c>
      <c r="M2083" s="29">
        <v>1</v>
      </c>
    </row>
    <row r="2084" spans="1:13" x14ac:dyDescent="0.3">
      <c r="A2084">
        <v>2080</v>
      </c>
      <c r="B2084" s="29">
        <v>2014</v>
      </c>
      <c r="C2084" s="27">
        <v>41924</v>
      </c>
      <c r="D2084" s="28">
        <v>9.4894897919140853E-2</v>
      </c>
      <c r="E2084" s="28">
        <v>1</v>
      </c>
      <c r="F2084" s="27">
        <v>42289</v>
      </c>
      <c r="G2084" s="28">
        <v>0.18692832950578586</v>
      </c>
      <c r="H2084" s="28">
        <v>1</v>
      </c>
      <c r="I2084" s="28">
        <v>0.32</v>
      </c>
      <c r="J2084" s="28">
        <v>0.14579589226924838</v>
      </c>
      <c r="K2084" s="28">
        <v>1</v>
      </c>
      <c r="L2084" s="28">
        <v>3750</v>
      </c>
      <c r="M2084" s="29">
        <v>0</v>
      </c>
    </row>
    <row r="2085" spans="1:13" x14ac:dyDescent="0.3">
      <c r="A2085">
        <v>2081</v>
      </c>
      <c r="B2085" s="29">
        <v>2014</v>
      </c>
      <c r="C2085" s="27">
        <v>41974</v>
      </c>
      <c r="D2085" s="28">
        <v>0.71028579432800154</v>
      </c>
      <c r="E2085" s="28">
        <v>5</v>
      </c>
      <c r="F2085" s="27">
        <v>43800</v>
      </c>
      <c r="G2085" s="28">
        <v>0.3454218132245912</v>
      </c>
      <c r="H2085" s="28">
        <v>2</v>
      </c>
      <c r="I2085" s="28">
        <v>0.4</v>
      </c>
      <c r="J2085" s="28">
        <v>0.25072628532186814</v>
      </c>
      <c r="K2085" s="28">
        <v>2</v>
      </c>
      <c r="L2085" s="28">
        <v>4375</v>
      </c>
      <c r="M2085" s="29">
        <v>3</v>
      </c>
    </row>
    <row r="2086" spans="1:13" x14ac:dyDescent="0.3">
      <c r="A2086">
        <v>2082</v>
      </c>
      <c r="B2086" s="29">
        <v>2014</v>
      </c>
      <c r="C2086" s="27">
        <v>41811</v>
      </c>
      <c r="D2086" s="28">
        <v>0.82884691973787117</v>
      </c>
      <c r="E2086" s="28">
        <v>5</v>
      </c>
      <c r="F2086" s="27">
        <v>43637</v>
      </c>
      <c r="G2086" s="28">
        <v>0.96450685740403452</v>
      </c>
      <c r="H2086" s="28">
        <v>3</v>
      </c>
      <c r="I2086" s="28">
        <v>0.48000000000000004</v>
      </c>
      <c r="J2086" s="28">
        <v>0.31150472981222344</v>
      </c>
      <c r="K2086" s="28">
        <v>2</v>
      </c>
      <c r="L2086" s="28">
        <v>4375</v>
      </c>
      <c r="M2086" s="29">
        <v>2</v>
      </c>
    </row>
    <row r="2087" spans="1:13" x14ac:dyDescent="0.3">
      <c r="A2087">
        <v>2083</v>
      </c>
      <c r="B2087" s="29">
        <v>2014</v>
      </c>
      <c r="C2087" s="27">
        <v>42004</v>
      </c>
      <c r="D2087" s="28">
        <v>0.19087321972472882</v>
      </c>
      <c r="E2087" s="28">
        <v>1</v>
      </c>
      <c r="F2087" s="27">
        <v>42369</v>
      </c>
      <c r="G2087" s="28">
        <v>0.23232846485104219</v>
      </c>
      <c r="H2087" s="28">
        <v>1</v>
      </c>
      <c r="I2087" s="28">
        <v>0.32</v>
      </c>
      <c r="J2087" s="28">
        <v>0.43257200244786087</v>
      </c>
      <c r="K2087" s="28">
        <v>3</v>
      </c>
      <c r="L2087" s="28">
        <v>5000</v>
      </c>
      <c r="M2087" s="29">
        <v>0</v>
      </c>
    </row>
    <row r="2088" spans="1:13" x14ac:dyDescent="0.3">
      <c r="A2088">
        <v>2084</v>
      </c>
      <c r="B2088" s="29">
        <v>2014</v>
      </c>
      <c r="C2088" s="27">
        <v>41864</v>
      </c>
      <c r="D2088" s="28">
        <v>0.10426966469122412</v>
      </c>
      <c r="E2088" s="28">
        <v>1</v>
      </c>
      <c r="F2088" s="27">
        <v>42229</v>
      </c>
      <c r="G2088" s="28">
        <v>0.27916990156029442</v>
      </c>
      <c r="H2088" s="28">
        <v>1</v>
      </c>
      <c r="I2088" s="28">
        <v>0.32</v>
      </c>
      <c r="J2088" s="28">
        <v>0.48307210343849682</v>
      </c>
      <c r="K2088" s="28">
        <v>3</v>
      </c>
      <c r="L2088" s="28">
        <v>5000</v>
      </c>
      <c r="M2088" s="29">
        <v>1</v>
      </c>
    </row>
    <row r="2089" spans="1:13" x14ac:dyDescent="0.3">
      <c r="A2089">
        <v>2085</v>
      </c>
      <c r="B2089" s="29">
        <v>2014</v>
      </c>
      <c r="C2089" s="27">
        <v>41933</v>
      </c>
      <c r="D2089" s="28">
        <v>0.55853010398563852</v>
      </c>
      <c r="E2089" s="28">
        <v>3</v>
      </c>
      <c r="F2089" s="27">
        <v>43029</v>
      </c>
      <c r="G2089" s="28">
        <v>0.7087386185944784</v>
      </c>
      <c r="H2089" s="28">
        <v>3</v>
      </c>
      <c r="I2089" s="28">
        <v>0.48000000000000004</v>
      </c>
      <c r="J2089" s="28">
        <v>0.64290223212359177</v>
      </c>
      <c r="K2089" s="28">
        <v>4</v>
      </c>
      <c r="L2089" s="28">
        <v>5625</v>
      </c>
      <c r="M2089" s="29">
        <v>1</v>
      </c>
    </row>
    <row r="2090" spans="1:13" x14ac:dyDescent="0.3">
      <c r="A2090">
        <v>2086</v>
      </c>
      <c r="B2090" s="29">
        <v>2014</v>
      </c>
      <c r="C2090" s="27">
        <v>41674</v>
      </c>
      <c r="D2090" s="28">
        <v>5.3909828769651558E-3</v>
      </c>
      <c r="E2090" s="28">
        <v>1</v>
      </c>
      <c r="F2090" s="27">
        <v>42039</v>
      </c>
      <c r="G2090" s="28">
        <v>0.57595090063766718</v>
      </c>
      <c r="H2090" s="28">
        <v>2</v>
      </c>
      <c r="I2090" s="28">
        <v>0.4</v>
      </c>
      <c r="J2090" s="28">
        <v>4.8675320445355386E-2</v>
      </c>
      <c r="K2090" s="28">
        <v>1</v>
      </c>
      <c r="L2090" s="28">
        <v>3750</v>
      </c>
      <c r="M2090" s="29">
        <v>0</v>
      </c>
    </row>
    <row r="2091" spans="1:13" x14ac:dyDescent="0.3">
      <c r="A2091">
        <v>2087</v>
      </c>
      <c r="B2091" s="29">
        <v>2014</v>
      </c>
      <c r="C2091" s="27">
        <v>41702</v>
      </c>
      <c r="D2091" s="28">
        <v>0.12513411848760836</v>
      </c>
      <c r="E2091" s="28">
        <v>1</v>
      </c>
      <c r="F2091" s="27">
        <v>42067</v>
      </c>
      <c r="G2091" s="28">
        <v>0.34365362759358387</v>
      </c>
      <c r="H2091" s="28">
        <v>2</v>
      </c>
      <c r="I2091" s="28">
        <v>0.4</v>
      </c>
      <c r="J2091" s="28">
        <v>0.34332526634683258</v>
      </c>
      <c r="K2091" s="28">
        <v>2</v>
      </c>
      <c r="L2091" s="28">
        <v>4375</v>
      </c>
      <c r="M2091" s="29">
        <v>0</v>
      </c>
    </row>
    <row r="2092" spans="1:13" x14ac:dyDescent="0.3">
      <c r="A2092">
        <v>2088</v>
      </c>
      <c r="B2092" s="29">
        <v>2014</v>
      </c>
      <c r="C2092" s="27">
        <v>41764</v>
      </c>
      <c r="D2092" s="28">
        <v>0.50533740871994437</v>
      </c>
      <c r="E2092" s="28">
        <v>3</v>
      </c>
      <c r="F2092" s="27">
        <v>42860</v>
      </c>
      <c r="G2092" s="28">
        <v>0.61779583029913976</v>
      </c>
      <c r="H2092" s="28">
        <v>3</v>
      </c>
      <c r="I2092" s="28">
        <v>0.48000000000000004</v>
      </c>
      <c r="J2092" s="28">
        <v>0.65892221704092535</v>
      </c>
      <c r="K2092" s="28">
        <v>4</v>
      </c>
      <c r="L2092" s="28">
        <v>5625</v>
      </c>
      <c r="M2092" s="29">
        <v>4</v>
      </c>
    </row>
    <row r="2093" spans="1:13" x14ac:dyDescent="0.3">
      <c r="A2093">
        <v>2089</v>
      </c>
      <c r="B2093" s="29">
        <v>2014</v>
      </c>
      <c r="C2093" s="27">
        <v>41771</v>
      </c>
      <c r="D2093" s="28">
        <v>0.11982645196759312</v>
      </c>
      <c r="E2093" s="28">
        <v>1</v>
      </c>
      <c r="F2093" s="27">
        <v>42136</v>
      </c>
      <c r="G2093" s="28">
        <v>0.26350186532812336</v>
      </c>
      <c r="H2093" s="28">
        <v>1</v>
      </c>
      <c r="I2093" s="28">
        <v>0.32</v>
      </c>
      <c r="J2093" s="28">
        <v>0.94983611469361617</v>
      </c>
      <c r="K2093" s="28">
        <v>5</v>
      </c>
      <c r="L2093" s="28">
        <v>6250</v>
      </c>
      <c r="M2093" s="29">
        <v>0</v>
      </c>
    </row>
    <row r="2094" spans="1:13" x14ac:dyDescent="0.3">
      <c r="A2094">
        <v>2090</v>
      </c>
      <c r="B2094" s="29">
        <v>2014</v>
      </c>
      <c r="C2094" s="27">
        <v>41842</v>
      </c>
      <c r="D2094" s="28">
        <v>0.51202444981420248</v>
      </c>
      <c r="E2094" s="28">
        <v>3</v>
      </c>
      <c r="F2094" s="27">
        <v>42938</v>
      </c>
      <c r="G2094" s="28">
        <v>0.58766936670655623</v>
      </c>
      <c r="H2094" s="28">
        <v>2</v>
      </c>
      <c r="I2094" s="28">
        <v>0.4</v>
      </c>
      <c r="J2094" s="28">
        <v>8.0065364315700105E-2</v>
      </c>
      <c r="K2094" s="28">
        <v>1</v>
      </c>
      <c r="L2094" s="28">
        <v>3750</v>
      </c>
      <c r="M2094" s="29">
        <v>2</v>
      </c>
    </row>
    <row r="2095" spans="1:13" x14ac:dyDescent="0.3">
      <c r="A2095">
        <v>2091</v>
      </c>
      <c r="B2095" s="29">
        <v>2014</v>
      </c>
      <c r="C2095" s="27">
        <v>41921</v>
      </c>
      <c r="D2095" s="28">
        <v>0.24616647192389218</v>
      </c>
      <c r="E2095" s="28">
        <v>1</v>
      </c>
      <c r="F2095" s="27">
        <v>42286</v>
      </c>
      <c r="G2095" s="28">
        <v>0.79574863280416019</v>
      </c>
      <c r="H2095" s="28">
        <v>3</v>
      </c>
      <c r="I2095" s="28">
        <v>0.48000000000000004</v>
      </c>
      <c r="J2095" s="28">
        <v>0.96279369749053745</v>
      </c>
      <c r="K2095" s="28">
        <v>5</v>
      </c>
      <c r="L2095" s="28">
        <v>6250</v>
      </c>
      <c r="M2095" s="29">
        <v>0</v>
      </c>
    </row>
    <row r="2096" spans="1:13" x14ac:dyDescent="0.3">
      <c r="A2096">
        <v>2092</v>
      </c>
      <c r="B2096" s="29">
        <v>2014</v>
      </c>
      <c r="C2096" s="27">
        <v>41690</v>
      </c>
      <c r="D2096" s="28">
        <v>0.61472411168563923</v>
      </c>
      <c r="E2096" s="28">
        <v>4</v>
      </c>
      <c r="F2096" s="27">
        <v>43151</v>
      </c>
      <c r="G2096" s="28">
        <v>0.74310736127163846</v>
      </c>
      <c r="H2096" s="28">
        <v>3</v>
      </c>
      <c r="I2096" s="28">
        <v>0.48000000000000004</v>
      </c>
      <c r="J2096" s="28">
        <v>0.18871516712999881</v>
      </c>
      <c r="K2096" s="28">
        <v>1</v>
      </c>
      <c r="L2096" s="28">
        <v>3750</v>
      </c>
      <c r="M2096" s="29">
        <v>1</v>
      </c>
    </row>
    <row r="2097" spans="1:13" x14ac:dyDescent="0.3">
      <c r="A2097">
        <v>2093</v>
      </c>
      <c r="B2097" s="29">
        <v>2014</v>
      </c>
      <c r="C2097" s="27">
        <v>41940</v>
      </c>
      <c r="D2097" s="28">
        <v>0.22033121799999988</v>
      </c>
      <c r="E2097" s="28">
        <v>1</v>
      </c>
      <c r="F2097" s="27">
        <v>42305</v>
      </c>
      <c r="G2097" s="28">
        <v>0.74281215628918607</v>
      </c>
      <c r="H2097" s="28">
        <v>3</v>
      </c>
      <c r="I2097" s="28">
        <v>0.48000000000000004</v>
      </c>
      <c r="J2097" s="28">
        <v>6.9946228300476587E-2</v>
      </c>
      <c r="K2097" s="28">
        <v>1</v>
      </c>
      <c r="L2097" s="28">
        <v>3750</v>
      </c>
      <c r="M2097" s="29">
        <v>0</v>
      </c>
    </row>
    <row r="2098" spans="1:13" x14ac:dyDescent="0.3">
      <c r="A2098">
        <v>2094</v>
      </c>
      <c r="B2098" s="29">
        <v>2014</v>
      </c>
      <c r="C2098" s="27">
        <v>41905</v>
      </c>
      <c r="D2098" s="28">
        <v>0.4109872547822665</v>
      </c>
      <c r="E2098" s="28">
        <v>2</v>
      </c>
      <c r="F2098" s="27">
        <v>42636</v>
      </c>
      <c r="G2098" s="28">
        <v>0.8920214755000091</v>
      </c>
      <c r="H2098" s="28">
        <v>3</v>
      </c>
      <c r="I2098" s="28">
        <v>0.48000000000000004</v>
      </c>
      <c r="J2098" s="28">
        <v>0.63739600785263351</v>
      </c>
      <c r="K2098" s="28">
        <v>4</v>
      </c>
      <c r="L2098" s="28">
        <v>5625</v>
      </c>
      <c r="M2098" s="29">
        <v>1</v>
      </c>
    </row>
    <row r="2099" spans="1:13" x14ac:dyDescent="0.3">
      <c r="A2099">
        <v>2095</v>
      </c>
      <c r="B2099" s="29">
        <v>2014</v>
      </c>
      <c r="C2099" s="27">
        <v>41640</v>
      </c>
      <c r="D2099" s="28">
        <v>0.51016204593282688</v>
      </c>
      <c r="E2099" s="28">
        <v>3</v>
      </c>
      <c r="F2099" s="27">
        <v>42736</v>
      </c>
      <c r="G2099" s="28">
        <v>0.95063518904204325</v>
      </c>
      <c r="H2099" s="28">
        <v>3</v>
      </c>
      <c r="I2099" s="28">
        <v>0.48000000000000004</v>
      </c>
      <c r="J2099" s="28">
        <v>0.92595894280123558</v>
      </c>
      <c r="K2099" s="28">
        <v>5</v>
      </c>
      <c r="L2099" s="28">
        <v>6250</v>
      </c>
      <c r="M2099" s="29">
        <v>1</v>
      </c>
    </row>
    <row r="2100" spans="1:13" x14ac:dyDescent="0.3">
      <c r="A2100">
        <v>2096</v>
      </c>
      <c r="B2100" s="29">
        <v>2014</v>
      </c>
      <c r="C2100" s="27">
        <v>41841</v>
      </c>
      <c r="D2100" s="28">
        <v>0.72072127246058404</v>
      </c>
      <c r="E2100" s="28">
        <v>5</v>
      </c>
      <c r="F2100" s="27">
        <v>43667</v>
      </c>
      <c r="G2100" s="28">
        <v>0.88731116296031765</v>
      </c>
      <c r="H2100" s="28">
        <v>3</v>
      </c>
      <c r="I2100" s="28">
        <v>0.48000000000000004</v>
      </c>
      <c r="J2100" s="28">
        <v>0.20044364768532918</v>
      </c>
      <c r="K2100" s="28">
        <v>2</v>
      </c>
      <c r="L2100" s="28">
        <v>4375</v>
      </c>
      <c r="M2100" s="29">
        <v>7</v>
      </c>
    </row>
    <row r="2101" spans="1:13" x14ac:dyDescent="0.3">
      <c r="A2101">
        <v>2097</v>
      </c>
      <c r="B2101" s="29">
        <v>2014</v>
      </c>
      <c r="C2101" s="27">
        <v>41774</v>
      </c>
      <c r="D2101" s="28">
        <v>0.91470192996361455</v>
      </c>
      <c r="E2101" s="28">
        <v>5</v>
      </c>
      <c r="F2101" s="27">
        <v>43600</v>
      </c>
      <c r="G2101" s="28">
        <v>0.79685624541258837</v>
      </c>
      <c r="H2101" s="28">
        <v>3</v>
      </c>
      <c r="I2101" s="28">
        <v>0.48000000000000004</v>
      </c>
      <c r="J2101" s="28">
        <v>0.28552494911328052</v>
      </c>
      <c r="K2101" s="28">
        <v>2</v>
      </c>
      <c r="L2101" s="28">
        <v>4375</v>
      </c>
      <c r="M2101" s="29">
        <v>2</v>
      </c>
    </row>
    <row r="2102" spans="1:13" x14ac:dyDescent="0.3">
      <c r="A2102">
        <v>2098</v>
      </c>
      <c r="B2102" s="29">
        <v>2014</v>
      </c>
      <c r="C2102" s="27">
        <v>41749</v>
      </c>
      <c r="D2102" s="28">
        <v>0.76327330014706884</v>
      </c>
      <c r="E2102" s="28">
        <v>5</v>
      </c>
      <c r="F2102" s="27">
        <v>43575</v>
      </c>
      <c r="G2102" s="28">
        <v>0.77954704048018331</v>
      </c>
      <c r="H2102" s="28">
        <v>3</v>
      </c>
      <c r="I2102" s="28">
        <v>0.48000000000000004</v>
      </c>
      <c r="J2102" s="28">
        <v>0.41466341468811818</v>
      </c>
      <c r="K2102" s="28">
        <v>2</v>
      </c>
      <c r="L2102" s="28">
        <v>4375</v>
      </c>
      <c r="M2102" s="29">
        <v>1</v>
      </c>
    </row>
    <row r="2103" spans="1:13" x14ac:dyDescent="0.3">
      <c r="A2103">
        <v>2099</v>
      </c>
      <c r="B2103" s="29">
        <v>2014</v>
      </c>
      <c r="C2103" s="27">
        <v>41742</v>
      </c>
      <c r="D2103" s="28">
        <v>0.75896532484886914</v>
      </c>
      <c r="E2103" s="28">
        <v>5</v>
      </c>
      <c r="F2103" s="27">
        <v>43568</v>
      </c>
      <c r="G2103" s="28">
        <v>0.91824956372743161</v>
      </c>
      <c r="H2103" s="28">
        <v>3</v>
      </c>
      <c r="I2103" s="28">
        <v>0.48000000000000004</v>
      </c>
      <c r="J2103" s="28">
        <v>0.47031793684678103</v>
      </c>
      <c r="K2103" s="28">
        <v>3</v>
      </c>
      <c r="L2103" s="28">
        <v>5000</v>
      </c>
      <c r="M2103" s="29">
        <v>2</v>
      </c>
    </row>
    <row r="2104" spans="1:13" x14ac:dyDescent="0.3">
      <c r="A2104">
        <v>2100</v>
      </c>
      <c r="B2104" s="29">
        <v>2014</v>
      </c>
      <c r="C2104" s="27">
        <v>41669</v>
      </c>
      <c r="D2104" s="28">
        <v>0.10454856166394044</v>
      </c>
      <c r="E2104" s="28">
        <v>1</v>
      </c>
      <c r="F2104" s="27">
        <v>42034</v>
      </c>
      <c r="G2104" s="28">
        <v>0.34298003281439848</v>
      </c>
      <c r="H2104" s="28">
        <v>2</v>
      </c>
      <c r="I2104" s="28">
        <v>0.4</v>
      </c>
      <c r="J2104" s="28">
        <v>0.99909994313617134</v>
      </c>
      <c r="K2104" s="28">
        <v>5</v>
      </c>
      <c r="L2104" s="28">
        <v>6250</v>
      </c>
      <c r="M2104" s="29">
        <v>1</v>
      </c>
    </row>
    <row r="2105" spans="1:13" x14ac:dyDescent="0.3">
      <c r="A2105">
        <v>2101</v>
      </c>
      <c r="B2105" s="29">
        <v>2014</v>
      </c>
      <c r="C2105" s="27">
        <v>41898</v>
      </c>
      <c r="D2105" s="28">
        <v>4.2196984940737092E-2</v>
      </c>
      <c r="E2105" s="28">
        <v>1</v>
      </c>
      <c r="F2105" s="27">
        <v>42263</v>
      </c>
      <c r="G2105" s="28">
        <v>0.7286242966502644</v>
      </c>
      <c r="H2105" s="28">
        <v>3</v>
      </c>
      <c r="I2105" s="28">
        <v>0.48000000000000004</v>
      </c>
      <c r="J2105" s="28">
        <v>0.85654245194014933</v>
      </c>
      <c r="K2105" s="28">
        <v>5</v>
      </c>
      <c r="L2105" s="28">
        <v>6250</v>
      </c>
      <c r="M2105" s="29">
        <v>0</v>
      </c>
    </row>
    <row r="2106" spans="1:13" x14ac:dyDescent="0.3">
      <c r="A2106">
        <v>2102</v>
      </c>
      <c r="B2106" s="29">
        <v>2014</v>
      </c>
      <c r="C2106" s="27">
        <v>41950</v>
      </c>
      <c r="D2106" s="28">
        <v>0.61987182562969956</v>
      </c>
      <c r="E2106" s="28">
        <v>4</v>
      </c>
      <c r="F2106" s="27">
        <v>43411</v>
      </c>
      <c r="G2106" s="28">
        <v>0.19394890894032624</v>
      </c>
      <c r="H2106" s="28">
        <v>1</v>
      </c>
      <c r="I2106" s="28">
        <v>0.32</v>
      </c>
      <c r="J2106" s="28">
        <v>0.69037563308965844</v>
      </c>
      <c r="K2106" s="28">
        <v>4</v>
      </c>
      <c r="L2106" s="28">
        <v>5625</v>
      </c>
      <c r="M2106" s="29">
        <v>1</v>
      </c>
    </row>
    <row r="2107" spans="1:13" x14ac:dyDescent="0.3">
      <c r="A2107">
        <v>2103</v>
      </c>
      <c r="B2107" s="29">
        <v>2014</v>
      </c>
      <c r="C2107" s="27">
        <v>41792</v>
      </c>
      <c r="D2107" s="28">
        <v>0.69471123027063375</v>
      </c>
      <c r="E2107" s="28">
        <v>5</v>
      </c>
      <c r="F2107" s="27">
        <v>43618</v>
      </c>
      <c r="G2107" s="28">
        <v>0.80316232427174028</v>
      </c>
      <c r="H2107" s="28">
        <v>3</v>
      </c>
      <c r="I2107" s="28">
        <v>0.48000000000000004</v>
      </c>
      <c r="J2107" s="28">
        <v>7.2474563039249484E-2</v>
      </c>
      <c r="K2107" s="28">
        <v>1</v>
      </c>
      <c r="L2107" s="28">
        <v>3750</v>
      </c>
      <c r="M2107" s="29">
        <v>1</v>
      </c>
    </row>
    <row r="2108" spans="1:13" x14ac:dyDescent="0.3">
      <c r="A2108">
        <v>2104</v>
      </c>
      <c r="B2108" s="29">
        <v>2014</v>
      </c>
      <c r="C2108" s="27">
        <v>41746</v>
      </c>
      <c r="D2108" s="28">
        <v>0.93872441460515454</v>
      </c>
      <c r="E2108" s="28">
        <v>5</v>
      </c>
      <c r="F2108" s="27">
        <v>43572</v>
      </c>
      <c r="G2108" s="28">
        <v>0.4695823338541727</v>
      </c>
      <c r="H2108" s="28">
        <v>2</v>
      </c>
      <c r="I2108" s="28">
        <v>0.4</v>
      </c>
      <c r="J2108" s="28">
        <v>0.60551255529478287</v>
      </c>
      <c r="K2108" s="28">
        <v>4</v>
      </c>
      <c r="L2108" s="28">
        <v>5625</v>
      </c>
      <c r="M2108" s="29">
        <v>2</v>
      </c>
    </row>
    <row r="2109" spans="1:13" x14ac:dyDescent="0.3">
      <c r="A2109">
        <v>2105</v>
      </c>
      <c r="B2109" s="29">
        <v>2014</v>
      </c>
      <c r="C2109" s="27">
        <v>41970</v>
      </c>
      <c r="D2109" s="28">
        <v>0.52746207671807344</v>
      </c>
      <c r="E2109" s="28">
        <v>3</v>
      </c>
      <c r="F2109" s="27">
        <v>43066</v>
      </c>
      <c r="G2109" s="28">
        <v>0.51401867095508935</v>
      </c>
      <c r="H2109" s="28">
        <v>2</v>
      </c>
      <c r="I2109" s="28">
        <v>0.4</v>
      </c>
      <c r="J2109" s="28">
        <v>0.61198786308772779</v>
      </c>
      <c r="K2109" s="28">
        <v>4</v>
      </c>
      <c r="L2109" s="28">
        <v>5625</v>
      </c>
      <c r="M2109" s="29">
        <v>0</v>
      </c>
    </row>
    <row r="2110" spans="1:13" x14ac:dyDescent="0.3">
      <c r="A2110">
        <v>2106</v>
      </c>
      <c r="B2110" s="29">
        <v>2014</v>
      </c>
      <c r="C2110" s="27">
        <v>41724</v>
      </c>
      <c r="D2110" s="28">
        <v>0.24167397479501096</v>
      </c>
      <c r="E2110" s="28">
        <v>1</v>
      </c>
      <c r="F2110" s="27">
        <v>42089</v>
      </c>
      <c r="G2110" s="28">
        <v>2.9415886358827636E-2</v>
      </c>
      <c r="H2110" s="28">
        <v>1</v>
      </c>
      <c r="I2110" s="28">
        <v>0.32</v>
      </c>
      <c r="J2110" s="28">
        <v>0.18279282752902948</v>
      </c>
      <c r="K2110" s="28">
        <v>1</v>
      </c>
      <c r="L2110" s="28">
        <v>3750</v>
      </c>
      <c r="M2110" s="29">
        <v>0</v>
      </c>
    </row>
    <row r="2111" spans="1:13" x14ac:dyDescent="0.3">
      <c r="A2111">
        <v>2107</v>
      </c>
      <c r="B2111" s="29">
        <v>2014</v>
      </c>
      <c r="C2111" s="27">
        <v>41701</v>
      </c>
      <c r="D2111" s="28">
        <v>0.65782467697928304</v>
      </c>
      <c r="E2111" s="28">
        <v>4</v>
      </c>
      <c r="F2111" s="27">
        <v>43162</v>
      </c>
      <c r="G2111" s="28">
        <v>0.99100832240397629</v>
      </c>
      <c r="H2111" s="28">
        <v>3</v>
      </c>
      <c r="I2111" s="28">
        <v>0.48000000000000004</v>
      </c>
      <c r="J2111" s="28">
        <v>0.96276539554167961</v>
      </c>
      <c r="K2111" s="28">
        <v>5</v>
      </c>
      <c r="L2111" s="28">
        <v>6250</v>
      </c>
      <c r="M2111" s="29">
        <v>1</v>
      </c>
    </row>
    <row r="2112" spans="1:13" x14ac:dyDescent="0.3">
      <c r="A2112">
        <v>2108</v>
      </c>
      <c r="B2112" s="29">
        <v>2014</v>
      </c>
      <c r="C2112" s="27">
        <v>41664</v>
      </c>
      <c r="D2112" s="28">
        <v>0.64090882871017141</v>
      </c>
      <c r="E2112" s="28">
        <v>4</v>
      </c>
      <c r="F2112" s="27">
        <v>43125</v>
      </c>
      <c r="G2112" s="28">
        <v>0.15833940550962167</v>
      </c>
      <c r="H2112" s="28">
        <v>1</v>
      </c>
      <c r="I2112" s="28">
        <v>0.32</v>
      </c>
      <c r="J2112" s="28">
        <v>3.5488190973346212E-3</v>
      </c>
      <c r="K2112" s="28">
        <v>1</v>
      </c>
      <c r="L2112" s="28">
        <v>3750</v>
      </c>
      <c r="M2112" s="29">
        <v>1</v>
      </c>
    </row>
    <row r="2113" spans="1:13" x14ac:dyDescent="0.3">
      <c r="A2113">
        <v>2109</v>
      </c>
      <c r="B2113" s="29">
        <v>2014</v>
      </c>
      <c r="C2113" s="27">
        <v>41939</v>
      </c>
      <c r="D2113" s="28">
        <v>0.66961803418874977</v>
      </c>
      <c r="E2113" s="28">
        <v>4</v>
      </c>
      <c r="F2113" s="27">
        <v>43400</v>
      </c>
      <c r="G2113" s="28">
        <v>0.40317120504873261</v>
      </c>
      <c r="H2113" s="28">
        <v>2</v>
      </c>
      <c r="I2113" s="28">
        <v>0.4</v>
      </c>
      <c r="J2113" s="28">
        <v>0.63957010354217736</v>
      </c>
      <c r="K2113" s="28">
        <v>4</v>
      </c>
      <c r="L2113" s="28">
        <v>5625</v>
      </c>
      <c r="M2113" s="29">
        <v>2</v>
      </c>
    </row>
    <row r="2114" spans="1:13" x14ac:dyDescent="0.3">
      <c r="A2114">
        <v>2110</v>
      </c>
      <c r="B2114" s="29">
        <v>2014</v>
      </c>
      <c r="C2114" s="27">
        <v>41983</v>
      </c>
      <c r="D2114" s="28">
        <v>7.3761746177604781E-2</v>
      </c>
      <c r="E2114" s="28">
        <v>1</v>
      </c>
      <c r="F2114" s="27">
        <v>42348</v>
      </c>
      <c r="G2114" s="28">
        <v>0.29962995038941498</v>
      </c>
      <c r="H2114" s="28">
        <v>2</v>
      </c>
      <c r="I2114" s="28">
        <v>0.4</v>
      </c>
      <c r="J2114" s="28">
        <v>0.53201795533348717</v>
      </c>
      <c r="K2114" s="28">
        <v>3</v>
      </c>
      <c r="L2114" s="28">
        <v>5000</v>
      </c>
      <c r="M2114" s="29">
        <v>0</v>
      </c>
    </row>
    <row r="2115" spans="1:13" x14ac:dyDescent="0.3">
      <c r="A2115">
        <v>2111</v>
      </c>
      <c r="B2115" s="29">
        <v>2014</v>
      </c>
      <c r="C2115" s="27">
        <v>41937</v>
      </c>
      <c r="D2115" s="28">
        <v>0.72658808067200265</v>
      </c>
      <c r="E2115" s="28">
        <v>5</v>
      </c>
      <c r="F2115" s="27">
        <v>43763</v>
      </c>
      <c r="G2115" s="28">
        <v>0.47228398509751324</v>
      </c>
      <c r="H2115" s="28">
        <v>2</v>
      </c>
      <c r="I2115" s="28">
        <v>0.4</v>
      </c>
      <c r="J2115" s="28">
        <v>0.38289048646909085</v>
      </c>
      <c r="K2115" s="28">
        <v>2</v>
      </c>
      <c r="L2115" s="28">
        <v>4375</v>
      </c>
      <c r="M2115" s="29">
        <v>3</v>
      </c>
    </row>
    <row r="2116" spans="1:13" x14ac:dyDescent="0.3">
      <c r="A2116">
        <v>2112</v>
      </c>
      <c r="B2116" s="29">
        <v>2014</v>
      </c>
      <c r="C2116" s="27">
        <v>41923</v>
      </c>
      <c r="D2116" s="28">
        <v>0.48760882582185072</v>
      </c>
      <c r="E2116" s="28">
        <v>3</v>
      </c>
      <c r="F2116" s="27">
        <v>43019</v>
      </c>
      <c r="G2116" s="28">
        <v>0.91844730279100628</v>
      </c>
      <c r="H2116" s="28">
        <v>3</v>
      </c>
      <c r="I2116" s="28">
        <v>0.48000000000000004</v>
      </c>
      <c r="J2116" s="28">
        <v>0.29638842807778942</v>
      </c>
      <c r="K2116" s="28">
        <v>2</v>
      </c>
      <c r="L2116" s="28">
        <v>4375</v>
      </c>
      <c r="M2116" s="29">
        <v>2</v>
      </c>
    </row>
    <row r="2117" spans="1:13" x14ac:dyDescent="0.3">
      <c r="A2117">
        <v>2113</v>
      </c>
      <c r="B2117" s="29">
        <v>2014</v>
      </c>
      <c r="C2117" s="27">
        <v>41951</v>
      </c>
      <c r="D2117" s="28">
        <v>0.60988731723131395</v>
      </c>
      <c r="E2117" s="28">
        <v>4</v>
      </c>
      <c r="F2117" s="27">
        <v>43412</v>
      </c>
      <c r="G2117" s="28">
        <v>1.2652618784195546E-2</v>
      </c>
      <c r="H2117" s="28">
        <v>1</v>
      </c>
      <c r="I2117" s="28">
        <v>0.32</v>
      </c>
      <c r="J2117" s="28">
        <v>0.3499758830251477</v>
      </c>
      <c r="K2117" s="28">
        <v>2</v>
      </c>
      <c r="L2117" s="28">
        <v>4375</v>
      </c>
      <c r="M2117" s="29">
        <v>3</v>
      </c>
    </row>
    <row r="2118" spans="1:13" x14ac:dyDescent="0.3">
      <c r="A2118">
        <v>2114</v>
      </c>
      <c r="B2118" s="29">
        <v>2014</v>
      </c>
      <c r="C2118" s="27">
        <v>41675</v>
      </c>
      <c r="D2118" s="28">
        <v>0.50215497359727179</v>
      </c>
      <c r="E2118" s="28">
        <v>3</v>
      </c>
      <c r="F2118" s="27">
        <v>42771</v>
      </c>
      <c r="G2118" s="28">
        <v>0.89798323610473729</v>
      </c>
      <c r="H2118" s="28">
        <v>3</v>
      </c>
      <c r="I2118" s="28">
        <v>0.48000000000000004</v>
      </c>
      <c r="J2118" s="28">
        <v>0.66171973120069061</v>
      </c>
      <c r="K2118" s="28">
        <v>4</v>
      </c>
      <c r="L2118" s="28">
        <v>5625</v>
      </c>
      <c r="M2118" s="29">
        <v>0</v>
      </c>
    </row>
    <row r="2119" spans="1:13" x14ac:dyDescent="0.3">
      <c r="A2119">
        <v>2115</v>
      </c>
      <c r="B2119" s="29">
        <v>2014</v>
      </c>
      <c r="C2119" s="27">
        <v>41953</v>
      </c>
      <c r="D2119" s="28">
        <v>0.83796045257371166</v>
      </c>
      <c r="E2119" s="28">
        <v>5</v>
      </c>
      <c r="F2119" s="27">
        <v>43779</v>
      </c>
      <c r="G2119" s="28">
        <v>0.58640299683325114</v>
      </c>
      <c r="H2119" s="28">
        <v>2</v>
      </c>
      <c r="I2119" s="28">
        <v>0.4</v>
      </c>
      <c r="J2119" s="28">
        <v>0.73593296678736919</v>
      </c>
      <c r="K2119" s="28">
        <v>5</v>
      </c>
      <c r="L2119" s="28">
        <v>6250</v>
      </c>
      <c r="M2119" s="29">
        <v>0</v>
      </c>
    </row>
    <row r="2120" spans="1:13" x14ac:dyDescent="0.3">
      <c r="A2120">
        <v>2116</v>
      </c>
      <c r="B2120" s="29">
        <v>2014</v>
      </c>
      <c r="C2120" s="27">
        <v>41822</v>
      </c>
      <c r="D2120" s="28">
        <v>0.50122372693851336</v>
      </c>
      <c r="E2120" s="28">
        <v>3</v>
      </c>
      <c r="F2120" s="27">
        <v>42918</v>
      </c>
      <c r="G2120" s="28">
        <v>0.53761742065689977</v>
      </c>
      <c r="H2120" s="28">
        <v>2</v>
      </c>
      <c r="I2120" s="28">
        <v>0.4</v>
      </c>
      <c r="J2120" s="28">
        <v>0.25449683973321979</v>
      </c>
      <c r="K2120" s="28">
        <v>2</v>
      </c>
      <c r="L2120" s="28">
        <v>4375</v>
      </c>
      <c r="M2120" s="29">
        <v>2</v>
      </c>
    </row>
    <row r="2121" spans="1:13" x14ac:dyDescent="0.3">
      <c r="A2121">
        <v>2117</v>
      </c>
      <c r="B2121" s="29">
        <v>2014</v>
      </c>
      <c r="C2121" s="27">
        <v>41793</v>
      </c>
      <c r="D2121" s="28">
        <v>0.73224696974964187</v>
      </c>
      <c r="E2121" s="28">
        <v>5</v>
      </c>
      <c r="F2121" s="27">
        <v>43619</v>
      </c>
      <c r="G2121" s="28">
        <v>0.95161757371473044</v>
      </c>
      <c r="H2121" s="28">
        <v>3</v>
      </c>
      <c r="I2121" s="28">
        <v>0.48000000000000004</v>
      </c>
      <c r="J2121" s="28">
        <v>2.9652663529370238E-2</v>
      </c>
      <c r="K2121" s="28">
        <v>1</v>
      </c>
      <c r="L2121" s="28">
        <v>3750</v>
      </c>
      <c r="M2121" s="29">
        <v>2</v>
      </c>
    </row>
    <row r="2122" spans="1:13" x14ac:dyDescent="0.3">
      <c r="A2122">
        <v>2118</v>
      </c>
      <c r="B2122" s="29">
        <v>2014</v>
      </c>
      <c r="C2122" s="27">
        <v>41724</v>
      </c>
      <c r="D2122" s="28">
        <v>0.9081301469255062</v>
      </c>
      <c r="E2122" s="28">
        <v>5</v>
      </c>
      <c r="F2122" s="27">
        <v>43550</v>
      </c>
      <c r="G2122" s="28">
        <v>0.16835000928519206</v>
      </c>
      <c r="H2122" s="28">
        <v>1</v>
      </c>
      <c r="I2122" s="28">
        <v>0.32</v>
      </c>
      <c r="J2122" s="28">
        <v>8.4859700077672406E-2</v>
      </c>
      <c r="K2122" s="28">
        <v>1</v>
      </c>
      <c r="L2122" s="28">
        <v>3750</v>
      </c>
      <c r="M2122" s="29">
        <v>3</v>
      </c>
    </row>
    <row r="2123" spans="1:13" x14ac:dyDescent="0.3">
      <c r="A2123">
        <v>2119</v>
      </c>
      <c r="B2123">
        <v>2014</v>
      </c>
      <c r="C2123" s="27">
        <v>41849</v>
      </c>
      <c r="D2123" s="28">
        <v>0.54090463780845743</v>
      </c>
      <c r="E2123" s="28">
        <v>3</v>
      </c>
      <c r="F2123" s="27">
        <v>42945</v>
      </c>
      <c r="G2123" s="28">
        <v>0.83987175746839471</v>
      </c>
      <c r="H2123" s="28">
        <v>3</v>
      </c>
      <c r="I2123" s="28">
        <v>0.48000000000000004</v>
      </c>
      <c r="J2123" s="28">
        <v>0.3329381535601984</v>
      </c>
      <c r="K2123" s="28">
        <v>2</v>
      </c>
      <c r="L2123" s="28">
        <v>4375</v>
      </c>
      <c r="M2123" s="29">
        <v>0</v>
      </c>
    </row>
    <row r="2124" spans="1:13" x14ac:dyDescent="0.3">
      <c r="A2124">
        <v>2120</v>
      </c>
      <c r="B2124" s="29">
        <v>2014</v>
      </c>
      <c r="C2124" s="27">
        <v>41694</v>
      </c>
      <c r="D2124" s="28">
        <v>0.75349495373714614</v>
      </c>
      <c r="E2124" s="28">
        <v>5</v>
      </c>
      <c r="F2124" s="27">
        <v>43520</v>
      </c>
      <c r="G2124" s="28">
        <v>0.1217339685391442</v>
      </c>
      <c r="H2124" s="28">
        <v>1</v>
      </c>
      <c r="I2124" s="28">
        <v>0.32</v>
      </c>
      <c r="J2124" s="28">
        <v>6.0532726715930796E-2</v>
      </c>
      <c r="K2124" s="28">
        <v>1</v>
      </c>
      <c r="L2124" s="28">
        <v>3750</v>
      </c>
      <c r="M2124" s="29">
        <v>4</v>
      </c>
    </row>
    <row r="2125" spans="1:13" x14ac:dyDescent="0.3">
      <c r="A2125">
        <v>2121</v>
      </c>
      <c r="B2125" s="29">
        <v>2014</v>
      </c>
      <c r="C2125" s="27">
        <v>41812</v>
      </c>
      <c r="D2125" s="28">
        <v>0.18064542210431278</v>
      </c>
      <c r="E2125" s="28">
        <v>1</v>
      </c>
      <c r="F2125" s="27">
        <v>42177</v>
      </c>
      <c r="G2125" s="28">
        <v>0.3237426199306157</v>
      </c>
      <c r="H2125" s="28">
        <v>2</v>
      </c>
      <c r="I2125" s="28">
        <v>0.4</v>
      </c>
      <c r="J2125" s="28">
        <v>0.6902548454608155</v>
      </c>
      <c r="K2125" s="28">
        <v>4</v>
      </c>
      <c r="L2125" s="28">
        <v>5625</v>
      </c>
      <c r="M2125" s="29">
        <v>0</v>
      </c>
    </row>
    <row r="2126" spans="1:13" x14ac:dyDescent="0.3">
      <c r="A2126">
        <v>2122</v>
      </c>
      <c r="B2126" s="29">
        <v>2014</v>
      </c>
      <c r="C2126" s="27">
        <v>41751</v>
      </c>
      <c r="D2126" s="28">
        <v>0.67028032451302966</v>
      </c>
      <c r="E2126" s="28">
        <v>4</v>
      </c>
      <c r="F2126" s="27">
        <v>43212</v>
      </c>
      <c r="G2126" s="28">
        <v>0.10258683008015135</v>
      </c>
      <c r="H2126" s="28">
        <v>1</v>
      </c>
      <c r="I2126" s="28">
        <v>0.32</v>
      </c>
      <c r="J2126" s="28">
        <v>0.3562310844132599</v>
      </c>
      <c r="K2126" s="28">
        <v>2</v>
      </c>
      <c r="L2126" s="28">
        <v>4375</v>
      </c>
      <c r="M2126" s="29">
        <v>0</v>
      </c>
    </row>
    <row r="2127" spans="1:13" x14ac:dyDescent="0.3">
      <c r="A2127">
        <v>2123</v>
      </c>
      <c r="B2127" s="29">
        <v>2014</v>
      </c>
      <c r="C2127" s="27">
        <v>41829</v>
      </c>
      <c r="D2127" s="28">
        <v>0.19132247139253278</v>
      </c>
      <c r="E2127" s="28">
        <v>1</v>
      </c>
      <c r="F2127" s="27">
        <v>42194</v>
      </c>
      <c r="G2127" s="28">
        <v>0.14228888457886624</v>
      </c>
      <c r="H2127" s="28">
        <v>1</v>
      </c>
      <c r="I2127" s="28">
        <v>0.32</v>
      </c>
      <c r="J2127" s="28">
        <v>0.11201604321442782</v>
      </c>
      <c r="K2127" s="28">
        <v>1</v>
      </c>
      <c r="L2127" s="28">
        <v>3750</v>
      </c>
      <c r="M2127" s="29">
        <v>0</v>
      </c>
    </row>
    <row r="2128" spans="1:13" x14ac:dyDescent="0.3">
      <c r="A2128">
        <v>2124</v>
      </c>
      <c r="B2128" s="29">
        <v>2014</v>
      </c>
      <c r="C2128" s="27">
        <v>41952</v>
      </c>
      <c r="D2128" s="28">
        <v>9.7433536842627788E-2</v>
      </c>
      <c r="E2128" s="28">
        <v>1</v>
      </c>
      <c r="F2128" s="27">
        <v>42317</v>
      </c>
      <c r="G2128" s="28">
        <v>0.70682883192415025</v>
      </c>
      <c r="H2128" s="28">
        <v>3</v>
      </c>
      <c r="I2128" s="28">
        <v>0.48000000000000004</v>
      </c>
      <c r="J2128" s="28">
        <v>0.82702542757479613</v>
      </c>
      <c r="K2128" s="28">
        <v>5</v>
      </c>
      <c r="L2128" s="28">
        <v>6250</v>
      </c>
      <c r="M2128" s="29">
        <v>0</v>
      </c>
    </row>
    <row r="2129" spans="1:13" x14ac:dyDescent="0.3">
      <c r="A2129">
        <v>2125</v>
      </c>
      <c r="B2129" s="29">
        <v>2014</v>
      </c>
      <c r="C2129" s="27">
        <v>41953</v>
      </c>
      <c r="D2129" s="28">
        <v>0.16579084010890766</v>
      </c>
      <c r="E2129" s="28">
        <v>1</v>
      </c>
      <c r="F2129" s="27">
        <v>42318</v>
      </c>
      <c r="G2129" s="28">
        <v>0.91528616744378222</v>
      </c>
      <c r="H2129" s="28">
        <v>3</v>
      </c>
      <c r="I2129" s="28">
        <v>0.48000000000000004</v>
      </c>
      <c r="J2129" s="28">
        <v>0.46856148229127814</v>
      </c>
      <c r="K2129" s="28">
        <v>3</v>
      </c>
      <c r="L2129" s="28">
        <v>5000</v>
      </c>
      <c r="M2129" s="29">
        <v>0</v>
      </c>
    </row>
    <row r="2130" spans="1:13" x14ac:dyDescent="0.3">
      <c r="A2130">
        <v>2126</v>
      </c>
      <c r="B2130" s="29">
        <v>2014</v>
      </c>
      <c r="C2130" s="27">
        <v>41770</v>
      </c>
      <c r="D2130" s="28">
        <v>0.40210990372659505</v>
      </c>
      <c r="E2130" s="28">
        <v>2</v>
      </c>
      <c r="F2130" s="27">
        <v>42501</v>
      </c>
      <c r="G2130" s="28">
        <v>0.7272883191619669</v>
      </c>
      <c r="H2130" s="28">
        <v>3</v>
      </c>
      <c r="I2130" s="28">
        <v>0.48000000000000004</v>
      </c>
      <c r="J2130" s="28">
        <v>0.91329162041488221</v>
      </c>
      <c r="K2130" s="28">
        <v>5</v>
      </c>
      <c r="L2130" s="28">
        <v>6250</v>
      </c>
      <c r="M2130" s="29">
        <v>2</v>
      </c>
    </row>
    <row r="2131" spans="1:13" x14ac:dyDescent="0.3">
      <c r="A2131">
        <v>2127</v>
      </c>
      <c r="B2131" s="29">
        <v>2014</v>
      </c>
      <c r="C2131" s="27">
        <v>41642</v>
      </c>
      <c r="D2131" s="28">
        <v>0.74856560765329327</v>
      </c>
      <c r="E2131" s="28">
        <v>5</v>
      </c>
      <c r="F2131" s="27">
        <v>43468</v>
      </c>
      <c r="G2131" s="28">
        <v>0.41457899126449338</v>
      </c>
      <c r="H2131" s="28">
        <v>2</v>
      </c>
      <c r="I2131" s="28">
        <v>0.4</v>
      </c>
      <c r="J2131" s="28">
        <v>0.9789597202257827</v>
      </c>
      <c r="K2131" s="28">
        <v>5</v>
      </c>
      <c r="L2131" s="28">
        <v>6250</v>
      </c>
      <c r="M2131" s="29">
        <v>1</v>
      </c>
    </row>
    <row r="2132" spans="1:13" x14ac:dyDescent="0.3">
      <c r="A2132">
        <v>2128</v>
      </c>
      <c r="B2132" s="29">
        <v>2014</v>
      </c>
      <c r="C2132" s="27">
        <v>41695</v>
      </c>
      <c r="D2132" s="28">
        <v>0.20997777307541143</v>
      </c>
      <c r="E2132" s="28">
        <v>1</v>
      </c>
      <c r="F2132" s="27">
        <v>42060</v>
      </c>
      <c r="G2132" s="28">
        <v>0.42174271790486639</v>
      </c>
      <c r="H2132" s="28">
        <v>2</v>
      </c>
      <c r="I2132" s="28">
        <v>0.4</v>
      </c>
      <c r="J2132" s="28">
        <v>0.14082467388819475</v>
      </c>
      <c r="K2132" s="28">
        <v>1</v>
      </c>
      <c r="L2132" s="28">
        <v>3750</v>
      </c>
      <c r="M2132" s="29">
        <v>0</v>
      </c>
    </row>
    <row r="2133" spans="1:13" x14ac:dyDescent="0.3">
      <c r="A2133">
        <v>2129</v>
      </c>
      <c r="B2133" s="29">
        <v>2014</v>
      </c>
      <c r="C2133" s="27">
        <v>41992</v>
      </c>
      <c r="D2133" s="28">
        <v>0.66505157346887611</v>
      </c>
      <c r="E2133" s="28">
        <v>4</v>
      </c>
      <c r="F2133" s="27">
        <v>43453</v>
      </c>
      <c r="G2133" s="28">
        <v>0.96810499695904428</v>
      </c>
      <c r="H2133" s="28">
        <v>3</v>
      </c>
      <c r="I2133" s="28">
        <v>0.48000000000000004</v>
      </c>
      <c r="J2133" s="28">
        <v>0.19557656015819269</v>
      </c>
      <c r="K2133" s="28">
        <v>1</v>
      </c>
      <c r="L2133" s="28">
        <v>3750</v>
      </c>
      <c r="M2133" s="29">
        <v>1</v>
      </c>
    </row>
    <row r="2134" spans="1:13" x14ac:dyDescent="0.3">
      <c r="A2134">
        <v>2130</v>
      </c>
      <c r="B2134" s="29">
        <v>2014</v>
      </c>
      <c r="C2134" s="27">
        <v>41670</v>
      </c>
      <c r="D2134" s="28">
        <v>0.85809424530679657</v>
      </c>
      <c r="E2134" s="28">
        <v>5</v>
      </c>
      <c r="F2134" s="27">
        <v>43496</v>
      </c>
      <c r="G2134" s="28">
        <v>0.28922778232663782</v>
      </c>
      <c r="H2134" s="28">
        <v>2</v>
      </c>
      <c r="I2134" s="28">
        <v>0.4</v>
      </c>
      <c r="J2134" s="28">
        <v>8.8461285034517556E-2</v>
      </c>
      <c r="K2134" s="28">
        <v>1</v>
      </c>
      <c r="L2134" s="28">
        <v>3750</v>
      </c>
      <c r="M2134" s="29">
        <v>3</v>
      </c>
    </row>
    <row r="2135" spans="1:13" x14ac:dyDescent="0.3">
      <c r="A2135">
        <v>2131</v>
      </c>
      <c r="B2135" s="29">
        <v>2014</v>
      </c>
      <c r="C2135" s="27">
        <v>41795</v>
      </c>
      <c r="D2135" s="28">
        <v>0.68170550080499803</v>
      </c>
      <c r="E2135" s="28">
        <v>4</v>
      </c>
      <c r="F2135" s="27">
        <v>43256</v>
      </c>
      <c r="G2135" s="28">
        <v>0.64371598813213282</v>
      </c>
      <c r="H2135" s="28">
        <v>3</v>
      </c>
      <c r="I2135" s="28">
        <v>0.48000000000000004</v>
      </c>
      <c r="J2135" s="28">
        <v>0.12242557702599899</v>
      </c>
      <c r="K2135" s="28">
        <v>1</v>
      </c>
      <c r="L2135" s="28">
        <v>3750</v>
      </c>
      <c r="M2135" s="29">
        <v>2</v>
      </c>
    </row>
    <row r="2136" spans="1:13" x14ac:dyDescent="0.3">
      <c r="A2136">
        <v>2132</v>
      </c>
      <c r="B2136" s="29">
        <v>2014</v>
      </c>
      <c r="C2136" s="27">
        <v>41737</v>
      </c>
      <c r="D2136" s="28">
        <v>0.8938480896809895</v>
      </c>
      <c r="E2136" s="28">
        <v>5</v>
      </c>
      <c r="F2136" s="27">
        <v>43563</v>
      </c>
      <c r="G2136" s="28">
        <v>0.98026907142724018</v>
      </c>
      <c r="H2136" s="28">
        <v>3</v>
      </c>
      <c r="I2136" s="28">
        <v>0.48000000000000004</v>
      </c>
      <c r="J2136" s="28">
        <v>0.27540287632042815</v>
      </c>
      <c r="K2136" s="28">
        <v>2</v>
      </c>
      <c r="L2136" s="28">
        <v>4375</v>
      </c>
      <c r="M2136" s="29">
        <v>1</v>
      </c>
    </row>
    <row r="2137" spans="1:13" x14ac:dyDescent="0.3">
      <c r="A2137">
        <v>2133</v>
      </c>
      <c r="B2137" s="29">
        <v>2014</v>
      </c>
      <c r="C2137" s="27">
        <v>41849</v>
      </c>
      <c r="D2137" s="28">
        <v>0.8695348538064771</v>
      </c>
      <c r="E2137" s="28">
        <v>5</v>
      </c>
      <c r="F2137" s="27">
        <v>43675</v>
      </c>
      <c r="G2137" s="28">
        <v>9.8382716195365094E-2</v>
      </c>
      <c r="H2137" s="28">
        <v>1</v>
      </c>
      <c r="I2137" s="28">
        <v>0.32</v>
      </c>
      <c r="J2137" s="28">
        <v>0.95104208261673095</v>
      </c>
      <c r="K2137" s="28">
        <v>5</v>
      </c>
      <c r="L2137" s="28">
        <v>6250</v>
      </c>
      <c r="M2137" s="29">
        <v>2</v>
      </c>
    </row>
    <row r="2138" spans="1:13" x14ac:dyDescent="0.3">
      <c r="A2138">
        <v>2134</v>
      </c>
      <c r="B2138" s="29">
        <v>2014</v>
      </c>
      <c r="C2138" s="27">
        <v>41799</v>
      </c>
      <c r="D2138" s="28">
        <v>0.72152318080846434</v>
      </c>
      <c r="E2138" s="28">
        <v>5</v>
      </c>
      <c r="F2138" s="27">
        <v>43625</v>
      </c>
      <c r="G2138" s="28">
        <v>0.26932998956206911</v>
      </c>
      <c r="H2138" s="28">
        <v>1</v>
      </c>
      <c r="I2138" s="28">
        <v>0.32</v>
      </c>
      <c r="J2138" s="28">
        <v>0.9811629484433162</v>
      </c>
      <c r="K2138" s="28">
        <v>5</v>
      </c>
      <c r="L2138" s="28">
        <v>6250</v>
      </c>
      <c r="M2138" s="29">
        <v>0</v>
      </c>
    </row>
    <row r="2139" spans="1:13" x14ac:dyDescent="0.3">
      <c r="A2139">
        <v>2135</v>
      </c>
      <c r="B2139" s="29">
        <v>2014</v>
      </c>
      <c r="C2139" s="27">
        <v>41669</v>
      </c>
      <c r="D2139" s="28">
        <v>2.3793538319538676E-3</v>
      </c>
      <c r="E2139" s="28">
        <v>1</v>
      </c>
      <c r="F2139" s="27">
        <v>42034</v>
      </c>
      <c r="G2139" s="28">
        <v>0.27955220377113343</v>
      </c>
      <c r="H2139" s="28">
        <v>1</v>
      </c>
      <c r="I2139" s="28">
        <v>0.32</v>
      </c>
      <c r="J2139" s="28">
        <v>0.87206959357975244</v>
      </c>
      <c r="K2139" s="28">
        <v>5</v>
      </c>
      <c r="L2139" s="28">
        <v>6250</v>
      </c>
      <c r="M2139" s="29">
        <v>0</v>
      </c>
    </row>
    <row r="2140" spans="1:13" x14ac:dyDescent="0.3">
      <c r="A2140">
        <v>2136</v>
      </c>
      <c r="B2140" s="29">
        <v>2014</v>
      </c>
      <c r="C2140" s="27">
        <v>41905</v>
      </c>
      <c r="D2140" s="28">
        <v>0.13199001747827688</v>
      </c>
      <c r="E2140" s="28">
        <v>1</v>
      </c>
      <c r="F2140" s="27">
        <v>42270</v>
      </c>
      <c r="G2140" s="28">
        <v>0.86043355465387794</v>
      </c>
      <c r="H2140" s="28">
        <v>3</v>
      </c>
      <c r="I2140" s="28">
        <v>0.48000000000000004</v>
      </c>
      <c r="J2140" s="28">
        <v>9.5671106960016905E-2</v>
      </c>
      <c r="K2140" s="28">
        <v>1</v>
      </c>
      <c r="L2140" s="28">
        <v>3750</v>
      </c>
      <c r="M2140" s="29">
        <v>0</v>
      </c>
    </row>
    <row r="2141" spans="1:13" x14ac:dyDescent="0.3">
      <c r="A2141">
        <v>2137</v>
      </c>
      <c r="B2141" s="29">
        <v>2014</v>
      </c>
      <c r="C2141" s="27">
        <v>42000</v>
      </c>
      <c r="D2141" s="28">
        <v>0.99949102119640199</v>
      </c>
      <c r="E2141" s="28">
        <v>5</v>
      </c>
      <c r="F2141" s="27">
        <v>43826</v>
      </c>
      <c r="G2141" s="28">
        <v>0.18190053740112566</v>
      </c>
      <c r="H2141" s="28">
        <v>1</v>
      </c>
      <c r="I2141" s="28">
        <v>0.32</v>
      </c>
      <c r="J2141" s="28">
        <v>0.94492909923321622</v>
      </c>
      <c r="K2141" s="28">
        <v>5</v>
      </c>
      <c r="L2141" s="28">
        <v>6250</v>
      </c>
      <c r="M2141" s="29">
        <v>0</v>
      </c>
    </row>
    <row r="2142" spans="1:13" x14ac:dyDescent="0.3">
      <c r="A2142">
        <v>2138</v>
      </c>
      <c r="B2142" s="29">
        <v>2014</v>
      </c>
      <c r="C2142" s="27">
        <v>41775</v>
      </c>
      <c r="D2142" s="28">
        <v>0.14519575899651516</v>
      </c>
      <c r="E2142" s="28">
        <v>1</v>
      </c>
      <c r="F2142" s="27">
        <v>42140</v>
      </c>
      <c r="G2142" s="28">
        <v>0.17664657007978612</v>
      </c>
      <c r="H2142" s="28">
        <v>1</v>
      </c>
      <c r="I2142" s="28">
        <v>0.32</v>
      </c>
      <c r="J2142" s="28">
        <v>0.72698459120082159</v>
      </c>
      <c r="K2142" s="28">
        <v>5</v>
      </c>
      <c r="L2142" s="28">
        <v>6250</v>
      </c>
      <c r="M2142" s="29">
        <v>0</v>
      </c>
    </row>
    <row r="2143" spans="1:13" x14ac:dyDescent="0.3">
      <c r="A2143">
        <v>2139</v>
      </c>
      <c r="B2143" s="29">
        <v>2014</v>
      </c>
      <c r="C2143" s="27">
        <v>41929</v>
      </c>
      <c r="D2143" s="28">
        <v>0.38889734361595296</v>
      </c>
      <c r="E2143" s="28">
        <v>2</v>
      </c>
      <c r="F2143" s="27">
        <v>42660</v>
      </c>
      <c r="G2143" s="28">
        <v>0.65020162612741617</v>
      </c>
      <c r="H2143" s="28">
        <v>3</v>
      </c>
      <c r="I2143" s="28">
        <v>0.48000000000000004</v>
      </c>
      <c r="J2143" s="28">
        <v>0.54923760813291822</v>
      </c>
      <c r="K2143" s="28">
        <v>3</v>
      </c>
      <c r="L2143" s="28">
        <v>5000</v>
      </c>
      <c r="M2143" s="29">
        <v>6</v>
      </c>
    </row>
    <row r="2144" spans="1:13" x14ac:dyDescent="0.3">
      <c r="A2144">
        <v>2140</v>
      </c>
      <c r="B2144" s="29">
        <v>2014</v>
      </c>
      <c r="C2144" s="27">
        <v>41718</v>
      </c>
      <c r="D2144" s="28">
        <v>0.83732829721429236</v>
      </c>
      <c r="E2144" s="28">
        <v>5</v>
      </c>
      <c r="F2144" s="27">
        <v>43544</v>
      </c>
      <c r="G2144" s="28">
        <v>0.85502393912557006</v>
      </c>
      <c r="H2144" s="28">
        <v>3</v>
      </c>
      <c r="I2144" s="28">
        <v>0.48000000000000004</v>
      </c>
      <c r="J2144" s="28">
        <v>0.40101529521190094</v>
      </c>
      <c r="K2144" s="28">
        <v>2</v>
      </c>
      <c r="L2144" s="28">
        <v>4375</v>
      </c>
      <c r="M2144" s="29">
        <v>0</v>
      </c>
    </row>
    <row r="2145" spans="1:13" x14ac:dyDescent="0.3">
      <c r="A2145">
        <v>2141</v>
      </c>
      <c r="B2145" s="29">
        <v>2014</v>
      </c>
      <c r="C2145" s="27">
        <v>41770</v>
      </c>
      <c r="D2145" s="28">
        <v>0.14258576366458708</v>
      </c>
      <c r="E2145" s="28">
        <v>1</v>
      </c>
      <c r="F2145" s="27">
        <v>42135</v>
      </c>
      <c r="G2145" s="28">
        <v>0.52476976129925546</v>
      </c>
      <c r="H2145" s="28">
        <v>2</v>
      </c>
      <c r="I2145" s="28">
        <v>0.4</v>
      </c>
      <c r="J2145" s="28">
        <v>0.9578735350174159</v>
      </c>
      <c r="K2145" s="28">
        <v>5</v>
      </c>
      <c r="L2145" s="28">
        <v>6250</v>
      </c>
      <c r="M2145" s="29">
        <v>2</v>
      </c>
    </row>
    <row r="2146" spans="1:13" x14ac:dyDescent="0.3">
      <c r="A2146">
        <v>2142</v>
      </c>
      <c r="B2146" s="29">
        <v>2014</v>
      </c>
      <c r="C2146" s="27">
        <v>41741</v>
      </c>
      <c r="D2146" s="28">
        <v>7.1025974606454323E-2</v>
      </c>
      <c r="E2146" s="28">
        <v>1</v>
      </c>
      <c r="F2146" s="27">
        <v>42106</v>
      </c>
      <c r="G2146" s="28">
        <v>0.77297188801328864</v>
      </c>
      <c r="H2146" s="28">
        <v>3</v>
      </c>
      <c r="I2146" s="28">
        <v>0.48000000000000004</v>
      </c>
      <c r="J2146" s="28">
        <v>0.68628381609143174</v>
      </c>
      <c r="K2146" s="28">
        <v>4</v>
      </c>
      <c r="L2146" s="28">
        <v>5625</v>
      </c>
      <c r="M2146" s="29">
        <v>1</v>
      </c>
    </row>
    <row r="2147" spans="1:13" x14ac:dyDescent="0.3">
      <c r="A2147">
        <v>2143</v>
      </c>
      <c r="B2147" s="29">
        <v>2014</v>
      </c>
      <c r="C2147" s="27">
        <v>41816</v>
      </c>
      <c r="D2147" s="28">
        <v>0.86763178494487336</v>
      </c>
      <c r="E2147" s="28">
        <v>5</v>
      </c>
      <c r="F2147" s="27">
        <v>43642</v>
      </c>
      <c r="G2147" s="28">
        <v>4.8820109226362818E-2</v>
      </c>
      <c r="H2147" s="28">
        <v>1</v>
      </c>
      <c r="I2147" s="28">
        <v>0.32</v>
      </c>
      <c r="J2147" s="28">
        <v>0.14103721627644172</v>
      </c>
      <c r="K2147" s="28">
        <v>1</v>
      </c>
      <c r="L2147" s="28">
        <v>3750</v>
      </c>
      <c r="M2147" s="29">
        <v>1</v>
      </c>
    </row>
    <row r="2148" spans="1:13" x14ac:dyDescent="0.3">
      <c r="A2148">
        <v>2144</v>
      </c>
      <c r="B2148" s="29">
        <v>2014</v>
      </c>
      <c r="C2148" s="27">
        <v>41758</v>
      </c>
      <c r="D2148" s="28">
        <v>0.83415945956454829</v>
      </c>
      <c r="E2148" s="28">
        <v>5</v>
      </c>
      <c r="F2148" s="27">
        <v>43584</v>
      </c>
      <c r="G2148" s="28">
        <v>0.41094410767948275</v>
      </c>
      <c r="H2148" s="28">
        <v>2</v>
      </c>
      <c r="I2148" s="28">
        <v>0.4</v>
      </c>
      <c r="J2148" s="28">
        <v>0.39420218086580705</v>
      </c>
      <c r="K2148" s="28">
        <v>2</v>
      </c>
      <c r="L2148" s="28">
        <v>4375</v>
      </c>
      <c r="M2148" s="29">
        <v>1</v>
      </c>
    </row>
    <row r="2149" spans="1:13" x14ac:dyDescent="0.3">
      <c r="A2149">
        <v>2145</v>
      </c>
      <c r="B2149" s="29">
        <v>2014</v>
      </c>
      <c r="C2149" s="27">
        <v>41845</v>
      </c>
      <c r="D2149" s="28">
        <v>0.63167733318103869</v>
      </c>
      <c r="E2149" s="28">
        <v>4</v>
      </c>
      <c r="F2149" s="27">
        <v>43306</v>
      </c>
      <c r="G2149" s="28">
        <v>0.45884748499102246</v>
      </c>
      <c r="H2149" s="28">
        <v>2</v>
      </c>
      <c r="I2149" s="28">
        <v>0.4</v>
      </c>
      <c r="J2149" s="28">
        <v>0.32063755467721311</v>
      </c>
      <c r="K2149" s="28">
        <v>2</v>
      </c>
      <c r="L2149" s="28">
        <v>4375</v>
      </c>
      <c r="M2149" s="29">
        <v>3</v>
      </c>
    </row>
    <row r="2150" spans="1:13" x14ac:dyDescent="0.3">
      <c r="A2150">
        <v>2146</v>
      </c>
      <c r="B2150" s="29">
        <v>2014</v>
      </c>
      <c r="C2150" s="27">
        <v>41951</v>
      </c>
      <c r="D2150" s="28">
        <v>3.8748111053800161E-2</v>
      </c>
      <c r="E2150" s="28">
        <v>1</v>
      </c>
      <c r="F2150" s="27">
        <v>42316</v>
      </c>
      <c r="G2150" s="28">
        <v>0.51901956269929805</v>
      </c>
      <c r="H2150" s="28">
        <v>2</v>
      </c>
      <c r="I2150" s="28">
        <v>0.4</v>
      </c>
      <c r="J2150" s="28">
        <v>0.14866515747820064</v>
      </c>
      <c r="K2150" s="28">
        <v>1</v>
      </c>
      <c r="L2150" s="28">
        <v>3750</v>
      </c>
      <c r="M2150" s="29">
        <v>2</v>
      </c>
    </row>
    <row r="2151" spans="1:13" x14ac:dyDescent="0.3">
      <c r="A2151">
        <v>2147</v>
      </c>
      <c r="B2151" s="29">
        <v>2014</v>
      </c>
      <c r="C2151" s="27">
        <v>41950</v>
      </c>
      <c r="D2151" s="28">
        <v>0.28789243409903087</v>
      </c>
      <c r="E2151" s="28">
        <v>2</v>
      </c>
      <c r="F2151" s="27">
        <v>42681</v>
      </c>
      <c r="G2151" s="28">
        <v>0.97807538589174736</v>
      </c>
      <c r="H2151" s="28">
        <v>3</v>
      </c>
      <c r="I2151" s="28">
        <v>0.48000000000000004</v>
      </c>
      <c r="J2151" s="28">
        <v>0.85951433718379555</v>
      </c>
      <c r="K2151" s="28">
        <v>5</v>
      </c>
      <c r="L2151" s="28">
        <v>6250</v>
      </c>
      <c r="M2151" s="29">
        <v>0</v>
      </c>
    </row>
    <row r="2152" spans="1:13" x14ac:dyDescent="0.3">
      <c r="A2152">
        <v>2148</v>
      </c>
      <c r="B2152" s="29">
        <v>2014</v>
      </c>
      <c r="C2152" s="27">
        <v>41690</v>
      </c>
      <c r="D2152" s="28">
        <v>0.91149193935234785</v>
      </c>
      <c r="E2152" s="28">
        <v>5</v>
      </c>
      <c r="F2152" s="27">
        <v>43516</v>
      </c>
      <c r="G2152" s="28">
        <v>0.64567826820528562</v>
      </c>
      <c r="H2152" s="28">
        <v>3</v>
      </c>
      <c r="I2152" s="28">
        <v>0.48000000000000004</v>
      </c>
      <c r="J2152" s="28">
        <v>0.999038477112006</v>
      </c>
      <c r="K2152" s="28">
        <v>5</v>
      </c>
      <c r="L2152" s="28">
        <v>6250</v>
      </c>
      <c r="M2152" s="29">
        <v>4</v>
      </c>
    </row>
    <row r="2153" spans="1:13" x14ac:dyDescent="0.3">
      <c r="A2153">
        <v>2149</v>
      </c>
      <c r="B2153" s="29">
        <v>2014</v>
      </c>
      <c r="C2153" s="27">
        <v>41827</v>
      </c>
      <c r="D2153" s="28">
        <v>0.22833413123872559</v>
      </c>
      <c r="E2153" s="28">
        <v>1</v>
      </c>
      <c r="F2153" s="27">
        <v>42192</v>
      </c>
      <c r="G2153" s="28">
        <v>0.89539421305951239</v>
      </c>
      <c r="H2153" s="28">
        <v>3</v>
      </c>
      <c r="I2153" s="28">
        <v>0.48000000000000004</v>
      </c>
      <c r="J2153" s="28">
        <v>0.67194470124892247</v>
      </c>
      <c r="K2153" s="28">
        <v>4</v>
      </c>
      <c r="L2153" s="28">
        <v>5625</v>
      </c>
      <c r="M2153" s="29">
        <v>0</v>
      </c>
    </row>
    <row r="2154" spans="1:13" x14ac:dyDescent="0.3">
      <c r="A2154">
        <v>2150</v>
      </c>
      <c r="B2154" s="29">
        <v>2014</v>
      </c>
      <c r="C2154" s="27">
        <v>41675</v>
      </c>
      <c r="D2154" s="28">
        <v>0.85574450374219513</v>
      </c>
      <c r="E2154" s="28">
        <v>5</v>
      </c>
      <c r="F2154" s="27">
        <v>43501</v>
      </c>
      <c r="G2154" s="28">
        <v>0.2641492515114493</v>
      </c>
      <c r="H2154" s="28">
        <v>1</v>
      </c>
      <c r="I2154" s="28">
        <v>0.32</v>
      </c>
      <c r="J2154" s="28">
        <v>0.91624838967532007</v>
      </c>
      <c r="K2154" s="28">
        <v>5</v>
      </c>
      <c r="L2154" s="28">
        <v>6250</v>
      </c>
      <c r="M2154" s="29">
        <v>0</v>
      </c>
    </row>
    <row r="2155" spans="1:13" x14ac:dyDescent="0.3">
      <c r="A2155">
        <v>2151</v>
      </c>
      <c r="B2155" s="29">
        <v>2014</v>
      </c>
      <c r="C2155" s="27">
        <v>41930</v>
      </c>
      <c r="D2155" s="28">
        <v>0.9393800951315916</v>
      </c>
      <c r="E2155" s="28">
        <v>5</v>
      </c>
      <c r="F2155" s="27">
        <v>43756</v>
      </c>
      <c r="G2155" s="28">
        <v>0.95025672169828446</v>
      </c>
      <c r="H2155" s="28">
        <v>3</v>
      </c>
      <c r="I2155" s="28">
        <v>0.48000000000000004</v>
      </c>
      <c r="J2155" s="28">
        <v>0.12768118564073139</v>
      </c>
      <c r="K2155" s="28">
        <v>1</v>
      </c>
      <c r="L2155" s="28">
        <v>3750</v>
      </c>
      <c r="M2155" s="29">
        <v>2</v>
      </c>
    </row>
    <row r="2156" spans="1:13" x14ac:dyDescent="0.3">
      <c r="A2156">
        <v>2152</v>
      </c>
      <c r="B2156" s="29">
        <v>2014</v>
      </c>
      <c r="C2156" s="27">
        <v>41811</v>
      </c>
      <c r="D2156" s="28">
        <v>0.47148015613860295</v>
      </c>
      <c r="E2156" s="28">
        <v>3</v>
      </c>
      <c r="F2156" s="27">
        <v>42907</v>
      </c>
      <c r="G2156" s="28">
        <v>0.46228705148272142</v>
      </c>
      <c r="H2156" s="28">
        <v>2</v>
      </c>
      <c r="I2156" s="28">
        <v>0.4</v>
      </c>
      <c r="J2156" s="28">
        <v>0.45251283368809447</v>
      </c>
      <c r="K2156" s="28">
        <v>3</v>
      </c>
      <c r="L2156" s="28">
        <v>5000</v>
      </c>
      <c r="M2156" s="29">
        <v>0</v>
      </c>
    </row>
    <row r="2157" spans="1:13" x14ac:dyDescent="0.3">
      <c r="A2157">
        <v>2153</v>
      </c>
      <c r="B2157" s="29">
        <v>2014</v>
      </c>
      <c r="C2157" s="27">
        <v>41817</v>
      </c>
      <c r="D2157" s="28">
        <v>0.49198613906158373</v>
      </c>
      <c r="E2157" s="28">
        <v>3</v>
      </c>
      <c r="F2157" s="27">
        <v>42913</v>
      </c>
      <c r="G2157" s="28">
        <v>0.69002282136161253</v>
      </c>
      <c r="H2157" s="28">
        <v>3</v>
      </c>
      <c r="I2157" s="28">
        <v>0.48000000000000004</v>
      </c>
      <c r="J2157" s="28">
        <v>0.58010381235094766</v>
      </c>
      <c r="K2157" s="28">
        <v>3</v>
      </c>
      <c r="L2157" s="28">
        <v>5000</v>
      </c>
      <c r="M2157" s="29">
        <v>3</v>
      </c>
    </row>
    <row r="2158" spans="1:13" x14ac:dyDescent="0.3">
      <c r="A2158">
        <v>2154</v>
      </c>
      <c r="B2158" s="29">
        <v>2014</v>
      </c>
      <c r="C2158" s="27">
        <v>41733</v>
      </c>
      <c r="D2158" s="28">
        <v>0.41655919039921419</v>
      </c>
      <c r="E2158" s="28">
        <v>2</v>
      </c>
      <c r="F2158" s="27">
        <v>42464</v>
      </c>
      <c r="G2158" s="28">
        <v>5.7614730704825923E-2</v>
      </c>
      <c r="H2158" s="28">
        <v>1</v>
      </c>
      <c r="I2158" s="28">
        <v>0.32</v>
      </c>
      <c r="J2158" s="28">
        <v>0.81115719585069834</v>
      </c>
      <c r="K2158" s="28">
        <v>5</v>
      </c>
      <c r="L2158" s="28">
        <v>6250</v>
      </c>
      <c r="M2158" s="29">
        <v>0</v>
      </c>
    </row>
    <row r="2159" spans="1:13" x14ac:dyDescent="0.3">
      <c r="A2159">
        <v>2155</v>
      </c>
      <c r="B2159" s="29">
        <v>2014</v>
      </c>
      <c r="C2159" s="27">
        <v>41657</v>
      </c>
      <c r="D2159" s="28">
        <v>0.23435055172001107</v>
      </c>
      <c r="E2159" s="28">
        <v>1</v>
      </c>
      <c r="F2159" s="27">
        <v>42022</v>
      </c>
      <c r="G2159" s="28">
        <v>0.26314803897214056</v>
      </c>
      <c r="H2159" s="28">
        <v>1</v>
      </c>
      <c r="I2159" s="28">
        <v>0.32</v>
      </c>
      <c r="J2159" s="28">
        <v>0.67110616778794308</v>
      </c>
      <c r="K2159" s="28">
        <v>4</v>
      </c>
      <c r="L2159" s="28">
        <v>5625</v>
      </c>
      <c r="M2159" s="29">
        <v>0</v>
      </c>
    </row>
    <row r="2160" spans="1:13" x14ac:dyDescent="0.3">
      <c r="A2160">
        <v>2156</v>
      </c>
      <c r="B2160" s="29">
        <v>2014</v>
      </c>
      <c r="C2160" s="27">
        <v>41721</v>
      </c>
      <c r="D2160" s="28">
        <v>0.43426307425692823</v>
      </c>
      <c r="E2160" s="28">
        <v>2</v>
      </c>
      <c r="F2160" s="27">
        <v>42452</v>
      </c>
      <c r="G2160" s="28">
        <v>1.5382129460503879E-3</v>
      </c>
      <c r="H2160" s="28">
        <v>1</v>
      </c>
      <c r="I2160" s="28">
        <v>0.32</v>
      </c>
      <c r="J2160" s="28">
        <v>0.44106341845805364</v>
      </c>
      <c r="K2160" s="28">
        <v>3</v>
      </c>
      <c r="L2160" s="28">
        <v>5000</v>
      </c>
      <c r="M2160" s="29">
        <v>2</v>
      </c>
    </row>
    <row r="2161" spans="1:13" x14ac:dyDescent="0.3">
      <c r="A2161">
        <v>2157</v>
      </c>
      <c r="B2161" s="29">
        <v>2014</v>
      </c>
      <c r="C2161" s="27">
        <v>41725</v>
      </c>
      <c r="D2161" s="28">
        <v>0.97777950024380111</v>
      </c>
      <c r="E2161" s="28">
        <v>5</v>
      </c>
      <c r="F2161" s="27">
        <v>43551</v>
      </c>
      <c r="G2161" s="28">
        <v>0.57784322307488856</v>
      </c>
      <c r="H2161" s="28">
        <v>2</v>
      </c>
      <c r="I2161" s="28">
        <v>0.4</v>
      </c>
      <c r="J2161" s="28">
        <v>0.58538075922875843</v>
      </c>
      <c r="K2161" s="28">
        <v>3</v>
      </c>
      <c r="L2161" s="28">
        <v>5000</v>
      </c>
      <c r="M2161" s="29">
        <v>1</v>
      </c>
    </row>
    <row r="2162" spans="1:13" x14ac:dyDescent="0.3">
      <c r="A2162">
        <v>2158</v>
      </c>
      <c r="B2162" s="29">
        <v>2014</v>
      </c>
      <c r="C2162" s="27">
        <v>41749</v>
      </c>
      <c r="D2162" s="28">
        <v>0.92189042838610469</v>
      </c>
      <c r="E2162" s="28">
        <v>5</v>
      </c>
      <c r="F2162" s="27">
        <v>43575</v>
      </c>
      <c r="G2162" s="28">
        <v>0.65744911462419453</v>
      </c>
      <c r="H2162" s="28">
        <v>3</v>
      </c>
      <c r="I2162" s="28">
        <v>0.48000000000000004</v>
      </c>
      <c r="J2162" s="28">
        <v>0.36295462154837299</v>
      </c>
      <c r="K2162" s="28">
        <v>2</v>
      </c>
      <c r="L2162" s="28">
        <v>4375</v>
      </c>
      <c r="M2162" s="29">
        <v>1</v>
      </c>
    </row>
    <row r="2163" spans="1:13" x14ac:dyDescent="0.3">
      <c r="A2163">
        <v>2159</v>
      </c>
      <c r="B2163" s="29">
        <v>2014</v>
      </c>
      <c r="C2163" s="27">
        <v>41758</v>
      </c>
      <c r="D2163" s="28">
        <v>8.9569522307804905E-2</v>
      </c>
      <c r="E2163" s="28">
        <v>1</v>
      </c>
      <c r="F2163" s="27">
        <v>42123</v>
      </c>
      <c r="G2163" s="28">
        <v>0.86985276776861242</v>
      </c>
      <c r="H2163" s="28">
        <v>3</v>
      </c>
      <c r="I2163" s="28">
        <v>0.48000000000000004</v>
      </c>
      <c r="J2163" s="28">
        <v>0.18212493738274516</v>
      </c>
      <c r="K2163" s="28">
        <v>1</v>
      </c>
      <c r="L2163" s="28">
        <v>3750</v>
      </c>
      <c r="M2163" s="29">
        <v>2</v>
      </c>
    </row>
    <row r="2164" spans="1:13" x14ac:dyDescent="0.3">
      <c r="A2164">
        <v>2160</v>
      </c>
      <c r="B2164" s="29">
        <v>2014</v>
      </c>
      <c r="C2164" s="27">
        <v>42003</v>
      </c>
      <c r="D2164" s="28">
        <v>0.47409322170753621</v>
      </c>
      <c r="E2164" s="28">
        <v>3</v>
      </c>
      <c r="F2164" s="27">
        <v>43099</v>
      </c>
      <c r="G2164" s="28">
        <v>0.74463398012719928</v>
      </c>
      <c r="H2164" s="28">
        <v>3</v>
      </c>
      <c r="I2164" s="28">
        <v>0.48000000000000004</v>
      </c>
      <c r="J2164" s="28">
        <v>0.10231721752603973</v>
      </c>
      <c r="K2164" s="28">
        <v>1</v>
      </c>
      <c r="L2164" s="28">
        <v>3750</v>
      </c>
      <c r="M2164" s="29">
        <v>1</v>
      </c>
    </row>
    <row r="2165" spans="1:13" x14ac:dyDescent="0.3">
      <c r="A2165">
        <v>2161</v>
      </c>
      <c r="B2165" s="29">
        <v>2014</v>
      </c>
      <c r="C2165" s="27">
        <v>41991</v>
      </c>
      <c r="D2165" s="28">
        <v>0.37583941186811909</v>
      </c>
      <c r="E2165" s="28">
        <v>2</v>
      </c>
      <c r="F2165" s="27">
        <v>42722</v>
      </c>
      <c r="G2165" s="28">
        <v>0.6816415375832181</v>
      </c>
      <c r="H2165" s="28">
        <v>3</v>
      </c>
      <c r="I2165" s="28">
        <v>0.48000000000000004</v>
      </c>
      <c r="J2165" s="28">
        <v>0.95301978050989078</v>
      </c>
      <c r="K2165" s="28">
        <v>5</v>
      </c>
      <c r="L2165" s="28">
        <v>6250</v>
      </c>
      <c r="M2165" s="29">
        <v>1</v>
      </c>
    </row>
    <row r="2166" spans="1:13" x14ac:dyDescent="0.3">
      <c r="A2166">
        <v>2162</v>
      </c>
      <c r="B2166" s="29">
        <v>2014</v>
      </c>
      <c r="C2166" s="27">
        <v>41788</v>
      </c>
      <c r="D2166" s="28">
        <v>8.7645526148886432E-2</v>
      </c>
      <c r="E2166" s="28">
        <v>1</v>
      </c>
      <c r="F2166" s="27">
        <v>42153</v>
      </c>
      <c r="G2166" s="28">
        <v>0.45920571748481043</v>
      </c>
      <c r="H2166" s="28">
        <v>2</v>
      </c>
      <c r="I2166" s="28">
        <v>0.4</v>
      </c>
      <c r="J2166" s="28">
        <v>0.14218312937898892</v>
      </c>
      <c r="K2166" s="28">
        <v>1</v>
      </c>
      <c r="L2166" s="28">
        <v>3750</v>
      </c>
      <c r="M2166" s="29">
        <v>0</v>
      </c>
    </row>
    <row r="2167" spans="1:13" x14ac:dyDescent="0.3">
      <c r="A2167">
        <v>2163</v>
      </c>
      <c r="B2167" s="29">
        <v>2014</v>
      </c>
      <c r="C2167" s="27">
        <v>41860</v>
      </c>
      <c r="D2167" s="28">
        <v>0.5902053212025985</v>
      </c>
      <c r="E2167" s="28">
        <v>4</v>
      </c>
      <c r="F2167" s="27">
        <v>43321</v>
      </c>
      <c r="G2167" s="28">
        <v>0.36270824294184401</v>
      </c>
      <c r="H2167" s="28">
        <v>2</v>
      </c>
      <c r="I2167" s="28">
        <v>0.4</v>
      </c>
      <c r="J2167" s="28">
        <v>0.47513069182310552</v>
      </c>
      <c r="K2167" s="28">
        <v>3</v>
      </c>
      <c r="L2167" s="28">
        <v>5000</v>
      </c>
      <c r="M2167" s="29">
        <v>2</v>
      </c>
    </row>
    <row r="2168" spans="1:13" x14ac:dyDescent="0.3">
      <c r="A2168">
        <v>2164</v>
      </c>
      <c r="B2168" s="29">
        <v>2014</v>
      </c>
      <c r="C2168" s="27">
        <v>41717</v>
      </c>
      <c r="D2168" s="28">
        <v>0.14608978612673884</v>
      </c>
      <c r="E2168" s="28">
        <v>1</v>
      </c>
      <c r="F2168" s="27">
        <v>42082</v>
      </c>
      <c r="G2168" s="28">
        <v>4.1686816903615975E-2</v>
      </c>
      <c r="H2168" s="28">
        <v>1</v>
      </c>
      <c r="I2168" s="28">
        <v>0.32</v>
      </c>
      <c r="J2168" s="28">
        <v>0.30820594155268977</v>
      </c>
      <c r="K2168" s="28">
        <v>2</v>
      </c>
      <c r="L2168" s="28">
        <v>4375</v>
      </c>
      <c r="M2168" s="29">
        <v>0</v>
      </c>
    </row>
    <row r="2169" spans="1:13" x14ac:dyDescent="0.3">
      <c r="A2169">
        <v>2165</v>
      </c>
      <c r="B2169" s="29">
        <v>2014</v>
      </c>
      <c r="C2169" s="27">
        <v>41690</v>
      </c>
      <c r="D2169" s="28">
        <v>0.50014449179318865</v>
      </c>
      <c r="E2169" s="28">
        <v>3</v>
      </c>
      <c r="F2169" s="27">
        <v>42786</v>
      </c>
      <c r="G2169" s="28">
        <v>0.72160754294718443</v>
      </c>
      <c r="H2169" s="28">
        <v>3</v>
      </c>
      <c r="I2169" s="28">
        <v>0.48000000000000004</v>
      </c>
      <c r="J2169" s="28">
        <v>0.3882796687607436</v>
      </c>
      <c r="K2169" s="28">
        <v>2</v>
      </c>
      <c r="L2169" s="28">
        <v>4375</v>
      </c>
      <c r="M2169" s="29">
        <v>1</v>
      </c>
    </row>
    <row r="2170" spans="1:13" x14ac:dyDescent="0.3">
      <c r="A2170">
        <v>2166</v>
      </c>
      <c r="B2170" s="29">
        <v>2014</v>
      </c>
      <c r="C2170" s="27">
        <v>41905</v>
      </c>
      <c r="D2170" s="28">
        <v>0.23630341681261091</v>
      </c>
      <c r="E2170" s="28">
        <v>1</v>
      </c>
      <c r="F2170" s="27">
        <v>42270</v>
      </c>
      <c r="G2170" s="28">
        <v>0.34760870175348102</v>
      </c>
      <c r="H2170" s="28">
        <v>2</v>
      </c>
      <c r="I2170" s="28">
        <v>0.4</v>
      </c>
      <c r="J2170" s="28">
        <v>0.69238305648862697</v>
      </c>
      <c r="K2170" s="28">
        <v>4</v>
      </c>
      <c r="L2170" s="28">
        <v>5625</v>
      </c>
      <c r="M2170" s="29">
        <v>1</v>
      </c>
    </row>
    <row r="2171" spans="1:13" x14ac:dyDescent="0.3">
      <c r="A2171">
        <v>2167</v>
      </c>
      <c r="B2171" s="29">
        <v>2014</v>
      </c>
      <c r="C2171" s="27">
        <v>41935</v>
      </c>
      <c r="D2171" s="28">
        <v>0.24242072255743441</v>
      </c>
      <c r="E2171" s="28">
        <v>1</v>
      </c>
      <c r="F2171" s="27">
        <v>42300</v>
      </c>
      <c r="G2171" s="28">
        <v>0.84225564556093402</v>
      </c>
      <c r="H2171" s="28">
        <v>3</v>
      </c>
      <c r="I2171" s="28">
        <v>0.48000000000000004</v>
      </c>
      <c r="J2171" s="28">
        <v>0.95097955884517615</v>
      </c>
      <c r="K2171" s="28">
        <v>5</v>
      </c>
      <c r="L2171" s="28">
        <v>6250</v>
      </c>
      <c r="M2171" s="29">
        <v>0</v>
      </c>
    </row>
    <row r="2172" spans="1:13" x14ac:dyDescent="0.3">
      <c r="A2172">
        <v>2168</v>
      </c>
      <c r="B2172" s="29">
        <v>2014</v>
      </c>
      <c r="C2172" s="27">
        <v>41757</v>
      </c>
      <c r="D2172" s="28">
        <v>0.81277786725301759</v>
      </c>
      <c r="E2172" s="28">
        <v>5</v>
      </c>
      <c r="F2172" s="27">
        <v>43583</v>
      </c>
      <c r="G2172" s="28">
        <v>0.3798072936519763</v>
      </c>
      <c r="H2172" s="28">
        <v>2</v>
      </c>
      <c r="I2172" s="28">
        <v>0.4</v>
      </c>
      <c r="J2172" s="28">
        <v>0.29274586322728458</v>
      </c>
      <c r="K2172" s="28">
        <v>2</v>
      </c>
      <c r="L2172" s="28">
        <v>4375</v>
      </c>
      <c r="M2172" s="29">
        <v>1</v>
      </c>
    </row>
    <row r="2173" spans="1:13" x14ac:dyDescent="0.3">
      <c r="A2173">
        <v>2169</v>
      </c>
      <c r="B2173" s="29">
        <v>2014</v>
      </c>
      <c r="C2173" s="27">
        <v>41791</v>
      </c>
      <c r="D2173" s="28">
        <v>0.37841837995475514</v>
      </c>
      <c r="E2173" s="28">
        <v>2</v>
      </c>
      <c r="F2173" s="27">
        <v>42522</v>
      </c>
      <c r="G2173" s="28">
        <v>0.51938158043345517</v>
      </c>
      <c r="H2173" s="28">
        <v>2</v>
      </c>
      <c r="I2173" s="28">
        <v>0.4</v>
      </c>
      <c r="J2173" s="28">
        <v>0.86318846714262254</v>
      </c>
      <c r="K2173" s="28">
        <v>5</v>
      </c>
      <c r="L2173" s="28">
        <v>6250</v>
      </c>
      <c r="M2173" s="29">
        <v>3</v>
      </c>
    </row>
    <row r="2174" spans="1:13" x14ac:dyDescent="0.3">
      <c r="A2174">
        <v>2170</v>
      </c>
      <c r="B2174" s="29">
        <v>2014</v>
      </c>
      <c r="C2174" s="27">
        <v>41767</v>
      </c>
      <c r="D2174" s="28">
        <v>0.11910673757816792</v>
      </c>
      <c r="E2174" s="28">
        <v>1</v>
      </c>
      <c r="F2174" s="27">
        <v>42132</v>
      </c>
      <c r="G2174" s="28">
        <v>0.4989265028074793</v>
      </c>
      <c r="H2174" s="28">
        <v>2</v>
      </c>
      <c r="I2174" s="28">
        <v>0.4</v>
      </c>
      <c r="J2174" s="28">
        <v>0.62603381859511509</v>
      </c>
      <c r="K2174" s="28">
        <v>4</v>
      </c>
      <c r="L2174" s="28">
        <v>5625</v>
      </c>
      <c r="M2174" s="29">
        <v>0</v>
      </c>
    </row>
    <row r="2175" spans="1:13" x14ac:dyDescent="0.3">
      <c r="A2175">
        <v>2171</v>
      </c>
      <c r="B2175" s="29">
        <v>2014</v>
      </c>
      <c r="C2175" s="27">
        <v>41928</v>
      </c>
      <c r="D2175" s="28">
        <v>0.98796056558963197</v>
      </c>
      <c r="E2175" s="28">
        <v>5</v>
      </c>
      <c r="F2175" s="27">
        <v>43754</v>
      </c>
      <c r="G2175" s="28">
        <v>0.99977735078211893</v>
      </c>
      <c r="H2175" s="28">
        <v>3</v>
      </c>
      <c r="I2175" s="28">
        <v>0.48000000000000004</v>
      </c>
      <c r="J2175" s="28">
        <v>0.53617802283533811</v>
      </c>
      <c r="K2175" s="28">
        <v>3</v>
      </c>
      <c r="L2175" s="28">
        <v>5000</v>
      </c>
      <c r="M2175" s="29">
        <v>1</v>
      </c>
    </row>
    <row r="2176" spans="1:13" x14ac:dyDescent="0.3">
      <c r="A2176">
        <v>2172</v>
      </c>
      <c r="B2176" s="29">
        <v>2014</v>
      </c>
      <c r="C2176" s="27">
        <v>41956</v>
      </c>
      <c r="D2176" s="28">
        <v>0.39898847680831351</v>
      </c>
      <c r="E2176" s="28">
        <v>2</v>
      </c>
      <c r="F2176" s="27">
        <v>42687</v>
      </c>
      <c r="G2176" s="28">
        <v>0.20635624744052383</v>
      </c>
      <c r="H2176" s="28">
        <v>1</v>
      </c>
      <c r="I2176" s="28">
        <v>0.32</v>
      </c>
      <c r="J2176" s="28">
        <v>0.29026493695869093</v>
      </c>
      <c r="K2176" s="28">
        <v>2</v>
      </c>
      <c r="L2176" s="28">
        <v>4375</v>
      </c>
      <c r="M2176" s="29">
        <v>1</v>
      </c>
    </row>
    <row r="2177" spans="1:13" x14ac:dyDescent="0.3">
      <c r="A2177">
        <v>2173</v>
      </c>
      <c r="B2177" s="29">
        <v>2014</v>
      </c>
      <c r="C2177" s="27">
        <v>41905</v>
      </c>
      <c r="D2177" s="28">
        <v>5.92268783672667E-3</v>
      </c>
      <c r="E2177" s="28">
        <v>1</v>
      </c>
      <c r="F2177" s="27">
        <v>42270</v>
      </c>
      <c r="G2177" s="28">
        <v>0.36125860160428269</v>
      </c>
      <c r="H2177" s="28">
        <v>2</v>
      </c>
      <c r="I2177" s="28">
        <v>0.4</v>
      </c>
      <c r="J2177" s="28">
        <v>0.4048075752826894</v>
      </c>
      <c r="K2177" s="28">
        <v>2</v>
      </c>
      <c r="L2177" s="28">
        <v>4375</v>
      </c>
      <c r="M2177" s="29">
        <v>1</v>
      </c>
    </row>
    <row r="2178" spans="1:13" x14ac:dyDescent="0.3">
      <c r="A2178">
        <v>2174</v>
      </c>
      <c r="B2178" s="29">
        <v>2014</v>
      </c>
      <c r="C2178" s="27">
        <v>41818</v>
      </c>
      <c r="D2178" s="28">
        <v>0.75717249504433937</v>
      </c>
      <c r="E2178" s="28">
        <v>5</v>
      </c>
      <c r="F2178" s="27">
        <v>43644</v>
      </c>
      <c r="G2178" s="28">
        <v>0.41482547941587633</v>
      </c>
      <c r="H2178" s="28">
        <v>2</v>
      </c>
      <c r="I2178" s="28">
        <v>0.4</v>
      </c>
      <c r="J2178" s="28">
        <v>0.70176130775581436</v>
      </c>
      <c r="K2178" s="28">
        <v>4</v>
      </c>
      <c r="L2178" s="28">
        <v>5625</v>
      </c>
      <c r="M2178" s="29">
        <v>0</v>
      </c>
    </row>
    <row r="2179" spans="1:13" x14ac:dyDescent="0.3">
      <c r="A2179">
        <v>2175</v>
      </c>
      <c r="B2179" s="29">
        <v>2014</v>
      </c>
      <c r="C2179" s="27">
        <v>41943</v>
      </c>
      <c r="D2179" s="28">
        <v>0.33712060691120804</v>
      </c>
      <c r="E2179" s="28">
        <v>2</v>
      </c>
      <c r="F2179" s="27">
        <v>42674</v>
      </c>
      <c r="G2179" s="28">
        <v>0.71896465030537082</v>
      </c>
      <c r="H2179" s="28">
        <v>3</v>
      </c>
      <c r="I2179" s="28">
        <v>0.48000000000000004</v>
      </c>
      <c r="J2179" s="28">
        <v>0.4182368966198291</v>
      </c>
      <c r="K2179" s="28">
        <v>2</v>
      </c>
      <c r="L2179" s="28">
        <v>4375</v>
      </c>
      <c r="M2179" s="29">
        <v>1</v>
      </c>
    </row>
    <row r="2180" spans="1:13" x14ac:dyDescent="0.3">
      <c r="A2180">
        <v>2176</v>
      </c>
      <c r="B2180" s="29">
        <v>2014</v>
      </c>
      <c r="C2180" s="27">
        <v>41925</v>
      </c>
      <c r="D2180" s="28">
        <v>6.7677843978294239E-2</v>
      </c>
      <c r="E2180" s="28">
        <v>1</v>
      </c>
      <c r="F2180" s="27">
        <v>42290</v>
      </c>
      <c r="G2180" s="28">
        <v>0.72992741027399399</v>
      </c>
      <c r="H2180" s="28">
        <v>3</v>
      </c>
      <c r="I2180" s="28">
        <v>0.48000000000000004</v>
      </c>
      <c r="J2180" s="28">
        <v>0.58096414507193084</v>
      </c>
      <c r="K2180" s="28">
        <v>3</v>
      </c>
      <c r="L2180" s="28">
        <v>5000</v>
      </c>
      <c r="M2180" s="29">
        <v>0</v>
      </c>
    </row>
    <row r="2181" spans="1:13" x14ac:dyDescent="0.3">
      <c r="A2181">
        <v>2177</v>
      </c>
      <c r="B2181" s="29">
        <v>2014</v>
      </c>
      <c r="C2181" s="27">
        <v>41801</v>
      </c>
      <c r="D2181" s="28">
        <v>0.80362442794941169</v>
      </c>
      <c r="E2181" s="28">
        <v>5</v>
      </c>
      <c r="F2181" s="27">
        <v>43627</v>
      </c>
      <c r="G2181" s="28">
        <v>0.89537350772989333</v>
      </c>
      <c r="H2181" s="28">
        <v>3</v>
      </c>
      <c r="I2181" s="28">
        <v>0.48000000000000004</v>
      </c>
      <c r="J2181" s="28">
        <v>0.35941385027262218</v>
      </c>
      <c r="K2181" s="28">
        <v>2</v>
      </c>
      <c r="L2181" s="28">
        <v>4375</v>
      </c>
      <c r="M2181" s="29">
        <v>1</v>
      </c>
    </row>
    <row r="2182" spans="1:13" x14ac:dyDescent="0.3">
      <c r="A2182">
        <v>2178</v>
      </c>
      <c r="B2182" s="29">
        <v>2014</v>
      </c>
      <c r="C2182" s="27">
        <v>41870</v>
      </c>
      <c r="D2182" s="28">
        <v>0.5511076343825061</v>
      </c>
      <c r="E2182" s="28">
        <v>3</v>
      </c>
      <c r="F2182" s="27">
        <v>42966</v>
      </c>
      <c r="G2182" s="28">
        <v>0.98128107859083857</v>
      </c>
      <c r="H2182" s="28">
        <v>3</v>
      </c>
      <c r="I2182" s="28">
        <v>0.48000000000000004</v>
      </c>
      <c r="J2182" s="28">
        <v>0.43183695999755578</v>
      </c>
      <c r="K2182" s="28">
        <v>3</v>
      </c>
      <c r="L2182" s="28">
        <v>5000</v>
      </c>
      <c r="M2182" s="29">
        <v>0</v>
      </c>
    </row>
    <row r="2183" spans="1:13" x14ac:dyDescent="0.3">
      <c r="A2183">
        <v>2179</v>
      </c>
      <c r="B2183" s="29">
        <v>2014</v>
      </c>
      <c r="C2183" s="27">
        <v>41667</v>
      </c>
      <c r="D2183" s="28">
        <v>0.24349060896411401</v>
      </c>
      <c r="E2183" s="28">
        <v>1</v>
      </c>
      <c r="F2183" s="27">
        <v>42032</v>
      </c>
      <c r="G2183" s="28">
        <v>0.83337208580967204</v>
      </c>
      <c r="H2183" s="28">
        <v>3</v>
      </c>
      <c r="I2183" s="28">
        <v>0.48000000000000004</v>
      </c>
      <c r="J2183" s="28">
        <v>0.5943031830947566</v>
      </c>
      <c r="K2183" s="28">
        <v>4</v>
      </c>
      <c r="L2183" s="28">
        <v>5625</v>
      </c>
      <c r="M2183" s="29">
        <v>1</v>
      </c>
    </row>
    <row r="2184" spans="1:13" x14ac:dyDescent="0.3">
      <c r="A2184">
        <v>2180</v>
      </c>
      <c r="B2184" s="29">
        <v>2014</v>
      </c>
      <c r="C2184" s="27">
        <v>41644</v>
      </c>
      <c r="D2184" s="28">
        <v>0.603630039335879</v>
      </c>
      <c r="E2184" s="28">
        <v>4</v>
      </c>
      <c r="F2184" s="27">
        <v>43105</v>
      </c>
      <c r="G2184" s="28">
        <v>0.37463610257910107</v>
      </c>
      <c r="H2184" s="28">
        <v>2</v>
      </c>
      <c r="I2184" s="28">
        <v>0.4</v>
      </c>
      <c r="J2184" s="28">
        <v>0.68285866252552074</v>
      </c>
      <c r="K2184" s="28">
        <v>4</v>
      </c>
      <c r="L2184" s="28">
        <v>5625</v>
      </c>
      <c r="M2184" s="29">
        <v>3</v>
      </c>
    </row>
    <row r="2185" spans="1:13" x14ac:dyDescent="0.3">
      <c r="A2185">
        <v>2181</v>
      </c>
      <c r="B2185" s="29">
        <v>2014</v>
      </c>
      <c r="C2185" s="27">
        <v>41731</v>
      </c>
      <c r="D2185" s="28">
        <v>0.11642779266347492</v>
      </c>
      <c r="E2185" s="28">
        <v>1</v>
      </c>
      <c r="F2185" s="27">
        <v>42096</v>
      </c>
      <c r="G2185" s="28">
        <v>0.71324246103681455</v>
      </c>
      <c r="H2185" s="28">
        <v>3</v>
      </c>
      <c r="I2185" s="28">
        <v>0.48000000000000004</v>
      </c>
      <c r="J2185" s="28">
        <v>0.88642522973452764</v>
      </c>
      <c r="K2185" s="28">
        <v>5</v>
      </c>
      <c r="L2185" s="28">
        <v>6250</v>
      </c>
      <c r="M2185" s="29">
        <v>1</v>
      </c>
    </row>
    <row r="2186" spans="1:13" x14ac:dyDescent="0.3">
      <c r="A2186">
        <v>2182</v>
      </c>
      <c r="B2186" s="29">
        <v>2014</v>
      </c>
      <c r="C2186" s="27">
        <v>41847</v>
      </c>
      <c r="D2186" s="28">
        <v>0.76261712435714424</v>
      </c>
      <c r="E2186" s="28">
        <v>5</v>
      </c>
      <c r="F2186" s="27">
        <v>43673</v>
      </c>
      <c r="G2186" s="28">
        <v>0.40772514378544056</v>
      </c>
      <c r="H2186" s="28">
        <v>2</v>
      </c>
      <c r="I2186" s="28">
        <v>0.4</v>
      </c>
      <c r="J2186" s="28">
        <v>0.46282186943273018</v>
      </c>
      <c r="K2186" s="28">
        <v>3</v>
      </c>
      <c r="L2186" s="28">
        <v>5000</v>
      </c>
      <c r="M2186" s="29">
        <v>0</v>
      </c>
    </row>
    <row r="2187" spans="1:13" x14ac:dyDescent="0.3">
      <c r="A2187">
        <v>2183</v>
      </c>
      <c r="B2187" s="29">
        <v>2014</v>
      </c>
      <c r="C2187" s="27">
        <v>41932</v>
      </c>
      <c r="D2187" s="28">
        <v>6.4588235636217517E-2</v>
      </c>
      <c r="E2187" s="28">
        <v>1</v>
      </c>
      <c r="F2187" s="27">
        <v>42297</v>
      </c>
      <c r="G2187" s="28">
        <v>0.61710002964526878</v>
      </c>
      <c r="H2187" s="28">
        <v>3</v>
      </c>
      <c r="I2187" s="28">
        <v>0.48000000000000004</v>
      </c>
      <c r="J2187" s="28">
        <v>0.10664389843985456</v>
      </c>
      <c r="K2187" s="28">
        <v>1</v>
      </c>
      <c r="L2187" s="28">
        <v>3750</v>
      </c>
      <c r="M2187" s="29">
        <v>0</v>
      </c>
    </row>
    <row r="2188" spans="1:13" x14ac:dyDescent="0.3">
      <c r="A2188">
        <v>2184</v>
      </c>
      <c r="B2188" s="29">
        <v>2014</v>
      </c>
      <c r="C2188" s="27">
        <v>41707</v>
      </c>
      <c r="D2188" s="28">
        <v>0.60772836114867446</v>
      </c>
      <c r="E2188" s="28">
        <v>4</v>
      </c>
      <c r="F2188" s="27">
        <v>43168</v>
      </c>
      <c r="G2188" s="28">
        <v>0.5125581410098633</v>
      </c>
      <c r="H2188" s="28">
        <v>2</v>
      </c>
      <c r="I2188" s="28">
        <v>0.4</v>
      </c>
      <c r="J2188" s="28">
        <v>0.32627868769697388</v>
      </c>
      <c r="K2188" s="28">
        <v>2</v>
      </c>
      <c r="L2188" s="28">
        <v>4375</v>
      </c>
      <c r="M2188" s="29">
        <v>2</v>
      </c>
    </row>
    <row r="2189" spans="1:13" x14ac:dyDescent="0.3">
      <c r="A2189">
        <v>2185</v>
      </c>
      <c r="B2189" s="29">
        <v>2014</v>
      </c>
      <c r="C2189" s="27">
        <v>41765</v>
      </c>
      <c r="D2189" s="28">
        <v>0.8559946980263915</v>
      </c>
      <c r="E2189" s="28">
        <v>5</v>
      </c>
      <c r="F2189" s="27">
        <v>43591</v>
      </c>
      <c r="G2189" s="28">
        <v>0.57928546070439058</v>
      </c>
      <c r="H2189" s="28">
        <v>2</v>
      </c>
      <c r="I2189" s="28">
        <v>0.4</v>
      </c>
      <c r="J2189" s="28">
        <v>0.60200738516222185</v>
      </c>
      <c r="K2189" s="28">
        <v>4</v>
      </c>
      <c r="L2189" s="28">
        <v>5625</v>
      </c>
      <c r="M2189" s="29">
        <v>1</v>
      </c>
    </row>
    <row r="2190" spans="1:13" x14ac:dyDescent="0.3">
      <c r="A2190">
        <v>2186</v>
      </c>
      <c r="B2190" s="29">
        <v>2014</v>
      </c>
      <c r="C2190" s="27">
        <v>41678</v>
      </c>
      <c r="D2190" s="28">
        <v>0.39375832203540451</v>
      </c>
      <c r="E2190" s="28">
        <v>2</v>
      </c>
      <c r="F2190" s="27">
        <v>42408</v>
      </c>
      <c r="G2190" s="28">
        <v>0.2470525587201392</v>
      </c>
      <c r="H2190" s="28">
        <v>1</v>
      </c>
      <c r="I2190" s="28">
        <v>0.32</v>
      </c>
      <c r="J2190" s="28">
        <v>0.92898949299165801</v>
      </c>
      <c r="K2190" s="28">
        <v>5</v>
      </c>
      <c r="L2190" s="28">
        <v>6250</v>
      </c>
      <c r="M2190" s="29">
        <v>2</v>
      </c>
    </row>
    <row r="2191" spans="1:13" x14ac:dyDescent="0.3">
      <c r="A2191">
        <v>2187</v>
      </c>
      <c r="B2191" s="29">
        <v>2014</v>
      </c>
      <c r="C2191" s="27">
        <v>41820</v>
      </c>
      <c r="D2191" s="28">
        <v>0.55350940555325978</v>
      </c>
      <c r="E2191" s="28">
        <v>3</v>
      </c>
      <c r="F2191" s="27">
        <v>42916</v>
      </c>
      <c r="G2191" s="28">
        <v>0.74855063916096676</v>
      </c>
      <c r="H2191" s="28">
        <v>3</v>
      </c>
      <c r="I2191" s="28">
        <v>0.48000000000000004</v>
      </c>
      <c r="J2191" s="28">
        <v>7.0379358940811265E-2</v>
      </c>
      <c r="K2191" s="28">
        <v>1</v>
      </c>
      <c r="L2191" s="28">
        <v>3750</v>
      </c>
      <c r="M2191" s="29">
        <v>1</v>
      </c>
    </row>
    <row r="2192" spans="1:13" x14ac:dyDescent="0.3">
      <c r="A2192">
        <v>2188</v>
      </c>
      <c r="B2192" s="29">
        <v>2014</v>
      </c>
      <c r="C2192" s="27">
        <v>41760</v>
      </c>
      <c r="D2192" s="28">
        <v>0.90828011950556697</v>
      </c>
      <c r="E2192" s="28">
        <v>5</v>
      </c>
      <c r="F2192" s="27">
        <v>43586</v>
      </c>
      <c r="G2192" s="28">
        <v>0.40894610043477941</v>
      </c>
      <c r="H2192" s="28">
        <v>2</v>
      </c>
      <c r="I2192" s="28">
        <v>0.4</v>
      </c>
      <c r="J2192" s="28">
        <v>0.84822146209342941</v>
      </c>
      <c r="K2192" s="28">
        <v>5</v>
      </c>
      <c r="L2192" s="28">
        <v>6250</v>
      </c>
      <c r="M2192" s="29">
        <v>0</v>
      </c>
    </row>
    <row r="2193" spans="1:13" x14ac:dyDescent="0.3">
      <c r="A2193">
        <v>2189</v>
      </c>
      <c r="B2193" s="29">
        <v>2014</v>
      </c>
      <c r="C2193" s="27">
        <v>41812</v>
      </c>
      <c r="D2193" s="28">
        <v>0.43399238166379694</v>
      </c>
      <c r="E2193" s="28">
        <v>2</v>
      </c>
      <c r="F2193" s="27">
        <v>42543</v>
      </c>
      <c r="G2193" s="28">
        <v>0.1711616440618855</v>
      </c>
      <c r="H2193" s="28">
        <v>1</v>
      </c>
      <c r="I2193" s="28">
        <v>0.32</v>
      </c>
      <c r="J2193" s="28">
        <v>0.57917661583762547</v>
      </c>
      <c r="K2193" s="28">
        <v>3</v>
      </c>
      <c r="L2193" s="28">
        <v>5000</v>
      </c>
      <c r="M2193" s="29">
        <v>0</v>
      </c>
    </row>
    <row r="2194" spans="1:13" x14ac:dyDescent="0.3">
      <c r="A2194">
        <v>2190</v>
      </c>
      <c r="B2194" s="29">
        <v>2014</v>
      </c>
      <c r="C2194" s="27">
        <v>41874</v>
      </c>
      <c r="D2194" s="28">
        <v>0.13829411397623537</v>
      </c>
      <c r="E2194" s="28">
        <v>1</v>
      </c>
      <c r="F2194" s="27">
        <v>42239</v>
      </c>
      <c r="G2194" s="28">
        <v>4.2407792948101708E-2</v>
      </c>
      <c r="H2194" s="28">
        <v>1</v>
      </c>
      <c r="I2194" s="28">
        <v>0.32</v>
      </c>
      <c r="J2194" s="28">
        <v>0.66038922343042727</v>
      </c>
      <c r="K2194" s="28">
        <v>4</v>
      </c>
      <c r="L2194" s="28">
        <v>5625</v>
      </c>
      <c r="M2194" s="29">
        <v>0</v>
      </c>
    </row>
    <row r="2195" spans="1:13" x14ac:dyDescent="0.3">
      <c r="A2195">
        <v>2191</v>
      </c>
      <c r="B2195" s="29">
        <v>2014</v>
      </c>
      <c r="C2195" s="27">
        <v>41826</v>
      </c>
      <c r="D2195" s="28">
        <v>0.39016055019632778</v>
      </c>
      <c r="E2195" s="28">
        <v>2</v>
      </c>
      <c r="F2195" s="27">
        <v>42557</v>
      </c>
      <c r="G2195" s="28">
        <v>0.65180595947454234</v>
      </c>
      <c r="H2195" s="28">
        <v>3</v>
      </c>
      <c r="I2195" s="28">
        <v>0.48000000000000004</v>
      </c>
      <c r="J2195" s="28">
        <v>0.18581563175232629</v>
      </c>
      <c r="K2195" s="28">
        <v>1</v>
      </c>
      <c r="L2195" s="28">
        <v>3750</v>
      </c>
      <c r="M2195" s="29">
        <v>0</v>
      </c>
    </row>
    <row r="2196" spans="1:13" x14ac:dyDescent="0.3">
      <c r="A2196">
        <v>2192</v>
      </c>
      <c r="B2196" s="29">
        <v>2014</v>
      </c>
      <c r="C2196" s="27">
        <v>41733</v>
      </c>
      <c r="D2196" s="28">
        <v>0.56316566634656895</v>
      </c>
      <c r="E2196" s="28">
        <v>3</v>
      </c>
      <c r="F2196" s="27">
        <v>42829</v>
      </c>
      <c r="G2196" s="28">
        <v>0.62127540515073498</v>
      </c>
      <c r="H2196" s="28">
        <v>3</v>
      </c>
      <c r="I2196" s="28">
        <v>0.48000000000000004</v>
      </c>
      <c r="J2196" s="28">
        <v>0.84194148460828455</v>
      </c>
      <c r="K2196" s="28">
        <v>5</v>
      </c>
      <c r="L2196" s="28">
        <v>6250</v>
      </c>
      <c r="M2196" s="29">
        <v>1</v>
      </c>
    </row>
    <row r="2197" spans="1:13" x14ac:dyDescent="0.3">
      <c r="A2197">
        <v>2193</v>
      </c>
      <c r="B2197" s="29">
        <v>2014</v>
      </c>
      <c r="C2197" s="27">
        <v>41904</v>
      </c>
      <c r="D2197" s="28">
        <v>1.4697057373423084E-2</v>
      </c>
      <c r="E2197" s="28">
        <v>1</v>
      </c>
      <c r="F2197" s="27">
        <v>42269</v>
      </c>
      <c r="G2197" s="28">
        <v>0.22528647500465393</v>
      </c>
      <c r="H2197" s="28">
        <v>1</v>
      </c>
      <c r="I2197" s="28">
        <v>0.32</v>
      </c>
      <c r="J2197" s="28">
        <v>0.35656316358696638</v>
      </c>
      <c r="K2197" s="28">
        <v>2</v>
      </c>
      <c r="L2197" s="28">
        <v>4375</v>
      </c>
      <c r="M2197" s="29">
        <v>1</v>
      </c>
    </row>
    <row r="2198" spans="1:13" x14ac:dyDescent="0.3">
      <c r="A2198">
        <v>2194</v>
      </c>
      <c r="B2198" s="29">
        <v>2014</v>
      </c>
      <c r="C2198" s="27">
        <v>41759</v>
      </c>
      <c r="D2198" s="28">
        <v>0.42992904984745339</v>
      </c>
      <c r="E2198" s="28">
        <v>2</v>
      </c>
      <c r="F2198" s="27">
        <v>42490</v>
      </c>
      <c r="G2198" s="28">
        <v>2.0571971894284391E-2</v>
      </c>
      <c r="H2198" s="28">
        <v>1</v>
      </c>
      <c r="I2198" s="28">
        <v>0.32</v>
      </c>
      <c r="J2198" s="28">
        <v>0.80073585385562085</v>
      </c>
      <c r="K2198" s="28">
        <v>5</v>
      </c>
      <c r="L2198" s="28">
        <v>6250</v>
      </c>
      <c r="M2198" s="29">
        <v>2</v>
      </c>
    </row>
    <row r="2199" spans="1:13" x14ac:dyDescent="0.3">
      <c r="A2199">
        <v>2195</v>
      </c>
      <c r="B2199" s="29">
        <v>2014</v>
      </c>
      <c r="C2199" s="27">
        <v>41780</v>
      </c>
      <c r="D2199" s="28">
        <v>0.80477407943878032</v>
      </c>
      <c r="E2199" s="28">
        <v>5</v>
      </c>
      <c r="F2199" s="27">
        <v>43606</v>
      </c>
      <c r="G2199" s="28">
        <v>0.48641782435797376</v>
      </c>
      <c r="H2199" s="28">
        <v>2</v>
      </c>
      <c r="I2199" s="28">
        <v>0.4</v>
      </c>
      <c r="J2199" s="28">
        <v>0.85133226888859159</v>
      </c>
      <c r="K2199" s="28">
        <v>5</v>
      </c>
      <c r="L2199" s="28">
        <v>6250</v>
      </c>
      <c r="M2199" s="29">
        <v>2</v>
      </c>
    </row>
    <row r="2200" spans="1:13" x14ac:dyDescent="0.3">
      <c r="A2200">
        <v>2196</v>
      </c>
      <c r="B2200" s="29">
        <v>2014</v>
      </c>
      <c r="C2200" s="27">
        <v>41812</v>
      </c>
      <c r="D2200" s="28">
        <v>0.56874599152813321</v>
      </c>
      <c r="E2200" s="28">
        <v>3</v>
      </c>
      <c r="F2200" s="27">
        <v>42908</v>
      </c>
      <c r="G2200" s="28">
        <v>0.76085310495298764</v>
      </c>
      <c r="H2200" s="28">
        <v>3</v>
      </c>
      <c r="I2200" s="28">
        <v>0.48000000000000004</v>
      </c>
      <c r="J2200" s="28">
        <v>0.46293628368797413</v>
      </c>
      <c r="K2200" s="28">
        <v>3</v>
      </c>
      <c r="L2200" s="28">
        <v>5000</v>
      </c>
      <c r="M2200" s="29">
        <v>3</v>
      </c>
    </row>
    <row r="2201" spans="1:13" x14ac:dyDescent="0.3">
      <c r="A2201">
        <v>2197</v>
      </c>
      <c r="B2201" s="29">
        <v>2014</v>
      </c>
      <c r="C2201" s="27">
        <v>41852</v>
      </c>
      <c r="D2201" s="28">
        <v>0.14393110125374808</v>
      </c>
      <c r="E2201" s="28">
        <v>1</v>
      </c>
      <c r="F2201" s="27">
        <v>42217</v>
      </c>
      <c r="G2201" s="28">
        <v>0.47775089198690779</v>
      </c>
      <c r="H2201" s="28">
        <v>2</v>
      </c>
      <c r="I2201" s="28">
        <v>0.4</v>
      </c>
      <c r="J2201" s="28">
        <v>0.19226148215451111</v>
      </c>
      <c r="K2201" s="28">
        <v>1</v>
      </c>
      <c r="L2201" s="28">
        <v>3750</v>
      </c>
      <c r="M2201" s="29">
        <v>1</v>
      </c>
    </row>
    <row r="2202" spans="1:13" x14ac:dyDescent="0.3">
      <c r="A2202">
        <v>2198</v>
      </c>
      <c r="B2202" s="29">
        <v>2014</v>
      </c>
      <c r="C2202" s="27">
        <v>41968</v>
      </c>
      <c r="D2202" s="28">
        <v>0.26044766173639489</v>
      </c>
      <c r="E2202" s="28">
        <v>2</v>
      </c>
      <c r="F2202" s="27">
        <v>42699</v>
      </c>
      <c r="G2202" s="28">
        <v>0.23462491847061784</v>
      </c>
      <c r="H2202" s="28">
        <v>1</v>
      </c>
      <c r="I2202" s="28">
        <v>0.32</v>
      </c>
      <c r="J2202" s="28">
        <v>0.63449303700075177</v>
      </c>
      <c r="K2202" s="28">
        <v>4</v>
      </c>
      <c r="L2202" s="28">
        <v>5625</v>
      </c>
      <c r="M2202" s="29">
        <v>0</v>
      </c>
    </row>
    <row r="2203" spans="1:13" x14ac:dyDescent="0.3">
      <c r="A2203">
        <v>2199</v>
      </c>
      <c r="B2203" s="29">
        <v>2014</v>
      </c>
      <c r="C2203" s="27">
        <v>41824</v>
      </c>
      <c r="D2203" s="28">
        <v>1.6398110529665444E-2</v>
      </c>
      <c r="E2203" s="28">
        <v>1</v>
      </c>
      <c r="F2203" s="27">
        <v>42189</v>
      </c>
      <c r="G2203" s="28">
        <v>0.20862740541392655</v>
      </c>
      <c r="H2203" s="28">
        <v>1</v>
      </c>
      <c r="I2203" s="28">
        <v>0.32</v>
      </c>
      <c r="J2203" s="28">
        <v>8.4805526078864157E-2</v>
      </c>
      <c r="K2203" s="28">
        <v>1</v>
      </c>
      <c r="L2203" s="28">
        <v>3750</v>
      </c>
      <c r="M2203" s="29">
        <v>0</v>
      </c>
    </row>
    <row r="2204" spans="1:13" x14ac:dyDescent="0.3">
      <c r="A2204">
        <v>2200</v>
      </c>
      <c r="B2204" s="29">
        <v>2014</v>
      </c>
      <c r="C2204" s="27">
        <v>41667</v>
      </c>
      <c r="D2204" s="28">
        <v>0.15007278497757881</v>
      </c>
      <c r="E2204" s="28">
        <v>1</v>
      </c>
      <c r="F2204" s="27">
        <v>42032</v>
      </c>
      <c r="G2204" s="28">
        <v>3.1540012313960086E-2</v>
      </c>
      <c r="H2204" s="28">
        <v>1</v>
      </c>
      <c r="I2204" s="28">
        <v>0.32</v>
      </c>
      <c r="J2204" s="28">
        <v>0.23839149437395324</v>
      </c>
      <c r="K2204" s="28">
        <v>2</v>
      </c>
      <c r="L2204" s="28">
        <v>4375</v>
      </c>
      <c r="M2204" s="29">
        <v>0</v>
      </c>
    </row>
    <row r="2205" spans="1:13" x14ac:dyDescent="0.3">
      <c r="A2205">
        <v>2201</v>
      </c>
      <c r="B2205" s="29">
        <v>2014</v>
      </c>
      <c r="C2205" s="27">
        <v>41983</v>
      </c>
      <c r="D2205" s="28">
        <v>0.36214973430053421</v>
      </c>
      <c r="E2205" s="28">
        <v>2</v>
      </c>
      <c r="F2205" s="27">
        <v>42714</v>
      </c>
      <c r="G2205" s="28">
        <v>0.51796103263632565</v>
      </c>
      <c r="H2205" s="28">
        <v>2</v>
      </c>
      <c r="I2205" s="28">
        <v>0.4</v>
      </c>
      <c r="J2205" s="28">
        <v>0.76658874483378259</v>
      </c>
      <c r="K2205" s="28">
        <v>5</v>
      </c>
      <c r="L2205" s="28">
        <v>6250</v>
      </c>
      <c r="M2205" s="29">
        <v>1</v>
      </c>
    </row>
    <row r="2206" spans="1:13" x14ac:dyDescent="0.3">
      <c r="A2206">
        <v>2202</v>
      </c>
      <c r="B2206" s="29">
        <v>2014</v>
      </c>
      <c r="C2206" s="27">
        <v>41873</v>
      </c>
      <c r="D2206" s="28">
        <v>0.19394155282661518</v>
      </c>
      <c r="E2206" s="28">
        <v>1</v>
      </c>
      <c r="F2206" s="27">
        <v>42238</v>
      </c>
      <c r="G2206" s="28">
        <v>0.53500024110082189</v>
      </c>
      <c r="H2206" s="28">
        <v>2</v>
      </c>
      <c r="I2206" s="28">
        <v>0.4</v>
      </c>
      <c r="J2206" s="28">
        <v>0.37250996997518149</v>
      </c>
      <c r="K2206" s="28">
        <v>2</v>
      </c>
      <c r="L2206" s="28">
        <v>4375</v>
      </c>
      <c r="M2206" s="29">
        <v>0</v>
      </c>
    </row>
    <row r="2207" spans="1:13" x14ac:dyDescent="0.3">
      <c r="A2207">
        <v>2203</v>
      </c>
      <c r="B2207" s="29">
        <v>2014</v>
      </c>
      <c r="C2207" s="27">
        <v>41692</v>
      </c>
      <c r="D2207" s="28">
        <v>0.5987295501233697</v>
      </c>
      <c r="E2207" s="28">
        <v>4</v>
      </c>
      <c r="F2207" s="27">
        <v>43153</v>
      </c>
      <c r="G2207" s="28">
        <v>0.91718706094942881</v>
      </c>
      <c r="H2207" s="28">
        <v>3</v>
      </c>
      <c r="I2207" s="28">
        <v>0.48000000000000004</v>
      </c>
      <c r="J2207" s="28">
        <v>0.45204345227165177</v>
      </c>
      <c r="K2207" s="28">
        <v>3</v>
      </c>
      <c r="L2207" s="28">
        <v>5000</v>
      </c>
      <c r="M2207" s="29">
        <v>0</v>
      </c>
    </row>
    <row r="2208" spans="1:13" x14ac:dyDescent="0.3">
      <c r="A2208">
        <v>2204</v>
      </c>
      <c r="B2208" s="29">
        <v>2014</v>
      </c>
      <c r="C2208" s="27">
        <v>41811</v>
      </c>
      <c r="D2208" s="28">
        <v>0.89537200182815091</v>
      </c>
      <c r="E2208" s="28">
        <v>5</v>
      </c>
      <c r="F2208" s="27">
        <v>43637</v>
      </c>
      <c r="G2208" s="28">
        <v>0.50092043843924638</v>
      </c>
      <c r="H2208" s="28">
        <v>2</v>
      </c>
      <c r="I2208" s="28">
        <v>0.4</v>
      </c>
      <c r="J2208" s="28">
        <v>0.65319024200254949</v>
      </c>
      <c r="K2208" s="28">
        <v>4</v>
      </c>
      <c r="L2208" s="28">
        <v>5625</v>
      </c>
      <c r="M2208" s="29">
        <v>2</v>
      </c>
    </row>
    <row r="2209" spans="1:13" x14ac:dyDescent="0.3">
      <c r="A2209">
        <v>2205</v>
      </c>
      <c r="B2209" s="29">
        <v>2014</v>
      </c>
      <c r="C2209" s="27">
        <v>41844</v>
      </c>
      <c r="D2209" s="28">
        <v>0.25620644774490475</v>
      </c>
      <c r="E2209" s="28">
        <v>2</v>
      </c>
      <c r="F2209" s="27">
        <v>42575</v>
      </c>
      <c r="G2209" s="28">
        <v>0.15455958565410877</v>
      </c>
      <c r="H2209" s="28">
        <v>1</v>
      </c>
      <c r="I2209" s="28">
        <v>0.32</v>
      </c>
      <c r="J2209" s="28">
        <v>0.66958095487816183</v>
      </c>
      <c r="K2209" s="28">
        <v>4</v>
      </c>
      <c r="L2209" s="28">
        <v>5625</v>
      </c>
      <c r="M2209" s="29">
        <v>0</v>
      </c>
    </row>
    <row r="2210" spans="1:13" x14ac:dyDescent="0.3">
      <c r="A2210">
        <v>2206</v>
      </c>
      <c r="B2210" s="29">
        <v>2014</v>
      </c>
      <c r="C2210" s="27">
        <v>41811</v>
      </c>
      <c r="D2210" s="28">
        <v>0.60834218980408972</v>
      </c>
      <c r="E2210" s="28">
        <v>4</v>
      </c>
      <c r="F2210" s="27">
        <v>43272</v>
      </c>
      <c r="G2210" s="28">
        <v>2.3970457494415509E-4</v>
      </c>
      <c r="H2210" s="28">
        <v>1</v>
      </c>
      <c r="I2210" s="28">
        <v>0.32</v>
      </c>
      <c r="J2210" s="28">
        <v>0.51886014739835362</v>
      </c>
      <c r="K2210" s="28">
        <v>3</v>
      </c>
      <c r="L2210" s="28">
        <v>5000</v>
      </c>
      <c r="M2210" s="29">
        <v>2</v>
      </c>
    </row>
    <row r="2211" spans="1:13" x14ac:dyDescent="0.3">
      <c r="A2211">
        <v>2207</v>
      </c>
      <c r="B2211" s="29">
        <v>2014</v>
      </c>
      <c r="C2211" s="27">
        <v>41762</v>
      </c>
      <c r="D2211" s="28">
        <v>0.24730326253634149</v>
      </c>
      <c r="E2211" s="28">
        <v>1</v>
      </c>
      <c r="F2211" s="27">
        <v>42127</v>
      </c>
      <c r="G2211" s="28">
        <v>9.221120828636209E-2</v>
      </c>
      <c r="H2211" s="28">
        <v>1</v>
      </c>
      <c r="I2211" s="28">
        <v>0.32</v>
      </c>
      <c r="J2211" s="28">
        <v>0.89804820961079179</v>
      </c>
      <c r="K2211" s="28">
        <v>5</v>
      </c>
      <c r="L2211" s="28">
        <v>6250</v>
      </c>
      <c r="M2211" s="29">
        <v>1</v>
      </c>
    </row>
    <row r="2212" spans="1:13" x14ac:dyDescent="0.3">
      <c r="A2212">
        <v>2208</v>
      </c>
      <c r="B2212" s="29">
        <v>2014</v>
      </c>
      <c r="C2212" s="27">
        <v>41693</v>
      </c>
      <c r="D2212" s="28">
        <v>0.52897611233780073</v>
      </c>
      <c r="E2212" s="28">
        <v>3</v>
      </c>
      <c r="F2212" s="27">
        <v>42789</v>
      </c>
      <c r="G2212" s="28">
        <v>0.9010367859810936</v>
      </c>
      <c r="H2212" s="28">
        <v>3</v>
      </c>
      <c r="I2212" s="28">
        <v>0.48000000000000004</v>
      </c>
      <c r="J2212" s="28">
        <v>0.49898846756690318</v>
      </c>
      <c r="K2212" s="28">
        <v>3</v>
      </c>
      <c r="L2212" s="28">
        <v>5000</v>
      </c>
      <c r="M2212" s="29">
        <v>0</v>
      </c>
    </row>
    <row r="2213" spans="1:13" x14ac:dyDescent="0.3">
      <c r="A2213">
        <v>2209</v>
      </c>
      <c r="B2213" s="29">
        <v>2014</v>
      </c>
      <c r="C2213" s="27">
        <v>41867</v>
      </c>
      <c r="D2213" s="28">
        <v>0.63326772024186972</v>
      </c>
      <c r="E2213" s="28">
        <v>4</v>
      </c>
      <c r="F2213" s="27">
        <v>43328</v>
      </c>
      <c r="G2213" s="28">
        <v>0.84882455185814054</v>
      </c>
      <c r="H2213" s="28">
        <v>3</v>
      </c>
      <c r="I2213" s="28">
        <v>0.48000000000000004</v>
      </c>
      <c r="J2213" s="28">
        <v>0.79837143275217859</v>
      </c>
      <c r="K2213" s="28">
        <v>5</v>
      </c>
      <c r="L2213" s="28">
        <v>6250</v>
      </c>
      <c r="M2213" s="29">
        <v>1</v>
      </c>
    </row>
    <row r="2214" spans="1:13" x14ac:dyDescent="0.3">
      <c r="A2214">
        <v>2210</v>
      </c>
      <c r="B2214" s="29">
        <v>2014</v>
      </c>
      <c r="C2214" s="27">
        <v>41775</v>
      </c>
      <c r="D2214" s="28">
        <v>0.95042123461989469</v>
      </c>
      <c r="E2214" s="28">
        <v>5</v>
      </c>
      <c r="F2214" s="27">
        <v>43601</v>
      </c>
      <c r="G2214" s="28">
        <v>0.57751147781580681</v>
      </c>
      <c r="H2214" s="28">
        <v>2</v>
      </c>
      <c r="I2214" s="28">
        <v>0.4</v>
      </c>
      <c r="J2214" s="28">
        <v>7.5063118541528473E-3</v>
      </c>
      <c r="K2214" s="28">
        <v>1</v>
      </c>
      <c r="L2214" s="28">
        <v>3750</v>
      </c>
      <c r="M2214" s="29">
        <v>1</v>
      </c>
    </row>
    <row r="2215" spans="1:13" x14ac:dyDescent="0.3">
      <c r="A2215">
        <v>2211</v>
      </c>
      <c r="B2215" s="29">
        <v>2014</v>
      </c>
      <c r="C2215" s="27">
        <v>41884</v>
      </c>
      <c r="D2215" s="28">
        <v>0.87615447120222834</v>
      </c>
      <c r="E2215" s="28">
        <v>5</v>
      </c>
      <c r="F2215" s="27">
        <v>43710</v>
      </c>
      <c r="G2215" s="28">
        <v>0.79893722180203319</v>
      </c>
      <c r="H2215" s="28">
        <v>3</v>
      </c>
      <c r="I2215" s="28">
        <v>0.48000000000000004</v>
      </c>
      <c r="J2215" s="28">
        <v>0.8863732893619064</v>
      </c>
      <c r="K2215" s="28">
        <v>5</v>
      </c>
      <c r="L2215" s="28">
        <v>6250</v>
      </c>
      <c r="M2215" s="29">
        <v>0</v>
      </c>
    </row>
    <row r="2216" spans="1:13" x14ac:dyDescent="0.3">
      <c r="A2216">
        <v>2212</v>
      </c>
      <c r="B2216" s="29">
        <v>2014</v>
      </c>
      <c r="C2216" s="27">
        <v>41786</v>
      </c>
      <c r="D2216" s="28">
        <v>0.76831476848740365</v>
      </c>
      <c r="E2216" s="28">
        <v>5</v>
      </c>
      <c r="F2216" s="27">
        <v>43612</v>
      </c>
      <c r="G2216" s="28">
        <v>0.80068070311954465</v>
      </c>
      <c r="H2216" s="28">
        <v>3</v>
      </c>
      <c r="I2216" s="28">
        <v>0.48000000000000004</v>
      </c>
      <c r="J2216" s="28">
        <v>0.85604596994218152</v>
      </c>
      <c r="K2216" s="28">
        <v>5</v>
      </c>
      <c r="L2216" s="28">
        <v>6250</v>
      </c>
      <c r="M2216" s="29">
        <v>2</v>
      </c>
    </row>
    <row r="2217" spans="1:13" x14ac:dyDescent="0.3">
      <c r="A2217">
        <v>2213</v>
      </c>
      <c r="B2217" s="29">
        <v>2014</v>
      </c>
      <c r="C2217" s="27">
        <v>41710</v>
      </c>
      <c r="D2217" s="28">
        <v>0.80953824683995712</v>
      </c>
      <c r="E2217" s="28">
        <v>5</v>
      </c>
      <c r="F2217" s="27">
        <v>43536</v>
      </c>
      <c r="G2217" s="28">
        <v>0.98144915252888976</v>
      </c>
      <c r="H2217" s="28">
        <v>3</v>
      </c>
      <c r="I2217" s="28">
        <v>0.48000000000000004</v>
      </c>
      <c r="J2217" s="28">
        <v>0.9306196629730189</v>
      </c>
      <c r="K2217" s="28">
        <v>5</v>
      </c>
      <c r="L2217" s="28">
        <v>6250</v>
      </c>
      <c r="M2217" s="29">
        <v>2</v>
      </c>
    </row>
    <row r="2218" spans="1:13" x14ac:dyDescent="0.3">
      <c r="A2218">
        <v>2214</v>
      </c>
      <c r="B2218" s="29">
        <v>2014</v>
      </c>
      <c r="C2218" s="27">
        <v>41701</v>
      </c>
      <c r="D2218" s="28">
        <v>0.16887929124451184</v>
      </c>
      <c r="E2218" s="28">
        <v>1</v>
      </c>
      <c r="F2218" s="27">
        <v>42066</v>
      </c>
      <c r="G2218" s="28">
        <v>0.73202918465933386</v>
      </c>
      <c r="H2218" s="28">
        <v>3</v>
      </c>
      <c r="I2218" s="28">
        <v>0.48000000000000004</v>
      </c>
      <c r="J2218" s="28">
        <v>0.91324234012310357</v>
      </c>
      <c r="K2218" s="28">
        <v>5</v>
      </c>
      <c r="L2218" s="28">
        <v>6250</v>
      </c>
      <c r="M2218" s="29">
        <v>0</v>
      </c>
    </row>
    <row r="2219" spans="1:13" x14ac:dyDescent="0.3">
      <c r="A2219">
        <v>2215</v>
      </c>
      <c r="B2219" s="29">
        <v>2014</v>
      </c>
      <c r="C2219" s="27">
        <v>41806</v>
      </c>
      <c r="D2219" s="28">
        <v>0.38564615205783537</v>
      </c>
      <c r="E2219" s="28">
        <v>2</v>
      </c>
      <c r="F2219" s="27">
        <v>42537</v>
      </c>
      <c r="G2219" s="28">
        <v>0.90409930036479413</v>
      </c>
      <c r="H2219" s="28">
        <v>3</v>
      </c>
      <c r="I2219" s="28">
        <v>0.48000000000000004</v>
      </c>
      <c r="J2219" s="28">
        <v>0.55289069580718087</v>
      </c>
      <c r="K2219" s="28">
        <v>3</v>
      </c>
      <c r="L2219" s="28">
        <v>5000</v>
      </c>
      <c r="M2219" s="29">
        <v>3</v>
      </c>
    </row>
    <row r="2220" spans="1:13" x14ac:dyDescent="0.3">
      <c r="A2220">
        <v>2216</v>
      </c>
      <c r="B2220" s="29">
        <v>2014</v>
      </c>
      <c r="C2220" s="27">
        <v>41822</v>
      </c>
      <c r="D2220" s="28">
        <v>0.41971475422766835</v>
      </c>
      <c r="E2220" s="28">
        <v>2</v>
      </c>
      <c r="F2220" s="27">
        <v>42553</v>
      </c>
      <c r="G2220" s="28">
        <v>0.37074266825127555</v>
      </c>
      <c r="H2220" s="28">
        <v>2</v>
      </c>
      <c r="I2220" s="28">
        <v>0.4</v>
      </c>
      <c r="J2220" s="28">
        <v>0.76819740837637995</v>
      </c>
      <c r="K2220" s="28">
        <v>5</v>
      </c>
      <c r="L2220" s="28">
        <v>6250</v>
      </c>
      <c r="M2220" s="29">
        <v>1</v>
      </c>
    </row>
    <row r="2221" spans="1:13" x14ac:dyDescent="0.3">
      <c r="A2221">
        <v>2217</v>
      </c>
      <c r="B2221" s="29">
        <v>2014</v>
      </c>
      <c r="C2221" s="27">
        <v>41746</v>
      </c>
      <c r="D2221" s="28">
        <v>0.30203941764879005</v>
      </c>
      <c r="E2221" s="28">
        <v>2</v>
      </c>
      <c r="F2221" s="27">
        <v>42477</v>
      </c>
      <c r="G2221" s="28">
        <v>0.69723612846565874</v>
      </c>
      <c r="H2221" s="28">
        <v>3</v>
      </c>
      <c r="I2221" s="28">
        <v>0.48000000000000004</v>
      </c>
      <c r="J2221" s="28">
        <v>8.5659547504941758E-2</v>
      </c>
      <c r="K2221" s="28">
        <v>1</v>
      </c>
      <c r="L2221" s="28">
        <v>3750</v>
      </c>
      <c r="M2221" s="29">
        <v>1</v>
      </c>
    </row>
    <row r="2222" spans="1:13" x14ac:dyDescent="0.3">
      <c r="A2222">
        <v>2218</v>
      </c>
      <c r="B2222" s="29">
        <v>2014</v>
      </c>
      <c r="C2222" s="27">
        <v>41937</v>
      </c>
      <c r="D2222" s="28">
        <v>1.6506457950162701E-2</v>
      </c>
      <c r="E2222" s="28">
        <v>1</v>
      </c>
      <c r="F2222" s="27">
        <v>42302</v>
      </c>
      <c r="G2222" s="28">
        <v>1.3162020008029018E-2</v>
      </c>
      <c r="H2222" s="28">
        <v>1</v>
      </c>
      <c r="I2222" s="28">
        <v>0.32</v>
      </c>
      <c r="J2222" s="28">
        <v>0.28166694643606349</v>
      </c>
      <c r="K2222" s="28">
        <v>2</v>
      </c>
      <c r="L2222" s="28">
        <v>4375</v>
      </c>
      <c r="M2222" s="29">
        <v>0</v>
      </c>
    </row>
    <row r="2223" spans="1:13" x14ac:dyDescent="0.3">
      <c r="A2223">
        <v>2219</v>
      </c>
      <c r="B2223" s="29">
        <v>2014</v>
      </c>
      <c r="C2223" s="27">
        <v>41695</v>
      </c>
      <c r="D2223" s="28">
        <v>0.57186577516442472</v>
      </c>
      <c r="E2223" s="28">
        <v>3</v>
      </c>
      <c r="F2223" s="27">
        <v>42791</v>
      </c>
      <c r="G2223" s="28">
        <v>5.1834693022834943E-2</v>
      </c>
      <c r="H2223" s="28">
        <v>1</v>
      </c>
      <c r="I2223" s="28">
        <v>0.32</v>
      </c>
      <c r="J2223" s="28">
        <v>0.43485080629744055</v>
      </c>
      <c r="K2223" s="28">
        <v>3</v>
      </c>
      <c r="L2223" s="28">
        <v>5000</v>
      </c>
      <c r="M2223" s="29">
        <v>0</v>
      </c>
    </row>
    <row r="2224" spans="1:13" x14ac:dyDescent="0.3">
      <c r="A2224">
        <v>2220</v>
      </c>
      <c r="B2224" s="29">
        <v>2014</v>
      </c>
      <c r="C2224" s="27">
        <v>41925</v>
      </c>
      <c r="D2224" s="28">
        <v>0.53409679041724523</v>
      </c>
      <c r="E2224" s="28">
        <v>3</v>
      </c>
      <c r="F2224" s="27">
        <v>43021</v>
      </c>
      <c r="G2224" s="28">
        <v>0.89130413422919874</v>
      </c>
      <c r="H2224" s="28">
        <v>3</v>
      </c>
      <c r="I2224" s="28">
        <v>0.48000000000000004</v>
      </c>
      <c r="J2224" s="28">
        <v>0.24561729030367607</v>
      </c>
      <c r="K2224" s="28">
        <v>2</v>
      </c>
      <c r="L2224" s="28">
        <v>4375</v>
      </c>
      <c r="M2224" s="29">
        <v>0</v>
      </c>
    </row>
    <row r="2225" spans="1:13" x14ac:dyDescent="0.3">
      <c r="A2225">
        <v>2221</v>
      </c>
      <c r="B2225" s="29">
        <v>2014</v>
      </c>
      <c r="C2225" s="27">
        <v>41966</v>
      </c>
      <c r="D2225" s="28">
        <v>0.23238199974143237</v>
      </c>
      <c r="E2225" s="28">
        <v>1</v>
      </c>
      <c r="F2225" s="27">
        <v>42331</v>
      </c>
      <c r="G2225" s="28">
        <v>0.87591523328441945</v>
      </c>
      <c r="H2225" s="28">
        <v>3</v>
      </c>
      <c r="I2225" s="28">
        <v>0.48000000000000004</v>
      </c>
      <c r="J2225" s="28">
        <v>0.98611751383725788</v>
      </c>
      <c r="K2225" s="28">
        <v>5</v>
      </c>
      <c r="L2225" s="28">
        <v>6250</v>
      </c>
      <c r="M2225" s="29">
        <v>0</v>
      </c>
    </row>
    <row r="2226" spans="1:13" x14ac:dyDescent="0.3">
      <c r="A2226">
        <v>2222</v>
      </c>
      <c r="B2226" s="29">
        <v>2014</v>
      </c>
      <c r="C2226" s="27">
        <v>41857</v>
      </c>
      <c r="D2226" s="28">
        <v>0.71286818670978769</v>
      </c>
      <c r="E2226" s="28">
        <v>5</v>
      </c>
      <c r="F2226" s="27">
        <v>43683</v>
      </c>
      <c r="G2226" s="28">
        <v>0.77985007405752649</v>
      </c>
      <c r="H2226" s="28">
        <v>3</v>
      </c>
      <c r="I2226" s="28">
        <v>0.48000000000000004</v>
      </c>
      <c r="J2226" s="28">
        <v>0.88540952719648491</v>
      </c>
      <c r="K2226" s="28">
        <v>5</v>
      </c>
      <c r="L2226" s="28">
        <v>6250</v>
      </c>
      <c r="M2226" s="29">
        <v>4</v>
      </c>
    </row>
    <row r="2227" spans="1:13" x14ac:dyDescent="0.3">
      <c r="A2227">
        <v>2223</v>
      </c>
      <c r="B2227" s="29">
        <v>2014</v>
      </c>
      <c r="C2227" s="27">
        <v>41807</v>
      </c>
      <c r="D2227" s="28">
        <v>0.35723877883313471</v>
      </c>
      <c r="E2227" s="28">
        <v>2</v>
      </c>
      <c r="F2227" s="27">
        <v>42538</v>
      </c>
      <c r="G2227" s="28">
        <v>0.36010903651754045</v>
      </c>
      <c r="H2227" s="28">
        <v>2</v>
      </c>
      <c r="I2227" s="28">
        <v>0.4</v>
      </c>
      <c r="J2227" s="28">
        <v>0.64273763180540744</v>
      </c>
      <c r="K2227" s="28">
        <v>4</v>
      </c>
      <c r="L2227" s="28">
        <v>5625</v>
      </c>
      <c r="M2227" s="29">
        <v>1</v>
      </c>
    </row>
    <row r="2228" spans="1:13" x14ac:dyDescent="0.3">
      <c r="A2228">
        <v>2224</v>
      </c>
      <c r="B2228" s="29">
        <v>2014</v>
      </c>
      <c r="C2228" s="27">
        <v>41850</v>
      </c>
      <c r="D2228" s="28">
        <v>0.57886911335214986</v>
      </c>
      <c r="E2228" s="28">
        <v>4</v>
      </c>
      <c r="F2228" s="27">
        <v>43311</v>
      </c>
      <c r="G2228" s="28">
        <v>0.89365785927384556</v>
      </c>
      <c r="H2228" s="28">
        <v>3</v>
      </c>
      <c r="I2228" s="28">
        <v>0.48000000000000004</v>
      </c>
      <c r="J2228" s="28">
        <v>0.28930681260007995</v>
      </c>
      <c r="K2228" s="28">
        <v>2</v>
      </c>
      <c r="L2228" s="28">
        <v>4375</v>
      </c>
      <c r="M2228" s="29">
        <v>1</v>
      </c>
    </row>
    <row r="2229" spans="1:13" x14ac:dyDescent="0.3">
      <c r="A2229">
        <v>2225</v>
      </c>
      <c r="B2229" s="29">
        <v>2014</v>
      </c>
      <c r="C2229" s="27">
        <v>41926</v>
      </c>
      <c r="D2229" s="28">
        <v>0.65084936905602631</v>
      </c>
      <c r="E2229" s="28">
        <v>4</v>
      </c>
      <c r="F2229" s="27">
        <v>43387</v>
      </c>
      <c r="G2229" s="28">
        <v>0.97860468050291971</v>
      </c>
      <c r="H2229" s="28">
        <v>3</v>
      </c>
      <c r="I2229" s="28">
        <v>0.48000000000000004</v>
      </c>
      <c r="J2229" s="28">
        <v>0.75811436343422278</v>
      </c>
      <c r="K2229" s="28">
        <v>5</v>
      </c>
      <c r="L2229" s="28">
        <v>6250</v>
      </c>
      <c r="M2229" s="29">
        <v>2</v>
      </c>
    </row>
    <row r="2230" spans="1:13" x14ac:dyDescent="0.3">
      <c r="A2230">
        <v>2226</v>
      </c>
      <c r="B2230" s="29">
        <v>2014</v>
      </c>
      <c r="C2230" s="27">
        <v>41740</v>
      </c>
      <c r="D2230" s="28">
        <v>0.66854715264355979</v>
      </c>
      <c r="E2230" s="28">
        <v>4</v>
      </c>
      <c r="F2230" s="27">
        <v>43201</v>
      </c>
      <c r="G2230" s="28">
        <v>0.45964965006598357</v>
      </c>
      <c r="H2230" s="28">
        <v>2</v>
      </c>
      <c r="I2230" s="28">
        <v>0.4</v>
      </c>
      <c r="J2230" s="28">
        <v>0.30195983793496439</v>
      </c>
      <c r="K2230" s="28">
        <v>2</v>
      </c>
      <c r="L2230" s="28">
        <v>4375</v>
      </c>
      <c r="M2230" s="29">
        <v>2</v>
      </c>
    </row>
    <row r="2231" spans="1:13" x14ac:dyDescent="0.3">
      <c r="A2231">
        <v>2227</v>
      </c>
      <c r="B2231" s="29">
        <v>2014</v>
      </c>
      <c r="C2231" s="27">
        <v>41810</v>
      </c>
      <c r="D2231" s="28">
        <v>0.28225410967870879</v>
      </c>
      <c r="E2231" s="28">
        <v>2</v>
      </c>
      <c r="F2231" s="27">
        <v>42541</v>
      </c>
      <c r="G2231" s="28">
        <v>0.47586151451531888</v>
      </c>
      <c r="H2231" s="28">
        <v>2</v>
      </c>
      <c r="I2231" s="28">
        <v>0.4</v>
      </c>
      <c r="J2231" s="28">
        <v>0.34489525958232015</v>
      </c>
      <c r="K2231" s="28">
        <v>2</v>
      </c>
      <c r="L2231" s="28">
        <v>4375</v>
      </c>
      <c r="M2231" s="29">
        <v>0</v>
      </c>
    </row>
    <row r="2232" spans="1:13" x14ac:dyDescent="0.3">
      <c r="A2232">
        <v>2228</v>
      </c>
      <c r="B2232" s="29">
        <v>2014</v>
      </c>
      <c r="C2232" s="27">
        <v>41686</v>
      </c>
      <c r="D2232" s="28">
        <v>0.60539817825928743</v>
      </c>
      <c r="E2232" s="28">
        <v>4</v>
      </c>
      <c r="F2232" s="27">
        <v>43147</v>
      </c>
      <c r="G2232" s="28">
        <v>0.57633648066976761</v>
      </c>
      <c r="H2232" s="28">
        <v>2</v>
      </c>
      <c r="I2232" s="28">
        <v>0.4</v>
      </c>
      <c r="J2232" s="28">
        <v>8.0562155501808674E-2</v>
      </c>
      <c r="K2232" s="28">
        <v>1</v>
      </c>
      <c r="L2232" s="28">
        <v>3750</v>
      </c>
      <c r="M2232" s="29">
        <v>3</v>
      </c>
    </row>
    <row r="2233" spans="1:13" x14ac:dyDescent="0.3">
      <c r="A2233">
        <v>2229</v>
      </c>
      <c r="B2233" s="29">
        <v>2014</v>
      </c>
      <c r="C2233" s="27">
        <v>42002</v>
      </c>
      <c r="D2233" s="28">
        <v>0.3934162990080996</v>
      </c>
      <c r="E2233" s="28">
        <v>2</v>
      </c>
      <c r="F2233" s="27">
        <v>42733</v>
      </c>
      <c r="G2233" s="28">
        <v>0.79309989124983937</v>
      </c>
      <c r="H2233" s="28">
        <v>3</v>
      </c>
      <c r="I2233" s="28">
        <v>0.48000000000000004</v>
      </c>
      <c r="J2233" s="28">
        <v>0.44100597776375638</v>
      </c>
      <c r="K2233" s="28">
        <v>3</v>
      </c>
      <c r="L2233" s="28">
        <v>5000</v>
      </c>
      <c r="M2233" s="29">
        <v>2</v>
      </c>
    </row>
    <row r="2234" spans="1:13" x14ac:dyDescent="0.3">
      <c r="A2234">
        <v>2230</v>
      </c>
      <c r="B2234" s="29">
        <v>2014</v>
      </c>
      <c r="C2234" s="27">
        <v>41725</v>
      </c>
      <c r="D2234" s="28">
        <v>0.98808412294748349</v>
      </c>
      <c r="E2234" s="28">
        <v>5</v>
      </c>
      <c r="F2234" s="27">
        <v>43551</v>
      </c>
      <c r="G2234" s="28">
        <v>0.70882446948819677</v>
      </c>
      <c r="H2234" s="28">
        <v>3</v>
      </c>
      <c r="I2234" s="28">
        <v>0.48000000000000004</v>
      </c>
      <c r="J2234" s="28">
        <v>0.27401504415819578</v>
      </c>
      <c r="K2234" s="28">
        <v>2</v>
      </c>
      <c r="L2234" s="28">
        <v>4375</v>
      </c>
      <c r="M2234" s="29">
        <v>4</v>
      </c>
    </row>
    <row r="2235" spans="1:13" x14ac:dyDescent="0.3">
      <c r="A2235">
        <v>2231</v>
      </c>
      <c r="B2235" s="29">
        <v>2014</v>
      </c>
      <c r="C2235" s="27">
        <v>42003</v>
      </c>
      <c r="D2235" s="28">
        <v>0.89011739903989107</v>
      </c>
      <c r="E2235" s="28">
        <v>5</v>
      </c>
      <c r="F2235" s="27">
        <v>43829</v>
      </c>
      <c r="G2235" s="28">
        <v>0.39217802324833861</v>
      </c>
      <c r="H2235" s="28">
        <v>2</v>
      </c>
      <c r="I2235" s="28">
        <v>0.4</v>
      </c>
      <c r="J2235" s="28">
        <v>0.64504469988483215</v>
      </c>
      <c r="K2235" s="28">
        <v>4</v>
      </c>
      <c r="L2235" s="28">
        <v>5625</v>
      </c>
      <c r="M2235" s="29">
        <v>0</v>
      </c>
    </row>
    <row r="2236" spans="1:13" x14ac:dyDescent="0.3">
      <c r="A2236">
        <v>2232</v>
      </c>
      <c r="B2236" s="29">
        <v>2014</v>
      </c>
      <c r="C2236" s="27">
        <v>41851</v>
      </c>
      <c r="D2236" s="28">
        <v>0.390057053852081</v>
      </c>
      <c r="E2236" s="28">
        <v>2</v>
      </c>
      <c r="F2236" s="27">
        <v>42582</v>
      </c>
      <c r="G2236" s="28">
        <v>0.23241761371189096</v>
      </c>
      <c r="H2236" s="28">
        <v>1</v>
      </c>
      <c r="I2236" s="28">
        <v>0.32</v>
      </c>
      <c r="J2236" s="28">
        <v>0.29128025703938465</v>
      </c>
      <c r="K2236" s="28">
        <v>2</v>
      </c>
      <c r="L2236" s="28">
        <v>4375</v>
      </c>
      <c r="M2236" s="29">
        <v>0</v>
      </c>
    </row>
    <row r="2237" spans="1:13" x14ac:dyDescent="0.3">
      <c r="A2237">
        <v>2233</v>
      </c>
      <c r="B2237" s="29">
        <v>2014</v>
      </c>
      <c r="C2237" s="27">
        <v>41987</v>
      </c>
      <c r="D2237" s="28">
        <v>0.22053464636409403</v>
      </c>
      <c r="E2237" s="28">
        <v>1</v>
      </c>
      <c r="F2237" s="27">
        <v>42352</v>
      </c>
      <c r="G2237" s="28">
        <v>0.73795609462725875</v>
      </c>
      <c r="H2237" s="28">
        <v>3</v>
      </c>
      <c r="I2237" s="28">
        <v>0.48000000000000004</v>
      </c>
      <c r="J2237" s="28">
        <v>0.15303406582122225</v>
      </c>
      <c r="K2237" s="28">
        <v>1</v>
      </c>
      <c r="L2237" s="28">
        <v>3750</v>
      </c>
      <c r="M2237" s="29">
        <v>1</v>
      </c>
    </row>
    <row r="2238" spans="1:13" x14ac:dyDescent="0.3">
      <c r="A2238">
        <v>2234</v>
      </c>
      <c r="B2238" s="29">
        <v>2014</v>
      </c>
      <c r="C2238" s="27">
        <v>41867</v>
      </c>
      <c r="D2238" s="28">
        <v>6.8376344158678548E-2</v>
      </c>
      <c r="E2238" s="28">
        <v>1</v>
      </c>
      <c r="F2238" s="27">
        <v>42232</v>
      </c>
      <c r="G2238" s="28">
        <v>0.94101606230600843</v>
      </c>
      <c r="H2238" s="28">
        <v>3</v>
      </c>
      <c r="I2238" s="28">
        <v>0.48000000000000004</v>
      </c>
      <c r="J2238" s="28">
        <v>0.65580878865767778</v>
      </c>
      <c r="K2238" s="28">
        <v>4</v>
      </c>
      <c r="L2238" s="28">
        <v>5625</v>
      </c>
      <c r="M2238" s="29">
        <v>0</v>
      </c>
    </row>
    <row r="2239" spans="1:13" x14ac:dyDescent="0.3">
      <c r="A2239">
        <v>2235</v>
      </c>
      <c r="B2239" s="29">
        <v>2014</v>
      </c>
      <c r="C2239" s="27">
        <v>41739</v>
      </c>
      <c r="D2239" s="28">
        <v>0.42368914182083028</v>
      </c>
      <c r="E2239" s="28">
        <v>2</v>
      </c>
      <c r="F2239" s="27">
        <v>42470</v>
      </c>
      <c r="G2239" s="28">
        <v>0.16006789755257533</v>
      </c>
      <c r="H2239" s="28">
        <v>1</v>
      </c>
      <c r="I2239" s="28">
        <v>0.32</v>
      </c>
      <c r="J2239" s="28">
        <v>4.2051011586958231E-2</v>
      </c>
      <c r="K2239" s="28">
        <v>1</v>
      </c>
      <c r="L2239" s="28">
        <v>3750</v>
      </c>
      <c r="M2239" s="29">
        <v>0</v>
      </c>
    </row>
    <row r="2240" spans="1:13" x14ac:dyDescent="0.3">
      <c r="A2240">
        <v>2236</v>
      </c>
      <c r="B2240" s="29">
        <v>2014</v>
      </c>
      <c r="C2240" s="27">
        <v>41719</v>
      </c>
      <c r="D2240" s="28">
        <v>0.33634430174298247</v>
      </c>
      <c r="E2240" s="28">
        <v>2</v>
      </c>
      <c r="F2240" s="27">
        <v>42450</v>
      </c>
      <c r="G2240" s="28">
        <v>0.64370682116152256</v>
      </c>
      <c r="H2240" s="28">
        <v>3</v>
      </c>
      <c r="I2240" s="28">
        <v>0.48000000000000004</v>
      </c>
      <c r="J2240" s="28">
        <v>0.32917595964921498</v>
      </c>
      <c r="K2240" s="28">
        <v>2</v>
      </c>
      <c r="L2240" s="28">
        <v>4375</v>
      </c>
      <c r="M2240" s="29">
        <v>0</v>
      </c>
    </row>
    <row r="2241" spans="1:13" x14ac:dyDescent="0.3">
      <c r="A2241">
        <v>2237</v>
      </c>
      <c r="B2241" s="29">
        <v>2014</v>
      </c>
      <c r="C2241" s="27">
        <v>41956</v>
      </c>
      <c r="D2241" s="28">
        <v>0.18005210877915312</v>
      </c>
      <c r="E2241" s="28">
        <v>1</v>
      </c>
      <c r="F2241" s="27">
        <v>42321</v>
      </c>
      <c r="G2241" s="28">
        <v>0.65121252483662917</v>
      </c>
      <c r="H2241" s="28">
        <v>3</v>
      </c>
      <c r="I2241" s="28">
        <v>0.48000000000000004</v>
      </c>
      <c r="J2241" s="28">
        <v>0.32465146718655902</v>
      </c>
      <c r="K2241" s="28">
        <v>2</v>
      </c>
      <c r="L2241" s="28">
        <v>4375</v>
      </c>
      <c r="M2241" s="29">
        <v>0</v>
      </c>
    </row>
    <row r="2242" spans="1:13" x14ac:dyDescent="0.3">
      <c r="A2242">
        <v>2238</v>
      </c>
      <c r="B2242" s="29">
        <v>2014</v>
      </c>
      <c r="C2242" s="27">
        <v>41985</v>
      </c>
      <c r="D2242" s="28">
        <v>0.68337171916579142</v>
      </c>
      <c r="E2242" s="28">
        <v>4</v>
      </c>
      <c r="F2242" s="27">
        <v>43446</v>
      </c>
      <c r="G2242" s="28">
        <v>4.3157862512661738E-2</v>
      </c>
      <c r="H2242" s="28">
        <v>1</v>
      </c>
      <c r="I2242" s="28">
        <v>0.32</v>
      </c>
      <c r="J2242" s="28">
        <v>0.79624744843619166</v>
      </c>
      <c r="K2242" s="28">
        <v>5</v>
      </c>
      <c r="L2242" s="28">
        <v>6250</v>
      </c>
      <c r="M2242" s="29">
        <v>2</v>
      </c>
    </row>
    <row r="2243" spans="1:13" x14ac:dyDescent="0.3">
      <c r="A2243">
        <v>2239</v>
      </c>
      <c r="B2243" s="29">
        <v>2014</v>
      </c>
      <c r="C2243" s="27">
        <v>41754</v>
      </c>
      <c r="D2243" s="28">
        <v>0.13077462595278644</v>
      </c>
      <c r="E2243" s="28">
        <v>1</v>
      </c>
      <c r="F2243" s="27">
        <v>42119</v>
      </c>
      <c r="G2243" s="28">
        <v>0.31938449176644967</v>
      </c>
      <c r="H2243" s="28">
        <v>2</v>
      </c>
      <c r="I2243" s="28">
        <v>0.4</v>
      </c>
      <c r="J2243" s="28">
        <v>0.32025880595966205</v>
      </c>
      <c r="K2243" s="28">
        <v>2</v>
      </c>
      <c r="L2243" s="28">
        <v>4375</v>
      </c>
      <c r="M2243" s="29">
        <v>0</v>
      </c>
    </row>
    <row r="2244" spans="1:13" x14ac:dyDescent="0.3">
      <c r="A2244">
        <v>2240</v>
      </c>
      <c r="B2244" s="29">
        <v>2014</v>
      </c>
      <c r="C2244" s="27">
        <v>41802</v>
      </c>
      <c r="D2244" s="28">
        <v>0.71268341325577145</v>
      </c>
      <c r="E2244" s="28">
        <v>5</v>
      </c>
      <c r="F2244" s="27">
        <v>43628</v>
      </c>
      <c r="G2244" s="28">
        <v>0.91909218735270359</v>
      </c>
      <c r="H2244" s="28">
        <v>3</v>
      </c>
      <c r="I2244" s="28">
        <v>0.48000000000000004</v>
      </c>
      <c r="J2244" s="28">
        <v>0.90440068906710924</v>
      </c>
      <c r="K2244" s="28">
        <v>5</v>
      </c>
      <c r="L2244" s="28">
        <v>6250</v>
      </c>
      <c r="M2244" s="29">
        <v>4</v>
      </c>
    </row>
    <row r="2245" spans="1:13" x14ac:dyDescent="0.3">
      <c r="A2245">
        <v>2241</v>
      </c>
      <c r="B2245" s="29">
        <v>2014</v>
      </c>
      <c r="C2245" s="27">
        <v>41961</v>
      </c>
      <c r="D2245" s="28">
        <v>0.15586647107225071</v>
      </c>
      <c r="E2245" s="28">
        <v>1</v>
      </c>
      <c r="F2245" s="27">
        <v>42326</v>
      </c>
      <c r="G2245" s="28">
        <v>0.40240220275289607</v>
      </c>
      <c r="H2245" s="28">
        <v>2</v>
      </c>
      <c r="I2245" s="28">
        <v>0.4</v>
      </c>
      <c r="J2245" s="28">
        <v>0.10766711808514395</v>
      </c>
      <c r="K2245" s="28">
        <v>1</v>
      </c>
      <c r="L2245" s="28">
        <v>3750</v>
      </c>
      <c r="M2245" s="29">
        <v>0</v>
      </c>
    </row>
    <row r="2246" spans="1:13" x14ac:dyDescent="0.3">
      <c r="A2246">
        <v>2242</v>
      </c>
      <c r="B2246" s="29">
        <v>2014</v>
      </c>
      <c r="C2246" s="27">
        <v>41829</v>
      </c>
      <c r="D2246" s="28">
        <v>0.99612144587821128</v>
      </c>
      <c r="E2246" s="28">
        <v>5</v>
      </c>
      <c r="F2246" s="27">
        <v>43655</v>
      </c>
      <c r="G2246" s="28">
        <v>0.51579354544236744</v>
      </c>
      <c r="H2246" s="28">
        <v>2</v>
      </c>
      <c r="I2246" s="28">
        <v>0.4</v>
      </c>
      <c r="J2246" s="28">
        <v>0.65852155397051637</v>
      </c>
      <c r="K2246" s="28">
        <v>4</v>
      </c>
      <c r="L2246" s="28">
        <v>5625</v>
      </c>
      <c r="M2246" s="29">
        <v>0</v>
      </c>
    </row>
    <row r="2247" spans="1:13" x14ac:dyDescent="0.3">
      <c r="A2247">
        <v>2243</v>
      </c>
      <c r="B2247" s="29">
        <v>2014</v>
      </c>
      <c r="C2247" s="27">
        <v>41840</v>
      </c>
      <c r="D2247" s="28">
        <v>0.38308762194247648</v>
      </c>
      <c r="E2247" s="28">
        <v>2</v>
      </c>
      <c r="F2247" s="27">
        <v>42571</v>
      </c>
      <c r="G2247" s="28">
        <v>0.49374673164780225</v>
      </c>
      <c r="H2247" s="28">
        <v>2</v>
      </c>
      <c r="I2247" s="28">
        <v>0.4</v>
      </c>
      <c r="J2247" s="28">
        <v>0.66990389299566611</v>
      </c>
      <c r="K2247" s="28">
        <v>4</v>
      </c>
      <c r="L2247" s="28">
        <v>5625</v>
      </c>
      <c r="M2247" s="29">
        <v>0</v>
      </c>
    </row>
    <row r="2248" spans="1:13" x14ac:dyDescent="0.3">
      <c r="A2248">
        <v>2244</v>
      </c>
      <c r="B2248" s="29">
        <v>2014</v>
      </c>
      <c r="C2248" s="27">
        <v>41804</v>
      </c>
      <c r="D2248" s="28">
        <v>0.90419875945751116</v>
      </c>
      <c r="E2248" s="28">
        <v>5</v>
      </c>
      <c r="F2248" s="27">
        <v>43630</v>
      </c>
      <c r="G2248" s="28">
        <v>0.61910006741169799</v>
      </c>
      <c r="H2248" s="28">
        <v>3</v>
      </c>
      <c r="I2248" s="28">
        <v>0.48000000000000004</v>
      </c>
      <c r="J2248" s="28">
        <v>0.89943591871171269</v>
      </c>
      <c r="K2248" s="28">
        <v>5</v>
      </c>
      <c r="L2248" s="28">
        <v>6250</v>
      </c>
      <c r="M2248" s="29">
        <v>5</v>
      </c>
    </row>
    <row r="2249" spans="1:13" x14ac:dyDescent="0.3">
      <c r="A2249">
        <v>2245</v>
      </c>
      <c r="B2249" s="29">
        <v>2014</v>
      </c>
      <c r="C2249" s="27">
        <v>41940</v>
      </c>
      <c r="D2249" s="28">
        <v>4.5267127982040467E-4</v>
      </c>
      <c r="E2249" s="28">
        <v>1</v>
      </c>
      <c r="F2249" s="27">
        <v>42305</v>
      </c>
      <c r="G2249" s="28">
        <v>0.93159041819228861</v>
      </c>
      <c r="H2249" s="28">
        <v>3</v>
      </c>
      <c r="I2249" s="28">
        <v>0.48000000000000004</v>
      </c>
      <c r="J2249" s="28">
        <v>0.55768684167011706</v>
      </c>
      <c r="K2249" s="28">
        <v>3</v>
      </c>
      <c r="L2249" s="28">
        <v>5000</v>
      </c>
      <c r="M2249" s="29">
        <v>1</v>
      </c>
    </row>
    <row r="2250" spans="1:13" x14ac:dyDescent="0.3">
      <c r="A2250">
        <v>2246</v>
      </c>
      <c r="B2250" s="29">
        <v>2014</v>
      </c>
      <c r="C2250" s="27">
        <v>41809</v>
      </c>
      <c r="D2250" s="28">
        <v>0.45345409816113358</v>
      </c>
      <c r="E2250" s="28">
        <v>3</v>
      </c>
      <c r="F2250" s="27">
        <v>42905</v>
      </c>
      <c r="G2250" s="28">
        <v>0.35632848616893409</v>
      </c>
      <c r="H2250" s="28">
        <v>2</v>
      </c>
      <c r="I2250" s="28">
        <v>0.4</v>
      </c>
      <c r="J2250" s="28">
        <v>0.34008638371420208</v>
      </c>
      <c r="K2250" s="28">
        <v>2</v>
      </c>
      <c r="L2250" s="28">
        <v>4375</v>
      </c>
      <c r="M2250" s="29">
        <v>1</v>
      </c>
    </row>
    <row r="2251" spans="1:13" x14ac:dyDescent="0.3">
      <c r="A2251">
        <v>2247</v>
      </c>
      <c r="B2251" s="29">
        <v>2014</v>
      </c>
      <c r="C2251" s="27">
        <v>41694</v>
      </c>
      <c r="D2251" s="28">
        <v>0.7254470169164875</v>
      </c>
      <c r="E2251" s="28">
        <v>5</v>
      </c>
      <c r="F2251" s="27">
        <v>43520</v>
      </c>
      <c r="G2251" s="28">
        <v>0.90432952458972338</v>
      </c>
      <c r="H2251" s="28">
        <v>3</v>
      </c>
      <c r="I2251" s="28">
        <v>0.48000000000000004</v>
      </c>
      <c r="J2251" s="28">
        <v>0.33696219442484454</v>
      </c>
      <c r="K2251" s="28">
        <v>2</v>
      </c>
      <c r="L2251" s="28">
        <v>4375</v>
      </c>
      <c r="M2251" s="29">
        <v>4</v>
      </c>
    </row>
    <row r="2252" spans="1:13" x14ac:dyDescent="0.3">
      <c r="A2252">
        <v>2248</v>
      </c>
      <c r="B2252" s="29">
        <v>2014</v>
      </c>
      <c r="C2252" s="27">
        <v>41858</v>
      </c>
      <c r="D2252" s="28">
        <v>0.65429155977871323</v>
      </c>
      <c r="E2252" s="28">
        <v>4</v>
      </c>
      <c r="F2252" s="27">
        <v>43319</v>
      </c>
      <c r="G2252" s="28">
        <v>0.89387280456355667</v>
      </c>
      <c r="H2252" s="28">
        <v>3</v>
      </c>
      <c r="I2252" s="28">
        <v>0.48000000000000004</v>
      </c>
      <c r="J2252" s="28">
        <v>0.8453269669521859</v>
      </c>
      <c r="K2252" s="28">
        <v>5</v>
      </c>
      <c r="L2252" s="28">
        <v>6250</v>
      </c>
      <c r="M2252" s="29">
        <v>1</v>
      </c>
    </row>
    <row r="2253" spans="1:13" x14ac:dyDescent="0.3">
      <c r="A2253">
        <v>2249</v>
      </c>
      <c r="B2253" s="29">
        <v>2014</v>
      </c>
      <c r="C2253" s="27">
        <v>41947</v>
      </c>
      <c r="D2253" s="28">
        <v>3.5770671477061367E-2</v>
      </c>
      <c r="E2253" s="28">
        <v>1</v>
      </c>
      <c r="F2253" s="27">
        <v>42312</v>
      </c>
      <c r="G2253" s="28">
        <v>0.20329337171411843</v>
      </c>
      <c r="H2253" s="28">
        <v>1</v>
      </c>
      <c r="I2253" s="28">
        <v>0.32</v>
      </c>
      <c r="J2253" s="28">
        <v>0.71913537576454678</v>
      </c>
      <c r="K2253" s="28">
        <v>5</v>
      </c>
      <c r="L2253" s="28">
        <v>6250</v>
      </c>
      <c r="M2253" s="29">
        <v>0</v>
      </c>
    </row>
    <row r="2254" spans="1:13" x14ac:dyDescent="0.3">
      <c r="A2254">
        <v>2250</v>
      </c>
      <c r="B2254" s="29">
        <v>2014</v>
      </c>
      <c r="C2254" s="27">
        <v>41711</v>
      </c>
      <c r="D2254" s="28">
        <v>0.65188797775656193</v>
      </c>
      <c r="E2254" s="28">
        <v>4</v>
      </c>
      <c r="F2254" s="27">
        <v>43172</v>
      </c>
      <c r="G2254" s="28">
        <v>0.38952554282996321</v>
      </c>
      <c r="H2254" s="28">
        <v>2</v>
      </c>
      <c r="I2254" s="28">
        <v>0.4</v>
      </c>
      <c r="J2254" s="28">
        <v>0.27732464020629444</v>
      </c>
      <c r="K2254" s="28">
        <v>2</v>
      </c>
      <c r="L2254" s="28">
        <v>4375</v>
      </c>
      <c r="M2254" s="29">
        <v>4</v>
      </c>
    </row>
    <row r="2255" spans="1:13" x14ac:dyDescent="0.3">
      <c r="A2255">
        <v>2251</v>
      </c>
      <c r="B2255" s="29">
        <v>2014</v>
      </c>
      <c r="C2255" s="27">
        <v>41824</v>
      </c>
      <c r="D2255" s="28">
        <v>6.2223434576902825E-2</v>
      </c>
      <c r="E2255" s="28">
        <v>1</v>
      </c>
      <c r="F2255" s="27">
        <v>42189</v>
      </c>
      <c r="G2255" s="28">
        <v>0.23865376067946154</v>
      </c>
      <c r="H2255" s="28">
        <v>1</v>
      </c>
      <c r="I2255" s="28">
        <v>0.32</v>
      </c>
      <c r="J2255" s="28">
        <v>0.23615060956549161</v>
      </c>
      <c r="K2255" s="28">
        <v>2</v>
      </c>
      <c r="L2255" s="28">
        <v>4375</v>
      </c>
      <c r="M2255" s="29">
        <v>0</v>
      </c>
    </row>
    <row r="2256" spans="1:13" x14ac:dyDescent="0.3">
      <c r="A2256">
        <v>2252</v>
      </c>
      <c r="B2256" s="29">
        <v>2014</v>
      </c>
      <c r="C2256" s="27">
        <v>41784</v>
      </c>
      <c r="D2256" s="28">
        <v>0.90981494368208526</v>
      </c>
      <c r="E2256" s="28">
        <v>5</v>
      </c>
      <c r="F2256" s="27">
        <v>43610</v>
      </c>
      <c r="G2256" s="28">
        <v>0.7378124396578527</v>
      </c>
      <c r="H2256" s="28">
        <v>3</v>
      </c>
      <c r="I2256" s="28">
        <v>0.48000000000000004</v>
      </c>
      <c r="J2256" s="28">
        <v>0.16938708951944625</v>
      </c>
      <c r="K2256" s="28">
        <v>1</v>
      </c>
      <c r="L2256" s="28">
        <v>3750</v>
      </c>
      <c r="M2256" s="29">
        <v>2</v>
      </c>
    </row>
    <row r="2257" spans="1:13" x14ac:dyDescent="0.3">
      <c r="A2257">
        <v>2253</v>
      </c>
      <c r="B2257" s="29">
        <v>2014</v>
      </c>
      <c r="C2257" s="27">
        <v>41677</v>
      </c>
      <c r="D2257" s="28">
        <v>0.67773298053162512</v>
      </c>
      <c r="E2257" s="28">
        <v>4</v>
      </c>
      <c r="F2257" s="27">
        <v>43138</v>
      </c>
      <c r="G2257" s="28">
        <v>1.907929250336704E-2</v>
      </c>
      <c r="H2257" s="28">
        <v>1</v>
      </c>
      <c r="I2257" s="28">
        <v>0.32</v>
      </c>
      <c r="J2257" s="28">
        <v>0.45938751318370585</v>
      </c>
      <c r="K2257" s="28">
        <v>3</v>
      </c>
      <c r="L2257" s="28">
        <v>5000</v>
      </c>
      <c r="M2257" s="29">
        <v>0</v>
      </c>
    </row>
    <row r="2258" spans="1:13" x14ac:dyDescent="0.3">
      <c r="A2258">
        <v>2254</v>
      </c>
      <c r="B2258" s="29">
        <v>2014</v>
      </c>
      <c r="C2258" s="27">
        <v>41799</v>
      </c>
      <c r="D2258" s="28">
        <v>0.84530207623799003</v>
      </c>
      <c r="E2258" s="28">
        <v>5</v>
      </c>
      <c r="F2258" s="27">
        <v>43625</v>
      </c>
      <c r="G2258" s="28">
        <v>0.21869391085065448</v>
      </c>
      <c r="H2258" s="28">
        <v>1</v>
      </c>
      <c r="I2258" s="28">
        <v>0.32</v>
      </c>
      <c r="J2258" s="28">
        <v>0.52624654674258897</v>
      </c>
      <c r="K2258" s="28">
        <v>3</v>
      </c>
      <c r="L2258" s="28">
        <v>5000</v>
      </c>
      <c r="M2258" s="29">
        <v>1</v>
      </c>
    </row>
    <row r="2259" spans="1:13" x14ac:dyDescent="0.3">
      <c r="A2259">
        <v>2255</v>
      </c>
      <c r="B2259" s="29">
        <v>2014</v>
      </c>
      <c r="C2259" s="27">
        <v>41754</v>
      </c>
      <c r="D2259" s="28">
        <v>0.84220072330744511</v>
      </c>
      <c r="E2259" s="28">
        <v>5</v>
      </c>
      <c r="F2259" s="27">
        <v>43580</v>
      </c>
      <c r="G2259" s="28">
        <v>0.56025563878958518</v>
      </c>
      <c r="H2259" s="28">
        <v>2</v>
      </c>
      <c r="I2259" s="28">
        <v>0.4</v>
      </c>
      <c r="J2259" s="28">
        <v>9.9967047557192656E-2</v>
      </c>
      <c r="K2259" s="28">
        <v>1</v>
      </c>
      <c r="L2259" s="28">
        <v>3750</v>
      </c>
      <c r="M2259" s="29">
        <v>4</v>
      </c>
    </row>
    <row r="2260" spans="1:13" x14ac:dyDescent="0.3">
      <c r="A2260">
        <v>2256</v>
      </c>
      <c r="B2260" s="29">
        <v>2014</v>
      </c>
      <c r="C2260" s="27">
        <v>41880</v>
      </c>
      <c r="D2260" s="28">
        <v>0.55650059569023691</v>
      </c>
      <c r="E2260" s="28">
        <v>3</v>
      </c>
      <c r="F2260" s="27">
        <v>42976</v>
      </c>
      <c r="G2260" s="28">
        <v>0.86710553664969137</v>
      </c>
      <c r="H2260" s="28">
        <v>3</v>
      </c>
      <c r="I2260" s="28">
        <v>0.48000000000000004</v>
      </c>
      <c r="J2260" s="28">
        <v>0.14087886423777729</v>
      </c>
      <c r="K2260" s="28">
        <v>1</v>
      </c>
      <c r="L2260" s="28">
        <v>3750</v>
      </c>
      <c r="M2260" s="29">
        <v>1</v>
      </c>
    </row>
    <row r="2261" spans="1:13" x14ac:dyDescent="0.3">
      <c r="A2261">
        <v>2257</v>
      </c>
      <c r="B2261" s="29">
        <v>2014</v>
      </c>
      <c r="C2261" s="27">
        <v>41955</v>
      </c>
      <c r="D2261" s="28">
        <v>0.39159703935432955</v>
      </c>
      <c r="E2261" s="28">
        <v>2</v>
      </c>
      <c r="F2261" s="27">
        <v>42686</v>
      </c>
      <c r="G2261" s="28">
        <v>0.36272712831732234</v>
      </c>
      <c r="H2261" s="28">
        <v>2</v>
      </c>
      <c r="I2261" s="28">
        <v>0.4</v>
      </c>
      <c r="J2261" s="28">
        <v>0.49121216319372474</v>
      </c>
      <c r="K2261" s="28">
        <v>3</v>
      </c>
      <c r="L2261" s="28">
        <v>5000</v>
      </c>
      <c r="M2261" s="29">
        <v>2</v>
      </c>
    </row>
    <row r="2262" spans="1:13" x14ac:dyDescent="0.3">
      <c r="A2262">
        <v>2258</v>
      </c>
      <c r="B2262" s="29">
        <v>2014</v>
      </c>
      <c r="C2262" s="27">
        <v>41862</v>
      </c>
      <c r="D2262" s="28">
        <v>0.72747976555240201</v>
      </c>
      <c r="E2262" s="28">
        <v>5</v>
      </c>
      <c r="F2262" s="27">
        <v>43688</v>
      </c>
      <c r="G2262" s="28">
        <v>0.1734323447750169</v>
      </c>
      <c r="H2262" s="28">
        <v>1</v>
      </c>
      <c r="I2262" s="28">
        <v>0.32</v>
      </c>
      <c r="J2262" s="28">
        <v>0.10121233983606637</v>
      </c>
      <c r="K2262" s="28">
        <v>1</v>
      </c>
      <c r="L2262" s="28">
        <v>3750</v>
      </c>
      <c r="M2262" s="29">
        <v>1</v>
      </c>
    </row>
    <row r="2263" spans="1:13" x14ac:dyDescent="0.3">
      <c r="A2263">
        <v>2259</v>
      </c>
      <c r="B2263" s="29">
        <v>2014</v>
      </c>
      <c r="C2263" s="27">
        <v>41915</v>
      </c>
      <c r="D2263" s="28">
        <v>0.84945604506322592</v>
      </c>
      <c r="E2263" s="28">
        <v>5</v>
      </c>
      <c r="F2263" s="27">
        <v>43741</v>
      </c>
      <c r="G2263" s="28">
        <v>0.86379448482165078</v>
      </c>
      <c r="H2263" s="28">
        <v>3</v>
      </c>
      <c r="I2263" s="28">
        <v>0.48000000000000004</v>
      </c>
      <c r="J2263" s="28">
        <v>0.10156463102918412</v>
      </c>
      <c r="K2263" s="28">
        <v>1</v>
      </c>
      <c r="L2263" s="28">
        <v>3750</v>
      </c>
      <c r="M2263" s="29">
        <v>1</v>
      </c>
    </row>
    <row r="2264" spans="1:13" x14ac:dyDescent="0.3">
      <c r="A2264">
        <v>2260</v>
      </c>
      <c r="B2264" s="29">
        <v>2014</v>
      </c>
      <c r="C2264" s="27">
        <v>41967</v>
      </c>
      <c r="D2264" s="28">
        <v>0.59886816891202588</v>
      </c>
      <c r="E2264" s="28">
        <v>4</v>
      </c>
      <c r="F2264" s="27">
        <v>43428</v>
      </c>
      <c r="G2264" s="28">
        <v>0.60286793172717001</v>
      </c>
      <c r="H2264" s="28">
        <v>2</v>
      </c>
      <c r="I2264" s="28">
        <v>0.4</v>
      </c>
      <c r="J2264" s="28">
        <v>0.54417052097630292</v>
      </c>
      <c r="K2264" s="28">
        <v>3</v>
      </c>
      <c r="L2264" s="28">
        <v>5000</v>
      </c>
      <c r="M2264" s="29">
        <v>1</v>
      </c>
    </row>
    <row r="2265" spans="1:13" x14ac:dyDescent="0.3">
      <c r="A2265">
        <v>2261</v>
      </c>
      <c r="B2265" s="29">
        <v>2014</v>
      </c>
      <c r="C2265" s="27">
        <v>41813</v>
      </c>
      <c r="D2265" s="28">
        <v>0.2381140431039257</v>
      </c>
      <c r="E2265" s="28">
        <v>1</v>
      </c>
      <c r="F2265" s="27">
        <v>42178</v>
      </c>
      <c r="G2265" s="28">
        <v>0.10012622375702962</v>
      </c>
      <c r="H2265" s="28">
        <v>1</v>
      </c>
      <c r="I2265" s="28">
        <v>0.32</v>
      </c>
      <c r="J2265" s="28">
        <v>0.31778848303475193</v>
      </c>
      <c r="K2265" s="28">
        <v>2</v>
      </c>
      <c r="L2265" s="28">
        <v>4375</v>
      </c>
      <c r="M2265" s="29">
        <v>0</v>
      </c>
    </row>
    <row r="2266" spans="1:13" x14ac:dyDescent="0.3">
      <c r="A2266">
        <v>2262</v>
      </c>
      <c r="B2266" s="29">
        <v>2014</v>
      </c>
      <c r="C2266" s="27">
        <v>41985</v>
      </c>
      <c r="D2266" s="28">
        <v>0.19616942584264263</v>
      </c>
      <c r="E2266" s="28">
        <v>1</v>
      </c>
      <c r="F2266" s="27">
        <v>42350</v>
      </c>
      <c r="G2266" s="28">
        <v>0.25032192196089431</v>
      </c>
      <c r="H2266" s="28">
        <v>1</v>
      </c>
      <c r="I2266" s="28">
        <v>0.32</v>
      </c>
      <c r="J2266" s="28">
        <v>0.37855943428382099</v>
      </c>
      <c r="K2266" s="28">
        <v>2</v>
      </c>
      <c r="L2266" s="28">
        <v>4375</v>
      </c>
      <c r="M2266" s="29">
        <v>2</v>
      </c>
    </row>
    <row r="2267" spans="1:13" x14ac:dyDescent="0.3">
      <c r="A2267">
        <v>2263</v>
      </c>
      <c r="B2267" s="29">
        <v>2014</v>
      </c>
      <c r="C2267" s="27">
        <v>41859</v>
      </c>
      <c r="D2267" s="28">
        <v>0.16198019430543431</v>
      </c>
      <c r="E2267" s="28">
        <v>1</v>
      </c>
      <c r="F2267" s="27">
        <v>42224</v>
      </c>
      <c r="G2267" s="28">
        <v>0.67098292477806809</v>
      </c>
      <c r="H2267" s="28">
        <v>3</v>
      </c>
      <c r="I2267" s="28">
        <v>0.48000000000000004</v>
      </c>
      <c r="J2267" s="28">
        <v>0.43014808078878142</v>
      </c>
      <c r="K2267" s="28">
        <v>3</v>
      </c>
      <c r="L2267" s="28">
        <v>5000</v>
      </c>
      <c r="M2267" s="29">
        <v>1</v>
      </c>
    </row>
    <row r="2268" spans="1:13" x14ac:dyDescent="0.3">
      <c r="A2268">
        <v>2264</v>
      </c>
      <c r="B2268" s="29">
        <v>2014</v>
      </c>
      <c r="C2268" s="27">
        <v>41855</v>
      </c>
      <c r="D2268" s="28">
        <v>0.80502305463351909</v>
      </c>
      <c r="E2268" s="28">
        <v>5</v>
      </c>
      <c r="F2268" s="27">
        <v>43681</v>
      </c>
      <c r="G2268" s="28">
        <v>0.72377009246283963</v>
      </c>
      <c r="H2268" s="28">
        <v>3</v>
      </c>
      <c r="I2268" s="28">
        <v>0.48000000000000004</v>
      </c>
      <c r="J2268" s="28">
        <v>0.78580783637651963</v>
      </c>
      <c r="K2268" s="28">
        <v>5</v>
      </c>
      <c r="L2268" s="28">
        <v>6250</v>
      </c>
      <c r="M2268" s="29">
        <v>4</v>
      </c>
    </row>
    <row r="2269" spans="1:13" x14ac:dyDescent="0.3">
      <c r="A2269">
        <v>2265</v>
      </c>
      <c r="B2269" s="29">
        <v>2014</v>
      </c>
      <c r="C2269" s="27">
        <v>41956</v>
      </c>
      <c r="D2269" s="28">
        <v>4.7012334029917779E-3</v>
      </c>
      <c r="E2269" s="28">
        <v>1</v>
      </c>
      <c r="F2269" s="27">
        <v>42321</v>
      </c>
      <c r="G2269" s="28">
        <v>0.71108036588438639</v>
      </c>
      <c r="H2269" s="28">
        <v>3</v>
      </c>
      <c r="I2269" s="28">
        <v>0.48000000000000004</v>
      </c>
      <c r="J2269" s="28">
        <v>0.31272425155658579</v>
      </c>
      <c r="K2269" s="28">
        <v>2</v>
      </c>
      <c r="L2269" s="28">
        <v>4375</v>
      </c>
      <c r="M2269" s="29">
        <v>3</v>
      </c>
    </row>
    <row r="2270" spans="1:13" x14ac:dyDescent="0.3">
      <c r="A2270">
        <v>2266</v>
      </c>
      <c r="B2270" s="29">
        <v>2014</v>
      </c>
      <c r="C2270" s="27">
        <v>41686</v>
      </c>
      <c r="D2270" s="28">
        <v>0.14863847735099422</v>
      </c>
      <c r="E2270" s="28">
        <v>1</v>
      </c>
      <c r="F2270" s="27">
        <v>42051</v>
      </c>
      <c r="G2270" s="28">
        <v>0.66305602608519076</v>
      </c>
      <c r="H2270" s="28">
        <v>3</v>
      </c>
      <c r="I2270" s="28">
        <v>0.48000000000000004</v>
      </c>
      <c r="J2270" s="28">
        <v>0.87209365892000523</v>
      </c>
      <c r="K2270" s="28">
        <v>5</v>
      </c>
      <c r="L2270" s="28">
        <v>6250</v>
      </c>
      <c r="M2270" s="29">
        <v>0</v>
      </c>
    </row>
    <row r="2271" spans="1:13" x14ac:dyDescent="0.3">
      <c r="A2271">
        <v>2267</v>
      </c>
      <c r="B2271" s="29">
        <v>2014</v>
      </c>
      <c r="C2271" s="27">
        <v>41764</v>
      </c>
      <c r="D2271" s="28">
        <v>0.29091141729229986</v>
      </c>
      <c r="E2271" s="28">
        <v>2</v>
      </c>
      <c r="F2271" s="27">
        <v>42495</v>
      </c>
      <c r="G2271" s="28">
        <v>0.51318526742004633</v>
      </c>
      <c r="H2271" s="28">
        <v>2</v>
      </c>
      <c r="I2271" s="28">
        <v>0.4</v>
      </c>
      <c r="J2271" s="28">
        <v>2.996081755102753E-2</v>
      </c>
      <c r="K2271" s="28">
        <v>1</v>
      </c>
      <c r="L2271" s="28">
        <v>3750</v>
      </c>
      <c r="M2271" s="29">
        <v>3</v>
      </c>
    </row>
    <row r="2272" spans="1:13" x14ac:dyDescent="0.3">
      <c r="A2272">
        <v>2268</v>
      </c>
      <c r="B2272" s="29">
        <v>2014</v>
      </c>
      <c r="C2272" s="27">
        <v>41782</v>
      </c>
      <c r="D2272" s="28">
        <v>0.88827473399277534</v>
      </c>
      <c r="E2272" s="28">
        <v>5</v>
      </c>
      <c r="F2272" s="27">
        <v>43608</v>
      </c>
      <c r="G2272" s="28">
        <v>0.30105470375480936</v>
      </c>
      <c r="H2272" s="28">
        <v>2</v>
      </c>
      <c r="I2272" s="28">
        <v>0.4</v>
      </c>
      <c r="J2272" s="28">
        <v>0.1347329765128582</v>
      </c>
      <c r="K2272" s="28">
        <v>1</v>
      </c>
      <c r="L2272" s="28">
        <v>3750</v>
      </c>
      <c r="M2272" s="29">
        <v>0</v>
      </c>
    </row>
    <row r="2273" spans="1:13" x14ac:dyDescent="0.3">
      <c r="A2273">
        <v>2269</v>
      </c>
      <c r="B2273" s="29">
        <v>2014</v>
      </c>
      <c r="C2273" s="27">
        <v>41921</v>
      </c>
      <c r="D2273" s="28">
        <v>0.21094357234141947</v>
      </c>
      <c r="E2273" s="28">
        <v>1</v>
      </c>
      <c r="F2273" s="27">
        <v>42286</v>
      </c>
      <c r="G2273" s="28">
        <v>0.1383324729691785</v>
      </c>
      <c r="H2273" s="28">
        <v>1</v>
      </c>
      <c r="I2273" s="28">
        <v>0.32</v>
      </c>
      <c r="J2273" s="28">
        <v>0.86030955845814783</v>
      </c>
      <c r="K2273" s="28">
        <v>5</v>
      </c>
      <c r="L2273" s="28">
        <v>6250</v>
      </c>
      <c r="M2273" s="29">
        <v>0</v>
      </c>
    </row>
    <row r="2274" spans="1:13" x14ac:dyDescent="0.3">
      <c r="A2274">
        <v>2270</v>
      </c>
      <c r="B2274" s="29">
        <v>2014</v>
      </c>
      <c r="C2274" s="27">
        <v>41945</v>
      </c>
      <c r="D2274" s="28">
        <v>0.8631076607606234</v>
      </c>
      <c r="E2274" s="28">
        <v>5</v>
      </c>
      <c r="F2274" s="27">
        <v>43771</v>
      </c>
      <c r="G2274" s="28">
        <v>0.17509484902528383</v>
      </c>
      <c r="H2274" s="28">
        <v>1</v>
      </c>
      <c r="I2274" s="28">
        <v>0.32</v>
      </c>
      <c r="J2274" s="28">
        <v>0.23778932661506147</v>
      </c>
      <c r="K2274" s="28">
        <v>2</v>
      </c>
      <c r="L2274" s="28">
        <v>4375</v>
      </c>
      <c r="M2274" s="29">
        <v>2</v>
      </c>
    </row>
    <row r="2275" spans="1:13" x14ac:dyDescent="0.3">
      <c r="A2275">
        <v>2271</v>
      </c>
      <c r="B2275" s="29">
        <v>2014</v>
      </c>
      <c r="C2275" s="27">
        <v>41841</v>
      </c>
      <c r="D2275" s="28">
        <v>0.73244229398200533</v>
      </c>
      <c r="E2275" s="28">
        <v>5</v>
      </c>
      <c r="F2275" s="27">
        <v>43667</v>
      </c>
      <c r="G2275" s="28">
        <v>0.37920911694435488</v>
      </c>
      <c r="H2275" s="28">
        <v>2</v>
      </c>
      <c r="I2275" s="28">
        <v>0.4</v>
      </c>
      <c r="J2275" s="28">
        <v>3.0273990064539458E-2</v>
      </c>
      <c r="K2275" s="28">
        <v>1</v>
      </c>
      <c r="L2275" s="28">
        <v>3750</v>
      </c>
      <c r="M2275" s="29">
        <v>2</v>
      </c>
    </row>
    <row r="2276" spans="1:13" x14ac:dyDescent="0.3">
      <c r="A2276">
        <v>2272</v>
      </c>
      <c r="B2276" s="29">
        <v>2014</v>
      </c>
      <c r="C2276" s="27">
        <v>41744</v>
      </c>
      <c r="D2276" s="28">
        <v>0.19983788539997771</v>
      </c>
      <c r="E2276" s="28">
        <v>1</v>
      </c>
      <c r="F2276" s="27">
        <v>42109</v>
      </c>
      <c r="G2276" s="28">
        <v>0.74912107940580674</v>
      </c>
      <c r="H2276" s="28">
        <v>3</v>
      </c>
      <c r="I2276" s="28">
        <v>0.48000000000000004</v>
      </c>
      <c r="J2276" s="28">
        <v>0.32214315485088951</v>
      </c>
      <c r="K2276" s="28">
        <v>2</v>
      </c>
      <c r="L2276" s="28">
        <v>4375</v>
      </c>
      <c r="M2276" s="29">
        <v>0</v>
      </c>
    </row>
    <row r="2277" spans="1:13" x14ac:dyDescent="0.3">
      <c r="A2277">
        <v>2273</v>
      </c>
      <c r="B2277" s="29">
        <v>2014</v>
      </c>
      <c r="C2277" s="27">
        <v>41798</v>
      </c>
      <c r="D2277" s="28">
        <v>0.27564092423569875</v>
      </c>
      <c r="E2277" s="28">
        <v>2</v>
      </c>
      <c r="F2277" s="27">
        <v>42529</v>
      </c>
      <c r="G2277" s="28">
        <v>0.59646705785843801</v>
      </c>
      <c r="H2277" s="28">
        <v>2</v>
      </c>
      <c r="I2277" s="28">
        <v>0.4</v>
      </c>
      <c r="J2277" s="28">
        <v>0.27069410041068453</v>
      </c>
      <c r="K2277" s="28">
        <v>2</v>
      </c>
      <c r="L2277" s="28">
        <v>4375</v>
      </c>
      <c r="M2277" s="29">
        <v>0</v>
      </c>
    </row>
    <row r="2278" spans="1:13" x14ac:dyDescent="0.3">
      <c r="A2278">
        <v>2274</v>
      </c>
      <c r="B2278" s="29">
        <v>2014</v>
      </c>
      <c r="C2278" s="27">
        <v>41993</v>
      </c>
      <c r="D2278" s="28">
        <v>0.47595306501830559</v>
      </c>
      <c r="E2278" s="28">
        <v>3</v>
      </c>
      <c r="F2278" s="27">
        <v>43089</v>
      </c>
      <c r="G2278" s="28">
        <v>0.46311052197520264</v>
      </c>
      <c r="H2278" s="28">
        <v>2</v>
      </c>
      <c r="I2278" s="28">
        <v>0.4</v>
      </c>
      <c r="J2278" s="28">
        <v>0.75603667031737687</v>
      </c>
      <c r="K2278" s="28">
        <v>5</v>
      </c>
      <c r="L2278" s="28">
        <v>6250</v>
      </c>
      <c r="M2278" s="29">
        <v>1</v>
      </c>
    </row>
    <row r="2279" spans="1:13" x14ac:dyDescent="0.3">
      <c r="A2279">
        <v>2275</v>
      </c>
      <c r="B2279" s="29">
        <v>2014</v>
      </c>
      <c r="C2279" s="27">
        <v>41881</v>
      </c>
      <c r="D2279" s="28">
        <v>0.68640305394429424</v>
      </c>
      <c r="E2279" s="28">
        <v>5</v>
      </c>
      <c r="F2279" s="27">
        <v>43707</v>
      </c>
      <c r="G2279" s="28">
        <v>3.8909018217497815E-3</v>
      </c>
      <c r="H2279" s="28">
        <v>1</v>
      </c>
      <c r="I2279" s="28">
        <v>0.32</v>
      </c>
      <c r="J2279" s="28">
        <v>0.8458684098509629</v>
      </c>
      <c r="K2279" s="28">
        <v>5</v>
      </c>
      <c r="L2279" s="28">
        <v>6250</v>
      </c>
      <c r="M2279" s="29">
        <v>2</v>
      </c>
    </row>
    <row r="2280" spans="1:13" x14ac:dyDescent="0.3">
      <c r="A2280">
        <v>2276</v>
      </c>
      <c r="B2280" s="29">
        <v>2014</v>
      </c>
      <c r="C2280" s="27">
        <v>41735</v>
      </c>
      <c r="D2280" s="28">
        <v>0.49870447906294113</v>
      </c>
      <c r="E2280" s="28">
        <v>3</v>
      </c>
      <c r="F2280" s="27">
        <v>42831</v>
      </c>
      <c r="G2280" s="28">
        <v>0.61391130093311452</v>
      </c>
      <c r="H2280" s="28">
        <v>3</v>
      </c>
      <c r="I2280" s="28">
        <v>0.48000000000000004</v>
      </c>
      <c r="J2280" s="28">
        <v>0.27917276530798307</v>
      </c>
      <c r="K2280" s="28">
        <v>2</v>
      </c>
      <c r="L2280" s="28">
        <v>4375</v>
      </c>
      <c r="M2280" s="29">
        <v>0</v>
      </c>
    </row>
    <row r="2281" spans="1:13" x14ac:dyDescent="0.3">
      <c r="A2281">
        <v>2277</v>
      </c>
      <c r="B2281" s="29">
        <v>2014</v>
      </c>
      <c r="C2281" s="27">
        <v>41892</v>
      </c>
      <c r="D2281" s="28">
        <v>0.34346051331631489</v>
      </c>
      <c r="E2281" s="28">
        <v>2</v>
      </c>
      <c r="F2281" s="27">
        <v>42623</v>
      </c>
      <c r="G2281" s="28">
        <v>0.28699430158628747</v>
      </c>
      <c r="H2281" s="28">
        <v>2</v>
      </c>
      <c r="I2281" s="28">
        <v>0.4</v>
      </c>
      <c r="J2281" s="28">
        <v>4.2358776751953764E-2</v>
      </c>
      <c r="K2281" s="28">
        <v>1</v>
      </c>
      <c r="L2281" s="28">
        <v>3750</v>
      </c>
      <c r="M2281" s="29">
        <v>1</v>
      </c>
    </row>
    <row r="2282" spans="1:13" x14ac:dyDescent="0.3">
      <c r="A2282">
        <v>2278</v>
      </c>
      <c r="B2282" s="29">
        <v>2014</v>
      </c>
      <c r="C2282" s="27">
        <v>41795</v>
      </c>
      <c r="D2282" s="28">
        <v>0.75581974417453512</v>
      </c>
      <c r="E2282" s="28">
        <v>5</v>
      </c>
      <c r="F2282" s="27">
        <v>43621</v>
      </c>
      <c r="G2282" s="28">
        <v>3.1824346409634607E-3</v>
      </c>
      <c r="H2282" s="28">
        <v>1</v>
      </c>
      <c r="I2282" s="28">
        <v>0.32</v>
      </c>
      <c r="J2282" s="28">
        <v>0.9616254472625605</v>
      </c>
      <c r="K2282" s="28">
        <v>5</v>
      </c>
      <c r="L2282" s="28">
        <v>6250</v>
      </c>
      <c r="M2282" s="29">
        <v>0</v>
      </c>
    </row>
    <row r="2283" spans="1:13" x14ac:dyDescent="0.3">
      <c r="A2283">
        <v>2279</v>
      </c>
      <c r="B2283" s="29">
        <v>2014</v>
      </c>
      <c r="C2283" s="27">
        <v>41931</v>
      </c>
      <c r="D2283" s="28">
        <v>0.97570822770944698</v>
      </c>
      <c r="E2283" s="28">
        <v>5</v>
      </c>
      <c r="F2283" s="27">
        <v>43757</v>
      </c>
      <c r="G2283" s="28">
        <v>5.5336692117627706E-2</v>
      </c>
      <c r="H2283" s="28">
        <v>1</v>
      </c>
      <c r="I2283" s="28">
        <v>0.32</v>
      </c>
      <c r="J2283" s="28">
        <v>0.49434889834228135</v>
      </c>
      <c r="K2283" s="28">
        <v>3</v>
      </c>
      <c r="L2283" s="28">
        <v>5000</v>
      </c>
      <c r="M2283" s="29">
        <v>1</v>
      </c>
    </row>
    <row r="2284" spans="1:13" x14ac:dyDescent="0.3">
      <c r="A2284">
        <v>2280</v>
      </c>
      <c r="B2284" s="29">
        <v>2014</v>
      </c>
      <c r="C2284" s="27">
        <v>41650</v>
      </c>
      <c r="D2284" s="28">
        <v>0.67932350694324717</v>
      </c>
      <c r="E2284" s="28">
        <v>4</v>
      </c>
      <c r="F2284" s="27">
        <v>43111</v>
      </c>
      <c r="G2284" s="28">
        <v>0.63865861057792317</v>
      </c>
      <c r="H2284" s="28">
        <v>3</v>
      </c>
      <c r="I2284" s="28">
        <v>0.48000000000000004</v>
      </c>
      <c r="J2284" s="28">
        <v>0.99397836157201713</v>
      </c>
      <c r="K2284" s="28">
        <v>5</v>
      </c>
      <c r="L2284" s="28">
        <v>6250</v>
      </c>
      <c r="M2284" s="29">
        <v>3</v>
      </c>
    </row>
    <row r="2285" spans="1:13" x14ac:dyDescent="0.3">
      <c r="A2285">
        <v>2281</v>
      </c>
      <c r="B2285" s="29">
        <v>2014</v>
      </c>
      <c r="C2285" s="27">
        <v>41991</v>
      </c>
      <c r="D2285" s="28">
        <v>0.98931617592567878</v>
      </c>
      <c r="E2285" s="28">
        <v>5</v>
      </c>
      <c r="F2285" s="27">
        <v>43817</v>
      </c>
      <c r="G2285" s="28">
        <v>0.28643263396579188</v>
      </c>
      <c r="H2285" s="28">
        <v>2</v>
      </c>
      <c r="I2285" s="28">
        <v>0.4</v>
      </c>
      <c r="J2285" s="28">
        <v>0.50433961083197709</v>
      </c>
      <c r="K2285" s="28">
        <v>3</v>
      </c>
      <c r="L2285" s="28">
        <v>5000</v>
      </c>
      <c r="M2285" s="29">
        <v>1</v>
      </c>
    </row>
    <row r="2286" spans="1:13" x14ac:dyDescent="0.3">
      <c r="A2286">
        <v>2282</v>
      </c>
      <c r="B2286" s="29">
        <v>2014</v>
      </c>
      <c r="C2286" s="27">
        <v>41728</v>
      </c>
      <c r="D2286" s="28">
        <v>0.98672652216259338</v>
      </c>
      <c r="E2286" s="28">
        <v>5</v>
      </c>
      <c r="F2286" s="27">
        <v>43554</v>
      </c>
      <c r="G2286" s="28">
        <v>0.38980313711604131</v>
      </c>
      <c r="H2286" s="28">
        <v>2</v>
      </c>
      <c r="I2286" s="28">
        <v>0.4</v>
      </c>
      <c r="J2286" s="28">
        <v>0.52975221359190994</v>
      </c>
      <c r="K2286" s="28">
        <v>3</v>
      </c>
      <c r="L2286" s="28">
        <v>5000</v>
      </c>
      <c r="M2286" s="29">
        <v>2</v>
      </c>
    </row>
    <row r="2287" spans="1:13" x14ac:dyDescent="0.3">
      <c r="A2287">
        <v>2283</v>
      </c>
      <c r="B2287" s="29">
        <v>2014</v>
      </c>
      <c r="C2287" s="27">
        <v>41867</v>
      </c>
      <c r="D2287" s="28">
        <v>0.23560886364641798</v>
      </c>
      <c r="E2287" s="28">
        <v>1</v>
      </c>
      <c r="F2287" s="27">
        <v>42232</v>
      </c>
      <c r="G2287" s="28">
        <v>0.49665488881440645</v>
      </c>
      <c r="H2287" s="28">
        <v>2</v>
      </c>
      <c r="I2287" s="28">
        <v>0.4</v>
      </c>
      <c r="J2287" s="28">
        <v>0.29236170773562464</v>
      </c>
      <c r="K2287" s="28">
        <v>2</v>
      </c>
      <c r="L2287" s="28">
        <v>4375</v>
      </c>
      <c r="M2287" s="29">
        <v>0</v>
      </c>
    </row>
    <row r="2288" spans="1:13" x14ac:dyDescent="0.3">
      <c r="A2288">
        <v>2284</v>
      </c>
      <c r="B2288" s="29">
        <v>2014</v>
      </c>
      <c r="C2288" s="27">
        <v>41866</v>
      </c>
      <c r="D2288" s="28">
        <v>0.68458750746361563</v>
      </c>
      <c r="E2288" s="28">
        <v>5</v>
      </c>
      <c r="F2288" s="27">
        <v>43692</v>
      </c>
      <c r="G2288" s="28">
        <v>0.31470171448109219</v>
      </c>
      <c r="H2288" s="28">
        <v>2</v>
      </c>
      <c r="I2288" s="28">
        <v>0.4</v>
      </c>
      <c r="J2288" s="28">
        <v>0.96209665037527581</v>
      </c>
      <c r="K2288" s="28">
        <v>5</v>
      </c>
      <c r="L2288" s="28">
        <v>6250</v>
      </c>
      <c r="M2288" s="29">
        <v>3</v>
      </c>
    </row>
    <row r="2289" spans="1:13" x14ac:dyDescent="0.3">
      <c r="A2289">
        <v>2285</v>
      </c>
      <c r="B2289" s="29">
        <v>2014</v>
      </c>
      <c r="C2289" s="27">
        <v>41817</v>
      </c>
      <c r="D2289" s="28">
        <v>0.68024366038928352</v>
      </c>
      <c r="E2289" s="28">
        <v>4</v>
      </c>
      <c r="F2289" s="27">
        <v>43278</v>
      </c>
      <c r="G2289" s="28">
        <v>0.98395324736520562</v>
      </c>
      <c r="H2289" s="28">
        <v>3</v>
      </c>
      <c r="I2289" s="28">
        <v>0.48000000000000004</v>
      </c>
      <c r="J2289" s="28">
        <v>0.9117620801900671</v>
      </c>
      <c r="K2289" s="28">
        <v>5</v>
      </c>
      <c r="L2289" s="28">
        <v>6250</v>
      </c>
      <c r="M2289" s="29">
        <v>0</v>
      </c>
    </row>
    <row r="2290" spans="1:13" x14ac:dyDescent="0.3">
      <c r="A2290">
        <v>2286</v>
      </c>
      <c r="B2290" s="29">
        <v>2014</v>
      </c>
      <c r="C2290" s="27">
        <v>41644</v>
      </c>
      <c r="D2290" s="28">
        <v>7.3780487529003902E-2</v>
      </c>
      <c r="E2290" s="28">
        <v>1</v>
      </c>
      <c r="F2290" s="27">
        <v>42009</v>
      </c>
      <c r="G2290" s="28">
        <v>0.96434101798365179</v>
      </c>
      <c r="H2290" s="28">
        <v>3</v>
      </c>
      <c r="I2290" s="28">
        <v>0.48000000000000004</v>
      </c>
      <c r="J2290" s="28">
        <v>0.23926485387498464</v>
      </c>
      <c r="K2290" s="28">
        <v>2</v>
      </c>
      <c r="L2290" s="28">
        <v>4375</v>
      </c>
      <c r="M2290" s="29">
        <v>0</v>
      </c>
    </row>
    <row r="2291" spans="1:13" x14ac:dyDescent="0.3">
      <c r="A2291">
        <v>2287</v>
      </c>
      <c r="B2291" s="29">
        <v>2014</v>
      </c>
      <c r="C2291" s="27">
        <v>41662</v>
      </c>
      <c r="D2291" s="28">
        <v>0.47063407553770242</v>
      </c>
      <c r="E2291" s="28">
        <v>3</v>
      </c>
      <c r="F2291" s="27">
        <v>42758</v>
      </c>
      <c r="G2291" s="28">
        <v>0.82697188005047906</v>
      </c>
      <c r="H2291" s="28">
        <v>3</v>
      </c>
      <c r="I2291" s="28">
        <v>0.48000000000000004</v>
      </c>
      <c r="J2291" s="28">
        <v>0.60428150500521927</v>
      </c>
      <c r="K2291" s="28">
        <v>4</v>
      </c>
      <c r="L2291" s="28">
        <v>5625</v>
      </c>
      <c r="M2291" s="29">
        <v>2</v>
      </c>
    </row>
    <row r="2292" spans="1:13" x14ac:dyDescent="0.3">
      <c r="A2292">
        <v>2288</v>
      </c>
      <c r="B2292" s="29">
        <v>2014</v>
      </c>
      <c r="C2292" s="27">
        <v>41864</v>
      </c>
      <c r="D2292" s="28">
        <v>0.14994400493325999</v>
      </c>
      <c r="E2292" s="28">
        <v>1</v>
      </c>
      <c r="F2292" s="27">
        <v>42229</v>
      </c>
      <c r="G2292" s="28">
        <v>0.67657491415748716</v>
      </c>
      <c r="H2292" s="28">
        <v>3</v>
      </c>
      <c r="I2292" s="28">
        <v>0.48000000000000004</v>
      </c>
      <c r="J2292" s="28">
        <v>0.51639562816614437</v>
      </c>
      <c r="K2292" s="28">
        <v>3</v>
      </c>
      <c r="L2292" s="28">
        <v>5000</v>
      </c>
      <c r="M2292" s="29">
        <v>0</v>
      </c>
    </row>
    <row r="2293" spans="1:13" x14ac:dyDescent="0.3">
      <c r="A2293">
        <v>2289</v>
      </c>
      <c r="B2293" s="29">
        <v>2014</v>
      </c>
      <c r="C2293" s="27">
        <v>41950</v>
      </c>
      <c r="D2293" s="28">
        <v>0.85132697164178783</v>
      </c>
      <c r="E2293" s="28">
        <v>5</v>
      </c>
      <c r="F2293" s="27">
        <v>43776</v>
      </c>
      <c r="G2293" s="28">
        <v>0.4862225452252541</v>
      </c>
      <c r="H2293" s="28">
        <v>2</v>
      </c>
      <c r="I2293" s="28">
        <v>0.4</v>
      </c>
      <c r="J2293" s="28">
        <v>0.50024555254497527</v>
      </c>
      <c r="K2293" s="28">
        <v>3</v>
      </c>
      <c r="L2293" s="28">
        <v>5000</v>
      </c>
      <c r="M2293" s="29">
        <v>4</v>
      </c>
    </row>
    <row r="2294" spans="1:13" x14ac:dyDescent="0.3">
      <c r="A2294">
        <v>2290</v>
      </c>
      <c r="B2294" s="29">
        <v>2014</v>
      </c>
      <c r="C2294" s="27">
        <v>41725</v>
      </c>
      <c r="D2294" s="28">
        <v>3.6149332865725081E-2</v>
      </c>
      <c r="E2294" s="28">
        <v>1</v>
      </c>
      <c r="F2294" s="27">
        <v>42090</v>
      </c>
      <c r="G2294" s="28">
        <v>0.94099058832637694</v>
      </c>
      <c r="H2294" s="28">
        <v>3</v>
      </c>
      <c r="I2294" s="28">
        <v>0.48000000000000004</v>
      </c>
      <c r="J2294" s="28">
        <v>0.11581817517027926</v>
      </c>
      <c r="K2294" s="28">
        <v>1</v>
      </c>
      <c r="L2294" s="28">
        <v>3750</v>
      </c>
      <c r="M2294" s="29">
        <v>1</v>
      </c>
    </row>
    <row r="2295" spans="1:13" x14ac:dyDescent="0.3">
      <c r="A2295">
        <v>2291</v>
      </c>
      <c r="B2295" s="29">
        <v>2014</v>
      </c>
      <c r="C2295" s="27">
        <v>41857</v>
      </c>
      <c r="D2295" s="28">
        <v>0.82145595007524164</v>
      </c>
      <c r="E2295" s="28">
        <v>5</v>
      </c>
      <c r="F2295" s="27">
        <v>43683</v>
      </c>
      <c r="G2295" s="28">
        <v>0.28294817663593608</v>
      </c>
      <c r="H2295" s="28">
        <v>2</v>
      </c>
      <c r="I2295" s="28">
        <v>0.4</v>
      </c>
      <c r="J2295" s="28">
        <v>0.59102416078435116</v>
      </c>
      <c r="K2295" s="28">
        <v>4</v>
      </c>
      <c r="L2295" s="28">
        <v>5625</v>
      </c>
      <c r="M2295" s="29">
        <v>3</v>
      </c>
    </row>
    <row r="2296" spans="1:13" x14ac:dyDescent="0.3">
      <c r="A2296">
        <v>2292</v>
      </c>
      <c r="B2296" s="29">
        <v>2014</v>
      </c>
      <c r="C2296" s="27">
        <v>41722</v>
      </c>
      <c r="D2296" s="28">
        <v>0.44687018805321943</v>
      </c>
      <c r="E2296" s="28">
        <v>3</v>
      </c>
      <c r="F2296" s="27">
        <v>42818</v>
      </c>
      <c r="G2296" s="28">
        <v>0.12782792460308945</v>
      </c>
      <c r="H2296" s="28">
        <v>1</v>
      </c>
      <c r="I2296" s="28">
        <v>0.32</v>
      </c>
      <c r="J2296" s="28">
        <v>0.26250700760023138</v>
      </c>
      <c r="K2296" s="28">
        <v>2</v>
      </c>
      <c r="L2296" s="28">
        <v>4375</v>
      </c>
      <c r="M2296" s="29">
        <v>0</v>
      </c>
    </row>
    <row r="2297" spans="1:13" x14ac:dyDescent="0.3">
      <c r="A2297">
        <v>2293</v>
      </c>
      <c r="B2297" s="29">
        <v>2014</v>
      </c>
      <c r="C2297" s="27">
        <v>41817</v>
      </c>
      <c r="D2297" s="28">
        <v>1.386809688925128E-2</v>
      </c>
      <c r="E2297" s="28">
        <v>1</v>
      </c>
      <c r="F2297" s="27">
        <v>42182</v>
      </c>
      <c r="G2297" s="28">
        <v>0.55306104981835691</v>
      </c>
      <c r="H2297" s="28">
        <v>2</v>
      </c>
      <c r="I2297" s="28">
        <v>0.4</v>
      </c>
      <c r="J2297" s="28">
        <v>0.57043359789476011</v>
      </c>
      <c r="K2297" s="28">
        <v>3</v>
      </c>
      <c r="L2297" s="28">
        <v>5000</v>
      </c>
      <c r="M2297" s="29">
        <v>0</v>
      </c>
    </row>
    <row r="2298" spans="1:13" x14ac:dyDescent="0.3">
      <c r="A2298">
        <v>2294</v>
      </c>
      <c r="B2298" s="29">
        <v>2014</v>
      </c>
      <c r="C2298" s="27">
        <v>41650</v>
      </c>
      <c r="D2298" s="28">
        <v>0.55942238426249979</v>
      </c>
      <c r="E2298" s="28">
        <v>3</v>
      </c>
      <c r="F2298" s="27">
        <v>42746</v>
      </c>
      <c r="G2298" s="28">
        <v>0.40525261039605864</v>
      </c>
      <c r="H2298" s="28">
        <v>2</v>
      </c>
      <c r="I2298" s="28">
        <v>0.4</v>
      </c>
      <c r="J2298" s="28">
        <v>0.98096542491077643</v>
      </c>
      <c r="K2298" s="28">
        <v>5</v>
      </c>
      <c r="L2298" s="28">
        <v>6250</v>
      </c>
      <c r="M2298" s="29">
        <v>0</v>
      </c>
    </row>
    <row r="2299" spans="1:13" x14ac:dyDescent="0.3">
      <c r="A2299">
        <v>2295</v>
      </c>
      <c r="B2299" s="29">
        <v>2014</v>
      </c>
      <c r="C2299" s="27">
        <v>42004</v>
      </c>
      <c r="D2299" s="28">
        <v>0.50816173201733172</v>
      </c>
      <c r="E2299" s="28">
        <v>3</v>
      </c>
      <c r="F2299" s="27">
        <v>43100</v>
      </c>
      <c r="G2299" s="28">
        <v>0.55175541812468598</v>
      </c>
      <c r="H2299" s="28">
        <v>2</v>
      </c>
      <c r="I2299" s="28">
        <v>0.4</v>
      </c>
      <c r="J2299" s="28">
        <v>0.81233560497254809</v>
      </c>
      <c r="K2299" s="28">
        <v>5</v>
      </c>
      <c r="L2299" s="28">
        <v>6250</v>
      </c>
      <c r="M2299" s="29">
        <v>2</v>
      </c>
    </row>
    <row r="2300" spans="1:13" x14ac:dyDescent="0.3">
      <c r="A2300">
        <v>2296</v>
      </c>
      <c r="B2300" s="29">
        <v>2014</v>
      </c>
      <c r="C2300" s="27">
        <v>41867</v>
      </c>
      <c r="D2300" s="28">
        <v>0.51546807788135762</v>
      </c>
      <c r="E2300" s="28">
        <v>3</v>
      </c>
      <c r="F2300" s="27">
        <v>42963</v>
      </c>
      <c r="G2300" s="28">
        <v>0.70984311649603027</v>
      </c>
      <c r="H2300" s="28">
        <v>3</v>
      </c>
      <c r="I2300" s="28">
        <v>0.48000000000000004</v>
      </c>
      <c r="J2300" s="28">
        <v>0.49593498150811677</v>
      </c>
      <c r="K2300" s="28">
        <v>3</v>
      </c>
      <c r="L2300" s="28">
        <v>5000</v>
      </c>
      <c r="M2300" s="29">
        <v>2</v>
      </c>
    </row>
    <row r="2301" spans="1:13" x14ac:dyDescent="0.3">
      <c r="A2301">
        <v>2297</v>
      </c>
      <c r="B2301" s="29">
        <v>2014</v>
      </c>
      <c r="C2301" s="27">
        <v>41710</v>
      </c>
      <c r="D2301" s="28">
        <v>0.38250053526515881</v>
      </c>
      <c r="E2301" s="28">
        <v>2</v>
      </c>
      <c r="F2301" s="27">
        <v>42441</v>
      </c>
      <c r="G2301" s="28">
        <v>0.46367264565977795</v>
      </c>
      <c r="H2301" s="28">
        <v>2</v>
      </c>
      <c r="I2301" s="28">
        <v>0.4</v>
      </c>
      <c r="J2301" s="28">
        <v>0.41087831783593121</v>
      </c>
      <c r="K2301" s="28">
        <v>2</v>
      </c>
      <c r="L2301" s="28">
        <v>4375</v>
      </c>
      <c r="M2301" s="29">
        <v>2</v>
      </c>
    </row>
    <row r="2302" spans="1:13" x14ac:dyDescent="0.3">
      <c r="A2302">
        <v>2298</v>
      </c>
      <c r="B2302" s="29">
        <v>2014</v>
      </c>
      <c r="C2302" s="27">
        <v>41982</v>
      </c>
      <c r="D2302" s="28">
        <v>0.78648093174690137</v>
      </c>
      <c r="E2302" s="28">
        <v>5</v>
      </c>
      <c r="F2302" s="27">
        <v>43808</v>
      </c>
      <c r="G2302" s="28">
        <v>0.76840537454722113</v>
      </c>
      <c r="H2302" s="28">
        <v>3</v>
      </c>
      <c r="I2302" s="28">
        <v>0.48000000000000004</v>
      </c>
      <c r="J2302" s="28">
        <v>0.3642093629858697</v>
      </c>
      <c r="K2302" s="28">
        <v>2</v>
      </c>
      <c r="L2302" s="28">
        <v>4375</v>
      </c>
      <c r="M2302" s="29">
        <v>3</v>
      </c>
    </row>
    <row r="2303" spans="1:13" x14ac:dyDescent="0.3">
      <c r="A2303">
        <v>2299</v>
      </c>
      <c r="B2303" s="29">
        <v>2014</v>
      </c>
      <c r="C2303" s="27">
        <v>41923</v>
      </c>
      <c r="D2303" s="28">
        <v>0.11655717199485727</v>
      </c>
      <c r="E2303" s="28">
        <v>1</v>
      </c>
      <c r="F2303" s="27">
        <v>42288</v>
      </c>
      <c r="G2303" s="28">
        <v>0.91689132262389994</v>
      </c>
      <c r="H2303" s="28">
        <v>3</v>
      </c>
      <c r="I2303" s="28">
        <v>0.48000000000000004</v>
      </c>
      <c r="J2303" s="28">
        <v>0.79453603464843015</v>
      </c>
      <c r="K2303" s="28">
        <v>5</v>
      </c>
      <c r="L2303" s="28">
        <v>6250</v>
      </c>
      <c r="M2303" s="29">
        <v>0</v>
      </c>
    </row>
    <row r="2304" spans="1:13" x14ac:dyDescent="0.3">
      <c r="A2304">
        <v>2300</v>
      </c>
      <c r="B2304" s="29">
        <v>2014</v>
      </c>
      <c r="C2304" s="27">
        <v>41779</v>
      </c>
      <c r="D2304" s="28">
        <v>0.85400148161807543</v>
      </c>
      <c r="E2304" s="28">
        <v>5</v>
      </c>
      <c r="F2304" s="27">
        <v>43605</v>
      </c>
      <c r="G2304" s="28">
        <v>4.2915179922354385E-2</v>
      </c>
      <c r="H2304" s="28">
        <v>1</v>
      </c>
      <c r="I2304" s="28">
        <v>0.32</v>
      </c>
      <c r="J2304" s="28">
        <v>0.55351603489959678</v>
      </c>
      <c r="K2304" s="28">
        <v>3</v>
      </c>
      <c r="L2304" s="28">
        <v>5000</v>
      </c>
      <c r="M2304" s="29">
        <v>2</v>
      </c>
    </row>
    <row r="2305" spans="1:13" x14ac:dyDescent="0.3">
      <c r="A2305">
        <v>2301</v>
      </c>
      <c r="B2305" s="29">
        <v>2014</v>
      </c>
      <c r="C2305" s="27">
        <v>41641</v>
      </c>
      <c r="D2305" s="28">
        <v>5.7104854192833954E-2</v>
      </c>
      <c r="E2305" s="28">
        <v>1</v>
      </c>
      <c r="F2305" s="27">
        <v>42006</v>
      </c>
      <c r="G2305" s="28">
        <v>0.78320199485512199</v>
      </c>
      <c r="H2305" s="28">
        <v>3</v>
      </c>
      <c r="I2305" s="28">
        <v>0.48000000000000004</v>
      </c>
      <c r="J2305" s="28">
        <v>0.49283594704559963</v>
      </c>
      <c r="K2305" s="28">
        <v>3</v>
      </c>
      <c r="L2305" s="28">
        <v>5000</v>
      </c>
      <c r="M2305" s="29">
        <v>0</v>
      </c>
    </row>
    <row r="2306" spans="1:13" x14ac:dyDescent="0.3">
      <c r="A2306">
        <v>2302</v>
      </c>
      <c r="B2306" s="29">
        <v>2014</v>
      </c>
      <c r="C2306" s="27">
        <v>41767</v>
      </c>
      <c r="D2306" s="28">
        <v>0.21988186394188691</v>
      </c>
      <c r="E2306" s="28">
        <v>1</v>
      </c>
      <c r="F2306" s="27">
        <v>42132</v>
      </c>
      <c r="G2306" s="28">
        <v>0.68473194777721014</v>
      </c>
      <c r="H2306" s="28">
        <v>3</v>
      </c>
      <c r="I2306" s="28">
        <v>0.48000000000000004</v>
      </c>
      <c r="J2306" s="28">
        <v>0.56687428085224323</v>
      </c>
      <c r="K2306" s="28">
        <v>3</v>
      </c>
      <c r="L2306" s="28">
        <v>5000</v>
      </c>
      <c r="M2306" s="29">
        <v>0</v>
      </c>
    </row>
    <row r="2307" spans="1:13" x14ac:dyDescent="0.3">
      <c r="A2307">
        <v>2303</v>
      </c>
      <c r="B2307" s="29">
        <v>2014</v>
      </c>
      <c r="C2307" s="27">
        <v>41991</v>
      </c>
      <c r="D2307" s="28">
        <v>0.27340517954743626</v>
      </c>
      <c r="E2307" s="28">
        <v>2</v>
      </c>
      <c r="F2307" s="27">
        <v>42722</v>
      </c>
      <c r="G2307" s="28">
        <v>0.67668935911136452</v>
      </c>
      <c r="H2307" s="28">
        <v>3</v>
      </c>
      <c r="I2307" s="28">
        <v>0.48000000000000004</v>
      </c>
      <c r="J2307" s="28">
        <v>0.11436426120211263</v>
      </c>
      <c r="K2307" s="28">
        <v>1</v>
      </c>
      <c r="L2307" s="28">
        <v>3750</v>
      </c>
      <c r="M2307" s="29">
        <v>1</v>
      </c>
    </row>
    <row r="2308" spans="1:13" x14ac:dyDescent="0.3">
      <c r="A2308">
        <v>2304</v>
      </c>
      <c r="B2308" s="29">
        <v>2014</v>
      </c>
      <c r="C2308" s="27">
        <v>41755</v>
      </c>
      <c r="D2308" s="28">
        <v>0.90304032354374764</v>
      </c>
      <c r="E2308" s="28">
        <v>5</v>
      </c>
      <c r="F2308" s="27">
        <v>43581</v>
      </c>
      <c r="G2308" s="28">
        <v>0.91061295889454785</v>
      </c>
      <c r="H2308" s="28">
        <v>3</v>
      </c>
      <c r="I2308" s="28">
        <v>0.48000000000000004</v>
      </c>
      <c r="J2308" s="28">
        <v>0.22687737173138789</v>
      </c>
      <c r="K2308" s="28">
        <v>2</v>
      </c>
      <c r="L2308" s="28">
        <v>4375</v>
      </c>
      <c r="M2308" s="29">
        <v>3</v>
      </c>
    </row>
    <row r="2309" spans="1:13" x14ac:dyDescent="0.3">
      <c r="A2309">
        <v>2305</v>
      </c>
      <c r="B2309" s="29">
        <v>2014</v>
      </c>
      <c r="C2309" s="27">
        <v>41804</v>
      </c>
      <c r="D2309" s="28">
        <v>0.64527288715039155</v>
      </c>
      <c r="E2309" s="28">
        <v>4</v>
      </c>
      <c r="F2309" s="27">
        <v>43265</v>
      </c>
      <c r="G2309" s="28">
        <v>0.67092027693169798</v>
      </c>
      <c r="H2309" s="28">
        <v>3</v>
      </c>
      <c r="I2309" s="28">
        <v>0.48000000000000004</v>
      </c>
      <c r="J2309" s="28">
        <v>0.34522716162197187</v>
      </c>
      <c r="K2309" s="28">
        <v>2</v>
      </c>
      <c r="L2309" s="28">
        <v>4375</v>
      </c>
      <c r="M2309" s="29">
        <v>1</v>
      </c>
    </row>
    <row r="2310" spans="1:13" x14ac:dyDescent="0.3">
      <c r="A2310">
        <v>2306</v>
      </c>
      <c r="B2310" s="29">
        <v>2014</v>
      </c>
      <c r="C2310" s="27">
        <v>41761</v>
      </c>
      <c r="D2310" s="28">
        <v>0.43010070935240885</v>
      </c>
      <c r="E2310" s="28">
        <v>2</v>
      </c>
      <c r="F2310" s="27">
        <v>42492</v>
      </c>
      <c r="G2310" s="28">
        <v>0.34590368823059481</v>
      </c>
      <c r="H2310" s="28">
        <v>2</v>
      </c>
      <c r="I2310" s="28">
        <v>0.4</v>
      </c>
      <c r="J2310" s="28">
        <v>3.407611532585697E-2</v>
      </c>
      <c r="K2310" s="28">
        <v>1</v>
      </c>
      <c r="L2310" s="28">
        <v>3750</v>
      </c>
      <c r="M2310" s="29">
        <v>2</v>
      </c>
    </row>
    <row r="2311" spans="1:13" x14ac:dyDescent="0.3">
      <c r="A2311">
        <v>2307</v>
      </c>
      <c r="B2311" s="29">
        <v>2014</v>
      </c>
      <c r="C2311" s="27">
        <v>41869</v>
      </c>
      <c r="D2311" s="28">
        <v>0.18678162116404795</v>
      </c>
      <c r="E2311" s="28">
        <v>1</v>
      </c>
      <c r="F2311" s="27">
        <v>42234</v>
      </c>
      <c r="G2311" s="28">
        <v>0.80047604261862182</v>
      </c>
      <c r="H2311" s="28">
        <v>3</v>
      </c>
      <c r="I2311" s="28">
        <v>0.48000000000000004</v>
      </c>
      <c r="J2311" s="28">
        <v>0.7880698989559981</v>
      </c>
      <c r="K2311" s="28">
        <v>5</v>
      </c>
      <c r="L2311" s="28">
        <v>6250</v>
      </c>
      <c r="M2311" s="29">
        <v>1</v>
      </c>
    </row>
    <row r="2312" spans="1:13" x14ac:dyDescent="0.3">
      <c r="A2312">
        <v>2308</v>
      </c>
      <c r="B2312" s="29">
        <v>2014</v>
      </c>
      <c r="C2312" s="27">
        <v>41961</v>
      </c>
      <c r="D2312" s="28">
        <v>0.75455789498470516</v>
      </c>
      <c r="E2312" s="28">
        <v>5</v>
      </c>
      <c r="F2312" s="27">
        <v>43787</v>
      </c>
      <c r="G2312" s="28">
        <v>0.77442610565887826</v>
      </c>
      <c r="H2312" s="28">
        <v>3</v>
      </c>
      <c r="I2312" s="28">
        <v>0.48000000000000004</v>
      </c>
      <c r="J2312" s="28">
        <v>0.16189269185317967</v>
      </c>
      <c r="K2312" s="28">
        <v>1</v>
      </c>
      <c r="L2312" s="28">
        <v>3750</v>
      </c>
      <c r="M2312" s="29">
        <v>3</v>
      </c>
    </row>
    <row r="2313" spans="1:13" x14ac:dyDescent="0.3">
      <c r="A2313">
        <v>2309</v>
      </c>
      <c r="B2313" s="29">
        <v>2014</v>
      </c>
      <c r="C2313" s="27">
        <v>41677</v>
      </c>
      <c r="D2313" s="28">
        <v>0.44524287619495684</v>
      </c>
      <c r="E2313" s="28">
        <v>3</v>
      </c>
      <c r="F2313" s="27">
        <v>42773</v>
      </c>
      <c r="G2313" s="28">
        <v>0.16141172539961601</v>
      </c>
      <c r="H2313" s="28">
        <v>1</v>
      </c>
      <c r="I2313" s="28">
        <v>0.32</v>
      </c>
      <c r="J2313" s="28">
        <v>0.32969902539328488</v>
      </c>
      <c r="K2313" s="28">
        <v>2</v>
      </c>
      <c r="L2313" s="28">
        <v>4375</v>
      </c>
      <c r="M2313" s="29">
        <v>1</v>
      </c>
    </row>
    <row r="2314" spans="1:13" x14ac:dyDescent="0.3">
      <c r="A2314">
        <v>2310</v>
      </c>
      <c r="B2314" s="29">
        <v>2014</v>
      </c>
      <c r="C2314" s="27">
        <v>41733</v>
      </c>
      <c r="D2314" s="28">
        <v>5.7002066343992297E-2</v>
      </c>
      <c r="E2314" s="28">
        <v>1</v>
      </c>
      <c r="F2314" s="27">
        <v>42098</v>
      </c>
      <c r="G2314" s="28">
        <v>0.63967946906404916</v>
      </c>
      <c r="H2314" s="28">
        <v>3</v>
      </c>
      <c r="I2314" s="28">
        <v>0.48000000000000004</v>
      </c>
      <c r="J2314" s="28">
        <v>0.17761951125205799</v>
      </c>
      <c r="K2314" s="28">
        <v>1</v>
      </c>
      <c r="L2314" s="28">
        <v>3750</v>
      </c>
      <c r="M2314" s="29">
        <v>1</v>
      </c>
    </row>
    <row r="2315" spans="1:13" x14ac:dyDescent="0.3">
      <c r="A2315">
        <v>2311</v>
      </c>
      <c r="B2315" s="29">
        <v>2014</v>
      </c>
      <c r="C2315" s="27">
        <v>41655</v>
      </c>
      <c r="D2315" s="28">
        <v>0.40305947066192982</v>
      </c>
      <c r="E2315" s="28">
        <v>2</v>
      </c>
      <c r="F2315" s="27">
        <v>42385</v>
      </c>
      <c r="G2315" s="28">
        <v>0.873201489383999</v>
      </c>
      <c r="H2315" s="28">
        <v>3</v>
      </c>
      <c r="I2315" s="28">
        <v>0.48000000000000004</v>
      </c>
      <c r="J2315" s="28">
        <v>0.83523288144580865</v>
      </c>
      <c r="K2315" s="28">
        <v>5</v>
      </c>
      <c r="L2315" s="28">
        <v>6250</v>
      </c>
      <c r="M2315" s="29">
        <v>0</v>
      </c>
    </row>
    <row r="2316" spans="1:13" x14ac:dyDescent="0.3">
      <c r="A2316">
        <v>2312</v>
      </c>
      <c r="B2316" s="29">
        <v>2014</v>
      </c>
      <c r="C2316" s="27">
        <v>41709</v>
      </c>
      <c r="D2316" s="28">
        <v>0.88012716917983658</v>
      </c>
      <c r="E2316" s="28">
        <v>5</v>
      </c>
      <c r="F2316" s="27">
        <v>43535</v>
      </c>
      <c r="G2316" s="28">
        <v>0.53981105764428539</v>
      </c>
      <c r="H2316" s="28">
        <v>2</v>
      </c>
      <c r="I2316" s="28">
        <v>0.4</v>
      </c>
      <c r="J2316" s="28">
        <v>0.65602204305866785</v>
      </c>
      <c r="K2316" s="28">
        <v>4</v>
      </c>
      <c r="L2316" s="28">
        <v>5625</v>
      </c>
      <c r="M2316" s="29">
        <v>1</v>
      </c>
    </row>
    <row r="2317" spans="1:13" x14ac:dyDescent="0.3">
      <c r="A2317">
        <v>2313</v>
      </c>
      <c r="B2317" s="29">
        <v>2014</v>
      </c>
      <c r="C2317" s="27">
        <v>41662</v>
      </c>
      <c r="D2317" s="28">
        <v>0.98290531473996001</v>
      </c>
      <c r="E2317" s="28">
        <v>5</v>
      </c>
      <c r="F2317" s="27">
        <v>43488</v>
      </c>
      <c r="G2317" s="28">
        <v>0.94737484422033846</v>
      </c>
      <c r="H2317" s="28">
        <v>3</v>
      </c>
      <c r="I2317" s="28">
        <v>0.48000000000000004</v>
      </c>
      <c r="J2317" s="28">
        <v>0.4581709273611525</v>
      </c>
      <c r="K2317" s="28">
        <v>3</v>
      </c>
      <c r="L2317" s="28">
        <v>5000</v>
      </c>
      <c r="M2317" s="29">
        <v>3</v>
      </c>
    </row>
    <row r="2318" spans="1:13" x14ac:dyDescent="0.3">
      <c r="A2318">
        <v>2314</v>
      </c>
      <c r="B2318" s="29">
        <v>2014</v>
      </c>
      <c r="C2318" s="27">
        <v>41967</v>
      </c>
      <c r="D2318" s="28">
        <v>0.55257521748906813</v>
      </c>
      <c r="E2318" s="28">
        <v>3</v>
      </c>
      <c r="F2318" s="27">
        <v>43063</v>
      </c>
      <c r="G2318" s="28">
        <v>0.17764905146634014</v>
      </c>
      <c r="H2318" s="28">
        <v>1</v>
      </c>
      <c r="I2318" s="28">
        <v>0.32</v>
      </c>
      <c r="J2318" s="28">
        <v>0.55029890135986148</v>
      </c>
      <c r="K2318" s="28">
        <v>3</v>
      </c>
      <c r="L2318" s="28">
        <v>5000</v>
      </c>
      <c r="M2318" s="29">
        <v>0</v>
      </c>
    </row>
    <row r="2319" spans="1:13" x14ac:dyDescent="0.3">
      <c r="A2319">
        <v>2315</v>
      </c>
      <c r="B2319" s="29">
        <v>2014</v>
      </c>
      <c r="C2319" s="27">
        <v>41885</v>
      </c>
      <c r="D2319" s="28">
        <v>0.32775889097836963</v>
      </c>
      <c r="E2319" s="28">
        <v>2</v>
      </c>
      <c r="F2319" s="27">
        <v>42616</v>
      </c>
      <c r="G2319" s="28">
        <v>4.7045715273420607E-2</v>
      </c>
      <c r="H2319" s="28">
        <v>1</v>
      </c>
      <c r="I2319" s="28">
        <v>0.32</v>
      </c>
      <c r="J2319" s="28">
        <v>0.30759434746916992</v>
      </c>
      <c r="K2319" s="28">
        <v>2</v>
      </c>
      <c r="L2319" s="28">
        <v>4375</v>
      </c>
      <c r="M2319" s="29">
        <v>2</v>
      </c>
    </row>
    <row r="2320" spans="1:13" x14ac:dyDescent="0.3">
      <c r="A2320">
        <v>2316</v>
      </c>
      <c r="B2320" s="29">
        <v>2014</v>
      </c>
      <c r="C2320" s="27">
        <v>41864</v>
      </c>
      <c r="D2320" s="28">
        <v>0.56241390783746548</v>
      </c>
      <c r="E2320" s="28">
        <v>3</v>
      </c>
      <c r="F2320" s="27">
        <v>42960</v>
      </c>
      <c r="G2320" s="28">
        <v>0.91193451945763593</v>
      </c>
      <c r="H2320" s="28">
        <v>3</v>
      </c>
      <c r="I2320" s="28">
        <v>0.48000000000000004</v>
      </c>
      <c r="J2320" s="28">
        <v>0.69395903079738419</v>
      </c>
      <c r="K2320" s="28">
        <v>4</v>
      </c>
      <c r="L2320" s="28">
        <v>5625</v>
      </c>
      <c r="M2320" s="29">
        <v>0</v>
      </c>
    </row>
    <row r="2321" spans="1:13" x14ac:dyDescent="0.3">
      <c r="A2321">
        <v>2317</v>
      </c>
      <c r="B2321" s="29">
        <v>2014</v>
      </c>
      <c r="C2321" s="27">
        <v>41964</v>
      </c>
      <c r="D2321" s="28">
        <v>0.61735823496930253</v>
      </c>
      <c r="E2321" s="28">
        <v>4</v>
      </c>
      <c r="F2321" s="27">
        <v>43425</v>
      </c>
      <c r="G2321" s="28">
        <v>0.83429270530612087</v>
      </c>
      <c r="H2321" s="28">
        <v>3</v>
      </c>
      <c r="I2321" s="28">
        <v>0.48000000000000004</v>
      </c>
      <c r="J2321" s="28">
        <v>0.21498255597380311</v>
      </c>
      <c r="K2321" s="28">
        <v>2</v>
      </c>
      <c r="L2321" s="28">
        <v>4375</v>
      </c>
      <c r="M2321" s="29">
        <v>5</v>
      </c>
    </row>
    <row r="2322" spans="1:13" x14ac:dyDescent="0.3">
      <c r="A2322">
        <v>2318</v>
      </c>
      <c r="B2322" s="29">
        <v>2014</v>
      </c>
      <c r="C2322" s="27">
        <v>41701</v>
      </c>
      <c r="D2322" s="28">
        <v>0.15378188673152848</v>
      </c>
      <c r="E2322" s="28">
        <v>1</v>
      </c>
      <c r="F2322" s="27">
        <v>42066</v>
      </c>
      <c r="G2322" s="28">
        <v>2.4236636776399201E-2</v>
      </c>
      <c r="H2322" s="28">
        <v>1</v>
      </c>
      <c r="I2322" s="28">
        <v>0.32</v>
      </c>
      <c r="J2322" s="28">
        <v>0.45134443558971926</v>
      </c>
      <c r="K2322" s="28">
        <v>3</v>
      </c>
      <c r="L2322" s="28">
        <v>5000</v>
      </c>
      <c r="M2322" s="29">
        <v>0</v>
      </c>
    </row>
    <row r="2323" spans="1:13" x14ac:dyDescent="0.3">
      <c r="A2323">
        <v>2319</v>
      </c>
      <c r="B2323" s="29">
        <v>2014</v>
      </c>
      <c r="C2323" s="27">
        <v>41990</v>
      </c>
      <c r="D2323" s="28">
        <v>0.29414470349860311</v>
      </c>
      <c r="E2323" s="28">
        <v>2</v>
      </c>
      <c r="F2323" s="27">
        <v>42721</v>
      </c>
      <c r="G2323" s="28">
        <v>0.9028921382608357</v>
      </c>
      <c r="H2323" s="28">
        <v>3</v>
      </c>
      <c r="I2323" s="28">
        <v>0.48000000000000004</v>
      </c>
      <c r="J2323" s="28">
        <v>0.25235269615493938</v>
      </c>
      <c r="K2323" s="28">
        <v>2</v>
      </c>
      <c r="L2323" s="28">
        <v>4375</v>
      </c>
      <c r="M2323" s="29">
        <v>2</v>
      </c>
    </row>
    <row r="2324" spans="1:13" x14ac:dyDescent="0.3">
      <c r="A2324">
        <v>2320</v>
      </c>
      <c r="B2324" s="29">
        <v>2014</v>
      </c>
      <c r="C2324" s="27">
        <v>41736</v>
      </c>
      <c r="D2324" s="28">
        <v>0.42257034373280822</v>
      </c>
      <c r="E2324" s="28">
        <v>2</v>
      </c>
      <c r="F2324" s="27">
        <v>42467</v>
      </c>
      <c r="G2324" s="28">
        <v>0.28699082008268229</v>
      </c>
      <c r="H2324" s="28">
        <v>2</v>
      </c>
      <c r="I2324" s="28">
        <v>0.4</v>
      </c>
      <c r="J2324" s="28">
        <v>0.27049527808158913</v>
      </c>
      <c r="K2324" s="28">
        <v>2</v>
      </c>
      <c r="L2324" s="28">
        <v>4375</v>
      </c>
      <c r="M2324" s="29">
        <v>0</v>
      </c>
    </row>
    <row r="2325" spans="1:13" x14ac:dyDescent="0.3">
      <c r="A2325">
        <v>2321</v>
      </c>
      <c r="B2325" s="29">
        <v>2014</v>
      </c>
      <c r="C2325" s="27">
        <v>41939</v>
      </c>
      <c r="D2325" s="28">
        <v>0.68067312950715086</v>
      </c>
      <c r="E2325" s="28">
        <v>4</v>
      </c>
      <c r="F2325" s="27">
        <v>43400</v>
      </c>
      <c r="G2325" s="28">
        <v>1.2718442457067103E-2</v>
      </c>
      <c r="H2325" s="28">
        <v>1</v>
      </c>
      <c r="I2325" s="28">
        <v>0.32</v>
      </c>
      <c r="J2325" s="28">
        <v>0.5964275115086487</v>
      </c>
      <c r="K2325" s="28">
        <v>4</v>
      </c>
      <c r="L2325" s="28">
        <v>5625</v>
      </c>
      <c r="M2325" s="29">
        <v>0</v>
      </c>
    </row>
    <row r="2326" spans="1:13" x14ac:dyDescent="0.3">
      <c r="A2326">
        <v>2322</v>
      </c>
      <c r="B2326" s="29">
        <v>2014</v>
      </c>
      <c r="C2326" s="27">
        <v>41792</v>
      </c>
      <c r="D2326" s="28">
        <v>0.78618081947740803</v>
      </c>
      <c r="E2326" s="28">
        <v>5</v>
      </c>
      <c r="F2326" s="27">
        <v>43618</v>
      </c>
      <c r="G2326" s="28">
        <v>0.20476590862697386</v>
      </c>
      <c r="H2326" s="28">
        <v>1</v>
      </c>
      <c r="I2326" s="28">
        <v>0.32</v>
      </c>
      <c r="J2326" s="28">
        <v>0.10988179974090662</v>
      </c>
      <c r="K2326" s="28">
        <v>1</v>
      </c>
      <c r="L2326" s="28">
        <v>3750</v>
      </c>
      <c r="M2326" s="29">
        <v>3</v>
      </c>
    </row>
    <row r="2327" spans="1:13" x14ac:dyDescent="0.3">
      <c r="A2327">
        <v>2323</v>
      </c>
      <c r="B2327" s="29">
        <v>2014</v>
      </c>
      <c r="C2327" s="27">
        <v>41966</v>
      </c>
      <c r="D2327" s="28">
        <v>0.39405103270097119</v>
      </c>
      <c r="E2327" s="28">
        <v>2</v>
      </c>
      <c r="F2327" s="27">
        <v>42697</v>
      </c>
      <c r="G2327" s="28">
        <v>0.86758032642364635</v>
      </c>
      <c r="H2327" s="28">
        <v>3</v>
      </c>
      <c r="I2327" s="28">
        <v>0.48000000000000004</v>
      </c>
      <c r="J2327" s="28">
        <v>0.78070156700944138</v>
      </c>
      <c r="K2327" s="28">
        <v>5</v>
      </c>
      <c r="L2327" s="28">
        <v>6250</v>
      </c>
      <c r="M2327" s="29">
        <v>0</v>
      </c>
    </row>
    <row r="2328" spans="1:13" x14ac:dyDescent="0.3">
      <c r="A2328">
        <v>2324</v>
      </c>
      <c r="B2328" s="29">
        <v>2014</v>
      </c>
      <c r="C2328" s="27">
        <v>41846</v>
      </c>
      <c r="D2328" s="28">
        <v>0.26177322225314414</v>
      </c>
      <c r="E2328" s="28">
        <v>2</v>
      </c>
      <c r="F2328" s="27">
        <v>42577</v>
      </c>
      <c r="G2328" s="28">
        <v>0.36189178100550667</v>
      </c>
      <c r="H2328" s="28">
        <v>2</v>
      </c>
      <c r="I2328" s="28">
        <v>0.4</v>
      </c>
      <c r="J2328" s="28">
        <v>0.97113018825692898</v>
      </c>
      <c r="K2328" s="28">
        <v>5</v>
      </c>
      <c r="L2328" s="28">
        <v>6250</v>
      </c>
      <c r="M2328" s="29">
        <v>2</v>
      </c>
    </row>
    <row r="2329" spans="1:13" x14ac:dyDescent="0.3">
      <c r="A2329">
        <v>2325</v>
      </c>
      <c r="B2329" s="29">
        <v>2014</v>
      </c>
      <c r="C2329" s="27">
        <v>41769</v>
      </c>
      <c r="D2329" s="28">
        <v>0.56857987832768853</v>
      </c>
      <c r="E2329" s="28">
        <v>3</v>
      </c>
      <c r="F2329" s="27">
        <v>42865</v>
      </c>
      <c r="G2329" s="28">
        <v>0.72698062811353137</v>
      </c>
      <c r="H2329" s="28">
        <v>3</v>
      </c>
      <c r="I2329" s="28">
        <v>0.48000000000000004</v>
      </c>
      <c r="J2329" s="28">
        <v>4.9974958639859457E-2</v>
      </c>
      <c r="K2329" s="28">
        <v>1</v>
      </c>
      <c r="L2329" s="28">
        <v>3750</v>
      </c>
      <c r="M2329" s="29">
        <v>2</v>
      </c>
    </row>
    <row r="2330" spans="1:13" x14ac:dyDescent="0.3">
      <c r="A2330">
        <v>2326</v>
      </c>
      <c r="B2330" s="29">
        <v>2014</v>
      </c>
      <c r="C2330" s="27">
        <v>41984</v>
      </c>
      <c r="D2330" s="28">
        <v>0.55249413636969058</v>
      </c>
      <c r="E2330" s="28">
        <v>3</v>
      </c>
      <c r="F2330" s="27">
        <v>43080</v>
      </c>
      <c r="G2330" s="28">
        <v>0.81837800053696552</v>
      </c>
      <c r="H2330" s="28">
        <v>3</v>
      </c>
      <c r="I2330" s="28">
        <v>0.48000000000000004</v>
      </c>
      <c r="J2330" s="28">
        <v>0.36555400902884805</v>
      </c>
      <c r="K2330" s="28">
        <v>2</v>
      </c>
      <c r="L2330" s="28">
        <v>4375</v>
      </c>
      <c r="M2330" s="29">
        <v>2</v>
      </c>
    </row>
    <row r="2331" spans="1:13" x14ac:dyDescent="0.3">
      <c r="A2331">
        <v>2327</v>
      </c>
      <c r="B2331" s="29">
        <v>2014</v>
      </c>
      <c r="C2331" s="27">
        <v>41777</v>
      </c>
      <c r="D2331" s="28">
        <v>0.92863204120806342</v>
      </c>
      <c r="E2331" s="28">
        <v>5</v>
      </c>
      <c r="F2331" s="27">
        <v>43603</v>
      </c>
      <c r="G2331" s="28">
        <v>0.14524482622607582</v>
      </c>
      <c r="H2331" s="28">
        <v>1</v>
      </c>
      <c r="I2331" s="28">
        <v>0.32</v>
      </c>
      <c r="J2331" s="28">
        <v>0.38411272613487801</v>
      </c>
      <c r="K2331" s="28">
        <v>2</v>
      </c>
      <c r="L2331" s="28">
        <v>4375</v>
      </c>
      <c r="M2331" s="29">
        <v>4</v>
      </c>
    </row>
    <row r="2332" spans="1:13" x14ac:dyDescent="0.3">
      <c r="A2332">
        <v>2328</v>
      </c>
      <c r="B2332" s="29">
        <v>2014</v>
      </c>
      <c r="C2332" s="27">
        <v>41658</v>
      </c>
      <c r="D2332" s="28">
        <v>0.71597371808399479</v>
      </c>
      <c r="E2332" s="28">
        <v>5</v>
      </c>
      <c r="F2332" s="27">
        <v>43484</v>
      </c>
      <c r="G2332" s="28">
        <v>0.9699826894990452</v>
      </c>
      <c r="H2332" s="28">
        <v>3</v>
      </c>
      <c r="I2332" s="28">
        <v>0.48000000000000004</v>
      </c>
      <c r="J2332" s="28">
        <v>0.51878624787631822</v>
      </c>
      <c r="K2332" s="28">
        <v>3</v>
      </c>
      <c r="L2332" s="28">
        <v>5000</v>
      </c>
      <c r="M2332" s="29">
        <v>2</v>
      </c>
    </row>
    <row r="2333" spans="1:13" x14ac:dyDescent="0.3">
      <c r="A2333">
        <v>2329</v>
      </c>
      <c r="B2333" s="29">
        <v>2014</v>
      </c>
      <c r="C2333" s="27">
        <v>41644</v>
      </c>
      <c r="D2333" s="28">
        <v>0.94213833728848173</v>
      </c>
      <c r="E2333" s="28">
        <v>5</v>
      </c>
      <c r="F2333" s="27">
        <v>43470</v>
      </c>
      <c r="G2333" s="28">
        <v>0.93909058331802409</v>
      </c>
      <c r="H2333" s="28">
        <v>3</v>
      </c>
      <c r="I2333" s="28">
        <v>0.48000000000000004</v>
      </c>
      <c r="J2333" s="28">
        <v>0.50625707455139424</v>
      </c>
      <c r="K2333" s="28">
        <v>3</v>
      </c>
      <c r="L2333" s="28">
        <v>5000</v>
      </c>
      <c r="M2333" s="29">
        <v>4</v>
      </c>
    </row>
    <row r="2334" spans="1:13" x14ac:dyDescent="0.3">
      <c r="A2334">
        <v>2330</v>
      </c>
      <c r="B2334" s="29">
        <v>2014</v>
      </c>
      <c r="C2334" s="27">
        <v>41837</v>
      </c>
      <c r="D2334" s="28">
        <v>0.57094739411086071</v>
      </c>
      <c r="E2334" s="28">
        <v>3</v>
      </c>
      <c r="F2334" s="27">
        <v>42933</v>
      </c>
      <c r="G2334" s="28">
        <v>0.64546723166808684</v>
      </c>
      <c r="H2334" s="28">
        <v>3</v>
      </c>
      <c r="I2334" s="28">
        <v>0.48000000000000004</v>
      </c>
      <c r="J2334" s="28">
        <v>2.8630495012092361E-2</v>
      </c>
      <c r="K2334" s="28">
        <v>1</v>
      </c>
      <c r="L2334" s="28">
        <v>3750</v>
      </c>
      <c r="M2334" s="29">
        <v>1</v>
      </c>
    </row>
    <row r="2335" spans="1:13" x14ac:dyDescent="0.3">
      <c r="A2335">
        <v>2331</v>
      </c>
      <c r="B2335" s="29">
        <v>2014</v>
      </c>
      <c r="C2335" s="27">
        <v>41925</v>
      </c>
      <c r="D2335" s="28">
        <v>0.7375163727320182</v>
      </c>
      <c r="E2335" s="28">
        <v>5</v>
      </c>
      <c r="F2335" s="27">
        <v>43751</v>
      </c>
      <c r="G2335" s="28">
        <v>0.77996684316092058</v>
      </c>
      <c r="H2335" s="28">
        <v>3</v>
      </c>
      <c r="I2335" s="28">
        <v>0.48000000000000004</v>
      </c>
      <c r="J2335" s="28">
        <v>0.20783686328852713</v>
      </c>
      <c r="K2335" s="28">
        <v>2</v>
      </c>
      <c r="L2335" s="28">
        <v>4375</v>
      </c>
      <c r="M2335" s="29">
        <v>0</v>
      </c>
    </row>
    <row r="2336" spans="1:13" x14ac:dyDescent="0.3">
      <c r="A2336">
        <v>2332</v>
      </c>
      <c r="B2336" s="29">
        <v>2014</v>
      </c>
      <c r="C2336" s="27">
        <v>41885</v>
      </c>
      <c r="D2336" s="28">
        <v>0.62191110403177374</v>
      </c>
      <c r="E2336" s="28">
        <v>4</v>
      </c>
      <c r="F2336" s="27">
        <v>43346</v>
      </c>
      <c r="G2336" s="28">
        <v>9.2507330542419108E-2</v>
      </c>
      <c r="H2336" s="28">
        <v>1</v>
      </c>
      <c r="I2336" s="28">
        <v>0.32</v>
      </c>
      <c r="J2336" s="28">
        <v>0.90527864051409468</v>
      </c>
      <c r="K2336" s="28">
        <v>5</v>
      </c>
      <c r="L2336" s="28">
        <v>6250</v>
      </c>
      <c r="M2336" s="29">
        <v>2</v>
      </c>
    </row>
    <row r="2337" spans="1:13" x14ac:dyDescent="0.3">
      <c r="A2337">
        <v>2333</v>
      </c>
      <c r="B2337" s="29">
        <v>2014</v>
      </c>
      <c r="C2337" s="27">
        <v>41748</v>
      </c>
      <c r="D2337" s="28">
        <v>0.64598412074379752</v>
      </c>
      <c r="E2337" s="28">
        <v>4</v>
      </c>
      <c r="F2337" s="27">
        <v>43209</v>
      </c>
      <c r="G2337" s="28">
        <v>5.8886601149744422E-2</v>
      </c>
      <c r="H2337" s="28">
        <v>1</v>
      </c>
      <c r="I2337" s="28">
        <v>0.32</v>
      </c>
      <c r="J2337" s="28">
        <v>0.47803054058436922</v>
      </c>
      <c r="K2337" s="28">
        <v>3</v>
      </c>
      <c r="L2337" s="28">
        <v>5000</v>
      </c>
      <c r="M2337" s="29">
        <v>1</v>
      </c>
    </row>
    <row r="2338" spans="1:13" x14ac:dyDescent="0.3">
      <c r="A2338">
        <v>2334</v>
      </c>
      <c r="B2338" s="29">
        <v>2014</v>
      </c>
      <c r="C2338" s="27">
        <v>41794</v>
      </c>
      <c r="D2338" s="28">
        <v>0.55068531333982673</v>
      </c>
      <c r="E2338" s="28">
        <v>3</v>
      </c>
      <c r="F2338" s="27">
        <v>42890</v>
      </c>
      <c r="G2338" s="28">
        <v>0.69707943588196597</v>
      </c>
      <c r="H2338" s="28">
        <v>3</v>
      </c>
      <c r="I2338" s="28">
        <v>0.48000000000000004</v>
      </c>
      <c r="J2338" s="28">
        <v>0.2521299753963071</v>
      </c>
      <c r="K2338" s="28">
        <v>2</v>
      </c>
      <c r="L2338" s="28">
        <v>4375</v>
      </c>
      <c r="M2338" s="29">
        <v>2</v>
      </c>
    </row>
    <row r="2339" spans="1:13" x14ac:dyDescent="0.3">
      <c r="A2339">
        <v>2335</v>
      </c>
      <c r="B2339" s="29">
        <v>2014</v>
      </c>
      <c r="C2339" s="27">
        <v>41664</v>
      </c>
      <c r="D2339" s="28">
        <v>3.2877964763607603E-2</v>
      </c>
      <c r="E2339" s="28">
        <v>1</v>
      </c>
      <c r="F2339" s="27">
        <v>42029</v>
      </c>
      <c r="G2339" s="28">
        <v>0.18459560599487423</v>
      </c>
      <c r="H2339" s="28">
        <v>1</v>
      </c>
      <c r="I2339" s="28">
        <v>0.32</v>
      </c>
      <c r="J2339" s="28">
        <v>0.39404476227559815</v>
      </c>
      <c r="K2339" s="28">
        <v>2</v>
      </c>
      <c r="L2339" s="28">
        <v>4375</v>
      </c>
      <c r="M2339" s="29">
        <v>0</v>
      </c>
    </row>
    <row r="2340" spans="1:13" x14ac:dyDescent="0.3">
      <c r="A2340">
        <v>2336</v>
      </c>
      <c r="B2340" s="29">
        <v>2014</v>
      </c>
      <c r="C2340" s="27">
        <v>41991</v>
      </c>
      <c r="D2340" s="28">
        <v>0.46662643063301001</v>
      </c>
      <c r="E2340" s="28">
        <v>3</v>
      </c>
      <c r="F2340" s="27">
        <v>43087</v>
      </c>
      <c r="G2340" s="28">
        <v>0.26515597577769023</v>
      </c>
      <c r="H2340" s="28">
        <v>1</v>
      </c>
      <c r="I2340" s="28">
        <v>0.32</v>
      </c>
      <c r="J2340" s="28">
        <v>0.85548499015209245</v>
      </c>
      <c r="K2340" s="28">
        <v>5</v>
      </c>
      <c r="L2340" s="28">
        <v>6250</v>
      </c>
      <c r="M2340" s="29">
        <v>0</v>
      </c>
    </row>
    <row r="2341" spans="1:13" x14ac:dyDescent="0.3">
      <c r="A2341">
        <v>2337</v>
      </c>
      <c r="B2341" s="29">
        <v>2014</v>
      </c>
      <c r="C2341" s="27">
        <v>41655</v>
      </c>
      <c r="D2341" s="28">
        <v>0.3592973714460731</v>
      </c>
      <c r="E2341" s="28">
        <v>2</v>
      </c>
      <c r="F2341" s="27">
        <v>42385</v>
      </c>
      <c r="G2341" s="28">
        <v>9.7980811021159409E-2</v>
      </c>
      <c r="H2341" s="28">
        <v>1</v>
      </c>
      <c r="I2341" s="28">
        <v>0.32</v>
      </c>
      <c r="J2341" s="28">
        <v>6.9133320644155893E-2</v>
      </c>
      <c r="K2341" s="28">
        <v>1</v>
      </c>
      <c r="L2341" s="28">
        <v>3750</v>
      </c>
      <c r="M2341" s="29">
        <v>0</v>
      </c>
    </row>
    <row r="2342" spans="1:13" x14ac:dyDescent="0.3">
      <c r="A2342">
        <v>2338</v>
      </c>
      <c r="B2342" s="29">
        <v>2014</v>
      </c>
      <c r="C2342" s="27">
        <v>41845</v>
      </c>
      <c r="D2342" s="28">
        <v>0.21973733641140425</v>
      </c>
      <c r="E2342" s="28">
        <v>1</v>
      </c>
      <c r="F2342" s="27">
        <v>42210</v>
      </c>
      <c r="G2342" s="28">
        <v>0.53518181145892429</v>
      </c>
      <c r="H2342" s="28">
        <v>2</v>
      </c>
      <c r="I2342" s="28">
        <v>0.4</v>
      </c>
      <c r="J2342" s="28">
        <v>0.95126896164404329</v>
      </c>
      <c r="K2342" s="28">
        <v>5</v>
      </c>
      <c r="L2342" s="28">
        <v>6250</v>
      </c>
      <c r="M2342" s="29">
        <v>0</v>
      </c>
    </row>
    <row r="2343" spans="1:13" x14ac:dyDescent="0.3">
      <c r="A2343">
        <v>2339</v>
      </c>
      <c r="B2343" s="29">
        <v>2014</v>
      </c>
      <c r="C2343" s="27">
        <v>41645</v>
      </c>
      <c r="D2343" s="28">
        <v>0.46194367567584793</v>
      </c>
      <c r="E2343" s="28">
        <v>3</v>
      </c>
      <c r="F2343" s="27">
        <v>42741</v>
      </c>
      <c r="G2343" s="28">
        <v>0.42650364251030115</v>
      </c>
      <c r="H2343" s="28">
        <v>2</v>
      </c>
      <c r="I2343" s="28">
        <v>0.4</v>
      </c>
      <c r="J2343" s="28">
        <v>0.30561913358309589</v>
      </c>
      <c r="K2343" s="28">
        <v>2</v>
      </c>
      <c r="L2343" s="28">
        <v>4375</v>
      </c>
      <c r="M2343" s="29">
        <v>1</v>
      </c>
    </row>
    <row r="2344" spans="1:13" x14ac:dyDescent="0.3">
      <c r="A2344">
        <v>2340</v>
      </c>
      <c r="B2344" s="29">
        <v>2014</v>
      </c>
      <c r="C2344" s="27">
        <v>41954</v>
      </c>
      <c r="D2344" s="28">
        <v>0.64111194860933285</v>
      </c>
      <c r="E2344" s="28">
        <v>4</v>
      </c>
      <c r="F2344" s="27">
        <v>43415</v>
      </c>
      <c r="G2344" s="28">
        <v>0.63309227626586795</v>
      </c>
      <c r="H2344" s="28">
        <v>3</v>
      </c>
      <c r="I2344" s="28">
        <v>0.48000000000000004</v>
      </c>
      <c r="J2344" s="28">
        <v>0.93316897826977285</v>
      </c>
      <c r="K2344" s="28">
        <v>5</v>
      </c>
      <c r="L2344" s="28">
        <v>6250</v>
      </c>
      <c r="M2344" s="29">
        <v>1</v>
      </c>
    </row>
    <row r="2345" spans="1:13" x14ac:dyDescent="0.3">
      <c r="A2345">
        <v>2341</v>
      </c>
      <c r="B2345" s="29">
        <v>2014</v>
      </c>
      <c r="C2345" s="27">
        <v>41992</v>
      </c>
      <c r="D2345" s="28">
        <v>0.10319911242744517</v>
      </c>
      <c r="E2345" s="28">
        <v>1</v>
      </c>
      <c r="F2345" s="27">
        <v>42357</v>
      </c>
      <c r="G2345" s="28">
        <v>0.86570066391149292</v>
      </c>
      <c r="H2345" s="28">
        <v>3</v>
      </c>
      <c r="I2345" s="28">
        <v>0.48000000000000004</v>
      </c>
      <c r="J2345" s="28">
        <v>0.81371759439438895</v>
      </c>
      <c r="K2345" s="28">
        <v>5</v>
      </c>
      <c r="L2345" s="28">
        <v>6250</v>
      </c>
      <c r="M2345" s="29">
        <v>0</v>
      </c>
    </row>
    <row r="2346" spans="1:13" x14ac:dyDescent="0.3">
      <c r="A2346">
        <v>2342</v>
      </c>
      <c r="B2346" s="29">
        <v>2014</v>
      </c>
      <c r="C2346" s="27">
        <v>41921</v>
      </c>
      <c r="D2346" s="28">
        <v>0.58231835518308006</v>
      </c>
      <c r="E2346" s="28">
        <v>4</v>
      </c>
      <c r="F2346" s="27">
        <v>43382</v>
      </c>
      <c r="G2346" s="28">
        <v>0.89484832169167361</v>
      </c>
      <c r="H2346" s="28">
        <v>3</v>
      </c>
      <c r="I2346" s="28">
        <v>0.48000000000000004</v>
      </c>
      <c r="J2346" s="28">
        <v>0.86786622721866002</v>
      </c>
      <c r="K2346" s="28">
        <v>5</v>
      </c>
      <c r="L2346" s="28">
        <v>6250</v>
      </c>
      <c r="M2346" s="29">
        <v>1</v>
      </c>
    </row>
    <row r="2347" spans="1:13" x14ac:dyDescent="0.3">
      <c r="A2347">
        <v>2343</v>
      </c>
      <c r="B2347" s="29">
        <v>2014</v>
      </c>
      <c r="C2347" s="27">
        <v>41825</v>
      </c>
      <c r="D2347" s="28">
        <v>0.39935082860671267</v>
      </c>
      <c r="E2347" s="28">
        <v>2</v>
      </c>
      <c r="F2347" s="27">
        <v>42556</v>
      </c>
      <c r="G2347" s="28">
        <v>0.63415951648958269</v>
      </c>
      <c r="H2347" s="28">
        <v>3</v>
      </c>
      <c r="I2347" s="28">
        <v>0.48000000000000004</v>
      </c>
      <c r="J2347" s="28">
        <v>0.85211443349346849</v>
      </c>
      <c r="K2347" s="28">
        <v>5</v>
      </c>
      <c r="L2347" s="28">
        <v>6250</v>
      </c>
      <c r="M2347" s="29">
        <v>1</v>
      </c>
    </row>
    <row r="2348" spans="1:13" x14ac:dyDescent="0.3">
      <c r="A2348">
        <v>2344</v>
      </c>
      <c r="B2348" s="29">
        <v>2014</v>
      </c>
      <c r="C2348" s="27">
        <v>41733</v>
      </c>
      <c r="D2348" s="28">
        <v>0.79034485127861176</v>
      </c>
      <c r="E2348" s="28">
        <v>5</v>
      </c>
      <c r="F2348" s="27">
        <v>43559</v>
      </c>
      <c r="G2348" s="28">
        <v>0.22231796451901309</v>
      </c>
      <c r="H2348" s="28">
        <v>1</v>
      </c>
      <c r="I2348" s="28">
        <v>0.32</v>
      </c>
      <c r="J2348" s="28">
        <v>0.16293028989452629</v>
      </c>
      <c r="K2348" s="28">
        <v>1</v>
      </c>
      <c r="L2348" s="28">
        <v>3750</v>
      </c>
      <c r="M2348" s="29">
        <v>0</v>
      </c>
    </row>
    <row r="2349" spans="1:13" x14ac:dyDescent="0.3">
      <c r="A2349">
        <v>2345</v>
      </c>
      <c r="B2349" s="29">
        <v>2014</v>
      </c>
      <c r="C2349" s="27">
        <v>41781</v>
      </c>
      <c r="D2349" s="28">
        <v>0.78245911697825532</v>
      </c>
      <c r="E2349" s="28">
        <v>5</v>
      </c>
      <c r="F2349" s="27">
        <v>43607</v>
      </c>
      <c r="G2349" s="28">
        <v>0.58338454688729835</v>
      </c>
      <c r="H2349" s="28">
        <v>2</v>
      </c>
      <c r="I2349" s="28">
        <v>0.4</v>
      </c>
      <c r="J2349" s="28">
        <v>0.62087577136853467</v>
      </c>
      <c r="K2349" s="28">
        <v>4</v>
      </c>
      <c r="L2349" s="28">
        <v>5625</v>
      </c>
      <c r="M2349" s="29">
        <v>1</v>
      </c>
    </row>
    <row r="2350" spans="1:13" x14ac:dyDescent="0.3">
      <c r="A2350">
        <v>2346</v>
      </c>
      <c r="B2350" s="29">
        <v>2014</v>
      </c>
      <c r="C2350" s="27">
        <v>41907</v>
      </c>
      <c r="D2350" s="28">
        <v>0.10414753532138199</v>
      </c>
      <c r="E2350" s="28">
        <v>1</v>
      </c>
      <c r="F2350" s="27">
        <v>42272</v>
      </c>
      <c r="G2350" s="28">
        <v>3.2805109517576203E-2</v>
      </c>
      <c r="H2350" s="28">
        <v>1</v>
      </c>
      <c r="I2350" s="28">
        <v>0.32</v>
      </c>
      <c r="J2350" s="28">
        <v>0.92846787689961408</v>
      </c>
      <c r="K2350" s="28">
        <v>5</v>
      </c>
      <c r="L2350" s="28">
        <v>6250</v>
      </c>
      <c r="M2350" s="29">
        <v>1</v>
      </c>
    </row>
    <row r="2351" spans="1:13" x14ac:dyDescent="0.3">
      <c r="A2351">
        <v>2347</v>
      </c>
      <c r="B2351" s="29">
        <v>2014</v>
      </c>
      <c r="C2351" s="27">
        <v>41758</v>
      </c>
      <c r="D2351" s="28">
        <v>0.91085660654903677</v>
      </c>
      <c r="E2351" s="28">
        <v>5</v>
      </c>
      <c r="F2351" s="27">
        <v>43584</v>
      </c>
      <c r="G2351" s="28">
        <v>8.9894795298194441E-2</v>
      </c>
      <c r="H2351" s="28">
        <v>1</v>
      </c>
      <c r="I2351" s="28">
        <v>0.32</v>
      </c>
      <c r="J2351" s="28">
        <v>0.79963110612264154</v>
      </c>
      <c r="K2351" s="28">
        <v>5</v>
      </c>
      <c r="L2351" s="28">
        <v>6250</v>
      </c>
      <c r="M2351" s="29">
        <v>3</v>
      </c>
    </row>
    <row r="2352" spans="1:13" x14ac:dyDescent="0.3">
      <c r="A2352">
        <v>2348</v>
      </c>
      <c r="B2352" s="29">
        <v>2014</v>
      </c>
      <c r="C2352" s="27">
        <v>41905</v>
      </c>
      <c r="D2352" s="28">
        <v>0.1250507483594725</v>
      </c>
      <c r="E2352" s="28">
        <v>1</v>
      </c>
      <c r="F2352" s="27">
        <v>42270</v>
      </c>
      <c r="G2352" s="28">
        <v>6.0619791992394867E-2</v>
      </c>
      <c r="H2352" s="28">
        <v>1</v>
      </c>
      <c r="I2352" s="28">
        <v>0.32</v>
      </c>
      <c r="J2352" s="28">
        <v>0.48275028885048266</v>
      </c>
      <c r="K2352" s="28">
        <v>3</v>
      </c>
      <c r="L2352" s="28">
        <v>5000</v>
      </c>
      <c r="M2352" s="29">
        <v>1</v>
      </c>
    </row>
    <row r="2353" spans="1:13" x14ac:dyDescent="0.3">
      <c r="A2353">
        <v>2349</v>
      </c>
      <c r="B2353" s="29">
        <v>2014</v>
      </c>
      <c r="C2353" s="27">
        <v>41988</v>
      </c>
      <c r="D2353" s="28">
        <v>0.97583137161618705</v>
      </c>
      <c r="E2353" s="28">
        <v>5</v>
      </c>
      <c r="F2353" s="27">
        <v>43814</v>
      </c>
      <c r="G2353" s="28">
        <v>0.79585834729277327</v>
      </c>
      <c r="H2353" s="28">
        <v>3</v>
      </c>
      <c r="I2353" s="28">
        <v>0.48000000000000004</v>
      </c>
      <c r="J2353" s="28">
        <v>9.0925334619410658E-2</v>
      </c>
      <c r="K2353" s="28">
        <v>1</v>
      </c>
      <c r="L2353" s="28">
        <v>3750</v>
      </c>
      <c r="M2353" s="29">
        <v>0</v>
      </c>
    </row>
    <row r="2354" spans="1:13" x14ac:dyDescent="0.3">
      <c r="A2354">
        <v>2350</v>
      </c>
      <c r="B2354" s="29">
        <v>2014</v>
      </c>
      <c r="C2354" s="27">
        <v>41785</v>
      </c>
      <c r="D2354" s="28">
        <v>0.4380870051861141</v>
      </c>
      <c r="E2354" s="28">
        <v>3</v>
      </c>
      <c r="F2354" s="27">
        <v>42881</v>
      </c>
      <c r="G2354" s="28">
        <v>0.72915695225967359</v>
      </c>
      <c r="H2354" s="28">
        <v>3</v>
      </c>
      <c r="I2354" s="28">
        <v>0.48000000000000004</v>
      </c>
      <c r="J2354" s="28">
        <v>0.4290467879172648</v>
      </c>
      <c r="K2354" s="28">
        <v>3</v>
      </c>
      <c r="L2354" s="28">
        <v>5000</v>
      </c>
      <c r="M2354" s="29">
        <v>2</v>
      </c>
    </row>
    <row r="2355" spans="1:13" x14ac:dyDescent="0.3">
      <c r="A2355">
        <v>2351</v>
      </c>
      <c r="B2355" s="29">
        <v>2014</v>
      </c>
      <c r="C2355" s="27">
        <v>41860</v>
      </c>
      <c r="D2355" s="28">
        <v>0.74723778796417317</v>
      </c>
      <c r="E2355" s="28">
        <v>5</v>
      </c>
      <c r="F2355" s="27">
        <v>43686</v>
      </c>
      <c r="G2355" s="28">
        <v>0.23086990633870108</v>
      </c>
      <c r="H2355" s="28">
        <v>1</v>
      </c>
      <c r="I2355" s="28">
        <v>0.32</v>
      </c>
      <c r="J2355" s="28">
        <v>0.25869633687874405</v>
      </c>
      <c r="K2355" s="28">
        <v>2</v>
      </c>
      <c r="L2355" s="28">
        <v>4375</v>
      </c>
      <c r="M2355" s="29">
        <v>1</v>
      </c>
    </row>
    <row r="2356" spans="1:13" x14ac:dyDescent="0.3">
      <c r="A2356">
        <v>2352</v>
      </c>
      <c r="B2356" s="29">
        <v>2014</v>
      </c>
      <c r="C2356" s="27">
        <v>41786</v>
      </c>
      <c r="D2356" s="28">
        <v>0.72719769829525793</v>
      </c>
      <c r="E2356" s="28">
        <v>5</v>
      </c>
      <c r="F2356" s="27">
        <v>43612</v>
      </c>
      <c r="G2356" s="28">
        <v>0.61501915508135141</v>
      </c>
      <c r="H2356" s="28">
        <v>3</v>
      </c>
      <c r="I2356" s="28">
        <v>0.48000000000000004</v>
      </c>
      <c r="J2356" s="28">
        <v>0.43724490098768598</v>
      </c>
      <c r="K2356" s="28">
        <v>3</v>
      </c>
      <c r="L2356" s="28">
        <v>5000</v>
      </c>
      <c r="M2356" s="29">
        <v>5</v>
      </c>
    </row>
    <row r="2357" spans="1:13" x14ac:dyDescent="0.3">
      <c r="A2357">
        <v>2353</v>
      </c>
      <c r="B2357" s="29">
        <v>2014</v>
      </c>
      <c r="C2357" s="27">
        <v>41951</v>
      </c>
      <c r="D2357" s="28">
        <v>0.8756189273575723</v>
      </c>
      <c r="E2357" s="28">
        <v>5</v>
      </c>
      <c r="F2357" s="27">
        <v>43777</v>
      </c>
      <c r="G2357" s="28">
        <v>9.0759555596092945E-2</v>
      </c>
      <c r="H2357" s="28">
        <v>1</v>
      </c>
      <c r="I2357" s="28">
        <v>0.32</v>
      </c>
      <c r="J2357" s="28">
        <v>0.27000102370458667</v>
      </c>
      <c r="K2357" s="28">
        <v>2</v>
      </c>
      <c r="L2357" s="28">
        <v>4375</v>
      </c>
      <c r="M2357" s="29">
        <v>1</v>
      </c>
    </row>
    <row r="2358" spans="1:13" x14ac:dyDescent="0.3">
      <c r="A2358">
        <v>2354</v>
      </c>
      <c r="B2358" s="29">
        <v>2014</v>
      </c>
      <c r="C2358" s="27">
        <v>41730</v>
      </c>
      <c r="D2358" s="28">
        <v>0.58484616131383949</v>
      </c>
      <c r="E2358" s="28">
        <v>4</v>
      </c>
      <c r="F2358" s="27">
        <v>43191</v>
      </c>
      <c r="G2358" s="28">
        <v>0.3423903767820794</v>
      </c>
      <c r="H2358" s="28">
        <v>2</v>
      </c>
      <c r="I2358" s="28">
        <v>0.4</v>
      </c>
      <c r="J2358" s="28">
        <v>0.28293607432266021</v>
      </c>
      <c r="K2358" s="28">
        <v>2</v>
      </c>
      <c r="L2358" s="28">
        <v>4375</v>
      </c>
      <c r="M2358" s="29">
        <v>1</v>
      </c>
    </row>
    <row r="2359" spans="1:13" x14ac:dyDescent="0.3">
      <c r="A2359">
        <v>2355</v>
      </c>
      <c r="B2359" s="29">
        <v>2014</v>
      </c>
      <c r="C2359" s="27">
        <v>41982</v>
      </c>
      <c r="D2359" s="28">
        <v>0.52006096653882183</v>
      </c>
      <c r="E2359" s="28">
        <v>3</v>
      </c>
      <c r="F2359" s="27">
        <v>43078</v>
      </c>
      <c r="G2359" s="28">
        <v>0.94044427536955622</v>
      </c>
      <c r="H2359" s="28">
        <v>3</v>
      </c>
      <c r="I2359" s="28">
        <v>0.48000000000000004</v>
      </c>
      <c r="J2359" s="28">
        <v>0.21290003132017965</v>
      </c>
      <c r="K2359" s="28">
        <v>2</v>
      </c>
      <c r="L2359" s="28">
        <v>4375</v>
      </c>
      <c r="M2359" s="29">
        <v>1</v>
      </c>
    </row>
    <row r="2360" spans="1:13" x14ac:dyDescent="0.3">
      <c r="A2360">
        <v>2356</v>
      </c>
      <c r="B2360" s="29">
        <v>2014</v>
      </c>
      <c r="C2360" s="27">
        <v>41944</v>
      </c>
      <c r="D2360" s="28">
        <v>0.91377685416860654</v>
      </c>
      <c r="E2360" s="28">
        <v>5</v>
      </c>
      <c r="F2360" s="27">
        <v>43770</v>
      </c>
      <c r="G2360" s="28">
        <v>0.14238202142230572</v>
      </c>
      <c r="H2360" s="28">
        <v>1</v>
      </c>
      <c r="I2360" s="28">
        <v>0.32</v>
      </c>
      <c r="J2360" s="28">
        <v>0.93907345041271906</v>
      </c>
      <c r="K2360" s="28">
        <v>5</v>
      </c>
      <c r="L2360" s="28">
        <v>6250</v>
      </c>
      <c r="M2360" s="29">
        <v>2</v>
      </c>
    </row>
    <row r="2361" spans="1:13" x14ac:dyDescent="0.3">
      <c r="A2361">
        <v>2357</v>
      </c>
      <c r="B2361" s="29">
        <v>2014</v>
      </c>
      <c r="C2361" s="27">
        <v>41812</v>
      </c>
      <c r="D2361" s="28">
        <v>4.3362305909834808E-2</v>
      </c>
      <c r="E2361" s="28">
        <v>1</v>
      </c>
      <c r="F2361" s="27">
        <v>42177</v>
      </c>
      <c r="G2361" s="28">
        <v>3.9472315976066819E-2</v>
      </c>
      <c r="H2361" s="28">
        <v>1</v>
      </c>
      <c r="I2361" s="28">
        <v>0.32</v>
      </c>
      <c r="J2361" s="28">
        <v>0.20892090469789903</v>
      </c>
      <c r="K2361" s="28">
        <v>2</v>
      </c>
      <c r="L2361" s="28">
        <v>4375</v>
      </c>
      <c r="M2361" s="29">
        <v>1</v>
      </c>
    </row>
    <row r="2362" spans="1:13" x14ac:dyDescent="0.3">
      <c r="A2362">
        <v>2358</v>
      </c>
      <c r="B2362" s="29">
        <v>2014</v>
      </c>
      <c r="C2362" s="27">
        <v>41685</v>
      </c>
      <c r="D2362" s="28">
        <v>0.95927408120399249</v>
      </c>
      <c r="E2362" s="28">
        <v>5</v>
      </c>
      <c r="F2362" s="27">
        <v>43511</v>
      </c>
      <c r="G2362" s="28">
        <v>0.16155689319604549</v>
      </c>
      <c r="H2362" s="28">
        <v>1</v>
      </c>
      <c r="I2362" s="28">
        <v>0.32</v>
      </c>
      <c r="J2362" s="28">
        <v>9.2924916689779646E-2</v>
      </c>
      <c r="K2362" s="28">
        <v>1</v>
      </c>
      <c r="L2362" s="28">
        <v>3750</v>
      </c>
      <c r="M2362" s="29">
        <v>1</v>
      </c>
    </row>
    <row r="2363" spans="1:13" x14ac:dyDescent="0.3">
      <c r="A2363">
        <v>2359</v>
      </c>
      <c r="B2363" s="29">
        <v>2014</v>
      </c>
      <c r="C2363" s="27">
        <v>41975</v>
      </c>
      <c r="D2363" s="28">
        <v>0.75854291274319652</v>
      </c>
      <c r="E2363" s="28">
        <v>5</v>
      </c>
      <c r="F2363" s="27">
        <v>43801</v>
      </c>
      <c r="G2363" s="28">
        <v>0.67728872330092793</v>
      </c>
      <c r="H2363" s="28">
        <v>3</v>
      </c>
      <c r="I2363" s="28">
        <v>0.48000000000000004</v>
      </c>
      <c r="J2363" s="28">
        <v>7.6763240345140038E-2</v>
      </c>
      <c r="K2363" s="28">
        <v>1</v>
      </c>
      <c r="L2363" s="28">
        <v>3750</v>
      </c>
      <c r="M2363" s="29">
        <v>4</v>
      </c>
    </row>
    <row r="2364" spans="1:13" x14ac:dyDescent="0.3">
      <c r="A2364">
        <v>2360</v>
      </c>
      <c r="B2364" s="29">
        <v>2014</v>
      </c>
      <c r="C2364" s="27">
        <v>41981</v>
      </c>
      <c r="D2364" s="28">
        <v>0.42534715217363916</v>
      </c>
      <c r="E2364" s="28">
        <v>2</v>
      </c>
      <c r="F2364" s="27">
        <v>42712</v>
      </c>
      <c r="G2364" s="28">
        <v>0.30406983042317637</v>
      </c>
      <c r="H2364" s="28">
        <v>2</v>
      </c>
      <c r="I2364" s="28">
        <v>0.4</v>
      </c>
      <c r="J2364" s="28">
        <v>0.66063798525935569</v>
      </c>
      <c r="K2364" s="28">
        <v>4</v>
      </c>
      <c r="L2364" s="28">
        <v>5625</v>
      </c>
      <c r="M2364" s="29">
        <v>1</v>
      </c>
    </row>
    <row r="2365" spans="1:13" x14ac:dyDescent="0.3">
      <c r="A2365">
        <v>2361</v>
      </c>
      <c r="B2365" s="29">
        <v>2014</v>
      </c>
      <c r="C2365" s="27">
        <v>41808</v>
      </c>
      <c r="D2365" s="28">
        <v>0.74735065826259528</v>
      </c>
      <c r="E2365" s="28">
        <v>5</v>
      </c>
      <c r="F2365" s="27">
        <v>43634</v>
      </c>
      <c r="G2365" s="28">
        <v>0.21246758906984609</v>
      </c>
      <c r="H2365" s="28">
        <v>1</v>
      </c>
      <c r="I2365" s="28">
        <v>0.32</v>
      </c>
      <c r="J2365" s="28">
        <v>0.49110678146610931</v>
      </c>
      <c r="K2365" s="28">
        <v>3</v>
      </c>
      <c r="L2365" s="28">
        <v>5000</v>
      </c>
      <c r="M2365" s="29">
        <v>0</v>
      </c>
    </row>
    <row r="2366" spans="1:13" x14ac:dyDescent="0.3">
      <c r="A2366">
        <v>2362</v>
      </c>
      <c r="B2366" s="29">
        <v>2014</v>
      </c>
      <c r="C2366" s="27">
        <v>41720</v>
      </c>
      <c r="D2366" s="28">
        <v>0.65457083207420153</v>
      </c>
      <c r="E2366" s="28">
        <v>4</v>
      </c>
      <c r="F2366" s="27">
        <v>43181</v>
      </c>
      <c r="G2366" s="28">
        <v>0.1674622353097498</v>
      </c>
      <c r="H2366" s="28">
        <v>1</v>
      </c>
      <c r="I2366" s="28">
        <v>0.32</v>
      </c>
      <c r="J2366" s="28">
        <v>0.35513717140948309</v>
      </c>
      <c r="K2366" s="28">
        <v>2</v>
      </c>
      <c r="L2366" s="28">
        <v>4375</v>
      </c>
      <c r="M2366" s="29">
        <v>1</v>
      </c>
    </row>
    <row r="2367" spans="1:13" x14ac:dyDescent="0.3">
      <c r="A2367">
        <v>2363</v>
      </c>
      <c r="B2367" s="29">
        <v>2014</v>
      </c>
      <c r="C2367" s="27">
        <v>41865</v>
      </c>
      <c r="D2367" s="28">
        <v>0.68010030716247449</v>
      </c>
      <c r="E2367" s="28">
        <v>4</v>
      </c>
      <c r="F2367" s="27">
        <v>43326</v>
      </c>
      <c r="G2367" s="28">
        <v>0.98664640115419944</v>
      </c>
      <c r="H2367" s="28">
        <v>3</v>
      </c>
      <c r="I2367" s="28">
        <v>0.48000000000000004</v>
      </c>
      <c r="J2367" s="28">
        <v>2.3720639620943618E-2</v>
      </c>
      <c r="K2367" s="28">
        <v>1</v>
      </c>
      <c r="L2367" s="28">
        <v>3750</v>
      </c>
      <c r="M2367" s="29">
        <v>3</v>
      </c>
    </row>
    <row r="2368" spans="1:13" x14ac:dyDescent="0.3">
      <c r="A2368">
        <v>2364</v>
      </c>
      <c r="B2368" s="29">
        <v>2014</v>
      </c>
      <c r="C2368" s="27">
        <v>41720</v>
      </c>
      <c r="D2368" s="28">
        <v>0.99936004580716598</v>
      </c>
      <c r="E2368" s="28">
        <v>5</v>
      </c>
      <c r="F2368" s="27">
        <v>43546</v>
      </c>
      <c r="G2368" s="28">
        <v>0.21469195628744364</v>
      </c>
      <c r="H2368" s="28">
        <v>1</v>
      </c>
      <c r="I2368" s="28">
        <v>0.32</v>
      </c>
      <c r="J2368" s="28">
        <v>0.52644616142561829</v>
      </c>
      <c r="K2368" s="28">
        <v>3</v>
      </c>
      <c r="L2368" s="28">
        <v>5000</v>
      </c>
      <c r="M2368" s="29">
        <v>2</v>
      </c>
    </row>
    <row r="2369" spans="1:13" x14ac:dyDescent="0.3">
      <c r="A2369">
        <v>2365</v>
      </c>
      <c r="B2369" s="29">
        <v>2014</v>
      </c>
      <c r="C2369" s="27">
        <v>41640</v>
      </c>
      <c r="D2369" s="28">
        <v>0.80097931796884858</v>
      </c>
      <c r="E2369" s="28">
        <v>5</v>
      </c>
      <c r="F2369" s="27">
        <v>43466</v>
      </c>
      <c r="G2369" s="28">
        <v>0.24936114572488655</v>
      </c>
      <c r="H2369" s="28">
        <v>1</v>
      </c>
      <c r="I2369" s="28">
        <v>0.32</v>
      </c>
      <c r="J2369" s="28">
        <v>9.6551041867163345E-3</v>
      </c>
      <c r="K2369" s="28">
        <v>1</v>
      </c>
      <c r="L2369" s="28">
        <v>3750</v>
      </c>
      <c r="M2369" s="29">
        <v>2</v>
      </c>
    </row>
    <row r="2370" spans="1:13" x14ac:dyDescent="0.3">
      <c r="A2370">
        <v>2366</v>
      </c>
      <c r="B2370" s="29">
        <v>2014</v>
      </c>
      <c r="C2370" s="27">
        <v>41793</v>
      </c>
      <c r="D2370" s="28">
        <v>0.15424868363817779</v>
      </c>
      <c r="E2370" s="28">
        <v>1</v>
      </c>
      <c r="F2370" s="27">
        <v>42158</v>
      </c>
      <c r="G2370" s="28">
        <v>0.76068713899719409</v>
      </c>
      <c r="H2370" s="28">
        <v>3</v>
      </c>
      <c r="I2370" s="28">
        <v>0.48000000000000004</v>
      </c>
      <c r="J2370" s="28">
        <v>0.60772536551670164</v>
      </c>
      <c r="K2370" s="28">
        <v>4</v>
      </c>
      <c r="L2370" s="28">
        <v>5625</v>
      </c>
      <c r="M2370" s="29">
        <v>0</v>
      </c>
    </row>
    <row r="2371" spans="1:13" x14ac:dyDescent="0.3">
      <c r="A2371">
        <v>2367</v>
      </c>
      <c r="B2371" s="29">
        <v>2014</v>
      </c>
      <c r="C2371" s="27">
        <v>41927</v>
      </c>
      <c r="D2371" s="28">
        <v>0.44347397291775692</v>
      </c>
      <c r="E2371" s="28">
        <v>3</v>
      </c>
      <c r="F2371" s="27">
        <v>43023</v>
      </c>
      <c r="G2371" s="28">
        <v>0.12739132851977653</v>
      </c>
      <c r="H2371" s="28">
        <v>1</v>
      </c>
      <c r="I2371" s="28">
        <v>0.32</v>
      </c>
      <c r="J2371" s="28">
        <v>0.43258433147398678</v>
      </c>
      <c r="K2371" s="28">
        <v>3</v>
      </c>
      <c r="L2371" s="28">
        <v>5000</v>
      </c>
      <c r="M2371" s="29">
        <v>1</v>
      </c>
    </row>
    <row r="2372" spans="1:13" x14ac:dyDescent="0.3">
      <c r="A2372">
        <v>2368</v>
      </c>
      <c r="B2372" s="29">
        <v>2014</v>
      </c>
      <c r="C2372" s="27">
        <v>41688</v>
      </c>
      <c r="D2372" s="28">
        <v>0.15477796770823171</v>
      </c>
      <c r="E2372" s="28">
        <v>1</v>
      </c>
      <c r="F2372" s="27">
        <v>42053</v>
      </c>
      <c r="G2372" s="28">
        <v>0.51442337729989329</v>
      </c>
      <c r="H2372" s="28">
        <v>2</v>
      </c>
      <c r="I2372" s="28">
        <v>0.4</v>
      </c>
      <c r="J2372" s="28">
        <v>0.33164640651881738</v>
      </c>
      <c r="K2372" s="28">
        <v>2</v>
      </c>
      <c r="L2372" s="28">
        <v>4375</v>
      </c>
      <c r="M2372" s="29">
        <v>1</v>
      </c>
    </row>
    <row r="2373" spans="1:13" x14ac:dyDescent="0.3">
      <c r="A2373">
        <v>2369</v>
      </c>
      <c r="B2373" s="29">
        <v>2014</v>
      </c>
      <c r="C2373" s="27">
        <v>41681</v>
      </c>
      <c r="D2373" s="28">
        <v>0.51096476135042457</v>
      </c>
      <c r="E2373" s="28">
        <v>3</v>
      </c>
      <c r="F2373" s="27">
        <v>42777</v>
      </c>
      <c r="G2373" s="28">
        <v>0.91745849405444913</v>
      </c>
      <c r="H2373" s="28">
        <v>3</v>
      </c>
      <c r="I2373" s="28">
        <v>0.48000000000000004</v>
      </c>
      <c r="J2373" s="28">
        <v>0.8329037796663723</v>
      </c>
      <c r="K2373" s="28">
        <v>5</v>
      </c>
      <c r="L2373" s="28">
        <v>6250</v>
      </c>
      <c r="M2373" s="29">
        <v>2</v>
      </c>
    </row>
    <row r="2374" spans="1:13" x14ac:dyDescent="0.3">
      <c r="A2374">
        <v>2370</v>
      </c>
      <c r="B2374" s="29">
        <v>2014</v>
      </c>
      <c r="C2374" s="27">
        <v>41936</v>
      </c>
      <c r="D2374" s="28">
        <v>0.24678879435593937</v>
      </c>
      <c r="E2374" s="28">
        <v>1</v>
      </c>
      <c r="F2374" s="27">
        <v>42301</v>
      </c>
      <c r="G2374" s="28">
        <v>1.1698974850477217E-2</v>
      </c>
      <c r="H2374" s="28">
        <v>1</v>
      </c>
      <c r="I2374" s="28">
        <v>0.32</v>
      </c>
      <c r="J2374" s="28">
        <v>0.82334620679001269</v>
      </c>
      <c r="K2374" s="28">
        <v>5</v>
      </c>
      <c r="L2374" s="28">
        <v>6250</v>
      </c>
      <c r="M2374" s="29">
        <v>0</v>
      </c>
    </row>
    <row r="2375" spans="1:13" x14ac:dyDescent="0.3">
      <c r="A2375">
        <v>2371</v>
      </c>
      <c r="B2375" s="29">
        <v>2014</v>
      </c>
      <c r="C2375" s="27">
        <v>41780</v>
      </c>
      <c r="D2375" s="28">
        <v>0.64680092897545904</v>
      </c>
      <c r="E2375" s="28">
        <v>4</v>
      </c>
      <c r="F2375" s="27">
        <v>43241</v>
      </c>
      <c r="G2375" s="28">
        <v>0.39163742453432493</v>
      </c>
      <c r="H2375" s="28">
        <v>2</v>
      </c>
      <c r="I2375" s="28">
        <v>0.4</v>
      </c>
      <c r="J2375" s="28">
        <v>0.22498329098648673</v>
      </c>
      <c r="K2375" s="28">
        <v>2</v>
      </c>
      <c r="L2375" s="28">
        <v>4375</v>
      </c>
      <c r="M2375" s="29">
        <v>1</v>
      </c>
    </row>
    <row r="2376" spans="1:13" x14ac:dyDescent="0.3">
      <c r="A2376">
        <v>2372</v>
      </c>
      <c r="B2376" s="29">
        <v>2014</v>
      </c>
      <c r="C2376" s="27">
        <v>41645</v>
      </c>
      <c r="D2376" s="28">
        <v>0.32683417308047724</v>
      </c>
      <c r="E2376" s="28">
        <v>2</v>
      </c>
      <c r="F2376" s="27">
        <v>42375</v>
      </c>
      <c r="G2376" s="28">
        <v>0.69024062802547714</v>
      </c>
      <c r="H2376" s="28">
        <v>3</v>
      </c>
      <c r="I2376" s="28">
        <v>0.48000000000000004</v>
      </c>
      <c r="J2376" s="28">
        <v>0.85901662496779019</v>
      </c>
      <c r="K2376" s="28">
        <v>5</v>
      </c>
      <c r="L2376" s="28">
        <v>6250</v>
      </c>
      <c r="M2376" s="29">
        <v>1</v>
      </c>
    </row>
    <row r="2377" spans="1:13" x14ac:dyDescent="0.3">
      <c r="A2377">
        <v>2373</v>
      </c>
      <c r="B2377" s="29">
        <v>2014</v>
      </c>
      <c r="C2377" s="27">
        <v>41885</v>
      </c>
      <c r="D2377" s="28">
        <v>0.15080734489683445</v>
      </c>
      <c r="E2377" s="28">
        <v>1</v>
      </c>
      <c r="F2377" s="27">
        <v>42250</v>
      </c>
      <c r="G2377" s="28">
        <v>9.8888947167710461E-2</v>
      </c>
      <c r="H2377" s="28">
        <v>1</v>
      </c>
      <c r="I2377" s="28">
        <v>0.32</v>
      </c>
      <c r="J2377" s="28">
        <v>0.86621749936204251</v>
      </c>
      <c r="K2377" s="28">
        <v>5</v>
      </c>
      <c r="L2377" s="28">
        <v>6250</v>
      </c>
      <c r="M2377" s="29">
        <v>0</v>
      </c>
    </row>
    <row r="2378" spans="1:13" x14ac:dyDescent="0.3">
      <c r="A2378">
        <v>2374</v>
      </c>
      <c r="B2378" s="29">
        <v>2014</v>
      </c>
      <c r="C2378" s="27">
        <v>41696</v>
      </c>
      <c r="D2378" s="28">
        <v>0.34457612737596532</v>
      </c>
      <c r="E2378" s="28">
        <v>2</v>
      </c>
      <c r="F2378" s="27">
        <v>42426</v>
      </c>
      <c r="G2378" s="28">
        <v>0.3203222083445092</v>
      </c>
      <c r="H2378" s="28">
        <v>2</v>
      </c>
      <c r="I2378" s="28">
        <v>0.4</v>
      </c>
      <c r="J2378" s="28">
        <v>0.64324462583275177</v>
      </c>
      <c r="K2378" s="28">
        <v>4</v>
      </c>
      <c r="L2378" s="28">
        <v>5625</v>
      </c>
      <c r="M2378" s="29">
        <v>1</v>
      </c>
    </row>
    <row r="2379" spans="1:13" x14ac:dyDescent="0.3">
      <c r="A2379">
        <v>2375</v>
      </c>
      <c r="B2379" s="29">
        <v>2014</v>
      </c>
      <c r="C2379" s="27">
        <v>41760</v>
      </c>
      <c r="D2379" s="28">
        <v>0.70225809501785541</v>
      </c>
      <c r="E2379" s="28">
        <v>5</v>
      </c>
      <c r="F2379" s="27">
        <v>43586</v>
      </c>
      <c r="G2379" s="28">
        <v>0.88037113167454961</v>
      </c>
      <c r="H2379" s="28">
        <v>3</v>
      </c>
      <c r="I2379" s="28">
        <v>0.48000000000000004</v>
      </c>
      <c r="J2379" s="28">
        <v>0.24108318950989827</v>
      </c>
      <c r="K2379" s="28">
        <v>2</v>
      </c>
      <c r="L2379" s="28">
        <v>4375</v>
      </c>
      <c r="M2379" s="29">
        <v>1</v>
      </c>
    </row>
    <row r="2380" spans="1:13" x14ac:dyDescent="0.3">
      <c r="A2380">
        <v>2376</v>
      </c>
      <c r="B2380" s="29">
        <v>2014</v>
      </c>
      <c r="C2380" s="27">
        <v>41646</v>
      </c>
      <c r="D2380" s="28">
        <v>0.84940279997892354</v>
      </c>
      <c r="E2380" s="28">
        <v>5</v>
      </c>
      <c r="F2380" s="27">
        <v>43472</v>
      </c>
      <c r="G2380" s="28">
        <v>0.75600716361416687</v>
      </c>
      <c r="H2380" s="28">
        <v>3</v>
      </c>
      <c r="I2380" s="28">
        <v>0.48000000000000004</v>
      </c>
      <c r="J2380" s="28">
        <v>0.5876361263073383</v>
      </c>
      <c r="K2380" s="28">
        <v>3</v>
      </c>
      <c r="L2380" s="28">
        <v>5000</v>
      </c>
      <c r="M2380" s="29">
        <v>2</v>
      </c>
    </row>
    <row r="2381" spans="1:13" x14ac:dyDescent="0.3">
      <c r="A2381">
        <v>2377</v>
      </c>
      <c r="B2381" s="29">
        <v>2014</v>
      </c>
      <c r="C2381" s="27">
        <v>41858</v>
      </c>
      <c r="D2381" s="28">
        <v>1.0280577829960391E-2</v>
      </c>
      <c r="E2381" s="28">
        <v>1</v>
      </c>
      <c r="F2381" s="27">
        <v>42223</v>
      </c>
      <c r="G2381" s="28">
        <v>0.93839784869405951</v>
      </c>
      <c r="H2381" s="28">
        <v>3</v>
      </c>
      <c r="I2381" s="28">
        <v>0.48000000000000004</v>
      </c>
      <c r="J2381" s="28">
        <v>0.42333746248555548</v>
      </c>
      <c r="K2381" s="28">
        <v>3</v>
      </c>
      <c r="L2381" s="28">
        <v>5000</v>
      </c>
      <c r="M2381" s="29">
        <v>0</v>
      </c>
    </row>
    <row r="2382" spans="1:13" x14ac:dyDescent="0.3">
      <c r="A2382">
        <v>2378</v>
      </c>
      <c r="B2382" s="29">
        <v>2014</v>
      </c>
      <c r="C2382" s="27">
        <v>41972</v>
      </c>
      <c r="D2382" s="28">
        <v>0.80483046077144649</v>
      </c>
      <c r="E2382" s="28">
        <v>5</v>
      </c>
      <c r="F2382" s="27">
        <v>43798</v>
      </c>
      <c r="G2382" s="28">
        <v>0.85835531908064966</v>
      </c>
      <c r="H2382" s="28">
        <v>3</v>
      </c>
      <c r="I2382" s="28">
        <v>0.48000000000000004</v>
      </c>
      <c r="J2382" s="28">
        <v>4.8617201103581809E-2</v>
      </c>
      <c r="K2382" s="28">
        <v>1</v>
      </c>
      <c r="L2382" s="28">
        <v>3750</v>
      </c>
      <c r="M2382" s="29">
        <v>6</v>
      </c>
    </row>
    <row r="2383" spans="1:13" x14ac:dyDescent="0.3">
      <c r="A2383">
        <v>2379</v>
      </c>
      <c r="B2383" s="29">
        <v>2014</v>
      </c>
      <c r="C2383" s="27">
        <v>41786</v>
      </c>
      <c r="D2383" s="28">
        <v>0.42705848160429827</v>
      </c>
      <c r="E2383" s="28">
        <v>2</v>
      </c>
      <c r="F2383" s="27">
        <v>42517</v>
      </c>
      <c r="G2383" s="28">
        <v>0.98519564858473552</v>
      </c>
      <c r="H2383" s="28">
        <v>3</v>
      </c>
      <c r="I2383" s="28">
        <v>0.48000000000000004</v>
      </c>
      <c r="J2383" s="28">
        <v>0.16031537915090632</v>
      </c>
      <c r="K2383" s="28">
        <v>1</v>
      </c>
      <c r="L2383" s="28">
        <v>3750</v>
      </c>
      <c r="M2383" s="29">
        <v>0</v>
      </c>
    </row>
    <row r="2384" spans="1:13" x14ac:dyDescent="0.3">
      <c r="A2384">
        <v>2380</v>
      </c>
      <c r="B2384" s="29">
        <v>2014</v>
      </c>
      <c r="C2384" s="27">
        <v>41810</v>
      </c>
      <c r="D2384" s="28">
        <v>0.95477217929679081</v>
      </c>
      <c r="E2384" s="28">
        <v>5</v>
      </c>
      <c r="F2384" s="27">
        <v>43636</v>
      </c>
      <c r="G2384" s="28">
        <v>0.48270745613781207</v>
      </c>
      <c r="H2384" s="28">
        <v>2</v>
      </c>
      <c r="I2384" s="28">
        <v>0.4</v>
      </c>
      <c r="J2384" s="28">
        <v>0.424327521835279</v>
      </c>
      <c r="K2384" s="28">
        <v>3</v>
      </c>
      <c r="L2384" s="28">
        <v>5000</v>
      </c>
      <c r="M2384" s="29">
        <v>3</v>
      </c>
    </row>
    <row r="2385" spans="1:13" x14ac:dyDescent="0.3">
      <c r="A2385">
        <v>2381</v>
      </c>
      <c r="B2385" s="29">
        <v>2014</v>
      </c>
      <c r="C2385" s="27">
        <v>41993</v>
      </c>
      <c r="D2385" s="28">
        <v>0.88227986330809371</v>
      </c>
      <c r="E2385" s="28">
        <v>5</v>
      </c>
      <c r="F2385" s="27">
        <v>43819</v>
      </c>
      <c r="G2385" s="28">
        <v>0.37584592156923113</v>
      </c>
      <c r="H2385" s="28">
        <v>2</v>
      </c>
      <c r="I2385" s="28">
        <v>0.4</v>
      </c>
      <c r="J2385" s="28">
        <v>4.8265963650503396E-2</v>
      </c>
      <c r="K2385" s="28">
        <v>1</v>
      </c>
      <c r="L2385" s="28">
        <v>3750</v>
      </c>
      <c r="M2385" s="29">
        <v>0</v>
      </c>
    </row>
    <row r="2386" spans="1:13" x14ac:dyDescent="0.3">
      <c r="A2386">
        <v>2382</v>
      </c>
      <c r="B2386" s="29">
        <v>2014</v>
      </c>
      <c r="C2386" s="27">
        <v>41933</v>
      </c>
      <c r="D2386" s="28">
        <v>0.11640829953570153</v>
      </c>
      <c r="E2386" s="28">
        <v>1</v>
      </c>
      <c r="F2386" s="27">
        <v>42298</v>
      </c>
      <c r="G2386" s="28">
        <v>0.29659041924839202</v>
      </c>
      <c r="H2386" s="28">
        <v>2</v>
      </c>
      <c r="I2386" s="28">
        <v>0.4</v>
      </c>
      <c r="J2386" s="28">
        <v>0.82399451790804523</v>
      </c>
      <c r="K2386" s="28">
        <v>5</v>
      </c>
      <c r="L2386" s="28">
        <v>6250</v>
      </c>
      <c r="M2386" s="29">
        <v>0</v>
      </c>
    </row>
    <row r="2387" spans="1:13" x14ac:dyDescent="0.3">
      <c r="A2387">
        <v>2383</v>
      </c>
      <c r="B2387" s="29">
        <v>2014</v>
      </c>
      <c r="C2387" s="27">
        <v>41971</v>
      </c>
      <c r="D2387" s="28">
        <v>0.42158263421541642</v>
      </c>
      <c r="E2387" s="28">
        <v>2</v>
      </c>
      <c r="F2387" s="27">
        <v>42702</v>
      </c>
      <c r="G2387" s="28">
        <v>0.94214567641619185</v>
      </c>
      <c r="H2387" s="28">
        <v>3</v>
      </c>
      <c r="I2387" s="28">
        <v>0.48000000000000004</v>
      </c>
      <c r="J2387" s="28">
        <v>0.92068934776979539</v>
      </c>
      <c r="K2387" s="28">
        <v>5</v>
      </c>
      <c r="L2387" s="28">
        <v>6250</v>
      </c>
      <c r="M2387" s="29">
        <v>1</v>
      </c>
    </row>
    <row r="2388" spans="1:13" x14ac:dyDescent="0.3">
      <c r="A2388">
        <v>2384</v>
      </c>
      <c r="B2388" s="29">
        <v>2014</v>
      </c>
      <c r="C2388" s="27">
        <v>41932</v>
      </c>
      <c r="D2388" s="28">
        <v>0.40978203591559392</v>
      </c>
      <c r="E2388" s="28">
        <v>2</v>
      </c>
      <c r="F2388" s="27">
        <v>42663</v>
      </c>
      <c r="G2388" s="28">
        <v>0.71968168657528753</v>
      </c>
      <c r="H2388" s="28">
        <v>3</v>
      </c>
      <c r="I2388" s="28">
        <v>0.48000000000000004</v>
      </c>
      <c r="J2388" s="28">
        <v>0.47772283786320824</v>
      </c>
      <c r="K2388" s="28">
        <v>3</v>
      </c>
      <c r="L2388" s="28">
        <v>5000</v>
      </c>
      <c r="M2388" s="29">
        <v>1</v>
      </c>
    </row>
    <row r="2389" spans="1:13" x14ac:dyDescent="0.3">
      <c r="A2389">
        <v>2385</v>
      </c>
      <c r="B2389" s="29">
        <v>2014</v>
      </c>
      <c r="C2389" s="27">
        <v>41789</v>
      </c>
      <c r="D2389" s="28">
        <v>0.22742336726257129</v>
      </c>
      <c r="E2389" s="28">
        <v>1</v>
      </c>
      <c r="F2389" s="27">
        <v>42154</v>
      </c>
      <c r="G2389" s="28">
        <v>0.5620916002093137</v>
      </c>
      <c r="H2389" s="28">
        <v>2</v>
      </c>
      <c r="I2389" s="28">
        <v>0.4</v>
      </c>
      <c r="J2389" s="28">
        <v>0.7422472288690537</v>
      </c>
      <c r="K2389" s="28">
        <v>5</v>
      </c>
      <c r="L2389" s="28">
        <v>6250</v>
      </c>
      <c r="M2389" s="29">
        <v>0</v>
      </c>
    </row>
    <row r="2390" spans="1:13" x14ac:dyDescent="0.3">
      <c r="A2390">
        <v>2386</v>
      </c>
      <c r="B2390" s="29">
        <v>2014</v>
      </c>
      <c r="C2390" s="27">
        <v>41858</v>
      </c>
      <c r="D2390" s="28">
        <v>0.37712166733121311</v>
      </c>
      <c r="E2390" s="28">
        <v>2</v>
      </c>
      <c r="F2390" s="27">
        <v>42589</v>
      </c>
      <c r="G2390" s="28">
        <v>0.14859074560107943</v>
      </c>
      <c r="H2390" s="28">
        <v>1</v>
      </c>
      <c r="I2390" s="28">
        <v>0.32</v>
      </c>
      <c r="J2390" s="28">
        <v>0.88717244519829541</v>
      </c>
      <c r="K2390" s="28">
        <v>5</v>
      </c>
      <c r="L2390" s="28">
        <v>6250</v>
      </c>
      <c r="M2390" s="29">
        <v>2</v>
      </c>
    </row>
    <row r="2391" spans="1:13" x14ac:dyDescent="0.3">
      <c r="A2391">
        <v>2387</v>
      </c>
      <c r="B2391" s="29">
        <v>2014</v>
      </c>
      <c r="C2391" s="27">
        <v>41867</v>
      </c>
      <c r="D2391" s="28">
        <v>0.12408561767939397</v>
      </c>
      <c r="E2391" s="28">
        <v>1</v>
      </c>
      <c r="F2391" s="27">
        <v>42232</v>
      </c>
      <c r="G2391" s="28">
        <v>0.52334485270741871</v>
      </c>
      <c r="H2391" s="28">
        <v>2</v>
      </c>
      <c r="I2391" s="28">
        <v>0.4</v>
      </c>
      <c r="J2391" s="28">
        <v>0.37873393017949897</v>
      </c>
      <c r="K2391" s="28">
        <v>2</v>
      </c>
      <c r="L2391" s="28">
        <v>4375</v>
      </c>
      <c r="M2391" s="29">
        <v>0</v>
      </c>
    </row>
    <row r="2392" spans="1:13" x14ac:dyDescent="0.3">
      <c r="A2392">
        <v>2388</v>
      </c>
      <c r="B2392" s="29">
        <v>2014</v>
      </c>
      <c r="C2392" s="27">
        <v>41776</v>
      </c>
      <c r="D2392" s="28">
        <v>0.52508949695806784</v>
      </c>
      <c r="E2392" s="28">
        <v>3</v>
      </c>
      <c r="F2392" s="27">
        <v>42872</v>
      </c>
      <c r="G2392" s="28">
        <v>0.13401127779241828</v>
      </c>
      <c r="H2392" s="28">
        <v>1</v>
      </c>
      <c r="I2392" s="28">
        <v>0.32</v>
      </c>
      <c r="J2392" s="28">
        <v>0.54737541366208653</v>
      </c>
      <c r="K2392" s="28">
        <v>3</v>
      </c>
      <c r="L2392" s="28">
        <v>5000</v>
      </c>
      <c r="M2392" s="29">
        <v>2</v>
      </c>
    </row>
    <row r="2393" spans="1:13" x14ac:dyDescent="0.3">
      <c r="A2393">
        <v>2389</v>
      </c>
      <c r="B2393" s="29">
        <v>2014</v>
      </c>
      <c r="C2393" s="27">
        <v>41749</v>
      </c>
      <c r="D2393" s="28">
        <v>0.26541643708047191</v>
      </c>
      <c r="E2393" s="28">
        <v>2</v>
      </c>
      <c r="F2393" s="27">
        <v>42480</v>
      </c>
      <c r="G2393" s="28">
        <v>0.71800250189248072</v>
      </c>
      <c r="H2393" s="28">
        <v>3</v>
      </c>
      <c r="I2393" s="28">
        <v>0.48000000000000004</v>
      </c>
      <c r="J2393" s="28">
        <v>0.57439035623372603</v>
      </c>
      <c r="K2393" s="28">
        <v>3</v>
      </c>
      <c r="L2393" s="28">
        <v>5000</v>
      </c>
      <c r="M2393" s="29">
        <v>1</v>
      </c>
    </row>
    <row r="2394" spans="1:13" x14ac:dyDescent="0.3">
      <c r="A2394">
        <v>2390</v>
      </c>
      <c r="B2394" s="29">
        <v>2014</v>
      </c>
      <c r="C2394" s="27">
        <v>41669</v>
      </c>
      <c r="D2394" s="28">
        <v>0.27922670304789687</v>
      </c>
      <c r="E2394" s="28">
        <v>2</v>
      </c>
      <c r="F2394" s="27">
        <v>42399</v>
      </c>
      <c r="G2394" s="28">
        <v>0.5128575145365516</v>
      </c>
      <c r="H2394" s="28">
        <v>2</v>
      </c>
      <c r="I2394" s="28">
        <v>0.4</v>
      </c>
      <c r="J2394" s="28">
        <v>0.33900479426714203</v>
      </c>
      <c r="K2394" s="28">
        <v>2</v>
      </c>
      <c r="L2394" s="28">
        <v>4375</v>
      </c>
      <c r="M2394" s="29">
        <v>1</v>
      </c>
    </row>
    <row r="2395" spans="1:13" x14ac:dyDescent="0.3">
      <c r="A2395">
        <v>2391</v>
      </c>
      <c r="B2395" s="29">
        <v>2014</v>
      </c>
      <c r="C2395" s="27">
        <v>41970</v>
      </c>
      <c r="D2395" s="28">
        <v>0.16695611983592384</v>
      </c>
      <c r="E2395" s="28">
        <v>1</v>
      </c>
      <c r="F2395" s="27">
        <v>42335</v>
      </c>
      <c r="G2395" s="28">
        <v>0.89667057518005611</v>
      </c>
      <c r="H2395" s="28">
        <v>3</v>
      </c>
      <c r="I2395" s="28">
        <v>0.48000000000000004</v>
      </c>
      <c r="J2395" s="28">
        <v>0.6362642108366332</v>
      </c>
      <c r="K2395" s="28">
        <v>4</v>
      </c>
      <c r="L2395" s="28">
        <v>5625</v>
      </c>
      <c r="M2395" s="29">
        <v>0</v>
      </c>
    </row>
    <row r="2396" spans="1:13" x14ac:dyDescent="0.3">
      <c r="A2396">
        <v>2392</v>
      </c>
      <c r="B2396" s="29">
        <v>2014</v>
      </c>
      <c r="C2396" s="27">
        <v>41693</v>
      </c>
      <c r="D2396" s="28">
        <v>0.80897917448826728</v>
      </c>
      <c r="E2396" s="28">
        <v>5</v>
      </c>
      <c r="F2396" s="27">
        <v>43519</v>
      </c>
      <c r="G2396" s="28">
        <v>0.23459543672561489</v>
      </c>
      <c r="H2396" s="28">
        <v>1</v>
      </c>
      <c r="I2396" s="28">
        <v>0.32</v>
      </c>
      <c r="J2396" s="28">
        <v>0.53721476615522845</v>
      </c>
      <c r="K2396" s="28">
        <v>3</v>
      </c>
      <c r="L2396" s="28">
        <v>5000</v>
      </c>
      <c r="M2396" s="29">
        <v>2</v>
      </c>
    </row>
    <row r="2397" spans="1:13" x14ac:dyDescent="0.3">
      <c r="A2397">
        <v>2393</v>
      </c>
      <c r="B2397" s="29">
        <v>2014</v>
      </c>
      <c r="C2397" s="27">
        <v>41881</v>
      </c>
      <c r="D2397" s="28">
        <v>0.38929969637963047</v>
      </c>
      <c r="E2397" s="28">
        <v>2</v>
      </c>
      <c r="F2397" s="27">
        <v>42612</v>
      </c>
      <c r="G2397" s="28">
        <v>0.78767694369716268</v>
      </c>
      <c r="H2397" s="28">
        <v>3</v>
      </c>
      <c r="I2397" s="28">
        <v>0.48000000000000004</v>
      </c>
      <c r="J2397" s="28">
        <v>9.7820753641901792E-2</v>
      </c>
      <c r="K2397" s="28">
        <v>1</v>
      </c>
      <c r="L2397" s="28">
        <v>3750</v>
      </c>
      <c r="M2397" s="29">
        <v>0</v>
      </c>
    </row>
    <row r="2398" spans="1:13" x14ac:dyDescent="0.3">
      <c r="A2398">
        <v>2394</v>
      </c>
      <c r="B2398" s="29">
        <v>2014</v>
      </c>
      <c r="C2398" s="27">
        <v>41798</v>
      </c>
      <c r="D2398" s="28">
        <v>0.72950239098928826</v>
      </c>
      <c r="E2398" s="28">
        <v>5</v>
      </c>
      <c r="F2398" s="27">
        <v>43624</v>
      </c>
      <c r="G2398" s="28">
        <v>0.49644444673634935</v>
      </c>
      <c r="H2398" s="28">
        <v>2</v>
      </c>
      <c r="I2398" s="28">
        <v>0.4</v>
      </c>
      <c r="J2398" s="28">
        <v>0.69695249972082041</v>
      </c>
      <c r="K2398" s="28">
        <v>4</v>
      </c>
      <c r="L2398" s="28">
        <v>5625</v>
      </c>
      <c r="M2398" s="29">
        <v>1</v>
      </c>
    </row>
    <row r="2399" spans="1:13" x14ac:dyDescent="0.3">
      <c r="A2399">
        <v>2395</v>
      </c>
      <c r="B2399" s="29">
        <v>2014</v>
      </c>
      <c r="C2399" s="27">
        <v>41675</v>
      </c>
      <c r="D2399" s="28">
        <v>0.15941158728571014</v>
      </c>
      <c r="E2399" s="28">
        <v>1</v>
      </c>
      <c r="F2399" s="27">
        <v>42040</v>
      </c>
      <c r="G2399" s="28">
        <v>0.95643458528726244</v>
      </c>
      <c r="H2399" s="28">
        <v>3</v>
      </c>
      <c r="I2399" s="28">
        <v>0.48000000000000004</v>
      </c>
      <c r="J2399" s="28">
        <v>0.8293214784706151</v>
      </c>
      <c r="K2399" s="28">
        <v>5</v>
      </c>
      <c r="L2399" s="28">
        <v>6250</v>
      </c>
      <c r="M2399" s="29">
        <v>1</v>
      </c>
    </row>
    <row r="2400" spans="1:13" x14ac:dyDescent="0.3">
      <c r="A2400">
        <v>2396</v>
      </c>
      <c r="B2400" s="29">
        <v>2014</v>
      </c>
      <c r="C2400" s="27">
        <v>41752</v>
      </c>
      <c r="D2400" s="28">
        <v>0.20486851441611587</v>
      </c>
      <c r="E2400" s="28">
        <v>1</v>
      </c>
      <c r="F2400" s="27">
        <v>42117</v>
      </c>
      <c r="G2400" s="28">
        <v>0.38369326375068846</v>
      </c>
      <c r="H2400" s="28">
        <v>2</v>
      </c>
      <c r="I2400" s="28">
        <v>0.4</v>
      </c>
      <c r="J2400" s="28">
        <v>0.21576287100733826</v>
      </c>
      <c r="K2400" s="28">
        <v>2</v>
      </c>
      <c r="L2400" s="28">
        <v>4375</v>
      </c>
      <c r="M2400" s="29">
        <v>0</v>
      </c>
    </row>
    <row r="2401" spans="1:13" x14ac:dyDescent="0.3">
      <c r="A2401">
        <v>2397</v>
      </c>
      <c r="B2401" s="29">
        <v>2014</v>
      </c>
      <c r="C2401" s="27">
        <v>41705</v>
      </c>
      <c r="D2401" s="28">
        <v>0.87788322584728773</v>
      </c>
      <c r="E2401" s="28">
        <v>5</v>
      </c>
      <c r="F2401" s="27">
        <v>43531</v>
      </c>
      <c r="G2401" s="28">
        <v>0.10109904258264291</v>
      </c>
      <c r="H2401" s="28">
        <v>1</v>
      </c>
      <c r="I2401" s="28">
        <v>0.32</v>
      </c>
      <c r="J2401" s="28">
        <v>9.8578448237592431E-2</v>
      </c>
      <c r="K2401" s="28">
        <v>1</v>
      </c>
      <c r="L2401" s="28">
        <v>3750</v>
      </c>
      <c r="M2401" s="29">
        <v>4</v>
      </c>
    </row>
    <row r="2402" spans="1:13" x14ac:dyDescent="0.3">
      <c r="A2402">
        <v>2398</v>
      </c>
      <c r="B2402" s="29">
        <v>2014</v>
      </c>
      <c r="C2402" s="27">
        <v>41727</v>
      </c>
      <c r="D2402" s="28">
        <v>0.97421835562258796</v>
      </c>
      <c r="E2402" s="28">
        <v>5</v>
      </c>
      <c r="F2402" s="27">
        <v>43553</v>
      </c>
      <c r="G2402" s="28">
        <v>6.1559795259182426E-2</v>
      </c>
      <c r="H2402" s="28">
        <v>1</v>
      </c>
      <c r="I2402" s="28">
        <v>0.32</v>
      </c>
      <c r="J2402" s="28">
        <v>0.31688253054813031</v>
      </c>
      <c r="K2402" s="28">
        <v>2</v>
      </c>
      <c r="L2402" s="28">
        <v>4375</v>
      </c>
      <c r="M2402" s="29">
        <v>4</v>
      </c>
    </row>
    <row r="2403" spans="1:13" x14ac:dyDescent="0.3">
      <c r="A2403">
        <v>2399</v>
      </c>
      <c r="B2403" s="29">
        <v>2014</v>
      </c>
      <c r="C2403" s="27">
        <v>41688</v>
      </c>
      <c r="D2403" s="28">
        <v>2.5821218682903435E-2</v>
      </c>
      <c r="E2403" s="28">
        <v>1</v>
      </c>
      <c r="F2403" s="27">
        <v>42053</v>
      </c>
      <c r="G2403" s="28">
        <v>0.61564589469315001</v>
      </c>
      <c r="H2403" s="28">
        <v>3</v>
      </c>
      <c r="I2403" s="28">
        <v>0.48000000000000004</v>
      </c>
      <c r="J2403" s="28">
        <v>0.71201504256681036</v>
      </c>
      <c r="K2403" s="28">
        <v>5</v>
      </c>
      <c r="L2403" s="28">
        <v>6250</v>
      </c>
      <c r="M2403" s="29">
        <v>1</v>
      </c>
    </row>
    <row r="2404" spans="1:13" x14ac:dyDescent="0.3">
      <c r="A2404">
        <v>2400</v>
      </c>
      <c r="B2404" s="29">
        <v>2014</v>
      </c>
      <c r="C2404" s="27">
        <v>41741</v>
      </c>
      <c r="D2404" s="28">
        <v>0.38599268449481772</v>
      </c>
      <c r="E2404" s="28">
        <v>2</v>
      </c>
      <c r="F2404" s="27">
        <v>42472</v>
      </c>
      <c r="G2404" s="28">
        <v>0.40848175951372911</v>
      </c>
      <c r="H2404" s="28">
        <v>2</v>
      </c>
      <c r="I2404" s="28">
        <v>0.4</v>
      </c>
      <c r="J2404" s="28">
        <v>0.4211259029654425</v>
      </c>
      <c r="K2404" s="28">
        <v>3</v>
      </c>
      <c r="L2404" s="28">
        <v>5000</v>
      </c>
      <c r="M2404" s="29">
        <v>3</v>
      </c>
    </row>
    <row r="2405" spans="1:13" x14ac:dyDescent="0.3">
      <c r="A2405">
        <v>2401</v>
      </c>
      <c r="B2405" s="29">
        <v>2014</v>
      </c>
      <c r="C2405" s="27">
        <v>41800</v>
      </c>
      <c r="D2405" s="28">
        <v>0.88339682735309089</v>
      </c>
      <c r="E2405" s="28">
        <v>5</v>
      </c>
      <c r="F2405" s="27">
        <v>43626</v>
      </c>
      <c r="G2405" s="28">
        <v>9.4434291564826967E-2</v>
      </c>
      <c r="H2405" s="28">
        <v>1</v>
      </c>
      <c r="I2405" s="28">
        <v>0.32</v>
      </c>
      <c r="J2405" s="28">
        <v>0.42974705431279547</v>
      </c>
      <c r="K2405" s="28">
        <v>3</v>
      </c>
      <c r="L2405" s="28">
        <v>5000</v>
      </c>
      <c r="M2405" s="29">
        <v>1</v>
      </c>
    </row>
    <row r="2406" spans="1:13" x14ac:dyDescent="0.3">
      <c r="A2406">
        <v>2402</v>
      </c>
      <c r="B2406" s="29">
        <v>2014</v>
      </c>
      <c r="C2406" s="27">
        <v>41685</v>
      </c>
      <c r="D2406" s="28">
        <v>0.98894032238077467</v>
      </c>
      <c r="E2406" s="28">
        <v>5</v>
      </c>
      <c r="F2406" s="27">
        <v>43511</v>
      </c>
      <c r="G2406" s="28">
        <v>0.11923869301442014</v>
      </c>
      <c r="H2406" s="28">
        <v>1</v>
      </c>
      <c r="I2406" s="28">
        <v>0.32</v>
      </c>
      <c r="J2406" s="28">
        <v>0.90274899588588997</v>
      </c>
      <c r="K2406" s="28">
        <v>5</v>
      </c>
      <c r="L2406" s="28">
        <v>6250</v>
      </c>
      <c r="M2406" s="29">
        <v>2</v>
      </c>
    </row>
    <row r="2407" spans="1:13" x14ac:dyDescent="0.3">
      <c r="A2407">
        <v>2403</v>
      </c>
      <c r="B2407" s="29">
        <v>2014</v>
      </c>
      <c r="C2407" s="27">
        <v>41896</v>
      </c>
      <c r="D2407" s="28">
        <v>0.81263000316037481</v>
      </c>
      <c r="E2407" s="28">
        <v>5</v>
      </c>
      <c r="F2407" s="27">
        <v>43722</v>
      </c>
      <c r="G2407" s="28">
        <v>0.70098855649959424</v>
      </c>
      <c r="H2407" s="28">
        <v>3</v>
      </c>
      <c r="I2407" s="28">
        <v>0.48000000000000004</v>
      </c>
      <c r="J2407" s="28">
        <v>0.60789206067920121</v>
      </c>
      <c r="K2407" s="28">
        <v>4</v>
      </c>
      <c r="L2407" s="28">
        <v>5625</v>
      </c>
      <c r="M2407" s="29">
        <v>2</v>
      </c>
    </row>
    <row r="2408" spans="1:13" x14ac:dyDescent="0.3">
      <c r="A2408">
        <v>2404</v>
      </c>
      <c r="B2408" s="29">
        <v>2014</v>
      </c>
      <c r="C2408" s="27">
        <v>42004</v>
      </c>
      <c r="D2408" s="28">
        <v>0.3170008230542295</v>
      </c>
      <c r="E2408" s="28">
        <v>2</v>
      </c>
      <c r="F2408" s="27">
        <v>42735</v>
      </c>
      <c r="G2408" s="28">
        <v>0.13732077957062161</v>
      </c>
      <c r="H2408" s="28">
        <v>1</v>
      </c>
      <c r="I2408" s="28">
        <v>0.32</v>
      </c>
      <c r="J2408" s="28">
        <v>0.30537905501856455</v>
      </c>
      <c r="K2408" s="28">
        <v>2</v>
      </c>
      <c r="L2408" s="28">
        <v>4375</v>
      </c>
      <c r="M2408" s="29">
        <v>0</v>
      </c>
    </row>
    <row r="2409" spans="1:13" x14ac:dyDescent="0.3">
      <c r="A2409">
        <v>2405</v>
      </c>
      <c r="B2409">
        <v>2014</v>
      </c>
      <c r="C2409" s="27">
        <v>41716</v>
      </c>
      <c r="D2409" s="28">
        <v>2.7375620357518615E-2</v>
      </c>
      <c r="E2409" s="28">
        <v>1</v>
      </c>
      <c r="F2409" s="27">
        <v>42081</v>
      </c>
      <c r="G2409" s="28">
        <v>7.8293216635826668E-2</v>
      </c>
      <c r="H2409" s="28">
        <v>1</v>
      </c>
      <c r="I2409" s="28">
        <v>0.32</v>
      </c>
      <c r="J2409" s="28">
        <v>0.49580884196601382</v>
      </c>
      <c r="K2409" s="28">
        <v>3</v>
      </c>
      <c r="L2409" s="28">
        <v>5000</v>
      </c>
      <c r="M2409" s="29">
        <v>1</v>
      </c>
    </row>
    <row r="2410" spans="1:13" x14ac:dyDescent="0.3">
      <c r="A2410">
        <v>2406</v>
      </c>
      <c r="B2410" s="29">
        <v>2014</v>
      </c>
      <c r="C2410" s="27">
        <v>41761</v>
      </c>
      <c r="D2410" s="28">
        <v>0.95257485870540448</v>
      </c>
      <c r="E2410" s="28">
        <v>5</v>
      </c>
      <c r="F2410" s="27">
        <v>43587</v>
      </c>
      <c r="G2410" s="28">
        <v>0.76442374283356052</v>
      </c>
      <c r="H2410" s="28">
        <v>3</v>
      </c>
      <c r="I2410" s="28">
        <v>0.48000000000000004</v>
      </c>
      <c r="J2410" s="28">
        <v>3.3056694743685E-2</v>
      </c>
      <c r="K2410" s="28">
        <v>1</v>
      </c>
      <c r="L2410" s="28">
        <v>3750</v>
      </c>
      <c r="M2410" s="29">
        <v>4</v>
      </c>
    </row>
    <row r="2411" spans="1:13" x14ac:dyDescent="0.3">
      <c r="A2411">
        <v>2407</v>
      </c>
      <c r="B2411" s="29">
        <v>2014</v>
      </c>
      <c r="C2411" s="27">
        <v>41647</v>
      </c>
      <c r="D2411" s="28">
        <v>0.32580844997421854</v>
      </c>
      <c r="E2411" s="28">
        <v>2</v>
      </c>
      <c r="F2411" s="27">
        <v>42377</v>
      </c>
      <c r="G2411" s="28">
        <v>0.79634432044274039</v>
      </c>
      <c r="H2411" s="28">
        <v>3</v>
      </c>
      <c r="I2411" s="28">
        <v>0.48000000000000004</v>
      </c>
      <c r="J2411" s="28">
        <v>3.6859579696729816E-2</v>
      </c>
      <c r="K2411" s="28">
        <v>1</v>
      </c>
      <c r="L2411" s="28">
        <v>3750</v>
      </c>
      <c r="M2411" s="29">
        <v>1</v>
      </c>
    </row>
    <row r="2412" spans="1:13" x14ac:dyDescent="0.3">
      <c r="A2412">
        <v>2408</v>
      </c>
      <c r="B2412" s="29">
        <v>2014</v>
      </c>
      <c r="C2412" s="27">
        <v>41983</v>
      </c>
      <c r="D2412" s="28">
        <v>0.53758473049672517</v>
      </c>
      <c r="E2412" s="28">
        <v>3</v>
      </c>
      <c r="F2412" s="27">
        <v>43079</v>
      </c>
      <c r="G2412" s="28">
        <v>0.31640166596573482</v>
      </c>
      <c r="H2412" s="28">
        <v>2</v>
      </c>
      <c r="I2412" s="28">
        <v>0.4</v>
      </c>
      <c r="J2412" s="28">
        <v>0.40576367166994232</v>
      </c>
      <c r="K2412" s="28">
        <v>2</v>
      </c>
      <c r="L2412" s="28">
        <v>4375</v>
      </c>
      <c r="M2412" s="29">
        <v>3</v>
      </c>
    </row>
    <row r="2413" spans="1:13" x14ac:dyDescent="0.3">
      <c r="A2413">
        <v>2409</v>
      </c>
      <c r="B2413" s="29">
        <v>2014</v>
      </c>
      <c r="C2413" s="27">
        <v>41835</v>
      </c>
      <c r="D2413" s="28">
        <v>0.28284158222623401</v>
      </c>
      <c r="E2413" s="28">
        <v>2</v>
      </c>
      <c r="F2413" s="27">
        <v>42566</v>
      </c>
      <c r="G2413" s="28">
        <v>0.58172549360957237</v>
      </c>
      <c r="H2413" s="28">
        <v>2</v>
      </c>
      <c r="I2413" s="28">
        <v>0.4</v>
      </c>
      <c r="J2413" s="28">
        <v>0.31358730173219851</v>
      </c>
      <c r="K2413" s="28">
        <v>2</v>
      </c>
      <c r="L2413" s="28">
        <v>4375</v>
      </c>
      <c r="M2413" s="29">
        <v>0</v>
      </c>
    </row>
    <row r="2414" spans="1:13" x14ac:dyDescent="0.3">
      <c r="A2414">
        <v>2410</v>
      </c>
      <c r="B2414" s="29">
        <v>2014</v>
      </c>
      <c r="C2414" s="27">
        <v>41780</v>
      </c>
      <c r="D2414" s="28">
        <v>0.4973059745980255</v>
      </c>
      <c r="E2414" s="28">
        <v>3</v>
      </c>
      <c r="F2414" s="27">
        <v>42876</v>
      </c>
      <c r="G2414" s="28">
        <v>7.6126452681269496E-2</v>
      </c>
      <c r="H2414" s="28">
        <v>1</v>
      </c>
      <c r="I2414" s="28">
        <v>0.32</v>
      </c>
      <c r="J2414" s="28">
        <v>0.89207381029278199</v>
      </c>
      <c r="K2414" s="28">
        <v>5</v>
      </c>
      <c r="L2414" s="28">
        <v>6250</v>
      </c>
      <c r="M2414" s="29">
        <v>0</v>
      </c>
    </row>
    <row r="2415" spans="1:13" x14ac:dyDescent="0.3">
      <c r="A2415">
        <v>2411</v>
      </c>
      <c r="B2415" s="29">
        <v>2014</v>
      </c>
      <c r="C2415" s="27">
        <v>41749</v>
      </c>
      <c r="D2415" s="28">
        <v>0.59901731523448731</v>
      </c>
      <c r="E2415" s="28">
        <v>4</v>
      </c>
      <c r="F2415" s="27">
        <v>43210</v>
      </c>
      <c r="G2415" s="28">
        <v>0.2043923122780934</v>
      </c>
      <c r="H2415" s="28">
        <v>1</v>
      </c>
      <c r="I2415" s="28">
        <v>0.32</v>
      </c>
      <c r="J2415" s="28">
        <v>6.8955719776639279E-2</v>
      </c>
      <c r="K2415" s="28">
        <v>1</v>
      </c>
      <c r="L2415" s="28">
        <v>3750</v>
      </c>
      <c r="M2415" s="29">
        <v>1</v>
      </c>
    </row>
    <row r="2416" spans="1:13" x14ac:dyDescent="0.3">
      <c r="A2416">
        <v>2412</v>
      </c>
      <c r="B2416" s="29">
        <v>2014</v>
      </c>
      <c r="C2416" s="27">
        <v>41687</v>
      </c>
      <c r="D2416" s="28">
        <v>0.94977647102760876</v>
      </c>
      <c r="E2416" s="28">
        <v>5</v>
      </c>
      <c r="F2416" s="27">
        <v>43513</v>
      </c>
      <c r="G2416" s="28">
        <v>0.29089400221193862</v>
      </c>
      <c r="H2416" s="28">
        <v>2</v>
      </c>
      <c r="I2416" s="28">
        <v>0.4</v>
      </c>
      <c r="J2416" s="28">
        <v>0.74453536466134218</v>
      </c>
      <c r="K2416" s="28">
        <v>5</v>
      </c>
      <c r="L2416" s="28">
        <v>6250</v>
      </c>
      <c r="M2416" s="29">
        <v>2</v>
      </c>
    </row>
    <row r="2417" spans="1:13" x14ac:dyDescent="0.3">
      <c r="A2417">
        <v>2413</v>
      </c>
      <c r="B2417" s="29">
        <v>2014</v>
      </c>
      <c r="C2417" s="27">
        <v>41802</v>
      </c>
      <c r="D2417" s="28">
        <v>0.53561074508021389</v>
      </c>
      <c r="E2417" s="28">
        <v>3</v>
      </c>
      <c r="F2417" s="27">
        <v>42898</v>
      </c>
      <c r="G2417" s="28">
        <v>0.13937524184625616</v>
      </c>
      <c r="H2417" s="28">
        <v>1</v>
      </c>
      <c r="I2417" s="28">
        <v>0.32</v>
      </c>
      <c r="J2417" s="28">
        <v>0.97128309029311843</v>
      </c>
      <c r="K2417" s="28">
        <v>5</v>
      </c>
      <c r="L2417" s="28">
        <v>6250</v>
      </c>
      <c r="M2417" s="29">
        <v>1</v>
      </c>
    </row>
    <row r="2418" spans="1:13" x14ac:dyDescent="0.3">
      <c r="A2418">
        <v>2414</v>
      </c>
      <c r="B2418" s="29">
        <v>2014</v>
      </c>
      <c r="C2418" s="27">
        <v>41650</v>
      </c>
      <c r="D2418" s="28">
        <v>0.90485897959763684</v>
      </c>
      <c r="E2418" s="28">
        <v>5</v>
      </c>
      <c r="F2418" s="27">
        <v>43476</v>
      </c>
      <c r="G2418" s="28">
        <v>0.16342573560411955</v>
      </c>
      <c r="H2418" s="28">
        <v>1</v>
      </c>
      <c r="I2418" s="28">
        <v>0.32</v>
      </c>
      <c r="J2418" s="28">
        <v>0.88402144372108737</v>
      </c>
      <c r="K2418" s="28">
        <v>5</v>
      </c>
      <c r="L2418" s="28">
        <v>6250</v>
      </c>
      <c r="M2418" s="29">
        <v>3</v>
      </c>
    </row>
    <row r="2419" spans="1:13" x14ac:dyDescent="0.3">
      <c r="A2419">
        <v>2415</v>
      </c>
      <c r="B2419" s="29">
        <v>2014</v>
      </c>
      <c r="C2419" s="27">
        <v>41759</v>
      </c>
      <c r="D2419" s="28">
        <v>0.6007728336559035</v>
      </c>
      <c r="E2419" s="28">
        <v>4</v>
      </c>
      <c r="F2419" s="27">
        <v>43220</v>
      </c>
      <c r="G2419" s="28">
        <v>0.55534818499154526</v>
      </c>
      <c r="H2419" s="28">
        <v>2</v>
      </c>
      <c r="I2419" s="28">
        <v>0.4</v>
      </c>
      <c r="J2419" s="28">
        <v>0.16552918021504137</v>
      </c>
      <c r="K2419" s="28">
        <v>1</v>
      </c>
      <c r="L2419" s="28">
        <v>3750</v>
      </c>
      <c r="M2419" s="29">
        <v>1</v>
      </c>
    </row>
    <row r="2420" spans="1:13" x14ac:dyDescent="0.3">
      <c r="A2420">
        <v>2416</v>
      </c>
      <c r="B2420" s="29">
        <v>2014</v>
      </c>
      <c r="C2420" s="27">
        <v>41823</v>
      </c>
      <c r="D2420" s="28">
        <v>0.10513588465666457</v>
      </c>
      <c r="E2420" s="28">
        <v>1</v>
      </c>
      <c r="F2420" s="27">
        <v>42188</v>
      </c>
      <c r="G2420" s="28">
        <v>0.46827301523943154</v>
      </c>
      <c r="H2420" s="28">
        <v>2</v>
      </c>
      <c r="I2420" s="28">
        <v>0.4</v>
      </c>
      <c r="J2420" s="28">
        <v>0.35191300324970987</v>
      </c>
      <c r="K2420" s="28">
        <v>2</v>
      </c>
      <c r="L2420" s="28">
        <v>4375</v>
      </c>
      <c r="M2420" s="29">
        <v>2</v>
      </c>
    </row>
    <row r="2421" spans="1:13" x14ac:dyDescent="0.3">
      <c r="A2421">
        <v>2417</v>
      </c>
      <c r="B2421" s="29">
        <v>2014</v>
      </c>
      <c r="C2421" s="27">
        <v>41769</v>
      </c>
      <c r="D2421" s="28">
        <v>0.30859311187567462</v>
      </c>
      <c r="E2421" s="28">
        <v>2</v>
      </c>
      <c r="F2421" s="27">
        <v>42500</v>
      </c>
      <c r="G2421" s="28">
        <v>0.30625758348700105</v>
      </c>
      <c r="H2421" s="28">
        <v>2</v>
      </c>
      <c r="I2421" s="28">
        <v>0.4</v>
      </c>
      <c r="J2421" s="28">
        <v>0.16544648673113038</v>
      </c>
      <c r="K2421" s="28">
        <v>1</v>
      </c>
      <c r="L2421" s="28">
        <v>3750</v>
      </c>
      <c r="M2421" s="29">
        <v>0</v>
      </c>
    </row>
    <row r="2422" spans="1:13" x14ac:dyDescent="0.3">
      <c r="A2422">
        <v>2418</v>
      </c>
      <c r="B2422" s="29">
        <v>2014</v>
      </c>
      <c r="C2422" s="27">
        <v>41681</v>
      </c>
      <c r="D2422" s="28">
        <v>0.53522719316039724</v>
      </c>
      <c r="E2422" s="28">
        <v>3</v>
      </c>
      <c r="F2422" s="27">
        <v>42777</v>
      </c>
      <c r="G2422" s="28">
        <v>0.15791806895869331</v>
      </c>
      <c r="H2422" s="28">
        <v>1</v>
      </c>
      <c r="I2422" s="28">
        <v>0.32</v>
      </c>
      <c r="J2422" s="28">
        <v>0.54682687071037273</v>
      </c>
      <c r="K2422" s="28">
        <v>3</v>
      </c>
      <c r="L2422" s="28">
        <v>5000</v>
      </c>
      <c r="M2422" s="29">
        <v>0</v>
      </c>
    </row>
    <row r="2423" spans="1:13" x14ac:dyDescent="0.3">
      <c r="A2423">
        <v>2419</v>
      </c>
      <c r="B2423" s="29">
        <v>2014</v>
      </c>
      <c r="C2423" s="27">
        <v>41878</v>
      </c>
      <c r="D2423" s="28">
        <v>2.0496113528116533E-2</v>
      </c>
      <c r="E2423" s="28">
        <v>1</v>
      </c>
      <c r="F2423" s="27">
        <v>42243</v>
      </c>
      <c r="G2423" s="28">
        <v>0.30928979108895527</v>
      </c>
      <c r="H2423" s="28">
        <v>2</v>
      </c>
      <c r="I2423" s="28">
        <v>0.4</v>
      </c>
      <c r="J2423" s="28">
        <v>8.0691399344599457E-2</v>
      </c>
      <c r="K2423" s="28">
        <v>1</v>
      </c>
      <c r="L2423" s="28">
        <v>3750</v>
      </c>
      <c r="M2423" s="29">
        <v>1</v>
      </c>
    </row>
    <row r="2424" spans="1:13" x14ac:dyDescent="0.3">
      <c r="A2424">
        <v>2420</v>
      </c>
      <c r="B2424" s="29">
        <v>2014</v>
      </c>
      <c r="C2424" s="27">
        <v>41994</v>
      </c>
      <c r="D2424" s="28">
        <v>0.95112667537013218</v>
      </c>
      <c r="E2424" s="28">
        <v>5</v>
      </c>
      <c r="F2424" s="27">
        <v>43820</v>
      </c>
      <c r="G2424" s="28">
        <v>0.22980018117897194</v>
      </c>
      <c r="H2424" s="28">
        <v>1</v>
      </c>
      <c r="I2424" s="28">
        <v>0.32</v>
      </c>
      <c r="J2424" s="28">
        <v>0.81409383698485138</v>
      </c>
      <c r="K2424" s="28">
        <v>5</v>
      </c>
      <c r="L2424" s="28">
        <v>6250</v>
      </c>
      <c r="M2424" s="29">
        <v>3</v>
      </c>
    </row>
    <row r="2425" spans="1:13" x14ac:dyDescent="0.3">
      <c r="A2425">
        <v>2421</v>
      </c>
      <c r="B2425" s="29">
        <v>2014</v>
      </c>
      <c r="C2425" s="27">
        <v>41684</v>
      </c>
      <c r="D2425" s="28">
        <v>0.61307085349592549</v>
      </c>
      <c r="E2425" s="28">
        <v>4</v>
      </c>
      <c r="F2425" s="27">
        <v>43145</v>
      </c>
      <c r="G2425" s="28">
        <v>0.42291512975911794</v>
      </c>
      <c r="H2425" s="28">
        <v>2</v>
      </c>
      <c r="I2425" s="28">
        <v>0.4</v>
      </c>
      <c r="J2425" s="28">
        <v>0.64816967159026784</v>
      </c>
      <c r="K2425" s="28">
        <v>4</v>
      </c>
      <c r="L2425" s="28">
        <v>5625</v>
      </c>
      <c r="M2425" s="29">
        <v>3</v>
      </c>
    </row>
    <row r="2426" spans="1:13" x14ac:dyDescent="0.3">
      <c r="A2426">
        <v>2422</v>
      </c>
      <c r="B2426" s="29">
        <v>2014</v>
      </c>
      <c r="C2426" s="27">
        <v>41655</v>
      </c>
      <c r="D2426" s="28">
        <v>0.51638473171334365</v>
      </c>
      <c r="E2426" s="28">
        <v>3</v>
      </c>
      <c r="F2426" s="27">
        <v>42751</v>
      </c>
      <c r="G2426" s="28">
        <v>0.13702545867297411</v>
      </c>
      <c r="H2426" s="28">
        <v>1</v>
      </c>
      <c r="I2426" s="28">
        <v>0.32</v>
      </c>
      <c r="J2426" s="28">
        <v>0.84806201004251214</v>
      </c>
      <c r="K2426" s="28">
        <v>5</v>
      </c>
      <c r="L2426" s="28">
        <v>6250</v>
      </c>
      <c r="M2426" s="29">
        <v>1</v>
      </c>
    </row>
    <row r="2427" spans="1:13" x14ac:dyDescent="0.3">
      <c r="A2427">
        <v>2423</v>
      </c>
      <c r="B2427" s="29">
        <v>2014</v>
      </c>
      <c r="C2427" s="27">
        <v>41740</v>
      </c>
      <c r="D2427" s="28">
        <v>2.9650496750422528E-2</v>
      </c>
      <c r="E2427" s="28">
        <v>1</v>
      </c>
      <c r="F2427" s="27">
        <v>42105</v>
      </c>
      <c r="G2427" s="28">
        <v>0.63533092834635685</v>
      </c>
      <c r="H2427" s="28">
        <v>3</v>
      </c>
      <c r="I2427" s="28">
        <v>0.48000000000000004</v>
      </c>
      <c r="J2427" s="28">
        <v>5.6017324553933712E-2</v>
      </c>
      <c r="K2427" s="28">
        <v>1</v>
      </c>
      <c r="L2427" s="28">
        <v>3750</v>
      </c>
      <c r="M2427" s="29">
        <v>1</v>
      </c>
    </row>
    <row r="2428" spans="1:13" x14ac:dyDescent="0.3">
      <c r="A2428">
        <v>2424</v>
      </c>
      <c r="B2428" s="29">
        <v>2014</v>
      </c>
      <c r="C2428" s="27">
        <v>41980</v>
      </c>
      <c r="D2428" s="28">
        <v>0.29363095807501116</v>
      </c>
      <c r="E2428" s="28">
        <v>2</v>
      </c>
      <c r="F2428" s="27">
        <v>42711</v>
      </c>
      <c r="G2428" s="28">
        <v>0.42436590606443336</v>
      </c>
      <c r="H2428" s="28">
        <v>2</v>
      </c>
      <c r="I2428" s="28">
        <v>0.4</v>
      </c>
      <c r="J2428" s="28">
        <v>0.72016067465417111</v>
      </c>
      <c r="K2428" s="28">
        <v>5</v>
      </c>
      <c r="L2428" s="28">
        <v>6250</v>
      </c>
      <c r="M2428" s="29">
        <v>0</v>
      </c>
    </row>
    <row r="2429" spans="1:13" x14ac:dyDescent="0.3">
      <c r="A2429">
        <v>2425</v>
      </c>
      <c r="B2429" s="29">
        <v>2014</v>
      </c>
      <c r="C2429" s="27">
        <v>41794</v>
      </c>
      <c r="D2429" s="28">
        <v>0.79584169254507164</v>
      </c>
      <c r="E2429" s="28">
        <v>5</v>
      </c>
      <c r="F2429" s="27">
        <v>43620</v>
      </c>
      <c r="G2429" s="28">
        <v>0.71757434701541511</v>
      </c>
      <c r="H2429" s="28">
        <v>3</v>
      </c>
      <c r="I2429" s="28">
        <v>0.48000000000000004</v>
      </c>
      <c r="J2429" s="28">
        <v>0.38637730293568118</v>
      </c>
      <c r="K2429" s="28">
        <v>2</v>
      </c>
      <c r="L2429" s="28">
        <v>4375</v>
      </c>
      <c r="M2429" s="29">
        <v>1</v>
      </c>
    </row>
    <row r="2430" spans="1:13" x14ac:dyDescent="0.3">
      <c r="A2430">
        <v>2426</v>
      </c>
      <c r="B2430" s="29">
        <v>2014</v>
      </c>
      <c r="C2430" s="27">
        <v>41729</v>
      </c>
      <c r="D2430" s="28">
        <v>0.91283217702491548</v>
      </c>
      <c r="E2430" s="28">
        <v>5</v>
      </c>
      <c r="F2430" s="27">
        <v>43555</v>
      </c>
      <c r="G2430" s="28">
        <v>0.14791562115950652</v>
      </c>
      <c r="H2430" s="28">
        <v>1</v>
      </c>
      <c r="I2430" s="28">
        <v>0.32</v>
      </c>
      <c r="J2430" s="28">
        <v>0.94390934521258563</v>
      </c>
      <c r="K2430" s="28">
        <v>5</v>
      </c>
      <c r="L2430" s="28">
        <v>6250</v>
      </c>
      <c r="M2430" s="29">
        <v>1</v>
      </c>
    </row>
    <row r="2431" spans="1:13" x14ac:dyDescent="0.3">
      <c r="A2431">
        <v>2427</v>
      </c>
      <c r="B2431" s="29">
        <v>2014</v>
      </c>
      <c r="C2431" s="27">
        <v>41806</v>
      </c>
      <c r="D2431" s="28">
        <v>0.16478264271818488</v>
      </c>
      <c r="E2431" s="28">
        <v>1</v>
      </c>
      <c r="F2431" s="27">
        <v>42171</v>
      </c>
      <c r="G2431" s="28">
        <v>0.64976534769173633</v>
      </c>
      <c r="H2431" s="28">
        <v>3</v>
      </c>
      <c r="I2431" s="28">
        <v>0.48000000000000004</v>
      </c>
      <c r="J2431" s="28">
        <v>0.23480764724529757</v>
      </c>
      <c r="K2431" s="28">
        <v>2</v>
      </c>
      <c r="L2431" s="28">
        <v>4375</v>
      </c>
      <c r="M2431" s="29">
        <v>1</v>
      </c>
    </row>
    <row r="2432" spans="1:13" x14ac:dyDescent="0.3">
      <c r="A2432">
        <v>2428</v>
      </c>
      <c r="B2432" s="29">
        <v>2014</v>
      </c>
      <c r="C2432" s="27">
        <v>41934</v>
      </c>
      <c r="D2432" s="28">
        <v>0.99623430486565512</v>
      </c>
      <c r="E2432" s="28">
        <v>5</v>
      </c>
      <c r="F2432" s="27">
        <v>43760</v>
      </c>
      <c r="G2432" s="28">
        <v>0.72643757051563518</v>
      </c>
      <c r="H2432" s="28">
        <v>3</v>
      </c>
      <c r="I2432" s="28">
        <v>0.48000000000000004</v>
      </c>
      <c r="J2432" s="28">
        <v>0.38598977644169741</v>
      </c>
      <c r="K2432" s="28">
        <v>2</v>
      </c>
      <c r="L2432" s="28">
        <v>4375</v>
      </c>
      <c r="M2432" s="29">
        <v>2</v>
      </c>
    </row>
    <row r="2433" spans="1:13" x14ac:dyDescent="0.3">
      <c r="A2433">
        <v>2429</v>
      </c>
      <c r="B2433" s="29">
        <v>2014</v>
      </c>
      <c r="C2433" s="27">
        <v>41759</v>
      </c>
      <c r="D2433" s="28">
        <v>0.96871844157669007</v>
      </c>
      <c r="E2433" s="28">
        <v>5</v>
      </c>
      <c r="F2433" s="27">
        <v>43585</v>
      </c>
      <c r="G2433" s="28">
        <v>0.7399379013422086</v>
      </c>
      <c r="H2433" s="28">
        <v>3</v>
      </c>
      <c r="I2433" s="28">
        <v>0.48000000000000004</v>
      </c>
      <c r="J2433" s="28">
        <v>0.69091921778981791</v>
      </c>
      <c r="K2433" s="28">
        <v>4</v>
      </c>
      <c r="L2433" s="28">
        <v>5625</v>
      </c>
      <c r="M2433" s="29">
        <v>4</v>
      </c>
    </row>
    <row r="2434" spans="1:13" x14ac:dyDescent="0.3">
      <c r="A2434">
        <v>2430</v>
      </c>
      <c r="B2434" s="29">
        <v>2014</v>
      </c>
      <c r="C2434" s="27">
        <v>41779</v>
      </c>
      <c r="D2434" s="28">
        <v>0.8938496265607615</v>
      </c>
      <c r="E2434" s="28">
        <v>5</v>
      </c>
      <c r="F2434" s="27">
        <v>43605</v>
      </c>
      <c r="G2434" s="28">
        <v>0.98401346752949481</v>
      </c>
      <c r="H2434" s="28">
        <v>3</v>
      </c>
      <c r="I2434" s="28">
        <v>0.48000000000000004</v>
      </c>
      <c r="J2434" s="28">
        <v>0.88777249355213039</v>
      </c>
      <c r="K2434" s="28">
        <v>5</v>
      </c>
      <c r="L2434" s="28">
        <v>6250</v>
      </c>
      <c r="M2434" s="29">
        <v>3</v>
      </c>
    </row>
    <row r="2435" spans="1:13" x14ac:dyDescent="0.3">
      <c r="A2435">
        <v>2431</v>
      </c>
      <c r="B2435" s="29">
        <v>2014</v>
      </c>
      <c r="C2435" s="27">
        <v>41900</v>
      </c>
      <c r="D2435" s="28">
        <v>0.86319097158380609</v>
      </c>
      <c r="E2435" s="28">
        <v>5</v>
      </c>
      <c r="F2435" s="27">
        <v>43726</v>
      </c>
      <c r="G2435" s="28">
        <v>0.66451852562352953</v>
      </c>
      <c r="H2435" s="28">
        <v>3</v>
      </c>
      <c r="I2435" s="28">
        <v>0.48000000000000004</v>
      </c>
      <c r="J2435" s="28">
        <v>0.82786930835368755</v>
      </c>
      <c r="K2435" s="28">
        <v>5</v>
      </c>
      <c r="L2435" s="28">
        <v>6250</v>
      </c>
      <c r="M2435" s="29">
        <v>3</v>
      </c>
    </row>
    <row r="2436" spans="1:13" x14ac:dyDescent="0.3">
      <c r="A2436">
        <v>2432</v>
      </c>
      <c r="B2436" s="29">
        <v>2014</v>
      </c>
      <c r="C2436" s="27">
        <v>41737</v>
      </c>
      <c r="D2436" s="28">
        <v>0.23422152756283654</v>
      </c>
      <c r="E2436" s="28">
        <v>1</v>
      </c>
      <c r="F2436" s="27">
        <v>42102</v>
      </c>
      <c r="G2436" s="28">
        <v>5.8580354554438996E-2</v>
      </c>
      <c r="H2436" s="28">
        <v>1</v>
      </c>
      <c r="I2436" s="28">
        <v>0.32</v>
      </c>
      <c r="J2436" s="28">
        <v>0.82055530547884536</v>
      </c>
      <c r="K2436" s="28">
        <v>5</v>
      </c>
      <c r="L2436" s="28">
        <v>6250</v>
      </c>
      <c r="M2436" s="29">
        <v>1</v>
      </c>
    </row>
    <row r="2437" spans="1:13" x14ac:dyDescent="0.3">
      <c r="A2437">
        <v>2433</v>
      </c>
      <c r="B2437" s="29">
        <v>2014</v>
      </c>
      <c r="C2437" s="27">
        <v>41977</v>
      </c>
      <c r="D2437" s="28">
        <v>0.52928258017246699</v>
      </c>
      <c r="E2437" s="28">
        <v>3</v>
      </c>
      <c r="F2437" s="27">
        <v>43073</v>
      </c>
      <c r="G2437" s="28">
        <v>0.36149337407724413</v>
      </c>
      <c r="H2437" s="28">
        <v>2</v>
      </c>
      <c r="I2437" s="28">
        <v>0.4</v>
      </c>
      <c r="J2437" s="28">
        <v>0.81511058542328207</v>
      </c>
      <c r="K2437" s="28">
        <v>5</v>
      </c>
      <c r="L2437" s="28">
        <v>6250</v>
      </c>
      <c r="M2437" s="29">
        <v>0</v>
      </c>
    </row>
    <row r="2438" spans="1:13" x14ac:dyDescent="0.3">
      <c r="A2438">
        <v>2434</v>
      </c>
      <c r="B2438" s="29">
        <v>2014</v>
      </c>
      <c r="C2438" s="27">
        <v>41938</v>
      </c>
      <c r="D2438" s="28">
        <v>0.99738990465405797</v>
      </c>
      <c r="E2438" s="28">
        <v>5</v>
      </c>
      <c r="F2438" s="27">
        <v>43764</v>
      </c>
      <c r="G2438" s="28">
        <v>0.57693290613036419</v>
      </c>
      <c r="H2438" s="28">
        <v>2</v>
      </c>
      <c r="I2438" s="28">
        <v>0.4</v>
      </c>
      <c r="J2438" s="28">
        <v>0.88338964435527834</v>
      </c>
      <c r="K2438" s="28">
        <v>5</v>
      </c>
      <c r="L2438" s="28">
        <v>6250</v>
      </c>
      <c r="M2438" s="29">
        <v>1</v>
      </c>
    </row>
    <row r="2439" spans="1:13" x14ac:dyDescent="0.3">
      <c r="A2439">
        <v>2435</v>
      </c>
      <c r="B2439" s="29">
        <v>2014</v>
      </c>
      <c r="C2439" s="27">
        <v>41800</v>
      </c>
      <c r="D2439" s="28">
        <v>9.4757614645979427E-4</v>
      </c>
      <c r="E2439" s="28">
        <v>1</v>
      </c>
      <c r="F2439" s="27">
        <v>42165</v>
      </c>
      <c r="G2439" s="28">
        <v>0.37523937566315246</v>
      </c>
      <c r="H2439" s="28">
        <v>2</v>
      </c>
      <c r="I2439" s="28">
        <v>0.4</v>
      </c>
      <c r="J2439" s="28">
        <v>0.1554278823089591</v>
      </c>
      <c r="K2439" s="28">
        <v>1</v>
      </c>
      <c r="L2439" s="28">
        <v>3750</v>
      </c>
      <c r="M2439" s="29">
        <v>1</v>
      </c>
    </row>
    <row r="2440" spans="1:13" x14ac:dyDescent="0.3">
      <c r="A2440">
        <v>2436</v>
      </c>
      <c r="B2440" s="29">
        <v>2014</v>
      </c>
      <c r="C2440" s="27">
        <v>41989</v>
      </c>
      <c r="D2440" s="28">
        <v>0.41089657688083914</v>
      </c>
      <c r="E2440" s="28">
        <v>2</v>
      </c>
      <c r="F2440" s="27">
        <v>42720</v>
      </c>
      <c r="G2440" s="28">
        <v>4.1840009367354547E-2</v>
      </c>
      <c r="H2440" s="28">
        <v>1</v>
      </c>
      <c r="I2440" s="28">
        <v>0.32</v>
      </c>
      <c r="J2440" s="28">
        <v>0.70361215717759229</v>
      </c>
      <c r="K2440" s="28">
        <v>4</v>
      </c>
      <c r="L2440" s="28">
        <v>5625</v>
      </c>
      <c r="M2440" s="29">
        <v>0</v>
      </c>
    </row>
    <row r="2441" spans="1:13" x14ac:dyDescent="0.3">
      <c r="A2441">
        <v>2437</v>
      </c>
      <c r="B2441" s="29">
        <v>2014</v>
      </c>
      <c r="C2441" s="27">
        <v>41961</v>
      </c>
      <c r="D2441" s="28">
        <v>0.58427544246608354</v>
      </c>
      <c r="E2441" s="28">
        <v>4</v>
      </c>
      <c r="F2441" s="27">
        <v>43422</v>
      </c>
      <c r="G2441" s="28">
        <v>0.57295153360708273</v>
      </c>
      <c r="H2441" s="28">
        <v>2</v>
      </c>
      <c r="I2441" s="28">
        <v>0.4</v>
      </c>
      <c r="J2441" s="28">
        <v>0.80460969444117203</v>
      </c>
      <c r="K2441" s="28">
        <v>5</v>
      </c>
      <c r="L2441" s="28">
        <v>6250</v>
      </c>
      <c r="M2441" s="29">
        <v>2</v>
      </c>
    </row>
    <row r="2442" spans="1:13" x14ac:dyDescent="0.3">
      <c r="A2442">
        <v>2438</v>
      </c>
      <c r="B2442" s="29">
        <v>2014</v>
      </c>
      <c r="C2442" s="27">
        <v>41861</v>
      </c>
      <c r="D2442" s="28">
        <v>7.1205612924896133E-4</v>
      </c>
      <c r="E2442" s="28">
        <v>1</v>
      </c>
      <c r="F2442" s="27">
        <v>42226</v>
      </c>
      <c r="G2442" s="28">
        <v>0.89910858479422828</v>
      </c>
      <c r="H2442" s="28">
        <v>3</v>
      </c>
      <c r="I2442" s="28">
        <v>0.48000000000000004</v>
      </c>
      <c r="J2442" s="28">
        <v>0.15378700806310297</v>
      </c>
      <c r="K2442" s="28">
        <v>1</v>
      </c>
      <c r="L2442" s="28">
        <v>3750</v>
      </c>
      <c r="M2442" s="29">
        <v>2</v>
      </c>
    </row>
    <row r="2443" spans="1:13" x14ac:dyDescent="0.3">
      <c r="A2443">
        <v>2439</v>
      </c>
      <c r="B2443" s="29">
        <v>2014</v>
      </c>
      <c r="C2443" s="27">
        <v>41660</v>
      </c>
      <c r="D2443" s="28">
        <v>0.19722368004832558</v>
      </c>
      <c r="E2443" s="28">
        <v>1</v>
      </c>
      <c r="F2443" s="27">
        <v>42025</v>
      </c>
      <c r="G2443" s="28">
        <v>0.51290310284438112</v>
      </c>
      <c r="H2443" s="28">
        <v>2</v>
      </c>
      <c r="I2443" s="28">
        <v>0.4</v>
      </c>
      <c r="J2443" s="28">
        <v>0.42544122954397867</v>
      </c>
      <c r="K2443" s="28">
        <v>3</v>
      </c>
      <c r="L2443" s="28">
        <v>5000</v>
      </c>
      <c r="M2443" s="29">
        <v>0</v>
      </c>
    </row>
    <row r="2444" spans="1:13" x14ac:dyDescent="0.3">
      <c r="A2444">
        <v>2440</v>
      </c>
      <c r="B2444" s="29">
        <v>2014</v>
      </c>
      <c r="C2444" s="27">
        <v>41661</v>
      </c>
      <c r="D2444" s="28">
        <v>0.18145196674703035</v>
      </c>
      <c r="E2444" s="28">
        <v>1</v>
      </c>
      <c r="F2444" s="27">
        <v>42026</v>
      </c>
      <c r="G2444" s="28">
        <v>0.67849721965626719</v>
      </c>
      <c r="H2444" s="28">
        <v>3</v>
      </c>
      <c r="I2444" s="28">
        <v>0.48000000000000004</v>
      </c>
      <c r="J2444" s="28">
        <v>0.50049835452382796</v>
      </c>
      <c r="K2444" s="28">
        <v>3</v>
      </c>
      <c r="L2444" s="28">
        <v>5000</v>
      </c>
      <c r="M2444" s="29">
        <v>0</v>
      </c>
    </row>
    <row r="2445" spans="1:13" x14ac:dyDescent="0.3">
      <c r="A2445">
        <v>2441</v>
      </c>
      <c r="B2445" s="29">
        <v>2014</v>
      </c>
      <c r="C2445" s="27">
        <v>41682</v>
      </c>
      <c r="D2445" s="28">
        <v>0.31782227518629713</v>
      </c>
      <c r="E2445" s="28">
        <v>2</v>
      </c>
      <c r="F2445" s="27">
        <v>42412</v>
      </c>
      <c r="G2445" s="28">
        <v>0.29084569221005463</v>
      </c>
      <c r="H2445" s="28">
        <v>2</v>
      </c>
      <c r="I2445" s="28">
        <v>0.4</v>
      </c>
      <c r="J2445" s="28">
        <v>0.68527504327528932</v>
      </c>
      <c r="K2445" s="28">
        <v>4</v>
      </c>
      <c r="L2445" s="28">
        <v>5625</v>
      </c>
      <c r="M2445" s="29">
        <v>2</v>
      </c>
    </row>
    <row r="2446" spans="1:13" x14ac:dyDescent="0.3">
      <c r="A2446">
        <v>2442</v>
      </c>
      <c r="B2446" s="29">
        <v>2014</v>
      </c>
      <c r="C2446" s="27">
        <v>41743</v>
      </c>
      <c r="D2446" s="28">
        <v>0.83322428686503591</v>
      </c>
      <c r="E2446" s="28">
        <v>5</v>
      </c>
      <c r="F2446" s="27">
        <v>43569</v>
      </c>
      <c r="G2446" s="28">
        <v>0.88744880106746704</v>
      </c>
      <c r="H2446" s="28">
        <v>3</v>
      </c>
      <c r="I2446" s="28">
        <v>0.48000000000000004</v>
      </c>
      <c r="J2446" s="28">
        <v>6.0663649479133608E-2</v>
      </c>
      <c r="K2446" s="28">
        <v>1</v>
      </c>
      <c r="L2446" s="28">
        <v>3750</v>
      </c>
      <c r="M2446" s="29">
        <v>3</v>
      </c>
    </row>
    <row r="2447" spans="1:13" x14ac:dyDescent="0.3">
      <c r="A2447">
        <v>2443</v>
      </c>
      <c r="B2447" s="29">
        <v>2014</v>
      </c>
      <c r="C2447" s="27">
        <v>41945</v>
      </c>
      <c r="D2447" s="28">
        <v>0.95726562928244929</v>
      </c>
      <c r="E2447" s="28">
        <v>5</v>
      </c>
      <c r="F2447" s="27">
        <v>43771</v>
      </c>
      <c r="G2447" s="28">
        <v>0.89473313541630517</v>
      </c>
      <c r="H2447" s="28">
        <v>3</v>
      </c>
      <c r="I2447" s="28">
        <v>0.48000000000000004</v>
      </c>
      <c r="J2447" s="28">
        <v>0.48803258277422557</v>
      </c>
      <c r="K2447" s="28">
        <v>3</v>
      </c>
      <c r="L2447" s="28">
        <v>5000</v>
      </c>
      <c r="M2447" s="29">
        <v>2</v>
      </c>
    </row>
    <row r="2448" spans="1:13" x14ac:dyDescent="0.3">
      <c r="A2448">
        <v>2444</v>
      </c>
      <c r="B2448" s="29">
        <v>2014</v>
      </c>
      <c r="C2448" s="27">
        <v>41792</v>
      </c>
      <c r="D2448" s="28">
        <v>0.42025374105879665</v>
      </c>
      <c r="E2448" s="28">
        <v>2</v>
      </c>
      <c r="F2448" s="27">
        <v>42523</v>
      </c>
      <c r="G2448" s="28">
        <v>0.69383983165674723</v>
      </c>
      <c r="H2448" s="28">
        <v>3</v>
      </c>
      <c r="I2448" s="28">
        <v>0.48000000000000004</v>
      </c>
      <c r="J2448" s="28">
        <v>0.52285666942222631</v>
      </c>
      <c r="K2448" s="28">
        <v>3</v>
      </c>
      <c r="L2448" s="28">
        <v>5000</v>
      </c>
      <c r="M2448" s="29">
        <v>1</v>
      </c>
    </row>
    <row r="2449" spans="1:13" x14ac:dyDescent="0.3">
      <c r="A2449">
        <v>2445</v>
      </c>
      <c r="B2449" s="29">
        <v>2014</v>
      </c>
      <c r="C2449" s="27">
        <v>41799</v>
      </c>
      <c r="D2449" s="28">
        <v>0.66590177603659195</v>
      </c>
      <c r="E2449" s="28">
        <v>4</v>
      </c>
      <c r="F2449" s="27">
        <v>43260</v>
      </c>
      <c r="G2449" s="28">
        <v>0.40582160458363536</v>
      </c>
      <c r="H2449" s="28">
        <v>2</v>
      </c>
      <c r="I2449" s="28">
        <v>0.4</v>
      </c>
      <c r="J2449" s="28">
        <v>0.40187192583053266</v>
      </c>
      <c r="K2449" s="28">
        <v>2</v>
      </c>
      <c r="L2449" s="28">
        <v>4375</v>
      </c>
      <c r="M2449" s="29">
        <v>2</v>
      </c>
    </row>
    <row r="2450" spans="1:13" x14ac:dyDescent="0.3">
      <c r="A2450">
        <v>2446</v>
      </c>
      <c r="B2450" s="29">
        <v>2014</v>
      </c>
      <c r="C2450" s="27">
        <v>41778</v>
      </c>
      <c r="D2450" s="28">
        <v>0.19940243214223619</v>
      </c>
      <c r="E2450" s="28">
        <v>1</v>
      </c>
      <c r="F2450" s="27">
        <v>42143</v>
      </c>
      <c r="G2450" s="28">
        <v>0.80953684543188387</v>
      </c>
      <c r="H2450" s="28">
        <v>3</v>
      </c>
      <c r="I2450" s="28">
        <v>0.48000000000000004</v>
      </c>
      <c r="J2450" s="28">
        <v>0.23951505549225161</v>
      </c>
      <c r="K2450" s="28">
        <v>2</v>
      </c>
      <c r="L2450" s="28">
        <v>4375</v>
      </c>
      <c r="M2450" s="29">
        <v>0</v>
      </c>
    </row>
    <row r="2451" spans="1:13" x14ac:dyDescent="0.3">
      <c r="A2451">
        <v>2447</v>
      </c>
      <c r="B2451" s="29">
        <v>2014</v>
      </c>
      <c r="C2451" s="27">
        <v>41906</v>
      </c>
      <c r="D2451" s="28">
        <v>0.66239415457803741</v>
      </c>
      <c r="E2451" s="28">
        <v>4</v>
      </c>
      <c r="F2451" s="27">
        <v>43367</v>
      </c>
      <c r="G2451" s="28">
        <v>7.5257352734678373E-2</v>
      </c>
      <c r="H2451" s="28">
        <v>1</v>
      </c>
      <c r="I2451" s="28">
        <v>0.32</v>
      </c>
      <c r="J2451" s="28">
        <v>0.18151611743025975</v>
      </c>
      <c r="K2451" s="28">
        <v>1</v>
      </c>
      <c r="L2451" s="28">
        <v>3750</v>
      </c>
      <c r="M2451" s="29">
        <v>0</v>
      </c>
    </row>
    <row r="2452" spans="1:13" x14ac:dyDescent="0.3">
      <c r="A2452">
        <v>2448</v>
      </c>
      <c r="B2452" s="29">
        <v>2014</v>
      </c>
      <c r="C2452" s="27">
        <v>41731</v>
      </c>
      <c r="D2452" s="28">
        <v>0.54633749284083788</v>
      </c>
      <c r="E2452" s="28">
        <v>3</v>
      </c>
      <c r="F2452" s="27">
        <v>42827</v>
      </c>
      <c r="G2452" s="28">
        <v>8.3100124028570033E-3</v>
      </c>
      <c r="H2452" s="28">
        <v>1</v>
      </c>
      <c r="I2452" s="28">
        <v>0.32</v>
      </c>
      <c r="J2452" s="28">
        <v>3.4401977343989087E-2</v>
      </c>
      <c r="K2452" s="28">
        <v>1</v>
      </c>
      <c r="L2452" s="28">
        <v>3750</v>
      </c>
      <c r="M2452" s="29">
        <v>1</v>
      </c>
    </row>
    <row r="2453" spans="1:13" x14ac:dyDescent="0.3">
      <c r="A2453">
        <v>2449</v>
      </c>
      <c r="B2453" s="29">
        <v>2014</v>
      </c>
      <c r="C2453" s="27">
        <v>41656</v>
      </c>
      <c r="D2453" s="28">
        <v>0.55679299624454626</v>
      </c>
      <c r="E2453" s="28">
        <v>3</v>
      </c>
      <c r="F2453" s="27">
        <v>42752</v>
      </c>
      <c r="G2453" s="28">
        <v>0.89179518901469323</v>
      </c>
      <c r="H2453" s="28">
        <v>3</v>
      </c>
      <c r="I2453" s="28">
        <v>0.48000000000000004</v>
      </c>
      <c r="J2453" s="28">
        <v>0.47649649102160951</v>
      </c>
      <c r="K2453" s="28">
        <v>3</v>
      </c>
      <c r="L2453" s="28">
        <v>5000</v>
      </c>
      <c r="M2453" s="29">
        <v>1</v>
      </c>
    </row>
    <row r="2454" spans="1:13" x14ac:dyDescent="0.3">
      <c r="A2454">
        <v>2450</v>
      </c>
      <c r="B2454" s="29">
        <v>2014</v>
      </c>
      <c r="C2454" s="27">
        <v>41641</v>
      </c>
      <c r="D2454" s="28">
        <v>0.37847577422439371</v>
      </c>
      <c r="E2454" s="28">
        <v>2</v>
      </c>
      <c r="F2454" s="27">
        <v>42371</v>
      </c>
      <c r="G2454" s="28">
        <v>0.53580418000704522</v>
      </c>
      <c r="H2454" s="28">
        <v>2</v>
      </c>
      <c r="I2454" s="28">
        <v>0.4</v>
      </c>
      <c r="J2454" s="28">
        <v>8.6657610858060008E-2</v>
      </c>
      <c r="K2454" s="28">
        <v>1</v>
      </c>
      <c r="L2454" s="28">
        <v>3750</v>
      </c>
      <c r="M2454" s="29">
        <v>0</v>
      </c>
    </row>
    <row r="2455" spans="1:13" x14ac:dyDescent="0.3">
      <c r="A2455">
        <v>2451</v>
      </c>
      <c r="B2455" s="29">
        <v>2014</v>
      </c>
      <c r="C2455" s="27">
        <v>41921</v>
      </c>
      <c r="D2455" s="28">
        <v>0.35270574256454446</v>
      </c>
      <c r="E2455" s="28">
        <v>2</v>
      </c>
      <c r="F2455" s="27">
        <v>42652</v>
      </c>
      <c r="G2455" s="28">
        <v>0.9338170788351926</v>
      </c>
      <c r="H2455" s="28">
        <v>3</v>
      </c>
      <c r="I2455" s="28">
        <v>0.48000000000000004</v>
      </c>
      <c r="J2455" s="28">
        <v>6.7726770382736667E-4</v>
      </c>
      <c r="K2455" s="28">
        <v>1</v>
      </c>
      <c r="L2455" s="28">
        <v>3750</v>
      </c>
      <c r="M2455" s="29">
        <v>1</v>
      </c>
    </row>
    <row r="2456" spans="1:13" x14ac:dyDescent="0.3">
      <c r="A2456">
        <v>2452</v>
      </c>
      <c r="B2456" s="29">
        <v>2014</v>
      </c>
      <c r="C2456" s="27">
        <v>41700</v>
      </c>
      <c r="D2456" s="28">
        <v>0.69382441168389419</v>
      </c>
      <c r="E2456" s="28">
        <v>5</v>
      </c>
      <c r="F2456" s="27">
        <v>43526</v>
      </c>
      <c r="G2456" s="28">
        <v>0.71611530081067931</v>
      </c>
      <c r="H2456" s="28">
        <v>3</v>
      </c>
      <c r="I2456" s="28">
        <v>0.48000000000000004</v>
      </c>
      <c r="J2456" s="28">
        <v>0.21069777663596656</v>
      </c>
      <c r="K2456" s="28">
        <v>2</v>
      </c>
      <c r="L2456" s="28">
        <v>4375</v>
      </c>
      <c r="M2456" s="29">
        <v>5</v>
      </c>
    </row>
    <row r="2457" spans="1:13" x14ac:dyDescent="0.3">
      <c r="A2457">
        <v>2453</v>
      </c>
      <c r="B2457" s="29">
        <v>2014</v>
      </c>
      <c r="C2457" s="27">
        <v>41833</v>
      </c>
      <c r="D2457" s="28">
        <v>8.2668177785776065E-2</v>
      </c>
      <c r="E2457" s="28">
        <v>1</v>
      </c>
      <c r="F2457" s="27">
        <v>42198</v>
      </c>
      <c r="G2457" s="28">
        <v>0.97677343512540327</v>
      </c>
      <c r="H2457" s="28">
        <v>3</v>
      </c>
      <c r="I2457" s="28">
        <v>0.48000000000000004</v>
      </c>
      <c r="J2457" s="28">
        <v>0.72202193089703093</v>
      </c>
      <c r="K2457" s="28">
        <v>5</v>
      </c>
      <c r="L2457" s="28">
        <v>6250</v>
      </c>
      <c r="M2457" s="29">
        <v>1</v>
      </c>
    </row>
    <row r="2458" spans="1:13" x14ac:dyDescent="0.3">
      <c r="A2458">
        <v>2454</v>
      </c>
      <c r="B2458" s="29">
        <v>2014</v>
      </c>
      <c r="C2458" s="27">
        <v>41985</v>
      </c>
      <c r="D2458" s="28">
        <v>0.94552698958348136</v>
      </c>
      <c r="E2458" s="28">
        <v>5</v>
      </c>
      <c r="F2458" s="27">
        <v>43811</v>
      </c>
      <c r="G2458" s="28">
        <v>0.85933163878418284</v>
      </c>
      <c r="H2458" s="28">
        <v>3</v>
      </c>
      <c r="I2458" s="28">
        <v>0.48000000000000004</v>
      </c>
      <c r="J2458" s="28">
        <v>0.1202773924970596</v>
      </c>
      <c r="K2458" s="28">
        <v>1</v>
      </c>
      <c r="L2458" s="28">
        <v>3750</v>
      </c>
      <c r="M2458" s="29">
        <v>2</v>
      </c>
    </row>
    <row r="2459" spans="1:13" x14ac:dyDescent="0.3">
      <c r="A2459">
        <v>2455</v>
      </c>
      <c r="B2459" s="29">
        <v>2014</v>
      </c>
      <c r="C2459" s="27">
        <v>41866</v>
      </c>
      <c r="D2459" s="28">
        <v>6.2122278979080958E-2</v>
      </c>
      <c r="E2459" s="28">
        <v>1</v>
      </c>
      <c r="F2459" s="27">
        <v>42231</v>
      </c>
      <c r="G2459" s="28">
        <v>0.46947237934586383</v>
      </c>
      <c r="H2459" s="28">
        <v>2</v>
      </c>
      <c r="I2459" s="28">
        <v>0.4</v>
      </c>
      <c r="J2459" s="28">
        <v>0.27597865905698571</v>
      </c>
      <c r="K2459" s="28">
        <v>2</v>
      </c>
      <c r="L2459" s="28">
        <v>4375</v>
      </c>
      <c r="M2459" s="29">
        <v>0</v>
      </c>
    </row>
    <row r="2460" spans="1:13" x14ac:dyDescent="0.3">
      <c r="A2460">
        <v>2456</v>
      </c>
      <c r="B2460" s="29">
        <v>2014</v>
      </c>
      <c r="C2460" s="27">
        <v>41914</v>
      </c>
      <c r="D2460" s="28">
        <v>0.18963076953776192</v>
      </c>
      <c r="E2460" s="28">
        <v>1</v>
      </c>
      <c r="F2460" s="27">
        <v>42279</v>
      </c>
      <c r="G2460" s="28">
        <v>0.64601196073331646</v>
      </c>
      <c r="H2460" s="28">
        <v>3</v>
      </c>
      <c r="I2460" s="28">
        <v>0.48000000000000004</v>
      </c>
      <c r="J2460" s="28">
        <v>0.38660173398291331</v>
      </c>
      <c r="K2460" s="28">
        <v>2</v>
      </c>
      <c r="L2460" s="28">
        <v>4375</v>
      </c>
      <c r="M2460" s="29">
        <v>0</v>
      </c>
    </row>
    <row r="2461" spans="1:13" x14ac:dyDescent="0.3">
      <c r="A2461">
        <v>2457</v>
      </c>
      <c r="B2461" s="29">
        <v>2014</v>
      </c>
      <c r="C2461" s="27">
        <v>41969</v>
      </c>
      <c r="D2461" s="28">
        <v>0.49158737463268509</v>
      </c>
      <c r="E2461" s="28">
        <v>3</v>
      </c>
      <c r="F2461" s="27">
        <v>43065</v>
      </c>
      <c r="G2461" s="28">
        <v>0.45391003181998346</v>
      </c>
      <c r="H2461" s="28">
        <v>2</v>
      </c>
      <c r="I2461" s="28">
        <v>0.4</v>
      </c>
      <c r="J2461" s="28">
        <v>0.63645103574408246</v>
      </c>
      <c r="K2461" s="28">
        <v>4</v>
      </c>
      <c r="L2461" s="28">
        <v>5625</v>
      </c>
      <c r="M2461" s="29">
        <v>0</v>
      </c>
    </row>
    <row r="2462" spans="1:13" x14ac:dyDescent="0.3">
      <c r="A2462">
        <v>2458</v>
      </c>
      <c r="B2462" s="29">
        <v>2014</v>
      </c>
      <c r="C2462" s="27">
        <v>41725</v>
      </c>
      <c r="D2462" s="28">
        <v>0.11359452905378076</v>
      </c>
      <c r="E2462" s="28">
        <v>1</v>
      </c>
      <c r="F2462" s="27">
        <v>42090</v>
      </c>
      <c r="G2462" s="28">
        <v>0.45442552735662922</v>
      </c>
      <c r="H2462" s="28">
        <v>2</v>
      </c>
      <c r="I2462" s="28">
        <v>0.4</v>
      </c>
      <c r="J2462" s="28">
        <v>9.8231613490598835E-2</v>
      </c>
      <c r="K2462" s="28">
        <v>1</v>
      </c>
      <c r="L2462" s="28">
        <v>3750</v>
      </c>
      <c r="M2462" s="29">
        <v>1</v>
      </c>
    </row>
    <row r="2463" spans="1:13" x14ac:dyDescent="0.3">
      <c r="A2463">
        <v>2459</v>
      </c>
      <c r="B2463" s="29">
        <v>2014</v>
      </c>
      <c r="C2463" s="27">
        <v>41751</v>
      </c>
      <c r="D2463" s="28">
        <v>0.78898107644338245</v>
      </c>
      <c r="E2463" s="28">
        <v>5</v>
      </c>
      <c r="F2463" s="27">
        <v>43577</v>
      </c>
      <c r="G2463" s="28">
        <v>0.26117662438230949</v>
      </c>
      <c r="H2463" s="28">
        <v>1</v>
      </c>
      <c r="I2463" s="28">
        <v>0.32</v>
      </c>
      <c r="J2463" s="28">
        <v>0.30148618746885758</v>
      </c>
      <c r="K2463" s="28">
        <v>2</v>
      </c>
      <c r="L2463" s="28">
        <v>4375</v>
      </c>
      <c r="M2463" s="29">
        <v>1</v>
      </c>
    </row>
    <row r="2464" spans="1:13" x14ac:dyDescent="0.3">
      <c r="A2464">
        <v>2460</v>
      </c>
      <c r="B2464" s="29">
        <v>2014</v>
      </c>
      <c r="C2464" s="27">
        <v>41722</v>
      </c>
      <c r="D2464" s="28">
        <v>0.21897912819863075</v>
      </c>
      <c r="E2464" s="28">
        <v>1</v>
      </c>
      <c r="F2464" s="27">
        <v>42087</v>
      </c>
      <c r="G2464" s="28">
        <v>0.46383325433002487</v>
      </c>
      <c r="H2464" s="28">
        <v>2</v>
      </c>
      <c r="I2464" s="28">
        <v>0.4</v>
      </c>
      <c r="J2464" s="28">
        <v>0.24585992689611491</v>
      </c>
      <c r="K2464" s="28">
        <v>2</v>
      </c>
      <c r="L2464" s="28">
        <v>4375</v>
      </c>
      <c r="M2464" s="29">
        <v>1</v>
      </c>
    </row>
    <row r="2465" spans="1:13" x14ac:dyDescent="0.3">
      <c r="A2465">
        <v>2461</v>
      </c>
      <c r="B2465" s="29">
        <v>2014</v>
      </c>
      <c r="C2465" s="27">
        <v>41687</v>
      </c>
      <c r="D2465" s="28">
        <v>0.16434779969392133</v>
      </c>
      <c r="E2465" s="28">
        <v>1</v>
      </c>
      <c r="F2465" s="27">
        <v>42052</v>
      </c>
      <c r="G2465" s="28">
        <v>0.47878806238864613</v>
      </c>
      <c r="H2465" s="28">
        <v>2</v>
      </c>
      <c r="I2465" s="28">
        <v>0.4</v>
      </c>
      <c r="J2465" s="28">
        <v>1.0068047635153676E-2</v>
      </c>
      <c r="K2465" s="28">
        <v>1</v>
      </c>
      <c r="L2465" s="28">
        <v>3750</v>
      </c>
      <c r="M2465" s="29">
        <v>0</v>
      </c>
    </row>
    <row r="2466" spans="1:13" x14ac:dyDescent="0.3">
      <c r="A2466">
        <v>2462</v>
      </c>
      <c r="B2466" s="29">
        <v>2014</v>
      </c>
      <c r="C2466" s="27">
        <v>41893</v>
      </c>
      <c r="D2466" s="28">
        <v>0.35652235582911451</v>
      </c>
      <c r="E2466" s="28">
        <v>2</v>
      </c>
      <c r="F2466" s="27">
        <v>42624</v>
      </c>
      <c r="G2466" s="28">
        <v>0.40073113503362734</v>
      </c>
      <c r="H2466" s="28">
        <v>2</v>
      </c>
      <c r="I2466" s="28">
        <v>0.4</v>
      </c>
      <c r="J2466" s="28">
        <v>2.5781113309658599E-3</v>
      </c>
      <c r="K2466" s="28">
        <v>1</v>
      </c>
      <c r="L2466" s="28">
        <v>3750</v>
      </c>
      <c r="M2466" s="29">
        <v>1</v>
      </c>
    </row>
    <row r="2467" spans="1:13" x14ac:dyDescent="0.3">
      <c r="A2467">
        <v>2463</v>
      </c>
      <c r="B2467" s="29">
        <v>2014</v>
      </c>
      <c r="C2467" s="27">
        <v>42003</v>
      </c>
      <c r="D2467" s="28">
        <v>0.76961565526239695</v>
      </c>
      <c r="E2467" s="28">
        <v>5</v>
      </c>
      <c r="F2467" s="27">
        <v>43829</v>
      </c>
      <c r="G2467" s="28">
        <v>3.2983451191622049E-2</v>
      </c>
      <c r="H2467" s="28">
        <v>1</v>
      </c>
      <c r="I2467" s="28">
        <v>0.32</v>
      </c>
      <c r="J2467" s="28">
        <v>0.57974871274826889</v>
      </c>
      <c r="K2467" s="28">
        <v>3</v>
      </c>
      <c r="L2467" s="28">
        <v>5000</v>
      </c>
      <c r="M2467" s="29">
        <v>2</v>
      </c>
    </row>
    <row r="2468" spans="1:13" x14ac:dyDescent="0.3">
      <c r="A2468">
        <v>2464</v>
      </c>
      <c r="B2468" s="29">
        <v>2014</v>
      </c>
      <c r="C2468" s="27">
        <v>41742</v>
      </c>
      <c r="D2468" s="28">
        <v>9.1906499266899422E-2</v>
      </c>
      <c r="E2468" s="28">
        <v>1</v>
      </c>
      <c r="F2468" s="27">
        <v>42107</v>
      </c>
      <c r="G2468" s="28">
        <v>7.8631548001595331E-2</v>
      </c>
      <c r="H2468" s="28">
        <v>1</v>
      </c>
      <c r="I2468" s="28">
        <v>0.32</v>
      </c>
      <c r="J2468" s="28">
        <v>0.73022168070687721</v>
      </c>
      <c r="K2468" s="28">
        <v>5</v>
      </c>
      <c r="L2468" s="28">
        <v>6250</v>
      </c>
      <c r="M2468" s="29">
        <v>0</v>
      </c>
    </row>
    <row r="2469" spans="1:13" x14ac:dyDescent="0.3">
      <c r="A2469">
        <v>2465</v>
      </c>
      <c r="B2469" s="29">
        <v>2014</v>
      </c>
      <c r="C2469" s="27">
        <v>41846</v>
      </c>
      <c r="D2469" s="28">
        <v>0.49848557605128185</v>
      </c>
      <c r="E2469" s="28">
        <v>3</v>
      </c>
      <c r="F2469" s="27">
        <v>42942</v>
      </c>
      <c r="G2469" s="28">
        <v>0.47278477168932875</v>
      </c>
      <c r="H2469" s="28">
        <v>2</v>
      </c>
      <c r="I2469" s="28">
        <v>0.4</v>
      </c>
      <c r="J2469" s="28">
        <v>0.51232359002686179</v>
      </c>
      <c r="K2469" s="28">
        <v>3</v>
      </c>
      <c r="L2469" s="28">
        <v>5000</v>
      </c>
      <c r="M2469" s="29">
        <v>1</v>
      </c>
    </row>
    <row r="2470" spans="1:13" x14ac:dyDescent="0.3">
      <c r="A2470">
        <v>2466</v>
      </c>
      <c r="B2470" s="29">
        <v>2014</v>
      </c>
      <c r="C2470" s="27">
        <v>41783</v>
      </c>
      <c r="D2470" s="28">
        <v>0.18244146917620974</v>
      </c>
      <c r="E2470" s="28">
        <v>1</v>
      </c>
      <c r="F2470" s="27">
        <v>42148</v>
      </c>
      <c r="G2470" s="28">
        <v>0.29479038665895085</v>
      </c>
      <c r="H2470" s="28">
        <v>2</v>
      </c>
      <c r="I2470" s="28">
        <v>0.4</v>
      </c>
      <c r="J2470" s="28">
        <v>0.60190575653360023</v>
      </c>
      <c r="K2470" s="28">
        <v>4</v>
      </c>
      <c r="L2470" s="28">
        <v>5625</v>
      </c>
      <c r="M2470" s="29">
        <v>1</v>
      </c>
    </row>
    <row r="2471" spans="1:13" x14ac:dyDescent="0.3">
      <c r="A2471">
        <v>2467</v>
      </c>
      <c r="B2471" s="29">
        <v>2014</v>
      </c>
      <c r="C2471" s="27">
        <v>41994</v>
      </c>
      <c r="D2471" s="28">
        <v>0.49774614166422693</v>
      </c>
      <c r="E2471" s="28">
        <v>3</v>
      </c>
      <c r="F2471" s="27">
        <v>43090</v>
      </c>
      <c r="G2471" s="28">
        <v>2.0147840646649318E-3</v>
      </c>
      <c r="H2471" s="28">
        <v>1</v>
      </c>
      <c r="I2471" s="28">
        <v>0.32</v>
      </c>
      <c r="J2471" s="28">
        <v>0.93846963026246322</v>
      </c>
      <c r="K2471" s="28">
        <v>5</v>
      </c>
      <c r="L2471" s="28">
        <v>6250</v>
      </c>
      <c r="M2471" s="29">
        <v>1</v>
      </c>
    </row>
    <row r="2472" spans="1:13" x14ac:dyDescent="0.3">
      <c r="A2472">
        <v>2468</v>
      </c>
      <c r="B2472" s="29">
        <v>2014</v>
      </c>
      <c r="C2472" s="27">
        <v>41901</v>
      </c>
      <c r="D2472" s="28">
        <v>0.65564054261544091</v>
      </c>
      <c r="E2472" s="28">
        <v>4</v>
      </c>
      <c r="F2472" s="27">
        <v>43362</v>
      </c>
      <c r="G2472" s="28">
        <v>7.0168179543514952E-2</v>
      </c>
      <c r="H2472" s="28">
        <v>1</v>
      </c>
      <c r="I2472" s="28">
        <v>0.32</v>
      </c>
      <c r="J2472" s="28">
        <v>0.37721861052809702</v>
      </c>
      <c r="K2472" s="28">
        <v>2</v>
      </c>
      <c r="L2472" s="28">
        <v>4375</v>
      </c>
      <c r="M2472" s="29">
        <v>2</v>
      </c>
    </row>
    <row r="2473" spans="1:13" x14ac:dyDescent="0.3">
      <c r="A2473">
        <v>2469</v>
      </c>
      <c r="B2473" s="29">
        <v>2014</v>
      </c>
      <c r="C2473" s="27">
        <v>41678</v>
      </c>
      <c r="D2473" s="28">
        <v>0.39475495655096005</v>
      </c>
      <c r="E2473" s="28">
        <v>2</v>
      </c>
      <c r="F2473" s="27">
        <v>42408</v>
      </c>
      <c r="G2473" s="28">
        <v>0.54558134508975653</v>
      </c>
      <c r="H2473" s="28">
        <v>2</v>
      </c>
      <c r="I2473" s="28">
        <v>0.4</v>
      </c>
      <c r="J2473" s="28">
        <v>0.2238124794858547</v>
      </c>
      <c r="K2473" s="28">
        <v>2</v>
      </c>
      <c r="L2473" s="28">
        <v>4375</v>
      </c>
      <c r="M2473" s="29">
        <v>0</v>
      </c>
    </row>
    <row r="2474" spans="1:13" x14ac:dyDescent="0.3">
      <c r="A2474">
        <v>2470</v>
      </c>
      <c r="B2474" s="29">
        <v>2014</v>
      </c>
      <c r="C2474" s="27">
        <v>41700</v>
      </c>
      <c r="D2474" s="28">
        <v>8.9268796730512578E-2</v>
      </c>
      <c r="E2474" s="28">
        <v>1</v>
      </c>
      <c r="F2474" s="27">
        <v>42065</v>
      </c>
      <c r="G2474" s="28">
        <v>0.59827700963774177</v>
      </c>
      <c r="H2474" s="28">
        <v>2</v>
      </c>
      <c r="I2474" s="28">
        <v>0.4</v>
      </c>
      <c r="J2474" s="28">
        <v>0.73266428948135132</v>
      </c>
      <c r="K2474" s="28">
        <v>5</v>
      </c>
      <c r="L2474" s="28">
        <v>6250</v>
      </c>
      <c r="M2474" s="29">
        <v>1</v>
      </c>
    </row>
    <row r="2475" spans="1:13" x14ac:dyDescent="0.3">
      <c r="A2475">
        <v>2471</v>
      </c>
      <c r="B2475" s="29">
        <v>2014</v>
      </c>
      <c r="C2475" s="27">
        <v>41902</v>
      </c>
      <c r="D2475" s="28">
        <v>0.95395079474071631</v>
      </c>
      <c r="E2475" s="28">
        <v>5</v>
      </c>
      <c r="F2475" s="27">
        <v>43728</v>
      </c>
      <c r="G2475" s="28">
        <v>0.3179078508363804</v>
      </c>
      <c r="H2475" s="28">
        <v>2</v>
      </c>
      <c r="I2475" s="28">
        <v>0.4</v>
      </c>
      <c r="J2475" s="28">
        <v>0.6025191324309136</v>
      </c>
      <c r="K2475" s="28">
        <v>4</v>
      </c>
      <c r="L2475" s="28">
        <v>5625</v>
      </c>
      <c r="M2475" s="29">
        <v>5</v>
      </c>
    </row>
    <row r="2476" spans="1:13" x14ac:dyDescent="0.3">
      <c r="A2476">
        <v>2472</v>
      </c>
      <c r="B2476" s="29">
        <v>2014</v>
      </c>
      <c r="C2476" s="27">
        <v>41719</v>
      </c>
      <c r="D2476" s="28">
        <v>0.4860149845645696</v>
      </c>
      <c r="E2476" s="28">
        <v>3</v>
      </c>
      <c r="F2476" s="27">
        <v>42815</v>
      </c>
      <c r="G2476" s="28">
        <v>0.66453400224846948</v>
      </c>
      <c r="H2476" s="28">
        <v>3</v>
      </c>
      <c r="I2476" s="28">
        <v>0.48000000000000004</v>
      </c>
      <c r="J2476" s="28">
        <v>0.65217807551264795</v>
      </c>
      <c r="K2476" s="28">
        <v>4</v>
      </c>
      <c r="L2476" s="28">
        <v>5625</v>
      </c>
      <c r="M2476" s="29">
        <v>1</v>
      </c>
    </row>
    <row r="2477" spans="1:13" x14ac:dyDescent="0.3">
      <c r="A2477">
        <v>2473</v>
      </c>
      <c r="B2477" s="29">
        <v>2014</v>
      </c>
      <c r="C2477" s="27">
        <v>41858</v>
      </c>
      <c r="D2477" s="28">
        <v>0.25148827329789325</v>
      </c>
      <c r="E2477" s="28">
        <v>2</v>
      </c>
      <c r="F2477" s="27">
        <v>42589</v>
      </c>
      <c r="G2477" s="28">
        <v>0.22922843542224991</v>
      </c>
      <c r="H2477" s="28">
        <v>1</v>
      </c>
      <c r="I2477" s="28">
        <v>0.32</v>
      </c>
      <c r="J2477" s="28">
        <v>0.50247288946755708</v>
      </c>
      <c r="K2477" s="28">
        <v>3</v>
      </c>
      <c r="L2477" s="28">
        <v>5000</v>
      </c>
      <c r="M2477" s="29">
        <v>2</v>
      </c>
    </row>
    <row r="2478" spans="1:13" x14ac:dyDescent="0.3">
      <c r="A2478">
        <v>2474</v>
      </c>
      <c r="B2478" s="29">
        <v>2014</v>
      </c>
      <c r="C2478" s="27">
        <v>41765</v>
      </c>
      <c r="D2478" s="28">
        <v>0.16452742238135332</v>
      </c>
      <c r="E2478" s="28">
        <v>1</v>
      </c>
      <c r="F2478" s="27">
        <v>42130</v>
      </c>
      <c r="G2478" s="28">
        <v>0.75994553038246193</v>
      </c>
      <c r="H2478" s="28">
        <v>3</v>
      </c>
      <c r="I2478" s="28">
        <v>0.48000000000000004</v>
      </c>
      <c r="J2478" s="28">
        <v>0.68501213926783056</v>
      </c>
      <c r="K2478" s="28">
        <v>4</v>
      </c>
      <c r="L2478" s="28">
        <v>5625</v>
      </c>
      <c r="M2478" s="29">
        <v>1</v>
      </c>
    </row>
    <row r="2479" spans="1:13" x14ac:dyDescent="0.3">
      <c r="A2479">
        <v>2475</v>
      </c>
      <c r="B2479" s="29">
        <v>2014</v>
      </c>
      <c r="C2479" s="27">
        <v>41726</v>
      </c>
      <c r="D2479" s="28">
        <v>0.94240884096804323</v>
      </c>
      <c r="E2479" s="28">
        <v>5</v>
      </c>
      <c r="F2479" s="27">
        <v>43552</v>
      </c>
      <c r="G2479" s="28">
        <v>0.11765670458914734</v>
      </c>
      <c r="H2479" s="28">
        <v>1</v>
      </c>
      <c r="I2479" s="28">
        <v>0.32</v>
      </c>
      <c r="J2479" s="28">
        <v>0.47837997751930161</v>
      </c>
      <c r="K2479" s="28">
        <v>3</v>
      </c>
      <c r="L2479" s="28">
        <v>5000</v>
      </c>
      <c r="M2479" s="29">
        <v>5</v>
      </c>
    </row>
    <row r="2480" spans="1:13" x14ac:dyDescent="0.3">
      <c r="A2480">
        <v>2476</v>
      </c>
      <c r="B2480" s="29">
        <v>2014</v>
      </c>
      <c r="C2480" s="27">
        <v>41937</v>
      </c>
      <c r="D2480" s="28">
        <v>0.83074945097475072</v>
      </c>
      <c r="E2480" s="28">
        <v>5</v>
      </c>
      <c r="F2480" s="27">
        <v>43763</v>
      </c>
      <c r="G2480" s="28">
        <v>0.94284803597640932</v>
      </c>
      <c r="H2480" s="28">
        <v>3</v>
      </c>
      <c r="I2480" s="28">
        <v>0.48000000000000004</v>
      </c>
      <c r="J2480" s="28">
        <v>0.83106941633065945</v>
      </c>
      <c r="K2480" s="28">
        <v>5</v>
      </c>
      <c r="L2480" s="28">
        <v>6250</v>
      </c>
      <c r="M2480" s="29">
        <v>4</v>
      </c>
    </row>
    <row r="2481" spans="1:13" x14ac:dyDescent="0.3">
      <c r="A2481">
        <v>2477</v>
      </c>
      <c r="B2481" s="29">
        <v>2014</v>
      </c>
      <c r="C2481" s="27">
        <v>41831</v>
      </c>
      <c r="D2481" s="28">
        <v>0.25696053851312672</v>
      </c>
      <c r="E2481" s="28">
        <v>2</v>
      </c>
      <c r="F2481" s="27">
        <v>42562</v>
      </c>
      <c r="G2481" s="28">
        <v>0.50242798704410752</v>
      </c>
      <c r="H2481" s="28">
        <v>2</v>
      </c>
      <c r="I2481" s="28">
        <v>0.4</v>
      </c>
      <c r="J2481" s="28">
        <v>0.65262825448088302</v>
      </c>
      <c r="K2481" s="28">
        <v>4</v>
      </c>
      <c r="L2481" s="28">
        <v>5625</v>
      </c>
      <c r="M2481" s="29">
        <v>0</v>
      </c>
    </row>
    <row r="2482" spans="1:13" x14ac:dyDescent="0.3">
      <c r="A2482">
        <v>2478</v>
      </c>
      <c r="B2482" s="29">
        <v>2014</v>
      </c>
      <c r="C2482" s="27">
        <v>41750</v>
      </c>
      <c r="D2482" s="28">
        <v>0.81263809959784328</v>
      </c>
      <c r="E2482" s="28">
        <v>5</v>
      </c>
      <c r="F2482" s="27">
        <v>43576</v>
      </c>
      <c r="G2482" s="28">
        <v>4.8332243536394204E-3</v>
      </c>
      <c r="H2482" s="28">
        <v>1</v>
      </c>
      <c r="I2482" s="28">
        <v>0.32</v>
      </c>
      <c r="J2482" s="28">
        <v>0.89077152884137267</v>
      </c>
      <c r="K2482" s="28">
        <v>5</v>
      </c>
      <c r="L2482" s="28">
        <v>6250</v>
      </c>
      <c r="M2482" s="29">
        <v>2</v>
      </c>
    </row>
    <row r="2483" spans="1:13" x14ac:dyDescent="0.3">
      <c r="A2483">
        <v>2479</v>
      </c>
      <c r="B2483" s="29">
        <v>2014</v>
      </c>
      <c r="C2483" s="27">
        <v>41972</v>
      </c>
      <c r="D2483" s="28">
        <v>5.5618061101889715E-3</v>
      </c>
      <c r="E2483" s="28">
        <v>1</v>
      </c>
      <c r="F2483" s="27">
        <v>42337</v>
      </c>
      <c r="G2483" s="28">
        <v>0.57779984403692797</v>
      </c>
      <c r="H2483" s="28">
        <v>2</v>
      </c>
      <c r="I2483" s="28">
        <v>0.4</v>
      </c>
      <c r="J2483" s="28">
        <v>0.71984702011035429</v>
      </c>
      <c r="K2483" s="28">
        <v>5</v>
      </c>
      <c r="L2483" s="28">
        <v>6250</v>
      </c>
      <c r="M2483" s="29">
        <v>1</v>
      </c>
    </row>
    <row r="2484" spans="1:13" x14ac:dyDescent="0.3">
      <c r="A2484">
        <v>2480</v>
      </c>
      <c r="B2484" s="29">
        <v>2014</v>
      </c>
      <c r="C2484" s="27">
        <v>41946</v>
      </c>
      <c r="D2484" s="28">
        <v>0.50187357201556904</v>
      </c>
      <c r="E2484" s="28">
        <v>3</v>
      </c>
      <c r="F2484" s="27">
        <v>43042</v>
      </c>
      <c r="G2484" s="28">
        <v>0.65094159727799983</v>
      </c>
      <c r="H2484" s="28">
        <v>3</v>
      </c>
      <c r="I2484" s="28">
        <v>0.48000000000000004</v>
      </c>
      <c r="J2484" s="28">
        <v>0.67167965502207383</v>
      </c>
      <c r="K2484" s="28">
        <v>4</v>
      </c>
      <c r="L2484" s="28">
        <v>5625</v>
      </c>
      <c r="M2484" s="29">
        <v>1</v>
      </c>
    </row>
    <row r="2485" spans="1:13" x14ac:dyDescent="0.3">
      <c r="A2485">
        <v>2481</v>
      </c>
      <c r="B2485" s="29">
        <v>2014</v>
      </c>
      <c r="C2485" s="27">
        <v>41854</v>
      </c>
      <c r="D2485" s="28">
        <v>0.11931128345352082</v>
      </c>
      <c r="E2485" s="28">
        <v>1</v>
      </c>
      <c r="F2485" s="27">
        <v>42219</v>
      </c>
      <c r="G2485" s="28">
        <v>0.79155124592428794</v>
      </c>
      <c r="H2485" s="28">
        <v>3</v>
      </c>
      <c r="I2485" s="28">
        <v>0.48000000000000004</v>
      </c>
      <c r="J2485" s="28">
        <v>0.47340344248719646</v>
      </c>
      <c r="K2485" s="28">
        <v>3</v>
      </c>
      <c r="L2485" s="28">
        <v>5000</v>
      </c>
      <c r="M2485" s="29">
        <v>1</v>
      </c>
    </row>
    <row r="2486" spans="1:13" x14ac:dyDescent="0.3">
      <c r="A2486">
        <v>2482</v>
      </c>
      <c r="B2486" s="29">
        <v>2014</v>
      </c>
      <c r="C2486" s="27">
        <v>41776</v>
      </c>
      <c r="D2486" s="28">
        <v>6.6985952483499811E-2</v>
      </c>
      <c r="E2486" s="28">
        <v>1</v>
      </c>
      <c r="F2486" s="27">
        <v>42141</v>
      </c>
      <c r="G2486" s="28">
        <v>0.88532330544675564</v>
      </c>
      <c r="H2486" s="28">
        <v>3</v>
      </c>
      <c r="I2486" s="28">
        <v>0.48000000000000004</v>
      </c>
      <c r="J2486" s="28">
        <v>0.83289855226423015</v>
      </c>
      <c r="K2486" s="28">
        <v>5</v>
      </c>
      <c r="L2486" s="28">
        <v>6250</v>
      </c>
      <c r="M2486" s="29">
        <v>1</v>
      </c>
    </row>
    <row r="2487" spans="1:13" x14ac:dyDescent="0.3">
      <c r="A2487">
        <v>2483</v>
      </c>
      <c r="B2487" s="29">
        <v>2014</v>
      </c>
      <c r="C2487" s="27">
        <v>41704</v>
      </c>
      <c r="D2487" s="28">
        <v>0.22641292262180013</v>
      </c>
      <c r="E2487" s="28">
        <v>1</v>
      </c>
      <c r="F2487" s="27">
        <v>42069</v>
      </c>
      <c r="G2487" s="28">
        <v>0.96022253523786516</v>
      </c>
      <c r="H2487" s="28">
        <v>3</v>
      </c>
      <c r="I2487" s="28">
        <v>0.48000000000000004</v>
      </c>
      <c r="J2487" s="28">
        <v>0.79687344971896801</v>
      </c>
      <c r="K2487" s="28">
        <v>5</v>
      </c>
      <c r="L2487" s="28">
        <v>6250</v>
      </c>
      <c r="M2487" s="29">
        <v>0</v>
      </c>
    </row>
    <row r="2488" spans="1:13" x14ac:dyDescent="0.3">
      <c r="A2488">
        <v>2484</v>
      </c>
      <c r="B2488" s="29">
        <v>2014</v>
      </c>
      <c r="C2488" s="27">
        <v>41895</v>
      </c>
      <c r="D2488" s="28">
        <v>0.99145645332869858</v>
      </c>
      <c r="E2488" s="28">
        <v>5</v>
      </c>
      <c r="F2488" s="27">
        <v>43721</v>
      </c>
      <c r="G2488" s="28">
        <v>0.63675598607284944</v>
      </c>
      <c r="H2488" s="28">
        <v>3</v>
      </c>
      <c r="I2488" s="28">
        <v>0.48000000000000004</v>
      </c>
      <c r="J2488" s="28">
        <v>0.92316735711776177</v>
      </c>
      <c r="K2488" s="28">
        <v>5</v>
      </c>
      <c r="L2488" s="28">
        <v>6250</v>
      </c>
      <c r="M2488" s="29">
        <v>2</v>
      </c>
    </row>
    <row r="2489" spans="1:13" x14ac:dyDescent="0.3">
      <c r="A2489">
        <v>2485</v>
      </c>
      <c r="B2489" s="29">
        <v>2014</v>
      </c>
      <c r="C2489" s="27">
        <v>41965</v>
      </c>
      <c r="D2489" s="28">
        <v>0.91815431885466092</v>
      </c>
      <c r="E2489" s="28">
        <v>5</v>
      </c>
      <c r="F2489" s="27">
        <v>43791</v>
      </c>
      <c r="G2489" s="28">
        <v>0.96516214438788794</v>
      </c>
      <c r="H2489" s="28">
        <v>3</v>
      </c>
      <c r="I2489" s="28">
        <v>0.48000000000000004</v>
      </c>
      <c r="J2489" s="28">
        <v>0.53990779193822702</v>
      </c>
      <c r="K2489" s="28">
        <v>3</v>
      </c>
      <c r="L2489" s="28">
        <v>5000</v>
      </c>
      <c r="M2489" s="29">
        <v>2</v>
      </c>
    </row>
    <row r="2490" spans="1:13" x14ac:dyDescent="0.3">
      <c r="A2490">
        <v>2486</v>
      </c>
      <c r="B2490" s="29">
        <v>2014</v>
      </c>
      <c r="C2490" s="27">
        <v>41903</v>
      </c>
      <c r="D2490" s="28">
        <v>0.39025862802215283</v>
      </c>
      <c r="E2490" s="28">
        <v>2</v>
      </c>
      <c r="F2490" s="27">
        <v>42634</v>
      </c>
      <c r="G2490" s="28">
        <v>0.29628911406640002</v>
      </c>
      <c r="H2490" s="28">
        <v>2</v>
      </c>
      <c r="I2490" s="28">
        <v>0.4</v>
      </c>
      <c r="J2490" s="28">
        <v>8.4252451570494546E-2</v>
      </c>
      <c r="K2490" s="28">
        <v>1</v>
      </c>
      <c r="L2490" s="28">
        <v>3750</v>
      </c>
      <c r="M2490" s="29">
        <v>1</v>
      </c>
    </row>
    <row r="2491" spans="1:13" x14ac:dyDescent="0.3">
      <c r="A2491">
        <v>2487</v>
      </c>
      <c r="B2491" s="29">
        <v>2014</v>
      </c>
      <c r="C2491" s="27">
        <v>41848</v>
      </c>
      <c r="D2491" s="28">
        <v>0.73378632681760625</v>
      </c>
      <c r="E2491" s="28">
        <v>5</v>
      </c>
      <c r="F2491" s="27">
        <v>43674</v>
      </c>
      <c r="G2491" s="28">
        <v>0.99331846672360868</v>
      </c>
      <c r="H2491" s="28">
        <v>3</v>
      </c>
      <c r="I2491" s="28">
        <v>0.48000000000000004</v>
      </c>
      <c r="J2491" s="28">
        <v>0.61775783632229575</v>
      </c>
      <c r="K2491" s="28">
        <v>4</v>
      </c>
      <c r="L2491" s="28">
        <v>5625</v>
      </c>
      <c r="M2491" s="29">
        <v>2</v>
      </c>
    </row>
    <row r="2492" spans="1:13" x14ac:dyDescent="0.3">
      <c r="A2492">
        <v>2488</v>
      </c>
      <c r="B2492" s="29">
        <v>2014</v>
      </c>
      <c r="C2492" s="27">
        <v>41894</v>
      </c>
      <c r="D2492" s="28">
        <v>0.45782798845176476</v>
      </c>
      <c r="E2492" s="28">
        <v>3</v>
      </c>
      <c r="F2492" s="27">
        <v>42990</v>
      </c>
      <c r="G2492" s="28">
        <v>0.8237121684309987</v>
      </c>
      <c r="H2492" s="28">
        <v>3</v>
      </c>
      <c r="I2492" s="28">
        <v>0.48000000000000004</v>
      </c>
      <c r="J2492" s="28">
        <v>0.30225042894634913</v>
      </c>
      <c r="K2492" s="28">
        <v>2</v>
      </c>
      <c r="L2492" s="28">
        <v>4375</v>
      </c>
      <c r="M2492" s="29">
        <v>1</v>
      </c>
    </row>
    <row r="2493" spans="1:13" x14ac:dyDescent="0.3">
      <c r="A2493">
        <v>2489</v>
      </c>
      <c r="B2493" s="29">
        <v>2014</v>
      </c>
      <c r="C2493" s="27">
        <v>41669</v>
      </c>
      <c r="D2493" s="28">
        <v>0.68964467964581544</v>
      </c>
      <c r="E2493" s="28">
        <v>5</v>
      </c>
      <c r="F2493" s="27">
        <v>43495</v>
      </c>
      <c r="G2493" s="28">
        <v>0.80344609881366513</v>
      </c>
      <c r="H2493" s="28">
        <v>3</v>
      </c>
      <c r="I2493" s="28">
        <v>0.48000000000000004</v>
      </c>
      <c r="J2493" s="28">
        <v>0.70282450224448956</v>
      </c>
      <c r="K2493" s="28">
        <v>4</v>
      </c>
      <c r="L2493" s="28">
        <v>5625</v>
      </c>
      <c r="M2493" s="29">
        <v>1</v>
      </c>
    </row>
    <row r="2494" spans="1:13" x14ac:dyDescent="0.3">
      <c r="A2494">
        <v>2490</v>
      </c>
      <c r="B2494" s="29">
        <v>2014</v>
      </c>
      <c r="C2494" s="27">
        <v>41672</v>
      </c>
      <c r="D2494" s="28">
        <v>0.2443977756193324</v>
      </c>
      <c r="E2494" s="28">
        <v>1</v>
      </c>
      <c r="F2494" s="27">
        <v>42037</v>
      </c>
      <c r="G2494" s="28">
        <v>1.6038964149943102E-2</v>
      </c>
      <c r="H2494" s="28">
        <v>1</v>
      </c>
      <c r="I2494" s="28">
        <v>0.32</v>
      </c>
      <c r="J2494" s="28">
        <v>0.44875853574750346</v>
      </c>
      <c r="K2494" s="28">
        <v>3</v>
      </c>
      <c r="L2494" s="28">
        <v>5000</v>
      </c>
      <c r="M2494" s="29">
        <v>0</v>
      </c>
    </row>
    <row r="2495" spans="1:13" x14ac:dyDescent="0.3">
      <c r="A2495">
        <v>2491</v>
      </c>
      <c r="B2495" s="29">
        <v>2014</v>
      </c>
      <c r="C2495" s="27">
        <v>41726</v>
      </c>
      <c r="D2495" s="28">
        <v>0.5278587738634507</v>
      </c>
      <c r="E2495" s="28">
        <v>3</v>
      </c>
      <c r="F2495" s="27">
        <v>42822</v>
      </c>
      <c r="G2495" s="28">
        <v>0.41196739061862264</v>
      </c>
      <c r="H2495" s="28">
        <v>2</v>
      </c>
      <c r="I2495" s="28">
        <v>0.4</v>
      </c>
      <c r="J2495" s="28">
        <v>0.1760189977237443</v>
      </c>
      <c r="K2495" s="28">
        <v>1</v>
      </c>
      <c r="L2495" s="28">
        <v>3750</v>
      </c>
      <c r="M2495" s="29">
        <v>1</v>
      </c>
    </row>
    <row r="2496" spans="1:13" x14ac:dyDescent="0.3">
      <c r="A2496">
        <v>2492</v>
      </c>
      <c r="B2496" s="29">
        <v>2014</v>
      </c>
      <c r="C2496" s="27">
        <v>41899</v>
      </c>
      <c r="D2496" s="28">
        <v>0.63640324741834053</v>
      </c>
      <c r="E2496" s="28">
        <v>4</v>
      </c>
      <c r="F2496" s="27">
        <v>43360</v>
      </c>
      <c r="G2496" s="28">
        <v>0.59042746090272835</v>
      </c>
      <c r="H2496" s="28">
        <v>2</v>
      </c>
      <c r="I2496" s="28">
        <v>0.4</v>
      </c>
      <c r="J2496" s="28">
        <v>0.59556959963695255</v>
      </c>
      <c r="K2496" s="28">
        <v>4</v>
      </c>
      <c r="L2496" s="28">
        <v>5625</v>
      </c>
      <c r="M2496" s="29">
        <v>2</v>
      </c>
    </row>
    <row r="2497" spans="1:13" x14ac:dyDescent="0.3">
      <c r="A2497">
        <v>2493</v>
      </c>
      <c r="B2497" s="29">
        <v>2014</v>
      </c>
      <c r="C2497" s="27">
        <v>41927</v>
      </c>
      <c r="D2497" s="28">
        <v>0.81791120607561196</v>
      </c>
      <c r="E2497" s="28">
        <v>5</v>
      </c>
      <c r="F2497" s="27">
        <v>43753</v>
      </c>
      <c r="G2497" s="28">
        <v>0.49940308933424271</v>
      </c>
      <c r="H2497" s="28">
        <v>2</v>
      </c>
      <c r="I2497" s="28">
        <v>0.4</v>
      </c>
      <c r="J2497" s="28">
        <v>0.67471846961070492</v>
      </c>
      <c r="K2497" s="28">
        <v>4</v>
      </c>
      <c r="L2497" s="28">
        <v>5625</v>
      </c>
      <c r="M2497" s="29">
        <v>2</v>
      </c>
    </row>
    <row r="2498" spans="1:13" x14ac:dyDescent="0.3">
      <c r="A2498">
        <v>2494</v>
      </c>
      <c r="B2498" s="29">
        <v>2014</v>
      </c>
      <c r="C2498" s="27">
        <v>41793</v>
      </c>
      <c r="D2498" s="28">
        <v>0.88702641420685002</v>
      </c>
      <c r="E2498" s="28">
        <v>5</v>
      </c>
      <c r="F2498" s="27">
        <v>43619</v>
      </c>
      <c r="G2498" s="28">
        <v>0.16066646463687051</v>
      </c>
      <c r="H2498" s="28">
        <v>1</v>
      </c>
      <c r="I2498" s="28">
        <v>0.32</v>
      </c>
      <c r="J2498" s="28">
        <v>0.6979573954344982</v>
      </c>
      <c r="K2498" s="28">
        <v>4</v>
      </c>
      <c r="L2498" s="28">
        <v>5625</v>
      </c>
      <c r="M2498" s="29">
        <v>1</v>
      </c>
    </row>
    <row r="2499" spans="1:13" x14ac:dyDescent="0.3">
      <c r="A2499">
        <v>2495</v>
      </c>
      <c r="B2499" s="29">
        <v>2014</v>
      </c>
      <c r="C2499" s="27">
        <v>42004</v>
      </c>
      <c r="D2499" s="28">
        <v>0.51005878691525974</v>
      </c>
      <c r="E2499" s="28">
        <v>3</v>
      </c>
      <c r="F2499" s="27">
        <v>43100</v>
      </c>
      <c r="G2499" s="28">
        <v>0.27214472876247464</v>
      </c>
      <c r="H2499" s="28">
        <v>1</v>
      </c>
      <c r="I2499" s="28">
        <v>0.32</v>
      </c>
      <c r="J2499" s="28">
        <v>8.336307742037663E-2</v>
      </c>
      <c r="K2499" s="28">
        <v>1</v>
      </c>
      <c r="L2499" s="28">
        <v>3750</v>
      </c>
      <c r="M2499" s="29">
        <v>0</v>
      </c>
    </row>
    <row r="2500" spans="1:13" x14ac:dyDescent="0.3">
      <c r="A2500">
        <v>2496</v>
      </c>
      <c r="B2500" s="29">
        <v>2014</v>
      </c>
      <c r="C2500" s="27">
        <v>41974</v>
      </c>
      <c r="D2500" s="28">
        <v>0.90523179679207455</v>
      </c>
      <c r="E2500" s="28">
        <v>5</v>
      </c>
      <c r="F2500" s="27">
        <v>43800</v>
      </c>
      <c r="G2500" s="28">
        <v>0.95114180521113101</v>
      </c>
      <c r="H2500" s="28">
        <v>3</v>
      </c>
      <c r="I2500" s="28">
        <v>0.48000000000000004</v>
      </c>
      <c r="J2500" s="28">
        <v>0.33726315287530895</v>
      </c>
      <c r="K2500" s="28">
        <v>2</v>
      </c>
      <c r="L2500" s="28">
        <v>4375</v>
      </c>
      <c r="M2500" s="29">
        <v>2</v>
      </c>
    </row>
    <row r="2501" spans="1:13" x14ac:dyDescent="0.3">
      <c r="A2501">
        <v>2497</v>
      </c>
      <c r="B2501" s="29">
        <v>2014</v>
      </c>
      <c r="C2501" s="27">
        <v>41673</v>
      </c>
      <c r="D2501" s="28">
        <v>0.86771313088451962</v>
      </c>
      <c r="E2501" s="28">
        <v>5</v>
      </c>
      <c r="F2501" s="27">
        <v>43499</v>
      </c>
      <c r="G2501" s="28">
        <v>0.12594941774011548</v>
      </c>
      <c r="H2501" s="28">
        <v>1</v>
      </c>
      <c r="I2501" s="28">
        <v>0.32</v>
      </c>
      <c r="J2501" s="28">
        <v>0.53253117817052686</v>
      </c>
      <c r="K2501" s="28">
        <v>3</v>
      </c>
      <c r="L2501" s="28">
        <v>5000</v>
      </c>
      <c r="M2501" s="29">
        <v>1</v>
      </c>
    </row>
    <row r="2502" spans="1:13" x14ac:dyDescent="0.3">
      <c r="A2502">
        <v>2498</v>
      </c>
      <c r="B2502" s="29">
        <v>2014</v>
      </c>
      <c r="C2502" s="27">
        <v>41970</v>
      </c>
      <c r="D2502" s="28">
        <v>0.90724993887281102</v>
      </c>
      <c r="E2502" s="28">
        <v>5</v>
      </c>
      <c r="F2502" s="27">
        <v>43796</v>
      </c>
      <c r="G2502" s="28">
        <v>0.91520157652502798</v>
      </c>
      <c r="H2502" s="28">
        <v>3</v>
      </c>
      <c r="I2502" s="28">
        <v>0.48000000000000004</v>
      </c>
      <c r="J2502" s="28">
        <v>0.84290807561603853</v>
      </c>
      <c r="K2502" s="28">
        <v>5</v>
      </c>
      <c r="L2502" s="28">
        <v>6250</v>
      </c>
      <c r="M2502" s="29">
        <v>2</v>
      </c>
    </row>
    <row r="2503" spans="1:13" x14ac:dyDescent="0.3">
      <c r="A2503">
        <v>2499</v>
      </c>
      <c r="B2503" s="29">
        <v>2014</v>
      </c>
      <c r="C2503" s="27">
        <v>41979</v>
      </c>
      <c r="D2503" s="28">
        <v>0.2527985622689658</v>
      </c>
      <c r="E2503" s="28">
        <v>2</v>
      </c>
      <c r="F2503" s="27">
        <v>42710</v>
      </c>
      <c r="G2503" s="28">
        <v>0.29929605049581165</v>
      </c>
      <c r="H2503" s="28">
        <v>2</v>
      </c>
      <c r="I2503" s="28">
        <v>0.4</v>
      </c>
      <c r="J2503" s="28">
        <v>0.82496182036220322</v>
      </c>
      <c r="K2503" s="28">
        <v>5</v>
      </c>
      <c r="L2503" s="28">
        <v>6250</v>
      </c>
      <c r="M2503" s="29">
        <v>0</v>
      </c>
    </row>
    <row r="2504" spans="1:13" x14ac:dyDescent="0.3">
      <c r="A2504">
        <v>2500</v>
      </c>
      <c r="B2504" s="29">
        <v>2014</v>
      </c>
      <c r="C2504" s="27">
        <v>41781</v>
      </c>
      <c r="D2504" s="28">
        <v>0.86689439874600804</v>
      </c>
      <c r="E2504" s="28">
        <v>5</v>
      </c>
      <c r="F2504" s="27">
        <v>43607</v>
      </c>
      <c r="G2504" s="28">
        <v>0.59028702297583091</v>
      </c>
      <c r="H2504" s="28">
        <v>2</v>
      </c>
      <c r="I2504" s="28">
        <v>0.4</v>
      </c>
      <c r="J2504" s="28">
        <v>0.47521658471740913</v>
      </c>
      <c r="K2504" s="28">
        <v>3</v>
      </c>
      <c r="L2504" s="28">
        <v>5000</v>
      </c>
      <c r="M2504" s="29">
        <v>2</v>
      </c>
    </row>
    <row r="2505" spans="1:13" x14ac:dyDescent="0.3">
      <c r="A2505">
        <v>2501</v>
      </c>
      <c r="B2505" s="29">
        <v>2014</v>
      </c>
      <c r="C2505" s="27">
        <v>41793</v>
      </c>
      <c r="D2505" s="28">
        <v>7.7759783415835781E-2</v>
      </c>
      <c r="E2505" s="28">
        <v>1</v>
      </c>
      <c r="F2505" s="27">
        <v>42158</v>
      </c>
      <c r="G2505" s="28">
        <v>0.36605590817714362</v>
      </c>
      <c r="H2505" s="28">
        <v>2</v>
      </c>
      <c r="I2505" s="28">
        <v>0.4</v>
      </c>
      <c r="J2505" s="28">
        <v>0.80341065078851237</v>
      </c>
      <c r="K2505" s="28">
        <v>5</v>
      </c>
      <c r="L2505" s="28">
        <v>6250</v>
      </c>
      <c r="M2505" s="29">
        <v>1</v>
      </c>
    </row>
    <row r="2506" spans="1:13" x14ac:dyDescent="0.3">
      <c r="A2506">
        <v>2502</v>
      </c>
      <c r="B2506" s="29">
        <v>2014</v>
      </c>
      <c r="C2506" s="27">
        <v>41863</v>
      </c>
      <c r="D2506" s="28">
        <v>0.55767820196490536</v>
      </c>
      <c r="E2506" s="28">
        <v>3</v>
      </c>
      <c r="F2506" s="27">
        <v>42959</v>
      </c>
      <c r="G2506" s="28">
        <v>0.58443273724150802</v>
      </c>
      <c r="H2506" s="28">
        <v>2</v>
      </c>
      <c r="I2506" s="28">
        <v>0.4</v>
      </c>
      <c r="J2506" s="28">
        <v>0.60007175751600872</v>
      </c>
      <c r="K2506" s="28">
        <v>4</v>
      </c>
      <c r="L2506" s="28">
        <v>5625</v>
      </c>
      <c r="M2506" s="29">
        <v>0</v>
      </c>
    </row>
    <row r="2507" spans="1:13" x14ac:dyDescent="0.3">
      <c r="A2507">
        <v>2503</v>
      </c>
      <c r="B2507" s="29">
        <v>2014</v>
      </c>
      <c r="C2507" s="27">
        <v>41966</v>
      </c>
      <c r="D2507" s="28">
        <v>0.46609838465065234</v>
      </c>
      <c r="E2507" s="28">
        <v>3</v>
      </c>
      <c r="F2507" s="27">
        <v>43062</v>
      </c>
      <c r="G2507" s="28">
        <v>0.75611325351575343</v>
      </c>
      <c r="H2507" s="28">
        <v>3</v>
      </c>
      <c r="I2507" s="28">
        <v>0.48000000000000004</v>
      </c>
      <c r="J2507" s="28">
        <v>0.61198122728433468</v>
      </c>
      <c r="K2507" s="28">
        <v>4</v>
      </c>
      <c r="L2507" s="28">
        <v>5625</v>
      </c>
      <c r="M2507" s="29">
        <v>1</v>
      </c>
    </row>
    <row r="2508" spans="1:13" x14ac:dyDescent="0.3">
      <c r="A2508">
        <v>2504</v>
      </c>
      <c r="B2508" s="29">
        <v>2014</v>
      </c>
      <c r="C2508" s="27">
        <v>41957</v>
      </c>
      <c r="D2508" s="28">
        <v>9.8586572208898771E-2</v>
      </c>
      <c r="E2508" s="28">
        <v>1</v>
      </c>
      <c r="F2508" s="27">
        <v>42322</v>
      </c>
      <c r="G2508" s="28">
        <v>0.22988277571502913</v>
      </c>
      <c r="H2508" s="28">
        <v>1</v>
      </c>
      <c r="I2508" s="28">
        <v>0.32</v>
      </c>
      <c r="J2508" s="28">
        <v>0.88886797110780358</v>
      </c>
      <c r="K2508" s="28">
        <v>5</v>
      </c>
      <c r="L2508" s="28">
        <v>6250</v>
      </c>
      <c r="M2508" s="29">
        <v>0</v>
      </c>
    </row>
    <row r="2509" spans="1:13" x14ac:dyDescent="0.3">
      <c r="A2509">
        <v>2505</v>
      </c>
      <c r="B2509" s="29">
        <v>2014</v>
      </c>
      <c r="C2509" s="27">
        <v>41829</v>
      </c>
      <c r="D2509" s="28">
        <v>0.43433033662192611</v>
      </c>
      <c r="E2509" s="28">
        <v>2</v>
      </c>
      <c r="F2509" s="27">
        <v>42560</v>
      </c>
      <c r="G2509" s="28">
        <v>0.99935351489733892</v>
      </c>
      <c r="H2509" s="28">
        <v>3</v>
      </c>
      <c r="I2509" s="28">
        <v>0.48000000000000004</v>
      </c>
      <c r="J2509" s="28">
        <v>0.81416632865235861</v>
      </c>
      <c r="K2509" s="28">
        <v>5</v>
      </c>
      <c r="L2509" s="28">
        <v>6250</v>
      </c>
      <c r="M2509" s="29">
        <v>0</v>
      </c>
    </row>
    <row r="2510" spans="1:13" x14ac:dyDescent="0.3">
      <c r="A2510">
        <v>2506</v>
      </c>
      <c r="B2510" s="29">
        <v>2014</v>
      </c>
      <c r="C2510" s="27">
        <v>41647</v>
      </c>
      <c r="D2510" s="28">
        <v>0.26595482990791808</v>
      </c>
      <c r="E2510" s="28">
        <v>2</v>
      </c>
      <c r="F2510" s="27">
        <v>42377</v>
      </c>
      <c r="G2510" s="28">
        <v>0.691886113424659</v>
      </c>
      <c r="H2510" s="28">
        <v>3</v>
      </c>
      <c r="I2510" s="28">
        <v>0.48000000000000004</v>
      </c>
      <c r="J2510" s="28">
        <v>0.73952196522107461</v>
      </c>
      <c r="K2510" s="28">
        <v>5</v>
      </c>
      <c r="L2510" s="28">
        <v>6250</v>
      </c>
      <c r="M2510" s="29">
        <v>2</v>
      </c>
    </row>
    <row r="2511" spans="1:13" x14ac:dyDescent="0.3">
      <c r="A2511">
        <v>2507</v>
      </c>
      <c r="B2511" s="29">
        <v>2014</v>
      </c>
      <c r="C2511" s="27">
        <v>41935</v>
      </c>
      <c r="D2511" s="28">
        <v>0.97452585793751234</v>
      </c>
      <c r="E2511" s="28">
        <v>5</v>
      </c>
      <c r="F2511" s="27">
        <v>43761</v>
      </c>
      <c r="G2511" s="28">
        <v>0.53495015989758599</v>
      </c>
      <c r="H2511" s="28">
        <v>2</v>
      </c>
      <c r="I2511" s="28">
        <v>0.4</v>
      </c>
      <c r="J2511" s="28">
        <v>0.15880550694220286</v>
      </c>
      <c r="K2511" s="28">
        <v>1</v>
      </c>
      <c r="L2511" s="28">
        <v>3750</v>
      </c>
      <c r="M2511" s="29">
        <v>2</v>
      </c>
    </row>
    <row r="2512" spans="1:13" x14ac:dyDescent="0.3">
      <c r="A2512">
        <v>2508</v>
      </c>
      <c r="B2512" s="29">
        <v>2014</v>
      </c>
      <c r="C2512" s="27">
        <v>41978</v>
      </c>
      <c r="D2512" s="28">
        <v>5.1358023993331336E-2</v>
      </c>
      <c r="E2512" s="28">
        <v>1</v>
      </c>
      <c r="F2512" s="27">
        <v>42343</v>
      </c>
      <c r="G2512" s="28">
        <v>0.70038939581529891</v>
      </c>
      <c r="H2512" s="28">
        <v>3</v>
      </c>
      <c r="I2512" s="28">
        <v>0.48000000000000004</v>
      </c>
      <c r="J2512" s="28">
        <v>0.75374493648576746</v>
      </c>
      <c r="K2512" s="28">
        <v>5</v>
      </c>
      <c r="L2512" s="28">
        <v>6250</v>
      </c>
      <c r="M2512" s="29">
        <v>2</v>
      </c>
    </row>
    <row r="2513" spans="1:13" x14ac:dyDescent="0.3">
      <c r="A2513">
        <v>2509</v>
      </c>
      <c r="B2513" s="29">
        <v>2014</v>
      </c>
      <c r="C2513" s="27">
        <v>41846</v>
      </c>
      <c r="D2513" s="28">
        <v>0.11976309787356942</v>
      </c>
      <c r="E2513" s="28">
        <v>1</v>
      </c>
      <c r="F2513" s="27">
        <v>42211</v>
      </c>
      <c r="G2513" s="28">
        <v>0.70822630939082298</v>
      </c>
      <c r="H2513" s="28">
        <v>3</v>
      </c>
      <c r="I2513" s="28">
        <v>0.48000000000000004</v>
      </c>
      <c r="J2513" s="28">
        <v>0.58369819352280916</v>
      </c>
      <c r="K2513" s="28">
        <v>3</v>
      </c>
      <c r="L2513" s="28">
        <v>5000</v>
      </c>
      <c r="M2513" s="29">
        <v>0</v>
      </c>
    </row>
    <row r="2514" spans="1:13" x14ac:dyDescent="0.3">
      <c r="A2514">
        <v>2510</v>
      </c>
      <c r="B2514" s="29">
        <v>2014</v>
      </c>
      <c r="C2514" s="27">
        <v>41958</v>
      </c>
      <c r="D2514" s="28">
        <v>0.73554188672790477</v>
      </c>
      <c r="E2514" s="28">
        <v>5</v>
      </c>
      <c r="F2514" s="27">
        <v>43784</v>
      </c>
      <c r="G2514" s="28">
        <v>0.55575100146674539</v>
      </c>
      <c r="H2514" s="28">
        <v>2</v>
      </c>
      <c r="I2514" s="28">
        <v>0.4</v>
      </c>
      <c r="J2514" s="28">
        <v>0.89123709294334186</v>
      </c>
      <c r="K2514" s="28">
        <v>5</v>
      </c>
      <c r="L2514" s="28">
        <v>6250</v>
      </c>
      <c r="M2514" s="29">
        <v>1</v>
      </c>
    </row>
    <row r="2515" spans="1:13" x14ac:dyDescent="0.3">
      <c r="A2515">
        <v>2511</v>
      </c>
      <c r="B2515" s="29">
        <v>2014</v>
      </c>
      <c r="C2515" s="27">
        <v>41650</v>
      </c>
      <c r="D2515" s="28">
        <v>0.10385155424829517</v>
      </c>
      <c r="E2515" s="28">
        <v>1</v>
      </c>
      <c r="F2515" s="27">
        <v>42015</v>
      </c>
      <c r="G2515" s="28">
        <v>0.88672929196526551</v>
      </c>
      <c r="H2515" s="28">
        <v>3</v>
      </c>
      <c r="I2515" s="28">
        <v>0.48000000000000004</v>
      </c>
      <c r="J2515" s="28">
        <v>0.64477599787438855</v>
      </c>
      <c r="K2515" s="28">
        <v>4</v>
      </c>
      <c r="L2515" s="28">
        <v>5625</v>
      </c>
      <c r="M2515" s="29">
        <v>1</v>
      </c>
    </row>
    <row r="2516" spans="1:13" x14ac:dyDescent="0.3">
      <c r="A2516">
        <v>2512</v>
      </c>
      <c r="B2516" s="29">
        <v>2014</v>
      </c>
      <c r="C2516" s="27">
        <v>41963</v>
      </c>
      <c r="D2516" s="28">
        <v>0.7999080826511058</v>
      </c>
      <c r="E2516" s="28">
        <v>5</v>
      </c>
      <c r="F2516" s="27">
        <v>43789</v>
      </c>
      <c r="G2516" s="28">
        <v>0.67768453417949925</v>
      </c>
      <c r="H2516" s="28">
        <v>3</v>
      </c>
      <c r="I2516" s="28">
        <v>0.48000000000000004</v>
      </c>
      <c r="J2516" s="28">
        <v>0.18987559875178328</v>
      </c>
      <c r="K2516" s="28">
        <v>1</v>
      </c>
      <c r="L2516" s="28">
        <v>3750</v>
      </c>
      <c r="M2516" s="29">
        <v>1</v>
      </c>
    </row>
    <row r="2517" spans="1:13" x14ac:dyDescent="0.3">
      <c r="A2517">
        <v>2513</v>
      </c>
      <c r="B2517" s="29">
        <v>2014</v>
      </c>
      <c r="C2517" s="27">
        <v>41821</v>
      </c>
      <c r="D2517" s="28">
        <v>0.96904921392378085</v>
      </c>
      <c r="E2517" s="28">
        <v>5</v>
      </c>
      <c r="F2517" s="27">
        <v>43647</v>
      </c>
      <c r="G2517" s="28">
        <v>0.28668422366562207</v>
      </c>
      <c r="H2517" s="28">
        <v>2</v>
      </c>
      <c r="I2517" s="28">
        <v>0.4</v>
      </c>
      <c r="J2517" s="28">
        <v>0.14185924927548621</v>
      </c>
      <c r="K2517" s="28">
        <v>1</v>
      </c>
      <c r="L2517" s="28">
        <v>3750</v>
      </c>
      <c r="M2517" s="29">
        <v>2</v>
      </c>
    </row>
    <row r="2518" spans="1:13" x14ac:dyDescent="0.3">
      <c r="A2518">
        <v>2514</v>
      </c>
      <c r="B2518" s="29">
        <v>2014</v>
      </c>
      <c r="C2518" s="27">
        <v>41994</v>
      </c>
      <c r="D2518" s="28">
        <v>0.76567394468881567</v>
      </c>
      <c r="E2518" s="28">
        <v>5</v>
      </c>
      <c r="F2518" s="27">
        <v>43820</v>
      </c>
      <c r="G2518" s="28">
        <v>0.96264744316628581</v>
      </c>
      <c r="H2518" s="28">
        <v>3</v>
      </c>
      <c r="I2518" s="28">
        <v>0.48000000000000004</v>
      </c>
      <c r="J2518" s="28">
        <v>0.71999826366892739</v>
      </c>
      <c r="K2518" s="28">
        <v>5</v>
      </c>
      <c r="L2518" s="28">
        <v>6250</v>
      </c>
      <c r="M2518" s="29">
        <v>1</v>
      </c>
    </row>
    <row r="2519" spans="1:13" x14ac:dyDescent="0.3">
      <c r="A2519">
        <v>2515</v>
      </c>
      <c r="B2519" s="29">
        <v>2014</v>
      </c>
      <c r="C2519" s="27">
        <v>41640</v>
      </c>
      <c r="D2519" s="28">
        <v>0.13381734512247667</v>
      </c>
      <c r="E2519" s="28">
        <v>1</v>
      </c>
      <c r="F2519" s="27">
        <v>42005</v>
      </c>
      <c r="G2519" s="28">
        <v>0.61561369621413775</v>
      </c>
      <c r="H2519" s="28">
        <v>3</v>
      </c>
      <c r="I2519" s="28">
        <v>0.48000000000000004</v>
      </c>
      <c r="J2519" s="28">
        <v>0.17865016441471449</v>
      </c>
      <c r="K2519" s="28">
        <v>1</v>
      </c>
      <c r="L2519" s="28">
        <v>3750</v>
      </c>
      <c r="M2519" s="29">
        <v>0</v>
      </c>
    </row>
    <row r="2520" spans="1:13" x14ac:dyDescent="0.3">
      <c r="A2520">
        <v>2516</v>
      </c>
      <c r="B2520" s="29">
        <v>2014</v>
      </c>
      <c r="C2520" s="27">
        <v>41750</v>
      </c>
      <c r="D2520" s="28">
        <v>0.53160102389548469</v>
      </c>
      <c r="E2520" s="28">
        <v>3</v>
      </c>
      <c r="F2520" s="27">
        <v>42846</v>
      </c>
      <c r="G2520" s="28">
        <v>0.92472059220301883</v>
      </c>
      <c r="H2520" s="28">
        <v>3</v>
      </c>
      <c r="I2520" s="28">
        <v>0.48000000000000004</v>
      </c>
      <c r="J2520" s="28">
        <v>0.91902019914985056</v>
      </c>
      <c r="K2520" s="28">
        <v>5</v>
      </c>
      <c r="L2520" s="28">
        <v>6250</v>
      </c>
      <c r="M2520" s="29">
        <v>1</v>
      </c>
    </row>
    <row r="2521" spans="1:13" x14ac:dyDescent="0.3">
      <c r="A2521">
        <v>2517</v>
      </c>
      <c r="B2521" s="29">
        <v>2014</v>
      </c>
      <c r="C2521" s="27">
        <v>41942</v>
      </c>
      <c r="D2521" s="28">
        <v>0.31037803524149377</v>
      </c>
      <c r="E2521" s="28">
        <v>2</v>
      </c>
      <c r="F2521" s="27">
        <v>42673</v>
      </c>
      <c r="G2521" s="28">
        <v>0.79613872667696461</v>
      </c>
      <c r="H2521" s="28">
        <v>3</v>
      </c>
      <c r="I2521" s="28">
        <v>0.48000000000000004</v>
      </c>
      <c r="J2521" s="28">
        <v>0.51949818830686345</v>
      </c>
      <c r="K2521" s="28">
        <v>3</v>
      </c>
      <c r="L2521" s="28">
        <v>5000</v>
      </c>
      <c r="M2521" s="29">
        <v>2</v>
      </c>
    </row>
    <row r="2522" spans="1:13" x14ac:dyDescent="0.3">
      <c r="A2522">
        <v>2518</v>
      </c>
      <c r="B2522" s="29">
        <v>2014</v>
      </c>
      <c r="C2522" s="27">
        <v>41687</v>
      </c>
      <c r="D2522" s="28">
        <v>0.17322573428601984</v>
      </c>
      <c r="E2522" s="28">
        <v>1</v>
      </c>
      <c r="F2522" s="27">
        <v>42052</v>
      </c>
      <c r="G2522" s="28">
        <v>0.60008600134654178</v>
      </c>
      <c r="H2522" s="28">
        <v>2</v>
      </c>
      <c r="I2522" s="28">
        <v>0.4</v>
      </c>
      <c r="J2522" s="28">
        <v>0.42232427173157328</v>
      </c>
      <c r="K2522" s="28">
        <v>3</v>
      </c>
      <c r="L2522" s="28">
        <v>5000</v>
      </c>
      <c r="M2522" s="29">
        <v>1</v>
      </c>
    </row>
    <row r="2523" spans="1:13" x14ac:dyDescent="0.3">
      <c r="A2523">
        <v>2519</v>
      </c>
      <c r="B2523" s="29">
        <v>2014</v>
      </c>
      <c r="C2523" s="27">
        <v>41889</v>
      </c>
      <c r="D2523" s="28">
        <v>0.39213814219791288</v>
      </c>
      <c r="E2523" s="28">
        <v>2</v>
      </c>
      <c r="F2523" s="27">
        <v>42620</v>
      </c>
      <c r="G2523" s="28">
        <v>0.95235144343823863</v>
      </c>
      <c r="H2523" s="28">
        <v>3</v>
      </c>
      <c r="I2523" s="28">
        <v>0.48000000000000004</v>
      </c>
      <c r="J2523" s="28">
        <v>0.59240486090853162</v>
      </c>
      <c r="K2523" s="28">
        <v>4</v>
      </c>
      <c r="L2523" s="28">
        <v>5625</v>
      </c>
      <c r="M2523" s="29">
        <v>0</v>
      </c>
    </row>
    <row r="2524" spans="1:13" x14ac:dyDescent="0.3">
      <c r="A2524">
        <v>2520</v>
      </c>
      <c r="B2524" s="29">
        <v>2014</v>
      </c>
      <c r="C2524" s="27">
        <v>41785</v>
      </c>
      <c r="D2524" s="28">
        <v>0.35631880892971435</v>
      </c>
      <c r="E2524" s="28">
        <v>2</v>
      </c>
      <c r="F2524" s="27">
        <v>42516</v>
      </c>
      <c r="G2524" s="28">
        <v>0.35906484031995201</v>
      </c>
      <c r="H2524" s="28">
        <v>2</v>
      </c>
      <c r="I2524" s="28">
        <v>0.4</v>
      </c>
      <c r="J2524" s="28">
        <v>0.17006691795549</v>
      </c>
      <c r="K2524" s="28">
        <v>1</v>
      </c>
      <c r="L2524" s="28">
        <v>3750</v>
      </c>
      <c r="M2524" s="29">
        <v>1</v>
      </c>
    </row>
    <row r="2525" spans="1:13" x14ac:dyDescent="0.3">
      <c r="A2525">
        <v>2521</v>
      </c>
      <c r="B2525" s="29">
        <v>2014</v>
      </c>
      <c r="C2525" s="27">
        <v>41729</v>
      </c>
      <c r="D2525" s="28">
        <v>0.66462627804797914</v>
      </c>
      <c r="E2525" s="28">
        <v>4</v>
      </c>
      <c r="F2525" s="27">
        <v>43190</v>
      </c>
      <c r="G2525" s="28">
        <v>0.39273700502787134</v>
      </c>
      <c r="H2525" s="28">
        <v>2</v>
      </c>
      <c r="I2525" s="28">
        <v>0.4</v>
      </c>
      <c r="J2525" s="28">
        <v>2.4477125042184578E-2</v>
      </c>
      <c r="K2525" s="28">
        <v>1</v>
      </c>
      <c r="L2525" s="28">
        <v>3750</v>
      </c>
      <c r="M2525" s="29">
        <v>1</v>
      </c>
    </row>
    <row r="2526" spans="1:13" x14ac:dyDescent="0.3">
      <c r="A2526">
        <v>2522</v>
      </c>
      <c r="B2526" s="29">
        <v>2014</v>
      </c>
      <c r="C2526" s="27">
        <v>41869</v>
      </c>
      <c r="D2526" s="28">
        <v>0.5793920233170029</v>
      </c>
      <c r="E2526" s="28">
        <v>4</v>
      </c>
      <c r="F2526" s="27">
        <v>43330</v>
      </c>
      <c r="G2526" s="28">
        <v>6.7303207808014909E-3</v>
      </c>
      <c r="H2526" s="28">
        <v>1</v>
      </c>
      <c r="I2526" s="28">
        <v>0.32</v>
      </c>
      <c r="J2526" s="28">
        <v>0.27485648664711182</v>
      </c>
      <c r="K2526" s="28">
        <v>2</v>
      </c>
      <c r="L2526" s="28">
        <v>4375</v>
      </c>
      <c r="M2526" s="29">
        <v>1</v>
      </c>
    </row>
    <row r="2527" spans="1:13" x14ac:dyDescent="0.3">
      <c r="A2527">
        <v>2523</v>
      </c>
      <c r="B2527" s="29">
        <v>2014</v>
      </c>
      <c r="C2527" s="27">
        <v>41772</v>
      </c>
      <c r="D2527" s="28">
        <v>7.9692279675394939E-2</v>
      </c>
      <c r="E2527" s="28">
        <v>1</v>
      </c>
      <c r="F2527" s="27">
        <v>42137</v>
      </c>
      <c r="G2527" s="28">
        <v>0.3262196651458753</v>
      </c>
      <c r="H2527" s="28">
        <v>2</v>
      </c>
      <c r="I2527" s="28">
        <v>0.4</v>
      </c>
      <c r="J2527" s="28">
        <v>0.76597511197650869</v>
      </c>
      <c r="K2527" s="28">
        <v>5</v>
      </c>
      <c r="L2527" s="28">
        <v>6250</v>
      </c>
      <c r="M2527" s="29">
        <v>0</v>
      </c>
    </row>
    <row r="2528" spans="1:13" x14ac:dyDescent="0.3">
      <c r="A2528">
        <v>2524</v>
      </c>
      <c r="B2528" s="29">
        <v>2014</v>
      </c>
      <c r="C2528" s="27">
        <v>41820</v>
      </c>
      <c r="D2528" s="28">
        <v>0.39410639912342982</v>
      </c>
      <c r="E2528" s="28">
        <v>2</v>
      </c>
      <c r="F2528" s="27">
        <v>42551</v>
      </c>
      <c r="G2528" s="28">
        <v>0.84132334409041498</v>
      </c>
      <c r="H2528" s="28">
        <v>3</v>
      </c>
      <c r="I2528" s="28">
        <v>0.48000000000000004</v>
      </c>
      <c r="J2528" s="28">
        <v>0.11453396954923034</v>
      </c>
      <c r="K2528" s="28">
        <v>1</v>
      </c>
      <c r="L2528" s="28">
        <v>3750</v>
      </c>
      <c r="M2528" s="29">
        <v>1</v>
      </c>
    </row>
    <row r="2529" spans="1:13" x14ac:dyDescent="0.3">
      <c r="A2529">
        <v>2525</v>
      </c>
      <c r="B2529" s="29">
        <v>2014</v>
      </c>
      <c r="C2529" s="27">
        <v>41892</v>
      </c>
      <c r="D2529" s="28">
        <v>3.3007314209432037E-2</v>
      </c>
      <c r="E2529" s="28">
        <v>1</v>
      </c>
      <c r="F2529" s="27">
        <v>42257</v>
      </c>
      <c r="G2529" s="28">
        <v>0.72196269007019676</v>
      </c>
      <c r="H2529" s="28">
        <v>3</v>
      </c>
      <c r="I2529" s="28">
        <v>0.48000000000000004</v>
      </c>
      <c r="J2529" s="28">
        <v>8.7828329664350724E-2</v>
      </c>
      <c r="K2529" s="28">
        <v>1</v>
      </c>
      <c r="L2529" s="28">
        <v>3750</v>
      </c>
      <c r="M2529" s="29">
        <v>0</v>
      </c>
    </row>
    <row r="2530" spans="1:13" x14ac:dyDescent="0.3">
      <c r="A2530">
        <v>2526</v>
      </c>
      <c r="B2530" s="29">
        <v>2014</v>
      </c>
      <c r="C2530" s="27">
        <v>41848</v>
      </c>
      <c r="D2530" s="28">
        <v>0.34394927206637282</v>
      </c>
      <c r="E2530" s="28">
        <v>2</v>
      </c>
      <c r="F2530" s="27">
        <v>42579</v>
      </c>
      <c r="G2530" s="28">
        <v>0.72390678768155636</v>
      </c>
      <c r="H2530" s="28">
        <v>3</v>
      </c>
      <c r="I2530" s="28">
        <v>0.48000000000000004</v>
      </c>
      <c r="J2530" s="28">
        <v>0.11147262658456947</v>
      </c>
      <c r="K2530" s="28">
        <v>1</v>
      </c>
      <c r="L2530" s="28">
        <v>3750</v>
      </c>
      <c r="M2530" s="29">
        <v>0</v>
      </c>
    </row>
    <row r="2531" spans="1:13" x14ac:dyDescent="0.3">
      <c r="A2531">
        <v>2527</v>
      </c>
      <c r="B2531" s="29">
        <v>2014</v>
      </c>
      <c r="C2531" s="27">
        <v>41724</v>
      </c>
      <c r="D2531" s="28">
        <v>0.17334177918969007</v>
      </c>
      <c r="E2531" s="28">
        <v>1</v>
      </c>
      <c r="F2531" s="27">
        <v>42089</v>
      </c>
      <c r="G2531" s="28">
        <v>0.61277669782958655</v>
      </c>
      <c r="H2531" s="28">
        <v>3</v>
      </c>
      <c r="I2531" s="28">
        <v>0.48000000000000004</v>
      </c>
      <c r="J2531" s="28">
        <v>4.1393999146820959E-2</v>
      </c>
      <c r="K2531" s="28">
        <v>1</v>
      </c>
      <c r="L2531" s="28">
        <v>3750</v>
      </c>
      <c r="M2531" s="29">
        <v>0</v>
      </c>
    </row>
    <row r="2532" spans="1:13" x14ac:dyDescent="0.3">
      <c r="A2532">
        <v>2528</v>
      </c>
      <c r="B2532" s="29">
        <v>2014</v>
      </c>
      <c r="C2532" s="27">
        <v>41647</v>
      </c>
      <c r="D2532" s="28">
        <v>0.53420518060863686</v>
      </c>
      <c r="E2532" s="28">
        <v>3</v>
      </c>
      <c r="F2532" s="27">
        <v>42743</v>
      </c>
      <c r="G2532" s="28">
        <v>0.66980066041161346</v>
      </c>
      <c r="H2532" s="28">
        <v>3</v>
      </c>
      <c r="I2532" s="28">
        <v>0.48000000000000004</v>
      </c>
      <c r="J2532" s="28">
        <v>5.1631167512523946E-2</v>
      </c>
      <c r="K2532" s="28">
        <v>1</v>
      </c>
      <c r="L2532" s="28">
        <v>3750</v>
      </c>
      <c r="M2532" s="29">
        <v>2</v>
      </c>
    </row>
    <row r="2533" spans="1:13" x14ac:dyDescent="0.3">
      <c r="A2533">
        <v>2529</v>
      </c>
      <c r="B2533" s="29">
        <v>2014</v>
      </c>
      <c r="C2533" s="27">
        <v>41703</v>
      </c>
      <c r="D2533" s="28">
        <v>0.50704590729424615</v>
      </c>
      <c r="E2533" s="28">
        <v>3</v>
      </c>
      <c r="F2533" s="27">
        <v>42799</v>
      </c>
      <c r="G2533" s="28">
        <v>0.49697996315115101</v>
      </c>
      <c r="H2533" s="28">
        <v>2</v>
      </c>
      <c r="I2533" s="28">
        <v>0.4</v>
      </c>
      <c r="J2533" s="28">
        <v>0.86735002700798003</v>
      </c>
      <c r="K2533" s="28">
        <v>5</v>
      </c>
      <c r="L2533" s="28">
        <v>6250</v>
      </c>
      <c r="M2533" s="29">
        <v>2</v>
      </c>
    </row>
    <row r="2534" spans="1:13" x14ac:dyDescent="0.3">
      <c r="A2534">
        <v>2530</v>
      </c>
      <c r="B2534" s="29">
        <v>2014</v>
      </c>
      <c r="C2534" s="27">
        <v>41867</v>
      </c>
      <c r="D2534" s="28">
        <v>0.63370947932095145</v>
      </c>
      <c r="E2534" s="28">
        <v>4</v>
      </c>
      <c r="F2534" s="27">
        <v>43328</v>
      </c>
      <c r="G2534" s="28">
        <v>0.29572903719178067</v>
      </c>
      <c r="H2534" s="28">
        <v>2</v>
      </c>
      <c r="I2534" s="28">
        <v>0.4</v>
      </c>
      <c r="J2534" s="28">
        <v>0.77748367520944406</v>
      </c>
      <c r="K2534" s="28">
        <v>5</v>
      </c>
      <c r="L2534" s="28">
        <v>6250</v>
      </c>
      <c r="M2534" s="29">
        <v>4</v>
      </c>
    </row>
    <row r="2535" spans="1:13" x14ac:dyDescent="0.3">
      <c r="A2535">
        <v>2531</v>
      </c>
      <c r="B2535" s="29">
        <v>2014</v>
      </c>
      <c r="C2535" s="27">
        <v>41832</v>
      </c>
      <c r="D2535" s="28">
        <v>0.860692863408271</v>
      </c>
      <c r="E2535" s="28">
        <v>5</v>
      </c>
      <c r="F2535" s="27">
        <v>43658</v>
      </c>
      <c r="G2535" s="28">
        <v>0.16911613210496579</v>
      </c>
      <c r="H2535" s="28">
        <v>1</v>
      </c>
      <c r="I2535" s="28">
        <v>0.32</v>
      </c>
      <c r="J2535" s="28">
        <v>0.4343848072693649</v>
      </c>
      <c r="K2535" s="28">
        <v>3</v>
      </c>
      <c r="L2535" s="28">
        <v>5000</v>
      </c>
      <c r="M2535" s="29">
        <v>0</v>
      </c>
    </row>
    <row r="2536" spans="1:13" x14ac:dyDescent="0.3">
      <c r="A2536">
        <v>2532</v>
      </c>
      <c r="B2536" s="29">
        <v>2014</v>
      </c>
      <c r="C2536" s="27">
        <v>41726</v>
      </c>
      <c r="D2536" s="28">
        <v>0.15446457635257671</v>
      </c>
      <c r="E2536" s="28">
        <v>1</v>
      </c>
      <c r="F2536" s="27">
        <v>42091</v>
      </c>
      <c r="G2536" s="28">
        <v>0.27970938250712096</v>
      </c>
      <c r="H2536" s="28">
        <v>1</v>
      </c>
      <c r="I2536" s="28">
        <v>0.32</v>
      </c>
      <c r="J2536" s="28">
        <v>0.77593733137862508</v>
      </c>
      <c r="K2536" s="28">
        <v>5</v>
      </c>
      <c r="L2536" s="28">
        <v>6250</v>
      </c>
      <c r="M2536" s="29">
        <v>0</v>
      </c>
    </row>
    <row r="2537" spans="1:13" x14ac:dyDescent="0.3">
      <c r="A2537">
        <v>2533</v>
      </c>
      <c r="B2537" s="29">
        <v>2014</v>
      </c>
      <c r="C2537" s="27">
        <v>41680</v>
      </c>
      <c r="D2537" s="28">
        <v>0.66294682874356126</v>
      </c>
      <c r="E2537" s="28">
        <v>4</v>
      </c>
      <c r="F2537" s="27">
        <v>43141</v>
      </c>
      <c r="G2537" s="28">
        <v>0.7083743286948736</v>
      </c>
      <c r="H2537" s="28">
        <v>3</v>
      </c>
      <c r="I2537" s="28">
        <v>0.48000000000000004</v>
      </c>
      <c r="J2537" s="28">
        <v>0.26413503767200674</v>
      </c>
      <c r="K2537" s="28">
        <v>2</v>
      </c>
      <c r="L2537" s="28">
        <v>4375</v>
      </c>
      <c r="M2537" s="29">
        <v>0</v>
      </c>
    </row>
    <row r="2538" spans="1:13" x14ac:dyDescent="0.3">
      <c r="A2538">
        <v>2534</v>
      </c>
      <c r="B2538" s="29">
        <v>2014</v>
      </c>
      <c r="C2538" s="27">
        <v>41941</v>
      </c>
      <c r="D2538" s="28">
        <v>0.553718322229513</v>
      </c>
      <c r="E2538" s="28">
        <v>3</v>
      </c>
      <c r="F2538" s="27">
        <v>43037</v>
      </c>
      <c r="G2538" s="28">
        <v>0.43586474254582652</v>
      </c>
      <c r="H2538" s="28">
        <v>2</v>
      </c>
      <c r="I2538" s="28">
        <v>0.4</v>
      </c>
      <c r="J2538" s="28">
        <v>0.14851712183980303</v>
      </c>
      <c r="K2538" s="28">
        <v>1</v>
      </c>
      <c r="L2538" s="28">
        <v>3750</v>
      </c>
      <c r="M2538" s="29">
        <v>0</v>
      </c>
    </row>
    <row r="2539" spans="1:13" x14ac:dyDescent="0.3">
      <c r="A2539">
        <v>2535</v>
      </c>
      <c r="B2539" s="29">
        <v>2014</v>
      </c>
      <c r="C2539" s="27">
        <v>41686</v>
      </c>
      <c r="D2539" s="28">
        <v>0.83614389163717751</v>
      </c>
      <c r="E2539" s="28">
        <v>5</v>
      </c>
      <c r="F2539" s="27">
        <v>43512</v>
      </c>
      <c r="G2539" s="28">
        <v>0.17843501568104592</v>
      </c>
      <c r="H2539" s="28">
        <v>1</v>
      </c>
      <c r="I2539" s="28">
        <v>0.32</v>
      </c>
      <c r="J2539" s="28">
        <v>0.58023505762586003</v>
      </c>
      <c r="K2539" s="28">
        <v>3</v>
      </c>
      <c r="L2539" s="28">
        <v>5000</v>
      </c>
      <c r="M2539" s="29">
        <v>1</v>
      </c>
    </row>
    <row r="2540" spans="1:13" x14ac:dyDescent="0.3">
      <c r="A2540">
        <v>2536</v>
      </c>
      <c r="B2540" s="29">
        <v>2014</v>
      </c>
      <c r="C2540" s="27">
        <v>41854</v>
      </c>
      <c r="D2540" s="28">
        <v>0.79874119660368748</v>
      </c>
      <c r="E2540" s="28">
        <v>5</v>
      </c>
      <c r="F2540" s="27">
        <v>43680</v>
      </c>
      <c r="G2540" s="28">
        <v>0.28911417578230447</v>
      </c>
      <c r="H2540" s="28">
        <v>2</v>
      </c>
      <c r="I2540" s="28">
        <v>0.4</v>
      </c>
      <c r="J2540" s="28">
        <v>0.84083270378400121</v>
      </c>
      <c r="K2540" s="28">
        <v>5</v>
      </c>
      <c r="L2540" s="28">
        <v>6250</v>
      </c>
      <c r="M2540" s="29">
        <v>1</v>
      </c>
    </row>
    <row r="2541" spans="1:13" x14ac:dyDescent="0.3">
      <c r="A2541">
        <v>2537</v>
      </c>
      <c r="B2541" s="29">
        <v>2014</v>
      </c>
      <c r="C2541" s="27">
        <v>41678</v>
      </c>
      <c r="D2541" s="28">
        <v>0.56694236269314247</v>
      </c>
      <c r="E2541" s="28">
        <v>3</v>
      </c>
      <c r="F2541" s="27">
        <v>42774</v>
      </c>
      <c r="G2541" s="28">
        <v>0.86997450939759757</v>
      </c>
      <c r="H2541" s="28">
        <v>3</v>
      </c>
      <c r="I2541" s="28">
        <v>0.48000000000000004</v>
      </c>
      <c r="J2541" s="28">
        <v>0.20886307439232199</v>
      </c>
      <c r="K2541" s="28">
        <v>2</v>
      </c>
      <c r="L2541" s="28">
        <v>4375</v>
      </c>
      <c r="M2541" s="29">
        <v>2</v>
      </c>
    </row>
    <row r="2542" spans="1:13" x14ac:dyDescent="0.3">
      <c r="A2542">
        <v>2538</v>
      </c>
      <c r="B2542" s="29">
        <v>2014</v>
      </c>
      <c r="C2542" s="27">
        <v>41717</v>
      </c>
      <c r="D2542" s="28">
        <v>0.72326083891850934</v>
      </c>
      <c r="E2542" s="28">
        <v>5</v>
      </c>
      <c r="F2542" s="27">
        <v>43543</v>
      </c>
      <c r="G2542" s="28">
        <v>0.4004339929923677</v>
      </c>
      <c r="H2542" s="28">
        <v>2</v>
      </c>
      <c r="I2542" s="28">
        <v>0.4</v>
      </c>
      <c r="J2542" s="28">
        <v>2.4844556469400314E-2</v>
      </c>
      <c r="K2542" s="28">
        <v>1</v>
      </c>
      <c r="L2542" s="28">
        <v>3750</v>
      </c>
      <c r="M2542" s="29">
        <v>0</v>
      </c>
    </row>
    <row r="2543" spans="1:13" x14ac:dyDescent="0.3">
      <c r="A2543">
        <v>2539</v>
      </c>
      <c r="B2543" s="29">
        <v>2014</v>
      </c>
      <c r="C2543" s="27">
        <v>41758</v>
      </c>
      <c r="D2543" s="28">
        <v>0.57812932217079216</v>
      </c>
      <c r="E2543" s="28">
        <v>4</v>
      </c>
      <c r="F2543" s="27">
        <v>43219</v>
      </c>
      <c r="G2543" s="28">
        <v>0.78808200773154691</v>
      </c>
      <c r="H2543" s="28">
        <v>3</v>
      </c>
      <c r="I2543" s="28">
        <v>0.48000000000000004</v>
      </c>
      <c r="J2543" s="28">
        <v>0.90930804350208183</v>
      </c>
      <c r="K2543" s="28">
        <v>5</v>
      </c>
      <c r="L2543" s="28">
        <v>6250</v>
      </c>
      <c r="M2543" s="29">
        <v>2</v>
      </c>
    </row>
    <row r="2544" spans="1:13" x14ac:dyDescent="0.3">
      <c r="A2544">
        <v>2540</v>
      </c>
      <c r="B2544" s="29">
        <v>2014</v>
      </c>
      <c r="C2544" s="27">
        <v>41687</v>
      </c>
      <c r="D2544" s="28">
        <v>0.44973384965350405</v>
      </c>
      <c r="E2544" s="28">
        <v>3</v>
      </c>
      <c r="F2544" s="27">
        <v>42783</v>
      </c>
      <c r="G2544" s="28">
        <v>0.84433715214116456</v>
      </c>
      <c r="H2544" s="28">
        <v>3</v>
      </c>
      <c r="I2544" s="28">
        <v>0.48000000000000004</v>
      </c>
      <c r="J2544" s="28">
        <v>0.30615849098587977</v>
      </c>
      <c r="K2544" s="28">
        <v>2</v>
      </c>
      <c r="L2544" s="28">
        <v>4375</v>
      </c>
      <c r="M2544" s="29">
        <v>2</v>
      </c>
    </row>
    <row r="2545" spans="1:13" x14ac:dyDescent="0.3">
      <c r="A2545">
        <v>2541</v>
      </c>
      <c r="B2545" s="29">
        <v>2014</v>
      </c>
      <c r="C2545" s="27">
        <v>41856</v>
      </c>
      <c r="D2545" s="28">
        <v>0.23869464219234227</v>
      </c>
      <c r="E2545" s="28">
        <v>1</v>
      </c>
      <c r="F2545" s="27">
        <v>42221</v>
      </c>
      <c r="G2545" s="28">
        <v>0.41069174005276632</v>
      </c>
      <c r="H2545" s="28">
        <v>2</v>
      </c>
      <c r="I2545" s="28">
        <v>0.4</v>
      </c>
      <c r="J2545" s="28">
        <v>0.23556236347200055</v>
      </c>
      <c r="K2545" s="28">
        <v>2</v>
      </c>
      <c r="L2545" s="28">
        <v>4375</v>
      </c>
      <c r="M2545" s="29">
        <v>0</v>
      </c>
    </row>
    <row r="2546" spans="1:13" x14ac:dyDescent="0.3">
      <c r="A2546">
        <v>2542</v>
      </c>
      <c r="B2546" s="29">
        <v>2014</v>
      </c>
      <c r="C2546" s="27">
        <v>41863</v>
      </c>
      <c r="D2546" s="28">
        <v>4.6692664418862107E-2</v>
      </c>
      <c r="E2546" s="28">
        <v>1</v>
      </c>
      <c r="F2546" s="27">
        <v>42228</v>
      </c>
      <c r="G2546" s="28">
        <v>0.92501890012518173</v>
      </c>
      <c r="H2546" s="28">
        <v>3</v>
      </c>
      <c r="I2546" s="28">
        <v>0.48000000000000004</v>
      </c>
      <c r="J2546" s="28">
        <v>0.13017912746353066</v>
      </c>
      <c r="K2546" s="28">
        <v>1</v>
      </c>
      <c r="L2546" s="28">
        <v>3750</v>
      </c>
      <c r="M2546" s="29">
        <v>1</v>
      </c>
    </row>
    <row r="2547" spans="1:13" x14ac:dyDescent="0.3">
      <c r="A2547">
        <v>2543</v>
      </c>
      <c r="B2547" s="29">
        <v>2014</v>
      </c>
      <c r="C2547" s="27">
        <v>41794</v>
      </c>
      <c r="D2547" s="28">
        <v>0.30132998503272412</v>
      </c>
      <c r="E2547" s="28">
        <v>2</v>
      </c>
      <c r="F2547" s="27">
        <v>42525</v>
      </c>
      <c r="G2547" s="28">
        <v>0.61476528945942177</v>
      </c>
      <c r="H2547" s="28">
        <v>3</v>
      </c>
      <c r="I2547" s="28">
        <v>0.48000000000000004</v>
      </c>
      <c r="J2547" s="28">
        <v>0.96215678705644792</v>
      </c>
      <c r="K2547" s="28">
        <v>5</v>
      </c>
      <c r="L2547" s="28">
        <v>6250</v>
      </c>
      <c r="M2547" s="29">
        <v>0</v>
      </c>
    </row>
    <row r="2548" spans="1:13" x14ac:dyDescent="0.3">
      <c r="A2548">
        <v>2544</v>
      </c>
      <c r="B2548" s="29">
        <v>2014</v>
      </c>
      <c r="C2548" s="27">
        <v>41752</v>
      </c>
      <c r="D2548" s="28">
        <v>0.31471655343870986</v>
      </c>
      <c r="E2548" s="28">
        <v>2</v>
      </c>
      <c r="F2548" s="27">
        <v>42483</v>
      </c>
      <c r="G2548" s="28">
        <v>0.76874943715176569</v>
      </c>
      <c r="H2548" s="28">
        <v>3</v>
      </c>
      <c r="I2548" s="28">
        <v>0.48000000000000004</v>
      </c>
      <c r="J2548" s="28">
        <v>0.42573650460655654</v>
      </c>
      <c r="K2548" s="28">
        <v>3</v>
      </c>
      <c r="L2548" s="28">
        <v>5000</v>
      </c>
      <c r="M2548" s="29">
        <v>2</v>
      </c>
    </row>
    <row r="2549" spans="1:13" x14ac:dyDescent="0.3">
      <c r="A2549">
        <v>2545</v>
      </c>
      <c r="B2549" s="29">
        <v>2014</v>
      </c>
      <c r="C2549" s="27">
        <v>41713</v>
      </c>
      <c r="D2549" s="28">
        <v>0.14817912308899273</v>
      </c>
      <c r="E2549" s="28">
        <v>1</v>
      </c>
      <c r="F2549" s="27">
        <v>42078</v>
      </c>
      <c r="G2549" s="28">
        <v>0.61188752105058608</v>
      </c>
      <c r="H2549" s="28">
        <v>3</v>
      </c>
      <c r="I2549" s="28">
        <v>0.48000000000000004</v>
      </c>
      <c r="J2549" s="28">
        <v>0.65718036391390544</v>
      </c>
      <c r="K2549" s="28">
        <v>4</v>
      </c>
      <c r="L2549" s="28">
        <v>5625</v>
      </c>
      <c r="M2549" s="29">
        <v>1</v>
      </c>
    </row>
    <row r="2550" spans="1:13" x14ac:dyDescent="0.3">
      <c r="A2550">
        <v>2546</v>
      </c>
      <c r="B2550" s="29">
        <v>2014</v>
      </c>
      <c r="C2550" s="27">
        <v>41680</v>
      </c>
      <c r="D2550" s="28">
        <v>0.59867787886828883</v>
      </c>
      <c r="E2550" s="28">
        <v>4</v>
      </c>
      <c r="F2550" s="27">
        <v>43141</v>
      </c>
      <c r="G2550" s="28">
        <v>0.31350555814965964</v>
      </c>
      <c r="H2550" s="28">
        <v>2</v>
      </c>
      <c r="I2550" s="28">
        <v>0.4</v>
      </c>
      <c r="J2550" s="28">
        <v>0.66150834025898597</v>
      </c>
      <c r="K2550" s="28">
        <v>4</v>
      </c>
      <c r="L2550" s="28">
        <v>5625</v>
      </c>
      <c r="M2550" s="29">
        <v>1</v>
      </c>
    </row>
    <row r="2551" spans="1:13" x14ac:dyDescent="0.3">
      <c r="A2551">
        <v>2547</v>
      </c>
      <c r="B2551" s="29">
        <v>2014</v>
      </c>
      <c r="C2551" s="27">
        <v>41694</v>
      </c>
      <c r="D2551" s="28">
        <v>0.70844264410833446</v>
      </c>
      <c r="E2551" s="28">
        <v>5</v>
      </c>
      <c r="F2551" s="27">
        <v>43520</v>
      </c>
      <c r="G2551" s="28">
        <v>0.88000385984190344</v>
      </c>
      <c r="H2551" s="28">
        <v>3</v>
      </c>
      <c r="I2551" s="28">
        <v>0.48000000000000004</v>
      </c>
      <c r="J2551" s="28">
        <v>0.97526024808533873</v>
      </c>
      <c r="K2551" s="28">
        <v>5</v>
      </c>
      <c r="L2551" s="28">
        <v>6250</v>
      </c>
      <c r="M2551" s="29">
        <v>5</v>
      </c>
    </row>
    <row r="2552" spans="1:13" x14ac:dyDescent="0.3">
      <c r="A2552">
        <v>2548</v>
      </c>
      <c r="B2552" s="29">
        <v>2014</v>
      </c>
      <c r="C2552" s="27">
        <v>41723</v>
      </c>
      <c r="D2552" s="28">
        <v>0.13867507868292805</v>
      </c>
      <c r="E2552" s="28">
        <v>1</v>
      </c>
      <c r="F2552" s="27">
        <v>42088</v>
      </c>
      <c r="G2552" s="28">
        <v>9.9958821891977134E-2</v>
      </c>
      <c r="H2552" s="28">
        <v>1</v>
      </c>
      <c r="I2552" s="28">
        <v>0.32</v>
      </c>
      <c r="J2552" s="28">
        <v>6.3485165693443868E-2</v>
      </c>
      <c r="K2552" s="28">
        <v>1</v>
      </c>
      <c r="L2552" s="28">
        <v>3750</v>
      </c>
      <c r="M2552" s="29">
        <v>0</v>
      </c>
    </row>
    <row r="2553" spans="1:13" x14ac:dyDescent="0.3">
      <c r="A2553">
        <v>2549</v>
      </c>
      <c r="B2553" s="29">
        <v>2014</v>
      </c>
      <c r="C2553" s="27">
        <v>41655</v>
      </c>
      <c r="D2553" s="28">
        <v>0.59457647887577347</v>
      </c>
      <c r="E2553" s="28">
        <v>4</v>
      </c>
      <c r="F2553" s="27">
        <v>43116</v>
      </c>
      <c r="G2553" s="28">
        <v>9.6110529663177124E-2</v>
      </c>
      <c r="H2553" s="28">
        <v>1</v>
      </c>
      <c r="I2553" s="28">
        <v>0.32</v>
      </c>
      <c r="J2553" s="28">
        <v>0.78152987044374311</v>
      </c>
      <c r="K2553" s="28">
        <v>5</v>
      </c>
      <c r="L2553" s="28">
        <v>6250</v>
      </c>
      <c r="M2553" s="29">
        <v>1</v>
      </c>
    </row>
    <row r="2554" spans="1:13" x14ac:dyDescent="0.3">
      <c r="A2554">
        <v>2550</v>
      </c>
      <c r="B2554" s="29">
        <v>2014</v>
      </c>
      <c r="C2554" s="27">
        <v>41685</v>
      </c>
      <c r="D2554" s="28">
        <v>0.69504807751844466</v>
      </c>
      <c r="E2554" s="28">
        <v>5</v>
      </c>
      <c r="F2554" s="27">
        <v>43511</v>
      </c>
      <c r="G2554" s="28">
        <v>0.70612686346915599</v>
      </c>
      <c r="H2554" s="28">
        <v>3</v>
      </c>
      <c r="I2554" s="28">
        <v>0.48000000000000004</v>
      </c>
      <c r="J2554" s="28">
        <v>5.4128352563638016E-2</v>
      </c>
      <c r="K2554" s="28">
        <v>1</v>
      </c>
      <c r="L2554" s="28">
        <v>3750</v>
      </c>
      <c r="M2554" s="29">
        <v>3</v>
      </c>
    </row>
    <row r="2555" spans="1:13" x14ac:dyDescent="0.3">
      <c r="A2555">
        <v>2551</v>
      </c>
      <c r="B2555" s="29">
        <v>2014</v>
      </c>
      <c r="C2555" s="27">
        <v>41899</v>
      </c>
      <c r="D2555" s="28">
        <v>2.689274187705637E-2</v>
      </c>
      <c r="E2555" s="28">
        <v>1</v>
      </c>
      <c r="F2555" s="27">
        <v>42264</v>
      </c>
      <c r="G2555" s="28">
        <v>2.0677748906833271E-3</v>
      </c>
      <c r="H2555" s="28">
        <v>1</v>
      </c>
      <c r="I2555" s="28">
        <v>0.32</v>
      </c>
      <c r="J2555" s="28">
        <v>0.1707884591016321</v>
      </c>
      <c r="K2555" s="28">
        <v>1</v>
      </c>
      <c r="L2555" s="28">
        <v>3750</v>
      </c>
      <c r="M2555" s="29">
        <v>0</v>
      </c>
    </row>
    <row r="2556" spans="1:13" x14ac:dyDescent="0.3">
      <c r="A2556">
        <v>2552</v>
      </c>
      <c r="B2556" s="29">
        <v>2014</v>
      </c>
      <c r="C2556" s="27">
        <v>41642</v>
      </c>
      <c r="D2556" s="28">
        <v>0.44122139186264453</v>
      </c>
      <c r="E2556" s="28">
        <v>3</v>
      </c>
      <c r="F2556" s="27">
        <v>42738</v>
      </c>
      <c r="G2556" s="28">
        <v>0.39988455400241918</v>
      </c>
      <c r="H2556" s="28">
        <v>2</v>
      </c>
      <c r="I2556" s="28">
        <v>0.4</v>
      </c>
      <c r="J2556" s="28">
        <v>0.18957135309881501</v>
      </c>
      <c r="K2556" s="28">
        <v>1</v>
      </c>
      <c r="L2556" s="28">
        <v>3750</v>
      </c>
      <c r="M2556" s="29">
        <v>1</v>
      </c>
    </row>
    <row r="2557" spans="1:13" x14ac:dyDescent="0.3">
      <c r="A2557">
        <v>2553</v>
      </c>
      <c r="B2557" s="29">
        <v>2014</v>
      </c>
      <c r="C2557" s="27">
        <v>41696</v>
      </c>
      <c r="D2557" s="28">
        <v>0.7089303861000672</v>
      </c>
      <c r="E2557" s="28">
        <v>5</v>
      </c>
      <c r="F2557" s="27">
        <v>43522</v>
      </c>
      <c r="G2557" s="28">
        <v>4.1131986342712423E-2</v>
      </c>
      <c r="H2557" s="28">
        <v>1</v>
      </c>
      <c r="I2557" s="28">
        <v>0.32</v>
      </c>
      <c r="J2557" s="28">
        <v>0.59683377687907424</v>
      </c>
      <c r="K2557" s="28">
        <v>4</v>
      </c>
      <c r="L2557" s="28">
        <v>5625</v>
      </c>
      <c r="M2557" s="29">
        <v>2</v>
      </c>
    </row>
    <row r="2558" spans="1:13" x14ac:dyDescent="0.3">
      <c r="A2558">
        <v>2554</v>
      </c>
      <c r="B2558" s="29">
        <v>2014</v>
      </c>
      <c r="C2558" s="27">
        <v>41960</v>
      </c>
      <c r="D2558" s="28">
        <v>0.59497157327482153</v>
      </c>
      <c r="E2558" s="28">
        <v>4</v>
      </c>
      <c r="F2558" s="27">
        <v>43421</v>
      </c>
      <c r="G2558" s="28">
        <v>0.46583710645283927</v>
      </c>
      <c r="H2558" s="28">
        <v>2</v>
      </c>
      <c r="I2558" s="28">
        <v>0.4</v>
      </c>
      <c r="J2558" s="28">
        <v>0.48398614098500903</v>
      </c>
      <c r="K2558" s="28">
        <v>3</v>
      </c>
      <c r="L2558" s="28">
        <v>5000</v>
      </c>
      <c r="M2558" s="29">
        <v>4</v>
      </c>
    </row>
    <row r="2559" spans="1:13" x14ac:dyDescent="0.3">
      <c r="A2559">
        <v>2555</v>
      </c>
      <c r="B2559" s="29">
        <v>2014</v>
      </c>
      <c r="C2559" s="27">
        <v>41858</v>
      </c>
      <c r="D2559" s="28">
        <v>1.5218909791889446E-2</v>
      </c>
      <c r="E2559" s="28">
        <v>1</v>
      </c>
      <c r="F2559" s="27">
        <v>42223</v>
      </c>
      <c r="G2559" s="28">
        <v>0.18373938496529441</v>
      </c>
      <c r="H2559" s="28">
        <v>1</v>
      </c>
      <c r="I2559" s="28">
        <v>0.32</v>
      </c>
      <c r="J2559" s="28">
        <v>0.29194780573091383</v>
      </c>
      <c r="K2559" s="28">
        <v>2</v>
      </c>
      <c r="L2559" s="28">
        <v>4375</v>
      </c>
      <c r="M2559" s="29">
        <v>0</v>
      </c>
    </row>
    <row r="2560" spans="1:13" x14ac:dyDescent="0.3">
      <c r="A2560">
        <v>2556</v>
      </c>
      <c r="B2560" s="29">
        <v>2014</v>
      </c>
      <c r="C2560" s="27">
        <v>41942</v>
      </c>
      <c r="D2560" s="28">
        <v>0.8031630050571068</v>
      </c>
      <c r="E2560" s="28">
        <v>5</v>
      </c>
      <c r="F2560" s="27">
        <v>43768</v>
      </c>
      <c r="G2560" s="28">
        <v>0.3078675776840748</v>
      </c>
      <c r="H2560" s="28">
        <v>2</v>
      </c>
      <c r="I2560" s="28">
        <v>0.4</v>
      </c>
      <c r="J2560" s="28">
        <v>0.25512289658516429</v>
      </c>
      <c r="K2560" s="28">
        <v>2</v>
      </c>
      <c r="L2560" s="28">
        <v>4375</v>
      </c>
      <c r="M2560" s="29">
        <v>2</v>
      </c>
    </row>
    <row r="2561" spans="1:13" x14ac:dyDescent="0.3">
      <c r="A2561">
        <v>2557</v>
      </c>
      <c r="B2561" s="29">
        <v>2014</v>
      </c>
      <c r="C2561" s="27">
        <v>41678</v>
      </c>
      <c r="D2561" s="28">
        <v>0.40493486104857623</v>
      </c>
      <c r="E2561" s="28">
        <v>2</v>
      </c>
      <c r="F2561" s="27">
        <v>42408</v>
      </c>
      <c r="G2561" s="28">
        <v>0.6648211449192265</v>
      </c>
      <c r="H2561" s="28">
        <v>3</v>
      </c>
      <c r="I2561" s="28">
        <v>0.48000000000000004</v>
      </c>
      <c r="J2561" s="28">
        <v>0.36165597286164552</v>
      </c>
      <c r="K2561" s="28">
        <v>2</v>
      </c>
      <c r="L2561" s="28">
        <v>4375</v>
      </c>
      <c r="M2561" s="29">
        <v>0</v>
      </c>
    </row>
    <row r="2562" spans="1:13" x14ac:dyDescent="0.3">
      <c r="A2562">
        <v>2558</v>
      </c>
      <c r="B2562" s="29">
        <v>2014</v>
      </c>
      <c r="C2562" s="27">
        <v>41649</v>
      </c>
      <c r="D2562" s="28">
        <v>2.88620684416101E-2</v>
      </c>
      <c r="E2562" s="28">
        <v>1</v>
      </c>
      <c r="F2562" s="27">
        <v>42014</v>
      </c>
      <c r="G2562" s="28">
        <v>0.95473854679678771</v>
      </c>
      <c r="H2562" s="28">
        <v>3</v>
      </c>
      <c r="I2562" s="28">
        <v>0.48000000000000004</v>
      </c>
      <c r="J2562" s="28">
        <v>0.80213351204072636</v>
      </c>
      <c r="K2562" s="28">
        <v>5</v>
      </c>
      <c r="L2562" s="28">
        <v>6250</v>
      </c>
      <c r="M2562" s="29">
        <v>1</v>
      </c>
    </row>
    <row r="2563" spans="1:13" x14ac:dyDescent="0.3">
      <c r="A2563">
        <v>2559</v>
      </c>
      <c r="B2563" s="29">
        <v>2014</v>
      </c>
      <c r="C2563" s="27">
        <v>41754</v>
      </c>
      <c r="D2563" s="28">
        <v>2.9361307368170997E-2</v>
      </c>
      <c r="E2563" s="28">
        <v>1</v>
      </c>
      <c r="F2563" s="27">
        <v>42119</v>
      </c>
      <c r="G2563" s="28">
        <v>0.37123543646619539</v>
      </c>
      <c r="H2563" s="28">
        <v>2</v>
      </c>
      <c r="I2563" s="28">
        <v>0.4</v>
      </c>
      <c r="J2563" s="28">
        <v>0.84214374870387343</v>
      </c>
      <c r="K2563" s="28">
        <v>5</v>
      </c>
      <c r="L2563" s="28">
        <v>6250</v>
      </c>
      <c r="M2563" s="29">
        <v>1</v>
      </c>
    </row>
    <row r="2564" spans="1:13" x14ac:dyDescent="0.3">
      <c r="A2564">
        <v>2560</v>
      </c>
      <c r="B2564" s="29">
        <v>2014</v>
      </c>
      <c r="C2564" s="27">
        <v>41737</v>
      </c>
      <c r="D2564" s="28">
        <v>0.52191037274007301</v>
      </c>
      <c r="E2564" s="28">
        <v>3</v>
      </c>
      <c r="F2564" s="27">
        <v>42833</v>
      </c>
      <c r="G2564" s="28">
        <v>0.10831175249851166</v>
      </c>
      <c r="H2564" s="28">
        <v>1</v>
      </c>
      <c r="I2564" s="28">
        <v>0.32</v>
      </c>
      <c r="J2564" s="28">
        <v>0.65310787433284856</v>
      </c>
      <c r="K2564" s="28">
        <v>4</v>
      </c>
      <c r="L2564" s="28">
        <v>5625</v>
      </c>
      <c r="M2564" s="29">
        <v>2</v>
      </c>
    </row>
    <row r="2565" spans="1:13" x14ac:dyDescent="0.3">
      <c r="A2565">
        <v>2561</v>
      </c>
      <c r="B2565" s="29">
        <v>2014</v>
      </c>
      <c r="C2565" s="27">
        <v>41973</v>
      </c>
      <c r="D2565" s="28">
        <v>0.31814485792860714</v>
      </c>
      <c r="E2565" s="28">
        <v>2</v>
      </c>
      <c r="F2565" s="27">
        <v>42704</v>
      </c>
      <c r="G2565" s="28">
        <v>0.1339937140623666</v>
      </c>
      <c r="H2565" s="28">
        <v>1</v>
      </c>
      <c r="I2565" s="28">
        <v>0.32</v>
      </c>
      <c r="J2565" s="28">
        <v>0.51365124662972794</v>
      </c>
      <c r="K2565" s="28">
        <v>3</v>
      </c>
      <c r="L2565" s="28">
        <v>5000</v>
      </c>
      <c r="M2565" s="29">
        <v>1</v>
      </c>
    </row>
    <row r="2566" spans="1:13" x14ac:dyDescent="0.3">
      <c r="A2566">
        <v>2562</v>
      </c>
      <c r="B2566" s="29">
        <v>2014</v>
      </c>
      <c r="C2566" s="27">
        <v>41717</v>
      </c>
      <c r="D2566" s="28">
        <v>1.7573298404533033E-2</v>
      </c>
      <c r="E2566" s="28">
        <v>1</v>
      </c>
      <c r="F2566" s="27">
        <v>42082</v>
      </c>
      <c r="G2566" s="28">
        <v>0.1855481063378609</v>
      </c>
      <c r="H2566" s="28">
        <v>1</v>
      </c>
      <c r="I2566" s="28">
        <v>0.32</v>
      </c>
      <c r="J2566" s="28">
        <v>5.9818003009495024E-2</v>
      </c>
      <c r="K2566" s="28">
        <v>1</v>
      </c>
      <c r="L2566" s="28">
        <v>3750</v>
      </c>
      <c r="M2566" s="29">
        <v>0</v>
      </c>
    </row>
    <row r="2567" spans="1:13" x14ac:dyDescent="0.3">
      <c r="A2567">
        <v>2563</v>
      </c>
      <c r="B2567" s="29">
        <v>2014</v>
      </c>
      <c r="C2567" s="27">
        <v>41877</v>
      </c>
      <c r="D2567" s="28">
        <v>0.21200221270594644</v>
      </c>
      <c r="E2567" s="28">
        <v>1</v>
      </c>
      <c r="F2567" s="27">
        <v>42242</v>
      </c>
      <c r="G2567" s="28">
        <v>0.78453409891209913</v>
      </c>
      <c r="H2567" s="28">
        <v>3</v>
      </c>
      <c r="I2567" s="28">
        <v>0.48000000000000004</v>
      </c>
      <c r="J2567" s="28">
        <v>0.86409923883564765</v>
      </c>
      <c r="K2567" s="28">
        <v>5</v>
      </c>
      <c r="L2567" s="28">
        <v>6250</v>
      </c>
      <c r="M2567" s="29">
        <v>0</v>
      </c>
    </row>
    <row r="2568" spans="1:13" x14ac:dyDescent="0.3">
      <c r="A2568">
        <v>2564</v>
      </c>
      <c r="B2568" s="29">
        <v>2014</v>
      </c>
      <c r="C2568" s="27">
        <v>41752</v>
      </c>
      <c r="D2568" s="28">
        <v>4.2460418663203825E-3</v>
      </c>
      <c r="E2568" s="28">
        <v>1</v>
      </c>
      <c r="F2568" s="27">
        <v>42117</v>
      </c>
      <c r="G2568" s="28">
        <v>0.97713822773598602</v>
      </c>
      <c r="H2568" s="28">
        <v>3</v>
      </c>
      <c r="I2568" s="28">
        <v>0.48000000000000004</v>
      </c>
      <c r="J2568" s="28">
        <v>0.32889996100124708</v>
      </c>
      <c r="K2568" s="28">
        <v>2</v>
      </c>
      <c r="L2568" s="28">
        <v>4375</v>
      </c>
      <c r="M2568" s="29">
        <v>1</v>
      </c>
    </row>
    <row r="2569" spans="1:13" x14ac:dyDescent="0.3">
      <c r="A2569">
        <v>2565</v>
      </c>
      <c r="B2569" s="29">
        <v>2014</v>
      </c>
      <c r="C2569" s="27">
        <v>41943</v>
      </c>
      <c r="D2569" s="28">
        <v>0.51855703934141739</v>
      </c>
      <c r="E2569" s="28">
        <v>3</v>
      </c>
      <c r="F2569" s="27">
        <v>43039</v>
      </c>
      <c r="G2569" s="28">
        <v>0.90917311165344306</v>
      </c>
      <c r="H2569" s="28">
        <v>3</v>
      </c>
      <c r="I2569" s="28">
        <v>0.48000000000000004</v>
      </c>
      <c r="J2569" s="28">
        <v>0.62431214768380716</v>
      </c>
      <c r="K2569" s="28">
        <v>4</v>
      </c>
      <c r="L2569" s="28">
        <v>5625</v>
      </c>
      <c r="M2569" s="29">
        <v>1</v>
      </c>
    </row>
    <row r="2570" spans="1:13" x14ac:dyDescent="0.3">
      <c r="A2570">
        <v>2566</v>
      </c>
      <c r="B2570" s="29">
        <v>2014</v>
      </c>
      <c r="C2570" s="27">
        <v>41989</v>
      </c>
      <c r="D2570" s="28">
        <v>0.14446652129926163</v>
      </c>
      <c r="E2570" s="28">
        <v>1</v>
      </c>
      <c r="F2570" s="27">
        <v>42354</v>
      </c>
      <c r="G2570" s="28">
        <v>0.654573075659871</v>
      </c>
      <c r="H2570" s="28">
        <v>3</v>
      </c>
      <c r="I2570" s="28">
        <v>0.48000000000000004</v>
      </c>
      <c r="J2570" s="28">
        <v>8.931043752730583E-2</v>
      </c>
      <c r="K2570" s="28">
        <v>1</v>
      </c>
      <c r="L2570" s="28">
        <v>3750</v>
      </c>
      <c r="M2570" s="29">
        <v>0</v>
      </c>
    </row>
    <row r="2571" spans="1:13" x14ac:dyDescent="0.3">
      <c r="A2571">
        <v>2567</v>
      </c>
      <c r="B2571" s="29">
        <v>2014</v>
      </c>
      <c r="C2571" s="27">
        <v>41892</v>
      </c>
      <c r="D2571" s="28">
        <v>0.728297205703201</v>
      </c>
      <c r="E2571" s="28">
        <v>5</v>
      </c>
      <c r="F2571" s="27">
        <v>43718</v>
      </c>
      <c r="G2571" s="28">
        <v>7.9408409172307293E-2</v>
      </c>
      <c r="H2571" s="28">
        <v>1</v>
      </c>
      <c r="I2571" s="28">
        <v>0.32</v>
      </c>
      <c r="J2571" s="28">
        <v>0.55580310718260484</v>
      </c>
      <c r="K2571" s="28">
        <v>3</v>
      </c>
      <c r="L2571" s="28">
        <v>5000</v>
      </c>
      <c r="M2571" s="29">
        <v>1</v>
      </c>
    </row>
    <row r="2572" spans="1:13" x14ac:dyDescent="0.3">
      <c r="A2572">
        <v>2568</v>
      </c>
      <c r="B2572" s="29">
        <v>2014</v>
      </c>
      <c r="C2572" s="27">
        <v>41923</v>
      </c>
      <c r="D2572" s="28">
        <v>0.26232538613456413</v>
      </c>
      <c r="E2572" s="28">
        <v>2</v>
      </c>
      <c r="F2572" s="27">
        <v>42654</v>
      </c>
      <c r="G2572" s="28">
        <v>0.27753551765910689</v>
      </c>
      <c r="H2572" s="28">
        <v>1</v>
      </c>
      <c r="I2572" s="28">
        <v>0.32</v>
      </c>
      <c r="J2572" s="28">
        <v>0.4950408515226522</v>
      </c>
      <c r="K2572" s="28">
        <v>3</v>
      </c>
      <c r="L2572" s="28">
        <v>5000</v>
      </c>
      <c r="M2572" s="29">
        <v>1</v>
      </c>
    </row>
    <row r="2573" spans="1:13" x14ac:dyDescent="0.3">
      <c r="A2573">
        <v>2569</v>
      </c>
      <c r="B2573" s="29">
        <v>2014</v>
      </c>
      <c r="C2573" s="27">
        <v>41744</v>
      </c>
      <c r="D2573" s="28">
        <v>0.36765807357322389</v>
      </c>
      <c r="E2573" s="28">
        <v>2</v>
      </c>
      <c r="F2573" s="27">
        <v>42475</v>
      </c>
      <c r="G2573" s="28">
        <v>0.74056570327465487</v>
      </c>
      <c r="H2573" s="28">
        <v>3</v>
      </c>
      <c r="I2573" s="28">
        <v>0.48000000000000004</v>
      </c>
      <c r="J2573" s="28">
        <v>0.80562377341667701</v>
      </c>
      <c r="K2573" s="28">
        <v>5</v>
      </c>
      <c r="L2573" s="28">
        <v>6250</v>
      </c>
      <c r="M2573" s="29">
        <v>1</v>
      </c>
    </row>
    <row r="2574" spans="1:13" x14ac:dyDescent="0.3">
      <c r="A2574">
        <v>2570</v>
      </c>
      <c r="B2574" s="29">
        <v>2014</v>
      </c>
      <c r="C2574" s="27">
        <v>41647</v>
      </c>
      <c r="D2574" s="28">
        <v>0.96789571478067682</v>
      </c>
      <c r="E2574" s="28">
        <v>5</v>
      </c>
      <c r="F2574" s="27">
        <v>43473</v>
      </c>
      <c r="G2574" s="28">
        <v>0.19794603890851892</v>
      </c>
      <c r="H2574" s="28">
        <v>1</v>
      </c>
      <c r="I2574" s="28">
        <v>0.32</v>
      </c>
      <c r="J2574" s="28">
        <v>0.8358884047291737</v>
      </c>
      <c r="K2574" s="28">
        <v>5</v>
      </c>
      <c r="L2574" s="28">
        <v>6250</v>
      </c>
      <c r="M2574" s="29">
        <v>3</v>
      </c>
    </row>
    <row r="2575" spans="1:13" x14ac:dyDescent="0.3">
      <c r="A2575">
        <v>2571</v>
      </c>
      <c r="B2575" s="29">
        <v>2014</v>
      </c>
      <c r="C2575" s="27">
        <v>41795</v>
      </c>
      <c r="D2575" s="28">
        <v>0.30433116718244702</v>
      </c>
      <c r="E2575" s="28">
        <v>2</v>
      </c>
      <c r="F2575" s="27">
        <v>42526</v>
      </c>
      <c r="G2575" s="28">
        <v>6.1162017589684647E-2</v>
      </c>
      <c r="H2575" s="28">
        <v>1</v>
      </c>
      <c r="I2575" s="28">
        <v>0.32</v>
      </c>
      <c r="J2575" s="28">
        <v>1.5180098532048825E-2</v>
      </c>
      <c r="K2575" s="28">
        <v>1</v>
      </c>
      <c r="L2575" s="28">
        <v>3750</v>
      </c>
      <c r="M2575" s="29">
        <v>1</v>
      </c>
    </row>
    <row r="2576" spans="1:13" x14ac:dyDescent="0.3">
      <c r="A2576">
        <v>2572</v>
      </c>
      <c r="B2576" s="29">
        <v>2014</v>
      </c>
      <c r="C2576" s="27">
        <v>41787</v>
      </c>
      <c r="D2576" s="28">
        <v>0.31192812431783112</v>
      </c>
      <c r="E2576" s="28">
        <v>2</v>
      </c>
      <c r="F2576" s="27">
        <v>42518</v>
      </c>
      <c r="G2576" s="28">
        <v>0.3855757279823121</v>
      </c>
      <c r="H2576" s="28">
        <v>2</v>
      </c>
      <c r="I2576" s="28">
        <v>0.4</v>
      </c>
      <c r="J2576" s="28">
        <v>0.47621381698846821</v>
      </c>
      <c r="K2576" s="28">
        <v>3</v>
      </c>
      <c r="L2576" s="28">
        <v>5000</v>
      </c>
      <c r="M2576" s="29">
        <v>0</v>
      </c>
    </row>
    <row r="2577" spans="1:13" x14ac:dyDescent="0.3">
      <c r="A2577">
        <v>2573</v>
      </c>
      <c r="B2577" s="29">
        <v>2014</v>
      </c>
      <c r="C2577" s="27">
        <v>41757</v>
      </c>
      <c r="D2577" s="28">
        <v>0.4940811797093082</v>
      </c>
      <c r="E2577" s="28">
        <v>3</v>
      </c>
      <c r="F2577" s="27">
        <v>42853</v>
      </c>
      <c r="G2577" s="28">
        <v>0.53577351339949075</v>
      </c>
      <c r="H2577" s="28">
        <v>2</v>
      </c>
      <c r="I2577" s="28">
        <v>0.4</v>
      </c>
      <c r="J2577" s="28">
        <v>0.36299691141444468</v>
      </c>
      <c r="K2577" s="28">
        <v>2</v>
      </c>
      <c r="L2577" s="28">
        <v>4375</v>
      </c>
      <c r="M2577" s="29">
        <v>1</v>
      </c>
    </row>
    <row r="2578" spans="1:13" x14ac:dyDescent="0.3">
      <c r="A2578">
        <v>2574</v>
      </c>
      <c r="B2578" s="29">
        <v>2014</v>
      </c>
      <c r="C2578" s="27">
        <v>41724</v>
      </c>
      <c r="D2578" s="28">
        <v>0.77807166120776905</v>
      </c>
      <c r="E2578" s="28">
        <v>5</v>
      </c>
      <c r="F2578" s="27">
        <v>43550</v>
      </c>
      <c r="G2578" s="28">
        <v>0.69700510540879379</v>
      </c>
      <c r="H2578" s="28">
        <v>3</v>
      </c>
      <c r="I2578" s="28">
        <v>0.48000000000000004</v>
      </c>
      <c r="J2578" s="28">
        <v>0.1934197736331269</v>
      </c>
      <c r="K2578" s="28">
        <v>1</v>
      </c>
      <c r="L2578" s="28">
        <v>3750</v>
      </c>
      <c r="M2578" s="29">
        <v>2</v>
      </c>
    </row>
    <row r="2579" spans="1:13" x14ac:dyDescent="0.3">
      <c r="A2579">
        <v>2575</v>
      </c>
      <c r="B2579" s="29">
        <v>2014</v>
      </c>
      <c r="C2579" s="27">
        <v>41938</v>
      </c>
      <c r="D2579" s="28">
        <v>0.966204785876284</v>
      </c>
      <c r="E2579" s="28">
        <v>5</v>
      </c>
      <c r="F2579" s="27">
        <v>43764</v>
      </c>
      <c r="G2579" s="28">
        <v>0.55309914969267371</v>
      </c>
      <c r="H2579" s="28">
        <v>2</v>
      </c>
      <c r="I2579" s="28">
        <v>0.4</v>
      </c>
      <c r="J2579" s="28">
        <v>0.11393630210509509</v>
      </c>
      <c r="K2579" s="28">
        <v>1</v>
      </c>
      <c r="L2579" s="28">
        <v>3750</v>
      </c>
      <c r="M2579" s="29">
        <v>1</v>
      </c>
    </row>
    <row r="2580" spans="1:13" x14ac:dyDescent="0.3">
      <c r="A2580">
        <v>2576</v>
      </c>
      <c r="B2580" s="29">
        <v>2014</v>
      </c>
      <c r="C2580" s="27">
        <v>41953</v>
      </c>
      <c r="D2580" s="28">
        <v>1.457899393150075E-2</v>
      </c>
      <c r="E2580" s="28">
        <v>1</v>
      </c>
      <c r="F2580" s="27">
        <v>42318</v>
      </c>
      <c r="G2580" s="28">
        <v>0.73870679912363613</v>
      </c>
      <c r="H2580" s="28">
        <v>3</v>
      </c>
      <c r="I2580" s="28">
        <v>0.48000000000000004</v>
      </c>
      <c r="J2580" s="28">
        <v>0.71424285652627317</v>
      </c>
      <c r="K2580" s="28">
        <v>5</v>
      </c>
      <c r="L2580" s="28">
        <v>6250</v>
      </c>
      <c r="M2580" s="29">
        <v>1</v>
      </c>
    </row>
    <row r="2581" spans="1:13" x14ac:dyDescent="0.3">
      <c r="A2581">
        <v>2577</v>
      </c>
      <c r="B2581" s="29">
        <v>2014</v>
      </c>
      <c r="C2581" s="27">
        <v>41990</v>
      </c>
      <c r="D2581" s="28">
        <v>0.34329728745989951</v>
      </c>
      <c r="E2581" s="28">
        <v>2</v>
      </c>
      <c r="F2581" s="27">
        <v>42721</v>
      </c>
      <c r="G2581" s="28">
        <v>0.95080971048115381</v>
      </c>
      <c r="H2581" s="28">
        <v>3</v>
      </c>
      <c r="I2581" s="28">
        <v>0.48000000000000004</v>
      </c>
      <c r="J2581" s="28">
        <v>0.50140630836410405</v>
      </c>
      <c r="K2581" s="28">
        <v>3</v>
      </c>
      <c r="L2581" s="28">
        <v>5000</v>
      </c>
      <c r="M2581" s="29">
        <v>1</v>
      </c>
    </row>
    <row r="2582" spans="1:13" x14ac:dyDescent="0.3">
      <c r="A2582">
        <v>2578</v>
      </c>
      <c r="B2582" s="29">
        <v>2014</v>
      </c>
      <c r="C2582" s="27">
        <v>41755</v>
      </c>
      <c r="D2582" s="28">
        <v>0.734405172675336</v>
      </c>
      <c r="E2582" s="28">
        <v>5</v>
      </c>
      <c r="F2582" s="27">
        <v>43581</v>
      </c>
      <c r="G2582" s="28">
        <v>0.66491762282228517</v>
      </c>
      <c r="H2582" s="28">
        <v>3</v>
      </c>
      <c r="I2582" s="28">
        <v>0.48000000000000004</v>
      </c>
      <c r="J2582" s="28">
        <v>0.60912705907855824</v>
      </c>
      <c r="K2582" s="28">
        <v>4</v>
      </c>
      <c r="L2582" s="28">
        <v>5625</v>
      </c>
      <c r="M2582" s="29">
        <v>2</v>
      </c>
    </row>
    <row r="2583" spans="1:13" x14ac:dyDescent="0.3">
      <c r="A2583">
        <v>2579</v>
      </c>
      <c r="B2583" s="29">
        <v>2014</v>
      </c>
      <c r="C2583" s="27">
        <v>41825</v>
      </c>
      <c r="D2583" s="28">
        <v>0.17994867280238314</v>
      </c>
      <c r="E2583" s="28">
        <v>1</v>
      </c>
      <c r="F2583" s="27">
        <v>42190</v>
      </c>
      <c r="G2583" s="28">
        <v>0.28432557377107581</v>
      </c>
      <c r="H2583" s="28">
        <v>2</v>
      </c>
      <c r="I2583" s="28">
        <v>0.4</v>
      </c>
      <c r="J2583" s="28">
        <v>0.42726963369189586</v>
      </c>
      <c r="K2583" s="28">
        <v>3</v>
      </c>
      <c r="L2583" s="28">
        <v>5000</v>
      </c>
      <c r="M2583" s="29">
        <v>0</v>
      </c>
    </row>
    <row r="2584" spans="1:13" x14ac:dyDescent="0.3">
      <c r="A2584">
        <v>2580</v>
      </c>
      <c r="B2584" s="29">
        <v>2014</v>
      </c>
      <c r="C2584" s="27">
        <v>41687</v>
      </c>
      <c r="D2584" s="28">
        <v>0.87473813385628907</v>
      </c>
      <c r="E2584" s="28">
        <v>5</v>
      </c>
      <c r="F2584" s="27">
        <v>43513</v>
      </c>
      <c r="G2584" s="28">
        <v>0.62838218295905313</v>
      </c>
      <c r="H2584" s="28">
        <v>3</v>
      </c>
      <c r="I2584" s="28">
        <v>0.48000000000000004</v>
      </c>
      <c r="J2584" s="28">
        <v>6.0036694755499775E-3</v>
      </c>
      <c r="K2584" s="28">
        <v>1</v>
      </c>
      <c r="L2584" s="28">
        <v>3750</v>
      </c>
      <c r="M2584" s="29">
        <v>4</v>
      </c>
    </row>
    <row r="2585" spans="1:13" x14ac:dyDescent="0.3">
      <c r="A2585">
        <v>2581</v>
      </c>
      <c r="B2585" s="29">
        <v>2014</v>
      </c>
      <c r="C2585" s="27">
        <v>41717</v>
      </c>
      <c r="D2585" s="28">
        <v>0.80146584798929488</v>
      </c>
      <c r="E2585" s="28">
        <v>5</v>
      </c>
      <c r="F2585" s="27">
        <v>43543</v>
      </c>
      <c r="G2585" s="28">
        <v>0.84155336696830174</v>
      </c>
      <c r="H2585" s="28">
        <v>3</v>
      </c>
      <c r="I2585" s="28">
        <v>0.48000000000000004</v>
      </c>
      <c r="J2585" s="28">
        <v>0.54806135511731746</v>
      </c>
      <c r="K2585" s="28">
        <v>3</v>
      </c>
      <c r="L2585" s="28">
        <v>5000</v>
      </c>
      <c r="M2585" s="29">
        <v>1</v>
      </c>
    </row>
    <row r="2586" spans="1:13" x14ac:dyDescent="0.3">
      <c r="A2586">
        <v>2582</v>
      </c>
      <c r="B2586" s="29">
        <v>2014</v>
      </c>
      <c r="C2586" s="27">
        <v>41782</v>
      </c>
      <c r="D2586" s="28">
        <v>0.50109386526848165</v>
      </c>
      <c r="E2586" s="28">
        <v>3</v>
      </c>
      <c r="F2586" s="27">
        <v>42878</v>
      </c>
      <c r="G2586" s="28">
        <v>0.38882260641373401</v>
      </c>
      <c r="H2586" s="28">
        <v>2</v>
      </c>
      <c r="I2586" s="28">
        <v>0.4</v>
      </c>
      <c r="J2586" s="28">
        <v>0.52414697384375819</v>
      </c>
      <c r="K2586" s="28">
        <v>3</v>
      </c>
      <c r="L2586" s="28">
        <v>5000</v>
      </c>
      <c r="M2586" s="29">
        <v>0</v>
      </c>
    </row>
    <row r="2587" spans="1:13" x14ac:dyDescent="0.3">
      <c r="A2587">
        <v>2583</v>
      </c>
      <c r="B2587" s="29">
        <v>2014</v>
      </c>
      <c r="C2587" s="27">
        <v>41949</v>
      </c>
      <c r="D2587" s="28">
        <v>0.11717714456152595</v>
      </c>
      <c r="E2587" s="28">
        <v>1</v>
      </c>
      <c r="F2587" s="27">
        <v>42314</v>
      </c>
      <c r="G2587" s="28">
        <v>0.66326182832554115</v>
      </c>
      <c r="H2587" s="28">
        <v>3</v>
      </c>
      <c r="I2587" s="28">
        <v>0.48000000000000004</v>
      </c>
      <c r="J2587" s="28">
        <v>0.94320494104683028</v>
      </c>
      <c r="K2587" s="28">
        <v>5</v>
      </c>
      <c r="L2587" s="28">
        <v>6250</v>
      </c>
      <c r="M2587" s="29">
        <v>0</v>
      </c>
    </row>
    <row r="2588" spans="1:13" x14ac:dyDescent="0.3">
      <c r="A2588">
        <v>2584</v>
      </c>
      <c r="B2588" s="29">
        <v>2014</v>
      </c>
      <c r="C2588" s="27">
        <v>41976</v>
      </c>
      <c r="D2588" s="28">
        <v>0.51020280960351172</v>
      </c>
      <c r="E2588" s="28">
        <v>3</v>
      </c>
      <c r="F2588" s="27">
        <v>43072</v>
      </c>
      <c r="G2588" s="28">
        <v>0.95391017463737127</v>
      </c>
      <c r="H2588" s="28">
        <v>3</v>
      </c>
      <c r="I2588" s="28">
        <v>0.48000000000000004</v>
      </c>
      <c r="J2588" s="28">
        <v>0.66438021814023884</v>
      </c>
      <c r="K2588" s="28">
        <v>4</v>
      </c>
      <c r="L2588" s="28">
        <v>5625</v>
      </c>
      <c r="M2588" s="29">
        <v>1</v>
      </c>
    </row>
    <row r="2589" spans="1:13" x14ac:dyDescent="0.3">
      <c r="A2589">
        <v>2585</v>
      </c>
      <c r="B2589" s="29">
        <v>2014</v>
      </c>
      <c r="C2589" s="27">
        <v>41773</v>
      </c>
      <c r="D2589" s="28">
        <v>0.31869518732326296</v>
      </c>
      <c r="E2589" s="28">
        <v>2</v>
      </c>
      <c r="F2589" s="27">
        <v>42504</v>
      </c>
      <c r="G2589" s="28">
        <v>0.5833529269437755</v>
      </c>
      <c r="H2589" s="28">
        <v>2</v>
      </c>
      <c r="I2589" s="28">
        <v>0.4</v>
      </c>
      <c r="J2589" s="28">
        <v>0.20806189100541816</v>
      </c>
      <c r="K2589" s="28">
        <v>2</v>
      </c>
      <c r="L2589" s="28">
        <v>4375</v>
      </c>
      <c r="M2589" s="29">
        <v>1</v>
      </c>
    </row>
    <row r="2590" spans="1:13" x14ac:dyDescent="0.3">
      <c r="A2590">
        <v>2586</v>
      </c>
      <c r="B2590" s="29">
        <v>2014</v>
      </c>
      <c r="C2590" s="27">
        <v>41705</v>
      </c>
      <c r="D2590" s="28">
        <v>0.11856335843863641</v>
      </c>
      <c r="E2590" s="28">
        <v>1</v>
      </c>
      <c r="F2590" s="27">
        <v>42070</v>
      </c>
      <c r="G2590" s="28">
        <v>0.92753059496528745</v>
      </c>
      <c r="H2590" s="28">
        <v>3</v>
      </c>
      <c r="I2590" s="28">
        <v>0.48000000000000004</v>
      </c>
      <c r="J2590" s="28">
        <v>0.38739550243517662</v>
      </c>
      <c r="K2590" s="28">
        <v>2</v>
      </c>
      <c r="L2590" s="28">
        <v>4375</v>
      </c>
      <c r="M2590" s="29">
        <v>0</v>
      </c>
    </row>
    <row r="2591" spans="1:13" x14ac:dyDescent="0.3">
      <c r="A2591">
        <v>2587</v>
      </c>
      <c r="B2591" s="29">
        <v>2014</v>
      </c>
      <c r="C2591" s="27">
        <v>41790</v>
      </c>
      <c r="D2591" s="28">
        <v>0.92222020684638173</v>
      </c>
      <c r="E2591" s="28">
        <v>5</v>
      </c>
      <c r="F2591" s="27">
        <v>43616</v>
      </c>
      <c r="G2591" s="28">
        <v>0.51693113216934794</v>
      </c>
      <c r="H2591" s="28">
        <v>2</v>
      </c>
      <c r="I2591" s="28">
        <v>0.4</v>
      </c>
      <c r="J2591" s="28">
        <v>7.2157952963663896E-2</v>
      </c>
      <c r="K2591" s="28">
        <v>1</v>
      </c>
      <c r="L2591" s="28">
        <v>3750</v>
      </c>
      <c r="M2591" s="29">
        <v>2</v>
      </c>
    </row>
    <row r="2592" spans="1:13" x14ac:dyDescent="0.3">
      <c r="A2592">
        <v>2588</v>
      </c>
      <c r="B2592" s="29">
        <v>2014</v>
      </c>
      <c r="C2592" s="27">
        <v>41831</v>
      </c>
      <c r="D2592" s="28">
        <v>6.6463042763155067E-2</v>
      </c>
      <c r="E2592" s="28">
        <v>1</v>
      </c>
      <c r="F2592" s="27">
        <v>42196</v>
      </c>
      <c r="G2592" s="28">
        <v>4.6597649508844041E-2</v>
      </c>
      <c r="H2592" s="28">
        <v>1</v>
      </c>
      <c r="I2592" s="28">
        <v>0.32</v>
      </c>
      <c r="J2592" s="28">
        <v>0.62847414087296616</v>
      </c>
      <c r="K2592" s="28">
        <v>4</v>
      </c>
      <c r="L2592" s="28">
        <v>5625</v>
      </c>
      <c r="M2592" s="29">
        <v>1</v>
      </c>
    </row>
    <row r="2593" spans="1:13" x14ac:dyDescent="0.3">
      <c r="A2593">
        <v>2589</v>
      </c>
      <c r="B2593" s="29">
        <v>2014</v>
      </c>
      <c r="C2593" s="27">
        <v>41894</v>
      </c>
      <c r="D2593" s="28">
        <v>0.16007595826933918</v>
      </c>
      <c r="E2593" s="28">
        <v>1</v>
      </c>
      <c r="F2593" s="27">
        <v>42259</v>
      </c>
      <c r="G2593" s="28">
        <v>3.0252437009028244E-2</v>
      </c>
      <c r="H2593" s="28">
        <v>1</v>
      </c>
      <c r="I2593" s="28">
        <v>0.32</v>
      </c>
      <c r="J2593" s="28">
        <v>0.13203737767470258</v>
      </c>
      <c r="K2593" s="28">
        <v>1</v>
      </c>
      <c r="L2593" s="28">
        <v>3750</v>
      </c>
      <c r="M2593" s="29">
        <v>0</v>
      </c>
    </row>
    <row r="2594" spans="1:13" x14ac:dyDescent="0.3">
      <c r="A2594">
        <v>2590</v>
      </c>
      <c r="B2594" s="29">
        <v>2014</v>
      </c>
      <c r="C2594" s="27">
        <v>41988</v>
      </c>
      <c r="D2594" s="28">
        <v>0.63545210541982433</v>
      </c>
      <c r="E2594" s="28">
        <v>4</v>
      </c>
      <c r="F2594" s="27">
        <v>43449</v>
      </c>
      <c r="G2594" s="28">
        <v>0.11538931081274117</v>
      </c>
      <c r="H2594" s="28">
        <v>1</v>
      </c>
      <c r="I2594" s="28">
        <v>0.32</v>
      </c>
      <c r="J2594" s="28">
        <v>0.69827865592613958</v>
      </c>
      <c r="K2594" s="28">
        <v>4</v>
      </c>
      <c r="L2594" s="28">
        <v>5625</v>
      </c>
      <c r="M2594" s="29">
        <v>0</v>
      </c>
    </row>
    <row r="2595" spans="1:13" x14ac:dyDescent="0.3">
      <c r="A2595">
        <v>2591</v>
      </c>
      <c r="B2595" s="29">
        <v>2014</v>
      </c>
      <c r="C2595" s="27">
        <v>41908</v>
      </c>
      <c r="D2595" s="28">
        <v>0.69707419992403852</v>
      </c>
      <c r="E2595" s="28">
        <v>5</v>
      </c>
      <c r="F2595" s="27">
        <v>43734</v>
      </c>
      <c r="G2595" s="28">
        <v>0.45336879931833929</v>
      </c>
      <c r="H2595" s="28">
        <v>2</v>
      </c>
      <c r="I2595" s="28">
        <v>0.4</v>
      </c>
      <c r="J2595" s="28">
        <v>0.38755280380474677</v>
      </c>
      <c r="K2595" s="28">
        <v>2</v>
      </c>
      <c r="L2595" s="28">
        <v>4375</v>
      </c>
      <c r="M2595" s="29">
        <v>1</v>
      </c>
    </row>
    <row r="2596" spans="1:13" x14ac:dyDescent="0.3">
      <c r="A2596">
        <v>2592</v>
      </c>
      <c r="B2596" s="29">
        <v>2014</v>
      </c>
      <c r="C2596" s="27">
        <v>41933</v>
      </c>
      <c r="D2596" s="28">
        <v>0.91617828118201627</v>
      </c>
      <c r="E2596" s="28">
        <v>5</v>
      </c>
      <c r="F2596" s="27">
        <v>43759</v>
      </c>
      <c r="G2596" s="28">
        <v>0.91553827729244919</v>
      </c>
      <c r="H2596" s="28">
        <v>3</v>
      </c>
      <c r="I2596" s="28">
        <v>0.48000000000000004</v>
      </c>
      <c r="J2596" s="28">
        <v>0.15521306999464124</v>
      </c>
      <c r="K2596" s="28">
        <v>1</v>
      </c>
      <c r="L2596" s="28">
        <v>3750</v>
      </c>
      <c r="M2596" s="29">
        <v>3</v>
      </c>
    </row>
    <row r="2597" spans="1:13" x14ac:dyDescent="0.3">
      <c r="A2597">
        <v>2593</v>
      </c>
      <c r="B2597" s="29">
        <v>2014</v>
      </c>
      <c r="C2597" s="27">
        <v>41897</v>
      </c>
      <c r="D2597" s="28">
        <v>0.75557806593180976</v>
      </c>
      <c r="E2597" s="28">
        <v>5</v>
      </c>
      <c r="F2597" s="27">
        <v>43723</v>
      </c>
      <c r="G2597" s="28">
        <v>9.6443584579562591E-2</v>
      </c>
      <c r="H2597" s="28">
        <v>1</v>
      </c>
      <c r="I2597" s="28">
        <v>0.32</v>
      </c>
      <c r="J2597" s="28">
        <v>0.46382306661882922</v>
      </c>
      <c r="K2597" s="28">
        <v>3</v>
      </c>
      <c r="L2597" s="28">
        <v>5000</v>
      </c>
      <c r="M2597" s="29">
        <v>0</v>
      </c>
    </row>
    <row r="2598" spans="1:13" x14ac:dyDescent="0.3">
      <c r="A2598">
        <v>2594</v>
      </c>
      <c r="B2598" s="29">
        <v>2014</v>
      </c>
      <c r="C2598" s="27">
        <v>41651</v>
      </c>
      <c r="D2598" s="28">
        <v>0.93781288094552218</v>
      </c>
      <c r="E2598" s="28">
        <v>5</v>
      </c>
      <c r="F2598" s="27">
        <v>43477</v>
      </c>
      <c r="G2598" s="28">
        <v>0.15306273753524935</v>
      </c>
      <c r="H2598" s="28">
        <v>1</v>
      </c>
      <c r="I2598" s="28">
        <v>0.32</v>
      </c>
      <c r="J2598" s="28">
        <v>0.28406708559195359</v>
      </c>
      <c r="K2598" s="28">
        <v>2</v>
      </c>
      <c r="L2598" s="28">
        <v>4375</v>
      </c>
      <c r="M2598" s="29">
        <v>2</v>
      </c>
    </row>
    <row r="2599" spans="1:13" x14ac:dyDescent="0.3">
      <c r="A2599">
        <v>2595</v>
      </c>
      <c r="B2599" s="29">
        <v>2014</v>
      </c>
      <c r="C2599" s="27">
        <v>41677</v>
      </c>
      <c r="D2599" s="28">
        <v>0.38675899177651551</v>
      </c>
      <c r="E2599" s="28">
        <v>2</v>
      </c>
      <c r="F2599" s="27">
        <v>42407</v>
      </c>
      <c r="G2599" s="28">
        <v>0.48410060502313279</v>
      </c>
      <c r="H2599" s="28">
        <v>2</v>
      </c>
      <c r="I2599" s="28">
        <v>0.4</v>
      </c>
      <c r="J2599" s="28">
        <v>0.8429925584485698</v>
      </c>
      <c r="K2599" s="28">
        <v>5</v>
      </c>
      <c r="L2599" s="28">
        <v>6250</v>
      </c>
      <c r="M2599" s="29">
        <v>2</v>
      </c>
    </row>
    <row r="2600" spans="1:13" x14ac:dyDescent="0.3">
      <c r="A2600">
        <v>2596</v>
      </c>
      <c r="B2600" s="29">
        <v>2014</v>
      </c>
      <c r="C2600" s="27">
        <v>41977</v>
      </c>
      <c r="D2600" s="28">
        <v>0.9909595006800872</v>
      </c>
      <c r="E2600" s="28">
        <v>5</v>
      </c>
      <c r="F2600" s="27">
        <v>43803</v>
      </c>
      <c r="G2600" s="28">
        <v>0.44486830089584817</v>
      </c>
      <c r="H2600" s="28">
        <v>2</v>
      </c>
      <c r="I2600" s="28">
        <v>0.4</v>
      </c>
      <c r="J2600" s="28">
        <v>0.29219085596060568</v>
      </c>
      <c r="K2600" s="28">
        <v>2</v>
      </c>
      <c r="L2600" s="28">
        <v>4375</v>
      </c>
      <c r="M2600" s="29">
        <v>2</v>
      </c>
    </row>
    <row r="2601" spans="1:13" x14ac:dyDescent="0.3">
      <c r="A2601">
        <v>2597</v>
      </c>
      <c r="B2601" s="29">
        <v>2014</v>
      </c>
      <c r="C2601" s="27">
        <v>41826</v>
      </c>
      <c r="D2601" s="28">
        <v>0.90276158701659759</v>
      </c>
      <c r="E2601" s="28">
        <v>5</v>
      </c>
      <c r="F2601" s="27">
        <v>43652</v>
      </c>
      <c r="G2601" s="28">
        <v>0.8203790271839192</v>
      </c>
      <c r="H2601" s="28">
        <v>3</v>
      </c>
      <c r="I2601" s="28">
        <v>0.48000000000000004</v>
      </c>
      <c r="J2601" s="28">
        <v>0.45638352461349618</v>
      </c>
      <c r="K2601" s="28">
        <v>3</v>
      </c>
      <c r="L2601" s="28">
        <v>5000</v>
      </c>
      <c r="M2601" s="29">
        <v>2</v>
      </c>
    </row>
    <row r="2602" spans="1:13" x14ac:dyDescent="0.3">
      <c r="A2602">
        <v>2598</v>
      </c>
      <c r="B2602" s="29">
        <v>2014</v>
      </c>
      <c r="C2602" s="27">
        <v>41930</v>
      </c>
      <c r="D2602" s="28">
        <v>0.31878315330510898</v>
      </c>
      <c r="E2602" s="28">
        <v>2</v>
      </c>
      <c r="F2602" s="27">
        <v>42661</v>
      </c>
      <c r="G2602" s="28">
        <v>0.13052759185652074</v>
      </c>
      <c r="H2602" s="28">
        <v>1</v>
      </c>
      <c r="I2602" s="28">
        <v>0.32</v>
      </c>
      <c r="J2602" s="28">
        <v>0.90036092545257562</v>
      </c>
      <c r="K2602" s="28">
        <v>5</v>
      </c>
      <c r="L2602" s="28">
        <v>6250</v>
      </c>
      <c r="M2602" s="29">
        <v>0</v>
      </c>
    </row>
    <row r="2603" spans="1:13" x14ac:dyDescent="0.3">
      <c r="A2603">
        <v>2599</v>
      </c>
      <c r="B2603" s="29">
        <v>2014</v>
      </c>
      <c r="C2603" s="27">
        <v>41945</v>
      </c>
      <c r="D2603" s="28">
        <v>0.39693004827242528</v>
      </c>
      <c r="E2603" s="28">
        <v>2</v>
      </c>
      <c r="F2603" s="27">
        <v>42676</v>
      </c>
      <c r="G2603" s="28">
        <v>0.46708278681112625</v>
      </c>
      <c r="H2603" s="28">
        <v>2</v>
      </c>
      <c r="I2603" s="28">
        <v>0.4</v>
      </c>
      <c r="J2603" s="28">
        <v>0.58535017207358653</v>
      </c>
      <c r="K2603" s="28">
        <v>3</v>
      </c>
      <c r="L2603" s="28">
        <v>5000</v>
      </c>
      <c r="M2603" s="29">
        <v>0</v>
      </c>
    </row>
    <row r="2604" spans="1:13" x14ac:dyDescent="0.3">
      <c r="A2604">
        <v>2600</v>
      </c>
      <c r="B2604" s="29">
        <v>2014</v>
      </c>
      <c r="C2604" s="27">
        <v>41935</v>
      </c>
      <c r="D2604" s="28">
        <v>0.88562923057928933</v>
      </c>
      <c r="E2604" s="28">
        <v>5</v>
      </c>
      <c r="F2604" s="27">
        <v>43761</v>
      </c>
      <c r="G2604" s="28">
        <v>0.44500012059598537</v>
      </c>
      <c r="H2604" s="28">
        <v>2</v>
      </c>
      <c r="I2604" s="28">
        <v>0.4</v>
      </c>
      <c r="J2604" s="28">
        <v>0.25736989127922094</v>
      </c>
      <c r="K2604" s="28">
        <v>2</v>
      </c>
      <c r="L2604" s="28">
        <v>4375</v>
      </c>
      <c r="M2604" s="29">
        <v>2</v>
      </c>
    </row>
    <row r="2605" spans="1:13" x14ac:dyDescent="0.3">
      <c r="A2605">
        <v>2601</v>
      </c>
      <c r="B2605" s="29">
        <v>2014</v>
      </c>
      <c r="C2605" s="27">
        <v>41800</v>
      </c>
      <c r="D2605" s="28">
        <v>0.84087939364431585</v>
      </c>
      <c r="E2605" s="28">
        <v>5</v>
      </c>
      <c r="F2605" s="27">
        <v>43626</v>
      </c>
      <c r="G2605" s="28">
        <v>0.84031829017526194</v>
      </c>
      <c r="H2605" s="28">
        <v>3</v>
      </c>
      <c r="I2605" s="28">
        <v>0.48000000000000004</v>
      </c>
      <c r="J2605" s="28">
        <v>0.82931416022962934</v>
      </c>
      <c r="K2605" s="28">
        <v>5</v>
      </c>
      <c r="L2605" s="28">
        <v>6250</v>
      </c>
      <c r="M2605" s="29">
        <v>0</v>
      </c>
    </row>
    <row r="2606" spans="1:13" x14ac:dyDescent="0.3">
      <c r="A2606">
        <v>2602</v>
      </c>
      <c r="B2606" s="29">
        <v>2014</v>
      </c>
      <c r="C2606" s="27">
        <v>42002</v>
      </c>
      <c r="D2606" s="28">
        <v>0.74519994103324183</v>
      </c>
      <c r="E2606" s="28">
        <v>5</v>
      </c>
      <c r="F2606" s="27">
        <v>43828</v>
      </c>
      <c r="G2606" s="28">
        <v>0.88906923552027894</v>
      </c>
      <c r="H2606" s="28">
        <v>3</v>
      </c>
      <c r="I2606" s="28">
        <v>0.48000000000000004</v>
      </c>
      <c r="J2606" s="28">
        <v>0.4104428889136098</v>
      </c>
      <c r="K2606" s="28">
        <v>2</v>
      </c>
      <c r="L2606" s="28">
        <v>4375</v>
      </c>
      <c r="M2606" s="29">
        <v>2</v>
      </c>
    </row>
    <row r="2607" spans="1:13" x14ac:dyDescent="0.3">
      <c r="A2607">
        <v>2603</v>
      </c>
      <c r="B2607" s="29">
        <v>2014</v>
      </c>
      <c r="C2607" s="27">
        <v>41677</v>
      </c>
      <c r="D2607" s="28">
        <v>0.70959677457951198</v>
      </c>
      <c r="E2607" s="28">
        <v>5</v>
      </c>
      <c r="F2607" s="27">
        <v>43503</v>
      </c>
      <c r="G2607" s="28">
        <v>0.94906431856607421</v>
      </c>
      <c r="H2607" s="28">
        <v>3</v>
      </c>
      <c r="I2607" s="28">
        <v>0.48000000000000004</v>
      </c>
      <c r="J2607" s="28">
        <v>0.64288800693116721</v>
      </c>
      <c r="K2607" s="28">
        <v>4</v>
      </c>
      <c r="L2607" s="28">
        <v>5625</v>
      </c>
      <c r="M2607" s="29">
        <v>1</v>
      </c>
    </row>
    <row r="2608" spans="1:13" x14ac:dyDescent="0.3">
      <c r="A2608">
        <v>2604</v>
      </c>
      <c r="B2608" s="29">
        <v>2014</v>
      </c>
      <c r="C2608" s="27">
        <v>41902</v>
      </c>
      <c r="D2608" s="28">
        <v>0.85732875870907377</v>
      </c>
      <c r="E2608" s="28">
        <v>5</v>
      </c>
      <c r="F2608" s="27">
        <v>43728</v>
      </c>
      <c r="G2608" s="28">
        <v>0.79204048042664199</v>
      </c>
      <c r="H2608" s="28">
        <v>3</v>
      </c>
      <c r="I2608" s="28">
        <v>0.48000000000000004</v>
      </c>
      <c r="J2608" s="28">
        <v>0.79706857782350649</v>
      </c>
      <c r="K2608" s="28">
        <v>5</v>
      </c>
      <c r="L2608" s="28">
        <v>6250</v>
      </c>
      <c r="M2608" s="29">
        <v>5</v>
      </c>
    </row>
    <row r="2609" spans="1:13" x14ac:dyDescent="0.3">
      <c r="A2609">
        <v>2605</v>
      </c>
      <c r="B2609" s="29">
        <v>2014</v>
      </c>
      <c r="C2609" s="27">
        <v>41803</v>
      </c>
      <c r="D2609" s="28">
        <v>0.6928803214911452</v>
      </c>
      <c r="E2609" s="28">
        <v>5</v>
      </c>
      <c r="F2609" s="27">
        <v>43629</v>
      </c>
      <c r="G2609" s="28">
        <v>0.88118704017561233</v>
      </c>
      <c r="H2609" s="28">
        <v>3</v>
      </c>
      <c r="I2609" s="28">
        <v>0.48000000000000004</v>
      </c>
      <c r="J2609" s="28">
        <v>0.58540112806432165</v>
      </c>
      <c r="K2609" s="28">
        <v>3</v>
      </c>
      <c r="L2609" s="28">
        <v>5000</v>
      </c>
      <c r="M2609" s="29">
        <v>1</v>
      </c>
    </row>
    <row r="2610" spans="1:13" x14ac:dyDescent="0.3">
      <c r="A2610">
        <v>2606</v>
      </c>
      <c r="B2610" s="29">
        <v>2014</v>
      </c>
      <c r="C2610" s="27">
        <v>41921</v>
      </c>
      <c r="D2610" s="28">
        <v>0.35203884910650107</v>
      </c>
      <c r="E2610" s="28">
        <v>2</v>
      </c>
      <c r="F2610" s="27">
        <v>42652</v>
      </c>
      <c r="G2610" s="28">
        <v>0.86049327669526288</v>
      </c>
      <c r="H2610" s="28">
        <v>3</v>
      </c>
      <c r="I2610" s="28">
        <v>0.48000000000000004</v>
      </c>
      <c r="J2610" s="28">
        <v>7.7458874934485E-2</v>
      </c>
      <c r="K2610" s="28">
        <v>1</v>
      </c>
      <c r="L2610" s="28">
        <v>3750</v>
      </c>
      <c r="M2610" s="29">
        <v>1</v>
      </c>
    </row>
    <row r="2611" spans="1:13" x14ac:dyDescent="0.3">
      <c r="A2611">
        <v>2607</v>
      </c>
      <c r="B2611" s="29">
        <v>2014</v>
      </c>
      <c r="C2611" s="27">
        <v>41671</v>
      </c>
      <c r="D2611" s="28">
        <v>2.0866389451619116E-2</v>
      </c>
      <c r="E2611" s="28">
        <v>1</v>
      </c>
      <c r="F2611" s="27">
        <v>42036</v>
      </c>
      <c r="G2611" s="28">
        <v>0.35418088083991461</v>
      </c>
      <c r="H2611" s="28">
        <v>2</v>
      </c>
      <c r="I2611" s="28">
        <v>0.4</v>
      </c>
      <c r="J2611" s="28">
        <v>0.22754771896803128</v>
      </c>
      <c r="K2611" s="28">
        <v>2</v>
      </c>
      <c r="L2611" s="28">
        <v>4375</v>
      </c>
      <c r="M2611" s="29">
        <v>1</v>
      </c>
    </row>
    <row r="2612" spans="1:13" x14ac:dyDescent="0.3">
      <c r="A2612">
        <v>2608</v>
      </c>
      <c r="B2612" s="29">
        <v>2014</v>
      </c>
      <c r="C2612" s="27">
        <v>41905</v>
      </c>
      <c r="D2612" s="28">
        <v>0.451854716820415</v>
      </c>
      <c r="E2612" s="28">
        <v>3</v>
      </c>
      <c r="F2612" s="27">
        <v>43001</v>
      </c>
      <c r="G2612" s="28">
        <v>0.85834741603187925</v>
      </c>
      <c r="H2612" s="28">
        <v>3</v>
      </c>
      <c r="I2612" s="28">
        <v>0.48000000000000004</v>
      </c>
      <c r="J2612" s="28">
        <v>0.39377879407817717</v>
      </c>
      <c r="K2612" s="28">
        <v>2</v>
      </c>
      <c r="L2612" s="28">
        <v>4375</v>
      </c>
      <c r="M2612" s="29">
        <v>2</v>
      </c>
    </row>
    <row r="2613" spans="1:13" x14ac:dyDescent="0.3">
      <c r="A2613">
        <v>2609</v>
      </c>
      <c r="B2613" s="29">
        <v>2014</v>
      </c>
      <c r="C2613" s="27">
        <v>41669</v>
      </c>
      <c r="D2613" s="28">
        <v>0.12637563638957816</v>
      </c>
      <c r="E2613" s="28">
        <v>1</v>
      </c>
      <c r="F2613" s="27">
        <v>42034</v>
      </c>
      <c r="G2613" s="28">
        <v>0.45907735204483424</v>
      </c>
      <c r="H2613" s="28">
        <v>2</v>
      </c>
      <c r="I2613" s="28">
        <v>0.4</v>
      </c>
      <c r="J2613" s="28">
        <v>0.85906986506573146</v>
      </c>
      <c r="K2613" s="28">
        <v>5</v>
      </c>
      <c r="L2613" s="28">
        <v>6250</v>
      </c>
      <c r="M2613" s="29">
        <v>0</v>
      </c>
    </row>
    <row r="2614" spans="1:13" x14ac:dyDescent="0.3">
      <c r="A2614">
        <v>2610</v>
      </c>
      <c r="B2614" s="29">
        <v>2014</v>
      </c>
      <c r="C2614" s="27">
        <v>41834</v>
      </c>
      <c r="D2614" s="28">
        <v>0.26897503580764071</v>
      </c>
      <c r="E2614" s="28">
        <v>2</v>
      </c>
      <c r="F2614" s="27">
        <v>42565</v>
      </c>
      <c r="G2614" s="28">
        <v>0.13936536216340489</v>
      </c>
      <c r="H2614" s="28">
        <v>1</v>
      </c>
      <c r="I2614" s="28">
        <v>0.32</v>
      </c>
      <c r="J2614" s="28">
        <v>0.14661423576366073</v>
      </c>
      <c r="K2614" s="28">
        <v>1</v>
      </c>
      <c r="L2614" s="28">
        <v>3750</v>
      </c>
      <c r="M2614" s="29">
        <v>0</v>
      </c>
    </row>
    <row r="2615" spans="1:13" x14ac:dyDescent="0.3">
      <c r="A2615">
        <v>2611</v>
      </c>
      <c r="B2615" s="29">
        <v>2014</v>
      </c>
      <c r="C2615" s="27">
        <v>41780</v>
      </c>
      <c r="D2615" s="28">
        <v>0.92242317679134256</v>
      </c>
      <c r="E2615" s="28">
        <v>5</v>
      </c>
      <c r="F2615" s="27">
        <v>43606</v>
      </c>
      <c r="G2615" s="28">
        <v>0.33661568292762145</v>
      </c>
      <c r="H2615" s="28">
        <v>2</v>
      </c>
      <c r="I2615" s="28">
        <v>0.4</v>
      </c>
      <c r="J2615" s="28">
        <v>0.43389540862051146</v>
      </c>
      <c r="K2615" s="28">
        <v>3</v>
      </c>
      <c r="L2615" s="28">
        <v>5000</v>
      </c>
      <c r="M2615" s="29">
        <v>2</v>
      </c>
    </row>
    <row r="2616" spans="1:13" x14ac:dyDescent="0.3">
      <c r="A2616">
        <v>2612</v>
      </c>
      <c r="B2616" s="29">
        <v>2014</v>
      </c>
      <c r="C2616" s="27">
        <v>41990</v>
      </c>
      <c r="D2616" s="28">
        <v>3.7879362795918858E-2</v>
      </c>
      <c r="E2616" s="28">
        <v>1</v>
      </c>
      <c r="F2616" s="27">
        <v>42355</v>
      </c>
      <c r="G2616" s="28">
        <v>0.23464659278115041</v>
      </c>
      <c r="H2616" s="28">
        <v>1</v>
      </c>
      <c r="I2616" s="28">
        <v>0.32</v>
      </c>
      <c r="J2616" s="28">
        <v>0.63757841646189128</v>
      </c>
      <c r="K2616" s="28">
        <v>4</v>
      </c>
      <c r="L2616" s="28">
        <v>5625</v>
      </c>
      <c r="M2616" s="29">
        <v>0</v>
      </c>
    </row>
    <row r="2617" spans="1:13" x14ac:dyDescent="0.3">
      <c r="A2617">
        <v>2613</v>
      </c>
      <c r="B2617" s="29">
        <v>2014</v>
      </c>
      <c r="C2617" s="27">
        <v>41645</v>
      </c>
      <c r="D2617" s="28">
        <v>0.26198789642577669</v>
      </c>
      <c r="E2617" s="28">
        <v>2</v>
      </c>
      <c r="F2617" s="27">
        <v>42375</v>
      </c>
      <c r="G2617" s="28">
        <v>0.18105793800812953</v>
      </c>
      <c r="H2617" s="28">
        <v>1</v>
      </c>
      <c r="I2617" s="28">
        <v>0.32</v>
      </c>
      <c r="J2617" s="28">
        <v>0.1445036885652542</v>
      </c>
      <c r="K2617" s="28">
        <v>1</v>
      </c>
      <c r="L2617" s="28">
        <v>3750</v>
      </c>
      <c r="M2617" s="29">
        <v>0</v>
      </c>
    </row>
    <row r="2618" spans="1:13" x14ac:dyDescent="0.3">
      <c r="A2618">
        <v>2614</v>
      </c>
      <c r="B2618" s="29">
        <v>2014</v>
      </c>
      <c r="C2618" s="27">
        <v>41653</v>
      </c>
      <c r="D2618" s="28">
        <v>0.26197041931255327</v>
      </c>
      <c r="E2618" s="28">
        <v>2</v>
      </c>
      <c r="F2618" s="27">
        <v>42383</v>
      </c>
      <c r="G2618" s="28">
        <v>0.18488731621558196</v>
      </c>
      <c r="H2618" s="28">
        <v>1</v>
      </c>
      <c r="I2618" s="28">
        <v>0.32</v>
      </c>
      <c r="J2618" s="28">
        <v>0.5841223558640376</v>
      </c>
      <c r="K2618" s="28">
        <v>3</v>
      </c>
      <c r="L2618" s="28">
        <v>5000</v>
      </c>
      <c r="M2618" s="29">
        <v>0</v>
      </c>
    </row>
    <row r="2619" spans="1:13" x14ac:dyDescent="0.3">
      <c r="A2619">
        <v>2615</v>
      </c>
      <c r="B2619" s="29">
        <v>2014</v>
      </c>
      <c r="C2619" s="27">
        <v>41718</v>
      </c>
      <c r="D2619" s="28">
        <v>0.67787005472127415</v>
      </c>
      <c r="E2619" s="28">
        <v>4</v>
      </c>
      <c r="F2619" s="27">
        <v>43179</v>
      </c>
      <c r="G2619" s="28">
        <v>0.4567782739973959</v>
      </c>
      <c r="H2619" s="28">
        <v>2</v>
      </c>
      <c r="I2619" s="28">
        <v>0.4</v>
      </c>
      <c r="J2619" s="28">
        <v>0.48533809302354902</v>
      </c>
      <c r="K2619" s="28">
        <v>3</v>
      </c>
      <c r="L2619" s="28">
        <v>5000</v>
      </c>
      <c r="M2619" s="29">
        <v>0</v>
      </c>
    </row>
    <row r="2620" spans="1:13" x14ac:dyDescent="0.3">
      <c r="A2620">
        <v>2616</v>
      </c>
      <c r="B2620" s="29">
        <v>2014</v>
      </c>
      <c r="C2620" s="27">
        <v>41874</v>
      </c>
      <c r="D2620" s="28">
        <v>0.39905350879758728</v>
      </c>
      <c r="E2620" s="28">
        <v>2</v>
      </c>
      <c r="F2620" s="27">
        <v>42605</v>
      </c>
      <c r="G2620" s="28">
        <v>0.37662918858752237</v>
      </c>
      <c r="H2620" s="28">
        <v>2</v>
      </c>
      <c r="I2620" s="28">
        <v>0.4</v>
      </c>
      <c r="J2620" s="28">
        <v>0.47658538320169197</v>
      </c>
      <c r="K2620" s="28">
        <v>3</v>
      </c>
      <c r="L2620" s="28">
        <v>5000</v>
      </c>
      <c r="M2620" s="29">
        <v>0</v>
      </c>
    </row>
    <row r="2621" spans="1:13" x14ac:dyDescent="0.3">
      <c r="A2621">
        <v>2617</v>
      </c>
      <c r="B2621" s="29">
        <v>2014</v>
      </c>
      <c r="C2621" s="27">
        <v>41943</v>
      </c>
      <c r="D2621" s="28">
        <v>0.16558527369849885</v>
      </c>
      <c r="E2621" s="28">
        <v>1</v>
      </c>
      <c r="F2621" s="27">
        <v>42308</v>
      </c>
      <c r="G2621" s="28">
        <v>0.53855786988504717</v>
      </c>
      <c r="H2621" s="28">
        <v>2</v>
      </c>
      <c r="I2621" s="28">
        <v>0.4</v>
      </c>
      <c r="J2621" s="28">
        <v>0.69544592214793177</v>
      </c>
      <c r="K2621" s="28">
        <v>4</v>
      </c>
      <c r="L2621" s="28">
        <v>5625</v>
      </c>
      <c r="M2621" s="29">
        <v>0</v>
      </c>
    </row>
    <row r="2622" spans="1:13" x14ac:dyDescent="0.3">
      <c r="A2622">
        <v>2618</v>
      </c>
      <c r="B2622" s="29">
        <v>2014</v>
      </c>
      <c r="C2622" s="27">
        <v>41652</v>
      </c>
      <c r="D2622" s="28">
        <v>0.66429786132824753</v>
      </c>
      <c r="E2622" s="28">
        <v>4</v>
      </c>
      <c r="F2622" s="27">
        <v>43113</v>
      </c>
      <c r="G2622" s="28">
        <v>0.48633052068832971</v>
      </c>
      <c r="H2622" s="28">
        <v>2</v>
      </c>
      <c r="I2622" s="28">
        <v>0.4</v>
      </c>
      <c r="J2622" s="28">
        <v>0.53482405032107727</v>
      </c>
      <c r="K2622" s="28">
        <v>3</v>
      </c>
      <c r="L2622" s="28">
        <v>5000</v>
      </c>
      <c r="M2622" s="29">
        <v>4</v>
      </c>
    </row>
    <row r="2623" spans="1:13" x14ac:dyDescent="0.3">
      <c r="A2623">
        <v>2619</v>
      </c>
      <c r="B2623" s="29">
        <v>2014</v>
      </c>
      <c r="C2623" s="27">
        <v>41807</v>
      </c>
      <c r="D2623" s="28">
        <v>0.22910748712536422</v>
      </c>
      <c r="E2623" s="28">
        <v>1</v>
      </c>
      <c r="F2623" s="27">
        <v>42172</v>
      </c>
      <c r="G2623" s="28">
        <v>0.36025487181784099</v>
      </c>
      <c r="H2623" s="28">
        <v>2</v>
      </c>
      <c r="I2623" s="28">
        <v>0.4</v>
      </c>
      <c r="J2623" s="28">
        <v>0.77899394219814599</v>
      </c>
      <c r="K2623" s="28">
        <v>5</v>
      </c>
      <c r="L2623" s="28">
        <v>6250</v>
      </c>
      <c r="M2623" s="29">
        <v>0</v>
      </c>
    </row>
    <row r="2624" spans="1:13" x14ac:dyDescent="0.3">
      <c r="A2624">
        <v>2620</v>
      </c>
      <c r="B2624" s="29">
        <v>2014</v>
      </c>
      <c r="C2624" s="27">
        <v>41992</v>
      </c>
      <c r="D2624" s="28">
        <v>0.55013277455784071</v>
      </c>
      <c r="E2624" s="28">
        <v>3</v>
      </c>
      <c r="F2624" s="27">
        <v>43088</v>
      </c>
      <c r="G2624" s="28">
        <v>0.17355669642402238</v>
      </c>
      <c r="H2624" s="28">
        <v>1</v>
      </c>
      <c r="I2624" s="28">
        <v>0.32</v>
      </c>
      <c r="J2624" s="28">
        <v>5.3271400370339395E-2</v>
      </c>
      <c r="K2624" s="28">
        <v>1</v>
      </c>
      <c r="L2624" s="28">
        <v>3750</v>
      </c>
      <c r="M2624" s="29">
        <v>0</v>
      </c>
    </row>
    <row r="2625" spans="1:13" x14ac:dyDescent="0.3">
      <c r="A2625">
        <v>2621</v>
      </c>
      <c r="B2625" s="29">
        <v>2014</v>
      </c>
      <c r="C2625" s="27">
        <v>41731</v>
      </c>
      <c r="D2625" s="28">
        <v>0.93471416090863446</v>
      </c>
      <c r="E2625" s="28">
        <v>5</v>
      </c>
      <c r="F2625" s="27">
        <v>43557</v>
      </c>
      <c r="G2625" s="28">
        <v>0.45144950110459237</v>
      </c>
      <c r="H2625" s="28">
        <v>2</v>
      </c>
      <c r="I2625" s="28">
        <v>0.4</v>
      </c>
      <c r="J2625" s="28">
        <v>0.9134707598982319</v>
      </c>
      <c r="K2625" s="28">
        <v>5</v>
      </c>
      <c r="L2625" s="28">
        <v>6250</v>
      </c>
      <c r="M2625" s="29">
        <v>2</v>
      </c>
    </row>
    <row r="2626" spans="1:13" x14ac:dyDescent="0.3">
      <c r="A2626">
        <v>2622</v>
      </c>
      <c r="B2626" s="29">
        <v>2014</v>
      </c>
      <c r="C2626" s="27">
        <v>41844</v>
      </c>
      <c r="D2626" s="28">
        <v>0.2797338622368849</v>
      </c>
      <c r="E2626" s="28">
        <v>2</v>
      </c>
      <c r="F2626" s="27">
        <v>42575</v>
      </c>
      <c r="G2626" s="28">
        <v>0.22512815688806154</v>
      </c>
      <c r="H2626" s="28">
        <v>1</v>
      </c>
      <c r="I2626" s="28">
        <v>0.32</v>
      </c>
      <c r="J2626" s="28">
        <v>0.29458837551556871</v>
      </c>
      <c r="K2626" s="28">
        <v>2</v>
      </c>
      <c r="L2626" s="28">
        <v>4375</v>
      </c>
      <c r="M2626" s="29">
        <v>1</v>
      </c>
    </row>
    <row r="2627" spans="1:13" x14ac:dyDescent="0.3">
      <c r="A2627">
        <v>2623</v>
      </c>
      <c r="B2627" s="29">
        <v>2014</v>
      </c>
      <c r="C2627" s="27">
        <v>41810</v>
      </c>
      <c r="D2627" s="28">
        <v>0.64666172248931331</v>
      </c>
      <c r="E2627" s="28">
        <v>4</v>
      </c>
      <c r="F2627" s="27">
        <v>43271</v>
      </c>
      <c r="G2627" s="28">
        <v>0.69212255364153641</v>
      </c>
      <c r="H2627" s="28">
        <v>3</v>
      </c>
      <c r="I2627" s="28">
        <v>0.48000000000000004</v>
      </c>
      <c r="J2627" s="28">
        <v>0.58596102414010953</v>
      </c>
      <c r="K2627" s="28">
        <v>3</v>
      </c>
      <c r="L2627" s="28">
        <v>5000</v>
      </c>
      <c r="M2627" s="29">
        <v>1</v>
      </c>
    </row>
    <row r="2628" spans="1:13" x14ac:dyDescent="0.3">
      <c r="A2628">
        <v>2624</v>
      </c>
      <c r="B2628" s="29">
        <v>2014</v>
      </c>
      <c r="C2628" s="27">
        <v>41719</v>
      </c>
      <c r="D2628" s="28">
        <v>0.68920635011617315</v>
      </c>
      <c r="E2628" s="28">
        <v>5</v>
      </c>
      <c r="F2628" s="27">
        <v>43545</v>
      </c>
      <c r="G2628" s="28">
        <v>0.17710426280482705</v>
      </c>
      <c r="H2628" s="28">
        <v>1</v>
      </c>
      <c r="I2628" s="28">
        <v>0.32</v>
      </c>
      <c r="J2628" s="28">
        <v>0.2610923942163077</v>
      </c>
      <c r="K2628" s="28">
        <v>2</v>
      </c>
      <c r="L2628" s="28">
        <v>4375</v>
      </c>
      <c r="M2628" s="29">
        <v>1</v>
      </c>
    </row>
    <row r="2629" spans="1:13" x14ac:dyDescent="0.3">
      <c r="A2629">
        <v>2625</v>
      </c>
      <c r="B2629" s="29">
        <v>2014</v>
      </c>
      <c r="C2629" s="27">
        <v>41994</v>
      </c>
      <c r="D2629" s="28">
        <v>0.24294852715062043</v>
      </c>
      <c r="E2629" s="28">
        <v>1</v>
      </c>
      <c r="F2629" s="27">
        <v>42359</v>
      </c>
      <c r="G2629" s="28">
        <v>0.17664240030580947</v>
      </c>
      <c r="H2629" s="28">
        <v>1</v>
      </c>
      <c r="I2629" s="28">
        <v>0.32</v>
      </c>
      <c r="J2629" s="28">
        <v>0.8003460554991525</v>
      </c>
      <c r="K2629" s="28">
        <v>5</v>
      </c>
      <c r="L2629" s="28">
        <v>6250</v>
      </c>
      <c r="M2629" s="29">
        <v>0</v>
      </c>
    </row>
    <row r="2630" spans="1:13" x14ac:dyDescent="0.3">
      <c r="A2630">
        <v>2626</v>
      </c>
      <c r="B2630" s="29">
        <v>2014</v>
      </c>
      <c r="C2630" s="27">
        <v>41671</v>
      </c>
      <c r="D2630" s="28">
        <v>0.17576989495212481</v>
      </c>
      <c r="E2630" s="28">
        <v>1</v>
      </c>
      <c r="F2630" s="27">
        <v>42036</v>
      </c>
      <c r="G2630" s="28">
        <v>0.96293129401295219</v>
      </c>
      <c r="H2630" s="28">
        <v>3</v>
      </c>
      <c r="I2630" s="28">
        <v>0.48000000000000004</v>
      </c>
      <c r="J2630" s="28">
        <v>0.2718804136303602</v>
      </c>
      <c r="K2630" s="28">
        <v>2</v>
      </c>
      <c r="L2630" s="28">
        <v>4375</v>
      </c>
      <c r="M2630" s="29">
        <v>0</v>
      </c>
    </row>
    <row r="2631" spans="1:13" x14ac:dyDescent="0.3">
      <c r="A2631">
        <v>2627</v>
      </c>
      <c r="B2631" s="29">
        <v>2014</v>
      </c>
      <c r="C2631" s="27">
        <v>41874</v>
      </c>
      <c r="D2631" s="28">
        <v>0.64302563879989638</v>
      </c>
      <c r="E2631" s="28">
        <v>4</v>
      </c>
      <c r="F2631" s="27">
        <v>43335</v>
      </c>
      <c r="G2631" s="28">
        <v>0.7903154831850272</v>
      </c>
      <c r="H2631" s="28">
        <v>3</v>
      </c>
      <c r="I2631" s="28">
        <v>0.48000000000000004</v>
      </c>
      <c r="J2631" s="28">
        <v>0.10898769704156186</v>
      </c>
      <c r="K2631" s="28">
        <v>1</v>
      </c>
      <c r="L2631" s="28">
        <v>3750</v>
      </c>
      <c r="M2631" s="29">
        <v>1</v>
      </c>
    </row>
    <row r="2632" spans="1:13" x14ac:dyDescent="0.3">
      <c r="A2632">
        <v>2628</v>
      </c>
      <c r="B2632" s="29">
        <v>2014</v>
      </c>
      <c r="C2632" s="27">
        <v>41693</v>
      </c>
      <c r="D2632" s="28">
        <v>0.45634885220584198</v>
      </c>
      <c r="E2632" s="28">
        <v>3</v>
      </c>
      <c r="F2632" s="27">
        <v>42789</v>
      </c>
      <c r="G2632" s="28">
        <v>0.54564374756288947</v>
      </c>
      <c r="H2632" s="28">
        <v>2</v>
      </c>
      <c r="I2632" s="28">
        <v>0.4</v>
      </c>
      <c r="J2632" s="28">
        <v>0.27272535815566057</v>
      </c>
      <c r="K2632" s="28">
        <v>2</v>
      </c>
      <c r="L2632" s="28">
        <v>4375</v>
      </c>
      <c r="M2632" s="29">
        <v>3</v>
      </c>
    </row>
    <row r="2633" spans="1:13" x14ac:dyDescent="0.3">
      <c r="A2633">
        <v>2629</v>
      </c>
      <c r="B2633" s="29">
        <v>2014</v>
      </c>
      <c r="C2633" s="27">
        <v>41835</v>
      </c>
      <c r="D2633" s="28">
        <v>0.71277819062695513</v>
      </c>
      <c r="E2633" s="28">
        <v>5</v>
      </c>
      <c r="F2633" s="27">
        <v>43661</v>
      </c>
      <c r="G2633" s="28">
        <v>0.87650542959224087</v>
      </c>
      <c r="H2633" s="28">
        <v>3</v>
      </c>
      <c r="I2633" s="28">
        <v>0.48000000000000004</v>
      </c>
      <c r="J2633" s="28">
        <v>0.66916872874349698</v>
      </c>
      <c r="K2633" s="28">
        <v>4</v>
      </c>
      <c r="L2633" s="28">
        <v>5625</v>
      </c>
      <c r="M2633" s="29">
        <v>2</v>
      </c>
    </row>
    <row r="2634" spans="1:13" x14ac:dyDescent="0.3">
      <c r="A2634">
        <v>2630</v>
      </c>
      <c r="B2634" s="29">
        <v>2014</v>
      </c>
      <c r="C2634" s="27">
        <v>41659</v>
      </c>
      <c r="D2634" s="28">
        <v>0.88255902574127776</v>
      </c>
      <c r="E2634" s="28">
        <v>5</v>
      </c>
      <c r="F2634" s="27">
        <v>43485</v>
      </c>
      <c r="G2634" s="28">
        <v>0.67963141903777291</v>
      </c>
      <c r="H2634" s="28">
        <v>3</v>
      </c>
      <c r="I2634" s="28">
        <v>0.48000000000000004</v>
      </c>
      <c r="J2634" s="28">
        <v>0.86494119296201566</v>
      </c>
      <c r="K2634" s="28">
        <v>5</v>
      </c>
      <c r="L2634" s="28">
        <v>6250</v>
      </c>
      <c r="M2634" s="29">
        <v>2</v>
      </c>
    </row>
    <row r="2635" spans="1:13" x14ac:dyDescent="0.3">
      <c r="A2635">
        <v>2631</v>
      </c>
      <c r="B2635" s="29">
        <v>2014</v>
      </c>
      <c r="C2635" s="27">
        <v>41815</v>
      </c>
      <c r="D2635" s="28">
        <v>0.24510981259521614</v>
      </c>
      <c r="E2635" s="28">
        <v>1</v>
      </c>
      <c r="F2635" s="27">
        <v>42180</v>
      </c>
      <c r="G2635" s="28">
        <v>0.97920213418696145</v>
      </c>
      <c r="H2635" s="28">
        <v>3</v>
      </c>
      <c r="I2635" s="28">
        <v>0.48000000000000004</v>
      </c>
      <c r="J2635" s="28">
        <v>3.3989981839286809E-2</v>
      </c>
      <c r="K2635" s="28">
        <v>1</v>
      </c>
      <c r="L2635" s="28">
        <v>3750</v>
      </c>
      <c r="M2635" s="29">
        <v>0</v>
      </c>
    </row>
    <row r="2636" spans="1:13" x14ac:dyDescent="0.3">
      <c r="A2636">
        <v>2632</v>
      </c>
      <c r="B2636" s="29">
        <v>2014</v>
      </c>
      <c r="C2636" s="27">
        <v>41663</v>
      </c>
      <c r="D2636" s="28">
        <v>0.45406700708263281</v>
      </c>
      <c r="E2636" s="28">
        <v>3</v>
      </c>
      <c r="F2636" s="27">
        <v>42759</v>
      </c>
      <c r="G2636" s="28">
        <v>0.48173822588939064</v>
      </c>
      <c r="H2636" s="28">
        <v>2</v>
      </c>
      <c r="I2636" s="28">
        <v>0.4</v>
      </c>
      <c r="J2636" s="28">
        <v>0.84720431142658303</v>
      </c>
      <c r="K2636" s="28">
        <v>5</v>
      </c>
      <c r="L2636" s="28">
        <v>6250</v>
      </c>
      <c r="M2636" s="29">
        <v>1</v>
      </c>
    </row>
    <row r="2637" spans="1:13" x14ac:dyDescent="0.3">
      <c r="A2637">
        <v>2633</v>
      </c>
      <c r="B2637" s="29">
        <v>2014</v>
      </c>
      <c r="C2637" s="27">
        <v>41734</v>
      </c>
      <c r="D2637" s="28">
        <v>0.40216033880531066</v>
      </c>
      <c r="E2637" s="28">
        <v>2</v>
      </c>
      <c r="F2637" s="27">
        <v>42465</v>
      </c>
      <c r="G2637" s="28">
        <v>0.88676216850594525</v>
      </c>
      <c r="H2637" s="28">
        <v>3</v>
      </c>
      <c r="I2637" s="28">
        <v>0.48000000000000004</v>
      </c>
      <c r="J2637" s="28">
        <v>0.3531342462099889</v>
      </c>
      <c r="K2637" s="28">
        <v>2</v>
      </c>
      <c r="L2637" s="28">
        <v>4375</v>
      </c>
      <c r="M2637" s="29">
        <v>1</v>
      </c>
    </row>
    <row r="2638" spans="1:13" x14ac:dyDescent="0.3">
      <c r="A2638">
        <v>2634</v>
      </c>
      <c r="B2638" s="29">
        <v>2014</v>
      </c>
      <c r="C2638" s="27">
        <v>41985</v>
      </c>
      <c r="D2638" s="28">
        <v>0.25409841393542365</v>
      </c>
      <c r="E2638" s="28">
        <v>2</v>
      </c>
      <c r="F2638" s="27">
        <v>42716</v>
      </c>
      <c r="G2638" s="28">
        <v>0.61164675751372166</v>
      </c>
      <c r="H2638" s="28">
        <v>3</v>
      </c>
      <c r="I2638" s="28">
        <v>0.48000000000000004</v>
      </c>
      <c r="J2638" s="28">
        <v>0.93392945080369105</v>
      </c>
      <c r="K2638" s="28">
        <v>5</v>
      </c>
      <c r="L2638" s="28">
        <v>6250</v>
      </c>
      <c r="M2638" s="29">
        <v>1</v>
      </c>
    </row>
    <row r="2639" spans="1:13" x14ac:dyDescent="0.3">
      <c r="A2639">
        <v>2635</v>
      </c>
      <c r="B2639" s="29">
        <v>2014</v>
      </c>
      <c r="C2639" s="27">
        <v>41747</v>
      </c>
      <c r="D2639" s="28">
        <v>0.35484216909962785</v>
      </c>
      <c r="E2639" s="28">
        <v>2</v>
      </c>
      <c r="F2639" s="27">
        <v>42478</v>
      </c>
      <c r="G2639" s="28">
        <v>0.22591869115680696</v>
      </c>
      <c r="H2639" s="28">
        <v>1</v>
      </c>
      <c r="I2639" s="28">
        <v>0.32</v>
      </c>
      <c r="J2639" s="28">
        <v>0.49020650908679875</v>
      </c>
      <c r="K2639" s="28">
        <v>3</v>
      </c>
      <c r="L2639" s="28">
        <v>5000</v>
      </c>
      <c r="M2639" s="29">
        <v>0</v>
      </c>
    </row>
    <row r="2640" spans="1:13" x14ac:dyDescent="0.3">
      <c r="A2640">
        <v>2636</v>
      </c>
      <c r="B2640" s="29">
        <v>2014</v>
      </c>
      <c r="C2640" s="27">
        <v>41910</v>
      </c>
      <c r="D2640" s="28">
        <v>0.24092300103899289</v>
      </c>
      <c r="E2640" s="28">
        <v>1</v>
      </c>
      <c r="F2640" s="27">
        <v>42275</v>
      </c>
      <c r="G2640" s="28">
        <v>0.5748967749604128</v>
      </c>
      <c r="H2640" s="28">
        <v>2</v>
      </c>
      <c r="I2640" s="28">
        <v>0.4</v>
      </c>
      <c r="J2640" s="28">
        <v>0.42101288144951166</v>
      </c>
      <c r="K2640" s="28">
        <v>3</v>
      </c>
      <c r="L2640" s="28">
        <v>5000</v>
      </c>
      <c r="M2640" s="29">
        <v>0</v>
      </c>
    </row>
    <row r="2641" spans="1:13" x14ac:dyDescent="0.3">
      <c r="A2641">
        <v>2637</v>
      </c>
      <c r="B2641" s="29">
        <v>2014</v>
      </c>
      <c r="C2641" s="27">
        <v>41975</v>
      </c>
      <c r="D2641" s="28">
        <v>0.15662372078681497</v>
      </c>
      <c r="E2641" s="28">
        <v>1</v>
      </c>
      <c r="F2641" s="27">
        <v>42340</v>
      </c>
      <c r="G2641" s="28">
        <v>0.74573688601765087</v>
      </c>
      <c r="H2641" s="28">
        <v>3</v>
      </c>
      <c r="I2641" s="28">
        <v>0.48000000000000004</v>
      </c>
      <c r="J2641" s="28">
        <v>0.9065132944299833</v>
      </c>
      <c r="K2641" s="28">
        <v>5</v>
      </c>
      <c r="L2641" s="28">
        <v>6250</v>
      </c>
      <c r="M2641" s="29">
        <v>0</v>
      </c>
    </row>
    <row r="2642" spans="1:13" x14ac:dyDescent="0.3">
      <c r="A2642">
        <v>2638</v>
      </c>
      <c r="B2642" s="29">
        <v>2014</v>
      </c>
      <c r="C2642" s="27">
        <v>41880</v>
      </c>
      <c r="D2642" s="28">
        <v>0.11920148470112424</v>
      </c>
      <c r="E2642" s="28">
        <v>1</v>
      </c>
      <c r="F2642" s="27">
        <v>42245</v>
      </c>
      <c r="G2642" s="28">
        <v>0.54059298630498676</v>
      </c>
      <c r="H2642" s="28">
        <v>2</v>
      </c>
      <c r="I2642" s="28">
        <v>0.4</v>
      </c>
      <c r="J2642" s="28">
        <v>0.20307750771391031</v>
      </c>
      <c r="K2642" s="28">
        <v>2</v>
      </c>
      <c r="L2642" s="28">
        <v>4375</v>
      </c>
      <c r="M2642" s="29">
        <v>1</v>
      </c>
    </row>
    <row r="2643" spans="1:13" x14ac:dyDescent="0.3">
      <c r="A2643">
        <v>2639</v>
      </c>
      <c r="B2643" s="29">
        <v>2014</v>
      </c>
      <c r="C2643" s="27">
        <v>41958</v>
      </c>
      <c r="D2643" s="28">
        <v>0.64896250923453691</v>
      </c>
      <c r="E2643" s="28">
        <v>4</v>
      </c>
      <c r="F2643" s="27">
        <v>43419</v>
      </c>
      <c r="G2643" s="28">
        <v>0.36903634087373227</v>
      </c>
      <c r="H2643" s="28">
        <v>2</v>
      </c>
      <c r="I2643" s="28">
        <v>0.4</v>
      </c>
      <c r="J2643" s="28">
        <v>0.65282260439026529</v>
      </c>
      <c r="K2643" s="28">
        <v>4</v>
      </c>
      <c r="L2643" s="28">
        <v>5625</v>
      </c>
      <c r="M2643" s="29">
        <v>1</v>
      </c>
    </row>
    <row r="2644" spans="1:13" x14ac:dyDescent="0.3">
      <c r="A2644">
        <v>2640</v>
      </c>
      <c r="B2644" s="29">
        <v>2014</v>
      </c>
      <c r="C2644" s="27">
        <v>41651</v>
      </c>
      <c r="D2644" s="28">
        <v>0.41604162288861601</v>
      </c>
      <c r="E2644" s="28">
        <v>2</v>
      </c>
      <c r="F2644" s="27">
        <v>42381</v>
      </c>
      <c r="G2644" s="28">
        <v>1.9764845785696483E-2</v>
      </c>
      <c r="H2644" s="28">
        <v>1</v>
      </c>
      <c r="I2644" s="28">
        <v>0.32</v>
      </c>
      <c r="J2644" s="28">
        <v>0.28601158787939818</v>
      </c>
      <c r="K2644" s="28">
        <v>2</v>
      </c>
      <c r="L2644" s="28">
        <v>4375</v>
      </c>
      <c r="M2644" s="29">
        <v>1</v>
      </c>
    </row>
    <row r="2645" spans="1:13" x14ac:dyDescent="0.3">
      <c r="A2645">
        <v>2641</v>
      </c>
      <c r="B2645" s="29">
        <v>2014</v>
      </c>
      <c r="C2645" s="27">
        <v>41703</v>
      </c>
      <c r="D2645" s="28">
        <v>7.3264392968417025E-2</v>
      </c>
      <c r="E2645" s="28">
        <v>1</v>
      </c>
      <c r="F2645" s="27">
        <v>42068</v>
      </c>
      <c r="G2645" s="28">
        <v>7.877858642540625E-2</v>
      </c>
      <c r="H2645" s="28">
        <v>1</v>
      </c>
      <c r="I2645" s="28">
        <v>0.32</v>
      </c>
      <c r="J2645" s="28">
        <v>0.94472799500378002</v>
      </c>
      <c r="K2645" s="28">
        <v>5</v>
      </c>
      <c r="L2645" s="28">
        <v>6250</v>
      </c>
      <c r="M2645" s="29">
        <v>0</v>
      </c>
    </row>
    <row r="2646" spans="1:13" x14ac:dyDescent="0.3">
      <c r="A2646">
        <v>2642</v>
      </c>
      <c r="B2646" s="29">
        <v>2014</v>
      </c>
      <c r="C2646" s="27">
        <v>41947</v>
      </c>
      <c r="D2646" s="28">
        <v>0.56563088159690766</v>
      </c>
      <c r="E2646" s="28">
        <v>3</v>
      </c>
      <c r="F2646" s="27">
        <v>43043</v>
      </c>
      <c r="G2646" s="28">
        <v>0.32736818605241769</v>
      </c>
      <c r="H2646" s="28">
        <v>2</v>
      </c>
      <c r="I2646" s="28">
        <v>0.4</v>
      </c>
      <c r="J2646" s="28">
        <v>0.86597640359822292</v>
      </c>
      <c r="K2646" s="28">
        <v>5</v>
      </c>
      <c r="L2646" s="28">
        <v>6250</v>
      </c>
      <c r="M2646" s="29">
        <v>0</v>
      </c>
    </row>
    <row r="2647" spans="1:13" x14ac:dyDescent="0.3">
      <c r="A2647">
        <v>2643</v>
      </c>
      <c r="B2647" s="29">
        <v>2014</v>
      </c>
      <c r="C2647" s="27">
        <v>41769</v>
      </c>
      <c r="D2647" s="28">
        <v>0.688707358313151</v>
      </c>
      <c r="E2647" s="28">
        <v>5</v>
      </c>
      <c r="F2647" s="27">
        <v>43595</v>
      </c>
      <c r="G2647" s="28">
        <v>4.5084657768531766E-2</v>
      </c>
      <c r="H2647" s="28">
        <v>1</v>
      </c>
      <c r="I2647" s="28">
        <v>0.32</v>
      </c>
      <c r="J2647" s="28">
        <v>0.18114007110784269</v>
      </c>
      <c r="K2647" s="28">
        <v>1</v>
      </c>
      <c r="L2647" s="28">
        <v>3750</v>
      </c>
      <c r="M2647" s="29">
        <v>2</v>
      </c>
    </row>
    <row r="2648" spans="1:13" x14ac:dyDescent="0.3">
      <c r="A2648">
        <v>2644</v>
      </c>
      <c r="B2648" s="29">
        <v>2014</v>
      </c>
      <c r="C2648" s="27">
        <v>41748</v>
      </c>
      <c r="D2648" s="28">
        <v>0.6054153227485507</v>
      </c>
      <c r="E2648" s="28">
        <v>4</v>
      </c>
      <c r="F2648" s="27">
        <v>43209</v>
      </c>
      <c r="G2648" s="28">
        <v>0.33588111973872525</v>
      </c>
      <c r="H2648" s="28">
        <v>2</v>
      </c>
      <c r="I2648" s="28">
        <v>0.4</v>
      </c>
      <c r="J2648" s="28">
        <v>9.2925364645540798E-2</v>
      </c>
      <c r="K2648" s="28">
        <v>1</v>
      </c>
      <c r="L2648" s="28">
        <v>3750</v>
      </c>
      <c r="M2648" s="29">
        <v>2</v>
      </c>
    </row>
    <row r="2649" spans="1:13" x14ac:dyDescent="0.3">
      <c r="A2649">
        <v>2645</v>
      </c>
      <c r="B2649" s="29">
        <v>2014</v>
      </c>
      <c r="C2649" s="27">
        <v>41898</v>
      </c>
      <c r="D2649" s="28">
        <v>0.22328815505027533</v>
      </c>
      <c r="E2649" s="28">
        <v>1</v>
      </c>
      <c r="F2649" s="27">
        <v>42263</v>
      </c>
      <c r="G2649" s="28">
        <v>0.14454002580374092</v>
      </c>
      <c r="H2649" s="28">
        <v>1</v>
      </c>
      <c r="I2649" s="28">
        <v>0.32</v>
      </c>
      <c r="J2649" s="28">
        <v>0.16046485143111566</v>
      </c>
      <c r="K2649" s="28">
        <v>1</v>
      </c>
      <c r="L2649" s="28">
        <v>3750</v>
      </c>
      <c r="M2649" s="29">
        <v>0</v>
      </c>
    </row>
    <row r="2650" spans="1:13" x14ac:dyDescent="0.3">
      <c r="A2650">
        <v>2646</v>
      </c>
      <c r="B2650" s="29">
        <v>2014</v>
      </c>
      <c r="C2650" s="27">
        <v>41803</v>
      </c>
      <c r="D2650" s="28">
        <v>0.75391204143473234</v>
      </c>
      <c r="E2650" s="28">
        <v>5</v>
      </c>
      <c r="F2650" s="27">
        <v>43629</v>
      </c>
      <c r="G2650" s="28">
        <v>7.5974444832945798E-3</v>
      </c>
      <c r="H2650" s="28">
        <v>1</v>
      </c>
      <c r="I2650" s="28">
        <v>0.32</v>
      </c>
      <c r="J2650" s="28">
        <v>8.5905471350734119E-2</v>
      </c>
      <c r="K2650" s="28">
        <v>1</v>
      </c>
      <c r="L2650" s="28">
        <v>3750</v>
      </c>
      <c r="M2650" s="29">
        <v>1</v>
      </c>
    </row>
    <row r="2651" spans="1:13" x14ac:dyDescent="0.3">
      <c r="A2651">
        <v>2647</v>
      </c>
      <c r="B2651" s="29">
        <v>2014</v>
      </c>
      <c r="C2651" s="27">
        <v>41836</v>
      </c>
      <c r="D2651" s="28">
        <v>0.30421645091514438</v>
      </c>
      <c r="E2651" s="28">
        <v>2</v>
      </c>
      <c r="F2651" s="27">
        <v>42567</v>
      </c>
      <c r="G2651" s="28">
        <v>8.6206442366251412E-2</v>
      </c>
      <c r="H2651" s="28">
        <v>1</v>
      </c>
      <c r="I2651" s="28">
        <v>0.32</v>
      </c>
      <c r="J2651" s="28">
        <v>0.90387398890701631</v>
      </c>
      <c r="K2651" s="28">
        <v>5</v>
      </c>
      <c r="L2651" s="28">
        <v>6250</v>
      </c>
      <c r="M2651" s="29">
        <v>1</v>
      </c>
    </row>
    <row r="2652" spans="1:13" x14ac:dyDescent="0.3">
      <c r="A2652">
        <v>2648</v>
      </c>
      <c r="B2652" s="29">
        <v>2014</v>
      </c>
      <c r="C2652" s="27">
        <v>41910</v>
      </c>
      <c r="D2652" s="28">
        <v>0.17066624226235483</v>
      </c>
      <c r="E2652" s="28">
        <v>1</v>
      </c>
      <c r="F2652" s="27">
        <v>42275</v>
      </c>
      <c r="G2652" s="28">
        <v>0.64869537766497642</v>
      </c>
      <c r="H2652" s="28">
        <v>3</v>
      </c>
      <c r="I2652" s="28">
        <v>0.48000000000000004</v>
      </c>
      <c r="J2652" s="28">
        <v>0.84074154308065074</v>
      </c>
      <c r="K2652" s="28">
        <v>5</v>
      </c>
      <c r="L2652" s="28">
        <v>6250</v>
      </c>
      <c r="M2652" s="29">
        <v>0</v>
      </c>
    </row>
    <row r="2653" spans="1:13" x14ac:dyDescent="0.3">
      <c r="A2653">
        <v>2649</v>
      </c>
      <c r="B2653" s="29">
        <v>2014</v>
      </c>
      <c r="C2653" s="27">
        <v>41708</v>
      </c>
      <c r="D2653" s="28">
        <v>0.33722341680682677</v>
      </c>
      <c r="E2653" s="28">
        <v>2</v>
      </c>
      <c r="F2653" s="27">
        <v>42439</v>
      </c>
      <c r="G2653" s="28">
        <v>0.71876309503488156</v>
      </c>
      <c r="H2653" s="28">
        <v>3</v>
      </c>
      <c r="I2653" s="28">
        <v>0.48000000000000004</v>
      </c>
      <c r="J2653" s="28">
        <v>0.37657007494502859</v>
      </c>
      <c r="K2653" s="28">
        <v>2</v>
      </c>
      <c r="L2653" s="28">
        <v>4375</v>
      </c>
      <c r="M2653" s="29">
        <v>0</v>
      </c>
    </row>
    <row r="2654" spans="1:13" x14ac:dyDescent="0.3">
      <c r="A2654">
        <v>2650</v>
      </c>
      <c r="B2654" s="29">
        <v>2014</v>
      </c>
      <c r="C2654" s="27">
        <v>41744</v>
      </c>
      <c r="D2654" s="28">
        <v>0.13458281430981966</v>
      </c>
      <c r="E2654" s="28">
        <v>1</v>
      </c>
      <c r="F2654" s="27">
        <v>42109</v>
      </c>
      <c r="G2654" s="28">
        <v>0.70611586390975833</v>
      </c>
      <c r="H2654" s="28">
        <v>3</v>
      </c>
      <c r="I2654" s="28">
        <v>0.48000000000000004</v>
      </c>
      <c r="J2654" s="28">
        <v>0.31110290571674137</v>
      </c>
      <c r="K2654" s="28">
        <v>2</v>
      </c>
      <c r="L2654" s="28">
        <v>4375</v>
      </c>
      <c r="M2654" s="29">
        <v>1</v>
      </c>
    </row>
    <row r="2655" spans="1:13" x14ac:dyDescent="0.3">
      <c r="A2655">
        <v>2651</v>
      </c>
      <c r="B2655" s="29">
        <v>2014</v>
      </c>
      <c r="C2655" s="27">
        <v>41873</v>
      </c>
      <c r="D2655" s="28">
        <v>0.18652073334364672</v>
      </c>
      <c r="E2655" s="28">
        <v>1</v>
      </c>
      <c r="F2655" s="27">
        <v>42238</v>
      </c>
      <c r="G2655" s="28">
        <v>0.79246749049833487</v>
      </c>
      <c r="H2655" s="28">
        <v>3</v>
      </c>
      <c r="I2655" s="28">
        <v>0.48000000000000004</v>
      </c>
      <c r="J2655" s="28">
        <v>0.91701097913860619</v>
      </c>
      <c r="K2655" s="28">
        <v>5</v>
      </c>
      <c r="L2655" s="28">
        <v>6250</v>
      </c>
      <c r="M2655" s="29">
        <v>0</v>
      </c>
    </row>
    <row r="2656" spans="1:13" x14ac:dyDescent="0.3">
      <c r="A2656">
        <v>2652</v>
      </c>
      <c r="B2656" s="29">
        <v>2014</v>
      </c>
      <c r="C2656" s="27">
        <v>41938</v>
      </c>
      <c r="D2656" s="28">
        <v>2.7832248482548172E-2</v>
      </c>
      <c r="E2656" s="28">
        <v>1</v>
      </c>
      <c r="F2656" s="27">
        <v>42303</v>
      </c>
      <c r="G2656" s="28">
        <v>0.37918689876156653</v>
      </c>
      <c r="H2656" s="28">
        <v>2</v>
      </c>
      <c r="I2656" s="28">
        <v>0.4</v>
      </c>
      <c r="J2656" s="28">
        <v>0.2738742292924361</v>
      </c>
      <c r="K2656" s="28">
        <v>2</v>
      </c>
      <c r="L2656" s="28">
        <v>4375</v>
      </c>
      <c r="M2656" s="29">
        <v>0</v>
      </c>
    </row>
    <row r="2657" spans="1:13" x14ac:dyDescent="0.3">
      <c r="A2657">
        <v>2653</v>
      </c>
      <c r="B2657" s="29">
        <v>2014</v>
      </c>
      <c r="C2657" s="27">
        <v>41977</v>
      </c>
      <c r="D2657" s="28">
        <v>0.53305761745272218</v>
      </c>
      <c r="E2657" s="28">
        <v>3</v>
      </c>
      <c r="F2657" s="27">
        <v>43073</v>
      </c>
      <c r="G2657" s="28">
        <v>0.23405277066990837</v>
      </c>
      <c r="H2657" s="28">
        <v>1</v>
      </c>
      <c r="I2657" s="28">
        <v>0.32</v>
      </c>
      <c r="J2657" s="28">
        <v>0.27957201075867977</v>
      </c>
      <c r="K2657" s="28">
        <v>2</v>
      </c>
      <c r="L2657" s="28">
        <v>4375</v>
      </c>
      <c r="M2657" s="29">
        <v>1</v>
      </c>
    </row>
    <row r="2658" spans="1:13" x14ac:dyDescent="0.3">
      <c r="A2658">
        <v>2654</v>
      </c>
      <c r="B2658" s="29">
        <v>2014</v>
      </c>
      <c r="C2658" s="27">
        <v>41855</v>
      </c>
      <c r="D2658" s="28">
        <v>1.6965880346261453E-2</v>
      </c>
      <c r="E2658" s="28">
        <v>1</v>
      </c>
      <c r="F2658" s="27">
        <v>42220</v>
      </c>
      <c r="G2658" s="28">
        <v>0.8491701359244993</v>
      </c>
      <c r="H2658" s="28">
        <v>3</v>
      </c>
      <c r="I2658" s="28">
        <v>0.48000000000000004</v>
      </c>
      <c r="J2658" s="28">
        <v>0.49505325982608228</v>
      </c>
      <c r="K2658" s="28">
        <v>3</v>
      </c>
      <c r="L2658" s="28">
        <v>5000</v>
      </c>
      <c r="M2658" s="29">
        <v>1</v>
      </c>
    </row>
    <row r="2659" spans="1:13" x14ac:dyDescent="0.3">
      <c r="A2659">
        <v>2655</v>
      </c>
      <c r="B2659" s="29">
        <v>2014</v>
      </c>
      <c r="C2659" s="27">
        <v>41863</v>
      </c>
      <c r="D2659" s="28">
        <v>0.56434153144950039</v>
      </c>
      <c r="E2659" s="28">
        <v>3</v>
      </c>
      <c r="F2659" s="27">
        <v>42959</v>
      </c>
      <c r="G2659" s="28">
        <v>0.2061774730829683</v>
      </c>
      <c r="H2659" s="28">
        <v>1</v>
      </c>
      <c r="I2659" s="28">
        <v>0.32</v>
      </c>
      <c r="J2659" s="28">
        <v>5.5501838784369317E-2</v>
      </c>
      <c r="K2659" s="28">
        <v>1</v>
      </c>
      <c r="L2659" s="28">
        <v>3750</v>
      </c>
      <c r="M2659" s="29">
        <v>2</v>
      </c>
    </row>
    <row r="2660" spans="1:13" x14ac:dyDescent="0.3">
      <c r="A2660">
        <v>2656</v>
      </c>
      <c r="B2660" s="29">
        <v>2014</v>
      </c>
      <c r="C2660" s="27">
        <v>41915</v>
      </c>
      <c r="D2660" s="28">
        <v>0.75460089156475485</v>
      </c>
      <c r="E2660" s="28">
        <v>5</v>
      </c>
      <c r="F2660" s="27">
        <v>43741</v>
      </c>
      <c r="G2660" s="28">
        <v>0.83556407912654063</v>
      </c>
      <c r="H2660" s="28">
        <v>3</v>
      </c>
      <c r="I2660" s="28">
        <v>0.48000000000000004</v>
      </c>
      <c r="J2660" s="28">
        <v>0.68838296011369549</v>
      </c>
      <c r="K2660" s="28">
        <v>4</v>
      </c>
      <c r="L2660" s="28">
        <v>5625</v>
      </c>
      <c r="M2660" s="29">
        <v>5</v>
      </c>
    </row>
    <row r="2661" spans="1:13" x14ac:dyDescent="0.3">
      <c r="A2661">
        <v>2657</v>
      </c>
      <c r="B2661" s="29">
        <v>2014</v>
      </c>
      <c r="C2661" s="27">
        <v>41978</v>
      </c>
      <c r="D2661" s="28">
        <v>0.29185275902254704</v>
      </c>
      <c r="E2661" s="28">
        <v>2</v>
      </c>
      <c r="F2661" s="27">
        <v>42709</v>
      </c>
      <c r="G2661" s="28">
        <v>0.83788689347882628</v>
      </c>
      <c r="H2661" s="28">
        <v>3</v>
      </c>
      <c r="I2661" s="28">
        <v>0.48000000000000004</v>
      </c>
      <c r="J2661" s="28">
        <v>0.6617143638113544</v>
      </c>
      <c r="K2661" s="28">
        <v>4</v>
      </c>
      <c r="L2661" s="28">
        <v>5625</v>
      </c>
      <c r="M2661" s="29">
        <v>3</v>
      </c>
    </row>
    <row r="2662" spans="1:13" x14ac:dyDescent="0.3">
      <c r="A2662">
        <v>2658</v>
      </c>
      <c r="B2662" s="29">
        <v>2014</v>
      </c>
      <c r="C2662" s="27">
        <v>41984</v>
      </c>
      <c r="D2662" s="28">
        <v>0.14408251218732626</v>
      </c>
      <c r="E2662" s="28">
        <v>1</v>
      </c>
      <c r="F2662" s="27">
        <v>42349</v>
      </c>
      <c r="G2662" s="28">
        <v>0.57070375373604554</v>
      </c>
      <c r="H2662" s="28">
        <v>2</v>
      </c>
      <c r="I2662" s="28">
        <v>0.4</v>
      </c>
      <c r="J2662" s="28">
        <v>0.9964471752278905</v>
      </c>
      <c r="K2662" s="28">
        <v>5</v>
      </c>
      <c r="L2662" s="28">
        <v>6250</v>
      </c>
      <c r="M2662" s="29">
        <v>1</v>
      </c>
    </row>
    <row r="2663" spans="1:13" x14ac:dyDescent="0.3">
      <c r="A2663">
        <v>2659</v>
      </c>
      <c r="B2663" s="29">
        <v>2014</v>
      </c>
      <c r="C2663" s="27">
        <v>41918</v>
      </c>
      <c r="D2663" s="28">
        <v>0.26859607525610718</v>
      </c>
      <c r="E2663" s="28">
        <v>2</v>
      </c>
      <c r="F2663" s="27">
        <v>42649</v>
      </c>
      <c r="G2663" s="28">
        <v>0.47172221442943951</v>
      </c>
      <c r="H2663" s="28">
        <v>2</v>
      </c>
      <c r="I2663" s="28">
        <v>0.4</v>
      </c>
      <c r="J2663" s="28">
        <v>0.3609841604847871</v>
      </c>
      <c r="K2663" s="28">
        <v>2</v>
      </c>
      <c r="L2663" s="28">
        <v>4375</v>
      </c>
      <c r="M2663" s="29">
        <v>1</v>
      </c>
    </row>
    <row r="2664" spans="1:13" x14ac:dyDescent="0.3">
      <c r="A2664">
        <v>2660</v>
      </c>
      <c r="B2664" s="29">
        <v>2014</v>
      </c>
      <c r="C2664" s="27">
        <v>41946</v>
      </c>
      <c r="D2664" s="28">
        <v>0.22561597901843489</v>
      </c>
      <c r="E2664" s="28">
        <v>1</v>
      </c>
      <c r="F2664" s="27">
        <v>42311</v>
      </c>
      <c r="G2664" s="28">
        <v>0.73959599483763161</v>
      </c>
      <c r="H2664" s="28">
        <v>3</v>
      </c>
      <c r="I2664" s="28">
        <v>0.48000000000000004</v>
      </c>
      <c r="J2664" s="28">
        <v>0.68685113758318972</v>
      </c>
      <c r="K2664" s="28">
        <v>4</v>
      </c>
      <c r="L2664" s="28">
        <v>5625</v>
      </c>
      <c r="M2664" s="29">
        <v>0</v>
      </c>
    </row>
    <row r="2665" spans="1:13" x14ac:dyDescent="0.3">
      <c r="A2665">
        <v>2661</v>
      </c>
      <c r="B2665" s="29">
        <v>2014</v>
      </c>
      <c r="C2665" s="27">
        <v>41689</v>
      </c>
      <c r="D2665" s="28">
        <v>3.7722836087865308E-2</v>
      </c>
      <c r="E2665" s="28">
        <v>1</v>
      </c>
      <c r="F2665" s="27">
        <v>42054</v>
      </c>
      <c r="G2665" s="28">
        <v>6.0927096022418525E-2</v>
      </c>
      <c r="H2665" s="28">
        <v>1</v>
      </c>
      <c r="I2665" s="28">
        <v>0.32</v>
      </c>
      <c r="J2665" s="28">
        <v>0.32836027285649017</v>
      </c>
      <c r="K2665" s="28">
        <v>2</v>
      </c>
      <c r="L2665" s="28">
        <v>4375</v>
      </c>
      <c r="M2665" s="29">
        <v>0</v>
      </c>
    </row>
    <row r="2666" spans="1:13" x14ac:dyDescent="0.3">
      <c r="A2666">
        <v>2662</v>
      </c>
      <c r="B2666" s="29">
        <v>2014</v>
      </c>
      <c r="C2666" s="27">
        <v>41684</v>
      </c>
      <c r="D2666" s="28">
        <v>0.81987031169845481</v>
      </c>
      <c r="E2666" s="28">
        <v>5</v>
      </c>
      <c r="F2666" s="27">
        <v>43510</v>
      </c>
      <c r="G2666" s="28">
        <v>0.47825337735597828</v>
      </c>
      <c r="H2666" s="28">
        <v>2</v>
      </c>
      <c r="I2666" s="28">
        <v>0.4</v>
      </c>
      <c r="J2666" s="28">
        <v>0.52322863806182873</v>
      </c>
      <c r="K2666" s="28">
        <v>3</v>
      </c>
      <c r="L2666" s="28">
        <v>5000</v>
      </c>
      <c r="M2666" s="29">
        <v>4</v>
      </c>
    </row>
    <row r="2667" spans="1:13" x14ac:dyDescent="0.3">
      <c r="A2667">
        <v>2663</v>
      </c>
      <c r="B2667" s="29">
        <v>2014</v>
      </c>
      <c r="C2667" s="27">
        <v>41965</v>
      </c>
      <c r="D2667" s="28">
        <v>0.12750499327593989</v>
      </c>
      <c r="E2667" s="28">
        <v>1</v>
      </c>
      <c r="F2667" s="27">
        <v>42330</v>
      </c>
      <c r="G2667" s="28">
        <v>0.85025765837675094</v>
      </c>
      <c r="H2667" s="28">
        <v>3</v>
      </c>
      <c r="I2667" s="28">
        <v>0.48000000000000004</v>
      </c>
      <c r="J2667" s="28">
        <v>0.39066101913987172</v>
      </c>
      <c r="K2667" s="28">
        <v>2</v>
      </c>
      <c r="L2667" s="28">
        <v>4375</v>
      </c>
      <c r="M2667" s="29">
        <v>0</v>
      </c>
    </row>
    <row r="2668" spans="1:13" x14ac:dyDescent="0.3">
      <c r="A2668">
        <v>2664</v>
      </c>
      <c r="B2668" s="29">
        <v>2014</v>
      </c>
      <c r="C2668" s="27">
        <v>42000</v>
      </c>
      <c r="D2668" s="28">
        <v>0.24060572296914151</v>
      </c>
      <c r="E2668" s="28">
        <v>1</v>
      </c>
      <c r="F2668" s="27">
        <v>42365</v>
      </c>
      <c r="G2668" s="28">
        <v>0.56893967157275371</v>
      </c>
      <c r="H2668" s="28">
        <v>2</v>
      </c>
      <c r="I2668" s="28">
        <v>0.4</v>
      </c>
      <c r="J2668" s="28">
        <v>0.11349264611397725</v>
      </c>
      <c r="K2668" s="28">
        <v>1</v>
      </c>
      <c r="L2668" s="28">
        <v>3750</v>
      </c>
      <c r="M2668" s="29">
        <v>0</v>
      </c>
    </row>
    <row r="2669" spans="1:13" x14ac:dyDescent="0.3">
      <c r="A2669">
        <v>2665</v>
      </c>
      <c r="B2669" s="29">
        <v>2014</v>
      </c>
      <c r="C2669" s="27">
        <v>41648</v>
      </c>
      <c r="D2669" s="28">
        <v>0.15692496721460969</v>
      </c>
      <c r="E2669" s="28">
        <v>1</v>
      </c>
      <c r="F2669" s="27">
        <v>42013</v>
      </c>
      <c r="G2669" s="28">
        <v>0.20411435591096971</v>
      </c>
      <c r="H2669" s="28">
        <v>1</v>
      </c>
      <c r="I2669" s="28">
        <v>0.32</v>
      </c>
      <c r="J2669" s="28">
        <v>0.48468717809439876</v>
      </c>
      <c r="K2669" s="28">
        <v>3</v>
      </c>
      <c r="L2669" s="28">
        <v>5000</v>
      </c>
      <c r="M2669" s="29">
        <v>0</v>
      </c>
    </row>
    <row r="2670" spans="1:13" x14ac:dyDescent="0.3">
      <c r="A2670">
        <v>2666</v>
      </c>
      <c r="B2670" s="29">
        <v>2014</v>
      </c>
      <c r="C2670" s="27">
        <v>41802</v>
      </c>
      <c r="D2670" s="28">
        <v>0.51362363339987505</v>
      </c>
      <c r="E2670" s="28">
        <v>3</v>
      </c>
      <c r="F2670" s="27">
        <v>42898</v>
      </c>
      <c r="G2670" s="28">
        <v>0.18568034065647265</v>
      </c>
      <c r="H2670" s="28">
        <v>1</v>
      </c>
      <c r="I2670" s="28">
        <v>0.32</v>
      </c>
      <c r="J2670" s="28">
        <v>0.39303797595133605</v>
      </c>
      <c r="K2670" s="28">
        <v>2</v>
      </c>
      <c r="L2670" s="28">
        <v>4375</v>
      </c>
      <c r="M2670" s="29">
        <v>1</v>
      </c>
    </row>
    <row r="2671" spans="1:13" x14ac:dyDescent="0.3">
      <c r="A2671">
        <v>2667</v>
      </c>
      <c r="B2671" s="29">
        <v>2014</v>
      </c>
      <c r="C2671" s="27">
        <v>41952</v>
      </c>
      <c r="D2671" s="28">
        <v>0.24384586589437707</v>
      </c>
      <c r="E2671" s="28">
        <v>1</v>
      </c>
      <c r="F2671" s="27">
        <v>42317</v>
      </c>
      <c r="G2671" s="28">
        <v>0.47321648838912189</v>
      </c>
      <c r="H2671" s="28">
        <v>2</v>
      </c>
      <c r="I2671" s="28">
        <v>0.4</v>
      </c>
      <c r="J2671" s="28">
        <v>4.6030724763390429E-2</v>
      </c>
      <c r="K2671" s="28">
        <v>1</v>
      </c>
      <c r="L2671" s="28">
        <v>3750</v>
      </c>
      <c r="M2671" s="29">
        <v>0</v>
      </c>
    </row>
    <row r="2672" spans="1:13" x14ac:dyDescent="0.3">
      <c r="A2672">
        <v>2668</v>
      </c>
      <c r="B2672" s="29">
        <v>2014</v>
      </c>
      <c r="C2672" s="27">
        <v>41658</v>
      </c>
      <c r="D2672" s="28">
        <v>0.24383062223616392</v>
      </c>
      <c r="E2672" s="28">
        <v>1</v>
      </c>
      <c r="F2672" s="27">
        <v>42023</v>
      </c>
      <c r="G2672" s="28">
        <v>0.13893157505474463</v>
      </c>
      <c r="H2672" s="28">
        <v>1</v>
      </c>
      <c r="I2672" s="28">
        <v>0.32</v>
      </c>
      <c r="J2672" s="28">
        <v>0.95169349093218514</v>
      </c>
      <c r="K2672" s="28">
        <v>5</v>
      </c>
      <c r="L2672" s="28">
        <v>6250</v>
      </c>
      <c r="M2672" s="29">
        <v>0</v>
      </c>
    </row>
    <row r="2673" spans="1:13" x14ac:dyDescent="0.3">
      <c r="A2673">
        <v>2669</v>
      </c>
      <c r="B2673" s="29">
        <v>2014</v>
      </c>
      <c r="C2673" s="27">
        <v>41976</v>
      </c>
      <c r="D2673" s="28">
        <v>0.5604128404243186</v>
      </c>
      <c r="E2673" s="28">
        <v>3</v>
      </c>
      <c r="F2673" s="27">
        <v>43072</v>
      </c>
      <c r="G2673" s="28">
        <v>0.96123322559430369</v>
      </c>
      <c r="H2673" s="28">
        <v>3</v>
      </c>
      <c r="I2673" s="28">
        <v>0.48000000000000004</v>
      </c>
      <c r="J2673" s="28">
        <v>0.46512256121909967</v>
      </c>
      <c r="K2673" s="28">
        <v>3</v>
      </c>
      <c r="L2673" s="28">
        <v>5000</v>
      </c>
      <c r="M2673" s="29">
        <v>0</v>
      </c>
    </row>
    <row r="2674" spans="1:13" x14ac:dyDescent="0.3">
      <c r="A2674">
        <v>2670</v>
      </c>
      <c r="B2674" s="29">
        <v>2014</v>
      </c>
      <c r="C2674" s="27">
        <v>41938</v>
      </c>
      <c r="D2674" s="28">
        <v>0.76016577836383414</v>
      </c>
      <c r="E2674" s="28">
        <v>5</v>
      </c>
      <c r="F2674" s="27">
        <v>43764</v>
      </c>
      <c r="G2674" s="28">
        <v>0.52058700285347514</v>
      </c>
      <c r="H2674" s="28">
        <v>2</v>
      </c>
      <c r="I2674" s="28">
        <v>0.4</v>
      </c>
      <c r="J2674" s="28">
        <v>0.27392323362449</v>
      </c>
      <c r="K2674" s="28">
        <v>2</v>
      </c>
      <c r="L2674" s="28">
        <v>4375</v>
      </c>
      <c r="M2674" s="29">
        <v>2</v>
      </c>
    </row>
    <row r="2675" spans="1:13" x14ac:dyDescent="0.3">
      <c r="A2675">
        <v>2671</v>
      </c>
      <c r="B2675" s="29">
        <v>2014</v>
      </c>
      <c r="C2675" s="27">
        <v>41978</v>
      </c>
      <c r="D2675" s="28">
        <v>0.83546580109064839</v>
      </c>
      <c r="E2675" s="28">
        <v>5</v>
      </c>
      <c r="F2675" s="27">
        <v>43804</v>
      </c>
      <c r="G2675" s="28">
        <v>0.46843516704225097</v>
      </c>
      <c r="H2675" s="28">
        <v>2</v>
      </c>
      <c r="I2675" s="28">
        <v>0.4</v>
      </c>
      <c r="J2675" s="28">
        <v>0.77161481657371667</v>
      </c>
      <c r="K2675" s="28">
        <v>5</v>
      </c>
      <c r="L2675" s="28">
        <v>6250</v>
      </c>
      <c r="M2675" s="29">
        <v>1</v>
      </c>
    </row>
    <row r="2676" spans="1:13" x14ac:dyDescent="0.3">
      <c r="A2676">
        <v>2672</v>
      </c>
      <c r="B2676" s="29">
        <v>2014</v>
      </c>
      <c r="C2676" s="27">
        <v>41781</v>
      </c>
      <c r="D2676" s="28">
        <v>0.2089004726066781</v>
      </c>
      <c r="E2676" s="28">
        <v>1</v>
      </c>
      <c r="F2676" s="27">
        <v>42146</v>
      </c>
      <c r="G2676" s="28">
        <v>0.79526348565500093</v>
      </c>
      <c r="H2676" s="28">
        <v>3</v>
      </c>
      <c r="I2676" s="28">
        <v>0.48000000000000004</v>
      </c>
      <c r="J2676" s="28">
        <v>0.81584129602283639</v>
      </c>
      <c r="K2676" s="28">
        <v>5</v>
      </c>
      <c r="L2676" s="28">
        <v>6250</v>
      </c>
      <c r="M2676" s="29">
        <v>0</v>
      </c>
    </row>
    <row r="2677" spans="1:13" x14ac:dyDescent="0.3">
      <c r="A2677">
        <v>2673</v>
      </c>
      <c r="B2677" s="29">
        <v>2014</v>
      </c>
      <c r="C2677" s="27">
        <v>41914</v>
      </c>
      <c r="D2677" s="28">
        <v>0.63060422321222354</v>
      </c>
      <c r="E2677" s="28">
        <v>4</v>
      </c>
      <c r="F2677" s="27">
        <v>43375</v>
      </c>
      <c r="G2677" s="28">
        <v>0.41164754409349003</v>
      </c>
      <c r="H2677" s="28">
        <v>2</v>
      </c>
      <c r="I2677" s="28">
        <v>0.4</v>
      </c>
      <c r="J2677" s="28">
        <v>0.19430677712371047</v>
      </c>
      <c r="K2677" s="28">
        <v>1</v>
      </c>
      <c r="L2677" s="28">
        <v>3750</v>
      </c>
      <c r="M2677" s="29">
        <v>1</v>
      </c>
    </row>
    <row r="2678" spans="1:13" x14ac:dyDescent="0.3">
      <c r="A2678">
        <v>2674</v>
      </c>
      <c r="B2678" s="29">
        <v>2014</v>
      </c>
      <c r="C2678" s="27">
        <v>41883</v>
      </c>
      <c r="D2678" s="28">
        <v>0.24815184978309446</v>
      </c>
      <c r="E2678" s="28">
        <v>1</v>
      </c>
      <c r="F2678" s="27">
        <v>42248</v>
      </c>
      <c r="G2678" s="28">
        <v>0.90050708518215772</v>
      </c>
      <c r="H2678" s="28">
        <v>3</v>
      </c>
      <c r="I2678" s="28">
        <v>0.48000000000000004</v>
      </c>
      <c r="J2678" s="28">
        <v>0.19550962060931543</v>
      </c>
      <c r="K2678" s="28">
        <v>1</v>
      </c>
      <c r="L2678" s="28">
        <v>3750</v>
      </c>
      <c r="M2678" s="29">
        <v>1</v>
      </c>
    </row>
    <row r="2679" spans="1:13" x14ac:dyDescent="0.3">
      <c r="A2679">
        <v>2675</v>
      </c>
      <c r="B2679" s="29">
        <v>2014</v>
      </c>
      <c r="C2679" s="27">
        <v>41661</v>
      </c>
      <c r="D2679" s="28">
        <v>0.63866420491005416</v>
      </c>
      <c r="E2679" s="28">
        <v>4</v>
      </c>
      <c r="F2679" s="27">
        <v>43122</v>
      </c>
      <c r="G2679" s="28">
        <v>0.60555467389283379</v>
      </c>
      <c r="H2679" s="28">
        <v>2</v>
      </c>
      <c r="I2679" s="28">
        <v>0.4</v>
      </c>
      <c r="J2679" s="28">
        <v>0.50070515171428753</v>
      </c>
      <c r="K2679" s="28">
        <v>3</v>
      </c>
      <c r="L2679" s="28">
        <v>5000</v>
      </c>
      <c r="M2679" s="29">
        <v>2</v>
      </c>
    </row>
    <row r="2680" spans="1:13" x14ac:dyDescent="0.3">
      <c r="A2680">
        <v>2676</v>
      </c>
      <c r="B2680" s="29">
        <v>2014</v>
      </c>
      <c r="C2680" s="27">
        <v>41902</v>
      </c>
      <c r="D2680" s="28">
        <v>0.25833224957602363</v>
      </c>
      <c r="E2680" s="28">
        <v>2</v>
      </c>
      <c r="F2680" s="27">
        <v>42633</v>
      </c>
      <c r="G2680" s="28">
        <v>0.9835605929499468</v>
      </c>
      <c r="H2680" s="28">
        <v>3</v>
      </c>
      <c r="I2680" s="28">
        <v>0.48000000000000004</v>
      </c>
      <c r="J2680" s="28">
        <v>0.82936699263985969</v>
      </c>
      <c r="K2680" s="28">
        <v>5</v>
      </c>
      <c r="L2680" s="28">
        <v>6250</v>
      </c>
      <c r="M2680" s="29">
        <v>1</v>
      </c>
    </row>
    <row r="2681" spans="1:13" x14ac:dyDescent="0.3">
      <c r="A2681">
        <v>2677</v>
      </c>
      <c r="B2681" s="29">
        <v>2014</v>
      </c>
      <c r="C2681" s="27">
        <v>41982</v>
      </c>
      <c r="D2681" s="28">
        <v>0.57051289428629559</v>
      </c>
      <c r="E2681" s="28">
        <v>3</v>
      </c>
      <c r="F2681" s="27">
        <v>43078</v>
      </c>
      <c r="G2681" s="28">
        <v>0.75128777596028129</v>
      </c>
      <c r="H2681" s="28">
        <v>3</v>
      </c>
      <c r="I2681" s="28">
        <v>0.48000000000000004</v>
      </c>
      <c r="J2681" s="28">
        <v>0.5199526765816358</v>
      </c>
      <c r="K2681" s="28">
        <v>3</v>
      </c>
      <c r="L2681" s="28">
        <v>5000</v>
      </c>
      <c r="M2681" s="29">
        <v>0</v>
      </c>
    </row>
    <row r="2682" spans="1:13" x14ac:dyDescent="0.3">
      <c r="A2682">
        <v>2678</v>
      </c>
      <c r="B2682" s="29">
        <v>2014</v>
      </c>
      <c r="C2682" s="27">
        <v>41926</v>
      </c>
      <c r="D2682" s="28">
        <v>0.34424188313606785</v>
      </c>
      <c r="E2682" s="28">
        <v>2</v>
      </c>
      <c r="F2682" s="27">
        <v>42657</v>
      </c>
      <c r="G2682" s="28">
        <v>0.79538207147298878</v>
      </c>
      <c r="H2682" s="28">
        <v>3</v>
      </c>
      <c r="I2682" s="28">
        <v>0.48000000000000004</v>
      </c>
      <c r="J2682" s="28">
        <v>0.54670163271544592</v>
      </c>
      <c r="K2682" s="28">
        <v>3</v>
      </c>
      <c r="L2682" s="28">
        <v>5000</v>
      </c>
      <c r="M2682" s="29">
        <v>2</v>
      </c>
    </row>
    <row r="2683" spans="1:13" x14ac:dyDescent="0.3">
      <c r="A2683">
        <v>2679</v>
      </c>
      <c r="B2683" s="29">
        <v>2014</v>
      </c>
      <c r="C2683" s="27">
        <v>41929</v>
      </c>
      <c r="D2683" s="28">
        <v>9.8391078696103973E-2</v>
      </c>
      <c r="E2683" s="28">
        <v>1</v>
      </c>
      <c r="F2683" s="27">
        <v>42294</v>
      </c>
      <c r="G2683" s="28">
        <v>0.23437462653452257</v>
      </c>
      <c r="H2683" s="28">
        <v>1</v>
      </c>
      <c r="I2683" s="28">
        <v>0.32</v>
      </c>
      <c r="J2683" s="28">
        <v>0.81603865472432036</v>
      </c>
      <c r="K2683" s="28">
        <v>5</v>
      </c>
      <c r="L2683" s="28">
        <v>6250</v>
      </c>
      <c r="M2683" s="29">
        <v>0</v>
      </c>
    </row>
    <row r="2684" spans="1:13" x14ac:dyDescent="0.3">
      <c r="A2684">
        <v>2680</v>
      </c>
      <c r="B2684" s="29">
        <v>2014</v>
      </c>
      <c r="C2684" s="27">
        <v>41969</v>
      </c>
      <c r="D2684" s="28">
        <v>9.8398706366349398E-2</v>
      </c>
      <c r="E2684" s="28">
        <v>1</v>
      </c>
      <c r="F2684" s="27">
        <v>42334</v>
      </c>
      <c r="G2684" s="28">
        <v>0.89915982864173338</v>
      </c>
      <c r="H2684" s="28">
        <v>3</v>
      </c>
      <c r="I2684" s="28">
        <v>0.48000000000000004</v>
      </c>
      <c r="J2684" s="28">
        <v>0.48558947098012628</v>
      </c>
      <c r="K2684" s="28">
        <v>3</v>
      </c>
      <c r="L2684" s="28">
        <v>5000</v>
      </c>
      <c r="M2684" s="29">
        <v>0</v>
      </c>
    </row>
    <row r="2685" spans="1:13" x14ac:dyDescent="0.3">
      <c r="A2685">
        <v>2681</v>
      </c>
      <c r="B2685" s="29">
        <v>2014</v>
      </c>
      <c r="C2685" s="27">
        <v>41765</v>
      </c>
      <c r="D2685" s="28">
        <v>0.29119572437254415</v>
      </c>
      <c r="E2685" s="28">
        <v>2</v>
      </c>
      <c r="F2685" s="27">
        <v>42496</v>
      </c>
      <c r="G2685" s="28">
        <v>0.73512775653621609</v>
      </c>
      <c r="H2685" s="28">
        <v>3</v>
      </c>
      <c r="I2685" s="28">
        <v>0.48000000000000004</v>
      </c>
      <c r="J2685" s="28">
        <v>0.790852936641114</v>
      </c>
      <c r="K2685" s="28">
        <v>5</v>
      </c>
      <c r="L2685" s="28">
        <v>6250</v>
      </c>
      <c r="M2685" s="29">
        <v>0</v>
      </c>
    </row>
    <row r="2686" spans="1:13" x14ac:dyDescent="0.3">
      <c r="A2686">
        <v>2682</v>
      </c>
      <c r="B2686" s="29">
        <v>2014</v>
      </c>
      <c r="C2686" s="27">
        <v>41957</v>
      </c>
      <c r="D2686" s="28">
        <v>0.62287105829927158</v>
      </c>
      <c r="E2686" s="28">
        <v>4</v>
      </c>
      <c r="F2686" s="27">
        <v>43418</v>
      </c>
      <c r="G2686" s="28">
        <v>0.26105487086501578</v>
      </c>
      <c r="H2686" s="28">
        <v>1</v>
      </c>
      <c r="I2686" s="28">
        <v>0.32</v>
      </c>
      <c r="J2686" s="28">
        <v>0.63636943407832269</v>
      </c>
      <c r="K2686" s="28">
        <v>4</v>
      </c>
      <c r="L2686" s="28">
        <v>5625</v>
      </c>
      <c r="M2686" s="29">
        <v>4</v>
      </c>
    </row>
    <row r="2687" spans="1:13" x14ac:dyDescent="0.3">
      <c r="A2687">
        <v>2683</v>
      </c>
      <c r="B2687" s="29">
        <v>2014</v>
      </c>
      <c r="C2687" s="27">
        <v>41987</v>
      </c>
      <c r="D2687" s="28">
        <v>0.34096674365089374</v>
      </c>
      <c r="E2687" s="28">
        <v>2</v>
      </c>
      <c r="F2687" s="27">
        <v>42718</v>
      </c>
      <c r="G2687" s="28">
        <v>0.52172382601806644</v>
      </c>
      <c r="H2687" s="28">
        <v>2</v>
      </c>
      <c r="I2687" s="28">
        <v>0.4</v>
      </c>
      <c r="J2687" s="28">
        <v>0.34305591111579581</v>
      </c>
      <c r="K2687" s="28">
        <v>2</v>
      </c>
      <c r="L2687" s="28">
        <v>4375</v>
      </c>
      <c r="M2687" s="29">
        <v>1</v>
      </c>
    </row>
    <row r="2688" spans="1:13" x14ac:dyDescent="0.3">
      <c r="A2688">
        <v>2684</v>
      </c>
      <c r="B2688" s="29">
        <v>2014</v>
      </c>
      <c r="C2688" s="27">
        <v>41651</v>
      </c>
      <c r="D2688" s="28">
        <v>0.17774071696069615</v>
      </c>
      <c r="E2688" s="28">
        <v>1</v>
      </c>
      <c r="F2688" s="27">
        <v>42016</v>
      </c>
      <c r="G2688" s="28">
        <v>0.51768829379801107</v>
      </c>
      <c r="H2688" s="28">
        <v>2</v>
      </c>
      <c r="I2688" s="28">
        <v>0.4</v>
      </c>
      <c r="J2688" s="28">
        <v>0.84716597290266138</v>
      </c>
      <c r="K2688" s="28">
        <v>5</v>
      </c>
      <c r="L2688" s="28">
        <v>6250</v>
      </c>
      <c r="M2688" s="29">
        <v>2</v>
      </c>
    </row>
    <row r="2689" spans="1:13" x14ac:dyDescent="0.3">
      <c r="A2689">
        <v>2685</v>
      </c>
      <c r="B2689" s="29">
        <v>2014</v>
      </c>
      <c r="C2689" s="27">
        <v>41701</v>
      </c>
      <c r="D2689" s="28">
        <v>0.5633980011237818</v>
      </c>
      <c r="E2689" s="28">
        <v>3</v>
      </c>
      <c r="F2689" s="27">
        <v>42797</v>
      </c>
      <c r="G2689" s="28">
        <v>0.33342589494881369</v>
      </c>
      <c r="H2689" s="28">
        <v>2</v>
      </c>
      <c r="I2689" s="28">
        <v>0.4</v>
      </c>
      <c r="J2689" s="28">
        <v>0.9709819777662243</v>
      </c>
      <c r="K2689" s="28">
        <v>5</v>
      </c>
      <c r="L2689" s="28">
        <v>6250</v>
      </c>
      <c r="M2689" s="29">
        <v>1</v>
      </c>
    </row>
    <row r="2690" spans="1:13" x14ac:dyDescent="0.3">
      <c r="A2690">
        <v>2686</v>
      </c>
      <c r="B2690" s="29">
        <v>2014</v>
      </c>
      <c r="C2690" s="27">
        <v>41947</v>
      </c>
      <c r="D2690" s="28">
        <v>0.29297124469329061</v>
      </c>
      <c r="E2690" s="28">
        <v>2</v>
      </c>
      <c r="F2690" s="27">
        <v>42678</v>
      </c>
      <c r="G2690" s="28">
        <v>0.85983281358706176</v>
      </c>
      <c r="H2690" s="28">
        <v>3</v>
      </c>
      <c r="I2690" s="28">
        <v>0.48000000000000004</v>
      </c>
      <c r="J2690" s="28">
        <v>0.6083244315163141</v>
      </c>
      <c r="K2690" s="28">
        <v>4</v>
      </c>
      <c r="L2690" s="28">
        <v>5625</v>
      </c>
      <c r="M2690" s="29">
        <v>1</v>
      </c>
    </row>
    <row r="2691" spans="1:13" x14ac:dyDescent="0.3">
      <c r="A2691">
        <v>2687</v>
      </c>
      <c r="B2691" s="29">
        <v>2014</v>
      </c>
      <c r="C2691" s="27">
        <v>41714</v>
      </c>
      <c r="D2691" s="28">
        <v>0.23279534001126856</v>
      </c>
      <c r="E2691" s="28">
        <v>1</v>
      </c>
      <c r="F2691" s="27">
        <v>42079</v>
      </c>
      <c r="G2691" s="28">
        <v>0.91931995712599324</v>
      </c>
      <c r="H2691" s="28">
        <v>3</v>
      </c>
      <c r="I2691" s="28">
        <v>0.48000000000000004</v>
      </c>
      <c r="J2691" s="28">
        <v>0.80453848301594222</v>
      </c>
      <c r="K2691" s="28">
        <v>5</v>
      </c>
      <c r="L2691" s="28">
        <v>6250</v>
      </c>
      <c r="M2691" s="29">
        <v>0</v>
      </c>
    </row>
    <row r="2692" spans="1:13" x14ac:dyDescent="0.3">
      <c r="A2692">
        <v>2688</v>
      </c>
      <c r="B2692" s="29">
        <v>2014</v>
      </c>
      <c r="C2692" s="27">
        <v>41995</v>
      </c>
      <c r="D2692" s="28">
        <v>0.19118920035255926</v>
      </c>
      <c r="E2692" s="28">
        <v>1</v>
      </c>
      <c r="F2692" s="27">
        <v>42360</v>
      </c>
      <c r="G2692" s="28">
        <v>0.1486017957321224</v>
      </c>
      <c r="H2692" s="28">
        <v>1</v>
      </c>
      <c r="I2692" s="28">
        <v>0.32</v>
      </c>
      <c r="J2692" s="28">
        <v>0.96249765573924406</v>
      </c>
      <c r="K2692" s="28">
        <v>5</v>
      </c>
      <c r="L2692" s="28">
        <v>6250</v>
      </c>
      <c r="M2692" s="29">
        <v>2</v>
      </c>
    </row>
    <row r="2693" spans="1:13" x14ac:dyDescent="0.3">
      <c r="A2693">
        <v>2689</v>
      </c>
      <c r="B2693" s="29">
        <v>2014</v>
      </c>
      <c r="C2693" s="27">
        <v>41939</v>
      </c>
      <c r="D2693" s="28">
        <v>0.64242102039885718</v>
      </c>
      <c r="E2693" s="28">
        <v>4</v>
      </c>
      <c r="F2693" s="27">
        <v>43400</v>
      </c>
      <c r="G2693" s="28">
        <v>0.91161375106559039</v>
      </c>
      <c r="H2693" s="28">
        <v>3</v>
      </c>
      <c r="I2693" s="28">
        <v>0.48000000000000004</v>
      </c>
      <c r="J2693" s="28">
        <v>0.30318083560017206</v>
      </c>
      <c r="K2693" s="28">
        <v>2</v>
      </c>
      <c r="L2693" s="28">
        <v>4375</v>
      </c>
      <c r="M2693" s="29">
        <v>2</v>
      </c>
    </row>
    <row r="2694" spans="1:13" x14ac:dyDescent="0.3">
      <c r="A2694">
        <v>2690</v>
      </c>
      <c r="B2694" s="29">
        <v>2014</v>
      </c>
      <c r="C2694" s="27">
        <v>41990</v>
      </c>
      <c r="D2694" s="28">
        <v>0.17848735679161098</v>
      </c>
      <c r="E2694" s="28">
        <v>1</v>
      </c>
      <c r="F2694" s="27">
        <v>42355</v>
      </c>
      <c r="G2694" s="28">
        <v>0.14711432659446988</v>
      </c>
      <c r="H2694" s="28">
        <v>1</v>
      </c>
      <c r="I2694" s="28">
        <v>0.32</v>
      </c>
      <c r="J2694" s="28">
        <v>0.63002426183076754</v>
      </c>
      <c r="K2694" s="28">
        <v>4</v>
      </c>
      <c r="L2694" s="28">
        <v>5625</v>
      </c>
      <c r="M2694" s="29">
        <v>0</v>
      </c>
    </row>
    <row r="2695" spans="1:13" x14ac:dyDescent="0.3">
      <c r="A2695">
        <v>2691</v>
      </c>
      <c r="B2695" s="29">
        <v>2014</v>
      </c>
      <c r="C2695" s="27">
        <v>41834</v>
      </c>
      <c r="D2695" s="28">
        <v>0.42915919374684974</v>
      </c>
      <c r="E2695" s="28">
        <v>2</v>
      </c>
      <c r="F2695" s="27">
        <v>42565</v>
      </c>
      <c r="G2695" s="28">
        <v>2.2281713084267185E-2</v>
      </c>
      <c r="H2695" s="28">
        <v>1</v>
      </c>
      <c r="I2695" s="28">
        <v>0.32</v>
      </c>
      <c r="J2695" s="28">
        <v>0.40136362120059288</v>
      </c>
      <c r="K2695" s="28">
        <v>2</v>
      </c>
      <c r="L2695" s="28">
        <v>4375</v>
      </c>
      <c r="M2695" s="29">
        <v>1</v>
      </c>
    </row>
    <row r="2696" spans="1:13" x14ac:dyDescent="0.3">
      <c r="A2696">
        <v>2692</v>
      </c>
      <c r="B2696" s="29">
        <v>2014</v>
      </c>
      <c r="C2696" s="27">
        <v>41798</v>
      </c>
      <c r="D2696" s="28">
        <v>9.876180538399526E-2</v>
      </c>
      <c r="E2696" s="28">
        <v>1</v>
      </c>
      <c r="F2696" s="27">
        <v>42163</v>
      </c>
      <c r="G2696" s="28">
        <v>0.47949606839171444</v>
      </c>
      <c r="H2696" s="28">
        <v>2</v>
      </c>
      <c r="I2696" s="28">
        <v>0.4</v>
      </c>
      <c r="J2696" s="28">
        <v>0.18356514776184263</v>
      </c>
      <c r="K2696" s="28">
        <v>1</v>
      </c>
      <c r="L2696" s="28">
        <v>3750</v>
      </c>
      <c r="M2696" s="29">
        <v>1</v>
      </c>
    </row>
    <row r="2697" spans="1:13" x14ac:dyDescent="0.3">
      <c r="A2697">
        <v>2693</v>
      </c>
      <c r="B2697" s="29">
        <v>2014</v>
      </c>
      <c r="C2697" s="27">
        <v>41933</v>
      </c>
      <c r="D2697" s="28">
        <v>0.22347953724709912</v>
      </c>
      <c r="E2697" s="28">
        <v>1</v>
      </c>
      <c r="F2697" s="27">
        <v>42298</v>
      </c>
      <c r="G2697" s="28">
        <v>0.83834210573947809</v>
      </c>
      <c r="H2697" s="28">
        <v>3</v>
      </c>
      <c r="I2697" s="28">
        <v>0.48000000000000004</v>
      </c>
      <c r="J2697" s="28">
        <v>0.41011495855065638</v>
      </c>
      <c r="K2697" s="28">
        <v>2</v>
      </c>
      <c r="L2697" s="28">
        <v>4375</v>
      </c>
      <c r="M2697" s="29">
        <v>0</v>
      </c>
    </row>
    <row r="2698" spans="1:13" x14ac:dyDescent="0.3">
      <c r="A2698">
        <v>2694</v>
      </c>
      <c r="B2698" s="29">
        <v>2014</v>
      </c>
      <c r="C2698" s="27">
        <v>41721</v>
      </c>
      <c r="D2698" s="28">
        <v>0.92595228803836427</v>
      </c>
      <c r="E2698" s="28">
        <v>5</v>
      </c>
      <c r="F2698" s="27">
        <v>43547</v>
      </c>
      <c r="G2698" s="28">
        <v>2.2355505415784682E-2</v>
      </c>
      <c r="H2698" s="28">
        <v>1</v>
      </c>
      <c r="I2698" s="28">
        <v>0.32</v>
      </c>
      <c r="J2698" s="28">
        <v>0.75480018167363427</v>
      </c>
      <c r="K2698" s="28">
        <v>5</v>
      </c>
      <c r="L2698" s="28">
        <v>6250</v>
      </c>
      <c r="M2698" s="29">
        <v>2</v>
      </c>
    </row>
    <row r="2699" spans="1:13" x14ac:dyDescent="0.3">
      <c r="A2699">
        <v>2695</v>
      </c>
      <c r="B2699" s="29">
        <v>2014</v>
      </c>
      <c r="C2699" s="27">
        <v>41947</v>
      </c>
      <c r="D2699" s="28">
        <v>0.98290368100914727</v>
      </c>
      <c r="E2699" s="28">
        <v>5</v>
      </c>
      <c r="F2699" s="27">
        <v>43773</v>
      </c>
      <c r="G2699" s="28">
        <v>0.19129828528785819</v>
      </c>
      <c r="H2699" s="28">
        <v>1</v>
      </c>
      <c r="I2699" s="28">
        <v>0.32</v>
      </c>
      <c r="J2699" s="28">
        <v>0.60801371429518547</v>
      </c>
      <c r="K2699" s="28">
        <v>4</v>
      </c>
      <c r="L2699" s="28">
        <v>5625</v>
      </c>
      <c r="M2699" s="29">
        <v>0</v>
      </c>
    </row>
    <row r="2700" spans="1:13" x14ac:dyDescent="0.3">
      <c r="A2700">
        <v>2696</v>
      </c>
      <c r="B2700" s="29">
        <v>2014</v>
      </c>
      <c r="C2700" s="27">
        <v>41802</v>
      </c>
      <c r="D2700" s="28">
        <v>0.15013459919532868</v>
      </c>
      <c r="E2700" s="28">
        <v>1</v>
      </c>
      <c r="F2700" s="27">
        <v>42167</v>
      </c>
      <c r="G2700" s="28">
        <v>0.98161494366429569</v>
      </c>
      <c r="H2700" s="28">
        <v>3</v>
      </c>
      <c r="I2700" s="28">
        <v>0.48000000000000004</v>
      </c>
      <c r="J2700" s="28">
        <v>0.41251225095733868</v>
      </c>
      <c r="K2700" s="28">
        <v>2</v>
      </c>
      <c r="L2700" s="28">
        <v>4375</v>
      </c>
      <c r="M2700" s="29">
        <v>0</v>
      </c>
    </row>
    <row r="2701" spans="1:13" x14ac:dyDescent="0.3">
      <c r="A2701">
        <v>2697</v>
      </c>
      <c r="B2701" s="29">
        <v>2014</v>
      </c>
      <c r="C2701" s="27">
        <v>41924</v>
      </c>
      <c r="D2701" s="28">
        <v>0.93394837938983855</v>
      </c>
      <c r="E2701" s="28">
        <v>5</v>
      </c>
      <c r="F2701" s="27">
        <v>43750</v>
      </c>
      <c r="G2701" s="28">
        <v>0.57300720716779419</v>
      </c>
      <c r="H2701" s="28">
        <v>2</v>
      </c>
      <c r="I2701" s="28">
        <v>0.4</v>
      </c>
      <c r="J2701" s="28">
        <v>0.1307689939952893</v>
      </c>
      <c r="K2701" s="28">
        <v>1</v>
      </c>
      <c r="L2701" s="28">
        <v>3750</v>
      </c>
      <c r="M2701" s="29">
        <v>0</v>
      </c>
    </row>
    <row r="2702" spans="1:13" x14ac:dyDescent="0.3">
      <c r="A2702">
        <v>2698</v>
      </c>
      <c r="B2702" s="29">
        <v>2014</v>
      </c>
      <c r="C2702" s="27">
        <v>41657</v>
      </c>
      <c r="D2702" s="28">
        <v>0.46508849591595303</v>
      </c>
      <c r="E2702" s="28">
        <v>3</v>
      </c>
      <c r="F2702" s="27">
        <v>42753</v>
      </c>
      <c r="G2702" s="28">
        <v>0.17474837772354823</v>
      </c>
      <c r="H2702" s="28">
        <v>1</v>
      </c>
      <c r="I2702" s="28">
        <v>0.32</v>
      </c>
      <c r="J2702" s="28">
        <v>0.97065613777500692</v>
      </c>
      <c r="K2702" s="28">
        <v>5</v>
      </c>
      <c r="L2702" s="28">
        <v>6250</v>
      </c>
      <c r="M2702" s="29">
        <v>1</v>
      </c>
    </row>
    <row r="2703" spans="1:13" x14ac:dyDescent="0.3">
      <c r="A2703">
        <v>2699</v>
      </c>
      <c r="B2703" s="29">
        <v>2014</v>
      </c>
      <c r="C2703" s="27">
        <v>41992</v>
      </c>
      <c r="D2703" s="28">
        <v>0.30242576558998013</v>
      </c>
      <c r="E2703" s="28">
        <v>2</v>
      </c>
      <c r="F2703" s="27">
        <v>42723</v>
      </c>
      <c r="G2703" s="28">
        <v>7.3267050962976921E-2</v>
      </c>
      <c r="H2703" s="28">
        <v>1</v>
      </c>
      <c r="I2703" s="28">
        <v>0.32</v>
      </c>
      <c r="J2703" s="28">
        <v>0.99642596895410573</v>
      </c>
      <c r="K2703" s="28">
        <v>5</v>
      </c>
      <c r="L2703" s="28">
        <v>6250</v>
      </c>
      <c r="M2703" s="29">
        <v>1</v>
      </c>
    </row>
    <row r="2704" spans="1:13" x14ac:dyDescent="0.3">
      <c r="A2704">
        <v>2700</v>
      </c>
      <c r="B2704" s="29">
        <v>2014</v>
      </c>
      <c r="C2704" s="27">
        <v>41767</v>
      </c>
      <c r="D2704" s="28">
        <v>9.2322158011554967E-2</v>
      </c>
      <c r="E2704" s="28">
        <v>1</v>
      </c>
      <c r="F2704" s="27">
        <v>42132</v>
      </c>
      <c r="G2704" s="28">
        <v>0.21669726872437955</v>
      </c>
      <c r="H2704" s="28">
        <v>1</v>
      </c>
      <c r="I2704" s="28">
        <v>0.32</v>
      </c>
      <c r="J2704" s="28">
        <v>0.21767988327169996</v>
      </c>
      <c r="K2704" s="28">
        <v>2</v>
      </c>
      <c r="L2704" s="28">
        <v>4375</v>
      </c>
      <c r="M2704" s="29">
        <v>1</v>
      </c>
    </row>
    <row r="2705" spans="1:13" x14ac:dyDescent="0.3">
      <c r="A2705">
        <v>2701</v>
      </c>
      <c r="B2705" s="29">
        <v>2014</v>
      </c>
      <c r="C2705" s="27">
        <v>41987</v>
      </c>
      <c r="D2705" s="28">
        <v>0.37660471165255471</v>
      </c>
      <c r="E2705" s="28">
        <v>2</v>
      </c>
      <c r="F2705" s="27">
        <v>42718</v>
      </c>
      <c r="G2705" s="28">
        <v>0.33277688984739839</v>
      </c>
      <c r="H2705" s="28">
        <v>2</v>
      </c>
      <c r="I2705" s="28">
        <v>0.4</v>
      </c>
      <c r="J2705" s="28">
        <v>0.56307083391181867</v>
      </c>
      <c r="K2705" s="28">
        <v>3</v>
      </c>
      <c r="L2705" s="28">
        <v>5000</v>
      </c>
      <c r="M2705" s="29">
        <v>2</v>
      </c>
    </row>
    <row r="2706" spans="1:13" x14ac:dyDescent="0.3">
      <c r="A2706">
        <v>2702</v>
      </c>
      <c r="B2706" s="29">
        <v>2014</v>
      </c>
      <c r="C2706" s="27">
        <v>41845</v>
      </c>
      <c r="D2706" s="28">
        <v>0.32817401461345519</v>
      </c>
      <c r="E2706" s="28">
        <v>2</v>
      </c>
      <c r="F2706" s="27">
        <v>42576</v>
      </c>
      <c r="G2706" s="28">
        <v>0.90594494466988962</v>
      </c>
      <c r="H2706" s="28">
        <v>3</v>
      </c>
      <c r="I2706" s="28">
        <v>0.48000000000000004</v>
      </c>
      <c r="J2706" s="28">
        <v>0.15345465174397199</v>
      </c>
      <c r="K2706" s="28">
        <v>1</v>
      </c>
      <c r="L2706" s="28">
        <v>3750</v>
      </c>
      <c r="M2706" s="29">
        <v>0</v>
      </c>
    </row>
    <row r="2707" spans="1:13" x14ac:dyDescent="0.3">
      <c r="A2707">
        <v>2703</v>
      </c>
      <c r="B2707" s="29">
        <v>2014</v>
      </c>
      <c r="C2707" s="27">
        <v>41997</v>
      </c>
      <c r="D2707" s="28">
        <v>0.47985339355825973</v>
      </c>
      <c r="E2707" s="28">
        <v>3</v>
      </c>
      <c r="F2707" s="27">
        <v>43093</v>
      </c>
      <c r="G2707" s="28">
        <v>0.23065235686407415</v>
      </c>
      <c r="H2707" s="28">
        <v>1</v>
      </c>
      <c r="I2707" s="28">
        <v>0.32</v>
      </c>
      <c r="J2707" s="28">
        <v>6.3579906449511836E-2</v>
      </c>
      <c r="K2707" s="28">
        <v>1</v>
      </c>
      <c r="L2707" s="28">
        <v>3750</v>
      </c>
      <c r="M2707" s="29">
        <v>0</v>
      </c>
    </row>
    <row r="2708" spans="1:13" x14ac:dyDescent="0.3">
      <c r="A2708">
        <v>2704</v>
      </c>
      <c r="B2708" s="29">
        <v>2014</v>
      </c>
      <c r="C2708" s="27">
        <v>41788</v>
      </c>
      <c r="D2708" s="28">
        <v>0.94859763449025736</v>
      </c>
      <c r="E2708" s="28">
        <v>5</v>
      </c>
      <c r="F2708" s="27">
        <v>43614</v>
      </c>
      <c r="G2708" s="28">
        <v>0.20134897615528502</v>
      </c>
      <c r="H2708" s="28">
        <v>1</v>
      </c>
      <c r="I2708" s="28">
        <v>0.32</v>
      </c>
      <c r="J2708" s="28">
        <v>0.39271214259330045</v>
      </c>
      <c r="K2708" s="28">
        <v>2</v>
      </c>
      <c r="L2708" s="28">
        <v>4375</v>
      </c>
      <c r="M2708" s="29">
        <v>6</v>
      </c>
    </row>
    <row r="2709" spans="1:13" x14ac:dyDescent="0.3">
      <c r="A2709">
        <v>2705</v>
      </c>
      <c r="B2709" s="29">
        <v>2014</v>
      </c>
      <c r="C2709" s="27">
        <v>41839</v>
      </c>
      <c r="D2709" s="28">
        <v>0.98645496435901159</v>
      </c>
      <c r="E2709" s="28">
        <v>5</v>
      </c>
      <c r="F2709" s="27">
        <v>43665</v>
      </c>
      <c r="G2709" s="28">
        <v>0.78050457871158341</v>
      </c>
      <c r="H2709" s="28">
        <v>3</v>
      </c>
      <c r="I2709" s="28">
        <v>0.48000000000000004</v>
      </c>
      <c r="J2709" s="28">
        <v>0.48027012557662152</v>
      </c>
      <c r="K2709" s="28">
        <v>3</v>
      </c>
      <c r="L2709" s="28">
        <v>5000</v>
      </c>
      <c r="M2709" s="29">
        <v>2</v>
      </c>
    </row>
    <row r="2710" spans="1:13" x14ac:dyDescent="0.3">
      <c r="A2710">
        <v>2706</v>
      </c>
      <c r="B2710" s="29">
        <v>2014</v>
      </c>
      <c r="C2710" s="27">
        <v>41929</v>
      </c>
      <c r="D2710" s="28">
        <v>0.58215373551059779</v>
      </c>
      <c r="E2710" s="28">
        <v>4</v>
      </c>
      <c r="F2710" s="27">
        <v>43390</v>
      </c>
      <c r="G2710" s="28">
        <v>0.41393010572461031</v>
      </c>
      <c r="H2710" s="28">
        <v>2</v>
      </c>
      <c r="I2710" s="28">
        <v>0.4</v>
      </c>
      <c r="J2710" s="28">
        <v>0.37552984877228746</v>
      </c>
      <c r="K2710" s="28">
        <v>2</v>
      </c>
      <c r="L2710" s="28">
        <v>4375</v>
      </c>
      <c r="M2710" s="29">
        <v>1</v>
      </c>
    </row>
    <row r="2711" spans="1:13" x14ac:dyDescent="0.3">
      <c r="A2711">
        <v>2707</v>
      </c>
      <c r="B2711" s="29">
        <v>2014</v>
      </c>
      <c r="C2711" s="27">
        <v>41950</v>
      </c>
      <c r="D2711" s="28">
        <v>0.48149168835868472</v>
      </c>
      <c r="E2711" s="28">
        <v>3</v>
      </c>
      <c r="F2711" s="27">
        <v>43046</v>
      </c>
      <c r="G2711" s="28">
        <v>0.10893927121746527</v>
      </c>
      <c r="H2711" s="28">
        <v>1</v>
      </c>
      <c r="I2711" s="28">
        <v>0.32</v>
      </c>
      <c r="J2711" s="28">
        <v>0.93884806795073283</v>
      </c>
      <c r="K2711" s="28">
        <v>5</v>
      </c>
      <c r="L2711" s="28">
        <v>6250</v>
      </c>
      <c r="M2711" s="29">
        <v>2</v>
      </c>
    </row>
    <row r="2712" spans="1:13" x14ac:dyDescent="0.3">
      <c r="A2712">
        <v>2708</v>
      </c>
      <c r="B2712">
        <v>2014</v>
      </c>
      <c r="C2712" s="27">
        <v>41946</v>
      </c>
      <c r="D2712" s="28">
        <v>0.86304606875610423</v>
      </c>
      <c r="E2712" s="28">
        <v>5</v>
      </c>
      <c r="F2712" s="27">
        <v>43772</v>
      </c>
      <c r="G2712" s="28">
        <v>0.10405428079938006</v>
      </c>
      <c r="H2712" s="28">
        <v>1</v>
      </c>
      <c r="I2712" s="28">
        <v>0.32</v>
      </c>
      <c r="J2712" s="28">
        <v>0.19835793437788385</v>
      </c>
      <c r="K2712" s="28">
        <v>1</v>
      </c>
      <c r="L2712" s="28">
        <v>3750</v>
      </c>
      <c r="M2712" s="29">
        <v>0</v>
      </c>
    </row>
    <row r="2713" spans="1:13" x14ac:dyDescent="0.3">
      <c r="A2713">
        <v>2709</v>
      </c>
      <c r="B2713" s="29">
        <v>2014</v>
      </c>
      <c r="C2713" s="27">
        <v>41946</v>
      </c>
      <c r="D2713" s="28">
        <v>3.6663652195558449E-2</v>
      </c>
      <c r="E2713" s="28">
        <v>1</v>
      </c>
      <c r="F2713" s="27">
        <v>42311</v>
      </c>
      <c r="G2713" s="28">
        <v>0.29949759512804763</v>
      </c>
      <c r="H2713" s="28">
        <v>2</v>
      </c>
      <c r="I2713" s="28">
        <v>0.4</v>
      </c>
      <c r="J2713" s="28">
        <v>0.17944904741648671</v>
      </c>
      <c r="K2713" s="28">
        <v>1</v>
      </c>
      <c r="L2713" s="28">
        <v>3750</v>
      </c>
      <c r="M2713" s="29">
        <v>0</v>
      </c>
    </row>
    <row r="2714" spans="1:13" x14ac:dyDescent="0.3">
      <c r="A2714">
        <v>2710</v>
      </c>
      <c r="B2714" s="29">
        <v>2014</v>
      </c>
      <c r="C2714" s="27">
        <v>41888</v>
      </c>
      <c r="D2714" s="28">
        <v>0.96967463231083295</v>
      </c>
      <c r="E2714" s="28">
        <v>5</v>
      </c>
      <c r="F2714" s="27">
        <v>43714</v>
      </c>
      <c r="G2714" s="28">
        <v>0.70102530247276174</v>
      </c>
      <c r="H2714" s="28">
        <v>3</v>
      </c>
      <c r="I2714" s="28">
        <v>0.48000000000000004</v>
      </c>
      <c r="J2714" s="28">
        <v>0.93061413789590763</v>
      </c>
      <c r="K2714" s="28">
        <v>5</v>
      </c>
      <c r="L2714" s="28">
        <v>6250</v>
      </c>
      <c r="M2714" s="29">
        <v>0</v>
      </c>
    </row>
    <row r="2715" spans="1:13" x14ac:dyDescent="0.3">
      <c r="A2715">
        <v>2711</v>
      </c>
      <c r="B2715" s="29">
        <v>2014</v>
      </c>
      <c r="C2715" s="27">
        <v>41894</v>
      </c>
      <c r="D2715" s="28">
        <v>0.62711389962737651</v>
      </c>
      <c r="E2715" s="28">
        <v>4</v>
      </c>
      <c r="F2715" s="27">
        <v>43355</v>
      </c>
      <c r="G2715" s="28">
        <v>0.26321526945662477</v>
      </c>
      <c r="H2715" s="28">
        <v>1</v>
      </c>
      <c r="I2715" s="28">
        <v>0.32</v>
      </c>
      <c r="J2715" s="28">
        <v>0.42488793481299214</v>
      </c>
      <c r="K2715" s="28">
        <v>3</v>
      </c>
      <c r="L2715" s="28">
        <v>5000</v>
      </c>
      <c r="M2715" s="29">
        <v>2</v>
      </c>
    </row>
    <row r="2716" spans="1:13" x14ac:dyDescent="0.3">
      <c r="A2716">
        <v>2712</v>
      </c>
      <c r="B2716" s="29">
        <v>2014</v>
      </c>
      <c r="C2716" s="27">
        <v>41968</v>
      </c>
      <c r="D2716" s="28">
        <v>0.94665656643785157</v>
      </c>
      <c r="E2716" s="28">
        <v>5</v>
      </c>
      <c r="F2716" s="27">
        <v>43794</v>
      </c>
      <c r="G2716" s="28">
        <v>0.27505638487063822</v>
      </c>
      <c r="H2716" s="28">
        <v>1</v>
      </c>
      <c r="I2716" s="28">
        <v>0.32</v>
      </c>
      <c r="J2716" s="28">
        <v>7.9926011658703611E-2</v>
      </c>
      <c r="K2716" s="28">
        <v>1</v>
      </c>
      <c r="L2716" s="28">
        <v>3750</v>
      </c>
      <c r="M2716" s="29">
        <v>0</v>
      </c>
    </row>
    <row r="2717" spans="1:13" x14ac:dyDescent="0.3">
      <c r="A2717">
        <v>2713</v>
      </c>
      <c r="B2717" s="29">
        <v>2014</v>
      </c>
      <c r="C2717" s="27">
        <v>41683</v>
      </c>
      <c r="D2717" s="28">
        <v>0.48428157338854727</v>
      </c>
      <c r="E2717" s="28">
        <v>3</v>
      </c>
      <c r="F2717" s="27">
        <v>42779</v>
      </c>
      <c r="G2717" s="28">
        <v>0.49894470865092455</v>
      </c>
      <c r="H2717" s="28">
        <v>2</v>
      </c>
      <c r="I2717" s="28">
        <v>0.4</v>
      </c>
      <c r="J2717" s="28">
        <v>0.98844759592043829</v>
      </c>
      <c r="K2717" s="28">
        <v>5</v>
      </c>
      <c r="L2717" s="28">
        <v>6250</v>
      </c>
      <c r="M2717" s="29">
        <v>2</v>
      </c>
    </row>
    <row r="2718" spans="1:13" x14ac:dyDescent="0.3">
      <c r="A2718">
        <v>2714</v>
      </c>
      <c r="B2718" s="29">
        <v>2014</v>
      </c>
      <c r="C2718" s="27">
        <v>41847</v>
      </c>
      <c r="D2718" s="28">
        <v>0.31708630277004113</v>
      </c>
      <c r="E2718" s="28">
        <v>2</v>
      </c>
      <c r="F2718" s="27">
        <v>42578</v>
      </c>
      <c r="G2718" s="28">
        <v>0.24195408715860478</v>
      </c>
      <c r="H2718" s="28">
        <v>1</v>
      </c>
      <c r="I2718" s="28">
        <v>0.32</v>
      </c>
      <c r="J2718" s="28">
        <v>0.64278497382945954</v>
      </c>
      <c r="K2718" s="28">
        <v>4</v>
      </c>
      <c r="L2718" s="28">
        <v>5625</v>
      </c>
      <c r="M2718" s="29">
        <v>0</v>
      </c>
    </row>
    <row r="2719" spans="1:13" x14ac:dyDescent="0.3">
      <c r="A2719">
        <v>2715</v>
      </c>
      <c r="B2719" s="29">
        <v>2014</v>
      </c>
      <c r="C2719" s="27">
        <v>41931</v>
      </c>
      <c r="D2719" s="28">
        <v>0.39091586542017953</v>
      </c>
      <c r="E2719" s="28">
        <v>2</v>
      </c>
      <c r="F2719" s="27">
        <v>42662</v>
      </c>
      <c r="G2719" s="28">
        <v>9.7031728080910762E-2</v>
      </c>
      <c r="H2719" s="28">
        <v>1</v>
      </c>
      <c r="I2719" s="28">
        <v>0.32</v>
      </c>
      <c r="J2719" s="28">
        <v>0.51541213121491991</v>
      </c>
      <c r="K2719" s="28">
        <v>3</v>
      </c>
      <c r="L2719" s="28">
        <v>5000</v>
      </c>
      <c r="M2719" s="29">
        <v>0</v>
      </c>
    </row>
    <row r="2720" spans="1:13" x14ac:dyDescent="0.3">
      <c r="A2720">
        <v>2716</v>
      </c>
      <c r="B2720" s="29">
        <v>2014</v>
      </c>
      <c r="C2720" s="27">
        <v>41646</v>
      </c>
      <c r="D2720" s="28">
        <v>0.49635120475969607</v>
      </c>
      <c r="E2720" s="28">
        <v>3</v>
      </c>
      <c r="F2720" s="27">
        <v>42742</v>
      </c>
      <c r="G2720" s="28">
        <v>0.9220458907473208</v>
      </c>
      <c r="H2720" s="28">
        <v>3</v>
      </c>
      <c r="I2720" s="28">
        <v>0.48000000000000004</v>
      </c>
      <c r="J2720" s="28">
        <v>0.3389633486288387</v>
      </c>
      <c r="K2720" s="28">
        <v>2</v>
      </c>
      <c r="L2720" s="28">
        <v>4375</v>
      </c>
      <c r="M2720" s="29">
        <v>0</v>
      </c>
    </row>
    <row r="2721" spans="1:13" x14ac:dyDescent="0.3">
      <c r="A2721">
        <v>2717</v>
      </c>
      <c r="B2721" s="29">
        <v>2014</v>
      </c>
      <c r="C2721" s="27">
        <v>41945</v>
      </c>
      <c r="D2721" s="28">
        <v>5.2995709018051063E-3</v>
      </c>
      <c r="E2721" s="28">
        <v>1</v>
      </c>
      <c r="F2721" s="27">
        <v>42310</v>
      </c>
      <c r="G2721" s="28">
        <v>0.48261459114099314</v>
      </c>
      <c r="H2721" s="28">
        <v>2</v>
      </c>
      <c r="I2721" s="28">
        <v>0.4</v>
      </c>
      <c r="J2721" s="28">
        <v>0.98580326648616978</v>
      </c>
      <c r="K2721" s="28">
        <v>5</v>
      </c>
      <c r="L2721" s="28">
        <v>6250</v>
      </c>
      <c r="M2721" s="29">
        <v>2</v>
      </c>
    </row>
    <row r="2722" spans="1:13" x14ac:dyDescent="0.3">
      <c r="A2722">
        <v>2718</v>
      </c>
      <c r="B2722" s="29">
        <v>2014</v>
      </c>
      <c r="C2722" s="27">
        <v>41996</v>
      </c>
      <c r="D2722" s="28">
        <v>5.0361866005179667E-2</v>
      </c>
      <c r="E2722" s="28">
        <v>1</v>
      </c>
      <c r="F2722" s="27">
        <v>42361</v>
      </c>
      <c r="G2722" s="28">
        <v>0.35111164028228825</v>
      </c>
      <c r="H2722" s="28">
        <v>2</v>
      </c>
      <c r="I2722" s="28">
        <v>0.4</v>
      </c>
      <c r="J2722" s="28">
        <v>2.6987778322404732E-2</v>
      </c>
      <c r="K2722" s="28">
        <v>1</v>
      </c>
      <c r="L2722" s="28">
        <v>3750</v>
      </c>
      <c r="M2722" s="29">
        <v>1</v>
      </c>
    </row>
    <row r="2723" spans="1:13" x14ac:dyDescent="0.3">
      <c r="A2723">
        <v>2719</v>
      </c>
      <c r="B2723" s="29">
        <v>2014</v>
      </c>
      <c r="C2723" s="27">
        <v>41905</v>
      </c>
      <c r="D2723" s="28">
        <v>0.6872301556914302</v>
      </c>
      <c r="E2723" s="28">
        <v>5</v>
      </c>
      <c r="F2723" s="27">
        <v>43731</v>
      </c>
      <c r="G2723" s="28">
        <v>3.5716680526716837E-2</v>
      </c>
      <c r="H2723" s="28">
        <v>1</v>
      </c>
      <c r="I2723" s="28">
        <v>0.32</v>
      </c>
      <c r="J2723" s="28">
        <v>0.17381197099520262</v>
      </c>
      <c r="K2723" s="28">
        <v>1</v>
      </c>
      <c r="L2723" s="28">
        <v>3750</v>
      </c>
      <c r="M2723" s="29">
        <v>1</v>
      </c>
    </row>
    <row r="2724" spans="1:13" x14ac:dyDescent="0.3">
      <c r="A2724">
        <v>2720</v>
      </c>
      <c r="B2724" s="29">
        <v>2014</v>
      </c>
      <c r="C2724" s="27">
        <v>41922</v>
      </c>
      <c r="D2724" s="28">
        <v>0.294451292401535</v>
      </c>
      <c r="E2724" s="28">
        <v>2</v>
      </c>
      <c r="F2724" s="27">
        <v>42653</v>
      </c>
      <c r="G2724" s="28">
        <v>0.56533429854762662</v>
      </c>
      <c r="H2724" s="28">
        <v>2</v>
      </c>
      <c r="I2724" s="28">
        <v>0.4</v>
      </c>
      <c r="J2724" s="28">
        <v>0.14786031704707936</v>
      </c>
      <c r="K2724" s="28">
        <v>1</v>
      </c>
      <c r="L2724" s="28">
        <v>3750</v>
      </c>
      <c r="M2724" s="29">
        <v>1</v>
      </c>
    </row>
    <row r="2725" spans="1:13" x14ac:dyDescent="0.3">
      <c r="A2725">
        <v>2721</v>
      </c>
      <c r="B2725" s="29">
        <v>2014</v>
      </c>
      <c r="C2725" s="27">
        <v>41970</v>
      </c>
      <c r="D2725" s="28">
        <v>0.4452940434072552</v>
      </c>
      <c r="E2725" s="28">
        <v>3</v>
      </c>
      <c r="F2725" s="27">
        <v>43066</v>
      </c>
      <c r="G2725" s="28">
        <v>0.91870206751161387</v>
      </c>
      <c r="H2725" s="28">
        <v>3</v>
      </c>
      <c r="I2725" s="28">
        <v>0.48000000000000004</v>
      </c>
      <c r="J2725" s="28">
        <v>0.99597288974190334</v>
      </c>
      <c r="K2725" s="28">
        <v>5</v>
      </c>
      <c r="L2725" s="28">
        <v>6250</v>
      </c>
      <c r="M2725" s="29">
        <v>2</v>
      </c>
    </row>
    <row r="2726" spans="1:13" x14ac:dyDescent="0.3">
      <c r="A2726">
        <v>2722</v>
      </c>
      <c r="B2726" s="29">
        <v>2014</v>
      </c>
      <c r="C2726" s="27">
        <v>41785</v>
      </c>
      <c r="D2726" s="28">
        <v>0.95647387520042793</v>
      </c>
      <c r="E2726" s="28">
        <v>5</v>
      </c>
      <c r="F2726" s="27">
        <v>43611</v>
      </c>
      <c r="G2726" s="28">
        <v>9.5857304244946762E-2</v>
      </c>
      <c r="H2726" s="28">
        <v>1</v>
      </c>
      <c r="I2726" s="28">
        <v>0.32</v>
      </c>
      <c r="J2726" s="28">
        <v>0.46169372594952029</v>
      </c>
      <c r="K2726" s="28">
        <v>3</v>
      </c>
      <c r="L2726" s="28">
        <v>5000</v>
      </c>
      <c r="M2726" s="29">
        <v>0</v>
      </c>
    </row>
    <row r="2727" spans="1:13" x14ac:dyDescent="0.3">
      <c r="A2727">
        <v>2723</v>
      </c>
      <c r="B2727" s="29">
        <v>2014</v>
      </c>
      <c r="C2727" s="27">
        <v>41768</v>
      </c>
      <c r="D2727" s="28">
        <v>0.45443117543434131</v>
      </c>
      <c r="E2727" s="28">
        <v>3</v>
      </c>
      <c r="F2727" s="27">
        <v>42864</v>
      </c>
      <c r="G2727" s="28">
        <v>0.70621296513214205</v>
      </c>
      <c r="H2727" s="28">
        <v>3</v>
      </c>
      <c r="I2727" s="28">
        <v>0.48000000000000004</v>
      </c>
      <c r="J2727" s="28">
        <v>2.1398137572110176E-2</v>
      </c>
      <c r="K2727" s="28">
        <v>1</v>
      </c>
      <c r="L2727" s="28">
        <v>3750</v>
      </c>
      <c r="M2727" s="29">
        <v>4</v>
      </c>
    </row>
    <row r="2728" spans="1:13" x14ac:dyDescent="0.3">
      <c r="A2728">
        <v>2724</v>
      </c>
      <c r="B2728" s="29">
        <v>2014</v>
      </c>
      <c r="C2728" s="27">
        <v>41987</v>
      </c>
      <c r="D2728" s="28">
        <v>0.13187305123271875</v>
      </c>
      <c r="E2728" s="28">
        <v>1</v>
      </c>
      <c r="F2728" s="27">
        <v>42352</v>
      </c>
      <c r="G2728" s="28">
        <v>0.69065428306139265</v>
      </c>
      <c r="H2728" s="28">
        <v>3</v>
      </c>
      <c r="I2728" s="28">
        <v>0.48000000000000004</v>
      </c>
      <c r="J2728" s="28">
        <v>0.83096316275561022</v>
      </c>
      <c r="K2728" s="28">
        <v>5</v>
      </c>
      <c r="L2728" s="28">
        <v>6250</v>
      </c>
      <c r="M2728" s="29">
        <v>0</v>
      </c>
    </row>
    <row r="2729" spans="1:13" x14ac:dyDescent="0.3">
      <c r="A2729">
        <v>2725</v>
      </c>
      <c r="B2729" s="29">
        <v>2014</v>
      </c>
      <c r="C2729" s="27">
        <v>41862</v>
      </c>
      <c r="D2729" s="28">
        <v>0.62096148389203443</v>
      </c>
      <c r="E2729" s="28">
        <v>4</v>
      </c>
      <c r="F2729" s="27">
        <v>43323</v>
      </c>
      <c r="G2729" s="28">
        <v>0.41679945607485513</v>
      </c>
      <c r="H2729" s="28">
        <v>2</v>
      </c>
      <c r="I2729" s="28">
        <v>0.4</v>
      </c>
      <c r="J2729" s="28">
        <v>0.87877652992132693</v>
      </c>
      <c r="K2729" s="28">
        <v>5</v>
      </c>
      <c r="L2729" s="28">
        <v>6250</v>
      </c>
      <c r="M2729" s="29">
        <v>1</v>
      </c>
    </row>
    <row r="2730" spans="1:13" x14ac:dyDescent="0.3">
      <c r="A2730">
        <v>2726</v>
      </c>
      <c r="B2730" s="29">
        <v>2014</v>
      </c>
      <c r="C2730" s="27">
        <v>41859</v>
      </c>
      <c r="D2730" s="28">
        <v>0.41936236299166263</v>
      </c>
      <c r="E2730" s="28">
        <v>2</v>
      </c>
      <c r="F2730" s="27">
        <v>42590</v>
      </c>
      <c r="G2730" s="28">
        <v>0.26558284658750564</v>
      </c>
      <c r="H2730" s="28">
        <v>1</v>
      </c>
      <c r="I2730" s="28">
        <v>0.32</v>
      </c>
      <c r="J2730" s="28">
        <v>0.96994916932541952</v>
      </c>
      <c r="K2730" s="28">
        <v>5</v>
      </c>
      <c r="L2730" s="28">
        <v>6250</v>
      </c>
      <c r="M2730" s="29">
        <v>0</v>
      </c>
    </row>
    <row r="2731" spans="1:13" x14ac:dyDescent="0.3">
      <c r="A2731">
        <v>2727</v>
      </c>
      <c r="B2731" s="29">
        <v>2014</v>
      </c>
      <c r="C2731" s="27">
        <v>41972</v>
      </c>
      <c r="D2731" s="28">
        <v>0.4243595120796253</v>
      </c>
      <c r="E2731" s="28">
        <v>2</v>
      </c>
      <c r="F2731" s="27">
        <v>42703</v>
      </c>
      <c r="G2731" s="28">
        <v>0.70645685503755951</v>
      </c>
      <c r="H2731" s="28">
        <v>3</v>
      </c>
      <c r="I2731" s="28">
        <v>0.48000000000000004</v>
      </c>
      <c r="J2731" s="28">
        <v>0.76437592834224677</v>
      </c>
      <c r="K2731" s="28">
        <v>5</v>
      </c>
      <c r="L2731" s="28">
        <v>6250</v>
      </c>
      <c r="M2731" s="29">
        <v>0</v>
      </c>
    </row>
    <row r="2732" spans="1:13" x14ac:dyDescent="0.3">
      <c r="A2732">
        <v>2728</v>
      </c>
      <c r="B2732" s="29">
        <v>2014</v>
      </c>
      <c r="C2732" s="27">
        <v>41901</v>
      </c>
      <c r="D2732" s="28">
        <v>0.42666837657175227</v>
      </c>
      <c r="E2732" s="28">
        <v>2</v>
      </c>
      <c r="F2732" s="27">
        <v>42632</v>
      </c>
      <c r="G2732" s="28">
        <v>0.46673690402218926</v>
      </c>
      <c r="H2732" s="28">
        <v>2</v>
      </c>
      <c r="I2732" s="28">
        <v>0.4</v>
      </c>
      <c r="J2732" s="28">
        <v>0.96688362311093323</v>
      </c>
      <c r="K2732" s="28">
        <v>5</v>
      </c>
      <c r="L2732" s="28">
        <v>6250</v>
      </c>
      <c r="M2732" s="29">
        <v>0</v>
      </c>
    </row>
    <row r="2733" spans="1:13" x14ac:dyDescent="0.3">
      <c r="A2733">
        <v>2729</v>
      </c>
      <c r="B2733" s="29">
        <v>2014</v>
      </c>
      <c r="C2733" s="27">
        <v>41895</v>
      </c>
      <c r="D2733" s="28">
        <v>0.93226661383580578</v>
      </c>
      <c r="E2733" s="28">
        <v>5</v>
      </c>
      <c r="F2733" s="27">
        <v>43721</v>
      </c>
      <c r="G2733" s="28">
        <v>0.18067003300185758</v>
      </c>
      <c r="H2733" s="28">
        <v>1</v>
      </c>
      <c r="I2733" s="28">
        <v>0.32</v>
      </c>
      <c r="J2733" s="28">
        <v>0.73432156079611921</v>
      </c>
      <c r="K2733" s="28">
        <v>5</v>
      </c>
      <c r="L2733" s="28">
        <v>6250</v>
      </c>
      <c r="M2733" s="29">
        <v>3</v>
      </c>
    </row>
    <row r="2734" spans="1:13" x14ac:dyDescent="0.3">
      <c r="A2734">
        <v>2730</v>
      </c>
      <c r="B2734" s="29">
        <v>2014</v>
      </c>
      <c r="C2734" s="27">
        <v>41956</v>
      </c>
      <c r="D2734" s="28">
        <v>0.5692044924976305</v>
      </c>
      <c r="E2734" s="28">
        <v>3</v>
      </c>
      <c r="F2734" s="27">
        <v>43052</v>
      </c>
      <c r="G2734" s="28">
        <v>0.23209150701459025</v>
      </c>
      <c r="H2734" s="28">
        <v>1</v>
      </c>
      <c r="I2734" s="28">
        <v>0.32</v>
      </c>
      <c r="J2734" s="28">
        <v>0.90085601714390129</v>
      </c>
      <c r="K2734" s="28">
        <v>5</v>
      </c>
      <c r="L2734" s="28">
        <v>6250</v>
      </c>
      <c r="M2734" s="29">
        <v>1</v>
      </c>
    </row>
    <row r="2735" spans="1:13" x14ac:dyDescent="0.3">
      <c r="A2735">
        <v>2731</v>
      </c>
      <c r="B2735" s="29">
        <v>2014</v>
      </c>
      <c r="C2735" s="27">
        <v>41711</v>
      </c>
      <c r="D2735" s="28">
        <v>0.3029623299138452</v>
      </c>
      <c r="E2735" s="28">
        <v>2</v>
      </c>
      <c r="F2735" s="27">
        <v>42442</v>
      </c>
      <c r="G2735" s="28">
        <v>0.38435491914138575</v>
      </c>
      <c r="H2735" s="28">
        <v>2</v>
      </c>
      <c r="I2735" s="28">
        <v>0.4</v>
      </c>
      <c r="J2735" s="28">
        <v>0.67215962489484926</v>
      </c>
      <c r="K2735" s="28">
        <v>4</v>
      </c>
      <c r="L2735" s="28">
        <v>5625</v>
      </c>
      <c r="M2735" s="29">
        <v>0</v>
      </c>
    </row>
    <row r="2736" spans="1:13" x14ac:dyDescent="0.3">
      <c r="A2736">
        <v>2732</v>
      </c>
      <c r="B2736" s="29">
        <v>2014</v>
      </c>
      <c r="C2736" s="27">
        <v>41973</v>
      </c>
      <c r="D2736" s="28">
        <v>0.61268825355640533</v>
      </c>
      <c r="E2736" s="28">
        <v>4</v>
      </c>
      <c r="F2736" s="27">
        <v>43434</v>
      </c>
      <c r="G2736" s="28">
        <v>0.43555337841772246</v>
      </c>
      <c r="H2736" s="28">
        <v>2</v>
      </c>
      <c r="I2736" s="28">
        <v>0.4</v>
      </c>
      <c r="J2736" s="28">
        <v>0.78983086582323669</v>
      </c>
      <c r="K2736" s="28">
        <v>5</v>
      </c>
      <c r="L2736" s="28">
        <v>6250</v>
      </c>
      <c r="M2736" s="29">
        <v>1</v>
      </c>
    </row>
    <row r="2737" spans="1:13" x14ac:dyDescent="0.3">
      <c r="A2737">
        <v>2733</v>
      </c>
      <c r="B2737" s="29">
        <v>2014</v>
      </c>
      <c r="C2737" s="27">
        <v>41784</v>
      </c>
      <c r="D2737" s="28">
        <v>0.23115788758635281</v>
      </c>
      <c r="E2737" s="28">
        <v>1</v>
      </c>
      <c r="F2737" s="27">
        <v>42149</v>
      </c>
      <c r="G2737" s="28">
        <v>0.59055628359841861</v>
      </c>
      <c r="H2737" s="28">
        <v>2</v>
      </c>
      <c r="I2737" s="28">
        <v>0.4</v>
      </c>
      <c r="J2737" s="28">
        <v>4.0918532173361832E-2</v>
      </c>
      <c r="K2737" s="28">
        <v>1</v>
      </c>
      <c r="L2737" s="28">
        <v>3750</v>
      </c>
      <c r="M2737" s="29">
        <v>1</v>
      </c>
    </row>
    <row r="2738" spans="1:13" x14ac:dyDescent="0.3">
      <c r="A2738">
        <v>2734</v>
      </c>
      <c r="B2738" s="29">
        <v>2014</v>
      </c>
      <c r="C2738" s="27">
        <v>41658</v>
      </c>
      <c r="D2738" s="28">
        <v>6.0330336967161835E-2</v>
      </c>
      <c r="E2738" s="28">
        <v>1</v>
      </c>
      <c r="F2738" s="27">
        <v>42023</v>
      </c>
      <c r="G2738" s="28">
        <v>0.21430843737967575</v>
      </c>
      <c r="H2738" s="28">
        <v>1</v>
      </c>
      <c r="I2738" s="28">
        <v>0.32</v>
      </c>
      <c r="J2738" s="28">
        <v>0.28110123465451731</v>
      </c>
      <c r="K2738" s="28">
        <v>2</v>
      </c>
      <c r="L2738" s="28">
        <v>4375</v>
      </c>
      <c r="M2738" s="29">
        <v>0</v>
      </c>
    </row>
    <row r="2739" spans="1:13" x14ac:dyDescent="0.3">
      <c r="A2739">
        <v>2735</v>
      </c>
      <c r="B2739" s="29">
        <v>2014</v>
      </c>
      <c r="C2739" s="27">
        <v>41782</v>
      </c>
      <c r="D2739" s="28">
        <v>0.10934242848096398</v>
      </c>
      <c r="E2739" s="28">
        <v>1</v>
      </c>
      <c r="F2739" s="27">
        <v>42147</v>
      </c>
      <c r="G2739" s="28">
        <v>0.67232696943575898</v>
      </c>
      <c r="H2739" s="28">
        <v>3</v>
      </c>
      <c r="I2739" s="28">
        <v>0.48000000000000004</v>
      </c>
      <c r="J2739" s="28">
        <v>0.20431369034403224</v>
      </c>
      <c r="K2739" s="28">
        <v>2</v>
      </c>
      <c r="L2739" s="28">
        <v>4375</v>
      </c>
      <c r="M2739" s="29">
        <v>0</v>
      </c>
    </row>
    <row r="2740" spans="1:13" x14ac:dyDescent="0.3">
      <c r="A2740">
        <v>2736</v>
      </c>
      <c r="B2740" s="29">
        <v>2014</v>
      </c>
      <c r="C2740" s="27">
        <v>41728</v>
      </c>
      <c r="D2740" s="28">
        <v>0.11443904121758164</v>
      </c>
      <c r="E2740" s="28">
        <v>1</v>
      </c>
      <c r="F2740" s="27">
        <v>42093</v>
      </c>
      <c r="G2740" s="28">
        <v>0.37374855982593491</v>
      </c>
      <c r="H2740" s="28">
        <v>2</v>
      </c>
      <c r="I2740" s="28">
        <v>0.4</v>
      </c>
      <c r="J2740" s="28">
        <v>0.217814136268067</v>
      </c>
      <c r="K2740" s="28">
        <v>2</v>
      </c>
      <c r="L2740" s="28">
        <v>4375</v>
      </c>
      <c r="M2740" s="29">
        <v>0</v>
      </c>
    </row>
    <row r="2741" spans="1:13" x14ac:dyDescent="0.3">
      <c r="A2741">
        <v>2737</v>
      </c>
      <c r="B2741" s="29">
        <v>2014</v>
      </c>
      <c r="C2741" s="27">
        <v>41837</v>
      </c>
      <c r="D2741" s="28">
        <v>0.43864784763066145</v>
      </c>
      <c r="E2741" s="28">
        <v>3</v>
      </c>
      <c r="F2741" s="27">
        <v>42933</v>
      </c>
      <c r="G2741" s="28">
        <v>0.98693807886114315</v>
      </c>
      <c r="H2741" s="28">
        <v>3</v>
      </c>
      <c r="I2741" s="28">
        <v>0.48000000000000004</v>
      </c>
      <c r="J2741" s="28">
        <v>0.26066292300797067</v>
      </c>
      <c r="K2741" s="28">
        <v>2</v>
      </c>
      <c r="L2741" s="28">
        <v>4375</v>
      </c>
      <c r="M2741" s="29">
        <v>1</v>
      </c>
    </row>
    <row r="2742" spans="1:13" x14ac:dyDescent="0.3">
      <c r="A2742">
        <v>2738</v>
      </c>
      <c r="B2742" s="29">
        <v>2014</v>
      </c>
      <c r="C2742" s="27">
        <v>41681</v>
      </c>
      <c r="D2742" s="28">
        <v>0.74131853217946542</v>
      </c>
      <c r="E2742" s="28">
        <v>5</v>
      </c>
      <c r="F2742" s="27">
        <v>43507</v>
      </c>
      <c r="G2742" s="28">
        <v>0.88298197341838702</v>
      </c>
      <c r="H2742" s="28">
        <v>3</v>
      </c>
      <c r="I2742" s="28">
        <v>0.48000000000000004</v>
      </c>
      <c r="J2742" s="28">
        <v>0.24462182682790701</v>
      </c>
      <c r="K2742" s="28">
        <v>2</v>
      </c>
      <c r="L2742" s="28">
        <v>4375</v>
      </c>
      <c r="M2742" s="29">
        <v>2</v>
      </c>
    </row>
    <row r="2743" spans="1:13" x14ac:dyDescent="0.3">
      <c r="A2743">
        <v>2739</v>
      </c>
      <c r="B2743" s="29">
        <v>2014</v>
      </c>
      <c r="C2743" s="27">
        <v>41904</v>
      </c>
      <c r="D2743" s="28">
        <v>0.38914277026359889</v>
      </c>
      <c r="E2743" s="28">
        <v>2</v>
      </c>
      <c r="F2743" s="27">
        <v>42635</v>
      </c>
      <c r="G2743" s="28">
        <v>0.2003152702354063</v>
      </c>
      <c r="H2743" s="28">
        <v>1</v>
      </c>
      <c r="I2743" s="28">
        <v>0.32</v>
      </c>
      <c r="J2743" s="28">
        <v>0.30560657653846479</v>
      </c>
      <c r="K2743" s="28">
        <v>2</v>
      </c>
      <c r="L2743" s="28">
        <v>4375</v>
      </c>
      <c r="M2743" s="29">
        <v>0</v>
      </c>
    </row>
    <row r="2744" spans="1:13" x14ac:dyDescent="0.3">
      <c r="A2744">
        <v>2740</v>
      </c>
      <c r="B2744" s="29">
        <v>2014</v>
      </c>
      <c r="C2744" s="27">
        <v>41710</v>
      </c>
      <c r="D2744" s="28">
        <v>0.50514203906309141</v>
      </c>
      <c r="E2744" s="28">
        <v>3</v>
      </c>
      <c r="F2744" s="27">
        <v>42806</v>
      </c>
      <c r="G2744" s="28">
        <v>0.29322730015489762</v>
      </c>
      <c r="H2744" s="28">
        <v>2</v>
      </c>
      <c r="I2744" s="28">
        <v>0.4</v>
      </c>
      <c r="J2744" s="28">
        <v>0.3132360377438308</v>
      </c>
      <c r="K2744" s="28">
        <v>2</v>
      </c>
      <c r="L2744" s="28">
        <v>4375</v>
      </c>
      <c r="M2744" s="29">
        <v>1</v>
      </c>
    </row>
    <row r="2745" spans="1:13" x14ac:dyDescent="0.3">
      <c r="A2745">
        <v>2741</v>
      </c>
      <c r="B2745" s="29">
        <v>2014</v>
      </c>
      <c r="C2745" s="27">
        <v>41698</v>
      </c>
      <c r="D2745" s="28">
        <v>0.65804420058844038</v>
      </c>
      <c r="E2745" s="28">
        <v>4</v>
      </c>
      <c r="F2745" s="27">
        <v>43159</v>
      </c>
      <c r="G2745" s="28">
        <v>0.98830501580743091</v>
      </c>
      <c r="H2745" s="28">
        <v>3</v>
      </c>
      <c r="I2745" s="28">
        <v>0.48000000000000004</v>
      </c>
      <c r="J2745" s="28">
        <v>0.65913571770419799</v>
      </c>
      <c r="K2745" s="28">
        <v>4</v>
      </c>
      <c r="L2745" s="28">
        <v>5625</v>
      </c>
      <c r="M2745" s="29">
        <v>2</v>
      </c>
    </row>
    <row r="2746" spans="1:13" x14ac:dyDescent="0.3">
      <c r="A2746">
        <v>2742</v>
      </c>
      <c r="B2746" s="29">
        <v>2014</v>
      </c>
      <c r="C2746" s="27">
        <v>41745</v>
      </c>
      <c r="D2746" s="28">
        <v>0.50319871260684856</v>
      </c>
      <c r="E2746" s="28">
        <v>3</v>
      </c>
      <c r="F2746" s="27">
        <v>42841</v>
      </c>
      <c r="G2746" s="28">
        <v>0.8836739615416862</v>
      </c>
      <c r="H2746" s="28">
        <v>3</v>
      </c>
      <c r="I2746" s="28">
        <v>0.48000000000000004</v>
      </c>
      <c r="J2746" s="28">
        <v>0.5975257008426279</v>
      </c>
      <c r="K2746" s="28">
        <v>4</v>
      </c>
      <c r="L2746" s="28">
        <v>5625</v>
      </c>
      <c r="M2746" s="29">
        <v>4</v>
      </c>
    </row>
    <row r="2747" spans="1:13" x14ac:dyDescent="0.3">
      <c r="A2747">
        <v>2743</v>
      </c>
      <c r="B2747" s="29">
        <v>2014</v>
      </c>
      <c r="C2747" s="27">
        <v>41774</v>
      </c>
      <c r="D2747" s="28">
        <v>7.4373417557811461E-2</v>
      </c>
      <c r="E2747" s="28">
        <v>1</v>
      </c>
      <c r="F2747" s="27">
        <v>42139</v>
      </c>
      <c r="G2747" s="28">
        <v>0.43053943837928532</v>
      </c>
      <c r="H2747" s="28">
        <v>2</v>
      </c>
      <c r="I2747" s="28">
        <v>0.4</v>
      </c>
      <c r="J2747" s="28">
        <v>0.43160418680688506</v>
      </c>
      <c r="K2747" s="28">
        <v>3</v>
      </c>
      <c r="L2747" s="28">
        <v>5000</v>
      </c>
      <c r="M2747" s="29">
        <v>0</v>
      </c>
    </row>
    <row r="2748" spans="1:13" x14ac:dyDescent="0.3">
      <c r="A2748">
        <v>2744</v>
      </c>
      <c r="B2748" s="29">
        <v>2014</v>
      </c>
      <c r="C2748" s="27">
        <v>41652</v>
      </c>
      <c r="D2748" s="28">
        <v>0.99219362430406266</v>
      </c>
      <c r="E2748" s="28">
        <v>5</v>
      </c>
      <c r="F2748" s="27">
        <v>43478</v>
      </c>
      <c r="G2748" s="28">
        <v>0.41052492312005995</v>
      </c>
      <c r="H2748" s="28">
        <v>2</v>
      </c>
      <c r="I2748" s="28">
        <v>0.4</v>
      </c>
      <c r="J2748" s="28">
        <v>0.98138808475322081</v>
      </c>
      <c r="K2748" s="28">
        <v>5</v>
      </c>
      <c r="L2748" s="28">
        <v>6250</v>
      </c>
      <c r="M2748" s="29">
        <v>4</v>
      </c>
    </row>
    <row r="2749" spans="1:13" x14ac:dyDescent="0.3">
      <c r="A2749">
        <v>2745</v>
      </c>
      <c r="B2749" s="29">
        <v>2014</v>
      </c>
      <c r="C2749" s="27">
        <v>41705</v>
      </c>
      <c r="D2749" s="28">
        <v>0.37036706113717843</v>
      </c>
      <c r="E2749" s="28">
        <v>2</v>
      </c>
      <c r="F2749" s="27">
        <v>42436</v>
      </c>
      <c r="G2749" s="28">
        <v>0.33676148103234427</v>
      </c>
      <c r="H2749" s="28">
        <v>2</v>
      </c>
      <c r="I2749" s="28">
        <v>0.4</v>
      </c>
      <c r="J2749" s="28">
        <v>0.24184353999987496</v>
      </c>
      <c r="K2749" s="28">
        <v>2</v>
      </c>
      <c r="L2749" s="28">
        <v>4375</v>
      </c>
      <c r="M2749" s="29">
        <v>1</v>
      </c>
    </row>
    <row r="2750" spans="1:13" x14ac:dyDescent="0.3">
      <c r="A2750">
        <v>2746</v>
      </c>
      <c r="B2750" s="29">
        <v>2014</v>
      </c>
      <c r="C2750" s="27">
        <v>41675</v>
      </c>
      <c r="D2750" s="28">
        <v>0.83548933193069341</v>
      </c>
      <c r="E2750" s="28">
        <v>5</v>
      </c>
      <c r="F2750" s="27">
        <v>43501</v>
      </c>
      <c r="G2750" s="28">
        <v>0.34033209835507849</v>
      </c>
      <c r="H2750" s="28">
        <v>2</v>
      </c>
      <c r="I2750" s="28">
        <v>0.4</v>
      </c>
      <c r="J2750" s="28">
        <v>0.14905697648031346</v>
      </c>
      <c r="K2750" s="28">
        <v>1</v>
      </c>
      <c r="L2750" s="28">
        <v>3750</v>
      </c>
      <c r="M2750" s="29">
        <v>0</v>
      </c>
    </row>
    <row r="2751" spans="1:13" x14ac:dyDescent="0.3">
      <c r="A2751">
        <v>2747</v>
      </c>
      <c r="B2751" s="29">
        <v>2014</v>
      </c>
      <c r="C2751" s="27">
        <v>41722</v>
      </c>
      <c r="D2751" s="28">
        <v>0.6475631313281851</v>
      </c>
      <c r="E2751" s="28">
        <v>4</v>
      </c>
      <c r="F2751" s="27">
        <v>43183</v>
      </c>
      <c r="G2751" s="28">
        <v>0.43742753817733804</v>
      </c>
      <c r="H2751" s="28">
        <v>2</v>
      </c>
      <c r="I2751" s="28">
        <v>0.4</v>
      </c>
      <c r="J2751" s="28">
        <v>9.1022435198659268E-2</v>
      </c>
      <c r="K2751" s="28">
        <v>1</v>
      </c>
      <c r="L2751" s="28">
        <v>3750</v>
      </c>
      <c r="M2751" s="29">
        <v>1</v>
      </c>
    </row>
    <row r="2752" spans="1:13" x14ac:dyDescent="0.3">
      <c r="A2752">
        <v>2748</v>
      </c>
      <c r="B2752" s="29">
        <v>2014</v>
      </c>
      <c r="C2752" s="27">
        <v>41938</v>
      </c>
      <c r="D2752" s="28">
        <v>0.43950412434749897</v>
      </c>
      <c r="E2752" s="28">
        <v>3</v>
      </c>
      <c r="F2752" s="27">
        <v>43034</v>
      </c>
      <c r="G2752" s="28">
        <v>0.79181030235861316</v>
      </c>
      <c r="H2752" s="28">
        <v>3</v>
      </c>
      <c r="I2752" s="28">
        <v>0.48000000000000004</v>
      </c>
      <c r="J2752" s="28">
        <v>0.32137635116517471</v>
      </c>
      <c r="K2752" s="28">
        <v>2</v>
      </c>
      <c r="L2752" s="28">
        <v>4375</v>
      </c>
      <c r="M2752" s="29">
        <v>3</v>
      </c>
    </row>
    <row r="2753" spans="1:13" x14ac:dyDescent="0.3">
      <c r="A2753">
        <v>2749</v>
      </c>
      <c r="B2753" s="29">
        <v>2014</v>
      </c>
      <c r="C2753" s="27">
        <v>41940</v>
      </c>
      <c r="D2753" s="28">
        <v>0.62591171314363814</v>
      </c>
      <c r="E2753" s="28">
        <v>4</v>
      </c>
      <c r="F2753" s="27">
        <v>43401</v>
      </c>
      <c r="G2753" s="28">
        <v>0.44491730445980182</v>
      </c>
      <c r="H2753" s="28">
        <v>2</v>
      </c>
      <c r="I2753" s="28">
        <v>0.4</v>
      </c>
      <c r="J2753" s="28">
        <v>0.26818810847739583</v>
      </c>
      <c r="K2753" s="28">
        <v>2</v>
      </c>
      <c r="L2753" s="28">
        <v>4375</v>
      </c>
      <c r="M2753" s="29">
        <v>1</v>
      </c>
    </row>
    <row r="2754" spans="1:13" x14ac:dyDescent="0.3">
      <c r="A2754">
        <v>2750</v>
      </c>
      <c r="B2754" s="29">
        <v>2014</v>
      </c>
      <c r="C2754" s="27">
        <v>41811</v>
      </c>
      <c r="D2754" s="28">
        <v>0.98997006961414136</v>
      </c>
      <c r="E2754" s="28">
        <v>5</v>
      </c>
      <c r="F2754" s="27">
        <v>43637</v>
      </c>
      <c r="G2754" s="28">
        <v>0.23682330260953799</v>
      </c>
      <c r="H2754" s="28">
        <v>1</v>
      </c>
      <c r="I2754" s="28">
        <v>0.32</v>
      </c>
      <c r="J2754" s="28">
        <v>8.4820216685710714E-2</v>
      </c>
      <c r="K2754" s="28">
        <v>1</v>
      </c>
      <c r="L2754" s="28">
        <v>3750</v>
      </c>
      <c r="M2754" s="29">
        <v>0</v>
      </c>
    </row>
    <row r="2755" spans="1:13" x14ac:dyDescent="0.3">
      <c r="A2755">
        <v>2751</v>
      </c>
      <c r="B2755" s="29">
        <v>2014</v>
      </c>
      <c r="C2755" s="27">
        <v>41847</v>
      </c>
      <c r="D2755" s="28">
        <v>0.6725270947379407</v>
      </c>
      <c r="E2755" s="28">
        <v>4</v>
      </c>
      <c r="F2755" s="27">
        <v>43308</v>
      </c>
      <c r="G2755" s="28">
        <v>0.69075023917037859</v>
      </c>
      <c r="H2755" s="28">
        <v>3</v>
      </c>
      <c r="I2755" s="28">
        <v>0.48000000000000004</v>
      </c>
      <c r="J2755" s="28">
        <v>0.18827499627305488</v>
      </c>
      <c r="K2755" s="28">
        <v>1</v>
      </c>
      <c r="L2755" s="28">
        <v>3750</v>
      </c>
      <c r="M2755" s="29">
        <v>1</v>
      </c>
    </row>
    <row r="2756" spans="1:13" x14ac:dyDescent="0.3">
      <c r="A2756">
        <v>2752</v>
      </c>
      <c r="B2756" s="29">
        <v>2014</v>
      </c>
      <c r="C2756" s="27">
        <v>41816</v>
      </c>
      <c r="D2756" s="28">
        <v>0.90484326471374699</v>
      </c>
      <c r="E2756" s="28">
        <v>5</v>
      </c>
      <c r="F2756" s="27">
        <v>43642</v>
      </c>
      <c r="G2756" s="28">
        <v>0.40718656434570988</v>
      </c>
      <c r="H2756" s="28">
        <v>2</v>
      </c>
      <c r="I2756" s="28">
        <v>0.4</v>
      </c>
      <c r="J2756" s="28">
        <v>0.13562754535138655</v>
      </c>
      <c r="K2756" s="28">
        <v>1</v>
      </c>
      <c r="L2756" s="28">
        <v>3750</v>
      </c>
      <c r="M2756" s="29">
        <v>1</v>
      </c>
    </row>
    <row r="2757" spans="1:13" x14ac:dyDescent="0.3">
      <c r="A2757">
        <v>2753</v>
      </c>
      <c r="B2757" s="29">
        <v>2014</v>
      </c>
      <c r="C2757" s="27">
        <v>41808</v>
      </c>
      <c r="D2757" s="28">
        <v>0.93380793745331292</v>
      </c>
      <c r="E2757" s="28">
        <v>5</v>
      </c>
      <c r="F2757" s="27">
        <v>43634</v>
      </c>
      <c r="G2757" s="28">
        <v>0.37575122930229721</v>
      </c>
      <c r="H2757" s="28">
        <v>2</v>
      </c>
      <c r="I2757" s="28">
        <v>0.4</v>
      </c>
      <c r="J2757" s="28">
        <v>0.39114161868120811</v>
      </c>
      <c r="K2757" s="28">
        <v>2</v>
      </c>
      <c r="L2757" s="28">
        <v>4375</v>
      </c>
      <c r="M2757" s="29">
        <v>1</v>
      </c>
    </row>
    <row r="2758" spans="1:13" x14ac:dyDescent="0.3">
      <c r="A2758">
        <v>2754</v>
      </c>
      <c r="B2758" s="29">
        <v>2014</v>
      </c>
      <c r="C2758" s="27">
        <v>41827</v>
      </c>
      <c r="D2758" s="28">
        <v>0.81207736301596845</v>
      </c>
      <c r="E2758" s="28">
        <v>5</v>
      </c>
      <c r="F2758" s="27">
        <v>43653</v>
      </c>
      <c r="G2758" s="28">
        <v>0.10364647166119201</v>
      </c>
      <c r="H2758" s="28">
        <v>1</v>
      </c>
      <c r="I2758" s="28">
        <v>0.32</v>
      </c>
      <c r="J2758" s="28">
        <v>0.88042460735896877</v>
      </c>
      <c r="K2758" s="28">
        <v>5</v>
      </c>
      <c r="L2758" s="28">
        <v>6250</v>
      </c>
      <c r="M2758" s="29">
        <v>2</v>
      </c>
    </row>
    <row r="2759" spans="1:13" x14ac:dyDescent="0.3">
      <c r="A2759">
        <v>2755</v>
      </c>
      <c r="B2759" s="29">
        <v>2014</v>
      </c>
      <c r="C2759" s="27">
        <v>41765</v>
      </c>
      <c r="D2759" s="28">
        <v>0.45384318889689279</v>
      </c>
      <c r="E2759" s="28">
        <v>3</v>
      </c>
      <c r="F2759" s="27">
        <v>42861</v>
      </c>
      <c r="G2759" s="28">
        <v>0.53808626727897801</v>
      </c>
      <c r="H2759" s="28">
        <v>2</v>
      </c>
      <c r="I2759" s="28">
        <v>0.4</v>
      </c>
      <c r="J2759" s="28">
        <v>0.66022020056316866</v>
      </c>
      <c r="K2759" s="28">
        <v>4</v>
      </c>
      <c r="L2759" s="28">
        <v>5625</v>
      </c>
      <c r="M2759" s="29">
        <v>2</v>
      </c>
    </row>
    <row r="2760" spans="1:13" x14ac:dyDescent="0.3">
      <c r="A2760">
        <v>2756</v>
      </c>
      <c r="B2760" s="29">
        <v>2014</v>
      </c>
      <c r="C2760" s="27">
        <v>41932</v>
      </c>
      <c r="D2760" s="28">
        <v>0.39245794438496817</v>
      </c>
      <c r="E2760" s="28">
        <v>2</v>
      </c>
      <c r="F2760" s="27">
        <v>42663</v>
      </c>
      <c r="G2760" s="28">
        <v>8.2239792352148955E-2</v>
      </c>
      <c r="H2760" s="28">
        <v>1</v>
      </c>
      <c r="I2760" s="28">
        <v>0.32</v>
      </c>
      <c r="J2760" s="28">
        <v>0.26060716933656736</v>
      </c>
      <c r="K2760" s="28">
        <v>2</v>
      </c>
      <c r="L2760" s="28">
        <v>4375</v>
      </c>
      <c r="M2760" s="29">
        <v>1</v>
      </c>
    </row>
    <row r="2761" spans="1:13" x14ac:dyDescent="0.3">
      <c r="A2761">
        <v>2757</v>
      </c>
      <c r="B2761" s="29">
        <v>2014</v>
      </c>
      <c r="C2761" s="27">
        <v>41969</v>
      </c>
      <c r="D2761" s="28">
        <v>0.29303376375854673</v>
      </c>
      <c r="E2761" s="28">
        <v>2</v>
      </c>
      <c r="F2761" s="27">
        <v>42700</v>
      </c>
      <c r="G2761" s="28">
        <v>0.91518917939707456</v>
      </c>
      <c r="H2761" s="28">
        <v>3</v>
      </c>
      <c r="I2761" s="28">
        <v>0.48000000000000004</v>
      </c>
      <c r="J2761" s="28">
        <v>4.186840594522101E-2</v>
      </c>
      <c r="K2761" s="28">
        <v>1</v>
      </c>
      <c r="L2761" s="28">
        <v>3750</v>
      </c>
      <c r="M2761" s="29">
        <v>2</v>
      </c>
    </row>
    <row r="2762" spans="1:13" x14ac:dyDescent="0.3">
      <c r="A2762">
        <v>2758</v>
      </c>
      <c r="B2762" s="29">
        <v>2014</v>
      </c>
      <c r="C2762" s="27">
        <v>41864</v>
      </c>
      <c r="D2762" s="28">
        <v>0.54960443779468515</v>
      </c>
      <c r="E2762" s="28">
        <v>3</v>
      </c>
      <c r="F2762" s="27">
        <v>42960</v>
      </c>
      <c r="G2762" s="28">
        <v>8.9842626177949469E-5</v>
      </c>
      <c r="H2762" s="28">
        <v>1</v>
      </c>
      <c r="I2762" s="28">
        <v>0.32</v>
      </c>
      <c r="J2762" s="28">
        <v>0.60427674233603357</v>
      </c>
      <c r="K2762" s="28">
        <v>4</v>
      </c>
      <c r="L2762" s="28">
        <v>5625</v>
      </c>
      <c r="M2762" s="29">
        <v>3</v>
      </c>
    </row>
    <row r="2763" spans="1:13" x14ac:dyDescent="0.3">
      <c r="A2763">
        <v>2759</v>
      </c>
      <c r="B2763" s="29">
        <v>2014</v>
      </c>
      <c r="C2763" s="27">
        <v>41808</v>
      </c>
      <c r="D2763" s="28">
        <v>0.87337232951294186</v>
      </c>
      <c r="E2763" s="28">
        <v>5</v>
      </c>
      <c r="F2763" s="27">
        <v>43634</v>
      </c>
      <c r="G2763" s="28">
        <v>0.34267696712181761</v>
      </c>
      <c r="H2763" s="28">
        <v>2</v>
      </c>
      <c r="I2763" s="28">
        <v>0.4</v>
      </c>
      <c r="J2763" s="28">
        <v>0.47042218795448998</v>
      </c>
      <c r="K2763" s="28">
        <v>3</v>
      </c>
      <c r="L2763" s="28">
        <v>5000</v>
      </c>
      <c r="M2763" s="29">
        <v>1</v>
      </c>
    </row>
    <row r="2764" spans="1:13" x14ac:dyDescent="0.3">
      <c r="A2764">
        <v>2760</v>
      </c>
      <c r="B2764" s="29">
        <v>2014</v>
      </c>
      <c r="C2764" s="27">
        <v>41681</v>
      </c>
      <c r="D2764" s="28">
        <v>0.9860375734079142</v>
      </c>
      <c r="E2764" s="28">
        <v>5</v>
      </c>
      <c r="F2764" s="27">
        <v>43507</v>
      </c>
      <c r="G2764" s="28">
        <v>0.58153932284801291</v>
      </c>
      <c r="H2764" s="28">
        <v>2</v>
      </c>
      <c r="I2764" s="28">
        <v>0.4</v>
      </c>
      <c r="J2764" s="28">
        <v>0.8402805851581806</v>
      </c>
      <c r="K2764" s="28">
        <v>5</v>
      </c>
      <c r="L2764" s="28">
        <v>6250</v>
      </c>
      <c r="M2764" s="29">
        <v>1</v>
      </c>
    </row>
    <row r="2765" spans="1:13" x14ac:dyDescent="0.3">
      <c r="A2765">
        <v>2761</v>
      </c>
      <c r="B2765" s="29">
        <v>2014</v>
      </c>
      <c r="C2765" s="27">
        <v>41705</v>
      </c>
      <c r="D2765" s="28">
        <v>0.95374183551959835</v>
      </c>
      <c r="E2765" s="28">
        <v>5</v>
      </c>
      <c r="F2765" s="27">
        <v>43531</v>
      </c>
      <c r="G2765" s="28">
        <v>0.84977718675677494</v>
      </c>
      <c r="H2765" s="28">
        <v>3</v>
      </c>
      <c r="I2765" s="28">
        <v>0.48000000000000004</v>
      </c>
      <c r="J2765" s="28">
        <v>0.78825058223382216</v>
      </c>
      <c r="K2765" s="28">
        <v>5</v>
      </c>
      <c r="L2765" s="28">
        <v>6250</v>
      </c>
      <c r="M2765" s="29">
        <v>2</v>
      </c>
    </row>
    <row r="2766" spans="1:13" x14ac:dyDescent="0.3">
      <c r="A2766">
        <v>2762</v>
      </c>
      <c r="B2766" s="29">
        <v>2014</v>
      </c>
      <c r="C2766" s="27">
        <v>41738</v>
      </c>
      <c r="D2766" s="28">
        <v>0.58483446782384574</v>
      </c>
      <c r="E2766" s="28">
        <v>4</v>
      </c>
      <c r="F2766" s="27">
        <v>43199</v>
      </c>
      <c r="G2766" s="28">
        <v>0.73639328910316959</v>
      </c>
      <c r="H2766" s="28">
        <v>3</v>
      </c>
      <c r="I2766" s="28">
        <v>0.48000000000000004</v>
      </c>
      <c r="J2766" s="28">
        <v>0.98266507142836668</v>
      </c>
      <c r="K2766" s="28">
        <v>5</v>
      </c>
      <c r="L2766" s="28">
        <v>6250</v>
      </c>
      <c r="M2766" s="29">
        <v>1</v>
      </c>
    </row>
    <row r="2767" spans="1:13" x14ac:dyDescent="0.3">
      <c r="A2767">
        <v>2763</v>
      </c>
      <c r="B2767" s="29">
        <v>2014</v>
      </c>
      <c r="C2767" s="27">
        <v>41837</v>
      </c>
      <c r="D2767" s="28">
        <v>0.68690362047989717</v>
      </c>
      <c r="E2767" s="28">
        <v>5</v>
      </c>
      <c r="F2767" s="27">
        <v>43663</v>
      </c>
      <c r="G2767" s="28">
        <v>0.25196933099926078</v>
      </c>
      <c r="H2767" s="28">
        <v>1</v>
      </c>
      <c r="I2767" s="28">
        <v>0.32</v>
      </c>
      <c r="J2767" s="28">
        <v>0.87950775137386006</v>
      </c>
      <c r="K2767" s="28">
        <v>5</v>
      </c>
      <c r="L2767" s="28">
        <v>6250</v>
      </c>
      <c r="M2767" s="29">
        <v>7</v>
      </c>
    </row>
    <row r="2768" spans="1:13" x14ac:dyDescent="0.3">
      <c r="A2768">
        <v>2764</v>
      </c>
      <c r="B2768" s="29">
        <v>2014</v>
      </c>
      <c r="C2768" s="27">
        <v>41667</v>
      </c>
      <c r="D2768" s="28">
        <v>0.63714485406915788</v>
      </c>
      <c r="E2768" s="28">
        <v>4</v>
      </c>
      <c r="F2768" s="27">
        <v>43128</v>
      </c>
      <c r="G2768" s="28">
        <v>0.58886650888989223</v>
      </c>
      <c r="H2768" s="28">
        <v>2</v>
      </c>
      <c r="I2768" s="28">
        <v>0.4</v>
      </c>
      <c r="J2768" s="28">
        <v>0.85178439040740417</v>
      </c>
      <c r="K2768" s="28">
        <v>5</v>
      </c>
      <c r="L2768" s="28">
        <v>6250</v>
      </c>
      <c r="M2768" s="29">
        <v>1</v>
      </c>
    </row>
    <row r="2769" spans="1:13" x14ac:dyDescent="0.3">
      <c r="A2769">
        <v>2765</v>
      </c>
      <c r="B2769" s="29">
        <v>2014</v>
      </c>
      <c r="C2769" s="27">
        <v>41884</v>
      </c>
      <c r="D2769" s="28">
        <v>0.588204620725709</v>
      </c>
      <c r="E2769" s="28">
        <v>4</v>
      </c>
      <c r="F2769" s="27">
        <v>43345</v>
      </c>
      <c r="G2769" s="28">
        <v>0.48972809151778263</v>
      </c>
      <c r="H2769" s="28">
        <v>2</v>
      </c>
      <c r="I2769" s="28">
        <v>0.4</v>
      </c>
      <c r="J2769" s="28">
        <v>0.99080286419144581</v>
      </c>
      <c r="K2769" s="28">
        <v>5</v>
      </c>
      <c r="L2769" s="28">
        <v>6250</v>
      </c>
      <c r="M2769" s="29">
        <v>1</v>
      </c>
    </row>
    <row r="2770" spans="1:13" x14ac:dyDescent="0.3">
      <c r="A2770">
        <v>2766</v>
      </c>
      <c r="B2770" s="29">
        <v>2014</v>
      </c>
      <c r="C2770" s="27">
        <v>41731</v>
      </c>
      <c r="D2770" s="28">
        <v>0.74761058534159774</v>
      </c>
      <c r="E2770" s="28">
        <v>5</v>
      </c>
      <c r="F2770" s="27">
        <v>43557</v>
      </c>
      <c r="G2770" s="28">
        <v>0.72152397215356256</v>
      </c>
      <c r="H2770" s="28">
        <v>3</v>
      </c>
      <c r="I2770" s="28">
        <v>0.48000000000000004</v>
      </c>
      <c r="J2770" s="28">
        <v>0.49885298517331844</v>
      </c>
      <c r="K2770" s="28">
        <v>3</v>
      </c>
      <c r="L2770" s="28">
        <v>5000</v>
      </c>
      <c r="M2770" s="29">
        <v>3</v>
      </c>
    </row>
    <row r="2771" spans="1:13" x14ac:dyDescent="0.3">
      <c r="A2771">
        <v>2767</v>
      </c>
      <c r="B2771" s="29">
        <v>2014</v>
      </c>
      <c r="C2771" s="27">
        <v>41737</v>
      </c>
      <c r="D2771" s="28">
        <v>0.8172848170934689</v>
      </c>
      <c r="E2771" s="28">
        <v>5</v>
      </c>
      <c r="F2771" s="27">
        <v>43563</v>
      </c>
      <c r="G2771" s="28">
        <v>0.19410813998062648</v>
      </c>
      <c r="H2771" s="28">
        <v>1</v>
      </c>
      <c r="I2771" s="28">
        <v>0.32</v>
      </c>
      <c r="J2771" s="28">
        <v>0.28235108822480859</v>
      </c>
      <c r="K2771" s="28">
        <v>2</v>
      </c>
      <c r="L2771" s="28">
        <v>4375</v>
      </c>
      <c r="M2771" s="29">
        <v>1</v>
      </c>
    </row>
    <row r="2772" spans="1:13" x14ac:dyDescent="0.3">
      <c r="A2772">
        <v>2768</v>
      </c>
      <c r="B2772" s="29">
        <v>2014</v>
      </c>
      <c r="C2772" s="27">
        <v>41855</v>
      </c>
      <c r="D2772" s="28">
        <v>0.80078709189166675</v>
      </c>
      <c r="E2772" s="28">
        <v>5</v>
      </c>
      <c r="F2772" s="27">
        <v>43681</v>
      </c>
      <c r="G2772" s="28">
        <v>0.65020913937325509</v>
      </c>
      <c r="H2772" s="28">
        <v>3</v>
      </c>
      <c r="I2772" s="28">
        <v>0.48000000000000004</v>
      </c>
      <c r="J2772" s="28">
        <v>0.28702727356815605</v>
      </c>
      <c r="K2772" s="28">
        <v>2</v>
      </c>
      <c r="L2772" s="28">
        <v>4375</v>
      </c>
      <c r="M2772" s="29">
        <v>0</v>
      </c>
    </row>
    <row r="2773" spans="1:13" x14ac:dyDescent="0.3">
      <c r="A2773">
        <v>2769</v>
      </c>
      <c r="B2773" s="29">
        <v>2014</v>
      </c>
      <c r="C2773" s="27">
        <v>41793</v>
      </c>
      <c r="D2773" s="28">
        <v>0.71632345583178769</v>
      </c>
      <c r="E2773" s="28">
        <v>5</v>
      </c>
      <c r="F2773" s="27">
        <v>43619</v>
      </c>
      <c r="G2773" s="28">
        <v>0.32077685117934129</v>
      </c>
      <c r="H2773" s="28">
        <v>2</v>
      </c>
      <c r="I2773" s="28">
        <v>0.4</v>
      </c>
      <c r="J2773" s="28">
        <v>0.82488397709075312</v>
      </c>
      <c r="K2773" s="28">
        <v>5</v>
      </c>
      <c r="L2773" s="28">
        <v>6250</v>
      </c>
      <c r="M2773" s="29">
        <v>2</v>
      </c>
    </row>
    <row r="2774" spans="1:13" x14ac:dyDescent="0.3">
      <c r="A2774">
        <v>2770</v>
      </c>
      <c r="B2774" s="29">
        <v>2014</v>
      </c>
      <c r="C2774" s="27">
        <v>41983</v>
      </c>
      <c r="D2774" s="28">
        <v>0.42167419131156025</v>
      </c>
      <c r="E2774" s="28">
        <v>2</v>
      </c>
      <c r="F2774" s="27">
        <v>42714</v>
      </c>
      <c r="G2774" s="28">
        <v>0.61030409169036881</v>
      </c>
      <c r="H2774" s="28">
        <v>3</v>
      </c>
      <c r="I2774" s="28">
        <v>0.48000000000000004</v>
      </c>
      <c r="J2774" s="28">
        <v>0.67768816606459403</v>
      </c>
      <c r="K2774" s="28">
        <v>4</v>
      </c>
      <c r="L2774" s="28">
        <v>5625</v>
      </c>
      <c r="M2774" s="29">
        <v>3</v>
      </c>
    </row>
    <row r="2775" spans="1:13" x14ac:dyDescent="0.3">
      <c r="A2775">
        <v>2771</v>
      </c>
      <c r="B2775" s="29">
        <v>2014</v>
      </c>
      <c r="C2775" s="27">
        <v>41985</v>
      </c>
      <c r="D2775" s="28">
        <v>0.36524990684926728</v>
      </c>
      <c r="E2775" s="28">
        <v>2</v>
      </c>
      <c r="F2775" s="27">
        <v>42716</v>
      </c>
      <c r="G2775" s="28">
        <v>0.6527578513298411</v>
      </c>
      <c r="H2775" s="28">
        <v>3</v>
      </c>
      <c r="I2775" s="28">
        <v>0.48000000000000004</v>
      </c>
      <c r="J2775" s="28">
        <v>0.14561497118475208</v>
      </c>
      <c r="K2775" s="28">
        <v>1</v>
      </c>
      <c r="L2775" s="28">
        <v>3750</v>
      </c>
      <c r="M2775" s="29">
        <v>4</v>
      </c>
    </row>
    <row r="2776" spans="1:13" x14ac:dyDescent="0.3">
      <c r="A2776">
        <v>2772</v>
      </c>
      <c r="B2776" s="29">
        <v>2014</v>
      </c>
      <c r="C2776" s="27">
        <v>41645</v>
      </c>
      <c r="D2776" s="28">
        <v>0.81016840800752676</v>
      </c>
      <c r="E2776" s="28">
        <v>5</v>
      </c>
      <c r="F2776" s="27">
        <v>43471</v>
      </c>
      <c r="G2776" s="28">
        <v>0.823732830573213</v>
      </c>
      <c r="H2776" s="28">
        <v>3</v>
      </c>
      <c r="I2776" s="28">
        <v>0.48000000000000004</v>
      </c>
      <c r="J2776" s="28">
        <v>0.83008659326811085</v>
      </c>
      <c r="K2776" s="28">
        <v>5</v>
      </c>
      <c r="L2776" s="28">
        <v>6250</v>
      </c>
      <c r="M2776" s="29">
        <v>2</v>
      </c>
    </row>
    <row r="2777" spans="1:13" x14ac:dyDescent="0.3">
      <c r="A2777">
        <v>2773</v>
      </c>
      <c r="B2777" s="29">
        <v>2014</v>
      </c>
      <c r="C2777" s="27">
        <v>41664</v>
      </c>
      <c r="D2777" s="28">
        <v>0.78283574797914557</v>
      </c>
      <c r="E2777" s="28">
        <v>5</v>
      </c>
      <c r="F2777" s="27">
        <v>43490</v>
      </c>
      <c r="G2777" s="28">
        <v>0.37447502429864787</v>
      </c>
      <c r="H2777" s="28">
        <v>2</v>
      </c>
      <c r="I2777" s="28">
        <v>0.4</v>
      </c>
      <c r="J2777" s="28">
        <v>6.799895780160059E-2</v>
      </c>
      <c r="K2777" s="28">
        <v>1</v>
      </c>
      <c r="L2777" s="28">
        <v>3750</v>
      </c>
      <c r="M2777" s="29">
        <v>2</v>
      </c>
    </row>
    <row r="2778" spans="1:13" x14ac:dyDescent="0.3">
      <c r="A2778">
        <v>2774</v>
      </c>
      <c r="B2778" s="29">
        <v>2014</v>
      </c>
      <c r="C2778" s="27">
        <v>41713</v>
      </c>
      <c r="D2778" s="28">
        <v>0.75290168813390324</v>
      </c>
      <c r="E2778" s="28">
        <v>5</v>
      </c>
      <c r="F2778" s="27">
        <v>43539</v>
      </c>
      <c r="G2778" s="28">
        <v>0.19211896783456828</v>
      </c>
      <c r="H2778" s="28">
        <v>1</v>
      </c>
      <c r="I2778" s="28">
        <v>0.32</v>
      </c>
      <c r="J2778" s="28">
        <v>0.66862713379800187</v>
      </c>
      <c r="K2778" s="28">
        <v>4</v>
      </c>
      <c r="L2778" s="28">
        <v>5625</v>
      </c>
      <c r="M2778" s="29">
        <v>1</v>
      </c>
    </row>
    <row r="2779" spans="1:13" x14ac:dyDescent="0.3">
      <c r="A2779">
        <v>2775</v>
      </c>
      <c r="B2779" s="29">
        <v>2014</v>
      </c>
      <c r="C2779" s="27">
        <v>41646</v>
      </c>
      <c r="D2779" s="28">
        <v>0.36967766104824884</v>
      </c>
      <c r="E2779" s="28">
        <v>2</v>
      </c>
      <c r="F2779" s="27">
        <v>42376</v>
      </c>
      <c r="G2779" s="28">
        <v>0.77454129793462012</v>
      </c>
      <c r="H2779" s="28">
        <v>3</v>
      </c>
      <c r="I2779" s="28">
        <v>0.48000000000000004</v>
      </c>
      <c r="J2779" s="28">
        <v>0.98561917803733534</v>
      </c>
      <c r="K2779" s="28">
        <v>5</v>
      </c>
      <c r="L2779" s="28">
        <v>6250</v>
      </c>
      <c r="M2779" s="29">
        <v>0</v>
      </c>
    </row>
    <row r="2780" spans="1:13" x14ac:dyDescent="0.3">
      <c r="A2780">
        <v>2776</v>
      </c>
      <c r="B2780" s="29">
        <v>2014</v>
      </c>
      <c r="C2780" s="27">
        <v>41728</v>
      </c>
      <c r="D2780" s="28">
        <v>0.5484532611463</v>
      </c>
      <c r="E2780" s="28">
        <v>3</v>
      </c>
      <c r="F2780" s="27">
        <v>42824</v>
      </c>
      <c r="G2780" s="28">
        <v>0.2114615822373539</v>
      </c>
      <c r="H2780" s="28">
        <v>1</v>
      </c>
      <c r="I2780" s="28">
        <v>0.32</v>
      </c>
      <c r="J2780" s="28">
        <v>3.4650741945734032E-2</v>
      </c>
      <c r="K2780" s="28">
        <v>1</v>
      </c>
      <c r="L2780" s="28">
        <v>3750</v>
      </c>
      <c r="M2780" s="29">
        <v>0</v>
      </c>
    </row>
    <row r="2781" spans="1:13" x14ac:dyDescent="0.3">
      <c r="A2781">
        <v>2777</v>
      </c>
      <c r="B2781" s="29">
        <v>2014</v>
      </c>
      <c r="C2781" s="27">
        <v>41990</v>
      </c>
      <c r="D2781" s="28">
        <v>0.25406773661984028</v>
      </c>
      <c r="E2781" s="28">
        <v>2</v>
      </c>
      <c r="F2781" s="27">
        <v>42721</v>
      </c>
      <c r="G2781" s="28">
        <v>0.38236830237422792</v>
      </c>
      <c r="H2781" s="28">
        <v>2</v>
      </c>
      <c r="I2781" s="28">
        <v>0.4</v>
      </c>
      <c r="J2781" s="28">
        <v>0.79075192764188929</v>
      </c>
      <c r="K2781" s="28">
        <v>5</v>
      </c>
      <c r="L2781" s="28">
        <v>6250</v>
      </c>
      <c r="M2781" s="29">
        <v>0</v>
      </c>
    </row>
    <row r="2782" spans="1:13" x14ac:dyDescent="0.3">
      <c r="A2782">
        <v>2778</v>
      </c>
      <c r="B2782" s="29">
        <v>2014</v>
      </c>
      <c r="C2782" s="27">
        <v>41795</v>
      </c>
      <c r="D2782" s="28">
        <v>0.24026655654136964</v>
      </c>
      <c r="E2782" s="28">
        <v>1</v>
      </c>
      <c r="F2782" s="27">
        <v>42160</v>
      </c>
      <c r="G2782" s="28">
        <v>0.18424116660194179</v>
      </c>
      <c r="H2782" s="28">
        <v>1</v>
      </c>
      <c r="I2782" s="28">
        <v>0.32</v>
      </c>
      <c r="J2782" s="28">
        <v>0.93109382808196584</v>
      </c>
      <c r="K2782" s="28">
        <v>5</v>
      </c>
      <c r="L2782" s="28">
        <v>6250</v>
      </c>
      <c r="M2782" s="29">
        <v>0</v>
      </c>
    </row>
    <row r="2783" spans="1:13" x14ac:dyDescent="0.3">
      <c r="A2783">
        <v>2779</v>
      </c>
      <c r="B2783" s="29">
        <v>2014</v>
      </c>
      <c r="C2783" s="27">
        <v>41993</v>
      </c>
      <c r="D2783" s="28">
        <v>6.8981784931903767E-2</v>
      </c>
      <c r="E2783" s="28">
        <v>1</v>
      </c>
      <c r="F2783" s="27">
        <v>42358</v>
      </c>
      <c r="G2783" s="28">
        <v>0.80870386598916943</v>
      </c>
      <c r="H2783" s="28">
        <v>3</v>
      </c>
      <c r="I2783" s="28">
        <v>0.48000000000000004</v>
      </c>
      <c r="J2783" s="28">
        <v>1.1150052962844548E-2</v>
      </c>
      <c r="K2783" s="28">
        <v>1</v>
      </c>
      <c r="L2783" s="28">
        <v>3750</v>
      </c>
      <c r="M2783" s="29">
        <v>0</v>
      </c>
    </row>
    <row r="2784" spans="1:13" x14ac:dyDescent="0.3">
      <c r="A2784">
        <v>2780</v>
      </c>
      <c r="B2784" s="29">
        <v>2014</v>
      </c>
      <c r="C2784" s="27">
        <v>41722</v>
      </c>
      <c r="D2784" s="28">
        <v>0.41442767798958591</v>
      </c>
      <c r="E2784" s="28">
        <v>2</v>
      </c>
      <c r="F2784" s="27">
        <v>42453</v>
      </c>
      <c r="G2784" s="28">
        <v>0.39691945076213742</v>
      </c>
      <c r="H2784" s="28">
        <v>2</v>
      </c>
      <c r="I2784" s="28">
        <v>0.4</v>
      </c>
      <c r="J2784" s="28">
        <v>0.51472907118892386</v>
      </c>
      <c r="K2784" s="28">
        <v>3</v>
      </c>
      <c r="L2784" s="28">
        <v>5000</v>
      </c>
      <c r="M2784" s="29">
        <v>0</v>
      </c>
    </row>
    <row r="2785" spans="1:13" x14ac:dyDescent="0.3">
      <c r="A2785">
        <v>2781</v>
      </c>
      <c r="B2785" s="29">
        <v>2014</v>
      </c>
      <c r="C2785" s="27">
        <v>41835</v>
      </c>
      <c r="D2785" s="28">
        <v>0.20518211313522361</v>
      </c>
      <c r="E2785" s="28">
        <v>1</v>
      </c>
      <c r="F2785" s="27">
        <v>42200</v>
      </c>
      <c r="G2785" s="28">
        <v>0.1170065530666502</v>
      </c>
      <c r="H2785" s="28">
        <v>1</v>
      </c>
      <c r="I2785" s="28">
        <v>0.32</v>
      </c>
      <c r="J2785" s="28">
        <v>0.37215967191166532</v>
      </c>
      <c r="K2785" s="28">
        <v>2</v>
      </c>
      <c r="L2785" s="28">
        <v>4375</v>
      </c>
      <c r="M2785" s="29">
        <v>1</v>
      </c>
    </row>
    <row r="2786" spans="1:13" x14ac:dyDescent="0.3">
      <c r="A2786">
        <v>2782</v>
      </c>
      <c r="B2786" s="29">
        <v>2014</v>
      </c>
      <c r="C2786" s="27">
        <v>41883</v>
      </c>
      <c r="D2786" s="28">
        <v>0.71172027375258573</v>
      </c>
      <c r="E2786" s="28">
        <v>5</v>
      </c>
      <c r="F2786" s="27">
        <v>43709</v>
      </c>
      <c r="G2786" s="28">
        <v>0.9445686398735571</v>
      </c>
      <c r="H2786" s="28">
        <v>3</v>
      </c>
      <c r="I2786" s="28">
        <v>0.48000000000000004</v>
      </c>
      <c r="J2786" s="28">
        <v>0.45077465950055418</v>
      </c>
      <c r="K2786" s="28">
        <v>3</v>
      </c>
      <c r="L2786" s="28">
        <v>5000</v>
      </c>
      <c r="M2786" s="29">
        <v>2</v>
      </c>
    </row>
    <row r="2787" spans="1:13" x14ac:dyDescent="0.3">
      <c r="A2787">
        <v>2783</v>
      </c>
      <c r="B2787" s="29">
        <v>2014</v>
      </c>
      <c r="C2787" s="27">
        <v>41779</v>
      </c>
      <c r="D2787" s="28">
        <v>0.24598745070981798</v>
      </c>
      <c r="E2787" s="28">
        <v>1</v>
      </c>
      <c r="F2787" s="27">
        <v>42144</v>
      </c>
      <c r="G2787" s="28">
        <v>0.3125423874279103</v>
      </c>
      <c r="H2787" s="28">
        <v>2</v>
      </c>
      <c r="I2787" s="28">
        <v>0.4</v>
      </c>
      <c r="J2787" s="28">
        <v>5.6107929265673651E-2</v>
      </c>
      <c r="K2787" s="28">
        <v>1</v>
      </c>
      <c r="L2787" s="28">
        <v>3750</v>
      </c>
      <c r="M2787" s="29">
        <v>0</v>
      </c>
    </row>
    <row r="2788" spans="1:13" x14ac:dyDescent="0.3">
      <c r="A2788">
        <v>2784</v>
      </c>
      <c r="B2788" s="29">
        <v>2014</v>
      </c>
      <c r="C2788" s="27">
        <v>41775</v>
      </c>
      <c r="D2788" s="28">
        <v>0.97059692547957832</v>
      </c>
      <c r="E2788" s="28">
        <v>5</v>
      </c>
      <c r="F2788" s="27">
        <v>43601</v>
      </c>
      <c r="G2788" s="28">
        <v>7.8050631599609788E-2</v>
      </c>
      <c r="H2788" s="28">
        <v>1</v>
      </c>
      <c r="I2788" s="28">
        <v>0.32</v>
      </c>
      <c r="J2788" s="28">
        <v>0.59490514175492371</v>
      </c>
      <c r="K2788" s="28">
        <v>4</v>
      </c>
      <c r="L2788" s="28">
        <v>5625</v>
      </c>
      <c r="M2788" s="29">
        <v>2</v>
      </c>
    </row>
    <row r="2789" spans="1:13" x14ac:dyDescent="0.3">
      <c r="A2789">
        <v>2785</v>
      </c>
      <c r="B2789" s="29">
        <v>2014</v>
      </c>
      <c r="C2789" s="27">
        <v>41943</v>
      </c>
      <c r="D2789" s="28">
        <v>0.9080097522012287</v>
      </c>
      <c r="E2789" s="28">
        <v>5</v>
      </c>
      <c r="F2789" s="27">
        <v>43769</v>
      </c>
      <c r="G2789" s="28">
        <v>0.79558943904850632</v>
      </c>
      <c r="H2789" s="28">
        <v>3</v>
      </c>
      <c r="I2789" s="28">
        <v>0.48000000000000004</v>
      </c>
      <c r="J2789" s="28">
        <v>5.9495593228795385E-2</v>
      </c>
      <c r="K2789" s="28">
        <v>1</v>
      </c>
      <c r="L2789" s="28">
        <v>3750</v>
      </c>
      <c r="M2789" s="29">
        <v>4</v>
      </c>
    </row>
    <row r="2790" spans="1:13" x14ac:dyDescent="0.3">
      <c r="A2790">
        <v>2786</v>
      </c>
      <c r="B2790" s="29">
        <v>2014</v>
      </c>
      <c r="C2790" s="27">
        <v>41722</v>
      </c>
      <c r="D2790" s="28">
        <v>0.60620610663703933</v>
      </c>
      <c r="E2790" s="28">
        <v>4</v>
      </c>
      <c r="F2790" s="27">
        <v>43183</v>
      </c>
      <c r="G2790" s="28">
        <v>0.14989878270720325</v>
      </c>
      <c r="H2790" s="28">
        <v>1</v>
      </c>
      <c r="I2790" s="28">
        <v>0.32</v>
      </c>
      <c r="J2790" s="28">
        <v>0.19925611406032784</v>
      </c>
      <c r="K2790" s="28">
        <v>1</v>
      </c>
      <c r="L2790" s="28">
        <v>3750</v>
      </c>
      <c r="M2790" s="29">
        <v>0</v>
      </c>
    </row>
    <row r="2791" spans="1:13" x14ac:dyDescent="0.3">
      <c r="A2791">
        <v>2787</v>
      </c>
      <c r="B2791" s="29">
        <v>2014</v>
      </c>
      <c r="C2791" s="27">
        <v>41981</v>
      </c>
      <c r="D2791" s="28">
        <v>0.66857179397421318</v>
      </c>
      <c r="E2791" s="28">
        <v>4</v>
      </c>
      <c r="F2791" s="27">
        <v>43442</v>
      </c>
      <c r="G2791" s="28">
        <v>0.81488783279860344</v>
      </c>
      <c r="H2791" s="28">
        <v>3</v>
      </c>
      <c r="I2791" s="28">
        <v>0.48000000000000004</v>
      </c>
      <c r="J2791" s="28">
        <v>0.841283760951132</v>
      </c>
      <c r="K2791" s="28">
        <v>5</v>
      </c>
      <c r="L2791" s="28">
        <v>6250</v>
      </c>
      <c r="M2791" s="29">
        <v>0</v>
      </c>
    </row>
    <row r="2792" spans="1:13" x14ac:dyDescent="0.3">
      <c r="A2792">
        <v>2788</v>
      </c>
      <c r="B2792" s="29">
        <v>2014</v>
      </c>
      <c r="C2792" s="27">
        <v>41942</v>
      </c>
      <c r="D2792" s="28">
        <v>0.31016348592270071</v>
      </c>
      <c r="E2792" s="28">
        <v>2</v>
      </c>
      <c r="F2792" s="27">
        <v>42673</v>
      </c>
      <c r="G2792" s="28">
        <v>0.481521515299699</v>
      </c>
      <c r="H2792" s="28">
        <v>2</v>
      </c>
      <c r="I2792" s="28">
        <v>0.4</v>
      </c>
      <c r="J2792" s="28">
        <v>0.9874407023292936</v>
      </c>
      <c r="K2792" s="28">
        <v>5</v>
      </c>
      <c r="L2792" s="28">
        <v>6250</v>
      </c>
      <c r="M2792" s="29">
        <v>1</v>
      </c>
    </row>
    <row r="2793" spans="1:13" x14ac:dyDescent="0.3">
      <c r="A2793">
        <v>2789</v>
      </c>
      <c r="B2793" s="29">
        <v>2014</v>
      </c>
      <c r="C2793" s="27">
        <v>41802</v>
      </c>
      <c r="D2793" s="28">
        <v>0.11996197673351883</v>
      </c>
      <c r="E2793" s="28">
        <v>1</v>
      </c>
      <c r="F2793" s="27">
        <v>42167</v>
      </c>
      <c r="G2793" s="28">
        <v>0.98035563110081614</v>
      </c>
      <c r="H2793" s="28">
        <v>3</v>
      </c>
      <c r="I2793" s="28">
        <v>0.48000000000000004</v>
      </c>
      <c r="J2793" s="28">
        <v>0.99908631002184312</v>
      </c>
      <c r="K2793" s="28">
        <v>5</v>
      </c>
      <c r="L2793" s="28">
        <v>6250</v>
      </c>
      <c r="M2793" s="29">
        <v>2</v>
      </c>
    </row>
    <row r="2794" spans="1:13" x14ac:dyDescent="0.3">
      <c r="A2794">
        <v>2790</v>
      </c>
      <c r="B2794" s="29">
        <v>2014</v>
      </c>
      <c r="C2794" s="27">
        <v>41657</v>
      </c>
      <c r="D2794" s="28">
        <v>0.27231772113542285</v>
      </c>
      <c r="E2794" s="28">
        <v>2</v>
      </c>
      <c r="F2794" s="27">
        <v>42387</v>
      </c>
      <c r="G2794" s="28">
        <v>0.81478536358147846</v>
      </c>
      <c r="H2794" s="28">
        <v>3</v>
      </c>
      <c r="I2794" s="28">
        <v>0.48000000000000004</v>
      </c>
      <c r="J2794" s="28">
        <v>0.44138125374829951</v>
      </c>
      <c r="K2794" s="28">
        <v>3</v>
      </c>
      <c r="L2794" s="28">
        <v>5000</v>
      </c>
      <c r="M2794" s="29">
        <v>0</v>
      </c>
    </row>
    <row r="2795" spans="1:13" x14ac:dyDescent="0.3">
      <c r="A2795">
        <v>2791</v>
      </c>
      <c r="B2795" s="29">
        <v>2014</v>
      </c>
      <c r="C2795" s="27">
        <v>41995</v>
      </c>
      <c r="D2795" s="28">
        <v>0.94891825279357878</v>
      </c>
      <c r="E2795" s="28">
        <v>5</v>
      </c>
      <c r="F2795" s="27">
        <v>43821</v>
      </c>
      <c r="G2795" s="28">
        <v>0.20202535164619495</v>
      </c>
      <c r="H2795" s="28">
        <v>1</v>
      </c>
      <c r="I2795" s="28">
        <v>0.32</v>
      </c>
      <c r="J2795" s="28">
        <v>0.21278790486626908</v>
      </c>
      <c r="K2795" s="28">
        <v>2</v>
      </c>
      <c r="L2795" s="28">
        <v>4375</v>
      </c>
      <c r="M2795" s="29">
        <v>3</v>
      </c>
    </row>
    <row r="2796" spans="1:13" x14ac:dyDescent="0.3">
      <c r="A2796">
        <v>2792</v>
      </c>
      <c r="B2796" s="29">
        <v>2014</v>
      </c>
      <c r="C2796" s="27">
        <v>41847</v>
      </c>
      <c r="D2796" s="28">
        <v>0.62415279216588526</v>
      </c>
      <c r="E2796" s="28">
        <v>4</v>
      </c>
      <c r="F2796" s="27">
        <v>43308</v>
      </c>
      <c r="G2796" s="28">
        <v>0.87826310130486129</v>
      </c>
      <c r="H2796" s="28">
        <v>3</v>
      </c>
      <c r="I2796" s="28">
        <v>0.48000000000000004</v>
      </c>
      <c r="J2796" s="28">
        <v>0.43230128294725467</v>
      </c>
      <c r="K2796" s="28">
        <v>3</v>
      </c>
      <c r="L2796" s="28">
        <v>5000</v>
      </c>
      <c r="M2796" s="29">
        <v>1</v>
      </c>
    </row>
    <row r="2797" spans="1:13" x14ac:dyDescent="0.3">
      <c r="A2797">
        <v>2793</v>
      </c>
      <c r="B2797" s="29">
        <v>2014</v>
      </c>
      <c r="C2797" s="27">
        <v>41972</v>
      </c>
      <c r="D2797" s="28">
        <v>0.3124264709618001</v>
      </c>
      <c r="E2797" s="28">
        <v>2</v>
      </c>
      <c r="F2797" s="27">
        <v>42703</v>
      </c>
      <c r="G2797" s="28">
        <v>0.36915558752488442</v>
      </c>
      <c r="H2797" s="28">
        <v>2</v>
      </c>
      <c r="I2797" s="28">
        <v>0.4</v>
      </c>
      <c r="J2797" s="28">
        <v>0.59221286478619706</v>
      </c>
      <c r="K2797" s="28">
        <v>4</v>
      </c>
      <c r="L2797" s="28">
        <v>5625</v>
      </c>
      <c r="M2797" s="29">
        <v>2</v>
      </c>
    </row>
    <row r="2798" spans="1:13" x14ac:dyDescent="0.3">
      <c r="A2798">
        <v>2794</v>
      </c>
      <c r="B2798" s="29">
        <v>2014</v>
      </c>
      <c r="C2798" s="27">
        <v>41710</v>
      </c>
      <c r="D2798" s="28">
        <v>1.6790152428515448E-2</v>
      </c>
      <c r="E2798" s="28">
        <v>1</v>
      </c>
      <c r="F2798" s="27">
        <v>42075</v>
      </c>
      <c r="G2798" s="28">
        <v>0.15276657010718209</v>
      </c>
      <c r="H2798" s="28">
        <v>1</v>
      </c>
      <c r="I2798" s="28">
        <v>0.32</v>
      </c>
      <c r="J2798" s="28">
        <v>0.1791064912277972</v>
      </c>
      <c r="K2798" s="28">
        <v>1</v>
      </c>
      <c r="L2798" s="28">
        <v>3750</v>
      </c>
      <c r="M2798" s="29">
        <v>0</v>
      </c>
    </row>
    <row r="2799" spans="1:13" x14ac:dyDescent="0.3">
      <c r="A2799">
        <v>2795</v>
      </c>
      <c r="B2799" s="29">
        <v>2014</v>
      </c>
      <c r="C2799" s="27">
        <v>41913</v>
      </c>
      <c r="D2799" s="28">
        <v>0.41936924456207303</v>
      </c>
      <c r="E2799" s="28">
        <v>2</v>
      </c>
      <c r="F2799" s="27">
        <v>42644</v>
      </c>
      <c r="G2799" s="28">
        <v>0.99606939120930649</v>
      </c>
      <c r="H2799" s="28">
        <v>3</v>
      </c>
      <c r="I2799" s="28">
        <v>0.48000000000000004</v>
      </c>
      <c r="J2799" s="28">
        <v>6.3306823685706615E-2</v>
      </c>
      <c r="K2799" s="28">
        <v>1</v>
      </c>
      <c r="L2799" s="28">
        <v>3750</v>
      </c>
      <c r="M2799" s="29">
        <v>2</v>
      </c>
    </row>
    <row r="2800" spans="1:13" x14ac:dyDescent="0.3">
      <c r="A2800">
        <v>2796</v>
      </c>
      <c r="B2800" s="29">
        <v>2014</v>
      </c>
      <c r="C2800" s="27">
        <v>41686</v>
      </c>
      <c r="D2800" s="28">
        <v>4.0722368876912274E-2</v>
      </c>
      <c r="E2800" s="28">
        <v>1</v>
      </c>
      <c r="F2800" s="27">
        <v>42051</v>
      </c>
      <c r="G2800" s="28">
        <v>0.77306695377027068</v>
      </c>
      <c r="H2800" s="28">
        <v>3</v>
      </c>
      <c r="I2800" s="28">
        <v>0.48000000000000004</v>
      </c>
      <c r="J2800" s="28">
        <v>0.36270209999168435</v>
      </c>
      <c r="K2800" s="28">
        <v>2</v>
      </c>
      <c r="L2800" s="28">
        <v>4375</v>
      </c>
      <c r="M2800" s="29">
        <v>0</v>
      </c>
    </row>
    <row r="2801" spans="1:13" x14ac:dyDescent="0.3">
      <c r="A2801">
        <v>2797</v>
      </c>
      <c r="B2801" s="29">
        <v>2014</v>
      </c>
      <c r="C2801" s="27">
        <v>41894</v>
      </c>
      <c r="D2801" s="28">
        <v>0.99603571852144523</v>
      </c>
      <c r="E2801" s="28">
        <v>5</v>
      </c>
      <c r="F2801" s="27">
        <v>43720</v>
      </c>
      <c r="G2801" s="28">
        <v>0.2215591117173078</v>
      </c>
      <c r="H2801" s="28">
        <v>1</v>
      </c>
      <c r="I2801" s="28">
        <v>0.32</v>
      </c>
      <c r="J2801" s="28">
        <v>0.73032956590102438</v>
      </c>
      <c r="K2801" s="28">
        <v>5</v>
      </c>
      <c r="L2801" s="28">
        <v>6250</v>
      </c>
      <c r="M2801" s="29">
        <v>1</v>
      </c>
    </row>
    <row r="2802" spans="1:13" x14ac:dyDescent="0.3">
      <c r="A2802">
        <v>2798</v>
      </c>
      <c r="B2802" s="29">
        <v>2014</v>
      </c>
      <c r="C2802" s="27">
        <v>41874</v>
      </c>
      <c r="D2802" s="28">
        <v>0.70783964941152777</v>
      </c>
      <c r="E2802" s="28">
        <v>5</v>
      </c>
      <c r="F2802" s="27">
        <v>43700</v>
      </c>
      <c r="G2802" s="28">
        <v>0.73211943653727962</v>
      </c>
      <c r="H2802" s="28">
        <v>3</v>
      </c>
      <c r="I2802" s="28">
        <v>0.48000000000000004</v>
      </c>
      <c r="J2802" s="28">
        <v>0.55547429790234515</v>
      </c>
      <c r="K2802" s="28">
        <v>3</v>
      </c>
      <c r="L2802" s="28">
        <v>5000</v>
      </c>
      <c r="M2802" s="29">
        <v>1</v>
      </c>
    </row>
    <row r="2803" spans="1:13" x14ac:dyDescent="0.3">
      <c r="A2803">
        <v>2799</v>
      </c>
      <c r="B2803" s="29">
        <v>2014</v>
      </c>
      <c r="C2803" s="27">
        <v>41915</v>
      </c>
      <c r="D2803" s="28">
        <v>0.15767338560888844</v>
      </c>
      <c r="E2803" s="28">
        <v>1</v>
      </c>
      <c r="F2803" s="27">
        <v>42280</v>
      </c>
      <c r="G2803" s="28">
        <v>0.83437034893211837</v>
      </c>
      <c r="H2803" s="28">
        <v>3</v>
      </c>
      <c r="I2803" s="28">
        <v>0.48000000000000004</v>
      </c>
      <c r="J2803" s="28">
        <v>0.99471977746425488</v>
      </c>
      <c r="K2803" s="28">
        <v>5</v>
      </c>
      <c r="L2803" s="28">
        <v>6250</v>
      </c>
      <c r="M2803" s="29">
        <v>2</v>
      </c>
    </row>
    <row r="2804" spans="1:13" x14ac:dyDescent="0.3">
      <c r="A2804">
        <v>2800</v>
      </c>
      <c r="B2804" s="29">
        <v>2014</v>
      </c>
      <c r="C2804" s="27">
        <v>41641</v>
      </c>
      <c r="D2804" s="28">
        <v>0.89738556332231689</v>
      </c>
      <c r="E2804" s="28">
        <v>5</v>
      </c>
      <c r="F2804" s="27">
        <v>43467</v>
      </c>
      <c r="G2804" s="28">
        <v>0.93920999872525446</v>
      </c>
      <c r="H2804" s="28">
        <v>3</v>
      </c>
      <c r="I2804" s="28">
        <v>0.48000000000000004</v>
      </c>
      <c r="J2804" s="28">
        <v>0.27539321533673011</v>
      </c>
      <c r="K2804" s="28">
        <v>2</v>
      </c>
      <c r="L2804" s="28">
        <v>4375</v>
      </c>
      <c r="M2804" s="29">
        <v>1</v>
      </c>
    </row>
    <row r="2805" spans="1:13" x14ac:dyDescent="0.3">
      <c r="A2805">
        <v>2801</v>
      </c>
      <c r="B2805" s="29">
        <v>2014</v>
      </c>
      <c r="C2805" s="27">
        <v>41782</v>
      </c>
      <c r="D2805" s="28">
        <v>0.83738380191064044</v>
      </c>
      <c r="E2805" s="28">
        <v>5</v>
      </c>
      <c r="F2805" s="27">
        <v>43608</v>
      </c>
      <c r="G2805" s="28">
        <v>0.95693219635818672</v>
      </c>
      <c r="H2805" s="28">
        <v>3</v>
      </c>
      <c r="I2805" s="28">
        <v>0.48000000000000004</v>
      </c>
      <c r="J2805" s="28">
        <v>0.85530309423041284</v>
      </c>
      <c r="K2805" s="28">
        <v>5</v>
      </c>
      <c r="L2805" s="28">
        <v>6250</v>
      </c>
      <c r="M2805" s="29">
        <v>4</v>
      </c>
    </row>
    <row r="2806" spans="1:13" x14ac:dyDescent="0.3">
      <c r="A2806">
        <v>2802</v>
      </c>
      <c r="B2806" s="29">
        <v>2014</v>
      </c>
      <c r="C2806" s="27">
        <v>41712</v>
      </c>
      <c r="D2806" s="28">
        <v>0.28149396989904252</v>
      </c>
      <c r="E2806" s="28">
        <v>2</v>
      </c>
      <c r="F2806" s="27">
        <v>42443</v>
      </c>
      <c r="G2806" s="28">
        <v>0.91758353260186398</v>
      </c>
      <c r="H2806" s="28">
        <v>3</v>
      </c>
      <c r="I2806" s="28">
        <v>0.48000000000000004</v>
      </c>
      <c r="J2806" s="28">
        <v>0.46238291063879844</v>
      </c>
      <c r="K2806" s="28">
        <v>3</v>
      </c>
      <c r="L2806" s="28">
        <v>5000</v>
      </c>
      <c r="M2806" s="29">
        <v>1</v>
      </c>
    </row>
    <row r="2807" spans="1:13" x14ac:dyDescent="0.3">
      <c r="A2807">
        <v>2803</v>
      </c>
      <c r="B2807" s="29">
        <v>2014</v>
      </c>
      <c r="C2807" s="27">
        <v>41768</v>
      </c>
      <c r="D2807" s="28">
        <v>0.15871042536383151</v>
      </c>
      <c r="E2807" s="28">
        <v>1</v>
      </c>
      <c r="F2807" s="27">
        <v>42133</v>
      </c>
      <c r="G2807" s="28">
        <v>0.42322284689089107</v>
      </c>
      <c r="H2807" s="28">
        <v>2</v>
      </c>
      <c r="I2807" s="28">
        <v>0.4</v>
      </c>
      <c r="J2807" s="28">
        <v>0.71350649169030678</v>
      </c>
      <c r="K2807" s="28">
        <v>5</v>
      </c>
      <c r="L2807" s="28">
        <v>6250</v>
      </c>
      <c r="M2807" s="29">
        <v>1</v>
      </c>
    </row>
    <row r="2808" spans="1:13" x14ac:dyDescent="0.3">
      <c r="A2808">
        <v>2804</v>
      </c>
      <c r="B2808" s="29">
        <v>2014</v>
      </c>
      <c r="C2808" s="27">
        <v>41873</v>
      </c>
      <c r="D2808" s="28">
        <v>0.36417448318321677</v>
      </c>
      <c r="E2808" s="28">
        <v>2</v>
      </c>
      <c r="F2808" s="27">
        <v>42604</v>
      </c>
      <c r="G2808" s="28">
        <v>0.85887939016527881</v>
      </c>
      <c r="H2808" s="28">
        <v>3</v>
      </c>
      <c r="I2808" s="28">
        <v>0.48000000000000004</v>
      </c>
      <c r="J2808" s="28">
        <v>0.12698163235256188</v>
      </c>
      <c r="K2808" s="28">
        <v>1</v>
      </c>
      <c r="L2808" s="28">
        <v>3750</v>
      </c>
      <c r="M2808" s="29">
        <v>2</v>
      </c>
    </row>
    <row r="2809" spans="1:13" x14ac:dyDescent="0.3">
      <c r="A2809">
        <v>2805</v>
      </c>
      <c r="B2809" s="29">
        <v>2014</v>
      </c>
      <c r="C2809" s="27">
        <v>41932</v>
      </c>
      <c r="D2809" s="28">
        <v>0.85760191230348026</v>
      </c>
      <c r="E2809" s="28">
        <v>5</v>
      </c>
      <c r="F2809" s="27">
        <v>43758</v>
      </c>
      <c r="G2809" s="28">
        <v>0.98363834792237625</v>
      </c>
      <c r="H2809" s="28">
        <v>3</v>
      </c>
      <c r="I2809" s="28">
        <v>0.48000000000000004</v>
      </c>
      <c r="J2809" s="28">
        <v>0.8595304337622216</v>
      </c>
      <c r="K2809" s="28">
        <v>5</v>
      </c>
      <c r="L2809" s="28">
        <v>6250</v>
      </c>
      <c r="M2809" s="29">
        <v>4</v>
      </c>
    </row>
    <row r="2810" spans="1:13" x14ac:dyDescent="0.3">
      <c r="A2810">
        <v>2806</v>
      </c>
      <c r="B2810" s="29">
        <v>2014</v>
      </c>
      <c r="C2810" s="27">
        <v>41709</v>
      </c>
      <c r="D2810" s="28">
        <v>0.75752511805001965</v>
      </c>
      <c r="E2810" s="28">
        <v>5</v>
      </c>
      <c r="F2810" s="27">
        <v>43535</v>
      </c>
      <c r="G2810" s="28">
        <v>0.84184038902947611</v>
      </c>
      <c r="H2810" s="28">
        <v>3</v>
      </c>
      <c r="I2810" s="28">
        <v>0.48000000000000004</v>
      </c>
      <c r="J2810" s="28">
        <v>0.64121811619532754</v>
      </c>
      <c r="K2810" s="28">
        <v>4</v>
      </c>
      <c r="L2810" s="28">
        <v>5625</v>
      </c>
      <c r="M2810" s="29">
        <v>3</v>
      </c>
    </row>
    <row r="2811" spans="1:13" x14ac:dyDescent="0.3">
      <c r="A2811">
        <v>2807</v>
      </c>
      <c r="B2811" s="29">
        <v>2014</v>
      </c>
      <c r="C2811" s="27">
        <v>41678</v>
      </c>
      <c r="D2811" s="28">
        <v>0.58242020547429352</v>
      </c>
      <c r="E2811" s="28">
        <v>4</v>
      </c>
      <c r="F2811" s="27">
        <v>43139</v>
      </c>
      <c r="G2811" s="28">
        <v>0.29497202737712336</v>
      </c>
      <c r="H2811" s="28">
        <v>2</v>
      </c>
      <c r="I2811" s="28">
        <v>0.4</v>
      </c>
      <c r="J2811" s="28">
        <v>0.24520312600931182</v>
      </c>
      <c r="K2811" s="28">
        <v>2</v>
      </c>
      <c r="L2811" s="28">
        <v>4375</v>
      </c>
      <c r="M2811" s="29">
        <v>2</v>
      </c>
    </row>
    <row r="2812" spans="1:13" x14ac:dyDescent="0.3">
      <c r="A2812">
        <v>2808</v>
      </c>
      <c r="B2812" s="29">
        <v>2014</v>
      </c>
      <c r="C2812" s="27">
        <v>41903</v>
      </c>
      <c r="D2812" s="28">
        <v>0.1681688662309756</v>
      </c>
      <c r="E2812" s="28">
        <v>1</v>
      </c>
      <c r="F2812" s="27">
        <v>42268</v>
      </c>
      <c r="G2812" s="28">
        <v>0.62431522700247999</v>
      </c>
      <c r="H2812" s="28">
        <v>3</v>
      </c>
      <c r="I2812" s="28">
        <v>0.48000000000000004</v>
      </c>
      <c r="J2812" s="28">
        <v>0.2822986931338457</v>
      </c>
      <c r="K2812" s="28">
        <v>2</v>
      </c>
      <c r="L2812" s="28">
        <v>4375</v>
      </c>
      <c r="M2812" s="29">
        <v>0</v>
      </c>
    </row>
    <row r="2813" spans="1:13" x14ac:dyDescent="0.3">
      <c r="A2813">
        <v>2809</v>
      </c>
      <c r="B2813" s="29">
        <v>2014</v>
      </c>
      <c r="C2813" s="27">
        <v>41946</v>
      </c>
      <c r="D2813" s="28">
        <v>0.98104098641564819</v>
      </c>
      <c r="E2813" s="28">
        <v>5</v>
      </c>
      <c r="F2813" s="27">
        <v>43772</v>
      </c>
      <c r="G2813" s="28">
        <v>0.10253642022222875</v>
      </c>
      <c r="H2813" s="28">
        <v>1</v>
      </c>
      <c r="I2813" s="28">
        <v>0.32</v>
      </c>
      <c r="J2813" s="28">
        <v>9.5230638631062292E-2</v>
      </c>
      <c r="K2813" s="28">
        <v>1</v>
      </c>
      <c r="L2813" s="28">
        <v>3750</v>
      </c>
      <c r="M2813" s="29">
        <v>1</v>
      </c>
    </row>
    <row r="2814" spans="1:13" x14ac:dyDescent="0.3">
      <c r="A2814">
        <v>2810</v>
      </c>
      <c r="B2814" s="29">
        <v>2014</v>
      </c>
      <c r="C2814" s="27">
        <v>41877</v>
      </c>
      <c r="D2814" s="28">
        <v>0.58616764183000292</v>
      </c>
      <c r="E2814" s="28">
        <v>4</v>
      </c>
      <c r="F2814" s="27">
        <v>43338</v>
      </c>
      <c r="G2814" s="28">
        <v>0.45915677593995796</v>
      </c>
      <c r="H2814" s="28">
        <v>2</v>
      </c>
      <c r="I2814" s="28">
        <v>0.4</v>
      </c>
      <c r="J2814" s="28">
        <v>0.43210195636690574</v>
      </c>
      <c r="K2814" s="28">
        <v>3</v>
      </c>
      <c r="L2814" s="28">
        <v>5000</v>
      </c>
      <c r="M2814" s="29">
        <v>1</v>
      </c>
    </row>
    <row r="2815" spans="1:13" x14ac:dyDescent="0.3">
      <c r="A2815">
        <v>2811</v>
      </c>
      <c r="B2815" s="29">
        <v>2014</v>
      </c>
      <c r="C2815" s="27">
        <v>41891</v>
      </c>
      <c r="D2815" s="28">
        <v>0.3989778201058809</v>
      </c>
      <c r="E2815" s="28">
        <v>2</v>
      </c>
      <c r="F2815" s="27">
        <v>42622</v>
      </c>
      <c r="G2815" s="28">
        <v>0.58284369996829943</v>
      </c>
      <c r="H2815" s="28">
        <v>2</v>
      </c>
      <c r="I2815" s="28">
        <v>0.4</v>
      </c>
      <c r="J2815" s="28">
        <v>0.10380682144560538</v>
      </c>
      <c r="K2815" s="28">
        <v>1</v>
      </c>
      <c r="L2815" s="28">
        <v>3750</v>
      </c>
      <c r="M2815" s="29">
        <v>2</v>
      </c>
    </row>
    <row r="2816" spans="1:13" x14ac:dyDescent="0.3">
      <c r="A2816">
        <v>2812</v>
      </c>
      <c r="B2816" s="29">
        <v>2014</v>
      </c>
      <c r="C2816" s="27">
        <v>42002</v>
      </c>
      <c r="D2816" s="28">
        <v>0.63914088535402147</v>
      </c>
      <c r="E2816" s="28">
        <v>4</v>
      </c>
      <c r="F2816" s="27">
        <v>43463</v>
      </c>
      <c r="G2816" s="28">
        <v>0.74004465275321174</v>
      </c>
      <c r="H2816" s="28">
        <v>3</v>
      </c>
      <c r="I2816" s="28">
        <v>0.48000000000000004</v>
      </c>
      <c r="J2816" s="28">
        <v>6.2124028761267658E-2</v>
      </c>
      <c r="K2816" s="28">
        <v>1</v>
      </c>
      <c r="L2816" s="28">
        <v>3750</v>
      </c>
      <c r="M2816" s="29">
        <v>2</v>
      </c>
    </row>
    <row r="2817" spans="1:13" x14ac:dyDescent="0.3">
      <c r="A2817">
        <v>2813</v>
      </c>
      <c r="B2817" s="29">
        <v>2014</v>
      </c>
      <c r="C2817" s="27">
        <v>42004</v>
      </c>
      <c r="D2817" s="28">
        <v>0.22272854296852584</v>
      </c>
      <c r="E2817" s="28">
        <v>1</v>
      </c>
      <c r="F2817" s="27">
        <v>42369</v>
      </c>
      <c r="G2817" s="28">
        <v>0.94688406921596224</v>
      </c>
      <c r="H2817" s="28">
        <v>3</v>
      </c>
      <c r="I2817" s="28">
        <v>0.48000000000000004</v>
      </c>
      <c r="J2817" s="28">
        <v>0.4772072566515293</v>
      </c>
      <c r="K2817" s="28">
        <v>3</v>
      </c>
      <c r="L2817" s="28">
        <v>5000</v>
      </c>
      <c r="M2817" s="29">
        <v>0</v>
      </c>
    </row>
    <row r="2818" spans="1:13" x14ac:dyDescent="0.3">
      <c r="A2818">
        <v>2814</v>
      </c>
      <c r="B2818" s="29">
        <v>2014</v>
      </c>
      <c r="C2818" s="27">
        <v>41687</v>
      </c>
      <c r="D2818" s="28">
        <v>0.61672251360213703</v>
      </c>
      <c r="E2818" s="28">
        <v>4</v>
      </c>
      <c r="F2818" s="27">
        <v>43148</v>
      </c>
      <c r="G2818" s="28">
        <v>0.83164919377166213</v>
      </c>
      <c r="H2818" s="28">
        <v>3</v>
      </c>
      <c r="I2818" s="28">
        <v>0.48000000000000004</v>
      </c>
      <c r="J2818" s="28">
        <v>0.59303386301647909</v>
      </c>
      <c r="K2818" s="28">
        <v>4</v>
      </c>
      <c r="L2818" s="28">
        <v>5625</v>
      </c>
      <c r="M2818" s="29">
        <v>1</v>
      </c>
    </row>
    <row r="2819" spans="1:13" x14ac:dyDescent="0.3">
      <c r="A2819">
        <v>2815</v>
      </c>
      <c r="B2819" s="29">
        <v>2014</v>
      </c>
      <c r="C2819" s="27">
        <v>41879</v>
      </c>
      <c r="D2819" s="28">
        <v>0.87587782145167092</v>
      </c>
      <c r="E2819" s="28">
        <v>5</v>
      </c>
      <c r="F2819" s="27">
        <v>43705</v>
      </c>
      <c r="G2819" s="28">
        <v>0.90587921284143547</v>
      </c>
      <c r="H2819" s="28">
        <v>3</v>
      </c>
      <c r="I2819" s="28">
        <v>0.48000000000000004</v>
      </c>
      <c r="J2819" s="28">
        <v>0.48178550793636099</v>
      </c>
      <c r="K2819" s="28">
        <v>3</v>
      </c>
      <c r="L2819" s="28">
        <v>5000</v>
      </c>
      <c r="M2819" s="29">
        <v>0</v>
      </c>
    </row>
    <row r="2820" spans="1:13" x14ac:dyDescent="0.3">
      <c r="A2820">
        <v>2816</v>
      </c>
      <c r="B2820" s="29">
        <v>2014</v>
      </c>
      <c r="C2820" s="27">
        <v>41682</v>
      </c>
      <c r="D2820" s="28">
        <v>0.4315302670962432</v>
      </c>
      <c r="E2820" s="28">
        <v>2</v>
      </c>
      <c r="F2820" s="27">
        <v>42412</v>
      </c>
      <c r="G2820" s="28">
        <v>0.597335462004836</v>
      </c>
      <c r="H2820" s="28">
        <v>2</v>
      </c>
      <c r="I2820" s="28">
        <v>0.4</v>
      </c>
      <c r="J2820" s="28">
        <v>0.6425473012551034</v>
      </c>
      <c r="K2820" s="28">
        <v>4</v>
      </c>
      <c r="L2820" s="28">
        <v>5625</v>
      </c>
      <c r="M2820" s="29">
        <v>0</v>
      </c>
    </row>
    <row r="2821" spans="1:13" x14ac:dyDescent="0.3">
      <c r="A2821">
        <v>2817</v>
      </c>
      <c r="B2821" s="29">
        <v>2014</v>
      </c>
      <c r="C2821" s="27">
        <v>41955</v>
      </c>
      <c r="D2821" s="28">
        <v>0.61522922455733775</v>
      </c>
      <c r="E2821" s="28">
        <v>4</v>
      </c>
      <c r="F2821" s="27">
        <v>43416</v>
      </c>
      <c r="G2821" s="28">
        <v>0.94034147539170743</v>
      </c>
      <c r="H2821" s="28">
        <v>3</v>
      </c>
      <c r="I2821" s="28">
        <v>0.48000000000000004</v>
      </c>
      <c r="J2821" s="28">
        <v>0.57755835051629578</v>
      </c>
      <c r="K2821" s="28">
        <v>3</v>
      </c>
      <c r="L2821" s="28">
        <v>5000</v>
      </c>
      <c r="M2821" s="29">
        <v>2</v>
      </c>
    </row>
    <row r="2822" spans="1:13" x14ac:dyDescent="0.3">
      <c r="A2822">
        <v>2818</v>
      </c>
      <c r="B2822" s="29">
        <v>2014</v>
      </c>
      <c r="C2822" s="27">
        <v>41745</v>
      </c>
      <c r="D2822" s="28">
        <v>0.49297273353972959</v>
      </c>
      <c r="E2822" s="28">
        <v>3</v>
      </c>
      <c r="F2822" s="27">
        <v>42841</v>
      </c>
      <c r="G2822" s="28">
        <v>0.82510919431760332</v>
      </c>
      <c r="H2822" s="28">
        <v>3</v>
      </c>
      <c r="I2822" s="28">
        <v>0.48000000000000004</v>
      </c>
      <c r="J2822" s="28">
        <v>0.37503581341572634</v>
      </c>
      <c r="K2822" s="28">
        <v>2</v>
      </c>
      <c r="L2822" s="28">
        <v>4375</v>
      </c>
      <c r="M2822" s="29">
        <v>4</v>
      </c>
    </row>
    <row r="2823" spans="1:13" x14ac:dyDescent="0.3">
      <c r="A2823">
        <v>2819</v>
      </c>
      <c r="B2823" s="29">
        <v>2014</v>
      </c>
      <c r="C2823" s="27">
        <v>41885</v>
      </c>
      <c r="D2823" s="28">
        <v>0.83480794767627009</v>
      </c>
      <c r="E2823" s="28">
        <v>5</v>
      </c>
      <c r="F2823" s="27">
        <v>43711</v>
      </c>
      <c r="G2823" s="28">
        <v>0.45850670685368333</v>
      </c>
      <c r="H2823" s="28">
        <v>2</v>
      </c>
      <c r="I2823" s="28">
        <v>0.4</v>
      </c>
      <c r="J2823" s="28">
        <v>0.26280287974555061</v>
      </c>
      <c r="K2823" s="28">
        <v>2</v>
      </c>
      <c r="L2823" s="28">
        <v>4375</v>
      </c>
      <c r="M2823" s="29">
        <v>1</v>
      </c>
    </row>
    <row r="2824" spans="1:13" x14ac:dyDescent="0.3">
      <c r="A2824">
        <v>2820</v>
      </c>
      <c r="B2824" s="29">
        <v>2014</v>
      </c>
      <c r="C2824" s="27">
        <v>41995</v>
      </c>
      <c r="D2824" s="28">
        <v>4.1722114916353803E-4</v>
      </c>
      <c r="E2824" s="28">
        <v>1</v>
      </c>
      <c r="F2824" s="27">
        <v>42360</v>
      </c>
      <c r="G2824" s="28">
        <v>0.76901164615115447</v>
      </c>
      <c r="H2824" s="28">
        <v>3</v>
      </c>
      <c r="I2824" s="28">
        <v>0.48000000000000004</v>
      </c>
      <c r="J2824" s="28">
        <v>0.89249707444573245</v>
      </c>
      <c r="K2824" s="28">
        <v>5</v>
      </c>
      <c r="L2824" s="28">
        <v>6250</v>
      </c>
      <c r="M2824" s="29">
        <v>1</v>
      </c>
    </row>
    <row r="2825" spans="1:13" x14ac:dyDescent="0.3">
      <c r="A2825">
        <v>2821</v>
      </c>
      <c r="B2825" s="29">
        <v>2014</v>
      </c>
      <c r="C2825" s="27">
        <v>41813</v>
      </c>
      <c r="D2825" s="28">
        <v>0.58582516535653972</v>
      </c>
      <c r="E2825" s="28">
        <v>4</v>
      </c>
      <c r="F2825" s="27">
        <v>43274</v>
      </c>
      <c r="G2825" s="28">
        <v>5.3138290640334485E-2</v>
      </c>
      <c r="H2825" s="28">
        <v>1</v>
      </c>
      <c r="I2825" s="28">
        <v>0.32</v>
      </c>
      <c r="J2825" s="28">
        <v>0.73113854600901917</v>
      </c>
      <c r="K2825" s="28">
        <v>5</v>
      </c>
      <c r="L2825" s="28">
        <v>6250</v>
      </c>
      <c r="M2825" s="29">
        <v>2</v>
      </c>
    </row>
    <row r="2826" spans="1:13" x14ac:dyDescent="0.3">
      <c r="A2826">
        <v>2822</v>
      </c>
      <c r="B2826" s="29">
        <v>2014</v>
      </c>
      <c r="C2826" s="27">
        <v>41689</v>
      </c>
      <c r="D2826" s="28">
        <v>0.46571255201819373</v>
      </c>
      <c r="E2826" s="28">
        <v>3</v>
      </c>
      <c r="F2826" s="27">
        <v>42785</v>
      </c>
      <c r="G2826" s="28">
        <v>0.53375328934520239</v>
      </c>
      <c r="H2826" s="28">
        <v>2</v>
      </c>
      <c r="I2826" s="28">
        <v>0.4</v>
      </c>
      <c r="J2826" s="28">
        <v>0.22743660513104569</v>
      </c>
      <c r="K2826" s="28">
        <v>2</v>
      </c>
      <c r="L2826" s="28">
        <v>4375</v>
      </c>
      <c r="M2826" s="29">
        <v>1</v>
      </c>
    </row>
    <row r="2827" spans="1:13" x14ac:dyDescent="0.3">
      <c r="A2827">
        <v>2823</v>
      </c>
      <c r="B2827" s="29">
        <v>2014</v>
      </c>
      <c r="C2827" s="27">
        <v>41748</v>
      </c>
      <c r="D2827" s="28">
        <v>0.22646622077075707</v>
      </c>
      <c r="E2827" s="28">
        <v>1</v>
      </c>
      <c r="F2827" s="27">
        <v>42113</v>
      </c>
      <c r="G2827" s="28">
        <v>0.39958677448566304</v>
      </c>
      <c r="H2827" s="28">
        <v>2</v>
      </c>
      <c r="I2827" s="28">
        <v>0.4</v>
      </c>
      <c r="J2827" s="28">
        <v>0.58372091506942836</v>
      </c>
      <c r="K2827" s="28">
        <v>3</v>
      </c>
      <c r="L2827" s="28">
        <v>5000</v>
      </c>
      <c r="M2827" s="29">
        <v>0</v>
      </c>
    </row>
    <row r="2828" spans="1:13" x14ac:dyDescent="0.3">
      <c r="A2828">
        <v>2824</v>
      </c>
      <c r="B2828" s="29">
        <v>2014</v>
      </c>
      <c r="C2828" s="27">
        <v>41842</v>
      </c>
      <c r="D2828" s="28">
        <v>0.43694232671978539</v>
      </c>
      <c r="E2828" s="28">
        <v>2</v>
      </c>
      <c r="F2828" s="27">
        <v>42573</v>
      </c>
      <c r="G2828" s="28">
        <v>0.89208342539050045</v>
      </c>
      <c r="H2828" s="28">
        <v>3</v>
      </c>
      <c r="I2828" s="28">
        <v>0.48000000000000004</v>
      </c>
      <c r="J2828" s="28">
        <v>0.12805203254691477</v>
      </c>
      <c r="K2828" s="28">
        <v>1</v>
      </c>
      <c r="L2828" s="28">
        <v>3750</v>
      </c>
      <c r="M2828" s="29">
        <v>1</v>
      </c>
    </row>
    <row r="2829" spans="1:13" x14ac:dyDescent="0.3">
      <c r="A2829">
        <v>2825</v>
      </c>
      <c r="B2829" s="29">
        <v>2014</v>
      </c>
      <c r="C2829" s="27">
        <v>41846</v>
      </c>
      <c r="D2829" s="28">
        <v>0.51800679173889475</v>
      </c>
      <c r="E2829" s="28">
        <v>3</v>
      </c>
      <c r="F2829" s="27">
        <v>42942</v>
      </c>
      <c r="G2829" s="28">
        <v>0.98576827734210759</v>
      </c>
      <c r="H2829" s="28">
        <v>3</v>
      </c>
      <c r="I2829" s="28">
        <v>0.48000000000000004</v>
      </c>
      <c r="J2829" s="28">
        <v>3.5227614977148214E-2</v>
      </c>
      <c r="K2829" s="28">
        <v>1</v>
      </c>
      <c r="L2829" s="28">
        <v>3750</v>
      </c>
      <c r="M2829" s="29">
        <v>2</v>
      </c>
    </row>
    <row r="2830" spans="1:13" x14ac:dyDescent="0.3">
      <c r="A2830">
        <v>2826</v>
      </c>
      <c r="B2830" s="29">
        <v>2014</v>
      </c>
      <c r="C2830" s="27">
        <v>41705</v>
      </c>
      <c r="D2830" s="28">
        <v>0.56612924219690652</v>
      </c>
      <c r="E2830" s="28">
        <v>3</v>
      </c>
      <c r="F2830" s="27">
        <v>42801</v>
      </c>
      <c r="G2830" s="28">
        <v>0.32461137060282119</v>
      </c>
      <c r="H2830" s="28">
        <v>2</v>
      </c>
      <c r="I2830" s="28">
        <v>0.4</v>
      </c>
      <c r="J2830" s="28">
        <v>0.19035235938965134</v>
      </c>
      <c r="K2830" s="28">
        <v>1</v>
      </c>
      <c r="L2830" s="28">
        <v>3750</v>
      </c>
      <c r="M2830" s="29">
        <v>1</v>
      </c>
    </row>
    <row r="2831" spans="1:13" x14ac:dyDescent="0.3">
      <c r="A2831">
        <v>2827</v>
      </c>
      <c r="B2831" s="29">
        <v>2014</v>
      </c>
      <c r="C2831" s="27">
        <v>41922</v>
      </c>
      <c r="D2831" s="28">
        <v>0.25744559892541974</v>
      </c>
      <c r="E2831" s="28">
        <v>2</v>
      </c>
      <c r="F2831" s="27">
        <v>42653</v>
      </c>
      <c r="G2831" s="28">
        <v>0.40650584222840946</v>
      </c>
      <c r="H2831" s="28">
        <v>2</v>
      </c>
      <c r="I2831" s="28">
        <v>0.4</v>
      </c>
      <c r="J2831" s="28">
        <v>0.15699038383651831</v>
      </c>
      <c r="K2831" s="28">
        <v>1</v>
      </c>
      <c r="L2831" s="28">
        <v>3750</v>
      </c>
      <c r="M2831" s="29">
        <v>1</v>
      </c>
    </row>
    <row r="2832" spans="1:13" x14ac:dyDescent="0.3">
      <c r="A2832">
        <v>2828</v>
      </c>
      <c r="B2832" s="29">
        <v>2014</v>
      </c>
      <c r="C2832" s="27">
        <v>41807</v>
      </c>
      <c r="D2832" s="28">
        <v>0.34645094086343453</v>
      </c>
      <c r="E2832" s="28">
        <v>2</v>
      </c>
      <c r="F2832" s="27">
        <v>42538</v>
      </c>
      <c r="G2832" s="28">
        <v>0.70329129495076159</v>
      </c>
      <c r="H2832" s="28">
        <v>3</v>
      </c>
      <c r="I2832" s="28">
        <v>0.48000000000000004</v>
      </c>
      <c r="J2832" s="28">
        <v>0.54411583850314327</v>
      </c>
      <c r="K2832" s="28">
        <v>3</v>
      </c>
      <c r="L2832" s="28">
        <v>5000</v>
      </c>
      <c r="M2832" s="29">
        <v>0</v>
      </c>
    </row>
    <row r="2833" spans="1:13" x14ac:dyDescent="0.3">
      <c r="A2833">
        <v>2829</v>
      </c>
      <c r="B2833" s="29">
        <v>2014</v>
      </c>
      <c r="C2833" s="27">
        <v>41745</v>
      </c>
      <c r="D2833" s="28">
        <v>0.85990604161719308</v>
      </c>
      <c r="E2833" s="28">
        <v>5</v>
      </c>
      <c r="F2833" s="27">
        <v>43571</v>
      </c>
      <c r="G2833" s="28">
        <v>0.35005072280243787</v>
      </c>
      <c r="H2833" s="28">
        <v>2</v>
      </c>
      <c r="I2833" s="28">
        <v>0.4</v>
      </c>
      <c r="J2833" s="28">
        <v>0.49607669380156083</v>
      </c>
      <c r="K2833" s="28">
        <v>3</v>
      </c>
      <c r="L2833" s="28">
        <v>5000</v>
      </c>
      <c r="M2833" s="29">
        <v>1</v>
      </c>
    </row>
    <row r="2834" spans="1:13" x14ac:dyDescent="0.3">
      <c r="A2834">
        <v>2830</v>
      </c>
      <c r="B2834" s="29">
        <v>2014</v>
      </c>
      <c r="C2834" s="27">
        <v>41764</v>
      </c>
      <c r="D2834" s="28">
        <v>0.38360463814528434</v>
      </c>
      <c r="E2834" s="28">
        <v>2</v>
      </c>
      <c r="F2834" s="27">
        <v>42495</v>
      </c>
      <c r="G2834" s="28">
        <v>0.55797637281547263</v>
      </c>
      <c r="H2834" s="28">
        <v>2</v>
      </c>
      <c r="I2834" s="28">
        <v>0.4</v>
      </c>
      <c r="J2834" s="28">
        <v>0.10082380436800686</v>
      </c>
      <c r="K2834" s="28">
        <v>1</v>
      </c>
      <c r="L2834" s="28">
        <v>3750</v>
      </c>
      <c r="M2834" s="29">
        <v>1</v>
      </c>
    </row>
    <row r="2835" spans="1:13" x14ac:dyDescent="0.3">
      <c r="A2835">
        <v>2831</v>
      </c>
      <c r="B2835" s="29">
        <v>2014</v>
      </c>
      <c r="C2835" s="27">
        <v>41707</v>
      </c>
      <c r="D2835" s="28">
        <v>0.11221287231576982</v>
      </c>
      <c r="E2835" s="28">
        <v>1</v>
      </c>
      <c r="F2835" s="27">
        <v>42072</v>
      </c>
      <c r="G2835" s="28">
        <v>0.63967046346656875</v>
      </c>
      <c r="H2835" s="28">
        <v>3</v>
      </c>
      <c r="I2835" s="28">
        <v>0.48000000000000004</v>
      </c>
      <c r="J2835" s="28">
        <v>0.69338343116956058</v>
      </c>
      <c r="K2835" s="28">
        <v>4</v>
      </c>
      <c r="L2835" s="28">
        <v>5625</v>
      </c>
      <c r="M2835" s="29">
        <v>0</v>
      </c>
    </row>
    <row r="2836" spans="1:13" x14ac:dyDescent="0.3">
      <c r="A2836">
        <v>2832</v>
      </c>
      <c r="B2836" s="29">
        <v>2014</v>
      </c>
      <c r="C2836" s="27">
        <v>41694</v>
      </c>
      <c r="D2836" s="28">
        <v>0.52105689391092902</v>
      </c>
      <c r="E2836" s="28">
        <v>3</v>
      </c>
      <c r="F2836" s="27">
        <v>42790</v>
      </c>
      <c r="G2836" s="28">
        <v>0.85179331041450945</v>
      </c>
      <c r="H2836" s="28">
        <v>3</v>
      </c>
      <c r="I2836" s="28">
        <v>0.48000000000000004</v>
      </c>
      <c r="J2836" s="28">
        <v>0.64954124263369728</v>
      </c>
      <c r="K2836" s="28">
        <v>4</v>
      </c>
      <c r="L2836" s="28">
        <v>5625</v>
      </c>
      <c r="M2836" s="29">
        <v>1</v>
      </c>
    </row>
    <row r="2837" spans="1:13" x14ac:dyDescent="0.3">
      <c r="A2837">
        <v>2833</v>
      </c>
      <c r="B2837" s="29">
        <v>2014</v>
      </c>
      <c r="C2837" s="27">
        <v>41849</v>
      </c>
      <c r="D2837" s="28">
        <v>0.52004903545983971</v>
      </c>
      <c r="E2837" s="28">
        <v>3</v>
      </c>
      <c r="F2837" s="27">
        <v>42945</v>
      </c>
      <c r="G2837" s="28">
        <v>0.80710722084081887</v>
      </c>
      <c r="H2837" s="28">
        <v>3</v>
      </c>
      <c r="I2837" s="28">
        <v>0.48000000000000004</v>
      </c>
      <c r="J2837" s="28">
        <v>0.430963204355719</v>
      </c>
      <c r="K2837" s="28">
        <v>3</v>
      </c>
      <c r="L2837" s="28">
        <v>5000</v>
      </c>
      <c r="M2837" s="29">
        <v>0</v>
      </c>
    </row>
    <row r="2838" spans="1:13" x14ac:dyDescent="0.3">
      <c r="A2838">
        <v>2834</v>
      </c>
      <c r="B2838" s="29">
        <v>2014</v>
      </c>
      <c r="C2838" s="27">
        <v>41671</v>
      </c>
      <c r="D2838" s="28">
        <v>0.59600482193465532</v>
      </c>
      <c r="E2838" s="28">
        <v>4</v>
      </c>
      <c r="F2838" s="27">
        <v>43132</v>
      </c>
      <c r="G2838" s="28">
        <v>0.16725017348332727</v>
      </c>
      <c r="H2838" s="28">
        <v>1</v>
      </c>
      <c r="I2838" s="28">
        <v>0.32</v>
      </c>
      <c r="J2838" s="28">
        <v>0.46013947008087774</v>
      </c>
      <c r="K2838" s="28">
        <v>3</v>
      </c>
      <c r="L2838" s="28">
        <v>5000</v>
      </c>
      <c r="M2838" s="29">
        <v>2</v>
      </c>
    </row>
    <row r="2839" spans="1:13" x14ac:dyDescent="0.3">
      <c r="A2839">
        <v>2835</v>
      </c>
      <c r="B2839" s="29">
        <v>2014</v>
      </c>
      <c r="C2839" s="27">
        <v>41933</v>
      </c>
      <c r="D2839" s="28">
        <v>0.51682446085811262</v>
      </c>
      <c r="E2839" s="28">
        <v>3</v>
      </c>
      <c r="F2839" s="27">
        <v>43029</v>
      </c>
      <c r="G2839" s="28">
        <v>0.35891588690585319</v>
      </c>
      <c r="H2839" s="28">
        <v>2</v>
      </c>
      <c r="I2839" s="28">
        <v>0.4</v>
      </c>
      <c r="J2839" s="28">
        <v>0.38118704067785625</v>
      </c>
      <c r="K2839" s="28">
        <v>2</v>
      </c>
      <c r="L2839" s="28">
        <v>4375</v>
      </c>
      <c r="M2839" s="29">
        <v>0</v>
      </c>
    </row>
    <row r="2840" spans="1:13" x14ac:dyDescent="0.3">
      <c r="A2840">
        <v>2836</v>
      </c>
      <c r="B2840" s="29">
        <v>2014</v>
      </c>
      <c r="C2840" s="27">
        <v>41964</v>
      </c>
      <c r="D2840" s="28">
        <v>0.37111281633874882</v>
      </c>
      <c r="E2840" s="28">
        <v>2</v>
      </c>
      <c r="F2840" s="27">
        <v>42695</v>
      </c>
      <c r="G2840" s="28">
        <v>0.67338722317707755</v>
      </c>
      <c r="H2840" s="28">
        <v>3</v>
      </c>
      <c r="I2840" s="28">
        <v>0.48000000000000004</v>
      </c>
      <c r="J2840" s="28">
        <v>0.72608061786119349</v>
      </c>
      <c r="K2840" s="28">
        <v>5</v>
      </c>
      <c r="L2840" s="28">
        <v>6250</v>
      </c>
      <c r="M2840" s="29">
        <v>4</v>
      </c>
    </row>
    <row r="2841" spans="1:13" x14ac:dyDescent="0.3">
      <c r="A2841">
        <v>2837</v>
      </c>
      <c r="B2841" s="29">
        <v>2014</v>
      </c>
      <c r="C2841" s="27">
        <v>41667</v>
      </c>
      <c r="D2841" s="28">
        <v>9.4748917231278651E-2</v>
      </c>
      <c r="E2841" s="28">
        <v>1</v>
      </c>
      <c r="F2841" s="27">
        <v>42032</v>
      </c>
      <c r="G2841" s="28">
        <v>0.8140592985043027</v>
      </c>
      <c r="H2841" s="28">
        <v>3</v>
      </c>
      <c r="I2841" s="28">
        <v>0.48000000000000004</v>
      </c>
      <c r="J2841" s="28">
        <v>0.33595123965198226</v>
      </c>
      <c r="K2841" s="28">
        <v>2</v>
      </c>
      <c r="L2841" s="28">
        <v>4375</v>
      </c>
      <c r="M2841" s="29">
        <v>0</v>
      </c>
    </row>
    <row r="2842" spans="1:13" x14ac:dyDescent="0.3">
      <c r="A2842">
        <v>2838</v>
      </c>
      <c r="B2842" s="29">
        <v>2014</v>
      </c>
      <c r="C2842" s="27">
        <v>41935</v>
      </c>
      <c r="D2842" s="28">
        <v>0.64026133139379704</v>
      </c>
      <c r="E2842" s="28">
        <v>4</v>
      </c>
      <c r="F2842" s="27">
        <v>43396</v>
      </c>
      <c r="G2842" s="28">
        <v>0.33240983730483553</v>
      </c>
      <c r="H2842" s="28">
        <v>2</v>
      </c>
      <c r="I2842" s="28">
        <v>0.4</v>
      </c>
      <c r="J2842" s="28">
        <v>0.91535705507310738</v>
      </c>
      <c r="K2842" s="28">
        <v>5</v>
      </c>
      <c r="L2842" s="28">
        <v>6250</v>
      </c>
      <c r="M2842" s="29">
        <v>2</v>
      </c>
    </row>
    <row r="2843" spans="1:13" x14ac:dyDescent="0.3">
      <c r="A2843">
        <v>2839</v>
      </c>
      <c r="B2843" s="29">
        <v>2014</v>
      </c>
      <c r="C2843" s="27">
        <v>41884</v>
      </c>
      <c r="D2843" s="28">
        <v>0.55446695101865229</v>
      </c>
      <c r="E2843" s="28">
        <v>3</v>
      </c>
      <c r="F2843" s="27">
        <v>42980</v>
      </c>
      <c r="G2843" s="28">
        <v>0.67779631375620319</v>
      </c>
      <c r="H2843" s="28">
        <v>3</v>
      </c>
      <c r="I2843" s="28">
        <v>0.48000000000000004</v>
      </c>
      <c r="J2843" s="28">
        <v>0.97207069521788303</v>
      </c>
      <c r="K2843" s="28">
        <v>5</v>
      </c>
      <c r="L2843" s="28">
        <v>6250</v>
      </c>
      <c r="M2843" s="29">
        <v>0</v>
      </c>
    </row>
    <row r="2844" spans="1:13" x14ac:dyDescent="0.3">
      <c r="A2844">
        <v>2840</v>
      </c>
      <c r="B2844" s="29">
        <v>2014</v>
      </c>
      <c r="C2844" s="27">
        <v>41994</v>
      </c>
      <c r="D2844" s="28">
        <v>0.7309067375492343</v>
      </c>
      <c r="E2844" s="28">
        <v>5</v>
      </c>
      <c r="F2844" s="27">
        <v>43820</v>
      </c>
      <c r="G2844" s="28">
        <v>0.82736387116228072</v>
      </c>
      <c r="H2844" s="28">
        <v>3</v>
      </c>
      <c r="I2844" s="28">
        <v>0.48000000000000004</v>
      </c>
      <c r="J2844" s="28">
        <v>0.73748848581251214</v>
      </c>
      <c r="K2844" s="28">
        <v>5</v>
      </c>
      <c r="L2844" s="28">
        <v>6250</v>
      </c>
      <c r="M2844" s="29">
        <v>3</v>
      </c>
    </row>
    <row r="2845" spans="1:13" x14ac:dyDescent="0.3">
      <c r="A2845">
        <v>2841</v>
      </c>
      <c r="B2845" s="29">
        <v>2014</v>
      </c>
      <c r="C2845" s="27">
        <v>41684</v>
      </c>
      <c r="D2845" s="28">
        <v>0.47457415442900464</v>
      </c>
      <c r="E2845" s="28">
        <v>3</v>
      </c>
      <c r="F2845" s="27">
        <v>42780</v>
      </c>
      <c r="G2845" s="28">
        <v>0.67265011108285733</v>
      </c>
      <c r="H2845" s="28">
        <v>3</v>
      </c>
      <c r="I2845" s="28">
        <v>0.48000000000000004</v>
      </c>
      <c r="J2845" s="28">
        <v>0.5688193162331393</v>
      </c>
      <c r="K2845" s="28">
        <v>3</v>
      </c>
      <c r="L2845" s="28">
        <v>5000</v>
      </c>
      <c r="M2845" s="29">
        <v>3</v>
      </c>
    </row>
    <row r="2846" spans="1:13" x14ac:dyDescent="0.3">
      <c r="A2846">
        <v>2842</v>
      </c>
      <c r="B2846" s="29">
        <v>2014</v>
      </c>
      <c r="C2846" s="27">
        <v>41855</v>
      </c>
      <c r="D2846" s="28">
        <v>0.45525646160663413</v>
      </c>
      <c r="E2846" s="28">
        <v>3</v>
      </c>
      <c r="F2846" s="27">
        <v>42951</v>
      </c>
      <c r="G2846" s="28">
        <v>0.72810764210458379</v>
      </c>
      <c r="H2846" s="28">
        <v>3</v>
      </c>
      <c r="I2846" s="28">
        <v>0.48000000000000004</v>
      </c>
      <c r="J2846" s="28">
        <v>0.42030477131069977</v>
      </c>
      <c r="K2846" s="28">
        <v>3</v>
      </c>
      <c r="L2846" s="28">
        <v>5000</v>
      </c>
      <c r="M2846" s="29">
        <v>2</v>
      </c>
    </row>
    <row r="2847" spans="1:13" x14ac:dyDescent="0.3">
      <c r="A2847">
        <v>2843</v>
      </c>
      <c r="B2847" s="29">
        <v>2014</v>
      </c>
      <c r="C2847" s="27">
        <v>41695</v>
      </c>
      <c r="D2847" s="28">
        <v>0.95303637327782043</v>
      </c>
      <c r="E2847" s="28">
        <v>5</v>
      </c>
      <c r="F2847" s="27">
        <v>43521</v>
      </c>
      <c r="G2847" s="28">
        <v>0.8186148887971646</v>
      </c>
      <c r="H2847" s="28">
        <v>3</v>
      </c>
      <c r="I2847" s="28">
        <v>0.48000000000000004</v>
      </c>
      <c r="J2847" s="28">
        <v>0.81043317246080226</v>
      </c>
      <c r="K2847" s="28">
        <v>5</v>
      </c>
      <c r="L2847" s="28">
        <v>6250</v>
      </c>
      <c r="M2847" s="29">
        <v>1</v>
      </c>
    </row>
    <row r="2848" spans="1:13" x14ac:dyDescent="0.3">
      <c r="A2848">
        <v>2844</v>
      </c>
      <c r="B2848" s="29">
        <v>2014</v>
      </c>
      <c r="C2848" s="27">
        <v>41875</v>
      </c>
      <c r="D2848" s="28">
        <v>0.39438720664219462</v>
      </c>
      <c r="E2848" s="28">
        <v>2</v>
      </c>
      <c r="F2848" s="27">
        <v>42606</v>
      </c>
      <c r="G2848" s="28">
        <v>0.74795235634407653</v>
      </c>
      <c r="H2848" s="28">
        <v>3</v>
      </c>
      <c r="I2848" s="28">
        <v>0.48000000000000004</v>
      </c>
      <c r="J2848" s="28">
        <v>0.9732457067003627</v>
      </c>
      <c r="K2848" s="28">
        <v>5</v>
      </c>
      <c r="L2848" s="28">
        <v>6250</v>
      </c>
      <c r="M2848" s="29">
        <v>1</v>
      </c>
    </row>
    <row r="2849" spans="1:13" x14ac:dyDescent="0.3">
      <c r="A2849">
        <v>2845</v>
      </c>
      <c r="B2849" s="29">
        <v>2014</v>
      </c>
      <c r="C2849" s="27">
        <v>41938</v>
      </c>
      <c r="D2849" s="28">
        <v>0.30441884896860194</v>
      </c>
      <c r="E2849" s="28">
        <v>2</v>
      </c>
      <c r="F2849" s="27">
        <v>42669</v>
      </c>
      <c r="G2849" s="28">
        <v>0.71946805860244611</v>
      </c>
      <c r="H2849" s="28">
        <v>3</v>
      </c>
      <c r="I2849" s="28">
        <v>0.48000000000000004</v>
      </c>
      <c r="J2849" s="28">
        <v>0.92530028574584278</v>
      </c>
      <c r="K2849" s="28">
        <v>5</v>
      </c>
      <c r="L2849" s="28">
        <v>6250</v>
      </c>
      <c r="M2849" s="29">
        <v>1</v>
      </c>
    </row>
    <row r="2850" spans="1:13" x14ac:dyDescent="0.3">
      <c r="A2850">
        <v>2846</v>
      </c>
      <c r="B2850" s="29">
        <v>2014</v>
      </c>
      <c r="C2850" s="27">
        <v>41918</v>
      </c>
      <c r="D2850" s="28">
        <v>0.62364256333078993</v>
      </c>
      <c r="E2850" s="28">
        <v>4</v>
      </c>
      <c r="F2850" s="27">
        <v>43379</v>
      </c>
      <c r="G2850" s="28">
        <v>0.15370242443385529</v>
      </c>
      <c r="H2850" s="28">
        <v>1</v>
      </c>
      <c r="I2850" s="28">
        <v>0.32</v>
      </c>
      <c r="J2850" s="28">
        <v>0.95802994620861404</v>
      </c>
      <c r="K2850" s="28">
        <v>5</v>
      </c>
      <c r="L2850" s="28">
        <v>6250</v>
      </c>
      <c r="M2850" s="29">
        <v>1</v>
      </c>
    </row>
    <row r="2851" spans="1:13" x14ac:dyDescent="0.3">
      <c r="A2851">
        <v>2847</v>
      </c>
      <c r="B2851" s="29">
        <v>2014</v>
      </c>
      <c r="C2851" s="27">
        <v>41750</v>
      </c>
      <c r="D2851" s="28">
        <v>0.47768772865388409</v>
      </c>
      <c r="E2851" s="28">
        <v>3</v>
      </c>
      <c r="F2851" s="27">
        <v>42846</v>
      </c>
      <c r="G2851" s="28">
        <v>2.5847042010009202E-2</v>
      </c>
      <c r="H2851" s="28">
        <v>1</v>
      </c>
      <c r="I2851" s="28">
        <v>0.32</v>
      </c>
      <c r="J2851" s="28">
        <v>0.89626603658808857</v>
      </c>
      <c r="K2851" s="28">
        <v>5</v>
      </c>
      <c r="L2851" s="28">
        <v>6250</v>
      </c>
      <c r="M2851" s="29">
        <v>1</v>
      </c>
    </row>
    <row r="2852" spans="1:13" x14ac:dyDescent="0.3">
      <c r="A2852">
        <v>2848</v>
      </c>
      <c r="B2852" s="29">
        <v>2014</v>
      </c>
      <c r="C2852" s="27">
        <v>41707</v>
      </c>
      <c r="D2852" s="28">
        <v>0.8573208976477279</v>
      </c>
      <c r="E2852" s="28">
        <v>5</v>
      </c>
      <c r="F2852" s="27">
        <v>43533</v>
      </c>
      <c r="G2852" s="28">
        <v>0.80481421741984649</v>
      </c>
      <c r="H2852" s="28">
        <v>3</v>
      </c>
      <c r="I2852" s="28">
        <v>0.48000000000000004</v>
      </c>
      <c r="J2852" s="28">
        <v>0.91697126967383047</v>
      </c>
      <c r="K2852" s="28">
        <v>5</v>
      </c>
      <c r="L2852" s="28">
        <v>6250</v>
      </c>
      <c r="M2852" s="29">
        <v>1</v>
      </c>
    </row>
    <row r="2853" spans="1:13" x14ac:dyDescent="0.3">
      <c r="A2853">
        <v>2849</v>
      </c>
      <c r="B2853" s="29">
        <v>2014</v>
      </c>
      <c r="C2853" s="27">
        <v>41778</v>
      </c>
      <c r="D2853" s="28">
        <v>0.39209493889646763</v>
      </c>
      <c r="E2853" s="28">
        <v>2</v>
      </c>
      <c r="F2853" s="27">
        <v>42509</v>
      </c>
      <c r="G2853" s="28">
        <v>0.87564747557698763</v>
      </c>
      <c r="H2853" s="28">
        <v>3</v>
      </c>
      <c r="I2853" s="28">
        <v>0.48000000000000004</v>
      </c>
      <c r="J2853" s="28">
        <v>9.2693406358204444E-2</v>
      </c>
      <c r="K2853" s="28">
        <v>1</v>
      </c>
      <c r="L2853" s="28">
        <v>3750</v>
      </c>
      <c r="M2853" s="29">
        <v>0</v>
      </c>
    </row>
    <row r="2854" spans="1:13" x14ac:dyDescent="0.3">
      <c r="A2854">
        <v>2850</v>
      </c>
      <c r="B2854" s="29">
        <v>2014</v>
      </c>
      <c r="C2854" s="27">
        <v>41966</v>
      </c>
      <c r="D2854" s="28">
        <v>0.80495533704033817</v>
      </c>
      <c r="E2854" s="28">
        <v>5</v>
      </c>
      <c r="F2854" s="27">
        <v>43792</v>
      </c>
      <c r="G2854" s="28">
        <v>0.64356800820833227</v>
      </c>
      <c r="H2854" s="28">
        <v>3</v>
      </c>
      <c r="I2854" s="28">
        <v>0.48000000000000004</v>
      </c>
      <c r="J2854" s="28">
        <v>0.61385783647712933</v>
      </c>
      <c r="K2854" s="28">
        <v>4</v>
      </c>
      <c r="L2854" s="28">
        <v>5625</v>
      </c>
      <c r="M2854" s="29">
        <v>0</v>
      </c>
    </row>
    <row r="2855" spans="1:13" x14ac:dyDescent="0.3">
      <c r="A2855">
        <v>2851</v>
      </c>
      <c r="B2855" s="29">
        <v>2014</v>
      </c>
      <c r="C2855" s="27">
        <v>41695</v>
      </c>
      <c r="D2855" s="28">
        <v>0.47799440917670422</v>
      </c>
      <c r="E2855" s="28">
        <v>3</v>
      </c>
      <c r="F2855" s="27">
        <v>42791</v>
      </c>
      <c r="G2855" s="28">
        <v>0.1302642263660384</v>
      </c>
      <c r="H2855" s="28">
        <v>1</v>
      </c>
      <c r="I2855" s="28">
        <v>0.32</v>
      </c>
      <c r="J2855" s="28">
        <v>0.92343966566443447</v>
      </c>
      <c r="K2855" s="28">
        <v>5</v>
      </c>
      <c r="L2855" s="28">
        <v>6250</v>
      </c>
      <c r="M2855" s="29">
        <v>0</v>
      </c>
    </row>
    <row r="2856" spans="1:13" x14ac:dyDescent="0.3">
      <c r="A2856">
        <v>2852</v>
      </c>
      <c r="B2856" s="29">
        <v>2014</v>
      </c>
      <c r="C2856" s="27">
        <v>41957</v>
      </c>
      <c r="D2856" s="28">
        <v>0.64944723827777107</v>
      </c>
      <c r="E2856" s="28">
        <v>4</v>
      </c>
      <c r="F2856" s="27">
        <v>43418</v>
      </c>
      <c r="G2856" s="28">
        <v>0.40642700952749578</v>
      </c>
      <c r="H2856" s="28">
        <v>2</v>
      </c>
      <c r="I2856" s="28">
        <v>0.4</v>
      </c>
      <c r="J2856" s="28">
        <v>6.3743965664756042E-2</v>
      </c>
      <c r="K2856" s="28">
        <v>1</v>
      </c>
      <c r="L2856" s="28">
        <v>3750</v>
      </c>
      <c r="M2856" s="29">
        <v>0</v>
      </c>
    </row>
    <row r="2857" spans="1:13" x14ac:dyDescent="0.3">
      <c r="A2857">
        <v>2853</v>
      </c>
      <c r="B2857" s="29">
        <v>2014</v>
      </c>
      <c r="C2857" s="27">
        <v>41857</v>
      </c>
      <c r="D2857" s="28">
        <v>0.90275022232684987</v>
      </c>
      <c r="E2857" s="28">
        <v>5</v>
      </c>
      <c r="F2857" s="27">
        <v>43683</v>
      </c>
      <c r="G2857" s="28">
        <v>3.6448897779062905E-2</v>
      </c>
      <c r="H2857" s="28">
        <v>1</v>
      </c>
      <c r="I2857" s="28">
        <v>0.32</v>
      </c>
      <c r="J2857" s="28">
        <v>0.73579079564690941</v>
      </c>
      <c r="K2857" s="28">
        <v>5</v>
      </c>
      <c r="L2857" s="28">
        <v>6250</v>
      </c>
      <c r="M2857" s="29">
        <v>2</v>
      </c>
    </row>
    <row r="2858" spans="1:13" x14ac:dyDescent="0.3">
      <c r="A2858">
        <v>2854</v>
      </c>
      <c r="B2858" s="29">
        <v>2014</v>
      </c>
      <c r="C2858" s="27">
        <v>41961</v>
      </c>
      <c r="D2858" s="28">
        <v>6.1677110773206145E-5</v>
      </c>
      <c r="E2858" s="28">
        <v>1</v>
      </c>
      <c r="F2858" s="27">
        <v>42326</v>
      </c>
      <c r="G2858" s="28">
        <v>5.8662541214562158E-2</v>
      </c>
      <c r="H2858" s="28">
        <v>1</v>
      </c>
      <c r="I2858" s="28">
        <v>0.32</v>
      </c>
      <c r="J2858" s="28">
        <v>1.4388347100459109E-3</v>
      </c>
      <c r="K2858" s="28">
        <v>1</v>
      </c>
      <c r="L2858" s="28">
        <v>3750</v>
      </c>
      <c r="M2858" s="29">
        <v>0</v>
      </c>
    </row>
    <row r="2859" spans="1:13" x14ac:dyDescent="0.3">
      <c r="A2859">
        <v>2855</v>
      </c>
      <c r="B2859" s="29">
        <v>2014</v>
      </c>
      <c r="C2859" s="27">
        <v>41742</v>
      </c>
      <c r="D2859" s="28">
        <v>0.85009476285332641</v>
      </c>
      <c r="E2859" s="28">
        <v>5</v>
      </c>
      <c r="F2859" s="27">
        <v>43568</v>
      </c>
      <c r="G2859" s="28">
        <v>0.92272305665247012</v>
      </c>
      <c r="H2859" s="28">
        <v>3</v>
      </c>
      <c r="I2859" s="28">
        <v>0.48000000000000004</v>
      </c>
      <c r="J2859" s="28">
        <v>0.74132055498159222</v>
      </c>
      <c r="K2859" s="28">
        <v>5</v>
      </c>
      <c r="L2859" s="28">
        <v>6250</v>
      </c>
      <c r="M2859" s="29">
        <v>1</v>
      </c>
    </row>
    <row r="2860" spans="1:13" x14ac:dyDescent="0.3">
      <c r="A2860">
        <v>2856</v>
      </c>
      <c r="B2860" s="29">
        <v>2014</v>
      </c>
      <c r="C2860" s="27">
        <v>41861</v>
      </c>
      <c r="D2860" s="28">
        <v>0.85436852125984053</v>
      </c>
      <c r="E2860" s="28">
        <v>5</v>
      </c>
      <c r="F2860" s="27">
        <v>43687</v>
      </c>
      <c r="G2860" s="28">
        <v>0.68004290198438822</v>
      </c>
      <c r="H2860" s="28">
        <v>3</v>
      </c>
      <c r="I2860" s="28">
        <v>0.48000000000000004</v>
      </c>
      <c r="J2860" s="28">
        <v>0.79255358845477752</v>
      </c>
      <c r="K2860" s="28">
        <v>5</v>
      </c>
      <c r="L2860" s="28">
        <v>6250</v>
      </c>
      <c r="M2860" s="29">
        <v>1</v>
      </c>
    </row>
    <row r="2861" spans="1:13" x14ac:dyDescent="0.3">
      <c r="A2861">
        <v>2857</v>
      </c>
      <c r="B2861" s="29">
        <v>2014</v>
      </c>
      <c r="C2861" s="27">
        <v>41731</v>
      </c>
      <c r="D2861" s="28">
        <v>0.874764301811496</v>
      </c>
      <c r="E2861" s="28">
        <v>5</v>
      </c>
      <c r="F2861" s="27">
        <v>43557</v>
      </c>
      <c r="G2861" s="28">
        <v>0.44808672727863075</v>
      </c>
      <c r="H2861" s="28">
        <v>2</v>
      </c>
      <c r="I2861" s="28">
        <v>0.4</v>
      </c>
      <c r="J2861" s="28">
        <v>0.33022366229049305</v>
      </c>
      <c r="K2861" s="28">
        <v>2</v>
      </c>
      <c r="L2861" s="28">
        <v>4375</v>
      </c>
      <c r="M2861" s="29">
        <v>0</v>
      </c>
    </row>
    <row r="2862" spans="1:13" x14ac:dyDescent="0.3">
      <c r="A2862">
        <v>2858</v>
      </c>
      <c r="B2862" s="29">
        <v>2014</v>
      </c>
      <c r="C2862" s="27">
        <v>41783</v>
      </c>
      <c r="D2862" s="28">
        <v>3.6971647746147362E-2</v>
      </c>
      <c r="E2862" s="28">
        <v>1</v>
      </c>
      <c r="F2862" s="27">
        <v>42148</v>
      </c>
      <c r="G2862" s="28">
        <v>0.59520443824994951</v>
      </c>
      <c r="H2862" s="28">
        <v>2</v>
      </c>
      <c r="I2862" s="28">
        <v>0.4</v>
      </c>
      <c r="J2862" s="28">
        <v>0.1794116998989469</v>
      </c>
      <c r="K2862" s="28">
        <v>1</v>
      </c>
      <c r="L2862" s="28">
        <v>3750</v>
      </c>
      <c r="M2862" s="29">
        <v>0</v>
      </c>
    </row>
    <row r="2863" spans="1:13" x14ac:dyDescent="0.3">
      <c r="A2863">
        <v>2859</v>
      </c>
      <c r="B2863" s="29">
        <v>2014</v>
      </c>
      <c r="C2863" s="27">
        <v>41852</v>
      </c>
      <c r="D2863" s="28">
        <v>0.59356152141740748</v>
      </c>
      <c r="E2863" s="28">
        <v>4</v>
      </c>
      <c r="F2863" s="27">
        <v>43313</v>
      </c>
      <c r="G2863" s="28">
        <v>0.36711637298242539</v>
      </c>
      <c r="H2863" s="28">
        <v>2</v>
      </c>
      <c r="I2863" s="28">
        <v>0.4</v>
      </c>
      <c r="J2863" s="28">
        <v>0.28070830014499759</v>
      </c>
      <c r="K2863" s="28">
        <v>2</v>
      </c>
      <c r="L2863" s="28">
        <v>4375</v>
      </c>
      <c r="M2863" s="29">
        <v>1</v>
      </c>
    </row>
    <row r="2864" spans="1:13" x14ac:dyDescent="0.3">
      <c r="A2864">
        <v>2860</v>
      </c>
      <c r="B2864" s="29">
        <v>2014</v>
      </c>
      <c r="C2864" s="27">
        <v>41754</v>
      </c>
      <c r="D2864" s="28">
        <v>0.3536912024825728</v>
      </c>
      <c r="E2864" s="28">
        <v>2</v>
      </c>
      <c r="F2864" s="27">
        <v>42485</v>
      </c>
      <c r="G2864" s="28">
        <v>0.37885206777655134</v>
      </c>
      <c r="H2864" s="28">
        <v>2</v>
      </c>
      <c r="I2864" s="28">
        <v>0.4</v>
      </c>
      <c r="J2864" s="28">
        <v>9.48050210844118E-2</v>
      </c>
      <c r="K2864" s="28">
        <v>1</v>
      </c>
      <c r="L2864" s="28">
        <v>3750</v>
      </c>
      <c r="M2864" s="29">
        <v>0</v>
      </c>
    </row>
    <row r="2865" spans="1:13" x14ac:dyDescent="0.3">
      <c r="A2865">
        <v>2861</v>
      </c>
      <c r="B2865" s="29">
        <v>2014</v>
      </c>
      <c r="C2865" s="27">
        <v>41682</v>
      </c>
      <c r="D2865" s="28">
        <v>0.35987640807611576</v>
      </c>
      <c r="E2865" s="28">
        <v>2</v>
      </c>
      <c r="F2865" s="27">
        <v>42412</v>
      </c>
      <c r="G2865" s="28">
        <v>0.53265018991581159</v>
      </c>
      <c r="H2865" s="28">
        <v>2</v>
      </c>
      <c r="I2865" s="28">
        <v>0.4</v>
      </c>
      <c r="J2865" s="28">
        <v>0.41482986894999452</v>
      </c>
      <c r="K2865" s="28">
        <v>2</v>
      </c>
      <c r="L2865" s="28">
        <v>4375</v>
      </c>
      <c r="M2865" s="29">
        <v>0</v>
      </c>
    </row>
    <row r="2866" spans="1:13" x14ac:dyDescent="0.3">
      <c r="A2866">
        <v>2862</v>
      </c>
      <c r="B2866" s="29">
        <v>2014</v>
      </c>
      <c r="C2866" s="27">
        <v>41814</v>
      </c>
      <c r="D2866" s="28">
        <v>0.17860515589402093</v>
      </c>
      <c r="E2866" s="28">
        <v>1</v>
      </c>
      <c r="F2866" s="27">
        <v>42179</v>
      </c>
      <c r="G2866" s="28">
        <v>6.1528471819184416E-3</v>
      </c>
      <c r="H2866" s="28">
        <v>1</v>
      </c>
      <c r="I2866" s="28">
        <v>0.32</v>
      </c>
      <c r="J2866" s="28">
        <v>0.94512406669591986</v>
      </c>
      <c r="K2866" s="28">
        <v>5</v>
      </c>
      <c r="L2866" s="28">
        <v>6250</v>
      </c>
      <c r="M2866" s="29">
        <v>0</v>
      </c>
    </row>
    <row r="2867" spans="1:13" x14ac:dyDescent="0.3">
      <c r="A2867">
        <v>2863</v>
      </c>
      <c r="B2867" s="29">
        <v>2014</v>
      </c>
      <c r="C2867" s="27">
        <v>41897</v>
      </c>
      <c r="D2867" s="28">
        <v>0.33698925502984578</v>
      </c>
      <c r="E2867" s="28">
        <v>2</v>
      </c>
      <c r="F2867" s="27">
        <v>42628</v>
      </c>
      <c r="G2867" s="28">
        <v>0.17043206885034934</v>
      </c>
      <c r="H2867" s="28">
        <v>1</v>
      </c>
      <c r="I2867" s="28">
        <v>0.32</v>
      </c>
      <c r="J2867" s="28">
        <v>0.11220418054371828</v>
      </c>
      <c r="K2867" s="28">
        <v>1</v>
      </c>
      <c r="L2867" s="28">
        <v>3750</v>
      </c>
      <c r="M2867" s="29">
        <v>2</v>
      </c>
    </row>
    <row r="2868" spans="1:13" x14ac:dyDescent="0.3">
      <c r="A2868">
        <v>2864</v>
      </c>
      <c r="B2868" s="29">
        <v>2014</v>
      </c>
      <c r="C2868" s="27">
        <v>41988</v>
      </c>
      <c r="D2868" s="28">
        <v>9.5444150933695737E-2</v>
      </c>
      <c r="E2868" s="28">
        <v>1</v>
      </c>
      <c r="F2868" s="27">
        <v>42353</v>
      </c>
      <c r="G2868" s="28">
        <v>0.66429686069370653</v>
      </c>
      <c r="H2868" s="28">
        <v>3</v>
      </c>
      <c r="I2868" s="28">
        <v>0.48000000000000004</v>
      </c>
      <c r="J2868" s="28">
        <v>0.40349655800330997</v>
      </c>
      <c r="K2868" s="28">
        <v>2</v>
      </c>
      <c r="L2868" s="28">
        <v>4375</v>
      </c>
      <c r="M2868" s="29">
        <v>0</v>
      </c>
    </row>
    <row r="2869" spans="1:13" x14ac:dyDescent="0.3">
      <c r="A2869">
        <v>2865</v>
      </c>
      <c r="B2869" s="29">
        <v>2014</v>
      </c>
      <c r="C2869" s="27">
        <v>41817</v>
      </c>
      <c r="D2869" s="28">
        <v>0.96924228500395859</v>
      </c>
      <c r="E2869" s="28">
        <v>5</v>
      </c>
      <c r="F2869" s="27">
        <v>43643</v>
      </c>
      <c r="G2869" s="28">
        <v>0.41350771216817639</v>
      </c>
      <c r="H2869" s="28">
        <v>2</v>
      </c>
      <c r="I2869" s="28">
        <v>0.4</v>
      </c>
      <c r="J2869" s="28">
        <v>0.7828271772471026</v>
      </c>
      <c r="K2869" s="28">
        <v>5</v>
      </c>
      <c r="L2869" s="28">
        <v>6250</v>
      </c>
      <c r="M2869" s="29">
        <v>0</v>
      </c>
    </row>
    <row r="2870" spans="1:13" x14ac:dyDescent="0.3">
      <c r="A2870">
        <v>2866</v>
      </c>
      <c r="B2870" s="29">
        <v>2014</v>
      </c>
      <c r="C2870" s="27">
        <v>41803</v>
      </c>
      <c r="D2870" s="28">
        <v>0.51750841949618753</v>
      </c>
      <c r="E2870" s="28">
        <v>3</v>
      </c>
      <c r="F2870" s="27">
        <v>42899</v>
      </c>
      <c r="G2870" s="28">
        <v>0.86035425552529377</v>
      </c>
      <c r="H2870" s="28">
        <v>3</v>
      </c>
      <c r="I2870" s="28">
        <v>0.48000000000000004</v>
      </c>
      <c r="J2870" s="28">
        <v>0.49716614653251467</v>
      </c>
      <c r="K2870" s="28">
        <v>3</v>
      </c>
      <c r="L2870" s="28">
        <v>5000</v>
      </c>
      <c r="M2870" s="29">
        <v>2</v>
      </c>
    </row>
    <row r="2871" spans="1:13" x14ac:dyDescent="0.3">
      <c r="A2871">
        <v>2867</v>
      </c>
      <c r="B2871" s="29">
        <v>2014</v>
      </c>
      <c r="C2871" s="27">
        <v>41813</v>
      </c>
      <c r="D2871" s="28">
        <v>0.72693211917466949</v>
      </c>
      <c r="E2871" s="28">
        <v>5</v>
      </c>
      <c r="F2871" s="27">
        <v>43639</v>
      </c>
      <c r="G2871" s="28">
        <v>0.62261146437317272</v>
      </c>
      <c r="H2871" s="28">
        <v>3</v>
      </c>
      <c r="I2871" s="28">
        <v>0.48000000000000004</v>
      </c>
      <c r="J2871" s="28">
        <v>0.88725704681300421</v>
      </c>
      <c r="K2871" s="28">
        <v>5</v>
      </c>
      <c r="L2871" s="28">
        <v>6250</v>
      </c>
      <c r="M2871" s="29">
        <v>5</v>
      </c>
    </row>
    <row r="2872" spans="1:13" x14ac:dyDescent="0.3">
      <c r="A2872">
        <v>2868</v>
      </c>
      <c r="B2872" s="29">
        <v>2014</v>
      </c>
      <c r="C2872" s="27">
        <v>41854</v>
      </c>
      <c r="D2872" s="28">
        <v>0.16594497083643889</v>
      </c>
      <c r="E2872" s="28">
        <v>1</v>
      </c>
      <c r="F2872" s="27">
        <v>42219</v>
      </c>
      <c r="G2872" s="28">
        <v>0.79337428426603351</v>
      </c>
      <c r="H2872" s="28">
        <v>3</v>
      </c>
      <c r="I2872" s="28">
        <v>0.48000000000000004</v>
      </c>
      <c r="J2872" s="28">
        <v>0.31870422076837424</v>
      </c>
      <c r="K2872" s="28">
        <v>2</v>
      </c>
      <c r="L2872" s="28">
        <v>4375</v>
      </c>
      <c r="M2872" s="29">
        <v>1</v>
      </c>
    </row>
    <row r="2873" spans="1:13" x14ac:dyDescent="0.3">
      <c r="A2873">
        <v>2869</v>
      </c>
      <c r="B2873" s="29">
        <v>2014</v>
      </c>
      <c r="C2873" s="27">
        <v>41681</v>
      </c>
      <c r="D2873" s="28">
        <v>7.1001094466020542E-2</v>
      </c>
      <c r="E2873" s="28">
        <v>1</v>
      </c>
      <c r="F2873" s="27">
        <v>42046</v>
      </c>
      <c r="G2873" s="28">
        <v>0.96842555579078649</v>
      </c>
      <c r="H2873" s="28">
        <v>3</v>
      </c>
      <c r="I2873" s="28">
        <v>0.48000000000000004</v>
      </c>
      <c r="J2873" s="28">
        <v>0.63840272830319689</v>
      </c>
      <c r="K2873" s="28">
        <v>4</v>
      </c>
      <c r="L2873" s="28">
        <v>5625</v>
      </c>
      <c r="M2873" s="29">
        <v>0</v>
      </c>
    </row>
    <row r="2874" spans="1:13" x14ac:dyDescent="0.3">
      <c r="A2874">
        <v>2870</v>
      </c>
      <c r="B2874" s="29">
        <v>2014</v>
      </c>
      <c r="C2874" s="27">
        <v>41681</v>
      </c>
      <c r="D2874" s="28">
        <v>0.41619614015033346</v>
      </c>
      <c r="E2874" s="28">
        <v>2</v>
      </c>
      <c r="F2874" s="27">
        <v>42411</v>
      </c>
      <c r="G2874" s="28">
        <v>0.69894183035244073</v>
      </c>
      <c r="H2874" s="28">
        <v>3</v>
      </c>
      <c r="I2874" s="28">
        <v>0.48000000000000004</v>
      </c>
      <c r="J2874" s="28">
        <v>0.62185163862521198</v>
      </c>
      <c r="K2874" s="28">
        <v>4</v>
      </c>
      <c r="L2874" s="28">
        <v>5625</v>
      </c>
      <c r="M2874" s="29">
        <v>0</v>
      </c>
    </row>
    <row r="2875" spans="1:13" x14ac:dyDescent="0.3">
      <c r="A2875">
        <v>2871</v>
      </c>
      <c r="B2875" s="29">
        <v>2014</v>
      </c>
      <c r="C2875" s="27">
        <v>41769</v>
      </c>
      <c r="D2875" s="28">
        <v>0.85203191534388634</v>
      </c>
      <c r="E2875" s="28">
        <v>5</v>
      </c>
      <c r="F2875" s="27">
        <v>43595</v>
      </c>
      <c r="G2875" s="28">
        <v>0.62724040911728896</v>
      </c>
      <c r="H2875" s="28">
        <v>3</v>
      </c>
      <c r="I2875" s="28">
        <v>0.48000000000000004</v>
      </c>
      <c r="J2875" s="28">
        <v>0.58264204649337259</v>
      </c>
      <c r="K2875" s="28">
        <v>3</v>
      </c>
      <c r="L2875" s="28">
        <v>5000</v>
      </c>
      <c r="M2875" s="29">
        <v>2</v>
      </c>
    </row>
    <row r="2876" spans="1:13" x14ac:dyDescent="0.3">
      <c r="A2876">
        <v>2872</v>
      </c>
      <c r="B2876" s="29">
        <v>2014</v>
      </c>
      <c r="C2876" s="27">
        <v>41903</v>
      </c>
      <c r="D2876" s="28">
        <v>0.4217687131221628</v>
      </c>
      <c r="E2876" s="28">
        <v>2</v>
      </c>
      <c r="F2876" s="27">
        <v>42634</v>
      </c>
      <c r="G2876" s="28">
        <v>0.79155523353070545</v>
      </c>
      <c r="H2876" s="28">
        <v>3</v>
      </c>
      <c r="I2876" s="28">
        <v>0.48000000000000004</v>
      </c>
      <c r="J2876" s="28">
        <v>0.20806795041158133</v>
      </c>
      <c r="K2876" s="28">
        <v>2</v>
      </c>
      <c r="L2876" s="28">
        <v>4375</v>
      </c>
      <c r="M2876" s="29">
        <v>3</v>
      </c>
    </row>
    <row r="2877" spans="1:13" x14ac:dyDescent="0.3">
      <c r="A2877">
        <v>2873</v>
      </c>
      <c r="B2877" s="29">
        <v>2014</v>
      </c>
      <c r="C2877" s="27">
        <v>41968</v>
      </c>
      <c r="D2877" s="28">
        <v>0.14509820111817262</v>
      </c>
      <c r="E2877" s="28">
        <v>1</v>
      </c>
      <c r="F2877" s="27">
        <v>42333</v>
      </c>
      <c r="G2877" s="28">
        <v>0.22569710390542541</v>
      </c>
      <c r="H2877" s="28">
        <v>1</v>
      </c>
      <c r="I2877" s="28">
        <v>0.32</v>
      </c>
      <c r="J2877" s="28">
        <v>0.54700767332290057</v>
      </c>
      <c r="K2877" s="28">
        <v>3</v>
      </c>
      <c r="L2877" s="28">
        <v>5000</v>
      </c>
      <c r="M2877" s="29">
        <v>0</v>
      </c>
    </row>
    <row r="2878" spans="1:13" x14ac:dyDescent="0.3">
      <c r="A2878">
        <v>2874</v>
      </c>
      <c r="B2878" s="29">
        <v>2014</v>
      </c>
      <c r="C2878" s="27">
        <v>41875</v>
      </c>
      <c r="D2878" s="28">
        <v>0.1102270794708391</v>
      </c>
      <c r="E2878" s="28">
        <v>1</v>
      </c>
      <c r="F2878" s="27">
        <v>42240</v>
      </c>
      <c r="G2878" s="28">
        <v>0.8325767460326724</v>
      </c>
      <c r="H2878" s="28">
        <v>3</v>
      </c>
      <c r="I2878" s="28">
        <v>0.48000000000000004</v>
      </c>
      <c r="J2878" s="28">
        <v>0.27185941373329492</v>
      </c>
      <c r="K2878" s="28">
        <v>2</v>
      </c>
      <c r="L2878" s="28">
        <v>4375</v>
      </c>
      <c r="M2878" s="29">
        <v>0</v>
      </c>
    </row>
    <row r="2879" spans="1:13" x14ac:dyDescent="0.3">
      <c r="A2879">
        <v>2875</v>
      </c>
      <c r="B2879" s="29">
        <v>2014</v>
      </c>
      <c r="C2879" s="27">
        <v>41715</v>
      </c>
      <c r="D2879" s="28">
        <v>0.86563701063168763</v>
      </c>
      <c r="E2879" s="28">
        <v>5</v>
      </c>
      <c r="F2879" s="27">
        <v>43541</v>
      </c>
      <c r="G2879" s="28">
        <v>0.24255438380949323</v>
      </c>
      <c r="H2879" s="28">
        <v>1</v>
      </c>
      <c r="I2879" s="28">
        <v>0.32</v>
      </c>
      <c r="J2879" s="28">
        <v>1.1900255508887514E-2</v>
      </c>
      <c r="K2879" s="28">
        <v>1</v>
      </c>
      <c r="L2879" s="28">
        <v>3750</v>
      </c>
      <c r="M2879" s="29">
        <v>1</v>
      </c>
    </row>
    <row r="2880" spans="1:13" x14ac:dyDescent="0.3">
      <c r="A2880">
        <v>2876</v>
      </c>
      <c r="B2880" s="29">
        <v>2014</v>
      </c>
      <c r="C2880" s="27">
        <v>41736</v>
      </c>
      <c r="D2880" s="28">
        <v>0.95332352107057816</v>
      </c>
      <c r="E2880" s="28">
        <v>5</v>
      </c>
      <c r="F2880" s="27">
        <v>43562</v>
      </c>
      <c r="G2880" s="28">
        <v>0.25455638825207427</v>
      </c>
      <c r="H2880" s="28">
        <v>1</v>
      </c>
      <c r="I2880" s="28">
        <v>0.32</v>
      </c>
      <c r="J2880" s="28">
        <v>0.89006253074836028</v>
      </c>
      <c r="K2880" s="28">
        <v>5</v>
      </c>
      <c r="L2880" s="28">
        <v>6250</v>
      </c>
      <c r="M2880" s="29">
        <v>1</v>
      </c>
    </row>
    <row r="2881" spans="1:13" x14ac:dyDescent="0.3">
      <c r="A2881">
        <v>2877</v>
      </c>
      <c r="B2881" s="29">
        <v>2014</v>
      </c>
      <c r="C2881" s="27">
        <v>41968</v>
      </c>
      <c r="D2881" s="28">
        <v>0.18975106301098743</v>
      </c>
      <c r="E2881" s="28">
        <v>1</v>
      </c>
      <c r="F2881" s="27">
        <v>42333</v>
      </c>
      <c r="G2881" s="28">
        <v>0.10146856969525042</v>
      </c>
      <c r="H2881" s="28">
        <v>1</v>
      </c>
      <c r="I2881" s="28">
        <v>0.32</v>
      </c>
      <c r="J2881" s="28">
        <v>0.22401389027736129</v>
      </c>
      <c r="K2881" s="28">
        <v>2</v>
      </c>
      <c r="L2881" s="28">
        <v>4375</v>
      </c>
      <c r="M2881" s="29">
        <v>1</v>
      </c>
    </row>
    <row r="2882" spans="1:13" x14ac:dyDescent="0.3">
      <c r="A2882">
        <v>2878</v>
      </c>
      <c r="B2882" s="29">
        <v>2014</v>
      </c>
      <c r="C2882" s="27">
        <v>41648</v>
      </c>
      <c r="D2882" s="28">
        <v>0.33626310871499143</v>
      </c>
      <c r="E2882" s="28">
        <v>2</v>
      </c>
      <c r="F2882" s="27">
        <v>42378</v>
      </c>
      <c r="G2882" s="28">
        <v>0.61406215544200626</v>
      </c>
      <c r="H2882" s="28">
        <v>3</v>
      </c>
      <c r="I2882" s="28">
        <v>0.48000000000000004</v>
      </c>
      <c r="J2882" s="28">
        <v>0.84466885949048931</v>
      </c>
      <c r="K2882" s="28">
        <v>5</v>
      </c>
      <c r="L2882" s="28">
        <v>6250</v>
      </c>
      <c r="M2882" s="29">
        <v>0</v>
      </c>
    </row>
    <row r="2883" spans="1:13" x14ac:dyDescent="0.3">
      <c r="A2883">
        <v>2879</v>
      </c>
      <c r="B2883" s="29">
        <v>2014</v>
      </c>
      <c r="C2883" s="27">
        <v>41821</v>
      </c>
      <c r="D2883" s="28">
        <v>8.9453337775168951E-2</v>
      </c>
      <c r="E2883" s="28">
        <v>1</v>
      </c>
      <c r="F2883" s="27">
        <v>42186</v>
      </c>
      <c r="G2883" s="28">
        <v>0.27952375822384923</v>
      </c>
      <c r="H2883" s="28">
        <v>1</v>
      </c>
      <c r="I2883" s="28">
        <v>0.32</v>
      </c>
      <c r="J2883" s="28">
        <v>6.3435810491296873E-3</v>
      </c>
      <c r="K2883" s="28">
        <v>1</v>
      </c>
      <c r="L2883" s="28">
        <v>3750</v>
      </c>
      <c r="M2883" s="29">
        <v>1</v>
      </c>
    </row>
    <row r="2884" spans="1:13" x14ac:dyDescent="0.3">
      <c r="A2884">
        <v>2880</v>
      </c>
      <c r="B2884" s="29">
        <v>2014</v>
      </c>
      <c r="C2884" s="27">
        <v>41773</v>
      </c>
      <c r="D2884" s="28">
        <v>0.4190170813890095</v>
      </c>
      <c r="E2884" s="28">
        <v>2</v>
      </c>
      <c r="F2884" s="27">
        <v>42504</v>
      </c>
      <c r="G2884" s="28">
        <v>0.15265977944747056</v>
      </c>
      <c r="H2884" s="28">
        <v>1</v>
      </c>
      <c r="I2884" s="28">
        <v>0.32</v>
      </c>
      <c r="J2884" s="28">
        <v>0.72455417837389124</v>
      </c>
      <c r="K2884" s="28">
        <v>5</v>
      </c>
      <c r="L2884" s="28">
        <v>6250</v>
      </c>
      <c r="M2884" s="29">
        <v>1</v>
      </c>
    </row>
    <row r="2885" spans="1:13" x14ac:dyDescent="0.3">
      <c r="A2885">
        <v>2881</v>
      </c>
      <c r="B2885" s="29">
        <v>2014</v>
      </c>
      <c r="C2885" s="27">
        <v>41719</v>
      </c>
      <c r="D2885" s="28">
        <v>0.59292808319438894</v>
      </c>
      <c r="E2885" s="28">
        <v>4</v>
      </c>
      <c r="F2885" s="27">
        <v>43180</v>
      </c>
      <c r="G2885" s="28">
        <v>0.62411105224254693</v>
      </c>
      <c r="H2885" s="28">
        <v>3</v>
      </c>
      <c r="I2885" s="28">
        <v>0.48000000000000004</v>
      </c>
      <c r="J2885" s="28">
        <v>0.71301414008622888</v>
      </c>
      <c r="K2885" s="28">
        <v>5</v>
      </c>
      <c r="L2885" s="28">
        <v>6250</v>
      </c>
      <c r="M2885" s="29">
        <v>5</v>
      </c>
    </row>
    <row r="2886" spans="1:13" x14ac:dyDescent="0.3">
      <c r="A2886">
        <v>2882</v>
      </c>
      <c r="B2886" s="29">
        <v>2014</v>
      </c>
      <c r="C2886" s="27">
        <v>41982</v>
      </c>
      <c r="D2886" s="28">
        <v>0.8627271867372539</v>
      </c>
      <c r="E2886" s="28">
        <v>5</v>
      </c>
      <c r="F2886" s="27">
        <v>43808</v>
      </c>
      <c r="G2886" s="28">
        <v>0.22582579592602825</v>
      </c>
      <c r="H2886" s="28">
        <v>1</v>
      </c>
      <c r="I2886" s="28">
        <v>0.32</v>
      </c>
      <c r="J2886" s="28">
        <v>0.7618134913492316</v>
      </c>
      <c r="K2886" s="28">
        <v>5</v>
      </c>
      <c r="L2886" s="28">
        <v>6250</v>
      </c>
      <c r="M2886" s="29">
        <v>0</v>
      </c>
    </row>
    <row r="2887" spans="1:13" x14ac:dyDescent="0.3">
      <c r="A2887">
        <v>2883</v>
      </c>
      <c r="B2887" s="29">
        <v>2014</v>
      </c>
      <c r="C2887" s="27">
        <v>41918</v>
      </c>
      <c r="D2887" s="28">
        <v>0.80109533635199004</v>
      </c>
      <c r="E2887" s="28">
        <v>5</v>
      </c>
      <c r="F2887" s="27">
        <v>43744</v>
      </c>
      <c r="G2887" s="28">
        <v>0.46355983847932725</v>
      </c>
      <c r="H2887" s="28">
        <v>2</v>
      </c>
      <c r="I2887" s="28">
        <v>0.4</v>
      </c>
      <c r="J2887" s="28">
        <v>0.2214416354236588</v>
      </c>
      <c r="K2887" s="28">
        <v>2</v>
      </c>
      <c r="L2887" s="28">
        <v>4375</v>
      </c>
      <c r="M2887" s="29">
        <v>2</v>
      </c>
    </row>
    <row r="2888" spans="1:13" x14ac:dyDescent="0.3">
      <c r="A2888">
        <v>2884</v>
      </c>
      <c r="B2888" s="29">
        <v>2014</v>
      </c>
      <c r="C2888" s="27">
        <v>41894</v>
      </c>
      <c r="D2888" s="28">
        <v>0.61239476764830825</v>
      </c>
      <c r="E2888" s="28">
        <v>4</v>
      </c>
      <c r="F2888" s="27">
        <v>43355</v>
      </c>
      <c r="G2888" s="28">
        <v>5.2350177574566725E-2</v>
      </c>
      <c r="H2888" s="28">
        <v>1</v>
      </c>
      <c r="I2888" s="28">
        <v>0.32</v>
      </c>
      <c r="J2888" s="28">
        <v>0.54429107014221823</v>
      </c>
      <c r="K2888" s="28">
        <v>3</v>
      </c>
      <c r="L2888" s="28">
        <v>5000</v>
      </c>
      <c r="M2888" s="29">
        <v>0</v>
      </c>
    </row>
    <row r="2889" spans="1:13" x14ac:dyDescent="0.3">
      <c r="A2889">
        <v>2885</v>
      </c>
      <c r="B2889" s="29">
        <v>2014</v>
      </c>
      <c r="C2889" s="27">
        <v>41953</v>
      </c>
      <c r="D2889" s="28">
        <v>0.29099950910266581</v>
      </c>
      <c r="E2889" s="28">
        <v>2</v>
      </c>
      <c r="F2889" s="27">
        <v>42684</v>
      </c>
      <c r="G2889" s="28">
        <v>0.42111653653532444</v>
      </c>
      <c r="H2889" s="28">
        <v>2</v>
      </c>
      <c r="I2889" s="28">
        <v>0.4</v>
      </c>
      <c r="J2889" s="28">
        <v>0.29401685886797713</v>
      </c>
      <c r="K2889" s="28">
        <v>2</v>
      </c>
      <c r="L2889" s="28">
        <v>4375</v>
      </c>
      <c r="M2889" s="29">
        <v>0</v>
      </c>
    </row>
    <row r="2890" spans="1:13" x14ac:dyDescent="0.3">
      <c r="A2890">
        <v>2886</v>
      </c>
      <c r="B2890" s="29">
        <v>2014</v>
      </c>
      <c r="C2890" s="27">
        <v>41729</v>
      </c>
      <c r="D2890" s="28">
        <v>0.87589489634668949</v>
      </c>
      <c r="E2890" s="28">
        <v>5</v>
      </c>
      <c r="F2890" s="27">
        <v>43555</v>
      </c>
      <c r="G2890" s="28">
        <v>0.38593987195968371</v>
      </c>
      <c r="H2890" s="28">
        <v>2</v>
      </c>
      <c r="I2890" s="28">
        <v>0.4</v>
      </c>
      <c r="J2890" s="28">
        <v>0.66867382499583716</v>
      </c>
      <c r="K2890" s="28">
        <v>4</v>
      </c>
      <c r="L2890" s="28">
        <v>5625</v>
      </c>
      <c r="M2890" s="29">
        <v>5</v>
      </c>
    </row>
    <row r="2891" spans="1:13" x14ac:dyDescent="0.3">
      <c r="A2891">
        <v>2887</v>
      </c>
      <c r="B2891" s="29">
        <v>2014</v>
      </c>
      <c r="C2891" s="27">
        <v>41869</v>
      </c>
      <c r="D2891" s="28">
        <v>0.34331740731546123</v>
      </c>
      <c r="E2891" s="28">
        <v>2</v>
      </c>
      <c r="F2891" s="27">
        <v>42600</v>
      </c>
      <c r="G2891" s="28">
        <v>0.54922502199543766</v>
      </c>
      <c r="H2891" s="28">
        <v>2</v>
      </c>
      <c r="I2891" s="28">
        <v>0.4</v>
      </c>
      <c r="J2891" s="28">
        <v>5.8408651941249667E-3</v>
      </c>
      <c r="K2891" s="28">
        <v>1</v>
      </c>
      <c r="L2891" s="28">
        <v>3750</v>
      </c>
      <c r="M2891" s="29">
        <v>0</v>
      </c>
    </row>
    <row r="2892" spans="1:13" x14ac:dyDescent="0.3">
      <c r="A2892">
        <v>2888</v>
      </c>
      <c r="B2892" s="29">
        <v>2014</v>
      </c>
      <c r="C2892" s="27">
        <v>41798</v>
      </c>
      <c r="D2892" s="28">
        <v>0.81074936705009226</v>
      </c>
      <c r="E2892" s="28">
        <v>5</v>
      </c>
      <c r="F2892" s="27">
        <v>43624</v>
      </c>
      <c r="G2892" s="28">
        <v>5.4240709767582662E-2</v>
      </c>
      <c r="H2892" s="28">
        <v>1</v>
      </c>
      <c r="I2892" s="28">
        <v>0.32</v>
      </c>
      <c r="J2892" s="28">
        <v>0.4969774649373091</v>
      </c>
      <c r="K2892" s="28">
        <v>3</v>
      </c>
      <c r="L2892" s="28">
        <v>5000</v>
      </c>
      <c r="M2892" s="29">
        <v>0</v>
      </c>
    </row>
    <row r="2893" spans="1:13" x14ac:dyDescent="0.3">
      <c r="A2893">
        <v>2889</v>
      </c>
      <c r="B2893" s="29">
        <v>2014</v>
      </c>
      <c r="C2893" s="27">
        <v>41839</v>
      </c>
      <c r="D2893" s="28">
        <v>1.9486919568547756E-2</v>
      </c>
      <c r="E2893" s="28">
        <v>1</v>
      </c>
      <c r="F2893" s="27">
        <v>42204</v>
      </c>
      <c r="G2893" s="28">
        <v>0.80586830890530714</v>
      </c>
      <c r="H2893" s="28">
        <v>3</v>
      </c>
      <c r="I2893" s="28">
        <v>0.48000000000000004</v>
      </c>
      <c r="J2893" s="28">
        <v>0.62141231544004516</v>
      </c>
      <c r="K2893" s="28">
        <v>4</v>
      </c>
      <c r="L2893" s="28">
        <v>5625</v>
      </c>
      <c r="M2893" s="29">
        <v>1</v>
      </c>
    </row>
    <row r="2894" spans="1:13" x14ac:dyDescent="0.3">
      <c r="A2894">
        <v>2890</v>
      </c>
      <c r="B2894" s="29">
        <v>2014</v>
      </c>
      <c r="C2894" s="27">
        <v>41833</v>
      </c>
      <c r="D2894" s="28">
        <v>0.4514462572814929</v>
      </c>
      <c r="E2894" s="28">
        <v>3</v>
      </c>
      <c r="F2894" s="27">
        <v>42929</v>
      </c>
      <c r="G2894" s="28">
        <v>0.35248677092490899</v>
      </c>
      <c r="H2894" s="28">
        <v>2</v>
      </c>
      <c r="I2894" s="28">
        <v>0.4</v>
      </c>
      <c r="J2894" s="28">
        <v>0.61837346509169544</v>
      </c>
      <c r="K2894" s="28">
        <v>4</v>
      </c>
      <c r="L2894" s="28">
        <v>5625</v>
      </c>
      <c r="M2894" s="29">
        <v>0</v>
      </c>
    </row>
    <row r="2895" spans="1:13" x14ac:dyDescent="0.3">
      <c r="A2895">
        <v>2891</v>
      </c>
      <c r="B2895" s="29">
        <v>2014</v>
      </c>
      <c r="C2895" s="27">
        <v>41640</v>
      </c>
      <c r="D2895" s="28">
        <v>0.97591486763631241</v>
      </c>
      <c r="E2895" s="28">
        <v>5</v>
      </c>
      <c r="F2895" s="27">
        <v>43466</v>
      </c>
      <c r="G2895" s="28">
        <v>0.48486178951949399</v>
      </c>
      <c r="H2895" s="28">
        <v>2</v>
      </c>
      <c r="I2895" s="28">
        <v>0.4</v>
      </c>
      <c r="J2895" s="28">
        <v>0.39381191672171867</v>
      </c>
      <c r="K2895" s="28">
        <v>2</v>
      </c>
      <c r="L2895" s="28">
        <v>4375</v>
      </c>
      <c r="M2895" s="29">
        <v>0</v>
      </c>
    </row>
    <row r="2896" spans="1:13" x14ac:dyDescent="0.3">
      <c r="A2896">
        <v>2892</v>
      </c>
      <c r="B2896" s="29">
        <v>2014</v>
      </c>
      <c r="C2896" s="27">
        <v>41911</v>
      </c>
      <c r="D2896" s="28">
        <v>0.68438396081717101</v>
      </c>
      <c r="E2896" s="28">
        <v>5</v>
      </c>
      <c r="F2896" s="27">
        <v>43737</v>
      </c>
      <c r="G2896" s="28">
        <v>0.86214028716412783</v>
      </c>
      <c r="H2896" s="28">
        <v>3</v>
      </c>
      <c r="I2896" s="28">
        <v>0.48000000000000004</v>
      </c>
      <c r="J2896" s="28">
        <v>0.77514094460080263</v>
      </c>
      <c r="K2896" s="28">
        <v>5</v>
      </c>
      <c r="L2896" s="28">
        <v>6250</v>
      </c>
      <c r="M2896" s="29">
        <v>1</v>
      </c>
    </row>
    <row r="2897" spans="1:13" x14ac:dyDescent="0.3">
      <c r="A2897">
        <v>2893</v>
      </c>
      <c r="B2897" s="29">
        <v>2014</v>
      </c>
      <c r="C2897" s="27">
        <v>41723</v>
      </c>
      <c r="D2897" s="28">
        <v>0.88200982229655045</v>
      </c>
      <c r="E2897" s="28">
        <v>5</v>
      </c>
      <c r="F2897" s="27">
        <v>43549</v>
      </c>
      <c r="G2897" s="28">
        <v>9.1866227806240208E-2</v>
      </c>
      <c r="H2897" s="28">
        <v>1</v>
      </c>
      <c r="I2897" s="28">
        <v>0.32</v>
      </c>
      <c r="J2897" s="28">
        <v>0.27155288390810417</v>
      </c>
      <c r="K2897" s="28">
        <v>2</v>
      </c>
      <c r="L2897" s="28">
        <v>4375</v>
      </c>
      <c r="M2897" s="29">
        <v>0</v>
      </c>
    </row>
    <row r="2898" spans="1:13" x14ac:dyDescent="0.3">
      <c r="A2898">
        <v>2894</v>
      </c>
      <c r="B2898" s="29">
        <v>2014</v>
      </c>
      <c r="C2898" s="27">
        <v>41917</v>
      </c>
      <c r="D2898" s="28">
        <v>0.90448255318676452</v>
      </c>
      <c r="E2898" s="28">
        <v>5</v>
      </c>
      <c r="F2898" s="27">
        <v>43743</v>
      </c>
      <c r="G2898" s="28">
        <v>0.4089298644348448</v>
      </c>
      <c r="H2898" s="28">
        <v>2</v>
      </c>
      <c r="I2898" s="28">
        <v>0.4</v>
      </c>
      <c r="J2898" s="28">
        <v>8.0836775072278599E-2</v>
      </c>
      <c r="K2898" s="28">
        <v>1</v>
      </c>
      <c r="L2898" s="28">
        <v>3750</v>
      </c>
      <c r="M2898" s="29">
        <v>3</v>
      </c>
    </row>
    <row r="2899" spans="1:13" x14ac:dyDescent="0.3">
      <c r="A2899">
        <v>2895</v>
      </c>
      <c r="B2899" s="29">
        <v>2014</v>
      </c>
      <c r="C2899" s="27">
        <v>41932</v>
      </c>
      <c r="D2899" s="28">
        <v>0.53165602360677899</v>
      </c>
      <c r="E2899" s="28">
        <v>3</v>
      </c>
      <c r="F2899" s="27">
        <v>43028</v>
      </c>
      <c r="G2899" s="28">
        <v>0.74570730054636059</v>
      </c>
      <c r="H2899" s="28">
        <v>3</v>
      </c>
      <c r="I2899" s="28">
        <v>0.48000000000000004</v>
      </c>
      <c r="J2899" s="28">
        <v>0.97697382897500029</v>
      </c>
      <c r="K2899" s="28">
        <v>5</v>
      </c>
      <c r="L2899" s="28">
        <v>6250</v>
      </c>
      <c r="M2899" s="29">
        <v>0</v>
      </c>
    </row>
    <row r="2900" spans="1:13" x14ac:dyDescent="0.3">
      <c r="A2900">
        <v>2896</v>
      </c>
      <c r="B2900" s="29">
        <v>2014</v>
      </c>
      <c r="C2900" s="27">
        <v>41754</v>
      </c>
      <c r="D2900" s="28">
        <v>0.79410719392443252</v>
      </c>
      <c r="E2900" s="28">
        <v>5</v>
      </c>
      <c r="F2900" s="27">
        <v>43580</v>
      </c>
      <c r="G2900" s="28">
        <v>0.47193516087145759</v>
      </c>
      <c r="H2900" s="28">
        <v>2</v>
      </c>
      <c r="I2900" s="28">
        <v>0.4</v>
      </c>
      <c r="J2900" s="28">
        <v>4.666674279042804E-2</v>
      </c>
      <c r="K2900" s="28">
        <v>1</v>
      </c>
      <c r="L2900" s="28">
        <v>3750</v>
      </c>
      <c r="M2900" s="29">
        <v>4</v>
      </c>
    </row>
    <row r="2901" spans="1:13" x14ac:dyDescent="0.3">
      <c r="A2901">
        <v>2897</v>
      </c>
      <c r="B2901" s="29">
        <v>2014</v>
      </c>
      <c r="C2901" s="27">
        <v>41683</v>
      </c>
      <c r="D2901" s="28">
        <v>0.36879276654419868</v>
      </c>
      <c r="E2901" s="28">
        <v>2</v>
      </c>
      <c r="F2901" s="27">
        <v>42413</v>
      </c>
      <c r="G2901" s="28">
        <v>1.908813879213167E-2</v>
      </c>
      <c r="H2901" s="28">
        <v>1</v>
      </c>
      <c r="I2901" s="28">
        <v>0.32</v>
      </c>
      <c r="J2901" s="28">
        <v>0.61658314218005705</v>
      </c>
      <c r="K2901" s="28">
        <v>4</v>
      </c>
      <c r="L2901" s="28">
        <v>5625</v>
      </c>
      <c r="M2901" s="29">
        <v>2</v>
      </c>
    </row>
    <row r="2902" spans="1:13" x14ac:dyDescent="0.3">
      <c r="A2902">
        <v>2898</v>
      </c>
      <c r="B2902" s="29">
        <v>2014</v>
      </c>
      <c r="C2902" s="27">
        <v>41713</v>
      </c>
      <c r="D2902" s="28">
        <v>0.65727616620272167</v>
      </c>
      <c r="E2902" s="28">
        <v>4</v>
      </c>
      <c r="F2902" s="27">
        <v>43174</v>
      </c>
      <c r="G2902" s="28">
        <v>0.52747683904204834</v>
      </c>
      <c r="H2902" s="28">
        <v>2</v>
      </c>
      <c r="I2902" s="28">
        <v>0.4</v>
      </c>
      <c r="J2902" s="28">
        <v>0.24053898564119047</v>
      </c>
      <c r="K2902" s="28">
        <v>2</v>
      </c>
      <c r="L2902" s="28">
        <v>4375</v>
      </c>
      <c r="M2902" s="29">
        <v>3</v>
      </c>
    </row>
    <row r="2903" spans="1:13" x14ac:dyDescent="0.3">
      <c r="A2903">
        <v>2899</v>
      </c>
      <c r="B2903" s="29">
        <v>2014</v>
      </c>
      <c r="C2903" s="27">
        <v>41880</v>
      </c>
      <c r="D2903" s="28">
        <v>0.99994147607846329</v>
      </c>
      <c r="E2903" s="28">
        <v>5</v>
      </c>
      <c r="F2903" s="27">
        <v>43706</v>
      </c>
      <c r="G2903" s="28">
        <v>0.99097058179640563</v>
      </c>
      <c r="H2903" s="28">
        <v>3</v>
      </c>
      <c r="I2903" s="28">
        <v>0.48000000000000004</v>
      </c>
      <c r="J2903" s="28">
        <v>0.92455789582814096</v>
      </c>
      <c r="K2903" s="28">
        <v>5</v>
      </c>
      <c r="L2903" s="28">
        <v>6250</v>
      </c>
      <c r="M2903" s="29">
        <v>4</v>
      </c>
    </row>
    <row r="2904" spans="1:13" x14ac:dyDescent="0.3">
      <c r="A2904">
        <v>2900</v>
      </c>
      <c r="B2904" s="29">
        <v>2014</v>
      </c>
      <c r="C2904" s="27">
        <v>41830</v>
      </c>
      <c r="D2904" s="28">
        <v>0.58518943852017002</v>
      </c>
      <c r="E2904" s="28">
        <v>4</v>
      </c>
      <c r="F2904" s="27">
        <v>43291</v>
      </c>
      <c r="G2904" s="28">
        <v>0.79748026870806199</v>
      </c>
      <c r="H2904" s="28">
        <v>3</v>
      </c>
      <c r="I2904" s="28">
        <v>0.48000000000000004</v>
      </c>
      <c r="J2904" s="28">
        <v>0.11440628421056631</v>
      </c>
      <c r="K2904" s="28">
        <v>1</v>
      </c>
      <c r="L2904" s="28">
        <v>3750</v>
      </c>
      <c r="M2904" s="29">
        <v>3</v>
      </c>
    </row>
    <row r="2905" spans="1:13" x14ac:dyDescent="0.3">
      <c r="A2905">
        <v>2901</v>
      </c>
      <c r="B2905" s="29">
        <v>2014</v>
      </c>
      <c r="C2905" s="27">
        <v>41717</v>
      </c>
      <c r="D2905" s="28">
        <v>0.71145741521968786</v>
      </c>
      <c r="E2905" s="28">
        <v>5</v>
      </c>
      <c r="F2905" s="27">
        <v>43543</v>
      </c>
      <c r="G2905" s="28">
        <v>0.58366452031864058</v>
      </c>
      <c r="H2905" s="28">
        <v>2</v>
      </c>
      <c r="I2905" s="28">
        <v>0.4</v>
      </c>
      <c r="J2905" s="28">
        <v>0.9541125164482589</v>
      </c>
      <c r="K2905" s="28">
        <v>5</v>
      </c>
      <c r="L2905" s="28">
        <v>6250</v>
      </c>
      <c r="M2905" s="29">
        <v>3</v>
      </c>
    </row>
    <row r="2906" spans="1:13" x14ac:dyDescent="0.3">
      <c r="A2906">
        <v>2902</v>
      </c>
      <c r="B2906" s="29">
        <v>2014</v>
      </c>
      <c r="C2906" s="27">
        <v>41642</v>
      </c>
      <c r="D2906" s="28">
        <v>0.92247432320246059</v>
      </c>
      <c r="E2906" s="28">
        <v>5</v>
      </c>
      <c r="F2906" s="27">
        <v>43468</v>
      </c>
      <c r="G2906" s="28">
        <v>0.94949996796962621</v>
      </c>
      <c r="H2906" s="28">
        <v>3</v>
      </c>
      <c r="I2906" s="28">
        <v>0.48000000000000004</v>
      </c>
      <c r="J2906" s="28">
        <v>0.35882764653556465</v>
      </c>
      <c r="K2906" s="28">
        <v>2</v>
      </c>
      <c r="L2906" s="28">
        <v>4375</v>
      </c>
      <c r="M2906" s="29">
        <v>0</v>
      </c>
    </row>
    <row r="2907" spans="1:13" x14ac:dyDescent="0.3">
      <c r="A2907">
        <v>2903</v>
      </c>
      <c r="B2907" s="29">
        <v>2014</v>
      </c>
      <c r="C2907" s="27">
        <v>41821</v>
      </c>
      <c r="D2907" s="28">
        <v>0.9750662885626713</v>
      </c>
      <c r="E2907" s="28">
        <v>5</v>
      </c>
      <c r="F2907" s="27">
        <v>43647</v>
      </c>
      <c r="G2907" s="28">
        <v>0.5058772416938826</v>
      </c>
      <c r="H2907" s="28">
        <v>2</v>
      </c>
      <c r="I2907" s="28">
        <v>0.4</v>
      </c>
      <c r="J2907" s="28">
        <v>0.90540142006431279</v>
      </c>
      <c r="K2907" s="28">
        <v>5</v>
      </c>
      <c r="L2907" s="28">
        <v>6250</v>
      </c>
      <c r="M2907" s="29">
        <v>3</v>
      </c>
    </row>
    <row r="2908" spans="1:13" x14ac:dyDescent="0.3">
      <c r="A2908">
        <v>2904</v>
      </c>
      <c r="B2908" s="29">
        <v>2014</v>
      </c>
      <c r="C2908" s="27">
        <v>41903</v>
      </c>
      <c r="D2908" s="28">
        <v>0.30831719599472474</v>
      </c>
      <c r="E2908" s="28">
        <v>2</v>
      </c>
      <c r="F2908" s="27">
        <v>42634</v>
      </c>
      <c r="G2908" s="28">
        <v>0.35336271875754977</v>
      </c>
      <c r="H2908" s="28">
        <v>2</v>
      </c>
      <c r="I2908" s="28">
        <v>0.4</v>
      </c>
      <c r="J2908" s="28">
        <v>0.51562423883970843</v>
      </c>
      <c r="K2908" s="28">
        <v>3</v>
      </c>
      <c r="L2908" s="28">
        <v>5000</v>
      </c>
      <c r="M2908" s="29">
        <v>2</v>
      </c>
    </row>
    <row r="2909" spans="1:13" x14ac:dyDescent="0.3">
      <c r="A2909">
        <v>2905</v>
      </c>
      <c r="B2909" s="29">
        <v>2014</v>
      </c>
      <c r="C2909" s="27">
        <v>41753</v>
      </c>
      <c r="D2909" s="28">
        <v>0.22686373580506558</v>
      </c>
      <c r="E2909" s="28">
        <v>1</v>
      </c>
      <c r="F2909" s="27">
        <v>42118</v>
      </c>
      <c r="G2909" s="28">
        <v>3.5013379712109827E-2</v>
      </c>
      <c r="H2909" s="28">
        <v>1</v>
      </c>
      <c r="I2909" s="28">
        <v>0.32</v>
      </c>
      <c r="J2909" s="28">
        <v>0.43446623169389009</v>
      </c>
      <c r="K2909" s="28">
        <v>3</v>
      </c>
      <c r="L2909" s="28">
        <v>5000</v>
      </c>
      <c r="M2909" s="29">
        <v>1</v>
      </c>
    </row>
    <row r="2910" spans="1:13" x14ac:dyDescent="0.3">
      <c r="A2910">
        <v>2906</v>
      </c>
      <c r="B2910" s="29">
        <v>2014</v>
      </c>
      <c r="C2910" s="27">
        <v>41901</v>
      </c>
      <c r="D2910" s="28">
        <v>0.43415419895889995</v>
      </c>
      <c r="E2910" s="28">
        <v>2</v>
      </c>
      <c r="F2910" s="27">
        <v>42632</v>
      </c>
      <c r="G2910" s="28">
        <v>0.9512580532805901</v>
      </c>
      <c r="H2910" s="28">
        <v>3</v>
      </c>
      <c r="I2910" s="28">
        <v>0.48000000000000004</v>
      </c>
      <c r="J2910" s="28">
        <v>0.90582257974893676</v>
      </c>
      <c r="K2910" s="28">
        <v>5</v>
      </c>
      <c r="L2910" s="28">
        <v>6250</v>
      </c>
      <c r="M2910" s="29">
        <v>1</v>
      </c>
    </row>
    <row r="2911" spans="1:13" x14ac:dyDescent="0.3">
      <c r="A2911">
        <v>2907</v>
      </c>
      <c r="B2911" s="29">
        <v>2014</v>
      </c>
      <c r="C2911" s="27">
        <v>41994</v>
      </c>
      <c r="D2911" s="28">
        <v>0.85093622667423174</v>
      </c>
      <c r="E2911" s="28">
        <v>5</v>
      </c>
      <c r="F2911" s="27">
        <v>43820</v>
      </c>
      <c r="G2911" s="28">
        <v>0.994032096636004</v>
      </c>
      <c r="H2911" s="28">
        <v>3</v>
      </c>
      <c r="I2911" s="28">
        <v>0.48000000000000004</v>
      </c>
      <c r="J2911" s="28">
        <v>0.91619210643067417</v>
      </c>
      <c r="K2911" s="28">
        <v>5</v>
      </c>
      <c r="L2911" s="28">
        <v>6250</v>
      </c>
      <c r="M2911" s="29">
        <v>3</v>
      </c>
    </row>
    <row r="2912" spans="1:13" x14ac:dyDescent="0.3">
      <c r="A2912">
        <v>2908</v>
      </c>
      <c r="B2912" s="29">
        <v>2014</v>
      </c>
      <c r="C2912" s="27">
        <v>41865</v>
      </c>
      <c r="D2912" s="28">
        <v>0.27735903237908599</v>
      </c>
      <c r="E2912" s="28">
        <v>2</v>
      </c>
      <c r="F2912" s="27">
        <v>42596</v>
      </c>
      <c r="G2912" s="28">
        <v>0.50728118092858243</v>
      </c>
      <c r="H2912" s="28">
        <v>2</v>
      </c>
      <c r="I2912" s="28">
        <v>0.4</v>
      </c>
      <c r="J2912" s="28">
        <v>0.30227256361326649</v>
      </c>
      <c r="K2912" s="28">
        <v>2</v>
      </c>
      <c r="L2912" s="28">
        <v>4375</v>
      </c>
      <c r="M2912" s="29">
        <v>0</v>
      </c>
    </row>
    <row r="2913" spans="1:13" x14ac:dyDescent="0.3">
      <c r="A2913">
        <v>2909</v>
      </c>
      <c r="B2913" s="29">
        <v>2014</v>
      </c>
      <c r="C2913" s="27">
        <v>41679</v>
      </c>
      <c r="D2913" s="28">
        <v>0.67802806050284914</v>
      </c>
      <c r="E2913" s="28">
        <v>4</v>
      </c>
      <c r="F2913" s="27">
        <v>43140</v>
      </c>
      <c r="G2913" s="28">
        <v>0.43681340651738543</v>
      </c>
      <c r="H2913" s="28">
        <v>2</v>
      </c>
      <c r="I2913" s="28">
        <v>0.4</v>
      </c>
      <c r="J2913" s="28">
        <v>0.85313640256657297</v>
      </c>
      <c r="K2913" s="28">
        <v>5</v>
      </c>
      <c r="L2913" s="28">
        <v>6250</v>
      </c>
      <c r="M2913" s="29">
        <v>0</v>
      </c>
    </row>
    <row r="2914" spans="1:13" x14ac:dyDescent="0.3">
      <c r="A2914">
        <v>2910</v>
      </c>
      <c r="B2914" s="29">
        <v>2014</v>
      </c>
      <c r="C2914" s="27">
        <v>41714</v>
      </c>
      <c r="D2914" s="28">
        <v>7.6898509456973629E-2</v>
      </c>
      <c r="E2914" s="28">
        <v>1</v>
      </c>
      <c r="F2914" s="27">
        <v>42079</v>
      </c>
      <c r="G2914" s="28">
        <v>0.79047532290772704</v>
      </c>
      <c r="H2914" s="28">
        <v>3</v>
      </c>
      <c r="I2914" s="28">
        <v>0.48000000000000004</v>
      </c>
      <c r="J2914" s="28">
        <v>0.78735915134711643</v>
      </c>
      <c r="K2914" s="28">
        <v>5</v>
      </c>
      <c r="L2914" s="28">
        <v>6250</v>
      </c>
      <c r="M2914" s="29">
        <v>0</v>
      </c>
    </row>
    <row r="2915" spans="1:13" x14ac:dyDescent="0.3">
      <c r="A2915">
        <v>2911</v>
      </c>
      <c r="B2915" s="29">
        <v>2014</v>
      </c>
      <c r="C2915" s="27">
        <v>41708</v>
      </c>
      <c r="D2915" s="28">
        <v>0.71466977852435776</v>
      </c>
      <c r="E2915" s="28">
        <v>5</v>
      </c>
      <c r="F2915" s="27">
        <v>43534</v>
      </c>
      <c r="G2915" s="28">
        <v>0.79800990413627482</v>
      </c>
      <c r="H2915" s="28">
        <v>3</v>
      </c>
      <c r="I2915" s="28">
        <v>0.48000000000000004</v>
      </c>
      <c r="J2915" s="28">
        <v>0.31387831378234898</v>
      </c>
      <c r="K2915" s="28">
        <v>2</v>
      </c>
      <c r="L2915" s="28">
        <v>4375</v>
      </c>
      <c r="M2915" s="29">
        <v>0</v>
      </c>
    </row>
    <row r="2916" spans="1:13" x14ac:dyDescent="0.3">
      <c r="A2916">
        <v>2912</v>
      </c>
      <c r="B2916" s="29">
        <v>2014</v>
      </c>
      <c r="C2916" s="27">
        <v>41894</v>
      </c>
      <c r="D2916" s="28">
        <v>0.83741128938155229</v>
      </c>
      <c r="E2916" s="28">
        <v>5</v>
      </c>
      <c r="F2916" s="27">
        <v>43720</v>
      </c>
      <c r="G2916" s="28">
        <v>0.16756143587108407</v>
      </c>
      <c r="H2916" s="28">
        <v>1</v>
      </c>
      <c r="I2916" s="28">
        <v>0.32</v>
      </c>
      <c r="J2916" s="28">
        <v>0.91982072287700178</v>
      </c>
      <c r="K2916" s="28">
        <v>5</v>
      </c>
      <c r="L2916" s="28">
        <v>6250</v>
      </c>
      <c r="M2916" s="29">
        <v>2</v>
      </c>
    </row>
    <row r="2917" spans="1:13" x14ac:dyDescent="0.3">
      <c r="A2917">
        <v>2913</v>
      </c>
      <c r="B2917" s="29">
        <v>2014</v>
      </c>
      <c r="C2917" s="27">
        <v>41988</v>
      </c>
      <c r="D2917" s="28">
        <v>5.8930979326964228E-2</v>
      </c>
      <c r="E2917" s="28">
        <v>1</v>
      </c>
      <c r="F2917" s="27">
        <v>42353</v>
      </c>
      <c r="G2917" s="28">
        <v>0.8940867445970887</v>
      </c>
      <c r="H2917" s="28">
        <v>3</v>
      </c>
      <c r="I2917" s="28">
        <v>0.48000000000000004</v>
      </c>
      <c r="J2917" s="28">
        <v>0.82156313712745599</v>
      </c>
      <c r="K2917" s="28">
        <v>5</v>
      </c>
      <c r="L2917" s="28">
        <v>6250</v>
      </c>
      <c r="M2917" s="29">
        <v>0</v>
      </c>
    </row>
    <row r="2918" spans="1:13" x14ac:dyDescent="0.3">
      <c r="A2918">
        <v>2914</v>
      </c>
      <c r="B2918" s="29">
        <v>2014</v>
      </c>
      <c r="C2918" s="27">
        <v>41996</v>
      </c>
      <c r="D2918" s="28">
        <v>0.26033260718032736</v>
      </c>
      <c r="E2918" s="28">
        <v>2</v>
      </c>
      <c r="F2918" s="27">
        <v>42727</v>
      </c>
      <c r="G2918" s="28">
        <v>0.52196112202298361</v>
      </c>
      <c r="H2918" s="28">
        <v>2</v>
      </c>
      <c r="I2918" s="28">
        <v>0.4</v>
      </c>
      <c r="J2918" s="28">
        <v>0.98247691117338154</v>
      </c>
      <c r="K2918" s="28">
        <v>5</v>
      </c>
      <c r="L2918" s="28">
        <v>6250</v>
      </c>
      <c r="M2918" s="29">
        <v>2</v>
      </c>
    </row>
    <row r="2919" spans="1:13" x14ac:dyDescent="0.3">
      <c r="A2919">
        <v>2915</v>
      </c>
      <c r="B2919" s="29">
        <v>2014</v>
      </c>
      <c r="C2919" s="27">
        <v>41970</v>
      </c>
      <c r="D2919" s="28">
        <v>0.73042057726509202</v>
      </c>
      <c r="E2919" s="28">
        <v>5</v>
      </c>
      <c r="F2919" s="27">
        <v>43796</v>
      </c>
      <c r="G2919" s="28">
        <v>0.51057770213463893</v>
      </c>
      <c r="H2919" s="28">
        <v>2</v>
      </c>
      <c r="I2919" s="28">
        <v>0.4</v>
      </c>
      <c r="J2919" s="28">
        <v>0.25611566302154087</v>
      </c>
      <c r="K2919" s="28">
        <v>2</v>
      </c>
      <c r="L2919" s="28">
        <v>4375</v>
      </c>
      <c r="M2919" s="29">
        <v>3</v>
      </c>
    </row>
    <row r="2920" spans="1:13" x14ac:dyDescent="0.3">
      <c r="A2920">
        <v>2916</v>
      </c>
      <c r="B2920" s="29">
        <v>2014</v>
      </c>
      <c r="C2920" s="27">
        <v>41746</v>
      </c>
      <c r="D2920" s="28">
        <v>0.35323972589030528</v>
      </c>
      <c r="E2920" s="28">
        <v>2</v>
      </c>
      <c r="F2920" s="27">
        <v>42477</v>
      </c>
      <c r="G2920" s="28">
        <v>0.26722135733918584</v>
      </c>
      <c r="H2920" s="28">
        <v>1</v>
      </c>
      <c r="I2920" s="28">
        <v>0.32</v>
      </c>
      <c r="J2920" s="28">
        <v>0.14895400852489726</v>
      </c>
      <c r="K2920" s="28">
        <v>1</v>
      </c>
      <c r="L2920" s="28">
        <v>3750</v>
      </c>
      <c r="M2920" s="29">
        <v>3</v>
      </c>
    </row>
    <row r="2921" spans="1:13" x14ac:dyDescent="0.3">
      <c r="A2921">
        <v>2917</v>
      </c>
      <c r="B2921" s="29">
        <v>2014</v>
      </c>
      <c r="C2921" s="27">
        <v>41930</v>
      </c>
      <c r="D2921" s="28">
        <v>0.33280613602459042</v>
      </c>
      <c r="E2921" s="28">
        <v>2</v>
      </c>
      <c r="F2921" s="27">
        <v>42661</v>
      </c>
      <c r="G2921" s="28">
        <v>0.21345591559761268</v>
      </c>
      <c r="H2921" s="28">
        <v>1</v>
      </c>
      <c r="I2921" s="28">
        <v>0.32</v>
      </c>
      <c r="J2921" s="28">
        <v>0.80496992807958745</v>
      </c>
      <c r="K2921" s="28">
        <v>5</v>
      </c>
      <c r="L2921" s="28">
        <v>6250</v>
      </c>
      <c r="M2921" s="29">
        <v>1</v>
      </c>
    </row>
    <row r="2922" spans="1:13" x14ac:dyDescent="0.3">
      <c r="A2922">
        <v>2918</v>
      </c>
      <c r="B2922" s="29">
        <v>2014</v>
      </c>
      <c r="C2922" s="27">
        <v>41994</v>
      </c>
      <c r="D2922" s="28">
        <v>0.27475634431611173</v>
      </c>
      <c r="E2922" s="28">
        <v>2</v>
      </c>
      <c r="F2922" s="27">
        <v>42725</v>
      </c>
      <c r="G2922" s="28">
        <v>1.5978077601317642E-2</v>
      </c>
      <c r="H2922" s="28">
        <v>1</v>
      </c>
      <c r="I2922" s="28">
        <v>0.32</v>
      </c>
      <c r="J2922" s="28">
        <v>0.54011910642276417</v>
      </c>
      <c r="K2922" s="28">
        <v>3</v>
      </c>
      <c r="L2922" s="28">
        <v>5000</v>
      </c>
      <c r="M2922" s="29">
        <v>1</v>
      </c>
    </row>
    <row r="2923" spans="1:13" x14ac:dyDescent="0.3">
      <c r="A2923">
        <v>2919</v>
      </c>
      <c r="B2923" s="29">
        <v>2014</v>
      </c>
      <c r="C2923" s="27">
        <v>41640</v>
      </c>
      <c r="D2923" s="28">
        <v>0.48786961996019318</v>
      </c>
      <c r="E2923" s="28">
        <v>3</v>
      </c>
      <c r="F2923" s="27">
        <v>42736</v>
      </c>
      <c r="G2923" s="28">
        <v>0.66242618252389818</v>
      </c>
      <c r="H2923" s="28">
        <v>3</v>
      </c>
      <c r="I2923" s="28">
        <v>0.48000000000000004</v>
      </c>
      <c r="J2923" s="28">
        <v>0.57733093673974267</v>
      </c>
      <c r="K2923" s="28">
        <v>3</v>
      </c>
      <c r="L2923" s="28">
        <v>5000</v>
      </c>
      <c r="M2923" s="29">
        <v>1</v>
      </c>
    </row>
    <row r="2924" spans="1:13" x14ac:dyDescent="0.3">
      <c r="A2924">
        <v>2920</v>
      </c>
      <c r="B2924" s="29">
        <v>2014</v>
      </c>
      <c r="C2924" s="27">
        <v>41924</v>
      </c>
      <c r="D2924" s="28">
        <v>0.40084937113100205</v>
      </c>
      <c r="E2924" s="28">
        <v>2</v>
      </c>
      <c r="F2924" s="27">
        <v>42655</v>
      </c>
      <c r="G2924" s="28">
        <v>0.45704211134465356</v>
      </c>
      <c r="H2924" s="28">
        <v>2</v>
      </c>
      <c r="I2924" s="28">
        <v>0.4</v>
      </c>
      <c r="J2924" s="28">
        <v>0.51273609115630114</v>
      </c>
      <c r="K2924" s="28">
        <v>3</v>
      </c>
      <c r="L2924" s="28">
        <v>5000</v>
      </c>
      <c r="M2924" s="29">
        <v>0</v>
      </c>
    </row>
    <row r="2925" spans="1:13" x14ac:dyDescent="0.3">
      <c r="A2925">
        <v>2921</v>
      </c>
      <c r="B2925" s="29">
        <v>2014</v>
      </c>
      <c r="C2925" s="27">
        <v>41828</v>
      </c>
      <c r="D2925" s="28">
        <v>0.30054522596961419</v>
      </c>
      <c r="E2925" s="28">
        <v>2</v>
      </c>
      <c r="F2925" s="27">
        <v>42559</v>
      </c>
      <c r="G2925" s="28">
        <v>0.61611004163661509</v>
      </c>
      <c r="H2925" s="28">
        <v>3</v>
      </c>
      <c r="I2925" s="28">
        <v>0.48000000000000004</v>
      </c>
      <c r="J2925" s="28">
        <v>0.54449785186119104</v>
      </c>
      <c r="K2925" s="28">
        <v>3</v>
      </c>
      <c r="L2925" s="28">
        <v>5000</v>
      </c>
      <c r="M2925" s="29">
        <v>1</v>
      </c>
    </row>
    <row r="2926" spans="1:13" x14ac:dyDescent="0.3">
      <c r="A2926">
        <v>2922</v>
      </c>
      <c r="B2926" s="29">
        <v>2014</v>
      </c>
      <c r="C2926" s="27">
        <v>41899</v>
      </c>
      <c r="D2926" s="28">
        <v>0.77725363666662461</v>
      </c>
      <c r="E2926" s="28">
        <v>5</v>
      </c>
      <c r="F2926" s="27">
        <v>43725</v>
      </c>
      <c r="G2926" s="28">
        <v>0.29902096931128519</v>
      </c>
      <c r="H2926" s="28">
        <v>2</v>
      </c>
      <c r="I2926" s="28">
        <v>0.4</v>
      </c>
      <c r="J2926" s="28">
        <v>0.74345434124694898</v>
      </c>
      <c r="K2926" s="28">
        <v>5</v>
      </c>
      <c r="L2926" s="28">
        <v>6250</v>
      </c>
      <c r="M2926" s="29">
        <v>3</v>
      </c>
    </row>
    <row r="2927" spans="1:13" x14ac:dyDescent="0.3">
      <c r="A2927">
        <v>2923</v>
      </c>
      <c r="B2927" s="29">
        <v>2014</v>
      </c>
      <c r="C2927" s="27">
        <v>41730</v>
      </c>
      <c r="D2927" s="28">
        <v>0.10785253565717889</v>
      </c>
      <c r="E2927" s="28">
        <v>1</v>
      </c>
      <c r="F2927" s="27">
        <v>42095</v>
      </c>
      <c r="G2927" s="28">
        <v>4.7792132743744498E-2</v>
      </c>
      <c r="H2927" s="28">
        <v>1</v>
      </c>
      <c r="I2927" s="28">
        <v>0.32</v>
      </c>
      <c r="J2927" s="28">
        <v>0.63705839380476559</v>
      </c>
      <c r="K2927" s="28">
        <v>4</v>
      </c>
      <c r="L2927" s="28">
        <v>5625</v>
      </c>
      <c r="M2927" s="29">
        <v>0</v>
      </c>
    </row>
    <row r="2928" spans="1:13" x14ac:dyDescent="0.3">
      <c r="A2928">
        <v>2924</v>
      </c>
      <c r="B2928" s="29">
        <v>2014</v>
      </c>
      <c r="C2928" s="27">
        <v>41806</v>
      </c>
      <c r="D2928" s="28">
        <v>0.73902387650907764</v>
      </c>
      <c r="E2928" s="28">
        <v>5</v>
      </c>
      <c r="F2928" s="27">
        <v>43632</v>
      </c>
      <c r="G2928" s="28">
        <v>2.1891708739490978E-2</v>
      </c>
      <c r="H2928" s="28">
        <v>1</v>
      </c>
      <c r="I2928" s="28">
        <v>0.32</v>
      </c>
      <c r="J2928" s="28">
        <v>0.23764673493987909</v>
      </c>
      <c r="K2928" s="28">
        <v>2</v>
      </c>
      <c r="L2928" s="28">
        <v>4375</v>
      </c>
      <c r="M2928" s="29">
        <v>3</v>
      </c>
    </row>
    <row r="2929" spans="1:13" x14ac:dyDescent="0.3">
      <c r="A2929">
        <v>2925</v>
      </c>
      <c r="B2929" s="29">
        <v>2014</v>
      </c>
      <c r="C2929" s="27">
        <v>41957</v>
      </c>
      <c r="D2929" s="28">
        <v>4.5554514459800188E-2</v>
      </c>
      <c r="E2929" s="28">
        <v>1</v>
      </c>
      <c r="F2929" s="27">
        <v>42322</v>
      </c>
      <c r="G2929" s="28">
        <v>0.24246235535657223</v>
      </c>
      <c r="H2929" s="28">
        <v>1</v>
      </c>
      <c r="I2929" s="28">
        <v>0.32</v>
      </c>
      <c r="J2929" s="28">
        <v>0.62819456153726727</v>
      </c>
      <c r="K2929" s="28">
        <v>4</v>
      </c>
      <c r="L2929" s="28">
        <v>5625</v>
      </c>
      <c r="M2929" s="29">
        <v>0</v>
      </c>
    </row>
    <row r="2930" spans="1:13" x14ac:dyDescent="0.3">
      <c r="A2930">
        <v>2926</v>
      </c>
      <c r="B2930" s="29">
        <v>2014</v>
      </c>
      <c r="C2930" s="27">
        <v>41899</v>
      </c>
      <c r="D2930" s="28">
        <v>0.14971854004775087</v>
      </c>
      <c r="E2930" s="28">
        <v>1</v>
      </c>
      <c r="F2930" s="27">
        <v>42264</v>
      </c>
      <c r="G2930" s="28">
        <v>5.294801475132882E-2</v>
      </c>
      <c r="H2930" s="28">
        <v>1</v>
      </c>
      <c r="I2930" s="28">
        <v>0.32</v>
      </c>
      <c r="J2930" s="28">
        <v>7.6932663600614348E-2</v>
      </c>
      <c r="K2930" s="28">
        <v>1</v>
      </c>
      <c r="L2930" s="28">
        <v>3750</v>
      </c>
      <c r="M2930" s="29">
        <v>0</v>
      </c>
    </row>
    <row r="2931" spans="1:13" x14ac:dyDescent="0.3">
      <c r="A2931">
        <v>2927</v>
      </c>
      <c r="B2931" s="29">
        <v>2014</v>
      </c>
      <c r="C2931" s="27">
        <v>41821</v>
      </c>
      <c r="D2931" s="28">
        <v>0.55434323383821871</v>
      </c>
      <c r="E2931" s="28">
        <v>3</v>
      </c>
      <c r="F2931" s="27">
        <v>42917</v>
      </c>
      <c r="G2931" s="28">
        <v>0.1675110270347967</v>
      </c>
      <c r="H2931" s="28">
        <v>1</v>
      </c>
      <c r="I2931" s="28">
        <v>0.32</v>
      </c>
      <c r="J2931" s="28">
        <v>0.97693090587352394</v>
      </c>
      <c r="K2931" s="28">
        <v>5</v>
      </c>
      <c r="L2931" s="28">
        <v>6250</v>
      </c>
      <c r="M2931" s="29">
        <v>1</v>
      </c>
    </row>
    <row r="2932" spans="1:13" x14ac:dyDescent="0.3">
      <c r="A2932">
        <v>2928</v>
      </c>
      <c r="B2932" s="29">
        <v>2014</v>
      </c>
      <c r="C2932" s="27">
        <v>41915</v>
      </c>
      <c r="D2932" s="28">
        <v>0.6313220065100611</v>
      </c>
      <c r="E2932" s="28">
        <v>4</v>
      </c>
      <c r="F2932" s="27">
        <v>43376</v>
      </c>
      <c r="G2932" s="28">
        <v>0.33395776700297319</v>
      </c>
      <c r="H2932" s="28">
        <v>2</v>
      </c>
      <c r="I2932" s="28">
        <v>0.4</v>
      </c>
      <c r="J2932" s="28">
        <v>0.47041803769532908</v>
      </c>
      <c r="K2932" s="28">
        <v>3</v>
      </c>
      <c r="L2932" s="28">
        <v>5000</v>
      </c>
      <c r="M2932" s="29">
        <v>1</v>
      </c>
    </row>
    <row r="2933" spans="1:13" x14ac:dyDescent="0.3">
      <c r="A2933">
        <v>2929</v>
      </c>
      <c r="B2933" s="29">
        <v>2014</v>
      </c>
      <c r="C2933" s="27">
        <v>41772</v>
      </c>
      <c r="D2933" s="28">
        <v>0.7209144342005811</v>
      </c>
      <c r="E2933" s="28">
        <v>5</v>
      </c>
      <c r="F2933" s="27">
        <v>43598</v>
      </c>
      <c r="G2933" s="28">
        <v>0.14559427294604332</v>
      </c>
      <c r="H2933" s="28">
        <v>1</v>
      </c>
      <c r="I2933" s="28">
        <v>0.32</v>
      </c>
      <c r="J2933" s="28">
        <v>0.80245606577086326</v>
      </c>
      <c r="K2933" s="28">
        <v>5</v>
      </c>
      <c r="L2933" s="28">
        <v>6250</v>
      </c>
      <c r="M2933" s="29">
        <v>1</v>
      </c>
    </row>
    <row r="2934" spans="1:13" x14ac:dyDescent="0.3">
      <c r="A2934">
        <v>2930</v>
      </c>
      <c r="B2934" s="29">
        <v>2014</v>
      </c>
      <c r="C2934" s="27">
        <v>41735</v>
      </c>
      <c r="D2934" s="28">
        <v>0.1451591000359056</v>
      </c>
      <c r="E2934" s="28">
        <v>1</v>
      </c>
      <c r="F2934" s="27">
        <v>42100</v>
      </c>
      <c r="G2934" s="28">
        <v>0.9640543761404512</v>
      </c>
      <c r="H2934" s="28">
        <v>3</v>
      </c>
      <c r="I2934" s="28">
        <v>0.48000000000000004</v>
      </c>
      <c r="J2934" s="28">
        <v>0.96966937148074128</v>
      </c>
      <c r="K2934" s="28">
        <v>5</v>
      </c>
      <c r="L2934" s="28">
        <v>6250</v>
      </c>
      <c r="M2934" s="29">
        <v>1</v>
      </c>
    </row>
    <row r="2935" spans="1:13" x14ac:dyDescent="0.3">
      <c r="A2935">
        <v>2931</v>
      </c>
      <c r="B2935" s="29">
        <v>2014</v>
      </c>
      <c r="C2935" s="27">
        <v>41745</v>
      </c>
      <c r="D2935" s="28">
        <v>0.3743275688514609</v>
      </c>
      <c r="E2935" s="28">
        <v>2</v>
      </c>
      <c r="F2935" s="27">
        <v>42476</v>
      </c>
      <c r="G2935" s="28">
        <v>2.5293562390513835E-2</v>
      </c>
      <c r="H2935" s="28">
        <v>1</v>
      </c>
      <c r="I2935" s="28">
        <v>0.32</v>
      </c>
      <c r="J2935" s="28">
        <v>0.27563178627400475</v>
      </c>
      <c r="K2935" s="28">
        <v>2</v>
      </c>
      <c r="L2935" s="28">
        <v>4375</v>
      </c>
      <c r="M2935" s="29">
        <v>0</v>
      </c>
    </row>
    <row r="2936" spans="1:13" x14ac:dyDescent="0.3">
      <c r="A2936">
        <v>2932</v>
      </c>
      <c r="B2936" s="29">
        <v>2014</v>
      </c>
      <c r="C2936" s="27">
        <v>41914</v>
      </c>
      <c r="D2936" s="28">
        <v>0.62096813974285103</v>
      </c>
      <c r="E2936" s="28">
        <v>4</v>
      </c>
      <c r="F2936" s="27">
        <v>43375</v>
      </c>
      <c r="G2936" s="28">
        <v>0.90132017185114532</v>
      </c>
      <c r="H2936" s="28">
        <v>3</v>
      </c>
      <c r="I2936" s="28">
        <v>0.48000000000000004</v>
      </c>
      <c r="J2936" s="28">
        <v>0.80592916490773969</v>
      </c>
      <c r="K2936" s="28">
        <v>5</v>
      </c>
      <c r="L2936" s="28">
        <v>6250</v>
      </c>
      <c r="M2936" s="29">
        <v>2</v>
      </c>
    </row>
    <row r="2937" spans="1:13" x14ac:dyDescent="0.3">
      <c r="A2937">
        <v>2933</v>
      </c>
      <c r="B2937" s="29">
        <v>2014</v>
      </c>
      <c r="C2937" s="27">
        <v>41838</v>
      </c>
      <c r="D2937" s="28">
        <v>0.41112751745247356</v>
      </c>
      <c r="E2937" s="28">
        <v>2</v>
      </c>
      <c r="F2937" s="27">
        <v>42569</v>
      </c>
      <c r="G2937" s="28">
        <v>0.78422764195666783</v>
      </c>
      <c r="H2937" s="28">
        <v>3</v>
      </c>
      <c r="I2937" s="28">
        <v>0.48000000000000004</v>
      </c>
      <c r="J2937" s="28">
        <v>0.57083210566138753</v>
      </c>
      <c r="K2937" s="28">
        <v>3</v>
      </c>
      <c r="L2937" s="28">
        <v>5000</v>
      </c>
      <c r="M2937" s="29">
        <v>0</v>
      </c>
    </row>
    <row r="2938" spans="1:13" x14ac:dyDescent="0.3">
      <c r="A2938">
        <v>2934</v>
      </c>
      <c r="B2938" s="29">
        <v>2014</v>
      </c>
      <c r="C2938" s="27">
        <v>41773</v>
      </c>
      <c r="D2938" s="28">
        <v>0.88540358091289917</v>
      </c>
      <c r="E2938" s="28">
        <v>5</v>
      </c>
      <c r="F2938" s="27">
        <v>43599</v>
      </c>
      <c r="G2938" s="28">
        <v>0.87467315203768692</v>
      </c>
      <c r="H2938" s="28">
        <v>3</v>
      </c>
      <c r="I2938" s="28">
        <v>0.48000000000000004</v>
      </c>
      <c r="J2938" s="28">
        <v>0.57811650832351968</v>
      </c>
      <c r="K2938" s="28">
        <v>3</v>
      </c>
      <c r="L2938" s="28">
        <v>5000</v>
      </c>
      <c r="M2938" s="29">
        <v>1</v>
      </c>
    </row>
    <row r="2939" spans="1:13" x14ac:dyDescent="0.3">
      <c r="A2939">
        <v>2935</v>
      </c>
      <c r="B2939" s="29">
        <v>2014</v>
      </c>
      <c r="C2939" s="27">
        <v>41763</v>
      </c>
      <c r="D2939" s="28">
        <v>7.6700803045829269E-2</v>
      </c>
      <c r="E2939" s="28">
        <v>1</v>
      </c>
      <c r="F2939" s="27">
        <v>42128</v>
      </c>
      <c r="G2939" s="28">
        <v>4.1572386935132988E-2</v>
      </c>
      <c r="H2939" s="28">
        <v>1</v>
      </c>
      <c r="I2939" s="28">
        <v>0.32</v>
      </c>
      <c r="J2939" s="28">
        <v>0.30803036606094381</v>
      </c>
      <c r="K2939" s="28">
        <v>2</v>
      </c>
      <c r="L2939" s="28">
        <v>4375</v>
      </c>
      <c r="M2939" s="29">
        <v>2</v>
      </c>
    </row>
    <row r="2940" spans="1:13" x14ac:dyDescent="0.3">
      <c r="A2940">
        <v>2936</v>
      </c>
      <c r="B2940" s="29">
        <v>2014</v>
      </c>
      <c r="C2940" s="27">
        <v>42000</v>
      </c>
      <c r="D2940" s="28">
        <v>0.67818251614239899</v>
      </c>
      <c r="E2940" s="28">
        <v>4</v>
      </c>
      <c r="F2940" s="27">
        <v>43461</v>
      </c>
      <c r="G2940" s="28">
        <v>0.2135467755653303</v>
      </c>
      <c r="H2940" s="28">
        <v>1</v>
      </c>
      <c r="I2940" s="28">
        <v>0.32</v>
      </c>
      <c r="J2940" s="28">
        <v>0.89245959879238057</v>
      </c>
      <c r="K2940" s="28">
        <v>5</v>
      </c>
      <c r="L2940" s="28">
        <v>6250</v>
      </c>
      <c r="M2940" s="29">
        <v>1</v>
      </c>
    </row>
    <row r="2941" spans="1:13" x14ac:dyDescent="0.3">
      <c r="A2941">
        <v>2937</v>
      </c>
      <c r="B2941" s="29">
        <v>2014</v>
      </c>
      <c r="C2941" s="27">
        <v>41921</v>
      </c>
      <c r="D2941" s="28">
        <v>0.8416315006192524</v>
      </c>
      <c r="E2941" s="28">
        <v>5</v>
      </c>
      <c r="F2941" s="27">
        <v>43747</v>
      </c>
      <c r="G2941" s="28">
        <v>3.6556519665990495E-2</v>
      </c>
      <c r="H2941" s="28">
        <v>1</v>
      </c>
      <c r="I2941" s="28">
        <v>0.32</v>
      </c>
      <c r="J2941" s="28">
        <v>0.78594400322731983</v>
      </c>
      <c r="K2941" s="28">
        <v>5</v>
      </c>
      <c r="L2941" s="28">
        <v>6250</v>
      </c>
      <c r="M2941" s="29">
        <v>0</v>
      </c>
    </row>
    <row r="2942" spans="1:13" x14ac:dyDescent="0.3">
      <c r="A2942">
        <v>2938</v>
      </c>
      <c r="B2942" s="29">
        <v>2014</v>
      </c>
      <c r="C2942" s="27">
        <v>41979</v>
      </c>
      <c r="D2942" s="28">
        <v>0.66842273643320105</v>
      </c>
      <c r="E2942" s="28">
        <v>4</v>
      </c>
      <c r="F2942" s="27">
        <v>43440</v>
      </c>
      <c r="G2942" s="28">
        <v>0.89619554270290569</v>
      </c>
      <c r="H2942" s="28">
        <v>3</v>
      </c>
      <c r="I2942" s="28">
        <v>0.48000000000000004</v>
      </c>
      <c r="J2942" s="28">
        <v>0.20761398112280449</v>
      </c>
      <c r="K2942" s="28">
        <v>2</v>
      </c>
      <c r="L2942" s="28">
        <v>4375</v>
      </c>
      <c r="M2942" s="29">
        <v>2</v>
      </c>
    </row>
    <row r="2943" spans="1:13" x14ac:dyDescent="0.3">
      <c r="A2943">
        <v>2939</v>
      </c>
      <c r="B2943" s="29">
        <v>2014</v>
      </c>
      <c r="C2943" s="27">
        <v>41938</v>
      </c>
      <c r="D2943" s="28">
        <v>0.81747596323474336</v>
      </c>
      <c r="E2943" s="28">
        <v>5</v>
      </c>
      <c r="F2943" s="27">
        <v>43764</v>
      </c>
      <c r="G2943" s="28">
        <v>0.79756437666780033</v>
      </c>
      <c r="H2943" s="28">
        <v>3</v>
      </c>
      <c r="I2943" s="28">
        <v>0.48000000000000004</v>
      </c>
      <c r="J2943" s="28">
        <v>0.1699323483584122</v>
      </c>
      <c r="K2943" s="28">
        <v>1</v>
      </c>
      <c r="L2943" s="28">
        <v>3750</v>
      </c>
      <c r="M2943" s="29">
        <v>2</v>
      </c>
    </row>
    <row r="2944" spans="1:13" x14ac:dyDescent="0.3">
      <c r="A2944">
        <v>2940</v>
      </c>
      <c r="B2944" s="29">
        <v>2014</v>
      </c>
      <c r="C2944" s="27">
        <v>41961</v>
      </c>
      <c r="D2944" s="28">
        <v>0.80892149666119351</v>
      </c>
      <c r="E2944" s="28">
        <v>5</v>
      </c>
      <c r="F2944" s="27">
        <v>43787</v>
      </c>
      <c r="G2944" s="28">
        <v>0.26527473076729646</v>
      </c>
      <c r="H2944" s="28">
        <v>1</v>
      </c>
      <c r="I2944" s="28">
        <v>0.32</v>
      </c>
      <c r="J2944" s="28">
        <v>0.73189379970055657</v>
      </c>
      <c r="K2944" s="28">
        <v>5</v>
      </c>
      <c r="L2944" s="28">
        <v>6250</v>
      </c>
      <c r="M2944" s="29">
        <v>1</v>
      </c>
    </row>
    <row r="2945" spans="1:13" x14ac:dyDescent="0.3">
      <c r="A2945">
        <v>2941</v>
      </c>
      <c r="B2945" s="29">
        <v>2014</v>
      </c>
      <c r="C2945" s="27">
        <v>41921</v>
      </c>
      <c r="D2945" s="28">
        <v>0.92175500542816613</v>
      </c>
      <c r="E2945" s="28">
        <v>5</v>
      </c>
      <c r="F2945" s="27">
        <v>43747</v>
      </c>
      <c r="G2945" s="28">
        <v>0.1569617234363454</v>
      </c>
      <c r="H2945" s="28">
        <v>1</v>
      </c>
      <c r="I2945" s="28">
        <v>0.32</v>
      </c>
      <c r="J2945" s="28">
        <v>4.5290428003012528E-2</v>
      </c>
      <c r="K2945" s="28">
        <v>1</v>
      </c>
      <c r="L2945" s="28">
        <v>3750</v>
      </c>
      <c r="M2945" s="29">
        <v>1</v>
      </c>
    </row>
    <row r="2946" spans="1:13" x14ac:dyDescent="0.3">
      <c r="A2946">
        <v>2942</v>
      </c>
      <c r="B2946" s="29">
        <v>2014</v>
      </c>
      <c r="C2946" s="27">
        <v>41645</v>
      </c>
      <c r="D2946" s="28">
        <v>0.66962999320662753</v>
      </c>
      <c r="E2946" s="28">
        <v>4</v>
      </c>
      <c r="F2946" s="27">
        <v>43106</v>
      </c>
      <c r="G2946" s="28">
        <v>0.62133780813018102</v>
      </c>
      <c r="H2946" s="28">
        <v>3</v>
      </c>
      <c r="I2946" s="28">
        <v>0.48000000000000004</v>
      </c>
      <c r="J2946" s="28">
        <v>2.2791983795699911E-2</v>
      </c>
      <c r="K2946" s="28">
        <v>1</v>
      </c>
      <c r="L2946" s="28">
        <v>3750</v>
      </c>
      <c r="M2946" s="29">
        <v>2</v>
      </c>
    </row>
    <row r="2947" spans="1:13" x14ac:dyDescent="0.3">
      <c r="A2947">
        <v>2943</v>
      </c>
      <c r="B2947" s="29">
        <v>2014</v>
      </c>
      <c r="C2947" s="27">
        <v>41741</v>
      </c>
      <c r="D2947" s="28">
        <v>0.19047325684955008</v>
      </c>
      <c r="E2947" s="28">
        <v>1</v>
      </c>
      <c r="F2947" s="27">
        <v>42106</v>
      </c>
      <c r="G2947" s="28">
        <v>0.85557618226971033</v>
      </c>
      <c r="H2947" s="28">
        <v>3</v>
      </c>
      <c r="I2947" s="28">
        <v>0.48000000000000004</v>
      </c>
      <c r="J2947" s="28">
        <v>0.61747234865059986</v>
      </c>
      <c r="K2947" s="28">
        <v>4</v>
      </c>
      <c r="L2947" s="28">
        <v>5625</v>
      </c>
      <c r="M2947" s="29">
        <v>0</v>
      </c>
    </row>
    <row r="2948" spans="1:13" x14ac:dyDescent="0.3">
      <c r="A2948">
        <v>2944</v>
      </c>
      <c r="B2948" s="29">
        <v>2014</v>
      </c>
      <c r="C2948" s="27">
        <v>41881</v>
      </c>
      <c r="D2948" s="28">
        <v>0.69322989059211026</v>
      </c>
      <c r="E2948" s="28">
        <v>5</v>
      </c>
      <c r="F2948" s="27">
        <v>43707</v>
      </c>
      <c r="G2948" s="28">
        <v>0.50851234379477495</v>
      </c>
      <c r="H2948" s="28">
        <v>2</v>
      </c>
      <c r="I2948" s="28">
        <v>0.4</v>
      </c>
      <c r="J2948" s="28">
        <v>0.44858196266974826</v>
      </c>
      <c r="K2948" s="28">
        <v>3</v>
      </c>
      <c r="L2948" s="28">
        <v>5000</v>
      </c>
      <c r="M2948" s="29">
        <v>2</v>
      </c>
    </row>
    <row r="2949" spans="1:13" x14ac:dyDescent="0.3">
      <c r="A2949">
        <v>2945</v>
      </c>
      <c r="B2949" s="29">
        <v>2014</v>
      </c>
      <c r="C2949" s="27">
        <v>41957</v>
      </c>
      <c r="D2949" s="28">
        <v>0.53191061231839976</v>
      </c>
      <c r="E2949" s="28">
        <v>3</v>
      </c>
      <c r="F2949" s="27">
        <v>43053</v>
      </c>
      <c r="G2949" s="28">
        <v>0.55588756563546271</v>
      </c>
      <c r="H2949" s="28">
        <v>2</v>
      </c>
      <c r="I2949" s="28">
        <v>0.4</v>
      </c>
      <c r="J2949" s="28">
        <v>0.11266165013482465</v>
      </c>
      <c r="K2949" s="28">
        <v>1</v>
      </c>
      <c r="L2949" s="28">
        <v>3750</v>
      </c>
      <c r="M2949" s="29">
        <v>3</v>
      </c>
    </row>
    <row r="2950" spans="1:13" x14ac:dyDescent="0.3">
      <c r="A2950">
        <v>2946</v>
      </c>
      <c r="B2950" s="29">
        <v>2014</v>
      </c>
      <c r="C2950" s="27">
        <v>41750</v>
      </c>
      <c r="D2950" s="28">
        <v>6.8219158101403332E-2</v>
      </c>
      <c r="E2950" s="28">
        <v>1</v>
      </c>
      <c r="F2950" s="27">
        <v>42115</v>
      </c>
      <c r="G2950" s="28">
        <v>0.57579101138979727</v>
      </c>
      <c r="H2950" s="28">
        <v>2</v>
      </c>
      <c r="I2950" s="28">
        <v>0.4</v>
      </c>
      <c r="J2950" s="28">
        <v>0.1652828939422043</v>
      </c>
      <c r="K2950" s="28">
        <v>1</v>
      </c>
      <c r="L2950" s="28">
        <v>3750</v>
      </c>
      <c r="M2950" s="29">
        <v>0</v>
      </c>
    </row>
    <row r="2951" spans="1:13" x14ac:dyDescent="0.3">
      <c r="A2951">
        <v>2947</v>
      </c>
      <c r="B2951" s="29">
        <v>2014</v>
      </c>
      <c r="C2951" s="27">
        <v>41788</v>
      </c>
      <c r="D2951" s="28">
        <v>0.43283647279975079</v>
      </c>
      <c r="E2951" s="28">
        <v>2</v>
      </c>
      <c r="F2951" s="27">
        <v>42519</v>
      </c>
      <c r="G2951" s="28">
        <v>0.59341783114748081</v>
      </c>
      <c r="H2951" s="28">
        <v>2</v>
      </c>
      <c r="I2951" s="28">
        <v>0.4</v>
      </c>
      <c r="J2951" s="28">
        <v>0.91376381824027642</v>
      </c>
      <c r="K2951" s="28">
        <v>5</v>
      </c>
      <c r="L2951" s="28">
        <v>6250</v>
      </c>
      <c r="M2951" s="29">
        <v>1</v>
      </c>
    </row>
    <row r="2952" spans="1:13" x14ac:dyDescent="0.3">
      <c r="A2952">
        <v>2948</v>
      </c>
      <c r="B2952" s="29">
        <v>2014</v>
      </c>
      <c r="C2952" s="27">
        <v>41929</v>
      </c>
      <c r="D2952" s="28">
        <v>0.7893200686771451</v>
      </c>
      <c r="E2952" s="28">
        <v>5</v>
      </c>
      <c r="F2952" s="27">
        <v>43755</v>
      </c>
      <c r="G2952" s="28">
        <v>0.38400631712700772</v>
      </c>
      <c r="H2952" s="28">
        <v>2</v>
      </c>
      <c r="I2952" s="28">
        <v>0.4</v>
      </c>
      <c r="J2952" s="28">
        <v>0.75231919024205673</v>
      </c>
      <c r="K2952" s="28">
        <v>5</v>
      </c>
      <c r="L2952" s="28">
        <v>6250</v>
      </c>
      <c r="M2952" s="29">
        <v>2</v>
      </c>
    </row>
    <row r="2953" spans="1:13" x14ac:dyDescent="0.3">
      <c r="A2953">
        <v>2949</v>
      </c>
      <c r="B2953" s="29">
        <v>2014</v>
      </c>
      <c r="C2953" s="27">
        <v>41698</v>
      </c>
      <c r="D2953" s="28">
        <v>9.1677762678818997E-3</v>
      </c>
      <c r="E2953" s="28">
        <v>1</v>
      </c>
      <c r="F2953" s="27">
        <v>42063</v>
      </c>
      <c r="G2953" s="28">
        <v>0.24348061916805019</v>
      </c>
      <c r="H2953" s="28">
        <v>1</v>
      </c>
      <c r="I2953" s="28">
        <v>0.32</v>
      </c>
      <c r="J2953" s="28">
        <v>0.5014796964499505</v>
      </c>
      <c r="K2953" s="28">
        <v>3</v>
      </c>
      <c r="L2953" s="28">
        <v>5000</v>
      </c>
      <c r="M2953" s="29">
        <v>1</v>
      </c>
    </row>
    <row r="2954" spans="1:13" x14ac:dyDescent="0.3">
      <c r="A2954">
        <v>2950</v>
      </c>
      <c r="B2954" s="29">
        <v>2014</v>
      </c>
      <c r="C2954" s="27">
        <v>41707</v>
      </c>
      <c r="D2954" s="28">
        <v>0.38052939441745026</v>
      </c>
      <c r="E2954" s="28">
        <v>2</v>
      </c>
      <c r="F2954" s="27">
        <v>42438</v>
      </c>
      <c r="G2954" s="28">
        <v>0.57096572405539792</v>
      </c>
      <c r="H2954" s="28">
        <v>2</v>
      </c>
      <c r="I2954" s="28">
        <v>0.4</v>
      </c>
      <c r="J2954" s="28">
        <v>0.78516774981732573</v>
      </c>
      <c r="K2954" s="28">
        <v>5</v>
      </c>
      <c r="L2954" s="28">
        <v>6250</v>
      </c>
      <c r="M2954" s="29">
        <v>0</v>
      </c>
    </row>
    <row r="2955" spans="1:13" x14ac:dyDescent="0.3">
      <c r="A2955">
        <v>2951</v>
      </c>
      <c r="B2955" s="29">
        <v>2014</v>
      </c>
      <c r="C2955" s="27">
        <v>41737</v>
      </c>
      <c r="D2955" s="28">
        <v>0.89728304797202518</v>
      </c>
      <c r="E2955" s="28">
        <v>5</v>
      </c>
      <c r="F2955" s="27">
        <v>43563</v>
      </c>
      <c r="G2955" s="28">
        <v>9.0634109396279805E-2</v>
      </c>
      <c r="H2955" s="28">
        <v>1</v>
      </c>
      <c r="I2955" s="28">
        <v>0.32</v>
      </c>
      <c r="J2955" s="28">
        <v>0.45163721541426183</v>
      </c>
      <c r="K2955" s="28">
        <v>3</v>
      </c>
      <c r="L2955" s="28">
        <v>5000</v>
      </c>
      <c r="M2955" s="29">
        <v>3</v>
      </c>
    </row>
    <row r="2956" spans="1:13" x14ac:dyDescent="0.3">
      <c r="A2956">
        <v>2952</v>
      </c>
      <c r="B2956" s="29">
        <v>2014</v>
      </c>
      <c r="C2956" s="27">
        <v>41952</v>
      </c>
      <c r="D2956" s="28">
        <v>0.16474283778147747</v>
      </c>
      <c r="E2956" s="28">
        <v>1</v>
      </c>
      <c r="F2956" s="27">
        <v>42317</v>
      </c>
      <c r="G2956" s="28">
        <v>0.25909726947023304</v>
      </c>
      <c r="H2956" s="28">
        <v>1</v>
      </c>
      <c r="I2956" s="28">
        <v>0.32</v>
      </c>
      <c r="J2956" s="28">
        <v>0.48667985093956956</v>
      </c>
      <c r="K2956" s="28">
        <v>3</v>
      </c>
      <c r="L2956" s="28">
        <v>5000</v>
      </c>
      <c r="M2956" s="29">
        <v>0</v>
      </c>
    </row>
    <row r="2957" spans="1:13" x14ac:dyDescent="0.3">
      <c r="A2957">
        <v>2953</v>
      </c>
      <c r="B2957" s="29">
        <v>2014</v>
      </c>
      <c r="C2957" s="27">
        <v>41963</v>
      </c>
      <c r="D2957" s="28">
        <v>0.60134977282140845</v>
      </c>
      <c r="E2957" s="28">
        <v>4</v>
      </c>
      <c r="F2957" s="27">
        <v>43424</v>
      </c>
      <c r="G2957" s="28">
        <v>0.7503511522267784</v>
      </c>
      <c r="H2957" s="28">
        <v>3</v>
      </c>
      <c r="I2957" s="28">
        <v>0.48000000000000004</v>
      </c>
      <c r="J2957" s="28">
        <v>0.48371749463470903</v>
      </c>
      <c r="K2957" s="28">
        <v>3</v>
      </c>
      <c r="L2957" s="28">
        <v>5000</v>
      </c>
      <c r="M2957" s="29">
        <v>3</v>
      </c>
    </row>
    <row r="2958" spans="1:13" x14ac:dyDescent="0.3">
      <c r="A2958">
        <v>2954</v>
      </c>
      <c r="B2958" s="29">
        <v>2014</v>
      </c>
      <c r="C2958" s="27">
        <v>41738</v>
      </c>
      <c r="D2958" s="28">
        <v>0.11434322701248167</v>
      </c>
      <c r="E2958" s="28">
        <v>1</v>
      </c>
      <c r="F2958" s="27">
        <v>42103</v>
      </c>
      <c r="G2958" s="28">
        <v>7.3194381617340931E-2</v>
      </c>
      <c r="H2958" s="28">
        <v>1</v>
      </c>
      <c r="I2958" s="28">
        <v>0.32</v>
      </c>
      <c r="J2958" s="28">
        <v>0.66620936905225592</v>
      </c>
      <c r="K2958" s="28">
        <v>4</v>
      </c>
      <c r="L2958" s="28">
        <v>5625</v>
      </c>
      <c r="M2958" s="29">
        <v>0</v>
      </c>
    </row>
    <row r="2959" spans="1:13" x14ac:dyDescent="0.3">
      <c r="A2959">
        <v>2955</v>
      </c>
      <c r="B2959" s="29">
        <v>2014</v>
      </c>
      <c r="C2959" s="27">
        <v>41791</v>
      </c>
      <c r="D2959" s="28">
        <v>0.6177047566999162</v>
      </c>
      <c r="E2959" s="28">
        <v>4</v>
      </c>
      <c r="F2959" s="27">
        <v>43252</v>
      </c>
      <c r="G2959" s="28">
        <v>0.8682264441665033</v>
      </c>
      <c r="H2959" s="28">
        <v>3</v>
      </c>
      <c r="I2959" s="28">
        <v>0.48000000000000004</v>
      </c>
      <c r="J2959" s="28">
        <v>0.59653383762674517</v>
      </c>
      <c r="K2959" s="28">
        <v>4</v>
      </c>
      <c r="L2959" s="28">
        <v>5625</v>
      </c>
      <c r="M2959" s="29">
        <v>3</v>
      </c>
    </row>
    <row r="2960" spans="1:13" x14ac:dyDescent="0.3">
      <c r="A2960">
        <v>2956</v>
      </c>
      <c r="B2960" s="29">
        <v>2014</v>
      </c>
      <c r="C2960" s="27">
        <v>41901</v>
      </c>
      <c r="D2960" s="28">
        <v>0.44802848850065269</v>
      </c>
      <c r="E2960" s="28">
        <v>3</v>
      </c>
      <c r="F2960" s="27">
        <v>42997</v>
      </c>
      <c r="G2960" s="28">
        <v>0.6640677526947244</v>
      </c>
      <c r="H2960" s="28">
        <v>3</v>
      </c>
      <c r="I2960" s="28">
        <v>0.48000000000000004</v>
      </c>
      <c r="J2960" s="28">
        <v>0.42274059872711189</v>
      </c>
      <c r="K2960" s="28">
        <v>3</v>
      </c>
      <c r="L2960" s="28">
        <v>5000</v>
      </c>
      <c r="M2960" s="29">
        <v>0</v>
      </c>
    </row>
    <row r="2961" spans="1:13" x14ac:dyDescent="0.3">
      <c r="A2961">
        <v>2957</v>
      </c>
      <c r="B2961" s="29">
        <v>2014</v>
      </c>
      <c r="C2961" s="27">
        <v>41991</v>
      </c>
      <c r="D2961" s="28">
        <v>0.96379113463589228</v>
      </c>
      <c r="E2961" s="28">
        <v>5</v>
      </c>
      <c r="F2961" s="27">
        <v>43817</v>
      </c>
      <c r="G2961" s="28">
        <v>0.13569900094706133</v>
      </c>
      <c r="H2961" s="28">
        <v>1</v>
      </c>
      <c r="I2961" s="28">
        <v>0.32</v>
      </c>
      <c r="J2961" s="28">
        <v>0.484835851959736</v>
      </c>
      <c r="K2961" s="28">
        <v>3</v>
      </c>
      <c r="L2961" s="28">
        <v>5000</v>
      </c>
      <c r="M2961" s="29">
        <v>0</v>
      </c>
    </row>
    <row r="2962" spans="1:13" x14ac:dyDescent="0.3">
      <c r="A2962">
        <v>2958</v>
      </c>
      <c r="B2962" s="29">
        <v>2014</v>
      </c>
      <c r="C2962" s="27">
        <v>41671</v>
      </c>
      <c r="D2962" s="28">
        <v>0.75878467521465687</v>
      </c>
      <c r="E2962" s="28">
        <v>5</v>
      </c>
      <c r="F2962" s="27">
        <v>43497</v>
      </c>
      <c r="G2962" s="28">
        <v>0.85178171397417302</v>
      </c>
      <c r="H2962" s="28">
        <v>3</v>
      </c>
      <c r="I2962" s="28">
        <v>0.48000000000000004</v>
      </c>
      <c r="J2962" s="28">
        <v>3.0385431924484063E-2</v>
      </c>
      <c r="K2962" s="28">
        <v>1</v>
      </c>
      <c r="L2962" s="28">
        <v>3750</v>
      </c>
      <c r="M2962" s="29">
        <v>4</v>
      </c>
    </row>
    <row r="2963" spans="1:13" x14ac:dyDescent="0.3">
      <c r="A2963">
        <v>2959</v>
      </c>
      <c r="B2963" s="29">
        <v>2014</v>
      </c>
      <c r="C2963" s="27">
        <v>41763</v>
      </c>
      <c r="D2963" s="28">
        <v>9.6956987406294437E-2</v>
      </c>
      <c r="E2963" s="28">
        <v>1</v>
      </c>
      <c r="F2963" s="27">
        <v>42128</v>
      </c>
      <c r="G2963" s="28">
        <v>0.31899677757440759</v>
      </c>
      <c r="H2963" s="28">
        <v>2</v>
      </c>
      <c r="I2963" s="28">
        <v>0.4</v>
      </c>
      <c r="J2963" s="28">
        <v>3.8443126909688652E-2</v>
      </c>
      <c r="K2963" s="28">
        <v>1</v>
      </c>
      <c r="L2963" s="28">
        <v>3750</v>
      </c>
      <c r="M2963" s="29">
        <v>0</v>
      </c>
    </row>
    <row r="2964" spans="1:13" x14ac:dyDescent="0.3">
      <c r="A2964">
        <v>2960</v>
      </c>
      <c r="B2964" s="29">
        <v>2014</v>
      </c>
      <c r="C2964" s="27">
        <v>41662</v>
      </c>
      <c r="D2964" s="28">
        <v>0.571273679252846</v>
      </c>
      <c r="E2964" s="28">
        <v>3</v>
      </c>
      <c r="F2964" s="27">
        <v>42758</v>
      </c>
      <c r="G2964" s="28">
        <v>9.6690099099776439E-2</v>
      </c>
      <c r="H2964" s="28">
        <v>1</v>
      </c>
      <c r="I2964" s="28">
        <v>0.32</v>
      </c>
      <c r="J2964" s="28">
        <v>0.21805691599541444</v>
      </c>
      <c r="K2964" s="28">
        <v>2</v>
      </c>
      <c r="L2964" s="28">
        <v>4375</v>
      </c>
      <c r="M2964" s="29">
        <v>1</v>
      </c>
    </row>
    <row r="2965" spans="1:13" x14ac:dyDescent="0.3">
      <c r="A2965">
        <v>2961</v>
      </c>
      <c r="B2965" s="29">
        <v>2014</v>
      </c>
      <c r="C2965" s="27">
        <v>41732</v>
      </c>
      <c r="D2965" s="28">
        <v>0.256413640139042</v>
      </c>
      <c r="E2965" s="28">
        <v>2</v>
      </c>
      <c r="F2965" s="27">
        <v>42463</v>
      </c>
      <c r="G2965" s="28">
        <v>0.40606853426723855</v>
      </c>
      <c r="H2965" s="28">
        <v>2</v>
      </c>
      <c r="I2965" s="28">
        <v>0.4</v>
      </c>
      <c r="J2965" s="28">
        <v>0.12049035043002265</v>
      </c>
      <c r="K2965" s="28">
        <v>1</v>
      </c>
      <c r="L2965" s="28">
        <v>3750</v>
      </c>
      <c r="M2965" s="29">
        <v>0</v>
      </c>
    </row>
    <row r="2966" spans="1:13" x14ac:dyDescent="0.3">
      <c r="A2966">
        <v>2962</v>
      </c>
      <c r="B2966" s="29">
        <v>2014</v>
      </c>
      <c r="C2966" s="27">
        <v>41980</v>
      </c>
      <c r="D2966" s="28">
        <v>0.27284934853467391</v>
      </c>
      <c r="E2966" s="28">
        <v>2</v>
      </c>
      <c r="F2966" s="27">
        <v>42711</v>
      </c>
      <c r="G2966" s="28">
        <v>0.31945495548414271</v>
      </c>
      <c r="H2966" s="28">
        <v>2</v>
      </c>
      <c r="I2966" s="28">
        <v>0.4</v>
      </c>
      <c r="J2966" s="28">
        <v>0.27509237840789325</v>
      </c>
      <c r="K2966" s="28">
        <v>2</v>
      </c>
      <c r="L2966" s="28">
        <v>4375</v>
      </c>
      <c r="M2966" s="29">
        <v>2</v>
      </c>
    </row>
    <row r="2967" spans="1:13" x14ac:dyDescent="0.3">
      <c r="A2967">
        <v>2963</v>
      </c>
      <c r="B2967" s="29">
        <v>2014</v>
      </c>
      <c r="C2967" s="27">
        <v>41781</v>
      </c>
      <c r="D2967" s="28">
        <v>0.32154872144719815</v>
      </c>
      <c r="E2967" s="28">
        <v>2</v>
      </c>
      <c r="F2967" s="27">
        <v>42512</v>
      </c>
      <c r="G2967" s="28">
        <v>0.40502986409828123</v>
      </c>
      <c r="H2967" s="28">
        <v>2</v>
      </c>
      <c r="I2967" s="28">
        <v>0.4</v>
      </c>
      <c r="J2967" s="28">
        <v>0.21754636399602467</v>
      </c>
      <c r="K2967" s="28">
        <v>2</v>
      </c>
      <c r="L2967" s="28">
        <v>4375</v>
      </c>
      <c r="M2967" s="29">
        <v>3</v>
      </c>
    </row>
    <row r="2968" spans="1:13" x14ac:dyDescent="0.3">
      <c r="A2968">
        <v>2964</v>
      </c>
      <c r="B2968" s="29">
        <v>2014</v>
      </c>
      <c r="C2968" s="27">
        <v>41767</v>
      </c>
      <c r="D2968" s="28">
        <v>0.44659307054102448</v>
      </c>
      <c r="E2968" s="28">
        <v>3</v>
      </c>
      <c r="F2968" s="27">
        <v>42863</v>
      </c>
      <c r="G2968" s="28">
        <v>0.66224084083711465</v>
      </c>
      <c r="H2968" s="28">
        <v>3</v>
      </c>
      <c r="I2968" s="28">
        <v>0.48000000000000004</v>
      </c>
      <c r="J2968" s="28">
        <v>0.70990394263783774</v>
      </c>
      <c r="K2968" s="28">
        <v>4</v>
      </c>
      <c r="L2968" s="28">
        <v>5625</v>
      </c>
      <c r="M2968" s="29">
        <v>1</v>
      </c>
    </row>
    <row r="2969" spans="1:13" x14ac:dyDescent="0.3">
      <c r="A2969">
        <v>2965</v>
      </c>
      <c r="B2969" s="29">
        <v>2014</v>
      </c>
      <c r="C2969" s="27">
        <v>41983</v>
      </c>
      <c r="D2969" s="28">
        <v>0.73952370784103738</v>
      </c>
      <c r="E2969" s="28">
        <v>5</v>
      </c>
      <c r="F2969" s="27">
        <v>43809</v>
      </c>
      <c r="G2969" s="28">
        <v>0.86669904249706808</v>
      </c>
      <c r="H2969" s="28">
        <v>3</v>
      </c>
      <c r="I2969" s="28">
        <v>0.48000000000000004</v>
      </c>
      <c r="J2969" s="28">
        <v>0.26425654377416319</v>
      </c>
      <c r="K2969" s="28">
        <v>2</v>
      </c>
      <c r="L2969" s="28">
        <v>4375</v>
      </c>
      <c r="M2969" s="29">
        <v>2</v>
      </c>
    </row>
    <row r="2970" spans="1:13" x14ac:dyDescent="0.3">
      <c r="A2970">
        <v>2966</v>
      </c>
      <c r="B2970" s="29">
        <v>2014</v>
      </c>
      <c r="C2970" s="27">
        <v>41648</v>
      </c>
      <c r="D2970" s="28">
        <v>0.98788728646141832</v>
      </c>
      <c r="E2970" s="28">
        <v>5</v>
      </c>
      <c r="F2970" s="27">
        <v>43474</v>
      </c>
      <c r="G2970" s="28">
        <v>0.96671950280328034</v>
      </c>
      <c r="H2970" s="28">
        <v>3</v>
      </c>
      <c r="I2970" s="28">
        <v>0.48000000000000004</v>
      </c>
      <c r="J2970" s="28">
        <v>0.53390039417906188</v>
      </c>
      <c r="K2970" s="28">
        <v>3</v>
      </c>
      <c r="L2970" s="28">
        <v>5000</v>
      </c>
      <c r="M2970" s="29">
        <v>1</v>
      </c>
    </row>
    <row r="2971" spans="1:13" x14ac:dyDescent="0.3">
      <c r="A2971">
        <v>2967</v>
      </c>
      <c r="B2971" s="29">
        <v>2014</v>
      </c>
      <c r="C2971" s="27">
        <v>41722</v>
      </c>
      <c r="D2971" s="28">
        <v>0.86476765797871302</v>
      </c>
      <c r="E2971" s="28">
        <v>5</v>
      </c>
      <c r="F2971" s="27">
        <v>43548</v>
      </c>
      <c r="G2971" s="28">
        <v>0.40173491629598612</v>
      </c>
      <c r="H2971" s="28">
        <v>2</v>
      </c>
      <c r="I2971" s="28">
        <v>0.4</v>
      </c>
      <c r="J2971" s="28">
        <v>0.75812152827069412</v>
      </c>
      <c r="K2971" s="28">
        <v>5</v>
      </c>
      <c r="L2971" s="28">
        <v>6250</v>
      </c>
      <c r="M2971" s="29">
        <v>1</v>
      </c>
    </row>
    <row r="2972" spans="1:13" x14ac:dyDescent="0.3">
      <c r="A2972">
        <v>2968</v>
      </c>
      <c r="B2972" s="29">
        <v>2014</v>
      </c>
      <c r="C2972" s="27">
        <v>42002</v>
      </c>
      <c r="D2972" s="28">
        <v>0.11664889671369993</v>
      </c>
      <c r="E2972" s="28">
        <v>1</v>
      </c>
      <c r="F2972" s="27">
        <v>42367</v>
      </c>
      <c r="G2972" s="28">
        <v>0.9682165144181144</v>
      </c>
      <c r="H2972" s="28">
        <v>3</v>
      </c>
      <c r="I2972" s="28">
        <v>0.48000000000000004</v>
      </c>
      <c r="J2972" s="28">
        <v>8.7644328356641599E-2</v>
      </c>
      <c r="K2972" s="28">
        <v>1</v>
      </c>
      <c r="L2972" s="28">
        <v>3750</v>
      </c>
      <c r="M2972" s="29">
        <v>0</v>
      </c>
    </row>
    <row r="2973" spans="1:13" x14ac:dyDescent="0.3">
      <c r="A2973">
        <v>2969</v>
      </c>
      <c r="B2973" s="29">
        <v>2014</v>
      </c>
      <c r="C2973" s="27">
        <v>42000</v>
      </c>
      <c r="D2973" s="28">
        <v>0.32969765101869331</v>
      </c>
      <c r="E2973" s="28">
        <v>2</v>
      </c>
      <c r="F2973" s="27">
        <v>42731</v>
      </c>
      <c r="G2973" s="28">
        <v>6.7257813548281975E-2</v>
      </c>
      <c r="H2973" s="28">
        <v>1</v>
      </c>
      <c r="I2973" s="28">
        <v>0.32</v>
      </c>
      <c r="J2973" s="28">
        <v>0.94875746180794385</v>
      </c>
      <c r="K2973" s="28">
        <v>5</v>
      </c>
      <c r="L2973" s="28">
        <v>6250</v>
      </c>
      <c r="M2973" s="29">
        <v>1</v>
      </c>
    </row>
    <row r="2974" spans="1:13" x14ac:dyDescent="0.3">
      <c r="A2974">
        <v>2970</v>
      </c>
      <c r="B2974" s="29">
        <v>2014</v>
      </c>
      <c r="C2974" s="27">
        <v>41803</v>
      </c>
      <c r="D2974" s="28">
        <v>0.71252640387619204</v>
      </c>
      <c r="E2974" s="28">
        <v>5</v>
      </c>
      <c r="F2974" s="27">
        <v>43629</v>
      </c>
      <c r="G2974" s="28">
        <v>0.37628740616760137</v>
      </c>
      <c r="H2974" s="28">
        <v>2</v>
      </c>
      <c r="I2974" s="28">
        <v>0.4</v>
      </c>
      <c r="J2974" s="28">
        <v>0.6902524955496111</v>
      </c>
      <c r="K2974" s="28">
        <v>4</v>
      </c>
      <c r="L2974" s="28">
        <v>5625</v>
      </c>
      <c r="M2974" s="29">
        <v>0</v>
      </c>
    </row>
    <row r="2975" spans="1:13" x14ac:dyDescent="0.3">
      <c r="A2975">
        <v>2971</v>
      </c>
      <c r="B2975" s="29">
        <v>2014</v>
      </c>
      <c r="C2975" s="27">
        <v>41912</v>
      </c>
      <c r="D2975" s="28">
        <v>0.53732101442484281</v>
      </c>
      <c r="E2975" s="28">
        <v>3</v>
      </c>
      <c r="F2975" s="27">
        <v>43008</v>
      </c>
      <c r="G2975" s="28">
        <v>0.36923343730204317</v>
      </c>
      <c r="H2975" s="28">
        <v>2</v>
      </c>
      <c r="I2975" s="28">
        <v>0.4</v>
      </c>
      <c r="J2975" s="28">
        <v>0.1211706754189551</v>
      </c>
      <c r="K2975" s="28">
        <v>1</v>
      </c>
      <c r="L2975" s="28">
        <v>3750</v>
      </c>
      <c r="M2975" s="29">
        <v>1</v>
      </c>
    </row>
    <row r="2976" spans="1:13" x14ac:dyDescent="0.3">
      <c r="A2976">
        <v>2972</v>
      </c>
      <c r="B2976" s="29">
        <v>2014</v>
      </c>
      <c r="C2976" s="27">
        <v>41842</v>
      </c>
      <c r="D2976" s="28">
        <v>0.26960062177624389</v>
      </c>
      <c r="E2976" s="28">
        <v>2</v>
      </c>
      <c r="F2976" s="27">
        <v>42573</v>
      </c>
      <c r="G2976" s="28">
        <v>0.65921457147319718</v>
      </c>
      <c r="H2976" s="28">
        <v>3</v>
      </c>
      <c r="I2976" s="28">
        <v>0.48000000000000004</v>
      </c>
      <c r="J2976" s="28">
        <v>0.75457999520671748</v>
      </c>
      <c r="K2976" s="28">
        <v>5</v>
      </c>
      <c r="L2976" s="28">
        <v>6250</v>
      </c>
      <c r="M2976" s="29">
        <v>1</v>
      </c>
    </row>
    <row r="2977" spans="1:13" x14ac:dyDescent="0.3">
      <c r="A2977">
        <v>2973</v>
      </c>
      <c r="B2977" s="29">
        <v>2014</v>
      </c>
      <c r="C2977" s="27">
        <v>41668</v>
      </c>
      <c r="D2977" s="28">
        <v>0.24601405177661362</v>
      </c>
      <c r="E2977" s="28">
        <v>1</v>
      </c>
      <c r="F2977" s="27">
        <v>42033</v>
      </c>
      <c r="G2977" s="28">
        <v>0.11517017318911393</v>
      </c>
      <c r="H2977" s="28">
        <v>1</v>
      </c>
      <c r="I2977" s="28">
        <v>0.32</v>
      </c>
      <c r="J2977" s="28">
        <v>0.62235672406345643</v>
      </c>
      <c r="K2977" s="28">
        <v>4</v>
      </c>
      <c r="L2977" s="28">
        <v>5625</v>
      </c>
      <c r="M2977" s="29">
        <v>1</v>
      </c>
    </row>
    <row r="2978" spans="1:13" x14ac:dyDescent="0.3">
      <c r="A2978">
        <v>2974</v>
      </c>
      <c r="B2978" s="29">
        <v>2014</v>
      </c>
      <c r="C2978" s="27">
        <v>41861</v>
      </c>
      <c r="D2978" s="28">
        <v>0.21868046972736144</v>
      </c>
      <c r="E2978" s="28">
        <v>1</v>
      </c>
      <c r="F2978" s="27">
        <v>42226</v>
      </c>
      <c r="G2978" s="28">
        <v>0.42288814441674527</v>
      </c>
      <c r="H2978" s="28">
        <v>2</v>
      </c>
      <c r="I2978" s="28">
        <v>0.4</v>
      </c>
      <c r="J2978" s="28">
        <v>7.8798451745019316E-2</v>
      </c>
      <c r="K2978" s="28">
        <v>1</v>
      </c>
      <c r="L2978" s="28">
        <v>3750</v>
      </c>
      <c r="M2978" s="29">
        <v>1</v>
      </c>
    </row>
    <row r="2979" spans="1:13" x14ac:dyDescent="0.3">
      <c r="A2979">
        <v>2975</v>
      </c>
      <c r="B2979" s="29">
        <v>2014</v>
      </c>
      <c r="C2979" s="27">
        <v>41820</v>
      </c>
      <c r="D2979" s="28">
        <v>0.34765419287261423</v>
      </c>
      <c r="E2979" s="28">
        <v>2</v>
      </c>
      <c r="F2979" s="27">
        <v>42551</v>
      </c>
      <c r="G2979" s="28">
        <v>0.11095275041886998</v>
      </c>
      <c r="H2979" s="28">
        <v>1</v>
      </c>
      <c r="I2979" s="28">
        <v>0.32</v>
      </c>
      <c r="J2979" s="28">
        <v>0.98289984362519789</v>
      </c>
      <c r="K2979" s="28">
        <v>5</v>
      </c>
      <c r="L2979" s="28">
        <v>6250</v>
      </c>
      <c r="M2979" s="29">
        <v>3</v>
      </c>
    </row>
    <row r="2980" spans="1:13" x14ac:dyDescent="0.3">
      <c r="A2980">
        <v>2976</v>
      </c>
      <c r="B2980" s="29">
        <v>2014</v>
      </c>
      <c r="C2980" s="27">
        <v>41704</v>
      </c>
      <c r="D2980" s="28">
        <v>0.30219859526099002</v>
      </c>
      <c r="E2980" s="28">
        <v>2</v>
      </c>
      <c r="F2980" s="27">
        <v>42435</v>
      </c>
      <c r="G2980" s="28">
        <v>0.44761118710508907</v>
      </c>
      <c r="H2980" s="28">
        <v>2</v>
      </c>
      <c r="I2980" s="28">
        <v>0.4</v>
      </c>
      <c r="J2980" s="28">
        <v>0.1778601777380342</v>
      </c>
      <c r="K2980" s="28">
        <v>1</v>
      </c>
      <c r="L2980" s="28">
        <v>3750</v>
      </c>
      <c r="M2980" s="29">
        <v>0</v>
      </c>
    </row>
    <row r="2981" spans="1:13" x14ac:dyDescent="0.3">
      <c r="A2981">
        <v>2977</v>
      </c>
      <c r="B2981" s="29">
        <v>2014</v>
      </c>
      <c r="C2981" s="27">
        <v>41725</v>
      </c>
      <c r="D2981" s="28">
        <v>9.0412575716189769E-2</v>
      </c>
      <c r="E2981" s="28">
        <v>1</v>
      </c>
      <c r="F2981" s="27">
        <v>42090</v>
      </c>
      <c r="G2981" s="28">
        <v>0.70399465219058699</v>
      </c>
      <c r="H2981" s="28">
        <v>3</v>
      </c>
      <c r="I2981" s="28">
        <v>0.48000000000000004</v>
      </c>
      <c r="J2981" s="28">
        <v>0.6650486428663116</v>
      </c>
      <c r="K2981" s="28">
        <v>4</v>
      </c>
      <c r="L2981" s="28">
        <v>5625</v>
      </c>
      <c r="M2981" s="29">
        <v>1</v>
      </c>
    </row>
    <row r="2982" spans="1:13" x14ac:dyDescent="0.3">
      <c r="A2982">
        <v>2978</v>
      </c>
      <c r="B2982" s="29">
        <v>2014</v>
      </c>
      <c r="C2982" s="27">
        <v>41655</v>
      </c>
      <c r="D2982" s="28">
        <v>0.75639456145963035</v>
      </c>
      <c r="E2982" s="28">
        <v>5</v>
      </c>
      <c r="F2982" s="27">
        <v>43481</v>
      </c>
      <c r="G2982" s="28">
        <v>0.1488837009906423</v>
      </c>
      <c r="H2982" s="28">
        <v>1</v>
      </c>
      <c r="I2982" s="28">
        <v>0.32</v>
      </c>
      <c r="J2982" s="28">
        <v>0.52235795362492587</v>
      </c>
      <c r="K2982" s="28">
        <v>3</v>
      </c>
      <c r="L2982" s="28">
        <v>5000</v>
      </c>
      <c r="M2982" s="29">
        <v>0</v>
      </c>
    </row>
    <row r="2983" spans="1:13" x14ac:dyDescent="0.3">
      <c r="A2983">
        <v>2979</v>
      </c>
      <c r="B2983" s="29">
        <v>2014</v>
      </c>
      <c r="C2983" s="27">
        <v>41992</v>
      </c>
      <c r="D2983" s="28">
        <v>0.70740773962212478</v>
      </c>
      <c r="E2983" s="28">
        <v>5</v>
      </c>
      <c r="F2983" s="27">
        <v>43818</v>
      </c>
      <c r="G2983" s="28">
        <v>0.26101436043056592</v>
      </c>
      <c r="H2983" s="28">
        <v>1</v>
      </c>
      <c r="I2983" s="28">
        <v>0.32</v>
      </c>
      <c r="J2983" s="28">
        <v>0.12629204469548017</v>
      </c>
      <c r="K2983" s="28">
        <v>1</v>
      </c>
      <c r="L2983" s="28">
        <v>3750</v>
      </c>
      <c r="M2983" s="29">
        <v>0</v>
      </c>
    </row>
    <row r="2984" spans="1:13" x14ac:dyDescent="0.3">
      <c r="A2984">
        <v>2980</v>
      </c>
      <c r="B2984" s="29">
        <v>2014</v>
      </c>
      <c r="C2984" s="27">
        <v>41717</v>
      </c>
      <c r="D2984" s="28">
        <v>0.97874598047777994</v>
      </c>
      <c r="E2984" s="28">
        <v>5</v>
      </c>
      <c r="F2984" s="27">
        <v>43543</v>
      </c>
      <c r="G2984" s="28">
        <v>0.26171165187039824</v>
      </c>
      <c r="H2984" s="28">
        <v>1</v>
      </c>
      <c r="I2984" s="28">
        <v>0.32</v>
      </c>
      <c r="J2984" s="28">
        <v>0.61403860275311151</v>
      </c>
      <c r="K2984" s="28">
        <v>4</v>
      </c>
      <c r="L2984" s="28">
        <v>5625</v>
      </c>
      <c r="M2984" s="29">
        <v>1</v>
      </c>
    </row>
    <row r="2985" spans="1:13" x14ac:dyDescent="0.3">
      <c r="A2985">
        <v>2981</v>
      </c>
      <c r="B2985" s="29">
        <v>2014</v>
      </c>
      <c r="C2985" s="27">
        <v>41695</v>
      </c>
      <c r="D2985" s="28">
        <v>7.4385817846650437E-2</v>
      </c>
      <c r="E2985" s="28">
        <v>1</v>
      </c>
      <c r="F2985" s="27">
        <v>42060</v>
      </c>
      <c r="G2985" s="28">
        <v>0.53303628761446353</v>
      </c>
      <c r="H2985" s="28">
        <v>2</v>
      </c>
      <c r="I2985" s="28">
        <v>0.4</v>
      </c>
      <c r="J2985" s="28">
        <v>0.98202809188418505</v>
      </c>
      <c r="K2985" s="28">
        <v>5</v>
      </c>
      <c r="L2985" s="28">
        <v>6250</v>
      </c>
      <c r="M2985" s="29">
        <v>0</v>
      </c>
    </row>
    <row r="2986" spans="1:13" x14ac:dyDescent="0.3">
      <c r="A2986">
        <v>2982</v>
      </c>
      <c r="B2986" s="29">
        <v>2014</v>
      </c>
      <c r="C2986" s="27">
        <v>41940</v>
      </c>
      <c r="D2986" s="28">
        <v>0.66918939939744393</v>
      </c>
      <c r="E2986" s="28">
        <v>4</v>
      </c>
      <c r="F2986" s="27">
        <v>43401</v>
      </c>
      <c r="G2986" s="28">
        <v>0.41222383952176722</v>
      </c>
      <c r="H2986" s="28">
        <v>2</v>
      </c>
      <c r="I2986" s="28">
        <v>0.4</v>
      </c>
      <c r="J2986" s="28">
        <v>0.28981474388246253</v>
      </c>
      <c r="K2986" s="28">
        <v>2</v>
      </c>
      <c r="L2986" s="28">
        <v>4375</v>
      </c>
      <c r="M2986" s="29">
        <v>1</v>
      </c>
    </row>
    <row r="2987" spans="1:13" x14ac:dyDescent="0.3">
      <c r="A2987">
        <v>2983</v>
      </c>
      <c r="B2987" s="29">
        <v>2014</v>
      </c>
      <c r="C2987" s="27">
        <v>41685</v>
      </c>
      <c r="D2987" s="28">
        <v>0.19483241428598086</v>
      </c>
      <c r="E2987" s="28">
        <v>1</v>
      </c>
      <c r="F2987" s="27">
        <v>42050</v>
      </c>
      <c r="G2987" s="28">
        <v>0.83553271186844214</v>
      </c>
      <c r="H2987" s="28">
        <v>3</v>
      </c>
      <c r="I2987" s="28">
        <v>0.48000000000000004</v>
      </c>
      <c r="J2987" s="28">
        <v>0.86858697344840974</v>
      </c>
      <c r="K2987" s="28">
        <v>5</v>
      </c>
      <c r="L2987" s="28">
        <v>6250</v>
      </c>
      <c r="M2987" s="29">
        <v>0</v>
      </c>
    </row>
    <row r="2988" spans="1:13" x14ac:dyDescent="0.3">
      <c r="A2988">
        <v>2984</v>
      </c>
      <c r="B2988" s="29">
        <v>2014</v>
      </c>
      <c r="C2988" s="27">
        <v>41925</v>
      </c>
      <c r="D2988" s="28">
        <v>0.18144660584481664</v>
      </c>
      <c r="E2988" s="28">
        <v>1</v>
      </c>
      <c r="F2988" s="27">
        <v>42290</v>
      </c>
      <c r="G2988" s="28">
        <v>8.3015006032577054E-2</v>
      </c>
      <c r="H2988" s="28">
        <v>1</v>
      </c>
      <c r="I2988" s="28">
        <v>0.32</v>
      </c>
      <c r="J2988" s="28">
        <v>0.82810363769206585</v>
      </c>
      <c r="K2988" s="28">
        <v>5</v>
      </c>
      <c r="L2988" s="28">
        <v>6250</v>
      </c>
      <c r="M2988" s="29">
        <v>1</v>
      </c>
    </row>
    <row r="2989" spans="1:13" x14ac:dyDescent="0.3">
      <c r="A2989">
        <v>2985</v>
      </c>
      <c r="B2989" s="29">
        <v>2014</v>
      </c>
      <c r="C2989" s="27">
        <v>41949</v>
      </c>
      <c r="D2989" s="28">
        <v>0.56156687140441819</v>
      </c>
      <c r="E2989" s="28">
        <v>3</v>
      </c>
      <c r="F2989" s="27">
        <v>43045</v>
      </c>
      <c r="G2989" s="28">
        <v>0.76208103053074039</v>
      </c>
      <c r="H2989" s="28">
        <v>3</v>
      </c>
      <c r="I2989" s="28">
        <v>0.48000000000000004</v>
      </c>
      <c r="J2989" s="28">
        <v>0.80981994273617686</v>
      </c>
      <c r="K2989" s="28">
        <v>5</v>
      </c>
      <c r="L2989" s="28">
        <v>6250</v>
      </c>
      <c r="M2989" s="29">
        <v>3</v>
      </c>
    </row>
    <row r="2990" spans="1:13" x14ac:dyDescent="0.3">
      <c r="A2990">
        <v>2986</v>
      </c>
      <c r="B2990" s="29">
        <v>2014</v>
      </c>
      <c r="C2990" s="27">
        <v>41650</v>
      </c>
      <c r="D2990" s="28">
        <v>0.80489787285724801</v>
      </c>
      <c r="E2990" s="28">
        <v>5</v>
      </c>
      <c r="F2990" s="27">
        <v>43476</v>
      </c>
      <c r="G2990" s="28">
        <v>0.6225722776353001</v>
      </c>
      <c r="H2990" s="28">
        <v>3</v>
      </c>
      <c r="I2990" s="28">
        <v>0.48000000000000004</v>
      </c>
      <c r="J2990" s="28">
        <v>0.75419442237869538</v>
      </c>
      <c r="K2990" s="28">
        <v>5</v>
      </c>
      <c r="L2990" s="28">
        <v>6250</v>
      </c>
      <c r="M2990" s="29">
        <v>6</v>
      </c>
    </row>
    <row r="2991" spans="1:13" x14ac:dyDescent="0.3">
      <c r="A2991">
        <v>2987</v>
      </c>
      <c r="B2991" s="29">
        <v>2014</v>
      </c>
      <c r="C2991" s="27">
        <v>41825</v>
      </c>
      <c r="D2991" s="28">
        <v>0.57571978573057792</v>
      </c>
      <c r="E2991" s="28">
        <v>3</v>
      </c>
      <c r="F2991" s="27">
        <v>42921</v>
      </c>
      <c r="G2991" s="28">
        <v>0.21273757148100136</v>
      </c>
      <c r="H2991" s="28">
        <v>1</v>
      </c>
      <c r="I2991" s="28">
        <v>0.32</v>
      </c>
      <c r="J2991" s="28">
        <v>0.68902550321242273</v>
      </c>
      <c r="K2991" s="28">
        <v>4</v>
      </c>
      <c r="L2991" s="28">
        <v>5625</v>
      </c>
      <c r="M2991" s="29">
        <v>1</v>
      </c>
    </row>
    <row r="2992" spans="1:13" x14ac:dyDescent="0.3">
      <c r="A2992">
        <v>2988</v>
      </c>
      <c r="B2992" s="29">
        <v>2014</v>
      </c>
      <c r="C2992" s="27">
        <v>41882</v>
      </c>
      <c r="D2992" s="28">
        <v>0.7407760441933956</v>
      </c>
      <c r="E2992" s="28">
        <v>5</v>
      </c>
      <c r="F2992" s="27">
        <v>43708</v>
      </c>
      <c r="G2992" s="28">
        <v>0.65933110775651882</v>
      </c>
      <c r="H2992" s="28">
        <v>3</v>
      </c>
      <c r="I2992" s="28">
        <v>0.48000000000000004</v>
      </c>
      <c r="J2992" s="28">
        <v>0.74110239696955504</v>
      </c>
      <c r="K2992" s="28">
        <v>5</v>
      </c>
      <c r="L2992" s="28">
        <v>6250</v>
      </c>
      <c r="M2992" s="29">
        <v>1</v>
      </c>
    </row>
    <row r="2993" spans="1:13" x14ac:dyDescent="0.3">
      <c r="A2993">
        <v>2989</v>
      </c>
      <c r="B2993" s="29">
        <v>2014</v>
      </c>
      <c r="C2993" s="27">
        <v>41706</v>
      </c>
      <c r="D2993" s="28">
        <v>0.22293336627942517</v>
      </c>
      <c r="E2993" s="28">
        <v>1</v>
      </c>
      <c r="F2993" s="27">
        <v>42071</v>
      </c>
      <c r="G2993" s="28">
        <v>0.33372560091672787</v>
      </c>
      <c r="H2993" s="28">
        <v>2</v>
      </c>
      <c r="I2993" s="28">
        <v>0.4</v>
      </c>
      <c r="J2993" s="28">
        <v>0.52116655827281178</v>
      </c>
      <c r="K2993" s="28">
        <v>3</v>
      </c>
      <c r="L2993" s="28">
        <v>5000</v>
      </c>
      <c r="M2993" s="29">
        <v>0</v>
      </c>
    </row>
    <row r="2994" spans="1:13" x14ac:dyDescent="0.3">
      <c r="A2994">
        <v>2990</v>
      </c>
      <c r="B2994" s="29">
        <v>2014</v>
      </c>
      <c r="C2994" s="27">
        <v>41812</v>
      </c>
      <c r="D2994" s="28">
        <v>0.73190468502643813</v>
      </c>
      <c r="E2994" s="28">
        <v>5</v>
      </c>
      <c r="F2994" s="27">
        <v>43638</v>
      </c>
      <c r="G2994" s="28">
        <v>0.60540706758623319</v>
      </c>
      <c r="H2994" s="28">
        <v>2</v>
      </c>
      <c r="I2994" s="28">
        <v>0.4</v>
      </c>
      <c r="J2994" s="28">
        <v>0.12646775500049057</v>
      </c>
      <c r="K2994" s="28">
        <v>1</v>
      </c>
      <c r="L2994" s="28">
        <v>3750</v>
      </c>
      <c r="M2994" s="29">
        <v>3</v>
      </c>
    </row>
    <row r="2995" spans="1:13" x14ac:dyDescent="0.3">
      <c r="A2995">
        <v>2991</v>
      </c>
      <c r="B2995" s="29">
        <v>2014</v>
      </c>
      <c r="C2995" s="27">
        <v>41884</v>
      </c>
      <c r="D2995" s="28">
        <v>1.9014771140027475E-2</v>
      </c>
      <c r="E2995" s="28">
        <v>1</v>
      </c>
      <c r="F2995" s="27">
        <v>42249</v>
      </c>
      <c r="G2995" s="28">
        <v>0.57512258431224705</v>
      </c>
      <c r="H2995" s="28">
        <v>2</v>
      </c>
      <c r="I2995" s="28">
        <v>0.4</v>
      </c>
      <c r="J2995" s="28">
        <v>2.8088761253406203E-2</v>
      </c>
      <c r="K2995" s="28">
        <v>1</v>
      </c>
      <c r="L2995" s="28">
        <v>3750</v>
      </c>
      <c r="M2995" s="29">
        <v>0</v>
      </c>
    </row>
    <row r="2996" spans="1:13" x14ac:dyDescent="0.3">
      <c r="A2996">
        <v>2992</v>
      </c>
      <c r="B2996" s="29">
        <v>2014</v>
      </c>
      <c r="C2996" s="27">
        <v>41866</v>
      </c>
      <c r="D2996" s="28">
        <v>0.86703625559186726</v>
      </c>
      <c r="E2996" s="28">
        <v>5</v>
      </c>
      <c r="F2996" s="27">
        <v>43692</v>
      </c>
      <c r="G2996" s="28">
        <v>0.37910822500263608</v>
      </c>
      <c r="H2996" s="28">
        <v>2</v>
      </c>
      <c r="I2996" s="28">
        <v>0.4</v>
      </c>
      <c r="J2996" s="28">
        <v>0.99908598573109375</v>
      </c>
      <c r="K2996" s="28">
        <v>5</v>
      </c>
      <c r="L2996" s="28">
        <v>6250</v>
      </c>
      <c r="M2996" s="29">
        <v>2</v>
      </c>
    </row>
    <row r="2997" spans="1:13" x14ac:dyDescent="0.3">
      <c r="A2997">
        <v>2993</v>
      </c>
      <c r="B2997" s="29">
        <v>2014</v>
      </c>
      <c r="C2997" s="27">
        <v>41641</v>
      </c>
      <c r="D2997" s="28">
        <v>0.27900191288092901</v>
      </c>
      <c r="E2997" s="28">
        <v>2</v>
      </c>
      <c r="F2997" s="27">
        <v>42371</v>
      </c>
      <c r="G2997" s="28">
        <v>0.894197076031927</v>
      </c>
      <c r="H2997" s="28">
        <v>3</v>
      </c>
      <c r="I2997" s="28">
        <v>0.48000000000000004</v>
      </c>
      <c r="J2997" s="28">
        <v>0.70002766208293354</v>
      </c>
      <c r="K2997" s="28">
        <v>4</v>
      </c>
      <c r="L2997" s="28">
        <v>5625</v>
      </c>
      <c r="M2997" s="29">
        <v>0</v>
      </c>
    </row>
    <row r="2998" spans="1:13" x14ac:dyDescent="0.3">
      <c r="A2998">
        <v>2994</v>
      </c>
      <c r="B2998" s="29">
        <v>2014</v>
      </c>
      <c r="C2998" s="27">
        <v>41764</v>
      </c>
      <c r="D2998" s="28">
        <v>0.65059768263578766</v>
      </c>
      <c r="E2998" s="28">
        <v>4</v>
      </c>
      <c r="F2998" s="27">
        <v>43225</v>
      </c>
      <c r="G2998" s="28">
        <v>0.64225994063896708</v>
      </c>
      <c r="H2998" s="28">
        <v>3</v>
      </c>
      <c r="I2998" s="28">
        <v>0.48000000000000004</v>
      </c>
      <c r="J2998" s="28">
        <v>0.18703995393416606</v>
      </c>
      <c r="K2998" s="28">
        <v>1</v>
      </c>
      <c r="L2998" s="28">
        <v>3750</v>
      </c>
      <c r="M2998" s="29">
        <v>2</v>
      </c>
    </row>
    <row r="2999" spans="1:13" x14ac:dyDescent="0.3">
      <c r="A2999">
        <v>2995</v>
      </c>
      <c r="B2999" s="29">
        <v>2014</v>
      </c>
      <c r="C2999" s="27">
        <v>41714</v>
      </c>
      <c r="D2999" s="28">
        <v>0.8659579371330336</v>
      </c>
      <c r="E2999" s="28">
        <v>5</v>
      </c>
      <c r="F2999" s="27">
        <v>43540</v>
      </c>
      <c r="G2999" s="28">
        <v>0.26098099411716946</v>
      </c>
      <c r="H2999" s="28">
        <v>1</v>
      </c>
      <c r="I2999" s="28">
        <v>0.32</v>
      </c>
      <c r="J2999" s="28">
        <v>0.86697107671291618</v>
      </c>
      <c r="K2999" s="28">
        <v>5</v>
      </c>
      <c r="L2999" s="28">
        <v>6250</v>
      </c>
      <c r="M2999" s="29">
        <v>3</v>
      </c>
    </row>
    <row r="3000" spans="1:13" x14ac:dyDescent="0.3">
      <c r="A3000">
        <v>2996</v>
      </c>
      <c r="B3000" s="29">
        <v>2014</v>
      </c>
      <c r="C3000" s="27">
        <v>41669</v>
      </c>
      <c r="D3000" s="28">
        <v>0.2281498681267603</v>
      </c>
      <c r="E3000" s="28">
        <v>1</v>
      </c>
      <c r="F3000" s="27">
        <v>42034</v>
      </c>
      <c r="G3000" s="28">
        <v>0.38533790020394831</v>
      </c>
      <c r="H3000" s="28">
        <v>2</v>
      </c>
      <c r="I3000" s="28">
        <v>0.4</v>
      </c>
      <c r="J3000" s="28">
        <v>0.98255465262154973</v>
      </c>
      <c r="K3000" s="28">
        <v>5</v>
      </c>
      <c r="L3000" s="28">
        <v>6250</v>
      </c>
      <c r="M3000" s="29">
        <v>0</v>
      </c>
    </row>
    <row r="3001" spans="1:13" x14ac:dyDescent="0.3">
      <c r="A3001">
        <v>2997</v>
      </c>
      <c r="B3001" s="29">
        <v>2014</v>
      </c>
      <c r="C3001" s="27">
        <v>41971</v>
      </c>
      <c r="D3001" s="28">
        <v>0.50498693806288542</v>
      </c>
      <c r="E3001" s="28">
        <v>3</v>
      </c>
      <c r="F3001" s="27">
        <v>43067</v>
      </c>
      <c r="G3001" s="28">
        <v>0.36859484997971892</v>
      </c>
      <c r="H3001" s="28">
        <v>2</v>
      </c>
      <c r="I3001" s="28">
        <v>0.4</v>
      </c>
      <c r="J3001" s="28">
        <v>0.96669095507899805</v>
      </c>
      <c r="K3001" s="28">
        <v>5</v>
      </c>
      <c r="L3001" s="28">
        <v>6250</v>
      </c>
      <c r="M3001" s="29">
        <v>3</v>
      </c>
    </row>
    <row r="3002" spans="1:13" x14ac:dyDescent="0.3">
      <c r="A3002">
        <v>2998</v>
      </c>
      <c r="B3002" s="29">
        <v>2014</v>
      </c>
      <c r="C3002" s="27">
        <v>41785</v>
      </c>
      <c r="D3002" s="28">
        <v>0.82836338024327705</v>
      </c>
      <c r="E3002" s="28">
        <v>5</v>
      </c>
      <c r="F3002" s="27">
        <v>43611</v>
      </c>
      <c r="G3002" s="28">
        <v>0.75713047390263821</v>
      </c>
      <c r="H3002" s="28">
        <v>3</v>
      </c>
      <c r="I3002" s="28">
        <v>0.48000000000000004</v>
      </c>
      <c r="J3002" s="28">
        <v>0.77072841428893024</v>
      </c>
      <c r="K3002" s="28">
        <v>5</v>
      </c>
      <c r="L3002" s="28">
        <v>6250</v>
      </c>
      <c r="M3002" s="29">
        <v>0</v>
      </c>
    </row>
    <row r="3003" spans="1:13" x14ac:dyDescent="0.3">
      <c r="A3003">
        <v>2999</v>
      </c>
      <c r="B3003" s="29">
        <v>2014</v>
      </c>
      <c r="C3003" s="27">
        <v>41910</v>
      </c>
      <c r="D3003" s="28">
        <v>0.98604410130411613</v>
      </c>
      <c r="E3003" s="28">
        <v>5</v>
      </c>
      <c r="F3003" s="27">
        <v>43736</v>
      </c>
      <c r="G3003" s="28">
        <v>0.61786077020637986</v>
      </c>
      <c r="H3003" s="28">
        <v>3</v>
      </c>
      <c r="I3003" s="28">
        <v>0.48000000000000004</v>
      </c>
      <c r="J3003" s="28">
        <v>0.57769475968523587</v>
      </c>
      <c r="K3003" s="28">
        <v>3</v>
      </c>
      <c r="L3003" s="28">
        <v>5000</v>
      </c>
      <c r="M3003" s="29">
        <v>3</v>
      </c>
    </row>
    <row r="3004" spans="1:13" x14ac:dyDescent="0.3">
      <c r="A3004">
        <v>3000</v>
      </c>
      <c r="B3004" s="29">
        <v>2014</v>
      </c>
      <c r="C3004" s="27">
        <v>41960</v>
      </c>
      <c r="D3004" s="28">
        <v>0.38528265308690413</v>
      </c>
      <c r="E3004" s="28">
        <v>2</v>
      </c>
      <c r="F3004" s="27">
        <v>42691</v>
      </c>
      <c r="G3004" s="28">
        <v>0.90266693335572357</v>
      </c>
      <c r="H3004" s="28">
        <v>3</v>
      </c>
      <c r="I3004" s="28">
        <v>0.48000000000000004</v>
      </c>
      <c r="J3004" s="28">
        <v>0.35977874713976454</v>
      </c>
      <c r="K3004" s="28">
        <v>2</v>
      </c>
      <c r="L3004" s="28">
        <v>4375</v>
      </c>
      <c r="M3004" s="29">
        <v>1</v>
      </c>
    </row>
    <row r="3005" spans="1:13" x14ac:dyDescent="0.3">
      <c r="A3005">
        <v>3001</v>
      </c>
      <c r="B3005" s="29">
        <v>2014</v>
      </c>
      <c r="C3005" s="27">
        <v>41746</v>
      </c>
      <c r="D3005" s="28">
        <v>0.95164843738540639</v>
      </c>
      <c r="E3005" s="28">
        <v>5</v>
      </c>
      <c r="F3005" s="27">
        <v>43572</v>
      </c>
      <c r="G3005" s="28">
        <v>6.8472951059884046E-2</v>
      </c>
      <c r="H3005" s="28">
        <v>1</v>
      </c>
      <c r="I3005" s="28">
        <v>0.32</v>
      </c>
      <c r="J3005" s="28">
        <v>0.25385827647682591</v>
      </c>
      <c r="K3005" s="28">
        <v>2</v>
      </c>
      <c r="L3005" s="28">
        <v>4375</v>
      </c>
      <c r="M3005" s="29">
        <v>3</v>
      </c>
    </row>
    <row r="3006" spans="1:13" x14ac:dyDescent="0.3">
      <c r="A3006">
        <v>3002</v>
      </c>
      <c r="B3006" s="29">
        <v>2014</v>
      </c>
      <c r="C3006" s="27">
        <v>41702</v>
      </c>
      <c r="D3006" s="28">
        <v>0.99719892030103552</v>
      </c>
      <c r="E3006" s="28">
        <v>5</v>
      </c>
      <c r="F3006" s="27">
        <v>43528</v>
      </c>
      <c r="G3006" s="28">
        <v>0.65967957741831662</v>
      </c>
      <c r="H3006" s="28">
        <v>3</v>
      </c>
      <c r="I3006" s="28">
        <v>0.48000000000000004</v>
      </c>
      <c r="J3006" s="28">
        <v>0.2678065156846563</v>
      </c>
      <c r="K3006" s="28">
        <v>2</v>
      </c>
      <c r="L3006" s="28">
        <v>4375</v>
      </c>
      <c r="M3006" s="29">
        <v>5</v>
      </c>
    </row>
    <row r="3007" spans="1:13" x14ac:dyDescent="0.3">
      <c r="A3007">
        <v>3003</v>
      </c>
      <c r="B3007" s="29">
        <v>2014</v>
      </c>
      <c r="C3007" s="27">
        <v>41851</v>
      </c>
      <c r="D3007" s="28">
        <v>8.1912224267888245E-3</v>
      </c>
      <c r="E3007" s="28">
        <v>1</v>
      </c>
      <c r="F3007" s="27">
        <v>42216</v>
      </c>
      <c r="G3007" s="28">
        <v>0.36466350337849363</v>
      </c>
      <c r="H3007" s="28">
        <v>2</v>
      </c>
      <c r="I3007" s="28">
        <v>0.4</v>
      </c>
      <c r="J3007" s="28">
        <v>0.19933797197690073</v>
      </c>
      <c r="K3007" s="28">
        <v>1</v>
      </c>
      <c r="L3007" s="28">
        <v>3750</v>
      </c>
      <c r="M3007" s="29">
        <v>0</v>
      </c>
    </row>
    <row r="3008" spans="1:13" x14ac:dyDescent="0.3">
      <c r="A3008">
        <v>3004</v>
      </c>
      <c r="B3008" s="29">
        <v>2014</v>
      </c>
      <c r="C3008" s="27">
        <v>41924</v>
      </c>
      <c r="D3008" s="28">
        <v>0.55521861421013996</v>
      </c>
      <c r="E3008" s="28">
        <v>3</v>
      </c>
      <c r="F3008" s="27">
        <v>43020</v>
      </c>
      <c r="G3008" s="28">
        <v>0.55033270571327531</v>
      </c>
      <c r="H3008" s="28">
        <v>2</v>
      </c>
      <c r="I3008" s="28">
        <v>0.4</v>
      </c>
      <c r="J3008" s="28">
        <v>0.13948085007265199</v>
      </c>
      <c r="K3008" s="28">
        <v>1</v>
      </c>
      <c r="L3008" s="28">
        <v>3750</v>
      </c>
      <c r="M3008" s="29">
        <v>4</v>
      </c>
    </row>
    <row r="3009" spans="1:13" x14ac:dyDescent="0.3">
      <c r="A3009">
        <v>3005</v>
      </c>
      <c r="B3009" s="29">
        <v>2014</v>
      </c>
      <c r="C3009" s="27">
        <v>41751</v>
      </c>
      <c r="D3009" s="28">
        <v>0.59984771143717841</v>
      </c>
      <c r="E3009" s="28">
        <v>4</v>
      </c>
      <c r="F3009" s="27">
        <v>43212</v>
      </c>
      <c r="G3009" s="28">
        <v>0.45411740758927843</v>
      </c>
      <c r="H3009" s="28">
        <v>2</v>
      </c>
      <c r="I3009" s="28">
        <v>0.4</v>
      </c>
      <c r="J3009" s="28">
        <v>0.84991649838357397</v>
      </c>
      <c r="K3009" s="28">
        <v>5</v>
      </c>
      <c r="L3009" s="28">
        <v>6250</v>
      </c>
      <c r="M3009" s="29">
        <v>4</v>
      </c>
    </row>
    <row r="3010" spans="1:13" x14ac:dyDescent="0.3">
      <c r="A3010">
        <v>3006</v>
      </c>
      <c r="B3010" s="29">
        <v>2014</v>
      </c>
      <c r="C3010" s="27">
        <v>41939</v>
      </c>
      <c r="D3010" s="28">
        <v>0.66229702177786909</v>
      </c>
      <c r="E3010" s="28">
        <v>4</v>
      </c>
      <c r="F3010" s="27">
        <v>43400</v>
      </c>
      <c r="G3010" s="28">
        <v>0.52566560723475164</v>
      </c>
      <c r="H3010" s="28">
        <v>2</v>
      </c>
      <c r="I3010" s="28">
        <v>0.4</v>
      </c>
      <c r="J3010" s="28">
        <v>0.2401557801265809</v>
      </c>
      <c r="K3010" s="28">
        <v>2</v>
      </c>
      <c r="L3010" s="28">
        <v>4375</v>
      </c>
      <c r="M3010" s="29">
        <v>3</v>
      </c>
    </row>
    <row r="3011" spans="1:13" x14ac:dyDescent="0.3">
      <c r="A3011">
        <v>3007</v>
      </c>
      <c r="B3011" s="29">
        <v>2014</v>
      </c>
      <c r="C3011" s="27">
        <v>41945</v>
      </c>
      <c r="D3011" s="28">
        <v>0.13424744592072535</v>
      </c>
      <c r="E3011" s="28">
        <v>1</v>
      </c>
      <c r="F3011" s="27">
        <v>42310</v>
      </c>
      <c r="G3011" s="28">
        <v>0.89429438108732284</v>
      </c>
      <c r="H3011" s="28">
        <v>3</v>
      </c>
      <c r="I3011" s="28">
        <v>0.48000000000000004</v>
      </c>
      <c r="J3011" s="28">
        <v>0.76674100093617237</v>
      </c>
      <c r="K3011" s="28">
        <v>5</v>
      </c>
      <c r="L3011" s="28">
        <v>6250</v>
      </c>
      <c r="M3011" s="29">
        <v>0</v>
      </c>
    </row>
    <row r="3012" spans="1:13" x14ac:dyDescent="0.3">
      <c r="A3012">
        <v>3008</v>
      </c>
      <c r="B3012" s="29">
        <v>2014</v>
      </c>
      <c r="C3012" s="27">
        <v>41852</v>
      </c>
      <c r="D3012" s="28">
        <v>0.64148685223470103</v>
      </c>
      <c r="E3012" s="28">
        <v>4</v>
      </c>
      <c r="F3012" s="27">
        <v>43313</v>
      </c>
      <c r="G3012" s="28">
        <v>7.7306575387255605E-2</v>
      </c>
      <c r="H3012" s="28">
        <v>1</v>
      </c>
      <c r="I3012" s="28">
        <v>0.32</v>
      </c>
      <c r="J3012" s="28">
        <v>0.89314400076702716</v>
      </c>
      <c r="K3012" s="28">
        <v>5</v>
      </c>
      <c r="L3012" s="28">
        <v>6250</v>
      </c>
      <c r="M3012" s="29">
        <v>4</v>
      </c>
    </row>
    <row r="3013" spans="1:13" x14ac:dyDescent="0.3">
      <c r="A3013">
        <v>3009</v>
      </c>
      <c r="B3013" s="29">
        <v>2014</v>
      </c>
      <c r="C3013" s="27">
        <v>41982</v>
      </c>
      <c r="D3013" s="28">
        <v>0.47423569587816816</v>
      </c>
      <c r="E3013" s="28">
        <v>3</v>
      </c>
      <c r="F3013" s="27">
        <v>43078</v>
      </c>
      <c r="G3013" s="28">
        <v>0.71786051580068211</v>
      </c>
      <c r="H3013" s="28">
        <v>3</v>
      </c>
      <c r="I3013" s="28">
        <v>0.48000000000000004</v>
      </c>
      <c r="J3013" s="28">
        <v>4.3391465445311916E-2</v>
      </c>
      <c r="K3013" s="28">
        <v>1</v>
      </c>
      <c r="L3013" s="28">
        <v>3750</v>
      </c>
      <c r="M3013" s="29">
        <v>0</v>
      </c>
    </row>
    <row r="3014" spans="1:13" x14ac:dyDescent="0.3">
      <c r="A3014">
        <v>3010</v>
      </c>
      <c r="B3014" s="29">
        <v>2014</v>
      </c>
      <c r="C3014" s="27">
        <v>41863</v>
      </c>
      <c r="D3014" s="28">
        <v>0.39269054594079134</v>
      </c>
      <c r="E3014" s="28">
        <v>2</v>
      </c>
      <c r="F3014" s="27">
        <v>42594</v>
      </c>
      <c r="G3014" s="28">
        <v>0.37635528928358875</v>
      </c>
      <c r="H3014" s="28">
        <v>2</v>
      </c>
      <c r="I3014" s="28">
        <v>0.4</v>
      </c>
      <c r="J3014" s="28">
        <v>0.84374838443188738</v>
      </c>
      <c r="K3014" s="28">
        <v>5</v>
      </c>
      <c r="L3014" s="28">
        <v>6250</v>
      </c>
      <c r="M3014" s="29">
        <v>2</v>
      </c>
    </row>
    <row r="3015" spans="1:13" x14ac:dyDescent="0.3">
      <c r="A3015">
        <v>3011</v>
      </c>
      <c r="B3015" s="29">
        <v>2014</v>
      </c>
      <c r="C3015" s="27">
        <v>41847</v>
      </c>
      <c r="D3015" s="28">
        <v>0.99423068810658277</v>
      </c>
      <c r="E3015" s="28">
        <v>5</v>
      </c>
      <c r="F3015" s="27">
        <v>43673</v>
      </c>
      <c r="G3015" s="28">
        <v>0.52457838857786154</v>
      </c>
      <c r="H3015" s="28">
        <v>2</v>
      </c>
      <c r="I3015" s="28">
        <v>0.4</v>
      </c>
      <c r="J3015" s="28">
        <v>0.6866580108301491</v>
      </c>
      <c r="K3015" s="28">
        <v>4</v>
      </c>
      <c r="L3015" s="28">
        <v>5625</v>
      </c>
      <c r="M3015" s="29">
        <v>3</v>
      </c>
    </row>
    <row r="3016" spans="1:13" x14ac:dyDescent="0.3">
      <c r="A3016">
        <v>3012</v>
      </c>
      <c r="B3016" s="29">
        <v>2014</v>
      </c>
      <c r="C3016" s="27">
        <v>41963</v>
      </c>
      <c r="D3016" s="28">
        <v>0.87903257771476584</v>
      </c>
      <c r="E3016" s="28">
        <v>5</v>
      </c>
      <c r="F3016" s="27">
        <v>43789</v>
      </c>
      <c r="G3016" s="28">
        <v>0.89750901567240848</v>
      </c>
      <c r="H3016" s="28">
        <v>3</v>
      </c>
      <c r="I3016" s="28">
        <v>0.48000000000000004</v>
      </c>
      <c r="J3016" s="28">
        <v>0.65200333522755105</v>
      </c>
      <c r="K3016" s="28">
        <v>4</v>
      </c>
      <c r="L3016" s="28">
        <v>5625</v>
      </c>
      <c r="M3016" s="29">
        <v>3</v>
      </c>
    </row>
    <row r="3017" spans="1:13" x14ac:dyDescent="0.3">
      <c r="A3017">
        <v>3013</v>
      </c>
      <c r="B3017" s="29">
        <v>2014</v>
      </c>
      <c r="C3017" s="27">
        <v>41965</v>
      </c>
      <c r="D3017" s="28">
        <v>0.5284248760586806</v>
      </c>
      <c r="E3017" s="28">
        <v>3</v>
      </c>
      <c r="F3017" s="27">
        <v>43061</v>
      </c>
      <c r="G3017" s="28">
        <v>0.42893932114760491</v>
      </c>
      <c r="H3017" s="28">
        <v>2</v>
      </c>
      <c r="I3017" s="28">
        <v>0.4</v>
      </c>
      <c r="J3017" s="28">
        <v>0.817550736576512</v>
      </c>
      <c r="K3017" s="28">
        <v>5</v>
      </c>
      <c r="L3017" s="28">
        <v>6250</v>
      </c>
      <c r="M3017" s="29">
        <v>2</v>
      </c>
    </row>
    <row r="3018" spans="1:13" x14ac:dyDescent="0.3">
      <c r="A3018">
        <v>3014</v>
      </c>
      <c r="B3018" s="29">
        <v>2014</v>
      </c>
      <c r="C3018" s="27">
        <v>41784</v>
      </c>
      <c r="D3018" s="28">
        <v>0.66692805317317028</v>
      </c>
      <c r="E3018" s="28">
        <v>4</v>
      </c>
      <c r="F3018" s="27">
        <v>43245</v>
      </c>
      <c r="G3018" s="28">
        <v>0.65062618362375413</v>
      </c>
      <c r="H3018" s="28">
        <v>3</v>
      </c>
      <c r="I3018" s="28">
        <v>0.48000000000000004</v>
      </c>
      <c r="J3018" s="28">
        <v>0.67052795116370656</v>
      </c>
      <c r="K3018" s="28">
        <v>4</v>
      </c>
      <c r="L3018" s="28">
        <v>5625</v>
      </c>
      <c r="M3018" s="29">
        <v>1</v>
      </c>
    </row>
    <row r="3019" spans="1:13" x14ac:dyDescent="0.3">
      <c r="A3019">
        <v>3015</v>
      </c>
      <c r="B3019" s="29">
        <v>2014</v>
      </c>
      <c r="C3019" s="27">
        <v>41867</v>
      </c>
      <c r="D3019" s="28">
        <v>0.53323526565871415</v>
      </c>
      <c r="E3019" s="28">
        <v>3</v>
      </c>
      <c r="F3019" s="27">
        <v>42963</v>
      </c>
      <c r="G3019" s="28">
        <v>0.1975913196430148</v>
      </c>
      <c r="H3019" s="28">
        <v>1</v>
      </c>
      <c r="I3019" s="28">
        <v>0.32</v>
      </c>
      <c r="J3019" s="28">
        <v>0.28930214529785192</v>
      </c>
      <c r="K3019" s="28">
        <v>2</v>
      </c>
      <c r="L3019" s="28">
        <v>4375</v>
      </c>
      <c r="M3019" s="29">
        <v>0</v>
      </c>
    </row>
    <row r="3020" spans="1:13" x14ac:dyDescent="0.3">
      <c r="A3020">
        <v>3016</v>
      </c>
      <c r="B3020" s="29">
        <v>2014</v>
      </c>
      <c r="C3020" s="27">
        <v>41912</v>
      </c>
      <c r="D3020" s="28">
        <v>0.88397250116391157</v>
      </c>
      <c r="E3020" s="28">
        <v>5</v>
      </c>
      <c r="F3020" s="27">
        <v>43738</v>
      </c>
      <c r="G3020" s="28">
        <v>4.0302647667722957E-2</v>
      </c>
      <c r="H3020" s="28">
        <v>1</v>
      </c>
      <c r="I3020" s="28">
        <v>0.32</v>
      </c>
      <c r="J3020" s="28">
        <v>0.41052136544066509</v>
      </c>
      <c r="K3020" s="28">
        <v>2</v>
      </c>
      <c r="L3020" s="28">
        <v>4375</v>
      </c>
      <c r="M3020" s="29">
        <v>2</v>
      </c>
    </row>
    <row r="3021" spans="1:13" x14ac:dyDescent="0.3">
      <c r="A3021">
        <v>3017</v>
      </c>
      <c r="B3021" s="29">
        <v>2014</v>
      </c>
      <c r="C3021" s="27">
        <v>42000</v>
      </c>
      <c r="D3021" s="28">
        <v>0.98844898126841385</v>
      </c>
      <c r="E3021" s="28">
        <v>5</v>
      </c>
      <c r="F3021" s="27">
        <v>43826</v>
      </c>
      <c r="G3021" s="28">
        <v>0.34008613077881067</v>
      </c>
      <c r="H3021" s="28">
        <v>2</v>
      </c>
      <c r="I3021" s="28">
        <v>0.4</v>
      </c>
      <c r="J3021" s="28">
        <v>0.75320425696582571</v>
      </c>
      <c r="K3021" s="28">
        <v>5</v>
      </c>
      <c r="L3021" s="28">
        <v>6250</v>
      </c>
      <c r="M3021" s="29">
        <v>2</v>
      </c>
    </row>
    <row r="3022" spans="1:13" x14ac:dyDescent="0.3">
      <c r="A3022">
        <v>3018</v>
      </c>
      <c r="B3022" s="29">
        <v>2014</v>
      </c>
      <c r="C3022" s="27">
        <v>41891</v>
      </c>
      <c r="D3022" s="28">
        <v>0.95142319770071393</v>
      </c>
      <c r="E3022" s="28">
        <v>5</v>
      </c>
      <c r="F3022" s="27">
        <v>43717</v>
      </c>
      <c r="G3022" s="28">
        <v>0.2941249084141857</v>
      </c>
      <c r="H3022" s="28">
        <v>2</v>
      </c>
      <c r="I3022" s="28">
        <v>0.4</v>
      </c>
      <c r="J3022" s="28">
        <v>0.47966159846108558</v>
      </c>
      <c r="K3022" s="28">
        <v>3</v>
      </c>
      <c r="L3022" s="28">
        <v>5000</v>
      </c>
      <c r="M3022" s="29">
        <v>2</v>
      </c>
    </row>
    <row r="3023" spans="1:13" x14ac:dyDescent="0.3">
      <c r="A3023">
        <v>3019</v>
      </c>
      <c r="B3023" s="29">
        <v>2014</v>
      </c>
      <c r="C3023" s="27">
        <v>41900</v>
      </c>
      <c r="D3023" s="28">
        <v>0.67620118412364161</v>
      </c>
      <c r="E3023" s="28">
        <v>4</v>
      </c>
      <c r="F3023" s="27">
        <v>43361</v>
      </c>
      <c r="G3023" s="28">
        <v>0.4657212667636248</v>
      </c>
      <c r="H3023" s="28">
        <v>2</v>
      </c>
      <c r="I3023" s="28">
        <v>0.4</v>
      </c>
      <c r="J3023" s="28">
        <v>0.45841359040487983</v>
      </c>
      <c r="K3023" s="28">
        <v>3</v>
      </c>
      <c r="L3023" s="28">
        <v>5000</v>
      </c>
      <c r="M3023" s="29">
        <v>3</v>
      </c>
    </row>
    <row r="3024" spans="1:13" x14ac:dyDescent="0.3">
      <c r="A3024">
        <v>3020</v>
      </c>
      <c r="B3024" s="29">
        <v>2014</v>
      </c>
      <c r="C3024" s="27">
        <v>41863</v>
      </c>
      <c r="D3024" s="28">
        <v>0.92222907494757966</v>
      </c>
      <c r="E3024" s="28">
        <v>5</v>
      </c>
      <c r="F3024" s="27">
        <v>43689</v>
      </c>
      <c r="G3024" s="28">
        <v>0.2485550133808806</v>
      </c>
      <c r="H3024" s="28">
        <v>1</v>
      </c>
      <c r="I3024" s="28">
        <v>0.32</v>
      </c>
      <c r="J3024" s="28">
        <v>0.47792555204124043</v>
      </c>
      <c r="K3024" s="28">
        <v>3</v>
      </c>
      <c r="L3024" s="28">
        <v>5000</v>
      </c>
      <c r="M3024" s="29">
        <v>1</v>
      </c>
    </row>
    <row r="3025" spans="1:13" x14ac:dyDescent="0.3">
      <c r="A3025">
        <v>3021</v>
      </c>
      <c r="B3025" s="29">
        <v>2014</v>
      </c>
      <c r="C3025" s="27">
        <v>41915</v>
      </c>
      <c r="D3025" s="28">
        <v>0.63044874446492782</v>
      </c>
      <c r="E3025" s="28">
        <v>4</v>
      </c>
      <c r="F3025" s="27">
        <v>43376</v>
      </c>
      <c r="G3025" s="28">
        <v>0.38539791972047188</v>
      </c>
      <c r="H3025" s="28">
        <v>2</v>
      </c>
      <c r="I3025" s="28">
        <v>0.4</v>
      </c>
      <c r="J3025" s="28">
        <v>0.55002824703017916</v>
      </c>
      <c r="K3025" s="28">
        <v>3</v>
      </c>
      <c r="L3025" s="28">
        <v>5000</v>
      </c>
      <c r="M3025" s="29">
        <v>1</v>
      </c>
    </row>
    <row r="3026" spans="1:13" x14ac:dyDescent="0.3">
      <c r="A3026">
        <v>3022</v>
      </c>
      <c r="B3026" s="29">
        <v>2014</v>
      </c>
      <c r="C3026" s="27">
        <v>41900</v>
      </c>
      <c r="D3026" s="28">
        <v>0.4663570611865957</v>
      </c>
      <c r="E3026" s="28">
        <v>3</v>
      </c>
      <c r="F3026" s="27">
        <v>42996</v>
      </c>
      <c r="G3026" s="28">
        <v>0.70403671534166568</v>
      </c>
      <c r="H3026" s="28">
        <v>3</v>
      </c>
      <c r="I3026" s="28">
        <v>0.48000000000000004</v>
      </c>
      <c r="J3026" s="28">
        <v>0.45820398080532831</v>
      </c>
      <c r="K3026" s="28">
        <v>3</v>
      </c>
      <c r="L3026" s="28">
        <v>5000</v>
      </c>
      <c r="M3026" s="29">
        <v>1</v>
      </c>
    </row>
    <row r="3027" spans="1:13" x14ac:dyDescent="0.3">
      <c r="A3027">
        <v>3023</v>
      </c>
      <c r="B3027" s="29">
        <v>2014</v>
      </c>
      <c r="C3027" s="27">
        <v>41661</v>
      </c>
      <c r="D3027" s="28">
        <v>6.3960743137672194E-2</v>
      </c>
      <c r="E3027" s="28">
        <v>1</v>
      </c>
      <c r="F3027" s="27">
        <v>42026</v>
      </c>
      <c r="G3027" s="28">
        <v>0.13556986346823208</v>
      </c>
      <c r="H3027" s="28">
        <v>1</v>
      </c>
      <c r="I3027" s="28">
        <v>0.32</v>
      </c>
      <c r="J3027" s="28">
        <v>0.31662801179031763</v>
      </c>
      <c r="K3027" s="28">
        <v>2</v>
      </c>
      <c r="L3027" s="28">
        <v>4375</v>
      </c>
      <c r="M3027" s="29">
        <v>0</v>
      </c>
    </row>
    <row r="3028" spans="1:13" x14ac:dyDescent="0.3">
      <c r="A3028">
        <v>3024</v>
      </c>
      <c r="B3028" s="29">
        <v>2014</v>
      </c>
      <c r="C3028" s="27">
        <v>41741</v>
      </c>
      <c r="D3028" s="28">
        <v>0.28352561998772619</v>
      </c>
      <c r="E3028" s="28">
        <v>2</v>
      </c>
      <c r="F3028" s="27">
        <v>42472</v>
      </c>
      <c r="G3028" s="28">
        <v>0.70368279932998623</v>
      </c>
      <c r="H3028" s="28">
        <v>3</v>
      </c>
      <c r="I3028" s="28">
        <v>0.48000000000000004</v>
      </c>
      <c r="J3028" s="28">
        <v>0.26960973892014228</v>
      </c>
      <c r="K3028" s="28">
        <v>2</v>
      </c>
      <c r="L3028" s="28">
        <v>4375</v>
      </c>
      <c r="M3028" s="29">
        <v>3</v>
      </c>
    </row>
    <row r="3029" spans="1:13" x14ac:dyDescent="0.3">
      <c r="A3029">
        <v>3025</v>
      </c>
      <c r="B3029" s="29">
        <v>2014</v>
      </c>
      <c r="C3029" s="27">
        <v>41971</v>
      </c>
      <c r="D3029" s="28">
        <v>0.74427335283958618</v>
      </c>
      <c r="E3029" s="28">
        <v>5</v>
      </c>
      <c r="F3029" s="27">
        <v>43797</v>
      </c>
      <c r="G3029" s="28">
        <v>0.71150718590580331</v>
      </c>
      <c r="H3029" s="28">
        <v>3</v>
      </c>
      <c r="I3029" s="28">
        <v>0.48000000000000004</v>
      </c>
      <c r="J3029" s="28">
        <v>0.11541850052753966</v>
      </c>
      <c r="K3029" s="28">
        <v>1</v>
      </c>
      <c r="L3029" s="28">
        <v>3750</v>
      </c>
      <c r="M3029" s="29">
        <v>2</v>
      </c>
    </row>
    <row r="3030" spans="1:13" x14ac:dyDescent="0.3">
      <c r="A3030">
        <v>3026</v>
      </c>
      <c r="B3030" s="29">
        <v>2014</v>
      </c>
      <c r="C3030" s="27">
        <v>41940</v>
      </c>
      <c r="D3030" s="28">
        <v>6.0748103739113657E-2</v>
      </c>
      <c r="E3030" s="28">
        <v>1</v>
      </c>
      <c r="F3030" s="27">
        <v>42305</v>
      </c>
      <c r="G3030" s="28">
        <v>0.98632377784074987</v>
      </c>
      <c r="H3030" s="28">
        <v>3</v>
      </c>
      <c r="I3030" s="28">
        <v>0.48000000000000004</v>
      </c>
      <c r="J3030" s="28">
        <v>0.33043001678859651</v>
      </c>
      <c r="K3030" s="28">
        <v>2</v>
      </c>
      <c r="L3030" s="28">
        <v>4375</v>
      </c>
      <c r="M3030" s="29">
        <v>0</v>
      </c>
    </row>
    <row r="3031" spans="1:13" x14ac:dyDescent="0.3">
      <c r="A3031">
        <v>3027</v>
      </c>
      <c r="B3031" s="29">
        <v>2014</v>
      </c>
      <c r="C3031" s="27">
        <v>41779</v>
      </c>
      <c r="D3031" s="28">
        <v>0.60841366473250902</v>
      </c>
      <c r="E3031" s="28">
        <v>4</v>
      </c>
      <c r="F3031" s="27">
        <v>43240</v>
      </c>
      <c r="G3031" s="28">
        <v>0.73103813542715046</v>
      </c>
      <c r="H3031" s="28">
        <v>3</v>
      </c>
      <c r="I3031" s="28">
        <v>0.48000000000000004</v>
      </c>
      <c r="J3031" s="28">
        <v>0.39298811444330628</v>
      </c>
      <c r="K3031" s="28">
        <v>2</v>
      </c>
      <c r="L3031" s="28">
        <v>4375</v>
      </c>
      <c r="M3031" s="29">
        <v>1</v>
      </c>
    </row>
    <row r="3032" spans="1:13" x14ac:dyDescent="0.3">
      <c r="A3032">
        <v>3028</v>
      </c>
      <c r="B3032" s="29">
        <v>2014</v>
      </c>
      <c r="C3032" s="27">
        <v>41881</v>
      </c>
      <c r="D3032" s="28">
        <v>0.17988755532721457</v>
      </c>
      <c r="E3032" s="28">
        <v>1</v>
      </c>
      <c r="F3032" s="27">
        <v>42246</v>
      </c>
      <c r="G3032" s="28">
        <v>0.65778611656221075</v>
      </c>
      <c r="H3032" s="28">
        <v>3</v>
      </c>
      <c r="I3032" s="28">
        <v>0.48000000000000004</v>
      </c>
      <c r="J3032" s="28">
        <v>0.59012634677694731</v>
      </c>
      <c r="K3032" s="28">
        <v>4</v>
      </c>
      <c r="L3032" s="28">
        <v>5625</v>
      </c>
      <c r="M3032" s="29">
        <v>1</v>
      </c>
    </row>
    <row r="3033" spans="1:13" x14ac:dyDescent="0.3">
      <c r="A3033">
        <v>3029</v>
      </c>
      <c r="B3033" s="29">
        <v>2014</v>
      </c>
      <c r="C3033" s="27">
        <v>41806</v>
      </c>
      <c r="D3033" s="28">
        <v>0.98463414000705551</v>
      </c>
      <c r="E3033" s="28">
        <v>5</v>
      </c>
      <c r="F3033" s="27">
        <v>43632</v>
      </c>
      <c r="G3033" s="28">
        <v>0.77911224916428345</v>
      </c>
      <c r="H3033" s="28">
        <v>3</v>
      </c>
      <c r="I3033" s="28">
        <v>0.48000000000000004</v>
      </c>
      <c r="J3033" s="28">
        <v>0.83866687314118438</v>
      </c>
      <c r="K3033" s="28">
        <v>5</v>
      </c>
      <c r="L3033" s="28">
        <v>6250</v>
      </c>
      <c r="M3033" s="29">
        <v>3</v>
      </c>
    </row>
    <row r="3034" spans="1:13" x14ac:dyDescent="0.3">
      <c r="A3034">
        <v>3030</v>
      </c>
      <c r="B3034" s="29">
        <v>2014</v>
      </c>
      <c r="C3034" s="27">
        <v>41966</v>
      </c>
      <c r="D3034" s="28">
        <v>0.24652391681024022</v>
      </c>
      <c r="E3034" s="28">
        <v>1</v>
      </c>
      <c r="F3034" s="27">
        <v>42331</v>
      </c>
      <c r="G3034" s="28">
        <v>0.45898009176441967</v>
      </c>
      <c r="H3034" s="28">
        <v>2</v>
      </c>
      <c r="I3034" s="28">
        <v>0.4</v>
      </c>
      <c r="J3034" s="28">
        <v>0.98594159288735084</v>
      </c>
      <c r="K3034" s="28">
        <v>5</v>
      </c>
      <c r="L3034" s="28">
        <v>6250</v>
      </c>
      <c r="M3034" s="29">
        <v>0</v>
      </c>
    </row>
    <row r="3035" spans="1:13" x14ac:dyDescent="0.3">
      <c r="A3035">
        <v>3031</v>
      </c>
      <c r="B3035" s="29">
        <v>2014</v>
      </c>
      <c r="C3035" s="27">
        <v>41944</v>
      </c>
      <c r="D3035" s="28">
        <v>0.84137532933398429</v>
      </c>
      <c r="E3035" s="28">
        <v>5</v>
      </c>
      <c r="F3035" s="27">
        <v>43770</v>
      </c>
      <c r="G3035" s="28">
        <v>0.28106973726975615</v>
      </c>
      <c r="H3035" s="28">
        <v>2</v>
      </c>
      <c r="I3035" s="28">
        <v>0.4</v>
      </c>
      <c r="J3035" s="28">
        <v>0.39077347024299069</v>
      </c>
      <c r="K3035" s="28">
        <v>2</v>
      </c>
      <c r="L3035" s="28">
        <v>4375</v>
      </c>
      <c r="M3035" s="29">
        <v>3</v>
      </c>
    </row>
    <row r="3036" spans="1:13" x14ac:dyDescent="0.3">
      <c r="A3036">
        <v>3032</v>
      </c>
      <c r="B3036" s="29">
        <v>2014</v>
      </c>
      <c r="C3036" s="27">
        <v>41926</v>
      </c>
      <c r="D3036" s="28">
        <v>0.98023119998040287</v>
      </c>
      <c r="E3036" s="28">
        <v>5</v>
      </c>
      <c r="F3036" s="27">
        <v>43752</v>
      </c>
      <c r="G3036" s="28">
        <v>0.39808212601214354</v>
      </c>
      <c r="H3036" s="28">
        <v>2</v>
      </c>
      <c r="I3036" s="28">
        <v>0.4</v>
      </c>
      <c r="J3036" s="28">
        <v>0.44401008250498053</v>
      </c>
      <c r="K3036" s="28">
        <v>3</v>
      </c>
      <c r="L3036" s="28">
        <v>5000</v>
      </c>
      <c r="M3036" s="29">
        <v>5</v>
      </c>
    </row>
    <row r="3037" spans="1:13" x14ac:dyDescent="0.3">
      <c r="A3037">
        <v>3033</v>
      </c>
      <c r="B3037" s="29">
        <v>2014</v>
      </c>
      <c r="C3037" s="27">
        <v>41713</v>
      </c>
      <c r="D3037" s="28">
        <v>0.86747619627240091</v>
      </c>
      <c r="E3037" s="28">
        <v>5</v>
      </c>
      <c r="F3037" s="27">
        <v>43539</v>
      </c>
      <c r="G3037" s="28">
        <v>0.14185640284725676</v>
      </c>
      <c r="H3037" s="28">
        <v>1</v>
      </c>
      <c r="I3037" s="28">
        <v>0.32</v>
      </c>
      <c r="J3037" s="28">
        <v>0.65826746526396152</v>
      </c>
      <c r="K3037" s="28">
        <v>4</v>
      </c>
      <c r="L3037" s="28">
        <v>5625</v>
      </c>
      <c r="M3037" s="29">
        <v>1</v>
      </c>
    </row>
    <row r="3038" spans="1:13" x14ac:dyDescent="0.3">
      <c r="A3038">
        <v>3034</v>
      </c>
      <c r="B3038" s="29">
        <v>2014</v>
      </c>
      <c r="C3038" s="27">
        <v>41673</v>
      </c>
      <c r="D3038" s="28">
        <v>0.23360355129822863</v>
      </c>
      <c r="E3038" s="28">
        <v>1</v>
      </c>
      <c r="F3038" s="27">
        <v>42038</v>
      </c>
      <c r="G3038" s="28">
        <v>0.65023074676019488</v>
      </c>
      <c r="H3038" s="28">
        <v>3</v>
      </c>
      <c r="I3038" s="28">
        <v>0.48000000000000004</v>
      </c>
      <c r="J3038" s="28">
        <v>0.37919849640158843</v>
      </c>
      <c r="K3038" s="28">
        <v>2</v>
      </c>
      <c r="L3038" s="28">
        <v>4375</v>
      </c>
      <c r="M3038" s="29">
        <v>0</v>
      </c>
    </row>
    <row r="3039" spans="1:13" x14ac:dyDescent="0.3">
      <c r="A3039">
        <v>3035</v>
      </c>
      <c r="B3039" s="29">
        <v>2014</v>
      </c>
      <c r="C3039" s="27">
        <v>41678</v>
      </c>
      <c r="D3039" s="28">
        <v>2.1977429829266315E-3</v>
      </c>
      <c r="E3039" s="28">
        <v>1</v>
      </c>
      <c r="F3039" s="27">
        <v>42043</v>
      </c>
      <c r="G3039" s="28">
        <v>0.87263607194661186</v>
      </c>
      <c r="H3039" s="28">
        <v>3</v>
      </c>
      <c r="I3039" s="28">
        <v>0.48000000000000004</v>
      </c>
      <c r="J3039" s="28">
        <v>8.8942886828979106E-2</v>
      </c>
      <c r="K3039" s="28">
        <v>1</v>
      </c>
      <c r="L3039" s="28">
        <v>3750</v>
      </c>
      <c r="M3039" s="29">
        <v>0</v>
      </c>
    </row>
    <row r="3040" spans="1:13" x14ac:dyDescent="0.3">
      <c r="A3040">
        <v>3036</v>
      </c>
      <c r="B3040" s="29">
        <v>2014</v>
      </c>
      <c r="C3040" s="27">
        <v>41902</v>
      </c>
      <c r="D3040" s="28">
        <v>0.16345139712725132</v>
      </c>
      <c r="E3040" s="28">
        <v>1</v>
      </c>
      <c r="F3040" s="27">
        <v>42267</v>
      </c>
      <c r="G3040" s="28">
        <v>0.7400874565828981</v>
      </c>
      <c r="H3040" s="28">
        <v>3</v>
      </c>
      <c r="I3040" s="28">
        <v>0.48000000000000004</v>
      </c>
      <c r="J3040" s="28">
        <v>9.9387729175438255E-2</v>
      </c>
      <c r="K3040" s="28">
        <v>1</v>
      </c>
      <c r="L3040" s="28">
        <v>3750</v>
      </c>
      <c r="M3040" s="29">
        <v>0</v>
      </c>
    </row>
    <row r="3041" spans="1:13" x14ac:dyDescent="0.3">
      <c r="A3041">
        <v>3037</v>
      </c>
      <c r="B3041" s="29">
        <v>2014</v>
      </c>
      <c r="C3041" s="27">
        <v>41870</v>
      </c>
      <c r="D3041" s="28">
        <v>0.27546483394344623</v>
      </c>
      <c r="E3041" s="28">
        <v>2</v>
      </c>
      <c r="F3041" s="27">
        <v>42601</v>
      </c>
      <c r="G3041" s="28">
        <v>9.4155741220267264E-2</v>
      </c>
      <c r="H3041" s="28">
        <v>1</v>
      </c>
      <c r="I3041" s="28">
        <v>0.32</v>
      </c>
      <c r="J3041" s="28">
        <v>0.13350684578376737</v>
      </c>
      <c r="K3041" s="28">
        <v>1</v>
      </c>
      <c r="L3041" s="28">
        <v>3750</v>
      </c>
      <c r="M3041" s="29">
        <v>1</v>
      </c>
    </row>
    <row r="3042" spans="1:13" x14ac:dyDescent="0.3">
      <c r="A3042">
        <v>3038</v>
      </c>
      <c r="B3042" s="29">
        <v>2014</v>
      </c>
      <c r="C3042" s="27">
        <v>41951</v>
      </c>
      <c r="D3042" s="28">
        <v>0.7120314100684112</v>
      </c>
      <c r="E3042" s="28">
        <v>5</v>
      </c>
      <c r="F3042" s="27">
        <v>43777</v>
      </c>
      <c r="G3042" s="28">
        <v>0.42460777780890657</v>
      </c>
      <c r="H3042" s="28">
        <v>2</v>
      </c>
      <c r="I3042" s="28">
        <v>0.4</v>
      </c>
      <c r="J3042" s="28">
        <v>0.81217389408639007</v>
      </c>
      <c r="K3042" s="28">
        <v>5</v>
      </c>
      <c r="L3042" s="28">
        <v>6250</v>
      </c>
      <c r="M3042" s="29">
        <v>2</v>
      </c>
    </row>
    <row r="3043" spans="1:13" x14ac:dyDescent="0.3">
      <c r="A3043">
        <v>3039</v>
      </c>
      <c r="B3043" s="29">
        <v>2014</v>
      </c>
      <c r="C3043" s="27">
        <v>41870</v>
      </c>
      <c r="D3043" s="28">
        <v>0.22156219415272027</v>
      </c>
      <c r="E3043" s="28">
        <v>1</v>
      </c>
      <c r="F3043" s="27">
        <v>42235</v>
      </c>
      <c r="G3043" s="28">
        <v>0.63380478615132763</v>
      </c>
      <c r="H3043" s="28">
        <v>3</v>
      </c>
      <c r="I3043" s="28">
        <v>0.48000000000000004</v>
      </c>
      <c r="J3043" s="28">
        <v>0.8735159172276975</v>
      </c>
      <c r="K3043" s="28">
        <v>5</v>
      </c>
      <c r="L3043" s="28">
        <v>6250</v>
      </c>
      <c r="M3043" s="29">
        <v>0</v>
      </c>
    </row>
    <row r="3044" spans="1:13" x14ac:dyDescent="0.3">
      <c r="A3044">
        <v>3040</v>
      </c>
      <c r="B3044" s="29">
        <v>2014</v>
      </c>
      <c r="C3044" s="27">
        <v>41757</v>
      </c>
      <c r="D3044" s="28">
        <v>0.41585407004248809</v>
      </c>
      <c r="E3044" s="28">
        <v>2</v>
      </c>
      <c r="F3044" s="27">
        <v>42488</v>
      </c>
      <c r="G3044" s="28">
        <v>0.49250484446852183</v>
      </c>
      <c r="H3044" s="28">
        <v>2</v>
      </c>
      <c r="I3044" s="28">
        <v>0.4</v>
      </c>
      <c r="J3044" s="28">
        <v>0.9380185852178361</v>
      </c>
      <c r="K3044" s="28">
        <v>5</v>
      </c>
      <c r="L3044" s="28">
        <v>6250</v>
      </c>
      <c r="M3044" s="29">
        <v>1</v>
      </c>
    </row>
    <row r="3045" spans="1:13" x14ac:dyDescent="0.3">
      <c r="A3045">
        <v>3041</v>
      </c>
      <c r="B3045" s="29">
        <v>2014</v>
      </c>
      <c r="C3045" s="27">
        <v>41806</v>
      </c>
      <c r="D3045" s="28">
        <v>0.46487486953568646</v>
      </c>
      <c r="E3045" s="28">
        <v>3</v>
      </c>
      <c r="F3045" s="27">
        <v>42902</v>
      </c>
      <c r="G3045" s="28">
        <v>0.61182478575011479</v>
      </c>
      <c r="H3045" s="28">
        <v>3</v>
      </c>
      <c r="I3045" s="28">
        <v>0.48000000000000004</v>
      </c>
      <c r="J3045" s="28">
        <v>0.78462482074464168</v>
      </c>
      <c r="K3045" s="28">
        <v>5</v>
      </c>
      <c r="L3045" s="28">
        <v>6250</v>
      </c>
      <c r="M3045" s="29">
        <v>0</v>
      </c>
    </row>
    <row r="3046" spans="1:13" x14ac:dyDescent="0.3">
      <c r="A3046">
        <v>3042</v>
      </c>
      <c r="B3046" s="29">
        <v>2014</v>
      </c>
      <c r="C3046" s="27">
        <v>41923</v>
      </c>
      <c r="D3046" s="28">
        <v>0.54465913123121701</v>
      </c>
      <c r="E3046" s="28">
        <v>3</v>
      </c>
      <c r="F3046" s="27">
        <v>43019</v>
      </c>
      <c r="G3046" s="28">
        <v>0.11626565824216084</v>
      </c>
      <c r="H3046" s="28">
        <v>1</v>
      </c>
      <c r="I3046" s="28">
        <v>0.32</v>
      </c>
      <c r="J3046" s="28">
        <v>0.12751809707795758</v>
      </c>
      <c r="K3046" s="28">
        <v>1</v>
      </c>
      <c r="L3046" s="28">
        <v>3750</v>
      </c>
      <c r="M3046" s="29">
        <v>1</v>
      </c>
    </row>
    <row r="3047" spans="1:13" x14ac:dyDescent="0.3">
      <c r="A3047">
        <v>3043</v>
      </c>
      <c r="B3047" s="29">
        <v>2014</v>
      </c>
      <c r="C3047" s="27">
        <v>41759</v>
      </c>
      <c r="D3047" s="28">
        <v>0.28394130962629927</v>
      </c>
      <c r="E3047" s="28">
        <v>2</v>
      </c>
      <c r="F3047" s="27">
        <v>42490</v>
      </c>
      <c r="G3047" s="28">
        <v>0.43859944571923659</v>
      </c>
      <c r="H3047" s="28">
        <v>2</v>
      </c>
      <c r="I3047" s="28">
        <v>0.4</v>
      </c>
      <c r="J3047" s="28">
        <v>8.0108941592745619E-2</v>
      </c>
      <c r="K3047" s="28">
        <v>1</v>
      </c>
      <c r="L3047" s="28">
        <v>3750</v>
      </c>
      <c r="M3047" s="29">
        <v>2</v>
      </c>
    </row>
    <row r="3048" spans="1:13" x14ac:dyDescent="0.3">
      <c r="A3048">
        <v>3044</v>
      </c>
      <c r="B3048" s="29">
        <v>2014</v>
      </c>
      <c r="C3048" s="27">
        <v>41659</v>
      </c>
      <c r="D3048" s="28">
        <v>0.42425737541042619</v>
      </c>
      <c r="E3048" s="28">
        <v>2</v>
      </c>
      <c r="F3048" s="27">
        <v>42389</v>
      </c>
      <c r="G3048" s="28">
        <v>0.3617504948095559</v>
      </c>
      <c r="H3048" s="28">
        <v>2</v>
      </c>
      <c r="I3048" s="28">
        <v>0.4</v>
      </c>
      <c r="J3048" s="28">
        <v>0.66182929513884636</v>
      </c>
      <c r="K3048" s="28">
        <v>4</v>
      </c>
      <c r="L3048" s="28">
        <v>5625</v>
      </c>
      <c r="M3048" s="29">
        <v>0</v>
      </c>
    </row>
    <row r="3049" spans="1:13" x14ac:dyDescent="0.3">
      <c r="A3049">
        <v>3045</v>
      </c>
      <c r="B3049" s="29">
        <v>2014</v>
      </c>
      <c r="C3049" s="27">
        <v>41982</v>
      </c>
      <c r="D3049" s="28">
        <v>0.29493417227510987</v>
      </c>
      <c r="E3049" s="28">
        <v>2</v>
      </c>
      <c r="F3049" s="27">
        <v>42713</v>
      </c>
      <c r="G3049" s="28">
        <v>0.47881442593929191</v>
      </c>
      <c r="H3049" s="28">
        <v>2</v>
      </c>
      <c r="I3049" s="28">
        <v>0.4</v>
      </c>
      <c r="J3049" s="28">
        <v>0.80862368227050707</v>
      </c>
      <c r="K3049" s="28">
        <v>5</v>
      </c>
      <c r="L3049" s="28">
        <v>6250</v>
      </c>
      <c r="M3049" s="29">
        <v>0</v>
      </c>
    </row>
    <row r="3050" spans="1:13" x14ac:dyDescent="0.3">
      <c r="A3050">
        <v>3046</v>
      </c>
      <c r="B3050" s="29">
        <v>2014</v>
      </c>
      <c r="C3050" s="27">
        <v>41817</v>
      </c>
      <c r="D3050" s="28">
        <v>0.40654880049981756</v>
      </c>
      <c r="E3050" s="28">
        <v>2</v>
      </c>
      <c r="F3050" s="27">
        <v>42548</v>
      </c>
      <c r="G3050" s="28">
        <v>0.32459963596145536</v>
      </c>
      <c r="H3050" s="28">
        <v>2</v>
      </c>
      <c r="I3050" s="28">
        <v>0.4</v>
      </c>
      <c r="J3050" s="28">
        <v>0.60661009946915234</v>
      </c>
      <c r="K3050" s="28">
        <v>4</v>
      </c>
      <c r="L3050" s="28">
        <v>5625</v>
      </c>
      <c r="M3050" s="29">
        <v>0</v>
      </c>
    </row>
    <row r="3051" spans="1:13" x14ac:dyDescent="0.3">
      <c r="A3051">
        <v>3047</v>
      </c>
      <c r="B3051" s="29">
        <v>2014</v>
      </c>
      <c r="C3051" s="27">
        <v>42004</v>
      </c>
      <c r="D3051" s="28">
        <v>0.57786574486962239</v>
      </c>
      <c r="E3051" s="28">
        <v>3</v>
      </c>
      <c r="F3051" s="27">
        <v>43100</v>
      </c>
      <c r="G3051" s="28">
        <v>0.71092248546252901</v>
      </c>
      <c r="H3051" s="28">
        <v>3</v>
      </c>
      <c r="I3051" s="28">
        <v>0.48000000000000004</v>
      </c>
      <c r="J3051" s="28">
        <v>0.19735092283147926</v>
      </c>
      <c r="K3051" s="28">
        <v>1</v>
      </c>
      <c r="L3051" s="28">
        <v>3750</v>
      </c>
      <c r="M3051" s="29">
        <v>2</v>
      </c>
    </row>
    <row r="3052" spans="1:13" x14ac:dyDescent="0.3">
      <c r="A3052">
        <v>3048</v>
      </c>
      <c r="B3052" s="29">
        <v>2014</v>
      </c>
      <c r="C3052" s="27">
        <v>41969</v>
      </c>
      <c r="D3052" s="28">
        <v>0.44162158951491437</v>
      </c>
      <c r="E3052" s="28">
        <v>3</v>
      </c>
      <c r="F3052" s="27">
        <v>43065</v>
      </c>
      <c r="G3052" s="28">
        <v>0.29016564798576583</v>
      </c>
      <c r="H3052" s="28">
        <v>2</v>
      </c>
      <c r="I3052" s="28">
        <v>0.4</v>
      </c>
      <c r="J3052" s="28">
        <v>0.40825187137108943</v>
      </c>
      <c r="K3052" s="28">
        <v>2</v>
      </c>
      <c r="L3052" s="28">
        <v>4375</v>
      </c>
      <c r="M3052" s="29">
        <v>1</v>
      </c>
    </row>
    <row r="3053" spans="1:13" x14ac:dyDescent="0.3">
      <c r="A3053">
        <v>3049</v>
      </c>
      <c r="B3053" s="29">
        <v>2014</v>
      </c>
      <c r="C3053" s="27">
        <v>41974</v>
      </c>
      <c r="D3053" s="28">
        <v>0.17541705408169261</v>
      </c>
      <c r="E3053" s="28">
        <v>1</v>
      </c>
      <c r="F3053" s="27">
        <v>42339</v>
      </c>
      <c r="G3053" s="28">
        <v>0.62686927484595434</v>
      </c>
      <c r="H3053" s="28">
        <v>3</v>
      </c>
      <c r="I3053" s="28">
        <v>0.48000000000000004</v>
      </c>
      <c r="J3053" s="28">
        <v>0.14612339734116353</v>
      </c>
      <c r="K3053" s="28">
        <v>1</v>
      </c>
      <c r="L3053" s="28">
        <v>3750</v>
      </c>
      <c r="M3053" s="29">
        <v>2</v>
      </c>
    </row>
    <row r="3054" spans="1:13" x14ac:dyDescent="0.3">
      <c r="A3054">
        <v>3050</v>
      </c>
      <c r="B3054" s="29">
        <v>2014</v>
      </c>
      <c r="C3054" s="27">
        <v>41845</v>
      </c>
      <c r="D3054" s="28">
        <v>0.5339167746059047</v>
      </c>
      <c r="E3054" s="28">
        <v>3</v>
      </c>
      <c r="F3054" s="27">
        <v>42941</v>
      </c>
      <c r="G3054" s="28">
        <v>0.51229605401518941</v>
      </c>
      <c r="H3054" s="28">
        <v>2</v>
      </c>
      <c r="I3054" s="28">
        <v>0.4</v>
      </c>
      <c r="J3054" s="28">
        <v>0.47324798338352581</v>
      </c>
      <c r="K3054" s="28">
        <v>3</v>
      </c>
      <c r="L3054" s="28">
        <v>5000</v>
      </c>
      <c r="M3054" s="29">
        <v>1</v>
      </c>
    </row>
    <row r="3055" spans="1:13" x14ac:dyDescent="0.3">
      <c r="A3055">
        <v>3051</v>
      </c>
      <c r="B3055" s="29">
        <v>2014</v>
      </c>
      <c r="C3055" s="27">
        <v>41732</v>
      </c>
      <c r="D3055" s="28">
        <v>0.19546431268001385</v>
      </c>
      <c r="E3055" s="28">
        <v>1</v>
      </c>
      <c r="F3055" s="27">
        <v>42097</v>
      </c>
      <c r="G3055" s="28">
        <v>9.6442812796178057E-3</v>
      </c>
      <c r="H3055" s="28">
        <v>1</v>
      </c>
      <c r="I3055" s="28">
        <v>0.32</v>
      </c>
      <c r="J3055" s="28">
        <v>0.75409688196197544</v>
      </c>
      <c r="K3055" s="28">
        <v>5</v>
      </c>
      <c r="L3055" s="28">
        <v>6250</v>
      </c>
      <c r="M3055" s="29">
        <v>0</v>
      </c>
    </row>
    <row r="3056" spans="1:13" x14ac:dyDescent="0.3">
      <c r="A3056">
        <v>3052</v>
      </c>
      <c r="B3056" s="29">
        <v>2014</v>
      </c>
      <c r="C3056" s="27">
        <v>41759</v>
      </c>
      <c r="D3056" s="28">
        <v>0.77376920683577954</v>
      </c>
      <c r="E3056" s="28">
        <v>5</v>
      </c>
      <c r="F3056" s="27">
        <v>43585</v>
      </c>
      <c r="G3056" s="28">
        <v>0.96966758563137923</v>
      </c>
      <c r="H3056" s="28">
        <v>3</v>
      </c>
      <c r="I3056" s="28">
        <v>0.48000000000000004</v>
      </c>
      <c r="J3056" s="28">
        <v>0.81616700265975861</v>
      </c>
      <c r="K3056" s="28">
        <v>5</v>
      </c>
      <c r="L3056" s="28">
        <v>6250</v>
      </c>
      <c r="M3056" s="29">
        <v>1</v>
      </c>
    </row>
    <row r="3057" spans="1:13" x14ac:dyDescent="0.3">
      <c r="A3057">
        <v>3053</v>
      </c>
      <c r="B3057" s="29">
        <v>2014</v>
      </c>
      <c r="C3057" s="27">
        <v>41949</v>
      </c>
      <c r="D3057" s="28">
        <v>0.35339997891017583</v>
      </c>
      <c r="E3057" s="28">
        <v>2</v>
      </c>
      <c r="F3057" s="27">
        <v>42680</v>
      </c>
      <c r="G3057" s="28">
        <v>0.28307558840806013</v>
      </c>
      <c r="H3057" s="28">
        <v>2</v>
      </c>
      <c r="I3057" s="28">
        <v>0.4</v>
      </c>
      <c r="J3057" s="28">
        <v>0.96184871096371538</v>
      </c>
      <c r="K3057" s="28">
        <v>5</v>
      </c>
      <c r="L3057" s="28">
        <v>6250</v>
      </c>
      <c r="M3057" s="29">
        <v>1</v>
      </c>
    </row>
    <row r="3058" spans="1:13" x14ac:dyDescent="0.3">
      <c r="A3058">
        <v>3054</v>
      </c>
      <c r="B3058" s="29">
        <v>2014</v>
      </c>
      <c r="C3058" s="27">
        <v>41867</v>
      </c>
      <c r="D3058" s="28">
        <v>0.56463566733547843</v>
      </c>
      <c r="E3058" s="28">
        <v>3</v>
      </c>
      <c r="F3058" s="27">
        <v>42963</v>
      </c>
      <c r="G3058" s="28">
        <v>0.90862029123562693</v>
      </c>
      <c r="H3058" s="28">
        <v>3</v>
      </c>
      <c r="I3058" s="28">
        <v>0.48000000000000004</v>
      </c>
      <c r="J3058" s="28">
        <v>0.99366494243603765</v>
      </c>
      <c r="K3058" s="28">
        <v>5</v>
      </c>
      <c r="L3058" s="28">
        <v>6250</v>
      </c>
      <c r="M3058" s="29">
        <v>1</v>
      </c>
    </row>
    <row r="3059" spans="1:13" x14ac:dyDescent="0.3">
      <c r="A3059">
        <v>3055</v>
      </c>
      <c r="B3059" s="29">
        <v>2014</v>
      </c>
      <c r="C3059" s="27">
        <v>41752</v>
      </c>
      <c r="D3059" s="28">
        <v>0.557382492611049</v>
      </c>
      <c r="E3059" s="28">
        <v>3</v>
      </c>
      <c r="F3059" s="27">
        <v>42848</v>
      </c>
      <c r="G3059" s="28">
        <v>0.62574304819244531</v>
      </c>
      <c r="H3059" s="28">
        <v>3</v>
      </c>
      <c r="I3059" s="28">
        <v>0.48000000000000004</v>
      </c>
      <c r="J3059" s="28">
        <v>0.26902084342944754</v>
      </c>
      <c r="K3059" s="28">
        <v>2</v>
      </c>
      <c r="L3059" s="28">
        <v>4375</v>
      </c>
      <c r="M3059" s="29">
        <v>2</v>
      </c>
    </row>
    <row r="3060" spans="1:13" x14ac:dyDescent="0.3">
      <c r="A3060">
        <v>3056</v>
      </c>
      <c r="B3060" s="29">
        <v>2014</v>
      </c>
      <c r="C3060" s="27">
        <v>41959</v>
      </c>
      <c r="D3060" s="28">
        <v>0.97838109468857981</v>
      </c>
      <c r="E3060" s="28">
        <v>5</v>
      </c>
      <c r="F3060" s="27">
        <v>43785</v>
      </c>
      <c r="G3060" s="28">
        <v>0.53379019054622789</v>
      </c>
      <c r="H3060" s="28">
        <v>2</v>
      </c>
      <c r="I3060" s="28">
        <v>0.4</v>
      </c>
      <c r="J3060" s="28">
        <v>0.80543460406415091</v>
      </c>
      <c r="K3060" s="28">
        <v>5</v>
      </c>
      <c r="L3060" s="28">
        <v>6250</v>
      </c>
      <c r="M3060" s="29">
        <v>1</v>
      </c>
    </row>
    <row r="3061" spans="1:13" x14ac:dyDescent="0.3">
      <c r="A3061">
        <v>3057</v>
      </c>
      <c r="B3061" s="29">
        <v>2014</v>
      </c>
      <c r="C3061" s="27">
        <v>41734</v>
      </c>
      <c r="D3061" s="28">
        <v>0.52828501556051743</v>
      </c>
      <c r="E3061" s="28">
        <v>3</v>
      </c>
      <c r="F3061" s="27">
        <v>42830</v>
      </c>
      <c r="G3061" s="28">
        <v>6.5145631596311926E-2</v>
      </c>
      <c r="H3061" s="28">
        <v>1</v>
      </c>
      <c r="I3061" s="28">
        <v>0.32</v>
      </c>
      <c r="J3061" s="28">
        <v>0.46695735298744245</v>
      </c>
      <c r="K3061" s="28">
        <v>3</v>
      </c>
      <c r="L3061" s="28">
        <v>5000</v>
      </c>
      <c r="M3061" s="29">
        <v>2</v>
      </c>
    </row>
    <row r="3062" spans="1:13" x14ac:dyDescent="0.3">
      <c r="A3062">
        <v>3058</v>
      </c>
      <c r="B3062" s="29">
        <v>2014</v>
      </c>
      <c r="C3062" s="27">
        <v>41945</v>
      </c>
      <c r="D3062" s="28">
        <v>3.3250989345548043E-2</v>
      </c>
      <c r="E3062" s="28">
        <v>1</v>
      </c>
      <c r="F3062" s="27">
        <v>42310</v>
      </c>
      <c r="G3062" s="28">
        <v>0.74501861799145364</v>
      </c>
      <c r="H3062" s="28">
        <v>3</v>
      </c>
      <c r="I3062" s="28">
        <v>0.48000000000000004</v>
      </c>
      <c r="J3062" s="28">
        <v>0.12910349599396909</v>
      </c>
      <c r="K3062" s="28">
        <v>1</v>
      </c>
      <c r="L3062" s="28">
        <v>3750</v>
      </c>
      <c r="M3062" s="29">
        <v>0</v>
      </c>
    </row>
    <row r="3063" spans="1:13" x14ac:dyDescent="0.3">
      <c r="A3063">
        <v>3059</v>
      </c>
      <c r="B3063" s="29">
        <v>2014</v>
      </c>
      <c r="C3063" s="27">
        <v>41961</v>
      </c>
      <c r="D3063" s="28">
        <v>0.53387049500808215</v>
      </c>
      <c r="E3063" s="28">
        <v>3</v>
      </c>
      <c r="F3063" s="27">
        <v>43057</v>
      </c>
      <c r="G3063" s="28">
        <v>0.70942777069548257</v>
      </c>
      <c r="H3063" s="28">
        <v>3</v>
      </c>
      <c r="I3063" s="28">
        <v>0.48000000000000004</v>
      </c>
      <c r="J3063" s="28">
        <v>4.0887469162896761E-2</v>
      </c>
      <c r="K3063" s="28">
        <v>1</v>
      </c>
      <c r="L3063" s="28">
        <v>3750</v>
      </c>
      <c r="M3063" s="29">
        <v>4</v>
      </c>
    </row>
    <row r="3064" spans="1:13" x14ac:dyDescent="0.3">
      <c r="A3064">
        <v>3060</v>
      </c>
      <c r="B3064" s="29">
        <v>2014</v>
      </c>
      <c r="C3064" s="27">
        <v>41729</v>
      </c>
      <c r="D3064" s="28">
        <v>0.76392291761633901</v>
      </c>
      <c r="E3064" s="28">
        <v>5</v>
      </c>
      <c r="F3064" s="27">
        <v>43555</v>
      </c>
      <c r="G3064" s="28">
        <v>0.61916892156504921</v>
      </c>
      <c r="H3064" s="28">
        <v>3</v>
      </c>
      <c r="I3064" s="28">
        <v>0.48000000000000004</v>
      </c>
      <c r="J3064" s="28">
        <v>0.53092429075830716</v>
      </c>
      <c r="K3064" s="28">
        <v>3</v>
      </c>
      <c r="L3064" s="28">
        <v>5000</v>
      </c>
      <c r="M3064" s="29">
        <v>1</v>
      </c>
    </row>
    <row r="3065" spans="1:13" x14ac:dyDescent="0.3">
      <c r="A3065">
        <v>3061</v>
      </c>
      <c r="B3065" s="29">
        <v>2014</v>
      </c>
      <c r="C3065" s="27">
        <v>41842</v>
      </c>
      <c r="D3065" s="28">
        <v>2.8154435341065653E-3</v>
      </c>
      <c r="E3065" s="28">
        <v>1</v>
      </c>
      <c r="F3065" s="27">
        <v>42207</v>
      </c>
      <c r="G3065" s="28">
        <v>0.20378805119960586</v>
      </c>
      <c r="H3065" s="28">
        <v>1</v>
      </c>
      <c r="I3065" s="28">
        <v>0.32</v>
      </c>
      <c r="J3065" s="28">
        <v>0.26538324211996889</v>
      </c>
      <c r="K3065" s="28">
        <v>2</v>
      </c>
      <c r="L3065" s="28">
        <v>4375</v>
      </c>
      <c r="M3065" s="29">
        <v>1</v>
      </c>
    </row>
    <row r="3066" spans="1:13" x14ac:dyDescent="0.3">
      <c r="A3066">
        <v>3062</v>
      </c>
      <c r="B3066" s="29">
        <v>2014</v>
      </c>
      <c r="C3066" s="27">
        <v>41995</v>
      </c>
      <c r="D3066" s="28">
        <v>0.76179099423439478</v>
      </c>
      <c r="E3066" s="28">
        <v>5</v>
      </c>
      <c r="F3066" s="27">
        <v>43821</v>
      </c>
      <c r="G3066" s="28">
        <v>0.96943552187790161</v>
      </c>
      <c r="H3066" s="28">
        <v>3</v>
      </c>
      <c r="I3066" s="28">
        <v>0.48000000000000004</v>
      </c>
      <c r="J3066" s="28">
        <v>0.86692784294288705</v>
      </c>
      <c r="K3066" s="28">
        <v>5</v>
      </c>
      <c r="L3066" s="28">
        <v>6250</v>
      </c>
      <c r="M3066" s="29">
        <v>1</v>
      </c>
    </row>
    <row r="3067" spans="1:13" x14ac:dyDescent="0.3">
      <c r="A3067">
        <v>3063</v>
      </c>
      <c r="B3067" s="29">
        <v>2014</v>
      </c>
      <c r="C3067" s="27">
        <v>41895</v>
      </c>
      <c r="D3067" s="28">
        <v>0.18619737040868434</v>
      </c>
      <c r="E3067" s="28">
        <v>1</v>
      </c>
      <c r="F3067" s="27">
        <v>42260</v>
      </c>
      <c r="G3067" s="28">
        <v>0.30506905278048313</v>
      </c>
      <c r="H3067" s="28">
        <v>2</v>
      </c>
      <c r="I3067" s="28">
        <v>0.4</v>
      </c>
      <c r="J3067" s="28">
        <v>0.82869825946596387</v>
      </c>
      <c r="K3067" s="28">
        <v>5</v>
      </c>
      <c r="L3067" s="28">
        <v>6250</v>
      </c>
      <c r="M3067" s="29">
        <v>0</v>
      </c>
    </row>
    <row r="3068" spans="1:13" x14ac:dyDescent="0.3">
      <c r="A3068">
        <v>3064</v>
      </c>
      <c r="B3068" s="29">
        <v>2014</v>
      </c>
      <c r="C3068" s="27">
        <v>41880</v>
      </c>
      <c r="D3068" s="28">
        <v>6.1331648407912387E-2</v>
      </c>
      <c r="E3068" s="28">
        <v>1</v>
      </c>
      <c r="F3068" s="27">
        <v>42245</v>
      </c>
      <c r="G3068" s="28">
        <v>0.17857640793566176</v>
      </c>
      <c r="H3068" s="28">
        <v>1</v>
      </c>
      <c r="I3068" s="28">
        <v>0.32</v>
      </c>
      <c r="J3068" s="28">
        <v>0.31053191301196892</v>
      </c>
      <c r="K3068" s="28">
        <v>2</v>
      </c>
      <c r="L3068" s="28">
        <v>4375</v>
      </c>
      <c r="M3068" s="29">
        <v>0</v>
      </c>
    </row>
    <row r="3069" spans="1:13" x14ac:dyDescent="0.3">
      <c r="A3069">
        <v>3065</v>
      </c>
      <c r="B3069" s="29">
        <v>2014</v>
      </c>
      <c r="C3069" s="27">
        <v>41932</v>
      </c>
      <c r="D3069" s="28">
        <v>0.21571201380669414</v>
      </c>
      <c r="E3069" s="28">
        <v>1</v>
      </c>
      <c r="F3069" s="27">
        <v>42297</v>
      </c>
      <c r="G3069" s="28">
        <v>0.60376771034678367</v>
      </c>
      <c r="H3069" s="28">
        <v>2</v>
      </c>
      <c r="I3069" s="28">
        <v>0.4</v>
      </c>
      <c r="J3069" s="28">
        <v>0.89229270806341821</v>
      </c>
      <c r="K3069" s="28">
        <v>5</v>
      </c>
      <c r="L3069" s="28">
        <v>6250</v>
      </c>
      <c r="M3069" s="29">
        <v>0</v>
      </c>
    </row>
    <row r="3070" spans="1:13" x14ac:dyDescent="0.3">
      <c r="A3070">
        <v>3066</v>
      </c>
      <c r="B3070" s="29">
        <v>2014</v>
      </c>
      <c r="C3070" s="27">
        <v>41869</v>
      </c>
      <c r="D3070" s="28">
        <v>0.9716031799673357</v>
      </c>
      <c r="E3070" s="28">
        <v>5</v>
      </c>
      <c r="F3070" s="27">
        <v>43695</v>
      </c>
      <c r="G3070" s="28">
        <v>0.17277296180915647</v>
      </c>
      <c r="H3070" s="28">
        <v>1</v>
      </c>
      <c r="I3070" s="28">
        <v>0.32</v>
      </c>
      <c r="J3070" s="28">
        <v>0.93830854355287374</v>
      </c>
      <c r="K3070" s="28">
        <v>5</v>
      </c>
      <c r="L3070" s="28">
        <v>6250</v>
      </c>
      <c r="M3070" s="29">
        <v>2</v>
      </c>
    </row>
    <row r="3071" spans="1:13" x14ac:dyDescent="0.3">
      <c r="A3071">
        <v>3067</v>
      </c>
      <c r="B3071" s="29">
        <v>2014</v>
      </c>
      <c r="C3071" s="27">
        <v>41969</v>
      </c>
      <c r="D3071" s="28">
        <v>3.411413423646259E-3</v>
      </c>
      <c r="E3071" s="28">
        <v>1</v>
      </c>
      <c r="F3071" s="27">
        <v>42334</v>
      </c>
      <c r="G3071" s="28">
        <v>0.88611830135953717</v>
      </c>
      <c r="H3071" s="28">
        <v>3</v>
      </c>
      <c r="I3071" s="28">
        <v>0.48000000000000004</v>
      </c>
      <c r="J3071" s="28">
        <v>0.60550828106555388</v>
      </c>
      <c r="K3071" s="28">
        <v>4</v>
      </c>
      <c r="L3071" s="28">
        <v>5625</v>
      </c>
      <c r="M3071" s="29">
        <v>1</v>
      </c>
    </row>
    <row r="3072" spans="1:13" x14ac:dyDescent="0.3">
      <c r="A3072">
        <v>3068</v>
      </c>
      <c r="B3072" s="29">
        <v>2014</v>
      </c>
      <c r="C3072" s="27">
        <v>41834</v>
      </c>
      <c r="D3072" s="28">
        <v>2.0449207521250345E-2</v>
      </c>
      <c r="E3072" s="28">
        <v>1</v>
      </c>
      <c r="F3072" s="27">
        <v>42199</v>
      </c>
      <c r="G3072" s="28">
        <v>0.81849387563078435</v>
      </c>
      <c r="H3072" s="28">
        <v>3</v>
      </c>
      <c r="I3072" s="28">
        <v>0.48000000000000004</v>
      </c>
      <c r="J3072" s="28">
        <v>0.24265694632117696</v>
      </c>
      <c r="K3072" s="28">
        <v>2</v>
      </c>
      <c r="L3072" s="28">
        <v>4375</v>
      </c>
      <c r="M3072" s="29">
        <v>0</v>
      </c>
    </row>
    <row r="3073" spans="1:13" x14ac:dyDescent="0.3">
      <c r="A3073">
        <v>3069</v>
      </c>
      <c r="B3073" s="29">
        <v>2014</v>
      </c>
      <c r="C3073" s="27">
        <v>41852</v>
      </c>
      <c r="D3073" s="28">
        <v>0.11278437949775666</v>
      </c>
      <c r="E3073" s="28">
        <v>1</v>
      </c>
      <c r="F3073" s="27">
        <v>42217</v>
      </c>
      <c r="G3073" s="28">
        <v>0.59473333626740443</v>
      </c>
      <c r="H3073" s="28">
        <v>2</v>
      </c>
      <c r="I3073" s="28">
        <v>0.4</v>
      </c>
      <c r="J3073" s="28">
        <v>0.55871483614717521</v>
      </c>
      <c r="K3073" s="28">
        <v>3</v>
      </c>
      <c r="L3073" s="28">
        <v>5000</v>
      </c>
      <c r="M3073" s="29">
        <v>0</v>
      </c>
    </row>
    <row r="3074" spans="1:13" x14ac:dyDescent="0.3">
      <c r="A3074">
        <v>3070</v>
      </c>
      <c r="B3074" s="29">
        <v>2014</v>
      </c>
      <c r="C3074" s="27">
        <v>41743</v>
      </c>
      <c r="D3074" s="28">
        <v>0.27638001352114738</v>
      </c>
      <c r="E3074" s="28">
        <v>2</v>
      </c>
      <c r="F3074" s="27">
        <v>42474</v>
      </c>
      <c r="G3074" s="28">
        <v>0.57001308121597649</v>
      </c>
      <c r="H3074" s="28">
        <v>2</v>
      </c>
      <c r="I3074" s="28">
        <v>0.4</v>
      </c>
      <c r="J3074" s="28">
        <v>0.19963079415748064</v>
      </c>
      <c r="K3074" s="28">
        <v>1</v>
      </c>
      <c r="L3074" s="28">
        <v>3750</v>
      </c>
      <c r="M3074" s="29">
        <v>1</v>
      </c>
    </row>
    <row r="3075" spans="1:13" x14ac:dyDescent="0.3">
      <c r="A3075">
        <v>3071</v>
      </c>
      <c r="B3075" s="29">
        <v>2014</v>
      </c>
      <c r="C3075" s="27">
        <v>41950</v>
      </c>
      <c r="D3075" s="28">
        <v>0.56278030403709378</v>
      </c>
      <c r="E3075" s="28">
        <v>3</v>
      </c>
      <c r="F3075" s="27">
        <v>43046</v>
      </c>
      <c r="G3075" s="28">
        <v>0.41110890062322702</v>
      </c>
      <c r="H3075" s="28">
        <v>2</v>
      </c>
      <c r="I3075" s="28">
        <v>0.4</v>
      </c>
      <c r="J3075" s="28">
        <v>0.80088285567293149</v>
      </c>
      <c r="K3075" s="28">
        <v>5</v>
      </c>
      <c r="L3075" s="28">
        <v>6250</v>
      </c>
      <c r="M3075" s="29">
        <v>3</v>
      </c>
    </row>
    <row r="3076" spans="1:13" x14ac:dyDescent="0.3">
      <c r="A3076">
        <v>3072</v>
      </c>
      <c r="B3076" s="29">
        <v>2014</v>
      </c>
      <c r="C3076" s="27">
        <v>41833</v>
      </c>
      <c r="D3076" s="28">
        <v>0.86975919163423465</v>
      </c>
      <c r="E3076" s="28">
        <v>5</v>
      </c>
      <c r="F3076" s="27">
        <v>43659</v>
      </c>
      <c r="G3076" s="28">
        <v>0.24493269044627175</v>
      </c>
      <c r="H3076" s="28">
        <v>1</v>
      </c>
      <c r="I3076" s="28">
        <v>0.32</v>
      </c>
      <c r="J3076" s="28">
        <v>2.5070441441048086E-2</v>
      </c>
      <c r="K3076" s="28">
        <v>1</v>
      </c>
      <c r="L3076" s="28">
        <v>3750</v>
      </c>
      <c r="M3076" s="29">
        <v>2</v>
      </c>
    </row>
    <row r="3077" spans="1:13" x14ac:dyDescent="0.3">
      <c r="A3077">
        <v>3073</v>
      </c>
      <c r="B3077" s="29">
        <v>2014</v>
      </c>
      <c r="C3077" s="27">
        <v>41971</v>
      </c>
      <c r="D3077" s="28">
        <v>1.3780720922226486E-2</v>
      </c>
      <c r="E3077" s="28">
        <v>1</v>
      </c>
      <c r="F3077" s="27">
        <v>42336</v>
      </c>
      <c r="G3077" s="28">
        <v>0.10398198654513491</v>
      </c>
      <c r="H3077" s="28">
        <v>1</v>
      </c>
      <c r="I3077" s="28">
        <v>0.32</v>
      </c>
      <c r="J3077" s="28">
        <v>0.18379506819018931</v>
      </c>
      <c r="K3077" s="28">
        <v>1</v>
      </c>
      <c r="L3077" s="28">
        <v>3750</v>
      </c>
      <c r="M3077" s="29">
        <v>1</v>
      </c>
    </row>
    <row r="3078" spans="1:13" x14ac:dyDescent="0.3">
      <c r="A3078">
        <v>3074</v>
      </c>
      <c r="B3078" s="29">
        <v>2014</v>
      </c>
      <c r="C3078" s="27">
        <v>41819</v>
      </c>
      <c r="D3078" s="28">
        <v>0.22003485942203094</v>
      </c>
      <c r="E3078" s="28">
        <v>1</v>
      </c>
      <c r="F3078" s="27">
        <v>42184</v>
      </c>
      <c r="G3078" s="28">
        <v>0.48224629948659725</v>
      </c>
      <c r="H3078" s="28">
        <v>2</v>
      </c>
      <c r="I3078" s="28">
        <v>0.4</v>
      </c>
      <c r="J3078" s="28">
        <v>0.56250988513314637</v>
      </c>
      <c r="K3078" s="28">
        <v>3</v>
      </c>
      <c r="L3078" s="28">
        <v>5000</v>
      </c>
      <c r="M3078" s="29">
        <v>0</v>
      </c>
    </row>
    <row r="3079" spans="1:13" x14ac:dyDescent="0.3">
      <c r="A3079">
        <v>3075</v>
      </c>
      <c r="B3079" s="29">
        <v>2014</v>
      </c>
      <c r="C3079" s="27">
        <v>41743</v>
      </c>
      <c r="D3079" s="28">
        <v>0.47475353630510642</v>
      </c>
      <c r="E3079" s="28">
        <v>3</v>
      </c>
      <c r="F3079" s="27">
        <v>42839</v>
      </c>
      <c r="G3079" s="28">
        <v>0.66935798363899313</v>
      </c>
      <c r="H3079" s="28">
        <v>3</v>
      </c>
      <c r="I3079" s="28">
        <v>0.48000000000000004</v>
      </c>
      <c r="J3079" s="28">
        <v>0.44527645639413838</v>
      </c>
      <c r="K3079" s="28">
        <v>3</v>
      </c>
      <c r="L3079" s="28">
        <v>5000</v>
      </c>
      <c r="M3079" s="29">
        <v>1</v>
      </c>
    </row>
    <row r="3080" spans="1:13" x14ac:dyDescent="0.3">
      <c r="A3080">
        <v>3076</v>
      </c>
      <c r="B3080" s="29">
        <v>2014</v>
      </c>
      <c r="C3080" s="27">
        <v>41820</v>
      </c>
      <c r="D3080" s="28">
        <v>0.97368651204883294</v>
      </c>
      <c r="E3080" s="28">
        <v>5</v>
      </c>
      <c r="F3080" s="27">
        <v>43646</v>
      </c>
      <c r="G3080" s="28">
        <v>0.26850488844582765</v>
      </c>
      <c r="H3080" s="28">
        <v>1</v>
      </c>
      <c r="I3080" s="28">
        <v>0.32</v>
      </c>
      <c r="J3080" s="28">
        <v>0.31259147318935376</v>
      </c>
      <c r="K3080" s="28">
        <v>2</v>
      </c>
      <c r="L3080" s="28">
        <v>4375</v>
      </c>
      <c r="M3080" s="29">
        <v>1</v>
      </c>
    </row>
    <row r="3081" spans="1:13" x14ac:dyDescent="0.3">
      <c r="A3081">
        <v>3077</v>
      </c>
      <c r="B3081" s="29">
        <v>2014</v>
      </c>
      <c r="C3081" s="27">
        <v>41905</v>
      </c>
      <c r="D3081" s="28">
        <v>0.30075899622138025</v>
      </c>
      <c r="E3081" s="28">
        <v>2</v>
      </c>
      <c r="F3081" s="27">
        <v>42636</v>
      </c>
      <c r="G3081" s="28">
        <v>0.1322371040036141</v>
      </c>
      <c r="H3081" s="28">
        <v>1</v>
      </c>
      <c r="I3081" s="28">
        <v>0.32</v>
      </c>
      <c r="J3081" s="28">
        <v>4.7248656359085484E-2</v>
      </c>
      <c r="K3081" s="28">
        <v>1</v>
      </c>
      <c r="L3081" s="28">
        <v>3750</v>
      </c>
      <c r="M3081" s="29">
        <v>2</v>
      </c>
    </row>
    <row r="3082" spans="1:13" x14ac:dyDescent="0.3">
      <c r="A3082">
        <v>3078</v>
      </c>
      <c r="B3082" s="29">
        <v>2014</v>
      </c>
      <c r="C3082" s="27">
        <v>41668</v>
      </c>
      <c r="D3082" s="28">
        <v>0.14152268060938189</v>
      </c>
      <c r="E3082" s="28">
        <v>1</v>
      </c>
      <c r="F3082" s="27">
        <v>42033</v>
      </c>
      <c r="G3082" s="28">
        <v>8.9696342313981603E-2</v>
      </c>
      <c r="H3082" s="28">
        <v>1</v>
      </c>
      <c r="I3082" s="28">
        <v>0.32</v>
      </c>
      <c r="J3082" s="28">
        <v>0.4175964515407502</v>
      </c>
      <c r="K3082" s="28">
        <v>2</v>
      </c>
      <c r="L3082" s="28">
        <v>4375</v>
      </c>
      <c r="M3082" s="29">
        <v>1</v>
      </c>
    </row>
    <row r="3083" spans="1:13" x14ac:dyDescent="0.3">
      <c r="A3083">
        <v>3079</v>
      </c>
      <c r="B3083" s="29">
        <v>2014</v>
      </c>
      <c r="C3083" s="27">
        <v>41729</v>
      </c>
      <c r="D3083" s="28">
        <v>0.8146786762504864</v>
      </c>
      <c r="E3083" s="28">
        <v>5</v>
      </c>
      <c r="F3083" s="27">
        <v>43555</v>
      </c>
      <c r="G3083" s="28">
        <v>0.76308061575237884</v>
      </c>
      <c r="H3083" s="28">
        <v>3</v>
      </c>
      <c r="I3083" s="28">
        <v>0.48000000000000004</v>
      </c>
      <c r="J3083" s="28">
        <v>0.78913226265394976</v>
      </c>
      <c r="K3083" s="28">
        <v>5</v>
      </c>
      <c r="L3083" s="28">
        <v>6250</v>
      </c>
      <c r="M3083" s="29">
        <v>4</v>
      </c>
    </row>
    <row r="3084" spans="1:13" x14ac:dyDescent="0.3">
      <c r="A3084">
        <v>3080</v>
      </c>
      <c r="B3084" s="29">
        <v>2014</v>
      </c>
      <c r="C3084" s="27">
        <v>41728</v>
      </c>
      <c r="D3084" s="28">
        <v>4.0255082653229302E-2</v>
      </c>
      <c r="E3084" s="28">
        <v>1</v>
      </c>
      <c r="F3084" s="27">
        <v>42093</v>
      </c>
      <c r="G3084" s="28">
        <v>0.79038026448753695</v>
      </c>
      <c r="H3084" s="28">
        <v>3</v>
      </c>
      <c r="I3084" s="28">
        <v>0.48000000000000004</v>
      </c>
      <c r="J3084" s="28">
        <v>0.67956543851354601</v>
      </c>
      <c r="K3084" s="28">
        <v>4</v>
      </c>
      <c r="L3084" s="28">
        <v>5625</v>
      </c>
      <c r="M3084" s="29">
        <v>0</v>
      </c>
    </row>
    <row r="3085" spans="1:13" x14ac:dyDescent="0.3">
      <c r="A3085">
        <v>3081</v>
      </c>
      <c r="B3085" s="29">
        <v>2014</v>
      </c>
      <c r="C3085" s="27">
        <v>41953</v>
      </c>
      <c r="D3085" s="28">
        <v>0.90607237534754936</v>
      </c>
      <c r="E3085" s="28">
        <v>5</v>
      </c>
      <c r="F3085" s="27">
        <v>43779</v>
      </c>
      <c r="G3085" s="28">
        <v>0.914881614872599</v>
      </c>
      <c r="H3085" s="28">
        <v>3</v>
      </c>
      <c r="I3085" s="28">
        <v>0.48000000000000004</v>
      </c>
      <c r="J3085" s="28">
        <v>0.30911599787109334</v>
      </c>
      <c r="K3085" s="28">
        <v>2</v>
      </c>
      <c r="L3085" s="28">
        <v>4375</v>
      </c>
      <c r="M3085" s="29">
        <v>4</v>
      </c>
    </row>
    <row r="3086" spans="1:13" x14ac:dyDescent="0.3">
      <c r="A3086">
        <v>3082</v>
      </c>
      <c r="B3086" s="29">
        <v>2014</v>
      </c>
      <c r="C3086" s="27">
        <v>41841</v>
      </c>
      <c r="D3086" s="28">
        <v>0.39877656064179656</v>
      </c>
      <c r="E3086" s="28">
        <v>2</v>
      </c>
      <c r="F3086" s="27">
        <v>42572</v>
      </c>
      <c r="G3086" s="28">
        <v>0.24840582149496626</v>
      </c>
      <c r="H3086" s="28">
        <v>1</v>
      </c>
      <c r="I3086" s="28">
        <v>0.32</v>
      </c>
      <c r="J3086" s="28">
        <v>8.8449043311672026E-2</v>
      </c>
      <c r="K3086" s="28">
        <v>1</v>
      </c>
      <c r="L3086" s="28">
        <v>3750</v>
      </c>
      <c r="M3086" s="29">
        <v>1</v>
      </c>
    </row>
    <row r="3087" spans="1:13" x14ac:dyDescent="0.3">
      <c r="A3087">
        <v>3083</v>
      </c>
      <c r="B3087" s="29">
        <v>2014</v>
      </c>
      <c r="C3087" s="27">
        <v>41692</v>
      </c>
      <c r="D3087" s="28">
        <v>0.77436846849564611</v>
      </c>
      <c r="E3087" s="28">
        <v>5</v>
      </c>
      <c r="F3087" s="27">
        <v>43518</v>
      </c>
      <c r="G3087" s="28">
        <v>0.34334598589602106</v>
      </c>
      <c r="H3087" s="28">
        <v>2</v>
      </c>
      <c r="I3087" s="28">
        <v>0.4</v>
      </c>
      <c r="J3087" s="28">
        <v>8.3512483850621599E-2</v>
      </c>
      <c r="K3087" s="28">
        <v>1</v>
      </c>
      <c r="L3087" s="28">
        <v>3750</v>
      </c>
      <c r="M3087" s="29">
        <v>3</v>
      </c>
    </row>
    <row r="3088" spans="1:13" x14ac:dyDescent="0.3">
      <c r="A3088">
        <v>3084</v>
      </c>
      <c r="B3088" s="29">
        <v>2014</v>
      </c>
      <c r="C3088" s="27">
        <v>41808</v>
      </c>
      <c r="D3088" s="28">
        <v>0.95914307128138621</v>
      </c>
      <c r="E3088" s="28">
        <v>5</v>
      </c>
      <c r="F3088" s="27">
        <v>43634</v>
      </c>
      <c r="G3088" s="28">
        <v>0.60691640049831941</v>
      </c>
      <c r="H3088" s="28">
        <v>2</v>
      </c>
      <c r="I3088" s="28">
        <v>0.4</v>
      </c>
      <c r="J3088" s="28">
        <v>0.64117580607673019</v>
      </c>
      <c r="K3088" s="28">
        <v>4</v>
      </c>
      <c r="L3088" s="28">
        <v>5625</v>
      </c>
      <c r="M3088" s="29">
        <v>0</v>
      </c>
    </row>
    <row r="3089" spans="1:13" x14ac:dyDescent="0.3">
      <c r="A3089">
        <v>3085</v>
      </c>
      <c r="B3089" s="29">
        <v>2014</v>
      </c>
      <c r="C3089" s="27">
        <v>41807</v>
      </c>
      <c r="D3089" s="28">
        <v>0.660538670638256</v>
      </c>
      <c r="E3089" s="28">
        <v>4</v>
      </c>
      <c r="F3089" s="27">
        <v>43268</v>
      </c>
      <c r="G3089" s="28">
        <v>0.15243613010646262</v>
      </c>
      <c r="H3089" s="28">
        <v>1</v>
      </c>
      <c r="I3089" s="28">
        <v>0.32</v>
      </c>
      <c r="J3089" s="28">
        <v>6.0154197740624804E-2</v>
      </c>
      <c r="K3089" s="28">
        <v>1</v>
      </c>
      <c r="L3089" s="28">
        <v>3750</v>
      </c>
      <c r="M3089" s="29">
        <v>3</v>
      </c>
    </row>
    <row r="3090" spans="1:13" x14ac:dyDescent="0.3">
      <c r="A3090">
        <v>3086</v>
      </c>
      <c r="B3090" s="29">
        <v>2014</v>
      </c>
      <c r="C3090" s="27">
        <v>41670</v>
      </c>
      <c r="D3090" s="28">
        <v>0.62649461741468426</v>
      </c>
      <c r="E3090" s="28">
        <v>4</v>
      </c>
      <c r="F3090" s="27">
        <v>43131</v>
      </c>
      <c r="G3090" s="28">
        <v>0.3818263545486551</v>
      </c>
      <c r="H3090" s="28">
        <v>2</v>
      </c>
      <c r="I3090" s="28">
        <v>0.4</v>
      </c>
      <c r="J3090" s="28">
        <v>0.70863785467491835</v>
      </c>
      <c r="K3090" s="28">
        <v>4</v>
      </c>
      <c r="L3090" s="28">
        <v>5625</v>
      </c>
      <c r="M3090" s="29">
        <v>2</v>
      </c>
    </row>
    <row r="3091" spans="1:13" x14ac:dyDescent="0.3">
      <c r="A3091">
        <v>3087</v>
      </c>
      <c r="B3091" s="29">
        <v>2014</v>
      </c>
      <c r="C3091" s="27">
        <v>41683</v>
      </c>
      <c r="D3091" s="28">
        <v>0.57271582880499605</v>
      </c>
      <c r="E3091" s="28">
        <v>3</v>
      </c>
      <c r="F3091" s="27">
        <v>42779</v>
      </c>
      <c r="G3091" s="28">
        <v>0.18930265648117151</v>
      </c>
      <c r="H3091" s="28">
        <v>1</v>
      </c>
      <c r="I3091" s="28">
        <v>0.32</v>
      </c>
      <c r="J3091" s="28">
        <v>0.12412917272709389</v>
      </c>
      <c r="K3091" s="28">
        <v>1</v>
      </c>
      <c r="L3091" s="28">
        <v>3750</v>
      </c>
      <c r="M3091" s="29">
        <v>1</v>
      </c>
    </row>
    <row r="3092" spans="1:13" x14ac:dyDescent="0.3">
      <c r="A3092">
        <v>3088</v>
      </c>
      <c r="B3092" s="29">
        <v>2014</v>
      </c>
      <c r="C3092" s="27">
        <v>41839</v>
      </c>
      <c r="D3092" s="28">
        <v>0.16460651676684501</v>
      </c>
      <c r="E3092" s="28">
        <v>1</v>
      </c>
      <c r="F3092" s="27">
        <v>42204</v>
      </c>
      <c r="G3092" s="28">
        <v>0.31531627150932573</v>
      </c>
      <c r="H3092" s="28">
        <v>2</v>
      </c>
      <c r="I3092" s="28">
        <v>0.4</v>
      </c>
      <c r="J3092" s="28">
        <v>0.30655435210609583</v>
      </c>
      <c r="K3092" s="28">
        <v>2</v>
      </c>
      <c r="L3092" s="28">
        <v>4375</v>
      </c>
      <c r="M3092" s="29">
        <v>1</v>
      </c>
    </row>
    <row r="3093" spans="1:13" x14ac:dyDescent="0.3">
      <c r="A3093">
        <v>3089</v>
      </c>
      <c r="B3093" s="29">
        <v>2014</v>
      </c>
      <c r="C3093" s="27">
        <v>41710</v>
      </c>
      <c r="D3093" s="28">
        <v>0.81413883763818451</v>
      </c>
      <c r="E3093" s="28">
        <v>5</v>
      </c>
      <c r="F3093" s="27">
        <v>43536</v>
      </c>
      <c r="G3093" s="28">
        <v>0.63051348766709758</v>
      </c>
      <c r="H3093" s="28">
        <v>3</v>
      </c>
      <c r="I3093" s="28">
        <v>0.48000000000000004</v>
      </c>
      <c r="J3093" s="28">
        <v>0.37007869455541498</v>
      </c>
      <c r="K3093" s="28">
        <v>2</v>
      </c>
      <c r="L3093" s="28">
        <v>4375</v>
      </c>
      <c r="M3093" s="29">
        <v>3</v>
      </c>
    </row>
    <row r="3094" spans="1:13" x14ac:dyDescent="0.3">
      <c r="A3094">
        <v>3090</v>
      </c>
      <c r="B3094" s="29">
        <v>2014</v>
      </c>
      <c r="C3094" s="27">
        <v>41899</v>
      </c>
      <c r="D3094" s="28">
        <v>0.40320893939251123</v>
      </c>
      <c r="E3094" s="28">
        <v>2</v>
      </c>
      <c r="F3094" s="27">
        <v>42630</v>
      </c>
      <c r="G3094" s="28">
        <v>0.79703749559837678</v>
      </c>
      <c r="H3094" s="28">
        <v>3</v>
      </c>
      <c r="I3094" s="28">
        <v>0.48000000000000004</v>
      </c>
      <c r="J3094" s="28">
        <v>0.6396701400267607</v>
      </c>
      <c r="K3094" s="28">
        <v>4</v>
      </c>
      <c r="L3094" s="28">
        <v>5625</v>
      </c>
      <c r="M3094" s="29">
        <v>2</v>
      </c>
    </row>
    <row r="3095" spans="1:13" x14ac:dyDescent="0.3">
      <c r="A3095">
        <v>3091</v>
      </c>
      <c r="B3095" s="29">
        <v>2014</v>
      </c>
      <c r="C3095" s="27">
        <v>41719</v>
      </c>
      <c r="D3095" s="28">
        <v>0.38138436455525082</v>
      </c>
      <c r="E3095" s="28">
        <v>2</v>
      </c>
      <c r="F3095" s="27">
        <v>42450</v>
      </c>
      <c r="G3095" s="28">
        <v>0.44013097173376459</v>
      </c>
      <c r="H3095" s="28">
        <v>2</v>
      </c>
      <c r="I3095" s="28">
        <v>0.4</v>
      </c>
      <c r="J3095" s="28">
        <v>0.60640879239987888</v>
      </c>
      <c r="K3095" s="28">
        <v>4</v>
      </c>
      <c r="L3095" s="28">
        <v>5625</v>
      </c>
      <c r="M3095" s="29">
        <v>0</v>
      </c>
    </row>
    <row r="3096" spans="1:13" x14ac:dyDescent="0.3">
      <c r="A3096">
        <v>3092</v>
      </c>
      <c r="B3096" s="29">
        <v>2014</v>
      </c>
      <c r="C3096" s="27">
        <v>41794</v>
      </c>
      <c r="D3096" s="28">
        <v>0.77807429532519501</v>
      </c>
      <c r="E3096" s="28">
        <v>5</v>
      </c>
      <c r="F3096" s="27">
        <v>43620</v>
      </c>
      <c r="G3096" s="28">
        <v>0.10454143498345458</v>
      </c>
      <c r="H3096" s="28">
        <v>1</v>
      </c>
      <c r="I3096" s="28">
        <v>0.32</v>
      </c>
      <c r="J3096" s="28">
        <v>0.41692264422274805</v>
      </c>
      <c r="K3096" s="28">
        <v>2</v>
      </c>
      <c r="L3096" s="28">
        <v>4375</v>
      </c>
      <c r="M3096" s="29">
        <v>1</v>
      </c>
    </row>
    <row r="3097" spans="1:13" x14ac:dyDescent="0.3">
      <c r="A3097">
        <v>3093</v>
      </c>
      <c r="B3097" s="29">
        <v>2014</v>
      </c>
      <c r="C3097" s="27">
        <v>41938</v>
      </c>
      <c r="D3097" s="28">
        <v>0.8572494551450639</v>
      </c>
      <c r="E3097" s="28">
        <v>5</v>
      </c>
      <c r="F3097" s="27">
        <v>43764</v>
      </c>
      <c r="G3097" s="28">
        <v>0.63332815857114022</v>
      </c>
      <c r="H3097" s="28">
        <v>3</v>
      </c>
      <c r="I3097" s="28">
        <v>0.48000000000000004</v>
      </c>
      <c r="J3097" s="28">
        <v>0.46997588046671146</v>
      </c>
      <c r="K3097" s="28">
        <v>3</v>
      </c>
      <c r="L3097" s="28">
        <v>5000</v>
      </c>
      <c r="M3097" s="29">
        <v>1</v>
      </c>
    </row>
    <row r="3098" spans="1:13" x14ac:dyDescent="0.3">
      <c r="A3098">
        <v>3094</v>
      </c>
      <c r="B3098" s="29">
        <v>2014</v>
      </c>
      <c r="C3098" s="27">
        <v>41835</v>
      </c>
      <c r="D3098" s="28">
        <v>0.16138233573460414</v>
      </c>
      <c r="E3098" s="28">
        <v>1</v>
      </c>
      <c r="F3098" s="27">
        <v>42200</v>
      </c>
      <c r="G3098" s="28">
        <v>0.12217459786411633</v>
      </c>
      <c r="H3098" s="28">
        <v>1</v>
      </c>
      <c r="I3098" s="28">
        <v>0.32</v>
      </c>
      <c r="J3098" s="28">
        <v>0.99329522613261712</v>
      </c>
      <c r="K3098" s="28">
        <v>5</v>
      </c>
      <c r="L3098" s="28">
        <v>6250</v>
      </c>
      <c r="M3098" s="29">
        <v>1</v>
      </c>
    </row>
    <row r="3099" spans="1:13" x14ac:dyDescent="0.3">
      <c r="A3099">
        <v>3095</v>
      </c>
      <c r="B3099" s="29">
        <v>2014</v>
      </c>
      <c r="C3099" s="27">
        <v>41982</v>
      </c>
      <c r="D3099" s="28">
        <v>0.67332241986058905</v>
      </c>
      <c r="E3099" s="28">
        <v>4</v>
      </c>
      <c r="F3099" s="27">
        <v>43443</v>
      </c>
      <c r="G3099" s="28">
        <v>0.80190414455432013</v>
      </c>
      <c r="H3099" s="28">
        <v>3</v>
      </c>
      <c r="I3099" s="28">
        <v>0.48000000000000004</v>
      </c>
      <c r="J3099" s="28">
        <v>0.96282943861359493</v>
      </c>
      <c r="K3099" s="28">
        <v>5</v>
      </c>
      <c r="L3099" s="28">
        <v>6250</v>
      </c>
      <c r="M3099" s="29">
        <v>1</v>
      </c>
    </row>
    <row r="3100" spans="1:13" x14ac:dyDescent="0.3">
      <c r="A3100">
        <v>3096</v>
      </c>
      <c r="B3100" s="29">
        <v>2014</v>
      </c>
      <c r="C3100" s="27">
        <v>41855</v>
      </c>
      <c r="D3100" s="28">
        <v>0.93875220036059925</v>
      </c>
      <c r="E3100" s="28">
        <v>5</v>
      </c>
      <c r="F3100" s="27">
        <v>43681</v>
      </c>
      <c r="G3100" s="28">
        <v>0.17477106614327786</v>
      </c>
      <c r="H3100" s="28">
        <v>1</v>
      </c>
      <c r="I3100" s="28">
        <v>0.32</v>
      </c>
      <c r="J3100" s="28">
        <v>0.63860365120017448</v>
      </c>
      <c r="K3100" s="28">
        <v>4</v>
      </c>
      <c r="L3100" s="28">
        <v>5625</v>
      </c>
      <c r="M3100" s="29">
        <v>2</v>
      </c>
    </row>
    <row r="3101" spans="1:13" x14ac:dyDescent="0.3">
      <c r="A3101">
        <v>3097</v>
      </c>
      <c r="B3101" s="29">
        <v>2014</v>
      </c>
      <c r="C3101" s="27">
        <v>41727</v>
      </c>
      <c r="D3101" s="28">
        <v>0.58455345630223154</v>
      </c>
      <c r="E3101" s="28">
        <v>4</v>
      </c>
      <c r="F3101" s="27">
        <v>43188</v>
      </c>
      <c r="G3101" s="28">
        <v>0.89649410066067259</v>
      </c>
      <c r="H3101" s="28">
        <v>3</v>
      </c>
      <c r="I3101" s="28">
        <v>0.48000000000000004</v>
      </c>
      <c r="J3101" s="28">
        <v>0.58584658027657099</v>
      </c>
      <c r="K3101" s="28">
        <v>3</v>
      </c>
      <c r="L3101" s="28">
        <v>5000</v>
      </c>
      <c r="M3101" s="29">
        <v>3</v>
      </c>
    </row>
    <row r="3102" spans="1:13" x14ac:dyDescent="0.3">
      <c r="A3102">
        <v>3098</v>
      </c>
      <c r="B3102" s="29">
        <v>2014</v>
      </c>
      <c r="C3102" s="27">
        <v>41959</v>
      </c>
      <c r="D3102" s="28">
        <v>0.57655299744905086</v>
      </c>
      <c r="E3102" s="28">
        <v>3</v>
      </c>
      <c r="F3102" s="27">
        <v>43055</v>
      </c>
      <c r="G3102" s="28">
        <v>0.85135891374078532</v>
      </c>
      <c r="H3102" s="28">
        <v>3</v>
      </c>
      <c r="I3102" s="28">
        <v>0.48000000000000004</v>
      </c>
      <c r="J3102" s="28">
        <v>0.94733269014120158</v>
      </c>
      <c r="K3102" s="28">
        <v>5</v>
      </c>
      <c r="L3102" s="28">
        <v>6250</v>
      </c>
      <c r="M3102" s="29">
        <v>3</v>
      </c>
    </row>
    <row r="3103" spans="1:13" x14ac:dyDescent="0.3">
      <c r="A3103">
        <v>3099</v>
      </c>
      <c r="B3103" s="29">
        <v>2014</v>
      </c>
      <c r="C3103" s="27">
        <v>41836</v>
      </c>
      <c r="D3103" s="28">
        <v>0.61576328448673168</v>
      </c>
      <c r="E3103" s="28">
        <v>4</v>
      </c>
      <c r="F3103" s="27">
        <v>43297</v>
      </c>
      <c r="G3103" s="28">
        <v>7.4055220020087353E-2</v>
      </c>
      <c r="H3103" s="28">
        <v>1</v>
      </c>
      <c r="I3103" s="28">
        <v>0.32</v>
      </c>
      <c r="J3103" s="28">
        <v>0.61151871343065378</v>
      </c>
      <c r="K3103" s="28">
        <v>4</v>
      </c>
      <c r="L3103" s="28">
        <v>5625</v>
      </c>
      <c r="M3103" s="29">
        <v>1</v>
      </c>
    </row>
    <row r="3104" spans="1:13" x14ac:dyDescent="0.3">
      <c r="A3104">
        <v>3100</v>
      </c>
      <c r="B3104" s="29">
        <v>2014</v>
      </c>
      <c r="C3104" s="27">
        <v>41915</v>
      </c>
      <c r="D3104" s="28">
        <v>0.27799882957195787</v>
      </c>
      <c r="E3104" s="28">
        <v>2</v>
      </c>
      <c r="F3104" s="27">
        <v>42646</v>
      </c>
      <c r="G3104" s="28">
        <v>4.2864486424474824E-2</v>
      </c>
      <c r="H3104" s="28">
        <v>1</v>
      </c>
      <c r="I3104" s="28">
        <v>0.32</v>
      </c>
      <c r="J3104" s="28">
        <v>0.21999593041312149</v>
      </c>
      <c r="K3104" s="28">
        <v>2</v>
      </c>
      <c r="L3104" s="28">
        <v>4375</v>
      </c>
      <c r="M3104" s="29">
        <v>0</v>
      </c>
    </row>
    <row r="3105" spans="1:13" x14ac:dyDescent="0.3">
      <c r="A3105">
        <v>3101</v>
      </c>
      <c r="B3105" s="29">
        <v>2014</v>
      </c>
      <c r="C3105" s="27">
        <v>41688</v>
      </c>
      <c r="D3105" s="28">
        <v>0.144941576726065</v>
      </c>
      <c r="E3105" s="28">
        <v>1</v>
      </c>
      <c r="F3105" s="27">
        <v>42053</v>
      </c>
      <c r="G3105" s="28">
        <v>0.81780300597667566</v>
      </c>
      <c r="H3105" s="28">
        <v>3</v>
      </c>
      <c r="I3105" s="28">
        <v>0.48000000000000004</v>
      </c>
      <c r="J3105" s="28">
        <v>0.96940934087369091</v>
      </c>
      <c r="K3105" s="28">
        <v>5</v>
      </c>
      <c r="L3105" s="28">
        <v>6250</v>
      </c>
      <c r="M3105" s="29">
        <v>1</v>
      </c>
    </row>
    <row r="3106" spans="1:13" x14ac:dyDescent="0.3">
      <c r="A3106">
        <v>3102</v>
      </c>
      <c r="B3106" s="29">
        <v>2014</v>
      </c>
      <c r="C3106" s="27">
        <v>41950</v>
      </c>
      <c r="D3106" s="28">
        <v>0.87480698645843225</v>
      </c>
      <c r="E3106" s="28">
        <v>5</v>
      </c>
      <c r="F3106" s="27">
        <v>43776</v>
      </c>
      <c r="G3106" s="28">
        <v>0.77581851135079982</v>
      </c>
      <c r="H3106" s="28">
        <v>3</v>
      </c>
      <c r="I3106" s="28">
        <v>0.48000000000000004</v>
      </c>
      <c r="J3106" s="28">
        <v>0.97852117153695706</v>
      </c>
      <c r="K3106" s="28">
        <v>5</v>
      </c>
      <c r="L3106" s="28">
        <v>6250</v>
      </c>
      <c r="M3106" s="29">
        <v>1</v>
      </c>
    </row>
    <row r="3107" spans="1:13" x14ac:dyDescent="0.3">
      <c r="A3107">
        <v>3103</v>
      </c>
      <c r="B3107" s="29">
        <v>2014</v>
      </c>
      <c r="C3107" s="27">
        <v>41778</v>
      </c>
      <c r="D3107" s="28">
        <v>0.84835053004190941</v>
      </c>
      <c r="E3107" s="28">
        <v>5</v>
      </c>
      <c r="F3107" s="27">
        <v>43604</v>
      </c>
      <c r="G3107" s="28">
        <v>0.21421929994778055</v>
      </c>
      <c r="H3107" s="28">
        <v>1</v>
      </c>
      <c r="I3107" s="28">
        <v>0.32</v>
      </c>
      <c r="J3107" s="28">
        <v>0.14900937144246695</v>
      </c>
      <c r="K3107" s="28">
        <v>1</v>
      </c>
      <c r="L3107" s="28">
        <v>3750</v>
      </c>
      <c r="M3107" s="29">
        <v>1</v>
      </c>
    </row>
    <row r="3108" spans="1:13" x14ac:dyDescent="0.3">
      <c r="A3108">
        <v>3104</v>
      </c>
      <c r="B3108" s="29">
        <v>2014</v>
      </c>
      <c r="C3108" s="27">
        <v>41824</v>
      </c>
      <c r="D3108" s="28">
        <v>0.85182653413200726</v>
      </c>
      <c r="E3108" s="28">
        <v>5</v>
      </c>
      <c r="F3108" s="27">
        <v>43650</v>
      </c>
      <c r="G3108" s="28">
        <v>0.5956800919806533</v>
      </c>
      <c r="H3108" s="28">
        <v>2</v>
      </c>
      <c r="I3108" s="28">
        <v>0.4</v>
      </c>
      <c r="J3108" s="28">
        <v>0.10913217116570018</v>
      </c>
      <c r="K3108" s="28">
        <v>1</v>
      </c>
      <c r="L3108" s="28">
        <v>3750</v>
      </c>
      <c r="M3108" s="29">
        <v>3</v>
      </c>
    </row>
    <row r="3109" spans="1:13" x14ac:dyDescent="0.3">
      <c r="A3109">
        <v>3105</v>
      </c>
      <c r="B3109" s="29">
        <v>2014</v>
      </c>
      <c r="C3109" s="27">
        <v>41738</v>
      </c>
      <c r="D3109" s="28">
        <v>0.45525325238669689</v>
      </c>
      <c r="E3109" s="28">
        <v>3</v>
      </c>
      <c r="F3109" s="27">
        <v>42834</v>
      </c>
      <c r="G3109" s="28">
        <v>0.55386369941511726</v>
      </c>
      <c r="H3109" s="28">
        <v>2</v>
      </c>
      <c r="I3109" s="28">
        <v>0.4</v>
      </c>
      <c r="J3109" s="28">
        <v>0.98234142975361638</v>
      </c>
      <c r="K3109" s="28">
        <v>5</v>
      </c>
      <c r="L3109" s="28">
        <v>6250</v>
      </c>
      <c r="M3109" s="29">
        <v>1</v>
      </c>
    </row>
    <row r="3110" spans="1:13" x14ac:dyDescent="0.3">
      <c r="A3110">
        <v>3106</v>
      </c>
      <c r="B3110" s="29">
        <v>2014</v>
      </c>
      <c r="C3110" s="27">
        <v>41983</v>
      </c>
      <c r="D3110" s="28">
        <v>8.0688667372517231E-2</v>
      </c>
      <c r="E3110" s="28">
        <v>1</v>
      </c>
      <c r="F3110" s="27">
        <v>42348</v>
      </c>
      <c r="G3110" s="28">
        <v>0.32523884813736059</v>
      </c>
      <c r="H3110" s="28">
        <v>2</v>
      </c>
      <c r="I3110" s="28">
        <v>0.4</v>
      </c>
      <c r="J3110" s="28">
        <v>0.93353838522845767</v>
      </c>
      <c r="K3110" s="28">
        <v>5</v>
      </c>
      <c r="L3110" s="28">
        <v>6250</v>
      </c>
      <c r="M3110" s="29">
        <v>0</v>
      </c>
    </row>
    <row r="3111" spans="1:13" x14ac:dyDescent="0.3">
      <c r="A3111">
        <v>3107</v>
      </c>
      <c r="B3111" s="29">
        <v>2014</v>
      </c>
      <c r="C3111" s="27">
        <v>41862</v>
      </c>
      <c r="D3111" s="28">
        <v>0.36282908460685837</v>
      </c>
      <c r="E3111" s="28">
        <v>2</v>
      </c>
      <c r="F3111" s="27">
        <v>42593</v>
      </c>
      <c r="G3111" s="28">
        <v>0.85624435422042622</v>
      </c>
      <c r="H3111" s="28">
        <v>3</v>
      </c>
      <c r="I3111" s="28">
        <v>0.48000000000000004</v>
      </c>
      <c r="J3111" s="28">
        <v>5.3139138415519649E-2</v>
      </c>
      <c r="K3111" s="28">
        <v>1</v>
      </c>
      <c r="L3111" s="28">
        <v>3750</v>
      </c>
      <c r="M3111" s="29">
        <v>1</v>
      </c>
    </row>
    <row r="3112" spans="1:13" x14ac:dyDescent="0.3">
      <c r="A3112">
        <v>3108</v>
      </c>
      <c r="B3112" s="29">
        <v>2014</v>
      </c>
      <c r="C3112" s="27">
        <v>41833</v>
      </c>
      <c r="D3112" s="28">
        <v>0.67796406053777647</v>
      </c>
      <c r="E3112" s="28">
        <v>4</v>
      </c>
      <c r="F3112" s="27">
        <v>43294</v>
      </c>
      <c r="G3112" s="28">
        <v>0.56948853092032514</v>
      </c>
      <c r="H3112" s="28">
        <v>2</v>
      </c>
      <c r="I3112" s="28">
        <v>0.4</v>
      </c>
      <c r="J3112" s="28">
        <v>0.26356143822322331</v>
      </c>
      <c r="K3112" s="28">
        <v>2</v>
      </c>
      <c r="L3112" s="28">
        <v>4375</v>
      </c>
      <c r="M3112" s="29">
        <v>2</v>
      </c>
    </row>
    <row r="3113" spans="1:13" x14ac:dyDescent="0.3">
      <c r="A3113">
        <v>3109</v>
      </c>
      <c r="B3113" s="29">
        <v>2014</v>
      </c>
      <c r="C3113" s="27">
        <v>41720</v>
      </c>
      <c r="D3113" s="28">
        <v>0.28050154543408079</v>
      </c>
      <c r="E3113" s="28">
        <v>2</v>
      </c>
      <c r="F3113" s="27">
        <v>42451</v>
      </c>
      <c r="G3113" s="28">
        <v>0.24236602358396986</v>
      </c>
      <c r="H3113" s="28">
        <v>1</v>
      </c>
      <c r="I3113" s="28">
        <v>0.32</v>
      </c>
      <c r="J3113" s="28">
        <v>0.76677569585522276</v>
      </c>
      <c r="K3113" s="28">
        <v>5</v>
      </c>
      <c r="L3113" s="28">
        <v>6250</v>
      </c>
      <c r="M3113" s="29">
        <v>0</v>
      </c>
    </row>
    <row r="3114" spans="1:13" x14ac:dyDescent="0.3">
      <c r="A3114">
        <v>3110</v>
      </c>
      <c r="B3114" s="29">
        <v>2014</v>
      </c>
      <c r="C3114" s="27">
        <v>41708</v>
      </c>
      <c r="D3114" s="28">
        <v>0.77298397077537295</v>
      </c>
      <c r="E3114" s="28">
        <v>5</v>
      </c>
      <c r="F3114" s="27">
        <v>43534</v>
      </c>
      <c r="G3114" s="28">
        <v>6.1681756840710311E-2</v>
      </c>
      <c r="H3114" s="28">
        <v>1</v>
      </c>
      <c r="I3114" s="28">
        <v>0.32</v>
      </c>
      <c r="J3114" s="28">
        <v>0.74798167375819336</v>
      </c>
      <c r="K3114" s="28">
        <v>5</v>
      </c>
      <c r="L3114" s="28">
        <v>6250</v>
      </c>
      <c r="M3114" s="29">
        <v>2</v>
      </c>
    </row>
    <row r="3115" spans="1:13" x14ac:dyDescent="0.3">
      <c r="A3115">
        <v>3111</v>
      </c>
      <c r="B3115" s="29">
        <v>2014</v>
      </c>
      <c r="C3115" s="27">
        <v>41785</v>
      </c>
      <c r="D3115" s="28">
        <v>5.5894803941328952E-2</v>
      </c>
      <c r="E3115" s="28">
        <v>1</v>
      </c>
      <c r="F3115" s="27">
        <v>42150</v>
      </c>
      <c r="G3115" s="28">
        <v>0.9695624836109864</v>
      </c>
      <c r="H3115" s="28">
        <v>3</v>
      </c>
      <c r="I3115" s="28">
        <v>0.48000000000000004</v>
      </c>
      <c r="J3115" s="28">
        <v>3.7012435474614525E-2</v>
      </c>
      <c r="K3115" s="28">
        <v>1</v>
      </c>
      <c r="L3115" s="28">
        <v>3750</v>
      </c>
      <c r="M3115" s="29">
        <v>0</v>
      </c>
    </row>
    <row r="3116" spans="1:13" x14ac:dyDescent="0.3">
      <c r="A3116">
        <v>3112</v>
      </c>
      <c r="B3116" s="29">
        <v>2014</v>
      </c>
      <c r="C3116" s="27">
        <v>41799</v>
      </c>
      <c r="D3116" s="28">
        <v>0.59717940468271613</v>
      </c>
      <c r="E3116" s="28">
        <v>4</v>
      </c>
      <c r="F3116" s="27">
        <v>43260</v>
      </c>
      <c r="G3116" s="28">
        <v>0.42628959729706306</v>
      </c>
      <c r="H3116" s="28">
        <v>2</v>
      </c>
      <c r="I3116" s="28">
        <v>0.4</v>
      </c>
      <c r="J3116" s="28">
        <v>0.38483436565840035</v>
      </c>
      <c r="K3116" s="28">
        <v>2</v>
      </c>
      <c r="L3116" s="28">
        <v>4375</v>
      </c>
      <c r="M3116" s="29">
        <v>5</v>
      </c>
    </row>
    <row r="3117" spans="1:13" x14ac:dyDescent="0.3">
      <c r="A3117">
        <v>3113</v>
      </c>
      <c r="B3117" s="29">
        <v>2014</v>
      </c>
      <c r="C3117" s="27">
        <v>41879</v>
      </c>
      <c r="D3117" s="28">
        <v>0.89235168089580585</v>
      </c>
      <c r="E3117" s="28">
        <v>5</v>
      </c>
      <c r="F3117" s="27">
        <v>43705</v>
      </c>
      <c r="G3117" s="28">
        <v>0.91198146425272075</v>
      </c>
      <c r="H3117" s="28">
        <v>3</v>
      </c>
      <c r="I3117" s="28">
        <v>0.48000000000000004</v>
      </c>
      <c r="J3117" s="28">
        <v>0.55515938273704879</v>
      </c>
      <c r="K3117" s="28">
        <v>3</v>
      </c>
      <c r="L3117" s="28">
        <v>5000</v>
      </c>
      <c r="M3117" s="29">
        <v>3</v>
      </c>
    </row>
    <row r="3118" spans="1:13" x14ac:dyDescent="0.3">
      <c r="A3118">
        <v>3114</v>
      </c>
      <c r="B3118" s="29">
        <v>2014</v>
      </c>
      <c r="C3118" s="27">
        <v>41899</v>
      </c>
      <c r="D3118" s="28">
        <v>0.30169297253020044</v>
      </c>
      <c r="E3118" s="28">
        <v>2</v>
      </c>
      <c r="F3118" s="27">
        <v>42630</v>
      </c>
      <c r="G3118" s="28">
        <v>0.77453932710030515</v>
      </c>
      <c r="H3118" s="28">
        <v>3</v>
      </c>
      <c r="I3118" s="28">
        <v>0.48000000000000004</v>
      </c>
      <c r="J3118" s="28">
        <v>0.55970571801362179</v>
      </c>
      <c r="K3118" s="28">
        <v>3</v>
      </c>
      <c r="L3118" s="28">
        <v>5000</v>
      </c>
      <c r="M3118" s="29">
        <v>0</v>
      </c>
    </row>
    <row r="3119" spans="1:13" x14ac:dyDescent="0.3">
      <c r="A3119">
        <v>3115</v>
      </c>
      <c r="B3119" s="29">
        <v>2014</v>
      </c>
      <c r="C3119" s="27">
        <v>41661</v>
      </c>
      <c r="D3119" s="28">
        <v>0.79016884543106891</v>
      </c>
      <c r="E3119" s="28">
        <v>5</v>
      </c>
      <c r="F3119" s="27">
        <v>43487</v>
      </c>
      <c r="G3119" s="28">
        <v>0.57053283298189272</v>
      </c>
      <c r="H3119" s="28">
        <v>2</v>
      </c>
      <c r="I3119" s="28">
        <v>0.4</v>
      </c>
      <c r="J3119" s="28">
        <v>0.54288022395806435</v>
      </c>
      <c r="K3119" s="28">
        <v>3</v>
      </c>
      <c r="L3119" s="28">
        <v>5000</v>
      </c>
      <c r="M3119" s="29">
        <v>1</v>
      </c>
    </row>
    <row r="3120" spans="1:13" x14ac:dyDescent="0.3">
      <c r="A3120">
        <v>3116</v>
      </c>
      <c r="B3120" s="29">
        <v>2014</v>
      </c>
      <c r="C3120" s="27">
        <v>41994</v>
      </c>
      <c r="D3120" s="28">
        <v>0.23660149005259745</v>
      </c>
      <c r="E3120" s="28">
        <v>1</v>
      </c>
      <c r="F3120" s="27">
        <v>42359</v>
      </c>
      <c r="G3120" s="28">
        <v>0.80663251358291088</v>
      </c>
      <c r="H3120" s="28">
        <v>3</v>
      </c>
      <c r="I3120" s="28">
        <v>0.48000000000000004</v>
      </c>
      <c r="J3120" s="28">
        <v>2.9901214934242248E-2</v>
      </c>
      <c r="K3120" s="28">
        <v>1</v>
      </c>
      <c r="L3120" s="28">
        <v>3750</v>
      </c>
      <c r="M3120" s="29">
        <v>0</v>
      </c>
    </row>
    <row r="3121" spans="1:13" x14ac:dyDescent="0.3">
      <c r="A3121">
        <v>3117</v>
      </c>
      <c r="B3121" s="29">
        <v>2014</v>
      </c>
      <c r="C3121" s="27">
        <v>41717</v>
      </c>
      <c r="D3121" s="28">
        <v>0.70995201084881987</v>
      </c>
      <c r="E3121" s="28">
        <v>5</v>
      </c>
      <c r="F3121" s="27">
        <v>43543</v>
      </c>
      <c r="G3121" s="28">
        <v>0.41805280268334344</v>
      </c>
      <c r="H3121" s="28">
        <v>2</v>
      </c>
      <c r="I3121" s="28">
        <v>0.4</v>
      </c>
      <c r="J3121" s="28">
        <v>0.44720938049700276</v>
      </c>
      <c r="K3121" s="28">
        <v>3</v>
      </c>
      <c r="L3121" s="28">
        <v>5000</v>
      </c>
      <c r="M3121" s="29">
        <v>0</v>
      </c>
    </row>
    <row r="3122" spans="1:13" x14ac:dyDescent="0.3">
      <c r="A3122">
        <v>3118</v>
      </c>
      <c r="B3122" s="29">
        <v>2014</v>
      </c>
      <c r="C3122" s="27">
        <v>41996</v>
      </c>
      <c r="D3122" s="28">
        <v>0.69265944628116194</v>
      </c>
      <c r="E3122" s="28">
        <v>5</v>
      </c>
      <c r="F3122" s="27">
        <v>43822</v>
      </c>
      <c r="G3122" s="28">
        <v>0.15154539271263767</v>
      </c>
      <c r="H3122" s="28">
        <v>1</v>
      </c>
      <c r="I3122" s="28">
        <v>0.32</v>
      </c>
      <c r="J3122" s="28">
        <v>0.98037452554023952</v>
      </c>
      <c r="K3122" s="28">
        <v>5</v>
      </c>
      <c r="L3122" s="28">
        <v>6250</v>
      </c>
      <c r="M3122" s="29">
        <v>4</v>
      </c>
    </row>
    <row r="3123" spans="1:13" x14ac:dyDescent="0.3">
      <c r="A3123">
        <v>3119</v>
      </c>
      <c r="B3123" s="29">
        <v>2014</v>
      </c>
      <c r="C3123" s="27">
        <v>41745</v>
      </c>
      <c r="D3123" s="28">
        <v>0.8292380744603296</v>
      </c>
      <c r="E3123" s="28">
        <v>5</v>
      </c>
      <c r="F3123" s="27">
        <v>43571</v>
      </c>
      <c r="G3123" s="28">
        <v>7.6179885487273946E-2</v>
      </c>
      <c r="H3123" s="28">
        <v>1</v>
      </c>
      <c r="I3123" s="28">
        <v>0.32</v>
      </c>
      <c r="J3123" s="28">
        <v>0.55591556851190504</v>
      </c>
      <c r="K3123" s="28">
        <v>3</v>
      </c>
      <c r="L3123" s="28">
        <v>5000</v>
      </c>
      <c r="M3123" s="29">
        <v>4</v>
      </c>
    </row>
    <row r="3124" spans="1:13" x14ac:dyDescent="0.3">
      <c r="A3124">
        <v>3120</v>
      </c>
      <c r="B3124" s="29">
        <v>2014</v>
      </c>
      <c r="C3124" s="27">
        <v>41897</v>
      </c>
      <c r="D3124" s="28">
        <v>0.56044900529259223</v>
      </c>
      <c r="E3124" s="28">
        <v>3</v>
      </c>
      <c r="F3124" s="27">
        <v>42993</v>
      </c>
      <c r="G3124" s="28">
        <v>7.2352302228379295E-2</v>
      </c>
      <c r="H3124" s="28">
        <v>1</v>
      </c>
      <c r="I3124" s="28">
        <v>0.32</v>
      </c>
      <c r="J3124" s="28">
        <v>0.34662133901077141</v>
      </c>
      <c r="K3124" s="28">
        <v>2</v>
      </c>
      <c r="L3124" s="28">
        <v>4375</v>
      </c>
      <c r="M3124" s="29">
        <v>0</v>
      </c>
    </row>
    <row r="3125" spans="1:13" x14ac:dyDescent="0.3">
      <c r="A3125">
        <v>3121</v>
      </c>
      <c r="B3125" s="29">
        <v>2014</v>
      </c>
      <c r="C3125" s="27">
        <v>41742</v>
      </c>
      <c r="D3125" s="28">
        <v>0.63276166126380007</v>
      </c>
      <c r="E3125" s="28">
        <v>4</v>
      </c>
      <c r="F3125" s="27">
        <v>43203</v>
      </c>
      <c r="G3125" s="28">
        <v>0.84133923641114772</v>
      </c>
      <c r="H3125" s="28">
        <v>3</v>
      </c>
      <c r="I3125" s="28">
        <v>0.48000000000000004</v>
      </c>
      <c r="J3125" s="28">
        <v>0.42654225757653141</v>
      </c>
      <c r="K3125" s="28">
        <v>3</v>
      </c>
      <c r="L3125" s="28">
        <v>5000</v>
      </c>
      <c r="M3125" s="29">
        <v>1</v>
      </c>
    </row>
    <row r="3126" spans="1:13" x14ac:dyDescent="0.3">
      <c r="A3126">
        <v>3122</v>
      </c>
      <c r="B3126" s="29">
        <v>2014</v>
      </c>
      <c r="C3126" s="27">
        <v>41945</v>
      </c>
      <c r="D3126" s="28">
        <v>0.10928519300208361</v>
      </c>
      <c r="E3126" s="28">
        <v>1</v>
      </c>
      <c r="F3126" s="27">
        <v>42310</v>
      </c>
      <c r="G3126" s="28">
        <v>0.4663180625095944</v>
      </c>
      <c r="H3126" s="28">
        <v>2</v>
      </c>
      <c r="I3126" s="28">
        <v>0.4</v>
      </c>
      <c r="J3126" s="28">
        <v>7.8259632858509565E-2</v>
      </c>
      <c r="K3126" s="28">
        <v>1</v>
      </c>
      <c r="L3126" s="28">
        <v>3750</v>
      </c>
      <c r="M3126" s="29">
        <v>0</v>
      </c>
    </row>
    <row r="3127" spans="1:13" x14ac:dyDescent="0.3">
      <c r="A3127">
        <v>3123</v>
      </c>
      <c r="B3127" s="29">
        <v>2014</v>
      </c>
      <c r="C3127" s="27">
        <v>41822</v>
      </c>
      <c r="D3127" s="28">
        <v>0.9821571134125151</v>
      </c>
      <c r="E3127" s="28">
        <v>5</v>
      </c>
      <c r="F3127" s="27">
        <v>43648</v>
      </c>
      <c r="G3127" s="28">
        <v>0.85686690219409034</v>
      </c>
      <c r="H3127" s="28">
        <v>3</v>
      </c>
      <c r="I3127" s="28">
        <v>0.48000000000000004</v>
      </c>
      <c r="J3127" s="28">
        <v>0.70567909759933212</v>
      </c>
      <c r="K3127" s="28">
        <v>4</v>
      </c>
      <c r="L3127" s="28">
        <v>5625</v>
      </c>
      <c r="M3127" s="29">
        <v>0</v>
      </c>
    </row>
    <row r="3128" spans="1:13" x14ac:dyDescent="0.3">
      <c r="A3128">
        <v>3124</v>
      </c>
      <c r="B3128" s="29">
        <v>2014</v>
      </c>
      <c r="C3128" s="27">
        <v>41883</v>
      </c>
      <c r="D3128" s="28">
        <v>2.7149491000997505E-2</v>
      </c>
      <c r="E3128" s="28">
        <v>1</v>
      </c>
      <c r="F3128" s="27">
        <v>42248</v>
      </c>
      <c r="G3128" s="28">
        <v>0.63028044943941541</v>
      </c>
      <c r="H3128" s="28">
        <v>3</v>
      </c>
      <c r="I3128" s="28">
        <v>0.48000000000000004</v>
      </c>
      <c r="J3128" s="28">
        <v>0.22997005042855523</v>
      </c>
      <c r="K3128" s="28">
        <v>2</v>
      </c>
      <c r="L3128" s="28">
        <v>4375</v>
      </c>
      <c r="M3128" s="29">
        <v>1</v>
      </c>
    </row>
    <row r="3129" spans="1:13" x14ac:dyDescent="0.3">
      <c r="A3129">
        <v>3125</v>
      </c>
      <c r="B3129" s="29">
        <v>2014</v>
      </c>
      <c r="C3129" s="27">
        <v>41992</v>
      </c>
      <c r="D3129" s="28">
        <v>0.28113425173652817</v>
      </c>
      <c r="E3129" s="28">
        <v>2</v>
      </c>
      <c r="F3129" s="27">
        <v>42723</v>
      </c>
      <c r="G3129" s="28">
        <v>0.88182287776077761</v>
      </c>
      <c r="H3129" s="28">
        <v>3</v>
      </c>
      <c r="I3129" s="28">
        <v>0.48000000000000004</v>
      </c>
      <c r="J3129" s="28">
        <v>0.21737524373346151</v>
      </c>
      <c r="K3129" s="28">
        <v>2</v>
      </c>
      <c r="L3129" s="28">
        <v>4375</v>
      </c>
      <c r="M3129" s="29">
        <v>1</v>
      </c>
    </row>
    <row r="3130" spans="1:13" x14ac:dyDescent="0.3">
      <c r="A3130">
        <v>3126</v>
      </c>
      <c r="B3130" s="29">
        <v>2014</v>
      </c>
      <c r="C3130" s="27">
        <v>41662</v>
      </c>
      <c r="D3130" s="28">
        <v>0.70085940396644475</v>
      </c>
      <c r="E3130" s="28">
        <v>5</v>
      </c>
      <c r="F3130" s="27">
        <v>43488</v>
      </c>
      <c r="G3130" s="28">
        <v>0.66304734824511136</v>
      </c>
      <c r="H3130" s="28">
        <v>3</v>
      </c>
      <c r="I3130" s="28">
        <v>0.48000000000000004</v>
      </c>
      <c r="J3130" s="28">
        <v>0.62378635001873206</v>
      </c>
      <c r="K3130" s="28">
        <v>4</v>
      </c>
      <c r="L3130" s="28">
        <v>5625</v>
      </c>
      <c r="M3130" s="29">
        <v>4</v>
      </c>
    </row>
    <row r="3131" spans="1:13" x14ac:dyDescent="0.3">
      <c r="A3131">
        <v>3127</v>
      </c>
      <c r="B3131" s="29">
        <v>2014</v>
      </c>
      <c r="C3131" s="27">
        <v>41991</v>
      </c>
      <c r="D3131" s="28">
        <v>0.38420472074337708</v>
      </c>
      <c r="E3131" s="28">
        <v>2</v>
      </c>
      <c r="F3131" s="27">
        <v>42722</v>
      </c>
      <c r="G3131" s="28">
        <v>0.74191009002577013</v>
      </c>
      <c r="H3131" s="28">
        <v>3</v>
      </c>
      <c r="I3131" s="28">
        <v>0.48000000000000004</v>
      </c>
      <c r="J3131" s="28">
        <v>0.52409139442145813</v>
      </c>
      <c r="K3131" s="28">
        <v>3</v>
      </c>
      <c r="L3131" s="28">
        <v>5000</v>
      </c>
      <c r="M3131" s="29">
        <v>1</v>
      </c>
    </row>
    <row r="3132" spans="1:13" x14ac:dyDescent="0.3">
      <c r="A3132">
        <v>3128</v>
      </c>
      <c r="B3132" s="29">
        <v>2014</v>
      </c>
      <c r="C3132" s="27">
        <v>41708</v>
      </c>
      <c r="D3132" s="28">
        <v>0.69347180406513187</v>
      </c>
      <c r="E3132" s="28">
        <v>5</v>
      </c>
      <c r="F3132" s="27">
        <v>43534</v>
      </c>
      <c r="G3132" s="28">
        <v>0.59949945770987101</v>
      </c>
      <c r="H3132" s="28">
        <v>2</v>
      </c>
      <c r="I3132" s="28">
        <v>0.4</v>
      </c>
      <c r="J3132" s="28">
        <v>6.0277151887962011E-2</v>
      </c>
      <c r="K3132" s="28">
        <v>1</v>
      </c>
      <c r="L3132" s="28">
        <v>3750</v>
      </c>
      <c r="M3132" s="29">
        <v>2</v>
      </c>
    </row>
    <row r="3133" spans="1:13" x14ac:dyDescent="0.3">
      <c r="A3133">
        <v>3129</v>
      </c>
      <c r="B3133" s="29">
        <v>2014</v>
      </c>
      <c r="C3133" s="27">
        <v>41652</v>
      </c>
      <c r="D3133" s="28">
        <v>0.47923772527104402</v>
      </c>
      <c r="E3133" s="28">
        <v>3</v>
      </c>
      <c r="F3133" s="27">
        <v>42748</v>
      </c>
      <c r="G3133" s="28">
        <v>0.41187497882228019</v>
      </c>
      <c r="H3133" s="28">
        <v>2</v>
      </c>
      <c r="I3133" s="28">
        <v>0.4</v>
      </c>
      <c r="J3133" s="28">
        <v>0.88153115840078911</v>
      </c>
      <c r="K3133" s="28">
        <v>5</v>
      </c>
      <c r="L3133" s="28">
        <v>6250</v>
      </c>
      <c r="M3133" s="29">
        <v>2</v>
      </c>
    </row>
    <row r="3134" spans="1:13" x14ac:dyDescent="0.3">
      <c r="A3134">
        <v>3130</v>
      </c>
      <c r="B3134" s="29">
        <v>2014</v>
      </c>
      <c r="C3134" s="27">
        <v>41641</v>
      </c>
      <c r="D3134" s="28">
        <v>0.10395025870066354</v>
      </c>
      <c r="E3134" s="28">
        <v>1</v>
      </c>
      <c r="F3134" s="27">
        <v>42006</v>
      </c>
      <c r="G3134" s="28">
        <v>0.45264970454383835</v>
      </c>
      <c r="H3134" s="28">
        <v>2</v>
      </c>
      <c r="I3134" s="28">
        <v>0.4</v>
      </c>
      <c r="J3134" s="28">
        <v>0.92266207125994981</v>
      </c>
      <c r="K3134" s="28">
        <v>5</v>
      </c>
      <c r="L3134" s="28">
        <v>6250</v>
      </c>
      <c r="M3134" s="29">
        <v>1</v>
      </c>
    </row>
    <row r="3135" spans="1:13" x14ac:dyDescent="0.3">
      <c r="A3135">
        <v>3131</v>
      </c>
      <c r="B3135" s="29">
        <v>2014</v>
      </c>
      <c r="C3135" s="27">
        <v>41646</v>
      </c>
      <c r="D3135" s="28">
        <v>0.28093903163036404</v>
      </c>
      <c r="E3135" s="28">
        <v>2</v>
      </c>
      <c r="F3135" s="27">
        <v>42376</v>
      </c>
      <c r="G3135" s="28">
        <v>0.75296743168199931</v>
      </c>
      <c r="H3135" s="28">
        <v>3</v>
      </c>
      <c r="I3135" s="28">
        <v>0.48000000000000004</v>
      </c>
      <c r="J3135" s="28">
        <v>0.95039972454273414</v>
      </c>
      <c r="K3135" s="28">
        <v>5</v>
      </c>
      <c r="L3135" s="28">
        <v>6250</v>
      </c>
      <c r="M3135" s="29">
        <v>2</v>
      </c>
    </row>
    <row r="3136" spans="1:13" x14ac:dyDescent="0.3">
      <c r="A3136">
        <v>3132</v>
      </c>
      <c r="B3136" s="29">
        <v>2014</v>
      </c>
      <c r="C3136" s="27">
        <v>41744</v>
      </c>
      <c r="D3136" s="28">
        <v>0.38125013799334018</v>
      </c>
      <c r="E3136" s="28">
        <v>2</v>
      </c>
      <c r="F3136" s="27">
        <v>42475</v>
      </c>
      <c r="G3136" s="28">
        <v>0.26271928464886463</v>
      </c>
      <c r="H3136" s="28">
        <v>1</v>
      </c>
      <c r="I3136" s="28">
        <v>0.32</v>
      </c>
      <c r="J3136" s="28">
        <v>0.68019412271828783</v>
      </c>
      <c r="K3136" s="28">
        <v>4</v>
      </c>
      <c r="L3136" s="28">
        <v>5625</v>
      </c>
      <c r="M3136" s="29">
        <v>2</v>
      </c>
    </row>
    <row r="3137" spans="1:13" x14ac:dyDescent="0.3">
      <c r="A3137">
        <v>3133</v>
      </c>
      <c r="B3137" s="29">
        <v>2014</v>
      </c>
      <c r="C3137" s="27">
        <v>41830</v>
      </c>
      <c r="D3137" s="28">
        <v>0.23604425614937929</v>
      </c>
      <c r="E3137" s="28">
        <v>1</v>
      </c>
      <c r="F3137" s="27">
        <v>42195</v>
      </c>
      <c r="G3137" s="28">
        <v>0.26573467639305814</v>
      </c>
      <c r="H3137" s="28">
        <v>1</v>
      </c>
      <c r="I3137" s="28">
        <v>0.32</v>
      </c>
      <c r="J3137" s="28">
        <v>0.82118772252097982</v>
      </c>
      <c r="K3137" s="28">
        <v>5</v>
      </c>
      <c r="L3137" s="28">
        <v>6250</v>
      </c>
      <c r="M3137" s="29">
        <v>0</v>
      </c>
    </row>
    <row r="3138" spans="1:13" x14ac:dyDescent="0.3">
      <c r="A3138">
        <v>3134</v>
      </c>
      <c r="B3138" s="29">
        <v>2014</v>
      </c>
      <c r="C3138" s="27">
        <v>41827</v>
      </c>
      <c r="D3138" s="28">
        <v>0.25977050379501476</v>
      </c>
      <c r="E3138" s="28">
        <v>2</v>
      </c>
      <c r="F3138" s="27">
        <v>42558</v>
      </c>
      <c r="G3138" s="28">
        <v>0.13699192788587711</v>
      </c>
      <c r="H3138" s="28">
        <v>1</v>
      </c>
      <c r="I3138" s="28">
        <v>0.32</v>
      </c>
      <c r="J3138" s="28">
        <v>0.93292741965512038</v>
      </c>
      <c r="K3138" s="28">
        <v>5</v>
      </c>
      <c r="L3138" s="28">
        <v>6250</v>
      </c>
      <c r="M3138" s="29">
        <v>0</v>
      </c>
    </row>
    <row r="3139" spans="1:13" x14ac:dyDescent="0.3">
      <c r="A3139">
        <v>3135</v>
      </c>
      <c r="B3139" s="29">
        <v>2014</v>
      </c>
      <c r="C3139" s="27">
        <v>41763</v>
      </c>
      <c r="D3139" s="28">
        <v>0.90531891379253815</v>
      </c>
      <c r="E3139" s="28">
        <v>5</v>
      </c>
      <c r="F3139" s="27">
        <v>43589</v>
      </c>
      <c r="G3139" s="28">
        <v>0.15405934291284262</v>
      </c>
      <c r="H3139" s="28">
        <v>1</v>
      </c>
      <c r="I3139" s="28">
        <v>0.32</v>
      </c>
      <c r="J3139" s="28">
        <v>0.67709086246232719</v>
      </c>
      <c r="K3139" s="28">
        <v>4</v>
      </c>
      <c r="L3139" s="28">
        <v>5625</v>
      </c>
      <c r="M3139" s="29">
        <v>1</v>
      </c>
    </row>
    <row r="3140" spans="1:13" x14ac:dyDescent="0.3">
      <c r="A3140">
        <v>3136</v>
      </c>
      <c r="B3140" s="29">
        <v>2014</v>
      </c>
      <c r="C3140" s="27">
        <v>41778</v>
      </c>
      <c r="D3140" s="28">
        <v>0.94886335192138493</v>
      </c>
      <c r="E3140" s="28">
        <v>5</v>
      </c>
      <c r="F3140" s="27">
        <v>43604</v>
      </c>
      <c r="G3140" s="28">
        <v>0.6534021248683789</v>
      </c>
      <c r="H3140" s="28">
        <v>3</v>
      </c>
      <c r="I3140" s="28">
        <v>0.48000000000000004</v>
      </c>
      <c r="J3140" s="28">
        <v>0.64970693236831067</v>
      </c>
      <c r="K3140" s="28">
        <v>4</v>
      </c>
      <c r="L3140" s="28">
        <v>5625</v>
      </c>
      <c r="M3140" s="29">
        <v>6</v>
      </c>
    </row>
    <row r="3141" spans="1:13" x14ac:dyDescent="0.3">
      <c r="A3141">
        <v>3137</v>
      </c>
      <c r="B3141" s="29">
        <v>2014</v>
      </c>
      <c r="C3141" s="27">
        <v>41740</v>
      </c>
      <c r="D3141" s="28">
        <v>0.10303569425465131</v>
      </c>
      <c r="E3141" s="28">
        <v>1</v>
      </c>
      <c r="F3141" s="27">
        <v>42105</v>
      </c>
      <c r="G3141" s="28">
        <v>2.3337185132220051E-2</v>
      </c>
      <c r="H3141" s="28">
        <v>1</v>
      </c>
      <c r="I3141" s="28">
        <v>0.32</v>
      </c>
      <c r="J3141" s="28">
        <v>0.55163783340706729</v>
      </c>
      <c r="K3141" s="28">
        <v>3</v>
      </c>
      <c r="L3141" s="28">
        <v>5000</v>
      </c>
      <c r="M3141" s="29">
        <v>0</v>
      </c>
    </row>
    <row r="3142" spans="1:13" x14ac:dyDescent="0.3">
      <c r="A3142">
        <v>3138</v>
      </c>
      <c r="B3142" s="29">
        <v>2014</v>
      </c>
      <c r="C3142" s="27">
        <v>41891</v>
      </c>
      <c r="D3142" s="28">
        <v>0.27939114046699109</v>
      </c>
      <c r="E3142" s="28">
        <v>2</v>
      </c>
      <c r="F3142" s="27">
        <v>42622</v>
      </c>
      <c r="G3142" s="28">
        <v>0.88940649636917124</v>
      </c>
      <c r="H3142" s="28">
        <v>3</v>
      </c>
      <c r="I3142" s="28">
        <v>0.48000000000000004</v>
      </c>
      <c r="J3142" s="28">
        <v>0.81248100200593731</v>
      </c>
      <c r="K3142" s="28">
        <v>5</v>
      </c>
      <c r="L3142" s="28">
        <v>6250</v>
      </c>
      <c r="M3142" s="29">
        <v>1</v>
      </c>
    </row>
    <row r="3143" spans="1:13" x14ac:dyDescent="0.3">
      <c r="A3143">
        <v>3139</v>
      </c>
      <c r="B3143" s="29">
        <v>2014</v>
      </c>
      <c r="C3143" s="27">
        <v>41706</v>
      </c>
      <c r="D3143" s="28">
        <v>0.80928361487838341</v>
      </c>
      <c r="E3143" s="28">
        <v>5</v>
      </c>
      <c r="F3143" s="27">
        <v>43532</v>
      </c>
      <c r="G3143" s="28">
        <v>0.36286219329860647</v>
      </c>
      <c r="H3143" s="28">
        <v>2</v>
      </c>
      <c r="I3143" s="28">
        <v>0.4</v>
      </c>
      <c r="J3143" s="28">
        <v>0.46149467442869163</v>
      </c>
      <c r="K3143" s="28">
        <v>3</v>
      </c>
      <c r="L3143" s="28">
        <v>5000</v>
      </c>
      <c r="M3143" s="29">
        <v>3</v>
      </c>
    </row>
    <row r="3144" spans="1:13" x14ac:dyDescent="0.3">
      <c r="A3144">
        <v>3140</v>
      </c>
      <c r="B3144" s="29">
        <v>2014</v>
      </c>
      <c r="C3144" s="27">
        <v>41978</v>
      </c>
      <c r="D3144" s="28">
        <v>0.91967607602094981</v>
      </c>
      <c r="E3144" s="28">
        <v>5</v>
      </c>
      <c r="F3144" s="27">
        <v>43804</v>
      </c>
      <c r="G3144" s="28">
        <v>0.89321393353908018</v>
      </c>
      <c r="H3144" s="28">
        <v>3</v>
      </c>
      <c r="I3144" s="28">
        <v>0.48000000000000004</v>
      </c>
      <c r="J3144" s="28">
        <v>4.290935550182251E-2</v>
      </c>
      <c r="K3144" s="28">
        <v>1</v>
      </c>
      <c r="L3144" s="28">
        <v>3750</v>
      </c>
      <c r="M3144" s="29">
        <v>3</v>
      </c>
    </row>
    <row r="3145" spans="1:13" x14ac:dyDescent="0.3">
      <c r="A3145">
        <v>3141</v>
      </c>
      <c r="B3145" s="29">
        <v>2014</v>
      </c>
      <c r="C3145" s="27">
        <v>41876</v>
      </c>
      <c r="D3145" s="28">
        <v>0.1801085559960659</v>
      </c>
      <c r="E3145" s="28">
        <v>1</v>
      </c>
      <c r="F3145" s="27">
        <v>42241</v>
      </c>
      <c r="G3145" s="28">
        <v>0.40914417504154832</v>
      </c>
      <c r="H3145" s="28">
        <v>2</v>
      </c>
      <c r="I3145" s="28">
        <v>0.4</v>
      </c>
      <c r="J3145" s="28">
        <v>0.97651601596942572</v>
      </c>
      <c r="K3145" s="28">
        <v>5</v>
      </c>
      <c r="L3145" s="28">
        <v>6250</v>
      </c>
      <c r="M3145" s="29">
        <v>0</v>
      </c>
    </row>
    <row r="3146" spans="1:13" x14ac:dyDescent="0.3">
      <c r="A3146">
        <v>3142</v>
      </c>
      <c r="B3146" s="29">
        <v>2014</v>
      </c>
      <c r="C3146" s="27">
        <v>41772</v>
      </c>
      <c r="D3146" s="28">
        <v>0.36374574744170629</v>
      </c>
      <c r="E3146" s="28">
        <v>2</v>
      </c>
      <c r="F3146" s="27">
        <v>42503</v>
      </c>
      <c r="G3146" s="28">
        <v>0.22711542517452099</v>
      </c>
      <c r="H3146" s="28">
        <v>1</v>
      </c>
      <c r="I3146" s="28">
        <v>0.32</v>
      </c>
      <c r="J3146" s="28">
        <v>0.64862693994210485</v>
      </c>
      <c r="K3146" s="28">
        <v>4</v>
      </c>
      <c r="L3146" s="28">
        <v>5625</v>
      </c>
      <c r="M3146" s="29">
        <v>1</v>
      </c>
    </row>
    <row r="3147" spans="1:13" x14ac:dyDescent="0.3">
      <c r="A3147">
        <v>3143</v>
      </c>
      <c r="B3147">
        <v>2014</v>
      </c>
      <c r="C3147" s="27">
        <v>41841</v>
      </c>
      <c r="D3147" s="28">
        <v>0.33976794719559433</v>
      </c>
      <c r="E3147" s="28">
        <v>2</v>
      </c>
      <c r="F3147" s="27">
        <v>42572</v>
      </c>
      <c r="G3147" s="28">
        <v>0.37749548474655692</v>
      </c>
      <c r="H3147" s="28">
        <v>2</v>
      </c>
      <c r="I3147" s="28">
        <v>0.4</v>
      </c>
      <c r="J3147" s="28">
        <v>0.13723835612477187</v>
      </c>
      <c r="K3147" s="28">
        <v>1</v>
      </c>
      <c r="L3147" s="28">
        <v>3750</v>
      </c>
      <c r="M3147" s="29">
        <v>0</v>
      </c>
    </row>
    <row r="3148" spans="1:13" x14ac:dyDescent="0.3">
      <c r="A3148">
        <v>3144</v>
      </c>
      <c r="B3148" s="29">
        <v>2014</v>
      </c>
      <c r="C3148" s="27">
        <v>41900</v>
      </c>
      <c r="D3148" s="28">
        <v>0.90337853760061038</v>
      </c>
      <c r="E3148" s="28">
        <v>5</v>
      </c>
      <c r="F3148" s="27">
        <v>43726</v>
      </c>
      <c r="G3148" s="28">
        <v>0.89006232910731642</v>
      </c>
      <c r="H3148" s="28">
        <v>3</v>
      </c>
      <c r="I3148" s="28">
        <v>0.48000000000000004</v>
      </c>
      <c r="J3148" s="28">
        <v>0.19669679492098535</v>
      </c>
      <c r="K3148" s="28">
        <v>1</v>
      </c>
      <c r="L3148" s="28">
        <v>3750</v>
      </c>
      <c r="M3148" s="29">
        <v>2</v>
      </c>
    </row>
    <row r="3149" spans="1:13" x14ac:dyDescent="0.3">
      <c r="A3149">
        <v>3145</v>
      </c>
      <c r="B3149" s="29">
        <v>2014</v>
      </c>
      <c r="C3149" s="27">
        <v>41739</v>
      </c>
      <c r="D3149" s="28">
        <v>0.78221640590831409</v>
      </c>
      <c r="E3149" s="28">
        <v>5</v>
      </c>
      <c r="F3149" s="27">
        <v>43565</v>
      </c>
      <c r="G3149" s="28">
        <v>0.52880918682463651</v>
      </c>
      <c r="H3149" s="28">
        <v>2</v>
      </c>
      <c r="I3149" s="28">
        <v>0.4</v>
      </c>
      <c r="J3149" s="28">
        <v>0.38106980459832984</v>
      </c>
      <c r="K3149" s="28">
        <v>2</v>
      </c>
      <c r="L3149" s="28">
        <v>4375</v>
      </c>
      <c r="M3149" s="29">
        <v>5</v>
      </c>
    </row>
    <row r="3150" spans="1:13" x14ac:dyDescent="0.3">
      <c r="A3150">
        <v>3146</v>
      </c>
      <c r="B3150" s="29">
        <v>2014</v>
      </c>
      <c r="C3150" s="27">
        <v>41652</v>
      </c>
      <c r="D3150" s="28">
        <v>2.688734661236647E-2</v>
      </c>
      <c r="E3150" s="28">
        <v>1</v>
      </c>
      <c r="F3150" s="27">
        <v>42017</v>
      </c>
      <c r="G3150" s="28">
        <v>0.41661743672889673</v>
      </c>
      <c r="H3150" s="28">
        <v>2</v>
      </c>
      <c r="I3150" s="28">
        <v>0.4</v>
      </c>
      <c r="J3150" s="28">
        <v>0.1694548055576367</v>
      </c>
      <c r="K3150" s="28">
        <v>1</v>
      </c>
      <c r="L3150" s="28">
        <v>3750</v>
      </c>
      <c r="M3150" s="29">
        <v>1</v>
      </c>
    </row>
    <row r="3151" spans="1:13" x14ac:dyDescent="0.3">
      <c r="A3151">
        <v>3147</v>
      </c>
      <c r="B3151" s="29">
        <v>2014</v>
      </c>
      <c r="C3151" s="27">
        <v>41922</v>
      </c>
      <c r="D3151" s="28">
        <v>0.89676960925219629</v>
      </c>
      <c r="E3151" s="28">
        <v>5</v>
      </c>
      <c r="F3151" s="27">
        <v>43748</v>
      </c>
      <c r="G3151" s="28">
        <v>5.8097982479915378E-2</v>
      </c>
      <c r="H3151" s="28">
        <v>1</v>
      </c>
      <c r="I3151" s="28">
        <v>0.32</v>
      </c>
      <c r="J3151" s="28">
        <v>0.25735046829318231</v>
      </c>
      <c r="K3151" s="28">
        <v>2</v>
      </c>
      <c r="L3151" s="28">
        <v>4375</v>
      </c>
      <c r="M3151" s="29">
        <v>3</v>
      </c>
    </row>
    <row r="3152" spans="1:13" x14ac:dyDescent="0.3">
      <c r="A3152">
        <v>3148</v>
      </c>
      <c r="B3152" s="29">
        <v>2014</v>
      </c>
      <c r="C3152" s="27">
        <v>41998</v>
      </c>
      <c r="D3152" s="28">
        <v>6.5090464516237789E-2</v>
      </c>
      <c r="E3152" s="28">
        <v>1</v>
      </c>
      <c r="F3152" s="27">
        <v>42363</v>
      </c>
      <c r="G3152" s="28">
        <v>5.1640948593627112E-2</v>
      </c>
      <c r="H3152" s="28">
        <v>1</v>
      </c>
      <c r="I3152" s="28">
        <v>0.32</v>
      </c>
      <c r="J3152" s="28">
        <v>0.22745874977129321</v>
      </c>
      <c r="K3152" s="28">
        <v>2</v>
      </c>
      <c r="L3152" s="28">
        <v>4375</v>
      </c>
      <c r="M3152" s="29">
        <v>0</v>
      </c>
    </row>
    <row r="3153" spans="1:13" x14ac:dyDescent="0.3">
      <c r="A3153">
        <v>3149</v>
      </c>
      <c r="B3153" s="29">
        <v>2014</v>
      </c>
      <c r="C3153" s="27">
        <v>41857</v>
      </c>
      <c r="D3153" s="28">
        <v>0.9640181813684302</v>
      </c>
      <c r="E3153" s="28">
        <v>5</v>
      </c>
      <c r="F3153" s="27">
        <v>43683</v>
      </c>
      <c r="G3153" s="28">
        <v>0.6234794897239222</v>
      </c>
      <c r="H3153" s="28">
        <v>3</v>
      </c>
      <c r="I3153" s="28">
        <v>0.48000000000000004</v>
      </c>
      <c r="J3153" s="28">
        <v>0.32839090780603331</v>
      </c>
      <c r="K3153" s="28">
        <v>2</v>
      </c>
      <c r="L3153" s="28">
        <v>4375</v>
      </c>
      <c r="M3153" s="29">
        <v>2</v>
      </c>
    </row>
    <row r="3154" spans="1:13" x14ac:dyDescent="0.3">
      <c r="A3154">
        <v>3150</v>
      </c>
      <c r="B3154" s="29">
        <v>2014</v>
      </c>
      <c r="C3154" s="27">
        <v>41734</v>
      </c>
      <c r="D3154" s="28">
        <v>0.8125551534790848</v>
      </c>
      <c r="E3154" s="28">
        <v>5</v>
      </c>
      <c r="F3154" s="27">
        <v>43560</v>
      </c>
      <c r="G3154" s="28">
        <v>0.63751384183626281</v>
      </c>
      <c r="H3154" s="28">
        <v>3</v>
      </c>
      <c r="I3154" s="28">
        <v>0.48000000000000004</v>
      </c>
      <c r="J3154" s="28">
        <v>0.52072596573249541</v>
      </c>
      <c r="K3154" s="28">
        <v>3</v>
      </c>
      <c r="L3154" s="28">
        <v>5000</v>
      </c>
      <c r="M3154" s="29">
        <v>3</v>
      </c>
    </row>
    <row r="3155" spans="1:13" x14ac:dyDescent="0.3">
      <c r="A3155">
        <v>3151</v>
      </c>
      <c r="B3155" s="29">
        <v>2014</v>
      </c>
      <c r="C3155" s="27">
        <v>41835</v>
      </c>
      <c r="D3155" s="28">
        <v>0.64105472382051465</v>
      </c>
      <c r="E3155" s="28">
        <v>4</v>
      </c>
      <c r="F3155" s="27">
        <v>43296</v>
      </c>
      <c r="G3155" s="28">
        <v>0.43971972740944276</v>
      </c>
      <c r="H3155" s="28">
        <v>2</v>
      </c>
      <c r="I3155" s="28">
        <v>0.4</v>
      </c>
      <c r="J3155" s="28">
        <v>0.29353205625249235</v>
      </c>
      <c r="K3155" s="28">
        <v>2</v>
      </c>
      <c r="L3155" s="28">
        <v>4375</v>
      </c>
      <c r="M3155" s="29">
        <v>2</v>
      </c>
    </row>
    <row r="3156" spans="1:13" x14ac:dyDescent="0.3">
      <c r="A3156">
        <v>3152</v>
      </c>
      <c r="B3156" s="29">
        <v>2014</v>
      </c>
      <c r="C3156" s="27">
        <v>41640</v>
      </c>
      <c r="D3156" s="28">
        <v>0.75554828266016483</v>
      </c>
      <c r="E3156" s="28">
        <v>5</v>
      </c>
      <c r="F3156" s="27">
        <v>43466</v>
      </c>
      <c r="G3156" s="28">
        <v>0.92005697570408018</v>
      </c>
      <c r="H3156" s="28">
        <v>3</v>
      </c>
      <c r="I3156" s="28">
        <v>0.48000000000000004</v>
      </c>
      <c r="J3156" s="28">
        <v>0.46044261582580182</v>
      </c>
      <c r="K3156" s="28">
        <v>3</v>
      </c>
      <c r="L3156" s="28">
        <v>5000</v>
      </c>
      <c r="M3156" s="29">
        <v>3</v>
      </c>
    </row>
    <row r="3157" spans="1:13" x14ac:dyDescent="0.3">
      <c r="A3157">
        <v>3153</v>
      </c>
      <c r="B3157" s="29">
        <v>2014</v>
      </c>
      <c r="C3157" s="27">
        <v>41800</v>
      </c>
      <c r="D3157" s="28">
        <v>0.6450403534292446</v>
      </c>
      <c r="E3157" s="28">
        <v>4</v>
      </c>
      <c r="F3157" s="27">
        <v>43261</v>
      </c>
      <c r="G3157" s="28">
        <v>7.1665990169613725E-3</v>
      </c>
      <c r="H3157" s="28">
        <v>1</v>
      </c>
      <c r="I3157" s="28">
        <v>0.32</v>
      </c>
      <c r="J3157" s="28">
        <v>0.3203326974299946</v>
      </c>
      <c r="K3157" s="28">
        <v>2</v>
      </c>
      <c r="L3157" s="28">
        <v>4375</v>
      </c>
      <c r="M3157" s="29">
        <v>3</v>
      </c>
    </row>
    <row r="3158" spans="1:13" x14ac:dyDescent="0.3">
      <c r="A3158">
        <v>3154</v>
      </c>
      <c r="B3158" s="29">
        <v>2014</v>
      </c>
      <c r="C3158" s="27">
        <v>41995</v>
      </c>
      <c r="D3158" s="28">
        <v>0.3745891387336393</v>
      </c>
      <c r="E3158" s="28">
        <v>2</v>
      </c>
      <c r="F3158" s="27">
        <v>42726</v>
      </c>
      <c r="G3158" s="28">
        <v>0.35161812188741071</v>
      </c>
      <c r="H3158" s="28">
        <v>2</v>
      </c>
      <c r="I3158" s="28">
        <v>0.4</v>
      </c>
      <c r="J3158" s="28">
        <v>0.22140481385121158</v>
      </c>
      <c r="K3158" s="28">
        <v>2</v>
      </c>
      <c r="L3158" s="28">
        <v>4375</v>
      </c>
      <c r="M3158" s="29">
        <v>1</v>
      </c>
    </row>
    <row r="3159" spans="1:13" x14ac:dyDescent="0.3">
      <c r="A3159">
        <v>3155</v>
      </c>
      <c r="B3159" s="29">
        <v>2014</v>
      </c>
      <c r="C3159" s="27">
        <v>41730</v>
      </c>
      <c r="D3159" s="28">
        <v>0.40106362874391732</v>
      </c>
      <c r="E3159" s="28">
        <v>2</v>
      </c>
      <c r="F3159" s="27">
        <v>42461</v>
      </c>
      <c r="G3159" s="28">
        <v>0.99216639915022997</v>
      </c>
      <c r="H3159" s="28">
        <v>3</v>
      </c>
      <c r="I3159" s="28">
        <v>0.48000000000000004</v>
      </c>
      <c r="J3159" s="28">
        <v>0.8038055786755065</v>
      </c>
      <c r="K3159" s="28">
        <v>5</v>
      </c>
      <c r="L3159" s="28">
        <v>6250</v>
      </c>
      <c r="M3159" s="29">
        <v>2</v>
      </c>
    </row>
    <row r="3160" spans="1:13" x14ac:dyDescent="0.3">
      <c r="A3160">
        <v>3156</v>
      </c>
      <c r="B3160" s="29">
        <v>2014</v>
      </c>
      <c r="C3160" s="27">
        <v>41876</v>
      </c>
      <c r="D3160" s="28">
        <v>0.17631461843485119</v>
      </c>
      <c r="E3160" s="28">
        <v>1</v>
      </c>
      <c r="F3160" s="27">
        <v>42241</v>
      </c>
      <c r="G3160" s="28">
        <v>0.64766265817591306</v>
      </c>
      <c r="H3160" s="28">
        <v>3</v>
      </c>
      <c r="I3160" s="28">
        <v>0.48000000000000004</v>
      </c>
      <c r="J3160" s="28">
        <v>0.58431133414234804</v>
      </c>
      <c r="K3160" s="28">
        <v>3</v>
      </c>
      <c r="L3160" s="28">
        <v>5000</v>
      </c>
      <c r="M3160" s="29">
        <v>0</v>
      </c>
    </row>
    <row r="3161" spans="1:13" x14ac:dyDescent="0.3">
      <c r="A3161">
        <v>3157</v>
      </c>
      <c r="B3161" s="29">
        <v>2014</v>
      </c>
      <c r="C3161" s="27">
        <v>41813</v>
      </c>
      <c r="D3161" s="28">
        <v>9.0722100689850982E-2</v>
      </c>
      <c r="E3161" s="28">
        <v>1</v>
      </c>
      <c r="F3161" s="27">
        <v>42178</v>
      </c>
      <c r="G3161" s="28">
        <v>0.65607028087088193</v>
      </c>
      <c r="H3161" s="28">
        <v>3</v>
      </c>
      <c r="I3161" s="28">
        <v>0.48000000000000004</v>
      </c>
      <c r="J3161" s="28">
        <v>0.62590095058707929</v>
      </c>
      <c r="K3161" s="28">
        <v>4</v>
      </c>
      <c r="L3161" s="28">
        <v>5625</v>
      </c>
      <c r="M3161" s="29">
        <v>0</v>
      </c>
    </row>
    <row r="3162" spans="1:13" x14ac:dyDescent="0.3">
      <c r="A3162">
        <v>3158</v>
      </c>
      <c r="B3162" s="29">
        <v>2014</v>
      </c>
      <c r="C3162" s="27">
        <v>41835</v>
      </c>
      <c r="D3162" s="28">
        <v>0.8721135280770882</v>
      </c>
      <c r="E3162" s="28">
        <v>5</v>
      </c>
      <c r="F3162" s="27">
        <v>43661</v>
      </c>
      <c r="G3162" s="28">
        <v>0.93298426008149982</v>
      </c>
      <c r="H3162" s="28">
        <v>3</v>
      </c>
      <c r="I3162" s="28">
        <v>0.48000000000000004</v>
      </c>
      <c r="J3162" s="28">
        <v>0.30432067118282802</v>
      </c>
      <c r="K3162" s="28">
        <v>2</v>
      </c>
      <c r="L3162" s="28">
        <v>4375</v>
      </c>
      <c r="M3162" s="29">
        <v>3</v>
      </c>
    </row>
    <row r="3163" spans="1:13" x14ac:dyDescent="0.3">
      <c r="A3163">
        <v>3159</v>
      </c>
      <c r="B3163" s="29">
        <v>2014</v>
      </c>
      <c r="C3163" s="27">
        <v>41712</v>
      </c>
      <c r="D3163" s="28">
        <v>0.86260850347541784</v>
      </c>
      <c r="E3163" s="28">
        <v>5</v>
      </c>
      <c r="F3163" s="27">
        <v>43538</v>
      </c>
      <c r="G3163" s="28">
        <v>0.66088534895941631</v>
      </c>
      <c r="H3163" s="28">
        <v>3</v>
      </c>
      <c r="I3163" s="28">
        <v>0.48000000000000004</v>
      </c>
      <c r="J3163" s="28">
        <v>0.96491909931720155</v>
      </c>
      <c r="K3163" s="28">
        <v>5</v>
      </c>
      <c r="L3163" s="28">
        <v>6250</v>
      </c>
      <c r="M3163" s="29">
        <v>4</v>
      </c>
    </row>
    <row r="3164" spans="1:13" x14ac:dyDescent="0.3">
      <c r="A3164">
        <v>3160</v>
      </c>
      <c r="B3164" s="29">
        <v>2014</v>
      </c>
      <c r="C3164" s="27">
        <v>41698</v>
      </c>
      <c r="D3164" s="28">
        <v>0.76428043705769289</v>
      </c>
      <c r="E3164" s="28">
        <v>5</v>
      </c>
      <c r="F3164" s="27">
        <v>43524</v>
      </c>
      <c r="G3164" s="28">
        <v>0.23295658837417177</v>
      </c>
      <c r="H3164" s="28">
        <v>1</v>
      </c>
      <c r="I3164" s="28">
        <v>0.32</v>
      </c>
      <c r="J3164" s="28">
        <v>0.60102378113718125</v>
      </c>
      <c r="K3164" s="28">
        <v>4</v>
      </c>
      <c r="L3164" s="28">
        <v>5625</v>
      </c>
      <c r="M3164" s="29">
        <v>1</v>
      </c>
    </row>
    <row r="3165" spans="1:13" x14ac:dyDescent="0.3">
      <c r="A3165">
        <v>3161</v>
      </c>
      <c r="B3165" s="29">
        <v>2014</v>
      </c>
      <c r="C3165" s="27">
        <v>41897</v>
      </c>
      <c r="D3165" s="28">
        <v>0.77651747697747697</v>
      </c>
      <c r="E3165" s="28">
        <v>5</v>
      </c>
      <c r="F3165" s="27">
        <v>43723</v>
      </c>
      <c r="G3165" s="28">
        <v>0.82913186670590977</v>
      </c>
      <c r="H3165" s="28">
        <v>3</v>
      </c>
      <c r="I3165" s="28">
        <v>0.48000000000000004</v>
      </c>
      <c r="J3165" s="28">
        <v>0.34116340481145035</v>
      </c>
      <c r="K3165" s="28">
        <v>2</v>
      </c>
      <c r="L3165" s="28">
        <v>4375</v>
      </c>
      <c r="M3165" s="29">
        <v>5</v>
      </c>
    </row>
    <row r="3166" spans="1:13" x14ac:dyDescent="0.3">
      <c r="A3166">
        <v>3162</v>
      </c>
      <c r="B3166" s="29">
        <v>2014</v>
      </c>
      <c r="C3166" s="27">
        <v>41977</v>
      </c>
      <c r="D3166" s="28">
        <v>0.38397182828642562</v>
      </c>
      <c r="E3166" s="28">
        <v>2</v>
      </c>
      <c r="F3166" s="27">
        <v>42708</v>
      </c>
      <c r="G3166" s="28">
        <v>0.8282888285899217</v>
      </c>
      <c r="H3166" s="28">
        <v>3</v>
      </c>
      <c r="I3166" s="28">
        <v>0.48000000000000004</v>
      </c>
      <c r="J3166" s="28">
        <v>0.55062753993723668</v>
      </c>
      <c r="K3166" s="28">
        <v>3</v>
      </c>
      <c r="L3166" s="28">
        <v>5000</v>
      </c>
      <c r="M3166" s="29">
        <v>1</v>
      </c>
    </row>
    <row r="3167" spans="1:13" x14ac:dyDescent="0.3">
      <c r="A3167">
        <v>3163</v>
      </c>
      <c r="B3167" s="29">
        <v>2014</v>
      </c>
      <c r="C3167" s="27">
        <v>41682</v>
      </c>
      <c r="D3167" s="28">
        <v>0.30095363780741269</v>
      </c>
      <c r="E3167" s="28">
        <v>2</v>
      </c>
      <c r="F3167" s="27">
        <v>42412</v>
      </c>
      <c r="G3167" s="28">
        <v>0.16135692068322638</v>
      </c>
      <c r="H3167" s="28">
        <v>1</v>
      </c>
      <c r="I3167" s="28">
        <v>0.32</v>
      </c>
      <c r="J3167" s="28">
        <v>0.90155313444076035</v>
      </c>
      <c r="K3167" s="28">
        <v>5</v>
      </c>
      <c r="L3167" s="28">
        <v>6250</v>
      </c>
      <c r="M3167" s="29">
        <v>2</v>
      </c>
    </row>
    <row r="3168" spans="1:13" x14ac:dyDescent="0.3">
      <c r="A3168">
        <v>3164</v>
      </c>
      <c r="B3168" s="29">
        <v>2014</v>
      </c>
      <c r="C3168" s="27">
        <v>41773</v>
      </c>
      <c r="D3168" s="28">
        <v>0.71720012290777346</v>
      </c>
      <c r="E3168" s="28">
        <v>5</v>
      </c>
      <c r="F3168" s="27">
        <v>43599</v>
      </c>
      <c r="G3168" s="28">
        <v>0.62616162682609522</v>
      </c>
      <c r="H3168" s="28">
        <v>3</v>
      </c>
      <c r="I3168" s="28">
        <v>0.48000000000000004</v>
      </c>
      <c r="J3168" s="28">
        <v>0.819121686003077</v>
      </c>
      <c r="K3168" s="28">
        <v>5</v>
      </c>
      <c r="L3168" s="28">
        <v>6250</v>
      </c>
      <c r="M3168" s="29">
        <v>0</v>
      </c>
    </row>
    <row r="3169" spans="1:13" x14ac:dyDescent="0.3">
      <c r="A3169">
        <v>3165</v>
      </c>
      <c r="B3169" s="29">
        <v>2014</v>
      </c>
      <c r="C3169" s="27">
        <v>41918</v>
      </c>
      <c r="D3169" s="28">
        <v>0.51561815006425538</v>
      </c>
      <c r="E3169" s="28">
        <v>3</v>
      </c>
      <c r="F3169" s="27">
        <v>43014</v>
      </c>
      <c r="G3169" s="28">
        <v>0.18850396689158488</v>
      </c>
      <c r="H3169" s="28">
        <v>1</v>
      </c>
      <c r="I3169" s="28">
        <v>0.32</v>
      </c>
      <c r="J3169" s="28">
        <v>0.4587484336992903</v>
      </c>
      <c r="K3169" s="28">
        <v>3</v>
      </c>
      <c r="L3169" s="28">
        <v>5000</v>
      </c>
      <c r="M3169" s="29">
        <v>0</v>
      </c>
    </row>
    <row r="3170" spans="1:13" x14ac:dyDescent="0.3">
      <c r="A3170">
        <v>3166</v>
      </c>
      <c r="B3170" s="29">
        <v>2014</v>
      </c>
      <c r="C3170" s="27">
        <v>41959</v>
      </c>
      <c r="D3170" s="28">
        <v>0.50789842730145995</v>
      </c>
      <c r="E3170" s="28">
        <v>3</v>
      </c>
      <c r="F3170" s="27">
        <v>43055</v>
      </c>
      <c r="G3170" s="28">
        <v>0.52535066737098846</v>
      </c>
      <c r="H3170" s="28">
        <v>2</v>
      </c>
      <c r="I3170" s="28">
        <v>0.4</v>
      </c>
      <c r="J3170" s="28">
        <v>0.55374122502975154</v>
      </c>
      <c r="K3170" s="28">
        <v>3</v>
      </c>
      <c r="L3170" s="28">
        <v>5000</v>
      </c>
      <c r="M3170" s="29">
        <v>3</v>
      </c>
    </row>
    <row r="3171" spans="1:13" x14ac:dyDescent="0.3">
      <c r="A3171">
        <v>3167</v>
      </c>
      <c r="B3171" s="29">
        <v>2014</v>
      </c>
      <c r="C3171" s="27">
        <v>41918</v>
      </c>
      <c r="D3171" s="28">
        <v>0.5861731456122844</v>
      </c>
      <c r="E3171" s="28">
        <v>4</v>
      </c>
      <c r="F3171" s="27">
        <v>43379</v>
      </c>
      <c r="G3171" s="28">
        <v>0.5367836537177143</v>
      </c>
      <c r="H3171" s="28">
        <v>2</v>
      </c>
      <c r="I3171" s="28">
        <v>0.4</v>
      </c>
      <c r="J3171" s="28">
        <v>0.18656744347832077</v>
      </c>
      <c r="K3171" s="28">
        <v>1</v>
      </c>
      <c r="L3171" s="28">
        <v>3750</v>
      </c>
      <c r="M3171" s="29">
        <v>2</v>
      </c>
    </row>
    <row r="3172" spans="1:13" x14ac:dyDescent="0.3">
      <c r="A3172">
        <v>3168</v>
      </c>
      <c r="B3172" s="29">
        <v>2014</v>
      </c>
      <c r="C3172" s="27">
        <v>41801</v>
      </c>
      <c r="D3172" s="28">
        <v>0.36266885065133792</v>
      </c>
      <c r="E3172" s="28">
        <v>2</v>
      </c>
      <c r="F3172" s="27">
        <v>42532</v>
      </c>
      <c r="G3172" s="28">
        <v>0.63246966631932655</v>
      </c>
      <c r="H3172" s="28">
        <v>3</v>
      </c>
      <c r="I3172" s="28">
        <v>0.48000000000000004</v>
      </c>
      <c r="J3172" s="28">
        <v>0.47988996651419991</v>
      </c>
      <c r="K3172" s="28">
        <v>3</v>
      </c>
      <c r="L3172" s="28">
        <v>5000</v>
      </c>
      <c r="M3172" s="29">
        <v>1</v>
      </c>
    </row>
    <row r="3173" spans="1:13" x14ac:dyDescent="0.3">
      <c r="A3173">
        <v>3169</v>
      </c>
      <c r="B3173" s="29">
        <v>2014</v>
      </c>
      <c r="C3173" s="27">
        <v>41655</v>
      </c>
      <c r="D3173" s="28">
        <v>0.18554323185735844</v>
      </c>
      <c r="E3173" s="28">
        <v>1</v>
      </c>
      <c r="F3173" s="27">
        <v>42020</v>
      </c>
      <c r="G3173" s="28">
        <v>0.35966269229273606</v>
      </c>
      <c r="H3173" s="28">
        <v>2</v>
      </c>
      <c r="I3173" s="28">
        <v>0.4</v>
      </c>
      <c r="J3173" s="28">
        <v>6.0891231119623024E-2</v>
      </c>
      <c r="K3173" s="28">
        <v>1</v>
      </c>
      <c r="L3173" s="28">
        <v>3750</v>
      </c>
      <c r="M3173" s="29">
        <v>0</v>
      </c>
    </row>
    <row r="3174" spans="1:13" x14ac:dyDescent="0.3">
      <c r="A3174">
        <v>3170</v>
      </c>
      <c r="B3174" s="29">
        <v>2014</v>
      </c>
      <c r="C3174" s="27">
        <v>41895</v>
      </c>
      <c r="D3174" s="28">
        <v>0.14875124790745131</v>
      </c>
      <c r="E3174" s="28">
        <v>1</v>
      </c>
      <c r="F3174" s="27">
        <v>42260</v>
      </c>
      <c r="G3174" s="28">
        <v>0.60022863821527705</v>
      </c>
      <c r="H3174" s="28">
        <v>2</v>
      </c>
      <c r="I3174" s="28">
        <v>0.4</v>
      </c>
      <c r="J3174" s="28">
        <v>0.22093203934813144</v>
      </c>
      <c r="K3174" s="28">
        <v>2</v>
      </c>
      <c r="L3174" s="28">
        <v>4375</v>
      </c>
      <c r="M3174" s="29">
        <v>0</v>
      </c>
    </row>
    <row r="3175" spans="1:13" x14ac:dyDescent="0.3">
      <c r="A3175">
        <v>3171</v>
      </c>
      <c r="B3175" s="29">
        <v>2014</v>
      </c>
      <c r="C3175" s="27">
        <v>41751</v>
      </c>
      <c r="D3175" s="28">
        <v>0.61013968141956021</v>
      </c>
      <c r="E3175" s="28">
        <v>4</v>
      </c>
      <c r="F3175" s="27">
        <v>43212</v>
      </c>
      <c r="G3175" s="28">
        <v>0.90224250455390509</v>
      </c>
      <c r="H3175" s="28">
        <v>3</v>
      </c>
      <c r="I3175" s="28">
        <v>0.48000000000000004</v>
      </c>
      <c r="J3175" s="28">
        <v>0.31532845327874381</v>
      </c>
      <c r="K3175" s="28">
        <v>2</v>
      </c>
      <c r="L3175" s="28">
        <v>4375</v>
      </c>
      <c r="M3175" s="29">
        <v>1</v>
      </c>
    </row>
    <row r="3176" spans="1:13" x14ac:dyDescent="0.3">
      <c r="A3176">
        <v>3172</v>
      </c>
      <c r="B3176" s="29">
        <v>2014</v>
      </c>
      <c r="C3176" s="27">
        <v>41659</v>
      </c>
      <c r="D3176" s="28">
        <v>0.18267801325571464</v>
      </c>
      <c r="E3176" s="28">
        <v>1</v>
      </c>
      <c r="F3176" s="27">
        <v>42024</v>
      </c>
      <c r="G3176" s="28">
        <v>0.96158253879910516</v>
      </c>
      <c r="H3176" s="28">
        <v>3</v>
      </c>
      <c r="I3176" s="28">
        <v>0.48000000000000004</v>
      </c>
      <c r="J3176" s="28">
        <v>0.28794888025506771</v>
      </c>
      <c r="K3176" s="28">
        <v>2</v>
      </c>
      <c r="L3176" s="28">
        <v>4375</v>
      </c>
      <c r="M3176" s="29">
        <v>0</v>
      </c>
    </row>
    <row r="3177" spans="1:13" x14ac:dyDescent="0.3">
      <c r="A3177">
        <v>3173</v>
      </c>
      <c r="B3177" s="29">
        <v>2014</v>
      </c>
      <c r="C3177" s="27">
        <v>41726</v>
      </c>
      <c r="D3177" s="28">
        <v>0.15503813650309783</v>
      </c>
      <c r="E3177" s="28">
        <v>1</v>
      </c>
      <c r="F3177" s="27">
        <v>42091</v>
      </c>
      <c r="G3177" s="28">
        <v>0.70059513956824004</v>
      </c>
      <c r="H3177" s="28">
        <v>3</v>
      </c>
      <c r="I3177" s="28">
        <v>0.48000000000000004</v>
      </c>
      <c r="J3177" s="28">
        <v>0.78181098646372005</v>
      </c>
      <c r="K3177" s="28">
        <v>5</v>
      </c>
      <c r="L3177" s="28">
        <v>6250</v>
      </c>
      <c r="M3177" s="29">
        <v>0</v>
      </c>
    </row>
    <row r="3178" spans="1:13" x14ac:dyDescent="0.3">
      <c r="A3178">
        <v>3174</v>
      </c>
      <c r="B3178" s="29">
        <v>2014</v>
      </c>
      <c r="C3178" s="27">
        <v>41816</v>
      </c>
      <c r="D3178" s="28">
        <v>0.83103667021558514</v>
      </c>
      <c r="E3178" s="28">
        <v>5</v>
      </c>
      <c r="F3178" s="27">
        <v>43642</v>
      </c>
      <c r="G3178" s="28">
        <v>0.495460506189082</v>
      </c>
      <c r="H3178" s="28">
        <v>2</v>
      </c>
      <c r="I3178" s="28">
        <v>0.4</v>
      </c>
      <c r="J3178" s="28">
        <v>0.12673166728848562</v>
      </c>
      <c r="K3178" s="28">
        <v>1</v>
      </c>
      <c r="L3178" s="28">
        <v>3750</v>
      </c>
      <c r="M3178" s="29">
        <v>3</v>
      </c>
    </row>
    <row r="3179" spans="1:13" x14ac:dyDescent="0.3">
      <c r="A3179">
        <v>3175</v>
      </c>
      <c r="B3179" s="29">
        <v>2014</v>
      </c>
      <c r="C3179" s="27">
        <v>41789</v>
      </c>
      <c r="D3179" s="28">
        <v>0.25505135011048619</v>
      </c>
      <c r="E3179" s="28">
        <v>2</v>
      </c>
      <c r="F3179" s="27">
        <v>42520</v>
      </c>
      <c r="G3179" s="28">
        <v>0.92915242633743511</v>
      </c>
      <c r="H3179" s="28">
        <v>3</v>
      </c>
      <c r="I3179" s="28">
        <v>0.48000000000000004</v>
      </c>
      <c r="J3179" s="28">
        <v>0.48488825871819885</v>
      </c>
      <c r="K3179" s="28">
        <v>3</v>
      </c>
      <c r="L3179" s="28">
        <v>5000</v>
      </c>
      <c r="M3179" s="29">
        <v>1</v>
      </c>
    </row>
    <row r="3180" spans="1:13" x14ac:dyDescent="0.3">
      <c r="A3180">
        <v>3176</v>
      </c>
      <c r="B3180" s="29">
        <v>2014</v>
      </c>
      <c r="C3180" s="27">
        <v>41926</v>
      </c>
      <c r="D3180" s="28">
        <v>0.16447967352129744</v>
      </c>
      <c r="E3180" s="28">
        <v>1</v>
      </c>
      <c r="F3180" s="27">
        <v>42291</v>
      </c>
      <c r="G3180" s="28">
        <v>0.45364947702168479</v>
      </c>
      <c r="H3180" s="28">
        <v>2</v>
      </c>
      <c r="I3180" s="28">
        <v>0.4</v>
      </c>
      <c r="J3180" s="28">
        <v>0.92650177179734483</v>
      </c>
      <c r="K3180" s="28">
        <v>5</v>
      </c>
      <c r="L3180" s="28">
        <v>6250</v>
      </c>
      <c r="M3180" s="29">
        <v>0</v>
      </c>
    </row>
    <row r="3181" spans="1:13" x14ac:dyDescent="0.3">
      <c r="A3181">
        <v>3177</v>
      </c>
      <c r="B3181" s="29">
        <v>2014</v>
      </c>
      <c r="C3181" s="27">
        <v>41889</v>
      </c>
      <c r="D3181" s="28">
        <v>0.89886834745497113</v>
      </c>
      <c r="E3181" s="28">
        <v>5</v>
      </c>
      <c r="F3181" s="27">
        <v>43715</v>
      </c>
      <c r="G3181" s="28">
        <v>0.94232204706043732</v>
      </c>
      <c r="H3181" s="28">
        <v>3</v>
      </c>
      <c r="I3181" s="28">
        <v>0.48000000000000004</v>
      </c>
      <c r="J3181" s="28">
        <v>0.36998903715414233</v>
      </c>
      <c r="K3181" s="28">
        <v>2</v>
      </c>
      <c r="L3181" s="28">
        <v>4375</v>
      </c>
      <c r="M3181" s="29">
        <v>2</v>
      </c>
    </row>
    <row r="3182" spans="1:13" x14ac:dyDescent="0.3">
      <c r="A3182">
        <v>3178</v>
      </c>
      <c r="B3182" s="29">
        <v>2014</v>
      </c>
      <c r="C3182" s="27">
        <v>41695</v>
      </c>
      <c r="D3182" s="28">
        <v>0.56866899505014112</v>
      </c>
      <c r="E3182" s="28">
        <v>3</v>
      </c>
      <c r="F3182" s="27">
        <v>42791</v>
      </c>
      <c r="G3182" s="28">
        <v>0.89799997086084171</v>
      </c>
      <c r="H3182" s="28">
        <v>3</v>
      </c>
      <c r="I3182" s="28">
        <v>0.48000000000000004</v>
      </c>
      <c r="J3182" s="28">
        <v>0.92022681840025522</v>
      </c>
      <c r="K3182" s="28">
        <v>5</v>
      </c>
      <c r="L3182" s="28">
        <v>6250</v>
      </c>
      <c r="M3182" s="29">
        <v>1</v>
      </c>
    </row>
    <row r="3183" spans="1:13" x14ac:dyDescent="0.3">
      <c r="A3183">
        <v>3179</v>
      </c>
      <c r="B3183" s="29">
        <v>2014</v>
      </c>
      <c r="C3183" s="27">
        <v>41889</v>
      </c>
      <c r="D3183" s="28">
        <v>0.72605147963868544</v>
      </c>
      <c r="E3183" s="28">
        <v>5</v>
      </c>
      <c r="F3183" s="27">
        <v>43715</v>
      </c>
      <c r="G3183" s="28">
        <v>0.51334101152114453</v>
      </c>
      <c r="H3183" s="28">
        <v>2</v>
      </c>
      <c r="I3183" s="28">
        <v>0.4</v>
      </c>
      <c r="J3183" s="28">
        <v>0.51882856324713544</v>
      </c>
      <c r="K3183" s="28">
        <v>3</v>
      </c>
      <c r="L3183" s="28">
        <v>5000</v>
      </c>
      <c r="M3183" s="29">
        <v>4</v>
      </c>
    </row>
    <row r="3184" spans="1:13" x14ac:dyDescent="0.3">
      <c r="A3184">
        <v>3180</v>
      </c>
      <c r="B3184" s="29">
        <v>2014</v>
      </c>
      <c r="C3184" s="27">
        <v>41678</v>
      </c>
      <c r="D3184" s="28">
        <v>0.87501360995608568</v>
      </c>
      <c r="E3184" s="28">
        <v>5</v>
      </c>
      <c r="F3184" s="27">
        <v>43504</v>
      </c>
      <c r="G3184" s="28">
        <v>0.62630088407359474</v>
      </c>
      <c r="H3184" s="28">
        <v>3</v>
      </c>
      <c r="I3184" s="28">
        <v>0.48000000000000004</v>
      </c>
      <c r="J3184" s="28">
        <v>0.21462649952554225</v>
      </c>
      <c r="K3184" s="28">
        <v>2</v>
      </c>
      <c r="L3184" s="28">
        <v>4375</v>
      </c>
      <c r="M3184" s="29">
        <v>0</v>
      </c>
    </row>
    <row r="3185" spans="1:13" x14ac:dyDescent="0.3">
      <c r="A3185">
        <v>3181</v>
      </c>
      <c r="B3185" s="29">
        <v>2014</v>
      </c>
      <c r="C3185" s="27">
        <v>41776</v>
      </c>
      <c r="D3185" s="28">
        <v>0.37051460171164541</v>
      </c>
      <c r="E3185" s="28">
        <v>2</v>
      </c>
      <c r="F3185" s="27">
        <v>42507</v>
      </c>
      <c r="G3185" s="28">
        <v>0.73678754408513292</v>
      </c>
      <c r="H3185" s="28">
        <v>3</v>
      </c>
      <c r="I3185" s="28">
        <v>0.48000000000000004</v>
      </c>
      <c r="J3185" s="28">
        <v>0.12828670789742413</v>
      </c>
      <c r="K3185" s="28">
        <v>1</v>
      </c>
      <c r="L3185" s="28">
        <v>3750</v>
      </c>
      <c r="M3185" s="29">
        <v>1</v>
      </c>
    </row>
    <row r="3186" spans="1:13" x14ac:dyDescent="0.3">
      <c r="A3186">
        <v>3182</v>
      </c>
      <c r="B3186" s="29">
        <v>2014</v>
      </c>
      <c r="C3186" s="27">
        <v>41943</v>
      </c>
      <c r="D3186" s="28">
        <v>0.27953194796752445</v>
      </c>
      <c r="E3186" s="28">
        <v>2</v>
      </c>
      <c r="F3186" s="27">
        <v>42674</v>
      </c>
      <c r="G3186" s="28">
        <v>0.61878074782472403</v>
      </c>
      <c r="H3186" s="28">
        <v>3</v>
      </c>
      <c r="I3186" s="28">
        <v>0.48000000000000004</v>
      </c>
      <c r="J3186" s="28">
        <v>0.55580500974859648</v>
      </c>
      <c r="K3186" s="28">
        <v>3</v>
      </c>
      <c r="L3186" s="28">
        <v>5000</v>
      </c>
      <c r="M3186" s="29">
        <v>1</v>
      </c>
    </row>
    <row r="3187" spans="1:13" x14ac:dyDescent="0.3">
      <c r="A3187">
        <v>3183</v>
      </c>
      <c r="B3187" s="29">
        <v>2014</v>
      </c>
      <c r="C3187" s="27">
        <v>41989</v>
      </c>
      <c r="D3187" s="28">
        <v>0.37621000095958967</v>
      </c>
      <c r="E3187" s="28">
        <v>2</v>
      </c>
      <c r="F3187" s="27">
        <v>42720</v>
      </c>
      <c r="G3187" s="28">
        <v>0.63906352726519644</v>
      </c>
      <c r="H3187" s="28">
        <v>3</v>
      </c>
      <c r="I3187" s="28">
        <v>0.48000000000000004</v>
      </c>
      <c r="J3187" s="28">
        <v>0.91638200027172401</v>
      </c>
      <c r="K3187" s="28">
        <v>5</v>
      </c>
      <c r="L3187" s="28">
        <v>6250</v>
      </c>
      <c r="M3187" s="29">
        <v>0</v>
      </c>
    </row>
    <row r="3188" spans="1:13" x14ac:dyDescent="0.3">
      <c r="A3188">
        <v>3184</v>
      </c>
      <c r="B3188" s="29">
        <v>2014</v>
      </c>
      <c r="C3188" s="27">
        <v>41733</v>
      </c>
      <c r="D3188" s="28">
        <v>0.29020675792751338</v>
      </c>
      <c r="E3188" s="28">
        <v>2</v>
      </c>
      <c r="F3188" s="27">
        <v>42464</v>
      </c>
      <c r="G3188" s="28">
        <v>0.76352802331029557</v>
      </c>
      <c r="H3188" s="28">
        <v>3</v>
      </c>
      <c r="I3188" s="28">
        <v>0.48000000000000004</v>
      </c>
      <c r="J3188" s="28">
        <v>0.75035497112585503</v>
      </c>
      <c r="K3188" s="28">
        <v>5</v>
      </c>
      <c r="L3188" s="28">
        <v>6250</v>
      </c>
      <c r="M3188" s="29">
        <v>4</v>
      </c>
    </row>
    <row r="3189" spans="1:13" x14ac:dyDescent="0.3">
      <c r="A3189">
        <v>3185</v>
      </c>
      <c r="B3189" s="29">
        <v>2014</v>
      </c>
      <c r="C3189" s="27">
        <v>41780</v>
      </c>
      <c r="D3189" s="28">
        <v>0.49935685892903381</v>
      </c>
      <c r="E3189" s="28">
        <v>3</v>
      </c>
      <c r="F3189" s="27">
        <v>42876</v>
      </c>
      <c r="G3189" s="28">
        <v>0.57108408013756728</v>
      </c>
      <c r="H3189" s="28">
        <v>2</v>
      </c>
      <c r="I3189" s="28">
        <v>0.4</v>
      </c>
      <c r="J3189" s="28">
        <v>0.28226853574730981</v>
      </c>
      <c r="K3189" s="28">
        <v>2</v>
      </c>
      <c r="L3189" s="28">
        <v>4375</v>
      </c>
      <c r="M3189" s="29">
        <v>2</v>
      </c>
    </row>
    <row r="3190" spans="1:13" x14ac:dyDescent="0.3">
      <c r="A3190">
        <v>3186</v>
      </c>
      <c r="B3190" s="29">
        <v>2014</v>
      </c>
      <c r="C3190" s="27">
        <v>41870</v>
      </c>
      <c r="D3190" s="28">
        <v>0.63537265710237989</v>
      </c>
      <c r="E3190" s="28">
        <v>4</v>
      </c>
      <c r="F3190" s="27">
        <v>43331</v>
      </c>
      <c r="G3190" s="28">
        <v>0.57944801830554382</v>
      </c>
      <c r="H3190" s="28">
        <v>2</v>
      </c>
      <c r="I3190" s="28">
        <v>0.4</v>
      </c>
      <c r="J3190" s="28">
        <v>0.11474810618786213</v>
      </c>
      <c r="K3190" s="28">
        <v>1</v>
      </c>
      <c r="L3190" s="28">
        <v>3750</v>
      </c>
      <c r="M3190" s="29">
        <v>4</v>
      </c>
    </row>
    <row r="3191" spans="1:13" x14ac:dyDescent="0.3">
      <c r="A3191">
        <v>3187</v>
      </c>
      <c r="B3191" s="29">
        <v>2014</v>
      </c>
      <c r="C3191" s="27">
        <v>41970</v>
      </c>
      <c r="D3191" s="28">
        <v>0.93840721679226147</v>
      </c>
      <c r="E3191" s="28">
        <v>5</v>
      </c>
      <c r="F3191" s="27">
        <v>43796</v>
      </c>
      <c r="G3191" s="28">
        <v>0.51679215509177401</v>
      </c>
      <c r="H3191" s="28">
        <v>2</v>
      </c>
      <c r="I3191" s="28">
        <v>0.4</v>
      </c>
      <c r="J3191" s="28">
        <v>0.53985546579094856</v>
      </c>
      <c r="K3191" s="28">
        <v>3</v>
      </c>
      <c r="L3191" s="28">
        <v>5000</v>
      </c>
      <c r="M3191" s="29">
        <v>4</v>
      </c>
    </row>
    <row r="3192" spans="1:13" x14ac:dyDescent="0.3">
      <c r="A3192">
        <v>3188</v>
      </c>
      <c r="B3192" s="29">
        <v>2014</v>
      </c>
      <c r="C3192" s="27">
        <v>41864</v>
      </c>
      <c r="D3192" s="28">
        <v>0.1128201567839523</v>
      </c>
      <c r="E3192" s="28">
        <v>1</v>
      </c>
      <c r="F3192" s="27">
        <v>42229</v>
      </c>
      <c r="G3192" s="28">
        <v>0.78837242085651549</v>
      </c>
      <c r="H3192" s="28">
        <v>3</v>
      </c>
      <c r="I3192" s="28">
        <v>0.48000000000000004</v>
      </c>
      <c r="J3192" s="28">
        <v>0.73970392409488916</v>
      </c>
      <c r="K3192" s="28">
        <v>5</v>
      </c>
      <c r="L3192" s="28">
        <v>6250</v>
      </c>
      <c r="M3192" s="29">
        <v>0</v>
      </c>
    </row>
    <row r="3193" spans="1:13" x14ac:dyDescent="0.3">
      <c r="A3193">
        <v>3189</v>
      </c>
      <c r="B3193" s="29">
        <v>2014</v>
      </c>
      <c r="C3193" s="27">
        <v>41940</v>
      </c>
      <c r="D3193" s="28">
        <v>0.56387717185931752</v>
      </c>
      <c r="E3193" s="28">
        <v>3</v>
      </c>
      <c r="F3193" s="27">
        <v>43036</v>
      </c>
      <c r="G3193" s="28">
        <v>0.67702575599790615</v>
      </c>
      <c r="H3193" s="28">
        <v>3</v>
      </c>
      <c r="I3193" s="28">
        <v>0.48000000000000004</v>
      </c>
      <c r="J3193" s="28">
        <v>0.24811352649215779</v>
      </c>
      <c r="K3193" s="28">
        <v>2</v>
      </c>
      <c r="L3193" s="28">
        <v>4375</v>
      </c>
      <c r="M3193" s="29">
        <v>2</v>
      </c>
    </row>
    <row r="3194" spans="1:13" x14ac:dyDescent="0.3">
      <c r="A3194">
        <v>3190</v>
      </c>
      <c r="B3194" s="29">
        <v>2014</v>
      </c>
      <c r="C3194" s="27">
        <v>41702</v>
      </c>
      <c r="D3194" s="28">
        <v>0.83862519767391941</v>
      </c>
      <c r="E3194" s="28">
        <v>5</v>
      </c>
      <c r="F3194" s="27">
        <v>43528</v>
      </c>
      <c r="G3194" s="28">
        <v>0.59549003406026257</v>
      </c>
      <c r="H3194" s="28">
        <v>2</v>
      </c>
      <c r="I3194" s="28">
        <v>0.4</v>
      </c>
      <c r="J3194" s="28">
        <v>0.81968352542693901</v>
      </c>
      <c r="K3194" s="28">
        <v>5</v>
      </c>
      <c r="L3194" s="28">
        <v>6250</v>
      </c>
      <c r="M3194" s="29">
        <v>0</v>
      </c>
    </row>
    <row r="3195" spans="1:13" x14ac:dyDescent="0.3">
      <c r="A3195">
        <v>3191</v>
      </c>
      <c r="B3195" s="29">
        <v>2014</v>
      </c>
      <c r="C3195" s="27">
        <v>41782</v>
      </c>
      <c r="D3195" s="28">
        <v>0.46445315479827709</v>
      </c>
      <c r="E3195" s="28">
        <v>3</v>
      </c>
      <c r="F3195" s="27">
        <v>42878</v>
      </c>
      <c r="G3195" s="28">
        <v>0.4151456300392935</v>
      </c>
      <c r="H3195" s="28">
        <v>2</v>
      </c>
      <c r="I3195" s="28">
        <v>0.4</v>
      </c>
      <c r="J3195" s="28">
        <v>0.69295344485042065</v>
      </c>
      <c r="K3195" s="28">
        <v>4</v>
      </c>
      <c r="L3195" s="28">
        <v>5625</v>
      </c>
      <c r="M3195" s="29">
        <v>0</v>
      </c>
    </row>
    <row r="3196" spans="1:13" x14ac:dyDescent="0.3">
      <c r="A3196">
        <v>3192</v>
      </c>
      <c r="B3196" s="29">
        <v>2014</v>
      </c>
      <c r="C3196" s="27">
        <v>41682</v>
      </c>
      <c r="D3196" s="28">
        <v>2.6291190648748519E-2</v>
      </c>
      <c r="E3196" s="28">
        <v>1</v>
      </c>
      <c r="F3196" s="27">
        <v>42047</v>
      </c>
      <c r="G3196" s="28">
        <v>0.62637747106278008</v>
      </c>
      <c r="H3196" s="28">
        <v>3</v>
      </c>
      <c r="I3196" s="28">
        <v>0.48000000000000004</v>
      </c>
      <c r="J3196" s="28">
        <v>3.6122365982929949E-2</v>
      </c>
      <c r="K3196" s="28">
        <v>1</v>
      </c>
      <c r="L3196" s="28">
        <v>3750</v>
      </c>
      <c r="M3196" s="29">
        <v>0</v>
      </c>
    </row>
    <row r="3197" spans="1:13" x14ac:dyDescent="0.3">
      <c r="A3197">
        <v>3193</v>
      </c>
      <c r="B3197" s="29">
        <v>2014</v>
      </c>
      <c r="C3197" s="27">
        <v>41738</v>
      </c>
      <c r="D3197" s="28">
        <v>0.88607695311190904</v>
      </c>
      <c r="E3197" s="28">
        <v>5</v>
      </c>
      <c r="F3197" s="27">
        <v>43564</v>
      </c>
      <c r="G3197" s="28">
        <v>0.40113015412764041</v>
      </c>
      <c r="H3197" s="28">
        <v>2</v>
      </c>
      <c r="I3197" s="28">
        <v>0.4</v>
      </c>
      <c r="J3197" s="28">
        <v>0.22053870003508114</v>
      </c>
      <c r="K3197" s="28">
        <v>2</v>
      </c>
      <c r="L3197" s="28">
        <v>4375</v>
      </c>
      <c r="M3197" s="29">
        <v>0</v>
      </c>
    </row>
    <row r="3198" spans="1:13" x14ac:dyDescent="0.3">
      <c r="A3198">
        <v>3194</v>
      </c>
      <c r="B3198" s="29">
        <v>2014</v>
      </c>
      <c r="C3198" s="27">
        <v>41937</v>
      </c>
      <c r="D3198" s="28">
        <v>0.44909797376995064</v>
      </c>
      <c r="E3198" s="28">
        <v>3</v>
      </c>
      <c r="F3198" s="27">
        <v>43033</v>
      </c>
      <c r="G3198" s="28">
        <v>1.6470608384205554E-2</v>
      </c>
      <c r="H3198" s="28">
        <v>1</v>
      </c>
      <c r="I3198" s="28">
        <v>0.32</v>
      </c>
      <c r="J3198" s="28">
        <v>0.90912457001020441</v>
      </c>
      <c r="K3198" s="28">
        <v>5</v>
      </c>
      <c r="L3198" s="28">
        <v>6250</v>
      </c>
      <c r="M3198" s="29">
        <v>1</v>
      </c>
    </row>
    <row r="3199" spans="1:13" x14ac:dyDescent="0.3">
      <c r="A3199">
        <v>3195</v>
      </c>
      <c r="B3199" s="29">
        <v>2014</v>
      </c>
      <c r="C3199" s="27">
        <v>41913</v>
      </c>
      <c r="D3199" s="28">
        <v>0.25419282631934415</v>
      </c>
      <c r="E3199" s="28">
        <v>2</v>
      </c>
      <c r="F3199" s="27">
        <v>42644</v>
      </c>
      <c r="G3199" s="28">
        <v>0.1380207977671597</v>
      </c>
      <c r="H3199" s="28">
        <v>1</v>
      </c>
      <c r="I3199" s="28">
        <v>0.32</v>
      </c>
      <c r="J3199" s="28">
        <v>7.7826059831295091E-2</v>
      </c>
      <c r="K3199" s="28">
        <v>1</v>
      </c>
      <c r="L3199" s="28">
        <v>3750</v>
      </c>
      <c r="M3199" s="29">
        <v>0</v>
      </c>
    </row>
    <row r="3200" spans="1:13" x14ac:dyDescent="0.3">
      <c r="A3200">
        <v>3196</v>
      </c>
      <c r="B3200" s="29">
        <v>2014</v>
      </c>
      <c r="C3200" s="27">
        <v>41847</v>
      </c>
      <c r="D3200" s="28">
        <v>9.9104144950499462E-2</v>
      </c>
      <c r="E3200" s="28">
        <v>1</v>
      </c>
      <c r="F3200" s="27">
        <v>42212</v>
      </c>
      <c r="G3200" s="28">
        <v>0.75549823499731561</v>
      </c>
      <c r="H3200" s="28">
        <v>3</v>
      </c>
      <c r="I3200" s="28">
        <v>0.48000000000000004</v>
      </c>
      <c r="J3200" s="28">
        <v>0.9216480342880935</v>
      </c>
      <c r="K3200" s="28">
        <v>5</v>
      </c>
      <c r="L3200" s="28">
        <v>6250</v>
      </c>
      <c r="M3200" s="29">
        <v>1</v>
      </c>
    </row>
    <row r="3201" spans="1:13" x14ac:dyDescent="0.3">
      <c r="A3201">
        <v>3197</v>
      </c>
      <c r="B3201" s="29">
        <v>2014</v>
      </c>
      <c r="C3201" s="27">
        <v>41944</v>
      </c>
      <c r="D3201" s="28">
        <v>0.43998577970684627</v>
      </c>
      <c r="E3201" s="28">
        <v>3</v>
      </c>
      <c r="F3201" s="27">
        <v>43040</v>
      </c>
      <c r="G3201" s="28">
        <v>0.90868049149822627</v>
      </c>
      <c r="H3201" s="28">
        <v>3</v>
      </c>
      <c r="I3201" s="28">
        <v>0.48000000000000004</v>
      </c>
      <c r="J3201" s="28">
        <v>0.58062903075749772</v>
      </c>
      <c r="K3201" s="28">
        <v>3</v>
      </c>
      <c r="L3201" s="28">
        <v>5000</v>
      </c>
      <c r="M3201" s="29">
        <v>0</v>
      </c>
    </row>
    <row r="3202" spans="1:13" x14ac:dyDescent="0.3">
      <c r="A3202">
        <v>3198</v>
      </c>
      <c r="B3202" s="29">
        <v>2014</v>
      </c>
      <c r="C3202" s="27">
        <v>41998</v>
      </c>
      <c r="D3202" s="28">
        <v>0.16187799191569696</v>
      </c>
      <c r="E3202" s="28">
        <v>1</v>
      </c>
      <c r="F3202" s="27">
        <v>42363</v>
      </c>
      <c r="G3202" s="28">
        <v>0.43159354603796796</v>
      </c>
      <c r="H3202" s="28">
        <v>2</v>
      </c>
      <c r="I3202" s="28">
        <v>0.4</v>
      </c>
      <c r="J3202" s="28">
        <v>0.40826543234070345</v>
      </c>
      <c r="K3202" s="28">
        <v>2</v>
      </c>
      <c r="L3202" s="28">
        <v>4375</v>
      </c>
      <c r="M3202" s="29">
        <v>0</v>
      </c>
    </row>
    <row r="3203" spans="1:13" x14ac:dyDescent="0.3">
      <c r="A3203">
        <v>3199</v>
      </c>
      <c r="B3203" s="29">
        <v>2014</v>
      </c>
      <c r="C3203" s="27">
        <v>41846</v>
      </c>
      <c r="D3203" s="28">
        <v>4.4882584139573134E-2</v>
      </c>
      <c r="E3203" s="28">
        <v>1</v>
      </c>
      <c r="F3203" s="27">
        <v>42211</v>
      </c>
      <c r="G3203" s="28">
        <v>0.57792563342973025</v>
      </c>
      <c r="H3203" s="28">
        <v>2</v>
      </c>
      <c r="I3203" s="28">
        <v>0.4</v>
      </c>
      <c r="J3203" s="28">
        <v>7.4700288118647373E-2</v>
      </c>
      <c r="K3203" s="28">
        <v>1</v>
      </c>
      <c r="L3203" s="28">
        <v>3750</v>
      </c>
      <c r="M3203" s="29">
        <v>0</v>
      </c>
    </row>
    <row r="3204" spans="1:13" x14ac:dyDescent="0.3">
      <c r="A3204">
        <v>3200</v>
      </c>
      <c r="B3204" s="29">
        <v>2014</v>
      </c>
      <c r="C3204" s="27">
        <v>41779</v>
      </c>
      <c r="D3204" s="28">
        <v>0.43047878923592287</v>
      </c>
      <c r="E3204" s="28">
        <v>2</v>
      </c>
      <c r="F3204" s="27">
        <v>42510</v>
      </c>
      <c r="G3204" s="28">
        <v>5.4764812281866693E-3</v>
      </c>
      <c r="H3204" s="28">
        <v>1</v>
      </c>
      <c r="I3204" s="28">
        <v>0.32</v>
      </c>
      <c r="J3204" s="28">
        <v>0.20786862352022895</v>
      </c>
      <c r="K3204" s="28">
        <v>2</v>
      </c>
      <c r="L3204" s="28">
        <v>4375</v>
      </c>
      <c r="M3204" s="29">
        <v>0</v>
      </c>
    </row>
    <row r="3205" spans="1:13" x14ac:dyDescent="0.3">
      <c r="A3205">
        <v>3201</v>
      </c>
      <c r="B3205" s="29">
        <v>2014</v>
      </c>
      <c r="C3205" s="27">
        <v>41835</v>
      </c>
      <c r="D3205" s="28">
        <v>0.94076217319370325</v>
      </c>
      <c r="E3205" s="28">
        <v>5</v>
      </c>
      <c r="F3205" s="27">
        <v>43661</v>
      </c>
      <c r="G3205" s="28">
        <v>0.31404497430310452</v>
      </c>
      <c r="H3205" s="28">
        <v>2</v>
      </c>
      <c r="I3205" s="28">
        <v>0.4</v>
      </c>
      <c r="J3205" s="28">
        <v>0.74919376740036403</v>
      </c>
      <c r="K3205" s="28">
        <v>5</v>
      </c>
      <c r="L3205" s="28">
        <v>6250</v>
      </c>
      <c r="M3205" s="29">
        <v>0</v>
      </c>
    </row>
    <row r="3206" spans="1:13" x14ac:dyDescent="0.3">
      <c r="A3206">
        <v>3202</v>
      </c>
      <c r="B3206" s="29">
        <v>2014</v>
      </c>
      <c r="C3206" s="27">
        <v>41873</v>
      </c>
      <c r="D3206" s="28">
        <v>0.79235293286332953</v>
      </c>
      <c r="E3206" s="28">
        <v>5</v>
      </c>
      <c r="F3206" s="27">
        <v>43699</v>
      </c>
      <c r="G3206" s="28">
        <v>0.66982991089472377</v>
      </c>
      <c r="H3206" s="28">
        <v>3</v>
      </c>
      <c r="I3206" s="28">
        <v>0.48000000000000004</v>
      </c>
      <c r="J3206" s="28">
        <v>0.74758876412124031</v>
      </c>
      <c r="K3206" s="28">
        <v>5</v>
      </c>
      <c r="L3206" s="28">
        <v>6250</v>
      </c>
      <c r="M3206" s="29">
        <v>1</v>
      </c>
    </row>
    <row r="3207" spans="1:13" x14ac:dyDescent="0.3">
      <c r="A3207">
        <v>3203</v>
      </c>
      <c r="B3207" s="29">
        <v>2014</v>
      </c>
      <c r="C3207" s="27">
        <v>41962</v>
      </c>
      <c r="D3207" s="28">
        <v>0.77744147794115859</v>
      </c>
      <c r="E3207" s="28">
        <v>5</v>
      </c>
      <c r="F3207" s="27">
        <v>43788</v>
      </c>
      <c r="G3207" s="28">
        <v>0.44557526261638136</v>
      </c>
      <c r="H3207" s="28">
        <v>2</v>
      </c>
      <c r="I3207" s="28">
        <v>0.4</v>
      </c>
      <c r="J3207" s="28">
        <v>0.89406983909114357</v>
      </c>
      <c r="K3207" s="28">
        <v>5</v>
      </c>
      <c r="L3207" s="28">
        <v>6250</v>
      </c>
      <c r="M3207" s="29">
        <v>2</v>
      </c>
    </row>
    <row r="3208" spans="1:13" x14ac:dyDescent="0.3">
      <c r="A3208">
        <v>3204</v>
      </c>
      <c r="B3208" s="29">
        <v>2014</v>
      </c>
      <c r="C3208" s="27">
        <v>41763</v>
      </c>
      <c r="D3208" s="28">
        <v>0.20335185484738993</v>
      </c>
      <c r="E3208" s="28">
        <v>1</v>
      </c>
      <c r="F3208" s="27">
        <v>42128</v>
      </c>
      <c r="G3208" s="28">
        <v>0.98823432550816603</v>
      </c>
      <c r="H3208" s="28">
        <v>3</v>
      </c>
      <c r="I3208" s="28">
        <v>0.48000000000000004</v>
      </c>
      <c r="J3208" s="28">
        <v>0.78673813666470216</v>
      </c>
      <c r="K3208" s="28">
        <v>5</v>
      </c>
      <c r="L3208" s="28">
        <v>6250</v>
      </c>
      <c r="M3208" s="29">
        <v>0</v>
      </c>
    </row>
    <row r="3209" spans="1:13" x14ac:dyDescent="0.3">
      <c r="A3209">
        <v>3205</v>
      </c>
      <c r="B3209" s="29">
        <v>2014</v>
      </c>
      <c r="C3209" s="27">
        <v>41971</v>
      </c>
      <c r="D3209" s="28">
        <v>0.17940419931998852</v>
      </c>
      <c r="E3209" s="28">
        <v>1</v>
      </c>
      <c r="F3209" s="27">
        <v>42336</v>
      </c>
      <c r="G3209" s="28">
        <v>2.939911827584063E-2</v>
      </c>
      <c r="H3209" s="28">
        <v>1</v>
      </c>
      <c r="I3209" s="28">
        <v>0.32</v>
      </c>
      <c r="J3209" s="28">
        <v>0.47096050357704267</v>
      </c>
      <c r="K3209" s="28">
        <v>3</v>
      </c>
      <c r="L3209" s="28">
        <v>5000</v>
      </c>
      <c r="M3209" s="29">
        <v>0</v>
      </c>
    </row>
    <row r="3210" spans="1:13" x14ac:dyDescent="0.3">
      <c r="A3210">
        <v>3206</v>
      </c>
      <c r="B3210" s="29">
        <v>2014</v>
      </c>
      <c r="C3210" s="27">
        <v>41818</v>
      </c>
      <c r="D3210" s="28">
        <v>0.84685092611416901</v>
      </c>
      <c r="E3210" s="28">
        <v>5</v>
      </c>
      <c r="F3210" s="27">
        <v>43644</v>
      </c>
      <c r="G3210" s="28">
        <v>0.43635129548703577</v>
      </c>
      <c r="H3210" s="28">
        <v>2</v>
      </c>
      <c r="I3210" s="28">
        <v>0.4</v>
      </c>
      <c r="J3210" s="28">
        <v>0.47481698301286857</v>
      </c>
      <c r="K3210" s="28">
        <v>3</v>
      </c>
      <c r="L3210" s="28">
        <v>5000</v>
      </c>
      <c r="M3210" s="29">
        <v>2</v>
      </c>
    </row>
    <row r="3211" spans="1:13" x14ac:dyDescent="0.3">
      <c r="A3211">
        <v>3207</v>
      </c>
      <c r="B3211" s="29">
        <v>2014</v>
      </c>
      <c r="C3211" s="27">
        <v>41872</v>
      </c>
      <c r="D3211" s="28">
        <v>0.73500166040400938</v>
      </c>
      <c r="E3211" s="28">
        <v>5</v>
      </c>
      <c r="F3211" s="27">
        <v>43698</v>
      </c>
      <c r="G3211" s="28">
        <v>9.579169200786164E-3</v>
      </c>
      <c r="H3211" s="28">
        <v>1</v>
      </c>
      <c r="I3211" s="28">
        <v>0.32</v>
      </c>
      <c r="J3211" s="28">
        <v>0.29963540050095172</v>
      </c>
      <c r="K3211" s="28">
        <v>2</v>
      </c>
      <c r="L3211" s="28">
        <v>4375</v>
      </c>
      <c r="M3211" s="29">
        <v>2</v>
      </c>
    </row>
    <row r="3212" spans="1:13" x14ac:dyDescent="0.3">
      <c r="A3212">
        <v>3208</v>
      </c>
      <c r="B3212" s="29">
        <v>2014</v>
      </c>
      <c r="C3212" s="27">
        <v>41729</v>
      </c>
      <c r="D3212" s="28">
        <v>0.80995952572624941</v>
      </c>
      <c r="E3212" s="28">
        <v>5</v>
      </c>
      <c r="F3212" s="27">
        <v>43555</v>
      </c>
      <c r="G3212" s="28">
        <v>0.29903807495266743</v>
      </c>
      <c r="H3212" s="28">
        <v>2</v>
      </c>
      <c r="I3212" s="28">
        <v>0.4</v>
      </c>
      <c r="J3212" s="28">
        <v>8.3876431931853235E-2</v>
      </c>
      <c r="K3212" s="28">
        <v>1</v>
      </c>
      <c r="L3212" s="28">
        <v>3750</v>
      </c>
      <c r="M3212" s="29">
        <v>1</v>
      </c>
    </row>
    <row r="3213" spans="1:13" x14ac:dyDescent="0.3">
      <c r="A3213">
        <v>3209</v>
      </c>
      <c r="B3213" s="29">
        <v>2014</v>
      </c>
      <c r="C3213" s="27">
        <v>41893</v>
      </c>
      <c r="D3213" s="28">
        <v>0.92210853320601138</v>
      </c>
      <c r="E3213" s="28">
        <v>5</v>
      </c>
      <c r="F3213" s="27">
        <v>43719</v>
      </c>
      <c r="G3213" s="28">
        <v>0.49805793755963412</v>
      </c>
      <c r="H3213" s="28">
        <v>2</v>
      </c>
      <c r="I3213" s="28">
        <v>0.4</v>
      </c>
      <c r="J3213" s="28">
        <v>0.93935826459430427</v>
      </c>
      <c r="K3213" s="28">
        <v>5</v>
      </c>
      <c r="L3213" s="28">
        <v>6250</v>
      </c>
      <c r="M3213" s="29">
        <v>3</v>
      </c>
    </row>
    <row r="3214" spans="1:13" x14ac:dyDescent="0.3">
      <c r="A3214">
        <v>3210</v>
      </c>
      <c r="B3214" s="29">
        <v>2014</v>
      </c>
      <c r="C3214" s="27">
        <v>41865</v>
      </c>
      <c r="D3214" s="28">
        <v>0.24711315863385674</v>
      </c>
      <c r="E3214" s="28">
        <v>1</v>
      </c>
      <c r="F3214" s="27">
        <v>42230</v>
      </c>
      <c r="G3214" s="28">
        <v>0.15332865034037246</v>
      </c>
      <c r="H3214" s="28">
        <v>1</v>
      </c>
      <c r="I3214" s="28">
        <v>0.32</v>
      </c>
      <c r="J3214" s="28">
        <v>0.44817202965198</v>
      </c>
      <c r="K3214" s="28">
        <v>3</v>
      </c>
      <c r="L3214" s="28">
        <v>5000</v>
      </c>
      <c r="M3214" s="29">
        <v>0</v>
      </c>
    </row>
    <row r="3215" spans="1:13" x14ac:dyDescent="0.3">
      <c r="A3215">
        <v>3211</v>
      </c>
      <c r="B3215" s="29">
        <v>2014</v>
      </c>
      <c r="C3215" s="27">
        <v>41762</v>
      </c>
      <c r="D3215" s="28">
        <v>0.65557181931970665</v>
      </c>
      <c r="E3215" s="28">
        <v>4</v>
      </c>
      <c r="F3215" s="27">
        <v>43223</v>
      </c>
      <c r="G3215" s="28">
        <v>0.18168137900302861</v>
      </c>
      <c r="H3215" s="28">
        <v>1</v>
      </c>
      <c r="I3215" s="28">
        <v>0.32</v>
      </c>
      <c r="J3215" s="28">
        <v>8.3132862786053363E-2</v>
      </c>
      <c r="K3215" s="28">
        <v>1</v>
      </c>
      <c r="L3215" s="28">
        <v>3750</v>
      </c>
      <c r="M3215" s="29">
        <v>1</v>
      </c>
    </row>
    <row r="3216" spans="1:13" x14ac:dyDescent="0.3">
      <c r="A3216">
        <v>3212</v>
      </c>
      <c r="B3216" s="29">
        <v>2014</v>
      </c>
      <c r="C3216" s="27">
        <v>41853</v>
      </c>
      <c r="D3216" s="28">
        <v>0.43386953064791023</v>
      </c>
      <c r="E3216" s="28">
        <v>2</v>
      </c>
      <c r="F3216" s="27">
        <v>42584</v>
      </c>
      <c r="G3216" s="28">
        <v>0.69275730275860281</v>
      </c>
      <c r="H3216" s="28">
        <v>3</v>
      </c>
      <c r="I3216" s="28">
        <v>0.48000000000000004</v>
      </c>
      <c r="J3216" s="28">
        <v>0.74428227785484624</v>
      </c>
      <c r="K3216" s="28">
        <v>5</v>
      </c>
      <c r="L3216" s="28">
        <v>6250</v>
      </c>
      <c r="M3216" s="29">
        <v>1</v>
      </c>
    </row>
    <row r="3217" spans="1:13" x14ac:dyDescent="0.3">
      <c r="A3217">
        <v>3213</v>
      </c>
      <c r="B3217" s="29">
        <v>2014</v>
      </c>
      <c r="C3217" s="27">
        <v>41959</v>
      </c>
      <c r="D3217" s="28">
        <v>0.76841938344220662</v>
      </c>
      <c r="E3217" s="28">
        <v>5</v>
      </c>
      <c r="F3217" s="27">
        <v>43785</v>
      </c>
      <c r="G3217" s="28">
        <v>0.65497746820976788</v>
      </c>
      <c r="H3217" s="28">
        <v>3</v>
      </c>
      <c r="I3217" s="28">
        <v>0.48000000000000004</v>
      </c>
      <c r="J3217" s="28">
        <v>1.5279483083630696E-2</v>
      </c>
      <c r="K3217" s="28">
        <v>1</v>
      </c>
      <c r="L3217" s="28">
        <v>3750</v>
      </c>
      <c r="M3217" s="29">
        <v>3</v>
      </c>
    </row>
    <row r="3218" spans="1:13" x14ac:dyDescent="0.3">
      <c r="A3218">
        <v>3214</v>
      </c>
      <c r="B3218" s="29">
        <v>2014</v>
      </c>
      <c r="C3218" s="27">
        <v>41965</v>
      </c>
      <c r="D3218" s="28">
        <v>0.74136479879192352</v>
      </c>
      <c r="E3218" s="28">
        <v>5</v>
      </c>
      <c r="F3218" s="27">
        <v>43791</v>
      </c>
      <c r="G3218" s="28">
        <v>1.8202144169861434E-2</v>
      </c>
      <c r="H3218" s="28">
        <v>1</v>
      </c>
      <c r="I3218" s="28">
        <v>0.32</v>
      </c>
      <c r="J3218" s="28">
        <v>3.9037444752984984E-2</v>
      </c>
      <c r="K3218" s="28">
        <v>1</v>
      </c>
      <c r="L3218" s="28">
        <v>3750</v>
      </c>
      <c r="M3218" s="29">
        <v>1</v>
      </c>
    </row>
    <row r="3219" spans="1:13" x14ac:dyDescent="0.3">
      <c r="A3219">
        <v>3215</v>
      </c>
      <c r="B3219" s="29">
        <v>2014</v>
      </c>
      <c r="C3219" s="27">
        <v>41965</v>
      </c>
      <c r="D3219" s="28">
        <v>0.96672655850734934</v>
      </c>
      <c r="E3219" s="28">
        <v>5</v>
      </c>
      <c r="F3219" s="27">
        <v>43791</v>
      </c>
      <c r="G3219" s="28">
        <v>3.9249331739716453E-2</v>
      </c>
      <c r="H3219" s="28">
        <v>1</v>
      </c>
      <c r="I3219" s="28">
        <v>0.32</v>
      </c>
      <c r="J3219" s="28">
        <v>0.97765312303692475</v>
      </c>
      <c r="K3219" s="28">
        <v>5</v>
      </c>
      <c r="L3219" s="28">
        <v>6250</v>
      </c>
      <c r="M3219" s="29">
        <v>1</v>
      </c>
    </row>
    <row r="3220" spans="1:13" x14ac:dyDescent="0.3">
      <c r="A3220">
        <v>3216</v>
      </c>
      <c r="B3220" s="29">
        <v>2014</v>
      </c>
      <c r="C3220" s="27">
        <v>41938</v>
      </c>
      <c r="D3220" s="28">
        <v>0.88670896500304297</v>
      </c>
      <c r="E3220" s="28">
        <v>5</v>
      </c>
      <c r="F3220" s="27">
        <v>43764</v>
      </c>
      <c r="G3220" s="28">
        <v>0.44470545708191189</v>
      </c>
      <c r="H3220" s="28">
        <v>2</v>
      </c>
      <c r="I3220" s="28">
        <v>0.4</v>
      </c>
      <c r="J3220" s="28">
        <v>0.62176994529354401</v>
      </c>
      <c r="K3220" s="28">
        <v>4</v>
      </c>
      <c r="L3220" s="28">
        <v>5625</v>
      </c>
      <c r="M3220" s="29">
        <v>1</v>
      </c>
    </row>
    <row r="3221" spans="1:13" x14ac:dyDescent="0.3">
      <c r="A3221">
        <v>3217</v>
      </c>
      <c r="B3221" s="29">
        <v>2014</v>
      </c>
      <c r="C3221" s="27">
        <v>41809</v>
      </c>
      <c r="D3221" s="28">
        <v>3.2177875751167262E-2</v>
      </c>
      <c r="E3221" s="28">
        <v>1</v>
      </c>
      <c r="F3221" s="27">
        <v>42174</v>
      </c>
      <c r="G3221" s="28">
        <v>0.43876683433143271</v>
      </c>
      <c r="H3221" s="28">
        <v>2</v>
      </c>
      <c r="I3221" s="28">
        <v>0.4</v>
      </c>
      <c r="J3221" s="28">
        <v>0.41924168285308583</v>
      </c>
      <c r="K3221" s="28">
        <v>2</v>
      </c>
      <c r="L3221" s="28">
        <v>4375</v>
      </c>
      <c r="M3221" s="29">
        <v>0</v>
      </c>
    </row>
    <row r="3222" spans="1:13" x14ac:dyDescent="0.3">
      <c r="A3222">
        <v>3218</v>
      </c>
      <c r="B3222" s="29">
        <v>2014</v>
      </c>
      <c r="C3222" s="27">
        <v>41951</v>
      </c>
      <c r="D3222" s="28">
        <v>0.53933741778801858</v>
      </c>
      <c r="E3222" s="28">
        <v>3</v>
      </c>
      <c r="F3222" s="27">
        <v>43047</v>
      </c>
      <c r="G3222" s="28">
        <v>0.25410032890114653</v>
      </c>
      <c r="H3222" s="28">
        <v>1</v>
      </c>
      <c r="I3222" s="28">
        <v>0.32</v>
      </c>
      <c r="J3222" s="28">
        <v>0.20742097551390704</v>
      </c>
      <c r="K3222" s="28">
        <v>2</v>
      </c>
      <c r="L3222" s="28">
        <v>4375</v>
      </c>
      <c r="M3222" s="29">
        <v>1</v>
      </c>
    </row>
    <row r="3223" spans="1:13" x14ac:dyDescent="0.3">
      <c r="A3223">
        <v>3219</v>
      </c>
      <c r="B3223" s="29">
        <v>2014</v>
      </c>
      <c r="C3223" s="27">
        <v>42000</v>
      </c>
      <c r="D3223" s="28">
        <v>6.6430377900204785E-2</v>
      </c>
      <c r="E3223" s="28">
        <v>1</v>
      </c>
      <c r="F3223" s="27">
        <v>42365</v>
      </c>
      <c r="G3223" s="28">
        <v>0.11021203349656117</v>
      </c>
      <c r="H3223" s="28">
        <v>1</v>
      </c>
      <c r="I3223" s="28">
        <v>0.32</v>
      </c>
      <c r="J3223" s="28">
        <v>0.91131108454025511</v>
      </c>
      <c r="K3223" s="28">
        <v>5</v>
      </c>
      <c r="L3223" s="28">
        <v>6250</v>
      </c>
      <c r="M3223" s="29">
        <v>0</v>
      </c>
    </row>
    <row r="3224" spans="1:13" x14ac:dyDescent="0.3">
      <c r="A3224">
        <v>3220</v>
      </c>
      <c r="B3224" s="29">
        <v>2014</v>
      </c>
      <c r="C3224" s="27">
        <v>41856</v>
      </c>
      <c r="D3224" s="28">
        <v>0.53105375388780351</v>
      </c>
      <c r="E3224" s="28">
        <v>3</v>
      </c>
      <c r="F3224" s="27">
        <v>42952</v>
      </c>
      <c r="G3224" s="28">
        <v>0.86643953934055351</v>
      </c>
      <c r="H3224" s="28">
        <v>3</v>
      </c>
      <c r="I3224" s="28">
        <v>0.48000000000000004</v>
      </c>
      <c r="J3224" s="28">
        <v>4.284917688982337E-2</v>
      </c>
      <c r="K3224" s="28">
        <v>1</v>
      </c>
      <c r="L3224" s="28">
        <v>3750</v>
      </c>
      <c r="M3224" s="29">
        <v>2</v>
      </c>
    </row>
    <row r="3225" spans="1:13" x14ac:dyDescent="0.3">
      <c r="A3225">
        <v>3221</v>
      </c>
      <c r="B3225" s="29">
        <v>2014</v>
      </c>
      <c r="C3225" s="27">
        <v>41999</v>
      </c>
      <c r="D3225" s="28">
        <v>0.2171079501831813</v>
      </c>
      <c r="E3225" s="28">
        <v>1</v>
      </c>
      <c r="F3225" s="27">
        <v>42364</v>
      </c>
      <c r="G3225" s="28">
        <v>8.0692568399927334E-2</v>
      </c>
      <c r="H3225" s="28">
        <v>1</v>
      </c>
      <c r="I3225" s="28">
        <v>0.32</v>
      </c>
      <c r="J3225" s="28">
        <v>0.90466585974429292</v>
      </c>
      <c r="K3225" s="28">
        <v>5</v>
      </c>
      <c r="L3225" s="28">
        <v>6250</v>
      </c>
      <c r="M3225" s="29">
        <v>0</v>
      </c>
    </row>
    <row r="3226" spans="1:13" x14ac:dyDescent="0.3">
      <c r="A3226">
        <v>3222</v>
      </c>
      <c r="B3226" s="29">
        <v>2014</v>
      </c>
      <c r="C3226" s="27">
        <v>41663</v>
      </c>
      <c r="D3226" s="28">
        <v>9.2471000244711665E-2</v>
      </c>
      <c r="E3226" s="28">
        <v>1</v>
      </c>
      <c r="F3226" s="27">
        <v>42028</v>
      </c>
      <c r="G3226" s="28">
        <v>0.20741336257104048</v>
      </c>
      <c r="H3226" s="28">
        <v>1</v>
      </c>
      <c r="I3226" s="28">
        <v>0.32</v>
      </c>
      <c r="J3226" s="28">
        <v>0.1822743170112654</v>
      </c>
      <c r="K3226" s="28">
        <v>1</v>
      </c>
      <c r="L3226" s="28">
        <v>3750</v>
      </c>
      <c r="M3226" s="29">
        <v>0</v>
      </c>
    </row>
    <row r="3227" spans="1:13" x14ac:dyDescent="0.3">
      <c r="A3227">
        <v>3223</v>
      </c>
      <c r="B3227" s="29">
        <v>2014</v>
      </c>
      <c r="C3227" s="27">
        <v>41645</v>
      </c>
      <c r="D3227" s="28">
        <v>4.5569905221893969E-2</v>
      </c>
      <c r="E3227" s="28">
        <v>1</v>
      </c>
      <c r="F3227" s="27">
        <v>42010</v>
      </c>
      <c r="G3227" s="28">
        <v>0.58465542162111517</v>
      </c>
      <c r="H3227" s="28">
        <v>2</v>
      </c>
      <c r="I3227" s="28">
        <v>0.4</v>
      </c>
      <c r="J3227" s="28">
        <v>0.78732832367542793</v>
      </c>
      <c r="K3227" s="28">
        <v>5</v>
      </c>
      <c r="L3227" s="28">
        <v>6250</v>
      </c>
      <c r="M3227" s="29">
        <v>0</v>
      </c>
    </row>
    <row r="3228" spans="1:13" x14ac:dyDescent="0.3">
      <c r="A3228">
        <v>3224</v>
      </c>
      <c r="B3228" s="29">
        <v>2014</v>
      </c>
      <c r="C3228" s="27">
        <v>41643</v>
      </c>
      <c r="D3228" s="28">
        <v>0.92739559845490938</v>
      </c>
      <c r="E3228" s="28">
        <v>5</v>
      </c>
      <c r="F3228" s="27">
        <v>43469</v>
      </c>
      <c r="G3228" s="28">
        <v>0.97551965263577611</v>
      </c>
      <c r="H3228" s="28">
        <v>3</v>
      </c>
      <c r="I3228" s="28">
        <v>0.48000000000000004</v>
      </c>
      <c r="J3228" s="28">
        <v>0.41069497959296541</v>
      </c>
      <c r="K3228" s="28">
        <v>2</v>
      </c>
      <c r="L3228" s="28">
        <v>4375</v>
      </c>
      <c r="M3228" s="29">
        <v>3</v>
      </c>
    </row>
    <row r="3229" spans="1:13" x14ac:dyDescent="0.3">
      <c r="A3229">
        <v>3225</v>
      </c>
      <c r="B3229" s="29">
        <v>2014</v>
      </c>
      <c r="C3229" s="27">
        <v>41827</v>
      </c>
      <c r="D3229" s="28">
        <v>0.16969787943903314</v>
      </c>
      <c r="E3229" s="28">
        <v>1</v>
      </c>
      <c r="F3229" s="27">
        <v>42192</v>
      </c>
      <c r="G3229" s="28">
        <v>0.50242036670364509</v>
      </c>
      <c r="H3229" s="28">
        <v>2</v>
      </c>
      <c r="I3229" s="28">
        <v>0.4</v>
      </c>
      <c r="J3229" s="28">
        <v>0.57902035824444698</v>
      </c>
      <c r="K3229" s="28">
        <v>3</v>
      </c>
      <c r="L3229" s="28">
        <v>5000</v>
      </c>
      <c r="M3229" s="29">
        <v>1</v>
      </c>
    </row>
    <row r="3230" spans="1:13" x14ac:dyDescent="0.3">
      <c r="A3230">
        <v>3226</v>
      </c>
      <c r="B3230" s="29">
        <v>2014</v>
      </c>
      <c r="C3230" s="27">
        <v>41886</v>
      </c>
      <c r="D3230" s="28">
        <v>0.43171094047382219</v>
      </c>
      <c r="E3230" s="28">
        <v>2</v>
      </c>
      <c r="F3230" s="27">
        <v>42617</v>
      </c>
      <c r="G3230" s="28">
        <v>0.94313713457513459</v>
      </c>
      <c r="H3230" s="28">
        <v>3</v>
      </c>
      <c r="I3230" s="28">
        <v>0.48000000000000004</v>
      </c>
      <c r="J3230" s="28">
        <v>0.96451905269973415</v>
      </c>
      <c r="K3230" s="28">
        <v>5</v>
      </c>
      <c r="L3230" s="28">
        <v>6250</v>
      </c>
      <c r="M3230" s="29">
        <v>0</v>
      </c>
    </row>
    <row r="3231" spans="1:13" x14ac:dyDescent="0.3">
      <c r="A3231">
        <v>3227</v>
      </c>
      <c r="B3231" s="29">
        <v>2014</v>
      </c>
      <c r="C3231" s="27">
        <v>41942</v>
      </c>
      <c r="D3231" s="28">
        <v>0.48932410737238385</v>
      </c>
      <c r="E3231" s="28">
        <v>3</v>
      </c>
      <c r="F3231" s="27">
        <v>43038</v>
      </c>
      <c r="G3231" s="28">
        <v>0.32810468727519138</v>
      </c>
      <c r="H3231" s="28">
        <v>2</v>
      </c>
      <c r="I3231" s="28">
        <v>0.4</v>
      </c>
      <c r="J3231" s="28">
        <v>7.2804061397307107E-2</v>
      </c>
      <c r="K3231" s="28">
        <v>1</v>
      </c>
      <c r="L3231" s="28">
        <v>3750</v>
      </c>
      <c r="M3231" s="29">
        <v>0</v>
      </c>
    </row>
    <row r="3232" spans="1:13" x14ac:dyDescent="0.3">
      <c r="A3232">
        <v>3228</v>
      </c>
      <c r="B3232" s="29">
        <v>2014</v>
      </c>
      <c r="C3232" s="27">
        <v>41975</v>
      </c>
      <c r="D3232" s="28">
        <v>0.58142307471625421</v>
      </c>
      <c r="E3232" s="28">
        <v>4</v>
      </c>
      <c r="F3232" s="27">
        <v>43436</v>
      </c>
      <c r="G3232" s="28">
        <v>0.6296470310529364</v>
      </c>
      <c r="H3232" s="28">
        <v>3</v>
      </c>
      <c r="I3232" s="28">
        <v>0.48000000000000004</v>
      </c>
      <c r="J3232" s="28">
        <v>5.8064718278600713E-2</v>
      </c>
      <c r="K3232" s="28">
        <v>1</v>
      </c>
      <c r="L3232" s="28">
        <v>3750</v>
      </c>
      <c r="M3232" s="29">
        <v>1</v>
      </c>
    </row>
    <row r="3233" spans="1:13" x14ac:dyDescent="0.3">
      <c r="A3233">
        <v>3229</v>
      </c>
      <c r="B3233" s="29">
        <v>2014</v>
      </c>
      <c r="C3233" s="27">
        <v>41821</v>
      </c>
      <c r="D3233" s="28">
        <v>0.35873162401557834</v>
      </c>
      <c r="E3233" s="28">
        <v>2</v>
      </c>
      <c r="F3233" s="27">
        <v>42552</v>
      </c>
      <c r="G3233" s="28">
        <v>0.69624456363243159</v>
      </c>
      <c r="H3233" s="28">
        <v>3</v>
      </c>
      <c r="I3233" s="28">
        <v>0.48000000000000004</v>
      </c>
      <c r="J3233" s="28">
        <v>0.9261062088152775</v>
      </c>
      <c r="K3233" s="28">
        <v>5</v>
      </c>
      <c r="L3233" s="28">
        <v>6250</v>
      </c>
      <c r="M3233" s="29">
        <v>2</v>
      </c>
    </row>
    <row r="3234" spans="1:13" x14ac:dyDescent="0.3">
      <c r="A3234">
        <v>3230</v>
      </c>
      <c r="B3234" s="29">
        <v>2014</v>
      </c>
      <c r="C3234" s="27">
        <v>41991</v>
      </c>
      <c r="D3234" s="28">
        <v>0.58214999249726695</v>
      </c>
      <c r="E3234" s="28">
        <v>4</v>
      </c>
      <c r="F3234" s="27">
        <v>43452</v>
      </c>
      <c r="G3234" s="28">
        <v>0.46899083901695082</v>
      </c>
      <c r="H3234" s="28">
        <v>2</v>
      </c>
      <c r="I3234" s="28">
        <v>0.4</v>
      </c>
      <c r="J3234" s="28">
        <v>0.2223242786102867</v>
      </c>
      <c r="K3234" s="28">
        <v>2</v>
      </c>
      <c r="L3234" s="28">
        <v>4375</v>
      </c>
      <c r="M3234" s="29">
        <v>2</v>
      </c>
    </row>
    <row r="3235" spans="1:13" x14ac:dyDescent="0.3">
      <c r="A3235">
        <v>3231</v>
      </c>
      <c r="B3235" s="29">
        <v>2014</v>
      </c>
      <c r="C3235" s="27">
        <v>41786</v>
      </c>
      <c r="D3235" s="28">
        <v>0.42559755127802845</v>
      </c>
      <c r="E3235" s="28">
        <v>2</v>
      </c>
      <c r="F3235" s="27">
        <v>42517</v>
      </c>
      <c r="G3235" s="28">
        <v>0.66751182393750197</v>
      </c>
      <c r="H3235" s="28">
        <v>3</v>
      </c>
      <c r="I3235" s="28">
        <v>0.48000000000000004</v>
      </c>
      <c r="J3235" s="28">
        <v>6.7092954024308926E-2</v>
      </c>
      <c r="K3235" s="28">
        <v>1</v>
      </c>
      <c r="L3235" s="28">
        <v>3750</v>
      </c>
      <c r="M3235" s="29">
        <v>0</v>
      </c>
    </row>
    <row r="3236" spans="1:13" x14ac:dyDescent="0.3">
      <c r="A3236">
        <v>3232</v>
      </c>
      <c r="B3236" s="29">
        <v>2014</v>
      </c>
      <c r="C3236" s="27">
        <v>41717</v>
      </c>
      <c r="D3236" s="28">
        <v>0.98853523177273284</v>
      </c>
      <c r="E3236" s="28">
        <v>5</v>
      </c>
      <c r="F3236" s="27">
        <v>43543</v>
      </c>
      <c r="G3236" s="28">
        <v>0.20986645708384044</v>
      </c>
      <c r="H3236" s="28">
        <v>1</v>
      </c>
      <c r="I3236" s="28">
        <v>0.32</v>
      </c>
      <c r="J3236" s="28">
        <v>0.49061325092011598</v>
      </c>
      <c r="K3236" s="28">
        <v>3</v>
      </c>
      <c r="L3236" s="28">
        <v>5000</v>
      </c>
      <c r="M3236" s="29">
        <v>0</v>
      </c>
    </row>
    <row r="3237" spans="1:13" x14ac:dyDescent="0.3">
      <c r="A3237">
        <v>3233</v>
      </c>
      <c r="B3237" s="29">
        <v>2014</v>
      </c>
      <c r="C3237" s="27">
        <v>41815</v>
      </c>
      <c r="D3237" s="28">
        <v>0.31692272054496096</v>
      </c>
      <c r="E3237" s="28">
        <v>2</v>
      </c>
      <c r="F3237" s="27">
        <v>42546</v>
      </c>
      <c r="G3237" s="28">
        <v>0.64036646604914294</v>
      </c>
      <c r="H3237" s="28">
        <v>3</v>
      </c>
      <c r="I3237" s="28">
        <v>0.48000000000000004</v>
      </c>
      <c r="J3237" s="28">
        <v>0.94074672419852379</v>
      </c>
      <c r="K3237" s="28">
        <v>5</v>
      </c>
      <c r="L3237" s="28">
        <v>6250</v>
      </c>
      <c r="M3237" s="29">
        <v>1</v>
      </c>
    </row>
    <row r="3238" spans="1:13" x14ac:dyDescent="0.3">
      <c r="A3238">
        <v>3234</v>
      </c>
      <c r="B3238" s="29">
        <v>2014</v>
      </c>
      <c r="C3238" s="27">
        <v>41853</v>
      </c>
      <c r="D3238" s="28">
        <v>0.66776209441480572</v>
      </c>
      <c r="E3238" s="28">
        <v>4</v>
      </c>
      <c r="F3238" s="27">
        <v>43314</v>
      </c>
      <c r="G3238" s="28">
        <v>0.94441910170926591</v>
      </c>
      <c r="H3238" s="28">
        <v>3</v>
      </c>
      <c r="I3238" s="28">
        <v>0.48000000000000004</v>
      </c>
      <c r="J3238" s="28">
        <v>0.17532736328608045</v>
      </c>
      <c r="K3238" s="28">
        <v>1</v>
      </c>
      <c r="L3238" s="28">
        <v>3750</v>
      </c>
      <c r="M3238" s="29">
        <v>0</v>
      </c>
    </row>
    <row r="3239" spans="1:13" x14ac:dyDescent="0.3">
      <c r="A3239">
        <v>3235</v>
      </c>
      <c r="B3239" s="29">
        <v>2014</v>
      </c>
      <c r="C3239" s="27">
        <v>41746</v>
      </c>
      <c r="D3239" s="28">
        <v>0.66461249612873929</v>
      </c>
      <c r="E3239" s="28">
        <v>4</v>
      </c>
      <c r="F3239" s="27">
        <v>43207</v>
      </c>
      <c r="G3239" s="28">
        <v>0.90343849294215572</v>
      </c>
      <c r="H3239" s="28">
        <v>3</v>
      </c>
      <c r="I3239" s="28">
        <v>0.48000000000000004</v>
      </c>
      <c r="J3239" s="28">
        <v>0.25772906085256841</v>
      </c>
      <c r="K3239" s="28">
        <v>2</v>
      </c>
      <c r="L3239" s="28">
        <v>4375</v>
      </c>
      <c r="M3239" s="29">
        <v>1</v>
      </c>
    </row>
    <row r="3240" spans="1:13" x14ac:dyDescent="0.3">
      <c r="A3240">
        <v>3236</v>
      </c>
      <c r="B3240" s="29">
        <v>2014</v>
      </c>
      <c r="C3240" s="27">
        <v>41662</v>
      </c>
      <c r="D3240" s="28">
        <v>0.66397553344746285</v>
      </c>
      <c r="E3240" s="28">
        <v>4</v>
      </c>
      <c r="F3240" s="27">
        <v>43123</v>
      </c>
      <c r="G3240" s="28">
        <v>0.95795105218731802</v>
      </c>
      <c r="H3240" s="28">
        <v>3</v>
      </c>
      <c r="I3240" s="28">
        <v>0.48000000000000004</v>
      </c>
      <c r="J3240" s="28">
        <v>0.8205596271800415</v>
      </c>
      <c r="K3240" s="28">
        <v>5</v>
      </c>
      <c r="L3240" s="28">
        <v>6250</v>
      </c>
      <c r="M3240" s="29">
        <v>7</v>
      </c>
    </row>
    <row r="3241" spans="1:13" x14ac:dyDescent="0.3">
      <c r="A3241">
        <v>3237</v>
      </c>
      <c r="B3241" s="29">
        <v>2014</v>
      </c>
      <c r="C3241" s="27">
        <v>41989</v>
      </c>
      <c r="D3241" s="28">
        <v>0.65656762918061551</v>
      </c>
      <c r="E3241" s="28">
        <v>4</v>
      </c>
      <c r="F3241" s="27">
        <v>43450</v>
      </c>
      <c r="G3241" s="28">
        <v>0.72420628019469468</v>
      </c>
      <c r="H3241" s="28">
        <v>3</v>
      </c>
      <c r="I3241" s="28">
        <v>0.48000000000000004</v>
      </c>
      <c r="J3241" s="28">
        <v>0.58870474733369327</v>
      </c>
      <c r="K3241" s="28">
        <v>3</v>
      </c>
      <c r="L3241" s="28">
        <v>5000</v>
      </c>
      <c r="M3241" s="29">
        <v>1</v>
      </c>
    </row>
    <row r="3242" spans="1:13" x14ac:dyDescent="0.3">
      <c r="A3242">
        <v>3238</v>
      </c>
      <c r="B3242" s="29">
        <v>2014</v>
      </c>
      <c r="C3242" s="27">
        <v>41755</v>
      </c>
      <c r="D3242" s="28">
        <v>0.94605912355888799</v>
      </c>
      <c r="E3242" s="28">
        <v>5</v>
      </c>
      <c r="F3242" s="27">
        <v>43581</v>
      </c>
      <c r="G3242" s="28">
        <v>0.64521644989384874</v>
      </c>
      <c r="H3242" s="28">
        <v>3</v>
      </c>
      <c r="I3242" s="28">
        <v>0.48000000000000004</v>
      </c>
      <c r="J3242" s="28">
        <v>0.59150658530691291</v>
      </c>
      <c r="K3242" s="28">
        <v>4</v>
      </c>
      <c r="L3242" s="28">
        <v>5625</v>
      </c>
      <c r="M3242" s="29">
        <v>4</v>
      </c>
    </row>
    <row r="3243" spans="1:13" x14ac:dyDescent="0.3">
      <c r="A3243">
        <v>3239</v>
      </c>
      <c r="B3243" s="29">
        <v>2014</v>
      </c>
      <c r="C3243" s="27">
        <v>41952</v>
      </c>
      <c r="D3243" s="28">
        <v>0.68870669269577123</v>
      </c>
      <c r="E3243" s="28">
        <v>5</v>
      </c>
      <c r="F3243" s="27">
        <v>43778</v>
      </c>
      <c r="G3243" s="28">
        <v>0.85770076064240675</v>
      </c>
      <c r="H3243" s="28">
        <v>3</v>
      </c>
      <c r="I3243" s="28">
        <v>0.48000000000000004</v>
      </c>
      <c r="J3243" s="28">
        <v>0.11138162451775124</v>
      </c>
      <c r="K3243" s="28">
        <v>1</v>
      </c>
      <c r="L3243" s="28">
        <v>3750</v>
      </c>
      <c r="M3243" s="29">
        <v>3</v>
      </c>
    </row>
    <row r="3244" spans="1:13" x14ac:dyDescent="0.3">
      <c r="A3244">
        <v>3240</v>
      </c>
      <c r="B3244" s="29">
        <v>2014</v>
      </c>
      <c r="C3244" s="27">
        <v>41968</v>
      </c>
      <c r="D3244" s="28">
        <v>0.79049389784671997</v>
      </c>
      <c r="E3244" s="28">
        <v>5</v>
      </c>
      <c r="F3244" s="27">
        <v>43794</v>
      </c>
      <c r="G3244" s="28">
        <v>0.13610372308931062</v>
      </c>
      <c r="H3244" s="28">
        <v>1</v>
      </c>
      <c r="I3244" s="28">
        <v>0.32</v>
      </c>
      <c r="J3244" s="28">
        <v>0.45148187129895756</v>
      </c>
      <c r="K3244" s="28">
        <v>3</v>
      </c>
      <c r="L3244" s="28">
        <v>5000</v>
      </c>
      <c r="M3244" s="29">
        <v>2</v>
      </c>
    </row>
    <row r="3245" spans="1:13" x14ac:dyDescent="0.3">
      <c r="A3245">
        <v>3241</v>
      </c>
      <c r="B3245" s="29">
        <v>2014</v>
      </c>
      <c r="C3245" s="27">
        <v>41712</v>
      </c>
      <c r="D3245" s="28">
        <v>1.0520803383456179E-2</v>
      </c>
      <c r="E3245" s="28">
        <v>1</v>
      </c>
      <c r="F3245" s="27">
        <v>42077</v>
      </c>
      <c r="G3245" s="28">
        <v>0.94884536830021637</v>
      </c>
      <c r="H3245" s="28">
        <v>3</v>
      </c>
      <c r="I3245" s="28">
        <v>0.48000000000000004</v>
      </c>
      <c r="J3245" s="28">
        <v>0.40504032295010328</v>
      </c>
      <c r="K3245" s="28">
        <v>2</v>
      </c>
      <c r="L3245" s="28">
        <v>4375</v>
      </c>
      <c r="M3245" s="29">
        <v>1</v>
      </c>
    </row>
    <row r="3246" spans="1:13" x14ac:dyDescent="0.3">
      <c r="A3246">
        <v>3242</v>
      </c>
      <c r="B3246" s="29">
        <v>2014</v>
      </c>
      <c r="C3246" s="27">
        <v>41761</v>
      </c>
      <c r="D3246" s="28">
        <v>0.45208390387857589</v>
      </c>
      <c r="E3246" s="28">
        <v>3</v>
      </c>
      <c r="F3246" s="27">
        <v>42857</v>
      </c>
      <c r="G3246" s="28">
        <v>7.8680850556973048E-2</v>
      </c>
      <c r="H3246" s="28">
        <v>1</v>
      </c>
      <c r="I3246" s="28">
        <v>0.32</v>
      </c>
      <c r="J3246" s="28">
        <v>0.30330861557715383</v>
      </c>
      <c r="K3246" s="28">
        <v>2</v>
      </c>
      <c r="L3246" s="28">
        <v>4375</v>
      </c>
      <c r="M3246" s="29">
        <v>3</v>
      </c>
    </row>
    <row r="3247" spans="1:13" x14ac:dyDescent="0.3">
      <c r="A3247">
        <v>3243</v>
      </c>
      <c r="B3247" s="29">
        <v>2014</v>
      </c>
      <c r="C3247" s="27">
        <v>41656</v>
      </c>
      <c r="D3247" s="28">
        <v>0.39220260021512665</v>
      </c>
      <c r="E3247" s="28">
        <v>2</v>
      </c>
      <c r="F3247" s="27">
        <v>42386</v>
      </c>
      <c r="G3247" s="28">
        <v>0.33459128140427419</v>
      </c>
      <c r="H3247" s="28">
        <v>2</v>
      </c>
      <c r="I3247" s="28">
        <v>0.4</v>
      </c>
      <c r="J3247" s="28">
        <v>4.32617706531363E-2</v>
      </c>
      <c r="K3247" s="28">
        <v>1</v>
      </c>
      <c r="L3247" s="28">
        <v>3750</v>
      </c>
      <c r="M3247" s="29">
        <v>1</v>
      </c>
    </row>
    <row r="3248" spans="1:13" x14ac:dyDescent="0.3">
      <c r="A3248">
        <v>3244</v>
      </c>
      <c r="B3248" s="29">
        <v>2014</v>
      </c>
      <c r="C3248" s="27">
        <v>41942</v>
      </c>
      <c r="D3248" s="28">
        <v>0.83025212060141773</v>
      </c>
      <c r="E3248" s="28">
        <v>5</v>
      </c>
      <c r="F3248" s="27">
        <v>43768</v>
      </c>
      <c r="G3248" s="28">
        <v>0.6631934423468151</v>
      </c>
      <c r="H3248" s="28">
        <v>3</v>
      </c>
      <c r="I3248" s="28">
        <v>0.48000000000000004</v>
      </c>
      <c r="J3248" s="28">
        <v>0.10952338535104966</v>
      </c>
      <c r="K3248" s="28">
        <v>1</v>
      </c>
      <c r="L3248" s="28">
        <v>3750</v>
      </c>
      <c r="M3248" s="29">
        <v>4</v>
      </c>
    </row>
    <row r="3249" spans="1:13" x14ac:dyDescent="0.3">
      <c r="A3249">
        <v>3245</v>
      </c>
      <c r="B3249" s="29">
        <v>2014</v>
      </c>
      <c r="C3249" s="27">
        <v>41695</v>
      </c>
      <c r="D3249" s="28">
        <v>0.46438786014317646</v>
      </c>
      <c r="E3249" s="28">
        <v>3</v>
      </c>
      <c r="F3249" s="27">
        <v>42791</v>
      </c>
      <c r="G3249" s="28">
        <v>0.96300372842810256</v>
      </c>
      <c r="H3249" s="28">
        <v>3</v>
      </c>
      <c r="I3249" s="28">
        <v>0.48000000000000004</v>
      </c>
      <c r="J3249" s="28">
        <v>0.4411550710706087</v>
      </c>
      <c r="K3249" s="28">
        <v>3</v>
      </c>
      <c r="L3249" s="28">
        <v>5000</v>
      </c>
      <c r="M3249" s="29">
        <v>1</v>
      </c>
    </row>
    <row r="3250" spans="1:13" x14ac:dyDescent="0.3">
      <c r="A3250">
        <v>3246</v>
      </c>
      <c r="B3250" s="29">
        <v>2014</v>
      </c>
      <c r="C3250" s="27">
        <v>41892</v>
      </c>
      <c r="D3250" s="28">
        <v>0.88814729347938237</v>
      </c>
      <c r="E3250" s="28">
        <v>5</v>
      </c>
      <c r="F3250" s="27">
        <v>43718</v>
      </c>
      <c r="G3250" s="28">
        <v>0.73951864111290144</v>
      </c>
      <c r="H3250" s="28">
        <v>3</v>
      </c>
      <c r="I3250" s="28">
        <v>0.48000000000000004</v>
      </c>
      <c r="J3250" s="28">
        <v>0.29246208559747877</v>
      </c>
      <c r="K3250" s="28">
        <v>2</v>
      </c>
      <c r="L3250" s="28">
        <v>4375</v>
      </c>
      <c r="M3250" s="29">
        <v>0</v>
      </c>
    </row>
    <row r="3251" spans="1:13" x14ac:dyDescent="0.3">
      <c r="A3251">
        <v>3247</v>
      </c>
      <c r="B3251" s="29">
        <v>2014</v>
      </c>
      <c r="C3251" s="27">
        <v>41893</v>
      </c>
      <c r="D3251" s="28">
        <v>0.64378948615785125</v>
      </c>
      <c r="E3251" s="28">
        <v>4</v>
      </c>
      <c r="F3251" s="27">
        <v>43354</v>
      </c>
      <c r="G3251" s="28">
        <v>0.82238303310112459</v>
      </c>
      <c r="H3251" s="28">
        <v>3</v>
      </c>
      <c r="I3251" s="28">
        <v>0.48000000000000004</v>
      </c>
      <c r="J3251" s="28">
        <v>0.86475577362503042</v>
      </c>
      <c r="K3251" s="28">
        <v>5</v>
      </c>
      <c r="L3251" s="28">
        <v>6250</v>
      </c>
      <c r="M3251" s="29">
        <v>1</v>
      </c>
    </row>
    <row r="3252" spans="1:13" x14ac:dyDescent="0.3">
      <c r="A3252">
        <v>3248</v>
      </c>
      <c r="B3252" s="29">
        <v>2014</v>
      </c>
      <c r="C3252" s="27">
        <v>41849</v>
      </c>
      <c r="D3252" s="28">
        <v>0.85343130828139113</v>
      </c>
      <c r="E3252" s="28">
        <v>5</v>
      </c>
      <c r="F3252" s="27">
        <v>43675</v>
      </c>
      <c r="G3252" s="28">
        <v>0.7539048401223436</v>
      </c>
      <c r="H3252" s="28">
        <v>3</v>
      </c>
      <c r="I3252" s="28">
        <v>0.48000000000000004</v>
      </c>
      <c r="J3252" s="28">
        <v>0.36247859065748833</v>
      </c>
      <c r="K3252" s="28">
        <v>2</v>
      </c>
      <c r="L3252" s="28">
        <v>4375</v>
      </c>
      <c r="M3252" s="29">
        <v>1</v>
      </c>
    </row>
    <row r="3253" spans="1:13" x14ac:dyDescent="0.3">
      <c r="A3253">
        <v>3249</v>
      </c>
      <c r="B3253" s="29">
        <v>2014</v>
      </c>
      <c r="C3253" s="27">
        <v>41984</v>
      </c>
      <c r="D3253" s="28">
        <v>0.14429575431653252</v>
      </c>
      <c r="E3253" s="28">
        <v>1</v>
      </c>
      <c r="F3253" s="27">
        <v>42349</v>
      </c>
      <c r="G3253" s="28">
        <v>0.56402075099295967</v>
      </c>
      <c r="H3253" s="28">
        <v>2</v>
      </c>
      <c r="I3253" s="28">
        <v>0.4</v>
      </c>
      <c r="J3253" s="28">
        <v>0.22119031049413818</v>
      </c>
      <c r="K3253" s="28">
        <v>2</v>
      </c>
      <c r="L3253" s="28">
        <v>4375</v>
      </c>
      <c r="M3253" s="29">
        <v>0</v>
      </c>
    </row>
    <row r="3254" spans="1:13" x14ac:dyDescent="0.3">
      <c r="A3254">
        <v>3250</v>
      </c>
      <c r="B3254" s="29">
        <v>2014</v>
      </c>
      <c r="C3254" s="27">
        <v>41946</v>
      </c>
      <c r="D3254" s="28">
        <v>0.50638440000047902</v>
      </c>
      <c r="E3254" s="28">
        <v>3</v>
      </c>
      <c r="F3254" s="27">
        <v>43042</v>
      </c>
      <c r="G3254" s="28">
        <v>0.75372072797537371</v>
      </c>
      <c r="H3254" s="28">
        <v>3</v>
      </c>
      <c r="I3254" s="28">
        <v>0.48000000000000004</v>
      </c>
      <c r="J3254" s="28">
        <v>0.30142749691536963</v>
      </c>
      <c r="K3254" s="28">
        <v>2</v>
      </c>
      <c r="L3254" s="28">
        <v>4375</v>
      </c>
      <c r="M3254" s="29">
        <v>4</v>
      </c>
    </row>
    <row r="3255" spans="1:13" x14ac:dyDescent="0.3">
      <c r="A3255">
        <v>3251</v>
      </c>
      <c r="B3255" s="29">
        <v>2014</v>
      </c>
      <c r="C3255" s="27">
        <v>41709</v>
      </c>
      <c r="D3255" s="28">
        <v>0.23967735228931342</v>
      </c>
      <c r="E3255" s="28">
        <v>1</v>
      </c>
      <c r="F3255" s="27">
        <v>42074</v>
      </c>
      <c r="G3255" s="28">
        <v>0.64243505322729411</v>
      </c>
      <c r="H3255" s="28">
        <v>3</v>
      </c>
      <c r="I3255" s="28">
        <v>0.48000000000000004</v>
      </c>
      <c r="J3255" s="28">
        <v>0.81626921283177534</v>
      </c>
      <c r="K3255" s="28">
        <v>5</v>
      </c>
      <c r="L3255" s="28">
        <v>6250</v>
      </c>
      <c r="M3255" s="29">
        <v>0</v>
      </c>
    </row>
    <row r="3256" spans="1:13" x14ac:dyDescent="0.3">
      <c r="A3256">
        <v>3252</v>
      </c>
      <c r="B3256" s="29">
        <v>2014</v>
      </c>
      <c r="C3256" s="27">
        <v>41967</v>
      </c>
      <c r="D3256" s="28">
        <v>0.4304875972526091</v>
      </c>
      <c r="E3256" s="28">
        <v>2</v>
      </c>
      <c r="F3256" s="27">
        <v>42698</v>
      </c>
      <c r="G3256" s="28">
        <v>0.47373446362562677</v>
      </c>
      <c r="H3256" s="28">
        <v>2</v>
      </c>
      <c r="I3256" s="28">
        <v>0.4</v>
      </c>
      <c r="J3256" s="28">
        <v>0.98159364892786871</v>
      </c>
      <c r="K3256" s="28">
        <v>5</v>
      </c>
      <c r="L3256" s="28">
        <v>6250</v>
      </c>
      <c r="M3256" s="29">
        <v>0</v>
      </c>
    </row>
    <row r="3257" spans="1:13" x14ac:dyDescent="0.3">
      <c r="A3257">
        <v>3253</v>
      </c>
      <c r="B3257" s="29">
        <v>2014</v>
      </c>
      <c r="C3257" s="27">
        <v>41880</v>
      </c>
      <c r="D3257" s="28">
        <v>0.1146959786704097</v>
      </c>
      <c r="E3257" s="28">
        <v>1</v>
      </c>
      <c r="F3257" s="27">
        <v>42245</v>
      </c>
      <c r="G3257" s="28">
        <v>0.99456535109534705</v>
      </c>
      <c r="H3257" s="28">
        <v>3</v>
      </c>
      <c r="I3257" s="28">
        <v>0.48000000000000004</v>
      </c>
      <c r="J3257" s="28">
        <v>9.7630484677402873E-2</v>
      </c>
      <c r="K3257" s="28">
        <v>1</v>
      </c>
      <c r="L3257" s="28">
        <v>3750</v>
      </c>
      <c r="M3257" s="29">
        <v>0</v>
      </c>
    </row>
    <row r="3258" spans="1:13" x14ac:dyDescent="0.3">
      <c r="A3258">
        <v>3254</v>
      </c>
      <c r="B3258" s="29">
        <v>2014</v>
      </c>
      <c r="C3258" s="27">
        <v>41852</v>
      </c>
      <c r="D3258" s="28">
        <v>0.13760614499729029</v>
      </c>
      <c r="E3258" s="28">
        <v>1</v>
      </c>
      <c r="F3258" s="27">
        <v>42217</v>
      </c>
      <c r="G3258" s="28">
        <v>0.64740004383893213</v>
      </c>
      <c r="H3258" s="28">
        <v>3</v>
      </c>
      <c r="I3258" s="28">
        <v>0.48000000000000004</v>
      </c>
      <c r="J3258" s="28">
        <v>0.34239741708302629</v>
      </c>
      <c r="K3258" s="28">
        <v>2</v>
      </c>
      <c r="L3258" s="28">
        <v>4375</v>
      </c>
      <c r="M3258" s="29">
        <v>0</v>
      </c>
    </row>
    <row r="3259" spans="1:13" x14ac:dyDescent="0.3">
      <c r="A3259">
        <v>3255</v>
      </c>
      <c r="B3259" s="29">
        <v>2014</v>
      </c>
      <c r="C3259" s="27">
        <v>41701</v>
      </c>
      <c r="D3259" s="28">
        <v>0.13816614372314628</v>
      </c>
      <c r="E3259" s="28">
        <v>1</v>
      </c>
      <c r="F3259" s="27">
        <v>42066</v>
      </c>
      <c r="G3259" s="28">
        <v>0.3184900885866514</v>
      </c>
      <c r="H3259" s="28">
        <v>2</v>
      </c>
      <c r="I3259" s="28">
        <v>0.4</v>
      </c>
      <c r="J3259" s="28">
        <v>0.49029618661579688</v>
      </c>
      <c r="K3259" s="28">
        <v>3</v>
      </c>
      <c r="L3259" s="28">
        <v>5000</v>
      </c>
      <c r="M3259" s="29">
        <v>1</v>
      </c>
    </row>
    <row r="3260" spans="1:13" x14ac:dyDescent="0.3">
      <c r="A3260">
        <v>3256</v>
      </c>
      <c r="B3260" s="29">
        <v>2014</v>
      </c>
      <c r="C3260" s="27">
        <v>41762</v>
      </c>
      <c r="D3260" s="28">
        <v>0.29781483903662875</v>
      </c>
      <c r="E3260" s="28">
        <v>2</v>
      </c>
      <c r="F3260" s="27">
        <v>42493</v>
      </c>
      <c r="G3260" s="28">
        <v>0.78138170911416061</v>
      </c>
      <c r="H3260" s="28">
        <v>3</v>
      </c>
      <c r="I3260" s="28">
        <v>0.48000000000000004</v>
      </c>
      <c r="J3260" s="28">
        <v>0.60611081405930323</v>
      </c>
      <c r="K3260" s="28">
        <v>4</v>
      </c>
      <c r="L3260" s="28">
        <v>5625</v>
      </c>
      <c r="M3260" s="29">
        <v>2</v>
      </c>
    </row>
    <row r="3261" spans="1:13" x14ac:dyDescent="0.3">
      <c r="A3261">
        <v>3257</v>
      </c>
      <c r="B3261" s="29">
        <v>2014</v>
      </c>
      <c r="C3261" s="27">
        <v>41680</v>
      </c>
      <c r="D3261" s="28">
        <v>0.42940208726877405</v>
      </c>
      <c r="E3261" s="28">
        <v>2</v>
      </c>
      <c r="F3261" s="27">
        <v>42410</v>
      </c>
      <c r="G3261" s="28">
        <v>0.24837685307501733</v>
      </c>
      <c r="H3261" s="28">
        <v>1</v>
      </c>
      <c r="I3261" s="28">
        <v>0.32</v>
      </c>
      <c r="J3261" s="28">
        <v>0.93910501387986567</v>
      </c>
      <c r="K3261" s="28">
        <v>5</v>
      </c>
      <c r="L3261" s="28">
        <v>6250</v>
      </c>
      <c r="M3261" s="29">
        <v>1</v>
      </c>
    </row>
    <row r="3262" spans="1:13" x14ac:dyDescent="0.3">
      <c r="A3262">
        <v>3258</v>
      </c>
      <c r="B3262" s="29">
        <v>2014</v>
      </c>
      <c r="C3262" s="27">
        <v>42000</v>
      </c>
      <c r="D3262" s="28">
        <v>0.27209611069114759</v>
      </c>
      <c r="E3262" s="28">
        <v>2</v>
      </c>
      <c r="F3262" s="27">
        <v>42731</v>
      </c>
      <c r="G3262" s="28">
        <v>0.937585490868035</v>
      </c>
      <c r="H3262" s="28">
        <v>3</v>
      </c>
      <c r="I3262" s="28">
        <v>0.48000000000000004</v>
      </c>
      <c r="J3262" s="28">
        <v>0.29052507483396495</v>
      </c>
      <c r="K3262" s="28">
        <v>2</v>
      </c>
      <c r="L3262" s="28">
        <v>4375</v>
      </c>
      <c r="M3262" s="29">
        <v>0</v>
      </c>
    </row>
    <row r="3263" spans="1:13" x14ac:dyDescent="0.3">
      <c r="A3263">
        <v>3259</v>
      </c>
      <c r="B3263" s="29">
        <v>2014</v>
      </c>
      <c r="C3263" s="27">
        <v>41875</v>
      </c>
      <c r="D3263" s="28">
        <v>0.18395764218629385</v>
      </c>
      <c r="E3263" s="28">
        <v>1</v>
      </c>
      <c r="F3263" s="27">
        <v>42240</v>
      </c>
      <c r="G3263" s="28">
        <v>0.91170726376754363</v>
      </c>
      <c r="H3263" s="28">
        <v>3</v>
      </c>
      <c r="I3263" s="28">
        <v>0.48000000000000004</v>
      </c>
      <c r="J3263" s="28">
        <v>0.1144572019786122</v>
      </c>
      <c r="K3263" s="28">
        <v>1</v>
      </c>
      <c r="L3263" s="28">
        <v>3750</v>
      </c>
      <c r="M3263" s="29">
        <v>2</v>
      </c>
    </row>
    <row r="3264" spans="1:13" x14ac:dyDescent="0.3">
      <c r="A3264">
        <v>3260</v>
      </c>
      <c r="B3264" s="29">
        <v>2014</v>
      </c>
      <c r="C3264" s="27">
        <v>41985</v>
      </c>
      <c r="D3264" s="28">
        <v>0.69278708229526509</v>
      </c>
      <c r="E3264" s="28">
        <v>5</v>
      </c>
      <c r="F3264" s="27">
        <v>43811</v>
      </c>
      <c r="G3264" s="28">
        <v>3.9381445727603936E-2</v>
      </c>
      <c r="H3264" s="28">
        <v>1</v>
      </c>
      <c r="I3264" s="28">
        <v>0.32</v>
      </c>
      <c r="J3264" s="28">
        <v>0.38184012020036051</v>
      </c>
      <c r="K3264" s="28">
        <v>2</v>
      </c>
      <c r="L3264" s="28">
        <v>4375</v>
      </c>
      <c r="M3264" s="29">
        <v>1</v>
      </c>
    </row>
    <row r="3265" spans="1:13" x14ac:dyDescent="0.3">
      <c r="A3265">
        <v>3261</v>
      </c>
      <c r="B3265" s="29">
        <v>2014</v>
      </c>
      <c r="C3265" s="27">
        <v>41795</v>
      </c>
      <c r="D3265" s="28">
        <v>0.75689318831963703</v>
      </c>
      <c r="E3265" s="28">
        <v>5</v>
      </c>
      <c r="F3265" s="27">
        <v>43621</v>
      </c>
      <c r="G3265" s="28">
        <v>0.28948992139108431</v>
      </c>
      <c r="H3265" s="28">
        <v>2</v>
      </c>
      <c r="I3265" s="28">
        <v>0.4</v>
      </c>
      <c r="J3265" s="28">
        <v>0.92711120238654421</v>
      </c>
      <c r="K3265" s="28">
        <v>5</v>
      </c>
      <c r="L3265" s="28">
        <v>6250</v>
      </c>
      <c r="M3265" s="29">
        <v>2</v>
      </c>
    </row>
    <row r="3266" spans="1:13" x14ac:dyDescent="0.3">
      <c r="A3266">
        <v>3262</v>
      </c>
      <c r="B3266" s="29">
        <v>2014</v>
      </c>
      <c r="C3266" s="27">
        <v>41807</v>
      </c>
      <c r="D3266" s="28">
        <v>0.36265651064076787</v>
      </c>
      <c r="E3266" s="28">
        <v>2</v>
      </c>
      <c r="F3266" s="27">
        <v>42538</v>
      </c>
      <c r="G3266" s="28">
        <v>0.62998884124115684</v>
      </c>
      <c r="H3266" s="28">
        <v>3</v>
      </c>
      <c r="I3266" s="28">
        <v>0.48000000000000004</v>
      </c>
      <c r="J3266" s="28">
        <v>0.24937070522231453</v>
      </c>
      <c r="K3266" s="28">
        <v>2</v>
      </c>
      <c r="L3266" s="28">
        <v>4375</v>
      </c>
      <c r="M3266" s="29">
        <v>1</v>
      </c>
    </row>
    <row r="3267" spans="1:13" x14ac:dyDescent="0.3">
      <c r="A3267">
        <v>3263</v>
      </c>
      <c r="B3267" s="29">
        <v>2014</v>
      </c>
      <c r="C3267" s="27">
        <v>41745</v>
      </c>
      <c r="D3267" s="28">
        <v>0.47538240931217002</v>
      </c>
      <c r="E3267" s="28">
        <v>3</v>
      </c>
      <c r="F3267" s="27">
        <v>42841</v>
      </c>
      <c r="G3267" s="28">
        <v>0.29294674819214506</v>
      </c>
      <c r="H3267" s="28">
        <v>2</v>
      </c>
      <c r="I3267" s="28">
        <v>0.4</v>
      </c>
      <c r="J3267" s="28">
        <v>0.19392561296480804</v>
      </c>
      <c r="K3267" s="28">
        <v>1</v>
      </c>
      <c r="L3267" s="28">
        <v>3750</v>
      </c>
      <c r="M3267" s="29">
        <v>4</v>
      </c>
    </row>
    <row r="3268" spans="1:13" x14ac:dyDescent="0.3">
      <c r="A3268">
        <v>3264</v>
      </c>
      <c r="B3268" s="29">
        <v>2014</v>
      </c>
      <c r="C3268" s="27">
        <v>41974</v>
      </c>
      <c r="D3268" s="28">
        <v>8.4670910960580659E-2</v>
      </c>
      <c r="E3268" s="28">
        <v>1</v>
      </c>
      <c r="F3268" s="27">
        <v>42339</v>
      </c>
      <c r="G3268" s="28">
        <v>0.75063620662049724</v>
      </c>
      <c r="H3268" s="28">
        <v>3</v>
      </c>
      <c r="I3268" s="28">
        <v>0.48000000000000004</v>
      </c>
      <c r="J3268" s="28">
        <v>0.675654348335052</v>
      </c>
      <c r="K3268" s="28">
        <v>4</v>
      </c>
      <c r="L3268" s="28">
        <v>5625</v>
      </c>
      <c r="M3268" s="29">
        <v>0</v>
      </c>
    </row>
    <row r="3269" spans="1:13" x14ac:dyDescent="0.3">
      <c r="A3269">
        <v>3265</v>
      </c>
      <c r="B3269" s="29">
        <v>2014</v>
      </c>
      <c r="C3269" s="27">
        <v>42000</v>
      </c>
      <c r="D3269" s="28">
        <v>2.9767016740962049E-2</v>
      </c>
      <c r="E3269" s="28">
        <v>1</v>
      </c>
      <c r="F3269" s="27">
        <v>42365</v>
      </c>
      <c r="G3269" s="28">
        <v>0.96668188452694537</v>
      </c>
      <c r="H3269" s="28">
        <v>3</v>
      </c>
      <c r="I3269" s="28">
        <v>0.48000000000000004</v>
      </c>
      <c r="J3269" s="28">
        <v>0.51878148427046578</v>
      </c>
      <c r="K3269" s="28">
        <v>3</v>
      </c>
      <c r="L3269" s="28">
        <v>5000</v>
      </c>
      <c r="M3269" s="29">
        <v>1</v>
      </c>
    </row>
    <row r="3270" spans="1:13" x14ac:dyDescent="0.3">
      <c r="A3270">
        <v>3266</v>
      </c>
      <c r="B3270" s="29">
        <v>2014</v>
      </c>
      <c r="C3270" s="27">
        <v>41767</v>
      </c>
      <c r="D3270" s="28">
        <v>0.70431823767321378</v>
      </c>
      <c r="E3270" s="28">
        <v>5</v>
      </c>
      <c r="F3270" s="27">
        <v>43593</v>
      </c>
      <c r="G3270" s="28">
        <v>0.95272788910145789</v>
      </c>
      <c r="H3270" s="28">
        <v>3</v>
      </c>
      <c r="I3270" s="28">
        <v>0.48000000000000004</v>
      </c>
      <c r="J3270" s="28">
        <v>0.72066837332504075</v>
      </c>
      <c r="K3270" s="28">
        <v>5</v>
      </c>
      <c r="L3270" s="28">
        <v>6250</v>
      </c>
      <c r="M3270" s="29">
        <v>4</v>
      </c>
    </row>
    <row r="3271" spans="1:13" x14ac:dyDescent="0.3">
      <c r="A3271">
        <v>3267</v>
      </c>
      <c r="B3271" s="29">
        <v>2014</v>
      </c>
      <c r="C3271" s="27">
        <v>41761</v>
      </c>
      <c r="D3271" s="28">
        <v>0.17992766986342124</v>
      </c>
      <c r="E3271" s="28">
        <v>1</v>
      </c>
      <c r="F3271" s="27">
        <v>42126</v>
      </c>
      <c r="G3271" s="28">
        <v>0.51792238567735072</v>
      </c>
      <c r="H3271" s="28">
        <v>2</v>
      </c>
      <c r="I3271" s="28">
        <v>0.4</v>
      </c>
      <c r="J3271" s="28">
        <v>0.76698553239811962</v>
      </c>
      <c r="K3271" s="28">
        <v>5</v>
      </c>
      <c r="L3271" s="28">
        <v>6250</v>
      </c>
      <c r="M3271" s="29">
        <v>0</v>
      </c>
    </row>
    <row r="3272" spans="1:13" x14ac:dyDescent="0.3">
      <c r="A3272">
        <v>3268</v>
      </c>
      <c r="B3272" s="29">
        <v>2014</v>
      </c>
      <c r="C3272" s="27">
        <v>41707</v>
      </c>
      <c r="D3272" s="28">
        <v>0.70078324948513926</v>
      </c>
      <c r="E3272" s="28">
        <v>5</v>
      </c>
      <c r="F3272" s="27">
        <v>43533</v>
      </c>
      <c r="G3272" s="28">
        <v>8.0926526522277387E-2</v>
      </c>
      <c r="H3272" s="28">
        <v>1</v>
      </c>
      <c r="I3272" s="28">
        <v>0.32</v>
      </c>
      <c r="J3272" s="28">
        <v>1.2254474332357157E-3</v>
      </c>
      <c r="K3272" s="28">
        <v>1</v>
      </c>
      <c r="L3272" s="28">
        <v>3750</v>
      </c>
      <c r="M3272" s="29">
        <v>2</v>
      </c>
    </row>
    <row r="3273" spans="1:13" x14ac:dyDescent="0.3">
      <c r="A3273">
        <v>3269</v>
      </c>
      <c r="B3273" s="29">
        <v>2014</v>
      </c>
      <c r="C3273" s="27">
        <v>41967</v>
      </c>
      <c r="D3273" s="28">
        <v>0.30428502108629618</v>
      </c>
      <c r="E3273" s="28">
        <v>2</v>
      </c>
      <c r="F3273" s="27">
        <v>42698</v>
      </c>
      <c r="G3273" s="28">
        <v>0.80273882617231629</v>
      </c>
      <c r="H3273" s="28">
        <v>3</v>
      </c>
      <c r="I3273" s="28">
        <v>0.48000000000000004</v>
      </c>
      <c r="J3273" s="28">
        <v>0.31672365707317995</v>
      </c>
      <c r="K3273" s="28">
        <v>2</v>
      </c>
      <c r="L3273" s="28">
        <v>4375</v>
      </c>
      <c r="M3273" s="29">
        <v>0</v>
      </c>
    </row>
    <row r="3274" spans="1:13" x14ac:dyDescent="0.3">
      <c r="A3274">
        <v>3270</v>
      </c>
      <c r="B3274" s="29">
        <v>2014</v>
      </c>
      <c r="C3274" s="27">
        <v>41747</v>
      </c>
      <c r="D3274" s="28">
        <v>0.98353509181566801</v>
      </c>
      <c r="E3274" s="28">
        <v>5</v>
      </c>
      <c r="F3274" s="27">
        <v>43573</v>
      </c>
      <c r="G3274" s="28">
        <v>6.763595610860107E-2</v>
      </c>
      <c r="H3274" s="28">
        <v>1</v>
      </c>
      <c r="I3274" s="28">
        <v>0.32</v>
      </c>
      <c r="J3274" s="28">
        <v>0.49913063770417176</v>
      </c>
      <c r="K3274" s="28">
        <v>3</v>
      </c>
      <c r="L3274" s="28">
        <v>5000</v>
      </c>
      <c r="M3274" s="29">
        <v>3</v>
      </c>
    </row>
    <row r="3275" spans="1:13" x14ac:dyDescent="0.3">
      <c r="A3275">
        <v>3271</v>
      </c>
      <c r="B3275" s="29">
        <v>2014</v>
      </c>
      <c r="C3275" s="27">
        <v>41975</v>
      </c>
      <c r="D3275" s="28">
        <v>7.3104356157913664E-2</v>
      </c>
      <c r="E3275" s="28">
        <v>1</v>
      </c>
      <c r="F3275" s="27">
        <v>42340</v>
      </c>
      <c r="G3275" s="28">
        <v>0.5358474765737592</v>
      </c>
      <c r="H3275" s="28">
        <v>2</v>
      </c>
      <c r="I3275" s="28">
        <v>0.4</v>
      </c>
      <c r="J3275" s="28">
        <v>0.83260411890302688</v>
      </c>
      <c r="K3275" s="28">
        <v>5</v>
      </c>
      <c r="L3275" s="28">
        <v>6250</v>
      </c>
      <c r="M3275" s="29">
        <v>0</v>
      </c>
    </row>
    <row r="3276" spans="1:13" x14ac:dyDescent="0.3">
      <c r="A3276">
        <v>3272</v>
      </c>
      <c r="B3276" s="29">
        <v>2014</v>
      </c>
      <c r="C3276" s="27">
        <v>41916</v>
      </c>
      <c r="D3276" s="28">
        <v>0.67813450563555633</v>
      </c>
      <c r="E3276" s="28">
        <v>4</v>
      </c>
      <c r="F3276" s="27">
        <v>43377</v>
      </c>
      <c r="G3276" s="28">
        <v>0.68493524348526447</v>
      </c>
      <c r="H3276" s="28">
        <v>3</v>
      </c>
      <c r="I3276" s="28">
        <v>0.48000000000000004</v>
      </c>
      <c r="J3276" s="28">
        <v>0.94529518299199689</v>
      </c>
      <c r="K3276" s="28">
        <v>5</v>
      </c>
      <c r="L3276" s="28">
        <v>6250</v>
      </c>
      <c r="M3276" s="29">
        <v>1</v>
      </c>
    </row>
    <row r="3277" spans="1:13" x14ac:dyDescent="0.3">
      <c r="A3277">
        <v>3273</v>
      </c>
      <c r="B3277" s="29">
        <v>2014</v>
      </c>
      <c r="C3277" s="27">
        <v>41953</v>
      </c>
      <c r="D3277" s="28">
        <v>0.54756701016937137</v>
      </c>
      <c r="E3277" s="28">
        <v>3</v>
      </c>
      <c r="F3277" s="27">
        <v>43049</v>
      </c>
      <c r="G3277" s="28">
        <v>0.74974064007409613</v>
      </c>
      <c r="H3277" s="28">
        <v>3</v>
      </c>
      <c r="I3277" s="28">
        <v>0.48000000000000004</v>
      </c>
      <c r="J3277" s="28">
        <v>0.86364961819418606</v>
      </c>
      <c r="K3277" s="28">
        <v>5</v>
      </c>
      <c r="L3277" s="28">
        <v>6250</v>
      </c>
      <c r="M3277" s="29">
        <v>0</v>
      </c>
    </row>
    <row r="3278" spans="1:13" x14ac:dyDescent="0.3">
      <c r="A3278">
        <v>3274</v>
      </c>
      <c r="B3278" s="29">
        <v>2014</v>
      </c>
      <c r="C3278" s="27">
        <v>41689</v>
      </c>
      <c r="D3278" s="28">
        <v>0.83646506809725429</v>
      </c>
      <c r="E3278" s="28">
        <v>5</v>
      </c>
      <c r="F3278" s="27">
        <v>43515</v>
      </c>
      <c r="G3278" s="28">
        <v>0.79462708769523427</v>
      </c>
      <c r="H3278" s="28">
        <v>3</v>
      </c>
      <c r="I3278" s="28">
        <v>0.48000000000000004</v>
      </c>
      <c r="J3278" s="28">
        <v>0.63456925318613144</v>
      </c>
      <c r="K3278" s="28">
        <v>4</v>
      </c>
      <c r="L3278" s="28">
        <v>5625</v>
      </c>
      <c r="M3278" s="29">
        <v>4</v>
      </c>
    </row>
    <row r="3279" spans="1:13" x14ac:dyDescent="0.3">
      <c r="A3279">
        <v>3275</v>
      </c>
      <c r="B3279" s="29">
        <v>2014</v>
      </c>
      <c r="C3279" s="27">
        <v>41830</v>
      </c>
      <c r="D3279" s="28">
        <v>3.8620180592085385E-2</v>
      </c>
      <c r="E3279" s="28">
        <v>1</v>
      </c>
      <c r="F3279" s="27">
        <v>42195</v>
      </c>
      <c r="G3279" s="28">
        <v>0.51813334623344731</v>
      </c>
      <c r="H3279" s="28">
        <v>2</v>
      </c>
      <c r="I3279" s="28">
        <v>0.4</v>
      </c>
      <c r="J3279" s="28">
        <v>0.3628051338402829</v>
      </c>
      <c r="K3279" s="28">
        <v>2</v>
      </c>
      <c r="L3279" s="28">
        <v>4375</v>
      </c>
      <c r="M3279" s="29">
        <v>2</v>
      </c>
    </row>
    <row r="3280" spans="1:13" x14ac:dyDescent="0.3">
      <c r="A3280">
        <v>3276</v>
      </c>
      <c r="B3280" s="29">
        <v>2014</v>
      </c>
      <c r="C3280" s="27">
        <v>41644</v>
      </c>
      <c r="D3280" s="28">
        <v>0.55992620199608367</v>
      </c>
      <c r="E3280" s="28">
        <v>3</v>
      </c>
      <c r="F3280" s="27">
        <v>42740</v>
      </c>
      <c r="G3280" s="28">
        <v>0.71964421201239193</v>
      </c>
      <c r="H3280" s="28">
        <v>3</v>
      </c>
      <c r="I3280" s="28">
        <v>0.48000000000000004</v>
      </c>
      <c r="J3280" s="28">
        <v>0.18267730421487982</v>
      </c>
      <c r="K3280" s="28">
        <v>1</v>
      </c>
      <c r="L3280" s="28">
        <v>3750</v>
      </c>
      <c r="M3280" s="29">
        <v>2</v>
      </c>
    </row>
    <row r="3281" spans="1:13" x14ac:dyDescent="0.3">
      <c r="A3281">
        <v>3277</v>
      </c>
      <c r="B3281" s="29">
        <v>2014</v>
      </c>
      <c r="C3281" s="27">
        <v>41937</v>
      </c>
      <c r="D3281" s="28">
        <v>1.9241809227896867E-2</v>
      </c>
      <c r="E3281" s="28">
        <v>1</v>
      </c>
      <c r="F3281" s="27">
        <v>42302</v>
      </c>
      <c r="G3281" s="28">
        <v>3.0222424410285331E-2</v>
      </c>
      <c r="H3281" s="28">
        <v>1</v>
      </c>
      <c r="I3281" s="28">
        <v>0.32</v>
      </c>
      <c r="J3281" s="28">
        <v>0.16794395860311384</v>
      </c>
      <c r="K3281" s="28">
        <v>1</v>
      </c>
      <c r="L3281" s="28">
        <v>3750</v>
      </c>
      <c r="M3281" s="29">
        <v>0</v>
      </c>
    </row>
    <row r="3282" spans="1:13" x14ac:dyDescent="0.3">
      <c r="A3282">
        <v>3278</v>
      </c>
      <c r="B3282" s="29">
        <v>2014</v>
      </c>
      <c r="C3282" s="27">
        <v>41706</v>
      </c>
      <c r="D3282" s="28">
        <v>0.41614450660115709</v>
      </c>
      <c r="E3282" s="28">
        <v>2</v>
      </c>
      <c r="F3282" s="27">
        <v>42437</v>
      </c>
      <c r="G3282" s="28">
        <v>0.88620082979268444</v>
      </c>
      <c r="H3282" s="28">
        <v>3</v>
      </c>
      <c r="I3282" s="28">
        <v>0.48000000000000004</v>
      </c>
      <c r="J3282" s="28">
        <v>0.12642537251977359</v>
      </c>
      <c r="K3282" s="28">
        <v>1</v>
      </c>
      <c r="L3282" s="28">
        <v>3750</v>
      </c>
      <c r="M3282" s="29">
        <v>1</v>
      </c>
    </row>
    <row r="3283" spans="1:13" x14ac:dyDescent="0.3">
      <c r="A3283">
        <v>3279</v>
      </c>
      <c r="B3283" s="29">
        <v>2014</v>
      </c>
      <c r="C3283" s="27">
        <v>41885</v>
      </c>
      <c r="D3283" s="28">
        <v>0.76234522717764142</v>
      </c>
      <c r="E3283" s="28">
        <v>5</v>
      </c>
      <c r="F3283" s="27">
        <v>43711</v>
      </c>
      <c r="G3283" s="28">
        <v>0.96611441483133687</v>
      </c>
      <c r="H3283" s="28">
        <v>3</v>
      </c>
      <c r="I3283" s="28">
        <v>0.48000000000000004</v>
      </c>
      <c r="J3283" s="28">
        <v>0.32313260570973057</v>
      </c>
      <c r="K3283" s="28">
        <v>2</v>
      </c>
      <c r="L3283" s="28">
        <v>4375</v>
      </c>
      <c r="M3283" s="29">
        <v>4</v>
      </c>
    </row>
    <row r="3284" spans="1:13" x14ac:dyDescent="0.3">
      <c r="A3284">
        <v>3280</v>
      </c>
      <c r="B3284" s="29">
        <v>2014</v>
      </c>
      <c r="C3284" s="27">
        <v>41727</v>
      </c>
      <c r="D3284" s="28">
        <v>0.55577334630373609</v>
      </c>
      <c r="E3284" s="28">
        <v>3</v>
      </c>
      <c r="F3284" s="27">
        <v>42823</v>
      </c>
      <c r="G3284" s="28">
        <v>0.59465314573706829</v>
      </c>
      <c r="H3284" s="28">
        <v>2</v>
      </c>
      <c r="I3284" s="28">
        <v>0.4</v>
      </c>
      <c r="J3284" s="28">
        <v>0.14717293900738415</v>
      </c>
      <c r="K3284" s="28">
        <v>1</v>
      </c>
      <c r="L3284" s="28">
        <v>3750</v>
      </c>
      <c r="M3284" s="29">
        <v>0</v>
      </c>
    </row>
    <row r="3285" spans="1:13" x14ac:dyDescent="0.3">
      <c r="A3285">
        <v>3281</v>
      </c>
      <c r="B3285" s="29">
        <v>2014</v>
      </c>
      <c r="C3285" s="27">
        <v>41738</v>
      </c>
      <c r="D3285" s="28">
        <v>0.21171062445343258</v>
      </c>
      <c r="E3285" s="28">
        <v>1</v>
      </c>
      <c r="F3285" s="27">
        <v>42103</v>
      </c>
      <c r="G3285" s="28">
        <v>9.3802070974775664E-2</v>
      </c>
      <c r="H3285" s="28">
        <v>1</v>
      </c>
      <c r="I3285" s="28">
        <v>0.32</v>
      </c>
      <c r="J3285" s="28">
        <v>0.96415146428319842</v>
      </c>
      <c r="K3285" s="28">
        <v>5</v>
      </c>
      <c r="L3285" s="28">
        <v>6250</v>
      </c>
      <c r="M3285" s="29">
        <v>0</v>
      </c>
    </row>
    <row r="3286" spans="1:13" x14ac:dyDescent="0.3">
      <c r="A3286">
        <v>3282</v>
      </c>
      <c r="B3286" s="29">
        <v>2014</v>
      </c>
      <c r="C3286" s="27">
        <v>41881</v>
      </c>
      <c r="D3286" s="28">
        <v>0.72617399039464225</v>
      </c>
      <c r="E3286" s="28">
        <v>5</v>
      </c>
      <c r="F3286" s="27">
        <v>43707</v>
      </c>
      <c r="G3286" s="28">
        <v>0.85354400894433857</v>
      </c>
      <c r="H3286" s="28">
        <v>3</v>
      </c>
      <c r="I3286" s="28">
        <v>0.48000000000000004</v>
      </c>
      <c r="J3286" s="28">
        <v>0.91328847271258318</v>
      </c>
      <c r="K3286" s="28">
        <v>5</v>
      </c>
      <c r="L3286" s="28">
        <v>6250</v>
      </c>
      <c r="M3286" s="29">
        <v>3</v>
      </c>
    </row>
    <row r="3287" spans="1:13" x14ac:dyDescent="0.3">
      <c r="A3287">
        <v>3283</v>
      </c>
      <c r="B3287" s="29">
        <v>2014</v>
      </c>
      <c r="C3287" s="27">
        <v>41881</v>
      </c>
      <c r="D3287" s="28">
        <v>0.95505396843835788</v>
      </c>
      <c r="E3287" s="28">
        <v>5</v>
      </c>
      <c r="F3287" s="27">
        <v>43707</v>
      </c>
      <c r="G3287" s="28">
        <v>0.72001235430150246</v>
      </c>
      <c r="H3287" s="28">
        <v>3</v>
      </c>
      <c r="I3287" s="28">
        <v>0.48000000000000004</v>
      </c>
      <c r="J3287" s="28">
        <v>0.92690799214235464</v>
      </c>
      <c r="K3287" s="28">
        <v>5</v>
      </c>
      <c r="L3287" s="28">
        <v>6250</v>
      </c>
      <c r="M3287" s="29">
        <v>5</v>
      </c>
    </row>
    <row r="3288" spans="1:13" x14ac:dyDescent="0.3">
      <c r="A3288">
        <v>3284</v>
      </c>
      <c r="B3288" s="29">
        <v>2014</v>
      </c>
      <c r="C3288" s="27">
        <v>41897</v>
      </c>
      <c r="D3288" s="28">
        <v>0.45057935488646572</v>
      </c>
      <c r="E3288" s="28">
        <v>3</v>
      </c>
      <c r="F3288" s="27">
        <v>42993</v>
      </c>
      <c r="G3288" s="28">
        <v>0.16840010664559557</v>
      </c>
      <c r="H3288" s="28">
        <v>1</v>
      </c>
      <c r="I3288" s="28">
        <v>0.32</v>
      </c>
      <c r="J3288" s="28">
        <v>0.13160191092759776</v>
      </c>
      <c r="K3288" s="28">
        <v>1</v>
      </c>
      <c r="L3288" s="28">
        <v>3750</v>
      </c>
      <c r="M3288" s="29">
        <v>1</v>
      </c>
    </row>
    <row r="3289" spans="1:13" x14ac:dyDescent="0.3">
      <c r="A3289">
        <v>3285</v>
      </c>
      <c r="B3289" s="29">
        <v>2014</v>
      </c>
      <c r="C3289" s="27">
        <v>42004</v>
      </c>
      <c r="D3289" s="28">
        <v>0.93501909222488888</v>
      </c>
      <c r="E3289" s="28">
        <v>5</v>
      </c>
      <c r="F3289" s="27">
        <v>43830</v>
      </c>
      <c r="G3289" s="28">
        <v>0.37710607203214375</v>
      </c>
      <c r="H3289" s="28">
        <v>2</v>
      </c>
      <c r="I3289" s="28">
        <v>0.4</v>
      </c>
      <c r="J3289" s="28">
        <v>0.22645957176863207</v>
      </c>
      <c r="K3289" s="28">
        <v>2</v>
      </c>
      <c r="L3289" s="28">
        <v>4375</v>
      </c>
      <c r="M3289" s="29">
        <v>3</v>
      </c>
    </row>
    <row r="3290" spans="1:13" x14ac:dyDescent="0.3">
      <c r="A3290">
        <v>3286</v>
      </c>
      <c r="B3290" s="29">
        <v>2014</v>
      </c>
      <c r="C3290" s="27">
        <v>41749</v>
      </c>
      <c r="D3290" s="28">
        <v>0.63658320222397569</v>
      </c>
      <c r="E3290" s="28">
        <v>4</v>
      </c>
      <c r="F3290" s="27">
        <v>43210</v>
      </c>
      <c r="G3290" s="28">
        <v>0.11006199613962719</v>
      </c>
      <c r="H3290" s="28">
        <v>1</v>
      </c>
      <c r="I3290" s="28">
        <v>0.32</v>
      </c>
      <c r="J3290" s="28">
        <v>0.21637892816967197</v>
      </c>
      <c r="K3290" s="28">
        <v>2</v>
      </c>
      <c r="L3290" s="28">
        <v>4375</v>
      </c>
      <c r="M3290" s="29">
        <v>1</v>
      </c>
    </row>
    <row r="3291" spans="1:13" x14ac:dyDescent="0.3">
      <c r="A3291">
        <v>3287</v>
      </c>
      <c r="B3291" s="29">
        <v>2014</v>
      </c>
      <c r="C3291" s="27">
        <v>41912</v>
      </c>
      <c r="D3291" s="28">
        <v>0.27367677599820939</v>
      </c>
      <c r="E3291" s="28">
        <v>2</v>
      </c>
      <c r="F3291" s="27">
        <v>42643</v>
      </c>
      <c r="G3291" s="28">
        <v>0.17852085155032882</v>
      </c>
      <c r="H3291" s="28">
        <v>1</v>
      </c>
      <c r="I3291" s="28">
        <v>0.32</v>
      </c>
      <c r="J3291" s="28">
        <v>0.66382372426670322</v>
      </c>
      <c r="K3291" s="28">
        <v>4</v>
      </c>
      <c r="L3291" s="28">
        <v>5625</v>
      </c>
      <c r="M3291" s="29">
        <v>1</v>
      </c>
    </row>
    <row r="3292" spans="1:13" x14ac:dyDescent="0.3">
      <c r="A3292">
        <v>3288</v>
      </c>
      <c r="B3292" s="29">
        <v>2014</v>
      </c>
      <c r="C3292" s="27">
        <v>41736</v>
      </c>
      <c r="D3292" s="28">
        <v>0.4421449954553941</v>
      </c>
      <c r="E3292" s="28">
        <v>3</v>
      </c>
      <c r="F3292" s="27">
        <v>42832</v>
      </c>
      <c r="G3292" s="28">
        <v>0.41044350722388068</v>
      </c>
      <c r="H3292" s="28">
        <v>2</v>
      </c>
      <c r="I3292" s="28">
        <v>0.4</v>
      </c>
      <c r="J3292" s="28">
        <v>0.39312879196031791</v>
      </c>
      <c r="K3292" s="28">
        <v>2</v>
      </c>
      <c r="L3292" s="28">
        <v>4375</v>
      </c>
      <c r="M3292" s="29">
        <v>1</v>
      </c>
    </row>
    <row r="3293" spans="1:13" x14ac:dyDescent="0.3">
      <c r="A3293">
        <v>3289</v>
      </c>
      <c r="B3293" s="29">
        <v>2014</v>
      </c>
      <c r="C3293" s="27">
        <v>41977</v>
      </c>
      <c r="D3293" s="28">
        <v>0.96267778973988838</v>
      </c>
      <c r="E3293" s="28">
        <v>5</v>
      </c>
      <c r="F3293" s="27">
        <v>43803</v>
      </c>
      <c r="G3293" s="28">
        <v>0.31647873578367103</v>
      </c>
      <c r="H3293" s="28">
        <v>2</v>
      </c>
      <c r="I3293" s="28">
        <v>0.4</v>
      </c>
      <c r="J3293" s="28">
        <v>0.49542520544732327</v>
      </c>
      <c r="K3293" s="28">
        <v>3</v>
      </c>
      <c r="L3293" s="28">
        <v>5000</v>
      </c>
      <c r="M3293" s="29">
        <v>0</v>
      </c>
    </row>
    <row r="3294" spans="1:13" x14ac:dyDescent="0.3">
      <c r="A3294">
        <v>3290</v>
      </c>
      <c r="B3294" s="29">
        <v>2014</v>
      </c>
      <c r="C3294" s="27">
        <v>41640</v>
      </c>
      <c r="D3294" s="28">
        <v>0.42620107500806825</v>
      </c>
      <c r="E3294" s="28">
        <v>2</v>
      </c>
      <c r="F3294" s="27">
        <v>42370</v>
      </c>
      <c r="G3294" s="28">
        <v>0.60314246648753111</v>
      </c>
      <c r="H3294" s="28">
        <v>2</v>
      </c>
      <c r="I3294" s="28">
        <v>0.4</v>
      </c>
      <c r="J3294" s="28">
        <v>0.37615164362193199</v>
      </c>
      <c r="K3294" s="28">
        <v>2</v>
      </c>
      <c r="L3294" s="28">
        <v>4375</v>
      </c>
      <c r="M3294" s="29">
        <v>2</v>
      </c>
    </row>
    <row r="3295" spans="1:13" x14ac:dyDescent="0.3">
      <c r="A3295">
        <v>3291</v>
      </c>
      <c r="B3295" s="29">
        <v>2014</v>
      </c>
      <c r="C3295" s="27">
        <v>41937</v>
      </c>
      <c r="D3295" s="28">
        <v>0.41063104765782099</v>
      </c>
      <c r="E3295" s="28">
        <v>2</v>
      </c>
      <c r="F3295" s="27">
        <v>42668</v>
      </c>
      <c r="G3295" s="28">
        <v>0.94026982998685071</v>
      </c>
      <c r="H3295" s="28">
        <v>3</v>
      </c>
      <c r="I3295" s="28">
        <v>0.48000000000000004</v>
      </c>
      <c r="J3295" s="28">
        <v>0.60692581678586977</v>
      </c>
      <c r="K3295" s="28">
        <v>4</v>
      </c>
      <c r="L3295" s="28">
        <v>5625</v>
      </c>
      <c r="M3295" s="29">
        <v>1</v>
      </c>
    </row>
    <row r="3296" spans="1:13" x14ac:dyDescent="0.3">
      <c r="A3296">
        <v>3292</v>
      </c>
      <c r="B3296" s="29">
        <v>2014</v>
      </c>
      <c r="C3296" s="27">
        <v>41778</v>
      </c>
      <c r="D3296" s="28">
        <v>0.72220315562890536</v>
      </c>
      <c r="E3296" s="28">
        <v>5</v>
      </c>
      <c r="F3296" s="27">
        <v>43604</v>
      </c>
      <c r="G3296" s="28">
        <v>0.94439223949366791</v>
      </c>
      <c r="H3296" s="28">
        <v>3</v>
      </c>
      <c r="I3296" s="28">
        <v>0.48000000000000004</v>
      </c>
      <c r="J3296" s="28">
        <v>7.4613533469626847E-2</v>
      </c>
      <c r="K3296" s="28">
        <v>1</v>
      </c>
      <c r="L3296" s="28">
        <v>3750</v>
      </c>
      <c r="M3296" s="29">
        <v>4</v>
      </c>
    </row>
    <row r="3297" spans="1:13" x14ac:dyDescent="0.3">
      <c r="A3297">
        <v>3293</v>
      </c>
      <c r="B3297" s="29">
        <v>2014</v>
      </c>
      <c r="C3297" s="27">
        <v>41904</v>
      </c>
      <c r="D3297" s="28">
        <v>0.94088112970779447</v>
      </c>
      <c r="E3297" s="28">
        <v>5</v>
      </c>
      <c r="F3297" s="27">
        <v>43730</v>
      </c>
      <c r="G3297" s="28">
        <v>0.79790370686218004</v>
      </c>
      <c r="H3297" s="28">
        <v>3</v>
      </c>
      <c r="I3297" s="28">
        <v>0.48000000000000004</v>
      </c>
      <c r="J3297" s="28">
        <v>0.66434785082587267</v>
      </c>
      <c r="K3297" s="28">
        <v>4</v>
      </c>
      <c r="L3297" s="28">
        <v>5625</v>
      </c>
      <c r="M3297" s="29">
        <v>3</v>
      </c>
    </row>
    <row r="3298" spans="1:13" x14ac:dyDescent="0.3">
      <c r="A3298">
        <v>3294</v>
      </c>
      <c r="B3298" s="29">
        <v>2014</v>
      </c>
      <c r="C3298" s="27">
        <v>41716</v>
      </c>
      <c r="D3298" s="28">
        <v>0.49721689454237916</v>
      </c>
      <c r="E3298" s="28">
        <v>3</v>
      </c>
      <c r="F3298" s="27">
        <v>42812</v>
      </c>
      <c r="G3298" s="28">
        <v>0.54308803780986559</v>
      </c>
      <c r="H3298" s="28">
        <v>2</v>
      </c>
      <c r="I3298" s="28">
        <v>0.4</v>
      </c>
      <c r="J3298" s="28">
        <v>0.43252904668976688</v>
      </c>
      <c r="K3298" s="28">
        <v>3</v>
      </c>
      <c r="L3298" s="28">
        <v>5000</v>
      </c>
      <c r="M3298" s="29">
        <v>0</v>
      </c>
    </row>
    <row r="3299" spans="1:13" x14ac:dyDescent="0.3">
      <c r="A3299">
        <v>3295</v>
      </c>
      <c r="B3299" s="29">
        <v>2014</v>
      </c>
      <c r="C3299" s="27">
        <v>41832</v>
      </c>
      <c r="D3299" s="28">
        <v>0.78322752778524363</v>
      </c>
      <c r="E3299" s="28">
        <v>5</v>
      </c>
      <c r="F3299" s="27">
        <v>43658</v>
      </c>
      <c r="G3299" s="28">
        <v>0.15614670999801261</v>
      </c>
      <c r="H3299" s="28">
        <v>1</v>
      </c>
      <c r="I3299" s="28">
        <v>0.32</v>
      </c>
      <c r="J3299" s="28">
        <v>0.37970988371707515</v>
      </c>
      <c r="K3299" s="28">
        <v>2</v>
      </c>
      <c r="L3299" s="28">
        <v>4375</v>
      </c>
      <c r="M3299" s="29">
        <v>2</v>
      </c>
    </row>
    <row r="3300" spans="1:13" x14ac:dyDescent="0.3">
      <c r="A3300">
        <v>3296</v>
      </c>
      <c r="B3300" s="29">
        <v>2014</v>
      </c>
      <c r="C3300" s="27">
        <v>41931</v>
      </c>
      <c r="D3300" s="28">
        <v>0.94494025410091775</v>
      </c>
      <c r="E3300" s="28">
        <v>5</v>
      </c>
      <c r="F3300" s="27">
        <v>43757</v>
      </c>
      <c r="G3300" s="28">
        <v>0.44573643456413525</v>
      </c>
      <c r="H3300" s="28">
        <v>2</v>
      </c>
      <c r="I3300" s="28">
        <v>0.4</v>
      </c>
      <c r="J3300" s="28">
        <v>9.259604649427422E-2</v>
      </c>
      <c r="K3300" s="28">
        <v>1</v>
      </c>
      <c r="L3300" s="28">
        <v>3750</v>
      </c>
      <c r="M3300" s="29">
        <v>2</v>
      </c>
    </row>
    <row r="3301" spans="1:13" x14ac:dyDescent="0.3">
      <c r="A3301">
        <v>3297</v>
      </c>
      <c r="B3301" s="29">
        <v>2014</v>
      </c>
      <c r="C3301" s="27">
        <v>41851</v>
      </c>
      <c r="D3301" s="28">
        <v>0.6903210537641733</v>
      </c>
      <c r="E3301" s="28">
        <v>5</v>
      </c>
      <c r="F3301" s="27">
        <v>43677</v>
      </c>
      <c r="G3301" s="28">
        <v>0.44261278387539893</v>
      </c>
      <c r="H3301" s="28">
        <v>2</v>
      </c>
      <c r="I3301" s="28">
        <v>0.4</v>
      </c>
      <c r="J3301" s="28">
        <v>0.34568982052859054</v>
      </c>
      <c r="K3301" s="28">
        <v>2</v>
      </c>
      <c r="L3301" s="28">
        <v>4375</v>
      </c>
      <c r="M3301" s="29">
        <v>2</v>
      </c>
    </row>
    <row r="3302" spans="1:13" x14ac:dyDescent="0.3">
      <c r="A3302">
        <v>3298</v>
      </c>
      <c r="B3302" s="29">
        <v>2014</v>
      </c>
      <c r="C3302" s="27">
        <v>41899</v>
      </c>
      <c r="D3302" s="28">
        <v>0.37074523776329615</v>
      </c>
      <c r="E3302" s="28">
        <v>2</v>
      </c>
      <c r="F3302" s="27">
        <v>42630</v>
      </c>
      <c r="G3302" s="28">
        <v>0.37464296417748422</v>
      </c>
      <c r="H3302" s="28">
        <v>2</v>
      </c>
      <c r="I3302" s="28">
        <v>0.4</v>
      </c>
      <c r="J3302" s="28">
        <v>0.95267985994586424</v>
      </c>
      <c r="K3302" s="28">
        <v>5</v>
      </c>
      <c r="L3302" s="28">
        <v>6250</v>
      </c>
      <c r="M3302" s="29">
        <v>1</v>
      </c>
    </row>
    <row r="3303" spans="1:13" x14ac:dyDescent="0.3">
      <c r="A3303">
        <v>3299</v>
      </c>
      <c r="B3303" s="29">
        <v>2014</v>
      </c>
      <c r="C3303" s="27">
        <v>41897</v>
      </c>
      <c r="D3303" s="28">
        <v>0.43344148965300011</v>
      </c>
      <c r="E3303" s="28">
        <v>2</v>
      </c>
      <c r="F3303" s="27">
        <v>42628</v>
      </c>
      <c r="G3303" s="28">
        <v>3.9185640780119879E-2</v>
      </c>
      <c r="H3303" s="28">
        <v>1</v>
      </c>
      <c r="I3303" s="28">
        <v>0.32</v>
      </c>
      <c r="J3303" s="28">
        <v>0.74823065240396791</v>
      </c>
      <c r="K3303" s="28">
        <v>5</v>
      </c>
      <c r="L3303" s="28">
        <v>6250</v>
      </c>
      <c r="M3303" s="29">
        <v>0</v>
      </c>
    </row>
    <row r="3304" spans="1:13" x14ac:dyDescent="0.3">
      <c r="A3304">
        <v>3300</v>
      </c>
      <c r="B3304" s="29">
        <v>2014</v>
      </c>
      <c r="C3304" s="27">
        <v>41692</v>
      </c>
      <c r="D3304" s="28">
        <v>0.19361374797128938</v>
      </c>
      <c r="E3304" s="28">
        <v>1</v>
      </c>
      <c r="F3304" s="27">
        <v>42057</v>
      </c>
      <c r="G3304" s="28">
        <v>0.67587967728407206</v>
      </c>
      <c r="H3304" s="28">
        <v>3</v>
      </c>
      <c r="I3304" s="28">
        <v>0.48000000000000004</v>
      </c>
      <c r="J3304" s="28">
        <v>0.3028787661039043</v>
      </c>
      <c r="K3304" s="28">
        <v>2</v>
      </c>
      <c r="L3304" s="28">
        <v>4375</v>
      </c>
      <c r="M3304" s="29">
        <v>0</v>
      </c>
    </row>
    <row r="3305" spans="1:13" x14ac:dyDescent="0.3">
      <c r="A3305">
        <v>3301</v>
      </c>
      <c r="B3305" s="29">
        <v>2014</v>
      </c>
      <c r="C3305" s="27">
        <v>41920</v>
      </c>
      <c r="D3305" s="28">
        <v>0.17768759608809526</v>
      </c>
      <c r="E3305" s="28">
        <v>1</v>
      </c>
      <c r="F3305" s="27">
        <v>42285</v>
      </c>
      <c r="G3305" s="28">
        <v>0.28382860284280109</v>
      </c>
      <c r="H3305" s="28">
        <v>2</v>
      </c>
      <c r="I3305" s="28">
        <v>0.4</v>
      </c>
      <c r="J3305" s="28">
        <v>0.89772031937255503</v>
      </c>
      <c r="K3305" s="28">
        <v>5</v>
      </c>
      <c r="L3305" s="28">
        <v>6250</v>
      </c>
      <c r="M3305" s="29">
        <v>0</v>
      </c>
    </row>
    <row r="3306" spans="1:13" x14ac:dyDescent="0.3">
      <c r="A3306">
        <v>3302</v>
      </c>
      <c r="B3306" s="29">
        <v>2014</v>
      </c>
      <c r="C3306" s="27">
        <v>41982</v>
      </c>
      <c r="D3306" s="28">
        <v>0.68586172494936715</v>
      </c>
      <c r="E3306" s="28">
        <v>5</v>
      </c>
      <c r="F3306" s="27">
        <v>43808</v>
      </c>
      <c r="G3306" s="28">
        <v>0.94494191856609744</v>
      </c>
      <c r="H3306" s="28">
        <v>3</v>
      </c>
      <c r="I3306" s="28">
        <v>0.48000000000000004</v>
      </c>
      <c r="J3306" s="28">
        <v>0.20247765476009749</v>
      </c>
      <c r="K3306" s="28">
        <v>2</v>
      </c>
      <c r="L3306" s="28">
        <v>4375</v>
      </c>
      <c r="M3306" s="29">
        <v>4</v>
      </c>
    </row>
    <row r="3307" spans="1:13" x14ac:dyDescent="0.3">
      <c r="A3307">
        <v>3303</v>
      </c>
      <c r="B3307" s="29">
        <v>2014</v>
      </c>
      <c r="C3307" s="27">
        <v>41792</v>
      </c>
      <c r="D3307" s="28">
        <v>0.48726615264382267</v>
      </c>
      <c r="E3307" s="28">
        <v>3</v>
      </c>
      <c r="F3307" s="27">
        <v>42888</v>
      </c>
      <c r="G3307" s="28">
        <v>0.23217848741217018</v>
      </c>
      <c r="H3307" s="28">
        <v>1</v>
      </c>
      <c r="I3307" s="28">
        <v>0.32</v>
      </c>
      <c r="J3307" s="28">
        <v>0.22076189040741212</v>
      </c>
      <c r="K3307" s="28">
        <v>2</v>
      </c>
      <c r="L3307" s="28">
        <v>4375</v>
      </c>
      <c r="M3307" s="29">
        <v>1</v>
      </c>
    </row>
    <row r="3308" spans="1:13" x14ac:dyDescent="0.3">
      <c r="A3308">
        <v>3304</v>
      </c>
      <c r="B3308" s="29">
        <v>2014</v>
      </c>
      <c r="C3308" s="27">
        <v>41752</v>
      </c>
      <c r="D3308" s="28">
        <v>0.40604787725759461</v>
      </c>
      <c r="E3308" s="28">
        <v>2</v>
      </c>
      <c r="F3308" s="27">
        <v>42483</v>
      </c>
      <c r="G3308" s="28">
        <v>0.45621323107337786</v>
      </c>
      <c r="H3308" s="28">
        <v>2</v>
      </c>
      <c r="I3308" s="28">
        <v>0.4</v>
      </c>
      <c r="J3308" s="28">
        <v>0.61066603318528256</v>
      </c>
      <c r="K3308" s="28">
        <v>4</v>
      </c>
      <c r="L3308" s="28">
        <v>5625</v>
      </c>
      <c r="M3308" s="29">
        <v>0</v>
      </c>
    </row>
    <row r="3309" spans="1:13" x14ac:dyDescent="0.3">
      <c r="A3309">
        <v>3305</v>
      </c>
      <c r="B3309" s="29">
        <v>2014</v>
      </c>
      <c r="C3309" s="27">
        <v>41727</v>
      </c>
      <c r="D3309" s="28">
        <v>5.7080267674847418E-2</v>
      </c>
      <c r="E3309" s="28">
        <v>1</v>
      </c>
      <c r="F3309" s="27">
        <v>42092</v>
      </c>
      <c r="G3309" s="28">
        <v>0.58979802710064566</v>
      </c>
      <c r="H3309" s="28">
        <v>2</v>
      </c>
      <c r="I3309" s="28">
        <v>0.4</v>
      </c>
      <c r="J3309" s="28">
        <v>0.10373142307056571</v>
      </c>
      <c r="K3309" s="28">
        <v>1</v>
      </c>
      <c r="L3309" s="28">
        <v>3750</v>
      </c>
      <c r="M3309" s="29">
        <v>1</v>
      </c>
    </row>
    <row r="3310" spans="1:13" x14ac:dyDescent="0.3">
      <c r="A3310">
        <v>3306</v>
      </c>
      <c r="B3310" s="29">
        <v>2014</v>
      </c>
      <c r="C3310" s="27">
        <v>41712</v>
      </c>
      <c r="D3310" s="28">
        <v>8.0834080335050906E-2</v>
      </c>
      <c r="E3310" s="28">
        <v>1</v>
      </c>
      <c r="F3310" s="27">
        <v>42077</v>
      </c>
      <c r="G3310" s="28">
        <v>0.88393471214418107</v>
      </c>
      <c r="H3310" s="28">
        <v>3</v>
      </c>
      <c r="I3310" s="28">
        <v>0.48000000000000004</v>
      </c>
      <c r="J3310" s="28">
        <v>0.51446809945340188</v>
      </c>
      <c r="K3310" s="28">
        <v>3</v>
      </c>
      <c r="L3310" s="28">
        <v>5000</v>
      </c>
      <c r="M3310" s="29">
        <v>0</v>
      </c>
    </row>
    <row r="3311" spans="1:13" x14ac:dyDescent="0.3">
      <c r="A3311">
        <v>3307</v>
      </c>
      <c r="B3311" s="29">
        <v>2014</v>
      </c>
      <c r="C3311" s="27">
        <v>41956</v>
      </c>
      <c r="D3311" s="28">
        <v>0.45804697120300841</v>
      </c>
      <c r="E3311" s="28">
        <v>3</v>
      </c>
      <c r="F3311" s="27">
        <v>43052</v>
      </c>
      <c r="G3311" s="28">
        <v>0.36994653968613578</v>
      </c>
      <c r="H3311" s="28">
        <v>2</v>
      </c>
      <c r="I3311" s="28">
        <v>0.4</v>
      </c>
      <c r="J3311" s="28">
        <v>0.36181512147691675</v>
      </c>
      <c r="K3311" s="28">
        <v>2</v>
      </c>
      <c r="L3311" s="28">
        <v>4375</v>
      </c>
      <c r="M3311" s="29">
        <v>0</v>
      </c>
    </row>
    <row r="3312" spans="1:13" x14ac:dyDescent="0.3">
      <c r="A3312">
        <v>3308</v>
      </c>
      <c r="B3312" s="29">
        <v>2014</v>
      </c>
      <c r="C3312" s="27">
        <v>41992</v>
      </c>
      <c r="D3312" s="28">
        <v>0.63028175095367478</v>
      </c>
      <c r="E3312" s="28">
        <v>4</v>
      </c>
      <c r="F3312" s="27">
        <v>43453</v>
      </c>
      <c r="G3312" s="28">
        <v>0.93416400768942898</v>
      </c>
      <c r="H3312" s="28">
        <v>3</v>
      </c>
      <c r="I3312" s="28">
        <v>0.48000000000000004</v>
      </c>
      <c r="J3312" s="28">
        <v>0.2488711412249428</v>
      </c>
      <c r="K3312" s="28">
        <v>2</v>
      </c>
      <c r="L3312" s="28">
        <v>4375</v>
      </c>
      <c r="M3312" s="29">
        <v>4</v>
      </c>
    </row>
    <row r="3313" spans="1:13" x14ac:dyDescent="0.3">
      <c r="A3313">
        <v>3309</v>
      </c>
      <c r="B3313" s="29">
        <v>2014</v>
      </c>
      <c r="C3313" s="27">
        <v>41827</v>
      </c>
      <c r="D3313" s="28">
        <v>0.76376152124756846</v>
      </c>
      <c r="E3313" s="28">
        <v>5</v>
      </c>
      <c r="F3313" s="27">
        <v>43653</v>
      </c>
      <c r="G3313" s="28">
        <v>0.64234386457082815</v>
      </c>
      <c r="H3313" s="28">
        <v>3</v>
      </c>
      <c r="I3313" s="28">
        <v>0.48000000000000004</v>
      </c>
      <c r="J3313" s="28">
        <v>0.75482280670619262</v>
      </c>
      <c r="K3313" s="28">
        <v>5</v>
      </c>
      <c r="L3313" s="28">
        <v>6250</v>
      </c>
      <c r="M3313" s="29">
        <v>3</v>
      </c>
    </row>
    <row r="3314" spans="1:13" x14ac:dyDescent="0.3">
      <c r="A3314">
        <v>3310</v>
      </c>
      <c r="B3314" s="29">
        <v>2014</v>
      </c>
      <c r="C3314" s="27">
        <v>41871</v>
      </c>
      <c r="D3314" s="28">
        <v>0.31316792077395672</v>
      </c>
      <c r="E3314" s="28">
        <v>2</v>
      </c>
      <c r="F3314" s="27">
        <v>42602</v>
      </c>
      <c r="G3314" s="28">
        <v>0.17523214701037348</v>
      </c>
      <c r="H3314" s="28">
        <v>1</v>
      </c>
      <c r="I3314" s="28">
        <v>0.32</v>
      </c>
      <c r="J3314" s="28">
        <v>0.34427748971659911</v>
      </c>
      <c r="K3314" s="28">
        <v>2</v>
      </c>
      <c r="L3314" s="28">
        <v>4375</v>
      </c>
      <c r="M3314" s="29">
        <v>1</v>
      </c>
    </row>
    <row r="3315" spans="1:13" x14ac:dyDescent="0.3">
      <c r="A3315">
        <v>3311</v>
      </c>
      <c r="B3315" s="29">
        <v>2014</v>
      </c>
      <c r="C3315" s="27">
        <v>41973</v>
      </c>
      <c r="D3315" s="28">
        <v>0.79677393409117936</v>
      </c>
      <c r="E3315" s="28">
        <v>5</v>
      </c>
      <c r="F3315" s="27">
        <v>43799</v>
      </c>
      <c r="G3315" s="28">
        <v>0.71178303203683146</v>
      </c>
      <c r="H3315" s="28">
        <v>3</v>
      </c>
      <c r="I3315" s="28">
        <v>0.48000000000000004</v>
      </c>
      <c r="J3315" s="28">
        <v>0.81218414714085019</v>
      </c>
      <c r="K3315" s="28">
        <v>5</v>
      </c>
      <c r="L3315" s="28">
        <v>6250</v>
      </c>
      <c r="M3315" s="29">
        <v>1</v>
      </c>
    </row>
    <row r="3316" spans="1:13" x14ac:dyDescent="0.3">
      <c r="A3316">
        <v>3312</v>
      </c>
      <c r="B3316" s="29">
        <v>2014</v>
      </c>
      <c r="C3316" s="27">
        <v>41716</v>
      </c>
      <c r="D3316" s="28">
        <v>0.63717115151001391</v>
      </c>
      <c r="E3316" s="28">
        <v>4</v>
      </c>
      <c r="F3316" s="27">
        <v>43177</v>
      </c>
      <c r="G3316" s="28">
        <v>0.60749106204017012</v>
      </c>
      <c r="H3316" s="28">
        <v>2</v>
      </c>
      <c r="I3316" s="28">
        <v>0.4</v>
      </c>
      <c r="J3316" s="28">
        <v>0.66573035198656083</v>
      </c>
      <c r="K3316" s="28">
        <v>4</v>
      </c>
      <c r="L3316" s="28">
        <v>5625</v>
      </c>
      <c r="M3316" s="29">
        <v>3</v>
      </c>
    </row>
    <row r="3317" spans="1:13" x14ac:dyDescent="0.3">
      <c r="A3317">
        <v>3313</v>
      </c>
      <c r="B3317" s="29">
        <v>2014</v>
      </c>
      <c r="C3317" s="27">
        <v>41722</v>
      </c>
      <c r="D3317" s="28">
        <v>0.86156971535616655</v>
      </c>
      <c r="E3317" s="28">
        <v>5</v>
      </c>
      <c r="F3317" s="27">
        <v>43548</v>
      </c>
      <c r="G3317" s="28">
        <v>0.31151950182863453</v>
      </c>
      <c r="H3317" s="28">
        <v>2</v>
      </c>
      <c r="I3317" s="28">
        <v>0.4</v>
      </c>
      <c r="J3317" s="28">
        <v>0.94829928326385926</v>
      </c>
      <c r="K3317" s="28">
        <v>5</v>
      </c>
      <c r="L3317" s="28">
        <v>6250</v>
      </c>
      <c r="M3317" s="29">
        <v>3</v>
      </c>
    </row>
    <row r="3318" spans="1:13" x14ac:dyDescent="0.3">
      <c r="A3318">
        <v>3314</v>
      </c>
      <c r="B3318" s="29">
        <v>2014</v>
      </c>
      <c r="C3318" s="27">
        <v>41900</v>
      </c>
      <c r="D3318" s="28">
        <v>4.1374667923783193E-2</v>
      </c>
      <c r="E3318" s="28">
        <v>1</v>
      </c>
      <c r="F3318" s="27">
        <v>42265</v>
      </c>
      <c r="G3318" s="28">
        <v>0.18949431979647124</v>
      </c>
      <c r="H3318" s="28">
        <v>1</v>
      </c>
      <c r="I3318" s="28">
        <v>0.32</v>
      </c>
      <c r="J3318" s="28">
        <v>1.1098376936897192E-2</v>
      </c>
      <c r="K3318" s="28">
        <v>1</v>
      </c>
      <c r="L3318" s="28">
        <v>3750</v>
      </c>
      <c r="M3318" s="29">
        <v>0</v>
      </c>
    </row>
    <row r="3319" spans="1:13" x14ac:dyDescent="0.3">
      <c r="A3319">
        <v>3315</v>
      </c>
      <c r="B3319" s="29">
        <v>2014</v>
      </c>
      <c r="C3319" s="27">
        <v>41950</v>
      </c>
      <c r="D3319" s="28">
        <v>0.86510563772265914</v>
      </c>
      <c r="E3319" s="28">
        <v>5</v>
      </c>
      <c r="F3319" s="27">
        <v>43776</v>
      </c>
      <c r="G3319" s="28">
        <v>0.75740939729139367</v>
      </c>
      <c r="H3319" s="28">
        <v>3</v>
      </c>
      <c r="I3319" s="28">
        <v>0.48000000000000004</v>
      </c>
      <c r="J3319" s="28">
        <v>0.75511407161631905</v>
      </c>
      <c r="K3319" s="28">
        <v>5</v>
      </c>
      <c r="L3319" s="28">
        <v>6250</v>
      </c>
      <c r="M3319" s="29">
        <v>2</v>
      </c>
    </row>
    <row r="3320" spans="1:13" x14ac:dyDescent="0.3">
      <c r="A3320">
        <v>3316</v>
      </c>
      <c r="B3320" s="29">
        <v>2014</v>
      </c>
      <c r="C3320" s="27">
        <v>41686</v>
      </c>
      <c r="D3320" s="28">
        <v>0.77560426813645977</v>
      </c>
      <c r="E3320" s="28">
        <v>5</v>
      </c>
      <c r="F3320" s="27">
        <v>43512</v>
      </c>
      <c r="G3320" s="28">
        <v>0.795486083602431</v>
      </c>
      <c r="H3320" s="28">
        <v>3</v>
      </c>
      <c r="I3320" s="28">
        <v>0.48000000000000004</v>
      </c>
      <c r="J3320" s="28">
        <v>9.8621002435652638E-2</v>
      </c>
      <c r="K3320" s="28">
        <v>1</v>
      </c>
      <c r="L3320" s="28">
        <v>3750</v>
      </c>
      <c r="M3320" s="29">
        <v>2</v>
      </c>
    </row>
    <row r="3321" spans="1:13" x14ac:dyDescent="0.3">
      <c r="A3321">
        <v>3317</v>
      </c>
      <c r="B3321" s="29">
        <v>2014</v>
      </c>
      <c r="C3321" s="27">
        <v>41822</v>
      </c>
      <c r="D3321" s="28">
        <v>0.60225781520869059</v>
      </c>
      <c r="E3321" s="28">
        <v>4</v>
      </c>
      <c r="F3321" s="27">
        <v>43283</v>
      </c>
      <c r="G3321" s="28">
        <v>0.20342487290418554</v>
      </c>
      <c r="H3321" s="28">
        <v>1</v>
      </c>
      <c r="I3321" s="28">
        <v>0.32</v>
      </c>
      <c r="J3321" s="28">
        <v>0.810390851900327</v>
      </c>
      <c r="K3321" s="28">
        <v>5</v>
      </c>
      <c r="L3321" s="28">
        <v>6250</v>
      </c>
      <c r="M3321" s="29">
        <v>3</v>
      </c>
    </row>
    <row r="3322" spans="1:13" x14ac:dyDescent="0.3">
      <c r="A3322">
        <v>3318</v>
      </c>
      <c r="B3322" s="29">
        <v>2014</v>
      </c>
      <c r="C3322" s="27">
        <v>41774</v>
      </c>
      <c r="D3322" s="28">
        <v>0.35225934588159002</v>
      </c>
      <c r="E3322" s="28">
        <v>2</v>
      </c>
      <c r="F3322" s="27">
        <v>42505</v>
      </c>
      <c r="G3322" s="28">
        <v>3.3154788381293376E-2</v>
      </c>
      <c r="H3322" s="28">
        <v>1</v>
      </c>
      <c r="I3322" s="28">
        <v>0.32</v>
      </c>
      <c r="J3322" s="28">
        <v>0.60642717323608175</v>
      </c>
      <c r="K3322" s="28">
        <v>4</v>
      </c>
      <c r="L3322" s="28">
        <v>5625</v>
      </c>
      <c r="M3322" s="29">
        <v>0</v>
      </c>
    </row>
    <row r="3323" spans="1:13" x14ac:dyDescent="0.3">
      <c r="A3323">
        <v>3319</v>
      </c>
      <c r="B3323" s="29">
        <v>2014</v>
      </c>
      <c r="C3323" s="27">
        <v>41737</v>
      </c>
      <c r="D3323" s="28">
        <v>7.1428014202675749E-2</v>
      </c>
      <c r="E3323" s="28">
        <v>1</v>
      </c>
      <c r="F3323" s="27">
        <v>42102</v>
      </c>
      <c r="G3323" s="28">
        <v>0.31988675305168968</v>
      </c>
      <c r="H3323" s="28">
        <v>2</v>
      </c>
      <c r="I3323" s="28">
        <v>0.4</v>
      </c>
      <c r="J3323" s="28">
        <v>0.50031125203765126</v>
      </c>
      <c r="K3323" s="28">
        <v>3</v>
      </c>
      <c r="L3323" s="28">
        <v>5000</v>
      </c>
      <c r="M3323" s="29">
        <v>0</v>
      </c>
    </row>
    <row r="3324" spans="1:13" x14ac:dyDescent="0.3">
      <c r="A3324">
        <v>3320</v>
      </c>
      <c r="B3324" s="29">
        <v>2014</v>
      </c>
      <c r="C3324" s="27">
        <v>41924</v>
      </c>
      <c r="D3324" s="28">
        <v>0.18145262960245145</v>
      </c>
      <c r="E3324" s="28">
        <v>1</v>
      </c>
      <c r="F3324" s="27">
        <v>42289</v>
      </c>
      <c r="G3324" s="28">
        <v>0.41229613315059355</v>
      </c>
      <c r="H3324" s="28">
        <v>2</v>
      </c>
      <c r="I3324" s="28">
        <v>0.4</v>
      </c>
      <c r="J3324" s="28">
        <v>0.60488991162171291</v>
      </c>
      <c r="K3324" s="28">
        <v>4</v>
      </c>
      <c r="L3324" s="28">
        <v>5625</v>
      </c>
      <c r="M3324" s="29">
        <v>0</v>
      </c>
    </row>
    <row r="3325" spans="1:13" x14ac:dyDescent="0.3">
      <c r="A3325">
        <v>3321</v>
      </c>
      <c r="B3325" s="29">
        <v>2014</v>
      </c>
      <c r="C3325" s="27">
        <v>41742</v>
      </c>
      <c r="D3325" s="28">
        <v>0.49779797296282979</v>
      </c>
      <c r="E3325" s="28">
        <v>3</v>
      </c>
      <c r="F3325" s="27">
        <v>42838</v>
      </c>
      <c r="G3325" s="28">
        <v>6.018121316914149E-3</v>
      </c>
      <c r="H3325" s="28">
        <v>1</v>
      </c>
      <c r="I3325" s="28">
        <v>0.32</v>
      </c>
      <c r="J3325" s="28">
        <v>0.68761933407545428</v>
      </c>
      <c r="K3325" s="28">
        <v>4</v>
      </c>
      <c r="L3325" s="28">
        <v>5625</v>
      </c>
      <c r="M3325" s="29">
        <v>1</v>
      </c>
    </row>
    <row r="3326" spans="1:13" x14ac:dyDescent="0.3">
      <c r="A3326">
        <v>3322</v>
      </c>
      <c r="B3326">
        <v>2014</v>
      </c>
      <c r="C3326" s="27">
        <v>41966</v>
      </c>
      <c r="D3326" s="28">
        <v>0.91448238704863039</v>
      </c>
      <c r="E3326" s="28">
        <v>5</v>
      </c>
      <c r="F3326" s="27">
        <v>43792</v>
      </c>
      <c r="G3326" s="28">
        <v>0.91884421169438679</v>
      </c>
      <c r="H3326" s="28">
        <v>3</v>
      </c>
      <c r="I3326" s="28">
        <v>0.48000000000000004</v>
      </c>
      <c r="J3326" s="28">
        <v>0.80995159084721369</v>
      </c>
      <c r="K3326" s="28">
        <v>5</v>
      </c>
      <c r="L3326" s="28">
        <v>6250</v>
      </c>
      <c r="M3326" s="29">
        <v>0</v>
      </c>
    </row>
    <row r="3327" spans="1:13" x14ac:dyDescent="0.3">
      <c r="A3327">
        <v>3323</v>
      </c>
      <c r="B3327" s="29">
        <v>2014</v>
      </c>
      <c r="C3327" s="27">
        <v>41968</v>
      </c>
      <c r="D3327" s="28">
        <v>0.13211022788176729</v>
      </c>
      <c r="E3327" s="28">
        <v>1</v>
      </c>
      <c r="F3327" s="27">
        <v>42333</v>
      </c>
      <c r="G3327" s="28">
        <v>0.20000236444631392</v>
      </c>
      <c r="H3327" s="28">
        <v>1</v>
      </c>
      <c r="I3327" s="28">
        <v>0.32</v>
      </c>
      <c r="J3327" s="28">
        <v>6.5744367055640462E-2</v>
      </c>
      <c r="K3327" s="28">
        <v>1</v>
      </c>
      <c r="L3327" s="28">
        <v>3750</v>
      </c>
      <c r="M3327" s="29">
        <v>0</v>
      </c>
    </row>
    <row r="3328" spans="1:13" x14ac:dyDescent="0.3">
      <c r="A3328">
        <v>3324</v>
      </c>
      <c r="B3328" s="29">
        <v>2014</v>
      </c>
      <c r="C3328" s="27">
        <v>41891</v>
      </c>
      <c r="D3328" s="28">
        <v>0.29872521994242995</v>
      </c>
      <c r="E3328" s="28">
        <v>2</v>
      </c>
      <c r="F3328" s="27">
        <v>42622</v>
      </c>
      <c r="G3328" s="28">
        <v>0.41691020552975411</v>
      </c>
      <c r="H3328" s="28">
        <v>2</v>
      </c>
      <c r="I3328" s="28">
        <v>0.4</v>
      </c>
      <c r="J3328" s="28">
        <v>0.17602395040124896</v>
      </c>
      <c r="K3328" s="28">
        <v>1</v>
      </c>
      <c r="L3328" s="28">
        <v>3750</v>
      </c>
      <c r="M3328" s="29">
        <v>0</v>
      </c>
    </row>
    <row r="3329" spans="1:13" x14ac:dyDescent="0.3">
      <c r="A3329">
        <v>3325</v>
      </c>
      <c r="B3329" s="29">
        <v>2014</v>
      </c>
      <c r="C3329" s="27">
        <v>41729</v>
      </c>
      <c r="D3329" s="28">
        <v>0.31184457356413176</v>
      </c>
      <c r="E3329" s="28">
        <v>2</v>
      </c>
      <c r="F3329" s="27">
        <v>42460</v>
      </c>
      <c r="G3329" s="28">
        <v>6.5717246665864648E-2</v>
      </c>
      <c r="H3329" s="28">
        <v>1</v>
      </c>
      <c r="I3329" s="28">
        <v>0.32</v>
      </c>
      <c r="J3329" s="28">
        <v>0.26065671743343877</v>
      </c>
      <c r="K3329" s="28">
        <v>2</v>
      </c>
      <c r="L3329" s="28">
        <v>4375</v>
      </c>
      <c r="M3329" s="29">
        <v>0</v>
      </c>
    </row>
    <row r="3330" spans="1:13" x14ac:dyDescent="0.3">
      <c r="A3330">
        <v>3326</v>
      </c>
      <c r="B3330" s="29">
        <v>2014</v>
      </c>
      <c r="C3330" s="27">
        <v>41764</v>
      </c>
      <c r="D3330" s="28">
        <v>0.58616177799331004</v>
      </c>
      <c r="E3330" s="28">
        <v>4</v>
      </c>
      <c r="F3330" s="27">
        <v>43225</v>
      </c>
      <c r="G3330" s="28">
        <v>0.98285409567631621</v>
      </c>
      <c r="H3330" s="28">
        <v>3</v>
      </c>
      <c r="I3330" s="28">
        <v>0.48000000000000004</v>
      </c>
      <c r="J3330" s="28">
        <v>0.87122486297537716</v>
      </c>
      <c r="K3330" s="28">
        <v>5</v>
      </c>
      <c r="L3330" s="28">
        <v>6250</v>
      </c>
      <c r="M3330" s="29">
        <v>1</v>
      </c>
    </row>
    <row r="3331" spans="1:13" x14ac:dyDescent="0.3">
      <c r="A3331">
        <v>3327</v>
      </c>
      <c r="B3331" s="29">
        <v>2014</v>
      </c>
      <c r="C3331" s="27">
        <v>41715</v>
      </c>
      <c r="D3331" s="28">
        <v>0.38020050025116492</v>
      </c>
      <c r="E3331" s="28">
        <v>2</v>
      </c>
      <c r="F3331" s="27">
        <v>42446</v>
      </c>
      <c r="G3331" s="28">
        <v>0.94545689434220304</v>
      </c>
      <c r="H3331" s="28">
        <v>3</v>
      </c>
      <c r="I3331" s="28">
        <v>0.48000000000000004</v>
      </c>
      <c r="J3331" s="28">
        <v>0.24485034765989511</v>
      </c>
      <c r="K3331" s="28">
        <v>2</v>
      </c>
      <c r="L3331" s="28">
        <v>4375</v>
      </c>
      <c r="M3331" s="29">
        <v>0</v>
      </c>
    </row>
    <row r="3332" spans="1:13" x14ac:dyDescent="0.3">
      <c r="A3332">
        <v>3328</v>
      </c>
      <c r="B3332" s="29">
        <v>2014</v>
      </c>
      <c r="C3332" s="27">
        <v>41856</v>
      </c>
      <c r="D3332" s="28">
        <v>5.0537610129752775E-4</v>
      </c>
      <c r="E3332" s="28">
        <v>1</v>
      </c>
      <c r="F3332" s="27">
        <v>42221</v>
      </c>
      <c r="G3332" s="28">
        <v>0.42788072135682165</v>
      </c>
      <c r="H3332" s="28">
        <v>2</v>
      </c>
      <c r="I3332" s="28">
        <v>0.4</v>
      </c>
      <c r="J3332" s="28">
        <v>0.68402445305878934</v>
      </c>
      <c r="K3332" s="28">
        <v>4</v>
      </c>
      <c r="L3332" s="28">
        <v>5625</v>
      </c>
      <c r="M3332" s="29">
        <v>1</v>
      </c>
    </row>
    <row r="3333" spans="1:13" x14ac:dyDescent="0.3">
      <c r="A3333">
        <v>3329</v>
      </c>
      <c r="B3333" s="29">
        <v>2014</v>
      </c>
      <c r="C3333" s="27">
        <v>41970</v>
      </c>
      <c r="D3333" s="28">
        <v>0.19900338164336018</v>
      </c>
      <c r="E3333" s="28">
        <v>1</v>
      </c>
      <c r="F3333" s="27">
        <v>42335</v>
      </c>
      <c r="G3333" s="28">
        <v>0.21763452439003683</v>
      </c>
      <c r="H3333" s="28">
        <v>1</v>
      </c>
      <c r="I3333" s="28">
        <v>0.32</v>
      </c>
      <c r="J3333" s="28">
        <v>0.23348031642041878</v>
      </c>
      <c r="K3333" s="28">
        <v>2</v>
      </c>
      <c r="L3333" s="28">
        <v>4375</v>
      </c>
      <c r="M3333" s="29">
        <v>0</v>
      </c>
    </row>
    <row r="3334" spans="1:13" x14ac:dyDescent="0.3">
      <c r="A3334">
        <v>3330</v>
      </c>
      <c r="B3334" s="29">
        <v>2014</v>
      </c>
      <c r="C3334" s="27">
        <v>41732</v>
      </c>
      <c r="D3334" s="28">
        <v>0.82242781292088762</v>
      </c>
      <c r="E3334" s="28">
        <v>5</v>
      </c>
      <c r="F3334" s="27">
        <v>43558</v>
      </c>
      <c r="G3334" s="28">
        <v>0.13568977094072632</v>
      </c>
      <c r="H3334" s="28">
        <v>1</v>
      </c>
      <c r="I3334" s="28">
        <v>0.32</v>
      </c>
      <c r="J3334" s="28">
        <v>0.51477808782108658</v>
      </c>
      <c r="K3334" s="28">
        <v>3</v>
      </c>
      <c r="L3334" s="28">
        <v>5000</v>
      </c>
      <c r="M3334" s="29">
        <v>2</v>
      </c>
    </row>
    <row r="3335" spans="1:13" x14ac:dyDescent="0.3">
      <c r="A3335">
        <v>3331</v>
      </c>
      <c r="B3335" s="29">
        <v>2014</v>
      </c>
      <c r="C3335" s="27">
        <v>41880</v>
      </c>
      <c r="D3335" s="28">
        <v>1.5107219874693989E-2</v>
      </c>
      <c r="E3335" s="28">
        <v>1</v>
      </c>
      <c r="F3335" s="27">
        <v>42245</v>
      </c>
      <c r="G3335" s="28">
        <v>0.10574985663273939</v>
      </c>
      <c r="H3335" s="28">
        <v>1</v>
      </c>
      <c r="I3335" s="28">
        <v>0.32</v>
      </c>
      <c r="J3335" s="28">
        <v>0.74213635942759371</v>
      </c>
      <c r="K3335" s="28">
        <v>5</v>
      </c>
      <c r="L3335" s="28">
        <v>6250</v>
      </c>
      <c r="M3335" s="29">
        <v>0</v>
      </c>
    </row>
    <row r="3336" spans="1:13" x14ac:dyDescent="0.3">
      <c r="A3336">
        <v>3332</v>
      </c>
      <c r="B3336" s="29">
        <v>2014</v>
      </c>
      <c r="C3336" s="27">
        <v>41702</v>
      </c>
      <c r="D3336" s="28">
        <v>0.4559155056390769</v>
      </c>
      <c r="E3336" s="28">
        <v>3</v>
      </c>
      <c r="F3336" s="27">
        <v>42798</v>
      </c>
      <c r="G3336" s="28">
        <v>0.37240120784880015</v>
      </c>
      <c r="H3336" s="28">
        <v>2</v>
      </c>
      <c r="I3336" s="28">
        <v>0.4</v>
      </c>
      <c r="J3336" s="28">
        <v>0.71883074972579131</v>
      </c>
      <c r="K3336" s="28">
        <v>5</v>
      </c>
      <c r="L3336" s="28">
        <v>6250</v>
      </c>
      <c r="M3336" s="29">
        <v>0</v>
      </c>
    </row>
    <row r="3337" spans="1:13" x14ac:dyDescent="0.3">
      <c r="A3337">
        <v>3333</v>
      </c>
      <c r="B3337" s="29">
        <v>2014</v>
      </c>
      <c r="C3337" s="27">
        <v>41775</v>
      </c>
      <c r="D3337" s="28">
        <v>0.74325204623946128</v>
      </c>
      <c r="E3337" s="28">
        <v>5</v>
      </c>
      <c r="F3337" s="27">
        <v>43601</v>
      </c>
      <c r="G3337" s="28">
        <v>0.73572622837809454</v>
      </c>
      <c r="H3337" s="28">
        <v>3</v>
      </c>
      <c r="I3337" s="28">
        <v>0.48000000000000004</v>
      </c>
      <c r="J3337" s="28">
        <v>0.68825162071460677</v>
      </c>
      <c r="K3337" s="28">
        <v>4</v>
      </c>
      <c r="L3337" s="28">
        <v>5625</v>
      </c>
      <c r="M3337" s="29">
        <v>3</v>
      </c>
    </row>
    <row r="3338" spans="1:13" x14ac:dyDescent="0.3">
      <c r="A3338">
        <v>3334</v>
      </c>
      <c r="B3338" s="29">
        <v>2014</v>
      </c>
      <c r="C3338" s="27">
        <v>41742</v>
      </c>
      <c r="D3338" s="28">
        <v>0.30676068053698757</v>
      </c>
      <c r="E3338" s="28">
        <v>2</v>
      </c>
      <c r="F3338" s="27">
        <v>42473</v>
      </c>
      <c r="G3338" s="28">
        <v>0.92937443245231854</v>
      </c>
      <c r="H3338" s="28">
        <v>3</v>
      </c>
      <c r="I3338" s="28">
        <v>0.48000000000000004</v>
      </c>
      <c r="J3338" s="28">
        <v>0.77292754756439774</v>
      </c>
      <c r="K3338" s="28">
        <v>5</v>
      </c>
      <c r="L3338" s="28">
        <v>6250</v>
      </c>
      <c r="M3338" s="29">
        <v>2</v>
      </c>
    </row>
    <row r="3339" spans="1:13" x14ac:dyDescent="0.3">
      <c r="A3339">
        <v>3335</v>
      </c>
      <c r="B3339" s="29">
        <v>2014</v>
      </c>
      <c r="C3339" s="27">
        <v>41899</v>
      </c>
      <c r="D3339" s="28">
        <v>0.10272026217978558</v>
      </c>
      <c r="E3339" s="28">
        <v>1</v>
      </c>
      <c r="F3339" s="27">
        <v>42264</v>
      </c>
      <c r="G3339" s="28">
        <v>0.94262148871584595</v>
      </c>
      <c r="H3339" s="28">
        <v>3</v>
      </c>
      <c r="I3339" s="28">
        <v>0.48000000000000004</v>
      </c>
      <c r="J3339" s="28">
        <v>0.48680585255991082</v>
      </c>
      <c r="K3339" s="28">
        <v>3</v>
      </c>
      <c r="L3339" s="28">
        <v>5000</v>
      </c>
      <c r="M3339" s="29">
        <v>1</v>
      </c>
    </row>
    <row r="3340" spans="1:13" x14ac:dyDescent="0.3">
      <c r="A3340">
        <v>3336</v>
      </c>
      <c r="B3340" s="29">
        <v>2014</v>
      </c>
      <c r="C3340" s="27">
        <v>41945</v>
      </c>
      <c r="D3340" s="28">
        <v>0.67415679086305924</v>
      </c>
      <c r="E3340" s="28">
        <v>4</v>
      </c>
      <c r="F3340" s="27">
        <v>43406</v>
      </c>
      <c r="G3340" s="28">
        <v>0.32148933362093213</v>
      </c>
      <c r="H3340" s="28">
        <v>2</v>
      </c>
      <c r="I3340" s="28">
        <v>0.4</v>
      </c>
      <c r="J3340" s="28">
        <v>0.44327439953901471</v>
      </c>
      <c r="K3340" s="28">
        <v>3</v>
      </c>
      <c r="L3340" s="28">
        <v>5000</v>
      </c>
      <c r="M3340" s="29">
        <v>1</v>
      </c>
    </row>
    <row r="3341" spans="1:13" x14ac:dyDescent="0.3">
      <c r="A3341">
        <v>3337</v>
      </c>
      <c r="B3341" s="29">
        <v>2014</v>
      </c>
      <c r="C3341" s="27">
        <v>41706</v>
      </c>
      <c r="D3341" s="28">
        <v>0.38604086680283956</v>
      </c>
      <c r="E3341" s="28">
        <v>2</v>
      </c>
      <c r="F3341" s="27">
        <v>42437</v>
      </c>
      <c r="G3341" s="28">
        <v>0.37267461951379699</v>
      </c>
      <c r="H3341" s="28">
        <v>2</v>
      </c>
      <c r="I3341" s="28">
        <v>0.4</v>
      </c>
      <c r="J3341" s="28">
        <v>0.48757274271433826</v>
      </c>
      <c r="K3341" s="28">
        <v>3</v>
      </c>
      <c r="L3341" s="28">
        <v>5000</v>
      </c>
      <c r="M3341" s="29">
        <v>1</v>
      </c>
    </row>
    <row r="3342" spans="1:13" x14ac:dyDescent="0.3">
      <c r="A3342">
        <v>3338</v>
      </c>
      <c r="B3342" s="29">
        <v>2014</v>
      </c>
      <c r="C3342" s="27">
        <v>41727</v>
      </c>
      <c r="D3342" s="28">
        <v>0.4106341171367407</v>
      </c>
      <c r="E3342" s="28">
        <v>2</v>
      </c>
      <c r="F3342" s="27">
        <v>42458</v>
      </c>
      <c r="G3342" s="28">
        <v>0.48186236145580474</v>
      </c>
      <c r="H3342" s="28">
        <v>2</v>
      </c>
      <c r="I3342" s="28">
        <v>0.4</v>
      </c>
      <c r="J3342" s="28">
        <v>0.28880806104373646</v>
      </c>
      <c r="K3342" s="28">
        <v>2</v>
      </c>
      <c r="L3342" s="28">
        <v>4375</v>
      </c>
      <c r="M3342" s="29">
        <v>0</v>
      </c>
    </row>
    <row r="3343" spans="1:13" x14ac:dyDescent="0.3">
      <c r="A3343">
        <v>3339</v>
      </c>
      <c r="B3343" s="29">
        <v>2014</v>
      </c>
      <c r="C3343" s="27">
        <v>41691</v>
      </c>
      <c r="D3343" s="28">
        <v>0.96863506965088109</v>
      </c>
      <c r="E3343" s="28">
        <v>5</v>
      </c>
      <c r="F3343" s="27">
        <v>43517</v>
      </c>
      <c r="G3343" s="28">
        <v>0.68157928600498907</v>
      </c>
      <c r="H3343" s="28">
        <v>3</v>
      </c>
      <c r="I3343" s="28">
        <v>0.48000000000000004</v>
      </c>
      <c r="J3343" s="28">
        <v>0.67352141162805246</v>
      </c>
      <c r="K3343" s="28">
        <v>4</v>
      </c>
      <c r="L3343" s="28">
        <v>5625</v>
      </c>
      <c r="M3343" s="29">
        <v>3</v>
      </c>
    </row>
    <row r="3344" spans="1:13" x14ac:dyDescent="0.3">
      <c r="A3344">
        <v>3340</v>
      </c>
      <c r="B3344" s="29">
        <v>2014</v>
      </c>
      <c r="C3344" s="27">
        <v>41869</v>
      </c>
      <c r="D3344" s="28">
        <v>0.6179564634835959</v>
      </c>
      <c r="E3344" s="28">
        <v>4</v>
      </c>
      <c r="F3344" s="27">
        <v>43330</v>
      </c>
      <c r="G3344" s="28">
        <v>0.57578415824852958</v>
      </c>
      <c r="H3344" s="28">
        <v>2</v>
      </c>
      <c r="I3344" s="28">
        <v>0.4</v>
      </c>
      <c r="J3344" s="28">
        <v>0.51331125593837867</v>
      </c>
      <c r="K3344" s="28">
        <v>3</v>
      </c>
      <c r="L3344" s="28">
        <v>5000</v>
      </c>
      <c r="M3344" s="29">
        <v>2</v>
      </c>
    </row>
    <row r="3345" spans="1:13" x14ac:dyDescent="0.3">
      <c r="A3345">
        <v>3341</v>
      </c>
      <c r="B3345" s="29">
        <v>2014</v>
      </c>
      <c r="C3345" s="27">
        <v>41780</v>
      </c>
      <c r="D3345" s="28">
        <v>0.58881322398667235</v>
      </c>
      <c r="E3345" s="28">
        <v>4</v>
      </c>
      <c r="F3345" s="27">
        <v>43241</v>
      </c>
      <c r="G3345" s="28">
        <v>0.69702045611955821</v>
      </c>
      <c r="H3345" s="28">
        <v>3</v>
      </c>
      <c r="I3345" s="28">
        <v>0.48000000000000004</v>
      </c>
      <c r="J3345" s="28">
        <v>0.71296009069040822</v>
      </c>
      <c r="K3345" s="28">
        <v>5</v>
      </c>
      <c r="L3345" s="28">
        <v>6250</v>
      </c>
      <c r="M3345" s="29">
        <v>2</v>
      </c>
    </row>
    <row r="3346" spans="1:13" x14ac:dyDescent="0.3">
      <c r="A3346">
        <v>3342</v>
      </c>
      <c r="B3346" s="29">
        <v>2014</v>
      </c>
      <c r="C3346" s="27">
        <v>41997</v>
      </c>
      <c r="D3346" s="28">
        <v>0.33782823614297464</v>
      </c>
      <c r="E3346" s="28">
        <v>2</v>
      </c>
      <c r="F3346" s="27">
        <v>42728</v>
      </c>
      <c r="G3346" s="28">
        <v>7.026287944010623E-2</v>
      </c>
      <c r="H3346" s="28">
        <v>1</v>
      </c>
      <c r="I3346" s="28">
        <v>0.32</v>
      </c>
      <c r="J3346" s="28">
        <v>0.72947206841444479</v>
      </c>
      <c r="K3346" s="28">
        <v>5</v>
      </c>
      <c r="L3346" s="28">
        <v>6250</v>
      </c>
      <c r="M3346" s="29">
        <v>0</v>
      </c>
    </row>
    <row r="3347" spans="1:13" x14ac:dyDescent="0.3">
      <c r="A3347">
        <v>3343</v>
      </c>
      <c r="B3347" s="29">
        <v>2014</v>
      </c>
      <c r="C3347" s="27">
        <v>41873</v>
      </c>
      <c r="D3347" s="28">
        <v>0.95983653364644828</v>
      </c>
      <c r="E3347" s="28">
        <v>5</v>
      </c>
      <c r="F3347" s="27">
        <v>43699</v>
      </c>
      <c r="G3347" s="28">
        <v>0.19911256572126412</v>
      </c>
      <c r="H3347" s="28">
        <v>1</v>
      </c>
      <c r="I3347" s="28">
        <v>0.32</v>
      </c>
      <c r="J3347" s="28">
        <v>0.20085199134251974</v>
      </c>
      <c r="K3347" s="28">
        <v>2</v>
      </c>
      <c r="L3347" s="28">
        <v>4375</v>
      </c>
      <c r="M3347" s="29">
        <v>2</v>
      </c>
    </row>
    <row r="3348" spans="1:13" x14ac:dyDescent="0.3">
      <c r="A3348">
        <v>3344</v>
      </c>
      <c r="B3348" s="29">
        <v>2014</v>
      </c>
      <c r="C3348" s="27">
        <v>41879</v>
      </c>
      <c r="D3348" s="28">
        <v>0.89877331037406716</v>
      </c>
      <c r="E3348" s="28">
        <v>5</v>
      </c>
      <c r="F3348" s="27">
        <v>43705</v>
      </c>
      <c r="G3348" s="28">
        <v>0.85423737643719833</v>
      </c>
      <c r="H3348" s="28">
        <v>3</v>
      </c>
      <c r="I3348" s="28">
        <v>0.48000000000000004</v>
      </c>
      <c r="J3348" s="28">
        <v>0.91489020823675371</v>
      </c>
      <c r="K3348" s="28">
        <v>5</v>
      </c>
      <c r="L3348" s="28">
        <v>6250</v>
      </c>
      <c r="M3348" s="29">
        <v>2</v>
      </c>
    </row>
    <row r="3349" spans="1:13" x14ac:dyDescent="0.3">
      <c r="A3349">
        <v>3345</v>
      </c>
      <c r="B3349" s="29">
        <v>2014</v>
      </c>
      <c r="C3349" s="27">
        <v>41686</v>
      </c>
      <c r="D3349" s="28">
        <v>0.90510407962551465</v>
      </c>
      <c r="E3349" s="28">
        <v>5</v>
      </c>
      <c r="F3349" s="27">
        <v>43512</v>
      </c>
      <c r="G3349" s="28">
        <v>0.72571618494041068</v>
      </c>
      <c r="H3349" s="28">
        <v>3</v>
      </c>
      <c r="I3349" s="28">
        <v>0.48000000000000004</v>
      </c>
      <c r="J3349" s="28">
        <v>0.82262095362103493</v>
      </c>
      <c r="K3349" s="28">
        <v>5</v>
      </c>
      <c r="L3349" s="28">
        <v>6250</v>
      </c>
      <c r="M3349" s="29">
        <v>1</v>
      </c>
    </row>
    <row r="3350" spans="1:13" x14ac:dyDescent="0.3">
      <c r="A3350">
        <v>3346</v>
      </c>
      <c r="B3350" s="29">
        <v>2014</v>
      </c>
      <c r="C3350" s="27">
        <v>41929</v>
      </c>
      <c r="D3350" s="28">
        <v>0.8862075481076892</v>
      </c>
      <c r="E3350" s="28">
        <v>5</v>
      </c>
      <c r="F3350" s="27">
        <v>43755</v>
      </c>
      <c r="G3350" s="28">
        <v>0.99592182869480883</v>
      </c>
      <c r="H3350" s="28">
        <v>3</v>
      </c>
      <c r="I3350" s="28">
        <v>0.48000000000000004</v>
      </c>
      <c r="J3350" s="28">
        <v>0.46798694119569251</v>
      </c>
      <c r="K3350" s="28">
        <v>3</v>
      </c>
      <c r="L3350" s="28">
        <v>5000</v>
      </c>
      <c r="M3350" s="29">
        <v>1</v>
      </c>
    </row>
    <row r="3351" spans="1:13" x14ac:dyDescent="0.3">
      <c r="A3351">
        <v>3347</v>
      </c>
      <c r="B3351" s="29">
        <v>2014</v>
      </c>
      <c r="C3351" s="27">
        <v>41677</v>
      </c>
      <c r="D3351" s="28">
        <v>0.42649567288817936</v>
      </c>
      <c r="E3351" s="28">
        <v>2</v>
      </c>
      <c r="F3351" s="27">
        <v>42407</v>
      </c>
      <c r="G3351" s="28">
        <v>6.4347005972940297E-2</v>
      </c>
      <c r="H3351" s="28">
        <v>1</v>
      </c>
      <c r="I3351" s="28">
        <v>0.32</v>
      </c>
      <c r="J3351" s="28">
        <v>2.3963700355582596E-3</v>
      </c>
      <c r="K3351" s="28">
        <v>1</v>
      </c>
      <c r="L3351" s="28">
        <v>3750</v>
      </c>
      <c r="M3351" s="29">
        <v>2</v>
      </c>
    </row>
    <row r="3352" spans="1:13" x14ac:dyDescent="0.3">
      <c r="A3352">
        <v>3348</v>
      </c>
      <c r="B3352" s="29">
        <v>2014</v>
      </c>
      <c r="C3352" s="27">
        <v>41831</v>
      </c>
      <c r="D3352" s="28">
        <v>0.4756900149504697</v>
      </c>
      <c r="E3352" s="28">
        <v>3</v>
      </c>
      <c r="F3352" s="27">
        <v>42927</v>
      </c>
      <c r="G3352" s="28">
        <v>0.77849579887627585</v>
      </c>
      <c r="H3352" s="28">
        <v>3</v>
      </c>
      <c r="I3352" s="28">
        <v>0.48000000000000004</v>
      </c>
      <c r="J3352" s="28">
        <v>0.74383502971355064</v>
      </c>
      <c r="K3352" s="28">
        <v>5</v>
      </c>
      <c r="L3352" s="28">
        <v>6250</v>
      </c>
      <c r="M3352" s="29">
        <v>1</v>
      </c>
    </row>
    <row r="3353" spans="1:13" x14ac:dyDescent="0.3">
      <c r="A3353">
        <v>3349</v>
      </c>
      <c r="B3353" s="29">
        <v>2014</v>
      </c>
      <c r="C3353" s="27">
        <v>41778</v>
      </c>
      <c r="D3353" s="28">
        <v>0.56628422911277898</v>
      </c>
      <c r="E3353" s="28">
        <v>3</v>
      </c>
      <c r="F3353" s="27">
        <v>42874</v>
      </c>
      <c r="G3353" s="28">
        <v>0.18278586071934366</v>
      </c>
      <c r="H3353" s="28">
        <v>1</v>
      </c>
      <c r="I3353" s="28">
        <v>0.32</v>
      </c>
      <c r="J3353" s="28">
        <v>0.18433927286349538</v>
      </c>
      <c r="K3353" s="28">
        <v>1</v>
      </c>
      <c r="L3353" s="28">
        <v>3750</v>
      </c>
      <c r="M3353" s="29">
        <v>1</v>
      </c>
    </row>
    <row r="3354" spans="1:13" x14ac:dyDescent="0.3">
      <c r="A3354">
        <v>3350</v>
      </c>
      <c r="B3354" s="29">
        <v>2014</v>
      </c>
      <c r="C3354" s="27">
        <v>41921</v>
      </c>
      <c r="D3354" s="28">
        <v>0.16469517200645123</v>
      </c>
      <c r="E3354" s="28">
        <v>1</v>
      </c>
      <c r="F3354" s="27">
        <v>42286</v>
      </c>
      <c r="G3354" s="28">
        <v>0.46302296302694379</v>
      </c>
      <c r="H3354" s="28">
        <v>2</v>
      </c>
      <c r="I3354" s="28">
        <v>0.4</v>
      </c>
      <c r="J3354" s="28">
        <v>0.8357944933192214</v>
      </c>
      <c r="K3354" s="28">
        <v>5</v>
      </c>
      <c r="L3354" s="28">
        <v>6250</v>
      </c>
      <c r="M3354" s="29">
        <v>0</v>
      </c>
    </row>
    <row r="3355" spans="1:13" x14ac:dyDescent="0.3">
      <c r="A3355">
        <v>3351</v>
      </c>
      <c r="B3355" s="29">
        <v>2014</v>
      </c>
      <c r="C3355" s="27">
        <v>41808</v>
      </c>
      <c r="D3355" s="28">
        <v>0.21167004282388435</v>
      </c>
      <c r="E3355" s="28">
        <v>1</v>
      </c>
      <c r="F3355" s="27">
        <v>42173</v>
      </c>
      <c r="G3355" s="28">
        <v>0.49581734975461167</v>
      </c>
      <c r="H3355" s="28">
        <v>2</v>
      </c>
      <c r="I3355" s="28">
        <v>0.4</v>
      </c>
      <c r="J3355" s="28">
        <v>0.67714921029689334</v>
      </c>
      <c r="K3355" s="28">
        <v>4</v>
      </c>
      <c r="L3355" s="28">
        <v>5625</v>
      </c>
      <c r="M3355" s="29">
        <v>0</v>
      </c>
    </row>
    <row r="3356" spans="1:13" x14ac:dyDescent="0.3">
      <c r="A3356">
        <v>3352</v>
      </c>
      <c r="B3356" s="29">
        <v>2014</v>
      </c>
      <c r="C3356" s="27">
        <v>41855</v>
      </c>
      <c r="D3356" s="28">
        <v>0.93447767781979874</v>
      </c>
      <c r="E3356" s="28">
        <v>5</v>
      </c>
      <c r="F3356" s="27">
        <v>43681</v>
      </c>
      <c r="G3356" s="28">
        <v>0.50103547104807533</v>
      </c>
      <c r="H3356" s="28">
        <v>2</v>
      </c>
      <c r="I3356" s="28">
        <v>0.4</v>
      </c>
      <c r="J3356" s="28">
        <v>0.54263724715015038</v>
      </c>
      <c r="K3356" s="28">
        <v>3</v>
      </c>
      <c r="L3356" s="28">
        <v>5000</v>
      </c>
      <c r="M3356" s="29">
        <v>3</v>
      </c>
    </row>
    <row r="3357" spans="1:13" x14ac:dyDescent="0.3">
      <c r="A3357">
        <v>3353</v>
      </c>
      <c r="B3357" s="29">
        <v>2014</v>
      </c>
      <c r="C3357" s="27">
        <v>41834</v>
      </c>
      <c r="D3357" s="28">
        <v>0.26335601427594024</v>
      </c>
      <c r="E3357" s="28">
        <v>2</v>
      </c>
      <c r="F3357" s="27">
        <v>42565</v>
      </c>
      <c r="G3357" s="28">
        <v>0.41500695992050773</v>
      </c>
      <c r="H3357" s="28">
        <v>2</v>
      </c>
      <c r="I3357" s="28">
        <v>0.4</v>
      </c>
      <c r="J3357" s="28">
        <v>0.61182327472996678</v>
      </c>
      <c r="K3357" s="28">
        <v>4</v>
      </c>
      <c r="L3357" s="28">
        <v>5625</v>
      </c>
      <c r="M3357" s="29">
        <v>3</v>
      </c>
    </row>
    <row r="3358" spans="1:13" x14ac:dyDescent="0.3">
      <c r="A3358">
        <v>3354</v>
      </c>
      <c r="B3358" s="29">
        <v>2014</v>
      </c>
      <c r="C3358" s="27">
        <v>41844</v>
      </c>
      <c r="D3358" s="28">
        <v>0.28075396157841226</v>
      </c>
      <c r="E3358" s="28">
        <v>2</v>
      </c>
      <c r="F3358" s="27">
        <v>42575</v>
      </c>
      <c r="G3358" s="28">
        <v>0.3503621121817283</v>
      </c>
      <c r="H3358" s="28">
        <v>2</v>
      </c>
      <c r="I3358" s="28">
        <v>0.4</v>
      </c>
      <c r="J3358" s="28">
        <v>0.46232875941209972</v>
      </c>
      <c r="K3358" s="28">
        <v>3</v>
      </c>
      <c r="L3358" s="28">
        <v>5000</v>
      </c>
      <c r="M3358" s="29">
        <v>0</v>
      </c>
    </row>
    <row r="3359" spans="1:13" x14ac:dyDescent="0.3">
      <c r="A3359">
        <v>3355</v>
      </c>
      <c r="B3359" s="29">
        <v>2014</v>
      </c>
      <c r="C3359" s="27">
        <v>41967</v>
      </c>
      <c r="D3359" s="28">
        <v>0.871951461403219</v>
      </c>
      <c r="E3359" s="28">
        <v>5</v>
      </c>
      <c r="F3359" s="27">
        <v>43793</v>
      </c>
      <c r="G3359" s="28">
        <v>0.14886011198301119</v>
      </c>
      <c r="H3359" s="28">
        <v>1</v>
      </c>
      <c r="I3359" s="28">
        <v>0.32</v>
      </c>
      <c r="J3359" s="28">
        <v>0.77879763148112513</v>
      </c>
      <c r="K3359" s="28">
        <v>5</v>
      </c>
      <c r="L3359" s="28">
        <v>6250</v>
      </c>
      <c r="M3359" s="29">
        <v>1</v>
      </c>
    </row>
    <row r="3360" spans="1:13" x14ac:dyDescent="0.3">
      <c r="A3360">
        <v>3356</v>
      </c>
      <c r="B3360" s="29">
        <v>2014</v>
      </c>
      <c r="C3360" s="27">
        <v>41926</v>
      </c>
      <c r="D3360" s="28">
        <v>0.40520105699466458</v>
      </c>
      <c r="E3360" s="28">
        <v>2</v>
      </c>
      <c r="F3360" s="27">
        <v>42657</v>
      </c>
      <c r="G3360" s="28">
        <v>0.17006461226976777</v>
      </c>
      <c r="H3360" s="28">
        <v>1</v>
      </c>
      <c r="I3360" s="28">
        <v>0.32</v>
      </c>
      <c r="J3360" s="28">
        <v>0.43303136331238257</v>
      </c>
      <c r="K3360" s="28">
        <v>3</v>
      </c>
      <c r="L3360" s="28">
        <v>5000</v>
      </c>
      <c r="M3360" s="29">
        <v>0</v>
      </c>
    </row>
    <row r="3361" spans="1:13" x14ac:dyDescent="0.3">
      <c r="A3361">
        <v>3357</v>
      </c>
      <c r="B3361" s="29">
        <v>2014</v>
      </c>
      <c r="C3361" s="27">
        <v>41941</v>
      </c>
      <c r="D3361" s="28">
        <v>0.11133157176100161</v>
      </c>
      <c r="E3361" s="28">
        <v>1</v>
      </c>
      <c r="F3361" s="27">
        <v>42306</v>
      </c>
      <c r="G3361" s="28">
        <v>0.40614146477266544</v>
      </c>
      <c r="H3361" s="28">
        <v>2</v>
      </c>
      <c r="I3361" s="28">
        <v>0.4</v>
      </c>
      <c r="J3361" s="28">
        <v>0.40824987497681231</v>
      </c>
      <c r="K3361" s="28">
        <v>2</v>
      </c>
      <c r="L3361" s="28">
        <v>4375</v>
      </c>
      <c r="M3361" s="29">
        <v>0</v>
      </c>
    </row>
    <row r="3362" spans="1:13" x14ac:dyDescent="0.3">
      <c r="A3362">
        <v>3358</v>
      </c>
      <c r="B3362" s="29">
        <v>2014</v>
      </c>
      <c r="C3362" s="27">
        <v>41685</v>
      </c>
      <c r="D3362" s="28">
        <v>0.83410770332940609</v>
      </c>
      <c r="E3362" s="28">
        <v>5</v>
      </c>
      <c r="F3362" s="27">
        <v>43511</v>
      </c>
      <c r="G3362" s="28">
        <v>0.78509274615372293</v>
      </c>
      <c r="H3362" s="28">
        <v>3</v>
      </c>
      <c r="I3362" s="28">
        <v>0.48000000000000004</v>
      </c>
      <c r="J3362" s="28">
        <v>0.60548685452958462</v>
      </c>
      <c r="K3362" s="28">
        <v>4</v>
      </c>
      <c r="L3362" s="28">
        <v>5625</v>
      </c>
      <c r="M3362" s="29">
        <v>1</v>
      </c>
    </row>
    <row r="3363" spans="1:13" x14ac:dyDescent="0.3">
      <c r="A3363">
        <v>3359</v>
      </c>
      <c r="B3363" s="29">
        <v>2014</v>
      </c>
      <c r="C3363" s="27">
        <v>41799</v>
      </c>
      <c r="D3363" s="28">
        <v>0.1441851119540255</v>
      </c>
      <c r="E3363" s="28">
        <v>1</v>
      </c>
      <c r="F3363" s="27">
        <v>42164</v>
      </c>
      <c r="G3363" s="28">
        <v>2.9244712265144468E-2</v>
      </c>
      <c r="H3363" s="28">
        <v>1</v>
      </c>
      <c r="I3363" s="28">
        <v>0.32</v>
      </c>
      <c r="J3363" s="28">
        <v>0.13277650384766304</v>
      </c>
      <c r="K3363" s="28">
        <v>1</v>
      </c>
      <c r="L3363" s="28">
        <v>3750</v>
      </c>
      <c r="M3363" s="29">
        <v>0</v>
      </c>
    </row>
    <row r="3364" spans="1:13" x14ac:dyDescent="0.3">
      <c r="A3364">
        <v>3360</v>
      </c>
      <c r="B3364" s="29">
        <v>2014</v>
      </c>
      <c r="C3364" s="27">
        <v>41852</v>
      </c>
      <c r="D3364" s="28">
        <v>0.56581747245185243</v>
      </c>
      <c r="E3364" s="28">
        <v>3</v>
      </c>
      <c r="F3364" s="27">
        <v>42948</v>
      </c>
      <c r="G3364" s="28">
        <v>0.92260726729119213</v>
      </c>
      <c r="H3364" s="28">
        <v>3</v>
      </c>
      <c r="I3364" s="28">
        <v>0.48000000000000004</v>
      </c>
      <c r="J3364" s="28">
        <v>0.84907635634930523</v>
      </c>
      <c r="K3364" s="28">
        <v>5</v>
      </c>
      <c r="L3364" s="28">
        <v>6250</v>
      </c>
      <c r="M3364" s="29">
        <v>1</v>
      </c>
    </row>
    <row r="3365" spans="1:13" x14ac:dyDescent="0.3">
      <c r="A3365">
        <v>3361</v>
      </c>
      <c r="B3365" s="29">
        <v>2014</v>
      </c>
      <c r="C3365" s="27">
        <v>41655</v>
      </c>
      <c r="D3365" s="28">
        <v>0.73888063520076808</v>
      </c>
      <c r="E3365" s="28">
        <v>5</v>
      </c>
      <c r="F3365" s="27">
        <v>43481</v>
      </c>
      <c r="G3365" s="28">
        <v>8.0876552788639811E-2</v>
      </c>
      <c r="H3365" s="28">
        <v>1</v>
      </c>
      <c r="I3365" s="28">
        <v>0.32</v>
      </c>
      <c r="J3365" s="28">
        <v>0.23374070563460136</v>
      </c>
      <c r="K3365" s="28">
        <v>2</v>
      </c>
      <c r="L3365" s="28">
        <v>4375</v>
      </c>
      <c r="M3365" s="29">
        <v>3</v>
      </c>
    </row>
    <row r="3366" spans="1:13" x14ac:dyDescent="0.3">
      <c r="A3366">
        <v>3362</v>
      </c>
      <c r="B3366" s="29">
        <v>2014</v>
      </c>
      <c r="C3366" s="27">
        <v>41816</v>
      </c>
      <c r="D3366" s="28">
        <v>0.11251389182928695</v>
      </c>
      <c r="E3366" s="28">
        <v>1</v>
      </c>
      <c r="F3366" s="27">
        <v>42181</v>
      </c>
      <c r="G3366" s="28">
        <v>1.4067838812868327E-2</v>
      </c>
      <c r="H3366" s="28">
        <v>1</v>
      </c>
      <c r="I3366" s="28">
        <v>0.32</v>
      </c>
      <c r="J3366" s="28">
        <v>0.11580625240223652</v>
      </c>
      <c r="K3366" s="28">
        <v>1</v>
      </c>
      <c r="L3366" s="28">
        <v>3750</v>
      </c>
      <c r="M3366" s="29">
        <v>0</v>
      </c>
    </row>
    <row r="3367" spans="1:13" x14ac:dyDescent="0.3">
      <c r="A3367">
        <v>3363</v>
      </c>
      <c r="B3367" s="29">
        <v>2014</v>
      </c>
      <c r="C3367" s="27">
        <v>41688</v>
      </c>
      <c r="D3367" s="28">
        <v>0.10292353399077514</v>
      </c>
      <c r="E3367" s="28">
        <v>1</v>
      </c>
      <c r="F3367" s="27">
        <v>42053</v>
      </c>
      <c r="G3367" s="28">
        <v>0.65763604275970089</v>
      </c>
      <c r="H3367" s="28">
        <v>3</v>
      </c>
      <c r="I3367" s="28">
        <v>0.48000000000000004</v>
      </c>
      <c r="J3367" s="28">
        <v>6.1832866108952778E-2</v>
      </c>
      <c r="K3367" s="28">
        <v>1</v>
      </c>
      <c r="L3367" s="28">
        <v>3750</v>
      </c>
      <c r="M3367" s="29">
        <v>2</v>
      </c>
    </row>
    <row r="3368" spans="1:13" x14ac:dyDescent="0.3">
      <c r="A3368">
        <v>3364</v>
      </c>
      <c r="B3368" s="29">
        <v>2014</v>
      </c>
      <c r="C3368" s="27">
        <v>41954</v>
      </c>
      <c r="D3368" s="28">
        <v>0.29906115656364884</v>
      </c>
      <c r="E3368" s="28">
        <v>2</v>
      </c>
      <c r="F3368" s="27">
        <v>42685</v>
      </c>
      <c r="G3368" s="28">
        <v>0.37516203315914254</v>
      </c>
      <c r="H3368" s="28">
        <v>2</v>
      </c>
      <c r="I3368" s="28">
        <v>0.4</v>
      </c>
      <c r="J3368" s="28">
        <v>0.52906295240920154</v>
      </c>
      <c r="K3368" s="28">
        <v>3</v>
      </c>
      <c r="L3368" s="28">
        <v>5000</v>
      </c>
      <c r="M3368" s="29">
        <v>3</v>
      </c>
    </row>
    <row r="3369" spans="1:13" x14ac:dyDescent="0.3">
      <c r="A3369">
        <v>3365</v>
      </c>
      <c r="B3369" s="29">
        <v>2014</v>
      </c>
      <c r="C3369" s="27">
        <v>41642</v>
      </c>
      <c r="D3369" s="28">
        <v>0.61037277106714161</v>
      </c>
      <c r="E3369" s="28">
        <v>4</v>
      </c>
      <c r="F3369" s="27">
        <v>43103</v>
      </c>
      <c r="G3369" s="28">
        <v>0.49094702790468137</v>
      </c>
      <c r="H3369" s="28">
        <v>2</v>
      </c>
      <c r="I3369" s="28">
        <v>0.4</v>
      </c>
      <c r="J3369" s="28">
        <v>0.48975361838100251</v>
      </c>
      <c r="K3369" s="28">
        <v>3</v>
      </c>
      <c r="L3369" s="28">
        <v>5000</v>
      </c>
      <c r="M3369" s="29">
        <v>5</v>
      </c>
    </row>
    <row r="3370" spans="1:13" x14ac:dyDescent="0.3">
      <c r="A3370">
        <v>3366</v>
      </c>
      <c r="B3370" s="29">
        <v>2014</v>
      </c>
      <c r="C3370" s="27">
        <v>41986</v>
      </c>
      <c r="D3370" s="28">
        <v>0.58976673162231685</v>
      </c>
      <c r="E3370" s="28">
        <v>4</v>
      </c>
      <c r="F3370" s="27">
        <v>43447</v>
      </c>
      <c r="G3370" s="28">
        <v>0.28226632495458859</v>
      </c>
      <c r="H3370" s="28">
        <v>2</v>
      </c>
      <c r="I3370" s="28">
        <v>0.4</v>
      </c>
      <c r="J3370" s="28">
        <v>0.85281321700889745</v>
      </c>
      <c r="K3370" s="28">
        <v>5</v>
      </c>
      <c r="L3370" s="28">
        <v>6250</v>
      </c>
      <c r="M3370" s="29">
        <v>4</v>
      </c>
    </row>
    <row r="3371" spans="1:13" x14ac:dyDescent="0.3">
      <c r="A3371">
        <v>3367</v>
      </c>
      <c r="B3371" s="29">
        <v>2014</v>
      </c>
      <c r="C3371" s="27">
        <v>41889</v>
      </c>
      <c r="D3371" s="28">
        <v>0.20346876207729436</v>
      </c>
      <c r="E3371" s="28">
        <v>1</v>
      </c>
      <c r="F3371" s="27">
        <v>42254</v>
      </c>
      <c r="G3371" s="28">
        <v>0.39422036861358234</v>
      </c>
      <c r="H3371" s="28">
        <v>2</v>
      </c>
      <c r="I3371" s="28">
        <v>0.4</v>
      </c>
      <c r="J3371" s="28">
        <v>0.35214155223080268</v>
      </c>
      <c r="K3371" s="28">
        <v>2</v>
      </c>
      <c r="L3371" s="28">
        <v>4375</v>
      </c>
      <c r="M3371" s="29">
        <v>0</v>
      </c>
    </row>
    <row r="3372" spans="1:13" x14ac:dyDescent="0.3">
      <c r="A3372">
        <v>3368</v>
      </c>
      <c r="B3372" s="29">
        <v>2014</v>
      </c>
      <c r="C3372" s="27">
        <v>41642</v>
      </c>
      <c r="D3372" s="28">
        <v>0.11867107929740672</v>
      </c>
      <c r="E3372" s="28">
        <v>1</v>
      </c>
      <c r="F3372" s="27">
        <v>42007</v>
      </c>
      <c r="G3372" s="28">
        <v>0.93092574238958636</v>
      </c>
      <c r="H3372" s="28">
        <v>3</v>
      </c>
      <c r="I3372" s="28">
        <v>0.48000000000000004</v>
      </c>
      <c r="J3372" s="28">
        <v>7.887955360705412E-2</v>
      </c>
      <c r="K3372" s="28">
        <v>1</v>
      </c>
      <c r="L3372" s="28">
        <v>3750</v>
      </c>
      <c r="M3372" s="29">
        <v>0</v>
      </c>
    </row>
    <row r="3373" spans="1:13" x14ac:dyDescent="0.3">
      <c r="A3373">
        <v>3369</v>
      </c>
      <c r="B3373" s="29">
        <v>2014</v>
      </c>
      <c r="C3373" s="27">
        <v>41903</v>
      </c>
      <c r="D3373" s="28">
        <v>0.10180578125232564</v>
      </c>
      <c r="E3373" s="28">
        <v>1</v>
      </c>
      <c r="F3373" s="27">
        <v>42268</v>
      </c>
      <c r="G3373" s="28">
        <v>0.91939186203550194</v>
      </c>
      <c r="H3373" s="28">
        <v>3</v>
      </c>
      <c r="I3373" s="28">
        <v>0.48000000000000004</v>
      </c>
      <c r="J3373" s="28">
        <v>0.6450226976968767</v>
      </c>
      <c r="K3373" s="28">
        <v>4</v>
      </c>
      <c r="L3373" s="28">
        <v>5625</v>
      </c>
      <c r="M3373" s="29">
        <v>0</v>
      </c>
    </row>
    <row r="3374" spans="1:13" x14ac:dyDescent="0.3">
      <c r="A3374">
        <v>3370</v>
      </c>
      <c r="B3374" s="29">
        <v>2014</v>
      </c>
      <c r="C3374" s="27">
        <v>41711</v>
      </c>
      <c r="D3374" s="28">
        <v>0.81401202835049813</v>
      </c>
      <c r="E3374" s="28">
        <v>5</v>
      </c>
      <c r="F3374" s="27">
        <v>43537</v>
      </c>
      <c r="G3374" s="28">
        <v>0.96945640590632209</v>
      </c>
      <c r="H3374" s="28">
        <v>3</v>
      </c>
      <c r="I3374" s="28">
        <v>0.48000000000000004</v>
      </c>
      <c r="J3374" s="28">
        <v>0.31922762442029784</v>
      </c>
      <c r="K3374" s="28">
        <v>2</v>
      </c>
      <c r="L3374" s="28">
        <v>4375</v>
      </c>
      <c r="M3374" s="29">
        <v>3</v>
      </c>
    </row>
    <row r="3375" spans="1:13" x14ac:dyDescent="0.3">
      <c r="A3375">
        <v>3371</v>
      </c>
      <c r="B3375" s="29">
        <v>2014</v>
      </c>
      <c r="C3375" s="27">
        <v>41777</v>
      </c>
      <c r="D3375" s="28">
        <v>0.98194215130052187</v>
      </c>
      <c r="E3375" s="28">
        <v>5</v>
      </c>
      <c r="F3375" s="27">
        <v>43603</v>
      </c>
      <c r="G3375" s="28">
        <v>7.5788566660637158E-2</v>
      </c>
      <c r="H3375" s="28">
        <v>1</v>
      </c>
      <c r="I3375" s="28">
        <v>0.32</v>
      </c>
      <c r="J3375" s="28">
        <v>0.95970152009306098</v>
      </c>
      <c r="K3375" s="28">
        <v>5</v>
      </c>
      <c r="L3375" s="28">
        <v>6250</v>
      </c>
      <c r="M3375" s="29">
        <v>5</v>
      </c>
    </row>
    <row r="3376" spans="1:13" x14ac:dyDescent="0.3">
      <c r="A3376">
        <v>3372</v>
      </c>
      <c r="B3376" s="29">
        <v>2014</v>
      </c>
      <c r="C3376" s="27">
        <v>41802</v>
      </c>
      <c r="D3376" s="28">
        <v>0.58078844013749253</v>
      </c>
      <c r="E3376" s="28">
        <v>4</v>
      </c>
      <c r="F3376" s="27">
        <v>43263</v>
      </c>
      <c r="G3376" s="28">
        <v>0.18991381195707258</v>
      </c>
      <c r="H3376" s="28">
        <v>1</v>
      </c>
      <c r="I3376" s="28">
        <v>0.32</v>
      </c>
      <c r="J3376" s="28">
        <v>0.30788005344045122</v>
      </c>
      <c r="K3376" s="28">
        <v>2</v>
      </c>
      <c r="L3376" s="28">
        <v>4375</v>
      </c>
      <c r="M3376" s="29">
        <v>2</v>
      </c>
    </row>
    <row r="3377" spans="1:13" x14ac:dyDescent="0.3">
      <c r="A3377">
        <v>3373</v>
      </c>
      <c r="B3377" s="29">
        <v>2014</v>
      </c>
      <c r="C3377" s="27">
        <v>41996</v>
      </c>
      <c r="D3377" s="28">
        <v>0.62133266468055925</v>
      </c>
      <c r="E3377" s="28">
        <v>4</v>
      </c>
      <c r="F3377" s="27">
        <v>43457</v>
      </c>
      <c r="G3377" s="28">
        <v>0.37052256880266066</v>
      </c>
      <c r="H3377" s="28">
        <v>2</v>
      </c>
      <c r="I3377" s="28">
        <v>0.4</v>
      </c>
      <c r="J3377" s="28">
        <v>0.24566764828235621</v>
      </c>
      <c r="K3377" s="28">
        <v>2</v>
      </c>
      <c r="L3377" s="28">
        <v>4375</v>
      </c>
      <c r="M3377" s="29">
        <v>4</v>
      </c>
    </row>
    <row r="3378" spans="1:13" x14ac:dyDescent="0.3">
      <c r="A3378">
        <v>3374</v>
      </c>
      <c r="B3378" s="29">
        <v>2014</v>
      </c>
      <c r="C3378" s="27">
        <v>41653</v>
      </c>
      <c r="D3378" s="28">
        <v>0.25445542768291229</v>
      </c>
      <c r="E3378" s="28">
        <v>2</v>
      </c>
      <c r="F3378" s="27">
        <v>42383</v>
      </c>
      <c r="G3378" s="28">
        <v>0.48550710351616733</v>
      </c>
      <c r="H3378" s="28">
        <v>2</v>
      </c>
      <c r="I3378" s="28">
        <v>0.4</v>
      </c>
      <c r="J3378" s="28">
        <v>0.89010595866091735</v>
      </c>
      <c r="K3378" s="28">
        <v>5</v>
      </c>
      <c r="L3378" s="28">
        <v>6250</v>
      </c>
      <c r="M3378" s="29">
        <v>0</v>
      </c>
    </row>
    <row r="3379" spans="1:13" x14ac:dyDescent="0.3">
      <c r="A3379">
        <v>3375</v>
      </c>
      <c r="B3379" s="29">
        <v>2014</v>
      </c>
      <c r="C3379" s="27">
        <v>41834</v>
      </c>
      <c r="D3379" s="28">
        <v>0.47201579440037122</v>
      </c>
      <c r="E3379" s="28">
        <v>3</v>
      </c>
      <c r="F3379" s="27">
        <v>42930</v>
      </c>
      <c r="G3379" s="28">
        <v>0.27723196584453391</v>
      </c>
      <c r="H3379" s="28">
        <v>1</v>
      </c>
      <c r="I3379" s="28">
        <v>0.32</v>
      </c>
      <c r="J3379" s="28">
        <v>0.64462525658509851</v>
      </c>
      <c r="K3379" s="28">
        <v>4</v>
      </c>
      <c r="L3379" s="28">
        <v>5625</v>
      </c>
      <c r="M3379" s="29">
        <v>1</v>
      </c>
    </row>
    <row r="3380" spans="1:13" x14ac:dyDescent="0.3">
      <c r="A3380">
        <v>3376</v>
      </c>
      <c r="B3380" s="29">
        <v>2014</v>
      </c>
      <c r="C3380" s="27">
        <v>41837</v>
      </c>
      <c r="D3380" s="28">
        <v>6.3680178898654294E-2</v>
      </c>
      <c r="E3380" s="28">
        <v>1</v>
      </c>
      <c r="F3380" s="27">
        <v>42202</v>
      </c>
      <c r="G3380" s="28">
        <v>0.67437305998554875</v>
      </c>
      <c r="H3380" s="28">
        <v>3</v>
      </c>
      <c r="I3380" s="28">
        <v>0.48000000000000004</v>
      </c>
      <c r="J3380" s="28">
        <v>4.5703123400574697E-2</v>
      </c>
      <c r="K3380" s="28">
        <v>1</v>
      </c>
      <c r="L3380" s="28">
        <v>3750</v>
      </c>
      <c r="M3380" s="29">
        <v>0</v>
      </c>
    </row>
    <row r="3381" spans="1:13" x14ac:dyDescent="0.3">
      <c r="A3381">
        <v>3377</v>
      </c>
      <c r="B3381" s="29">
        <v>2014</v>
      </c>
      <c r="C3381" s="27">
        <v>41880</v>
      </c>
      <c r="D3381" s="28">
        <v>0.74600804526773035</v>
      </c>
      <c r="E3381" s="28">
        <v>5</v>
      </c>
      <c r="F3381" s="27">
        <v>43706</v>
      </c>
      <c r="G3381" s="28">
        <v>0.59282910682846079</v>
      </c>
      <c r="H3381" s="28">
        <v>2</v>
      </c>
      <c r="I3381" s="28">
        <v>0.4</v>
      </c>
      <c r="J3381" s="28">
        <v>0.17393056090194625</v>
      </c>
      <c r="K3381" s="28">
        <v>1</v>
      </c>
      <c r="L3381" s="28">
        <v>3750</v>
      </c>
      <c r="M3381" s="29">
        <v>1</v>
      </c>
    </row>
    <row r="3382" spans="1:13" x14ac:dyDescent="0.3">
      <c r="A3382">
        <v>3378</v>
      </c>
      <c r="B3382" s="29">
        <v>2014</v>
      </c>
      <c r="C3382" s="27">
        <v>41927</v>
      </c>
      <c r="D3382" s="28">
        <v>0.52979575230729559</v>
      </c>
      <c r="E3382" s="28">
        <v>3</v>
      </c>
      <c r="F3382" s="27">
        <v>43023</v>
      </c>
      <c r="G3382" s="28">
        <v>0.673902740308993</v>
      </c>
      <c r="H3382" s="28">
        <v>3</v>
      </c>
      <c r="I3382" s="28">
        <v>0.48000000000000004</v>
      </c>
      <c r="J3382" s="28">
        <v>0.42618240748330971</v>
      </c>
      <c r="K3382" s="28">
        <v>3</v>
      </c>
      <c r="L3382" s="28">
        <v>5000</v>
      </c>
      <c r="M3382" s="29">
        <v>0</v>
      </c>
    </row>
    <row r="3383" spans="1:13" x14ac:dyDescent="0.3">
      <c r="A3383">
        <v>3379</v>
      </c>
      <c r="B3383" s="29">
        <v>2014</v>
      </c>
      <c r="C3383" s="27">
        <v>41701</v>
      </c>
      <c r="D3383" s="28">
        <v>0.75217544161956795</v>
      </c>
      <c r="E3383" s="28">
        <v>5</v>
      </c>
      <c r="F3383" s="27">
        <v>43527</v>
      </c>
      <c r="G3383" s="28">
        <v>0.12756903096251826</v>
      </c>
      <c r="H3383" s="28">
        <v>1</v>
      </c>
      <c r="I3383" s="28">
        <v>0.32</v>
      </c>
      <c r="J3383" s="28">
        <v>0.10599655929421137</v>
      </c>
      <c r="K3383" s="28">
        <v>1</v>
      </c>
      <c r="L3383" s="28">
        <v>3750</v>
      </c>
      <c r="M3383" s="29">
        <v>2</v>
      </c>
    </row>
    <row r="3384" spans="1:13" x14ac:dyDescent="0.3">
      <c r="A3384">
        <v>3380</v>
      </c>
      <c r="B3384" s="29">
        <v>2014</v>
      </c>
      <c r="C3384" s="27">
        <v>41863</v>
      </c>
      <c r="D3384" s="28">
        <v>0.48534689449903679</v>
      </c>
      <c r="E3384" s="28">
        <v>3</v>
      </c>
      <c r="F3384" s="27">
        <v>42959</v>
      </c>
      <c r="G3384" s="28">
        <v>0.90049040048414497</v>
      </c>
      <c r="H3384" s="28">
        <v>3</v>
      </c>
      <c r="I3384" s="28">
        <v>0.48000000000000004</v>
      </c>
      <c r="J3384" s="28">
        <v>0.7830210783473982</v>
      </c>
      <c r="K3384" s="28">
        <v>5</v>
      </c>
      <c r="L3384" s="28">
        <v>6250</v>
      </c>
      <c r="M3384" s="29">
        <v>3</v>
      </c>
    </row>
    <row r="3385" spans="1:13" x14ac:dyDescent="0.3">
      <c r="A3385">
        <v>3381</v>
      </c>
      <c r="B3385" s="29">
        <v>2014</v>
      </c>
      <c r="C3385" s="27">
        <v>41971</v>
      </c>
      <c r="D3385" s="28">
        <v>0.85687081872221493</v>
      </c>
      <c r="E3385" s="28">
        <v>5</v>
      </c>
      <c r="F3385" s="27">
        <v>43797</v>
      </c>
      <c r="G3385" s="28">
        <v>0.29584871721501749</v>
      </c>
      <c r="H3385" s="28">
        <v>2</v>
      </c>
      <c r="I3385" s="28">
        <v>0.4</v>
      </c>
      <c r="J3385" s="28">
        <v>0.4953610111597474</v>
      </c>
      <c r="K3385" s="28">
        <v>3</v>
      </c>
      <c r="L3385" s="28">
        <v>5000</v>
      </c>
      <c r="M3385" s="29">
        <v>3</v>
      </c>
    </row>
    <row r="3386" spans="1:13" x14ac:dyDescent="0.3">
      <c r="A3386">
        <v>3382</v>
      </c>
      <c r="B3386" s="29">
        <v>2014</v>
      </c>
      <c r="C3386" s="27">
        <v>41862</v>
      </c>
      <c r="D3386" s="28">
        <v>0.43743029670244582</v>
      </c>
      <c r="E3386" s="28">
        <v>2</v>
      </c>
      <c r="F3386" s="27">
        <v>42593</v>
      </c>
      <c r="G3386" s="28">
        <v>0.41971465254474039</v>
      </c>
      <c r="H3386" s="28">
        <v>2</v>
      </c>
      <c r="I3386" s="28">
        <v>0.4</v>
      </c>
      <c r="J3386" s="28">
        <v>0.67172071690735213</v>
      </c>
      <c r="K3386" s="28">
        <v>4</v>
      </c>
      <c r="L3386" s="28">
        <v>5625</v>
      </c>
      <c r="M3386" s="29">
        <v>0</v>
      </c>
    </row>
    <row r="3387" spans="1:13" x14ac:dyDescent="0.3">
      <c r="A3387">
        <v>3383</v>
      </c>
      <c r="B3387" s="29">
        <v>2014</v>
      </c>
      <c r="C3387" s="27">
        <v>41990</v>
      </c>
      <c r="D3387" s="28">
        <v>0.9874519541302833</v>
      </c>
      <c r="E3387" s="28">
        <v>5</v>
      </c>
      <c r="F3387" s="27">
        <v>43816</v>
      </c>
      <c r="G3387" s="28">
        <v>5.211689956445853E-2</v>
      </c>
      <c r="H3387" s="28">
        <v>1</v>
      </c>
      <c r="I3387" s="28">
        <v>0.32</v>
      </c>
      <c r="J3387" s="28">
        <v>0.49302493649999668</v>
      </c>
      <c r="K3387" s="28">
        <v>3</v>
      </c>
      <c r="L3387" s="28">
        <v>5000</v>
      </c>
      <c r="M3387" s="29">
        <v>3</v>
      </c>
    </row>
    <row r="3388" spans="1:13" x14ac:dyDescent="0.3">
      <c r="A3388">
        <v>3384</v>
      </c>
      <c r="B3388" s="29">
        <v>2014</v>
      </c>
      <c r="C3388" s="27">
        <v>41872</v>
      </c>
      <c r="D3388" s="28">
        <v>0.78740389147302137</v>
      </c>
      <c r="E3388" s="28">
        <v>5</v>
      </c>
      <c r="F3388" s="27">
        <v>43698</v>
      </c>
      <c r="G3388" s="28">
        <v>0.97529956010409069</v>
      </c>
      <c r="H3388" s="28">
        <v>3</v>
      </c>
      <c r="I3388" s="28">
        <v>0.48000000000000004</v>
      </c>
      <c r="J3388" s="28">
        <v>0.32605057832685425</v>
      </c>
      <c r="K3388" s="28">
        <v>2</v>
      </c>
      <c r="L3388" s="28">
        <v>4375</v>
      </c>
      <c r="M3388" s="29">
        <v>1</v>
      </c>
    </row>
    <row r="3389" spans="1:13" x14ac:dyDescent="0.3">
      <c r="A3389">
        <v>3385</v>
      </c>
      <c r="B3389" s="29">
        <v>2014</v>
      </c>
      <c r="C3389" s="27">
        <v>41951</v>
      </c>
      <c r="D3389" s="28">
        <v>0.64427658185232861</v>
      </c>
      <c r="E3389" s="28">
        <v>4</v>
      </c>
      <c r="F3389" s="27">
        <v>43412</v>
      </c>
      <c r="G3389" s="28">
        <v>0.50912760247556366</v>
      </c>
      <c r="H3389" s="28">
        <v>2</v>
      </c>
      <c r="I3389" s="28">
        <v>0.4</v>
      </c>
      <c r="J3389" s="28">
        <v>0.46323840786390036</v>
      </c>
      <c r="K3389" s="28">
        <v>3</v>
      </c>
      <c r="L3389" s="28">
        <v>5000</v>
      </c>
      <c r="M3389" s="29">
        <v>1</v>
      </c>
    </row>
    <row r="3390" spans="1:13" x14ac:dyDescent="0.3">
      <c r="A3390">
        <v>3386</v>
      </c>
      <c r="B3390" s="29">
        <v>2014</v>
      </c>
      <c r="C3390" s="27">
        <v>41724</v>
      </c>
      <c r="D3390" s="28">
        <v>0.54274938737985323</v>
      </c>
      <c r="E3390" s="28">
        <v>3</v>
      </c>
      <c r="F3390" s="27">
        <v>42820</v>
      </c>
      <c r="G3390" s="28">
        <v>0.62940579986705236</v>
      </c>
      <c r="H3390" s="28">
        <v>3</v>
      </c>
      <c r="I3390" s="28">
        <v>0.48000000000000004</v>
      </c>
      <c r="J3390" s="28">
        <v>0.38073259761692546</v>
      </c>
      <c r="K3390" s="28">
        <v>2</v>
      </c>
      <c r="L3390" s="28">
        <v>4375</v>
      </c>
      <c r="M3390" s="29">
        <v>1</v>
      </c>
    </row>
    <row r="3391" spans="1:13" x14ac:dyDescent="0.3">
      <c r="A3391">
        <v>3387</v>
      </c>
      <c r="B3391" s="29">
        <v>2014</v>
      </c>
      <c r="C3391" s="27">
        <v>41698</v>
      </c>
      <c r="D3391" s="28">
        <v>5.639432390014909E-2</v>
      </c>
      <c r="E3391" s="28">
        <v>1</v>
      </c>
      <c r="F3391" s="27">
        <v>42063</v>
      </c>
      <c r="G3391" s="28">
        <v>0.10647978918920931</v>
      </c>
      <c r="H3391" s="28">
        <v>1</v>
      </c>
      <c r="I3391" s="28">
        <v>0.32</v>
      </c>
      <c r="J3391" s="28">
        <v>0.29276774194185484</v>
      </c>
      <c r="K3391" s="28">
        <v>2</v>
      </c>
      <c r="L3391" s="28">
        <v>4375</v>
      </c>
      <c r="M3391" s="29">
        <v>0</v>
      </c>
    </row>
    <row r="3392" spans="1:13" x14ac:dyDescent="0.3">
      <c r="A3392">
        <v>3388</v>
      </c>
      <c r="B3392" s="29">
        <v>2014</v>
      </c>
      <c r="C3392" s="27">
        <v>41821</v>
      </c>
      <c r="D3392" s="28">
        <v>0.1311862515672032</v>
      </c>
      <c r="E3392" s="28">
        <v>1</v>
      </c>
      <c r="F3392" s="27">
        <v>42186</v>
      </c>
      <c r="G3392" s="28">
        <v>0.10022440162167279</v>
      </c>
      <c r="H3392" s="28">
        <v>1</v>
      </c>
      <c r="I3392" s="28">
        <v>0.32</v>
      </c>
      <c r="J3392" s="28">
        <v>0.56080842818514098</v>
      </c>
      <c r="K3392" s="28">
        <v>3</v>
      </c>
      <c r="L3392" s="28">
        <v>5000</v>
      </c>
      <c r="M3392" s="29">
        <v>1</v>
      </c>
    </row>
    <row r="3393" spans="1:13" x14ac:dyDescent="0.3">
      <c r="A3393">
        <v>3389</v>
      </c>
      <c r="B3393" s="29">
        <v>2014</v>
      </c>
      <c r="C3393" s="27">
        <v>41796</v>
      </c>
      <c r="D3393" s="28">
        <v>0.25008998742596578</v>
      </c>
      <c r="E3393" s="28">
        <v>2</v>
      </c>
      <c r="F3393" s="27">
        <v>42527</v>
      </c>
      <c r="G3393" s="28">
        <v>0.65362571948091008</v>
      </c>
      <c r="H3393" s="28">
        <v>3</v>
      </c>
      <c r="I3393" s="28">
        <v>0.48000000000000004</v>
      </c>
      <c r="J3393" s="28">
        <v>0.51202861698421875</v>
      </c>
      <c r="K3393" s="28">
        <v>3</v>
      </c>
      <c r="L3393" s="28">
        <v>5000</v>
      </c>
      <c r="M3393" s="29">
        <v>3</v>
      </c>
    </row>
    <row r="3394" spans="1:13" x14ac:dyDescent="0.3">
      <c r="A3394">
        <v>3390</v>
      </c>
      <c r="B3394" s="29">
        <v>2014</v>
      </c>
      <c r="C3394" s="27">
        <v>41859</v>
      </c>
      <c r="D3394" s="28">
        <v>0.30606240397553752</v>
      </c>
      <c r="E3394" s="28">
        <v>2</v>
      </c>
      <c r="F3394" s="27">
        <v>42590</v>
      </c>
      <c r="G3394" s="28">
        <v>0.18157734387773972</v>
      </c>
      <c r="H3394" s="28">
        <v>1</v>
      </c>
      <c r="I3394" s="28">
        <v>0.32</v>
      </c>
      <c r="J3394" s="28">
        <v>0.68504701157197423</v>
      </c>
      <c r="K3394" s="28">
        <v>4</v>
      </c>
      <c r="L3394" s="28">
        <v>5625</v>
      </c>
      <c r="M3394" s="29">
        <v>0</v>
      </c>
    </row>
    <row r="3395" spans="1:13" x14ac:dyDescent="0.3">
      <c r="A3395">
        <v>3391</v>
      </c>
      <c r="B3395" s="29">
        <v>2014</v>
      </c>
      <c r="C3395" s="27">
        <v>41641</v>
      </c>
      <c r="D3395" s="28">
        <v>0.41033280687250118</v>
      </c>
      <c r="E3395" s="28">
        <v>2</v>
      </c>
      <c r="F3395" s="27">
        <v>42371</v>
      </c>
      <c r="G3395" s="28">
        <v>3.8449438272275316E-2</v>
      </c>
      <c r="H3395" s="28">
        <v>1</v>
      </c>
      <c r="I3395" s="28">
        <v>0.32</v>
      </c>
      <c r="J3395" s="28">
        <v>0.28628109481000219</v>
      </c>
      <c r="K3395" s="28">
        <v>2</v>
      </c>
      <c r="L3395" s="28">
        <v>4375</v>
      </c>
      <c r="M3395" s="29">
        <v>0</v>
      </c>
    </row>
    <row r="3396" spans="1:13" x14ac:dyDescent="0.3">
      <c r="A3396">
        <v>3392</v>
      </c>
      <c r="B3396" s="29">
        <v>2014</v>
      </c>
      <c r="C3396" s="27">
        <v>41814</v>
      </c>
      <c r="D3396" s="28">
        <v>0.90494733213391532</v>
      </c>
      <c r="E3396" s="28">
        <v>5</v>
      </c>
      <c r="F3396" s="27">
        <v>43640</v>
      </c>
      <c r="G3396" s="28">
        <v>0.3128821279373909</v>
      </c>
      <c r="H3396" s="28">
        <v>2</v>
      </c>
      <c r="I3396" s="28">
        <v>0.4</v>
      </c>
      <c r="J3396" s="28">
        <v>0.14214860449898858</v>
      </c>
      <c r="K3396" s="28">
        <v>1</v>
      </c>
      <c r="L3396" s="28">
        <v>3750</v>
      </c>
      <c r="M3396" s="29">
        <v>2</v>
      </c>
    </row>
    <row r="3397" spans="1:13" x14ac:dyDescent="0.3">
      <c r="A3397">
        <v>3393</v>
      </c>
      <c r="B3397" s="29">
        <v>2014</v>
      </c>
      <c r="C3397" s="27">
        <v>41765</v>
      </c>
      <c r="D3397" s="28">
        <v>0.83064980161246504</v>
      </c>
      <c r="E3397" s="28">
        <v>5</v>
      </c>
      <c r="F3397" s="27">
        <v>43591</v>
      </c>
      <c r="G3397" s="28">
        <v>0.27487020922271954</v>
      </c>
      <c r="H3397" s="28">
        <v>1</v>
      </c>
      <c r="I3397" s="28">
        <v>0.32</v>
      </c>
      <c r="J3397" s="28">
        <v>0.36497302682379451</v>
      </c>
      <c r="K3397" s="28">
        <v>2</v>
      </c>
      <c r="L3397" s="28">
        <v>4375</v>
      </c>
      <c r="M3397" s="29">
        <v>4</v>
      </c>
    </row>
    <row r="3398" spans="1:13" x14ac:dyDescent="0.3">
      <c r="A3398">
        <v>3394</v>
      </c>
      <c r="B3398" s="29">
        <v>2014</v>
      </c>
      <c r="C3398" s="27">
        <v>41851</v>
      </c>
      <c r="D3398" s="28">
        <v>0.82621610399990719</v>
      </c>
      <c r="E3398" s="28">
        <v>5</v>
      </c>
      <c r="F3398" s="27">
        <v>43677</v>
      </c>
      <c r="G3398" s="28">
        <v>0.53723926105300202</v>
      </c>
      <c r="H3398" s="28">
        <v>2</v>
      </c>
      <c r="I3398" s="28">
        <v>0.4</v>
      </c>
      <c r="J3398" s="28">
        <v>0.63601529331678708</v>
      </c>
      <c r="K3398" s="28">
        <v>4</v>
      </c>
      <c r="L3398" s="28">
        <v>5625</v>
      </c>
      <c r="M3398" s="29">
        <v>6</v>
      </c>
    </row>
    <row r="3399" spans="1:13" x14ac:dyDescent="0.3">
      <c r="A3399">
        <v>3395</v>
      </c>
      <c r="B3399" s="29">
        <v>2014</v>
      </c>
      <c r="C3399" s="27">
        <v>41943</v>
      </c>
      <c r="D3399" s="28">
        <v>0.18889545275073283</v>
      </c>
      <c r="E3399" s="28">
        <v>1</v>
      </c>
      <c r="F3399" s="27">
        <v>42308</v>
      </c>
      <c r="G3399" s="28">
        <v>0.89366198447236589</v>
      </c>
      <c r="H3399" s="28">
        <v>3</v>
      </c>
      <c r="I3399" s="28">
        <v>0.48000000000000004</v>
      </c>
      <c r="J3399" s="28">
        <v>0.98040015293099969</v>
      </c>
      <c r="K3399" s="28">
        <v>5</v>
      </c>
      <c r="L3399" s="28">
        <v>6250</v>
      </c>
      <c r="M3399" s="29">
        <v>0</v>
      </c>
    </row>
    <row r="3400" spans="1:13" x14ac:dyDescent="0.3">
      <c r="A3400">
        <v>3396</v>
      </c>
      <c r="B3400" s="29">
        <v>2014</v>
      </c>
      <c r="C3400" s="27">
        <v>41864</v>
      </c>
      <c r="D3400" s="28">
        <v>0.44957535137197946</v>
      </c>
      <c r="E3400" s="28">
        <v>3</v>
      </c>
      <c r="F3400" s="27">
        <v>42960</v>
      </c>
      <c r="G3400" s="28">
        <v>0.15630435408175392</v>
      </c>
      <c r="H3400" s="28">
        <v>1</v>
      </c>
      <c r="I3400" s="28">
        <v>0.32</v>
      </c>
      <c r="J3400" s="28">
        <v>0.52955048210559597</v>
      </c>
      <c r="K3400" s="28">
        <v>3</v>
      </c>
      <c r="L3400" s="28">
        <v>5000</v>
      </c>
      <c r="M3400" s="29">
        <v>1</v>
      </c>
    </row>
    <row r="3401" spans="1:13" x14ac:dyDescent="0.3">
      <c r="A3401">
        <v>3397</v>
      </c>
      <c r="B3401" s="29">
        <v>2014</v>
      </c>
      <c r="C3401" s="27">
        <v>41943</v>
      </c>
      <c r="D3401" s="28">
        <v>0.28192722840936824</v>
      </c>
      <c r="E3401" s="28">
        <v>2</v>
      </c>
      <c r="F3401" s="27">
        <v>42674</v>
      </c>
      <c r="G3401" s="28">
        <v>2.0469525120890841E-2</v>
      </c>
      <c r="H3401" s="28">
        <v>1</v>
      </c>
      <c r="I3401" s="28">
        <v>0.32</v>
      </c>
      <c r="J3401" s="28">
        <v>0.74320752981420768</v>
      </c>
      <c r="K3401" s="28">
        <v>5</v>
      </c>
      <c r="L3401" s="28">
        <v>6250</v>
      </c>
      <c r="M3401" s="29">
        <v>0</v>
      </c>
    </row>
    <row r="3402" spans="1:13" x14ac:dyDescent="0.3">
      <c r="A3402">
        <v>3398</v>
      </c>
      <c r="B3402" s="29">
        <v>2014</v>
      </c>
      <c r="C3402" s="27">
        <v>41991</v>
      </c>
      <c r="D3402" s="28">
        <v>0.60356068149947284</v>
      </c>
      <c r="E3402" s="28">
        <v>4</v>
      </c>
      <c r="F3402" s="27">
        <v>43452</v>
      </c>
      <c r="G3402" s="28">
        <v>0.7105061591563524</v>
      </c>
      <c r="H3402" s="28">
        <v>3</v>
      </c>
      <c r="I3402" s="28">
        <v>0.48000000000000004</v>
      </c>
      <c r="J3402" s="28">
        <v>0.71890728200129472</v>
      </c>
      <c r="K3402" s="28">
        <v>5</v>
      </c>
      <c r="L3402" s="28">
        <v>6250</v>
      </c>
      <c r="M3402" s="29">
        <v>2</v>
      </c>
    </row>
    <row r="3403" spans="1:13" x14ac:dyDescent="0.3">
      <c r="A3403">
        <v>3399</v>
      </c>
      <c r="B3403" s="29">
        <v>2014</v>
      </c>
      <c r="C3403" s="27">
        <v>41750</v>
      </c>
      <c r="D3403" s="28">
        <v>0.43499541206706638</v>
      </c>
      <c r="E3403" s="28">
        <v>2</v>
      </c>
      <c r="F3403" s="27">
        <v>42481</v>
      </c>
      <c r="G3403" s="28">
        <v>0.88275666556124588</v>
      </c>
      <c r="H3403" s="28">
        <v>3</v>
      </c>
      <c r="I3403" s="28">
        <v>0.48000000000000004</v>
      </c>
      <c r="J3403" s="28">
        <v>0.24303952466809409</v>
      </c>
      <c r="K3403" s="28">
        <v>2</v>
      </c>
      <c r="L3403" s="28">
        <v>4375</v>
      </c>
      <c r="M3403" s="29">
        <v>2</v>
      </c>
    </row>
    <row r="3404" spans="1:13" x14ac:dyDescent="0.3">
      <c r="A3404">
        <v>3400</v>
      </c>
      <c r="B3404" s="29">
        <v>2014</v>
      </c>
      <c r="C3404" s="27">
        <v>41983</v>
      </c>
      <c r="D3404" s="28">
        <v>0.26797837922447976</v>
      </c>
      <c r="E3404" s="28">
        <v>2</v>
      </c>
      <c r="F3404" s="27">
        <v>42714</v>
      </c>
      <c r="G3404" s="28">
        <v>0.12376599669303101</v>
      </c>
      <c r="H3404" s="28">
        <v>1</v>
      </c>
      <c r="I3404" s="28">
        <v>0.32</v>
      </c>
      <c r="J3404" s="28">
        <v>0.32702314241955566</v>
      </c>
      <c r="K3404" s="28">
        <v>2</v>
      </c>
      <c r="L3404" s="28">
        <v>4375</v>
      </c>
      <c r="M3404" s="29">
        <v>0</v>
      </c>
    </row>
    <row r="3405" spans="1:13" x14ac:dyDescent="0.3">
      <c r="A3405">
        <v>3401</v>
      </c>
      <c r="B3405" s="29">
        <v>2014</v>
      </c>
      <c r="C3405" s="27">
        <v>41832</v>
      </c>
      <c r="D3405" s="28">
        <v>0.65244401846297218</v>
      </c>
      <c r="E3405" s="28">
        <v>4</v>
      </c>
      <c r="F3405" s="27">
        <v>43293</v>
      </c>
      <c r="G3405" s="28">
        <v>0.68657463852269562</v>
      </c>
      <c r="H3405" s="28">
        <v>3</v>
      </c>
      <c r="I3405" s="28">
        <v>0.48000000000000004</v>
      </c>
      <c r="J3405" s="28">
        <v>0.82158958774484148</v>
      </c>
      <c r="K3405" s="28">
        <v>5</v>
      </c>
      <c r="L3405" s="28">
        <v>6250</v>
      </c>
      <c r="M3405" s="29">
        <v>1</v>
      </c>
    </row>
    <row r="3406" spans="1:13" x14ac:dyDescent="0.3">
      <c r="A3406">
        <v>3402</v>
      </c>
      <c r="B3406" s="29">
        <v>2014</v>
      </c>
      <c r="C3406" s="27">
        <v>41700</v>
      </c>
      <c r="D3406" s="28">
        <v>1.4648948570946563E-2</v>
      </c>
      <c r="E3406" s="28">
        <v>1</v>
      </c>
      <c r="F3406" s="27">
        <v>42065</v>
      </c>
      <c r="G3406" s="28">
        <v>0.2256416965916952</v>
      </c>
      <c r="H3406" s="28">
        <v>1</v>
      </c>
      <c r="I3406" s="28">
        <v>0.32</v>
      </c>
      <c r="J3406" s="28">
        <v>0.4693248077711526</v>
      </c>
      <c r="K3406" s="28">
        <v>3</v>
      </c>
      <c r="L3406" s="28">
        <v>5000</v>
      </c>
      <c r="M3406" s="29">
        <v>1</v>
      </c>
    </row>
    <row r="3407" spans="1:13" x14ac:dyDescent="0.3">
      <c r="A3407">
        <v>3403</v>
      </c>
      <c r="B3407">
        <v>2014</v>
      </c>
      <c r="C3407" s="27">
        <v>41835</v>
      </c>
      <c r="D3407" s="28">
        <v>0.56619677087620512</v>
      </c>
      <c r="E3407" s="28">
        <v>3</v>
      </c>
      <c r="F3407" s="27">
        <v>42931</v>
      </c>
      <c r="G3407" s="28">
        <v>0.19190864433664712</v>
      </c>
      <c r="H3407" s="28">
        <v>1</v>
      </c>
      <c r="I3407" s="28">
        <v>0.32</v>
      </c>
      <c r="J3407" s="28">
        <v>0.22400435035946797</v>
      </c>
      <c r="K3407" s="28">
        <v>2</v>
      </c>
      <c r="L3407" s="28">
        <v>4375</v>
      </c>
      <c r="M3407" s="29">
        <v>1</v>
      </c>
    </row>
    <row r="3408" spans="1:13" x14ac:dyDescent="0.3">
      <c r="A3408">
        <v>3404</v>
      </c>
      <c r="B3408" s="29">
        <v>2014</v>
      </c>
      <c r="C3408" s="27">
        <v>41689</v>
      </c>
      <c r="D3408" s="28">
        <v>0.50232032456787001</v>
      </c>
      <c r="E3408" s="28">
        <v>3</v>
      </c>
      <c r="F3408" s="27">
        <v>42785</v>
      </c>
      <c r="G3408" s="28">
        <v>0.92381685639323208</v>
      </c>
      <c r="H3408" s="28">
        <v>3</v>
      </c>
      <c r="I3408" s="28">
        <v>0.48000000000000004</v>
      </c>
      <c r="J3408" s="28">
        <v>7.2665165787080266E-3</v>
      </c>
      <c r="K3408" s="28">
        <v>1</v>
      </c>
      <c r="L3408" s="28">
        <v>3750</v>
      </c>
      <c r="M3408" s="29">
        <v>1</v>
      </c>
    </row>
    <row r="3409" spans="1:13" x14ac:dyDescent="0.3">
      <c r="A3409">
        <v>3405</v>
      </c>
      <c r="B3409" s="29">
        <v>2014</v>
      </c>
      <c r="C3409" s="27">
        <v>41659</v>
      </c>
      <c r="D3409" s="28">
        <v>0.73794607881309471</v>
      </c>
      <c r="E3409" s="28">
        <v>5</v>
      </c>
      <c r="F3409" s="27">
        <v>43485</v>
      </c>
      <c r="G3409" s="28">
        <v>0.11413700792774006</v>
      </c>
      <c r="H3409" s="28">
        <v>1</v>
      </c>
      <c r="I3409" s="28">
        <v>0.32</v>
      </c>
      <c r="J3409" s="28">
        <v>0.96466856148068325</v>
      </c>
      <c r="K3409" s="28">
        <v>5</v>
      </c>
      <c r="L3409" s="28">
        <v>6250</v>
      </c>
      <c r="M3409" s="29">
        <v>1</v>
      </c>
    </row>
    <row r="3410" spans="1:13" x14ac:dyDescent="0.3">
      <c r="A3410">
        <v>3406</v>
      </c>
      <c r="B3410" s="29">
        <v>2014</v>
      </c>
      <c r="C3410" s="27">
        <v>41726</v>
      </c>
      <c r="D3410" s="28">
        <v>0.55027953984196221</v>
      </c>
      <c r="E3410" s="28">
        <v>3</v>
      </c>
      <c r="F3410" s="27">
        <v>42822</v>
      </c>
      <c r="G3410" s="28">
        <v>0.39637010944647955</v>
      </c>
      <c r="H3410" s="28">
        <v>2</v>
      </c>
      <c r="I3410" s="28">
        <v>0.4</v>
      </c>
      <c r="J3410" s="28">
        <v>0.80916033226418371</v>
      </c>
      <c r="K3410" s="28">
        <v>5</v>
      </c>
      <c r="L3410" s="28">
        <v>6250</v>
      </c>
      <c r="M3410" s="29">
        <v>1</v>
      </c>
    </row>
    <row r="3411" spans="1:13" x14ac:dyDescent="0.3">
      <c r="A3411">
        <v>3407</v>
      </c>
      <c r="B3411" s="29">
        <v>2014</v>
      </c>
      <c r="C3411" s="27">
        <v>41720</v>
      </c>
      <c r="D3411" s="28">
        <v>0.40594911504288134</v>
      </c>
      <c r="E3411" s="28">
        <v>2</v>
      </c>
      <c r="F3411" s="27">
        <v>42451</v>
      </c>
      <c r="G3411" s="28">
        <v>3.8001057475815614E-2</v>
      </c>
      <c r="H3411" s="28">
        <v>1</v>
      </c>
      <c r="I3411" s="28">
        <v>0.32</v>
      </c>
      <c r="J3411" s="28">
        <v>0.15396595050859296</v>
      </c>
      <c r="K3411" s="28">
        <v>1</v>
      </c>
      <c r="L3411" s="28">
        <v>3750</v>
      </c>
      <c r="M3411" s="29">
        <v>1</v>
      </c>
    </row>
    <row r="3412" spans="1:13" x14ac:dyDescent="0.3">
      <c r="A3412">
        <v>3408</v>
      </c>
      <c r="B3412" s="29">
        <v>2014</v>
      </c>
      <c r="C3412" s="27">
        <v>41697</v>
      </c>
      <c r="D3412" s="28">
        <v>0.66780982297289615</v>
      </c>
      <c r="E3412" s="28">
        <v>4</v>
      </c>
      <c r="F3412" s="27">
        <v>43158</v>
      </c>
      <c r="G3412" s="28">
        <v>0.87063544625478206</v>
      </c>
      <c r="H3412" s="28">
        <v>3</v>
      </c>
      <c r="I3412" s="28">
        <v>0.48000000000000004</v>
      </c>
      <c r="J3412" s="28">
        <v>0.72941570196351269</v>
      </c>
      <c r="K3412" s="28">
        <v>5</v>
      </c>
      <c r="L3412" s="28">
        <v>6250</v>
      </c>
      <c r="M3412" s="29">
        <v>1</v>
      </c>
    </row>
    <row r="3413" spans="1:13" x14ac:dyDescent="0.3">
      <c r="A3413">
        <v>3409</v>
      </c>
      <c r="B3413" s="29">
        <v>2014</v>
      </c>
      <c r="C3413" s="27">
        <v>41801</v>
      </c>
      <c r="D3413" s="28">
        <v>0.22208776348441372</v>
      </c>
      <c r="E3413" s="28">
        <v>1</v>
      </c>
      <c r="F3413" s="27">
        <v>42166</v>
      </c>
      <c r="G3413" s="28">
        <v>2.3010485460945973E-2</v>
      </c>
      <c r="H3413" s="28">
        <v>1</v>
      </c>
      <c r="I3413" s="28">
        <v>0.32</v>
      </c>
      <c r="J3413" s="28">
        <v>0.70820575053626955</v>
      </c>
      <c r="K3413" s="28">
        <v>4</v>
      </c>
      <c r="L3413" s="28">
        <v>5625</v>
      </c>
      <c r="M3413" s="29">
        <v>0</v>
      </c>
    </row>
    <row r="3414" spans="1:13" x14ac:dyDescent="0.3">
      <c r="A3414">
        <v>3410</v>
      </c>
      <c r="B3414" s="29">
        <v>2014</v>
      </c>
      <c r="C3414" s="27">
        <v>41782</v>
      </c>
      <c r="D3414" s="28">
        <v>0.93978221757501657</v>
      </c>
      <c r="E3414" s="28">
        <v>5</v>
      </c>
      <c r="F3414" s="27">
        <v>43608</v>
      </c>
      <c r="G3414" s="28">
        <v>0.28191694795562994</v>
      </c>
      <c r="H3414" s="28">
        <v>2</v>
      </c>
      <c r="I3414" s="28">
        <v>0.4</v>
      </c>
      <c r="J3414" s="28">
        <v>0.38936164427176467</v>
      </c>
      <c r="K3414" s="28">
        <v>2</v>
      </c>
      <c r="L3414" s="28">
        <v>4375</v>
      </c>
      <c r="M3414" s="29">
        <v>2</v>
      </c>
    </row>
    <row r="3415" spans="1:13" x14ac:dyDescent="0.3">
      <c r="A3415">
        <v>3411</v>
      </c>
      <c r="B3415" s="29">
        <v>2014</v>
      </c>
      <c r="C3415" s="27">
        <v>42003</v>
      </c>
      <c r="D3415" s="28">
        <v>0.55449701695616105</v>
      </c>
      <c r="E3415" s="28">
        <v>3</v>
      </c>
      <c r="F3415" s="27">
        <v>43099</v>
      </c>
      <c r="G3415" s="28">
        <v>0.3853884466097155</v>
      </c>
      <c r="H3415" s="28">
        <v>2</v>
      </c>
      <c r="I3415" s="28">
        <v>0.4</v>
      </c>
      <c r="J3415" s="28">
        <v>0.55910880490554804</v>
      </c>
      <c r="K3415" s="28">
        <v>3</v>
      </c>
      <c r="L3415" s="28">
        <v>5000</v>
      </c>
      <c r="M3415" s="29">
        <v>1</v>
      </c>
    </row>
    <row r="3416" spans="1:13" x14ac:dyDescent="0.3">
      <c r="A3416">
        <v>3412</v>
      </c>
      <c r="B3416" s="29">
        <v>2014</v>
      </c>
      <c r="C3416" s="27">
        <v>41964</v>
      </c>
      <c r="D3416" s="28">
        <v>0.59522706451135421</v>
      </c>
      <c r="E3416" s="28">
        <v>4</v>
      </c>
      <c r="F3416" s="27">
        <v>43425</v>
      </c>
      <c r="G3416" s="28">
        <v>0.15697089096046413</v>
      </c>
      <c r="H3416" s="28">
        <v>1</v>
      </c>
      <c r="I3416" s="28">
        <v>0.32</v>
      </c>
      <c r="J3416" s="28">
        <v>0.25667587707405992</v>
      </c>
      <c r="K3416" s="28">
        <v>2</v>
      </c>
      <c r="L3416" s="28">
        <v>4375</v>
      </c>
      <c r="M3416" s="29">
        <v>2</v>
      </c>
    </row>
    <row r="3417" spans="1:13" x14ac:dyDescent="0.3">
      <c r="A3417">
        <v>3413</v>
      </c>
      <c r="B3417" s="29">
        <v>2014</v>
      </c>
      <c r="C3417" s="27">
        <v>41747</v>
      </c>
      <c r="D3417" s="28">
        <v>0.46455214552008695</v>
      </c>
      <c r="E3417" s="28">
        <v>3</v>
      </c>
      <c r="F3417" s="27">
        <v>42843</v>
      </c>
      <c r="G3417" s="28">
        <v>0.14361371576071114</v>
      </c>
      <c r="H3417" s="28">
        <v>1</v>
      </c>
      <c r="I3417" s="28">
        <v>0.32</v>
      </c>
      <c r="J3417" s="28">
        <v>0.42475124966758582</v>
      </c>
      <c r="K3417" s="28">
        <v>3</v>
      </c>
      <c r="L3417" s="28">
        <v>5000</v>
      </c>
      <c r="M3417" s="29">
        <v>0</v>
      </c>
    </row>
    <row r="3418" spans="1:13" x14ac:dyDescent="0.3">
      <c r="A3418">
        <v>3414</v>
      </c>
      <c r="B3418" s="29">
        <v>2014</v>
      </c>
      <c r="C3418" s="27">
        <v>41894</v>
      </c>
      <c r="D3418" s="28">
        <v>0.2645201493959084</v>
      </c>
      <c r="E3418" s="28">
        <v>2</v>
      </c>
      <c r="F3418" s="27">
        <v>42625</v>
      </c>
      <c r="G3418" s="28">
        <v>0.78604078012573453</v>
      </c>
      <c r="H3418" s="28">
        <v>3</v>
      </c>
      <c r="I3418" s="28">
        <v>0.48000000000000004</v>
      </c>
      <c r="J3418" s="28">
        <v>0.2510377611204172</v>
      </c>
      <c r="K3418" s="28">
        <v>2</v>
      </c>
      <c r="L3418" s="28">
        <v>4375</v>
      </c>
      <c r="M3418" s="29">
        <v>1</v>
      </c>
    </row>
    <row r="3419" spans="1:13" x14ac:dyDescent="0.3">
      <c r="A3419">
        <v>3415</v>
      </c>
      <c r="B3419" s="29">
        <v>2014</v>
      </c>
      <c r="C3419" s="27">
        <v>41709</v>
      </c>
      <c r="D3419" s="28">
        <v>0.81928820903021982</v>
      </c>
      <c r="E3419" s="28">
        <v>5</v>
      </c>
      <c r="F3419" s="27">
        <v>43535</v>
      </c>
      <c r="G3419" s="28">
        <v>7.2626191453058819E-2</v>
      </c>
      <c r="H3419" s="28">
        <v>1</v>
      </c>
      <c r="I3419" s="28">
        <v>0.32</v>
      </c>
      <c r="J3419" s="28">
        <v>4.9769837382901194E-2</v>
      </c>
      <c r="K3419" s="28">
        <v>1</v>
      </c>
      <c r="L3419" s="28">
        <v>3750</v>
      </c>
      <c r="M3419" s="29">
        <v>2</v>
      </c>
    </row>
    <row r="3420" spans="1:13" x14ac:dyDescent="0.3">
      <c r="A3420">
        <v>3416</v>
      </c>
      <c r="B3420" s="29">
        <v>2014</v>
      </c>
      <c r="C3420" s="27">
        <v>41728</v>
      </c>
      <c r="D3420" s="28">
        <v>0.56838486664976728</v>
      </c>
      <c r="E3420" s="28">
        <v>3</v>
      </c>
      <c r="F3420" s="27">
        <v>42824</v>
      </c>
      <c r="G3420" s="28">
        <v>0.9778256930132565</v>
      </c>
      <c r="H3420" s="28">
        <v>3</v>
      </c>
      <c r="I3420" s="28">
        <v>0.48000000000000004</v>
      </c>
      <c r="J3420" s="28">
        <v>0.6429764597500226</v>
      </c>
      <c r="K3420" s="28">
        <v>4</v>
      </c>
      <c r="L3420" s="28">
        <v>5625</v>
      </c>
      <c r="M3420" s="29">
        <v>1</v>
      </c>
    </row>
    <row r="3421" spans="1:13" x14ac:dyDescent="0.3">
      <c r="A3421">
        <v>3417</v>
      </c>
      <c r="B3421" s="29">
        <v>2014</v>
      </c>
      <c r="C3421" s="27">
        <v>41726</v>
      </c>
      <c r="D3421" s="28">
        <v>0.51183616296070655</v>
      </c>
      <c r="E3421" s="28">
        <v>3</v>
      </c>
      <c r="F3421" s="27">
        <v>42822</v>
      </c>
      <c r="G3421" s="28">
        <v>0.78072145839192397</v>
      </c>
      <c r="H3421" s="28">
        <v>3</v>
      </c>
      <c r="I3421" s="28">
        <v>0.48000000000000004</v>
      </c>
      <c r="J3421" s="28">
        <v>0.12974473552845223</v>
      </c>
      <c r="K3421" s="28">
        <v>1</v>
      </c>
      <c r="L3421" s="28">
        <v>3750</v>
      </c>
      <c r="M3421" s="29">
        <v>1</v>
      </c>
    </row>
    <row r="3422" spans="1:13" x14ac:dyDescent="0.3">
      <c r="A3422">
        <v>3418</v>
      </c>
      <c r="B3422" s="29">
        <v>2014</v>
      </c>
      <c r="C3422" s="27">
        <v>41941</v>
      </c>
      <c r="D3422" s="28">
        <v>0.44974918091277194</v>
      </c>
      <c r="E3422" s="28">
        <v>3</v>
      </c>
      <c r="F3422" s="27">
        <v>43037</v>
      </c>
      <c r="G3422" s="28">
        <v>0.70752002278749282</v>
      </c>
      <c r="H3422" s="28">
        <v>3</v>
      </c>
      <c r="I3422" s="28">
        <v>0.48000000000000004</v>
      </c>
      <c r="J3422" s="28">
        <v>7.1289421033336464E-2</v>
      </c>
      <c r="K3422" s="28">
        <v>1</v>
      </c>
      <c r="L3422" s="28">
        <v>3750</v>
      </c>
      <c r="M3422" s="29">
        <v>1</v>
      </c>
    </row>
    <row r="3423" spans="1:13" x14ac:dyDescent="0.3">
      <c r="A3423">
        <v>3419</v>
      </c>
      <c r="B3423" s="29">
        <v>2014</v>
      </c>
      <c r="C3423" s="27">
        <v>41914</v>
      </c>
      <c r="D3423" s="28">
        <v>0.63699193354178707</v>
      </c>
      <c r="E3423" s="28">
        <v>4</v>
      </c>
      <c r="F3423" s="27">
        <v>43375</v>
      </c>
      <c r="G3423" s="28">
        <v>0.35795419753539592</v>
      </c>
      <c r="H3423" s="28">
        <v>2</v>
      </c>
      <c r="I3423" s="28">
        <v>0.4</v>
      </c>
      <c r="J3423" s="28">
        <v>0.98782693922608955</v>
      </c>
      <c r="K3423" s="28">
        <v>5</v>
      </c>
      <c r="L3423" s="28">
        <v>6250</v>
      </c>
      <c r="M3423" s="29">
        <v>0</v>
      </c>
    </row>
    <row r="3424" spans="1:13" x14ac:dyDescent="0.3">
      <c r="A3424">
        <v>3420</v>
      </c>
      <c r="B3424" s="29">
        <v>2014</v>
      </c>
      <c r="C3424" s="27">
        <v>41894</v>
      </c>
      <c r="D3424" s="28">
        <v>0.27364549558525597</v>
      </c>
      <c r="E3424" s="28">
        <v>2</v>
      </c>
      <c r="F3424" s="27">
        <v>42625</v>
      </c>
      <c r="G3424" s="28">
        <v>0.39082090453569152</v>
      </c>
      <c r="H3424" s="28">
        <v>2</v>
      </c>
      <c r="I3424" s="28">
        <v>0.4</v>
      </c>
      <c r="J3424" s="28">
        <v>0.26205755516688978</v>
      </c>
      <c r="K3424" s="28">
        <v>2</v>
      </c>
      <c r="L3424" s="28">
        <v>4375</v>
      </c>
      <c r="M3424" s="29">
        <v>0</v>
      </c>
    </row>
    <row r="3425" spans="1:13" x14ac:dyDescent="0.3">
      <c r="A3425">
        <v>3421</v>
      </c>
      <c r="B3425" s="29">
        <v>2014</v>
      </c>
      <c r="C3425" s="27">
        <v>41880</v>
      </c>
      <c r="D3425" s="28">
        <v>0.70863194920093631</v>
      </c>
      <c r="E3425" s="28">
        <v>5</v>
      </c>
      <c r="F3425" s="27">
        <v>43706</v>
      </c>
      <c r="G3425" s="28">
        <v>0.93125485990543921</v>
      </c>
      <c r="H3425" s="28">
        <v>3</v>
      </c>
      <c r="I3425" s="28">
        <v>0.48000000000000004</v>
      </c>
      <c r="J3425" s="28">
        <v>0.59636897465630279</v>
      </c>
      <c r="K3425" s="28">
        <v>4</v>
      </c>
      <c r="L3425" s="28">
        <v>5625</v>
      </c>
      <c r="M3425" s="29">
        <v>1</v>
      </c>
    </row>
    <row r="3426" spans="1:13" x14ac:dyDescent="0.3">
      <c r="A3426">
        <v>3422</v>
      </c>
      <c r="B3426" s="29">
        <v>2014</v>
      </c>
      <c r="C3426" s="27">
        <v>41974</v>
      </c>
      <c r="D3426" s="28">
        <v>0.41302038468997404</v>
      </c>
      <c r="E3426" s="28">
        <v>2</v>
      </c>
      <c r="F3426" s="27">
        <v>42705</v>
      </c>
      <c r="G3426" s="28">
        <v>0.88331921142204417</v>
      </c>
      <c r="H3426" s="28">
        <v>3</v>
      </c>
      <c r="I3426" s="28">
        <v>0.48000000000000004</v>
      </c>
      <c r="J3426" s="28">
        <v>0.66448144514762053</v>
      </c>
      <c r="K3426" s="28">
        <v>4</v>
      </c>
      <c r="L3426" s="28">
        <v>5625</v>
      </c>
      <c r="M3426" s="29">
        <v>0</v>
      </c>
    </row>
    <row r="3427" spans="1:13" x14ac:dyDescent="0.3">
      <c r="A3427">
        <v>3423</v>
      </c>
      <c r="B3427" s="29">
        <v>2014</v>
      </c>
      <c r="C3427" s="27">
        <v>41839</v>
      </c>
      <c r="D3427" s="28">
        <v>0.56789955594682096</v>
      </c>
      <c r="E3427" s="28">
        <v>3</v>
      </c>
      <c r="F3427" s="27">
        <v>42935</v>
      </c>
      <c r="G3427" s="28">
        <v>0.38708627597566658</v>
      </c>
      <c r="H3427" s="28">
        <v>2</v>
      </c>
      <c r="I3427" s="28">
        <v>0.4</v>
      </c>
      <c r="J3427" s="28">
        <v>0.58069157870050081</v>
      </c>
      <c r="K3427" s="28">
        <v>3</v>
      </c>
      <c r="L3427" s="28">
        <v>5000</v>
      </c>
      <c r="M3427" s="29">
        <v>1</v>
      </c>
    </row>
    <row r="3428" spans="1:13" x14ac:dyDescent="0.3">
      <c r="A3428">
        <v>3424</v>
      </c>
      <c r="B3428" s="29">
        <v>2014</v>
      </c>
      <c r="C3428" s="27">
        <v>41797</v>
      </c>
      <c r="D3428" s="28">
        <v>9.9656235335866428E-2</v>
      </c>
      <c r="E3428" s="28">
        <v>1</v>
      </c>
      <c r="F3428" s="27">
        <v>42162</v>
      </c>
      <c r="G3428" s="28">
        <v>0.73833713242589982</v>
      </c>
      <c r="H3428" s="28">
        <v>3</v>
      </c>
      <c r="I3428" s="28">
        <v>0.48000000000000004</v>
      </c>
      <c r="J3428" s="28">
        <v>0.14394614860040267</v>
      </c>
      <c r="K3428" s="28">
        <v>1</v>
      </c>
      <c r="L3428" s="28">
        <v>3750</v>
      </c>
      <c r="M3428" s="29">
        <v>0</v>
      </c>
    </row>
    <row r="3429" spans="1:13" x14ac:dyDescent="0.3">
      <c r="A3429">
        <v>3425</v>
      </c>
      <c r="B3429" s="29">
        <v>2014</v>
      </c>
      <c r="C3429" s="27">
        <v>41663</v>
      </c>
      <c r="D3429" s="28">
        <v>0.47054887305980198</v>
      </c>
      <c r="E3429" s="28">
        <v>3</v>
      </c>
      <c r="F3429" s="27">
        <v>42759</v>
      </c>
      <c r="G3429" s="28">
        <v>0.63546839902055507</v>
      </c>
      <c r="H3429" s="28">
        <v>3</v>
      </c>
      <c r="I3429" s="28">
        <v>0.48000000000000004</v>
      </c>
      <c r="J3429" s="28">
        <v>0.18057387650099344</v>
      </c>
      <c r="K3429" s="28">
        <v>1</v>
      </c>
      <c r="L3429" s="28">
        <v>3750</v>
      </c>
      <c r="M3429" s="29">
        <v>0</v>
      </c>
    </row>
    <row r="3430" spans="1:13" x14ac:dyDescent="0.3">
      <c r="A3430">
        <v>3426</v>
      </c>
      <c r="B3430" s="29">
        <v>2014</v>
      </c>
      <c r="C3430" s="27">
        <v>41715</v>
      </c>
      <c r="D3430" s="28">
        <v>0.33464139991913988</v>
      </c>
      <c r="E3430" s="28">
        <v>2</v>
      </c>
      <c r="F3430" s="27">
        <v>42446</v>
      </c>
      <c r="G3430" s="28">
        <v>1.0317424008019604E-2</v>
      </c>
      <c r="H3430" s="28">
        <v>1</v>
      </c>
      <c r="I3430" s="28">
        <v>0.32</v>
      </c>
      <c r="J3430" s="28">
        <v>0.8870616916865921</v>
      </c>
      <c r="K3430" s="28">
        <v>5</v>
      </c>
      <c r="L3430" s="28">
        <v>6250</v>
      </c>
      <c r="M3430" s="29">
        <v>1</v>
      </c>
    </row>
    <row r="3431" spans="1:13" x14ac:dyDescent="0.3">
      <c r="A3431">
        <v>3427</v>
      </c>
      <c r="B3431" s="29">
        <v>2014</v>
      </c>
      <c r="C3431" s="27">
        <v>41936</v>
      </c>
      <c r="D3431" s="28">
        <v>0.10351218891239566</v>
      </c>
      <c r="E3431" s="28">
        <v>1</v>
      </c>
      <c r="F3431" s="27">
        <v>42301</v>
      </c>
      <c r="G3431" s="28">
        <v>0.90362557751462524</v>
      </c>
      <c r="H3431" s="28">
        <v>3</v>
      </c>
      <c r="I3431" s="28">
        <v>0.48000000000000004</v>
      </c>
      <c r="J3431" s="28">
        <v>0.64279515613085225</v>
      </c>
      <c r="K3431" s="28">
        <v>4</v>
      </c>
      <c r="L3431" s="28">
        <v>5625</v>
      </c>
      <c r="M3431" s="29">
        <v>0</v>
      </c>
    </row>
    <row r="3432" spans="1:13" x14ac:dyDescent="0.3">
      <c r="A3432">
        <v>3428</v>
      </c>
      <c r="B3432" s="29">
        <v>2014</v>
      </c>
      <c r="C3432" s="27">
        <v>41822</v>
      </c>
      <c r="D3432" s="28">
        <v>3.2973050565969997E-2</v>
      </c>
      <c r="E3432" s="28">
        <v>1</v>
      </c>
      <c r="F3432" s="27">
        <v>42187</v>
      </c>
      <c r="G3432" s="28">
        <v>0.80202334859181101</v>
      </c>
      <c r="H3432" s="28">
        <v>3</v>
      </c>
      <c r="I3432" s="28">
        <v>0.48000000000000004</v>
      </c>
      <c r="J3432" s="28">
        <v>0.1862378399046436</v>
      </c>
      <c r="K3432" s="28">
        <v>1</v>
      </c>
      <c r="L3432" s="28">
        <v>3750</v>
      </c>
      <c r="M3432" s="29">
        <v>1</v>
      </c>
    </row>
    <row r="3433" spans="1:13" x14ac:dyDescent="0.3">
      <c r="A3433">
        <v>3429</v>
      </c>
      <c r="B3433" s="29">
        <v>2014</v>
      </c>
      <c r="C3433" s="27">
        <v>41993</v>
      </c>
      <c r="D3433" s="28">
        <v>7.3058278342237326E-2</v>
      </c>
      <c r="E3433" s="28">
        <v>1</v>
      </c>
      <c r="F3433" s="27">
        <v>42358</v>
      </c>
      <c r="G3433" s="28">
        <v>0.93675817176519161</v>
      </c>
      <c r="H3433" s="28">
        <v>3</v>
      </c>
      <c r="I3433" s="28">
        <v>0.48000000000000004</v>
      </c>
      <c r="J3433" s="28">
        <v>0.53492132657904723</v>
      </c>
      <c r="K3433" s="28">
        <v>3</v>
      </c>
      <c r="L3433" s="28">
        <v>5000</v>
      </c>
      <c r="M3433" s="29">
        <v>1</v>
      </c>
    </row>
    <row r="3434" spans="1:13" x14ac:dyDescent="0.3">
      <c r="A3434">
        <v>3430</v>
      </c>
      <c r="B3434" s="29">
        <v>2014</v>
      </c>
      <c r="C3434" s="27">
        <v>41966</v>
      </c>
      <c r="D3434" s="28">
        <v>0.71708235990007352</v>
      </c>
      <c r="E3434" s="28">
        <v>5</v>
      </c>
      <c r="F3434" s="27">
        <v>43792</v>
      </c>
      <c r="G3434" s="28">
        <v>0.90225325870441275</v>
      </c>
      <c r="H3434" s="28">
        <v>3</v>
      </c>
      <c r="I3434" s="28">
        <v>0.48000000000000004</v>
      </c>
      <c r="J3434" s="28">
        <v>0.67918716228804676</v>
      </c>
      <c r="K3434" s="28">
        <v>4</v>
      </c>
      <c r="L3434" s="28">
        <v>5625</v>
      </c>
      <c r="M3434" s="29">
        <v>1</v>
      </c>
    </row>
    <row r="3435" spans="1:13" x14ac:dyDescent="0.3">
      <c r="A3435">
        <v>3431</v>
      </c>
      <c r="B3435" s="29">
        <v>2014</v>
      </c>
      <c r="C3435" s="27">
        <v>41932</v>
      </c>
      <c r="D3435" s="28">
        <v>0.69464556606062122</v>
      </c>
      <c r="E3435" s="28">
        <v>5</v>
      </c>
      <c r="F3435" s="27">
        <v>43758</v>
      </c>
      <c r="G3435" s="28">
        <v>0.66042317192441458</v>
      </c>
      <c r="H3435" s="28">
        <v>3</v>
      </c>
      <c r="I3435" s="28">
        <v>0.48000000000000004</v>
      </c>
      <c r="J3435" s="28">
        <v>0.7232976888684316</v>
      </c>
      <c r="K3435" s="28">
        <v>5</v>
      </c>
      <c r="L3435" s="28">
        <v>6250</v>
      </c>
      <c r="M3435" s="29">
        <v>3</v>
      </c>
    </row>
    <row r="3436" spans="1:13" x14ac:dyDescent="0.3">
      <c r="A3436">
        <v>3432</v>
      </c>
      <c r="B3436" s="29">
        <v>2014</v>
      </c>
      <c r="C3436" s="27">
        <v>41808</v>
      </c>
      <c r="D3436" s="28">
        <v>0.56886958566137957</v>
      </c>
      <c r="E3436" s="28">
        <v>3</v>
      </c>
      <c r="F3436" s="27">
        <v>42904</v>
      </c>
      <c r="G3436" s="28">
        <v>0.65955955122142462</v>
      </c>
      <c r="H3436" s="28">
        <v>3</v>
      </c>
      <c r="I3436" s="28">
        <v>0.48000000000000004</v>
      </c>
      <c r="J3436" s="28">
        <v>0.844018041024302</v>
      </c>
      <c r="K3436" s="28">
        <v>5</v>
      </c>
      <c r="L3436" s="28">
        <v>6250</v>
      </c>
      <c r="M3436" s="29">
        <v>0</v>
      </c>
    </row>
    <row r="3437" spans="1:13" x14ac:dyDescent="0.3">
      <c r="A3437">
        <v>3433</v>
      </c>
      <c r="B3437" s="29">
        <v>2014</v>
      </c>
      <c r="C3437" s="27">
        <v>41870</v>
      </c>
      <c r="D3437" s="28">
        <v>0.22853932397836285</v>
      </c>
      <c r="E3437" s="28">
        <v>1</v>
      </c>
      <c r="F3437" s="27">
        <v>42235</v>
      </c>
      <c r="G3437" s="28">
        <v>0.52090769455914343</v>
      </c>
      <c r="H3437" s="28">
        <v>2</v>
      </c>
      <c r="I3437" s="28">
        <v>0.4</v>
      </c>
      <c r="J3437" s="28">
        <v>0.75420197162960234</v>
      </c>
      <c r="K3437" s="28">
        <v>5</v>
      </c>
      <c r="L3437" s="28">
        <v>6250</v>
      </c>
      <c r="M3437" s="29">
        <v>0</v>
      </c>
    </row>
    <row r="3438" spans="1:13" x14ac:dyDescent="0.3">
      <c r="A3438">
        <v>3434</v>
      </c>
      <c r="B3438" s="29">
        <v>2014</v>
      </c>
      <c r="C3438" s="27">
        <v>41921</v>
      </c>
      <c r="D3438" s="28">
        <v>0.13862880497506636</v>
      </c>
      <c r="E3438" s="28">
        <v>1</v>
      </c>
      <c r="F3438" s="27">
        <v>42286</v>
      </c>
      <c r="G3438" s="28">
        <v>0.32776908823138362</v>
      </c>
      <c r="H3438" s="28">
        <v>2</v>
      </c>
      <c r="I3438" s="28">
        <v>0.4</v>
      </c>
      <c r="J3438" s="28">
        <v>0.55905076258871356</v>
      </c>
      <c r="K3438" s="28">
        <v>3</v>
      </c>
      <c r="L3438" s="28">
        <v>5000</v>
      </c>
      <c r="M3438" s="29">
        <v>0</v>
      </c>
    </row>
    <row r="3439" spans="1:13" x14ac:dyDescent="0.3">
      <c r="A3439">
        <v>3435</v>
      </c>
      <c r="B3439" s="29">
        <v>2014</v>
      </c>
      <c r="C3439" s="27">
        <v>41942</v>
      </c>
      <c r="D3439" s="28">
        <v>0.27989730880484709</v>
      </c>
      <c r="E3439" s="28">
        <v>2</v>
      </c>
      <c r="F3439" s="27">
        <v>42673</v>
      </c>
      <c r="G3439" s="28">
        <v>0.45825920946342158</v>
      </c>
      <c r="H3439" s="28">
        <v>2</v>
      </c>
      <c r="I3439" s="28">
        <v>0.4</v>
      </c>
      <c r="J3439" s="28">
        <v>0.78345302793595017</v>
      </c>
      <c r="K3439" s="28">
        <v>5</v>
      </c>
      <c r="L3439" s="28">
        <v>6250</v>
      </c>
      <c r="M3439" s="29">
        <v>1</v>
      </c>
    </row>
    <row r="3440" spans="1:13" x14ac:dyDescent="0.3">
      <c r="A3440">
        <v>3436</v>
      </c>
      <c r="B3440" s="29">
        <v>2014</v>
      </c>
      <c r="C3440" s="27">
        <v>41887</v>
      </c>
      <c r="D3440" s="28">
        <v>0.15029185641692611</v>
      </c>
      <c r="E3440" s="28">
        <v>1</v>
      </c>
      <c r="F3440" s="27">
        <v>42252</v>
      </c>
      <c r="G3440" s="28">
        <v>0.65211170596936574</v>
      </c>
      <c r="H3440" s="28">
        <v>3</v>
      </c>
      <c r="I3440" s="28">
        <v>0.48000000000000004</v>
      </c>
      <c r="J3440" s="28">
        <v>0.96619913697260207</v>
      </c>
      <c r="K3440" s="28">
        <v>5</v>
      </c>
      <c r="L3440" s="28">
        <v>6250</v>
      </c>
      <c r="M3440" s="29">
        <v>0</v>
      </c>
    </row>
    <row r="3441" spans="1:13" x14ac:dyDescent="0.3">
      <c r="A3441">
        <v>3437</v>
      </c>
      <c r="B3441" s="29">
        <v>2014</v>
      </c>
      <c r="C3441" s="27">
        <v>41772</v>
      </c>
      <c r="D3441" s="28">
        <v>0.58214999227464326</v>
      </c>
      <c r="E3441" s="28">
        <v>4</v>
      </c>
      <c r="F3441" s="27">
        <v>43233</v>
      </c>
      <c r="G3441" s="28">
        <v>0.95672643304216021</v>
      </c>
      <c r="H3441" s="28">
        <v>3</v>
      </c>
      <c r="I3441" s="28">
        <v>0.48000000000000004</v>
      </c>
      <c r="J3441" s="28">
        <v>0.87945767353649185</v>
      </c>
      <c r="K3441" s="28">
        <v>5</v>
      </c>
      <c r="L3441" s="28">
        <v>6250</v>
      </c>
      <c r="M3441" s="29">
        <v>1</v>
      </c>
    </row>
    <row r="3442" spans="1:13" x14ac:dyDescent="0.3">
      <c r="A3442">
        <v>3438</v>
      </c>
      <c r="B3442" s="29">
        <v>2014</v>
      </c>
      <c r="C3442" s="27">
        <v>41834</v>
      </c>
      <c r="D3442" s="28">
        <v>1.4213685454470326E-2</v>
      </c>
      <c r="E3442" s="28">
        <v>1</v>
      </c>
      <c r="F3442" s="27">
        <v>42199</v>
      </c>
      <c r="G3442" s="28">
        <v>0.17188136697990852</v>
      </c>
      <c r="H3442" s="28">
        <v>1</v>
      </c>
      <c r="I3442" s="28">
        <v>0.32</v>
      </c>
      <c r="J3442" s="28">
        <v>0.18511848971143929</v>
      </c>
      <c r="K3442" s="28">
        <v>1</v>
      </c>
      <c r="L3442" s="28">
        <v>3750</v>
      </c>
      <c r="M3442" s="29">
        <v>2</v>
      </c>
    </row>
    <row r="3443" spans="1:13" x14ac:dyDescent="0.3">
      <c r="A3443">
        <v>3439</v>
      </c>
      <c r="B3443" s="29">
        <v>2014</v>
      </c>
      <c r="C3443" s="27">
        <v>41974</v>
      </c>
      <c r="D3443" s="28">
        <v>0.31711274887191176</v>
      </c>
      <c r="E3443" s="28">
        <v>2</v>
      </c>
      <c r="F3443" s="27">
        <v>42705</v>
      </c>
      <c r="G3443" s="28">
        <v>4.1785800757687674E-4</v>
      </c>
      <c r="H3443" s="28">
        <v>1</v>
      </c>
      <c r="I3443" s="28">
        <v>0.32</v>
      </c>
      <c r="J3443" s="28">
        <v>0.42062584118338309</v>
      </c>
      <c r="K3443" s="28">
        <v>3</v>
      </c>
      <c r="L3443" s="28">
        <v>5000</v>
      </c>
      <c r="M3443" s="29">
        <v>0</v>
      </c>
    </row>
    <row r="3444" spans="1:13" x14ac:dyDescent="0.3">
      <c r="A3444">
        <v>3440</v>
      </c>
      <c r="B3444" s="29">
        <v>2014</v>
      </c>
      <c r="C3444" s="27">
        <v>41870</v>
      </c>
      <c r="D3444" s="28">
        <v>0.7232387897566992</v>
      </c>
      <c r="E3444" s="28">
        <v>5</v>
      </c>
      <c r="F3444" s="27">
        <v>43696</v>
      </c>
      <c r="G3444" s="28">
        <v>0.83163533427536496</v>
      </c>
      <c r="H3444" s="28">
        <v>3</v>
      </c>
      <c r="I3444" s="28">
        <v>0.48000000000000004</v>
      </c>
      <c r="J3444" s="28">
        <v>0.85317212754560601</v>
      </c>
      <c r="K3444" s="28">
        <v>5</v>
      </c>
      <c r="L3444" s="28">
        <v>6250</v>
      </c>
      <c r="M3444" s="29">
        <v>2</v>
      </c>
    </row>
    <row r="3445" spans="1:13" x14ac:dyDescent="0.3">
      <c r="A3445">
        <v>3441</v>
      </c>
      <c r="B3445" s="29">
        <v>2014</v>
      </c>
      <c r="C3445" s="27">
        <v>41931</v>
      </c>
      <c r="D3445" s="28">
        <v>0.4386841262736817</v>
      </c>
      <c r="E3445" s="28">
        <v>3</v>
      </c>
      <c r="F3445" s="27">
        <v>43027</v>
      </c>
      <c r="G3445" s="28">
        <v>0.5965246428556088</v>
      </c>
      <c r="H3445" s="28">
        <v>2</v>
      </c>
      <c r="I3445" s="28">
        <v>0.4</v>
      </c>
      <c r="J3445" s="28">
        <v>0.96904635230070701</v>
      </c>
      <c r="K3445" s="28">
        <v>5</v>
      </c>
      <c r="L3445" s="28">
        <v>6250</v>
      </c>
      <c r="M3445" s="29">
        <v>1</v>
      </c>
    </row>
    <row r="3446" spans="1:13" x14ac:dyDescent="0.3">
      <c r="A3446">
        <v>3442</v>
      </c>
      <c r="B3446" s="29">
        <v>2014</v>
      </c>
      <c r="C3446" s="27">
        <v>41867</v>
      </c>
      <c r="D3446" s="28">
        <v>0.26969481594036893</v>
      </c>
      <c r="E3446" s="28">
        <v>2</v>
      </c>
      <c r="F3446" s="27">
        <v>42598</v>
      </c>
      <c r="G3446" s="28">
        <v>0.43296952786569276</v>
      </c>
      <c r="H3446" s="28">
        <v>2</v>
      </c>
      <c r="I3446" s="28">
        <v>0.4</v>
      </c>
      <c r="J3446" s="28">
        <v>0.37961133086943422</v>
      </c>
      <c r="K3446" s="28">
        <v>2</v>
      </c>
      <c r="L3446" s="28">
        <v>4375</v>
      </c>
      <c r="M3446" s="29">
        <v>0</v>
      </c>
    </row>
    <row r="3447" spans="1:13" x14ac:dyDescent="0.3">
      <c r="A3447">
        <v>3443</v>
      </c>
      <c r="B3447" s="29">
        <v>2014</v>
      </c>
      <c r="C3447" s="27">
        <v>41913</v>
      </c>
      <c r="D3447" s="28">
        <v>0.46921681766211698</v>
      </c>
      <c r="E3447" s="28">
        <v>3</v>
      </c>
      <c r="F3447" s="27">
        <v>43009</v>
      </c>
      <c r="G3447" s="28">
        <v>9.6307431509201291E-2</v>
      </c>
      <c r="H3447" s="28">
        <v>1</v>
      </c>
      <c r="I3447" s="28">
        <v>0.32</v>
      </c>
      <c r="J3447" s="28">
        <v>0.68720879927427125</v>
      </c>
      <c r="K3447" s="28">
        <v>4</v>
      </c>
      <c r="L3447" s="28">
        <v>5625</v>
      </c>
      <c r="M3447" s="29">
        <v>4</v>
      </c>
    </row>
    <row r="3448" spans="1:13" x14ac:dyDescent="0.3">
      <c r="A3448">
        <v>3444</v>
      </c>
      <c r="B3448" s="29">
        <v>2014</v>
      </c>
      <c r="C3448" s="27">
        <v>41809</v>
      </c>
      <c r="D3448" s="28">
        <v>0.97205958938021919</v>
      </c>
      <c r="E3448" s="28">
        <v>5</v>
      </c>
      <c r="F3448" s="27">
        <v>43635</v>
      </c>
      <c r="G3448" s="28">
        <v>0.74939285596772842</v>
      </c>
      <c r="H3448" s="28">
        <v>3</v>
      </c>
      <c r="I3448" s="28">
        <v>0.48000000000000004</v>
      </c>
      <c r="J3448" s="28">
        <v>0.44054726723712068</v>
      </c>
      <c r="K3448" s="28">
        <v>3</v>
      </c>
      <c r="L3448" s="28">
        <v>5000</v>
      </c>
      <c r="M3448" s="29">
        <v>2</v>
      </c>
    </row>
    <row r="3449" spans="1:13" x14ac:dyDescent="0.3">
      <c r="A3449">
        <v>3445</v>
      </c>
      <c r="B3449" s="29">
        <v>2014</v>
      </c>
      <c r="C3449" s="27">
        <v>41957</v>
      </c>
      <c r="D3449" s="28">
        <v>0.72426757527976393</v>
      </c>
      <c r="E3449" s="28">
        <v>5</v>
      </c>
      <c r="F3449" s="27">
        <v>43783</v>
      </c>
      <c r="G3449" s="28">
        <v>1.4282567206037378E-2</v>
      </c>
      <c r="H3449" s="28">
        <v>1</v>
      </c>
      <c r="I3449" s="28">
        <v>0.32</v>
      </c>
      <c r="J3449" s="28">
        <v>0.45269565446426874</v>
      </c>
      <c r="K3449" s="28">
        <v>3</v>
      </c>
      <c r="L3449" s="28">
        <v>5000</v>
      </c>
      <c r="M3449" s="29">
        <v>3</v>
      </c>
    </row>
    <row r="3450" spans="1:13" x14ac:dyDescent="0.3">
      <c r="A3450">
        <v>3446</v>
      </c>
      <c r="B3450" s="29">
        <v>2014</v>
      </c>
      <c r="C3450" s="27">
        <v>41824</v>
      </c>
      <c r="D3450" s="28">
        <v>0.63986340454688162</v>
      </c>
      <c r="E3450" s="28">
        <v>4</v>
      </c>
      <c r="F3450" s="27">
        <v>43285</v>
      </c>
      <c r="G3450" s="28">
        <v>0.51543936102531063</v>
      </c>
      <c r="H3450" s="28">
        <v>2</v>
      </c>
      <c r="I3450" s="28">
        <v>0.4</v>
      </c>
      <c r="J3450" s="28">
        <v>8.0183940986447211E-2</v>
      </c>
      <c r="K3450" s="28">
        <v>1</v>
      </c>
      <c r="L3450" s="28">
        <v>3750</v>
      </c>
      <c r="M3450" s="29">
        <v>1</v>
      </c>
    </row>
    <row r="3451" spans="1:13" x14ac:dyDescent="0.3">
      <c r="A3451">
        <v>3447</v>
      </c>
      <c r="B3451" s="29">
        <v>2014</v>
      </c>
      <c r="C3451" s="27">
        <v>41896</v>
      </c>
      <c r="D3451" s="28">
        <v>0.7364540816467382</v>
      </c>
      <c r="E3451" s="28">
        <v>5</v>
      </c>
      <c r="F3451" s="27">
        <v>43722</v>
      </c>
      <c r="G3451" s="28">
        <v>0.88659527584296161</v>
      </c>
      <c r="H3451" s="28">
        <v>3</v>
      </c>
      <c r="I3451" s="28">
        <v>0.48000000000000004</v>
      </c>
      <c r="J3451" s="28">
        <v>0.70488039600008423</v>
      </c>
      <c r="K3451" s="28">
        <v>4</v>
      </c>
      <c r="L3451" s="28">
        <v>5625</v>
      </c>
      <c r="M3451" s="29">
        <v>0</v>
      </c>
    </row>
    <row r="3452" spans="1:13" x14ac:dyDescent="0.3">
      <c r="A3452">
        <v>3448</v>
      </c>
      <c r="B3452" s="29">
        <v>2014</v>
      </c>
      <c r="C3452" s="27">
        <v>41645</v>
      </c>
      <c r="D3452" s="28">
        <v>0.33395820174814339</v>
      </c>
      <c r="E3452" s="28">
        <v>2</v>
      </c>
      <c r="F3452" s="27">
        <v>42375</v>
      </c>
      <c r="G3452" s="28">
        <v>0.65061379514568352</v>
      </c>
      <c r="H3452" s="28">
        <v>3</v>
      </c>
      <c r="I3452" s="28">
        <v>0.48000000000000004</v>
      </c>
      <c r="J3452" s="28">
        <v>0.62833939227678193</v>
      </c>
      <c r="K3452" s="28">
        <v>4</v>
      </c>
      <c r="L3452" s="28">
        <v>5625</v>
      </c>
      <c r="M3452" s="29">
        <v>2</v>
      </c>
    </row>
    <row r="3453" spans="1:13" x14ac:dyDescent="0.3">
      <c r="A3453">
        <v>3449</v>
      </c>
      <c r="B3453" s="29">
        <v>2014</v>
      </c>
      <c r="C3453" s="27">
        <v>41772</v>
      </c>
      <c r="D3453" s="28">
        <v>0.44781068816685698</v>
      </c>
      <c r="E3453" s="28">
        <v>3</v>
      </c>
      <c r="F3453" s="27">
        <v>42868</v>
      </c>
      <c r="G3453" s="28">
        <v>0.23685821798871531</v>
      </c>
      <c r="H3453" s="28">
        <v>1</v>
      </c>
      <c r="I3453" s="28">
        <v>0.32</v>
      </c>
      <c r="J3453" s="28">
        <v>7.7952153630881926E-2</v>
      </c>
      <c r="K3453" s="28">
        <v>1</v>
      </c>
      <c r="L3453" s="28">
        <v>3750</v>
      </c>
      <c r="M3453" s="29">
        <v>0</v>
      </c>
    </row>
    <row r="3454" spans="1:13" x14ac:dyDescent="0.3">
      <c r="A3454">
        <v>3450</v>
      </c>
      <c r="B3454" s="29">
        <v>2014</v>
      </c>
      <c r="C3454" s="27">
        <v>41849</v>
      </c>
      <c r="D3454" s="28">
        <v>0.96542788057627449</v>
      </c>
      <c r="E3454" s="28">
        <v>5</v>
      </c>
      <c r="F3454" s="27">
        <v>43675</v>
      </c>
      <c r="G3454" s="28">
        <v>0.9203451007740483</v>
      </c>
      <c r="H3454" s="28">
        <v>3</v>
      </c>
      <c r="I3454" s="28">
        <v>0.48000000000000004</v>
      </c>
      <c r="J3454" s="28">
        <v>5.5067485558552565E-2</v>
      </c>
      <c r="K3454" s="28">
        <v>1</v>
      </c>
      <c r="L3454" s="28">
        <v>3750</v>
      </c>
      <c r="M3454" s="29">
        <v>2</v>
      </c>
    </row>
    <row r="3455" spans="1:13" x14ac:dyDescent="0.3">
      <c r="A3455">
        <v>3451</v>
      </c>
      <c r="B3455" s="29">
        <v>2014</v>
      </c>
      <c r="C3455" s="27">
        <v>41888</v>
      </c>
      <c r="D3455" s="28">
        <v>0.78676945410941412</v>
      </c>
      <c r="E3455" s="28">
        <v>5</v>
      </c>
      <c r="F3455" s="27">
        <v>43714</v>
      </c>
      <c r="G3455" s="28">
        <v>0.52006801122268176</v>
      </c>
      <c r="H3455" s="28">
        <v>2</v>
      </c>
      <c r="I3455" s="28">
        <v>0.4</v>
      </c>
      <c r="J3455" s="28">
        <v>0.7530735669168761</v>
      </c>
      <c r="K3455" s="28">
        <v>5</v>
      </c>
      <c r="L3455" s="28">
        <v>6250</v>
      </c>
      <c r="M3455" s="29">
        <v>3</v>
      </c>
    </row>
    <row r="3456" spans="1:13" x14ac:dyDescent="0.3">
      <c r="A3456">
        <v>3452</v>
      </c>
      <c r="B3456" s="29">
        <v>2014</v>
      </c>
      <c r="C3456" s="27">
        <v>41669</v>
      </c>
      <c r="D3456" s="28">
        <v>4.5961395887532897E-2</v>
      </c>
      <c r="E3456" s="28">
        <v>1</v>
      </c>
      <c r="F3456" s="27">
        <v>42034</v>
      </c>
      <c r="G3456" s="28">
        <v>0.92917185392695134</v>
      </c>
      <c r="H3456" s="28">
        <v>3</v>
      </c>
      <c r="I3456" s="28">
        <v>0.48000000000000004</v>
      </c>
      <c r="J3456" s="28">
        <v>0.47090004146046016</v>
      </c>
      <c r="K3456" s="28">
        <v>3</v>
      </c>
      <c r="L3456" s="28">
        <v>5000</v>
      </c>
      <c r="M3456" s="29">
        <v>2</v>
      </c>
    </row>
    <row r="3457" spans="1:13" x14ac:dyDescent="0.3">
      <c r="A3457">
        <v>3453</v>
      </c>
      <c r="B3457" s="29">
        <v>2014</v>
      </c>
      <c r="C3457" s="27">
        <v>41941</v>
      </c>
      <c r="D3457" s="28">
        <v>0.62647773642853843</v>
      </c>
      <c r="E3457" s="28">
        <v>4</v>
      </c>
      <c r="F3457" s="27">
        <v>43402</v>
      </c>
      <c r="G3457" s="28">
        <v>0.3763702044888505</v>
      </c>
      <c r="H3457" s="28">
        <v>2</v>
      </c>
      <c r="I3457" s="28">
        <v>0.4</v>
      </c>
      <c r="J3457" s="28">
        <v>0.72965134040211732</v>
      </c>
      <c r="K3457" s="28">
        <v>5</v>
      </c>
      <c r="L3457" s="28">
        <v>6250</v>
      </c>
      <c r="M3457" s="29">
        <v>1</v>
      </c>
    </row>
    <row r="3458" spans="1:13" x14ac:dyDescent="0.3">
      <c r="A3458">
        <v>3454</v>
      </c>
      <c r="B3458" s="29">
        <v>2014</v>
      </c>
      <c r="C3458" s="27">
        <v>41696</v>
      </c>
      <c r="D3458" s="28">
        <v>0.7995322047004787</v>
      </c>
      <c r="E3458" s="28">
        <v>5</v>
      </c>
      <c r="F3458" s="27">
        <v>43522</v>
      </c>
      <c r="G3458" s="28">
        <v>0.31379661358288258</v>
      </c>
      <c r="H3458" s="28">
        <v>2</v>
      </c>
      <c r="I3458" s="28">
        <v>0.4</v>
      </c>
      <c r="J3458" s="28">
        <v>0.11918609240624378</v>
      </c>
      <c r="K3458" s="28">
        <v>1</v>
      </c>
      <c r="L3458" s="28">
        <v>3750</v>
      </c>
      <c r="M3458" s="29">
        <v>1</v>
      </c>
    </row>
    <row r="3459" spans="1:13" x14ac:dyDescent="0.3">
      <c r="A3459">
        <v>3455</v>
      </c>
      <c r="B3459" s="29">
        <v>2014</v>
      </c>
      <c r="C3459" s="27">
        <v>41991</v>
      </c>
      <c r="D3459" s="28">
        <v>0.62988686753898215</v>
      </c>
      <c r="E3459" s="28">
        <v>4</v>
      </c>
      <c r="F3459" s="27">
        <v>43452</v>
      </c>
      <c r="G3459" s="28">
        <v>0.87502378012547921</v>
      </c>
      <c r="H3459" s="28">
        <v>3</v>
      </c>
      <c r="I3459" s="28">
        <v>0.48000000000000004</v>
      </c>
      <c r="J3459" s="28">
        <v>0.95960183252588127</v>
      </c>
      <c r="K3459" s="28">
        <v>5</v>
      </c>
      <c r="L3459" s="28">
        <v>6250</v>
      </c>
      <c r="M3459" s="29">
        <v>1</v>
      </c>
    </row>
    <row r="3460" spans="1:13" x14ac:dyDescent="0.3">
      <c r="A3460">
        <v>3456</v>
      </c>
      <c r="B3460" s="29">
        <v>2014</v>
      </c>
      <c r="C3460" s="27">
        <v>41775</v>
      </c>
      <c r="D3460" s="28">
        <v>0.85594986852869481</v>
      </c>
      <c r="E3460" s="28">
        <v>5</v>
      </c>
      <c r="F3460" s="27">
        <v>43601</v>
      </c>
      <c r="G3460" s="28">
        <v>0.93764837968426318</v>
      </c>
      <c r="H3460" s="28">
        <v>3</v>
      </c>
      <c r="I3460" s="28">
        <v>0.48000000000000004</v>
      </c>
      <c r="J3460" s="28">
        <v>0.88411500351024752</v>
      </c>
      <c r="K3460" s="28">
        <v>5</v>
      </c>
      <c r="L3460" s="28">
        <v>6250</v>
      </c>
      <c r="M3460" s="29">
        <v>6</v>
      </c>
    </row>
    <row r="3461" spans="1:13" x14ac:dyDescent="0.3">
      <c r="A3461">
        <v>3457</v>
      </c>
      <c r="B3461">
        <v>2014</v>
      </c>
      <c r="C3461" s="27">
        <v>41770</v>
      </c>
      <c r="D3461" s="28">
        <v>5.0143578474604156E-2</v>
      </c>
      <c r="E3461" s="28">
        <v>1</v>
      </c>
      <c r="F3461" s="27">
        <v>42135</v>
      </c>
      <c r="G3461" s="28">
        <v>9.4435053486402909E-2</v>
      </c>
      <c r="H3461" s="28">
        <v>1</v>
      </c>
      <c r="I3461" s="28">
        <v>0.32</v>
      </c>
      <c r="J3461" s="28">
        <v>0.36160082261412974</v>
      </c>
      <c r="K3461" s="28">
        <v>2</v>
      </c>
      <c r="L3461" s="28">
        <v>4375</v>
      </c>
      <c r="M3461" s="29">
        <v>0</v>
      </c>
    </row>
    <row r="3462" spans="1:13" x14ac:dyDescent="0.3">
      <c r="A3462">
        <v>3458</v>
      </c>
      <c r="B3462" s="29">
        <v>2014</v>
      </c>
      <c r="C3462" s="27">
        <v>41998</v>
      </c>
      <c r="D3462" s="28">
        <v>0.71522316901938987</v>
      </c>
      <c r="E3462" s="28">
        <v>5</v>
      </c>
      <c r="F3462" s="27">
        <v>43824</v>
      </c>
      <c r="G3462" s="28">
        <v>1.1176988992289805E-2</v>
      </c>
      <c r="H3462" s="28">
        <v>1</v>
      </c>
      <c r="I3462" s="28">
        <v>0.32</v>
      </c>
      <c r="J3462" s="28">
        <v>0.61998391633543437</v>
      </c>
      <c r="K3462" s="28">
        <v>4</v>
      </c>
      <c r="L3462" s="28">
        <v>5625</v>
      </c>
      <c r="M3462" s="29">
        <v>0</v>
      </c>
    </row>
    <row r="3463" spans="1:13" x14ac:dyDescent="0.3">
      <c r="A3463">
        <v>3459</v>
      </c>
      <c r="B3463" s="29">
        <v>2014</v>
      </c>
      <c r="C3463" s="27">
        <v>41754</v>
      </c>
      <c r="D3463" s="28">
        <v>0.76874144309492209</v>
      </c>
      <c r="E3463" s="28">
        <v>5</v>
      </c>
      <c r="F3463" s="27">
        <v>43580</v>
      </c>
      <c r="G3463" s="28">
        <v>0.87440402882039625</v>
      </c>
      <c r="H3463" s="28">
        <v>3</v>
      </c>
      <c r="I3463" s="28">
        <v>0.48000000000000004</v>
      </c>
      <c r="J3463" s="28">
        <v>0.55553459632722224</v>
      </c>
      <c r="K3463" s="28">
        <v>3</v>
      </c>
      <c r="L3463" s="28">
        <v>5000</v>
      </c>
      <c r="M3463" s="29">
        <v>6</v>
      </c>
    </row>
    <row r="3464" spans="1:13" x14ac:dyDescent="0.3">
      <c r="A3464">
        <v>3460</v>
      </c>
      <c r="B3464" s="29">
        <v>2014</v>
      </c>
      <c r="C3464" s="27">
        <v>41667</v>
      </c>
      <c r="D3464" s="28">
        <v>0.87446391308983518</v>
      </c>
      <c r="E3464" s="28">
        <v>5</v>
      </c>
      <c r="F3464" s="27">
        <v>43493</v>
      </c>
      <c r="G3464" s="28">
        <v>0.52585206083453895</v>
      </c>
      <c r="H3464" s="28">
        <v>2</v>
      </c>
      <c r="I3464" s="28">
        <v>0.4</v>
      </c>
      <c r="J3464" s="28">
        <v>0.24118978553287773</v>
      </c>
      <c r="K3464" s="28">
        <v>2</v>
      </c>
      <c r="L3464" s="28">
        <v>4375</v>
      </c>
      <c r="M3464" s="29">
        <v>1</v>
      </c>
    </row>
    <row r="3465" spans="1:13" x14ac:dyDescent="0.3">
      <c r="A3465">
        <v>3461</v>
      </c>
      <c r="B3465" s="29">
        <v>2014</v>
      </c>
      <c r="C3465" s="27">
        <v>41689</v>
      </c>
      <c r="D3465" s="28">
        <v>0.68723303994350948</v>
      </c>
      <c r="E3465" s="28">
        <v>5</v>
      </c>
      <c r="F3465" s="27">
        <v>43515</v>
      </c>
      <c r="G3465" s="28">
        <v>0.47166036063030137</v>
      </c>
      <c r="H3465" s="28">
        <v>2</v>
      </c>
      <c r="I3465" s="28">
        <v>0.4</v>
      </c>
      <c r="J3465" s="28">
        <v>0.45508638083927699</v>
      </c>
      <c r="K3465" s="28">
        <v>3</v>
      </c>
      <c r="L3465" s="28">
        <v>5000</v>
      </c>
      <c r="M3465" s="29">
        <v>0</v>
      </c>
    </row>
    <row r="3466" spans="1:13" x14ac:dyDescent="0.3">
      <c r="A3466">
        <v>3462</v>
      </c>
      <c r="B3466" s="29">
        <v>2014</v>
      </c>
      <c r="C3466" s="27">
        <v>41669</v>
      </c>
      <c r="D3466" s="28">
        <v>0.18044832279364798</v>
      </c>
      <c r="E3466" s="28">
        <v>1</v>
      </c>
      <c r="F3466" s="27">
        <v>42034</v>
      </c>
      <c r="G3466" s="28">
        <v>3.7160567695918578E-3</v>
      </c>
      <c r="H3466" s="28">
        <v>1</v>
      </c>
      <c r="I3466" s="28">
        <v>0.32</v>
      </c>
      <c r="J3466" s="28">
        <v>0.30946043273651724</v>
      </c>
      <c r="K3466" s="28">
        <v>2</v>
      </c>
      <c r="L3466" s="28">
        <v>4375</v>
      </c>
      <c r="M3466" s="29">
        <v>0</v>
      </c>
    </row>
    <row r="3467" spans="1:13" x14ac:dyDescent="0.3">
      <c r="A3467">
        <v>3463</v>
      </c>
      <c r="B3467" s="29">
        <v>2014</v>
      </c>
      <c r="C3467" s="27">
        <v>41726</v>
      </c>
      <c r="D3467" s="28">
        <v>0.17098246394242678</v>
      </c>
      <c r="E3467" s="28">
        <v>1</v>
      </c>
      <c r="F3467" s="27">
        <v>42091</v>
      </c>
      <c r="G3467" s="28">
        <v>0.95615761587552717</v>
      </c>
      <c r="H3467" s="28">
        <v>3</v>
      </c>
      <c r="I3467" s="28">
        <v>0.48000000000000004</v>
      </c>
      <c r="J3467" s="28">
        <v>0.28227101061068427</v>
      </c>
      <c r="K3467" s="28">
        <v>2</v>
      </c>
      <c r="L3467" s="28">
        <v>4375</v>
      </c>
      <c r="M3467" s="29">
        <v>1</v>
      </c>
    </row>
    <row r="3468" spans="1:13" x14ac:dyDescent="0.3">
      <c r="A3468">
        <v>3464</v>
      </c>
      <c r="B3468" s="29">
        <v>2014</v>
      </c>
      <c r="C3468" s="27">
        <v>41931</v>
      </c>
      <c r="D3468" s="28">
        <v>0.65126649805602577</v>
      </c>
      <c r="E3468" s="28">
        <v>4</v>
      </c>
      <c r="F3468" s="27">
        <v>43392</v>
      </c>
      <c r="G3468" s="28">
        <v>0.67387329041715882</v>
      </c>
      <c r="H3468" s="28">
        <v>3</v>
      </c>
      <c r="I3468" s="28">
        <v>0.48000000000000004</v>
      </c>
      <c r="J3468" s="28">
        <v>0.72997041301771837</v>
      </c>
      <c r="K3468" s="28">
        <v>5</v>
      </c>
      <c r="L3468" s="28">
        <v>6250</v>
      </c>
      <c r="M3468" s="29">
        <v>6</v>
      </c>
    </row>
    <row r="3469" spans="1:13" x14ac:dyDescent="0.3">
      <c r="A3469">
        <v>3465</v>
      </c>
      <c r="B3469" s="29">
        <v>2014</v>
      </c>
      <c r="C3469" s="27">
        <v>41750</v>
      </c>
      <c r="D3469" s="28">
        <v>0.99214348014278031</v>
      </c>
      <c r="E3469" s="28">
        <v>5</v>
      </c>
      <c r="F3469" s="27">
        <v>43576</v>
      </c>
      <c r="G3469" s="28">
        <v>0.99403144680352873</v>
      </c>
      <c r="H3469" s="28">
        <v>3</v>
      </c>
      <c r="I3469" s="28">
        <v>0.48000000000000004</v>
      </c>
      <c r="J3469" s="28">
        <v>0.24418048832174233</v>
      </c>
      <c r="K3469" s="28">
        <v>2</v>
      </c>
      <c r="L3469" s="28">
        <v>4375</v>
      </c>
      <c r="M3469" s="29">
        <v>3</v>
      </c>
    </row>
    <row r="3470" spans="1:13" x14ac:dyDescent="0.3">
      <c r="A3470">
        <v>3466</v>
      </c>
      <c r="B3470" s="29">
        <v>2014</v>
      </c>
      <c r="C3470" s="27">
        <v>41641</v>
      </c>
      <c r="D3470" s="28">
        <v>0.77236768582581472</v>
      </c>
      <c r="E3470" s="28">
        <v>5</v>
      </c>
      <c r="F3470" s="27">
        <v>43467</v>
      </c>
      <c r="G3470" s="28">
        <v>0.64870408254999179</v>
      </c>
      <c r="H3470" s="28">
        <v>3</v>
      </c>
      <c r="I3470" s="28">
        <v>0.48000000000000004</v>
      </c>
      <c r="J3470" s="28">
        <v>0.33180297520008473</v>
      </c>
      <c r="K3470" s="28">
        <v>2</v>
      </c>
      <c r="L3470" s="28">
        <v>4375</v>
      </c>
      <c r="M3470" s="29">
        <v>3</v>
      </c>
    </row>
    <row r="3471" spans="1:13" x14ac:dyDescent="0.3">
      <c r="A3471">
        <v>3467</v>
      </c>
      <c r="B3471">
        <v>2014</v>
      </c>
      <c r="C3471" s="27">
        <v>41755</v>
      </c>
      <c r="D3471" s="28">
        <v>0.83675699409528093</v>
      </c>
      <c r="E3471" s="28">
        <v>5</v>
      </c>
      <c r="F3471" s="27">
        <v>43581</v>
      </c>
      <c r="G3471" s="28">
        <v>0.9924843073464894</v>
      </c>
      <c r="H3471" s="28">
        <v>3</v>
      </c>
      <c r="I3471" s="28">
        <v>0.48000000000000004</v>
      </c>
      <c r="J3471" s="28">
        <v>0.71756567413059358</v>
      </c>
      <c r="K3471" s="28">
        <v>5</v>
      </c>
      <c r="L3471" s="28">
        <v>6250</v>
      </c>
      <c r="M3471" s="29">
        <v>0</v>
      </c>
    </row>
    <row r="3472" spans="1:13" x14ac:dyDescent="0.3">
      <c r="A3472">
        <v>3468</v>
      </c>
      <c r="B3472" s="29">
        <v>2014</v>
      </c>
      <c r="C3472" s="27">
        <v>41761</v>
      </c>
      <c r="D3472" s="28">
        <v>0.22316006358612683</v>
      </c>
      <c r="E3472" s="28">
        <v>1</v>
      </c>
      <c r="F3472" s="27">
        <v>42126</v>
      </c>
      <c r="G3472" s="28">
        <v>2.2766641798052101E-2</v>
      </c>
      <c r="H3472" s="28">
        <v>1</v>
      </c>
      <c r="I3472" s="28">
        <v>0.32</v>
      </c>
      <c r="J3472" s="28">
        <v>0.66082344776985213</v>
      </c>
      <c r="K3472" s="28">
        <v>4</v>
      </c>
      <c r="L3472" s="28">
        <v>5625</v>
      </c>
      <c r="M3472" s="29">
        <v>0</v>
      </c>
    </row>
    <row r="3473" spans="1:13" x14ac:dyDescent="0.3">
      <c r="A3473">
        <v>3469</v>
      </c>
      <c r="B3473" s="29">
        <v>2014</v>
      </c>
      <c r="C3473" s="27">
        <v>41977</v>
      </c>
      <c r="D3473" s="28">
        <v>0.55243294016291677</v>
      </c>
      <c r="E3473" s="28">
        <v>3</v>
      </c>
      <c r="F3473" s="27">
        <v>43073</v>
      </c>
      <c r="G3473" s="28">
        <v>0.80006169347178357</v>
      </c>
      <c r="H3473" s="28">
        <v>3</v>
      </c>
      <c r="I3473" s="28">
        <v>0.48000000000000004</v>
      </c>
      <c r="J3473" s="28">
        <v>0.91063582139143828</v>
      </c>
      <c r="K3473" s="28">
        <v>5</v>
      </c>
      <c r="L3473" s="28">
        <v>6250</v>
      </c>
      <c r="M3473" s="29">
        <v>3</v>
      </c>
    </row>
    <row r="3474" spans="1:13" x14ac:dyDescent="0.3">
      <c r="A3474">
        <v>3470</v>
      </c>
      <c r="B3474" s="29">
        <v>2014</v>
      </c>
      <c r="C3474" s="27">
        <v>41733</v>
      </c>
      <c r="D3474" s="28">
        <v>0.7227961116174515</v>
      </c>
      <c r="E3474" s="28">
        <v>5</v>
      </c>
      <c r="F3474" s="27">
        <v>43559</v>
      </c>
      <c r="G3474" s="28">
        <v>0.41489947345819511</v>
      </c>
      <c r="H3474" s="28">
        <v>2</v>
      </c>
      <c r="I3474" s="28">
        <v>0.4</v>
      </c>
      <c r="J3474" s="28">
        <v>0.55552946071642584</v>
      </c>
      <c r="K3474" s="28">
        <v>3</v>
      </c>
      <c r="L3474" s="28">
        <v>5000</v>
      </c>
      <c r="M3474" s="29">
        <v>1</v>
      </c>
    </row>
    <row r="3475" spans="1:13" x14ac:dyDescent="0.3">
      <c r="A3475">
        <v>3471</v>
      </c>
      <c r="B3475" s="29">
        <v>2014</v>
      </c>
      <c r="C3475" s="27">
        <v>41842</v>
      </c>
      <c r="D3475" s="28">
        <v>0.65003320729134006</v>
      </c>
      <c r="E3475" s="28">
        <v>4</v>
      </c>
      <c r="F3475" s="27">
        <v>43303</v>
      </c>
      <c r="G3475" s="28">
        <v>0.86066860414380997</v>
      </c>
      <c r="H3475" s="28">
        <v>3</v>
      </c>
      <c r="I3475" s="28">
        <v>0.48000000000000004</v>
      </c>
      <c r="J3475" s="28">
        <v>0.98980808846523516</v>
      </c>
      <c r="K3475" s="28">
        <v>5</v>
      </c>
      <c r="L3475" s="28">
        <v>6250</v>
      </c>
      <c r="M3475" s="29">
        <v>4</v>
      </c>
    </row>
    <row r="3476" spans="1:13" x14ac:dyDescent="0.3">
      <c r="A3476">
        <v>3472</v>
      </c>
      <c r="B3476" s="29">
        <v>2014</v>
      </c>
      <c r="C3476" s="27">
        <v>41655</v>
      </c>
      <c r="D3476" s="28">
        <v>0.50826956319032079</v>
      </c>
      <c r="E3476" s="28">
        <v>3</v>
      </c>
      <c r="F3476" s="27">
        <v>42751</v>
      </c>
      <c r="G3476" s="28">
        <v>0.38488039800353868</v>
      </c>
      <c r="H3476" s="28">
        <v>2</v>
      </c>
      <c r="I3476" s="28">
        <v>0.4</v>
      </c>
      <c r="J3476" s="28">
        <v>0.63348610043688158</v>
      </c>
      <c r="K3476" s="28">
        <v>4</v>
      </c>
      <c r="L3476" s="28">
        <v>5625</v>
      </c>
      <c r="M3476" s="29">
        <v>1</v>
      </c>
    </row>
    <row r="3477" spans="1:13" x14ac:dyDescent="0.3">
      <c r="A3477">
        <v>3473</v>
      </c>
      <c r="B3477" s="29">
        <v>2014</v>
      </c>
      <c r="C3477" s="27">
        <v>41826</v>
      </c>
      <c r="D3477" s="28">
        <v>0.15514475700364649</v>
      </c>
      <c r="E3477" s="28">
        <v>1</v>
      </c>
      <c r="F3477" s="27">
        <v>42191</v>
      </c>
      <c r="G3477" s="28">
        <v>0.61972345617117153</v>
      </c>
      <c r="H3477" s="28">
        <v>3</v>
      </c>
      <c r="I3477" s="28">
        <v>0.48000000000000004</v>
      </c>
      <c r="J3477" s="28">
        <v>0.83779712084225055</v>
      </c>
      <c r="K3477" s="28">
        <v>5</v>
      </c>
      <c r="L3477" s="28">
        <v>6250</v>
      </c>
      <c r="M3477" s="29">
        <v>0</v>
      </c>
    </row>
    <row r="3478" spans="1:13" x14ac:dyDescent="0.3">
      <c r="A3478">
        <v>3474</v>
      </c>
      <c r="B3478" s="29">
        <v>2014</v>
      </c>
      <c r="C3478" s="27">
        <v>41746</v>
      </c>
      <c r="D3478" s="28">
        <v>0.88513568828055877</v>
      </c>
      <c r="E3478" s="28">
        <v>5</v>
      </c>
      <c r="F3478" s="27">
        <v>43572</v>
      </c>
      <c r="G3478" s="28">
        <v>0.77641025509403228</v>
      </c>
      <c r="H3478" s="28">
        <v>3</v>
      </c>
      <c r="I3478" s="28">
        <v>0.48000000000000004</v>
      </c>
      <c r="J3478" s="28">
        <v>0.69293906214479439</v>
      </c>
      <c r="K3478" s="28">
        <v>4</v>
      </c>
      <c r="L3478" s="28">
        <v>5625</v>
      </c>
      <c r="M3478" s="29">
        <v>2</v>
      </c>
    </row>
    <row r="3479" spans="1:13" x14ac:dyDescent="0.3">
      <c r="A3479">
        <v>3475</v>
      </c>
      <c r="B3479" s="29">
        <v>2014</v>
      </c>
      <c r="C3479" s="27">
        <v>41709</v>
      </c>
      <c r="D3479" s="28">
        <v>0.28425069527800373</v>
      </c>
      <c r="E3479" s="28">
        <v>2</v>
      </c>
      <c r="F3479" s="27">
        <v>42440</v>
      </c>
      <c r="G3479" s="28">
        <v>0.28514487433202318</v>
      </c>
      <c r="H3479" s="28">
        <v>2</v>
      </c>
      <c r="I3479" s="28">
        <v>0.4</v>
      </c>
      <c r="J3479" s="28">
        <v>0.19191710454830724</v>
      </c>
      <c r="K3479" s="28">
        <v>1</v>
      </c>
      <c r="L3479" s="28">
        <v>3750</v>
      </c>
      <c r="M3479" s="29">
        <v>1</v>
      </c>
    </row>
    <row r="3480" spans="1:13" x14ac:dyDescent="0.3">
      <c r="A3480">
        <v>3476</v>
      </c>
      <c r="B3480" s="29">
        <v>2014</v>
      </c>
      <c r="C3480" s="27">
        <v>41963</v>
      </c>
      <c r="D3480" s="28">
        <v>0.53112258477688723</v>
      </c>
      <c r="E3480" s="28">
        <v>3</v>
      </c>
      <c r="F3480" s="27">
        <v>43059</v>
      </c>
      <c r="G3480" s="28">
        <v>0.19480323858447612</v>
      </c>
      <c r="H3480" s="28">
        <v>1</v>
      </c>
      <c r="I3480" s="28">
        <v>0.32</v>
      </c>
      <c r="J3480" s="28">
        <v>0.14861981400677404</v>
      </c>
      <c r="K3480" s="28">
        <v>1</v>
      </c>
      <c r="L3480" s="28">
        <v>3750</v>
      </c>
      <c r="M3480" s="29">
        <v>1</v>
      </c>
    </row>
    <row r="3481" spans="1:13" x14ac:dyDescent="0.3">
      <c r="A3481">
        <v>3477</v>
      </c>
      <c r="B3481" s="29">
        <v>2014</v>
      </c>
      <c r="C3481" s="27">
        <v>41798</v>
      </c>
      <c r="D3481" s="28">
        <v>0.11476080002460753</v>
      </c>
      <c r="E3481" s="28">
        <v>1</v>
      </c>
      <c r="F3481" s="27">
        <v>42163</v>
      </c>
      <c r="G3481" s="28">
        <v>0.45387133291667281</v>
      </c>
      <c r="H3481" s="28">
        <v>2</v>
      </c>
      <c r="I3481" s="28">
        <v>0.4</v>
      </c>
      <c r="J3481" s="28">
        <v>0.51975470216180375</v>
      </c>
      <c r="K3481" s="28">
        <v>3</v>
      </c>
      <c r="L3481" s="28">
        <v>5000</v>
      </c>
      <c r="M3481" s="29">
        <v>0</v>
      </c>
    </row>
    <row r="3482" spans="1:13" x14ac:dyDescent="0.3">
      <c r="A3482">
        <v>3478</v>
      </c>
      <c r="B3482" s="29">
        <v>2014</v>
      </c>
      <c r="C3482" s="27">
        <v>41949</v>
      </c>
      <c r="D3482" s="28">
        <v>0.92179729262419485</v>
      </c>
      <c r="E3482" s="28">
        <v>5</v>
      </c>
      <c r="F3482" s="27">
        <v>43775</v>
      </c>
      <c r="G3482" s="28">
        <v>0.28451570486819822</v>
      </c>
      <c r="H3482" s="28">
        <v>2</v>
      </c>
      <c r="I3482" s="28">
        <v>0.4</v>
      </c>
      <c r="J3482" s="28">
        <v>0.15729718292599348</v>
      </c>
      <c r="K3482" s="28">
        <v>1</v>
      </c>
      <c r="L3482" s="28">
        <v>3750</v>
      </c>
      <c r="M3482" s="29">
        <v>3</v>
      </c>
    </row>
    <row r="3483" spans="1:13" x14ac:dyDescent="0.3">
      <c r="A3483">
        <v>3479</v>
      </c>
      <c r="B3483" s="29">
        <v>2014</v>
      </c>
      <c r="C3483" s="27">
        <v>41848</v>
      </c>
      <c r="D3483" s="28">
        <v>0.84042560073910866</v>
      </c>
      <c r="E3483" s="28">
        <v>5</v>
      </c>
      <c r="F3483" s="27">
        <v>43674</v>
      </c>
      <c r="G3483" s="28">
        <v>0.1200383657271118</v>
      </c>
      <c r="H3483" s="28">
        <v>1</v>
      </c>
      <c r="I3483" s="28">
        <v>0.32</v>
      </c>
      <c r="J3483" s="28">
        <v>0.27079111644244769</v>
      </c>
      <c r="K3483" s="28">
        <v>2</v>
      </c>
      <c r="L3483" s="28">
        <v>4375</v>
      </c>
      <c r="M3483" s="29">
        <v>1</v>
      </c>
    </row>
    <row r="3484" spans="1:13" x14ac:dyDescent="0.3">
      <c r="A3484">
        <v>3480</v>
      </c>
      <c r="B3484" s="29">
        <v>2014</v>
      </c>
      <c r="C3484" s="27">
        <v>41913</v>
      </c>
      <c r="D3484" s="28">
        <v>7.699082861006068E-2</v>
      </c>
      <c r="E3484" s="28">
        <v>1</v>
      </c>
      <c r="F3484" s="27">
        <v>42278</v>
      </c>
      <c r="G3484" s="28">
        <v>0.85559445733866424</v>
      </c>
      <c r="H3484" s="28">
        <v>3</v>
      </c>
      <c r="I3484" s="28">
        <v>0.48000000000000004</v>
      </c>
      <c r="J3484" s="28">
        <v>0.31547608782783343</v>
      </c>
      <c r="K3484" s="28">
        <v>2</v>
      </c>
      <c r="L3484" s="28">
        <v>4375</v>
      </c>
      <c r="M3484" s="29">
        <v>0</v>
      </c>
    </row>
    <row r="3485" spans="1:13" x14ac:dyDescent="0.3">
      <c r="A3485">
        <v>3481</v>
      </c>
      <c r="B3485" s="29">
        <v>2014</v>
      </c>
      <c r="C3485" s="27">
        <v>41962</v>
      </c>
      <c r="D3485" s="28">
        <v>0.3447612556774825</v>
      </c>
      <c r="E3485" s="28">
        <v>2</v>
      </c>
      <c r="F3485" s="27">
        <v>42693</v>
      </c>
      <c r="G3485" s="28">
        <v>0.90921854384621303</v>
      </c>
      <c r="H3485" s="28">
        <v>3</v>
      </c>
      <c r="I3485" s="28">
        <v>0.48000000000000004</v>
      </c>
      <c r="J3485" s="28">
        <v>0.81126881883142543</v>
      </c>
      <c r="K3485" s="28">
        <v>5</v>
      </c>
      <c r="L3485" s="28">
        <v>6250</v>
      </c>
      <c r="M3485" s="29">
        <v>2</v>
      </c>
    </row>
    <row r="3486" spans="1:13" x14ac:dyDescent="0.3">
      <c r="A3486">
        <v>3482</v>
      </c>
      <c r="B3486" s="29">
        <v>2014</v>
      </c>
      <c r="C3486" s="27">
        <v>41777</v>
      </c>
      <c r="D3486" s="28">
        <v>0.74736380650513845</v>
      </c>
      <c r="E3486" s="28">
        <v>5</v>
      </c>
      <c r="F3486" s="27">
        <v>43603</v>
      </c>
      <c r="G3486" s="28">
        <v>0.26011890449963215</v>
      </c>
      <c r="H3486" s="28">
        <v>1</v>
      </c>
      <c r="I3486" s="28">
        <v>0.32</v>
      </c>
      <c r="J3486" s="28">
        <v>0.31145939168602321</v>
      </c>
      <c r="K3486" s="28">
        <v>2</v>
      </c>
      <c r="L3486" s="28">
        <v>4375</v>
      </c>
      <c r="M3486" s="29">
        <v>1</v>
      </c>
    </row>
    <row r="3487" spans="1:13" x14ac:dyDescent="0.3">
      <c r="A3487">
        <v>3483</v>
      </c>
      <c r="B3487" s="29">
        <v>2014</v>
      </c>
      <c r="C3487" s="27">
        <v>42002</v>
      </c>
      <c r="D3487" s="28">
        <v>0.84595382915294037</v>
      </c>
      <c r="E3487" s="28">
        <v>5</v>
      </c>
      <c r="F3487" s="27">
        <v>43828</v>
      </c>
      <c r="G3487" s="28">
        <v>0.32245992980701432</v>
      </c>
      <c r="H3487" s="28">
        <v>2</v>
      </c>
      <c r="I3487" s="28">
        <v>0.4</v>
      </c>
      <c r="J3487" s="28">
        <v>0.767763226005725</v>
      </c>
      <c r="K3487" s="28">
        <v>5</v>
      </c>
      <c r="L3487" s="28">
        <v>6250</v>
      </c>
      <c r="M3487" s="29">
        <v>3</v>
      </c>
    </row>
    <row r="3488" spans="1:13" x14ac:dyDescent="0.3">
      <c r="A3488">
        <v>3484</v>
      </c>
      <c r="B3488" s="29">
        <v>2014</v>
      </c>
      <c r="C3488" s="27">
        <v>41943</v>
      </c>
      <c r="D3488" s="28">
        <v>0.61993948615314343</v>
      </c>
      <c r="E3488" s="28">
        <v>4</v>
      </c>
      <c r="F3488" s="27">
        <v>43404</v>
      </c>
      <c r="G3488" s="28">
        <v>0.40241028694991354</v>
      </c>
      <c r="H3488" s="28">
        <v>2</v>
      </c>
      <c r="I3488" s="28">
        <v>0.4</v>
      </c>
      <c r="J3488" s="28">
        <v>0.15403400684968593</v>
      </c>
      <c r="K3488" s="28">
        <v>1</v>
      </c>
      <c r="L3488" s="28">
        <v>3750</v>
      </c>
      <c r="M3488" s="29">
        <v>1</v>
      </c>
    </row>
    <row r="3489" spans="1:13" x14ac:dyDescent="0.3">
      <c r="A3489">
        <v>3485</v>
      </c>
      <c r="B3489" s="29">
        <v>2014</v>
      </c>
      <c r="C3489" s="27">
        <v>41669</v>
      </c>
      <c r="D3489" s="28">
        <v>0.78985788349510733</v>
      </c>
      <c r="E3489" s="28">
        <v>5</v>
      </c>
      <c r="F3489" s="27">
        <v>43495</v>
      </c>
      <c r="G3489" s="28">
        <v>0.41354867606705104</v>
      </c>
      <c r="H3489" s="28">
        <v>2</v>
      </c>
      <c r="I3489" s="28">
        <v>0.4</v>
      </c>
      <c r="J3489" s="28">
        <v>0.29697579369984106</v>
      </c>
      <c r="K3489" s="28">
        <v>2</v>
      </c>
      <c r="L3489" s="28">
        <v>4375</v>
      </c>
      <c r="M3489" s="29">
        <v>4</v>
      </c>
    </row>
    <row r="3490" spans="1:13" x14ac:dyDescent="0.3">
      <c r="A3490">
        <v>3486</v>
      </c>
      <c r="B3490" s="29">
        <v>2014</v>
      </c>
      <c r="C3490" s="27">
        <v>41786</v>
      </c>
      <c r="D3490" s="28">
        <v>0.52631066229520507</v>
      </c>
      <c r="E3490" s="28">
        <v>3</v>
      </c>
      <c r="F3490" s="27">
        <v>42882</v>
      </c>
      <c r="G3490" s="28">
        <v>0.80204426522552807</v>
      </c>
      <c r="H3490" s="28">
        <v>3</v>
      </c>
      <c r="I3490" s="28">
        <v>0.48000000000000004</v>
      </c>
      <c r="J3490" s="28">
        <v>0.43073554605825648</v>
      </c>
      <c r="K3490" s="28">
        <v>3</v>
      </c>
      <c r="L3490" s="28">
        <v>5000</v>
      </c>
      <c r="M3490" s="29">
        <v>2</v>
      </c>
    </row>
    <row r="3491" spans="1:13" x14ac:dyDescent="0.3">
      <c r="A3491">
        <v>3487</v>
      </c>
      <c r="B3491" s="29">
        <v>2014</v>
      </c>
      <c r="C3491" s="27">
        <v>41935</v>
      </c>
      <c r="D3491" s="28">
        <v>0.88571727311589532</v>
      </c>
      <c r="E3491" s="28">
        <v>5</v>
      </c>
      <c r="F3491" s="27">
        <v>43761</v>
      </c>
      <c r="G3491" s="28">
        <v>0.51008110534694751</v>
      </c>
      <c r="H3491" s="28">
        <v>2</v>
      </c>
      <c r="I3491" s="28">
        <v>0.4</v>
      </c>
      <c r="J3491" s="28">
        <v>0.70422115946818309</v>
      </c>
      <c r="K3491" s="28">
        <v>4</v>
      </c>
      <c r="L3491" s="28">
        <v>5625</v>
      </c>
      <c r="M3491" s="29">
        <v>2</v>
      </c>
    </row>
    <row r="3492" spans="1:13" x14ac:dyDescent="0.3">
      <c r="A3492">
        <v>3488</v>
      </c>
      <c r="B3492" s="29">
        <v>2014</v>
      </c>
      <c r="C3492" s="27">
        <v>41979</v>
      </c>
      <c r="D3492" s="28">
        <v>0.86121239290328278</v>
      </c>
      <c r="E3492" s="28">
        <v>5</v>
      </c>
      <c r="F3492" s="27">
        <v>43805</v>
      </c>
      <c r="G3492" s="28">
        <v>0.424846685088619</v>
      </c>
      <c r="H3492" s="28">
        <v>2</v>
      </c>
      <c r="I3492" s="28">
        <v>0.4</v>
      </c>
      <c r="J3492" s="28">
        <v>0.64236425779282569</v>
      </c>
      <c r="K3492" s="28">
        <v>4</v>
      </c>
      <c r="L3492" s="28">
        <v>5625</v>
      </c>
      <c r="M3492" s="29">
        <v>1</v>
      </c>
    </row>
    <row r="3493" spans="1:13" x14ac:dyDescent="0.3">
      <c r="A3493">
        <v>3489</v>
      </c>
      <c r="B3493" s="29">
        <v>2014</v>
      </c>
      <c r="C3493" s="27">
        <v>41732</v>
      </c>
      <c r="D3493" s="28">
        <v>0.75989545874646613</v>
      </c>
      <c r="E3493" s="28">
        <v>5</v>
      </c>
      <c r="F3493" s="27">
        <v>43558</v>
      </c>
      <c r="G3493" s="28">
        <v>0.65142989740377921</v>
      </c>
      <c r="H3493" s="28">
        <v>3</v>
      </c>
      <c r="I3493" s="28">
        <v>0.48000000000000004</v>
      </c>
      <c r="J3493" s="28">
        <v>0.64595761623078918</v>
      </c>
      <c r="K3493" s="28">
        <v>4</v>
      </c>
      <c r="L3493" s="28">
        <v>5625</v>
      </c>
      <c r="M3493" s="29">
        <v>1</v>
      </c>
    </row>
    <row r="3494" spans="1:13" x14ac:dyDescent="0.3">
      <c r="A3494">
        <v>3490</v>
      </c>
      <c r="B3494" s="29">
        <v>2014</v>
      </c>
      <c r="C3494" s="27">
        <v>41983</v>
      </c>
      <c r="D3494" s="28">
        <v>0.1675072257830128</v>
      </c>
      <c r="E3494" s="28">
        <v>1</v>
      </c>
      <c r="F3494" s="27">
        <v>42348</v>
      </c>
      <c r="G3494" s="28">
        <v>0.7737043456964886</v>
      </c>
      <c r="H3494" s="28">
        <v>3</v>
      </c>
      <c r="I3494" s="28">
        <v>0.48000000000000004</v>
      </c>
      <c r="J3494" s="28">
        <v>0.5494988037241274</v>
      </c>
      <c r="K3494" s="28">
        <v>3</v>
      </c>
      <c r="L3494" s="28">
        <v>5000</v>
      </c>
      <c r="M3494" s="29">
        <v>0</v>
      </c>
    </row>
    <row r="3495" spans="1:13" x14ac:dyDescent="0.3">
      <c r="A3495">
        <v>3491</v>
      </c>
      <c r="B3495" s="29">
        <v>2014</v>
      </c>
      <c r="C3495" s="27">
        <v>41963</v>
      </c>
      <c r="D3495" s="28">
        <v>0.57851366492356493</v>
      </c>
      <c r="E3495" s="28">
        <v>4</v>
      </c>
      <c r="F3495" s="27">
        <v>43424</v>
      </c>
      <c r="G3495" s="28">
        <v>0.43244470491338804</v>
      </c>
      <c r="H3495" s="28">
        <v>2</v>
      </c>
      <c r="I3495" s="28">
        <v>0.4</v>
      </c>
      <c r="J3495" s="28">
        <v>4.376595006021422E-2</v>
      </c>
      <c r="K3495" s="28">
        <v>1</v>
      </c>
      <c r="L3495" s="28">
        <v>3750</v>
      </c>
      <c r="M3495" s="29">
        <v>2</v>
      </c>
    </row>
    <row r="3496" spans="1:13" x14ac:dyDescent="0.3">
      <c r="A3496">
        <v>3492</v>
      </c>
      <c r="B3496" s="29">
        <v>2014</v>
      </c>
      <c r="C3496" s="27">
        <v>41668</v>
      </c>
      <c r="D3496" s="28">
        <v>0.31826428971529641</v>
      </c>
      <c r="E3496" s="28">
        <v>2</v>
      </c>
      <c r="F3496" s="27">
        <v>42398</v>
      </c>
      <c r="G3496" s="28">
        <v>0.26301202390542522</v>
      </c>
      <c r="H3496" s="28">
        <v>1</v>
      </c>
      <c r="I3496" s="28">
        <v>0.32</v>
      </c>
      <c r="J3496" s="28">
        <v>0.49345143850468021</v>
      </c>
      <c r="K3496" s="28">
        <v>3</v>
      </c>
      <c r="L3496" s="28">
        <v>5000</v>
      </c>
      <c r="M3496" s="29">
        <v>1</v>
      </c>
    </row>
    <row r="3497" spans="1:13" x14ac:dyDescent="0.3">
      <c r="A3497">
        <v>3493</v>
      </c>
      <c r="B3497" s="29">
        <v>2014</v>
      </c>
      <c r="C3497" s="27">
        <v>41786</v>
      </c>
      <c r="D3497" s="28">
        <v>0.41873029371067527</v>
      </c>
      <c r="E3497" s="28">
        <v>2</v>
      </c>
      <c r="F3497" s="27">
        <v>42517</v>
      </c>
      <c r="G3497" s="28">
        <v>0.92355554851899524</v>
      </c>
      <c r="H3497" s="28">
        <v>3</v>
      </c>
      <c r="I3497" s="28">
        <v>0.48000000000000004</v>
      </c>
      <c r="J3497" s="28">
        <v>0.43085451022712273</v>
      </c>
      <c r="K3497" s="28">
        <v>3</v>
      </c>
      <c r="L3497" s="28">
        <v>5000</v>
      </c>
      <c r="M3497" s="29">
        <v>1</v>
      </c>
    </row>
    <row r="3498" spans="1:13" x14ac:dyDescent="0.3">
      <c r="A3498">
        <v>3494</v>
      </c>
      <c r="B3498" s="29">
        <v>2014</v>
      </c>
      <c r="C3498" s="27">
        <v>41952</v>
      </c>
      <c r="D3498" s="28">
        <v>0.92684385555910864</v>
      </c>
      <c r="E3498" s="28">
        <v>5</v>
      </c>
      <c r="F3498" s="27">
        <v>43778</v>
      </c>
      <c r="G3498" s="28">
        <v>0.82888406694408334</v>
      </c>
      <c r="H3498" s="28">
        <v>3</v>
      </c>
      <c r="I3498" s="28">
        <v>0.48000000000000004</v>
      </c>
      <c r="J3498" s="28">
        <v>0.59232904757504878</v>
      </c>
      <c r="K3498" s="28">
        <v>4</v>
      </c>
      <c r="L3498" s="28">
        <v>5625</v>
      </c>
      <c r="M3498" s="29">
        <v>3</v>
      </c>
    </row>
    <row r="3499" spans="1:13" x14ac:dyDescent="0.3">
      <c r="A3499">
        <v>3495</v>
      </c>
      <c r="B3499" s="29">
        <v>2014</v>
      </c>
      <c r="C3499" s="27">
        <v>41675</v>
      </c>
      <c r="D3499" s="28">
        <v>0.71837234194758293</v>
      </c>
      <c r="E3499" s="28">
        <v>5</v>
      </c>
      <c r="F3499" s="27">
        <v>43501</v>
      </c>
      <c r="G3499" s="28">
        <v>0.26654436215534205</v>
      </c>
      <c r="H3499" s="28">
        <v>1</v>
      </c>
      <c r="I3499" s="28">
        <v>0.32</v>
      </c>
      <c r="J3499" s="28">
        <v>0.71009415099534356</v>
      </c>
      <c r="K3499" s="28">
        <v>5</v>
      </c>
      <c r="L3499" s="28">
        <v>6250</v>
      </c>
      <c r="M3499" s="29">
        <v>2</v>
      </c>
    </row>
    <row r="3500" spans="1:13" x14ac:dyDescent="0.3">
      <c r="A3500">
        <v>3496</v>
      </c>
      <c r="B3500" s="29">
        <v>2014</v>
      </c>
      <c r="C3500" s="27">
        <v>41792</v>
      </c>
      <c r="D3500" s="28">
        <v>0.23312849953500203</v>
      </c>
      <c r="E3500" s="28">
        <v>1</v>
      </c>
      <c r="F3500" s="27">
        <v>42157</v>
      </c>
      <c r="G3500" s="28">
        <v>0.49429208388158696</v>
      </c>
      <c r="H3500" s="28">
        <v>2</v>
      </c>
      <c r="I3500" s="28">
        <v>0.4</v>
      </c>
      <c r="J3500" s="28">
        <v>0.81776097574803019</v>
      </c>
      <c r="K3500" s="28">
        <v>5</v>
      </c>
      <c r="L3500" s="28">
        <v>6250</v>
      </c>
      <c r="M3500" s="29">
        <v>0</v>
      </c>
    </row>
    <row r="3501" spans="1:13" x14ac:dyDescent="0.3">
      <c r="A3501">
        <v>3497</v>
      </c>
      <c r="B3501" s="29">
        <v>2014</v>
      </c>
      <c r="C3501" s="27">
        <v>41792</v>
      </c>
      <c r="D3501" s="28">
        <v>0.33064046462137964</v>
      </c>
      <c r="E3501" s="28">
        <v>2</v>
      </c>
      <c r="F3501" s="27">
        <v>42523</v>
      </c>
      <c r="G3501" s="28">
        <v>7.9919330302126168E-2</v>
      </c>
      <c r="H3501" s="28">
        <v>1</v>
      </c>
      <c r="I3501" s="28">
        <v>0.32</v>
      </c>
      <c r="J3501" s="28">
        <v>0.4452717026188443</v>
      </c>
      <c r="K3501" s="28">
        <v>3</v>
      </c>
      <c r="L3501" s="28">
        <v>5000</v>
      </c>
      <c r="M3501" s="29">
        <v>1</v>
      </c>
    </row>
    <row r="3502" spans="1:13" x14ac:dyDescent="0.3">
      <c r="A3502">
        <v>3498</v>
      </c>
      <c r="B3502" s="29">
        <v>2014</v>
      </c>
      <c r="C3502" s="27">
        <v>41958</v>
      </c>
      <c r="D3502" s="28">
        <v>0.95186272486741796</v>
      </c>
      <c r="E3502" s="28">
        <v>5</v>
      </c>
      <c r="F3502" s="27">
        <v>43784</v>
      </c>
      <c r="G3502" s="28">
        <v>0.93742096540738085</v>
      </c>
      <c r="H3502" s="28">
        <v>3</v>
      </c>
      <c r="I3502" s="28">
        <v>0.48000000000000004</v>
      </c>
      <c r="J3502" s="28">
        <v>0.14796124983352177</v>
      </c>
      <c r="K3502" s="28">
        <v>1</v>
      </c>
      <c r="L3502" s="28">
        <v>3750</v>
      </c>
      <c r="M3502" s="29">
        <v>2</v>
      </c>
    </row>
    <row r="3503" spans="1:13" x14ac:dyDescent="0.3">
      <c r="A3503">
        <v>3499</v>
      </c>
      <c r="B3503" s="29">
        <v>2014</v>
      </c>
      <c r="C3503" s="27">
        <v>41804</v>
      </c>
      <c r="D3503" s="28">
        <v>0.90340683068347216</v>
      </c>
      <c r="E3503" s="28">
        <v>5</v>
      </c>
      <c r="F3503" s="27">
        <v>43630</v>
      </c>
      <c r="G3503" s="28">
        <v>0.13817327938851987</v>
      </c>
      <c r="H3503" s="28">
        <v>1</v>
      </c>
      <c r="I3503" s="28">
        <v>0.32</v>
      </c>
      <c r="J3503" s="28">
        <v>0.44886240384808707</v>
      </c>
      <c r="K3503" s="28">
        <v>3</v>
      </c>
      <c r="L3503" s="28">
        <v>5000</v>
      </c>
      <c r="M3503" s="29">
        <v>1</v>
      </c>
    </row>
    <row r="3504" spans="1:13" x14ac:dyDescent="0.3">
      <c r="A3504">
        <v>3500</v>
      </c>
      <c r="B3504" s="29">
        <v>2014</v>
      </c>
      <c r="C3504" s="27">
        <v>41687</v>
      </c>
      <c r="D3504" s="28">
        <v>0.46679878408216324</v>
      </c>
      <c r="E3504" s="28">
        <v>3</v>
      </c>
      <c r="F3504" s="27">
        <v>42783</v>
      </c>
      <c r="G3504" s="28">
        <v>0.42406914630329351</v>
      </c>
      <c r="H3504" s="28">
        <v>2</v>
      </c>
      <c r="I3504" s="28">
        <v>0.4</v>
      </c>
      <c r="J3504" s="28">
        <v>0.40312035175992911</v>
      </c>
      <c r="K3504" s="28">
        <v>2</v>
      </c>
      <c r="L3504" s="28">
        <v>4375</v>
      </c>
      <c r="M3504" s="29">
        <v>1</v>
      </c>
    </row>
    <row r="3505" spans="1:13" x14ac:dyDescent="0.3">
      <c r="A3505">
        <v>3501</v>
      </c>
      <c r="B3505" s="29">
        <v>2014</v>
      </c>
      <c r="C3505" s="27">
        <v>41718</v>
      </c>
      <c r="D3505" s="28">
        <v>8.3944209587883845E-2</v>
      </c>
      <c r="E3505" s="28">
        <v>1</v>
      </c>
      <c r="F3505" s="27">
        <v>42083</v>
      </c>
      <c r="G3505" s="28">
        <v>0.44053027005575152</v>
      </c>
      <c r="H3505" s="28">
        <v>2</v>
      </c>
      <c r="I3505" s="28">
        <v>0.4</v>
      </c>
      <c r="J3505" s="28">
        <v>0.4978256570247227</v>
      </c>
      <c r="K3505" s="28">
        <v>3</v>
      </c>
      <c r="L3505" s="28">
        <v>5000</v>
      </c>
      <c r="M3505" s="29">
        <v>0</v>
      </c>
    </row>
    <row r="3506" spans="1:13" x14ac:dyDescent="0.3">
      <c r="A3506">
        <v>3502</v>
      </c>
      <c r="B3506" s="29">
        <v>2014</v>
      </c>
      <c r="C3506" s="27">
        <v>41650</v>
      </c>
      <c r="D3506" s="28">
        <v>0.33640469732130351</v>
      </c>
      <c r="E3506" s="28">
        <v>2</v>
      </c>
      <c r="F3506" s="27">
        <v>42380</v>
      </c>
      <c r="G3506" s="28">
        <v>0.99670980338359216</v>
      </c>
      <c r="H3506" s="28">
        <v>3</v>
      </c>
      <c r="I3506" s="28">
        <v>0.48000000000000004</v>
      </c>
      <c r="J3506" s="28">
        <v>0.51747630942278056</v>
      </c>
      <c r="K3506" s="28">
        <v>3</v>
      </c>
      <c r="L3506" s="28">
        <v>5000</v>
      </c>
      <c r="M3506" s="29">
        <v>2</v>
      </c>
    </row>
    <row r="3507" spans="1:13" x14ac:dyDescent="0.3">
      <c r="A3507">
        <v>3503</v>
      </c>
      <c r="B3507" s="29">
        <v>2014</v>
      </c>
      <c r="C3507" s="27">
        <v>41645</v>
      </c>
      <c r="D3507" s="28">
        <v>0.55383398527704375</v>
      </c>
      <c r="E3507" s="28">
        <v>3</v>
      </c>
      <c r="F3507" s="27">
        <v>42741</v>
      </c>
      <c r="G3507" s="28">
        <v>0.70910912285650285</v>
      </c>
      <c r="H3507" s="28">
        <v>3</v>
      </c>
      <c r="I3507" s="28">
        <v>0.48000000000000004</v>
      </c>
      <c r="J3507" s="28">
        <v>0.16341143749848375</v>
      </c>
      <c r="K3507" s="28">
        <v>1</v>
      </c>
      <c r="L3507" s="28">
        <v>3750</v>
      </c>
      <c r="M3507" s="29">
        <v>2</v>
      </c>
    </row>
    <row r="3508" spans="1:13" x14ac:dyDescent="0.3">
      <c r="A3508">
        <v>3504</v>
      </c>
      <c r="B3508" s="29">
        <v>2014</v>
      </c>
      <c r="C3508" s="27">
        <v>41927</v>
      </c>
      <c r="D3508" s="28">
        <v>0.79405830852297998</v>
      </c>
      <c r="E3508" s="28">
        <v>5</v>
      </c>
      <c r="F3508" s="27">
        <v>43753</v>
      </c>
      <c r="G3508" s="28">
        <v>0.49942669826617558</v>
      </c>
      <c r="H3508" s="28">
        <v>2</v>
      </c>
      <c r="I3508" s="28">
        <v>0.4</v>
      </c>
      <c r="J3508" s="28">
        <v>0.95674200249402086</v>
      </c>
      <c r="K3508" s="28">
        <v>5</v>
      </c>
      <c r="L3508" s="28">
        <v>6250</v>
      </c>
      <c r="M3508" s="29">
        <v>1</v>
      </c>
    </row>
    <row r="3509" spans="1:13" x14ac:dyDescent="0.3">
      <c r="A3509">
        <v>3505</v>
      </c>
      <c r="B3509" s="29">
        <v>2014</v>
      </c>
      <c r="C3509" s="27">
        <v>41775</v>
      </c>
      <c r="D3509" s="28">
        <v>0.9436871793436783</v>
      </c>
      <c r="E3509" s="28">
        <v>5</v>
      </c>
      <c r="F3509" s="27">
        <v>43601</v>
      </c>
      <c r="G3509" s="28">
        <v>6.2136572563742165E-2</v>
      </c>
      <c r="H3509" s="28">
        <v>1</v>
      </c>
      <c r="I3509" s="28">
        <v>0.32</v>
      </c>
      <c r="J3509" s="28">
        <v>0.69320728002706833</v>
      </c>
      <c r="K3509" s="28">
        <v>4</v>
      </c>
      <c r="L3509" s="28">
        <v>5625</v>
      </c>
      <c r="M3509" s="29">
        <v>1</v>
      </c>
    </row>
    <row r="3510" spans="1:13" x14ac:dyDescent="0.3">
      <c r="A3510">
        <v>3506</v>
      </c>
      <c r="B3510" s="29">
        <v>2014</v>
      </c>
      <c r="C3510" s="27">
        <v>41677</v>
      </c>
      <c r="D3510" s="28">
        <v>6.3434259602931253E-2</v>
      </c>
      <c r="E3510" s="28">
        <v>1</v>
      </c>
      <c r="F3510" s="27">
        <v>42042</v>
      </c>
      <c r="G3510" s="28">
        <v>0.19617918099156306</v>
      </c>
      <c r="H3510" s="28">
        <v>1</v>
      </c>
      <c r="I3510" s="28">
        <v>0.32</v>
      </c>
      <c r="J3510" s="28">
        <v>0.98336802455517136</v>
      </c>
      <c r="K3510" s="28">
        <v>5</v>
      </c>
      <c r="L3510" s="28">
        <v>6250</v>
      </c>
      <c r="M3510" s="29">
        <v>0</v>
      </c>
    </row>
    <row r="3511" spans="1:13" x14ac:dyDescent="0.3">
      <c r="A3511">
        <v>3507</v>
      </c>
      <c r="B3511" s="29">
        <v>2014</v>
      </c>
      <c r="C3511" s="27">
        <v>41985</v>
      </c>
      <c r="D3511" s="28">
        <v>0.48931066084525621</v>
      </c>
      <c r="E3511" s="28">
        <v>3</v>
      </c>
      <c r="F3511" s="27">
        <v>43081</v>
      </c>
      <c r="G3511" s="28">
        <v>0.27289065856743677</v>
      </c>
      <c r="H3511" s="28">
        <v>1</v>
      </c>
      <c r="I3511" s="28">
        <v>0.32</v>
      </c>
      <c r="J3511" s="28">
        <v>0.95671617471253712</v>
      </c>
      <c r="K3511" s="28">
        <v>5</v>
      </c>
      <c r="L3511" s="28">
        <v>6250</v>
      </c>
      <c r="M3511" s="29">
        <v>1</v>
      </c>
    </row>
    <row r="3512" spans="1:13" x14ac:dyDescent="0.3">
      <c r="A3512">
        <v>3508</v>
      </c>
      <c r="B3512" s="29">
        <v>2014</v>
      </c>
      <c r="C3512" s="27">
        <v>41843</v>
      </c>
      <c r="D3512" s="28">
        <v>0.83301561141949154</v>
      </c>
      <c r="E3512" s="28">
        <v>5</v>
      </c>
      <c r="F3512" s="27">
        <v>43669</v>
      </c>
      <c r="G3512" s="28">
        <v>0.57675181335354597</v>
      </c>
      <c r="H3512" s="28">
        <v>2</v>
      </c>
      <c r="I3512" s="28">
        <v>0.4</v>
      </c>
      <c r="J3512" s="28">
        <v>0.31561139097317459</v>
      </c>
      <c r="K3512" s="28">
        <v>2</v>
      </c>
      <c r="L3512" s="28">
        <v>4375</v>
      </c>
      <c r="M3512" s="29">
        <v>0</v>
      </c>
    </row>
    <row r="3513" spans="1:13" x14ac:dyDescent="0.3">
      <c r="A3513">
        <v>3509</v>
      </c>
      <c r="B3513" s="29">
        <v>2014</v>
      </c>
      <c r="C3513" s="27">
        <v>41665</v>
      </c>
      <c r="D3513" s="28">
        <v>0.15166143583789737</v>
      </c>
      <c r="E3513" s="28">
        <v>1</v>
      </c>
      <c r="F3513" s="27">
        <v>42030</v>
      </c>
      <c r="G3513" s="28">
        <v>0.5208681368710113</v>
      </c>
      <c r="H3513" s="28">
        <v>2</v>
      </c>
      <c r="I3513" s="28">
        <v>0.4</v>
      </c>
      <c r="J3513" s="28">
        <v>0.87324862763673183</v>
      </c>
      <c r="K3513" s="28">
        <v>5</v>
      </c>
      <c r="L3513" s="28">
        <v>6250</v>
      </c>
      <c r="M3513" s="29">
        <v>1</v>
      </c>
    </row>
    <row r="3514" spans="1:13" x14ac:dyDescent="0.3">
      <c r="A3514">
        <v>3510</v>
      </c>
      <c r="B3514" s="29">
        <v>2014</v>
      </c>
      <c r="C3514" s="27">
        <v>41918</v>
      </c>
      <c r="D3514" s="28">
        <v>0.39984342256094474</v>
      </c>
      <c r="E3514" s="28">
        <v>2</v>
      </c>
      <c r="F3514" s="27">
        <v>42649</v>
      </c>
      <c r="G3514" s="28">
        <v>0.47480622054423849</v>
      </c>
      <c r="H3514" s="28">
        <v>2</v>
      </c>
      <c r="I3514" s="28">
        <v>0.4</v>
      </c>
      <c r="J3514" s="28">
        <v>5.8627262806171476E-2</v>
      </c>
      <c r="K3514" s="28">
        <v>1</v>
      </c>
      <c r="L3514" s="28">
        <v>3750</v>
      </c>
      <c r="M3514" s="29">
        <v>1</v>
      </c>
    </row>
    <row r="3515" spans="1:13" x14ac:dyDescent="0.3">
      <c r="A3515">
        <v>3511</v>
      </c>
      <c r="B3515" s="29">
        <v>2014</v>
      </c>
      <c r="C3515" s="27">
        <v>41655</v>
      </c>
      <c r="D3515" s="28">
        <v>0.55135555471670339</v>
      </c>
      <c r="E3515" s="28">
        <v>3</v>
      </c>
      <c r="F3515" s="27">
        <v>42751</v>
      </c>
      <c r="G3515" s="28">
        <v>0.21462993338516745</v>
      </c>
      <c r="H3515" s="28">
        <v>1</v>
      </c>
      <c r="I3515" s="28">
        <v>0.32</v>
      </c>
      <c r="J3515" s="28">
        <v>0.10711817010077884</v>
      </c>
      <c r="K3515" s="28">
        <v>1</v>
      </c>
      <c r="L3515" s="28">
        <v>3750</v>
      </c>
      <c r="M3515" s="29">
        <v>0</v>
      </c>
    </row>
    <row r="3516" spans="1:13" x14ac:dyDescent="0.3">
      <c r="A3516">
        <v>3512</v>
      </c>
      <c r="B3516" s="29">
        <v>2014</v>
      </c>
      <c r="C3516" s="27">
        <v>41947</v>
      </c>
      <c r="D3516" s="28">
        <v>0.46898618872481168</v>
      </c>
      <c r="E3516" s="28">
        <v>3</v>
      </c>
      <c r="F3516" s="27">
        <v>43043</v>
      </c>
      <c r="G3516" s="28">
        <v>1.5482979788696727E-2</v>
      </c>
      <c r="H3516" s="28">
        <v>1</v>
      </c>
      <c r="I3516" s="28">
        <v>0.32</v>
      </c>
      <c r="J3516" s="28">
        <v>0.52853059387458312</v>
      </c>
      <c r="K3516" s="28">
        <v>3</v>
      </c>
      <c r="L3516" s="28">
        <v>5000</v>
      </c>
      <c r="M3516" s="29">
        <v>1</v>
      </c>
    </row>
    <row r="3517" spans="1:13" x14ac:dyDescent="0.3">
      <c r="A3517">
        <v>3513</v>
      </c>
      <c r="B3517" s="29">
        <v>2014</v>
      </c>
      <c r="C3517" s="27">
        <v>41899</v>
      </c>
      <c r="D3517" s="28">
        <v>0.44771794002046061</v>
      </c>
      <c r="E3517" s="28">
        <v>3</v>
      </c>
      <c r="F3517" s="27">
        <v>42995</v>
      </c>
      <c r="G3517" s="28">
        <v>0.86197736996114693</v>
      </c>
      <c r="H3517" s="28">
        <v>3</v>
      </c>
      <c r="I3517" s="28">
        <v>0.48000000000000004</v>
      </c>
      <c r="J3517" s="28">
        <v>4.0078724941184363E-2</v>
      </c>
      <c r="K3517" s="28">
        <v>1</v>
      </c>
      <c r="L3517" s="28">
        <v>3750</v>
      </c>
      <c r="M3517" s="29">
        <v>2</v>
      </c>
    </row>
    <row r="3518" spans="1:13" x14ac:dyDescent="0.3">
      <c r="A3518">
        <v>3514</v>
      </c>
      <c r="B3518" s="29">
        <v>2014</v>
      </c>
      <c r="C3518" s="27">
        <v>41803</v>
      </c>
      <c r="D3518" s="28">
        <v>0.46132181373650938</v>
      </c>
      <c r="E3518" s="28">
        <v>3</v>
      </c>
      <c r="F3518" s="27">
        <v>42899</v>
      </c>
      <c r="G3518" s="28">
        <v>0.80395392503715846</v>
      </c>
      <c r="H3518" s="28">
        <v>3</v>
      </c>
      <c r="I3518" s="28">
        <v>0.48000000000000004</v>
      </c>
      <c r="J3518" s="28">
        <v>0.42644706865253723</v>
      </c>
      <c r="K3518" s="28">
        <v>3</v>
      </c>
      <c r="L3518" s="28">
        <v>5000</v>
      </c>
      <c r="M3518" s="29">
        <v>1</v>
      </c>
    </row>
    <row r="3519" spans="1:13" x14ac:dyDescent="0.3">
      <c r="A3519">
        <v>3515</v>
      </c>
      <c r="B3519" s="29">
        <v>2014</v>
      </c>
      <c r="C3519" s="27">
        <v>41822</v>
      </c>
      <c r="D3519" s="28">
        <v>4.1462732594915397E-2</v>
      </c>
      <c r="E3519" s="28">
        <v>1</v>
      </c>
      <c r="F3519" s="27">
        <v>42187</v>
      </c>
      <c r="G3519" s="28">
        <v>0.24358974265044098</v>
      </c>
      <c r="H3519" s="28">
        <v>1</v>
      </c>
      <c r="I3519" s="28">
        <v>0.32</v>
      </c>
      <c r="J3519" s="28">
        <v>0.21293178024746584</v>
      </c>
      <c r="K3519" s="28">
        <v>2</v>
      </c>
      <c r="L3519" s="28">
        <v>4375</v>
      </c>
      <c r="M3519" s="29">
        <v>1</v>
      </c>
    </row>
    <row r="3520" spans="1:13" x14ac:dyDescent="0.3">
      <c r="A3520">
        <v>3516</v>
      </c>
      <c r="B3520" s="29">
        <v>2014</v>
      </c>
      <c r="C3520" s="27">
        <v>41740</v>
      </c>
      <c r="D3520" s="28">
        <v>0.15785661565760956</v>
      </c>
      <c r="E3520" s="28">
        <v>1</v>
      </c>
      <c r="F3520" s="27">
        <v>42105</v>
      </c>
      <c r="G3520" s="28">
        <v>0.64333865806052093</v>
      </c>
      <c r="H3520" s="28">
        <v>3</v>
      </c>
      <c r="I3520" s="28">
        <v>0.48000000000000004</v>
      </c>
      <c r="J3520" s="28">
        <v>0.5382273298502509</v>
      </c>
      <c r="K3520" s="28">
        <v>3</v>
      </c>
      <c r="L3520" s="28">
        <v>5000</v>
      </c>
      <c r="M3520" s="29">
        <v>1</v>
      </c>
    </row>
    <row r="3521" spans="1:13" x14ac:dyDescent="0.3">
      <c r="A3521">
        <v>3517</v>
      </c>
      <c r="B3521" s="29">
        <v>2014</v>
      </c>
      <c r="C3521" s="27">
        <v>41876</v>
      </c>
      <c r="D3521" s="28">
        <v>0.746223462119182</v>
      </c>
      <c r="E3521" s="28">
        <v>5</v>
      </c>
      <c r="F3521" s="27">
        <v>43702</v>
      </c>
      <c r="G3521" s="28">
        <v>0.87745167738458218</v>
      </c>
      <c r="H3521" s="28">
        <v>3</v>
      </c>
      <c r="I3521" s="28">
        <v>0.48000000000000004</v>
      </c>
      <c r="J3521" s="28">
        <v>0.25368349668422852</v>
      </c>
      <c r="K3521" s="28">
        <v>2</v>
      </c>
      <c r="L3521" s="28">
        <v>4375</v>
      </c>
      <c r="M3521" s="29">
        <v>1</v>
      </c>
    </row>
    <row r="3522" spans="1:13" x14ac:dyDescent="0.3">
      <c r="A3522">
        <v>3518</v>
      </c>
      <c r="B3522" s="29">
        <v>2014</v>
      </c>
      <c r="C3522" s="27">
        <v>41740</v>
      </c>
      <c r="D3522" s="28">
        <v>0.89154931591060294</v>
      </c>
      <c r="E3522" s="28">
        <v>5</v>
      </c>
      <c r="F3522" s="27">
        <v>43566</v>
      </c>
      <c r="G3522" s="28">
        <v>0.59267065458848434</v>
      </c>
      <c r="H3522" s="28">
        <v>2</v>
      </c>
      <c r="I3522" s="28">
        <v>0.4</v>
      </c>
      <c r="J3522" s="28">
        <v>0.79773403647411134</v>
      </c>
      <c r="K3522" s="28">
        <v>5</v>
      </c>
      <c r="L3522" s="28">
        <v>6250</v>
      </c>
      <c r="M3522" s="29">
        <v>3</v>
      </c>
    </row>
    <row r="3523" spans="1:13" x14ac:dyDescent="0.3">
      <c r="A3523">
        <v>3519</v>
      </c>
      <c r="B3523" s="29">
        <v>2014</v>
      </c>
      <c r="C3523" s="27">
        <v>41941</v>
      </c>
      <c r="D3523" s="28">
        <v>0.52967224924585299</v>
      </c>
      <c r="E3523" s="28">
        <v>3</v>
      </c>
      <c r="F3523" s="27">
        <v>43037</v>
      </c>
      <c r="G3523" s="28">
        <v>0.84894044396699297</v>
      </c>
      <c r="H3523" s="28">
        <v>3</v>
      </c>
      <c r="I3523" s="28">
        <v>0.48000000000000004</v>
      </c>
      <c r="J3523" s="28">
        <v>0.35168710523862123</v>
      </c>
      <c r="K3523" s="28">
        <v>2</v>
      </c>
      <c r="L3523" s="28">
        <v>4375</v>
      </c>
      <c r="M3523" s="29">
        <v>1</v>
      </c>
    </row>
    <row r="3524" spans="1:13" x14ac:dyDescent="0.3">
      <c r="A3524">
        <v>3520</v>
      </c>
      <c r="B3524" s="29">
        <v>2014</v>
      </c>
      <c r="C3524" s="27">
        <v>41890</v>
      </c>
      <c r="D3524" s="28">
        <v>0.72988199763351047</v>
      </c>
      <c r="E3524" s="28">
        <v>5</v>
      </c>
      <c r="F3524" s="27">
        <v>43716</v>
      </c>
      <c r="G3524" s="28">
        <v>0.87760096229811491</v>
      </c>
      <c r="H3524" s="28">
        <v>3</v>
      </c>
      <c r="I3524" s="28">
        <v>0.48000000000000004</v>
      </c>
      <c r="J3524" s="28">
        <v>0.48835966573430667</v>
      </c>
      <c r="K3524" s="28">
        <v>3</v>
      </c>
      <c r="L3524" s="28">
        <v>5000</v>
      </c>
      <c r="M3524" s="29">
        <v>2</v>
      </c>
    </row>
    <row r="3525" spans="1:13" x14ac:dyDescent="0.3">
      <c r="A3525">
        <v>3521</v>
      </c>
      <c r="B3525" s="29">
        <v>2014</v>
      </c>
      <c r="C3525" s="27">
        <v>41787</v>
      </c>
      <c r="D3525" s="28">
        <v>0.13704811176742782</v>
      </c>
      <c r="E3525" s="28">
        <v>1</v>
      </c>
      <c r="F3525" s="27">
        <v>42152</v>
      </c>
      <c r="G3525" s="28">
        <v>0.94893735025290471</v>
      </c>
      <c r="H3525" s="28">
        <v>3</v>
      </c>
      <c r="I3525" s="28">
        <v>0.48000000000000004</v>
      </c>
      <c r="J3525" s="28">
        <v>0.46670038821565518</v>
      </c>
      <c r="K3525" s="28">
        <v>3</v>
      </c>
      <c r="L3525" s="28">
        <v>5000</v>
      </c>
      <c r="M3525" s="29">
        <v>0</v>
      </c>
    </row>
    <row r="3526" spans="1:13" x14ac:dyDescent="0.3">
      <c r="A3526">
        <v>3522</v>
      </c>
      <c r="B3526" s="29">
        <v>2014</v>
      </c>
      <c r="C3526" s="27">
        <v>41904</v>
      </c>
      <c r="D3526" s="28">
        <v>4.6854177267958708E-2</v>
      </c>
      <c r="E3526" s="28">
        <v>1</v>
      </c>
      <c r="F3526" s="27">
        <v>42269</v>
      </c>
      <c r="G3526" s="28">
        <v>0.47107365167789872</v>
      </c>
      <c r="H3526" s="28">
        <v>2</v>
      </c>
      <c r="I3526" s="28">
        <v>0.4</v>
      </c>
      <c r="J3526" s="28">
        <v>0.90350419764008205</v>
      </c>
      <c r="K3526" s="28">
        <v>5</v>
      </c>
      <c r="L3526" s="28">
        <v>6250</v>
      </c>
      <c r="M3526" s="29">
        <v>2</v>
      </c>
    </row>
    <row r="3527" spans="1:13" x14ac:dyDescent="0.3">
      <c r="A3527">
        <v>3523</v>
      </c>
      <c r="B3527" s="29">
        <v>2014</v>
      </c>
      <c r="C3527" s="27">
        <v>41793</v>
      </c>
      <c r="D3527" s="28">
        <v>0.98175646792564575</v>
      </c>
      <c r="E3527" s="28">
        <v>5</v>
      </c>
      <c r="F3527" s="27">
        <v>43619</v>
      </c>
      <c r="G3527" s="28">
        <v>0.28912577948583806</v>
      </c>
      <c r="H3527" s="28">
        <v>2</v>
      </c>
      <c r="I3527" s="28">
        <v>0.4</v>
      </c>
      <c r="J3527" s="28">
        <v>0.44543200478727496</v>
      </c>
      <c r="K3527" s="28">
        <v>3</v>
      </c>
      <c r="L3527" s="28">
        <v>5000</v>
      </c>
      <c r="M3527" s="29">
        <v>3</v>
      </c>
    </row>
    <row r="3528" spans="1:13" x14ac:dyDescent="0.3">
      <c r="A3528">
        <v>3524</v>
      </c>
      <c r="B3528" s="29">
        <v>2014</v>
      </c>
      <c r="C3528" s="27">
        <v>41917</v>
      </c>
      <c r="D3528" s="28">
        <v>0.93292076712340699</v>
      </c>
      <c r="E3528" s="28">
        <v>5</v>
      </c>
      <c r="F3528" s="27">
        <v>43743</v>
      </c>
      <c r="G3528" s="28">
        <v>0.75103897922002605</v>
      </c>
      <c r="H3528" s="28">
        <v>3</v>
      </c>
      <c r="I3528" s="28">
        <v>0.48000000000000004</v>
      </c>
      <c r="J3528" s="28">
        <v>0.15968780579139852</v>
      </c>
      <c r="K3528" s="28">
        <v>1</v>
      </c>
      <c r="L3528" s="28">
        <v>3750</v>
      </c>
      <c r="M3528" s="29">
        <v>2</v>
      </c>
    </row>
    <row r="3529" spans="1:13" x14ac:dyDescent="0.3">
      <c r="A3529">
        <v>3525</v>
      </c>
      <c r="B3529" s="29">
        <v>2014</v>
      </c>
      <c r="C3529" s="27">
        <v>41924</v>
      </c>
      <c r="D3529" s="28">
        <v>0.89333833483998559</v>
      </c>
      <c r="E3529" s="28">
        <v>5</v>
      </c>
      <c r="F3529" s="27">
        <v>43750</v>
      </c>
      <c r="G3529" s="28">
        <v>0.64744384249285447</v>
      </c>
      <c r="H3529" s="28">
        <v>3</v>
      </c>
      <c r="I3529" s="28">
        <v>0.48000000000000004</v>
      </c>
      <c r="J3529" s="28">
        <v>0.28119778401525952</v>
      </c>
      <c r="K3529" s="28">
        <v>2</v>
      </c>
      <c r="L3529" s="28">
        <v>4375</v>
      </c>
      <c r="M3529" s="29">
        <v>1</v>
      </c>
    </row>
    <row r="3530" spans="1:13" x14ac:dyDescent="0.3">
      <c r="A3530">
        <v>3526</v>
      </c>
      <c r="B3530" s="29">
        <v>2014</v>
      </c>
      <c r="C3530" s="27">
        <v>41672</v>
      </c>
      <c r="D3530" s="28">
        <v>0.51088351130657683</v>
      </c>
      <c r="E3530" s="28">
        <v>3</v>
      </c>
      <c r="F3530" s="27">
        <v>42768</v>
      </c>
      <c r="G3530" s="28">
        <v>0.41211775004525653</v>
      </c>
      <c r="H3530" s="28">
        <v>2</v>
      </c>
      <c r="I3530" s="28">
        <v>0.4</v>
      </c>
      <c r="J3530" s="28">
        <v>3.7861813722526505E-2</v>
      </c>
      <c r="K3530" s="28">
        <v>1</v>
      </c>
      <c r="L3530" s="28">
        <v>3750</v>
      </c>
      <c r="M3530" s="29">
        <v>0</v>
      </c>
    </row>
    <row r="3531" spans="1:13" x14ac:dyDescent="0.3">
      <c r="A3531">
        <v>3527</v>
      </c>
      <c r="B3531" s="29">
        <v>2014</v>
      </c>
      <c r="C3531" s="27">
        <v>41990</v>
      </c>
      <c r="D3531" s="28">
        <v>0.30138286608951548</v>
      </c>
      <c r="E3531" s="28">
        <v>2</v>
      </c>
      <c r="F3531" s="27">
        <v>42721</v>
      </c>
      <c r="G3531" s="28">
        <v>0.87231446326917395</v>
      </c>
      <c r="H3531" s="28">
        <v>3</v>
      </c>
      <c r="I3531" s="28">
        <v>0.48000000000000004</v>
      </c>
      <c r="J3531" s="28">
        <v>0.75576628088994402</v>
      </c>
      <c r="K3531" s="28">
        <v>5</v>
      </c>
      <c r="L3531" s="28">
        <v>6250</v>
      </c>
      <c r="M3531" s="29">
        <v>1</v>
      </c>
    </row>
    <row r="3532" spans="1:13" x14ac:dyDescent="0.3">
      <c r="A3532">
        <v>3528</v>
      </c>
      <c r="B3532" s="29">
        <v>2014</v>
      </c>
      <c r="C3532" s="27">
        <v>41650</v>
      </c>
      <c r="D3532" s="28">
        <v>0.43157064289345559</v>
      </c>
      <c r="E3532" s="28">
        <v>2</v>
      </c>
      <c r="F3532" s="27">
        <v>42380</v>
      </c>
      <c r="G3532" s="28">
        <v>0.53613783103012957</v>
      </c>
      <c r="H3532" s="28">
        <v>2</v>
      </c>
      <c r="I3532" s="28">
        <v>0.4</v>
      </c>
      <c r="J3532" s="28">
        <v>0.1525334223039404</v>
      </c>
      <c r="K3532" s="28">
        <v>1</v>
      </c>
      <c r="L3532" s="28">
        <v>3750</v>
      </c>
      <c r="M3532" s="29">
        <v>1</v>
      </c>
    </row>
    <row r="3533" spans="1:13" x14ac:dyDescent="0.3">
      <c r="A3533">
        <v>3529</v>
      </c>
      <c r="B3533" s="29">
        <v>2014</v>
      </c>
      <c r="C3533" s="27">
        <v>41840</v>
      </c>
      <c r="D3533" s="28">
        <v>0.21893277292658897</v>
      </c>
      <c r="E3533" s="28">
        <v>1</v>
      </c>
      <c r="F3533" s="27">
        <v>42205</v>
      </c>
      <c r="G3533" s="28">
        <v>0.94010316425800067</v>
      </c>
      <c r="H3533" s="28">
        <v>3</v>
      </c>
      <c r="I3533" s="28">
        <v>0.48000000000000004</v>
      </c>
      <c r="J3533" s="28">
        <v>0.49906594107254165</v>
      </c>
      <c r="K3533" s="28">
        <v>3</v>
      </c>
      <c r="L3533" s="28">
        <v>5000</v>
      </c>
      <c r="M3533" s="29">
        <v>0</v>
      </c>
    </row>
    <row r="3534" spans="1:13" x14ac:dyDescent="0.3">
      <c r="A3534">
        <v>3530</v>
      </c>
      <c r="B3534" s="29">
        <v>2014</v>
      </c>
      <c r="C3534" s="27">
        <v>41724</v>
      </c>
      <c r="D3534" s="28">
        <v>0.98717915024498937</v>
      </c>
      <c r="E3534" s="28">
        <v>5</v>
      </c>
      <c r="F3534" s="27">
        <v>43550</v>
      </c>
      <c r="G3534" s="28">
        <v>0.6996658940051943</v>
      </c>
      <c r="H3534" s="28">
        <v>3</v>
      </c>
      <c r="I3534" s="28">
        <v>0.48000000000000004</v>
      </c>
      <c r="J3534" s="28">
        <v>0.38061603122838683</v>
      </c>
      <c r="K3534" s="28">
        <v>2</v>
      </c>
      <c r="L3534" s="28">
        <v>4375</v>
      </c>
      <c r="M3534" s="29">
        <v>2</v>
      </c>
    </row>
    <row r="3535" spans="1:13" x14ac:dyDescent="0.3">
      <c r="A3535">
        <v>3531</v>
      </c>
      <c r="B3535">
        <v>2014</v>
      </c>
      <c r="C3535" s="27">
        <v>41891</v>
      </c>
      <c r="D3535" s="28">
        <v>0.92057516195631139</v>
      </c>
      <c r="E3535" s="28">
        <v>5</v>
      </c>
      <c r="F3535" s="27">
        <v>43717</v>
      </c>
      <c r="G3535" s="28">
        <v>0.7055401114645542</v>
      </c>
      <c r="H3535" s="28">
        <v>3</v>
      </c>
      <c r="I3535" s="28">
        <v>0.48000000000000004</v>
      </c>
      <c r="J3535" s="28">
        <v>0.79752242374411486</v>
      </c>
      <c r="K3535" s="28">
        <v>5</v>
      </c>
      <c r="L3535" s="28">
        <v>6250</v>
      </c>
      <c r="M3535" s="29">
        <v>2</v>
      </c>
    </row>
    <row r="3536" spans="1:13" x14ac:dyDescent="0.3">
      <c r="A3536">
        <v>3532</v>
      </c>
      <c r="B3536" s="29">
        <v>2014</v>
      </c>
      <c r="C3536" s="27">
        <v>41707</v>
      </c>
      <c r="D3536" s="28">
        <v>0.54910527856750357</v>
      </c>
      <c r="E3536" s="28">
        <v>3</v>
      </c>
      <c r="F3536" s="27">
        <v>42803</v>
      </c>
      <c r="G3536" s="28">
        <v>0.64094412708215442</v>
      </c>
      <c r="H3536" s="28">
        <v>3</v>
      </c>
      <c r="I3536" s="28">
        <v>0.48000000000000004</v>
      </c>
      <c r="J3536" s="28">
        <v>0.65161369667124203</v>
      </c>
      <c r="K3536" s="28">
        <v>4</v>
      </c>
      <c r="L3536" s="28">
        <v>5625</v>
      </c>
      <c r="M3536" s="29">
        <v>1</v>
      </c>
    </row>
    <row r="3537" spans="1:13" x14ac:dyDescent="0.3">
      <c r="A3537">
        <v>3533</v>
      </c>
      <c r="B3537" s="29">
        <v>2014</v>
      </c>
      <c r="C3537" s="27">
        <v>41753</v>
      </c>
      <c r="D3537" s="28">
        <v>0.32423665690546855</v>
      </c>
      <c r="E3537" s="28">
        <v>2</v>
      </c>
      <c r="F3537" s="27">
        <v>42484</v>
      </c>
      <c r="G3537" s="28">
        <v>0.40375779965644842</v>
      </c>
      <c r="H3537" s="28">
        <v>2</v>
      </c>
      <c r="I3537" s="28">
        <v>0.4</v>
      </c>
      <c r="J3537" s="28">
        <v>0.17543126356671779</v>
      </c>
      <c r="K3537" s="28">
        <v>1</v>
      </c>
      <c r="L3537" s="28">
        <v>3750</v>
      </c>
      <c r="M3537" s="29">
        <v>1</v>
      </c>
    </row>
    <row r="3538" spans="1:13" x14ac:dyDescent="0.3">
      <c r="A3538">
        <v>3534</v>
      </c>
      <c r="B3538" s="29">
        <v>2014</v>
      </c>
      <c r="C3538" s="27">
        <v>41681</v>
      </c>
      <c r="D3538" s="28">
        <v>0.99242775602715583</v>
      </c>
      <c r="E3538" s="28">
        <v>5</v>
      </c>
      <c r="F3538" s="27">
        <v>43507</v>
      </c>
      <c r="G3538" s="28">
        <v>0.23552012872013184</v>
      </c>
      <c r="H3538" s="28">
        <v>1</v>
      </c>
      <c r="I3538" s="28">
        <v>0.32</v>
      </c>
      <c r="J3538" s="28">
        <v>0.34238577644988555</v>
      </c>
      <c r="K3538" s="28">
        <v>2</v>
      </c>
      <c r="L3538" s="28">
        <v>4375</v>
      </c>
      <c r="M3538" s="29">
        <v>2</v>
      </c>
    </row>
    <row r="3539" spans="1:13" x14ac:dyDescent="0.3">
      <c r="A3539">
        <v>3535</v>
      </c>
      <c r="B3539" s="29">
        <v>2014</v>
      </c>
      <c r="C3539" s="27">
        <v>41641</v>
      </c>
      <c r="D3539" s="28">
        <v>0.13526666388139907</v>
      </c>
      <c r="E3539" s="28">
        <v>1</v>
      </c>
      <c r="F3539" s="27">
        <v>42006</v>
      </c>
      <c r="G3539" s="28">
        <v>0.64033526339848412</v>
      </c>
      <c r="H3539" s="28">
        <v>3</v>
      </c>
      <c r="I3539" s="28">
        <v>0.48000000000000004</v>
      </c>
      <c r="J3539" s="28">
        <v>0.17716215025447346</v>
      </c>
      <c r="K3539" s="28">
        <v>1</v>
      </c>
      <c r="L3539" s="28">
        <v>3750</v>
      </c>
      <c r="M3539" s="29">
        <v>1</v>
      </c>
    </row>
    <row r="3540" spans="1:13" x14ac:dyDescent="0.3">
      <c r="A3540">
        <v>3536</v>
      </c>
      <c r="B3540" s="29">
        <v>2014</v>
      </c>
      <c r="C3540" s="27">
        <v>41990</v>
      </c>
      <c r="D3540" s="28">
        <v>0.49221625328257035</v>
      </c>
      <c r="E3540" s="28">
        <v>3</v>
      </c>
      <c r="F3540" s="27">
        <v>43086</v>
      </c>
      <c r="G3540" s="28">
        <v>0.10252936992946127</v>
      </c>
      <c r="H3540" s="28">
        <v>1</v>
      </c>
      <c r="I3540" s="28">
        <v>0.32</v>
      </c>
      <c r="J3540" s="28">
        <v>0.27368776604505729</v>
      </c>
      <c r="K3540" s="28">
        <v>2</v>
      </c>
      <c r="L3540" s="28">
        <v>4375</v>
      </c>
      <c r="M3540" s="29">
        <v>1</v>
      </c>
    </row>
    <row r="3541" spans="1:13" x14ac:dyDescent="0.3">
      <c r="A3541">
        <v>3537</v>
      </c>
      <c r="B3541" s="29">
        <v>2014</v>
      </c>
      <c r="C3541" s="27">
        <v>41887</v>
      </c>
      <c r="D3541" s="28">
        <v>0.64732245673850874</v>
      </c>
      <c r="E3541" s="28">
        <v>4</v>
      </c>
      <c r="F3541" s="27">
        <v>43348</v>
      </c>
      <c r="G3541" s="28">
        <v>0.94811942873410371</v>
      </c>
      <c r="H3541" s="28">
        <v>3</v>
      </c>
      <c r="I3541" s="28">
        <v>0.48000000000000004</v>
      </c>
      <c r="J3541" s="28">
        <v>0.66916642504917778</v>
      </c>
      <c r="K3541" s="28">
        <v>4</v>
      </c>
      <c r="L3541" s="28">
        <v>5625</v>
      </c>
      <c r="M3541" s="29">
        <v>2</v>
      </c>
    </row>
    <row r="3542" spans="1:13" x14ac:dyDescent="0.3">
      <c r="A3542">
        <v>3538</v>
      </c>
      <c r="B3542" s="29">
        <v>2014</v>
      </c>
      <c r="C3542" s="27">
        <v>41640</v>
      </c>
      <c r="D3542" s="28">
        <v>0.8002094439366666</v>
      </c>
      <c r="E3542" s="28">
        <v>5</v>
      </c>
      <c r="F3542" s="27">
        <v>43466</v>
      </c>
      <c r="G3542" s="28">
        <v>0.22681944225983541</v>
      </c>
      <c r="H3542" s="28">
        <v>1</v>
      </c>
      <c r="I3542" s="28">
        <v>0.32</v>
      </c>
      <c r="J3542" s="28">
        <v>0.19606114599922098</v>
      </c>
      <c r="K3542" s="28">
        <v>1</v>
      </c>
      <c r="L3542" s="28">
        <v>3750</v>
      </c>
      <c r="M3542" s="29">
        <v>2</v>
      </c>
    </row>
    <row r="3543" spans="1:13" x14ac:dyDescent="0.3">
      <c r="A3543">
        <v>3539</v>
      </c>
      <c r="B3543" s="29">
        <v>2014</v>
      </c>
      <c r="C3543" s="27">
        <v>41731</v>
      </c>
      <c r="D3543" s="28">
        <v>0.8709396180353719</v>
      </c>
      <c r="E3543" s="28">
        <v>5</v>
      </c>
      <c r="F3543" s="27">
        <v>43557</v>
      </c>
      <c r="G3543" s="28">
        <v>0.75343196838826165</v>
      </c>
      <c r="H3543" s="28">
        <v>3</v>
      </c>
      <c r="I3543" s="28">
        <v>0.48000000000000004</v>
      </c>
      <c r="J3543" s="28">
        <v>0.12470555750747425</v>
      </c>
      <c r="K3543" s="28">
        <v>1</v>
      </c>
      <c r="L3543" s="28">
        <v>3750</v>
      </c>
      <c r="M3543" s="29">
        <v>1</v>
      </c>
    </row>
    <row r="3544" spans="1:13" x14ac:dyDescent="0.3">
      <c r="A3544">
        <v>3540</v>
      </c>
      <c r="B3544" s="29">
        <v>2014</v>
      </c>
      <c r="C3544" s="27">
        <v>41654</v>
      </c>
      <c r="D3544" s="28">
        <v>0.15079496161629991</v>
      </c>
      <c r="E3544" s="28">
        <v>1</v>
      </c>
      <c r="F3544" s="27">
        <v>42019</v>
      </c>
      <c r="G3544" s="28">
        <v>0.15246486472492371</v>
      </c>
      <c r="H3544" s="28">
        <v>1</v>
      </c>
      <c r="I3544" s="28">
        <v>0.32</v>
      </c>
      <c r="J3544" s="28">
        <v>0.65437731511288266</v>
      </c>
      <c r="K3544" s="28">
        <v>4</v>
      </c>
      <c r="L3544" s="28">
        <v>5625</v>
      </c>
      <c r="M3544" s="29">
        <v>1</v>
      </c>
    </row>
    <row r="3545" spans="1:13" x14ac:dyDescent="0.3">
      <c r="A3545">
        <v>3541</v>
      </c>
      <c r="B3545" s="29">
        <v>2014</v>
      </c>
      <c r="C3545" s="27">
        <v>41860</v>
      </c>
      <c r="D3545" s="28">
        <v>0.25181669271268814</v>
      </c>
      <c r="E3545" s="28">
        <v>2</v>
      </c>
      <c r="F3545" s="27">
        <v>42591</v>
      </c>
      <c r="G3545" s="28">
        <v>2.52889270754586E-2</v>
      </c>
      <c r="H3545" s="28">
        <v>1</v>
      </c>
      <c r="I3545" s="28">
        <v>0.32</v>
      </c>
      <c r="J3545" s="28">
        <v>0.19320606733584766</v>
      </c>
      <c r="K3545" s="28">
        <v>1</v>
      </c>
      <c r="L3545" s="28">
        <v>3750</v>
      </c>
      <c r="M3545" s="29">
        <v>0</v>
      </c>
    </row>
    <row r="3546" spans="1:13" x14ac:dyDescent="0.3">
      <c r="A3546">
        <v>3542</v>
      </c>
      <c r="B3546" s="29">
        <v>2014</v>
      </c>
      <c r="C3546" s="27">
        <v>41711</v>
      </c>
      <c r="D3546" s="28">
        <v>0.16630866443165548</v>
      </c>
      <c r="E3546" s="28">
        <v>1</v>
      </c>
      <c r="F3546" s="27">
        <v>42076</v>
      </c>
      <c r="G3546" s="28">
        <v>0.79910982953332799</v>
      </c>
      <c r="H3546" s="28">
        <v>3</v>
      </c>
      <c r="I3546" s="28">
        <v>0.48000000000000004</v>
      </c>
      <c r="J3546" s="28">
        <v>0.99932388322834553</v>
      </c>
      <c r="K3546" s="28">
        <v>5</v>
      </c>
      <c r="L3546" s="28">
        <v>6250</v>
      </c>
      <c r="M3546" s="29">
        <v>1</v>
      </c>
    </row>
    <row r="3547" spans="1:13" x14ac:dyDescent="0.3">
      <c r="A3547">
        <v>3543</v>
      </c>
      <c r="B3547" s="29">
        <v>2014</v>
      </c>
      <c r="C3547" s="27">
        <v>41820</v>
      </c>
      <c r="D3547" s="28">
        <v>0.19378519924477544</v>
      </c>
      <c r="E3547" s="28">
        <v>1</v>
      </c>
      <c r="F3547" s="27">
        <v>42185</v>
      </c>
      <c r="G3547" s="28">
        <v>5.6791942759135128E-2</v>
      </c>
      <c r="H3547" s="28">
        <v>1</v>
      </c>
      <c r="I3547" s="28">
        <v>0.32</v>
      </c>
      <c r="J3547" s="28">
        <v>0.2400105543082659</v>
      </c>
      <c r="K3547" s="28">
        <v>2</v>
      </c>
      <c r="L3547" s="28">
        <v>4375</v>
      </c>
      <c r="M3547" s="29">
        <v>2</v>
      </c>
    </row>
    <row r="3548" spans="1:13" x14ac:dyDescent="0.3">
      <c r="A3548">
        <v>3544</v>
      </c>
      <c r="B3548" s="29">
        <v>2014</v>
      </c>
      <c r="C3548" s="27">
        <v>41706</v>
      </c>
      <c r="D3548" s="28">
        <v>0.56103947370350349</v>
      </c>
      <c r="E3548" s="28">
        <v>3</v>
      </c>
      <c r="F3548" s="27">
        <v>42802</v>
      </c>
      <c r="G3548" s="28">
        <v>0.40832597616244026</v>
      </c>
      <c r="H3548" s="28">
        <v>2</v>
      </c>
      <c r="I3548" s="28">
        <v>0.4</v>
      </c>
      <c r="J3548" s="28">
        <v>0.96856687855033874</v>
      </c>
      <c r="K3548" s="28">
        <v>5</v>
      </c>
      <c r="L3548" s="28">
        <v>6250</v>
      </c>
      <c r="M3548" s="29">
        <v>1</v>
      </c>
    </row>
    <row r="3549" spans="1:13" x14ac:dyDescent="0.3">
      <c r="A3549">
        <v>3545</v>
      </c>
      <c r="B3549" s="29">
        <v>2014</v>
      </c>
      <c r="C3549" s="27">
        <v>41986</v>
      </c>
      <c r="D3549" s="28">
        <v>0.49959860410856549</v>
      </c>
      <c r="E3549" s="28">
        <v>3</v>
      </c>
      <c r="F3549" s="27">
        <v>43082</v>
      </c>
      <c r="G3549" s="28">
        <v>0.16642444028952197</v>
      </c>
      <c r="H3549" s="28">
        <v>1</v>
      </c>
      <c r="I3549" s="28">
        <v>0.32</v>
      </c>
      <c r="J3549" s="28">
        <v>0.762901226327096</v>
      </c>
      <c r="K3549" s="28">
        <v>5</v>
      </c>
      <c r="L3549" s="28">
        <v>6250</v>
      </c>
      <c r="M3549" s="29">
        <v>2</v>
      </c>
    </row>
    <row r="3550" spans="1:13" x14ac:dyDescent="0.3">
      <c r="A3550">
        <v>3546</v>
      </c>
      <c r="B3550" s="29">
        <v>2014</v>
      </c>
      <c r="C3550" s="27">
        <v>41844</v>
      </c>
      <c r="D3550" s="28">
        <v>0.3855921384154537</v>
      </c>
      <c r="E3550" s="28">
        <v>2</v>
      </c>
      <c r="F3550" s="27">
        <v>42575</v>
      </c>
      <c r="G3550" s="28">
        <v>0.44647051260409854</v>
      </c>
      <c r="H3550" s="28">
        <v>2</v>
      </c>
      <c r="I3550" s="28">
        <v>0.4</v>
      </c>
      <c r="J3550" s="28">
        <v>0.38636853547708661</v>
      </c>
      <c r="K3550" s="28">
        <v>2</v>
      </c>
      <c r="L3550" s="28">
        <v>4375</v>
      </c>
      <c r="M3550" s="29">
        <v>1</v>
      </c>
    </row>
    <row r="3551" spans="1:13" x14ac:dyDescent="0.3">
      <c r="A3551">
        <v>3547</v>
      </c>
      <c r="B3551" s="29">
        <v>2014</v>
      </c>
      <c r="C3551" s="27">
        <v>41883</v>
      </c>
      <c r="D3551" s="28">
        <v>0.19526298130604702</v>
      </c>
      <c r="E3551" s="28">
        <v>1</v>
      </c>
      <c r="F3551" s="27">
        <v>42248</v>
      </c>
      <c r="G3551" s="28">
        <v>0.10098521042149611</v>
      </c>
      <c r="H3551" s="28">
        <v>1</v>
      </c>
      <c r="I3551" s="28">
        <v>0.32</v>
      </c>
      <c r="J3551" s="28">
        <v>0.18331252473777049</v>
      </c>
      <c r="K3551" s="28">
        <v>1</v>
      </c>
      <c r="L3551" s="28">
        <v>3750</v>
      </c>
      <c r="M3551" s="29">
        <v>0</v>
      </c>
    </row>
    <row r="3552" spans="1:13" x14ac:dyDescent="0.3">
      <c r="A3552">
        <v>3548</v>
      </c>
      <c r="B3552" s="29">
        <v>2014</v>
      </c>
      <c r="C3552" s="27">
        <v>41835</v>
      </c>
      <c r="D3552" s="28">
        <v>0.71954538201167828</v>
      </c>
      <c r="E3552" s="28">
        <v>5</v>
      </c>
      <c r="F3552" s="27">
        <v>43661</v>
      </c>
      <c r="G3552" s="28">
        <v>0.23313649188716801</v>
      </c>
      <c r="H3552" s="28">
        <v>1</v>
      </c>
      <c r="I3552" s="28">
        <v>0.32</v>
      </c>
      <c r="J3552" s="28">
        <v>0.53611547047409436</v>
      </c>
      <c r="K3552" s="28">
        <v>3</v>
      </c>
      <c r="L3552" s="28">
        <v>5000</v>
      </c>
      <c r="M3552" s="29">
        <v>1</v>
      </c>
    </row>
    <row r="3553" spans="1:13" x14ac:dyDescent="0.3">
      <c r="A3553">
        <v>3549</v>
      </c>
      <c r="B3553" s="29">
        <v>2014</v>
      </c>
      <c r="C3553" s="27">
        <v>41799</v>
      </c>
      <c r="D3553" s="28">
        <v>0.40993551625555158</v>
      </c>
      <c r="E3553" s="28">
        <v>2</v>
      </c>
      <c r="F3553" s="27">
        <v>42530</v>
      </c>
      <c r="G3553" s="28">
        <v>0.42889892084122316</v>
      </c>
      <c r="H3553" s="28">
        <v>2</v>
      </c>
      <c r="I3553" s="28">
        <v>0.4</v>
      </c>
      <c r="J3553" s="28">
        <v>0.525249759845963</v>
      </c>
      <c r="K3553" s="28">
        <v>3</v>
      </c>
      <c r="L3553" s="28">
        <v>5000</v>
      </c>
      <c r="M3553" s="29">
        <v>0</v>
      </c>
    </row>
    <row r="3554" spans="1:13" x14ac:dyDescent="0.3">
      <c r="A3554">
        <v>3550</v>
      </c>
      <c r="B3554" s="29">
        <v>2014</v>
      </c>
      <c r="C3554" s="27">
        <v>41906</v>
      </c>
      <c r="D3554" s="28">
        <v>0.15626212561209918</v>
      </c>
      <c r="E3554" s="28">
        <v>1</v>
      </c>
      <c r="F3554" s="27">
        <v>42271</v>
      </c>
      <c r="G3554" s="28">
        <v>0.59487124980176664</v>
      </c>
      <c r="H3554" s="28">
        <v>2</v>
      </c>
      <c r="I3554" s="28">
        <v>0.4</v>
      </c>
      <c r="J3554" s="28">
        <v>0.1714503046957524</v>
      </c>
      <c r="K3554" s="28">
        <v>1</v>
      </c>
      <c r="L3554" s="28">
        <v>3750</v>
      </c>
      <c r="M3554" s="29">
        <v>2</v>
      </c>
    </row>
    <row r="3555" spans="1:13" x14ac:dyDescent="0.3">
      <c r="A3555">
        <v>3551</v>
      </c>
      <c r="B3555" s="29">
        <v>2014</v>
      </c>
      <c r="C3555" s="27">
        <v>41974</v>
      </c>
      <c r="D3555" s="28">
        <v>0.97640180634508855</v>
      </c>
      <c r="E3555" s="28">
        <v>5</v>
      </c>
      <c r="F3555" s="27">
        <v>43800</v>
      </c>
      <c r="G3555" s="28">
        <v>5.8705558336285768E-2</v>
      </c>
      <c r="H3555" s="28">
        <v>1</v>
      </c>
      <c r="I3555" s="28">
        <v>0.32</v>
      </c>
      <c r="J3555" s="28">
        <v>0.33723610638896295</v>
      </c>
      <c r="K3555" s="28">
        <v>2</v>
      </c>
      <c r="L3555" s="28">
        <v>4375</v>
      </c>
      <c r="M3555" s="29">
        <v>3</v>
      </c>
    </row>
    <row r="3556" spans="1:13" x14ac:dyDescent="0.3">
      <c r="A3556">
        <v>3552</v>
      </c>
      <c r="B3556" s="29">
        <v>2014</v>
      </c>
      <c r="C3556" s="27">
        <v>41978</v>
      </c>
      <c r="D3556" s="28">
        <v>0.82271406829079874</v>
      </c>
      <c r="E3556" s="28">
        <v>5</v>
      </c>
      <c r="F3556" s="27">
        <v>43804</v>
      </c>
      <c r="G3556" s="28">
        <v>0.60524497901701735</v>
      </c>
      <c r="H3556" s="28">
        <v>2</v>
      </c>
      <c r="I3556" s="28">
        <v>0.4</v>
      </c>
      <c r="J3556" s="28">
        <v>0.24212459074571513</v>
      </c>
      <c r="K3556" s="28">
        <v>2</v>
      </c>
      <c r="L3556" s="28">
        <v>4375</v>
      </c>
      <c r="M3556" s="29">
        <v>2</v>
      </c>
    </row>
    <row r="3557" spans="1:13" x14ac:dyDescent="0.3">
      <c r="A3557">
        <v>3553</v>
      </c>
      <c r="B3557" s="29">
        <v>2014</v>
      </c>
      <c r="C3557" s="27">
        <v>41986</v>
      </c>
      <c r="D3557" s="28">
        <v>0.4793666235848294</v>
      </c>
      <c r="E3557" s="28">
        <v>3</v>
      </c>
      <c r="F3557" s="27">
        <v>43082</v>
      </c>
      <c r="G3557" s="28">
        <v>1.8404931286391424E-2</v>
      </c>
      <c r="H3557" s="28">
        <v>1</v>
      </c>
      <c r="I3557" s="28">
        <v>0.32</v>
      </c>
      <c r="J3557" s="28">
        <v>0.18507731080714218</v>
      </c>
      <c r="K3557" s="28">
        <v>1</v>
      </c>
      <c r="L3557" s="28">
        <v>3750</v>
      </c>
      <c r="M3557" s="29">
        <v>1</v>
      </c>
    </row>
    <row r="3558" spans="1:13" x14ac:dyDescent="0.3">
      <c r="A3558">
        <v>3554</v>
      </c>
      <c r="B3558" s="29">
        <v>2014</v>
      </c>
      <c r="C3558" s="27">
        <v>41883</v>
      </c>
      <c r="D3558" s="28">
        <v>0.22600943195379142</v>
      </c>
      <c r="E3558" s="28">
        <v>1</v>
      </c>
      <c r="F3558" s="27">
        <v>42248</v>
      </c>
      <c r="G3558" s="28">
        <v>0.43073257986059932</v>
      </c>
      <c r="H3558" s="28">
        <v>2</v>
      </c>
      <c r="I3558" s="28">
        <v>0.4</v>
      </c>
      <c r="J3558" s="28">
        <v>0.57950607967970835</v>
      </c>
      <c r="K3558" s="28">
        <v>3</v>
      </c>
      <c r="L3558" s="28">
        <v>5000</v>
      </c>
      <c r="M3558" s="29">
        <v>0</v>
      </c>
    </row>
    <row r="3559" spans="1:13" x14ac:dyDescent="0.3">
      <c r="A3559">
        <v>3555</v>
      </c>
      <c r="B3559" s="29">
        <v>2014</v>
      </c>
      <c r="C3559" s="27">
        <v>41838</v>
      </c>
      <c r="D3559" s="28">
        <v>0.32383385028218625</v>
      </c>
      <c r="E3559" s="28">
        <v>2</v>
      </c>
      <c r="F3559" s="27">
        <v>42569</v>
      </c>
      <c r="G3559" s="28">
        <v>0.38680048091382702</v>
      </c>
      <c r="H3559" s="28">
        <v>2</v>
      </c>
      <c r="I3559" s="28">
        <v>0.4</v>
      </c>
      <c r="J3559" s="28">
        <v>9.6051338539242526E-2</v>
      </c>
      <c r="K3559" s="28">
        <v>1</v>
      </c>
      <c r="L3559" s="28">
        <v>3750</v>
      </c>
      <c r="M3559" s="29">
        <v>0</v>
      </c>
    </row>
    <row r="3560" spans="1:13" x14ac:dyDescent="0.3">
      <c r="A3560">
        <v>3556</v>
      </c>
      <c r="B3560" s="29">
        <v>2014</v>
      </c>
      <c r="C3560" s="27">
        <v>41750</v>
      </c>
      <c r="D3560" s="28">
        <v>0.90001783046510775</v>
      </c>
      <c r="E3560" s="28">
        <v>5</v>
      </c>
      <c r="F3560" s="27">
        <v>43576</v>
      </c>
      <c r="G3560" s="28">
        <v>0.6398304706869602</v>
      </c>
      <c r="H3560" s="28">
        <v>3</v>
      </c>
      <c r="I3560" s="28">
        <v>0.48000000000000004</v>
      </c>
      <c r="J3560" s="28">
        <v>0.41910989806925125</v>
      </c>
      <c r="K3560" s="28">
        <v>2</v>
      </c>
      <c r="L3560" s="28">
        <v>4375</v>
      </c>
      <c r="M3560" s="29">
        <v>3</v>
      </c>
    </row>
    <row r="3561" spans="1:13" x14ac:dyDescent="0.3">
      <c r="A3561">
        <v>3557</v>
      </c>
      <c r="B3561" s="29">
        <v>2014</v>
      </c>
      <c r="C3561" s="27">
        <v>41836</v>
      </c>
      <c r="D3561" s="28">
        <v>0.24058767493127498</v>
      </c>
      <c r="E3561" s="28">
        <v>1</v>
      </c>
      <c r="F3561" s="27">
        <v>42201</v>
      </c>
      <c r="G3561" s="28">
        <v>7.2611717694534006E-3</v>
      </c>
      <c r="H3561" s="28">
        <v>1</v>
      </c>
      <c r="I3561" s="28">
        <v>0.32</v>
      </c>
      <c r="J3561" s="28">
        <v>0.66780572097361879</v>
      </c>
      <c r="K3561" s="28">
        <v>4</v>
      </c>
      <c r="L3561" s="28">
        <v>5625</v>
      </c>
      <c r="M3561" s="29">
        <v>0</v>
      </c>
    </row>
    <row r="3562" spans="1:13" x14ac:dyDescent="0.3">
      <c r="A3562">
        <v>3558</v>
      </c>
      <c r="B3562" s="29">
        <v>2014</v>
      </c>
      <c r="C3562" s="27">
        <v>41802</v>
      </c>
      <c r="D3562" s="28">
        <v>0.70554079417695459</v>
      </c>
      <c r="E3562" s="28">
        <v>5</v>
      </c>
      <c r="F3562" s="27">
        <v>43628</v>
      </c>
      <c r="G3562" s="28">
        <v>0.41081348926690642</v>
      </c>
      <c r="H3562" s="28">
        <v>2</v>
      </c>
      <c r="I3562" s="28">
        <v>0.4</v>
      </c>
      <c r="J3562" s="28">
        <v>0.46714721644780766</v>
      </c>
      <c r="K3562" s="28">
        <v>3</v>
      </c>
      <c r="L3562" s="28">
        <v>5000</v>
      </c>
      <c r="M3562" s="29">
        <v>2</v>
      </c>
    </row>
    <row r="3563" spans="1:13" x14ac:dyDescent="0.3">
      <c r="A3563">
        <v>3559</v>
      </c>
      <c r="B3563" s="29">
        <v>2014</v>
      </c>
      <c r="C3563" s="27">
        <v>41653</v>
      </c>
      <c r="D3563" s="28">
        <v>0.63541879465717033</v>
      </c>
      <c r="E3563" s="28">
        <v>4</v>
      </c>
      <c r="F3563" s="27">
        <v>43114</v>
      </c>
      <c r="G3563" s="28">
        <v>0.79087826713025844</v>
      </c>
      <c r="H3563" s="28">
        <v>3</v>
      </c>
      <c r="I3563" s="28">
        <v>0.48000000000000004</v>
      </c>
      <c r="J3563" s="28">
        <v>0.32807184695772473</v>
      </c>
      <c r="K3563" s="28">
        <v>2</v>
      </c>
      <c r="L3563" s="28">
        <v>4375</v>
      </c>
      <c r="M3563" s="29">
        <v>1</v>
      </c>
    </row>
    <row r="3564" spans="1:13" x14ac:dyDescent="0.3">
      <c r="A3564">
        <v>3560</v>
      </c>
      <c r="B3564" s="29">
        <v>2014</v>
      </c>
      <c r="C3564" s="27">
        <v>41762</v>
      </c>
      <c r="D3564" s="28">
        <v>0.53868716700817421</v>
      </c>
      <c r="E3564" s="28">
        <v>3</v>
      </c>
      <c r="F3564" s="27">
        <v>42858</v>
      </c>
      <c r="G3564" s="28">
        <v>0.5631871956631086</v>
      </c>
      <c r="H3564" s="28">
        <v>2</v>
      </c>
      <c r="I3564" s="28">
        <v>0.4</v>
      </c>
      <c r="J3564" s="28">
        <v>2.4772962373326601E-2</v>
      </c>
      <c r="K3564" s="28">
        <v>1</v>
      </c>
      <c r="L3564" s="28">
        <v>3750</v>
      </c>
      <c r="M3564" s="29">
        <v>2</v>
      </c>
    </row>
    <row r="3565" spans="1:13" x14ac:dyDescent="0.3">
      <c r="A3565">
        <v>3561</v>
      </c>
      <c r="B3565" s="29">
        <v>2014</v>
      </c>
      <c r="C3565" s="27">
        <v>41995</v>
      </c>
      <c r="D3565" s="28">
        <v>0.40605704165450973</v>
      </c>
      <c r="E3565" s="28">
        <v>2</v>
      </c>
      <c r="F3565" s="27">
        <v>42726</v>
      </c>
      <c r="G3565" s="28">
        <v>0.38817224552202256</v>
      </c>
      <c r="H3565" s="28">
        <v>2</v>
      </c>
      <c r="I3565" s="28">
        <v>0.4</v>
      </c>
      <c r="J3565" s="28">
        <v>0.73693428357983115</v>
      </c>
      <c r="K3565" s="28">
        <v>5</v>
      </c>
      <c r="L3565" s="28">
        <v>6250</v>
      </c>
      <c r="M3565" s="29">
        <v>1</v>
      </c>
    </row>
    <row r="3566" spans="1:13" x14ac:dyDescent="0.3">
      <c r="A3566">
        <v>3562</v>
      </c>
      <c r="B3566" s="29">
        <v>2014</v>
      </c>
      <c r="C3566" s="27">
        <v>41648</v>
      </c>
      <c r="D3566" s="28">
        <v>0.27258496367980856</v>
      </c>
      <c r="E3566" s="28">
        <v>2</v>
      </c>
      <c r="F3566" s="27">
        <v>42378</v>
      </c>
      <c r="G3566" s="28">
        <v>0.64400353743444905</v>
      </c>
      <c r="H3566" s="28">
        <v>3</v>
      </c>
      <c r="I3566" s="28">
        <v>0.48000000000000004</v>
      </c>
      <c r="J3566" s="28">
        <v>0.75005148258633203</v>
      </c>
      <c r="K3566" s="28">
        <v>5</v>
      </c>
      <c r="L3566" s="28">
        <v>6250</v>
      </c>
      <c r="M3566" s="29">
        <v>0</v>
      </c>
    </row>
    <row r="3567" spans="1:13" x14ac:dyDescent="0.3">
      <c r="A3567">
        <v>3563</v>
      </c>
      <c r="B3567" s="29">
        <v>2014</v>
      </c>
      <c r="C3567" s="27">
        <v>41800</v>
      </c>
      <c r="D3567" s="28">
        <v>0.77651609318939663</v>
      </c>
      <c r="E3567" s="28">
        <v>5</v>
      </c>
      <c r="F3567" s="27">
        <v>43626</v>
      </c>
      <c r="G3567" s="28">
        <v>0.48783938045997888</v>
      </c>
      <c r="H3567" s="28">
        <v>2</v>
      </c>
      <c r="I3567" s="28">
        <v>0.4</v>
      </c>
      <c r="J3567" s="28">
        <v>0.57167317099937975</v>
      </c>
      <c r="K3567" s="28">
        <v>3</v>
      </c>
      <c r="L3567" s="28">
        <v>5000</v>
      </c>
      <c r="M3567" s="29">
        <v>1</v>
      </c>
    </row>
    <row r="3568" spans="1:13" x14ac:dyDescent="0.3">
      <c r="A3568">
        <v>3564</v>
      </c>
      <c r="B3568" s="29">
        <v>2014</v>
      </c>
      <c r="C3568" s="27">
        <v>41960</v>
      </c>
      <c r="D3568" s="28">
        <v>0.48665968539745497</v>
      </c>
      <c r="E3568" s="28">
        <v>3</v>
      </c>
      <c r="F3568" s="27">
        <v>43056</v>
      </c>
      <c r="G3568" s="28">
        <v>0.72195317290685945</v>
      </c>
      <c r="H3568" s="28">
        <v>3</v>
      </c>
      <c r="I3568" s="28">
        <v>0.48000000000000004</v>
      </c>
      <c r="J3568" s="28">
        <v>0.31863074838501593</v>
      </c>
      <c r="K3568" s="28">
        <v>2</v>
      </c>
      <c r="L3568" s="28">
        <v>4375</v>
      </c>
      <c r="M3568" s="29">
        <v>2</v>
      </c>
    </row>
    <row r="3569" spans="1:13" x14ac:dyDescent="0.3">
      <c r="A3569">
        <v>3565</v>
      </c>
      <c r="B3569" s="29">
        <v>2014</v>
      </c>
      <c r="C3569" s="27">
        <v>41952</v>
      </c>
      <c r="D3569" s="28">
        <v>0.22982124571125029</v>
      </c>
      <c r="E3569" s="28">
        <v>1</v>
      </c>
      <c r="F3569" s="27">
        <v>42317</v>
      </c>
      <c r="G3569" s="28">
        <v>0.73428489860382251</v>
      </c>
      <c r="H3569" s="28">
        <v>3</v>
      </c>
      <c r="I3569" s="28">
        <v>0.48000000000000004</v>
      </c>
      <c r="J3569" s="28">
        <v>0.29707334279550435</v>
      </c>
      <c r="K3569" s="28">
        <v>2</v>
      </c>
      <c r="L3569" s="28">
        <v>4375</v>
      </c>
      <c r="M3569" s="29">
        <v>0</v>
      </c>
    </row>
    <row r="3570" spans="1:13" x14ac:dyDescent="0.3">
      <c r="A3570">
        <v>3566</v>
      </c>
      <c r="B3570" s="29">
        <v>2014</v>
      </c>
      <c r="C3570" s="27">
        <v>41774</v>
      </c>
      <c r="D3570" s="28">
        <v>0.23998341561430758</v>
      </c>
      <c r="E3570" s="28">
        <v>1</v>
      </c>
      <c r="F3570" s="27">
        <v>42139</v>
      </c>
      <c r="G3570" s="28">
        <v>0.57011172495501439</v>
      </c>
      <c r="H3570" s="28">
        <v>2</v>
      </c>
      <c r="I3570" s="28">
        <v>0.4</v>
      </c>
      <c r="J3570" s="28">
        <v>0.44599304200907719</v>
      </c>
      <c r="K3570" s="28">
        <v>3</v>
      </c>
      <c r="L3570" s="28">
        <v>5000</v>
      </c>
      <c r="M3570" s="29">
        <v>0</v>
      </c>
    </row>
    <row r="3571" spans="1:13" x14ac:dyDescent="0.3">
      <c r="A3571">
        <v>3567</v>
      </c>
      <c r="B3571" s="29">
        <v>2014</v>
      </c>
      <c r="C3571" s="27">
        <v>41848</v>
      </c>
      <c r="D3571" s="28">
        <v>0.85064053572620013</v>
      </c>
      <c r="E3571" s="28">
        <v>5</v>
      </c>
      <c r="F3571" s="27">
        <v>43674</v>
      </c>
      <c r="G3571" s="28">
        <v>0.27816705179272028</v>
      </c>
      <c r="H3571" s="28">
        <v>1</v>
      </c>
      <c r="I3571" s="28">
        <v>0.32</v>
      </c>
      <c r="J3571" s="28">
        <v>0.42690657590239878</v>
      </c>
      <c r="K3571" s="28">
        <v>3</v>
      </c>
      <c r="L3571" s="28">
        <v>5000</v>
      </c>
      <c r="M3571" s="29">
        <v>2</v>
      </c>
    </row>
    <row r="3572" spans="1:13" x14ac:dyDescent="0.3">
      <c r="A3572">
        <v>3568</v>
      </c>
      <c r="B3572" s="29">
        <v>2014</v>
      </c>
      <c r="C3572" s="27">
        <v>41835</v>
      </c>
      <c r="D3572" s="28">
        <v>0.62426289651199673</v>
      </c>
      <c r="E3572" s="28">
        <v>4</v>
      </c>
      <c r="F3572" s="27">
        <v>43296</v>
      </c>
      <c r="G3572" s="28">
        <v>3.4832877117477512E-2</v>
      </c>
      <c r="H3572" s="28">
        <v>1</v>
      </c>
      <c r="I3572" s="28">
        <v>0.32</v>
      </c>
      <c r="J3572" s="28">
        <v>0.62501177133018648</v>
      </c>
      <c r="K3572" s="28">
        <v>4</v>
      </c>
      <c r="L3572" s="28">
        <v>5625</v>
      </c>
      <c r="M3572" s="29">
        <v>0</v>
      </c>
    </row>
    <row r="3573" spans="1:13" x14ac:dyDescent="0.3">
      <c r="A3573">
        <v>3569</v>
      </c>
      <c r="B3573" s="29">
        <v>2014</v>
      </c>
      <c r="C3573" s="27">
        <v>41660</v>
      </c>
      <c r="D3573" s="28">
        <v>0.13476001155790618</v>
      </c>
      <c r="E3573" s="28">
        <v>1</v>
      </c>
      <c r="F3573" s="27">
        <v>42025</v>
      </c>
      <c r="G3573" s="28">
        <v>0.23923223192583531</v>
      </c>
      <c r="H3573" s="28">
        <v>1</v>
      </c>
      <c r="I3573" s="28">
        <v>0.32</v>
      </c>
      <c r="J3573" s="28">
        <v>0.26956919120084466</v>
      </c>
      <c r="K3573" s="28">
        <v>2</v>
      </c>
      <c r="L3573" s="28">
        <v>4375</v>
      </c>
      <c r="M3573" s="29">
        <v>1</v>
      </c>
    </row>
    <row r="3574" spans="1:13" x14ac:dyDescent="0.3">
      <c r="A3574">
        <v>3570</v>
      </c>
      <c r="B3574" s="29">
        <v>2014</v>
      </c>
      <c r="C3574" s="27">
        <v>41985</v>
      </c>
      <c r="D3574" s="28">
        <v>0.50034238877903403</v>
      </c>
      <c r="E3574" s="28">
        <v>3</v>
      </c>
      <c r="F3574" s="27">
        <v>43081</v>
      </c>
      <c r="G3574" s="28">
        <v>0.46329381182733143</v>
      </c>
      <c r="H3574" s="28">
        <v>2</v>
      </c>
      <c r="I3574" s="28">
        <v>0.4</v>
      </c>
      <c r="J3574" s="28">
        <v>0.20655838684492689</v>
      </c>
      <c r="K3574" s="28">
        <v>2</v>
      </c>
      <c r="L3574" s="28">
        <v>4375</v>
      </c>
      <c r="M3574" s="29">
        <v>0</v>
      </c>
    </row>
    <row r="3575" spans="1:13" x14ac:dyDescent="0.3">
      <c r="A3575">
        <v>3571</v>
      </c>
      <c r="B3575" s="29">
        <v>2014</v>
      </c>
      <c r="C3575" s="27">
        <v>41735</v>
      </c>
      <c r="D3575" s="28">
        <v>2.9454031495732447E-2</v>
      </c>
      <c r="E3575" s="28">
        <v>1</v>
      </c>
      <c r="F3575" s="27">
        <v>42100</v>
      </c>
      <c r="G3575" s="28">
        <v>0.24903910520392825</v>
      </c>
      <c r="H3575" s="28">
        <v>1</v>
      </c>
      <c r="I3575" s="28">
        <v>0.32</v>
      </c>
      <c r="J3575" s="28">
        <v>2.4913150185218447E-2</v>
      </c>
      <c r="K3575" s="28">
        <v>1</v>
      </c>
      <c r="L3575" s="28">
        <v>3750</v>
      </c>
      <c r="M3575" s="29">
        <v>0</v>
      </c>
    </row>
    <row r="3576" spans="1:13" x14ac:dyDescent="0.3">
      <c r="A3576">
        <v>3572</v>
      </c>
      <c r="B3576" s="29">
        <v>2014</v>
      </c>
      <c r="C3576" s="27">
        <v>41967</v>
      </c>
      <c r="D3576" s="28">
        <v>0.80052425420934292</v>
      </c>
      <c r="E3576" s="28">
        <v>5</v>
      </c>
      <c r="F3576" s="27">
        <v>43793</v>
      </c>
      <c r="G3576" s="28">
        <v>0.1051571763197946</v>
      </c>
      <c r="H3576" s="28">
        <v>1</v>
      </c>
      <c r="I3576" s="28">
        <v>0.32</v>
      </c>
      <c r="J3576" s="28">
        <v>0.1915651715898341</v>
      </c>
      <c r="K3576" s="28">
        <v>1</v>
      </c>
      <c r="L3576" s="28">
        <v>3750</v>
      </c>
      <c r="M3576" s="29">
        <v>3</v>
      </c>
    </row>
    <row r="3577" spans="1:13" x14ac:dyDescent="0.3">
      <c r="A3577">
        <v>3573</v>
      </c>
      <c r="B3577" s="29">
        <v>2014</v>
      </c>
      <c r="C3577" s="27">
        <v>41790</v>
      </c>
      <c r="D3577" s="28">
        <v>0.11049754559218661</v>
      </c>
      <c r="E3577" s="28">
        <v>1</v>
      </c>
      <c r="F3577" s="27">
        <v>42155</v>
      </c>
      <c r="G3577" s="28">
        <v>0.24136958727216462</v>
      </c>
      <c r="H3577" s="28">
        <v>1</v>
      </c>
      <c r="I3577" s="28">
        <v>0.32</v>
      </c>
      <c r="J3577" s="28">
        <v>0.18225335185106695</v>
      </c>
      <c r="K3577" s="28">
        <v>1</v>
      </c>
      <c r="L3577" s="28">
        <v>3750</v>
      </c>
      <c r="M3577" s="29">
        <v>0</v>
      </c>
    </row>
    <row r="3578" spans="1:13" x14ac:dyDescent="0.3">
      <c r="A3578">
        <v>3574</v>
      </c>
      <c r="B3578" s="29">
        <v>2014</v>
      </c>
      <c r="C3578" s="27">
        <v>41941</v>
      </c>
      <c r="D3578" s="28">
        <v>0.3830373419884725</v>
      </c>
      <c r="E3578" s="28">
        <v>2</v>
      </c>
      <c r="F3578" s="27">
        <v>42672</v>
      </c>
      <c r="G3578" s="28">
        <v>0.98479031172402076</v>
      </c>
      <c r="H3578" s="28">
        <v>3</v>
      </c>
      <c r="I3578" s="28">
        <v>0.48000000000000004</v>
      </c>
      <c r="J3578" s="28">
        <v>0.49792430104668994</v>
      </c>
      <c r="K3578" s="28">
        <v>3</v>
      </c>
      <c r="L3578" s="28">
        <v>5000</v>
      </c>
      <c r="M3578" s="29">
        <v>1</v>
      </c>
    </row>
    <row r="3579" spans="1:13" x14ac:dyDescent="0.3">
      <c r="A3579">
        <v>3575</v>
      </c>
      <c r="B3579" s="29">
        <v>2014</v>
      </c>
      <c r="C3579" s="27">
        <v>41805</v>
      </c>
      <c r="D3579" s="28">
        <v>0.92476401018471777</v>
      </c>
      <c r="E3579" s="28">
        <v>5</v>
      </c>
      <c r="F3579" s="27">
        <v>43631</v>
      </c>
      <c r="G3579" s="28">
        <v>0.50304610666991489</v>
      </c>
      <c r="H3579" s="28">
        <v>2</v>
      </c>
      <c r="I3579" s="28">
        <v>0.4</v>
      </c>
      <c r="J3579" s="28">
        <v>0.77785944960923659</v>
      </c>
      <c r="K3579" s="28">
        <v>5</v>
      </c>
      <c r="L3579" s="28">
        <v>6250</v>
      </c>
      <c r="M3579" s="29">
        <v>2</v>
      </c>
    </row>
    <row r="3580" spans="1:13" x14ac:dyDescent="0.3">
      <c r="A3580">
        <v>3576</v>
      </c>
      <c r="B3580" s="29">
        <v>2014</v>
      </c>
      <c r="C3580" s="27">
        <v>41939</v>
      </c>
      <c r="D3580" s="28">
        <v>8.6282770888605365E-2</v>
      </c>
      <c r="E3580" s="28">
        <v>1</v>
      </c>
      <c r="F3580" s="27">
        <v>42304</v>
      </c>
      <c r="G3580" s="28">
        <v>0.74132711798009643</v>
      </c>
      <c r="H3580" s="28">
        <v>3</v>
      </c>
      <c r="I3580" s="28">
        <v>0.48000000000000004</v>
      </c>
      <c r="J3580" s="28">
        <v>0.11552321541091448</v>
      </c>
      <c r="K3580" s="28">
        <v>1</v>
      </c>
      <c r="L3580" s="28">
        <v>3750</v>
      </c>
      <c r="M3580" s="29">
        <v>0</v>
      </c>
    </row>
    <row r="3581" spans="1:13" x14ac:dyDescent="0.3">
      <c r="A3581">
        <v>3577</v>
      </c>
      <c r="B3581" s="29">
        <v>2014</v>
      </c>
      <c r="C3581" s="27">
        <v>41787</v>
      </c>
      <c r="D3581" s="28">
        <v>0.93059724962356871</v>
      </c>
      <c r="E3581" s="28">
        <v>5</v>
      </c>
      <c r="F3581" s="27">
        <v>43613</v>
      </c>
      <c r="G3581" s="28">
        <v>0.97905336218393013</v>
      </c>
      <c r="H3581" s="28">
        <v>3</v>
      </c>
      <c r="I3581" s="28">
        <v>0.48000000000000004</v>
      </c>
      <c r="J3581" s="28">
        <v>0.177421896948462</v>
      </c>
      <c r="K3581" s="28">
        <v>1</v>
      </c>
      <c r="L3581" s="28">
        <v>3750</v>
      </c>
      <c r="M3581" s="29">
        <v>5</v>
      </c>
    </row>
    <row r="3582" spans="1:13" x14ac:dyDescent="0.3">
      <c r="A3582">
        <v>3578</v>
      </c>
      <c r="B3582" s="29">
        <v>2014</v>
      </c>
      <c r="C3582" s="27">
        <v>41962</v>
      </c>
      <c r="D3582" s="28">
        <v>0.20861732816296175</v>
      </c>
      <c r="E3582" s="28">
        <v>1</v>
      </c>
      <c r="F3582" s="27">
        <v>42327</v>
      </c>
      <c r="G3582" s="28">
        <v>0.22669220744476493</v>
      </c>
      <c r="H3582" s="28">
        <v>1</v>
      </c>
      <c r="I3582" s="28">
        <v>0.32</v>
      </c>
      <c r="J3582" s="28">
        <v>0.30521159123270858</v>
      </c>
      <c r="K3582" s="28">
        <v>2</v>
      </c>
      <c r="L3582" s="28">
        <v>4375</v>
      </c>
      <c r="M3582" s="29">
        <v>0</v>
      </c>
    </row>
    <row r="3583" spans="1:13" x14ac:dyDescent="0.3">
      <c r="A3583">
        <v>3579</v>
      </c>
      <c r="B3583" s="29">
        <v>2014</v>
      </c>
      <c r="C3583" s="27">
        <v>41970</v>
      </c>
      <c r="D3583" s="28">
        <v>0.84684130268650115</v>
      </c>
      <c r="E3583" s="28">
        <v>5</v>
      </c>
      <c r="F3583" s="27">
        <v>43796</v>
      </c>
      <c r="G3583" s="28">
        <v>0.15744774306676257</v>
      </c>
      <c r="H3583" s="28">
        <v>1</v>
      </c>
      <c r="I3583" s="28">
        <v>0.32</v>
      </c>
      <c r="J3583" s="28">
        <v>0.50862687439637289</v>
      </c>
      <c r="K3583" s="28">
        <v>3</v>
      </c>
      <c r="L3583" s="28">
        <v>5000</v>
      </c>
      <c r="M3583" s="29">
        <v>2</v>
      </c>
    </row>
    <row r="3584" spans="1:13" x14ac:dyDescent="0.3">
      <c r="A3584">
        <v>3580</v>
      </c>
      <c r="B3584" s="29">
        <v>2014</v>
      </c>
      <c r="C3584" s="27">
        <v>41968</v>
      </c>
      <c r="D3584" s="28">
        <v>4.8391420072053437E-2</v>
      </c>
      <c r="E3584" s="28">
        <v>1</v>
      </c>
      <c r="F3584" s="27">
        <v>42333</v>
      </c>
      <c r="G3584" s="28">
        <v>0.75447935377395248</v>
      </c>
      <c r="H3584" s="28">
        <v>3</v>
      </c>
      <c r="I3584" s="28">
        <v>0.48000000000000004</v>
      </c>
      <c r="J3584" s="28">
        <v>0.31000424166511131</v>
      </c>
      <c r="K3584" s="28">
        <v>2</v>
      </c>
      <c r="L3584" s="28">
        <v>4375</v>
      </c>
      <c r="M3584" s="29">
        <v>2</v>
      </c>
    </row>
    <row r="3585" spans="1:13" x14ac:dyDescent="0.3">
      <c r="A3585">
        <v>3581</v>
      </c>
      <c r="B3585" s="29">
        <v>2014</v>
      </c>
      <c r="C3585" s="27">
        <v>41912</v>
      </c>
      <c r="D3585" s="28">
        <v>0.90408580249384363</v>
      </c>
      <c r="E3585" s="28">
        <v>5</v>
      </c>
      <c r="F3585" s="27">
        <v>43738</v>
      </c>
      <c r="G3585" s="28">
        <v>0.74897406331150085</v>
      </c>
      <c r="H3585" s="28">
        <v>3</v>
      </c>
      <c r="I3585" s="28">
        <v>0.48000000000000004</v>
      </c>
      <c r="J3585" s="28">
        <v>0.33689406351190754</v>
      </c>
      <c r="K3585" s="28">
        <v>2</v>
      </c>
      <c r="L3585" s="28">
        <v>4375</v>
      </c>
      <c r="M3585" s="29">
        <v>1</v>
      </c>
    </row>
    <row r="3586" spans="1:13" x14ac:dyDescent="0.3">
      <c r="A3586">
        <v>3582</v>
      </c>
      <c r="B3586" s="29">
        <v>2014</v>
      </c>
      <c r="C3586" s="27">
        <v>42003</v>
      </c>
      <c r="D3586" s="28">
        <v>8.9627505044430844E-2</v>
      </c>
      <c r="E3586" s="28">
        <v>1</v>
      </c>
      <c r="F3586" s="27">
        <v>42368</v>
      </c>
      <c r="G3586" s="28">
        <v>0.17013362874115434</v>
      </c>
      <c r="H3586" s="28">
        <v>1</v>
      </c>
      <c r="I3586" s="28">
        <v>0.32</v>
      </c>
      <c r="J3586" s="28">
        <v>0.28589932640822091</v>
      </c>
      <c r="K3586" s="28">
        <v>2</v>
      </c>
      <c r="L3586" s="28">
        <v>4375</v>
      </c>
      <c r="M3586" s="29">
        <v>0</v>
      </c>
    </row>
    <row r="3587" spans="1:13" x14ac:dyDescent="0.3">
      <c r="A3587">
        <v>3583</v>
      </c>
      <c r="B3587" s="29">
        <v>2014</v>
      </c>
      <c r="C3587" s="27">
        <v>41936</v>
      </c>
      <c r="D3587" s="28">
        <v>0.74427540339518761</v>
      </c>
      <c r="E3587" s="28">
        <v>5</v>
      </c>
      <c r="F3587" s="27">
        <v>43762</v>
      </c>
      <c r="G3587" s="28">
        <v>0.16627801953565235</v>
      </c>
      <c r="H3587" s="28">
        <v>1</v>
      </c>
      <c r="I3587" s="28">
        <v>0.32</v>
      </c>
      <c r="J3587" s="28">
        <v>3.6766678648411766E-2</v>
      </c>
      <c r="K3587" s="28">
        <v>1</v>
      </c>
      <c r="L3587" s="28">
        <v>3750</v>
      </c>
      <c r="M3587" s="29">
        <v>1</v>
      </c>
    </row>
    <row r="3588" spans="1:13" x14ac:dyDescent="0.3">
      <c r="A3588">
        <v>3584</v>
      </c>
      <c r="B3588" s="29">
        <v>2014</v>
      </c>
      <c r="C3588" s="27">
        <v>41801</v>
      </c>
      <c r="D3588" s="28">
        <v>0.15910120272410488</v>
      </c>
      <c r="E3588" s="28">
        <v>1</v>
      </c>
      <c r="F3588" s="27">
        <v>42166</v>
      </c>
      <c r="G3588" s="28">
        <v>0.36866371768687622</v>
      </c>
      <c r="H3588" s="28">
        <v>2</v>
      </c>
      <c r="I3588" s="28">
        <v>0.4</v>
      </c>
      <c r="J3588" s="28">
        <v>0.82995984762913655</v>
      </c>
      <c r="K3588" s="28">
        <v>5</v>
      </c>
      <c r="L3588" s="28">
        <v>6250</v>
      </c>
      <c r="M3588" s="29">
        <v>0</v>
      </c>
    </row>
    <row r="3589" spans="1:13" x14ac:dyDescent="0.3">
      <c r="A3589">
        <v>3585</v>
      </c>
      <c r="B3589" s="29">
        <v>2014</v>
      </c>
      <c r="C3589" s="27">
        <v>41640</v>
      </c>
      <c r="D3589" s="28">
        <v>0.23510778787302788</v>
      </c>
      <c r="E3589" s="28">
        <v>1</v>
      </c>
      <c r="F3589" s="27">
        <v>42005</v>
      </c>
      <c r="G3589" s="28">
        <v>0.51901946633812879</v>
      </c>
      <c r="H3589" s="28">
        <v>2</v>
      </c>
      <c r="I3589" s="28">
        <v>0.4</v>
      </c>
      <c r="J3589" s="28">
        <v>0.21738490343086236</v>
      </c>
      <c r="K3589" s="28">
        <v>2</v>
      </c>
      <c r="L3589" s="28">
        <v>4375</v>
      </c>
      <c r="M3589" s="29">
        <v>1</v>
      </c>
    </row>
    <row r="3590" spans="1:13" x14ac:dyDescent="0.3">
      <c r="A3590">
        <v>3586</v>
      </c>
      <c r="B3590" s="29">
        <v>2014</v>
      </c>
      <c r="C3590" s="27">
        <v>41792</v>
      </c>
      <c r="D3590" s="28">
        <v>5.2147737324949595E-2</v>
      </c>
      <c r="E3590" s="28">
        <v>1</v>
      </c>
      <c r="F3590" s="27">
        <v>42157</v>
      </c>
      <c r="G3590" s="28">
        <v>0.73751617419582283</v>
      </c>
      <c r="H3590" s="28">
        <v>3</v>
      </c>
      <c r="I3590" s="28">
        <v>0.48000000000000004</v>
      </c>
      <c r="J3590" s="28">
        <v>0.40852005331352792</v>
      </c>
      <c r="K3590" s="28">
        <v>2</v>
      </c>
      <c r="L3590" s="28">
        <v>4375</v>
      </c>
      <c r="M3590" s="29">
        <v>1</v>
      </c>
    </row>
    <row r="3591" spans="1:13" x14ac:dyDescent="0.3">
      <c r="A3591">
        <v>3587</v>
      </c>
      <c r="B3591" s="29">
        <v>2014</v>
      </c>
      <c r="C3591" s="27">
        <v>41822</v>
      </c>
      <c r="D3591" s="28">
        <v>0.89850109926716737</v>
      </c>
      <c r="E3591" s="28">
        <v>5</v>
      </c>
      <c r="F3591" s="27">
        <v>43648</v>
      </c>
      <c r="G3591" s="28">
        <v>9.6562651640450525E-2</v>
      </c>
      <c r="H3591" s="28">
        <v>1</v>
      </c>
      <c r="I3591" s="28">
        <v>0.32</v>
      </c>
      <c r="J3591" s="28">
        <v>0.18010309807562652</v>
      </c>
      <c r="K3591" s="28">
        <v>1</v>
      </c>
      <c r="L3591" s="28">
        <v>3750</v>
      </c>
      <c r="M3591" s="29">
        <v>3</v>
      </c>
    </row>
    <row r="3592" spans="1:13" x14ac:dyDescent="0.3">
      <c r="A3592">
        <v>3588</v>
      </c>
      <c r="B3592" s="29">
        <v>2014</v>
      </c>
      <c r="C3592" s="27">
        <v>41807</v>
      </c>
      <c r="D3592" s="28">
        <v>0.29759864461224095</v>
      </c>
      <c r="E3592" s="28">
        <v>2</v>
      </c>
      <c r="F3592" s="27">
        <v>42538</v>
      </c>
      <c r="G3592" s="28">
        <v>0.46559520535466414</v>
      </c>
      <c r="H3592" s="28">
        <v>2</v>
      </c>
      <c r="I3592" s="28">
        <v>0.4</v>
      </c>
      <c r="J3592" s="28">
        <v>0.85433451339334154</v>
      </c>
      <c r="K3592" s="28">
        <v>5</v>
      </c>
      <c r="L3592" s="28">
        <v>6250</v>
      </c>
      <c r="M3592" s="29">
        <v>2</v>
      </c>
    </row>
    <row r="3593" spans="1:13" x14ac:dyDescent="0.3">
      <c r="A3593">
        <v>3589</v>
      </c>
      <c r="B3593" s="29">
        <v>2014</v>
      </c>
      <c r="C3593" s="27">
        <v>41683</v>
      </c>
      <c r="D3593" s="28">
        <v>0.4725268408333716</v>
      </c>
      <c r="E3593" s="28">
        <v>3</v>
      </c>
      <c r="F3593" s="27">
        <v>42779</v>
      </c>
      <c r="G3593" s="28">
        <v>0.94237079144144997</v>
      </c>
      <c r="H3593" s="28">
        <v>3</v>
      </c>
      <c r="I3593" s="28">
        <v>0.48000000000000004</v>
      </c>
      <c r="J3593" s="28">
        <v>0.26645458860707671</v>
      </c>
      <c r="K3593" s="28">
        <v>2</v>
      </c>
      <c r="L3593" s="28">
        <v>4375</v>
      </c>
      <c r="M3593" s="29">
        <v>0</v>
      </c>
    </row>
    <row r="3594" spans="1:13" x14ac:dyDescent="0.3">
      <c r="A3594">
        <v>3590</v>
      </c>
      <c r="B3594" s="29">
        <v>2014</v>
      </c>
      <c r="C3594" s="27">
        <v>41775</v>
      </c>
      <c r="D3594" s="28">
        <v>0.11978393071515825</v>
      </c>
      <c r="E3594" s="28">
        <v>1</v>
      </c>
      <c r="F3594" s="27">
        <v>42140</v>
      </c>
      <c r="G3594" s="28">
        <v>0.70283765130943299</v>
      </c>
      <c r="H3594" s="28">
        <v>3</v>
      </c>
      <c r="I3594" s="28">
        <v>0.48000000000000004</v>
      </c>
      <c r="J3594" s="28">
        <v>0.78961624732077207</v>
      </c>
      <c r="K3594" s="28">
        <v>5</v>
      </c>
      <c r="L3594" s="28">
        <v>6250</v>
      </c>
      <c r="M3594" s="29">
        <v>0</v>
      </c>
    </row>
    <row r="3595" spans="1:13" x14ac:dyDescent="0.3">
      <c r="A3595">
        <v>3591</v>
      </c>
      <c r="B3595" s="29">
        <v>2014</v>
      </c>
      <c r="C3595" s="27">
        <v>41798</v>
      </c>
      <c r="D3595" s="28">
        <v>0.68123891245960211</v>
      </c>
      <c r="E3595" s="28">
        <v>4</v>
      </c>
      <c r="F3595" s="27">
        <v>43259</v>
      </c>
      <c r="G3595" s="28">
        <v>0.68346119297264929</v>
      </c>
      <c r="H3595" s="28">
        <v>3</v>
      </c>
      <c r="I3595" s="28">
        <v>0.48000000000000004</v>
      </c>
      <c r="J3595" s="28">
        <v>0.99425536984757068</v>
      </c>
      <c r="K3595" s="28">
        <v>5</v>
      </c>
      <c r="L3595" s="28">
        <v>6250</v>
      </c>
      <c r="M3595" s="29">
        <v>2</v>
      </c>
    </row>
    <row r="3596" spans="1:13" x14ac:dyDescent="0.3">
      <c r="A3596">
        <v>3592</v>
      </c>
      <c r="B3596" s="29">
        <v>2014</v>
      </c>
      <c r="C3596" s="27">
        <v>41695</v>
      </c>
      <c r="D3596" s="28">
        <v>0.92069705336268925</v>
      </c>
      <c r="E3596" s="28">
        <v>5</v>
      </c>
      <c r="F3596" s="27">
        <v>43521</v>
      </c>
      <c r="G3596" s="28">
        <v>0.97806643672795501</v>
      </c>
      <c r="H3596" s="28">
        <v>3</v>
      </c>
      <c r="I3596" s="28">
        <v>0.48000000000000004</v>
      </c>
      <c r="J3596" s="28">
        <v>0.65021734338641357</v>
      </c>
      <c r="K3596" s="28">
        <v>4</v>
      </c>
      <c r="L3596" s="28">
        <v>5625</v>
      </c>
      <c r="M3596" s="29">
        <v>4</v>
      </c>
    </row>
    <row r="3597" spans="1:13" x14ac:dyDescent="0.3">
      <c r="A3597">
        <v>3593</v>
      </c>
      <c r="B3597" s="29">
        <v>2014</v>
      </c>
      <c r="C3597" s="27">
        <v>41915</v>
      </c>
      <c r="D3597" s="28">
        <v>0.15611566794274689</v>
      </c>
      <c r="E3597" s="28">
        <v>1</v>
      </c>
      <c r="F3597" s="27">
        <v>42280</v>
      </c>
      <c r="G3597" s="28">
        <v>5.7371708340662408E-2</v>
      </c>
      <c r="H3597" s="28">
        <v>1</v>
      </c>
      <c r="I3597" s="28">
        <v>0.32</v>
      </c>
      <c r="J3597" s="28">
        <v>0.61890222314183219</v>
      </c>
      <c r="K3597" s="28">
        <v>4</v>
      </c>
      <c r="L3597" s="28">
        <v>5625</v>
      </c>
      <c r="M3597" s="29">
        <v>0</v>
      </c>
    </row>
    <row r="3598" spans="1:13" x14ac:dyDescent="0.3">
      <c r="A3598">
        <v>3594</v>
      </c>
      <c r="B3598" s="29">
        <v>2014</v>
      </c>
      <c r="C3598" s="27">
        <v>41892</v>
      </c>
      <c r="D3598" s="28">
        <v>0.1253594402432977</v>
      </c>
      <c r="E3598" s="28">
        <v>1</v>
      </c>
      <c r="F3598" s="27">
        <v>42257</v>
      </c>
      <c r="G3598" s="28">
        <v>0.30441654985476063</v>
      </c>
      <c r="H3598" s="28">
        <v>2</v>
      </c>
      <c r="I3598" s="28">
        <v>0.4</v>
      </c>
      <c r="J3598" s="28">
        <v>0.76692449505089322</v>
      </c>
      <c r="K3598" s="28">
        <v>5</v>
      </c>
      <c r="L3598" s="28">
        <v>6250</v>
      </c>
      <c r="M3598" s="29">
        <v>0</v>
      </c>
    </row>
    <row r="3599" spans="1:13" x14ac:dyDescent="0.3">
      <c r="A3599">
        <v>3595</v>
      </c>
      <c r="B3599" s="29">
        <v>2014</v>
      </c>
      <c r="C3599" s="27">
        <v>41693</v>
      </c>
      <c r="D3599" s="28">
        <v>0.71014962036256279</v>
      </c>
      <c r="E3599" s="28">
        <v>5</v>
      </c>
      <c r="F3599" s="27">
        <v>43519</v>
      </c>
      <c r="G3599" s="28">
        <v>0.32421007701762994</v>
      </c>
      <c r="H3599" s="28">
        <v>2</v>
      </c>
      <c r="I3599" s="28">
        <v>0.4</v>
      </c>
      <c r="J3599" s="28">
        <v>0.28088132290596701</v>
      </c>
      <c r="K3599" s="28">
        <v>2</v>
      </c>
      <c r="L3599" s="28">
        <v>4375</v>
      </c>
      <c r="M3599" s="29">
        <v>2</v>
      </c>
    </row>
    <row r="3600" spans="1:13" x14ac:dyDescent="0.3">
      <c r="A3600">
        <v>3596</v>
      </c>
      <c r="B3600" s="29">
        <v>2014</v>
      </c>
      <c r="C3600" s="27">
        <v>41846</v>
      </c>
      <c r="D3600" s="28">
        <v>0.15957287588083868</v>
      </c>
      <c r="E3600" s="28">
        <v>1</v>
      </c>
      <c r="F3600" s="27">
        <v>42211</v>
      </c>
      <c r="G3600" s="28">
        <v>8.500433223694337E-2</v>
      </c>
      <c r="H3600" s="28">
        <v>1</v>
      </c>
      <c r="I3600" s="28">
        <v>0.32</v>
      </c>
      <c r="J3600" s="28">
        <v>0.43730143805106469</v>
      </c>
      <c r="K3600" s="28">
        <v>3</v>
      </c>
      <c r="L3600" s="28">
        <v>5000</v>
      </c>
      <c r="M3600" s="29">
        <v>0</v>
      </c>
    </row>
    <row r="3601" spans="1:13" x14ac:dyDescent="0.3">
      <c r="A3601">
        <v>3597</v>
      </c>
      <c r="B3601" s="29">
        <v>2014</v>
      </c>
      <c r="C3601" s="27">
        <v>41836</v>
      </c>
      <c r="D3601" s="28">
        <v>0.27280866197152864</v>
      </c>
      <c r="E3601" s="28">
        <v>2</v>
      </c>
      <c r="F3601" s="27">
        <v>42567</v>
      </c>
      <c r="G3601" s="28">
        <v>0.45028257904801605</v>
      </c>
      <c r="H3601" s="28">
        <v>2</v>
      </c>
      <c r="I3601" s="28">
        <v>0.4</v>
      </c>
      <c r="J3601" s="28">
        <v>0.48015395048490961</v>
      </c>
      <c r="K3601" s="28">
        <v>3</v>
      </c>
      <c r="L3601" s="28">
        <v>5000</v>
      </c>
      <c r="M3601" s="29">
        <v>0</v>
      </c>
    </row>
    <row r="3602" spans="1:13" x14ac:dyDescent="0.3">
      <c r="A3602">
        <v>3598</v>
      </c>
      <c r="B3602" s="29">
        <v>2014</v>
      </c>
      <c r="C3602" s="27">
        <v>41674</v>
      </c>
      <c r="D3602" s="28">
        <v>0.69783023961414858</v>
      </c>
      <c r="E3602" s="28">
        <v>5</v>
      </c>
      <c r="F3602" s="27">
        <v>43500</v>
      </c>
      <c r="G3602" s="28">
        <v>0.51127404464774129</v>
      </c>
      <c r="H3602" s="28">
        <v>2</v>
      </c>
      <c r="I3602" s="28">
        <v>0.4</v>
      </c>
      <c r="J3602" s="28">
        <v>0.64527678538186717</v>
      </c>
      <c r="K3602" s="28">
        <v>4</v>
      </c>
      <c r="L3602" s="28">
        <v>5625</v>
      </c>
      <c r="M3602" s="29">
        <v>3</v>
      </c>
    </row>
    <row r="3603" spans="1:13" x14ac:dyDescent="0.3">
      <c r="A3603">
        <v>3599</v>
      </c>
      <c r="B3603" s="29">
        <v>2014</v>
      </c>
      <c r="C3603" s="27">
        <v>41954</v>
      </c>
      <c r="D3603" s="28">
        <v>0.83906059653295595</v>
      </c>
      <c r="E3603" s="28">
        <v>5</v>
      </c>
      <c r="F3603" s="27">
        <v>43780</v>
      </c>
      <c r="G3603" s="28">
        <v>0.8480518816136714</v>
      </c>
      <c r="H3603" s="28">
        <v>3</v>
      </c>
      <c r="I3603" s="28">
        <v>0.48000000000000004</v>
      </c>
      <c r="J3603" s="28">
        <v>0.53552950939047073</v>
      </c>
      <c r="K3603" s="28">
        <v>3</v>
      </c>
      <c r="L3603" s="28">
        <v>5000</v>
      </c>
      <c r="M3603" s="29">
        <v>3</v>
      </c>
    </row>
    <row r="3604" spans="1:13" x14ac:dyDescent="0.3">
      <c r="A3604">
        <v>3600</v>
      </c>
      <c r="B3604" s="29">
        <v>2014</v>
      </c>
      <c r="C3604" s="27">
        <v>41983</v>
      </c>
      <c r="D3604" s="28">
        <v>0.7877029314978764</v>
      </c>
      <c r="E3604" s="28">
        <v>5</v>
      </c>
      <c r="F3604" s="27">
        <v>43809</v>
      </c>
      <c r="G3604" s="28">
        <v>2.5002794400874828E-2</v>
      </c>
      <c r="H3604" s="28">
        <v>1</v>
      </c>
      <c r="I3604" s="28">
        <v>0.32</v>
      </c>
      <c r="J3604" s="28">
        <v>0.83231692518807865</v>
      </c>
      <c r="K3604" s="28">
        <v>5</v>
      </c>
      <c r="L3604" s="28">
        <v>6250</v>
      </c>
      <c r="M3604" s="29">
        <v>3</v>
      </c>
    </row>
    <row r="3605" spans="1:13" x14ac:dyDescent="0.3">
      <c r="A3605">
        <v>3601</v>
      </c>
      <c r="B3605" s="29">
        <v>2014</v>
      </c>
      <c r="C3605" s="27">
        <v>41875</v>
      </c>
      <c r="D3605" s="28">
        <v>0.85442889924073928</v>
      </c>
      <c r="E3605" s="28">
        <v>5</v>
      </c>
      <c r="F3605" s="27">
        <v>43701</v>
      </c>
      <c r="G3605" s="28">
        <v>2.0122913583351609E-2</v>
      </c>
      <c r="H3605" s="28">
        <v>1</v>
      </c>
      <c r="I3605" s="28">
        <v>0.32</v>
      </c>
      <c r="J3605" s="28">
        <v>0.79531876226439147</v>
      </c>
      <c r="K3605" s="28">
        <v>5</v>
      </c>
      <c r="L3605" s="28">
        <v>6250</v>
      </c>
      <c r="M3605" s="29">
        <v>4</v>
      </c>
    </row>
    <row r="3606" spans="1:13" x14ac:dyDescent="0.3">
      <c r="A3606">
        <v>3602</v>
      </c>
      <c r="B3606" s="29">
        <v>2014</v>
      </c>
      <c r="C3606" s="27">
        <v>41846</v>
      </c>
      <c r="D3606" s="28">
        <v>0.99126372548174557</v>
      </c>
      <c r="E3606" s="28">
        <v>5</v>
      </c>
      <c r="F3606" s="27">
        <v>43672</v>
      </c>
      <c r="G3606" s="28">
        <v>0.91661874402218046</v>
      </c>
      <c r="H3606" s="28">
        <v>3</v>
      </c>
      <c r="I3606" s="28">
        <v>0.48000000000000004</v>
      </c>
      <c r="J3606" s="28">
        <v>6.1551446425338607E-2</v>
      </c>
      <c r="K3606" s="28">
        <v>1</v>
      </c>
      <c r="L3606" s="28">
        <v>3750</v>
      </c>
      <c r="M3606" s="29">
        <v>4</v>
      </c>
    </row>
    <row r="3607" spans="1:13" x14ac:dyDescent="0.3">
      <c r="A3607">
        <v>3603</v>
      </c>
      <c r="B3607" s="29">
        <v>2014</v>
      </c>
      <c r="C3607" s="27">
        <v>41897</v>
      </c>
      <c r="D3607" s="28">
        <v>0.3774478633731686</v>
      </c>
      <c r="E3607" s="28">
        <v>2</v>
      </c>
      <c r="F3607" s="27">
        <v>42628</v>
      </c>
      <c r="G3607" s="28">
        <v>0.74856147121765182</v>
      </c>
      <c r="H3607" s="28">
        <v>3</v>
      </c>
      <c r="I3607" s="28">
        <v>0.48000000000000004</v>
      </c>
      <c r="J3607" s="28">
        <v>0.68878399555134739</v>
      </c>
      <c r="K3607" s="28">
        <v>4</v>
      </c>
      <c r="L3607" s="28">
        <v>5625</v>
      </c>
      <c r="M3607" s="29">
        <v>0</v>
      </c>
    </row>
    <row r="3608" spans="1:13" x14ac:dyDescent="0.3">
      <c r="A3608">
        <v>3604</v>
      </c>
      <c r="B3608" s="29">
        <v>2014</v>
      </c>
      <c r="C3608" s="27">
        <v>41685</v>
      </c>
      <c r="D3608" s="28">
        <v>0.71728523546337575</v>
      </c>
      <c r="E3608" s="28">
        <v>5</v>
      </c>
      <c r="F3608" s="27">
        <v>43511</v>
      </c>
      <c r="G3608" s="28">
        <v>0.92150515314801784</v>
      </c>
      <c r="H3608" s="28">
        <v>3</v>
      </c>
      <c r="I3608" s="28">
        <v>0.48000000000000004</v>
      </c>
      <c r="J3608" s="28">
        <v>0.95322559431601317</v>
      </c>
      <c r="K3608" s="28">
        <v>5</v>
      </c>
      <c r="L3608" s="28">
        <v>6250</v>
      </c>
      <c r="M3608" s="29">
        <v>2</v>
      </c>
    </row>
    <row r="3609" spans="1:13" x14ac:dyDescent="0.3">
      <c r="A3609">
        <v>3605</v>
      </c>
      <c r="B3609" s="29">
        <v>2014</v>
      </c>
      <c r="C3609" s="27">
        <v>41806</v>
      </c>
      <c r="D3609" s="28">
        <v>0.13622373870874627</v>
      </c>
      <c r="E3609" s="28">
        <v>1</v>
      </c>
      <c r="F3609" s="27">
        <v>42171</v>
      </c>
      <c r="G3609" s="28">
        <v>0.4391510563357548</v>
      </c>
      <c r="H3609" s="28">
        <v>2</v>
      </c>
      <c r="I3609" s="28">
        <v>0.4</v>
      </c>
      <c r="J3609" s="28">
        <v>0.2575416534619821</v>
      </c>
      <c r="K3609" s="28">
        <v>2</v>
      </c>
      <c r="L3609" s="28">
        <v>4375</v>
      </c>
      <c r="M3609" s="29">
        <v>1</v>
      </c>
    </row>
    <row r="3610" spans="1:13" x14ac:dyDescent="0.3">
      <c r="A3610">
        <v>3606</v>
      </c>
      <c r="B3610" s="29">
        <v>2014</v>
      </c>
      <c r="C3610" s="27">
        <v>41710</v>
      </c>
      <c r="D3610" s="28">
        <v>0.74624563559186063</v>
      </c>
      <c r="E3610" s="28">
        <v>5</v>
      </c>
      <c r="F3610" s="27">
        <v>43536</v>
      </c>
      <c r="G3610" s="28">
        <v>0.51491735014568596</v>
      </c>
      <c r="H3610" s="28">
        <v>2</v>
      </c>
      <c r="I3610" s="28">
        <v>0.4</v>
      </c>
      <c r="J3610" s="28">
        <v>0.61348978981887714</v>
      </c>
      <c r="K3610" s="28">
        <v>4</v>
      </c>
      <c r="L3610" s="28">
        <v>5625</v>
      </c>
      <c r="M3610" s="29">
        <v>1</v>
      </c>
    </row>
    <row r="3611" spans="1:13" x14ac:dyDescent="0.3">
      <c r="A3611">
        <v>3607</v>
      </c>
      <c r="B3611" s="29">
        <v>2014</v>
      </c>
      <c r="C3611" s="27">
        <v>41965</v>
      </c>
      <c r="D3611" s="28">
        <v>0.75257098494809915</v>
      </c>
      <c r="E3611" s="28">
        <v>5</v>
      </c>
      <c r="F3611" s="27">
        <v>43791</v>
      </c>
      <c r="G3611" s="28">
        <v>0.66594828122548788</v>
      </c>
      <c r="H3611" s="28">
        <v>3</v>
      </c>
      <c r="I3611" s="28">
        <v>0.48000000000000004</v>
      </c>
      <c r="J3611" s="28">
        <v>0.90411090455356469</v>
      </c>
      <c r="K3611" s="28">
        <v>5</v>
      </c>
      <c r="L3611" s="28">
        <v>6250</v>
      </c>
      <c r="M3611" s="29">
        <v>0</v>
      </c>
    </row>
    <row r="3612" spans="1:13" x14ac:dyDescent="0.3">
      <c r="A3612">
        <v>3608</v>
      </c>
      <c r="B3612" s="29">
        <v>2014</v>
      </c>
      <c r="C3612" s="27">
        <v>41691</v>
      </c>
      <c r="D3612" s="28">
        <v>0.2054496709249688</v>
      </c>
      <c r="E3612" s="28">
        <v>1</v>
      </c>
      <c r="F3612" s="27">
        <v>42056</v>
      </c>
      <c r="G3612" s="28">
        <v>0.8674132874914503</v>
      </c>
      <c r="H3612" s="28">
        <v>3</v>
      </c>
      <c r="I3612" s="28">
        <v>0.48000000000000004</v>
      </c>
      <c r="J3612" s="28">
        <v>0.72745128025936523</v>
      </c>
      <c r="K3612" s="28">
        <v>5</v>
      </c>
      <c r="L3612" s="28">
        <v>6250</v>
      </c>
      <c r="M3612" s="29">
        <v>0</v>
      </c>
    </row>
    <row r="3613" spans="1:13" x14ac:dyDescent="0.3">
      <c r="A3613">
        <v>3609</v>
      </c>
      <c r="B3613" s="29">
        <v>2014</v>
      </c>
      <c r="C3613" s="27">
        <v>41673</v>
      </c>
      <c r="D3613" s="28">
        <v>0.34424885479310996</v>
      </c>
      <c r="E3613" s="28">
        <v>2</v>
      </c>
      <c r="F3613" s="27">
        <v>42403</v>
      </c>
      <c r="G3613" s="28">
        <v>0.70921946777655054</v>
      </c>
      <c r="H3613" s="28">
        <v>3</v>
      </c>
      <c r="I3613" s="28">
        <v>0.48000000000000004</v>
      </c>
      <c r="J3613" s="28">
        <v>0.52629553301768106</v>
      </c>
      <c r="K3613" s="28">
        <v>3</v>
      </c>
      <c r="L3613" s="28">
        <v>5000</v>
      </c>
      <c r="M3613" s="29">
        <v>2</v>
      </c>
    </row>
    <row r="3614" spans="1:13" x14ac:dyDescent="0.3">
      <c r="A3614">
        <v>3610</v>
      </c>
      <c r="B3614" s="29">
        <v>2014</v>
      </c>
      <c r="C3614" s="27">
        <v>41941</v>
      </c>
      <c r="D3614" s="28">
        <v>0.704309148176266</v>
      </c>
      <c r="E3614" s="28">
        <v>5</v>
      </c>
      <c r="F3614" s="27">
        <v>43767</v>
      </c>
      <c r="G3614" s="28">
        <v>0.1976166723608922</v>
      </c>
      <c r="H3614" s="28">
        <v>1</v>
      </c>
      <c r="I3614" s="28">
        <v>0.32</v>
      </c>
      <c r="J3614" s="28">
        <v>0.7570102584379339</v>
      </c>
      <c r="K3614" s="28">
        <v>5</v>
      </c>
      <c r="L3614" s="28">
        <v>6250</v>
      </c>
      <c r="M3614" s="29">
        <v>0</v>
      </c>
    </row>
    <row r="3615" spans="1:13" x14ac:dyDescent="0.3">
      <c r="A3615">
        <v>3611</v>
      </c>
      <c r="B3615" s="29">
        <v>2014</v>
      </c>
      <c r="C3615" s="27">
        <v>41918</v>
      </c>
      <c r="D3615" s="28">
        <v>6.6936078767445006E-2</v>
      </c>
      <c r="E3615" s="28">
        <v>1</v>
      </c>
      <c r="F3615" s="27">
        <v>42283</v>
      </c>
      <c r="G3615" s="28">
        <v>0.53654095975890348</v>
      </c>
      <c r="H3615" s="28">
        <v>2</v>
      </c>
      <c r="I3615" s="28">
        <v>0.4</v>
      </c>
      <c r="J3615" s="28">
        <v>0.69628150268152234</v>
      </c>
      <c r="K3615" s="28">
        <v>4</v>
      </c>
      <c r="L3615" s="28">
        <v>5625</v>
      </c>
      <c r="M3615" s="29">
        <v>1</v>
      </c>
    </row>
    <row r="3616" spans="1:13" x14ac:dyDescent="0.3">
      <c r="A3616">
        <v>3612</v>
      </c>
      <c r="B3616" s="29">
        <v>2014</v>
      </c>
      <c r="C3616" s="27">
        <v>41688</v>
      </c>
      <c r="D3616" s="28">
        <v>0.20133833087879449</v>
      </c>
      <c r="E3616" s="28">
        <v>1</v>
      </c>
      <c r="F3616" s="27">
        <v>42053</v>
      </c>
      <c r="G3616" s="28">
        <v>0.48454903267044636</v>
      </c>
      <c r="H3616" s="28">
        <v>2</v>
      </c>
      <c r="I3616" s="28">
        <v>0.4</v>
      </c>
      <c r="J3616" s="28">
        <v>0.57027353986263829</v>
      </c>
      <c r="K3616" s="28">
        <v>3</v>
      </c>
      <c r="L3616" s="28">
        <v>5000</v>
      </c>
      <c r="M3616" s="29">
        <v>1</v>
      </c>
    </row>
    <row r="3617" spans="1:13" x14ac:dyDescent="0.3">
      <c r="A3617">
        <v>3613</v>
      </c>
      <c r="B3617" s="29">
        <v>2014</v>
      </c>
      <c r="C3617" s="27">
        <v>41788</v>
      </c>
      <c r="D3617" s="28">
        <v>0.69875357283475559</v>
      </c>
      <c r="E3617" s="28">
        <v>5</v>
      </c>
      <c r="F3617" s="27">
        <v>43614</v>
      </c>
      <c r="G3617" s="28">
        <v>0.67259482079848965</v>
      </c>
      <c r="H3617" s="28">
        <v>3</v>
      </c>
      <c r="I3617" s="28">
        <v>0.48000000000000004</v>
      </c>
      <c r="J3617" s="28">
        <v>0.39107640500522989</v>
      </c>
      <c r="K3617" s="28">
        <v>2</v>
      </c>
      <c r="L3617" s="28">
        <v>4375</v>
      </c>
      <c r="M3617" s="29">
        <v>3</v>
      </c>
    </row>
    <row r="3618" spans="1:13" x14ac:dyDescent="0.3">
      <c r="A3618">
        <v>3614</v>
      </c>
      <c r="B3618" s="29">
        <v>2014</v>
      </c>
      <c r="C3618" s="27">
        <v>41819</v>
      </c>
      <c r="D3618" s="28">
        <v>0.26411251795207646</v>
      </c>
      <c r="E3618" s="28">
        <v>2</v>
      </c>
      <c r="F3618" s="27">
        <v>42550</v>
      </c>
      <c r="G3618" s="28">
        <v>0.95360771966351277</v>
      </c>
      <c r="H3618" s="28">
        <v>3</v>
      </c>
      <c r="I3618" s="28">
        <v>0.48000000000000004</v>
      </c>
      <c r="J3618" s="28">
        <v>0.41760446337000234</v>
      </c>
      <c r="K3618" s="28">
        <v>2</v>
      </c>
      <c r="L3618" s="28">
        <v>4375</v>
      </c>
      <c r="M3618" s="29">
        <v>2</v>
      </c>
    </row>
    <row r="3619" spans="1:13" x14ac:dyDescent="0.3">
      <c r="A3619">
        <v>3615</v>
      </c>
      <c r="B3619" s="29">
        <v>2014</v>
      </c>
      <c r="C3619" s="27">
        <v>41832</v>
      </c>
      <c r="D3619" s="28">
        <v>0.9408414062459034</v>
      </c>
      <c r="E3619" s="28">
        <v>5</v>
      </c>
      <c r="F3619" s="27">
        <v>43658</v>
      </c>
      <c r="G3619" s="28">
        <v>0.39249200085099445</v>
      </c>
      <c r="H3619" s="28">
        <v>2</v>
      </c>
      <c r="I3619" s="28">
        <v>0.4</v>
      </c>
      <c r="J3619" s="28">
        <v>0.31298569228384776</v>
      </c>
      <c r="K3619" s="28">
        <v>2</v>
      </c>
      <c r="L3619" s="28">
        <v>4375</v>
      </c>
      <c r="M3619" s="29">
        <v>3</v>
      </c>
    </row>
    <row r="3620" spans="1:13" x14ac:dyDescent="0.3">
      <c r="A3620">
        <v>3616</v>
      </c>
      <c r="B3620" s="29">
        <v>2014</v>
      </c>
      <c r="C3620" s="27">
        <v>41984</v>
      </c>
      <c r="D3620" s="28">
        <v>0.8034935108556559</v>
      </c>
      <c r="E3620" s="28">
        <v>5</v>
      </c>
      <c r="F3620" s="27">
        <v>43810</v>
      </c>
      <c r="G3620" s="28">
        <v>0.49190467243222125</v>
      </c>
      <c r="H3620" s="28">
        <v>2</v>
      </c>
      <c r="I3620" s="28">
        <v>0.4</v>
      </c>
      <c r="J3620" s="28">
        <v>0.78455274738872727</v>
      </c>
      <c r="K3620" s="28">
        <v>5</v>
      </c>
      <c r="L3620" s="28">
        <v>6250</v>
      </c>
      <c r="M3620" s="29">
        <v>3</v>
      </c>
    </row>
    <row r="3621" spans="1:13" x14ac:dyDescent="0.3">
      <c r="A3621">
        <v>3617</v>
      </c>
      <c r="B3621" s="29">
        <v>2014</v>
      </c>
      <c r="C3621" s="27">
        <v>41896</v>
      </c>
      <c r="D3621" s="28">
        <v>0.93663546064777303</v>
      </c>
      <c r="E3621" s="28">
        <v>5</v>
      </c>
      <c r="F3621" s="27">
        <v>43722</v>
      </c>
      <c r="G3621" s="28">
        <v>0.77676371939867261</v>
      </c>
      <c r="H3621" s="28">
        <v>3</v>
      </c>
      <c r="I3621" s="28">
        <v>0.48000000000000004</v>
      </c>
      <c r="J3621" s="28">
        <v>0.52005854869552848</v>
      </c>
      <c r="K3621" s="28">
        <v>3</v>
      </c>
      <c r="L3621" s="28">
        <v>5000</v>
      </c>
      <c r="M3621" s="29">
        <v>3</v>
      </c>
    </row>
    <row r="3622" spans="1:13" x14ac:dyDescent="0.3">
      <c r="A3622">
        <v>3618</v>
      </c>
      <c r="B3622" s="29">
        <v>2014</v>
      </c>
      <c r="C3622" s="27">
        <v>41657</v>
      </c>
      <c r="D3622" s="28">
        <v>0.76039792410284568</v>
      </c>
      <c r="E3622" s="28">
        <v>5</v>
      </c>
      <c r="F3622" s="27">
        <v>43483</v>
      </c>
      <c r="G3622" s="28">
        <v>0.34130954258685042</v>
      </c>
      <c r="H3622" s="28">
        <v>2</v>
      </c>
      <c r="I3622" s="28">
        <v>0.4</v>
      </c>
      <c r="J3622" s="28">
        <v>0.27119734100858828</v>
      </c>
      <c r="K3622" s="28">
        <v>2</v>
      </c>
      <c r="L3622" s="28">
        <v>4375</v>
      </c>
      <c r="M3622" s="29">
        <v>3</v>
      </c>
    </row>
    <row r="3623" spans="1:13" x14ac:dyDescent="0.3">
      <c r="A3623">
        <v>3619</v>
      </c>
      <c r="B3623" s="29">
        <v>2014</v>
      </c>
      <c r="C3623" s="27">
        <v>41878</v>
      </c>
      <c r="D3623" s="28">
        <v>0.78155477762279524</v>
      </c>
      <c r="E3623" s="28">
        <v>5</v>
      </c>
      <c r="F3623" s="27">
        <v>43704</v>
      </c>
      <c r="G3623" s="28">
        <v>0.88248558536530697</v>
      </c>
      <c r="H3623" s="28">
        <v>3</v>
      </c>
      <c r="I3623" s="28">
        <v>0.48000000000000004</v>
      </c>
      <c r="J3623" s="28">
        <v>0.68365518498386701</v>
      </c>
      <c r="K3623" s="28">
        <v>4</v>
      </c>
      <c r="L3623" s="28">
        <v>5625</v>
      </c>
      <c r="M3623" s="29">
        <v>5</v>
      </c>
    </row>
    <row r="3624" spans="1:13" x14ac:dyDescent="0.3">
      <c r="A3624">
        <v>3620</v>
      </c>
      <c r="B3624" s="29">
        <v>2014</v>
      </c>
      <c r="C3624" s="27">
        <v>41642</v>
      </c>
      <c r="D3624" s="28">
        <v>0.84752386955309045</v>
      </c>
      <c r="E3624" s="28">
        <v>5</v>
      </c>
      <c r="F3624" s="27">
        <v>43468</v>
      </c>
      <c r="G3624" s="28">
        <v>0.39099342058779651</v>
      </c>
      <c r="H3624" s="28">
        <v>2</v>
      </c>
      <c r="I3624" s="28">
        <v>0.4</v>
      </c>
      <c r="J3624" s="28">
        <v>0.62983470507451156</v>
      </c>
      <c r="K3624" s="28">
        <v>4</v>
      </c>
      <c r="L3624" s="28">
        <v>5625</v>
      </c>
      <c r="M3624" s="29">
        <v>1</v>
      </c>
    </row>
    <row r="3625" spans="1:13" x14ac:dyDescent="0.3">
      <c r="A3625">
        <v>3621</v>
      </c>
      <c r="B3625" s="29">
        <v>2014</v>
      </c>
      <c r="C3625" s="27">
        <v>41797</v>
      </c>
      <c r="D3625" s="28">
        <v>0.43377569269301874</v>
      </c>
      <c r="E3625" s="28">
        <v>2</v>
      </c>
      <c r="F3625" s="27">
        <v>42528</v>
      </c>
      <c r="G3625" s="28">
        <v>0.60865726988611502</v>
      </c>
      <c r="H3625" s="28">
        <v>2</v>
      </c>
      <c r="I3625" s="28">
        <v>0.4</v>
      </c>
      <c r="J3625" s="28">
        <v>0.52907797618631314</v>
      </c>
      <c r="K3625" s="28">
        <v>3</v>
      </c>
      <c r="L3625" s="28">
        <v>5000</v>
      </c>
      <c r="M3625" s="29">
        <v>1</v>
      </c>
    </row>
    <row r="3626" spans="1:13" x14ac:dyDescent="0.3">
      <c r="A3626">
        <v>3622</v>
      </c>
      <c r="B3626" s="29">
        <v>2014</v>
      </c>
      <c r="C3626" s="27">
        <v>41962</v>
      </c>
      <c r="D3626" s="28">
        <v>9.5269383140911934E-2</v>
      </c>
      <c r="E3626" s="28">
        <v>1</v>
      </c>
      <c r="F3626" s="27">
        <v>42327</v>
      </c>
      <c r="G3626" s="28">
        <v>0.23879960971240255</v>
      </c>
      <c r="H3626" s="28">
        <v>1</v>
      </c>
      <c r="I3626" s="28">
        <v>0.32</v>
      </c>
      <c r="J3626" s="28">
        <v>0.33991706266072574</v>
      </c>
      <c r="K3626" s="28">
        <v>2</v>
      </c>
      <c r="L3626" s="28">
        <v>4375</v>
      </c>
      <c r="M3626" s="29">
        <v>0</v>
      </c>
    </row>
    <row r="3627" spans="1:13" x14ac:dyDescent="0.3">
      <c r="A3627">
        <v>3623</v>
      </c>
      <c r="B3627" s="29">
        <v>2014</v>
      </c>
      <c r="C3627" s="27">
        <v>41727</v>
      </c>
      <c r="D3627" s="28">
        <v>0.81121189214300549</v>
      </c>
      <c r="E3627" s="28">
        <v>5</v>
      </c>
      <c r="F3627" s="27">
        <v>43553</v>
      </c>
      <c r="G3627" s="28">
        <v>0.85062084122176485</v>
      </c>
      <c r="H3627" s="28">
        <v>3</v>
      </c>
      <c r="I3627" s="28">
        <v>0.48000000000000004</v>
      </c>
      <c r="J3627" s="28">
        <v>0.40910248907947089</v>
      </c>
      <c r="K3627" s="28">
        <v>2</v>
      </c>
      <c r="L3627" s="28">
        <v>4375</v>
      </c>
      <c r="M3627" s="29">
        <v>2</v>
      </c>
    </row>
    <row r="3628" spans="1:13" x14ac:dyDescent="0.3">
      <c r="A3628">
        <v>3624</v>
      </c>
      <c r="B3628" s="29">
        <v>2014</v>
      </c>
      <c r="C3628" s="27">
        <v>41697</v>
      </c>
      <c r="D3628" s="28">
        <v>0.44019242729094477</v>
      </c>
      <c r="E3628" s="28">
        <v>3</v>
      </c>
      <c r="F3628" s="27">
        <v>42793</v>
      </c>
      <c r="G3628" s="28">
        <v>0.4948910603947112</v>
      </c>
      <c r="H3628" s="28">
        <v>2</v>
      </c>
      <c r="I3628" s="28">
        <v>0.4</v>
      </c>
      <c r="J3628" s="28">
        <v>0.37772600100081644</v>
      </c>
      <c r="K3628" s="28">
        <v>2</v>
      </c>
      <c r="L3628" s="28">
        <v>4375</v>
      </c>
      <c r="M3628" s="29">
        <v>2</v>
      </c>
    </row>
    <row r="3629" spans="1:13" x14ac:dyDescent="0.3">
      <c r="A3629">
        <v>3625</v>
      </c>
      <c r="B3629" s="29">
        <v>2014</v>
      </c>
      <c r="C3629" s="27">
        <v>41994</v>
      </c>
      <c r="D3629" s="28">
        <v>0.89210174194328273</v>
      </c>
      <c r="E3629" s="28">
        <v>5</v>
      </c>
      <c r="F3629" s="27">
        <v>43820</v>
      </c>
      <c r="G3629" s="28">
        <v>6.9174006419928658E-3</v>
      </c>
      <c r="H3629" s="28">
        <v>1</v>
      </c>
      <c r="I3629" s="28">
        <v>0.32</v>
      </c>
      <c r="J3629" s="28">
        <v>0.21680435081204574</v>
      </c>
      <c r="K3629" s="28">
        <v>2</v>
      </c>
      <c r="L3629" s="28">
        <v>4375</v>
      </c>
      <c r="M3629" s="29">
        <v>0</v>
      </c>
    </row>
    <row r="3630" spans="1:13" x14ac:dyDescent="0.3">
      <c r="A3630">
        <v>3626</v>
      </c>
      <c r="B3630" s="29">
        <v>2014</v>
      </c>
      <c r="C3630" s="27">
        <v>41873</v>
      </c>
      <c r="D3630" s="28">
        <v>0.62721957764366632</v>
      </c>
      <c r="E3630" s="28">
        <v>4</v>
      </c>
      <c r="F3630" s="27">
        <v>43334</v>
      </c>
      <c r="G3630" s="28">
        <v>0.1524884027177934</v>
      </c>
      <c r="H3630" s="28">
        <v>1</v>
      </c>
      <c r="I3630" s="28">
        <v>0.32</v>
      </c>
      <c r="J3630" s="28">
        <v>0.49761970680949685</v>
      </c>
      <c r="K3630" s="28">
        <v>3</v>
      </c>
      <c r="L3630" s="28">
        <v>5000</v>
      </c>
      <c r="M3630" s="29">
        <v>1</v>
      </c>
    </row>
    <row r="3631" spans="1:13" x14ac:dyDescent="0.3">
      <c r="A3631">
        <v>3627</v>
      </c>
      <c r="B3631" s="29">
        <v>2014</v>
      </c>
      <c r="C3631" s="27">
        <v>41959</v>
      </c>
      <c r="D3631" s="28">
        <v>5.4389959546466526E-2</v>
      </c>
      <c r="E3631" s="28">
        <v>1</v>
      </c>
      <c r="F3631" s="27">
        <v>42324</v>
      </c>
      <c r="G3631" s="28">
        <v>0.89764704442520016</v>
      </c>
      <c r="H3631" s="28">
        <v>3</v>
      </c>
      <c r="I3631" s="28">
        <v>0.48000000000000004</v>
      </c>
      <c r="J3631" s="28">
        <v>0.83457736928126158</v>
      </c>
      <c r="K3631" s="28">
        <v>5</v>
      </c>
      <c r="L3631" s="28">
        <v>6250</v>
      </c>
      <c r="M3631" s="29">
        <v>0</v>
      </c>
    </row>
    <row r="3632" spans="1:13" x14ac:dyDescent="0.3">
      <c r="A3632">
        <v>3628</v>
      </c>
      <c r="B3632" s="29">
        <v>2014</v>
      </c>
      <c r="C3632" s="27">
        <v>41792</v>
      </c>
      <c r="D3632" s="28">
        <v>0.417314504690799</v>
      </c>
      <c r="E3632" s="28">
        <v>2</v>
      </c>
      <c r="F3632" s="27">
        <v>42523</v>
      </c>
      <c r="G3632" s="28">
        <v>0.99006738131124616</v>
      </c>
      <c r="H3632" s="28">
        <v>3</v>
      </c>
      <c r="I3632" s="28">
        <v>0.48000000000000004</v>
      </c>
      <c r="J3632" s="28">
        <v>0.75156309919232756</v>
      </c>
      <c r="K3632" s="28">
        <v>5</v>
      </c>
      <c r="L3632" s="28">
        <v>6250</v>
      </c>
      <c r="M3632" s="29">
        <v>1</v>
      </c>
    </row>
    <row r="3633" spans="1:13" x14ac:dyDescent="0.3">
      <c r="A3633">
        <v>3629</v>
      </c>
      <c r="B3633" s="29">
        <v>2014</v>
      </c>
      <c r="C3633" s="27">
        <v>41773</v>
      </c>
      <c r="D3633" s="28">
        <v>0.85645640283908331</v>
      </c>
      <c r="E3633" s="28">
        <v>5</v>
      </c>
      <c r="F3633" s="27">
        <v>43599</v>
      </c>
      <c r="G3633" s="28">
        <v>0.89156865490774528</v>
      </c>
      <c r="H3633" s="28">
        <v>3</v>
      </c>
      <c r="I3633" s="28">
        <v>0.48000000000000004</v>
      </c>
      <c r="J3633" s="28">
        <v>0.61494727701158491</v>
      </c>
      <c r="K3633" s="28">
        <v>4</v>
      </c>
      <c r="L3633" s="28">
        <v>5625</v>
      </c>
      <c r="M3633" s="29">
        <v>1</v>
      </c>
    </row>
    <row r="3634" spans="1:13" x14ac:dyDescent="0.3">
      <c r="A3634">
        <v>3630</v>
      </c>
      <c r="B3634" s="29">
        <v>2014</v>
      </c>
      <c r="C3634" s="27">
        <v>41867</v>
      </c>
      <c r="D3634" s="28">
        <v>0.52116800584168077</v>
      </c>
      <c r="E3634" s="28">
        <v>3</v>
      </c>
      <c r="F3634" s="27">
        <v>42963</v>
      </c>
      <c r="G3634" s="28">
        <v>0.3579778499714793</v>
      </c>
      <c r="H3634" s="28">
        <v>2</v>
      </c>
      <c r="I3634" s="28">
        <v>0.4</v>
      </c>
      <c r="J3634" s="28">
        <v>0.47839219204161587</v>
      </c>
      <c r="K3634" s="28">
        <v>3</v>
      </c>
      <c r="L3634" s="28">
        <v>5000</v>
      </c>
      <c r="M3634" s="29">
        <v>1</v>
      </c>
    </row>
    <row r="3635" spans="1:13" x14ac:dyDescent="0.3">
      <c r="A3635">
        <v>3631</v>
      </c>
      <c r="B3635" s="29">
        <v>2014</v>
      </c>
      <c r="C3635" s="27">
        <v>41938</v>
      </c>
      <c r="D3635" s="28">
        <v>0.58547351362398015</v>
      </c>
      <c r="E3635" s="28">
        <v>4</v>
      </c>
      <c r="F3635" s="27">
        <v>43399</v>
      </c>
      <c r="G3635" s="28">
        <v>6.9129377730598796E-2</v>
      </c>
      <c r="H3635" s="28">
        <v>1</v>
      </c>
      <c r="I3635" s="28">
        <v>0.32</v>
      </c>
      <c r="J3635" s="28">
        <v>0.54001583805132791</v>
      </c>
      <c r="K3635" s="28">
        <v>3</v>
      </c>
      <c r="L3635" s="28">
        <v>5000</v>
      </c>
      <c r="M3635" s="29">
        <v>2</v>
      </c>
    </row>
    <row r="3636" spans="1:13" x14ac:dyDescent="0.3">
      <c r="A3636">
        <v>3632</v>
      </c>
      <c r="B3636" s="29">
        <v>2014</v>
      </c>
      <c r="C3636" s="27">
        <v>41661</v>
      </c>
      <c r="D3636" s="28">
        <v>0.93905695280634482</v>
      </c>
      <c r="E3636" s="28">
        <v>5</v>
      </c>
      <c r="F3636" s="27">
        <v>43487</v>
      </c>
      <c r="G3636" s="28">
        <v>0.76116974185378183</v>
      </c>
      <c r="H3636" s="28">
        <v>3</v>
      </c>
      <c r="I3636" s="28">
        <v>0.48000000000000004</v>
      </c>
      <c r="J3636" s="28">
        <v>0.38300225532177756</v>
      </c>
      <c r="K3636" s="28">
        <v>2</v>
      </c>
      <c r="L3636" s="28">
        <v>4375</v>
      </c>
      <c r="M3636" s="29">
        <v>0</v>
      </c>
    </row>
    <row r="3637" spans="1:13" x14ac:dyDescent="0.3">
      <c r="A3637">
        <v>3633</v>
      </c>
      <c r="B3637" s="29">
        <v>2014</v>
      </c>
      <c r="C3637" s="27">
        <v>41917</v>
      </c>
      <c r="D3637" s="28">
        <v>6.0475409131292013E-3</v>
      </c>
      <c r="E3637" s="28">
        <v>1</v>
      </c>
      <c r="F3637" s="27">
        <v>42282</v>
      </c>
      <c r="G3637" s="28">
        <v>0.2136421317453896</v>
      </c>
      <c r="H3637" s="28">
        <v>1</v>
      </c>
      <c r="I3637" s="28">
        <v>0.32</v>
      </c>
      <c r="J3637" s="28">
        <v>0.94103840354888946</v>
      </c>
      <c r="K3637" s="28">
        <v>5</v>
      </c>
      <c r="L3637" s="28">
        <v>6250</v>
      </c>
      <c r="M3637" s="29">
        <v>2</v>
      </c>
    </row>
    <row r="3638" spans="1:13" x14ac:dyDescent="0.3">
      <c r="A3638">
        <v>3634</v>
      </c>
      <c r="B3638" s="29">
        <v>2014</v>
      </c>
      <c r="C3638" s="27">
        <v>41975</v>
      </c>
      <c r="D3638" s="28">
        <v>0.41415674509024514</v>
      </c>
      <c r="E3638" s="28">
        <v>2</v>
      </c>
      <c r="F3638" s="27">
        <v>42706</v>
      </c>
      <c r="G3638" s="28">
        <v>0.46092456531627179</v>
      </c>
      <c r="H3638" s="28">
        <v>2</v>
      </c>
      <c r="I3638" s="28">
        <v>0.4</v>
      </c>
      <c r="J3638" s="28">
        <v>0.41559530509502096</v>
      </c>
      <c r="K3638" s="28">
        <v>2</v>
      </c>
      <c r="L3638" s="28">
        <v>4375</v>
      </c>
      <c r="M3638" s="29">
        <v>1</v>
      </c>
    </row>
    <row r="3639" spans="1:13" x14ac:dyDescent="0.3">
      <c r="A3639">
        <v>3635</v>
      </c>
      <c r="B3639" s="29">
        <v>2014</v>
      </c>
      <c r="C3639" s="27">
        <v>41665</v>
      </c>
      <c r="D3639" s="28">
        <v>0.22941002769316177</v>
      </c>
      <c r="E3639" s="28">
        <v>1</v>
      </c>
      <c r="F3639" s="27">
        <v>42030</v>
      </c>
      <c r="G3639" s="28">
        <v>0.73251658044971191</v>
      </c>
      <c r="H3639" s="28">
        <v>3</v>
      </c>
      <c r="I3639" s="28">
        <v>0.48000000000000004</v>
      </c>
      <c r="J3639" s="28">
        <v>0.95871048299213879</v>
      </c>
      <c r="K3639" s="28">
        <v>5</v>
      </c>
      <c r="L3639" s="28">
        <v>6250</v>
      </c>
      <c r="M3639" s="29">
        <v>0</v>
      </c>
    </row>
    <row r="3640" spans="1:13" x14ac:dyDescent="0.3">
      <c r="A3640">
        <v>3636</v>
      </c>
      <c r="B3640" s="29">
        <v>2014</v>
      </c>
      <c r="C3640" s="27">
        <v>41946</v>
      </c>
      <c r="D3640" s="28">
        <v>0.51486400554025513</v>
      </c>
      <c r="E3640" s="28">
        <v>3</v>
      </c>
      <c r="F3640" s="27">
        <v>43042</v>
      </c>
      <c r="G3640" s="28">
        <v>0.41661242604336102</v>
      </c>
      <c r="H3640" s="28">
        <v>2</v>
      </c>
      <c r="I3640" s="28">
        <v>0.4</v>
      </c>
      <c r="J3640" s="28">
        <v>0.34198860546181831</v>
      </c>
      <c r="K3640" s="28">
        <v>2</v>
      </c>
      <c r="L3640" s="28">
        <v>4375</v>
      </c>
      <c r="M3640" s="29">
        <v>1</v>
      </c>
    </row>
    <row r="3641" spans="1:13" x14ac:dyDescent="0.3">
      <c r="A3641">
        <v>3637</v>
      </c>
      <c r="B3641" s="29">
        <v>2014</v>
      </c>
      <c r="C3641" s="27">
        <v>41644</v>
      </c>
      <c r="D3641" s="28">
        <v>0.49045483013723901</v>
      </c>
      <c r="E3641" s="28">
        <v>3</v>
      </c>
      <c r="F3641" s="27">
        <v>42740</v>
      </c>
      <c r="G3641" s="28">
        <v>0.7981601508627868</v>
      </c>
      <c r="H3641" s="28">
        <v>3</v>
      </c>
      <c r="I3641" s="28">
        <v>0.48000000000000004</v>
      </c>
      <c r="J3641" s="28">
        <v>0.97714120312584418</v>
      </c>
      <c r="K3641" s="28">
        <v>5</v>
      </c>
      <c r="L3641" s="28">
        <v>6250</v>
      </c>
      <c r="M3641" s="29">
        <v>1</v>
      </c>
    </row>
    <row r="3642" spans="1:13" x14ac:dyDescent="0.3">
      <c r="A3642">
        <v>3638</v>
      </c>
      <c r="B3642" s="29">
        <v>2014</v>
      </c>
      <c r="C3642" s="27">
        <v>41664</v>
      </c>
      <c r="D3642" s="28">
        <v>0.77028692865741255</v>
      </c>
      <c r="E3642" s="28">
        <v>5</v>
      </c>
      <c r="F3642" s="27">
        <v>43490</v>
      </c>
      <c r="G3642" s="28">
        <v>0.49395748084929292</v>
      </c>
      <c r="H3642" s="28">
        <v>2</v>
      </c>
      <c r="I3642" s="28">
        <v>0.4</v>
      </c>
      <c r="J3642" s="28">
        <v>0.38901457557178898</v>
      </c>
      <c r="K3642" s="28">
        <v>2</v>
      </c>
      <c r="L3642" s="28">
        <v>4375</v>
      </c>
      <c r="M3642" s="29">
        <v>1</v>
      </c>
    </row>
    <row r="3643" spans="1:13" x14ac:dyDescent="0.3">
      <c r="A3643">
        <v>3639</v>
      </c>
      <c r="B3643" s="29">
        <v>2014</v>
      </c>
      <c r="C3643" s="27">
        <v>41782</v>
      </c>
      <c r="D3643" s="28">
        <v>0.62719912456612559</v>
      </c>
      <c r="E3643" s="28">
        <v>4</v>
      </c>
      <c r="F3643" s="27">
        <v>43243</v>
      </c>
      <c r="G3643" s="28">
        <v>0.21949788372201651</v>
      </c>
      <c r="H3643" s="28">
        <v>1</v>
      </c>
      <c r="I3643" s="28">
        <v>0.32</v>
      </c>
      <c r="J3643" s="28">
        <v>0.6426152514016471</v>
      </c>
      <c r="K3643" s="28">
        <v>4</v>
      </c>
      <c r="L3643" s="28">
        <v>5625</v>
      </c>
      <c r="M3643" s="29">
        <v>3</v>
      </c>
    </row>
    <row r="3644" spans="1:13" x14ac:dyDescent="0.3">
      <c r="A3644">
        <v>3640</v>
      </c>
      <c r="B3644" s="29">
        <v>2014</v>
      </c>
      <c r="C3644" s="27">
        <v>41774</v>
      </c>
      <c r="D3644" s="28">
        <v>0.82324204952271829</v>
      </c>
      <c r="E3644" s="28">
        <v>5</v>
      </c>
      <c r="F3644" s="27">
        <v>43600</v>
      </c>
      <c r="G3644" s="28">
        <v>0.71804035110858555</v>
      </c>
      <c r="H3644" s="28">
        <v>3</v>
      </c>
      <c r="I3644" s="28">
        <v>0.48000000000000004</v>
      </c>
      <c r="J3644" s="28">
        <v>0.48757628596195701</v>
      </c>
      <c r="K3644" s="28">
        <v>3</v>
      </c>
      <c r="L3644" s="28">
        <v>5000</v>
      </c>
      <c r="M3644" s="29">
        <v>2</v>
      </c>
    </row>
    <row r="3645" spans="1:13" x14ac:dyDescent="0.3">
      <c r="A3645">
        <v>3641</v>
      </c>
      <c r="B3645" s="29">
        <v>2014</v>
      </c>
      <c r="C3645" s="27">
        <v>41821</v>
      </c>
      <c r="D3645" s="28">
        <v>7.2276855969261367E-2</v>
      </c>
      <c r="E3645" s="28">
        <v>1</v>
      </c>
      <c r="F3645" s="27">
        <v>42186</v>
      </c>
      <c r="G3645" s="28">
        <v>0.47166830655848924</v>
      </c>
      <c r="H3645" s="28">
        <v>2</v>
      </c>
      <c r="I3645" s="28">
        <v>0.4</v>
      </c>
      <c r="J3645" s="28">
        <v>0.67303011879127006</v>
      </c>
      <c r="K3645" s="28">
        <v>4</v>
      </c>
      <c r="L3645" s="28">
        <v>5625</v>
      </c>
      <c r="M3645" s="29">
        <v>1</v>
      </c>
    </row>
    <row r="3646" spans="1:13" x14ac:dyDescent="0.3">
      <c r="A3646">
        <v>3642</v>
      </c>
      <c r="B3646" s="29">
        <v>2014</v>
      </c>
      <c r="C3646" s="27">
        <v>41911</v>
      </c>
      <c r="D3646" s="28">
        <v>0.61156230551839508</v>
      </c>
      <c r="E3646" s="28">
        <v>4</v>
      </c>
      <c r="F3646" s="27">
        <v>43372</v>
      </c>
      <c r="G3646" s="28">
        <v>0.94964455451336571</v>
      </c>
      <c r="H3646" s="28">
        <v>3</v>
      </c>
      <c r="I3646" s="28">
        <v>0.48000000000000004</v>
      </c>
      <c r="J3646" s="28">
        <v>0.32523067577674014</v>
      </c>
      <c r="K3646" s="28">
        <v>2</v>
      </c>
      <c r="L3646" s="28">
        <v>4375</v>
      </c>
      <c r="M3646" s="29">
        <v>3</v>
      </c>
    </row>
    <row r="3647" spans="1:13" x14ac:dyDescent="0.3">
      <c r="A3647">
        <v>3643</v>
      </c>
      <c r="B3647" s="29">
        <v>2014</v>
      </c>
      <c r="C3647" s="27">
        <v>41656</v>
      </c>
      <c r="D3647" s="28">
        <v>8.0689297161882223E-2</v>
      </c>
      <c r="E3647" s="28">
        <v>1</v>
      </c>
      <c r="F3647" s="27">
        <v>42021</v>
      </c>
      <c r="G3647" s="28">
        <v>0.95737125824173641</v>
      </c>
      <c r="H3647" s="28">
        <v>3</v>
      </c>
      <c r="I3647" s="28">
        <v>0.48000000000000004</v>
      </c>
      <c r="J3647" s="28">
        <v>0.99800266769767287</v>
      </c>
      <c r="K3647" s="28">
        <v>5</v>
      </c>
      <c r="L3647" s="28">
        <v>6250</v>
      </c>
      <c r="M3647" s="29">
        <v>2</v>
      </c>
    </row>
    <row r="3648" spans="1:13" x14ac:dyDescent="0.3">
      <c r="A3648">
        <v>3644</v>
      </c>
      <c r="B3648" s="29">
        <v>2014</v>
      </c>
      <c r="C3648" s="27">
        <v>41691</v>
      </c>
      <c r="D3648" s="28">
        <v>0.24800920965349837</v>
      </c>
      <c r="E3648" s="28">
        <v>1</v>
      </c>
      <c r="F3648" s="27">
        <v>42056</v>
      </c>
      <c r="G3648" s="28">
        <v>0.2935441772704428</v>
      </c>
      <c r="H3648" s="28">
        <v>2</v>
      </c>
      <c r="I3648" s="28">
        <v>0.4</v>
      </c>
      <c r="J3648" s="28">
        <v>0.17722007075429214</v>
      </c>
      <c r="K3648" s="28">
        <v>1</v>
      </c>
      <c r="L3648" s="28">
        <v>3750</v>
      </c>
      <c r="M3648" s="29">
        <v>0</v>
      </c>
    </row>
    <row r="3649" spans="1:13" x14ac:dyDescent="0.3">
      <c r="A3649">
        <v>3645</v>
      </c>
      <c r="B3649" s="29">
        <v>2014</v>
      </c>
      <c r="C3649" s="27">
        <v>41663</v>
      </c>
      <c r="D3649" s="28">
        <v>0.81942787647114523</v>
      </c>
      <c r="E3649" s="28">
        <v>5</v>
      </c>
      <c r="F3649" s="27">
        <v>43489</v>
      </c>
      <c r="G3649" s="28">
        <v>0.42905984386940776</v>
      </c>
      <c r="H3649" s="28">
        <v>2</v>
      </c>
      <c r="I3649" s="28">
        <v>0.4</v>
      </c>
      <c r="J3649" s="28">
        <v>0.23261543496257731</v>
      </c>
      <c r="K3649" s="28">
        <v>2</v>
      </c>
      <c r="L3649" s="28">
        <v>4375</v>
      </c>
      <c r="M3649" s="29">
        <v>2</v>
      </c>
    </row>
    <row r="3650" spans="1:13" x14ac:dyDescent="0.3">
      <c r="A3650">
        <v>3646</v>
      </c>
      <c r="B3650" s="29">
        <v>2014</v>
      </c>
      <c r="C3650" s="27">
        <v>41869</v>
      </c>
      <c r="D3650" s="28">
        <v>0.59953445388762172</v>
      </c>
      <c r="E3650" s="28">
        <v>4</v>
      </c>
      <c r="F3650" s="27">
        <v>43330</v>
      </c>
      <c r="G3650" s="28">
        <v>0.81552201358032239</v>
      </c>
      <c r="H3650" s="28">
        <v>3</v>
      </c>
      <c r="I3650" s="28">
        <v>0.48000000000000004</v>
      </c>
      <c r="J3650" s="28">
        <v>0.77218221260517461</v>
      </c>
      <c r="K3650" s="28">
        <v>5</v>
      </c>
      <c r="L3650" s="28">
        <v>6250</v>
      </c>
      <c r="M3650" s="29">
        <v>3</v>
      </c>
    </row>
    <row r="3651" spans="1:13" x14ac:dyDescent="0.3">
      <c r="A3651">
        <v>3647</v>
      </c>
      <c r="B3651" s="29">
        <v>2014</v>
      </c>
      <c r="C3651" s="27">
        <v>41801</v>
      </c>
      <c r="D3651" s="28">
        <v>0.88747813368389128</v>
      </c>
      <c r="E3651" s="28">
        <v>5</v>
      </c>
      <c r="F3651" s="27">
        <v>43627</v>
      </c>
      <c r="G3651" s="28">
        <v>0.74980273932731811</v>
      </c>
      <c r="H3651" s="28">
        <v>3</v>
      </c>
      <c r="I3651" s="28">
        <v>0.48000000000000004</v>
      </c>
      <c r="J3651" s="28">
        <v>5.6866771739865762E-2</v>
      </c>
      <c r="K3651" s="28">
        <v>1</v>
      </c>
      <c r="L3651" s="28">
        <v>3750</v>
      </c>
      <c r="M3651" s="29">
        <v>3</v>
      </c>
    </row>
    <row r="3652" spans="1:13" x14ac:dyDescent="0.3">
      <c r="A3652">
        <v>3648</v>
      </c>
      <c r="B3652" s="29">
        <v>2014</v>
      </c>
      <c r="C3652" s="27">
        <v>41792</v>
      </c>
      <c r="D3652" s="28">
        <v>0.62656136380986249</v>
      </c>
      <c r="E3652" s="28">
        <v>4</v>
      </c>
      <c r="F3652" s="27">
        <v>43253</v>
      </c>
      <c r="G3652" s="28">
        <v>0.92288986959759634</v>
      </c>
      <c r="H3652" s="28">
        <v>3</v>
      </c>
      <c r="I3652" s="28">
        <v>0.48000000000000004</v>
      </c>
      <c r="J3652" s="28">
        <v>1.558247593386286E-2</v>
      </c>
      <c r="K3652" s="28">
        <v>1</v>
      </c>
      <c r="L3652" s="28">
        <v>3750</v>
      </c>
      <c r="M3652" s="29">
        <v>1</v>
      </c>
    </row>
    <row r="3653" spans="1:13" x14ac:dyDescent="0.3">
      <c r="A3653">
        <v>3649</v>
      </c>
      <c r="B3653" s="29">
        <v>2014</v>
      </c>
      <c r="C3653" s="27">
        <v>41661</v>
      </c>
      <c r="D3653" s="28">
        <v>0.84616125403210629</v>
      </c>
      <c r="E3653" s="28">
        <v>5</v>
      </c>
      <c r="F3653" s="27">
        <v>43487</v>
      </c>
      <c r="G3653" s="28">
        <v>0.51498173394713798</v>
      </c>
      <c r="H3653" s="28">
        <v>2</v>
      </c>
      <c r="I3653" s="28">
        <v>0.4</v>
      </c>
      <c r="J3653" s="28">
        <v>0.26202768683798383</v>
      </c>
      <c r="K3653" s="28">
        <v>2</v>
      </c>
      <c r="L3653" s="28">
        <v>4375</v>
      </c>
      <c r="M3653" s="29">
        <v>0</v>
      </c>
    </row>
    <row r="3654" spans="1:13" x14ac:dyDescent="0.3">
      <c r="A3654">
        <v>3650</v>
      </c>
      <c r="B3654">
        <v>2014</v>
      </c>
      <c r="C3654" s="27">
        <v>41843</v>
      </c>
      <c r="D3654" s="28">
        <v>0.65077528476342295</v>
      </c>
      <c r="E3654" s="28">
        <v>4</v>
      </c>
      <c r="F3654" s="27">
        <v>43304</v>
      </c>
      <c r="G3654" s="28">
        <v>0.33385939482888627</v>
      </c>
      <c r="H3654" s="28">
        <v>2</v>
      </c>
      <c r="I3654" s="28">
        <v>0.4</v>
      </c>
      <c r="J3654" s="28">
        <v>0.84855539496176613</v>
      </c>
      <c r="K3654" s="28">
        <v>5</v>
      </c>
      <c r="L3654" s="28">
        <v>6250</v>
      </c>
      <c r="M3654" s="29">
        <v>1</v>
      </c>
    </row>
    <row r="3655" spans="1:13" x14ac:dyDescent="0.3">
      <c r="A3655">
        <v>3651</v>
      </c>
      <c r="B3655" s="29">
        <v>2014</v>
      </c>
      <c r="C3655" s="27">
        <v>41788</v>
      </c>
      <c r="D3655" s="28">
        <v>0.41719362386665093</v>
      </c>
      <c r="E3655" s="28">
        <v>2</v>
      </c>
      <c r="F3655" s="27">
        <v>42519</v>
      </c>
      <c r="G3655" s="28">
        <v>0.29852941861180815</v>
      </c>
      <c r="H3655" s="28">
        <v>2</v>
      </c>
      <c r="I3655" s="28">
        <v>0.4</v>
      </c>
      <c r="J3655" s="28">
        <v>0.38472751318809861</v>
      </c>
      <c r="K3655" s="28">
        <v>2</v>
      </c>
      <c r="L3655" s="28">
        <v>4375</v>
      </c>
      <c r="M3655" s="29">
        <v>1</v>
      </c>
    </row>
    <row r="3656" spans="1:13" x14ac:dyDescent="0.3">
      <c r="A3656">
        <v>3652</v>
      </c>
      <c r="B3656" s="29">
        <v>2014</v>
      </c>
      <c r="C3656" s="27">
        <v>41952</v>
      </c>
      <c r="D3656" s="28">
        <v>0.42352796021455286</v>
      </c>
      <c r="E3656" s="28">
        <v>2</v>
      </c>
      <c r="F3656" s="27">
        <v>42683</v>
      </c>
      <c r="G3656" s="28">
        <v>2.8194821741564624E-2</v>
      </c>
      <c r="H3656" s="28">
        <v>1</v>
      </c>
      <c r="I3656" s="28">
        <v>0.32</v>
      </c>
      <c r="J3656" s="28">
        <v>0.73353485777994476</v>
      </c>
      <c r="K3656" s="28">
        <v>5</v>
      </c>
      <c r="L3656" s="28">
        <v>6250</v>
      </c>
      <c r="M3656" s="29">
        <v>1</v>
      </c>
    </row>
    <row r="3657" spans="1:13" x14ac:dyDescent="0.3">
      <c r="A3657">
        <v>3653</v>
      </c>
      <c r="B3657" s="29">
        <v>2014</v>
      </c>
      <c r="C3657" s="27">
        <v>41981</v>
      </c>
      <c r="D3657" s="28">
        <v>0.33644669185105969</v>
      </c>
      <c r="E3657" s="28">
        <v>2</v>
      </c>
      <c r="F3657" s="27">
        <v>42712</v>
      </c>
      <c r="G3657" s="28">
        <v>0.4737881871230043</v>
      </c>
      <c r="H3657" s="28">
        <v>2</v>
      </c>
      <c r="I3657" s="28">
        <v>0.4</v>
      </c>
      <c r="J3657" s="28">
        <v>0.44422768258524059</v>
      </c>
      <c r="K3657" s="28">
        <v>3</v>
      </c>
      <c r="L3657" s="28">
        <v>5000</v>
      </c>
      <c r="M3657" s="29">
        <v>0</v>
      </c>
    </row>
    <row r="3658" spans="1:13" x14ac:dyDescent="0.3">
      <c r="A3658">
        <v>3654</v>
      </c>
      <c r="B3658" s="29">
        <v>2014</v>
      </c>
      <c r="C3658" s="27">
        <v>41708</v>
      </c>
      <c r="D3658" s="28">
        <v>2.9065260976964269E-2</v>
      </c>
      <c r="E3658" s="28">
        <v>1</v>
      </c>
      <c r="F3658" s="27">
        <v>42073</v>
      </c>
      <c r="G3658" s="28">
        <v>0.51158360754174892</v>
      </c>
      <c r="H3658" s="28">
        <v>2</v>
      </c>
      <c r="I3658" s="28">
        <v>0.4</v>
      </c>
      <c r="J3658" s="28">
        <v>0.12511327260092375</v>
      </c>
      <c r="K3658" s="28">
        <v>1</v>
      </c>
      <c r="L3658" s="28">
        <v>3750</v>
      </c>
      <c r="M3658" s="29">
        <v>0</v>
      </c>
    </row>
    <row r="3659" spans="1:13" x14ac:dyDescent="0.3">
      <c r="A3659">
        <v>3655</v>
      </c>
      <c r="B3659" s="29">
        <v>2014</v>
      </c>
      <c r="C3659" s="27">
        <v>41760</v>
      </c>
      <c r="D3659" s="28">
        <v>0.10585734480261133</v>
      </c>
      <c r="E3659" s="28">
        <v>1</v>
      </c>
      <c r="F3659" s="27">
        <v>42125</v>
      </c>
      <c r="G3659" s="28">
        <v>0.99708896721524831</v>
      </c>
      <c r="H3659" s="28">
        <v>3</v>
      </c>
      <c r="I3659" s="28">
        <v>0.48000000000000004</v>
      </c>
      <c r="J3659" s="28">
        <v>0.91906220398376393</v>
      </c>
      <c r="K3659" s="28">
        <v>5</v>
      </c>
      <c r="L3659" s="28">
        <v>6250</v>
      </c>
      <c r="M3659" s="29">
        <v>0</v>
      </c>
    </row>
    <row r="3660" spans="1:13" x14ac:dyDescent="0.3">
      <c r="A3660">
        <v>3656</v>
      </c>
      <c r="B3660" s="29">
        <v>2014</v>
      </c>
      <c r="C3660" s="27">
        <v>41833</v>
      </c>
      <c r="D3660" s="28">
        <v>0.16809379321459439</v>
      </c>
      <c r="E3660" s="28">
        <v>1</v>
      </c>
      <c r="F3660" s="27">
        <v>42198</v>
      </c>
      <c r="G3660" s="28">
        <v>0.27998166584713413</v>
      </c>
      <c r="H3660" s="28">
        <v>1</v>
      </c>
      <c r="I3660" s="28">
        <v>0.32</v>
      </c>
      <c r="J3660" s="28">
        <v>0.15702568522788263</v>
      </c>
      <c r="K3660" s="28">
        <v>1</v>
      </c>
      <c r="L3660" s="28">
        <v>3750</v>
      </c>
      <c r="M3660" s="29">
        <v>0</v>
      </c>
    </row>
    <row r="3661" spans="1:13" x14ac:dyDescent="0.3">
      <c r="A3661">
        <v>3657</v>
      </c>
      <c r="B3661" s="29">
        <v>2014</v>
      </c>
      <c r="C3661" s="27">
        <v>41814</v>
      </c>
      <c r="D3661" s="28">
        <v>0.49761127765870039</v>
      </c>
      <c r="E3661" s="28">
        <v>3</v>
      </c>
      <c r="F3661" s="27">
        <v>42910</v>
      </c>
      <c r="G3661" s="28">
        <v>0.50193182868216968</v>
      </c>
      <c r="H3661" s="28">
        <v>2</v>
      </c>
      <c r="I3661" s="28">
        <v>0.4</v>
      </c>
      <c r="J3661" s="28">
        <v>0.5833783677242449</v>
      </c>
      <c r="K3661" s="28">
        <v>3</v>
      </c>
      <c r="L3661" s="28">
        <v>5000</v>
      </c>
      <c r="M3661" s="29">
        <v>1</v>
      </c>
    </row>
    <row r="3662" spans="1:13" x14ac:dyDescent="0.3">
      <c r="A3662">
        <v>3658</v>
      </c>
      <c r="B3662" s="29">
        <v>2014</v>
      </c>
      <c r="C3662" s="27">
        <v>41646</v>
      </c>
      <c r="D3662" s="28">
        <v>0.93696474327764012</v>
      </c>
      <c r="E3662" s="28">
        <v>5</v>
      </c>
      <c r="F3662" s="27">
        <v>43472</v>
      </c>
      <c r="G3662" s="28">
        <v>0.63983062510830579</v>
      </c>
      <c r="H3662" s="28">
        <v>3</v>
      </c>
      <c r="I3662" s="28">
        <v>0.48000000000000004</v>
      </c>
      <c r="J3662" s="28">
        <v>0.38950014055924242</v>
      </c>
      <c r="K3662" s="28">
        <v>2</v>
      </c>
      <c r="L3662" s="28">
        <v>4375</v>
      </c>
      <c r="M3662" s="29">
        <v>2</v>
      </c>
    </row>
    <row r="3663" spans="1:13" x14ac:dyDescent="0.3">
      <c r="A3663">
        <v>3659</v>
      </c>
      <c r="B3663" s="29">
        <v>2014</v>
      </c>
      <c r="C3663" s="27">
        <v>41712</v>
      </c>
      <c r="D3663" s="28">
        <v>0.22419269194767544</v>
      </c>
      <c r="E3663" s="28">
        <v>1</v>
      </c>
      <c r="F3663" s="27">
        <v>42077</v>
      </c>
      <c r="G3663" s="28">
        <v>0.86592943983114057</v>
      </c>
      <c r="H3663" s="28">
        <v>3</v>
      </c>
      <c r="I3663" s="28">
        <v>0.48000000000000004</v>
      </c>
      <c r="J3663" s="28">
        <v>0.47649145065521048</v>
      </c>
      <c r="K3663" s="28">
        <v>3</v>
      </c>
      <c r="L3663" s="28">
        <v>5000</v>
      </c>
      <c r="M3663" s="29">
        <v>0</v>
      </c>
    </row>
    <row r="3664" spans="1:13" x14ac:dyDescent="0.3">
      <c r="A3664">
        <v>3660</v>
      </c>
      <c r="B3664" s="29">
        <v>2014</v>
      </c>
      <c r="C3664" s="27">
        <v>41669</v>
      </c>
      <c r="D3664" s="28">
        <v>0.26475422703193918</v>
      </c>
      <c r="E3664" s="28">
        <v>2</v>
      </c>
      <c r="F3664" s="27">
        <v>42399</v>
      </c>
      <c r="G3664" s="28">
        <v>0.86852726280476855</v>
      </c>
      <c r="H3664" s="28">
        <v>3</v>
      </c>
      <c r="I3664" s="28">
        <v>0.48000000000000004</v>
      </c>
      <c r="J3664" s="28">
        <v>0.23568830421250464</v>
      </c>
      <c r="K3664" s="28">
        <v>2</v>
      </c>
      <c r="L3664" s="28">
        <v>4375</v>
      </c>
      <c r="M3664" s="29">
        <v>1</v>
      </c>
    </row>
    <row r="3665" spans="1:13" x14ac:dyDescent="0.3">
      <c r="A3665">
        <v>3661</v>
      </c>
      <c r="B3665" s="29">
        <v>2014</v>
      </c>
      <c r="C3665" s="27">
        <v>41701</v>
      </c>
      <c r="D3665" s="28">
        <v>0.15383574037385017</v>
      </c>
      <c r="E3665" s="28">
        <v>1</v>
      </c>
      <c r="F3665" s="27">
        <v>42066</v>
      </c>
      <c r="G3665" s="28">
        <v>0.85680274985144433</v>
      </c>
      <c r="H3665" s="28">
        <v>3</v>
      </c>
      <c r="I3665" s="28">
        <v>0.48000000000000004</v>
      </c>
      <c r="J3665" s="28">
        <v>0.27833848023723851</v>
      </c>
      <c r="K3665" s="28">
        <v>2</v>
      </c>
      <c r="L3665" s="28">
        <v>4375</v>
      </c>
      <c r="M3665" s="29">
        <v>0</v>
      </c>
    </row>
    <row r="3666" spans="1:13" x14ac:dyDescent="0.3">
      <c r="A3666">
        <v>3662</v>
      </c>
      <c r="B3666" s="29">
        <v>2014</v>
      </c>
      <c r="C3666" s="27">
        <v>41773</v>
      </c>
      <c r="D3666" s="28">
        <v>0.19511217338428</v>
      </c>
      <c r="E3666" s="28">
        <v>1</v>
      </c>
      <c r="F3666" s="27">
        <v>42138</v>
      </c>
      <c r="G3666" s="28">
        <v>0.10336099756828931</v>
      </c>
      <c r="H3666" s="28">
        <v>1</v>
      </c>
      <c r="I3666" s="28">
        <v>0.32</v>
      </c>
      <c r="J3666" s="28">
        <v>0.43507409427416999</v>
      </c>
      <c r="K3666" s="28">
        <v>3</v>
      </c>
      <c r="L3666" s="28">
        <v>5000</v>
      </c>
      <c r="M3666" s="29">
        <v>0</v>
      </c>
    </row>
    <row r="3667" spans="1:13" x14ac:dyDescent="0.3">
      <c r="A3667">
        <v>3663</v>
      </c>
      <c r="B3667" s="29">
        <v>2014</v>
      </c>
      <c r="C3667" s="27">
        <v>41899</v>
      </c>
      <c r="D3667" s="28">
        <v>0.16220771231951203</v>
      </c>
      <c r="E3667" s="28">
        <v>1</v>
      </c>
      <c r="F3667" s="27">
        <v>42264</v>
      </c>
      <c r="G3667" s="28">
        <v>0.20491189737773896</v>
      </c>
      <c r="H3667" s="28">
        <v>1</v>
      </c>
      <c r="I3667" s="28">
        <v>0.32</v>
      </c>
      <c r="J3667" s="28">
        <v>0.2177446477934013</v>
      </c>
      <c r="K3667" s="28">
        <v>2</v>
      </c>
      <c r="L3667" s="28">
        <v>4375</v>
      </c>
      <c r="M3667" s="29">
        <v>0</v>
      </c>
    </row>
    <row r="3668" spans="1:13" x14ac:dyDescent="0.3">
      <c r="A3668">
        <v>3664</v>
      </c>
      <c r="B3668" s="29">
        <v>2014</v>
      </c>
      <c r="C3668" s="27">
        <v>41774</v>
      </c>
      <c r="D3668" s="28">
        <v>0.98092259472113141</v>
      </c>
      <c r="E3668" s="28">
        <v>5</v>
      </c>
      <c r="F3668" s="27">
        <v>43600</v>
      </c>
      <c r="G3668" s="28">
        <v>0.60461015716486877</v>
      </c>
      <c r="H3668" s="28">
        <v>2</v>
      </c>
      <c r="I3668" s="28">
        <v>0.4</v>
      </c>
      <c r="J3668" s="28">
        <v>0.76973637628601632</v>
      </c>
      <c r="K3668" s="28">
        <v>5</v>
      </c>
      <c r="L3668" s="28">
        <v>6250</v>
      </c>
      <c r="M3668" s="29">
        <v>1</v>
      </c>
    </row>
    <row r="3669" spans="1:13" x14ac:dyDescent="0.3">
      <c r="A3669">
        <v>3665</v>
      </c>
      <c r="B3669" s="29">
        <v>2014</v>
      </c>
      <c r="C3669" s="27">
        <v>41778</v>
      </c>
      <c r="D3669" s="28">
        <v>0.38489417447700758</v>
      </c>
      <c r="E3669" s="28">
        <v>2</v>
      </c>
      <c r="F3669" s="27">
        <v>42509</v>
      </c>
      <c r="G3669" s="28">
        <v>0.43995240343910047</v>
      </c>
      <c r="H3669" s="28">
        <v>2</v>
      </c>
      <c r="I3669" s="28">
        <v>0.4</v>
      </c>
      <c r="J3669" s="28">
        <v>0.54259014213410217</v>
      </c>
      <c r="K3669" s="28">
        <v>3</v>
      </c>
      <c r="L3669" s="28">
        <v>5000</v>
      </c>
      <c r="M3669" s="29">
        <v>0</v>
      </c>
    </row>
    <row r="3670" spans="1:13" x14ac:dyDescent="0.3">
      <c r="A3670">
        <v>3666</v>
      </c>
      <c r="B3670" s="29">
        <v>2014</v>
      </c>
      <c r="C3670" s="27">
        <v>41798</v>
      </c>
      <c r="D3670" s="28">
        <v>0.70839532491326007</v>
      </c>
      <c r="E3670" s="28">
        <v>5</v>
      </c>
      <c r="F3670" s="27">
        <v>43624</v>
      </c>
      <c r="G3670" s="28">
        <v>0.68631590438143919</v>
      </c>
      <c r="H3670" s="28">
        <v>3</v>
      </c>
      <c r="I3670" s="28">
        <v>0.48000000000000004</v>
      </c>
      <c r="J3670" s="28">
        <v>0.13914726373068176</v>
      </c>
      <c r="K3670" s="28">
        <v>1</v>
      </c>
      <c r="L3670" s="28">
        <v>3750</v>
      </c>
      <c r="M3670" s="29">
        <v>2</v>
      </c>
    </row>
    <row r="3671" spans="1:13" x14ac:dyDescent="0.3">
      <c r="A3671">
        <v>3667</v>
      </c>
      <c r="B3671" s="29">
        <v>2014</v>
      </c>
      <c r="C3671" s="27">
        <v>41938</v>
      </c>
      <c r="D3671" s="28">
        <v>0.96452964499902916</v>
      </c>
      <c r="E3671" s="28">
        <v>5</v>
      </c>
      <c r="F3671" s="27">
        <v>43764</v>
      </c>
      <c r="G3671" s="28">
        <v>0.48476777694603956</v>
      </c>
      <c r="H3671" s="28">
        <v>2</v>
      </c>
      <c r="I3671" s="28">
        <v>0.4</v>
      </c>
      <c r="J3671" s="28">
        <v>0.46988759014957826</v>
      </c>
      <c r="K3671" s="28">
        <v>3</v>
      </c>
      <c r="L3671" s="28">
        <v>5000</v>
      </c>
      <c r="M3671" s="29">
        <v>2</v>
      </c>
    </row>
    <row r="3672" spans="1:13" x14ac:dyDescent="0.3">
      <c r="A3672">
        <v>3668</v>
      </c>
      <c r="B3672" s="29">
        <v>2014</v>
      </c>
      <c r="C3672" s="27">
        <v>41723</v>
      </c>
      <c r="D3672" s="28">
        <v>0.36631204510061832</v>
      </c>
      <c r="E3672" s="28">
        <v>2</v>
      </c>
      <c r="F3672" s="27">
        <v>42454</v>
      </c>
      <c r="G3672" s="28">
        <v>0.75317528946754642</v>
      </c>
      <c r="H3672" s="28">
        <v>3</v>
      </c>
      <c r="I3672" s="28">
        <v>0.48000000000000004</v>
      </c>
      <c r="J3672" s="28">
        <v>0.84321014560395502</v>
      </c>
      <c r="K3672" s="28">
        <v>5</v>
      </c>
      <c r="L3672" s="28">
        <v>6250</v>
      </c>
      <c r="M3672" s="29">
        <v>3</v>
      </c>
    </row>
    <row r="3673" spans="1:13" x14ac:dyDescent="0.3">
      <c r="A3673">
        <v>3669</v>
      </c>
      <c r="B3673" s="29">
        <v>2014</v>
      </c>
      <c r="C3673" s="27">
        <v>41987</v>
      </c>
      <c r="D3673" s="28">
        <v>0.9399216224238045</v>
      </c>
      <c r="E3673" s="28">
        <v>5</v>
      </c>
      <c r="F3673" s="27">
        <v>43813</v>
      </c>
      <c r="G3673" s="28">
        <v>0.4354630350441453</v>
      </c>
      <c r="H3673" s="28">
        <v>2</v>
      </c>
      <c r="I3673" s="28">
        <v>0.4</v>
      </c>
      <c r="J3673" s="28">
        <v>3.6069932190817555E-2</v>
      </c>
      <c r="K3673" s="28">
        <v>1</v>
      </c>
      <c r="L3673" s="28">
        <v>3750</v>
      </c>
      <c r="M3673" s="29">
        <v>2</v>
      </c>
    </row>
    <row r="3674" spans="1:13" x14ac:dyDescent="0.3">
      <c r="A3674">
        <v>3670</v>
      </c>
      <c r="B3674" s="29">
        <v>2014</v>
      </c>
      <c r="C3674" s="27">
        <v>41811</v>
      </c>
      <c r="D3674" s="28">
        <v>0.61943316268356874</v>
      </c>
      <c r="E3674" s="28">
        <v>4</v>
      </c>
      <c r="F3674" s="27">
        <v>43272</v>
      </c>
      <c r="G3674" s="28">
        <v>0.58207259823300428</v>
      </c>
      <c r="H3674" s="28">
        <v>2</v>
      </c>
      <c r="I3674" s="28">
        <v>0.4</v>
      </c>
      <c r="J3674" s="28">
        <v>0.17867783005663052</v>
      </c>
      <c r="K3674" s="28">
        <v>1</v>
      </c>
      <c r="L3674" s="28">
        <v>3750</v>
      </c>
      <c r="M3674" s="29">
        <v>1</v>
      </c>
    </row>
    <row r="3675" spans="1:13" x14ac:dyDescent="0.3">
      <c r="A3675">
        <v>3671</v>
      </c>
      <c r="B3675" s="29">
        <v>2014</v>
      </c>
      <c r="C3675" s="27">
        <v>41864</v>
      </c>
      <c r="D3675" s="28">
        <v>0.34131417747039516</v>
      </c>
      <c r="E3675" s="28">
        <v>2</v>
      </c>
      <c r="F3675" s="27">
        <v>42595</v>
      </c>
      <c r="G3675" s="28">
        <v>2.9260777410661243E-3</v>
      </c>
      <c r="H3675" s="28">
        <v>1</v>
      </c>
      <c r="I3675" s="28">
        <v>0.32</v>
      </c>
      <c r="J3675" s="28">
        <v>3.2075382200979607E-2</v>
      </c>
      <c r="K3675" s="28">
        <v>1</v>
      </c>
      <c r="L3675" s="28">
        <v>3750</v>
      </c>
      <c r="M3675" s="29">
        <v>1</v>
      </c>
    </row>
    <row r="3676" spans="1:13" x14ac:dyDescent="0.3">
      <c r="A3676">
        <v>3672</v>
      </c>
      <c r="B3676" s="29">
        <v>2014</v>
      </c>
      <c r="C3676" s="27">
        <v>41744</v>
      </c>
      <c r="D3676" s="28">
        <v>0.26084299232503083</v>
      </c>
      <c r="E3676" s="28">
        <v>2</v>
      </c>
      <c r="F3676" s="27">
        <v>42475</v>
      </c>
      <c r="G3676" s="28">
        <v>0.31086120704211651</v>
      </c>
      <c r="H3676" s="28">
        <v>2</v>
      </c>
      <c r="I3676" s="28">
        <v>0.4</v>
      </c>
      <c r="J3676" s="28">
        <v>6.0319446236129837E-2</v>
      </c>
      <c r="K3676" s="28">
        <v>1</v>
      </c>
      <c r="L3676" s="28">
        <v>3750</v>
      </c>
      <c r="M3676" s="29">
        <v>0</v>
      </c>
    </row>
    <row r="3677" spans="1:13" x14ac:dyDescent="0.3">
      <c r="A3677">
        <v>3673</v>
      </c>
      <c r="B3677" s="29">
        <v>2014</v>
      </c>
      <c r="C3677" s="27">
        <v>41677</v>
      </c>
      <c r="D3677" s="28">
        <v>0.53238737835755112</v>
      </c>
      <c r="E3677" s="28">
        <v>3</v>
      </c>
      <c r="F3677" s="27">
        <v>42773</v>
      </c>
      <c r="G3677" s="28">
        <v>0.6758714122137286</v>
      </c>
      <c r="H3677" s="28">
        <v>3</v>
      </c>
      <c r="I3677" s="28">
        <v>0.48000000000000004</v>
      </c>
      <c r="J3677" s="28">
        <v>0.31770941030246036</v>
      </c>
      <c r="K3677" s="28">
        <v>2</v>
      </c>
      <c r="L3677" s="28">
        <v>4375</v>
      </c>
      <c r="M3677" s="29">
        <v>1</v>
      </c>
    </row>
    <row r="3678" spans="1:13" x14ac:dyDescent="0.3">
      <c r="A3678">
        <v>3674</v>
      </c>
      <c r="B3678" s="29">
        <v>2014</v>
      </c>
      <c r="C3678" s="27">
        <v>41948</v>
      </c>
      <c r="D3678" s="28">
        <v>0.73459525656831959</v>
      </c>
      <c r="E3678" s="28">
        <v>5</v>
      </c>
      <c r="F3678" s="27">
        <v>43774</v>
      </c>
      <c r="G3678" s="28">
        <v>0.37954922202898111</v>
      </c>
      <c r="H3678" s="28">
        <v>2</v>
      </c>
      <c r="I3678" s="28">
        <v>0.4</v>
      </c>
      <c r="J3678" s="28">
        <v>0.60642721243663067</v>
      </c>
      <c r="K3678" s="28">
        <v>4</v>
      </c>
      <c r="L3678" s="28">
        <v>5625</v>
      </c>
      <c r="M3678" s="29">
        <v>2</v>
      </c>
    </row>
    <row r="3679" spans="1:13" x14ac:dyDescent="0.3">
      <c r="A3679">
        <v>3675</v>
      </c>
      <c r="B3679" s="29">
        <v>2014</v>
      </c>
      <c r="C3679" s="27">
        <v>41841</v>
      </c>
      <c r="D3679" s="28">
        <v>0.33803058842139178</v>
      </c>
      <c r="E3679" s="28">
        <v>2</v>
      </c>
      <c r="F3679" s="27">
        <v>42572</v>
      </c>
      <c r="G3679" s="28">
        <v>0.61116844501803036</v>
      </c>
      <c r="H3679" s="28">
        <v>3</v>
      </c>
      <c r="I3679" s="28">
        <v>0.48000000000000004</v>
      </c>
      <c r="J3679" s="28">
        <v>0.66567103473195643</v>
      </c>
      <c r="K3679" s="28">
        <v>4</v>
      </c>
      <c r="L3679" s="28">
        <v>5625</v>
      </c>
      <c r="M3679" s="29">
        <v>0</v>
      </c>
    </row>
    <row r="3680" spans="1:13" x14ac:dyDescent="0.3">
      <c r="A3680">
        <v>3676</v>
      </c>
      <c r="B3680" s="29">
        <v>2014</v>
      </c>
      <c r="C3680" s="27">
        <v>41783</v>
      </c>
      <c r="D3680" s="28">
        <v>0.13921424165491869</v>
      </c>
      <c r="E3680" s="28">
        <v>1</v>
      </c>
      <c r="F3680" s="27">
        <v>42148</v>
      </c>
      <c r="G3680" s="28">
        <v>1.2822815828948397E-2</v>
      </c>
      <c r="H3680" s="28">
        <v>1</v>
      </c>
      <c r="I3680" s="28">
        <v>0.32</v>
      </c>
      <c r="J3680" s="28">
        <v>0.50897195639995829</v>
      </c>
      <c r="K3680" s="28">
        <v>3</v>
      </c>
      <c r="L3680" s="28">
        <v>5000</v>
      </c>
      <c r="M3680" s="29">
        <v>0</v>
      </c>
    </row>
    <row r="3681" spans="1:13" x14ac:dyDescent="0.3">
      <c r="A3681">
        <v>3677</v>
      </c>
      <c r="B3681" s="29">
        <v>2014</v>
      </c>
      <c r="C3681" s="27">
        <v>41944</v>
      </c>
      <c r="D3681" s="28">
        <v>0.80582177402412947</v>
      </c>
      <c r="E3681" s="28">
        <v>5</v>
      </c>
      <c r="F3681" s="27">
        <v>43770</v>
      </c>
      <c r="G3681" s="28">
        <v>0.52228662248828972</v>
      </c>
      <c r="H3681" s="28">
        <v>2</v>
      </c>
      <c r="I3681" s="28">
        <v>0.4</v>
      </c>
      <c r="J3681" s="28">
        <v>0.27479737606879351</v>
      </c>
      <c r="K3681" s="28">
        <v>2</v>
      </c>
      <c r="L3681" s="28">
        <v>4375</v>
      </c>
      <c r="M3681" s="29">
        <v>0</v>
      </c>
    </row>
    <row r="3682" spans="1:13" x14ac:dyDescent="0.3">
      <c r="A3682">
        <v>3678</v>
      </c>
      <c r="B3682" s="29">
        <v>2014</v>
      </c>
      <c r="C3682" s="27">
        <v>41718</v>
      </c>
      <c r="D3682" s="28">
        <v>0.84248503520079465</v>
      </c>
      <c r="E3682" s="28">
        <v>5</v>
      </c>
      <c r="F3682" s="27">
        <v>43544</v>
      </c>
      <c r="G3682" s="28">
        <v>4.1128227745931611E-2</v>
      </c>
      <c r="H3682" s="28">
        <v>1</v>
      </c>
      <c r="I3682" s="28">
        <v>0.32</v>
      </c>
      <c r="J3682" s="28">
        <v>0.26687851286100472</v>
      </c>
      <c r="K3682" s="28">
        <v>2</v>
      </c>
      <c r="L3682" s="28">
        <v>4375</v>
      </c>
      <c r="M3682" s="29">
        <v>2</v>
      </c>
    </row>
    <row r="3683" spans="1:13" x14ac:dyDescent="0.3">
      <c r="A3683">
        <v>3679</v>
      </c>
      <c r="B3683" s="29">
        <v>2014</v>
      </c>
      <c r="C3683" s="27">
        <v>41965</v>
      </c>
      <c r="D3683" s="28">
        <v>0.43561769021854724</v>
      </c>
      <c r="E3683" s="28">
        <v>2</v>
      </c>
      <c r="F3683" s="27">
        <v>42696</v>
      </c>
      <c r="G3683" s="28">
        <v>0.45022824373671999</v>
      </c>
      <c r="H3683" s="28">
        <v>2</v>
      </c>
      <c r="I3683" s="28">
        <v>0.4</v>
      </c>
      <c r="J3683" s="28">
        <v>0.51778908029402959</v>
      </c>
      <c r="K3683" s="28">
        <v>3</v>
      </c>
      <c r="L3683" s="28">
        <v>5000</v>
      </c>
      <c r="M3683" s="29">
        <v>0</v>
      </c>
    </row>
    <row r="3684" spans="1:13" x14ac:dyDescent="0.3">
      <c r="A3684">
        <v>3680</v>
      </c>
      <c r="B3684" s="29">
        <v>2014</v>
      </c>
      <c r="C3684" s="27">
        <v>41714</v>
      </c>
      <c r="D3684" s="28">
        <v>0.14776154497756289</v>
      </c>
      <c r="E3684" s="28">
        <v>1</v>
      </c>
      <c r="F3684" s="27">
        <v>42079</v>
      </c>
      <c r="G3684" s="28">
        <v>0.56401186085034916</v>
      </c>
      <c r="H3684" s="28">
        <v>2</v>
      </c>
      <c r="I3684" s="28">
        <v>0.4</v>
      </c>
      <c r="J3684" s="28">
        <v>4.6586826020524885E-3</v>
      </c>
      <c r="K3684" s="28">
        <v>1</v>
      </c>
      <c r="L3684" s="28">
        <v>3750</v>
      </c>
      <c r="M3684" s="29">
        <v>0</v>
      </c>
    </row>
    <row r="3685" spans="1:13" x14ac:dyDescent="0.3">
      <c r="A3685">
        <v>3681</v>
      </c>
      <c r="B3685" s="29">
        <v>2014</v>
      </c>
      <c r="C3685" s="27">
        <v>41712</v>
      </c>
      <c r="D3685" s="28">
        <v>6.8851296281648766E-2</v>
      </c>
      <c r="E3685" s="28">
        <v>1</v>
      </c>
      <c r="F3685" s="27">
        <v>42077</v>
      </c>
      <c r="G3685" s="28">
        <v>0.48291631808529267</v>
      </c>
      <c r="H3685" s="28">
        <v>2</v>
      </c>
      <c r="I3685" s="28">
        <v>0.4</v>
      </c>
      <c r="J3685" s="28">
        <v>0.28890651281797963</v>
      </c>
      <c r="K3685" s="28">
        <v>2</v>
      </c>
      <c r="L3685" s="28">
        <v>4375</v>
      </c>
      <c r="M3685" s="29">
        <v>0</v>
      </c>
    </row>
    <row r="3686" spans="1:13" x14ac:dyDescent="0.3">
      <c r="A3686">
        <v>3682</v>
      </c>
      <c r="B3686" s="29">
        <v>2014</v>
      </c>
      <c r="C3686" s="27">
        <v>41666</v>
      </c>
      <c r="D3686" s="28">
        <v>0.61852511106940522</v>
      </c>
      <c r="E3686" s="28">
        <v>4</v>
      </c>
      <c r="F3686" s="27">
        <v>43127</v>
      </c>
      <c r="G3686" s="28">
        <v>0.5034264674247092</v>
      </c>
      <c r="H3686" s="28">
        <v>2</v>
      </c>
      <c r="I3686" s="28">
        <v>0.4</v>
      </c>
      <c r="J3686" s="28">
        <v>0.51430444605098213</v>
      </c>
      <c r="K3686" s="28">
        <v>3</v>
      </c>
      <c r="L3686" s="28">
        <v>5000</v>
      </c>
      <c r="M3686" s="29">
        <v>1</v>
      </c>
    </row>
    <row r="3687" spans="1:13" x14ac:dyDescent="0.3">
      <c r="A3687">
        <v>3683</v>
      </c>
      <c r="B3687" s="29">
        <v>2014</v>
      </c>
      <c r="C3687" s="27">
        <v>41941</v>
      </c>
      <c r="D3687" s="28">
        <v>0.62189470634403887</v>
      </c>
      <c r="E3687" s="28">
        <v>4</v>
      </c>
      <c r="F3687" s="27">
        <v>43402</v>
      </c>
      <c r="G3687" s="28">
        <v>0.10400638002464702</v>
      </c>
      <c r="H3687" s="28">
        <v>1</v>
      </c>
      <c r="I3687" s="28">
        <v>0.32</v>
      </c>
      <c r="J3687" s="28">
        <v>0.54730943994796055</v>
      </c>
      <c r="K3687" s="28">
        <v>3</v>
      </c>
      <c r="L3687" s="28">
        <v>5000</v>
      </c>
      <c r="M3687" s="29">
        <v>2</v>
      </c>
    </row>
    <row r="3688" spans="1:13" x14ac:dyDescent="0.3">
      <c r="A3688">
        <v>3684</v>
      </c>
      <c r="B3688" s="29">
        <v>2014</v>
      </c>
      <c r="C3688" s="27">
        <v>41780</v>
      </c>
      <c r="D3688" s="28">
        <v>0.80153809508066087</v>
      </c>
      <c r="E3688" s="28">
        <v>5</v>
      </c>
      <c r="F3688" s="27">
        <v>43606</v>
      </c>
      <c r="G3688" s="28">
        <v>0.20850766114333052</v>
      </c>
      <c r="H3688" s="28">
        <v>1</v>
      </c>
      <c r="I3688" s="28">
        <v>0.32</v>
      </c>
      <c r="J3688" s="28">
        <v>0.4389705206130492</v>
      </c>
      <c r="K3688" s="28">
        <v>3</v>
      </c>
      <c r="L3688" s="28">
        <v>5000</v>
      </c>
      <c r="M3688" s="29">
        <v>2</v>
      </c>
    </row>
    <row r="3689" spans="1:13" x14ac:dyDescent="0.3">
      <c r="A3689">
        <v>3685</v>
      </c>
      <c r="B3689" s="29">
        <v>2014</v>
      </c>
      <c r="C3689" s="27">
        <v>41940</v>
      </c>
      <c r="D3689" s="28">
        <v>0.6028770423603006</v>
      </c>
      <c r="E3689" s="28">
        <v>4</v>
      </c>
      <c r="F3689" s="27">
        <v>43401</v>
      </c>
      <c r="G3689" s="28">
        <v>0.79927415438713156</v>
      </c>
      <c r="H3689" s="28">
        <v>3</v>
      </c>
      <c r="I3689" s="28">
        <v>0.48000000000000004</v>
      </c>
      <c r="J3689" s="28">
        <v>0.58666235973804604</v>
      </c>
      <c r="K3689" s="28">
        <v>3</v>
      </c>
      <c r="L3689" s="28">
        <v>5000</v>
      </c>
      <c r="M3689" s="29">
        <v>4</v>
      </c>
    </row>
    <row r="3690" spans="1:13" x14ac:dyDescent="0.3">
      <c r="A3690">
        <v>3686</v>
      </c>
      <c r="B3690" s="29">
        <v>2014</v>
      </c>
      <c r="C3690" s="27">
        <v>41987</v>
      </c>
      <c r="D3690" s="28">
        <v>0.18457140271328809</v>
      </c>
      <c r="E3690" s="28">
        <v>1</v>
      </c>
      <c r="F3690" s="27">
        <v>42352</v>
      </c>
      <c r="G3690" s="28">
        <v>0.24177022891053213</v>
      </c>
      <c r="H3690" s="28">
        <v>1</v>
      </c>
      <c r="I3690" s="28">
        <v>0.32</v>
      </c>
      <c r="J3690" s="28">
        <v>0.78712049776771598</v>
      </c>
      <c r="K3690" s="28">
        <v>5</v>
      </c>
      <c r="L3690" s="28">
        <v>6250</v>
      </c>
      <c r="M3690" s="29">
        <v>0</v>
      </c>
    </row>
    <row r="3691" spans="1:13" x14ac:dyDescent="0.3">
      <c r="A3691">
        <v>3687</v>
      </c>
      <c r="B3691" s="29">
        <v>2014</v>
      </c>
      <c r="C3691" s="27">
        <v>41964</v>
      </c>
      <c r="D3691" s="28">
        <v>0.29412243518798842</v>
      </c>
      <c r="E3691" s="28">
        <v>2</v>
      </c>
      <c r="F3691" s="27">
        <v>42695</v>
      </c>
      <c r="G3691" s="28">
        <v>0.3920496728333307</v>
      </c>
      <c r="H3691" s="28">
        <v>2</v>
      </c>
      <c r="I3691" s="28">
        <v>0.4</v>
      </c>
      <c r="J3691" s="28">
        <v>0.42353977932474551</v>
      </c>
      <c r="K3691" s="28">
        <v>3</v>
      </c>
      <c r="L3691" s="28">
        <v>5000</v>
      </c>
      <c r="M3691" s="29">
        <v>1</v>
      </c>
    </row>
    <row r="3692" spans="1:13" x14ac:dyDescent="0.3">
      <c r="A3692">
        <v>3688</v>
      </c>
      <c r="B3692" s="29">
        <v>2014</v>
      </c>
      <c r="C3692" s="27">
        <v>41681</v>
      </c>
      <c r="D3692" s="28">
        <v>0.73890750377726588</v>
      </c>
      <c r="E3692" s="28">
        <v>5</v>
      </c>
      <c r="F3692" s="27">
        <v>43507</v>
      </c>
      <c r="G3692" s="28">
        <v>0.58012127419830017</v>
      </c>
      <c r="H3692" s="28">
        <v>2</v>
      </c>
      <c r="I3692" s="28">
        <v>0.4</v>
      </c>
      <c r="J3692" s="28">
        <v>0.57225541156485071</v>
      </c>
      <c r="K3692" s="28">
        <v>3</v>
      </c>
      <c r="L3692" s="28">
        <v>5000</v>
      </c>
      <c r="M3692" s="29">
        <v>5</v>
      </c>
    </row>
    <row r="3693" spans="1:13" x14ac:dyDescent="0.3">
      <c r="A3693">
        <v>3689</v>
      </c>
      <c r="B3693" s="29">
        <v>2014</v>
      </c>
      <c r="C3693" s="27">
        <v>41941</v>
      </c>
      <c r="D3693" s="28">
        <v>0.87111629009941638</v>
      </c>
      <c r="E3693" s="28">
        <v>5</v>
      </c>
      <c r="F3693" s="27">
        <v>43767</v>
      </c>
      <c r="G3693" s="28">
        <v>7.0594302634344519E-2</v>
      </c>
      <c r="H3693" s="28">
        <v>1</v>
      </c>
      <c r="I3693" s="28">
        <v>0.32</v>
      </c>
      <c r="J3693" s="28">
        <v>0.85816458861874001</v>
      </c>
      <c r="K3693" s="28">
        <v>5</v>
      </c>
      <c r="L3693" s="28">
        <v>6250</v>
      </c>
      <c r="M3693" s="29">
        <v>2</v>
      </c>
    </row>
    <row r="3694" spans="1:13" x14ac:dyDescent="0.3">
      <c r="A3694">
        <v>3690</v>
      </c>
      <c r="B3694" s="29">
        <v>2014</v>
      </c>
      <c r="C3694" s="27">
        <v>41991</v>
      </c>
      <c r="D3694" s="28">
        <v>0.47507307894243667</v>
      </c>
      <c r="E3694" s="28">
        <v>3</v>
      </c>
      <c r="F3694" s="27">
        <v>43087</v>
      </c>
      <c r="G3694" s="28">
        <v>0.69598059718135519</v>
      </c>
      <c r="H3694" s="28">
        <v>3</v>
      </c>
      <c r="I3694" s="28">
        <v>0.48000000000000004</v>
      </c>
      <c r="J3694" s="28">
        <v>0.47032730756328145</v>
      </c>
      <c r="K3694" s="28">
        <v>3</v>
      </c>
      <c r="L3694" s="28">
        <v>5000</v>
      </c>
      <c r="M3694" s="29">
        <v>3</v>
      </c>
    </row>
    <row r="3695" spans="1:13" x14ac:dyDescent="0.3">
      <c r="A3695">
        <v>3691</v>
      </c>
      <c r="B3695" s="29">
        <v>2014</v>
      </c>
      <c r="C3695" s="27">
        <v>41738</v>
      </c>
      <c r="D3695" s="28">
        <v>0.58032467708154989</v>
      </c>
      <c r="E3695" s="28">
        <v>4</v>
      </c>
      <c r="F3695" s="27">
        <v>43199</v>
      </c>
      <c r="G3695" s="28">
        <v>0.54552933848694551</v>
      </c>
      <c r="H3695" s="28">
        <v>2</v>
      </c>
      <c r="I3695" s="28">
        <v>0.4</v>
      </c>
      <c r="J3695" s="28">
        <v>0.50604686782094677</v>
      </c>
      <c r="K3695" s="28">
        <v>3</v>
      </c>
      <c r="L3695" s="28">
        <v>5000</v>
      </c>
      <c r="M3695" s="29">
        <v>1</v>
      </c>
    </row>
    <row r="3696" spans="1:13" x14ac:dyDescent="0.3">
      <c r="A3696">
        <v>3692</v>
      </c>
      <c r="B3696" s="29">
        <v>2014</v>
      </c>
      <c r="C3696" s="27">
        <v>41843</v>
      </c>
      <c r="D3696" s="28">
        <v>0.66683666422560328</v>
      </c>
      <c r="E3696" s="28">
        <v>4</v>
      </c>
      <c r="F3696" s="27">
        <v>43304</v>
      </c>
      <c r="G3696" s="28">
        <v>0.47542566644423556</v>
      </c>
      <c r="H3696" s="28">
        <v>2</v>
      </c>
      <c r="I3696" s="28">
        <v>0.4</v>
      </c>
      <c r="J3696" s="28">
        <v>0.69909670280528602</v>
      </c>
      <c r="K3696" s="28">
        <v>4</v>
      </c>
      <c r="L3696" s="28">
        <v>5625</v>
      </c>
      <c r="M3696" s="29">
        <v>2</v>
      </c>
    </row>
    <row r="3697" spans="1:13" x14ac:dyDescent="0.3">
      <c r="A3697">
        <v>3693</v>
      </c>
      <c r="B3697" s="29">
        <v>2014</v>
      </c>
      <c r="C3697" s="27">
        <v>41956</v>
      </c>
      <c r="D3697" s="28">
        <v>0.43366599510681714</v>
      </c>
      <c r="E3697" s="28">
        <v>2</v>
      </c>
      <c r="F3697" s="27">
        <v>42687</v>
      </c>
      <c r="G3697" s="28">
        <v>0.86474791422040609</v>
      </c>
      <c r="H3697" s="28">
        <v>3</v>
      </c>
      <c r="I3697" s="28">
        <v>0.48000000000000004</v>
      </c>
      <c r="J3697" s="28">
        <v>3.9627915009700754E-2</v>
      </c>
      <c r="K3697" s="28">
        <v>1</v>
      </c>
      <c r="L3697" s="28">
        <v>3750</v>
      </c>
      <c r="M3697" s="29">
        <v>4</v>
      </c>
    </row>
    <row r="3698" spans="1:13" x14ac:dyDescent="0.3">
      <c r="A3698">
        <v>3694</v>
      </c>
      <c r="B3698" s="29">
        <v>2014</v>
      </c>
      <c r="C3698" s="27">
        <v>41834</v>
      </c>
      <c r="D3698" s="28">
        <v>8.1097418355704609E-2</v>
      </c>
      <c r="E3698" s="28">
        <v>1</v>
      </c>
      <c r="F3698" s="27">
        <v>42199</v>
      </c>
      <c r="G3698" s="28">
        <v>0.25727767073809271</v>
      </c>
      <c r="H3698" s="28">
        <v>1</v>
      </c>
      <c r="I3698" s="28">
        <v>0.32</v>
      </c>
      <c r="J3698" s="28">
        <v>0.88563175583976039</v>
      </c>
      <c r="K3698" s="28">
        <v>5</v>
      </c>
      <c r="L3698" s="28">
        <v>6250</v>
      </c>
      <c r="M3698" s="29">
        <v>0</v>
      </c>
    </row>
    <row r="3699" spans="1:13" x14ac:dyDescent="0.3">
      <c r="A3699">
        <v>3695</v>
      </c>
      <c r="B3699" s="29">
        <v>2014</v>
      </c>
      <c r="C3699" s="27">
        <v>41942</v>
      </c>
      <c r="D3699" s="28">
        <v>0.26342352443665962</v>
      </c>
      <c r="E3699" s="28">
        <v>2</v>
      </c>
      <c r="F3699" s="27">
        <v>42673</v>
      </c>
      <c r="G3699" s="28">
        <v>3.0928980445949716E-2</v>
      </c>
      <c r="H3699" s="28">
        <v>1</v>
      </c>
      <c r="I3699" s="28">
        <v>0.32</v>
      </c>
      <c r="J3699" s="28">
        <v>0.58439552617346513</v>
      </c>
      <c r="K3699" s="28">
        <v>3</v>
      </c>
      <c r="L3699" s="28">
        <v>5000</v>
      </c>
      <c r="M3699" s="29">
        <v>2</v>
      </c>
    </row>
    <row r="3700" spans="1:13" x14ac:dyDescent="0.3">
      <c r="A3700">
        <v>3696</v>
      </c>
      <c r="B3700" s="29">
        <v>2014</v>
      </c>
      <c r="C3700" s="27">
        <v>41671</v>
      </c>
      <c r="D3700" s="28">
        <v>0.20183984570313784</v>
      </c>
      <c r="E3700" s="28">
        <v>1</v>
      </c>
      <c r="F3700" s="27">
        <v>42036</v>
      </c>
      <c r="G3700" s="28">
        <v>0.86920244253779866</v>
      </c>
      <c r="H3700" s="28">
        <v>3</v>
      </c>
      <c r="I3700" s="28">
        <v>0.48000000000000004</v>
      </c>
      <c r="J3700" s="28">
        <v>0.77636996913156242</v>
      </c>
      <c r="K3700" s="28">
        <v>5</v>
      </c>
      <c r="L3700" s="28">
        <v>6250</v>
      </c>
      <c r="M3700" s="29">
        <v>0</v>
      </c>
    </row>
    <row r="3701" spans="1:13" x14ac:dyDescent="0.3">
      <c r="A3701">
        <v>3697</v>
      </c>
      <c r="B3701" s="29">
        <v>2014</v>
      </c>
      <c r="C3701" s="27">
        <v>41738</v>
      </c>
      <c r="D3701" s="28">
        <v>0.82052442511708068</v>
      </c>
      <c r="E3701" s="28">
        <v>5</v>
      </c>
      <c r="F3701" s="27">
        <v>43564</v>
      </c>
      <c r="G3701" s="28">
        <v>0.46256750588676787</v>
      </c>
      <c r="H3701" s="28">
        <v>2</v>
      </c>
      <c r="I3701" s="28">
        <v>0.4</v>
      </c>
      <c r="J3701" s="28">
        <v>0.77365539046766041</v>
      </c>
      <c r="K3701" s="28">
        <v>5</v>
      </c>
      <c r="L3701" s="28">
        <v>6250</v>
      </c>
      <c r="M3701" s="29">
        <v>2</v>
      </c>
    </row>
    <row r="3702" spans="1:13" x14ac:dyDescent="0.3">
      <c r="A3702">
        <v>3698</v>
      </c>
      <c r="B3702" s="29">
        <v>2014</v>
      </c>
      <c r="C3702" s="27">
        <v>41862</v>
      </c>
      <c r="D3702" s="28">
        <v>0.88045407853239377</v>
      </c>
      <c r="E3702" s="28">
        <v>5</v>
      </c>
      <c r="F3702" s="27">
        <v>43688</v>
      </c>
      <c r="G3702" s="28">
        <v>0.35397093438656035</v>
      </c>
      <c r="H3702" s="28">
        <v>2</v>
      </c>
      <c r="I3702" s="28">
        <v>0.4</v>
      </c>
      <c r="J3702" s="28">
        <v>0.42667319940017967</v>
      </c>
      <c r="K3702" s="28">
        <v>3</v>
      </c>
      <c r="L3702" s="28">
        <v>5000</v>
      </c>
      <c r="M3702" s="29">
        <v>3</v>
      </c>
    </row>
    <row r="3703" spans="1:13" x14ac:dyDescent="0.3">
      <c r="A3703">
        <v>3699</v>
      </c>
      <c r="B3703" s="29">
        <v>2014</v>
      </c>
      <c r="C3703" s="27">
        <v>41963</v>
      </c>
      <c r="D3703" s="28">
        <v>0.18769753621732965</v>
      </c>
      <c r="E3703" s="28">
        <v>1</v>
      </c>
      <c r="F3703" s="27">
        <v>42328</v>
      </c>
      <c r="G3703" s="28">
        <v>0.6965943189044973</v>
      </c>
      <c r="H3703" s="28">
        <v>3</v>
      </c>
      <c r="I3703" s="28">
        <v>0.48000000000000004</v>
      </c>
      <c r="J3703" s="28">
        <v>0.80248666691748183</v>
      </c>
      <c r="K3703" s="28">
        <v>5</v>
      </c>
      <c r="L3703" s="28">
        <v>6250</v>
      </c>
      <c r="M3703" s="29">
        <v>0</v>
      </c>
    </row>
    <row r="3704" spans="1:13" x14ac:dyDescent="0.3">
      <c r="A3704">
        <v>3700</v>
      </c>
      <c r="B3704" s="29">
        <v>2014</v>
      </c>
      <c r="C3704" s="27">
        <v>41778</v>
      </c>
      <c r="D3704" s="28">
        <v>0.66622897255570546</v>
      </c>
      <c r="E3704" s="28">
        <v>4</v>
      </c>
      <c r="F3704" s="27">
        <v>43239</v>
      </c>
      <c r="G3704" s="28">
        <v>0.29233505270464211</v>
      </c>
      <c r="H3704" s="28">
        <v>2</v>
      </c>
      <c r="I3704" s="28">
        <v>0.4</v>
      </c>
      <c r="J3704" s="28">
        <v>0.24358144485592326</v>
      </c>
      <c r="K3704" s="28">
        <v>2</v>
      </c>
      <c r="L3704" s="28">
        <v>4375</v>
      </c>
      <c r="M3704" s="29">
        <v>0</v>
      </c>
    </row>
    <row r="3705" spans="1:13" x14ac:dyDescent="0.3">
      <c r="A3705">
        <v>3701</v>
      </c>
      <c r="B3705" s="29">
        <v>2014</v>
      </c>
      <c r="C3705" s="27">
        <v>41978</v>
      </c>
      <c r="D3705" s="28">
        <v>0.92735089436463713</v>
      </c>
      <c r="E3705" s="28">
        <v>5</v>
      </c>
      <c r="F3705" s="27">
        <v>43804</v>
      </c>
      <c r="G3705" s="28">
        <v>0.35587172771695519</v>
      </c>
      <c r="H3705" s="28">
        <v>2</v>
      </c>
      <c r="I3705" s="28">
        <v>0.4</v>
      </c>
      <c r="J3705" s="28">
        <v>0.21548005347522858</v>
      </c>
      <c r="K3705" s="28">
        <v>2</v>
      </c>
      <c r="L3705" s="28">
        <v>4375</v>
      </c>
      <c r="M3705" s="29">
        <v>1</v>
      </c>
    </row>
    <row r="3706" spans="1:13" x14ac:dyDescent="0.3">
      <c r="A3706">
        <v>3702</v>
      </c>
      <c r="B3706" s="29">
        <v>2014</v>
      </c>
      <c r="C3706" s="27">
        <v>41818</v>
      </c>
      <c r="D3706" s="28">
        <v>0.17805912055691431</v>
      </c>
      <c r="E3706" s="28">
        <v>1</v>
      </c>
      <c r="F3706" s="27">
        <v>42183</v>
      </c>
      <c r="G3706" s="28">
        <v>0.98920643854672508</v>
      </c>
      <c r="H3706" s="28">
        <v>3</v>
      </c>
      <c r="I3706" s="28">
        <v>0.48000000000000004</v>
      </c>
      <c r="J3706" s="28">
        <v>0.7697506011005727</v>
      </c>
      <c r="K3706" s="28">
        <v>5</v>
      </c>
      <c r="L3706" s="28">
        <v>6250</v>
      </c>
      <c r="M3706" s="29">
        <v>1</v>
      </c>
    </row>
    <row r="3707" spans="1:13" x14ac:dyDescent="0.3">
      <c r="A3707">
        <v>3703</v>
      </c>
      <c r="B3707" s="29">
        <v>2014</v>
      </c>
      <c r="C3707" s="27">
        <v>41803</v>
      </c>
      <c r="D3707" s="28">
        <v>0.5981853804234768</v>
      </c>
      <c r="E3707" s="28">
        <v>4</v>
      </c>
      <c r="F3707" s="27">
        <v>43264</v>
      </c>
      <c r="G3707" s="28">
        <v>0.69413999625512546</v>
      </c>
      <c r="H3707" s="28">
        <v>3</v>
      </c>
      <c r="I3707" s="28">
        <v>0.48000000000000004</v>
      </c>
      <c r="J3707" s="28">
        <v>0.39295074420156506</v>
      </c>
      <c r="K3707" s="28">
        <v>2</v>
      </c>
      <c r="L3707" s="28">
        <v>4375</v>
      </c>
      <c r="M3707" s="29">
        <v>0</v>
      </c>
    </row>
    <row r="3708" spans="1:13" x14ac:dyDescent="0.3">
      <c r="A3708">
        <v>3704</v>
      </c>
      <c r="B3708" s="29">
        <v>2014</v>
      </c>
      <c r="C3708" s="27">
        <v>41928</v>
      </c>
      <c r="D3708" s="28">
        <v>0.316814817166441</v>
      </c>
      <c r="E3708" s="28">
        <v>2</v>
      </c>
      <c r="F3708" s="27">
        <v>42659</v>
      </c>
      <c r="G3708" s="28">
        <v>4.2952415020343193E-2</v>
      </c>
      <c r="H3708" s="28">
        <v>1</v>
      </c>
      <c r="I3708" s="28">
        <v>0.32</v>
      </c>
      <c r="J3708" s="28">
        <v>4.0114973556136135E-2</v>
      </c>
      <c r="K3708" s="28">
        <v>1</v>
      </c>
      <c r="L3708" s="28">
        <v>3750</v>
      </c>
      <c r="M3708" s="29">
        <v>0</v>
      </c>
    </row>
    <row r="3709" spans="1:13" x14ac:dyDescent="0.3">
      <c r="A3709">
        <v>3705</v>
      </c>
      <c r="B3709" s="29">
        <v>2014</v>
      </c>
      <c r="C3709" s="27">
        <v>41789</v>
      </c>
      <c r="D3709" s="28">
        <v>0.68542300952870649</v>
      </c>
      <c r="E3709" s="28">
        <v>5</v>
      </c>
      <c r="F3709" s="27">
        <v>43615</v>
      </c>
      <c r="G3709" s="28">
        <v>0.67498840784895586</v>
      </c>
      <c r="H3709" s="28">
        <v>3</v>
      </c>
      <c r="I3709" s="28">
        <v>0.48000000000000004</v>
      </c>
      <c r="J3709" s="28">
        <v>0.59855966138345507</v>
      </c>
      <c r="K3709" s="28">
        <v>4</v>
      </c>
      <c r="L3709" s="28">
        <v>5625</v>
      </c>
      <c r="M3709" s="29">
        <v>2</v>
      </c>
    </row>
    <row r="3710" spans="1:13" x14ac:dyDescent="0.3">
      <c r="A3710">
        <v>3706</v>
      </c>
      <c r="B3710" s="29">
        <v>2014</v>
      </c>
      <c r="C3710" s="27">
        <v>41763</v>
      </c>
      <c r="D3710" s="28">
        <v>0.15574884511249809</v>
      </c>
      <c r="E3710" s="28">
        <v>1</v>
      </c>
      <c r="F3710" s="27">
        <v>42128</v>
      </c>
      <c r="G3710" s="28">
        <v>0.17758006336855392</v>
      </c>
      <c r="H3710" s="28">
        <v>1</v>
      </c>
      <c r="I3710" s="28">
        <v>0.32</v>
      </c>
      <c r="J3710" s="28">
        <v>0.15400039852499847</v>
      </c>
      <c r="K3710" s="28">
        <v>1</v>
      </c>
      <c r="L3710" s="28">
        <v>3750</v>
      </c>
      <c r="M3710" s="29">
        <v>1</v>
      </c>
    </row>
    <row r="3711" spans="1:13" x14ac:dyDescent="0.3">
      <c r="A3711">
        <v>3707</v>
      </c>
      <c r="B3711" s="29">
        <v>2014</v>
      </c>
      <c r="C3711" s="27">
        <v>41882</v>
      </c>
      <c r="D3711" s="28">
        <v>0.86295085049742881</v>
      </c>
      <c r="E3711" s="28">
        <v>5</v>
      </c>
      <c r="F3711" s="27">
        <v>43708</v>
      </c>
      <c r="G3711" s="28">
        <v>0.49685538437886267</v>
      </c>
      <c r="H3711" s="28">
        <v>2</v>
      </c>
      <c r="I3711" s="28">
        <v>0.4</v>
      </c>
      <c r="J3711" s="28">
        <v>0.7230058298030434</v>
      </c>
      <c r="K3711" s="28">
        <v>5</v>
      </c>
      <c r="L3711" s="28">
        <v>6250</v>
      </c>
      <c r="M3711" s="29">
        <v>2</v>
      </c>
    </row>
    <row r="3712" spans="1:13" x14ac:dyDescent="0.3">
      <c r="A3712">
        <v>3708</v>
      </c>
      <c r="B3712" s="29">
        <v>2014</v>
      </c>
      <c r="C3712" s="27">
        <v>41688</v>
      </c>
      <c r="D3712" s="28">
        <v>0.6977755263632095</v>
      </c>
      <c r="E3712" s="28">
        <v>5</v>
      </c>
      <c r="F3712" s="27">
        <v>43514</v>
      </c>
      <c r="G3712" s="28">
        <v>0.44435914970868351</v>
      </c>
      <c r="H3712" s="28">
        <v>2</v>
      </c>
      <c r="I3712" s="28">
        <v>0.4</v>
      </c>
      <c r="J3712" s="28">
        <v>4.3402745365728745E-2</v>
      </c>
      <c r="K3712" s="28">
        <v>1</v>
      </c>
      <c r="L3712" s="28">
        <v>3750</v>
      </c>
      <c r="M3712" s="29">
        <v>3</v>
      </c>
    </row>
    <row r="3713" spans="1:13" x14ac:dyDescent="0.3">
      <c r="A3713">
        <v>3709</v>
      </c>
      <c r="B3713" s="29">
        <v>2014</v>
      </c>
      <c r="C3713" s="27">
        <v>41926</v>
      </c>
      <c r="D3713" s="28">
        <v>0.46134423979832329</v>
      </c>
      <c r="E3713" s="28">
        <v>3</v>
      </c>
      <c r="F3713" s="27">
        <v>43022</v>
      </c>
      <c r="G3713" s="28">
        <v>2.9729459032746264E-2</v>
      </c>
      <c r="H3713" s="28">
        <v>1</v>
      </c>
      <c r="I3713" s="28">
        <v>0.32</v>
      </c>
      <c r="J3713" s="28">
        <v>0.10085151377683188</v>
      </c>
      <c r="K3713" s="28">
        <v>1</v>
      </c>
      <c r="L3713" s="28">
        <v>3750</v>
      </c>
      <c r="M3713" s="29">
        <v>1</v>
      </c>
    </row>
    <row r="3714" spans="1:13" x14ac:dyDescent="0.3">
      <c r="A3714">
        <v>3710</v>
      </c>
      <c r="B3714" s="29">
        <v>2014</v>
      </c>
      <c r="C3714" s="27">
        <v>41698</v>
      </c>
      <c r="D3714" s="28">
        <v>9.0595303400173077E-2</v>
      </c>
      <c r="E3714" s="28">
        <v>1</v>
      </c>
      <c r="F3714" s="27">
        <v>42063</v>
      </c>
      <c r="G3714" s="28">
        <v>0.96364728542535394</v>
      </c>
      <c r="H3714" s="28">
        <v>3</v>
      </c>
      <c r="I3714" s="28">
        <v>0.48000000000000004</v>
      </c>
      <c r="J3714" s="28">
        <v>0.18164281564040963</v>
      </c>
      <c r="K3714" s="28">
        <v>1</v>
      </c>
      <c r="L3714" s="28">
        <v>3750</v>
      </c>
      <c r="M3714" s="29">
        <v>1</v>
      </c>
    </row>
    <row r="3715" spans="1:13" x14ac:dyDescent="0.3">
      <c r="A3715">
        <v>3711</v>
      </c>
      <c r="B3715" s="29">
        <v>2014</v>
      </c>
      <c r="C3715" s="27">
        <v>41760</v>
      </c>
      <c r="D3715" s="28">
        <v>0.81219668793996047</v>
      </c>
      <c r="E3715" s="28">
        <v>5</v>
      </c>
      <c r="F3715" s="27">
        <v>43586</v>
      </c>
      <c r="G3715" s="28">
        <v>0.98133878176700351</v>
      </c>
      <c r="H3715" s="28">
        <v>3</v>
      </c>
      <c r="I3715" s="28">
        <v>0.48000000000000004</v>
      </c>
      <c r="J3715" s="28">
        <v>0.41049687479140573</v>
      </c>
      <c r="K3715" s="28">
        <v>2</v>
      </c>
      <c r="L3715" s="28">
        <v>4375</v>
      </c>
      <c r="M3715" s="29">
        <v>2</v>
      </c>
    </row>
    <row r="3716" spans="1:13" x14ac:dyDescent="0.3">
      <c r="A3716">
        <v>3712</v>
      </c>
      <c r="B3716" s="29">
        <v>2014</v>
      </c>
      <c r="C3716" s="27">
        <v>41714</v>
      </c>
      <c r="D3716" s="28">
        <v>0.48143740941934932</v>
      </c>
      <c r="E3716" s="28">
        <v>3</v>
      </c>
      <c r="F3716" s="27">
        <v>42810</v>
      </c>
      <c r="G3716" s="28">
        <v>0.15801225547590925</v>
      </c>
      <c r="H3716" s="28">
        <v>1</v>
      </c>
      <c r="I3716" s="28">
        <v>0.32</v>
      </c>
      <c r="J3716" s="28">
        <v>3.5133604838423649E-2</v>
      </c>
      <c r="K3716" s="28">
        <v>1</v>
      </c>
      <c r="L3716" s="28">
        <v>3750</v>
      </c>
      <c r="M3716" s="29">
        <v>0</v>
      </c>
    </row>
    <row r="3717" spans="1:13" x14ac:dyDescent="0.3">
      <c r="A3717">
        <v>3713</v>
      </c>
      <c r="B3717" s="29">
        <v>2014</v>
      </c>
      <c r="C3717" s="27">
        <v>41904</v>
      </c>
      <c r="D3717" s="28">
        <v>0.90534226622536984</v>
      </c>
      <c r="E3717" s="28">
        <v>5</v>
      </c>
      <c r="F3717" s="27">
        <v>43730</v>
      </c>
      <c r="G3717" s="28">
        <v>0.1638668384155384</v>
      </c>
      <c r="H3717" s="28">
        <v>1</v>
      </c>
      <c r="I3717" s="28">
        <v>0.32</v>
      </c>
      <c r="J3717" s="28">
        <v>0.59443480130726445</v>
      </c>
      <c r="K3717" s="28">
        <v>4</v>
      </c>
      <c r="L3717" s="28">
        <v>5625</v>
      </c>
      <c r="M3717" s="29">
        <v>2</v>
      </c>
    </row>
    <row r="3718" spans="1:13" x14ac:dyDescent="0.3">
      <c r="A3718">
        <v>3714</v>
      </c>
      <c r="B3718" s="29">
        <v>2014</v>
      </c>
      <c r="C3718" s="27">
        <v>41894</v>
      </c>
      <c r="D3718" s="28">
        <v>0.74673672994504647</v>
      </c>
      <c r="E3718" s="28">
        <v>5</v>
      </c>
      <c r="F3718" s="27">
        <v>43720</v>
      </c>
      <c r="G3718" s="28">
        <v>0.47799713087929996</v>
      </c>
      <c r="H3718" s="28">
        <v>2</v>
      </c>
      <c r="I3718" s="28">
        <v>0.4</v>
      </c>
      <c r="J3718" s="28">
        <v>0.52491535254902577</v>
      </c>
      <c r="K3718" s="28">
        <v>3</v>
      </c>
      <c r="L3718" s="28">
        <v>5000</v>
      </c>
      <c r="M3718" s="29">
        <v>2</v>
      </c>
    </row>
    <row r="3719" spans="1:13" x14ac:dyDescent="0.3">
      <c r="A3719">
        <v>3715</v>
      </c>
      <c r="B3719" s="29">
        <v>2014</v>
      </c>
      <c r="C3719" s="27">
        <v>41740</v>
      </c>
      <c r="D3719" s="28">
        <v>0.15350172992110755</v>
      </c>
      <c r="E3719" s="28">
        <v>1</v>
      </c>
      <c r="F3719" s="27">
        <v>42105</v>
      </c>
      <c r="G3719" s="28">
        <v>0.37229276267722133</v>
      </c>
      <c r="H3719" s="28">
        <v>2</v>
      </c>
      <c r="I3719" s="28">
        <v>0.4</v>
      </c>
      <c r="J3719" s="28">
        <v>0.93079249617651272</v>
      </c>
      <c r="K3719" s="28">
        <v>5</v>
      </c>
      <c r="L3719" s="28">
        <v>6250</v>
      </c>
      <c r="M3719" s="29">
        <v>0</v>
      </c>
    </row>
    <row r="3720" spans="1:13" x14ac:dyDescent="0.3">
      <c r="A3720">
        <v>3716</v>
      </c>
      <c r="B3720">
        <v>2014</v>
      </c>
      <c r="C3720" s="27">
        <v>41675</v>
      </c>
      <c r="D3720" s="28">
        <v>0.7783295200041247</v>
      </c>
      <c r="E3720" s="28">
        <v>5</v>
      </c>
      <c r="F3720" s="27">
        <v>43501</v>
      </c>
      <c r="G3720" s="28">
        <v>0.28777915306348356</v>
      </c>
      <c r="H3720" s="28">
        <v>2</v>
      </c>
      <c r="I3720" s="28">
        <v>0.4</v>
      </c>
      <c r="J3720" s="28">
        <v>1.5170806919567736E-2</v>
      </c>
      <c r="K3720" s="28">
        <v>1</v>
      </c>
      <c r="L3720" s="28">
        <v>3750</v>
      </c>
      <c r="M3720" s="29">
        <v>4</v>
      </c>
    </row>
    <row r="3721" spans="1:13" x14ac:dyDescent="0.3">
      <c r="A3721">
        <v>3717</v>
      </c>
      <c r="B3721" s="29">
        <v>2014</v>
      </c>
      <c r="C3721" s="27">
        <v>41852</v>
      </c>
      <c r="D3721" s="28">
        <v>0.64521008001234659</v>
      </c>
      <c r="E3721" s="28">
        <v>4</v>
      </c>
      <c r="F3721" s="27">
        <v>43313</v>
      </c>
      <c r="G3721" s="28">
        <v>0.96512342036940224</v>
      </c>
      <c r="H3721" s="28">
        <v>3</v>
      </c>
      <c r="I3721" s="28">
        <v>0.48000000000000004</v>
      </c>
      <c r="J3721" s="28">
        <v>0.22475235733494114</v>
      </c>
      <c r="K3721" s="28">
        <v>2</v>
      </c>
      <c r="L3721" s="28">
        <v>4375</v>
      </c>
      <c r="M3721" s="29">
        <v>0</v>
      </c>
    </row>
    <row r="3722" spans="1:13" x14ac:dyDescent="0.3">
      <c r="A3722">
        <v>3718</v>
      </c>
      <c r="B3722" s="29">
        <v>2014</v>
      </c>
      <c r="C3722" s="27">
        <v>41681</v>
      </c>
      <c r="D3722" s="28">
        <v>0.46517371453626133</v>
      </c>
      <c r="E3722" s="28">
        <v>3</v>
      </c>
      <c r="F3722" s="27">
        <v>42777</v>
      </c>
      <c r="G3722" s="28">
        <v>0.9442131310413977</v>
      </c>
      <c r="H3722" s="28">
        <v>3</v>
      </c>
      <c r="I3722" s="28">
        <v>0.48000000000000004</v>
      </c>
      <c r="J3722" s="28">
        <v>0.20548600145375917</v>
      </c>
      <c r="K3722" s="28">
        <v>2</v>
      </c>
      <c r="L3722" s="28">
        <v>4375</v>
      </c>
      <c r="M3722" s="29">
        <v>0</v>
      </c>
    </row>
    <row r="3723" spans="1:13" x14ac:dyDescent="0.3">
      <c r="A3723">
        <v>3719</v>
      </c>
      <c r="B3723" s="29">
        <v>2014</v>
      </c>
      <c r="C3723" s="27">
        <v>41812</v>
      </c>
      <c r="D3723" s="28">
        <v>0.50553266331764279</v>
      </c>
      <c r="E3723" s="28">
        <v>3</v>
      </c>
      <c r="F3723" s="27">
        <v>42908</v>
      </c>
      <c r="G3723" s="28">
        <v>0.3469083199041687</v>
      </c>
      <c r="H3723" s="28">
        <v>2</v>
      </c>
      <c r="I3723" s="28">
        <v>0.4</v>
      </c>
      <c r="J3723" s="28">
        <v>0.53028584309412197</v>
      </c>
      <c r="K3723" s="28">
        <v>3</v>
      </c>
      <c r="L3723" s="28">
        <v>5000</v>
      </c>
      <c r="M3723" s="29">
        <v>2</v>
      </c>
    </row>
    <row r="3724" spans="1:13" x14ac:dyDescent="0.3">
      <c r="A3724">
        <v>3720</v>
      </c>
      <c r="B3724" s="29">
        <v>2014</v>
      </c>
      <c r="C3724" s="27">
        <v>41832</v>
      </c>
      <c r="D3724" s="28">
        <v>0.94717585800951343</v>
      </c>
      <c r="E3724" s="28">
        <v>5</v>
      </c>
      <c r="F3724" s="27">
        <v>43658</v>
      </c>
      <c r="G3724" s="28">
        <v>0.75198753795207562</v>
      </c>
      <c r="H3724" s="28">
        <v>3</v>
      </c>
      <c r="I3724" s="28">
        <v>0.48000000000000004</v>
      </c>
      <c r="J3724" s="28">
        <v>0.2879498108827061</v>
      </c>
      <c r="K3724" s="28">
        <v>2</v>
      </c>
      <c r="L3724" s="28">
        <v>4375</v>
      </c>
      <c r="M3724" s="29">
        <v>0</v>
      </c>
    </row>
    <row r="3725" spans="1:13" x14ac:dyDescent="0.3">
      <c r="A3725">
        <v>3721</v>
      </c>
      <c r="B3725" s="29">
        <v>2014</v>
      </c>
      <c r="C3725" s="27">
        <v>41714</v>
      </c>
      <c r="D3725" s="28">
        <v>0.2135513294856568</v>
      </c>
      <c r="E3725" s="28">
        <v>1</v>
      </c>
      <c r="F3725" s="27">
        <v>42079</v>
      </c>
      <c r="G3725" s="28">
        <v>0.82156345490248484</v>
      </c>
      <c r="H3725" s="28">
        <v>3</v>
      </c>
      <c r="I3725" s="28">
        <v>0.48000000000000004</v>
      </c>
      <c r="J3725" s="28">
        <v>6.0774419504456501E-2</v>
      </c>
      <c r="K3725" s="28">
        <v>1</v>
      </c>
      <c r="L3725" s="28">
        <v>3750</v>
      </c>
      <c r="M3725" s="29">
        <v>1</v>
      </c>
    </row>
    <row r="3726" spans="1:13" x14ac:dyDescent="0.3">
      <c r="A3726">
        <v>3722</v>
      </c>
      <c r="B3726" s="29">
        <v>2014</v>
      </c>
      <c r="C3726" s="27">
        <v>41772</v>
      </c>
      <c r="D3726" s="28">
        <v>7.6869327439488266E-2</v>
      </c>
      <c r="E3726" s="28">
        <v>1</v>
      </c>
      <c r="F3726" s="27">
        <v>42137</v>
      </c>
      <c r="G3726" s="28">
        <v>0.43304105163433604</v>
      </c>
      <c r="H3726" s="28">
        <v>2</v>
      </c>
      <c r="I3726" s="28">
        <v>0.4</v>
      </c>
      <c r="J3726" s="28">
        <v>0.59823672051442656</v>
      </c>
      <c r="K3726" s="28">
        <v>4</v>
      </c>
      <c r="L3726" s="28">
        <v>5625</v>
      </c>
      <c r="M3726" s="29">
        <v>0</v>
      </c>
    </row>
    <row r="3727" spans="1:13" x14ac:dyDescent="0.3">
      <c r="A3727">
        <v>3723</v>
      </c>
      <c r="B3727" s="29">
        <v>2014</v>
      </c>
      <c r="C3727" s="27">
        <v>41726</v>
      </c>
      <c r="D3727" s="28">
        <v>0.5648640880517467</v>
      </c>
      <c r="E3727" s="28">
        <v>3</v>
      </c>
      <c r="F3727" s="27">
        <v>42822</v>
      </c>
      <c r="G3727" s="28">
        <v>0.4047263471909911</v>
      </c>
      <c r="H3727" s="28">
        <v>2</v>
      </c>
      <c r="I3727" s="28">
        <v>0.4</v>
      </c>
      <c r="J3727" s="28">
        <v>0.90672405397634392</v>
      </c>
      <c r="K3727" s="28">
        <v>5</v>
      </c>
      <c r="L3727" s="28">
        <v>6250</v>
      </c>
      <c r="M3727" s="29">
        <v>0</v>
      </c>
    </row>
    <row r="3728" spans="1:13" x14ac:dyDescent="0.3">
      <c r="A3728">
        <v>3724</v>
      </c>
      <c r="B3728" s="29">
        <v>2014</v>
      </c>
      <c r="C3728" s="27">
        <v>41669</v>
      </c>
      <c r="D3728" s="28">
        <v>0.94871922184723123</v>
      </c>
      <c r="E3728" s="28">
        <v>5</v>
      </c>
      <c r="F3728" s="27">
        <v>43495</v>
      </c>
      <c r="G3728" s="28">
        <v>0.25475676162424288</v>
      </c>
      <c r="H3728" s="28">
        <v>1</v>
      </c>
      <c r="I3728" s="28">
        <v>0.32</v>
      </c>
      <c r="J3728" s="28">
        <v>0.5322675892490385</v>
      </c>
      <c r="K3728" s="28">
        <v>3</v>
      </c>
      <c r="L3728" s="28">
        <v>5000</v>
      </c>
      <c r="M3728" s="29">
        <v>4</v>
      </c>
    </row>
    <row r="3729" spans="1:13" x14ac:dyDescent="0.3">
      <c r="A3729">
        <v>3725</v>
      </c>
      <c r="B3729" s="29">
        <v>2014</v>
      </c>
      <c r="C3729" s="27">
        <v>41853</v>
      </c>
      <c r="D3729" s="28">
        <v>0.6646268440326627</v>
      </c>
      <c r="E3729" s="28">
        <v>4</v>
      </c>
      <c r="F3729" s="27">
        <v>43314</v>
      </c>
      <c r="G3729" s="28">
        <v>0.25415382837272282</v>
      </c>
      <c r="H3729" s="28">
        <v>1</v>
      </c>
      <c r="I3729" s="28">
        <v>0.32</v>
      </c>
      <c r="J3729" s="28">
        <v>0.68966522577944522</v>
      </c>
      <c r="K3729" s="28">
        <v>4</v>
      </c>
      <c r="L3729" s="28">
        <v>5625</v>
      </c>
      <c r="M3729" s="29">
        <v>0</v>
      </c>
    </row>
    <row r="3730" spans="1:13" x14ac:dyDescent="0.3">
      <c r="A3730">
        <v>3726</v>
      </c>
      <c r="B3730" s="29">
        <v>2014</v>
      </c>
      <c r="C3730" s="27">
        <v>41874</v>
      </c>
      <c r="D3730" s="28">
        <v>0.53066128482606256</v>
      </c>
      <c r="E3730" s="28">
        <v>3</v>
      </c>
      <c r="F3730" s="27">
        <v>42970</v>
      </c>
      <c r="G3730" s="28">
        <v>0.77375565660304879</v>
      </c>
      <c r="H3730" s="28">
        <v>3</v>
      </c>
      <c r="I3730" s="28">
        <v>0.48000000000000004</v>
      </c>
      <c r="J3730" s="28">
        <v>0.7534302627710977</v>
      </c>
      <c r="K3730" s="28">
        <v>5</v>
      </c>
      <c r="L3730" s="28">
        <v>6250</v>
      </c>
      <c r="M3730" s="29">
        <v>1</v>
      </c>
    </row>
    <row r="3731" spans="1:13" x14ac:dyDescent="0.3">
      <c r="A3731">
        <v>3727</v>
      </c>
      <c r="B3731" s="29">
        <v>2014</v>
      </c>
      <c r="C3731" s="27">
        <v>41818</v>
      </c>
      <c r="D3731" s="28">
        <v>0.55125038418816208</v>
      </c>
      <c r="E3731" s="28">
        <v>3</v>
      </c>
      <c r="F3731" s="27">
        <v>42914</v>
      </c>
      <c r="G3731" s="28">
        <v>0.19129822823099396</v>
      </c>
      <c r="H3731" s="28">
        <v>1</v>
      </c>
      <c r="I3731" s="28">
        <v>0.32</v>
      </c>
      <c r="J3731" s="28">
        <v>0.99610879387101126</v>
      </c>
      <c r="K3731" s="28">
        <v>5</v>
      </c>
      <c r="L3731" s="28">
        <v>6250</v>
      </c>
      <c r="M3731" s="29">
        <v>1</v>
      </c>
    </row>
    <row r="3732" spans="1:13" x14ac:dyDescent="0.3">
      <c r="A3732">
        <v>3728</v>
      </c>
      <c r="B3732" s="29">
        <v>2014</v>
      </c>
      <c r="C3732" s="27">
        <v>41987</v>
      </c>
      <c r="D3732" s="28">
        <v>0.37394655852187719</v>
      </c>
      <c r="E3732" s="28">
        <v>2</v>
      </c>
      <c r="F3732" s="27">
        <v>42718</v>
      </c>
      <c r="G3732" s="28">
        <v>7.3196061227488673E-2</v>
      </c>
      <c r="H3732" s="28">
        <v>1</v>
      </c>
      <c r="I3732" s="28">
        <v>0.32</v>
      </c>
      <c r="J3732" s="28">
        <v>0.54401092746781843</v>
      </c>
      <c r="K3732" s="28">
        <v>3</v>
      </c>
      <c r="L3732" s="28">
        <v>5000</v>
      </c>
      <c r="M3732" s="29">
        <v>1</v>
      </c>
    </row>
    <row r="3733" spans="1:13" x14ac:dyDescent="0.3">
      <c r="A3733">
        <v>3729</v>
      </c>
      <c r="B3733" s="29">
        <v>2014</v>
      </c>
      <c r="C3733" s="27">
        <v>41769</v>
      </c>
      <c r="D3733" s="28">
        <v>0.48738994563218629</v>
      </c>
      <c r="E3733" s="28">
        <v>3</v>
      </c>
      <c r="F3733" s="27">
        <v>42865</v>
      </c>
      <c r="G3733" s="28">
        <v>4.4841026466765022E-2</v>
      </c>
      <c r="H3733" s="28">
        <v>1</v>
      </c>
      <c r="I3733" s="28">
        <v>0.32</v>
      </c>
      <c r="J3733" s="28">
        <v>0.58870172370654106</v>
      </c>
      <c r="K3733" s="28">
        <v>3</v>
      </c>
      <c r="L3733" s="28">
        <v>5000</v>
      </c>
      <c r="M3733" s="29">
        <v>2</v>
      </c>
    </row>
    <row r="3734" spans="1:13" x14ac:dyDescent="0.3">
      <c r="A3734">
        <v>3730</v>
      </c>
      <c r="B3734" s="29">
        <v>2014</v>
      </c>
      <c r="C3734" s="27">
        <v>41893</v>
      </c>
      <c r="D3734" s="28">
        <v>0.10065079507059638</v>
      </c>
      <c r="E3734" s="28">
        <v>1</v>
      </c>
      <c r="F3734" s="27">
        <v>42258</v>
      </c>
      <c r="G3734" s="28">
        <v>0.51839963582324533</v>
      </c>
      <c r="H3734" s="28">
        <v>2</v>
      </c>
      <c r="I3734" s="28">
        <v>0.4</v>
      </c>
      <c r="J3734" s="28">
        <v>0.15766125246739193</v>
      </c>
      <c r="K3734" s="28">
        <v>1</v>
      </c>
      <c r="L3734" s="28">
        <v>3750</v>
      </c>
      <c r="M3734" s="29">
        <v>0</v>
      </c>
    </row>
    <row r="3735" spans="1:13" x14ac:dyDescent="0.3">
      <c r="A3735">
        <v>3731</v>
      </c>
      <c r="B3735" s="29">
        <v>2014</v>
      </c>
      <c r="C3735" s="27">
        <v>41969</v>
      </c>
      <c r="D3735" s="28">
        <v>0.16452492706339761</v>
      </c>
      <c r="E3735" s="28">
        <v>1</v>
      </c>
      <c r="F3735" s="27">
        <v>42334</v>
      </c>
      <c r="G3735" s="28">
        <v>0.50851830211222515</v>
      </c>
      <c r="H3735" s="28">
        <v>2</v>
      </c>
      <c r="I3735" s="28">
        <v>0.4</v>
      </c>
      <c r="J3735" s="28">
        <v>0.92010569263924946</v>
      </c>
      <c r="K3735" s="28">
        <v>5</v>
      </c>
      <c r="L3735" s="28">
        <v>6250</v>
      </c>
      <c r="M3735" s="29">
        <v>0</v>
      </c>
    </row>
    <row r="3736" spans="1:13" x14ac:dyDescent="0.3">
      <c r="A3736">
        <v>3732</v>
      </c>
      <c r="B3736" s="29">
        <v>2014</v>
      </c>
      <c r="C3736" s="27">
        <v>41981</v>
      </c>
      <c r="D3736" s="28">
        <v>0.48116449537572381</v>
      </c>
      <c r="E3736" s="28">
        <v>3</v>
      </c>
      <c r="F3736" s="27">
        <v>43077</v>
      </c>
      <c r="G3736" s="28">
        <v>0.7243381636555003</v>
      </c>
      <c r="H3736" s="28">
        <v>3</v>
      </c>
      <c r="I3736" s="28">
        <v>0.48000000000000004</v>
      </c>
      <c r="J3736" s="28">
        <v>0.79857267018654721</v>
      </c>
      <c r="K3736" s="28">
        <v>5</v>
      </c>
      <c r="L3736" s="28">
        <v>6250</v>
      </c>
      <c r="M3736" s="29">
        <v>1</v>
      </c>
    </row>
    <row r="3737" spans="1:13" x14ac:dyDescent="0.3">
      <c r="A3737">
        <v>3733</v>
      </c>
      <c r="B3737" s="29">
        <v>2014</v>
      </c>
      <c r="C3737" s="27">
        <v>41698</v>
      </c>
      <c r="D3737" s="28">
        <v>0.56958277238013766</v>
      </c>
      <c r="E3737" s="28">
        <v>3</v>
      </c>
      <c r="F3737" s="27">
        <v>42794</v>
      </c>
      <c r="G3737" s="28">
        <v>0.79992240589601527</v>
      </c>
      <c r="H3737" s="28">
        <v>3</v>
      </c>
      <c r="I3737" s="28">
        <v>0.48000000000000004</v>
      </c>
      <c r="J3737" s="28">
        <v>0.55926808380049597</v>
      </c>
      <c r="K3737" s="28">
        <v>3</v>
      </c>
      <c r="L3737" s="28">
        <v>5000</v>
      </c>
      <c r="M3737" s="29">
        <v>2</v>
      </c>
    </row>
    <row r="3738" spans="1:13" x14ac:dyDescent="0.3">
      <c r="A3738">
        <v>3734</v>
      </c>
      <c r="B3738" s="29">
        <v>2014</v>
      </c>
      <c r="C3738" s="27">
        <v>41912</v>
      </c>
      <c r="D3738" s="28">
        <v>0.63223403868406713</v>
      </c>
      <c r="E3738" s="28">
        <v>4</v>
      </c>
      <c r="F3738" s="27">
        <v>43373</v>
      </c>
      <c r="G3738" s="28">
        <v>0.71251750573177908</v>
      </c>
      <c r="H3738" s="28">
        <v>3</v>
      </c>
      <c r="I3738" s="28">
        <v>0.48000000000000004</v>
      </c>
      <c r="J3738" s="28">
        <v>0.59852259963197585</v>
      </c>
      <c r="K3738" s="28">
        <v>4</v>
      </c>
      <c r="L3738" s="28">
        <v>5625</v>
      </c>
      <c r="M3738" s="29">
        <v>2</v>
      </c>
    </row>
    <row r="3739" spans="1:13" x14ac:dyDescent="0.3">
      <c r="A3739">
        <v>3735</v>
      </c>
      <c r="B3739" s="29">
        <v>2014</v>
      </c>
      <c r="C3739" s="27">
        <v>41708</v>
      </c>
      <c r="D3739" s="28">
        <v>0.50278654318536653</v>
      </c>
      <c r="E3739" s="28">
        <v>3</v>
      </c>
      <c r="F3739" s="27">
        <v>42804</v>
      </c>
      <c r="G3739" s="28">
        <v>0.13539454296593223</v>
      </c>
      <c r="H3739" s="28">
        <v>1</v>
      </c>
      <c r="I3739" s="28">
        <v>0.32</v>
      </c>
      <c r="J3739" s="28">
        <v>0.42535320982625224</v>
      </c>
      <c r="K3739" s="28">
        <v>3</v>
      </c>
      <c r="L3739" s="28">
        <v>5000</v>
      </c>
      <c r="M3739" s="29">
        <v>3</v>
      </c>
    </row>
    <row r="3740" spans="1:13" x14ac:dyDescent="0.3">
      <c r="A3740">
        <v>3736</v>
      </c>
      <c r="B3740" s="29">
        <v>2014</v>
      </c>
      <c r="C3740" s="27">
        <v>41710</v>
      </c>
      <c r="D3740" s="28">
        <v>0.65442503162377919</v>
      </c>
      <c r="E3740" s="28">
        <v>4</v>
      </c>
      <c r="F3740" s="27">
        <v>43171</v>
      </c>
      <c r="G3740" s="28">
        <v>0.43257001400415296</v>
      </c>
      <c r="H3740" s="28">
        <v>2</v>
      </c>
      <c r="I3740" s="28">
        <v>0.4</v>
      </c>
      <c r="J3740" s="28">
        <v>0.52783321288278318</v>
      </c>
      <c r="K3740" s="28">
        <v>3</v>
      </c>
      <c r="L3740" s="28">
        <v>5000</v>
      </c>
      <c r="M3740" s="29">
        <v>1</v>
      </c>
    </row>
    <row r="3741" spans="1:13" x14ac:dyDescent="0.3">
      <c r="A3741">
        <v>3737</v>
      </c>
      <c r="B3741" s="29">
        <v>2014</v>
      </c>
      <c r="C3741" s="27">
        <v>41640</v>
      </c>
      <c r="D3741" s="28">
        <v>0.434098501723435</v>
      </c>
      <c r="E3741" s="28">
        <v>2</v>
      </c>
      <c r="F3741" s="27">
        <v>42370</v>
      </c>
      <c r="G3741" s="28">
        <v>0.62667194795261794</v>
      </c>
      <c r="H3741" s="28">
        <v>3</v>
      </c>
      <c r="I3741" s="28">
        <v>0.48000000000000004</v>
      </c>
      <c r="J3741" s="28">
        <v>0.78864866732087213</v>
      </c>
      <c r="K3741" s="28">
        <v>5</v>
      </c>
      <c r="L3741" s="28">
        <v>6250</v>
      </c>
      <c r="M3741" s="29">
        <v>0</v>
      </c>
    </row>
    <row r="3742" spans="1:13" x14ac:dyDescent="0.3">
      <c r="A3742">
        <v>3738</v>
      </c>
      <c r="B3742" s="29">
        <v>2014</v>
      </c>
      <c r="C3742" s="27">
        <v>41690</v>
      </c>
      <c r="D3742" s="28">
        <v>4.7937236432972208E-2</v>
      </c>
      <c r="E3742" s="28">
        <v>1</v>
      </c>
      <c r="F3742" s="27">
        <v>42055</v>
      </c>
      <c r="G3742" s="28">
        <v>0.75994711407965532</v>
      </c>
      <c r="H3742" s="28">
        <v>3</v>
      </c>
      <c r="I3742" s="28">
        <v>0.48000000000000004</v>
      </c>
      <c r="J3742" s="28">
        <v>0.80287115499059891</v>
      </c>
      <c r="K3742" s="28">
        <v>5</v>
      </c>
      <c r="L3742" s="28">
        <v>6250</v>
      </c>
      <c r="M3742" s="29">
        <v>1</v>
      </c>
    </row>
    <row r="3743" spans="1:13" x14ac:dyDescent="0.3">
      <c r="A3743">
        <v>3739</v>
      </c>
      <c r="B3743" s="29">
        <v>2014</v>
      </c>
      <c r="C3743" s="27">
        <v>41657</v>
      </c>
      <c r="D3743" s="28">
        <v>0.59387610427984283</v>
      </c>
      <c r="E3743" s="28">
        <v>4</v>
      </c>
      <c r="F3743" s="27">
        <v>43118</v>
      </c>
      <c r="G3743" s="28">
        <v>0.95419027894900654</v>
      </c>
      <c r="H3743" s="28">
        <v>3</v>
      </c>
      <c r="I3743" s="28">
        <v>0.48000000000000004</v>
      </c>
      <c r="J3743" s="28">
        <v>1.7017179708888497E-2</v>
      </c>
      <c r="K3743" s="28">
        <v>1</v>
      </c>
      <c r="L3743" s="28">
        <v>3750</v>
      </c>
      <c r="M3743" s="29">
        <v>1</v>
      </c>
    </row>
    <row r="3744" spans="1:13" x14ac:dyDescent="0.3">
      <c r="A3744">
        <v>3740</v>
      </c>
      <c r="B3744" s="29">
        <v>2014</v>
      </c>
      <c r="C3744" s="27">
        <v>41692</v>
      </c>
      <c r="D3744" s="28">
        <v>0.13033475619468271</v>
      </c>
      <c r="E3744" s="28">
        <v>1</v>
      </c>
      <c r="F3744" s="27">
        <v>42057</v>
      </c>
      <c r="G3744" s="28">
        <v>0.58237631854711092</v>
      </c>
      <c r="H3744" s="28">
        <v>2</v>
      </c>
      <c r="I3744" s="28">
        <v>0.4</v>
      </c>
      <c r="J3744" s="28">
        <v>0.68667435469060767</v>
      </c>
      <c r="K3744" s="28">
        <v>4</v>
      </c>
      <c r="L3744" s="28">
        <v>5625</v>
      </c>
      <c r="M3744" s="29">
        <v>0</v>
      </c>
    </row>
    <row r="3745" spans="1:13" x14ac:dyDescent="0.3">
      <c r="A3745">
        <v>3741</v>
      </c>
      <c r="B3745" s="29">
        <v>2014</v>
      </c>
      <c r="C3745" s="27">
        <v>41736</v>
      </c>
      <c r="D3745" s="28">
        <v>0.90107185415746338</v>
      </c>
      <c r="E3745" s="28">
        <v>5</v>
      </c>
      <c r="F3745" s="27">
        <v>43562</v>
      </c>
      <c r="G3745" s="28">
        <v>0.6097084565456663</v>
      </c>
      <c r="H3745" s="28">
        <v>2</v>
      </c>
      <c r="I3745" s="28">
        <v>0.4</v>
      </c>
      <c r="J3745" s="28">
        <v>0.43877318072817306</v>
      </c>
      <c r="K3745" s="28">
        <v>3</v>
      </c>
      <c r="L3745" s="28">
        <v>5000</v>
      </c>
      <c r="M3745" s="29">
        <v>1</v>
      </c>
    </row>
    <row r="3746" spans="1:13" x14ac:dyDescent="0.3">
      <c r="A3746">
        <v>3742</v>
      </c>
      <c r="B3746" s="29">
        <v>2014</v>
      </c>
      <c r="C3746" s="27">
        <v>41758</v>
      </c>
      <c r="D3746" s="28">
        <v>0.64439419078631954</v>
      </c>
      <c r="E3746" s="28">
        <v>4</v>
      </c>
      <c r="F3746" s="27">
        <v>43219</v>
      </c>
      <c r="G3746" s="28">
        <v>0.55215622686137644</v>
      </c>
      <c r="H3746" s="28">
        <v>2</v>
      </c>
      <c r="I3746" s="28">
        <v>0.4</v>
      </c>
      <c r="J3746" s="28">
        <v>4.4175083294603179E-2</v>
      </c>
      <c r="K3746" s="28">
        <v>1</v>
      </c>
      <c r="L3746" s="28">
        <v>3750</v>
      </c>
      <c r="M3746" s="29">
        <v>1</v>
      </c>
    </row>
    <row r="3747" spans="1:13" x14ac:dyDescent="0.3">
      <c r="A3747">
        <v>3743</v>
      </c>
      <c r="B3747" s="29">
        <v>2014</v>
      </c>
      <c r="C3747" s="27">
        <v>41803</v>
      </c>
      <c r="D3747" s="28">
        <v>0.71184322203528216</v>
      </c>
      <c r="E3747" s="28">
        <v>5</v>
      </c>
      <c r="F3747" s="27">
        <v>43629</v>
      </c>
      <c r="G3747" s="28">
        <v>0.606069907230257</v>
      </c>
      <c r="H3747" s="28">
        <v>2</v>
      </c>
      <c r="I3747" s="28">
        <v>0.4</v>
      </c>
      <c r="J3747" s="28">
        <v>5.445585370559769E-2</v>
      </c>
      <c r="K3747" s="28">
        <v>1</v>
      </c>
      <c r="L3747" s="28">
        <v>3750</v>
      </c>
      <c r="M3747" s="29">
        <v>1</v>
      </c>
    </row>
    <row r="3748" spans="1:13" x14ac:dyDescent="0.3">
      <c r="A3748">
        <v>3744</v>
      </c>
      <c r="B3748" s="29">
        <v>2014</v>
      </c>
      <c r="C3748" s="27">
        <v>41738</v>
      </c>
      <c r="D3748" s="28">
        <v>0.87220140112666544</v>
      </c>
      <c r="E3748" s="28">
        <v>5</v>
      </c>
      <c r="F3748" s="27">
        <v>43564</v>
      </c>
      <c r="G3748" s="28">
        <v>0.32948625410128674</v>
      </c>
      <c r="H3748" s="28">
        <v>2</v>
      </c>
      <c r="I3748" s="28">
        <v>0.4</v>
      </c>
      <c r="J3748" s="28">
        <v>0.97890901804378105</v>
      </c>
      <c r="K3748" s="28">
        <v>5</v>
      </c>
      <c r="L3748" s="28">
        <v>6250</v>
      </c>
      <c r="M3748" s="29">
        <v>0</v>
      </c>
    </row>
    <row r="3749" spans="1:13" x14ac:dyDescent="0.3">
      <c r="A3749">
        <v>3745</v>
      </c>
      <c r="B3749" s="29">
        <v>2014</v>
      </c>
      <c r="C3749" s="27">
        <v>41703</v>
      </c>
      <c r="D3749" s="28">
        <v>0.35044162076053753</v>
      </c>
      <c r="E3749" s="28">
        <v>2</v>
      </c>
      <c r="F3749" s="27">
        <v>42434</v>
      </c>
      <c r="G3749" s="28">
        <v>0.83170379844946307</v>
      </c>
      <c r="H3749" s="28">
        <v>3</v>
      </c>
      <c r="I3749" s="28">
        <v>0.48000000000000004</v>
      </c>
      <c r="J3749" s="28">
        <v>9.9289059216773445E-2</v>
      </c>
      <c r="K3749" s="28">
        <v>1</v>
      </c>
      <c r="L3749" s="28">
        <v>3750</v>
      </c>
      <c r="M3749" s="29">
        <v>3</v>
      </c>
    </row>
    <row r="3750" spans="1:13" x14ac:dyDescent="0.3">
      <c r="A3750">
        <v>3746</v>
      </c>
      <c r="B3750" s="29">
        <v>2014</v>
      </c>
      <c r="C3750" s="27">
        <v>41726</v>
      </c>
      <c r="D3750" s="28">
        <v>0.74352203978188902</v>
      </c>
      <c r="E3750" s="28">
        <v>5</v>
      </c>
      <c r="F3750" s="27">
        <v>43552</v>
      </c>
      <c r="G3750" s="28">
        <v>0.79025584168896279</v>
      </c>
      <c r="H3750" s="28">
        <v>3</v>
      </c>
      <c r="I3750" s="28">
        <v>0.48000000000000004</v>
      </c>
      <c r="J3750" s="28">
        <v>0.95284225661500332</v>
      </c>
      <c r="K3750" s="28">
        <v>5</v>
      </c>
      <c r="L3750" s="28">
        <v>6250</v>
      </c>
      <c r="M3750" s="29">
        <v>3</v>
      </c>
    </row>
    <row r="3751" spans="1:13" x14ac:dyDescent="0.3">
      <c r="A3751">
        <v>3747</v>
      </c>
      <c r="B3751" s="29">
        <v>2014</v>
      </c>
      <c r="C3751" s="27">
        <v>41654</v>
      </c>
      <c r="D3751" s="28">
        <v>0.42988928477097244</v>
      </c>
      <c r="E3751" s="28">
        <v>2</v>
      </c>
      <c r="F3751" s="27">
        <v>42384</v>
      </c>
      <c r="G3751" s="28">
        <v>0.30112732310165047</v>
      </c>
      <c r="H3751" s="28">
        <v>2</v>
      </c>
      <c r="I3751" s="28">
        <v>0.4</v>
      </c>
      <c r="J3751" s="28">
        <v>0.45179106824012949</v>
      </c>
      <c r="K3751" s="28">
        <v>3</v>
      </c>
      <c r="L3751" s="28">
        <v>5000</v>
      </c>
      <c r="M3751" s="29">
        <v>0</v>
      </c>
    </row>
    <row r="3752" spans="1:13" x14ac:dyDescent="0.3">
      <c r="A3752">
        <v>3748</v>
      </c>
      <c r="B3752" s="29">
        <v>2014</v>
      </c>
      <c r="C3752" s="27">
        <v>41926</v>
      </c>
      <c r="D3752" s="28">
        <v>0.96504200046536004</v>
      </c>
      <c r="E3752" s="28">
        <v>5</v>
      </c>
      <c r="F3752" s="27">
        <v>43752</v>
      </c>
      <c r="G3752" s="28">
        <v>9.3441314192307279E-2</v>
      </c>
      <c r="H3752" s="28">
        <v>1</v>
      </c>
      <c r="I3752" s="28">
        <v>0.32</v>
      </c>
      <c r="J3752" s="28">
        <v>9.68479202515663E-2</v>
      </c>
      <c r="K3752" s="28">
        <v>1</v>
      </c>
      <c r="L3752" s="28">
        <v>3750</v>
      </c>
      <c r="M3752" s="29">
        <v>3</v>
      </c>
    </row>
    <row r="3753" spans="1:13" x14ac:dyDescent="0.3">
      <c r="A3753">
        <v>3749</v>
      </c>
      <c r="B3753" s="29">
        <v>2014</v>
      </c>
      <c r="C3753" s="27">
        <v>41733</v>
      </c>
      <c r="D3753" s="28">
        <v>0.46510513822325539</v>
      </c>
      <c r="E3753" s="28">
        <v>3</v>
      </c>
      <c r="F3753" s="27">
        <v>42829</v>
      </c>
      <c r="G3753" s="28">
        <v>0.67816621800680499</v>
      </c>
      <c r="H3753" s="28">
        <v>3</v>
      </c>
      <c r="I3753" s="28">
        <v>0.48000000000000004</v>
      </c>
      <c r="J3753" s="28">
        <v>0.64833862307477796</v>
      </c>
      <c r="K3753" s="28">
        <v>4</v>
      </c>
      <c r="L3753" s="28">
        <v>5625</v>
      </c>
      <c r="M3753" s="29">
        <v>0</v>
      </c>
    </row>
    <row r="3754" spans="1:13" x14ac:dyDescent="0.3">
      <c r="A3754">
        <v>3750</v>
      </c>
      <c r="B3754" s="29">
        <v>2014</v>
      </c>
      <c r="C3754" s="27">
        <v>41831</v>
      </c>
      <c r="D3754" s="28">
        <v>0.54860872032058217</v>
      </c>
      <c r="E3754" s="28">
        <v>3</v>
      </c>
      <c r="F3754" s="27">
        <v>42927</v>
      </c>
      <c r="G3754" s="28">
        <v>0.44752391439228134</v>
      </c>
      <c r="H3754" s="28">
        <v>2</v>
      </c>
      <c r="I3754" s="28">
        <v>0.4</v>
      </c>
      <c r="J3754" s="28">
        <v>0.93822910378749347</v>
      </c>
      <c r="K3754" s="28">
        <v>5</v>
      </c>
      <c r="L3754" s="28">
        <v>6250</v>
      </c>
      <c r="M3754" s="29">
        <v>1</v>
      </c>
    </row>
    <row r="3755" spans="1:13" x14ac:dyDescent="0.3">
      <c r="A3755">
        <v>3751</v>
      </c>
      <c r="B3755" s="29">
        <v>2014</v>
      </c>
      <c r="C3755" s="27">
        <v>41899</v>
      </c>
      <c r="D3755" s="28">
        <v>0.79357945077136538</v>
      </c>
      <c r="E3755" s="28">
        <v>5</v>
      </c>
      <c r="F3755" s="27">
        <v>43725</v>
      </c>
      <c r="G3755" s="28">
        <v>0.16923398016766578</v>
      </c>
      <c r="H3755" s="28">
        <v>1</v>
      </c>
      <c r="I3755" s="28">
        <v>0.32</v>
      </c>
      <c r="J3755" s="28">
        <v>0.7134025605272718</v>
      </c>
      <c r="K3755" s="28">
        <v>5</v>
      </c>
      <c r="L3755" s="28">
        <v>6250</v>
      </c>
      <c r="M3755" s="29">
        <v>0</v>
      </c>
    </row>
    <row r="3756" spans="1:13" x14ac:dyDescent="0.3">
      <c r="A3756">
        <v>3752</v>
      </c>
      <c r="B3756" s="29">
        <v>2014</v>
      </c>
      <c r="C3756" s="27">
        <v>41727</v>
      </c>
      <c r="D3756" s="28">
        <v>0.78588120869343847</v>
      </c>
      <c r="E3756" s="28">
        <v>5</v>
      </c>
      <c r="F3756" s="27">
        <v>43553</v>
      </c>
      <c r="G3756" s="28">
        <v>0.557117772375466</v>
      </c>
      <c r="H3756" s="28">
        <v>2</v>
      </c>
      <c r="I3756" s="28">
        <v>0.4</v>
      </c>
      <c r="J3756" s="28">
        <v>0.98030643664319528</v>
      </c>
      <c r="K3756" s="28">
        <v>5</v>
      </c>
      <c r="L3756" s="28">
        <v>6250</v>
      </c>
      <c r="M3756" s="29">
        <v>4</v>
      </c>
    </row>
    <row r="3757" spans="1:13" x14ac:dyDescent="0.3">
      <c r="A3757">
        <v>3753</v>
      </c>
      <c r="B3757" s="29">
        <v>2014</v>
      </c>
      <c r="C3757" s="27">
        <v>41640</v>
      </c>
      <c r="D3757" s="28">
        <v>0.14096726072797816</v>
      </c>
      <c r="E3757" s="28">
        <v>1</v>
      </c>
      <c r="F3757" s="27">
        <v>42005</v>
      </c>
      <c r="G3757" s="28">
        <v>0.98630267181472575</v>
      </c>
      <c r="H3757" s="28">
        <v>3</v>
      </c>
      <c r="I3757" s="28">
        <v>0.48000000000000004</v>
      </c>
      <c r="J3757" s="28">
        <v>0.24161959202148209</v>
      </c>
      <c r="K3757" s="28">
        <v>2</v>
      </c>
      <c r="L3757" s="28">
        <v>4375</v>
      </c>
      <c r="M3757" s="29">
        <v>1</v>
      </c>
    </row>
    <row r="3758" spans="1:13" x14ac:dyDescent="0.3">
      <c r="A3758">
        <v>3754</v>
      </c>
      <c r="B3758" s="29">
        <v>2014</v>
      </c>
      <c r="C3758" s="27">
        <v>41959</v>
      </c>
      <c r="D3758" s="28">
        <v>0.75580327907804001</v>
      </c>
      <c r="E3758" s="28">
        <v>5</v>
      </c>
      <c r="F3758" s="27">
        <v>43785</v>
      </c>
      <c r="G3758" s="28">
        <v>0.41175508782165926</v>
      </c>
      <c r="H3758" s="28">
        <v>2</v>
      </c>
      <c r="I3758" s="28">
        <v>0.4</v>
      </c>
      <c r="J3758" s="28">
        <v>0.64179597685815815</v>
      </c>
      <c r="K3758" s="28">
        <v>4</v>
      </c>
      <c r="L3758" s="28">
        <v>5625</v>
      </c>
      <c r="M3758" s="29">
        <v>0</v>
      </c>
    </row>
    <row r="3759" spans="1:13" x14ac:dyDescent="0.3">
      <c r="A3759">
        <v>3755</v>
      </c>
      <c r="B3759" s="29">
        <v>2014</v>
      </c>
      <c r="C3759" s="27">
        <v>41715</v>
      </c>
      <c r="D3759" s="28">
        <v>0.71019864846476277</v>
      </c>
      <c r="E3759" s="28">
        <v>5</v>
      </c>
      <c r="F3759" s="27">
        <v>43541</v>
      </c>
      <c r="G3759" s="28">
        <v>0.29863240416392678</v>
      </c>
      <c r="H3759" s="28">
        <v>2</v>
      </c>
      <c r="I3759" s="28">
        <v>0.4</v>
      </c>
      <c r="J3759" s="28">
        <v>0.74363634515170407</v>
      </c>
      <c r="K3759" s="28">
        <v>5</v>
      </c>
      <c r="L3759" s="28">
        <v>6250</v>
      </c>
      <c r="M3759" s="29">
        <v>0</v>
      </c>
    </row>
    <row r="3760" spans="1:13" x14ac:dyDescent="0.3">
      <c r="A3760">
        <v>3756</v>
      </c>
      <c r="B3760" s="29">
        <v>2014</v>
      </c>
      <c r="C3760" s="27">
        <v>41732</v>
      </c>
      <c r="D3760" s="28">
        <v>0.28982566487327344</v>
      </c>
      <c r="E3760" s="28">
        <v>2</v>
      </c>
      <c r="F3760" s="27">
        <v>42463</v>
      </c>
      <c r="G3760" s="28">
        <v>0.88406537018337361</v>
      </c>
      <c r="H3760" s="28">
        <v>3</v>
      </c>
      <c r="I3760" s="28">
        <v>0.48000000000000004</v>
      </c>
      <c r="J3760" s="28">
        <v>0.71389559637038413</v>
      </c>
      <c r="K3760" s="28">
        <v>5</v>
      </c>
      <c r="L3760" s="28">
        <v>6250</v>
      </c>
      <c r="M3760" s="29">
        <v>0</v>
      </c>
    </row>
    <row r="3761" spans="1:13" x14ac:dyDescent="0.3">
      <c r="A3761">
        <v>3757</v>
      </c>
      <c r="B3761" s="29">
        <v>2014</v>
      </c>
      <c r="C3761" s="27">
        <v>41824</v>
      </c>
      <c r="D3761" s="28">
        <v>0.20283998176187656</v>
      </c>
      <c r="E3761" s="28">
        <v>1</v>
      </c>
      <c r="F3761" s="27">
        <v>42189</v>
      </c>
      <c r="G3761" s="28">
        <v>0.46920065469632422</v>
      </c>
      <c r="H3761" s="28">
        <v>2</v>
      </c>
      <c r="I3761" s="28">
        <v>0.4</v>
      </c>
      <c r="J3761" s="28">
        <v>0.68642385323355282</v>
      </c>
      <c r="K3761" s="28">
        <v>4</v>
      </c>
      <c r="L3761" s="28">
        <v>5625</v>
      </c>
      <c r="M3761" s="29">
        <v>0</v>
      </c>
    </row>
    <row r="3762" spans="1:13" x14ac:dyDescent="0.3">
      <c r="A3762">
        <v>3758</v>
      </c>
      <c r="B3762" s="29">
        <v>2014</v>
      </c>
      <c r="C3762" s="27">
        <v>41879</v>
      </c>
      <c r="D3762" s="28">
        <v>0.19291222298170074</v>
      </c>
      <c r="E3762" s="28">
        <v>1</v>
      </c>
      <c r="F3762" s="27">
        <v>42244</v>
      </c>
      <c r="G3762" s="28">
        <v>0.21054255044144532</v>
      </c>
      <c r="H3762" s="28">
        <v>1</v>
      </c>
      <c r="I3762" s="28">
        <v>0.32</v>
      </c>
      <c r="J3762" s="28">
        <v>0.9096081809899571</v>
      </c>
      <c r="K3762" s="28">
        <v>5</v>
      </c>
      <c r="L3762" s="28">
        <v>6250</v>
      </c>
      <c r="M3762" s="29">
        <v>0</v>
      </c>
    </row>
    <row r="3763" spans="1:13" x14ac:dyDescent="0.3">
      <c r="A3763">
        <v>3759</v>
      </c>
      <c r="B3763" s="29">
        <v>2014</v>
      </c>
      <c r="C3763" s="27">
        <v>41891</v>
      </c>
      <c r="D3763" s="28">
        <v>0.60107936149527463</v>
      </c>
      <c r="E3763" s="28">
        <v>4</v>
      </c>
      <c r="F3763" s="27">
        <v>43352</v>
      </c>
      <c r="G3763" s="28">
        <v>0.13947986642683108</v>
      </c>
      <c r="H3763" s="28">
        <v>1</v>
      </c>
      <c r="I3763" s="28">
        <v>0.32</v>
      </c>
      <c r="J3763" s="28">
        <v>0.94750660366336825</v>
      </c>
      <c r="K3763" s="28">
        <v>5</v>
      </c>
      <c r="L3763" s="28">
        <v>6250</v>
      </c>
      <c r="M3763" s="29">
        <v>0</v>
      </c>
    </row>
    <row r="3764" spans="1:13" x14ac:dyDescent="0.3">
      <c r="A3764">
        <v>3760</v>
      </c>
      <c r="B3764" s="29">
        <v>2014</v>
      </c>
      <c r="C3764" s="27">
        <v>41895</v>
      </c>
      <c r="D3764" s="28">
        <v>0.9375929846055453</v>
      </c>
      <c r="E3764" s="28">
        <v>5</v>
      </c>
      <c r="F3764" s="27">
        <v>43721</v>
      </c>
      <c r="G3764" s="28">
        <v>0.79503238368591578</v>
      </c>
      <c r="H3764" s="28">
        <v>3</v>
      </c>
      <c r="I3764" s="28">
        <v>0.48000000000000004</v>
      </c>
      <c r="J3764" s="28">
        <v>0.49714210100534562</v>
      </c>
      <c r="K3764" s="28">
        <v>3</v>
      </c>
      <c r="L3764" s="28">
        <v>5000</v>
      </c>
      <c r="M3764" s="29">
        <v>2</v>
      </c>
    </row>
    <row r="3765" spans="1:13" x14ac:dyDescent="0.3">
      <c r="A3765">
        <v>3761</v>
      </c>
      <c r="B3765" s="29">
        <v>2014</v>
      </c>
      <c r="C3765" s="27">
        <v>41838</v>
      </c>
      <c r="D3765" s="28">
        <v>0.16502559514036585</v>
      </c>
      <c r="E3765" s="28">
        <v>1</v>
      </c>
      <c r="F3765" s="27">
        <v>42203</v>
      </c>
      <c r="G3765" s="28">
        <v>0.31743332587171025</v>
      </c>
      <c r="H3765" s="28">
        <v>2</v>
      </c>
      <c r="I3765" s="28">
        <v>0.4</v>
      </c>
      <c r="J3765" s="28">
        <v>0.65356898726308887</v>
      </c>
      <c r="K3765" s="28">
        <v>4</v>
      </c>
      <c r="L3765" s="28">
        <v>5625</v>
      </c>
      <c r="M3765" s="29">
        <v>1</v>
      </c>
    </row>
    <row r="3766" spans="1:13" x14ac:dyDescent="0.3">
      <c r="A3766">
        <v>3762</v>
      </c>
      <c r="B3766" s="29">
        <v>2014</v>
      </c>
      <c r="C3766" s="27">
        <v>41873</v>
      </c>
      <c r="D3766" s="28">
        <v>0.83949710774978958</v>
      </c>
      <c r="E3766" s="28">
        <v>5</v>
      </c>
      <c r="F3766" s="27">
        <v>43699</v>
      </c>
      <c r="G3766" s="28">
        <v>0.32605373692963702</v>
      </c>
      <c r="H3766" s="28">
        <v>2</v>
      </c>
      <c r="I3766" s="28">
        <v>0.4</v>
      </c>
      <c r="J3766" s="28">
        <v>0.56408830585988878</v>
      </c>
      <c r="K3766" s="28">
        <v>3</v>
      </c>
      <c r="L3766" s="28">
        <v>5000</v>
      </c>
      <c r="M3766" s="29">
        <v>1</v>
      </c>
    </row>
    <row r="3767" spans="1:13" x14ac:dyDescent="0.3">
      <c r="A3767">
        <v>3763</v>
      </c>
      <c r="B3767" s="29">
        <v>2014</v>
      </c>
      <c r="C3767" s="27">
        <v>41829</v>
      </c>
      <c r="D3767" s="28">
        <v>0.88101271021221006</v>
      </c>
      <c r="E3767" s="28">
        <v>5</v>
      </c>
      <c r="F3767" s="27">
        <v>43655</v>
      </c>
      <c r="G3767" s="28">
        <v>8.0792618540507233E-2</v>
      </c>
      <c r="H3767" s="28">
        <v>1</v>
      </c>
      <c r="I3767" s="28">
        <v>0.32</v>
      </c>
      <c r="J3767" s="28">
        <v>0.80718098538116279</v>
      </c>
      <c r="K3767" s="28">
        <v>5</v>
      </c>
      <c r="L3767" s="28">
        <v>6250</v>
      </c>
      <c r="M3767" s="29">
        <v>3</v>
      </c>
    </row>
    <row r="3768" spans="1:13" x14ac:dyDescent="0.3">
      <c r="A3768">
        <v>3764</v>
      </c>
      <c r="B3768" s="29">
        <v>2014</v>
      </c>
      <c r="C3768" s="27">
        <v>41650</v>
      </c>
      <c r="D3768" s="28">
        <v>0.8443935113315707</v>
      </c>
      <c r="E3768" s="28">
        <v>5</v>
      </c>
      <c r="F3768" s="27">
        <v>43476</v>
      </c>
      <c r="G3768" s="28">
        <v>0.79412936280453106</v>
      </c>
      <c r="H3768" s="28">
        <v>3</v>
      </c>
      <c r="I3768" s="28">
        <v>0.48000000000000004</v>
      </c>
      <c r="J3768" s="28">
        <v>0.48358484797806323</v>
      </c>
      <c r="K3768" s="28">
        <v>3</v>
      </c>
      <c r="L3768" s="28">
        <v>5000</v>
      </c>
      <c r="M3768" s="29">
        <v>1</v>
      </c>
    </row>
    <row r="3769" spans="1:13" x14ac:dyDescent="0.3">
      <c r="A3769">
        <v>3765</v>
      </c>
      <c r="B3769" s="29">
        <v>2014</v>
      </c>
      <c r="C3769" s="27">
        <v>41888</v>
      </c>
      <c r="D3769" s="28">
        <v>0.38505654052966898</v>
      </c>
      <c r="E3769" s="28">
        <v>2</v>
      </c>
      <c r="F3769" s="27">
        <v>42619</v>
      </c>
      <c r="G3769" s="28">
        <v>0.78701623358402839</v>
      </c>
      <c r="H3769" s="28">
        <v>3</v>
      </c>
      <c r="I3769" s="28">
        <v>0.48000000000000004</v>
      </c>
      <c r="J3769" s="28">
        <v>0.91324352783420149</v>
      </c>
      <c r="K3769" s="28">
        <v>5</v>
      </c>
      <c r="L3769" s="28">
        <v>6250</v>
      </c>
      <c r="M3769" s="29">
        <v>0</v>
      </c>
    </row>
    <row r="3770" spans="1:13" x14ac:dyDescent="0.3">
      <c r="A3770">
        <v>3766</v>
      </c>
      <c r="B3770" s="29">
        <v>2014</v>
      </c>
      <c r="C3770" s="27">
        <v>41740</v>
      </c>
      <c r="D3770" s="28">
        <v>0.68636404877691914</v>
      </c>
      <c r="E3770" s="28">
        <v>5</v>
      </c>
      <c r="F3770" s="27">
        <v>43566</v>
      </c>
      <c r="G3770" s="28">
        <v>0.5610395806755869</v>
      </c>
      <c r="H3770" s="28">
        <v>2</v>
      </c>
      <c r="I3770" s="28">
        <v>0.4</v>
      </c>
      <c r="J3770" s="28">
        <v>0.52512105967149891</v>
      </c>
      <c r="K3770" s="28">
        <v>3</v>
      </c>
      <c r="L3770" s="28">
        <v>5000</v>
      </c>
      <c r="M3770" s="29">
        <v>1</v>
      </c>
    </row>
    <row r="3771" spans="1:13" x14ac:dyDescent="0.3">
      <c r="A3771">
        <v>3767</v>
      </c>
      <c r="B3771" s="29">
        <v>2014</v>
      </c>
      <c r="C3771" s="27">
        <v>41944</v>
      </c>
      <c r="D3771" s="28">
        <v>1.4633252668209362E-2</v>
      </c>
      <c r="E3771" s="28">
        <v>1</v>
      </c>
      <c r="F3771" s="27">
        <v>42309</v>
      </c>
      <c r="G3771" s="28">
        <v>0.92538339833705785</v>
      </c>
      <c r="H3771" s="28">
        <v>3</v>
      </c>
      <c r="I3771" s="28">
        <v>0.48000000000000004</v>
      </c>
      <c r="J3771" s="28">
        <v>0.33716011612227681</v>
      </c>
      <c r="K3771" s="28">
        <v>2</v>
      </c>
      <c r="L3771" s="28">
        <v>4375</v>
      </c>
      <c r="M3771" s="29">
        <v>0</v>
      </c>
    </row>
    <row r="3772" spans="1:13" x14ac:dyDescent="0.3">
      <c r="A3772">
        <v>3768</v>
      </c>
      <c r="B3772" s="29">
        <v>2014</v>
      </c>
      <c r="C3772" s="27">
        <v>41962</v>
      </c>
      <c r="D3772" s="28">
        <v>0.36041034660221005</v>
      </c>
      <c r="E3772" s="28">
        <v>2</v>
      </c>
      <c r="F3772" s="27">
        <v>42693</v>
      </c>
      <c r="G3772" s="28">
        <v>8.7931688797870944E-4</v>
      </c>
      <c r="H3772" s="28">
        <v>1</v>
      </c>
      <c r="I3772" s="28">
        <v>0.32</v>
      </c>
      <c r="J3772" s="28">
        <v>0.87642460964292757</v>
      </c>
      <c r="K3772" s="28">
        <v>5</v>
      </c>
      <c r="L3772" s="28">
        <v>6250</v>
      </c>
      <c r="M3772" s="29">
        <v>0</v>
      </c>
    </row>
    <row r="3773" spans="1:13" x14ac:dyDescent="0.3">
      <c r="A3773">
        <v>3769</v>
      </c>
      <c r="B3773" s="29">
        <v>2014</v>
      </c>
      <c r="C3773" s="27">
        <v>41811</v>
      </c>
      <c r="D3773" s="28">
        <v>0.69761115757390457</v>
      </c>
      <c r="E3773" s="28">
        <v>5</v>
      </c>
      <c r="F3773" s="27">
        <v>43637</v>
      </c>
      <c r="G3773" s="28">
        <v>0.80898608868422461</v>
      </c>
      <c r="H3773" s="28">
        <v>3</v>
      </c>
      <c r="I3773" s="28">
        <v>0.48000000000000004</v>
      </c>
      <c r="J3773" s="28">
        <v>0.73550325721629672</v>
      </c>
      <c r="K3773" s="28">
        <v>5</v>
      </c>
      <c r="L3773" s="28">
        <v>6250</v>
      </c>
      <c r="M3773" s="29">
        <v>1</v>
      </c>
    </row>
    <row r="3774" spans="1:13" x14ac:dyDescent="0.3">
      <c r="A3774">
        <v>3770</v>
      </c>
      <c r="B3774" s="29">
        <v>2014</v>
      </c>
      <c r="C3774" s="27">
        <v>41942</v>
      </c>
      <c r="D3774" s="28">
        <v>5.551318992707599E-2</v>
      </c>
      <c r="E3774" s="28">
        <v>1</v>
      </c>
      <c r="F3774" s="27">
        <v>42307</v>
      </c>
      <c r="G3774" s="28">
        <v>0.88042986369082676</v>
      </c>
      <c r="H3774" s="28">
        <v>3</v>
      </c>
      <c r="I3774" s="28">
        <v>0.48000000000000004</v>
      </c>
      <c r="J3774" s="28">
        <v>0.10322975654608091</v>
      </c>
      <c r="K3774" s="28">
        <v>1</v>
      </c>
      <c r="L3774" s="28">
        <v>3750</v>
      </c>
      <c r="M3774" s="29">
        <v>0</v>
      </c>
    </row>
    <row r="3775" spans="1:13" x14ac:dyDescent="0.3">
      <c r="A3775">
        <v>3771</v>
      </c>
      <c r="B3775" s="29">
        <v>2014</v>
      </c>
      <c r="C3775" s="27">
        <v>41706</v>
      </c>
      <c r="D3775" s="28">
        <v>0.60478267049232082</v>
      </c>
      <c r="E3775" s="28">
        <v>4</v>
      </c>
      <c r="F3775" s="27">
        <v>43167</v>
      </c>
      <c r="G3775" s="28">
        <v>0.27383897196238693</v>
      </c>
      <c r="H3775" s="28">
        <v>1</v>
      </c>
      <c r="I3775" s="28">
        <v>0.32</v>
      </c>
      <c r="J3775" s="28">
        <v>0.57951806103842118</v>
      </c>
      <c r="K3775" s="28">
        <v>3</v>
      </c>
      <c r="L3775" s="28">
        <v>5000</v>
      </c>
      <c r="M3775" s="29">
        <v>0</v>
      </c>
    </row>
    <row r="3776" spans="1:13" x14ac:dyDescent="0.3">
      <c r="A3776">
        <v>3772</v>
      </c>
      <c r="B3776" s="29">
        <v>2014</v>
      </c>
      <c r="C3776" s="27">
        <v>41950</v>
      </c>
      <c r="D3776" s="28">
        <v>0.54602270199476954</v>
      </c>
      <c r="E3776" s="28">
        <v>3</v>
      </c>
      <c r="F3776" s="27">
        <v>43046</v>
      </c>
      <c r="G3776" s="28">
        <v>0.78037085715863808</v>
      </c>
      <c r="H3776" s="28">
        <v>3</v>
      </c>
      <c r="I3776" s="28">
        <v>0.48000000000000004</v>
      </c>
      <c r="J3776" s="28">
        <v>0.52547419589022615</v>
      </c>
      <c r="K3776" s="28">
        <v>3</v>
      </c>
      <c r="L3776" s="28">
        <v>5000</v>
      </c>
      <c r="M3776" s="29">
        <v>2</v>
      </c>
    </row>
    <row r="3777" spans="1:13" x14ac:dyDescent="0.3">
      <c r="A3777">
        <v>3773</v>
      </c>
      <c r="B3777" s="29">
        <v>2014</v>
      </c>
      <c r="C3777" s="27">
        <v>41971</v>
      </c>
      <c r="D3777" s="28">
        <v>0.89095102979454321</v>
      </c>
      <c r="E3777" s="28">
        <v>5</v>
      </c>
      <c r="F3777" s="27">
        <v>43797</v>
      </c>
      <c r="G3777" s="28">
        <v>0.43227656560536432</v>
      </c>
      <c r="H3777" s="28">
        <v>2</v>
      </c>
      <c r="I3777" s="28">
        <v>0.4</v>
      </c>
      <c r="J3777" s="28">
        <v>0.86676252766526751</v>
      </c>
      <c r="K3777" s="28">
        <v>5</v>
      </c>
      <c r="L3777" s="28">
        <v>6250</v>
      </c>
      <c r="M3777" s="29">
        <v>5</v>
      </c>
    </row>
    <row r="3778" spans="1:13" x14ac:dyDescent="0.3">
      <c r="A3778">
        <v>3774</v>
      </c>
      <c r="B3778" s="29">
        <v>2014</v>
      </c>
      <c r="C3778" s="27">
        <v>41667</v>
      </c>
      <c r="D3778" s="28">
        <v>0.14754416835679507</v>
      </c>
      <c r="E3778" s="28">
        <v>1</v>
      </c>
      <c r="F3778" s="27">
        <v>42032</v>
      </c>
      <c r="G3778" s="28">
        <v>0.5804453355032192</v>
      </c>
      <c r="H3778" s="28">
        <v>2</v>
      </c>
      <c r="I3778" s="28">
        <v>0.4</v>
      </c>
      <c r="J3778" s="28">
        <v>0.15960786210425215</v>
      </c>
      <c r="K3778" s="28">
        <v>1</v>
      </c>
      <c r="L3778" s="28">
        <v>3750</v>
      </c>
      <c r="M3778" s="29">
        <v>1</v>
      </c>
    </row>
    <row r="3779" spans="1:13" x14ac:dyDescent="0.3">
      <c r="A3779">
        <v>3775</v>
      </c>
      <c r="B3779" s="29">
        <v>2014</v>
      </c>
      <c r="C3779" s="27">
        <v>41746</v>
      </c>
      <c r="D3779" s="28">
        <v>0.49708818936487487</v>
      </c>
      <c r="E3779" s="28">
        <v>3</v>
      </c>
      <c r="F3779" s="27">
        <v>42842</v>
      </c>
      <c r="G3779" s="28">
        <v>0.85507361815730676</v>
      </c>
      <c r="H3779" s="28">
        <v>3</v>
      </c>
      <c r="I3779" s="28">
        <v>0.48000000000000004</v>
      </c>
      <c r="J3779" s="28">
        <v>0.50581935964695279</v>
      </c>
      <c r="K3779" s="28">
        <v>3</v>
      </c>
      <c r="L3779" s="28">
        <v>5000</v>
      </c>
      <c r="M3779" s="29">
        <v>4</v>
      </c>
    </row>
    <row r="3780" spans="1:13" x14ac:dyDescent="0.3">
      <c r="A3780">
        <v>3776</v>
      </c>
      <c r="B3780" s="29">
        <v>2014</v>
      </c>
      <c r="C3780" s="27">
        <v>41665</v>
      </c>
      <c r="D3780" s="28">
        <v>0.31381291525456378</v>
      </c>
      <c r="E3780" s="28">
        <v>2</v>
      </c>
      <c r="F3780" s="27">
        <v>42395</v>
      </c>
      <c r="G3780" s="28">
        <v>0.72099883883710014</v>
      </c>
      <c r="H3780" s="28">
        <v>3</v>
      </c>
      <c r="I3780" s="28">
        <v>0.48000000000000004</v>
      </c>
      <c r="J3780" s="28">
        <v>0.47896057408105119</v>
      </c>
      <c r="K3780" s="28">
        <v>3</v>
      </c>
      <c r="L3780" s="28">
        <v>5000</v>
      </c>
      <c r="M3780" s="29">
        <v>1</v>
      </c>
    </row>
    <row r="3781" spans="1:13" x14ac:dyDescent="0.3">
      <c r="A3781">
        <v>3777</v>
      </c>
      <c r="B3781" s="29">
        <v>2014</v>
      </c>
      <c r="C3781" s="27">
        <v>41775</v>
      </c>
      <c r="D3781" s="28">
        <v>0.73425422199615253</v>
      </c>
      <c r="E3781" s="28">
        <v>5</v>
      </c>
      <c r="F3781" s="27">
        <v>43601</v>
      </c>
      <c r="G3781" s="28">
        <v>0.38408159171887923</v>
      </c>
      <c r="H3781" s="28">
        <v>2</v>
      </c>
      <c r="I3781" s="28">
        <v>0.4</v>
      </c>
      <c r="J3781" s="28">
        <v>0.12831048001074274</v>
      </c>
      <c r="K3781" s="28">
        <v>1</v>
      </c>
      <c r="L3781" s="28">
        <v>3750</v>
      </c>
      <c r="M3781" s="29">
        <v>1</v>
      </c>
    </row>
    <row r="3782" spans="1:13" x14ac:dyDescent="0.3">
      <c r="A3782">
        <v>3778</v>
      </c>
      <c r="B3782" s="29">
        <v>2014</v>
      </c>
      <c r="C3782" s="27">
        <v>41883</v>
      </c>
      <c r="D3782" s="28">
        <v>0.13760733280779991</v>
      </c>
      <c r="E3782" s="28">
        <v>1</v>
      </c>
      <c r="F3782" s="27">
        <v>42248</v>
      </c>
      <c r="G3782" s="28">
        <v>0.77554383864547527</v>
      </c>
      <c r="H3782" s="28">
        <v>3</v>
      </c>
      <c r="I3782" s="28">
        <v>0.48000000000000004</v>
      </c>
      <c r="J3782" s="28">
        <v>0.79347212682067803</v>
      </c>
      <c r="K3782" s="28">
        <v>5</v>
      </c>
      <c r="L3782" s="28">
        <v>6250</v>
      </c>
      <c r="M3782" s="29">
        <v>0</v>
      </c>
    </row>
    <row r="3783" spans="1:13" x14ac:dyDescent="0.3">
      <c r="A3783">
        <v>3779</v>
      </c>
      <c r="B3783" s="29">
        <v>2014</v>
      </c>
      <c r="C3783" s="27">
        <v>41779</v>
      </c>
      <c r="D3783" s="28">
        <v>0.80251048137064696</v>
      </c>
      <c r="E3783" s="28">
        <v>5</v>
      </c>
      <c r="F3783" s="27">
        <v>43605</v>
      </c>
      <c r="G3783" s="28">
        <v>0.26423884510063389</v>
      </c>
      <c r="H3783" s="28">
        <v>1</v>
      </c>
      <c r="I3783" s="28">
        <v>0.32</v>
      </c>
      <c r="J3783" s="28">
        <v>0.33359641373142301</v>
      </c>
      <c r="K3783" s="28">
        <v>2</v>
      </c>
      <c r="L3783" s="28">
        <v>4375</v>
      </c>
      <c r="M3783" s="29">
        <v>2</v>
      </c>
    </row>
    <row r="3784" spans="1:13" x14ac:dyDescent="0.3">
      <c r="A3784">
        <v>3780</v>
      </c>
      <c r="B3784" s="29">
        <v>2014</v>
      </c>
      <c r="C3784" s="27">
        <v>41716</v>
      </c>
      <c r="D3784" s="28">
        <v>0.5621108887467936</v>
      </c>
      <c r="E3784" s="28">
        <v>3</v>
      </c>
      <c r="F3784" s="27">
        <v>42812</v>
      </c>
      <c r="G3784" s="28">
        <v>7.3353639600297837E-2</v>
      </c>
      <c r="H3784" s="28">
        <v>1</v>
      </c>
      <c r="I3784" s="28">
        <v>0.32</v>
      </c>
      <c r="J3784" s="28">
        <v>0.76273220148566945</v>
      </c>
      <c r="K3784" s="28">
        <v>5</v>
      </c>
      <c r="L3784" s="28">
        <v>6250</v>
      </c>
      <c r="M3784" s="29">
        <v>0</v>
      </c>
    </row>
    <row r="3785" spans="1:13" x14ac:dyDescent="0.3">
      <c r="A3785">
        <v>3781</v>
      </c>
      <c r="B3785" s="29">
        <v>2014</v>
      </c>
      <c r="C3785" s="27">
        <v>41735</v>
      </c>
      <c r="D3785" s="28">
        <v>0.2095354745178839</v>
      </c>
      <c r="E3785" s="28">
        <v>1</v>
      </c>
      <c r="F3785" s="27">
        <v>42100</v>
      </c>
      <c r="G3785" s="28">
        <v>0.9106204778542607</v>
      </c>
      <c r="H3785" s="28">
        <v>3</v>
      </c>
      <c r="I3785" s="28">
        <v>0.48000000000000004</v>
      </c>
      <c r="J3785" s="28">
        <v>0.25636791404449488</v>
      </c>
      <c r="K3785" s="28">
        <v>2</v>
      </c>
      <c r="L3785" s="28">
        <v>4375</v>
      </c>
      <c r="M3785" s="29">
        <v>1</v>
      </c>
    </row>
    <row r="3786" spans="1:13" x14ac:dyDescent="0.3">
      <c r="A3786">
        <v>3782</v>
      </c>
      <c r="B3786" s="29">
        <v>2014</v>
      </c>
      <c r="C3786" s="27">
        <v>41661</v>
      </c>
      <c r="D3786" s="28">
        <v>0.90863194252852331</v>
      </c>
      <c r="E3786" s="28">
        <v>5</v>
      </c>
      <c r="F3786" s="27">
        <v>43487</v>
      </c>
      <c r="G3786" s="28">
        <v>0.9258751237585976</v>
      </c>
      <c r="H3786" s="28">
        <v>3</v>
      </c>
      <c r="I3786" s="28">
        <v>0.48000000000000004</v>
      </c>
      <c r="J3786" s="28">
        <v>0.20716704953182885</v>
      </c>
      <c r="K3786" s="28">
        <v>2</v>
      </c>
      <c r="L3786" s="28">
        <v>4375</v>
      </c>
      <c r="M3786" s="29">
        <v>4</v>
      </c>
    </row>
    <row r="3787" spans="1:13" x14ac:dyDescent="0.3">
      <c r="A3787">
        <v>3783</v>
      </c>
      <c r="B3787" s="29">
        <v>2014</v>
      </c>
      <c r="C3787" s="27">
        <v>41722</v>
      </c>
      <c r="D3787" s="28">
        <v>0.82692808257329209</v>
      </c>
      <c r="E3787" s="28">
        <v>5</v>
      </c>
      <c r="F3787" s="27">
        <v>43548</v>
      </c>
      <c r="G3787" s="28">
        <v>0.69902114952342598</v>
      </c>
      <c r="H3787" s="28">
        <v>3</v>
      </c>
      <c r="I3787" s="28">
        <v>0.48000000000000004</v>
      </c>
      <c r="J3787" s="28">
        <v>0.77940247870063406</v>
      </c>
      <c r="K3787" s="28">
        <v>5</v>
      </c>
      <c r="L3787" s="28">
        <v>6250</v>
      </c>
      <c r="M3787" s="29">
        <v>1</v>
      </c>
    </row>
    <row r="3788" spans="1:13" x14ac:dyDescent="0.3">
      <c r="A3788">
        <v>3784</v>
      </c>
      <c r="B3788" s="29">
        <v>2014</v>
      </c>
      <c r="C3788" s="27">
        <v>41646</v>
      </c>
      <c r="D3788" s="28">
        <v>0.73418969915201704</v>
      </c>
      <c r="E3788" s="28">
        <v>5</v>
      </c>
      <c r="F3788" s="27">
        <v>43472</v>
      </c>
      <c r="G3788" s="28">
        <v>0.70163163819484076</v>
      </c>
      <c r="H3788" s="28">
        <v>3</v>
      </c>
      <c r="I3788" s="28">
        <v>0.48000000000000004</v>
      </c>
      <c r="J3788" s="28">
        <v>0.29470152430607477</v>
      </c>
      <c r="K3788" s="28">
        <v>2</v>
      </c>
      <c r="L3788" s="28">
        <v>4375</v>
      </c>
      <c r="M3788" s="29">
        <v>4</v>
      </c>
    </row>
    <row r="3789" spans="1:13" x14ac:dyDescent="0.3">
      <c r="A3789">
        <v>3785</v>
      </c>
      <c r="B3789" s="29">
        <v>2014</v>
      </c>
      <c r="C3789" s="27">
        <v>41817</v>
      </c>
      <c r="D3789" s="28">
        <v>0.33194612619243236</v>
      </c>
      <c r="E3789" s="28">
        <v>2</v>
      </c>
      <c r="F3789" s="27">
        <v>42548</v>
      </c>
      <c r="G3789" s="28">
        <v>0.44813494087252081</v>
      </c>
      <c r="H3789" s="28">
        <v>2</v>
      </c>
      <c r="I3789" s="28">
        <v>0.4</v>
      </c>
      <c r="J3789" s="28">
        <v>0.68225976183950754</v>
      </c>
      <c r="K3789" s="28">
        <v>4</v>
      </c>
      <c r="L3789" s="28">
        <v>5625</v>
      </c>
      <c r="M3789" s="29">
        <v>1</v>
      </c>
    </row>
    <row r="3790" spans="1:13" x14ac:dyDescent="0.3">
      <c r="A3790">
        <v>3786</v>
      </c>
      <c r="B3790" s="29">
        <v>2014</v>
      </c>
      <c r="C3790" s="27">
        <v>41813</v>
      </c>
      <c r="D3790" s="28">
        <v>0.64400077291235858</v>
      </c>
      <c r="E3790" s="28">
        <v>4</v>
      </c>
      <c r="F3790" s="27">
        <v>43274</v>
      </c>
      <c r="G3790" s="28">
        <v>0.49711762611905019</v>
      </c>
      <c r="H3790" s="28">
        <v>2</v>
      </c>
      <c r="I3790" s="28">
        <v>0.4</v>
      </c>
      <c r="J3790" s="28">
        <v>0.52551861741817507</v>
      </c>
      <c r="K3790" s="28">
        <v>3</v>
      </c>
      <c r="L3790" s="28">
        <v>5000</v>
      </c>
      <c r="M3790" s="29">
        <v>1</v>
      </c>
    </row>
    <row r="3791" spans="1:13" x14ac:dyDescent="0.3">
      <c r="A3791">
        <v>3787</v>
      </c>
      <c r="B3791" s="29">
        <v>2014</v>
      </c>
      <c r="C3791" s="27">
        <v>41842</v>
      </c>
      <c r="D3791" s="28">
        <v>0.71545074719564172</v>
      </c>
      <c r="E3791" s="28">
        <v>5</v>
      </c>
      <c r="F3791" s="27">
        <v>43668</v>
      </c>
      <c r="G3791" s="28">
        <v>6.5801874735696098E-2</v>
      </c>
      <c r="H3791" s="28">
        <v>1</v>
      </c>
      <c r="I3791" s="28">
        <v>0.32</v>
      </c>
      <c r="J3791" s="28">
        <v>0.10557224811397448</v>
      </c>
      <c r="K3791" s="28">
        <v>1</v>
      </c>
      <c r="L3791" s="28">
        <v>3750</v>
      </c>
      <c r="M3791" s="29">
        <v>5</v>
      </c>
    </row>
    <row r="3792" spans="1:13" x14ac:dyDescent="0.3">
      <c r="A3792">
        <v>3788</v>
      </c>
      <c r="B3792" s="29">
        <v>2014</v>
      </c>
      <c r="C3792" s="27">
        <v>41795</v>
      </c>
      <c r="D3792" s="28">
        <v>0.81059402621123</v>
      </c>
      <c r="E3792" s="28">
        <v>5</v>
      </c>
      <c r="F3792" s="27">
        <v>43621</v>
      </c>
      <c r="G3792" s="28">
        <v>0.36178877556855793</v>
      </c>
      <c r="H3792" s="28">
        <v>2</v>
      </c>
      <c r="I3792" s="28">
        <v>0.4</v>
      </c>
      <c r="J3792" s="28">
        <v>0.89554824811530676</v>
      </c>
      <c r="K3792" s="28">
        <v>5</v>
      </c>
      <c r="L3792" s="28">
        <v>6250</v>
      </c>
      <c r="M3792" s="29">
        <v>3</v>
      </c>
    </row>
    <row r="3793" spans="1:13" x14ac:dyDescent="0.3">
      <c r="A3793">
        <v>3789</v>
      </c>
      <c r="B3793" s="29">
        <v>2014</v>
      </c>
      <c r="C3793" s="27">
        <v>41894</v>
      </c>
      <c r="D3793" s="28">
        <v>4.1475992192477329E-2</v>
      </c>
      <c r="E3793" s="28">
        <v>1</v>
      </c>
      <c r="F3793" s="27">
        <v>42259</v>
      </c>
      <c r="G3793" s="28">
        <v>0.22185338163587243</v>
      </c>
      <c r="H3793" s="28">
        <v>1</v>
      </c>
      <c r="I3793" s="28">
        <v>0.32</v>
      </c>
      <c r="J3793" s="28">
        <v>0.76104536584395022</v>
      </c>
      <c r="K3793" s="28">
        <v>5</v>
      </c>
      <c r="L3793" s="28">
        <v>6250</v>
      </c>
      <c r="M3793" s="29">
        <v>0</v>
      </c>
    </row>
    <row r="3794" spans="1:13" x14ac:dyDescent="0.3">
      <c r="A3794">
        <v>3790</v>
      </c>
      <c r="B3794" s="29">
        <v>2014</v>
      </c>
      <c r="C3794" s="27">
        <v>41786</v>
      </c>
      <c r="D3794" s="28">
        <v>0.10061221105574303</v>
      </c>
      <c r="E3794" s="28">
        <v>1</v>
      </c>
      <c r="F3794" s="27">
        <v>42151</v>
      </c>
      <c r="G3794" s="28">
        <v>0.78579986154398995</v>
      </c>
      <c r="H3794" s="28">
        <v>3</v>
      </c>
      <c r="I3794" s="28">
        <v>0.48000000000000004</v>
      </c>
      <c r="J3794" s="28">
        <v>0.66899077980266541</v>
      </c>
      <c r="K3794" s="28">
        <v>4</v>
      </c>
      <c r="L3794" s="28">
        <v>5625</v>
      </c>
      <c r="M3794" s="29">
        <v>0</v>
      </c>
    </row>
    <row r="3795" spans="1:13" x14ac:dyDescent="0.3">
      <c r="A3795">
        <v>3791</v>
      </c>
      <c r="B3795" s="29">
        <v>2014</v>
      </c>
      <c r="C3795" s="27">
        <v>41874</v>
      </c>
      <c r="D3795" s="28">
        <v>0.29614704950186121</v>
      </c>
      <c r="E3795" s="28">
        <v>2</v>
      </c>
      <c r="F3795" s="27">
        <v>42605</v>
      </c>
      <c r="G3795" s="28">
        <v>0.8062088758423045</v>
      </c>
      <c r="H3795" s="28">
        <v>3</v>
      </c>
      <c r="I3795" s="28">
        <v>0.48000000000000004</v>
      </c>
      <c r="J3795" s="28">
        <v>0.57136112835652497</v>
      </c>
      <c r="K3795" s="28">
        <v>3</v>
      </c>
      <c r="L3795" s="28">
        <v>5000</v>
      </c>
      <c r="M3795" s="29">
        <v>1</v>
      </c>
    </row>
    <row r="3796" spans="1:13" x14ac:dyDescent="0.3">
      <c r="A3796">
        <v>3792</v>
      </c>
      <c r="B3796" s="29">
        <v>2014</v>
      </c>
      <c r="C3796" s="27">
        <v>41769</v>
      </c>
      <c r="D3796" s="28">
        <v>0.16021247387024584</v>
      </c>
      <c r="E3796" s="28">
        <v>1</v>
      </c>
      <c r="F3796" s="27">
        <v>42134</v>
      </c>
      <c r="G3796" s="28">
        <v>0.12778590536044687</v>
      </c>
      <c r="H3796" s="28">
        <v>1</v>
      </c>
      <c r="I3796" s="28">
        <v>0.32</v>
      </c>
      <c r="J3796" s="28">
        <v>0.71391945433297765</v>
      </c>
      <c r="K3796" s="28">
        <v>5</v>
      </c>
      <c r="L3796" s="28">
        <v>6250</v>
      </c>
      <c r="M3796" s="29">
        <v>0</v>
      </c>
    </row>
    <row r="3797" spans="1:13" x14ac:dyDescent="0.3">
      <c r="A3797">
        <v>3793</v>
      </c>
      <c r="B3797" s="29">
        <v>2014</v>
      </c>
      <c r="C3797" s="27">
        <v>41802</v>
      </c>
      <c r="D3797" s="28">
        <v>0.9881809089350202</v>
      </c>
      <c r="E3797" s="28">
        <v>5</v>
      </c>
      <c r="F3797" s="27">
        <v>43628</v>
      </c>
      <c r="G3797" s="28">
        <v>7.2929389229003272E-2</v>
      </c>
      <c r="H3797" s="28">
        <v>1</v>
      </c>
      <c r="I3797" s="28">
        <v>0.32</v>
      </c>
      <c r="J3797" s="28">
        <v>0.11452806329129317</v>
      </c>
      <c r="K3797" s="28">
        <v>1</v>
      </c>
      <c r="L3797" s="28">
        <v>3750</v>
      </c>
      <c r="M3797" s="29">
        <v>2</v>
      </c>
    </row>
    <row r="3798" spans="1:13" x14ac:dyDescent="0.3">
      <c r="A3798">
        <v>3794</v>
      </c>
      <c r="B3798" s="29">
        <v>2014</v>
      </c>
      <c r="C3798" s="27">
        <v>41778</v>
      </c>
      <c r="D3798" s="28">
        <v>0.13816162555911304</v>
      </c>
      <c r="E3798" s="28">
        <v>1</v>
      </c>
      <c r="F3798" s="27">
        <v>42143</v>
      </c>
      <c r="G3798" s="28">
        <v>0.45712942763540465</v>
      </c>
      <c r="H3798" s="28">
        <v>2</v>
      </c>
      <c r="I3798" s="28">
        <v>0.4</v>
      </c>
      <c r="J3798" s="28">
        <v>0.17558673692329985</v>
      </c>
      <c r="K3798" s="28">
        <v>1</v>
      </c>
      <c r="L3798" s="28">
        <v>3750</v>
      </c>
      <c r="M3798" s="29">
        <v>0</v>
      </c>
    </row>
    <row r="3799" spans="1:13" x14ac:dyDescent="0.3">
      <c r="A3799">
        <v>3795</v>
      </c>
      <c r="B3799" s="29">
        <v>2014</v>
      </c>
      <c r="C3799" s="27">
        <v>41729</v>
      </c>
      <c r="D3799" s="28">
        <v>6.0338363717356347E-2</v>
      </c>
      <c r="E3799" s="28">
        <v>1</v>
      </c>
      <c r="F3799" s="27">
        <v>42094</v>
      </c>
      <c r="G3799" s="28">
        <v>0.44788385597613189</v>
      </c>
      <c r="H3799" s="28">
        <v>2</v>
      </c>
      <c r="I3799" s="28">
        <v>0.4</v>
      </c>
      <c r="J3799" s="28">
        <v>0.63730383571803928</v>
      </c>
      <c r="K3799" s="28">
        <v>4</v>
      </c>
      <c r="L3799" s="28">
        <v>5625</v>
      </c>
      <c r="M3799" s="29">
        <v>0</v>
      </c>
    </row>
    <row r="3800" spans="1:13" x14ac:dyDescent="0.3">
      <c r="A3800">
        <v>3796</v>
      </c>
      <c r="B3800" s="29">
        <v>2014</v>
      </c>
      <c r="C3800" s="27">
        <v>41947</v>
      </c>
      <c r="D3800" s="28">
        <v>0.29298044598449369</v>
      </c>
      <c r="E3800" s="28">
        <v>2</v>
      </c>
      <c r="F3800" s="27">
        <v>42678</v>
      </c>
      <c r="G3800" s="28">
        <v>0.58929405712253269</v>
      </c>
      <c r="H3800" s="28">
        <v>2</v>
      </c>
      <c r="I3800" s="28">
        <v>0.4</v>
      </c>
      <c r="J3800" s="28">
        <v>0.26497332229218284</v>
      </c>
      <c r="K3800" s="28">
        <v>2</v>
      </c>
      <c r="L3800" s="28">
        <v>4375</v>
      </c>
      <c r="M3800" s="29">
        <v>1</v>
      </c>
    </row>
    <row r="3801" spans="1:13" x14ac:dyDescent="0.3">
      <c r="A3801">
        <v>3797</v>
      </c>
      <c r="B3801" s="29">
        <v>2014</v>
      </c>
      <c r="C3801" s="27">
        <v>41939</v>
      </c>
      <c r="D3801" s="28">
        <v>0.74829179997659034</v>
      </c>
      <c r="E3801" s="28">
        <v>5</v>
      </c>
      <c r="F3801" s="27">
        <v>43765</v>
      </c>
      <c r="G3801" s="28">
        <v>0.1784652150646765</v>
      </c>
      <c r="H3801" s="28">
        <v>1</v>
      </c>
      <c r="I3801" s="28">
        <v>0.32</v>
      </c>
      <c r="J3801" s="28">
        <v>0.95739900323344906</v>
      </c>
      <c r="K3801" s="28">
        <v>5</v>
      </c>
      <c r="L3801" s="28">
        <v>6250</v>
      </c>
      <c r="M3801" s="29">
        <v>3</v>
      </c>
    </row>
    <row r="3802" spans="1:13" x14ac:dyDescent="0.3">
      <c r="A3802">
        <v>3798</v>
      </c>
      <c r="B3802" s="29">
        <v>2014</v>
      </c>
      <c r="C3802" s="27">
        <v>41792</v>
      </c>
      <c r="D3802" s="28">
        <v>0.35276455910895455</v>
      </c>
      <c r="E3802" s="28">
        <v>2</v>
      </c>
      <c r="F3802" s="27">
        <v>42523</v>
      </c>
      <c r="G3802" s="28">
        <v>0.48784363875110681</v>
      </c>
      <c r="H3802" s="28">
        <v>2</v>
      </c>
      <c r="I3802" s="28">
        <v>0.4</v>
      </c>
      <c r="J3802" s="28">
        <v>0.95442122651154104</v>
      </c>
      <c r="K3802" s="28">
        <v>5</v>
      </c>
      <c r="L3802" s="28">
        <v>6250</v>
      </c>
      <c r="M3802" s="29">
        <v>1</v>
      </c>
    </row>
    <row r="3803" spans="1:13" x14ac:dyDescent="0.3">
      <c r="A3803">
        <v>3799</v>
      </c>
      <c r="B3803" s="29">
        <v>2014</v>
      </c>
      <c r="C3803" s="27">
        <v>41745</v>
      </c>
      <c r="D3803" s="28">
        <v>0.12999077043764895</v>
      </c>
      <c r="E3803" s="28">
        <v>1</v>
      </c>
      <c r="F3803" s="27">
        <v>42110</v>
      </c>
      <c r="G3803" s="28">
        <v>0.55606395733391356</v>
      </c>
      <c r="H3803" s="28">
        <v>2</v>
      </c>
      <c r="I3803" s="28">
        <v>0.4</v>
      </c>
      <c r="J3803" s="28">
        <v>0.10154307491877101</v>
      </c>
      <c r="K3803" s="28">
        <v>1</v>
      </c>
      <c r="L3803" s="28">
        <v>3750</v>
      </c>
      <c r="M3803" s="29">
        <v>0</v>
      </c>
    </row>
    <row r="3804" spans="1:13" x14ac:dyDescent="0.3">
      <c r="A3804">
        <v>3800</v>
      </c>
      <c r="B3804" s="29">
        <v>2014</v>
      </c>
      <c r="C3804" s="27">
        <v>41770</v>
      </c>
      <c r="D3804" s="28">
        <v>0.32240531244227832</v>
      </c>
      <c r="E3804" s="28">
        <v>2</v>
      </c>
      <c r="F3804" s="27">
        <v>42501</v>
      </c>
      <c r="G3804" s="28">
        <v>0.13623585280252626</v>
      </c>
      <c r="H3804" s="28">
        <v>1</v>
      </c>
      <c r="I3804" s="28">
        <v>0.32</v>
      </c>
      <c r="J3804" s="28">
        <v>0.95269531759349046</v>
      </c>
      <c r="K3804" s="28">
        <v>5</v>
      </c>
      <c r="L3804" s="28">
        <v>6250</v>
      </c>
      <c r="M3804" s="29">
        <v>1</v>
      </c>
    </row>
    <row r="3805" spans="1:13" x14ac:dyDescent="0.3">
      <c r="A3805">
        <v>3801</v>
      </c>
      <c r="B3805" s="29">
        <v>2014</v>
      </c>
      <c r="C3805" s="27">
        <v>41859</v>
      </c>
      <c r="D3805" s="28">
        <v>0.90861652690184558</v>
      </c>
      <c r="E3805" s="28">
        <v>5</v>
      </c>
      <c r="F3805" s="27">
        <v>43685</v>
      </c>
      <c r="G3805" s="28">
        <v>0.1477343652124492</v>
      </c>
      <c r="H3805" s="28">
        <v>1</v>
      </c>
      <c r="I3805" s="28">
        <v>0.32</v>
      </c>
      <c r="J3805" s="28">
        <v>0.91767417973834531</v>
      </c>
      <c r="K3805" s="28">
        <v>5</v>
      </c>
      <c r="L3805" s="28">
        <v>6250</v>
      </c>
      <c r="M3805" s="29">
        <v>1</v>
      </c>
    </row>
    <row r="3806" spans="1:13" x14ac:dyDescent="0.3">
      <c r="A3806">
        <v>3802</v>
      </c>
      <c r="B3806" s="29">
        <v>2014</v>
      </c>
      <c r="C3806" s="27">
        <v>41883</v>
      </c>
      <c r="D3806" s="28">
        <v>7.3082729973249494E-2</v>
      </c>
      <c r="E3806" s="28">
        <v>1</v>
      </c>
      <c r="F3806" s="27">
        <v>42248</v>
      </c>
      <c r="G3806" s="28">
        <v>0.46239459548894113</v>
      </c>
      <c r="H3806" s="28">
        <v>2</v>
      </c>
      <c r="I3806" s="28">
        <v>0.4</v>
      </c>
      <c r="J3806" s="28">
        <v>0.49468912113365748</v>
      </c>
      <c r="K3806" s="28">
        <v>3</v>
      </c>
      <c r="L3806" s="28">
        <v>5000</v>
      </c>
      <c r="M3806" s="29">
        <v>3</v>
      </c>
    </row>
    <row r="3807" spans="1:13" x14ac:dyDescent="0.3">
      <c r="A3807">
        <v>3803</v>
      </c>
      <c r="B3807" s="29">
        <v>2014</v>
      </c>
      <c r="C3807" s="27">
        <v>41822</v>
      </c>
      <c r="D3807" s="28">
        <v>0.50340934945584281</v>
      </c>
      <c r="E3807" s="28">
        <v>3</v>
      </c>
      <c r="F3807" s="27">
        <v>42918</v>
      </c>
      <c r="G3807" s="28">
        <v>0.33639281604146887</v>
      </c>
      <c r="H3807" s="28">
        <v>2</v>
      </c>
      <c r="I3807" s="28">
        <v>0.4</v>
      </c>
      <c r="J3807" s="28">
        <v>0.4335287740569288</v>
      </c>
      <c r="K3807" s="28">
        <v>3</v>
      </c>
      <c r="L3807" s="28">
        <v>5000</v>
      </c>
      <c r="M3807" s="29">
        <v>1</v>
      </c>
    </row>
    <row r="3808" spans="1:13" x14ac:dyDescent="0.3">
      <c r="A3808">
        <v>3804</v>
      </c>
      <c r="B3808" s="29">
        <v>2014</v>
      </c>
      <c r="C3808" s="27">
        <v>41906</v>
      </c>
      <c r="D3808" s="28">
        <v>0.4446422100548868</v>
      </c>
      <c r="E3808" s="28">
        <v>3</v>
      </c>
      <c r="F3808" s="27">
        <v>43002</v>
      </c>
      <c r="G3808" s="28">
        <v>0.14735101619689839</v>
      </c>
      <c r="H3808" s="28">
        <v>1</v>
      </c>
      <c r="I3808" s="28">
        <v>0.32</v>
      </c>
      <c r="J3808" s="28">
        <v>0.35935225641077106</v>
      </c>
      <c r="K3808" s="28">
        <v>2</v>
      </c>
      <c r="L3808" s="28">
        <v>4375</v>
      </c>
      <c r="M3808" s="29">
        <v>3</v>
      </c>
    </row>
    <row r="3809" spans="1:13" x14ac:dyDescent="0.3">
      <c r="A3809">
        <v>3805</v>
      </c>
      <c r="B3809" s="29">
        <v>2014</v>
      </c>
      <c r="C3809" s="27">
        <v>41894</v>
      </c>
      <c r="D3809" s="28">
        <v>0.41385189473343731</v>
      </c>
      <c r="E3809" s="28">
        <v>2</v>
      </c>
      <c r="F3809" s="27">
        <v>42625</v>
      </c>
      <c r="G3809" s="28">
        <v>0.18887092565478436</v>
      </c>
      <c r="H3809" s="28">
        <v>1</v>
      </c>
      <c r="I3809" s="28">
        <v>0.32</v>
      </c>
      <c r="J3809" s="28">
        <v>0.14325267097102956</v>
      </c>
      <c r="K3809" s="28">
        <v>1</v>
      </c>
      <c r="L3809" s="28">
        <v>3750</v>
      </c>
      <c r="M3809" s="29">
        <v>0</v>
      </c>
    </row>
    <row r="3810" spans="1:13" x14ac:dyDescent="0.3">
      <c r="A3810">
        <v>3806</v>
      </c>
      <c r="B3810" s="29">
        <v>2014</v>
      </c>
      <c r="C3810" s="27">
        <v>41897</v>
      </c>
      <c r="D3810" s="28">
        <v>0.55994935975644122</v>
      </c>
      <c r="E3810" s="28">
        <v>3</v>
      </c>
      <c r="F3810" s="27">
        <v>42993</v>
      </c>
      <c r="G3810" s="28">
        <v>0.69869765546360185</v>
      </c>
      <c r="H3810" s="28">
        <v>3</v>
      </c>
      <c r="I3810" s="28">
        <v>0.48000000000000004</v>
      </c>
      <c r="J3810" s="28">
        <v>0.39781022857718518</v>
      </c>
      <c r="K3810" s="28">
        <v>2</v>
      </c>
      <c r="L3810" s="28">
        <v>4375</v>
      </c>
      <c r="M3810" s="29">
        <v>3</v>
      </c>
    </row>
    <row r="3811" spans="1:13" x14ac:dyDescent="0.3">
      <c r="A3811">
        <v>3807</v>
      </c>
      <c r="B3811" s="29">
        <v>2014</v>
      </c>
      <c r="C3811" s="27">
        <v>41992</v>
      </c>
      <c r="D3811" s="28">
        <v>0.69934984552449475</v>
      </c>
      <c r="E3811" s="28">
        <v>5</v>
      </c>
      <c r="F3811" s="27">
        <v>43818</v>
      </c>
      <c r="G3811" s="28">
        <v>0.53221073735536595</v>
      </c>
      <c r="H3811" s="28">
        <v>2</v>
      </c>
      <c r="I3811" s="28">
        <v>0.4</v>
      </c>
      <c r="J3811" s="28">
        <v>0.20349185237238809</v>
      </c>
      <c r="K3811" s="28">
        <v>2</v>
      </c>
      <c r="L3811" s="28">
        <v>4375</v>
      </c>
      <c r="M3811" s="29">
        <v>2</v>
      </c>
    </row>
    <row r="3812" spans="1:13" x14ac:dyDescent="0.3">
      <c r="A3812">
        <v>3808</v>
      </c>
      <c r="B3812" s="29">
        <v>2014</v>
      </c>
      <c r="C3812" s="27">
        <v>41813</v>
      </c>
      <c r="D3812" s="28">
        <v>0.57836628738526308</v>
      </c>
      <c r="E3812" s="28">
        <v>4</v>
      </c>
      <c r="F3812" s="27">
        <v>43274</v>
      </c>
      <c r="G3812" s="28">
        <v>0.84088716594666946</v>
      </c>
      <c r="H3812" s="28">
        <v>3</v>
      </c>
      <c r="I3812" s="28">
        <v>0.48000000000000004</v>
      </c>
      <c r="J3812" s="28">
        <v>0.50146045329302447</v>
      </c>
      <c r="K3812" s="28">
        <v>3</v>
      </c>
      <c r="L3812" s="28">
        <v>5000</v>
      </c>
      <c r="M3812" s="29">
        <v>3</v>
      </c>
    </row>
    <row r="3813" spans="1:13" x14ac:dyDescent="0.3">
      <c r="A3813">
        <v>3809</v>
      </c>
      <c r="B3813" s="29">
        <v>2014</v>
      </c>
      <c r="C3813" s="27">
        <v>41746</v>
      </c>
      <c r="D3813" s="28">
        <v>0.71235957381968751</v>
      </c>
      <c r="E3813" s="28">
        <v>5</v>
      </c>
      <c r="F3813" s="27">
        <v>43572</v>
      </c>
      <c r="G3813" s="28">
        <v>0.7939999567241296</v>
      </c>
      <c r="H3813" s="28">
        <v>3</v>
      </c>
      <c r="I3813" s="28">
        <v>0.48000000000000004</v>
      </c>
      <c r="J3813" s="28">
        <v>0.61017129916698254</v>
      </c>
      <c r="K3813" s="28">
        <v>4</v>
      </c>
      <c r="L3813" s="28">
        <v>5625</v>
      </c>
      <c r="M3813" s="29">
        <v>3</v>
      </c>
    </row>
    <row r="3814" spans="1:13" x14ac:dyDescent="0.3">
      <c r="A3814">
        <v>3810</v>
      </c>
      <c r="B3814" s="29">
        <v>2014</v>
      </c>
      <c r="C3814" s="27">
        <v>41839</v>
      </c>
      <c r="D3814" s="28">
        <v>0.49786571347135644</v>
      </c>
      <c r="E3814" s="28">
        <v>3</v>
      </c>
      <c r="F3814" s="27">
        <v>42935</v>
      </c>
      <c r="G3814" s="28">
        <v>0.2952140878375612</v>
      </c>
      <c r="H3814" s="28">
        <v>2</v>
      </c>
      <c r="I3814" s="28">
        <v>0.4</v>
      </c>
      <c r="J3814" s="28">
        <v>0.20379329216582309</v>
      </c>
      <c r="K3814" s="28">
        <v>2</v>
      </c>
      <c r="L3814" s="28">
        <v>4375</v>
      </c>
      <c r="M3814" s="29">
        <v>2</v>
      </c>
    </row>
    <row r="3815" spans="1:13" x14ac:dyDescent="0.3">
      <c r="A3815">
        <v>3811</v>
      </c>
      <c r="B3815" s="29">
        <v>2014</v>
      </c>
      <c r="C3815" s="27">
        <v>41974</v>
      </c>
      <c r="D3815" s="28">
        <v>0.72719272138481106</v>
      </c>
      <c r="E3815" s="28">
        <v>5</v>
      </c>
      <c r="F3815" s="27">
        <v>43800</v>
      </c>
      <c r="G3815" s="28">
        <v>0.86679565640149359</v>
      </c>
      <c r="H3815" s="28">
        <v>3</v>
      </c>
      <c r="I3815" s="28">
        <v>0.48000000000000004</v>
      </c>
      <c r="J3815" s="28">
        <v>0.91136143111269907</v>
      </c>
      <c r="K3815" s="28">
        <v>5</v>
      </c>
      <c r="L3815" s="28">
        <v>6250</v>
      </c>
      <c r="M3815" s="29">
        <v>3</v>
      </c>
    </row>
    <row r="3816" spans="1:13" x14ac:dyDescent="0.3">
      <c r="A3816">
        <v>3812</v>
      </c>
      <c r="B3816" s="29">
        <v>2014</v>
      </c>
      <c r="C3816" s="27">
        <v>41679</v>
      </c>
      <c r="D3816" s="28">
        <v>0.72884710276713593</v>
      </c>
      <c r="E3816" s="28">
        <v>5</v>
      </c>
      <c r="F3816" s="27">
        <v>43505</v>
      </c>
      <c r="G3816" s="28">
        <v>0.86246224978865837</v>
      </c>
      <c r="H3816" s="28">
        <v>3</v>
      </c>
      <c r="I3816" s="28">
        <v>0.48000000000000004</v>
      </c>
      <c r="J3816" s="28">
        <v>0.27131621684342955</v>
      </c>
      <c r="K3816" s="28">
        <v>2</v>
      </c>
      <c r="L3816" s="28">
        <v>4375</v>
      </c>
      <c r="M3816" s="29">
        <v>2</v>
      </c>
    </row>
    <row r="3817" spans="1:13" x14ac:dyDescent="0.3">
      <c r="A3817">
        <v>3813</v>
      </c>
      <c r="B3817" s="29">
        <v>2014</v>
      </c>
      <c r="C3817" s="27">
        <v>41779</v>
      </c>
      <c r="D3817" s="28">
        <v>0.26251984843131049</v>
      </c>
      <c r="E3817" s="28">
        <v>2</v>
      </c>
      <c r="F3817" s="27">
        <v>42510</v>
      </c>
      <c r="G3817" s="28">
        <v>0.23155594805769053</v>
      </c>
      <c r="H3817" s="28">
        <v>1</v>
      </c>
      <c r="I3817" s="28">
        <v>0.32</v>
      </c>
      <c r="J3817" s="28">
        <v>0.56019182117434008</v>
      </c>
      <c r="K3817" s="28">
        <v>3</v>
      </c>
      <c r="L3817" s="28">
        <v>5000</v>
      </c>
      <c r="M3817" s="29">
        <v>0</v>
      </c>
    </row>
    <row r="3818" spans="1:13" x14ac:dyDescent="0.3">
      <c r="A3818">
        <v>3814</v>
      </c>
      <c r="B3818" s="29">
        <v>2014</v>
      </c>
      <c r="C3818" s="27">
        <v>41937</v>
      </c>
      <c r="D3818" s="28">
        <v>0.32475783795391489</v>
      </c>
      <c r="E3818" s="28">
        <v>2</v>
      </c>
      <c r="F3818" s="27">
        <v>42668</v>
      </c>
      <c r="G3818" s="28">
        <v>0.94326628721276129</v>
      </c>
      <c r="H3818" s="28">
        <v>3</v>
      </c>
      <c r="I3818" s="28">
        <v>0.48000000000000004</v>
      </c>
      <c r="J3818" s="28">
        <v>0.60602784801205178</v>
      </c>
      <c r="K3818" s="28">
        <v>4</v>
      </c>
      <c r="L3818" s="28">
        <v>5625</v>
      </c>
      <c r="M3818" s="29">
        <v>0</v>
      </c>
    </row>
    <row r="3819" spans="1:13" x14ac:dyDescent="0.3">
      <c r="A3819">
        <v>3815</v>
      </c>
      <c r="B3819" s="29">
        <v>2014</v>
      </c>
      <c r="C3819" s="27">
        <v>41792</v>
      </c>
      <c r="D3819" s="28">
        <v>0.76750772666973544</v>
      </c>
      <c r="E3819" s="28">
        <v>5</v>
      </c>
      <c r="F3819" s="27">
        <v>43618</v>
      </c>
      <c r="G3819" s="28">
        <v>0.56703153967689846</v>
      </c>
      <c r="H3819" s="28">
        <v>2</v>
      </c>
      <c r="I3819" s="28">
        <v>0.4</v>
      </c>
      <c r="J3819" s="28">
        <v>0.20800165193736819</v>
      </c>
      <c r="K3819" s="28">
        <v>2</v>
      </c>
      <c r="L3819" s="28">
        <v>4375</v>
      </c>
      <c r="M3819" s="29">
        <v>4</v>
      </c>
    </row>
    <row r="3820" spans="1:13" x14ac:dyDescent="0.3">
      <c r="A3820">
        <v>3816</v>
      </c>
      <c r="B3820" s="29">
        <v>2014</v>
      </c>
      <c r="C3820" s="27">
        <v>41856</v>
      </c>
      <c r="D3820" s="28">
        <v>0.29866388701475965</v>
      </c>
      <c r="E3820" s="28">
        <v>2</v>
      </c>
      <c r="F3820" s="27">
        <v>42587</v>
      </c>
      <c r="G3820" s="28">
        <v>0.4804054095594732</v>
      </c>
      <c r="H3820" s="28">
        <v>2</v>
      </c>
      <c r="I3820" s="28">
        <v>0.4</v>
      </c>
      <c r="J3820" s="28">
        <v>0.62209078924337724</v>
      </c>
      <c r="K3820" s="28">
        <v>4</v>
      </c>
      <c r="L3820" s="28">
        <v>5625</v>
      </c>
      <c r="M3820" s="29">
        <v>2</v>
      </c>
    </row>
    <row r="3821" spans="1:13" x14ac:dyDescent="0.3">
      <c r="A3821">
        <v>3817</v>
      </c>
      <c r="B3821" s="29">
        <v>2014</v>
      </c>
      <c r="C3821" s="27">
        <v>41694</v>
      </c>
      <c r="D3821" s="28">
        <v>0.18138566163159653</v>
      </c>
      <c r="E3821" s="28">
        <v>1</v>
      </c>
      <c r="F3821" s="27">
        <v>42059</v>
      </c>
      <c r="G3821" s="28">
        <v>0.83667472856222602</v>
      </c>
      <c r="H3821" s="28">
        <v>3</v>
      </c>
      <c r="I3821" s="28">
        <v>0.48000000000000004</v>
      </c>
      <c r="J3821" s="28">
        <v>0.87043580626295081</v>
      </c>
      <c r="K3821" s="28">
        <v>5</v>
      </c>
      <c r="L3821" s="28">
        <v>6250</v>
      </c>
      <c r="M3821" s="29">
        <v>0</v>
      </c>
    </row>
    <row r="3822" spans="1:13" x14ac:dyDescent="0.3">
      <c r="A3822">
        <v>3818</v>
      </c>
      <c r="B3822" s="29">
        <v>2014</v>
      </c>
      <c r="C3822" s="27">
        <v>41681</v>
      </c>
      <c r="D3822" s="28">
        <v>0.31244841612645036</v>
      </c>
      <c r="E3822" s="28">
        <v>2</v>
      </c>
      <c r="F3822" s="27">
        <v>42411</v>
      </c>
      <c r="G3822" s="28">
        <v>0.81515478322766</v>
      </c>
      <c r="H3822" s="28">
        <v>3</v>
      </c>
      <c r="I3822" s="28">
        <v>0.48000000000000004</v>
      </c>
      <c r="J3822" s="28">
        <v>0.40539660138547162</v>
      </c>
      <c r="K3822" s="28">
        <v>2</v>
      </c>
      <c r="L3822" s="28">
        <v>4375</v>
      </c>
      <c r="M3822" s="29">
        <v>2</v>
      </c>
    </row>
    <row r="3823" spans="1:13" x14ac:dyDescent="0.3">
      <c r="A3823">
        <v>3819</v>
      </c>
      <c r="B3823" s="29">
        <v>2014</v>
      </c>
      <c r="C3823" s="27">
        <v>41796</v>
      </c>
      <c r="D3823" s="28">
        <v>0.37808048331506239</v>
      </c>
      <c r="E3823" s="28">
        <v>2</v>
      </c>
      <c r="F3823" s="27">
        <v>42527</v>
      </c>
      <c r="G3823" s="28">
        <v>0.18586902193873478</v>
      </c>
      <c r="H3823" s="28">
        <v>1</v>
      </c>
      <c r="I3823" s="28">
        <v>0.32</v>
      </c>
      <c r="J3823" s="28">
        <v>0.41667009055617832</v>
      </c>
      <c r="K3823" s="28">
        <v>2</v>
      </c>
      <c r="L3823" s="28">
        <v>4375</v>
      </c>
      <c r="M3823" s="29">
        <v>1</v>
      </c>
    </row>
    <row r="3824" spans="1:13" x14ac:dyDescent="0.3">
      <c r="A3824">
        <v>3820</v>
      </c>
      <c r="B3824" s="29">
        <v>2014</v>
      </c>
      <c r="C3824" s="27">
        <v>41652</v>
      </c>
      <c r="D3824" s="28">
        <v>0.72430792157612356</v>
      </c>
      <c r="E3824" s="28">
        <v>5</v>
      </c>
      <c r="F3824" s="27">
        <v>43478</v>
      </c>
      <c r="G3824" s="28">
        <v>0.34227348108095246</v>
      </c>
      <c r="H3824" s="28">
        <v>2</v>
      </c>
      <c r="I3824" s="28">
        <v>0.4</v>
      </c>
      <c r="J3824" s="28">
        <v>0.28632027524480763</v>
      </c>
      <c r="K3824" s="28">
        <v>2</v>
      </c>
      <c r="L3824" s="28">
        <v>4375</v>
      </c>
      <c r="M3824" s="29">
        <v>3</v>
      </c>
    </row>
    <row r="3825" spans="1:13" x14ac:dyDescent="0.3">
      <c r="A3825">
        <v>3821</v>
      </c>
      <c r="B3825" s="29">
        <v>2014</v>
      </c>
      <c r="C3825" s="27">
        <v>41797</v>
      </c>
      <c r="D3825" s="28">
        <v>0.86586082182062152</v>
      </c>
      <c r="E3825" s="28">
        <v>5</v>
      </c>
      <c r="F3825" s="27">
        <v>43623</v>
      </c>
      <c r="G3825" s="28">
        <v>0.20173577734187775</v>
      </c>
      <c r="H3825" s="28">
        <v>1</v>
      </c>
      <c r="I3825" s="28">
        <v>0.32</v>
      </c>
      <c r="J3825" s="28">
        <v>0.52199051201563318</v>
      </c>
      <c r="K3825" s="28">
        <v>3</v>
      </c>
      <c r="L3825" s="28">
        <v>5000</v>
      </c>
      <c r="M3825" s="29">
        <v>1</v>
      </c>
    </row>
    <row r="3826" spans="1:13" x14ac:dyDescent="0.3">
      <c r="A3826">
        <v>3822</v>
      </c>
      <c r="B3826" s="29">
        <v>2014</v>
      </c>
      <c r="C3826" s="27">
        <v>41718</v>
      </c>
      <c r="D3826" s="28">
        <v>0.75339465986128229</v>
      </c>
      <c r="E3826" s="28">
        <v>5</v>
      </c>
      <c r="F3826" s="27">
        <v>43544</v>
      </c>
      <c r="G3826" s="28">
        <v>0.62631469250220273</v>
      </c>
      <c r="H3826" s="28">
        <v>3</v>
      </c>
      <c r="I3826" s="28">
        <v>0.48000000000000004</v>
      </c>
      <c r="J3826" s="28">
        <v>0.67090379341939255</v>
      </c>
      <c r="K3826" s="28">
        <v>4</v>
      </c>
      <c r="L3826" s="28">
        <v>5625</v>
      </c>
      <c r="M3826" s="29">
        <v>2</v>
      </c>
    </row>
    <row r="3827" spans="1:13" x14ac:dyDescent="0.3">
      <c r="A3827">
        <v>3823</v>
      </c>
      <c r="B3827" s="29">
        <v>2014</v>
      </c>
      <c r="C3827" s="27">
        <v>41914</v>
      </c>
      <c r="D3827" s="28">
        <v>0.98708242206917418</v>
      </c>
      <c r="E3827" s="28">
        <v>5</v>
      </c>
      <c r="F3827" s="27">
        <v>43740</v>
      </c>
      <c r="G3827" s="28">
        <v>0.20078163270843763</v>
      </c>
      <c r="H3827" s="28">
        <v>1</v>
      </c>
      <c r="I3827" s="28">
        <v>0.32</v>
      </c>
      <c r="J3827" s="28">
        <v>9.1841173473977689E-2</v>
      </c>
      <c r="K3827" s="28">
        <v>1</v>
      </c>
      <c r="L3827" s="28">
        <v>3750</v>
      </c>
      <c r="M3827" s="29">
        <v>3</v>
      </c>
    </row>
    <row r="3828" spans="1:13" x14ac:dyDescent="0.3">
      <c r="A3828">
        <v>3824</v>
      </c>
      <c r="B3828" s="29">
        <v>2014</v>
      </c>
      <c r="C3828" s="27">
        <v>41922</v>
      </c>
      <c r="D3828" s="28">
        <v>0.37681533069544948</v>
      </c>
      <c r="E3828" s="28">
        <v>2</v>
      </c>
      <c r="F3828" s="27">
        <v>42653</v>
      </c>
      <c r="G3828" s="28">
        <v>0.8489601757965779</v>
      </c>
      <c r="H3828" s="28">
        <v>3</v>
      </c>
      <c r="I3828" s="28">
        <v>0.48000000000000004</v>
      </c>
      <c r="J3828" s="28">
        <v>0.80779058027257544</v>
      </c>
      <c r="K3828" s="28">
        <v>5</v>
      </c>
      <c r="L3828" s="28">
        <v>6250</v>
      </c>
      <c r="M3828" s="29">
        <v>0</v>
      </c>
    </row>
    <row r="3829" spans="1:13" x14ac:dyDescent="0.3">
      <c r="A3829">
        <v>3825</v>
      </c>
      <c r="B3829" s="29">
        <v>2014</v>
      </c>
      <c r="C3829" s="27">
        <v>41852</v>
      </c>
      <c r="D3829" s="28">
        <v>0.43967631931947915</v>
      </c>
      <c r="E3829" s="28">
        <v>3</v>
      </c>
      <c r="F3829" s="27">
        <v>42948</v>
      </c>
      <c r="G3829" s="28">
        <v>0.65468913883869295</v>
      </c>
      <c r="H3829" s="28">
        <v>3</v>
      </c>
      <c r="I3829" s="28">
        <v>0.48000000000000004</v>
      </c>
      <c r="J3829" s="28">
        <v>0.2458471214158725</v>
      </c>
      <c r="K3829" s="28">
        <v>2</v>
      </c>
      <c r="L3829" s="28">
        <v>4375</v>
      </c>
      <c r="M3829" s="29">
        <v>2</v>
      </c>
    </row>
    <row r="3830" spans="1:13" x14ac:dyDescent="0.3">
      <c r="A3830">
        <v>3826</v>
      </c>
      <c r="B3830" s="29">
        <v>2014</v>
      </c>
      <c r="C3830" s="27">
        <v>41677</v>
      </c>
      <c r="D3830" s="28">
        <v>0.35383559992498925</v>
      </c>
      <c r="E3830" s="28">
        <v>2</v>
      </c>
      <c r="F3830" s="27">
        <v>42407</v>
      </c>
      <c r="G3830" s="28">
        <v>0.65295168940201986</v>
      </c>
      <c r="H3830" s="28">
        <v>3</v>
      </c>
      <c r="I3830" s="28">
        <v>0.48000000000000004</v>
      </c>
      <c r="J3830" s="28">
        <v>0.40545486451269608</v>
      </c>
      <c r="K3830" s="28">
        <v>2</v>
      </c>
      <c r="L3830" s="28">
        <v>4375</v>
      </c>
      <c r="M3830" s="29">
        <v>1</v>
      </c>
    </row>
    <row r="3831" spans="1:13" x14ac:dyDescent="0.3">
      <c r="A3831">
        <v>3827</v>
      </c>
      <c r="B3831" s="29">
        <v>2014</v>
      </c>
      <c r="C3831" s="27">
        <v>42004</v>
      </c>
      <c r="D3831" s="28">
        <v>0.70296815012881075</v>
      </c>
      <c r="E3831" s="28">
        <v>5</v>
      </c>
      <c r="F3831" s="27">
        <v>43830</v>
      </c>
      <c r="G3831" s="28">
        <v>0.71444165735419396</v>
      </c>
      <c r="H3831" s="28">
        <v>3</v>
      </c>
      <c r="I3831" s="28">
        <v>0.48000000000000004</v>
      </c>
      <c r="J3831" s="28">
        <v>0.26685888908837652</v>
      </c>
      <c r="K3831" s="28">
        <v>2</v>
      </c>
      <c r="L3831" s="28">
        <v>4375</v>
      </c>
      <c r="M3831" s="29">
        <v>2</v>
      </c>
    </row>
    <row r="3832" spans="1:13" x14ac:dyDescent="0.3">
      <c r="A3832">
        <v>3828</v>
      </c>
      <c r="B3832" s="29">
        <v>2014</v>
      </c>
      <c r="C3832" s="27">
        <v>41667</v>
      </c>
      <c r="D3832" s="28">
        <v>0.19325270923818938</v>
      </c>
      <c r="E3832" s="28">
        <v>1</v>
      </c>
      <c r="F3832" s="27">
        <v>42032</v>
      </c>
      <c r="G3832" s="28">
        <v>0.55531793172686283</v>
      </c>
      <c r="H3832" s="28">
        <v>2</v>
      </c>
      <c r="I3832" s="28">
        <v>0.4</v>
      </c>
      <c r="J3832" s="28">
        <v>0.62834229429665789</v>
      </c>
      <c r="K3832" s="28">
        <v>4</v>
      </c>
      <c r="L3832" s="28">
        <v>5625</v>
      </c>
      <c r="M3832" s="29">
        <v>0</v>
      </c>
    </row>
    <row r="3833" spans="1:13" x14ac:dyDescent="0.3">
      <c r="A3833">
        <v>3829</v>
      </c>
      <c r="B3833" s="29">
        <v>2014</v>
      </c>
      <c r="C3833" s="27">
        <v>41916</v>
      </c>
      <c r="D3833" s="28">
        <v>0.88020428519871829</v>
      </c>
      <c r="E3833" s="28">
        <v>5</v>
      </c>
      <c r="F3833" s="27">
        <v>43742</v>
      </c>
      <c r="G3833" s="28">
        <v>0.37067060595151169</v>
      </c>
      <c r="H3833" s="28">
        <v>2</v>
      </c>
      <c r="I3833" s="28">
        <v>0.4</v>
      </c>
      <c r="J3833" s="28">
        <v>0.89258937161891516</v>
      </c>
      <c r="K3833" s="28">
        <v>5</v>
      </c>
      <c r="L3833" s="28">
        <v>6250</v>
      </c>
      <c r="M3833" s="29">
        <v>1</v>
      </c>
    </row>
    <row r="3834" spans="1:13" x14ac:dyDescent="0.3">
      <c r="A3834">
        <v>3830</v>
      </c>
      <c r="B3834" s="29">
        <v>2014</v>
      </c>
      <c r="C3834" s="27">
        <v>41988</v>
      </c>
      <c r="D3834" s="28">
        <v>0.12860590565945595</v>
      </c>
      <c r="E3834" s="28">
        <v>1</v>
      </c>
      <c r="F3834" s="27">
        <v>42353</v>
      </c>
      <c r="G3834" s="28">
        <v>0.72164767718382516</v>
      </c>
      <c r="H3834" s="28">
        <v>3</v>
      </c>
      <c r="I3834" s="28">
        <v>0.48000000000000004</v>
      </c>
      <c r="J3834" s="28">
        <v>9.4355793890177786E-2</v>
      </c>
      <c r="K3834" s="28">
        <v>1</v>
      </c>
      <c r="L3834" s="28">
        <v>3750</v>
      </c>
      <c r="M3834" s="29">
        <v>0</v>
      </c>
    </row>
    <row r="3835" spans="1:13" x14ac:dyDescent="0.3">
      <c r="A3835">
        <v>3831</v>
      </c>
      <c r="B3835" s="29">
        <v>2014</v>
      </c>
      <c r="C3835" s="27">
        <v>41953</v>
      </c>
      <c r="D3835" s="28">
        <v>0.66564571893243596</v>
      </c>
      <c r="E3835" s="28">
        <v>4</v>
      </c>
      <c r="F3835" s="27">
        <v>43414</v>
      </c>
      <c r="G3835" s="28">
        <v>0.59044421046541862</v>
      </c>
      <c r="H3835" s="28">
        <v>2</v>
      </c>
      <c r="I3835" s="28">
        <v>0.4</v>
      </c>
      <c r="J3835" s="28">
        <v>0.78357856069556819</v>
      </c>
      <c r="K3835" s="28">
        <v>5</v>
      </c>
      <c r="L3835" s="28">
        <v>6250</v>
      </c>
      <c r="M3835" s="29">
        <v>3</v>
      </c>
    </row>
    <row r="3836" spans="1:13" x14ac:dyDescent="0.3">
      <c r="A3836">
        <v>3832</v>
      </c>
      <c r="B3836" s="29">
        <v>2014</v>
      </c>
      <c r="C3836" s="27">
        <v>41924</v>
      </c>
      <c r="D3836" s="28">
        <v>0.93153831478020321</v>
      </c>
      <c r="E3836" s="28">
        <v>5</v>
      </c>
      <c r="F3836" s="27">
        <v>43750</v>
      </c>
      <c r="G3836" s="28">
        <v>0.33747228820615871</v>
      </c>
      <c r="H3836" s="28">
        <v>2</v>
      </c>
      <c r="I3836" s="28">
        <v>0.4</v>
      </c>
      <c r="J3836" s="28">
        <v>0.33959288818271594</v>
      </c>
      <c r="K3836" s="28">
        <v>2</v>
      </c>
      <c r="L3836" s="28">
        <v>4375</v>
      </c>
      <c r="M3836" s="29">
        <v>3</v>
      </c>
    </row>
    <row r="3837" spans="1:13" x14ac:dyDescent="0.3">
      <c r="A3837">
        <v>3833</v>
      </c>
      <c r="B3837" s="29">
        <v>2014</v>
      </c>
      <c r="C3837" s="27">
        <v>41941</v>
      </c>
      <c r="D3837" s="28">
        <v>0.26903239714933469</v>
      </c>
      <c r="E3837" s="28">
        <v>2</v>
      </c>
      <c r="F3837" s="27">
        <v>42672</v>
      </c>
      <c r="G3837" s="28">
        <v>0.37504023083894444</v>
      </c>
      <c r="H3837" s="28">
        <v>2</v>
      </c>
      <c r="I3837" s="28">
        <v>0.4</v>
      </c>
      <c r="J3837" s="28">
        <v>0.49824926487990129</v>
      </c>
      <c r="K3837" s="28">
        <v>3</v>
      </c>
      <c r="L3837" s="28">
        <v>5000</v>
      </c>
      <c r="M3837" s="29">
        <v>1</v>
      </c>
    </row>
    <row r="3838" spans="1:13" x14ac:dyDescent="0.3">
      <c r="A3838">
        <v>3834</v>
      </c>
      <c r="B3838" s="29">
        <v>2014</v>
      </c>
      <c r="C3838" s="27">
        <v>41683</v>
      </c>
      <c r="D3838" s="28">
        <v>0.57799430975925503</v>
      </c>
      <c r="E3838" s="28">
        <v>3</v>
      </c>
      <c r="F3838" s="27">
        <v>42779</v>
      </c>
      <c r="G3838" s="28">
        <v>0.70141065174875827</v>
      </c>
      <c r="H3838" s="28">
        <v>3</v>
      </c>
      <c r="I3838" s="28">
        <v>0.48000000000000004</v>
      </c>
      <c r="J3838" s="28">
        <v>0.98241868957894762</v>
      </c>
      <c r="K3838" s="28">
        <v>5</v>
      </c>
      <c r="L3838" s="28">
        <v>6250</v>
      </c>
      <c r="M3838" s="29">
        <v>0</v>
      </c>
    </row>
    <row r="3839" spans="1:13" x14ac:dyDescent="0.3">
      <c r="A3839">
        <v>3835</v>
      </c>
      <c r="B3839" s="29">
        <v>2014</v>
      </c>
      <c r="C3839" s="27">
        <v>41645</v>
      </c>
      <c r="D3839" s="28">
        <v>0.96192880785585588</v>
      </c>
      <c r="E3839" s="28">
        <v>5</v>
      </c>
      <c r="F3839" s="27">
        <v>43471</v>
      </c>
      <c r="G3839" s="28">
        <v>0.83694995097858627</v>
      </c>
      <c r="H3839" s="28">
        <v>3</v>
      </c>
      <c r="I3839" s="28">
        <v>0.48000000000000004</v>
      </c>
      <c r="J3839" s="28">
        <v>0.29947969334672153</v>
      </c>
      <c r="K3839" s="28">
        <v>2</v>
      </c>
      <c r="L3839" s="28">
        <v>4375</v>
      </c>
      <c r="M3839" s="29">
        <v>2</v>
      </c>
    </row>
    <row r="3840" spans="1:13" x14ac:dyDescent="0.3">
      <c r="A3840">
        <v>3836</v>
      </c>
      <c r="B3840" s="29">
        <v>2014</v>
      </c>
      <c r="C3840" s="27">
        <v>41769</v>
      </c>
      <c r="D3840" s="28">
        <v>0.53695352445919675</v>
      </c>
      <c r="E3840" s="28">
        <v>3</v>
      </c>
      <c r="F3840" s="27">
        <v>42865</v>
      </c>
      <c r="G3840" s="28">
        <v>0.80315011030939387</v>
      </c>
      <c r="H3840" s="28">
        <v>3</v>
      </c>
      <c r="I3840" s="28">
        <v>0.48000000000000004</v>
      </c>
      <c r="J3840" s="28">
        <v>0.46591614348603427</v>
      </c>
      <c r="K3840" s="28">
        <v>3</v>
      </c>
      <c r="L3840" s="28">
        <v>5000</v>
      </c>
      <c r="M3840" s="29">
        <v>2</v>
      </c>
    </row>
    <row r="3841" spans="1:13" x14ac:dyDescent="0.3">
      <c r="A3841">
        <v>3837</v>
      </c>
      <c r="B3841" s="29">
        <v>2014</v>
      </c>
      <c r="C3841" s="27">
        <v>41757</v>
      </c>
      <c r="D3841" s="28">
        <v>1.7610481350152973E-2</v>
      </c>
      <c r="E3841" s="28">
        <v>1</v>
      </c>
      <c r="F3841" s="27">
        <v>42122</v>
      </c>
      <c r="G3841" s="28">
        <v>0.20587541550185584</v>
      </c>
      <c r="H3841" s="28">
        <v>1</v>
      </c>
      <c r="I3841" s="28">
        <v>0.32</v>
      </c>
      <c r="J3841" s="28">
        <v>1.9691037773061359E-2</v>
      </c>
      <c r="K3841" s="28">
        <v>1</v>
      </c>
      <c r="L3841" s="28">
        <v>3750</v>
      </c>
      <c r="M3841" s="29">
        <v>0</v>
      </c>
    </row>
    <row r="3842" spans="1:13" x14ac:dyDescent="0.3">
      <c r="A3842">
        <v>3838</v>
      </c>
      <c r="B3842" s="29">
        <v>2014</v>
      </c>
      <c r="C3842" s="27">
        <v>41845</v>
      </c>
      <c r="D3842" s="28">
        <v>0.67636563862432164</v>
      </c>
      <c r="E3842" s="28">
        <v>4</v>
      </c>
      <c r="F3842" s="27">
        <v>43306</v>
      </c>
      <c r="G3842" s="28">
        <v>0.48457924525013951</v>
      </c>
      <c r="H3842" s="28">
        <v>2</v>
      </c>
      <c r="I3842" s="28">
        <v>0.4</v>
      </c>
      <c r="J3842" s="28">
        <v>0.1029484939108084</v>
      </c>
      <c r="K3842" s="28">
        <v>1</v>
      </c>
      <c r="L3842" s="28">
        <v>3750</v>
      </c>
      <c r="M3842" s="29">
        <v>1</v>
      </c>
    </row>
    <row r="3843" spans="1:13" x14ac:dyDescent="0.3">
      <c r="A3843">
        <v>3839</v>
      </c>
      <c r="B3843" s="29">
        <v>2014</v>
      </c>
      <c r="C3843" s="27">
        <v>41966</v>
      </c>
      <c r="D3843" s="28">
        <v>0.99041913081624167</v>
      </c>
      <c r="E3843" s="28">
        <v>5</v>
      </c>
      <c r="F3843" s="27">
        <v>43792</v>
      </c>
      <c r="G3843" s="28">
        <v>0.59477760473979058</v>
      </c>
      <c r="H3843" s="28">
        <v>2</v>
      </c>
      <c r="I3843" s="28">
        <v>0.4</v>
      </c>
      <c r="J3843" s="28">
        <v>0.18506607468450464</v>
      </c>
      <c r="K3843" s="28">
        <v>1</v>
      </c>
      <c r="L3843" s="28">
        <v>3750</v>
      </c>
      <c r="M3843" s="29">
        <v>5</v>
      </c>
    </row>
    <row r="3844" spans="1:13" x14ac:dyDescent="0.3">
      <c r="A3844">
        <v>3840</v>
      </c>
      <c r="B3844" s="29">
        <v>2014</v>
      </c>
      <c r="C3844" s="27">
        <v>41720</v>
      </c>
      <c r="D3844" s="28">
        <v>0.16191000012378698</v>
      </c>
      <c r="E3844" s="28">
        <v>1</v>
      </c>
      <c r="F3844" s="27">
        <v>42085</v>
      </c>
      <c r="G3844" s="28">
        <v>0.30895391365791713</v>
      </c>
      <c r="H3844" s="28">
        <v>2</v>
      </c>
      <c r="I3844" s="28">
        <v>0.4</v>
      </c>
      <c r="J3844" s="28">
        <v>0.38146161093794217</v>
      </c>
      <c r="K3844" s="28">
        <v>2</v>
      </c>
      <c r="L3844" s="28">
        <v>4375</v>
      </c>
      <c r="M3844" s="29">
        <v>0</v>
      </c>
    </row>
    <row r="3845" spans="1:13" x14ac:dyDescent="0.3">
      <c r="A3845">
        <v>3841</v>
      </c>
      <c r="B3845" s="29">
        <v>2014</v>
      </c>
      <c r="C3845" s="27">
        <v>41836</v>
      </c>
      <c r="D3845" s="28">
        <v>0.80369153918076985</v>
      </c>
      <c r="E3845" s="28">
        <v>5</v>
      </c>
      <c r="F3845" s="27">
        <v>43662</v>
      </c>
      <c r="G3845" s="28">
        <v>0.84757678289055094</v>
      </c>
      <c r="H3845" s="28">
        <v>3</v>
      </c>
      <c r="I3845" s="28">
        <v>0.48000000000000004</v>
      </c>
      <c r="J3845" s="28">
        <v>0.69899866240941511</v>
      </c>
      <c r="K3845" s="28">
        <v>4</v>
      </c>
      <c r="L3845" s="28">
        <v>5625</v>
      </c>
      <c r="M3845" s="29">
        <v>1</v>
      </c>
    </row>
    <row r="3846" spans="1:13" x14ac:dyDescent="0.3">
      <c r="A3846">
        <v>3842</v>
      </c>
      <c r="B3846" s="29">
        <v>2014</v>
      </c>
      <c r="C3846" s="27">
        <v>41851</v>
      </c>
      <c r="D3846" s="28">
        <v>0.75486017193044574</v>
      </c>
      <c r="E3846" s="28">
        <v>5</v>
      </c>
      <c r="F3846" s="27">
        <v>43677</v>
      </c>
      <c r="G3846" s="28">
        <v>0.72799973124059769</v>
      </c>
      <c r="H3846" s="28">
        <v>3</v>
      </c>
      <c r="I3846" s="28">
        <v>0.48000000000000004</v>
      </c>
      <c r="J3846" s="28">
        <v>0.87864903067367139</v>
      </c>
      <c r="K3846" s="28">
        <v>5</v>
      </c>
      <c r="L3846" s="28">
        <v>6250</v>
      </c>
      <c r="M3846" s="29">
        <v>1</v>
      </c>
    </row>
    <row r="3847" spans="1:13" x14ac:dyDescent="0.3">
      <c r="A3847">
        <v>3843</v>
      </c>
      <c r="B3847" s="29">
        <v>2014</v>
      </c>
      <c r="C3847" s="27">
        <v>41932</v>
      </c>
      <c r="D3847" s="28">
        <v>0.7222003023762783</v>
      </c>
      <c r="E3847" s="28">
        <v>5</v>
      </c>
      <c r="F3847" s="27">
        <v>43758</v>
      </c>
      <c r="G3847" s="28">
        <v>0.23292078447598363</v>
      </c>
      <c r="H3847" s="28">
        <v>1</v>
      </c>
      <c r="I3847" s="28">
        <v>0.32</v>
      </c>
      <c r="J3847" s="28">
        <v>0.73109805604645828</v>
      </c>
      <c r="K3847" s="28">
        <v>5</v>
      </c>
      <c r="L3847" s="28">
        <v>6250</v>
      </c>
      <c r="M3847" s="29">
        <v>3</v>
      </c>
    </row>
    <row r="3848" spans="1:13" x14ac:dyDescent="0.3">
      <c r="A3848">
        <v>3844</v>
      </c>
      <c r="B3848" s="29">
        <v>2014</v>
      </c>
      <c r="C3848" s="27">
        <v>41925</v>
      </c>
      <c r="D3848" s="28">
        <v>0.40739528077693188</v>
      </c>
      <c r="E3848" s="28">
        <v>2</v>
      </c>
      <c r="F3848" s="27">
        <v>42656</v>
      </c>
      <c r="G3848" s="28">
        <v>0.37859012908108169</v>
      </c>
      <c r="H3848" s="28">
        <v>2</v>
      </c>
      <c r="I3848" s="28">
        <v>0.4</v>
      </c>
      <c r="J3848" s="28">
        <v>0.10747618967321437</v>
      </c>
      <c r="K3848" s="28">
        <v>1</v>
      </c>
      <c r="L3848" s="28">
        <v>3750</v>
      </c>
      <c r="M3848" s="29">
        <v>0</v>
      </c>
    </row>
    <row r="3849" spans="1:13" x14ac:dyDescent="0.3">
      <c r="A3849">
        <v>3845</v>
      </c>
      <c r="B3849" s="29">
        <v>2014</v>
      </c>
      <c r="C3849" s="27">
        <v>41850</v>
      </c>
      <c r="D3849" s="28">
        <v>0.10709722449459835</v>
      </c>
      <c r="E3849" s="28">
        <v>1</v>
      </c>
      <c r="F3849" s="27">
        <v>42215</v>
      </c>
      <c r="G3849" s="28">
        <v>0.54586374969127505</v>
      </c>
      <c r="H3849" s="28">
        <v>2</v>
      </c>
      <c r="I3849" s="28">
        <v>0.4</v>
      </c>
      <c r="J3849" s="28">
        <v>0.74881093470993088</v>
      </c>
      <c r="K3849" s="28">
        <v>5</v>
      </c>
      <c r="L3849" s="28">
        <v>6250</v>
      </c>
      <c r="M3849" s="29">
        <v>2</v>
      </c>
    </row>
    <row r="3850" spans="1:13" x14ac:dyDescent="0.3">
      <c r="A3850">
        <v>3846</v>
      </c>
      <c r="B3850" s="29">
        <v>2014</v>
      </c>
      <c r="C3850" s="27">
        <v>41828</v>
      </c>
      <c r="D3850" s="28">
        <v>0.63195145027201083</v>
      </c>
      <c r="E3850" s="28">
        <v>4</v>
      </c>
      <c r="F3850" s="27">
        <v>43289</v>
      </c>
      <c r="G3850" s="28">
        <v>0.96267530101119281</v>
      </c>
      <c r="H3850" s="28">
        <v>3</v>
      </c>
      <c r="I3850" s="28">
        <v>0.48000000000000004</v>
      </c>
      <c r="J3850" s="28">
        <v>0.65268514500517627</v>
      </c>
      <c r="K3850" s="28">
        <v>4</v>
      </c>
      <c r="L3850" s="28">
        <v>5625</v>
      </c>
      <c r="M3850" s="29">
        <v>2</v>
      </c>
    </row>
    <row r="3851" spans="1:13" x14ac:dyDescent="0.3">
      <c r="A3851">
        <v>3847</v>
      </c>
      <c r="B3851" s="29">
        <v>2014</v>
      </c>
      <c r="C3851" s="27">
        <v>41752</v>
      </c>
      <c r="D3851" s="28">
        <v>0.61116290395262352</v>
      </c>
      <c r="E3851" s="28">
        <v>4</v>
      </c>
      <c r="F3851" s="27">
        <v>43213</v>
      </c>
      <c r="G3851" s="28">
        <v>0.52701981190446723</v>
      </c>
      <c r="H3851" s="28">
        <v>2</v>
      </c>
      <c r="I3851" s="28">
        <v>0.4</v>
      </c>
      <c r="J3851" s="28">
        <v>0.74687585376087984</v>
      </c>
      <c r="K3851" s="28">
        <v>5</v>
      </c>
      <c r="L3851" s="28">
        <v>6250</v>
      </c>
      <c r="M3851" s="29">
        <v>0</v>
      </c>
    </row>
    <row r="3852" spans="1:13" x14ac:dyDescent="0.3">
      <c r="A3852">
        <v>3848</v>
      </c>
      <c r="B3852" s="29">
        <v>2014</v>
      </c>
      <c r="C3852" s="27">
        <v>41783</v>
      </c>
      <c r="D3852" s="28">
        <v>0.16609913426220013</v>
      </c>
      <c r="E3852" s="28">
        <v>1</v>
      </c>
      <c r="F3852" s="27">
        <v>42148</v>
      </c>
      <c r="G3852" s="28">
        <v>0.30763395376293823</v>
      </c>
      <c r="H3852" s="28">
        <v>2</v>
      </c>
      <c r="I3852" s="28">
        <v>0.4</v>
      </c>
      <c r="J3852" s="28">
        <v>0.78636120094527284</v>
      </c>
      <c r="K3852" s="28">
        <v>5</v>
      </c>
      <c r="L3852" s="28">
        <v>6250</v>
      </c>
      <c r="M3852" s="29">
        <v>0</v>
      </c>
    </row>
    <row r="3853" spans="1:13" x14ac:dyDescent="0.3">
      <c r="A3853">
        <v>3849</v>
      </c>
      <c r="B3853" s="29">
        <v>2014</v>
      </c>
      <c r="C3853" s="27">
        <v>41916</v>
      </c>
      <c r="D3853" s="28">
        <v>0.11357226928868025</v>
      </c>
      <c r="E3853" s="28">
        <v>1</v>
      </c>
      <c r="F3853" s="27">
        <v>42281</v>
      </c>
      <c r="G3853" s="28">
        <v>0.67508158489564274</v>
      </c>
      <c r="H3853" s="28">
        <v>3</v>
      </c>
      <c r="I3853" s="28">
        <v>0.48000000000000004</v>
      </c>
      <c r="J3853" s="28">
        <v>0.15984895350525896</v>
      </c>
      <c r="K3853" s="28">
        <v>1</v>
      </c>
      <c r="L3853" s="28">
        <v>3750</v>
      </c>
      <c r="M3853" s="29">
        <v>1</v>
      </c>
    </row>
    <row r="3854" spans="1:13" x14ac:dyDescent="0.3">
      <c r="A3854">
        <v>3850</v>
      </c>
      <c r="B3854" s="29">
        <v>2014</v>
      </c>
      <c r="C3854" s="27">
        <v>41661</v>
      </c>
      <c r="D3854" s="28">
        <v>2.4489031402346817E-2</v>
      </c>
      <c r="E3854" s="28">
        <v>1</v>
      </c>
      <c r="F3854" s="27">
        <v>42026</v>
      </c>
      <c r="G3854" s="28">
        <v>0.74733549051803549</v>
      </c>
      <c r="H3854" s="28">
        <v>3</v>
      </c>
      <c r="I3854" s="28">
        <v>0.48000000000000004</v>
      </c>
      <c r="J3854" s="28">
        <v>0.17542044633791176</v>
      </c>
      <c r="K3854" s="28">
        <v>1</v>
      </c>
      <c r="L3854" s="28">
        <v>3750</v>
      </c>
      <c r="M3854" s="29">
        <v>2</v>
      </c>
    </row>
    <row r="3855" spans="1:13" x14ac:dyDescent="0.3">
      <c r="A3855">
        <v>3851</v>
      </c>
      <c r="B3855" s="29">
        <v>2014</v>
      </c>
      <c r="C3855" s="27">
        <v>41809</v>
      </c>
      <c r="D3855" s="28">
        <v>0.50307837746738215</v>
      </c>
      <c r="E3855" s="28">
        <v>3</v>
      </c>
      <c r="F3855" s="27">
        <v>42905</v>
      </c>
      <c r="G3855" s="28">
        <v>0.86482163271627166</v>
      </c>
      <c r="H3855" s="28">
        <v>3</v>
      </c>
      <c r="I3855" s="28">
        <v>0.48000000000000004</v>
      </c>
      <c r="J3855" s="28">
        <v>0.13445692563742495</v>
      </c>
      <c r="K3855" s="28">
        <v>1</v>
      </c>
      <c r="L3855" s="28">
        <v>3750</v>
      </c>
      <c r="M3855" s="29">
        <v>1</v>
      </c>
    </row>
    <row r="3856" spans="1:13" x14ac:dyDescent="0.3">
      <c r="A3856">
        <v>3852</v>
      </c>
      <c r="B3856" s="29">
        <v>2014</v>
      </c>
      <c r="C3856" s="27">
        <v>41651</v>
      </c>
      <c r="D3856" s="28">
        <v>0.590490769755175</v>
      </c>
      <c r="E3856" s="28">
        <v>4</v>
      </c>
      <c r="F3856" s="27">
        <v>43112</v>
      </c>
      <c r="G3856" s="28">
        <v>0.75870434652857588</v>
      </c>
      <c r="H3856" s="28">
        <v>3</v>
      </c>
      <c r="I3856" s="28">
        <v>0.48000000000000004</v>
      </c>
      <c r="J3856" s="28">
        <v>0.11836632934662794</v>
      </c>
      <c r="K3856" s="28">
        <v>1</v>
      </c>
      <c r="L3856" s="28">
        <v>3750</v>
      </c>
      <c r="M3856" s="29">
        <v>1</v>
      </c>
    </row>
    <row r="3857" spans="1:13" x14ac:dyDescent="0.3">
      <c r="A3857">
        <v>3853</v>
      </c>
      <c r="B3857" s="29">
        <v>2014</v>
      </c>
      <c r="C3857" s="27">
        <v>41759</v>
      </c>
      <c r="D3857" s="28">
        <v>0.12233039087347242</v>
      </c>
      <c r="E3857" s="28">
        <v>1</v>
      </c>
      <c r="F3857" s="27">
        <v>42124</v>
      </c>
      <c r="G3857" s="28">
        <v>0.65112231102242779</v>
      </c>
      <c r="H3857" s="28">
        <v>3</v>
      </c>
      <c r="I3857" s="28">
        <v>0.48000000000000004</v>
      </c>
      <c r="J3857" s="28">
        <v>0.96459664139200962</v>
      </c>
      <c r="K3857" s="28">
        <v>5</v>
      </c>
      <c r="L3857" s="28">
        <v>6250</v>
      </c>
      <c r="M3857" s="29">
        <v>1</v>
      </c>
    </row>
    <row r="3858" spans="1:13" x14ac:dyDescent="0.3">
      <c r="A3858">
        <v>3854</v>
      </c>
      <c r="B3858" s="29">
        <v>2014</v>
      </c>
      <c r="C3858" s="27">
        <v>41740</v>
      </c>
      <c r="D3858" s="28">
        <v>0.47193183282827933</v>
      </c>
      <c r="E3858" s="28">
        <v>3</v>
      </c>
      <c r="F3858" s="27">
        <v>42836</v>
      </c>
      <c r="G3858" s="28">
        <v>0.44594214095775697</v>
      </c>
      <c r="H3858" s="28">
        <v>2</v>
      </c>
      <c r="I3858" s="28">
        <v>0.4</v>
      </c>
      <c r="J3858" s="28">
        <v>0.35488320589393252</v>
      </c>
      <c r="K3858" s="28">
        <v>2</v>
      </c>
      <c r="L3858" s="28">
        <v>4375</v>
      </c>
      <c r="M3858" s="29">
        <v>1</v>
      </c>
    </row>
    <row r="3859" spans="1:13" x14ac:dyDescent="0.3">
      <c r="A3859">
        <v>3855</v>
      </c>
      <c r="B3859" s="29">
        <v>2014</v>
      </c>
      <c r="C3859" s="27">
        <v>41666</v>
      </c>
      <c r="D3859" s="28">
        <v>5.2252767660224242E-2</v>
      </c>
      <c r="E3859" s="28">
        <v>1</v>
      </c>
      <c r="F3859" s="27">
        <v>42031</v>
      </c>
      <c r="G3859" s="28">
        <v>0.31792305665958465</v>
      </c>
      <c r="H3859" s="28">
        <v>2</v>
      </c>
      <c r="I3859" s="28">
        <v>0.4</v>
      </c>
      <c r="J3859" s="28">
        <v>0.26501566180156677</v>
      </c>
      <c r="K3859" s="28">
        <v>2</v>
      </c>
      <c r="L3859" s="28">
        <v>4375</v>
      </c>
      <c r="M3859" s="29">
        <v>0</v>
      </c>
    </row>
    <row r="3860" spans="1:13" x14ac:dyDescent="0.3">
      <c r="A3860">
        <v>3856</v>
      </c>
      <c r="B3860" s="29">
        <v>2014</v>
      </c>
      <c r="C3860" s="27">
        <v>41792</v>
      </c>
      <c r="D3860" s="28">
        <v>0.58358137398773446</v>
      </c>
      <c r="E3860" s="28">
        <v>4</v>
      </c>
      <c r="F3860" s="27">
        <v>43253</v>
      </c>
      <c r="G3860" s="28">
        <v>0.35945877831475503</v>
      </c>
      <c r="H3860" s="28">
        <v>2</v>
      </c>
      <c r="I3860" s="28">
        <v>0.4</v>
      </c>
      <c r="J3860" s="28">
        <v>0.31046216834531037</v>
      </c>
      <c r="K3860" s="28">
        <v>2</v>
      </c>
      <c r="L3860" s="28">
        <v>4375</v>
      </c>
      <c r="M3860" s="29">
        <v>4</v>
      </c>
    </row>
    <row r="3861" spans="1:13" x14ac:dyDescent="0.3">
      <c r="A3861">
        <v>3857</v>
      </c>
      <c r="B3861" s="29">
        <v>2014</v>
      </c>
      <c r="C3861" s="27">
        <v>41960</v>
      </c>
      <c r="D3861" s="28">
        <v>0.9060021788560314</v>
      </c>
      <c r="E3861" s="28">
        <v>5</v>
      </c>
      <c r="F3861" s="27">
        <v>43786</v>
      </c>
      <c r="G3861" s="28">
        <v>9.8147348978928184E-2</v>
      </c>
      <c r="H3861" s="28">
        <v>1</v>
      </c>
      <c r="I3861" s="28">
        <v>0.32</v>
      </c>
      <c r="J3861" s="28">
        <v>0.87560784210095532</v>
      </c>
      <c r="K3861" s="28">
        <v>5</v>
      </c>
      <c r="L3861" s="28">
        <v>6250</v>
      </c>
      <c r="M3861" s="29">
        <v>2</v>
      </c>
    </row>
    <row r="3862" spans="1:13" x14ac:dyDescent="0.3">
      <c r="A3862">
        <v>3858</v>
      </c>
      <c r="B3862" s="29">
        <v>2014</v>
      </c>
      <c r="C3862" s="27">
        <v>41940</v>
      </c>
      <c r="D3862" s="28">
        <v>0.67354565976047731</v>
      </c>
      <c r="E3862" s="28">
        <v>4</v>
      </c>
      <c r="F3862" s="27">
        <v>43401</v>
      </c>
      <c r="G3862" s="28">
        <v>0.20091503658214738</v>
      </c>
      <c r="H3862" s="28">
        <v>1</v>
      </c>
      <c r="I3862" s="28">
        <v>0.32</v>
      </c>
      <c r="J3862" s="28">
        <v>0.18084999597770923</v>
      </c>
      <c r="K3862" s="28">
        <v>1</v>
      </c>
      <c r="L3862" s="28">
        <v>3750</v>
      </c>
      <c r="M3862" s="29">
        <v>1</v>
      </c>
    </row>
    <row r="3863" spans="1:13" x14ac:dyDescent="0.3">
      <c r="A3863">
        <v>3859</v>
      </c>
      <c r="B3863" s="29">
        <v>2014</v>
      </c>
      <c r="C3863" s="27">
        <v>41663</v>
      </c>
      <c r="D3863" s="28">
        <v>0.53449241472703068</v>
      </c>
      <c r="E3863" s="28">
        <v>3</v>
      </c>
      <c r="F3863" s="27">
        <v>42759</v>
      </c>
      <c r="G3863" s="28">
        <v>0.85515812577248185</v>
      </c>
      <c r="H3863" s="28">
        <v>3</v>
      </c>
      <c r="I3863" s="28">
        <v>0.48000000000000004</v>
      </c>
      <c r="J3863" s="28">
        <v>0.48485655130200611</v>
      </c>
      <c r="K3863" s="28">
        <v>3</v>
      </c>
      <c r="L3863" s="28">
        <v>5000</v>
      </c>
      <c r="M3863" s="29">
        <v>4</v>
      </c>
    </row>
    <row r="3864" spans="1:13" x14ac:dyDescent="0.3">
      <c r="A3864">
        <v>3860</v>
      </c>
      <c r="B3864" s="29">
        <v>2014</v>
      </c>
      <c r="C3864" s="27">
        <v>41799</v>
      </c>
      <c r="D3864" s="28">
        <v>0.15442483317852118</v>
      </c>
      <c r="E3864" s="28">
        <v>1</v>
      </c>
      <c r="F3864" s="27">
        <v>42164</v>
      </c>
      <c r="G3864" s="28">
        <v>0.52399868946931683</v>
      </c>
      <c r="H3864" s="28">
        <v>2</v>
      </c>
      <c r="I3864" s="28">
        <v>0.4</v>
      </c>
      <c r="J3864" s="28">
        <v>0.21044445894595709</v>
      </c>
      <c r="K3864" s="28">
        <v>2</v>
      </c>
      <c r="L3864" s="28">
        <v>4375</v>
      </c>
      <c r="M3864" s="29">
        <v>1</v>
      </c>
    </row>
    <row r="3865" spans="1:13" x14ac:dyDescent="0.3">
      <c r="A3865">
        <v>3861</v>
      </c>
      <c r="B3865" s="29">
        <v>2014</v>
      </c>
      <c r="C3865" s="27">
        <v>41969</v>
      </c>
      <c r="D3865" s="28">
        <v>0.18797069053138082</v>
      </c>
      <c r="E3865" s="28">
        <v>1</v>
      </c>
      <c r="F3865" s="27">
        <v>42334</v>
      </c>
      <c r="G3865" s="28">
        <v>0.93177819426849096</v>
      </c>
      <c r="H3865" s="28">
        <v>3</v>
      </c>
      <c r="I3865" s="28">
        <v>0.48000000000000004</v>
      </c>
      <c r="J3865" s="28">
        <v>0.23710977940117794</v>
      </c>
      <c r="K3865" s="28">
        <v>2</v>
      </c>
      <c r="L3865" s="28">
        <v>4375</v>
      </c>
      <c r="M3865" s="29">
        <v>0</v>
      </c>
    </row>
    <row r="3866" spans="1:13" x14ac:dyDescent="0.3">
      <c r="A3866">
        <v>3862</v>
      </c>
      <c r="B3866" s="29">
        <v>2014</v>
      </c>
      <c r="C3866" s="27">
        <v>41745</v>
      </c>
      <c r="D3866" s="28">
        <v>0.93590575004051568</v>
      </c>
      <c r="E3866" s="28">
        <v>5</v>
      </c>
      <c r="F3866" s="27">
        <v>43571</v>
      </c>
      <c r="G3866" s="28">
        <v>0.76018273257855595</v>
      </c>
      <c r="H3866" s="28">
        <v>3</v>
      </c>
      <c r="I3866" s="28">
        <v>0.48000000000000004</v>
      </c>
      <c r="J3866" s="28">
        <v>4.4818418131649773E-2</v>
      </c>
      <c r="K3866" s="28">
        <v>1</v>
      </c>
      <c r="L3866" s="28">
        <v>3750</v>
      </c>
      <c r="M3866" s="29">
        <v>6</v>
      </c>
    </row>
    <row r="3867" spans="1:13" x14ac:dyDescent="0.3">
      <c r="A3867">
        <v>3863</v>
      </c>
      <c r="B3867" s="29">
        <v>2014</v>
      </c>
      <c r="C3867" s="27">
        <v>41733</v>
      </c>
      <c r="D3867" s="28">
        <v>6.401560354829039E-2</v>
      </c>
      <c r="E3867" s="28">
        <v>1</v>
      </c>
      <c r="F3867" s="27">
        <v>42098</v>
      </c>
      <c r="G3867" s="28">
        <v>0.81020154112368092</v>
      </c>
      <c r="H3867" s="28">
        <v>3</v>
      </c>
      <c r="I3867" s="28">
        <v>0.48000000000000004</v>
      </c>
      <c r="J3867" s="28">
        <v>0.28469509561413753</v>
      </c>
      <c r="K3867" s="28">
        <v>2</v>
      </c>
      <c r="L3867" s="28">
        <v>4375</v>
      </c>
      <c r="M3867" s="29">
        <v>0</v>
      </c>
    </row>
    <row r="3868" spans="1:13" x14ac:dyDescent="0.3">
      <c r="A3868">
        <v>3864</v>
      </c>
      <c r="B3868" s="29">
        <v>2014</v>
      </c>
      <c r="C3868" s="27">
        <v>41675</v>
      </c>
      <c r="D3868" s="28">
        <v>0.38639570744626339</v>
      </c>
      <c r="E3868" s="28">
        <v>2</v>
      </c>
      <c r="F3868" s="27">
        <v>42405</v>
      </c>
      <c r="G3868" s="28">
        <v>2.0178870860071085E-2</v>
      </c>
      <c r="H3868" s="28">
        <v>1</v>
      </c>
      <c r="I3868" s="28">
        <v>0.32</v>
      </c>
      <c r="J3868" s="28">
        <v>0.22384462055560528</v>
      </c>
      <c r="K3868" s="28">
        <v>2</v>
      </c>
      <c r="L3868" s="28">
        <v>4375</v>
      </c>
      <c r="M3868" s="29">
        <v>0</v>
      </c>
    </row>
    <row r="3869" spans="1:13" x14ac:dyDescent="0.3">
      <c r="A3869">
        <v>3865</v>
      </c>
      <c r="B3869" s="29">
        <v>2014</v>
      </c>
      <c r="C3869" s="27">
        <v>41809</v>
      </c>
      <c r="D3869" s="28">
        <v>0.42414998222974509</v>
      </c>
      <c r="E3869" s="28">
        <v>2</v>
      </c>
      <c r="F3869" s="27">
        <v>42540</v>
      </c>
      <c r="G3869" s="28">
        <v>1.0761499708712541E-2</v>
      </c>
      <c r="H3869" s="28">
        <v>1</v>
      </c>
      <c r="I3869" s="28">
        <v>0.32</v>
      </c>
      <c r="J3869" s="28">
        <v>0.28942497045515758</v>
      </c>
      <c r="K3869" s="28">
        <v>2</v>
      </c>
      <c r="L3869" s="28">
        <v>4375</v>
      </c>
      <c r="M3869" s="29">
        <v>1</v>
      </c>
    </row>
    <row r="3870" spans="1:13" x14ac:dyDescent="0.3">
      <c r="A3870">
        <v>3866</v>
      </c>
      <c r="B3870" s="29">
        <v>2014</v>
      </c>
      <c r="C3870" s="27">
        <v>41924</v>
      </c>
      <c r="D3870" s="28">
        <v>0.53043950014466457</v>
      </c>
      <c r="E3870" s="28">
        <v>3</v>
      </c>
      <c r="F3870" s="27">
        <v>43020</v>
      </c>
      <c r="G3870" s="28">
        <v>0.11249326523638292</v>
      </c>
      <c r="H3870" s="28">
        <v>1</v>
      </c>
      <c r="I3870" s="28">
        <v>0.32</v>
      </c>
      <c r="J3870" s="28">
        <v>0.26075697133451403</v>
      </c>
      <c r="K3870" s="28">
        <v>2</v>
      </c>
      <c r="L3870" s="28">
        <v>4375</v>
      </c>
      <c r="M3870" s="29">
        <v>2</v>
      </c>
    </row>
    <row r="3871" spans="1:13" x14ac:dyDescent="0.3">
      <c r="A3871">
        <v>3867</v>
      </c>
      <c r="B3871" s="29">
        <v>2014</v>
      </c>
      <c r="C3871" s="27">
        <v>41705</v>
      </c>
      <c r="D3871" s="28">
        <v>0.87095626833438944</v>
      </c>
      <c r="E3871" s="28">
        <v>5</v>
      </c>
      <c r="F3871" s="27">
        <v>43531</v>
      </c>
      <c r="G3871" s="28">
        <v>0.96090178176698593</v>
      </c>
      <c r="H3871" s="28">
        <v>3</v>
      </c>
      <c r="I3871" s="28">
        <v>0.48000000000000004</v>
      </c>
      <c r="J3871" s="28">
        <v>0.73334732929545587</v>
      </c>
      <c r="K3871" s="28">
        <v>5</v>
      </c>
      <c r="L3871" s="28">
        <v>6250</v>
      </c>
      <c r="M3871" s="29">
        <v>4</v>
      </c>
    </row>
    <row r="3872" spans="1:13" x14ac:dyDescent="0.3">
      <c r="A3872">
        <v>3868</v>
      </c>
      <c r="B3872" s="29">
        <v>2014</v>
      </c>
      <c r="C3872" s="27">
        <v>41991</v>
      </c>
      <c r="D3872" s="28">
        <v>0.96299358337045593</v>
      </c>
      <c r="E3872" s="28">
        <v>5</v>
      </c>
      <c r="F3872" s="27">
        <v>43817</v>
      </c>
      <c r="G3872" s="28">
        <v>0.69696407531279325</v>
      </c>
      <c r="H3872" s="28">
        <v>3</v>
      </c>
      <c r="I3872" s="28">
        <v>0.48000000000000004</v>
      </c>
      <c r="J3872" s="28">
        <v>0.80054106557097093</v>
      </c>
      <c r="K3872" s="28">
        <v>5</v>
      </c>
      <c r="L3872" s="28">
        <v>6250</v>
      </c>
      <c r="M3872" s="29">
        <v>2</v>
      </c>
    </row>
    <row r="3873" spans="1:13" x14ac:dyDescent="0.3">
      <c r="A3873">
        <v>3869</v>
      </c>
      <c r="B3873" s="29">
        <v>2014</v>
      </c>
      <c r="C3873" s="27">
        <v>41951</v>
      </c>
      <c r="D3873" s="28">
        <v>2.8882325207488901E-2</v>
      </c>
      <c r="E3873" s="28">
        <v>1</v>
      </c>
      <c r="F3873" s="27">
        <v>42316</v>
      </c>
      <c r="G3873" s="28">
        <v>0.32004262722601873</v>
      </c>
      <c r="H3873" s="28">
        <v>2</v>
      </c>
      <c r="I3873" s="28">
        <v>0.4</v>
      </c>
      <c r="J3873" s="28">
        <v>0.65645429094998253</v>
      </c>
      <c r="K3873" s="28">
        <v>4</v>
      </c>
      <c r="L3873" s="28">
        <v>5625</v>
      </c>
      <c r="M3873" s="29">
        <v>0</v>
      </c>
    </row>
    <row r="3874" spans="1:13" x14ac:dyDescent="0.3">
      <c r="A3874">
        <v>3870</v>
      </c>
      <c r="B3874" s="29">
        <v>2014</v>
      </c>
      <c r="C3874" s="27">
        <v>41925</v>
      </c>
      <c r="D3874" s="28">
        <v>0.98381009677883979</v>
      </c>
      <c r="E3874" s="28">
        <v>5</v>
      </c>
      <c r="F3874" s="27">
        <v>43751</v>
      </c>
      <c r="G3874" s="28">
        <v>0.12868958941131392</v>
      </c>
      <c r="H3874" s="28">
        <v>1</v>
      </c>
      <c r="I3874" s="28">
        <v>0.32</v>
      </c>
      <c r="J3874" s="28">
        <v>0.1599942600296842</v>
      </c>
      <c r="K3874" s="28">
        <v>1</v>
      </c>
      <c r="L3874" s="28">
        <v>3750</v>
      </c>
      <c r="M3874" s="29">
        <v>3</v>
      </c>
    </row>
    <row r="3875" spans="1:13" x14ac:dyDescent="0.3">
      <c r="A3875">
        <v>3871</v>
      </c>
      <c r="B3875" s="29">
        <v>2014</v>
      </c>
      <c r="C3875" s="27">
        <v>41998</v>
      </c>
      <c r="D3875" s="28">
        <v>0.32250440864489571</v>
      </c>
      <c r="E3875" s="28">
        <v>2</v>
      </c>
      <c r="F3875" s="27">
        <v>42729</v>
      </c>
      <c r="G3875" s="28">
        <v>0.42719364291843254</v>
      </c>
      <c r="H3875" s="28">
        <v>2</v>
      </c>
      <c r="I3875" s="28">
        <v>0.4</v>
      </c>
      <c r="J3875" s="28">
        <v>0.12304622430071832</v>
      </c>
      <c r="K3875" s="28">
        <v>1</v>
      </c>
      <c r="L3875" s="28">
        <v>3750</v>
      </c>
      <c r="M3875" s="29">
        <v>0</v>
      </c>
    </row>
    <row r="3876" spans="1:13" x14ac:dyDescent="0.3">
      <c r="A3876">
        <v>3872</v>
      </c>
      <c r="B3876" s="29">
        <v>2014</v>
      </c>
      <c r="C3876" s="27">
        <v>41954</v>
      </c>
      <c r="D3876" s="28">
        <v>0.70190075518737982</v>
      </c>
      <c r="E3876" s="28">
        <v>5</v>
      </c>
      <c r="F3876" s="27">
        <v>43780</v>
      </c>
      <c r="G3876" s="28">
        <v>0.37945182825721802</v>
      </c>
      <c r="H3876" s="28">
        <v>2</v>
      </c>
      <c r="I3876" s="28">
        <v>0.4</v>
      </c>
      <c r="J3876" s="28">
        <v>0.19316091232126054</v>
      </c>
      <c r="K3876" s="28">
        <v>1</v>
      </c>
      <c r="L3876" s="28">
        <v>3750</v>
      </c>
      <c r="M3876" s="29">
        <v>0</v>
      </c>
    </row>
    <row r="3877" spans="1:13" x14ac:dyDescent="0.3">
      <c r="A3877">
        <v>3873</v>
      </c>
      <c r="B3877" s="29">
        <v>2014</v>
      </c>
      <c r="C3877" s="27">
        <v>41687</v>
      </c>
      <c r="D3877" s="28">
        <v>0.1374077123001588</v>
      </c>
      <c r="E3877" s="28">
        <v>1</v>
      </c>
      <c r="F3877" s="27">
        <v>42052</v>
      </c>
      <c r="G3877" s="28">
        <v>0.99205407666359668</v>
      </c>
      <c r="H3877" s="28">
        <v>3</v>
      </c>
      <c r="I3877" s="28">
        <v>0.48000000000000004</v>
      </c>
      <c r="J3877" s="28">
        <v>0.27759658682551658</v>
      </c>
      <c r="K3877" s="28">
        <v>2</v>
      </c>
      <c r="L3877" s="28">
        <v>4375</v>
      </c>
      <c r="M3877" s="29">
        <v>0</v>
      </c>
    </row>
    <row r="3878" spans="1:13" x14ac:dyDescent="0.3">
      <c r="A3878">
        <v>3874</v>
      </c>
      <c r="B3878" s="29">
        <v>2014</v>
      </c>
      <c r="C3878" s="27">
        <v>41810</v>
      </c>
      <c r="D3878" s="28">
        <v>2.8264958971989995E-2</v>
      </c>
      <c r="E3878" s="28">
        <v>1</v>
      </c>
      <c r="F3878" s="27">
        <v>42175</v>
      </c>
      <c r="G3878" s="28">
        <v>0.76991687417999466</v>
      </c>
      <c r="H3878" s="28">
        <v>3</v>
      </c>
      <c r="I3878" s="28">
        <v>0.48000000000000004</v>
      </c>
      <c r="J3878" s="28">
        <v>0.70027314424631171</v>
      </c>
      <c r="K3878" s="28">
        <v>4</v>
      </c>
      <c r="L3878" s="28">
        <v>5625</v>
      </c>
      <c r="M3878" s="29">
        <v>0</v>
      </c>
    </row>
    <row r="3879" spans="1:13" x14ac:dyDescent="0.3">
      <c r="A3879">
        <v>3875</v>
      </c>
      <c r="B3879" s="29">
        <v>2014</v>
      </c>
      <c r="C3879" s="27">
        <v>41678</v>
      </c>
      <c r="D3879" s="28">
        <v>0.98384471809315244</v>
      </c>
      <c r="E3879" s="28">
        <v>5</v>
      </c>
      <c r="F3879" s="27">
        <v>43504</v>
      </c>
      <c r="G3879" s="28">
        <v>0.14415907323124078</v>
      </c>
      <c r="H3879" s="28">
        <v>1</v>
      </c>
      <c r="I3879" s="28">
        <v>0.32</v>
      </c>
      <c r="J3879" s="28">
        <v>0.53801941735950209</v>
      </c>
      <c r="K3879" s="28">
        <v>3</v>
      </c>
      <c r="L3879" s="28">
        <v>5000</v>
      </c>
      <c r="M3879" s="29">
        <v>0</v>
      </c>
    </row>
    <row r="3880" spans="1:13" x14ac:dyDescent="0.3">
      <c r="A3880">
        <v>3876</v>
      </c>
      <c r="B3880" s="29">
        <v>2014</v>
      </c>
      <c r="C3880" s="27">
        <v>41885</v>
      </c>
      <c r="D3880" s="28">
        <v>0.33782274320061723</v>
      </c>
      <c r="E3880" s="28">
        <v>2</v>
      </c>
      <c r="F3880" s="27">
        <v>42616</v>
      </c>
      <c r="G3880" s="28">
        <v>0.39312761460513679</v>
      </c>
      <c r="H3880" s="28">
        <v>2</v>
      </c>
      <c r="I3880" s="28">
        <v>0.4</v>
      </c>
      <c r="J3880" s="28">
        <v>0.66015328765103265</v>
      </c>
      <c r="K3880" s="28">
        <v>4</v>
      </c>
      <c r="L3880" s="28">
        <v>5625</v>
      </c>
      <c r="M3880" s="29">
        <v>2</v>
      </c>
    </row>
    <row r="3881" spans="1:13" x14ac:dyDescent="0.3">
      <c r="A3881">
        <v>3877</v>
      </c>
      <c r="B3881" s="29">
        <v>2014</v>
      </c>
      <c r="C3881" s="27">
        <v>41647</v>
      </c>
      <c r="D3881" s="28">
        <v>0.71774173793116924</v>
      </c>
      <c r="E3881" s="28">
        <v>5</v>
      </c>
      <c r="F3881" s="27">
        <v>43473</v>
      </c>
      <c r="G3881" s="28">
        <v>0.40572422802326469</v>
      </c>
      <c r="H3881" s="28">
        <v>2</v>
      </c>
      <c r="I3881" s="28">
        <v>0.4</v>
      </c>
      <c r="J3881" s="28">
        <v>0.45222963717028619</v>
      </c>
      <c r="K3881" s="28">
        <v>3</v>
      </c>
      <c r="L3881" s="28">
        <v>5000</v>
      </c>
      <c r="M3881" s="29">
        <v>1</v>
      </c>
    </row>
    <row r="3882" spans="1:13" x14ac:dyDescent="0.3">
      <c r="A3882">
        <v>3878</v>
      </c>
      <c r="B3882" s="29">
        <v>2014</v>
      </c>
      <c r="C3882" s="27">
        <v>41736</v>
      </c>
      <c r="D3882" s="28">
        <v>0.79989687535615805</v>
      </c>
      <c r="E3882" s="28">
        <v>5</v>
      </c>
      <c r="F3882" s="27">
        <v>43562</v>
      </c>
      <c r="G3882" s="28">
        <v>0.29119239288695464</v>
      </c>
      <c r="H3882" s="28">
        <v>2</v>
      </c>
      <c r="I3882" s="28">
        <v>0.4</v>
      </c>
      <c r="J3882" s="28">
        <v>0.66111849354696173</v>
      </c>
      <c r="K3882" s="28">
        <v>4</v>
      </c>
      <c r="L3882" s="28">
        <v>5625</v>
      </c>
      <c r="M3882" s="29">
        <v>0</v>
      </c>
    </row>
    <row r="3883" spans="1:13" x14ac:dyDescent="0.3">
      <c r="A3883">
        <v>3879</v>
      </c>
      <c r="B3883" s="29">
        <v>2014</v>
      </c>
      <c r="C3883" s="27">
        <v>41853</v>
      </c>
      <c r="D3883" s="28">
        <v>0.3490350235653652</v>
      </c>
      <c r="E3883" s="28">
        <v>2</v>
      </c>
      <c r="F3883" s="27">
        <v>42584</v>
      </c>
      <c r="G3883" s="28">
        <v>0.90026660411450687</v>
      </c>
      <c r="H3883" s="28">
        <v>3</v>
      </c>
      <c r="I3883" s="28">
        <v>0.48000000000000004</v>
      </c>
      <c r="J3883" s="28">
        <v>0.10033325436171892</v>
      </c>
      <c r="K3883" s="28">
        <v>1</v>
      </c>
      <c r="L3883" s="28">
        <v>3750</v>
      </c>
      <c r="M3883" s="29">
        <v>0</v>
      </c>
    </row>
    <row r="3884" spans="1:13" x14ac:dyDescent="0.3">
      <c r="A3884">
        <v>3880</v>
      </c>
      <c r="B3884" s="29">
        <v>2014</v>
      </c>
      <c r="C3884" s="27">
        <v>41981</v>
      </c>
      <c r="D3884" s="28">
        <v>0.29701835901708051</v>
      </c>
      <c r="E3884" s="28">
        <v>2</v>
      </c>
      <c r="F3884" s="27">
        <v>42712</v>
      </c>
      <c r="G3884" s="28">
        <v>0.37514450025065416</v>
      </c>
      <c r="H3884" s="28">
        <v>2</v>
      </c>
      <c r="I3884" s="28">
        <v>0.4</v>
      </c>
      <c r="J3884" s="28">
        <v>0.20541745544072354</v>
      </c>
      <c r="K3884" s="28">
        <v>2</v>
      </c>
      <c r="L3884" s="28">
        <v>4375</v>
      </c>
      <c r="M3884" s="29">
        <v>0</v>
      </c>
    </row>
    <row r="3885" spans="1:13" x14ac:dyDescent="0.3">
      <c r="A3885">
        <v>3881</v>
      </c>
      <c r="B3885" s="29">
        <v>2014</v>
      </c>
      <c r="C3885" s="27">
        <v>41806</v>
      </c>
      <c r="D3885" s="28">
        <v>0.95808461184230176</v>
      </c>
      <c r="E3885" s="28">
        <v>5</v>
      </c>
      <c r="F3885" s="27">
        <v>43632</v>
      </c>
      <c r="G3885" s="28">
        <v>5.5852431158530669E-2</v>
      </c>
      <c r="H3885" s="28">
        <v>1</v>
      </c>
      <c r="I3885" s="28">
        <v>0.32</v>
      </c>
      <c r="J3885" s="28">
        <v>0.39735082700656976</v>
      </c>
      <c r="K3885" s="28">
        <v>2</v>
      </c>
      <c r="L3885" s="28">
        <v>4375</v>
      </c>
      <c r="M3885" s="29">
        <v>1</v>
      </c>
    </row>
    <row r="3886" spans="1:13" x14ac:dyDescent="0.3">
      <c r="A3886">
        <v>3882</v>
      </c>
      <c r="B3886" s="29">
        <v>2014</v>
      </c>
      <c r="C3886" s="27">
        <v>41689</v>
      </c>
      <c r="D3886" s="28">
        <v>0.69166609371893195</v>
      </c>
      <c r="E3886" s="28">
        <v>5</v>
      </c>
      <c r="F3886" s="27">
        <v>43515</v>
      </c>
      <c r="G3886" s="28">
        <v>4.8466519849927892E-2</v>
      </c>
      <c r="H3886" s="28">
        <v>1</v>
      </c>
      <c r="I3886" s="28">
        <v>0.32</v>
      </c>
      <c r="J3886" s="28">
        <v>0.63513415539417284</v>
      </c>
      <c r="K3886" s="28">
        <v>4</v>
      </c>
      <c r="L3886" s="28">
        <v>5625</v>
      </c>
      <c r="M3886" s="29">
        <v>3</v>
      </c>
    </row>
    <row r="3887" spans="1:13" x14ac:dyDescent="0.3">
      <c r="A3887">
        <v>3883</v>
      </c>
      <c r="B3887" s="29">
        <v>2014</v>
      </c>
      <c r="C3887" s="27">
        <v>41783</v>
      </c>
      <c r="D3887" s="28">
        <v>0.27376323235856648</v>
      </c>
      <c r="E3887" s="28">
        <v>2</v>
      </c>
      <c r="F3887" s="27">
        <v>42514</v>
      </c>
      <c r="G3887" s="28">
        <v>0.40474839875997315</v>
      </c>
      <c r="H3887" s="28">
        <v>2</v>
      </c>
      <c r="I3887" s="28">
        <v>0.4</v>
      </c>
      <c r="J3887" s="28">
        <v>8.9865233870946803E-2</v>
      </c>
      <c r="K3887" s="28">
        <v>1</v>
      </c>
      <c r="L3887" s="28">
        <v>3750</v>
      </c>
      <c r="M3887" s="29">
        <v>2</v>
      </c>
    </row>
    <row r="3888" spans="1:13" x14ac:dyDescent="0.3">
      <c r="A3888">
        <v>3884</v>
      </c>
      <c r="B3888" s="29">
        <v>2014</v>
      </c>
      <c r="C3888" s="27">
        <v>41768</v>
      </c>
      <c r="D3888" s="28">
        <v>0.53921401626772802</v>
      </c>
      <c r="E3888" s="28">
        <v>3</v>
      </c>
      <c r="F3888" s="27">
        <v>42864</v>
      </c>
      <c r="G3888" s="28">
        <v>0.47683568873589166</v>
      </c>
      <c r="H3888" s="28">
        <v>2</v>
      </c>
      <c r="I3888" s="28">
        <v>0.4</v>
      </c>
      <c r="J3888" s="28">
        <v>0.85728210584327846</v>
      </c>
      <c r="K3888" s="28">
        <v>5</v>
      </c>
      <c r="L3888" s="28">
        <v>6250</v>
      </c>
      <c r="M3888" s="29">
        <v>0</v>
      </c>
    </row>
    <row r="3889" spans="1:13" x14ac:dyDescent="0.3">
      <c r="A3889">
        <v>3885</v>
      </c>
      <c r="B3889" s="29">
        <v>2014</v>
      </c>
      <c r="C3889" s="27">
        <v>41900</v>
      </c>
      <c r="D3889" s="28">
        <v>0.97466759531470692</v>
      </c>
      <c r="E3889" s="28">
        <v>5</v>
      </c>
      <c r="F3889" s="27">
        <v>43726</v>
      </c>
      <c r="G3889" s="28">
        <v>0.33625308199096915</v>
      </c>
      <c r="H3889" s="28">
        <v>2</v>
      </c>
      <c r="I3889" s="28">
        <v>0.4</v>
      </c>
      <c r="J3889" s="28">
        <v>0.75864944819809754</v>
      </c>
      <c r="K3889" s="28">
        <v>5</v>
      </c>
      <c r="L3889" s="28">
        <v>6250</v>
      </c>
      <c r="M3889" s="29">
        <v>2</v>
      </c>
    </row>
    <row r="3890" spans="1:13" x14ac:dyDescent="0.3">
      <c r="A3890">
        <v>3886</v>
      </c>
      <c r="B3890" s="29">
        <v>2014</v>
      </c>
      <c r="C3890" s="27">
        <v>41903</v>
      </c>
      <c r="D3890" s="28">
        <v>0.97394000019676041</v>
      </c>
      <c r="E3890" s="28">
        <v>5</v>
      </c>
      <c r="F3890" s="27">
        <v>43729</v>
      </c>
      <c r="G3890" s="28">
        <v>0.57238760253675081</v>
      </c>
      <c r="H3890" s="28">
        <v>2</v>
      </c>
      <c r="I3890" s="28">
        <v>0.4</v>
      </c>
      <c r="J3890" s="28">
        <v>0.91777482186288084</v>
      </c>
      <c r="K3890" s="28">
        <v>5</v>
      </c>
      <c r="L3890" s="28">
        <v>6250</v>
      </c>
      <c r="M3890" s="29">
        <v>1</v>
      </c>
    </row>
    <row r="3891" spans="1:13" x14ac:dyDescent="0.3">
      <c r="A3891">
        <v>3887</v>
      </c>
      <c r="B3891" s="29">
        <v>2014</v>
      </c>
      <c r="C3891" s="27">
        <v>41924</v>
      </c>
      <c r="D3891" s="28">
        <v>0.92524422955274399</v>
      </c>
      <c r="E3891" s="28">
        <v>5</v>
      </c>
      <c r="F3891" s="27">
        <v>43750</v>
      </c>
      <c r="G3891" s="28">
        <v>0.69521765603310093</v>
      </c>
      <c r="H3891" s="28">
        <v>3</v>
      </c>
      <c r="I3891" s="28">
        <v>0.48000000000000004</v>
      </c>
      <c r="J3891" s="28">
        <v>0.41814743591836268</v>
      </c>
      <c r="K3891" s="28">
        <v>2</v>
      </c>
      <c r="L3891" s="28">
        <v>4375</v>
      </c>
      <c r="M3891" s="29">
        <v>2</v>
      </c>
    </row>
    <row r="3892" spans="1:13" x14ac:dyDescent="0.3">
      <c r="A3892">
        <v>3888</v>
      </c>
      <c r="B3892" s="29">
        <v>2014</v>
      </c>
      <c r="C3892" s="27">
        <v>41836</v>
      </c>
      <c r="D3892" s="28">
        <v>0.45428805000206285</v>
      </c>
      <c r="E3892" s="28">
        <v>3</v>
      </c>
      <c r="F3892" s="27">
        <v>42932</v>
      </c>
      <c r="G3892" s="28">
        <v>0.39297987421467062</v>
      </c>
      <c r="H3892" s="28">
        <v>2</v>
      </c>
      <c r="I3892" s="28">
        <v>0.4</v>
      </c>
      <c r="J3892" s="28">
        <v>0.52288139301298031</v>
      </c>
      <c r="K3892" s="28">
        <v>3</v>
      </c>
      <c r="L3892" s="28">
        <v>5000</v>
      </c>
      <c r="M3892" s="29">
        <v>1</v>
      </c>
    </row>
    <row r="3893" spans="1:13" x14ac:dyDescent="0.3">
      <c r="A3893">
        <v>3889</v>
      </c>
      <c r="B3893" s="29">
        <v>2014</v>
      </c>
      <c r="C3893" s="27">
        <v>41801</v>
      </c>
      <c r="D3893" s="28">
        <v>0.97723156612022988</v>
      </c>
      <c r="E3893" s="28">
        <v>5</v>
      </c>
      <c r="F3893" s="27">
        <v>43627</v>
      </c>
      <c r="G3893" s="28">
        <v>0.55193579543178062</v>
      </c>
      <c r="H3893" s="28">
        <v>2</v>
      </c>
      <c r="I3893" s="28">
        <v>0.4</v>
      </c>
      <c r="J3893" s="28">
        <v>0.36781912124835991</v>
      </c>
      <c r="K3893" s="28">
        <v>2</v>
      </c>
      <c r="L3893" s="28">
        <v>4375</v>
      </c>
      <c r="M3893" s="29">
        <v>2</v>
      </c>
    </row>
    <row r="3894" spans="1:13" x14ac:dyDescent="0.3">
      <c r="A3894">
        <v>3890</v>
      </c>
      <c r="B3894" s="29">
        <v>2014</v>
      </c>
      <c r="C3894" s="27">
        <v>41680</v>
      </c>
      <c r="D3894" s="28">
        <v>5.526090690823604E-2</v>
      </c>
      <c r="E3894" s="28">
        <v>1</v>
      </c>
      <c r="F3894" s="27">
        <v>42045</v>
      </c>
      <c r="G3894" s="28">
        <v>0.8443569662049164</v>
      </c>
      <c r="H3894" s="28">
        <v>3</v>
      </c>
      <c r="I3894" s="28">
        <v>0.48000000000000004</v>
      </c>
      <c r="J3894" s="28">
        <v>0.22737115015007958</v>
      </c>
      <c r="K3894" s="28">
        <v>2</v>
      </c>
      <c r="L3894" s="28">
        <v>4375</v>
      </c>
      <c r="M3894" s="29">
        <v>0</v>
      </c>
    </row>
    <row r="3895" spans="1:13" x14ac:dyDescent="0.3">
      <c r="A3895">
        <v>3891</v>
      </c>
      <c r="B3895" s="29">
        <v>2014</v>
      </c>
      <c r="C3895" s="27">
        <v>41880</v>
      </c>
      <c r="D3895" s="28">
        <v>7.9016418324815207E-2</v>
      </c>
      <c r="E3895" s="28">
        <v>1</v>
      </c>
      <c r="F3895" s="27">
        <v>42245</v>
      </c>
      <c r="G3895" s="28">
        <v>0.79469675454655353</v>
      </c>
      <c r="H3895" s="28">
        <v>3</v>
      </c>
      <c r="I3895" s="28">
        <v>0.48000000000000004</v>
      </c>
      <c r="J3895" s="28">
        <v>0.53278191877738346</v>
      </c>
      <c r="K3895" s="28">
        <v>3</v>
      </c>
      <c r="L3895" s="28">
        <v>5000</v>
      </c>
      <c r="M3895" s="29">
        <v>0</v>
      </c>
    </row>
    <row r="3896" spans="1:13" x14ac:dyDescent="0.3">
      <c r="A3896">
        <v>3892</v>
      </c>
      <c r="B3896" s="29">
        <v>2014</v>
      </c>
      <c r="C3896" s="27">
        <v>41707</v>
      </c>
      <c r="D3896" s="28">
        <v>0.75650281023615162</v>
      </c>
      <c r="E3896" s="28">
        <v>5</v>
      </c>
      <c r="F3896" s="27">
        <v>43533</v>
      </c>
      <c r="G3896" s="28">
        <v>0.30522059114647859</v>
      </c>
      <c r="H3896" s="28">
        <v>2</v>
      </c>
      <c r="I3896" s="28">
        <v>0.4</v>
      </c>
      <c r="J3896" s="28">
        <v>4.4560145820077057E-2</v>
      </c>
      <c r="K3896" s="28">
        <v>1</v>
      </c>
      <c r="L3896" s="28">
        <v>3750</v>
      </c>
      <c r="M3896" s="29">
        <v>2</v>
      </c>
    </row>
    <row r="3897" spans="1:13" x14ac:dyDescent="0.3">
      <c r="A3897">
        <v>3893</v>
      </c>
      <c r="B3897" s="29">
        <v>2014</v>
      </c>
      <c r="C3897" s="27">
        <v>41719</v>
      </c>
      <c r="D3897" s="28">
        <v>0.76418438720036785</v>
      </c>
      <c r="E3897" s="28">
        <v>5</v>
      </c>
      <c r="F3897" s="27">
        <v>43545</v>
      </c>
      <c r="G3897" s="28">
        <v>0.43738432993992615</v>
      </c>
      <c r="H3897" s="28">
        <v>2</v>
      </c>
      <c r="I3897" s="28">
        <v>0.4</v>
      </c>
      <c r="J3897" s="28">
        <v>0.48097777939708186</v>
      </c>
      <c r="K3897" s="28">
        <v>3</v>
      </c>
      <c r="L3897" s="28">
        <v>5000</v>
      </c>
      <c r="M3897" s="29">
        <v>1</v>
      </c>
    </row>
    <row r="3898" spans="1:13" x14ac:dyDescent="0.3">
      <c r="A3898">
        <v>3894</v>
      </c>
      <c r="B3898" s="29">
        <v>2014</v>
      </c>
      <c r="C3898" s="27">
        <v>41950</v>
      </c>
      <c r="D3898" s="28">
        <v>0.43576381005974463</v>
      </c>
      <c r="E3898" s="28">
        <v>2</v>
      </c>
      <c r="F3898" s="27">
        <v>42681</v>
      </c>
      <c r="G3898" s="28">
        <v>0.98321218773670804</v>
      </c>
      <c r="H3898" s="28">
        <v>3</v>
      </c>
      <c r="I3898" s="28">
        <v>0.48000000000000004</v>
      </c>
      <c r="J3898" s="28">
        <v>0.59889590964415396</v>
      </c>
      <c r="K3898" s="28">
        <v>4</v>
      </c>
      <c r="L3898" s="28">
        <v>5625</v>
      </c>
      <c r="M3898" s="29">
        <v>0</v>
      </c>
    </row>
    <row r="3899" spans="1:13" x14ac:dyDescent="0.3">
      <c r="A3899">
        <v>3895</v>
      </c>
      <c r="B3899" s="29">
        <v>2014</v>
      </c>
      <c r="C3899" s="27">
        <v>41957</v>
      </c>
      <c r="D3899" s="28">
        <v>0.52979780804714516</v>
      </c>
      <c r="E3899" s="28">
        <v>3</v>
      </c>
      <c r="F3899" s="27">
        <v>43053</v>
      </c>
      <c r="G3899" s="28">
        <v>0.57239200842956783</v>
      </c>
      <c r="H3899" s="28">
        <v>2</v>
      </c>
      <c r="I3899" s="28">
        <v>0.4</v>
      </c>
      <c r="J3899" s="28">
        <v>0.98103279052015691</v>
      </c>
      <c r="K3899" s="28">
        <v>5</v>
      </c>
      <c r="L3899" s="28">
        <v>6250</v>
      </c>
      <c r="M3899" s="29">
        <v>0</v>
      </c>
    </row>
    <row r="3900" spans="1:13" x14ac:dyDescent="0.3">
      <c r="A3900">
        <v>3896</v>
      </c>
      <c r="B3900" s="29">
        <v>2014</v>
      </c>
      <c r="C3900" s="27">
        <v>41933</v>
      </c>
      <c r="D3900" s="28">
        <v>0.71505809548820309</v>
      </c>
      <c r="E3900" s="28">
        <v>5</v>
      </c>
      <c r="F3900" s="27">
        <v>43759</v>
      </c>
      <c r="G3900" s="28">
        <v>0.10683790657540926</v>
      </c>
      <c r="H3900" s="28">
        <v>1</v>
      </c>
      <c r="I3900" s="28">
        <v>0.32</v>
      </c>
      <c r="J3900" s="28">
        <v>0.15670780579332799</v>
      </c>
      <c r="K3900" s="28">
        <v>1</v>
      </c>
      <c r="L3900" s="28">
        <v>3750</v>
      </c>
      <c r="M3900" s="29">
        <v>1</v>
      </c>
    </row>
    <row r="3901" spans="1:13" x14ac:dyDescent="0.3">
      <c r="A3901">
        <v>3897</v>
      </c>
      <c r="B3901" s="29">
        <v>2014</v>
      </c>
      <c r="C3901" s="27">
        <v>41783</v>
      </c>
      <c r="D3901" s="28">
        <v>0.17495202204796001</v>
      </c>
      <c r="E3901" s="28">
        <v>1</v>
      </c>
      <c r="F3901" s="27">
        <v>42148</v>
      </c>
      <c r="G3901" s="28">
        <v>0.56633212766091734</v>
      </c>
      <c r="H3901" s="28">
        <v>2</v>
      </c>
      <c r="I3901" s="28">
        <v>0.4</v>
      </c>
      <c r="J3901" s="28">
        <v>0.23235322960956029</v>
      </c>
      <c r="K3901" s="28">
        <v>2</v>
      </c>
      <c r="L3901" s="28">
        <v>4375</v>
      </c>
      <c r="M3901" s="29">
        <v>0</v>
      </c>
    </row>
    <row r="3902" spans="1:13" x14ac:dyDescent="0.3">
      <c r="A3902">
        <v>3898</v>
      </c>
      <c r="B3902" s="29">
        <v>2014</v>
      </c>
      <c r="C3902" s="27">
        <v>41832</v>
      </c>
      <c r="D3902" s="28">
        <v>0.78208755601781943</v>
      </c>
      <c r="E3902" s="28">
        <v>5</v>
      </c>
      <c r="F3902" s="27">
        <v>43658</v>
      </c>
      <c r="G3902" s="28">
        <v>0.97839663739895588</v>
      </c>
      <c r="H3902" s="28">
        <v>3</v>
      </c>
      <c r="I3902" s="28">
        <v>0.48000000000000004</v>
      </c>
      <c r="J3902" s="28">
        <v>6.8531396316494408E-2</v>
      </c>
      <c r="K3902" s="28">
        <v>1</v>
      </c>
      <c r="L3902" s="28">
        <v>3750</v>
      </c>
      <c r="M3902" s="29">
        <v>2</v>
      </c>
    </row>
    <row r="3903" spans="1:13" x14ac:dyDescent="0.3">
      <c r="A3903">
        <v>3899</v>
      </c>
      <c r="B3903" s="29">
        <v>2014</v>
      </c>
      <c r="C3903" s="27">
        <v>41816</v>
      </c>
      <c r="D3903" s="28">
        <v>0.80047260366254613</v>
      </c>
      <c r="E3903" s="28">
        <v>5</v>
      </c>
      <c r="F3903" s="27">
        <v>43642</v>
      </c>
      <c r="G3903" s="28">
        <v>0.18119623751660341</v>
      </c>
      <c r="H3903" s="28">
        <v>1</v>
      </c>
      <c r="I3903" s="28">
        <v>0.32</v>
      </c>
      <c r="J3903" s="28">
        <v>0.95808454598709003</v>
      </c>
      <c r="K3903" s="28">
        <v>5</v>
      </c>
      <c r="L3903" s="28">
        <v>6250</v>
      </c>
      <c r="M3903" s="29">
        <v>2</v>
      </c>
    </row>
    <row r="3904" spans="1:13" x14ac:dyDescent="0.3">
      <c r="A3904">
        <v>3900</v>
      </c>
      <c r="B3904" s="29">
        <v>2014</v>
      </c>
      <c r="C3904" s="27">
        <v>41701</v>
      </c>
      <c r="D3904" s="28">
        <v>0.31084224022142282</v>
      </c>
      <c r="E3904" s="28">
        <v>2</v>
      </c>
      <c r="F3904" s="27">
        <v>42432</v>
      </c>
      <c r="G3904" s="28">
        <v>0.50177107734620363</v>
      </c>
      <c r="H3904" s="28">
        <v>2</v>
      </c>
      <c r="I3904" s="28">
        <v>0.4</v>
      </c>
      <c r="J3904" s="28">
        <v>0.35681775179151631</v>
      </c>
      <c r="K3904" s="28">
        <v>2</v>
      </c>
      <c r="L3904" s="28">
        <v>4375</v>
      </c>
      <c r="M3904" s="29">
        <v>0</v>
      </c>
    </row>
    <row r="3905" spans="1:13" x14ac:dyDescent="0.3">
      <c r="A3905">
        <v>3901</v>
      </c>
      <c r="B3905" s="29">
        <v>2014</v>
      </c>
      <c r="C3905" s="27">
        <v>41940</v>
      </c>
      <c r="D3905" s="28">
        <v>4.6536243362211183E-2</v>
      </c>
      <c r="E3905" s="28">
        <v>1</v>
      </c>
      <c r="F3905" s="27">
        <v>42305</v>
      </c>
      <c r="G3905" s="28">
        <v>0.77822840176589747</v>
      </c>
      <c r="H3905" s="28">
        <v>3</v>
      </c>
      <c r="I3905" s="28">
        <v>0.48000000000000004</v>
      </c>
      <c r="J3905" s="28">
        <v>0.61176848499757708</v>
      </c>
      <c r="K3905" s="28">
        <v>4</v>
      </c>
      <c r="L3905" s="28">
        <v>5625</v>
      </c>
      <c r="M3905" s="29">
        <v>1</v>
      </c>
    </row>
    <row r="3906" spans="1:13" x14ac:dyDescent="0.3">
      <c r="A3906">
        <v>3902</v>
      </c>
      <c r="B3906" s="29">
        <v>2014</v>
      </c>
      <c r="C3906" s="27">
        <v>41782</v>
      </c>
      <c r="D3906" s="28">
        <v>0.14517730205532486</v>
      </c>
      <c r="E3906" s="28">
        <v>1</v>
      </c>
      <c r="F3906" s="27">
        <v>42147</v>
      </c>
      <c r="G3906" s="28">
        <v>0.57637486686142925</v>
      </c>
      <c r="H3906" s="28">
        <v>2</v>
      </c>
      <c r="I3906" s="28">
        <v>0.4</v>
      </c>
      <c r="J3906" s="28">
        <v>0.83089570633828702</v>
      </c>
      <c r="K3906" s="28">
        <v>5</v>
      </c>
      <c r="L3906" s="28">
        <v>6250</v>
      </c>
      <c r="M3906" s="29">
        <v>0</v>
      </c>
    </row>
    <row r="3907" spans="1:13" x14ac:dyDescent="0.3">
      <c r="A3907">
        <v>3903</v>
      </c>
      <c r="B3907" s="29">
        <v>2014</v>
      </c>
      <c r="C3907" s="27">
        <v>41672</v>
      </c>
      <c r="D3907" s="28">
        <v>0.80599963725862911</v>
      </c>
      <c r="E3907" s="28">
        <v>5</v>
      </c>
      <c r="F3907" s="27">
        <v>43498</v>
      </c>
      <c r="G3907" s="28">
        <v>0.41233469318570481</v>
      </c>
      <c r="H3907" s="28">
        <v>2</v>
      </c>
      <c r="I3907" s="28">
        <v>0.4</v>
      </c>
      <c r="J3907" s="28">
        <v>0.72502118338135191</v>
      </c>
      <c r="K3907" s="28">
        <v>5</v>
      </c>
      <c r="L3907" s="28">
        <v>6250</v>
      </c>
      <c r="M3907" s="29">
        <v>0</v>
      </c>
    </row>
    <row r="3908" spans="1:13" x14ac:dyDescent="0.3">
      <c r="A3908">
        <v>3904</v>
      </c>
      <c r="B3908" s="29">
        <v>2014</v>
      </c>
      <c r="C3908" s="27">
        <v>41831</v>
      </c>
      <c r="D3908" s="28">
        <v>0.37086357697031469</v>
      </c>
      <c r="E3908" s="28">
        <v>2</v>
      </c>
      <c r="F3908" s="27">
        <v>42562</v>
      </c>
      <c r="G3908" s="28">
        <v>0.61630336555743725</v>
      </c>
      <c r="H3908" s="28">
        <v>3</v>
      </c>
      <c r="I3908" s="28">
        <v>0.48000000000000004</v>
      </c>
      <c r="J3908" s="28">
        <v>0.93710605167658878</v>
      </c>
      <c r="K3908" s="28">
        <v>5</v>
      </c>
      <c r="L3908" s="28">
        <v>6250</v>
      </c>
      <c r="M3908" s="29">
        <v>1</v>
      </c>
    </row>
    <row r="3909" spans="1:13" x14ac:dyDescent="0.3">
      <c r="A3909">
        <v>3905</v>
      </c>
      <c r="B3909" s="29">
        <v>2014</v>
      </c>
      <c r="C3909" s="27">
        <v>41973</v>
      </c>
      <c r="D3909" s="28">
        <v>0.81751497577005627</v>
      </c>
      <c r="E3909" s="28">
        <v>5</v>
      </c>
      <c r="F3909" s="27">
        <v>43799</v>
      </c>
      <c r="G3909" s="28">
        <v>0.4431874902449876</v>
      </c>
      <c r="H3909" s="28">
        <v>2</v>
      </c>
      <c r="I3909" s="28">
        <v>0.4</v>
      </c>
      <c r="J3909" s="28">
        <v>0.51186771687700128</v>
      </c>
      <c r="K3909" s="28">
        <v>3</v>
      </c>
      <c r="L3909" s="28">
        <v>5000</v>
      </c>
      <c r="M3909" s="29">
        <v>2</v>
      </c>
    </row>
    <row r="3910" spans="1:13" x14ac:dyDescent="0.3">
      <c r="A3910">
        <v>3906</v>
      </c>
      <c r="B3910" s="29">
        <v>2014</v>
      </c>
      <c r="C3910" s="27">
        <v>41891</v>
      </c>
      <c r="D3910" s="28">
        <v>0.23707177547399239</v>
      </c>
      <c r="E3910" s="28">
        <v>1</v>
      </c>
      <c r="F3910" s="27">
        <v>42256</v>
      </c>
      <c r="G3910" s="28">
        <v>0.53668767173145537</v>
      </c>
      <c r="H3910" s="28">
        <v>2</v>
      </c>
      <c r="I3910" s="28">
        <v>0.4</v>
      </c>
      <c r="J3910" s="28">
        <v>0.24260124170514796</v>
      </c>
      <c r="K3910" s="28">
        <v>2</v>
      </c>
      <c r="L3910" s="28">
        <v>4375</v>
      </c>
      <c r="M3910" s="29">
        <v>0</v>
      </c>
    </row>
    <row r="3911" spans="1:13" x14ac:dyDescent="0.3">
      <c r="A3911">
        <v>3907</v>
      </c>
      <c r="B3911" s="29">
        <v>2014</v>
      </c>
      <c r="C3911" s="27">
        <v>41878</v>
      </c>
      <c r="D3911" s="28">
        <v>0.50118390606475927</v>
      </c>
      <c r="E3911" s="28">
        <v>3</v>
      </c>
      <c r="F3911" s="27">
        <v>42974</v>
      </c>
      <c r="G3911" s="28">
        <v>0.65555132388500581</v>
      </c>
      <c r="H3911" s="28">
        <v>3</v>
      </c>
      <c r="I3911" s="28">
        <v>0.48000000000000004</v>
      </c>
      <c r="J3911" s="28">
        <v>0.56437378084084644</v>
      </c>
      <c r="K3911" s="28">
        <v>3</v>
      </c>
      <c r="L3911" s="28">
        <v>5000</v>
      </c>
      <c r="M3911" s="29">
        <v>2</v>
      </c>
    </row>
    <row r="3912" spans="1:13" x14ac:dyDescent="0.3">
      <c r="A3912">
        <v>3908</v>
      </c>
      <c r="B3912" s="29">
        <v>2014</v>
      </c>
      <c r="C3912" s="27">
        <v>41673</v>
      </c>
      <c r="D3912" s="28">
        <v>0.72614487815123197</v>
      </c>
      <c r="E3912" s="28">
        <v>5</v>
      </c>
      <c r="F3912" s="27">
        <v>43499</v>
      </c>
      <c r="G3912" s="28">
        <v>0.47290474419804285</v>
      </c>
      <c r="H3912" s="28">
        <v>2</v>
      </c>
      <c r="I3912" s="28">
        <v>0.4</v>
      </c>
      <c r="J3912" s="28">
        <v>0.25627681766541754</v>
      </c>
      <c r="K3912" s="28">
        <v>2</v>
      </c>
      <c r="L3912" s="28">
        <v>4375</v>
      </c>
      <c r="M3912" s="29">
        <v>1</v>
      </c>
    </row>
    <row r="3913" spans="1:13" x14ac:dyDescent="0.3">
      <c r="A3913">
        <v>3909</v>
      </c>
      <c r="B3913" s="29">
        <v>2014</v>
      </c>
      <c r="C3913" s="27">
        <v>41695</v>
      </c>
      <c r="D3913" s="28">
        <v>0.62978120390258485</v>
      </c>
      <c r="E3913" s="28">
        <v>4</v>
      </c>
      <c r="F3913" s="27">
        <v>43156</v>
      </c>
      <c r="G3913" s="28">
        <v>0.69270370821865501</v>
      </c>
      <c r="H3913" s="28">
        <v>3</v>
      </c>
      <c r="I3913" s="28">
        <v>0.48000000000000004</v>
      </c>
      <c r="J3913" s="28">
        <v>0.48194863876840544</v>
      </c>
      <c r="K3913" s="28">
        <v>3</v>
      </c>
      <c r="L3913" s="28">
        <v>5000</v>
      </c>
      <c r="M3913" s="29">
        <v>5</v>
      </c>
    </row>
    <row r="3914" spans="1:13" x14ac:dyDescent="0.3">
      <c r="A3914">
        <v>3910</v>
      </c>
      <c r="B3914" s="29">
        <v>2014</v>
      </c>
      <c r="C3914" s="27">
        <v>41677</v>
      </c>
      <c r="D3914" s="28">
        <v>0.77722911590810939</v>
      </c>
      <c r="E3914" s="28">
        <v>5</v>
      </c>
      <c r="F3914" s="27">
        <v>43503</v>
      </c>
      <c r="G3914" s="28">
        <v>0.61459797104296776</v>
      </c>
      <c r="H3914" s="28">
        <v>3</v>
      </c>
      <c r="I3914" s="28">
        <v>0.48000000000000004</v>
      </c>
      <c r="J3914" s="28">
        <v>0.17374191861833643</v>
      </c>
      <c r="K3914" s="28">
        <v>1</v>
      </c>
      <c r="L3914" s="28">
        <v>3750</v>
      </c>
      <c r="M3914" s="29">
        <v>2</v>
      </c>
    </row>
    <row r="3915" spans="1:13" x14ac:dyDescent="0.3">
      <c r="A3915">
        <v>3911</v>
      </c>
      <c r="B3915" s="29">
        <v>2014</v>
      </c>
      <c r="C3915" s="27">
        <v>41964</v>
      </c>
      <c r="D3915" s="28">
        <v>0.62051624740610356</v>
      </c>
      <c r="E3915" s="28">
        <v>4</v>
      </c>
      <c r="F3915" s="27">
        <v>43425</v>
      </c>
      <c r="G3915" s="28">
        <v>0.39354199418246749</v>
      </c>
      <c r="H3915" s="28">
        <v>2</v>
      </c>
      <c r="I3915" s="28">
        <v>0.4</v>
      </c>
      <c r="J3915" s="28">
        <v>0.35536887097206871</v>
      </c>
      <c r="K3915" s="28">
        <v>2</v>
      </c>
      <c r="L3915" s="28">
        <v>4375</v>
      </c>
      <c r="M3915" s="29">
        <v>0</v>
      </c>
    </row>
    <row r="3916" spans="1:13" x14ac:dyDescent="0.3">
      <c r="A3916">
        <v>3912</v>
      </c>
      <c r="B3916" s="29">
        <v>2014</v>
      </c>
      <c r="C3916" s="27">
        <v>41972</v>
      </c>
      <c r="D3916" s="28">
        <v>0.34577104444335238</v>
      </c>
      <c r="E3916" s="28">
        <v>2</v>
      </c>
      <c r="F3916" s="27">
        <v>42703</v>
      </c>
      <c r="G3916" s="28">
        <v>0.61022474879649202</v>
      </c>
      <c r="H3916" s="28">
        <v>3</v>
      </c>
      <c r="I3916" s="28">
        <v>0.48000000000000004</v>
      </c>
      <c r="J3916" s="28">
        <v>0.94689566512582446</v>
      </c>
      <c r="K3916" s="28">
        <v>5</v>
      </c>
      <c r="L3916" s="28">
        <v>6250</v>
      </c>
      <c r="M3916" s="29">
        <v>1</v>
      </c>
    </row>
    <row r="3917" spans="1:13" x14ac:dyDescent="0.3">
      <c r="A3917">
        <v>3913</v>
      </c>
      <c r="B3917" s="29">
        <v>2014</v>
      </c>
      <c r="C3917" s="27">
        <v>41720</v>
      </c>
      <c r="D3917" s="28">
        <v>0.27544859068827621</v>
      </c>
      <c r="E3917" s="28">
        <v>2</v>
      </c>
      <c r="F3917" s="27">
        <v>42451</v>
      </c>
      <c r="G3917" s="28">
        <v>4.1273614033224493E-2</v>
      </c>
      <c r="H3917" s="28">
        <v>1</v>
      </c>
      <c r="I3917" s="28">
        <v>0.32</v>
      </c>
      <c r="J3917" s="28">
        <v>0.76795546852940044</v>
      </c>
      <c r="K3917" s="28">
        <v>5</v>
      </c>
      <c r="L3917" s="28">
        <v>6250</v>
      </c>
      <c r="M3917" s="29">
        <v>2</v>
      </c>
    </row>
    <row r="3918" spans="1:13" x14ac:dyDescent="0.3">
      <c r="A3918">
        <v>3914</v>
      </c>
      <c r="B3918" s="29">
        <v>2014</v>
      </c>
      <c r="C3918" s="27">
        <v>41913</v>
      </c>
      <c r="D3918" s="28">
        <v>0.38650619744173376</v>
      </c>
      <c r="E3918" s="28">
        <v>2</v>
      </c>
      <c r="F3918" s="27">
        <v>42644</v>
      </c>
      <c r="G3918" s="28">
        <v>0.55967696205808171</v>
      </c>
      <c r="H3918" s="28">
        <v>2</v>
      </c>
      <c r="I3918" s="28">
        <v>0.4</v>
      </c>
      <c r="J3918" s="28">
        <v>0.34821139219110697</v>
      </c>
      <c r="K3918" s="28">
        <v>2</v>
      </c>
      <c r="L3918" s="28">
        <v>4375</v>
      </c>
      <c r="M3918" s="29">
        <v>1</v>
      </c>
    </row>
    <row r="3919" spans="1:13" x14ac:dyDescent="0.3">
      <c r="A3919">
        <v>3915</v>
      </c>
      <c r="B3919" s="29">
        <v>2014</v>
      </c>
      <c r="C3919" s="27">
        <v>41802</v>
      </c>
      <c r="D3919" s="28">
        <v>0.79983200449506964</v>
      </c>
      <c r="E3919" s="28">
        <v>5</v>
      </c>
      <c r="F3919" s="27">
        <v>43628</v>
      </c>
      <c r="G3919" s="28">
        <v>0.48933427242764094</v>
      </c>
      <c r="H3919" s="28">
        <v>2</v>
      </c>
      <c r="I3919" s="28">
        <v>0.4</v>
      </c>
      <c r="J3919" s="28">
        <v>0.83438990850020855</v>
      </c>
      <c r="K3919" s="28">
        <v>5</v>
      </c>
      <c r="L3919" s="28">
        <v>6250</v>
      </c>
      <c r="M3919" s="29">
        <v>2</v>
      </c>
    </row>
    <row r="3920" spans="1:13" x14ac:dyDescent="0.3">
      <c r="A3920">
        <v>3916</v>
      </c>
      <c r="B3920" s="29">
        <v>2014</v>
      </c>
      <c r="C3920" s="27">
        <v>41928</v>
      </c>
      <c r="D3920" s="28">
        <v>0.95286014324086987</v>
      </c>
      <c r="E3920" s="28">
        <v>5</v>
      </c>
      <c r="F3920" s="27">
        <v>43754</v>
      </c>
      <c r="G3920" s="28">
        <v>0.71511314378065938</v>
      </c>
      <c r="H3920" s="28">
        <v>3</v>
      </c>
      <c r="I3920" s="28">
        <v>0.48000000000000004</v>
      </c>
      <c r="J3920" s="28">
        <v>0.4159067338358966</v>
      </c>
      <c r="K3920" s="28">
        <v>2</v>
      </c>
      <c r="L3920" s="28">
        <v>4375</v>
      </c>
      <c r="M3920" s="29">
        <v>4</v>
      </c>
    </row>
    <row r="3921" spans="1:13" x14ac:dyDescent="0.3">
      <c r="A3921">
        <v>3917</v>
      </c>
      <c r="B3921" s="29">
        <v>2014</v>
      </c>
      <c r="C3921" s="27">
        <v>41718</v>
      </c>
      <c r="D3921" s="28">
        <v>7.2489267486349762E-3</v>
      </c>
      <c r="E3921" s="28">
        <v>1</v>
      </c>
      <c r="F3921" s="27">
        <v>42083</v>
      </c>
      <c r="G3921" s="28">
        <v>0.28495502543642082</v>
      </c>
      <c r="H3921" s="28">
        <v>2</v>
      </c>
      <c r="I3921" s="28">
        <v>0.4</v>
      </c>
      <c r="J3921" s="28">
        <v>0.46878691960554086</v>
      </c>
      <c r="K3921" s="28">
        <v>3</v>
      </c>
      <c r="L3921" s="28">
        <v>5000</v>
      </c>
      <c r="M3921" s="29">
        <v>1</v>
      </c>
    </row>
    <row r="3922" spans="1:13" x14ac:dyDescent="0.3">
      <c r="A3922">
        <v>3918</v>
      </c>
      <c r="B3922" s="29">
        <v>2014</v>
      </c>
      <c r="C3922" s="27">
        <v>41744</v>
      </c>
      <c r="D3922" s="28">
        <v>0.85176430170664674</v>
      </c>
      <c r="E3922" s="28">
        <v>5</v>
      </c>
      <c r="F3922" s="27">
        <v>43570</v>
      </c>
      <c r="G3922" s="28">
        <v>0.13325517560428302</v>
      </c>
      <c r="H3922" s="28">
        <v>1</v>
      </c>
      <c r="I3922" s="28">
        <v>0.32</v>
      </c>
      <c r="J3922" s="28">
        <v>1.2876948125554399E-2</v>
      </c>
      <c r="K3922" s="28">
        <v>1</v>
      </c>
      <c r="L3922" s="28">
        <v>3750</v>
      </c>
      <c r="M3922" s="29">
        <v>3</v>
      </c>
    </row>
    <row r="3923" spans="1:13" x14ac:dyDescent="0.3">
      <c r="A3923">
        <v>3919</v>
      </c>
      <c r="B3923" s="29">
        <v>2014</v>
      </c>
      <c r="C3923" s="27">
        <v>41728</v>
      </c>
      <c r="D3923" s="28">
        <v>0.88251602901399362</v>
      </c>
      <c r="E3923" s="28">
        <v>5</v>
      </c>
      <c r="F3923" s="27">
        <v>43554</v>
      </c>
      <c r="G3923" s="28">
        <v>0.37086780854949519</v>
      </c>
      <c r="H3923" s="28">
        <v>2</v>
      </c>
      <c r="I3923" s="28">
        <v>0.4</v>
      </c>
      <c r="J3923" s="28">
        <v>0.42313516942659957</v>
      </c>
      <c r="K3923" s="28">
        <v>3</v>
      </c>
      <c r="L3923" s="28">
        <v>5000</v>
      </c>
      <c r="M3923" s="29">
        <v>0</v>
      </c>
    </row>
    <row r="3924" spans="1:13" x14ac:dyDescent="0.3">
      <c r="A3924">
        <v>3920</v>
      </c>
      <c r="B3924" s="29">
        <v>2014</v>
      </c>
      <c r="C3924" s="27">
        <v>41985</v>
      </c>
      <c r="D3924" s="28">
        <v>9.1423192056483749E-2</v>
      </c>
      <c r="E3924" s="28">
        <v>1</v>
      </c>
      <c r="F3924" s="27">
        <v>42350</v>
      </c>
      <c r="G3924" s="28">
        <v>0.25645294017124831</v>
      </c>
      <c r="H3924" s="28">
        <v>1</v>
      </c>
      <c r="I3924" s="28">
        <v>0.32</v>
      </c>
      <c r="J3924" s="28">
        <v>0.42730004641892716</v>
      </c>
      <c r="K3924" s="28">
        <v>3</v>
      </c>
      <c r="L3924" s="28">
        <v>5000</v>
      </c>
      <c r="M3924" s="29">
        <v>0</v>
      </c>
    </row>
    <row r="3925" spans="1:13" x14ac:dyDescent="0.3">
      <c r="A3925">
        <v>3921</v>
      </c>
      <c r="B3925" s="29">
        <v>2014</v>
      </c>
      <c r="C3925" s="27">
        <v>41975</v>
      </c>
      <c r="D3925" s="28">
        <v>0.44637612160133744</v>
      </c>
      <c r="E3925" s="28">
        <v>3</v>
      </c>
      <c r="F3925" s="27">
        <v>43071</v>
      </c>
      <c r="G3925" s="28">
        <v>0.42347825766039671</v>
      </c>
      <c r="H3925" s="28">
        <v>2</v>
      </c>
      <c r="I3925" s="28">
        <v>0.4</v>
      </c>
      <c r="J3925" s="28">
        <v>0.36603544127191001</v>
      </c>
      <c r="K3925" s="28">
        <v>2</v>
      </c>
      <c r="L3925" s="28">
        <v>4375</v>
      </c>
      <c r="M3925" s="29">
        <v>0</v>
      </c>
    </row>
    <row r="3926" spans="1:13" x14ac:dyDescent="0.3">
      <c r="A3926">
        <v>3922</v>
      </c>
      <c r="B3926" s="29">
        <v>2014</v>
      </c>
      <c r="C3926" s="27">
        <v>41769</v>
      </c>
      <c r="D3926" s="28">
        <v>0.92359526341653053</v>
      </c>
      <c r="E3926" s="28">
        <v>5</v>
      </c>
      <c r="F3926" s="27">
        <v>43595</v>
      </c>
      <c r="G3926" s="28">
        <v>8.3828761343459401E-2</v>
      </c>
      <c r="H3926" s="28">
        <v>1</v>
      </c>
      <c r="I3926" s="28">
        <v>0.32</v>
      </c>
      <c r="J3926" s="28">
        <v>5.2492181269660265E-2</v>
      </c>
      <c r="K3926" s="28">
        <v>1</v>
      </c>
      <c r="L3926" s="28">
        <v>3750</v>
      </c>
      <c r="M3926" s="29">
        <v>0</v>
      </c>
    </row>
    <row r="3927" spans="1:13" x14ac:dyDescent="0.3">
      <c r="A3927">
        <v>3923</v>
      </c>
      <c r="B3927" s="29">
        <v>2014</v>
      </c>
      <c r="C3927" s="27">
        <v>41912</v>
      </c>
      <c r="D3927" s="28">
        <v>0.88528158503514365</v>
      </c>
      <c r="E3927" s="28">
        <v>5</v>
      </c>
      <c r="F3927" s="27">
        <v>43738</v>
      </c>
      <c r="G3927" s="28">
        <v>0.37667149213751272</v>
      </c>
      <c r="H3927" s="28">
        <v>2</v>
      </c>
      <c r="I3927" s="28">
        <v>0.4</v>
      </c>
      <c r="J3927" s="28">
        <v>0.18940008359495264</v>
      </c>
      <c r="K3927" s="28">
        <v>1</v>
      </c>
      <c r="L3927" s="28">
        <v>3750</v>
      </c>
      <c r="M3927" s="29">
        <v>2</v>
      </c>
    </row>
    <row r="3928" spans="1:13" x14ac:dyDescent="0.3">
      <c r="A3928">
        <v>3924</v>
      </c>
      <c r="B3928" s="29">
        <v>2014</v>
      </c>
      <c r="C3928" s="27">
        <v>41737</v>
      </c>
      <c r="D3928" s="28">
        <v>0.31064137057287322</v>
      </c>
      <c r="E3928" s="28">
        <v>2</v>
      </c>
      <c r="F3928" s="27">
        <v>42468</v>
      </c>
      <c r="G3928" s="28">
        <v>5.9595201859789726E-2</v>
      </c>
      <c r="H3928" s="28">
        <v>1</v>
      </c>
      <c r="I3928" s="28">
        <v>0.32</v>
      </c>
      <c r="J3928" s="28">
        <v>0.87426679703451149</v>
      </c>
      <c r="K3928" s="28">
        <v>5</v>
      </c>
      <c r="L3928" s="28">
        <v>6250</v>
      </c>
      <c r="M3928" s="29">
        <v>1</v>
      </c>
    </row>
    <row r="3929" spans="1:13" x14ac:dyDescent="0.3">
      <c r="A3929">
        <v>3925</v>
      </c>
      <c r="B3929" s="29">
        <v>2014</v>
      </c>
      <c r="C3929" s="27">
        <v>41929</v>
      </c>
      <c r="D3929" s="28">
        <v>0.34168034641563971</v>
      </c>
      <c r="E3929" s="28">
        <v>2</v>
      </c>
      <c r="F3929" s="27">
        <v>42660</v>
      </c>
      <c r="G3929" s="28">
        <v>0.22839913159315606</v>
      </c>
      <c r="H3929" s="28">
        <v>1</v>
      </c>
      <c r="I3929" s="28">
        <v>0.32</v>
      </c>
      <c r="J3929" s="28">
        <v>0.43000170192942866</v>
      </c>
      <c r="K3929" s="28">
        <v>3</v>
      </c>
      <c r="L3929" s="28">
        <v>5000</v>
      </c>
      <c r="M3929" s="29">
        <v>0</v>
      </c>
    </row>
    <row r="3930" spans="1:13" x14ac:dyDescent="0.3">
      <c r="A3930">
        <v>3926</v>
      </c>
      <c r="B3930" s="29">
        <v>2014</v>
      </c>
      <c r="C3930" s="27">
        <v>41708</v>
      </c>
      <c r="D3930" s="28">
        <v>0.44357741858765298</v>
      </c>
      <c r="E3930" s="28">
        <v>3</v>
      </c>
      <c r="F3930" s="27">
        <v>42804</v>
      </c>
      <c r="G3930" s="28">
        <v>0.15096792966770378</v>
      </c>
      <c r="H3930" s="28">
        <v>1</v>
      </c>
      <c r="I3930" s="28">
        <v>0.32</v>
      </c>
      <c r="J3930" s="28">
        <v>0.7526358744078554</v>
      </c>
      <c r="K3930" s="28">
        <v>5</v>
      </c>
      <c r="L3930" s="28">
        <v>6250</v>
      </c>
      <c r="M3930" s="29">
        <v>1</v>
      </c>
    </row>
    <row r="3931" spans="1:13" x14ac:dyDescent="0.3">
      <c r="A3931">
        <v>3927</v>
      </c>
      <c r="B3931" s="29">
        <v>2014</v>
      </c>
      <c r="C3931" s="27">
        <v>41803</v>
      </c>
      <c r="D3931" s="28">
        <v>0.93018799258144236</v>
      </c>
      <c r="E3931" s="28">
        <v>5</v>
      </c>
      <c r="F3931" s="27">
        <v>43629</v>
      </c>
      <c r="G3931" s="28">
        <v>4.5424422609044002E-2</v>
      </c>
      <c r="H3931" s="28">
        <v>1</v>
      </c>
      <c r="I3931" s="28">
        <v>0.32</v>
      </c>
      <c r="J3931" s="28">
        <v>0.3500972312999836</v>
      </c>
      <c r="K3931" s="28">
        <v>2</v>
      </c>
      <c r="L3931" s="28">
        <v>4375</v>
      </c>
      <c r="M3931" s="29">
        <v>1</v>
      </c>
    </row>
    <row r="3932" spans="1:13" x14ac:dyDescent="0.3">
      <c r="A3932">
        <v>3928</v>
      </c>
      <c r="B3932" s="29">
        <v>2014</v>
      </c>
      <c r="C3932" s="27">
        <v>41803</v>
      </c>
      <c r="D3932" s="28">
        <v>0.30066566947267936</v>
      </c>
      <c r="E3932" s="28">
        <v>2</v>
      </c>
      <c r="F3932" s="27">
        <v>42534</v>
      </c>
      <c r="G3932" s="28">
        <v>0.21287510693371214</v>
      </c>
      <c r="H3932" s="28">
        <v>1</v>
      </c>
      <c r="I3932" s="28">
        <v>0.32</v>
      </c>
      <c r="J3932" s="28">
        <v>0.79027596064160044</v>
      </c>
      <c r="K3932" s="28">
        <v>5</v>
      </c>
      <c r="L3932" s="28">
        <v>6250</v>
      </c>
      <c r="M3932" s="29">
        <v>0</v>
      </c>
    </row>
    <row r="3933" spans="1:13" x14ac:dyDescent="0.3">
      <c r="A3933">
        <v>3929</v>
      </c>
      <c r="B3933" s="29">
        <v>2014</v>
      </c>
      <c r="C3933" s="27">
        <v>41797</v>
      </c>
      <c r="D3933" s="28">
        <v>0.78679120649142709</v>
      </c>
      <c r="E3933" s="28">
        <v>5</v>
      </c>
      <c r="F3933" s="27">
        <v>43623</v>
      </c>
      <c r="G3933" s="28">
        <v>0.75893911640564293</v>
      </c>
      <c r="H3933" s="28">
        <v>3</v>
      </c>
      <c r="I3933" s="28">
        <v>0.48000000000000004</v>
      </c>
      <c r="J3933" s="28">
        <v>0.61528570264900928</v>
      </c>
      <c r="K3933" s="28">
        <v>4</v>
      </c>
      <c r="L3933" s="28">
        <v>5625</v>
      </c>
      <c r="M3933" s="29">
        <v>3</v>
      </c>
    </row>
    <row r="3934" spans="1:13" x14ac:dyDescent="0.3">
      <c r="A3934">
        <v>3930</v>
      </c>
      <c r="B3934" s="29">
        <v>2014</v>
      </c>
      <c r="C3934" s="27">
        <v>41928</v>
      </c>
      <c r="D3934" s="28">
        <v>0.14227082212931585</v>
      </c>
      <c r="E3934" s="28">
        <v>1</v>
      </c>
      <c r="F3934" s="27">
        <v>42293</v>
      </c>
      <c r="G3934" s="28">
        <v>0.4842439116180528</v>
      </c>
      <c r="H3934" s="28">
        <v>2</v>
      </c>
      <c r="I3934" s="28">
        <v>0.4</v>
      </c>
      <c r="J3934" s="28">
        <v>0.31468145713578899</v>
      </c>
      <c r="K3934" s="28">
        <v>2</v>
      </c>
      <c r="L3934" s="28">
        <v>4375</v>
      </c>
      <c r="M3934" s="29">
        <v>0</v>
      </c>
    </row>
    <row r="3935" spans="1:13" x14ac:dyDescent="0.3">
      <c r="A3935">
        <v>3931</v>
      </c>
      <c r="B3935" s="29">
        <v>2014</v>
      </c>
      <c r="C3935" s="27">
        <v>41775</v>
      </c>
      <c r="D3935" s="28">
        <v>3.744745830229057E-2</v>
      </c>
      <c r="E3935" s="28">
        <v>1</v>
      </c>
      <c r="F3935" s="27">
        <v>42140</v>
      </c>
      <c r="G3935" s="28">
        <v>0.29959190311396233</v>
      </c>
      <c r="H3935" s="28">
        <v>2</v>
      </c>
      <c r="I3935" s="28">
        <v>0.4</v>
      </c>
      <c r="J3935" s="28">
        <v>0.69889620131067842</v>
      </c>
      <c r="K3935" s="28">
        <v>4</v>
      </c>
      <c r="L3935" s="28">
        <v>5625</v>
      </c>
      <c r="M3935" s="29">
        <v>2</v>
      </c>
    </row>
    <row r="3936" spans="1:13" x14ac:dyDescent="0.3">
      <c r="A3936">
        <v>3932</v>
      </c>
      <c r="B3936" s="29">
        <v>2014</v>
      </c>
      <c r="C3936" s="27">
        <v>41853</v>
      </c>
      <c r="D3936" s="28">
        <v>0.55807356405361164</v>
      </c>
      <c r="E3936" s="28">
        <v>3</v>
      </c>
      <c r="F3936" s="27">
        <v>42949</v>
      </c>
      <c r="G3936" s="28">
        <v>0.22099270162220808</v>
      </c>
      <c r="H3936" s="28">
        <v>1</v>
      </c>
      <c r="I3936" s="28">
        <v>0.32</v>
      </c>
      <c r="J3936" s="28">
        <v>0.73210621136457976</v>
      </c>
      <c r="K3936" s="28">
        <v>5</v>
      </c>
      <c r="L3936" s="28">
        <v>6250</v>
      </c>
      <c r="M3936" s="29">
        <v>0</v>
      </c>
    </row>
    <row r="3937" spans="1:13" x14ac:dyDescent="0.3">
      <c r="A3937">
        <v>3933</v>
      </c>
      <c r="B3937" s="29">
        <v>2014</v>
      </c>
      <c r="C3937" s="27">
        <v>41827</v>
      </c>
      <c r="D3937" s="28">
        <v>0.42911044306632773</v>
      </c>
      <c r="E3937" s="28">
        <v>2</v>
      </c>
      <c r="F3937" s="27">
        <v>42558</v>
      </c>
      <c r="G3937" s="28">
        <v>0.97609778660713942</v>
      </c>
      <c r="H3937" s="28">
        <v>3</v>
      </c>
      <c r="I3937" s="28">
        <v>0.48000000000000004</v>
      </c>
      <c r="J3937" s="28">
        <v>0.88918575005606104</v>
      </c>
      <c r="K3937" s="28">
        <v>5</v>
      </c>
      <c r="L3937" s="28">
        <v>6250</v>
      </c>
      <c r="M3937" s="29">
        <v>0</v>
      </c>
    </row>
    <row r="3938" spans="1:13" x14ac:dyDescent="0.3">
      <c r="A3938">
        <v>3934</v>
      </c>
      <c r="B3938" s="29">
        <v>2014</v>
      </c>
      <c r="C3938" s="27">
        <v>41725</v>
      </c>
      <c r="D3938" s="28">
        <v>0.92745355859374423</v>
      </c>
      <c r="E3938" s="28">
        <v>5</v>
      </c>
      <c r="F3938" s="27">
        <v>43551</v>
      </c>
      <c r="G3938" s="28">
        <v>0.63004208150040975</v>
      </c>
      <c r="H3938" s="28">
        <v>3</v>
      </c>
      <c r="I3938" s="28">
        <v>0.48000000000000004</v>
      </c>
      <c r="J3938" s="28">
        <v>0.68083237929176232</v>
      </c>
      <c r="K3938" s="28">
        <v>4</v>
      </c>
      <c r="L3938" s="28">
        <v>5625</v>
      </c>
      <c r="M3938" s="29">
        <v>3</v>
      </c>
    </row>
    <row r="3939" spans="1:13" x14ac:dyDescent="0.3">
      <c r="A3939">
        <v>3935</v>
      </c>
      <c r="B3939" s="29">
        <v>2014</v>
      </c>
      <c r="C3939" s="27">
        <v>42004</v>
      </c>
      <c r="D3939" s="28">
        <v>0.71468601826778377</v>
      </c>
      <c r="E3939" s="28">
        <v>5</v>
      </c>
      <c r="F3939" s="27">
        <v>43830</v>
      </c>
      <c r="G3939" s="28">
        <v>0.33199832331203116</v>
      </c>
      <c r="H3939" s="28">
        <v>2</v>
      </c>
      <c r="I3939" s="28">
        <v>0.4</v>
      </c>
      <c r="J3939" s="28">
        <v>0.14735050043863718</v>
      </c>
      <c r="K3939" s="28">
        <v>1</v>
      </c>
      <c r="L3939" s="28">
        <v>3750</v>
      </c>
      <c r="M3939" s="29">
        <v>1</v>
      </c>
    </row>
    <row r="3940" spans="1:13" x14ac:dyDescent="0.3">
      <c r="A3940">
        <v>3936</v>
      </c>
      <c r="B3940" s="29">
        <v>2014</v>
      </c>
      <c r="C3940" s="27">
        <v>41715</v>
      </c>
      <c r="D3940" s="28">
        <v>0.94796945772989294</v>
      </c>
      <c r="E3940" s="28">
        <v>5</v>
      </c>
      <c r="F3940" s="27">
        <v>43541</v>
      </c>
      <c r="G3940" s="28">
        <v>0.57145273181291623</v>
      </c>
      <c r="H3940" s="28">
        <v>2</v>
      </c>
      <c r="I3940" s="28">
        <v>0.4</v>
      </c>
      <c r="J3940" s="28">
        <v>9.9736291887255968E-2</v>
      </c>
      <c r="K3940" s="28">
        <v>1</v>
      </c>
      <c r="L3940" s="28">
        <v>3750</v>
      </c>
      <c r="M3940" s="29">
        <v>3</v>
      </c>
    </row>
    <row r="3941" spans="1:13" x14ac:dyDescent="0.3">
      <c r="A3941">
        <v>3937</v>
      </c>
      <c r="B3941" s="29">
        <v>2014</v>
      </c>
      <c r="C3941" s="27">
        <v>41806</v>
      </c>
      <c r="D3941" s="28">
        <v>0.24938750983952185</v>
      </c>
      <c r="E3941" s="28">
        <v>1</v>
      </c>
      <c r="F3941" s="27">
        <v>42171</v>
      </c>
      <c r="G3941" s="28">
        <v>0.38910865680498385</v>
      </c>
      <c r="H3941" s="28">
        <v>2</v>
      </c>
      <c r="I3941" s="28">
        <v>0.4</v>
      </c>
      <c r="J3941" s="28">
        <v>0.96460870301427926</v>
      </c>
      <c r="K3941" s="28">
        <v>5</v>
      </c>
      <c r="L3941" s="28">
        <v>6250</v>
      </c>
      <c r="M3941" s="29">
        <v>0</v>
      </c>
    </row>
    <row r="3942" spans="1:13" x14ac:dyDescent="0.3">
      <c r="A3942">
        <v>3938</v>
      </c>
      <c r="B3942" s="29">
        <v>2014</v>
      </c>
      <c r="C3942" s="27">
        <v>41825</v>
      </c>
      <c r="D3942" s="28">
        <v>0.65019430748525875</v>
      </c>
      <c r="E3942" s="28">
        <v>4</v>
      </c>
      <c r="F3942" s="27">
        <v>43286</v>
      </c>
      <c r="G3942" s="28">
        <v>0.83504243087533259</v>
      </c>
      <c r="H3942" s="28">
        <v>3</v>
      </c>
      <c r="I3942" s="28">
        <v>0.48000000000000004</v>
      </c>
      <c r="J3942" s="28">
        <v>0.64523179919097307</v>
      </c>
      <c r="K3942" s="28">
        <v>4</v>
      </c>
      <c r="L3942" s="28">
        <v>5625</v>
      </c>
      <c r="M3942" s="29">
        <v>1</v>
      </c>
    </row>
    <row r="3943" spans="1:13" x14ac:dyDescent="0.3">
      <c r="A3943">
        <v>3939</v>
      </c>
      <c r="B3943" s="29">
        <v>2014</v>
      </c>
      <c r="C3943" s="27">
        <v>41641</v>
      </c>
      <c r="D3943" s="28">
        <v>0.14232996833342093</v>
      </c>
      <c r="E3943" s="28">
        <v>1</v>
      </c>
      <c r="F3943" s="27">
        <v>42006</v>
      </c>
      <c r="G3943" s="28">
        <v>0.70657348292103894</v>
      </c>
      <c r="H3943" s="28">
        <v>3</v>
      </c>
      <c r="I3943" s="28">
        <v>0.48000000000000004</v>
      </c>
      <c r="J3943" s="28">
        <v>0.45287789623616526</v>
      </c>
      <c r="K3943" s="28">
        <v>3</v>
      </c>
      <c r="L3943" s="28">
        <v>5000</v>
      </c>
      <c r="M3943" s="29">
        <v>0</v>
      </c>
    </row>
    <row r="3944" spans="1:13" x14ac:dyDescent="0.3">
      <c r="A3944">
        <v>3940</v>
      </c>
      <c r="B3944" s="29">
        <v>2014</v>
      </c>
      <c r="C3944" s="27">
        <v>41702</v>
      </c>
      <c r="D3944" s="28">
        <v>3.5801416616820014E-2</v>
      </c>
      <c r="E3944" s="28">
        <v>1</v>
      </c>
      <c r="F3944" s="27">
        <v>42067</v>
      </c>
      <c r="G3944" s="28">
        <v>0.91438496351577148</v>
      </c>
      <c r="H3944" s="28">
        <v>3</v>
      </c>
      <c r="I3944" s="28">
        <v>0.48000000000000004</v>
      </c>
      <c r="J3944" s="28">
        <v>0.49752659040644798</v>
      </c>
      <c r="K3944" s="28">
        <v>3</v>
      </c>
      <c r="L3944" s="28">
        <v>5000</v>
      </c>
      <c r="M3944" s="29">
        <v>0</v>
      </c>
    </row>
    <row r="3945" spans="1:13" x14ac:dyDescent="0.3">
      <c r="A3945">
        <v>3941</v>
      </c>
      <c r="B3945" s="29">
        <v>2014</v>
      </c>
      <c r="C3945" s="27">
        <v>42000</v>
      </c>
      <c r="D3945" s="28">
        <v>0.80112446539654003</v>
      </c>
      <c r="E3945" s="28">
        <v>5</v>
      </c>
      <c r="F3945" s="27">
        <v>43826</v>
      </c>
      <c r="G3945" s="28">
        <v>0.5523159408739674</v>
      </c>
      <c r="H3945" s="28">
        <v>2</v>
      </c>
      <c r="I3945" s="28">
        <v>0.4</v>
      </c>
      <c r="J3945" s="28">
        <v>0.20812239120929976</v>
      </c>
      <c r="K3945" s="28">
        <v>2</v>
      </c>
      <c r="L3945" s="28">
        <v>4375</v>
      </c>
      <c r="M3945" s="29">
        <v>1</v>
      </c>
    </row>
    <row r="3946" spans="1:13" x14ac:dyDescent="0.3">
      <c r="A3946">
        <v>3942</v>
      </c>
      <c r="B3946" s="29">
        <v>2014</v>
      </c>
      <c r="C3946" s="27">
        <v>41709</v>
      </c>
      <c r="D3946" s="28">
        <v>0.43184217168335004</v>
      </c>
      <c r="E3946" s="28">
        <v>2</v>
      </c>
      <c r="F3946" s="27">
        <v>42440</v>
      </c>
      <c r="G3946" s="28">
        <v>0.97221071858124486</v>
      </c>
      <c r="H3946" s="28">
        <v>3</v>
      </c>
      <c r="I3946" s="28">
        <v>0.48000000000000004</v>
      </c>
      <c r="J3946" s="28">
        <v>0.96697562749848676</v>
      </c>
      <c r="K3946" s="28">
        <v>5</v>
      </c>
      <c r="L3946" s="28">
        <v>6250</v>
      </c>
      <c r="M3946" s="29">
        <v>0</v>
      </c>
    </row>
    <row r="3947" spans="1:13" x14ac:dyDescent="0.3">
      <c r="A3947">
        <v>3943</v>
      </c>
      <c r="B3947" s="29">
        <v>2014</v>
      </c>
      <c r="C3947" s="27">
        <v>42002</v>
      </c>
      <c r="D3947" s="28">
        <v>0.70352240713222813</v>
      </c>
      <c r="E3947" s="28">
        <v>5</v>
      </c>
      <c r="F3947" s="27">
        <v>43828</v>
      </c>
      <c r="G3947" s="28">
        <v>0.94039553149323063</v>
      </c>
      <c r="H3947" s="28">
        <v>3</v>
      </c>
      <c r="I3947" s="28">
        <v>0.48000000000000004</v>
      </c>
      <c r="J3947" s="28">
        <v>0.11166251064849553</v>
      </c>
      <c r="K3947" s="28">
        <v>1</v>
      </c>
      <c r="L3947" s="28">
        <v>3750</v>
      </c>
      <c r="M3947" s="29">
        <v>2</v>
      </c>
    </row>
    <row r="3948" spans="1:13" x14ac:dyDescent="0.3">
      <c r="A3948">
        <v>3944</v>
      </c>
      <c r="B3948" s="29">
        <v>2014</v>
      </c>
      <c r="C3948" s="27">
        <v>41873</v>
      </c>
      <c r="D3948" s="28">
        <v>0.16932023657929651</v>
      </c>
      <c r="E3948" s="28">
        <v>1</v>
      </c>
      <c r="F3948" s="27">
        <v>42238</v>
      </c>
      <c r="G3948" s="28">
        <v>0.2609393574594473</v>
      </c>
      <c r="H3948" s="28">
        <v>1</v>
      </c>
      <c r="I3948" s="28">
        <v>0.32</v>
      </c>
      <c r="J3948" s="28">
        <v>0.72531662881853232</v>
      </c>
      <c r="K3948" s="28">
        <v>5</v>
      </c>
      <c r="L3948" s="28">
        <v>6250</v>
      </c>
      <c r="M3948" s="29">
        <v>0</v>
      </c>
    </row>
    <row r="3949" spans="1:13" x14ac:dyDescent="0.3">
      <c r="A3949">
        <v>3945</v>
      </c>
      <c r="B3949" s="29">
        <v>2014</v>
      </c>
      <c r="C3949" s="27">
        <v>41752</v>
      </c>
      <c r="D3949" s="28">
        <v>0.70685607889745483</v>
      </c>
      <c r="E3949" s="28">
        <v>5</v>
      </c>
      <c r="F3949" s="27">
        <v>43578</v>
      </c>
      <c r="G3949" s="28">
        <v>0.57132094460558969</v>
      </c>
      <c r="H3949" s="28">
        <v>2</v>
      </c>
      <c r="I3949" s="28">
        <v>0.4</v>
      </c>
      <c r="J3949" s="28">
        <v>5.5182632508831486E-2</v>
      </c>
      <c r="K3949" s="28">
        <v>1</v>
      </c>
      <c r="L3949" s="28">
        <v>3750</v>
      </c>
      <c r="M3949" s="29">
        <v>1</v>
      </c>
    </row>
    <row r="3950" spans="1:13" x14ac:dyDescent="0.3">
      <c r="A3950">
        <v>3946</v>
      </c>
      <c r="B3950" s="29">
        <v>2014</v>
      </c>
      <c r="C3950" s="27">
        <v>41821</v>
      </c>
      <c r="D3950" s="28">
        <v>5.6264134625150453E-2</v>
      </c>
      <c r="E3950" s="28">
        <v>1</v>
      </c>
      <c r="F3950" s="27">
        <v>42186</v>
      </c>
      <c r="G3950" s="28">
        <v>0.62551004318630343</v>
      </c>
      <c r="H3950" s="28">
        <v>3</v>
      </c>
      <c r="I3950" s="28">
        <v>0.48000000000000004</v>
      </c>
      <c r="J3950" s="28">
        <v>0.84760007856980479</v>
      </c>
      <c r="K3950" s="28">
        <v>5</v>
      </c>
      <c r="L3950" s="28">
        <v>6250</v>
      </c>
      <c r="M3950" s="29">
        <v>0</v>
      </c>
    </row>
    <row r="3951" spans="1:13" x14ac:dyDescent="0.3">
      <c r="A3951">
        <v>3947</v>
      </c>
      <c r="B3951" s="29">
        <v>2014</v>
      </c>
      <c r="C3951" s="27">
        <v>41971</v>
      </c>
      <c r="D3951" s="28">
        <v>0.93042202478727642</v>
      </c>
      <c r="E3951" s="28">
        <v>5</v>
      </c>
      <c r="F3951" s="27">
        <v>43797</v>
      </c>
      <c r="G3951" s="28">
        <v>0.74670586681998863</v>
      </c>
      <c r="H3951" s="28">
        <v>3</v>
      </c>
      <c r="I3951" s="28">
        <v>0.48000000000000004</v>
      </c>
      <c r="J3951" s="28">
        <v>0.78846540597005743</v>
      </c>
      <c r="K3951" s="28">
        <v>5</v>
      </c>
      <c r="L3951" s="28">
        <v>6250</v>
      </c>
      <c r="M3951" s="29">
        <v>1</v>
      </c>
    </row>
    <row r="3952" spans="1:13" x14ac:dyDescent="0.3">
      <c r="A3952">
        <v>3948</v>
      </c>
      <c r="B3952" s="29">
        <v>2014</v>
      </c>
      <c r="C3952" s="27">
        <v>41738</v>
      </c>
      <c r="D3952" s="28">
        <v>0.44295219158053711</v>
      </c>
      <c r="E3952" s="28">
        <v>3</v>
      </c>
      <c r="F3952" s="27">
        <v>42834</v>
      </c>
      <c r="G3952" s="28">
        <v>0.35822670066053119</v>
      </c>
      <c r="H3952" s="28">
        <v>2</v>
      </c>
      <c r="I3952" s="28">
        <v>0.4</v>
      </c>
      <c r="J3952" s="28">
        <v>0.1546118765800617</v>
      </c>
      <c r="K3952" s="28">
        <v>1</v>
      </c>
      <c r="L3952" s="28">
        <v>3750</v>
      </c>
      <c r="M3952" s="29">
        <v>3</v>
      </c>
    </row>
    <row r="3953" spans="1:13" x14ac:dyDescent="0.3">
      <c r="A3953">
        <v>3949</v>
      </c>
      <c r="B3953" s="29">
        <v>2014</v>
      </c>
      <c r="C3953" s="27">
        <v>41954</v>
      </c>
      <c r="D3953" s="28">
        <v>0.31915678379284906</v>
      </c>
      <c r="E3953" s="28">
        <v>2</v>
      </c>
      <c r="F3953" s="27">
        <v>42685</v>
      </c>
      <c r="G3953" s="28">
        <v>7.62098126984323E-3</v>
      </c>
      <c r="H3953" s="28">
        <v>1</v>
      </c>
      <c r="I3953" s="28">
        <v>0.32</v>
      </c>
      <c r="J3953" s="28">
        <v>6.2827047010909465E-2</v>
      </c>
      <c r="K3953" s="28">
        <v>1</v>
      </c>
      <c r="L3953" s="28">
        <v>3750</v>
      </c>
      <c r="M3953" s="29">
        <v>0</v>
      </c>
    </row>
    <row r="3954" spans="1:13" x14ac:dyDescent="0.3">
      <c r="A3954">
        <v>3950</v>
      </c>
      <c r="B3954" s="29">
        <v>2014</v>
      </c>
      <c r="C3954" s="27">
        <v>41692</v>
      </c>
      <c r="D3954" s="28">
        <v>0.65927038715514441</v>
      </c>
      <c r="E3954" s="28">
        <v>4</v>
      </c>
      <c r="F3954" s="27">
        <v>43153</v>
      </c>
      <c r="G3954" s="28">
        <v>0.33710966761015471</v>
      </c>
      <c r="H3954" s="28">
        <v>2</v>
      </c>
      <c r="I3954" s="28">
        <v>0.4</v>
      </c>
      <c r="J3954" s="28">
        <v>0.77496887174824003</v>
      </c>
      <c r="K3954" s="28">
        <v>5</v>
      </c>
      <c r="L3954" s="28">
        <v>6250</v>
      </c>
      <c r="M3954" s="29">
        <v>4</v>
      </c>
    </row>
    <row r="3955" spans="1:13" x14ac:dyDescent="0.3">
      <c r="A3955">
        <v>3951</v>
      </c>
      <c r="B3955" s="29">
        <v>2014</v>
      </c>
      <c r="C3955" s="27">
        <v>42000</v>
      </c>
      <c r="D3955" s="28">
        <v>8.872468816039536E-2</v>
      </c>
      <c r="E3955" s="28">
        <v>1</v>
      </c>
      <c r="F3955" s="27">
        <v>42365</v>
      </c>
      <c r="G3955" s="28">
        <v>0.59827555134460497</v>
      </c>
      <c r="H3955" s="28">
        <v>2</v>
      </c>
      <c r="I3955" s="28">
        <v>0.4</v>
      </c>
      <c r="J3955" s="28">
        <v>0.78871975612194312</v>
      </c>
      <c r="K3955" s="28">
        <v>5</v>
      </c>
      <c r="L3955" s="28">
        <v>6250</v>
      </c>
      <c r="M3955" s="29">
        <v>0</v>
      </c>
    </row>
    <row r="3956" spans="1:13" x14ac:dyDescent="0.3">
      <c r="A3956">
        <v>3952</v>
      </c>
      <c r="B3956" s="29">
        <v>2014</v>
      </c>
      <c r="C3956" s="27">
        <v>41719</v>
      </c>
      <c r="D3956" s="28">
        <v>0.23948332634859693</v>
      </c>
      <c r="E3956" s="28">
        <v>1</v>
      </c>
      <c r="F3956" s="27">
        <v>42084</v>
      </c>
      <c r="G3956" s="28">
        <v>0.58763701287474945</v>
      </c>
      <c r="H3956" s="28">
        <v>2</v>
      </c>
      <c r="I3956" s="28">
        <v>0.4</v>
      </c>
      <c r="J3956" s="28">
        <v>0.73804633491151395</v>
      </c>
      <c r="K3956" s="28">
        <v>5</v>
      </c>
      <c r="L3956" s="28">
        <v>6250</v>
      </c>
      <c r="M3956" s="29">
        <v>0</v>
      </c>
    </row>
    <row r="3957" spans="1:13" x14ac:dyDescent="0.3">
      <c r="A3957">
        <v>3953</v>
      </c>
      <c r="B3957" s="29">
        <v>2014</v>
      </c>
      <c r="C3957" s="27">
        <v>41956</v>
      </c>
      <c r="D3957" s="28">
        <v>0.89299162239787966</v>
      </c>
      <c r="E3957" s="28">
        <v>5</v>
      </c>
      <c r="F3957" s="27">
        <v>43782</v>
      </c>
      <c r="G3957" s="28">
        <v>0.66962893258978917</v>
      </c>
      <c r="H3957" s="28">
        <v>3</v>
      </c>
      <c r="I3957" s="28">
        <v>0.48000000000000004</v>
      </c>
      <c r="J3957" s="28">
        <v>0.52831080441954503</v>
      </c>
      <c r="K3957" s="28">
        <v>3</v>
      </c>
      <c r="L3957" s="28">
        <v>5000</v>
      </c>
      <c r="M3957" s="29">
        <v>4</v>
      </c>
    </row>
    <row r="3958" spans="1:13" x14ac:dyDescent="0.3">
      <c r="A3958">
        <v>3954</v>
      </c>
      <c r="B3958" s="29">
        <v>2014</v>
      </c>
      <c r="C3958" s="27">
        <v>41985</v>
      </c>
      <c r="D3958" s="28">
        <v>0.51950022359505477</v>
      </c>
      <c r="E3958" s="28">
        <v>3</v>
      </c>
      <c r="F3958" s="27">
        <v>43081</v>
      </c>
      <c r="G3958" s="28">
        <v>0.31960909109568758</v>
      </c>
      <c r="H3958" s="28">
        <v>2</v>
      </c>
      <c r="I3958" s="28">
        <v>0.4</v>
      </c>
      <c r="J3958" s="28">
        <v>0.72589485580282542</v>
      </c>
      <c r="K3958" s="28">
        <v>5</v>
      </c>
      <c r="L3958" s="28">
        <v>6250</v>
      </c>
      <c r="M3958" s="29">
        <v>4</v>
      </c>
    </row>
    <row r="3959" spans="1:13" x14ac:dyDescent="0.3">
      <c r="A3959">
        <v>3955</v>
      </c>
      <c r="B3959" s="29">
        <v>2014</v>
      </c>
      <c r="C3959" s="27">
        <v>41905</v>
      </c>
      <c r="D3959" s="28">
        <v>0.94934954013169814</v>
      </c>
      <c r="E3959" s="28">
        <v>5</v>
      </c>
      <c r="F3959" s="27">
        <v>43731</v>
      </c>
      <c r="G3959" s="28">
        <v>0.60171303377922047</v>
      </c>
      <c r="H3959" s="28">
        <v>2</v>
      </c>
      <c r="I3959" s="28">
        <v>0.4</v>
      </c>
      <c r="J3959" s="28">
        <v>0.19037942637300664</v>
      </c>
      <c r="K3959" s="28">
        <v>1</v>
      </c>
      <c r="L3959" s="28">
        <v>3750</v>
      </c>
      <c r="M3959" s="29">
        <v>1</v>
      </c>
    </row>
    <row r="3960" spans="1:13" x14ac:dyDescent="0.3">
      <c r="A3960">
        <v>3956</v>
      </c>
      <c r="B3960" s="29">
        <v>2014</v>
      </c>
      <c r="C3960" s="27">
        <v>41964</v>
      </c>
      <c r="D3960" s="28">
        <v>0.64410780655279243</v>
      </c>
      <c r="E3960" s="28">
        <v>4</v>
      </c>
      <c r="F3960" s="27">
        <v>43425</v>
      </c>
      <c r="G3960" s="28">
        <v>0.92411380888263095</v>
      </c>
      <c r="H3960" s="28">
        <v>3</v>
      </c>
      <c r="I3960" s="28">
        <v>0.48000000000000004</v>
      </c>
      <c r="J3960" s="28">
        <v>0.98155621774831436</v>
      </c>
      <c r="K3960" s="28">
        <v>5</v>
      </c>
      <c r="L3960" s="28">
        <v>6250</v>
      </c>
      <c r="M3960" s="29">
        <v>4</v>
      </c>
    </row>
    <row r="3961" spans="1:13" x14ac:dyDescent="0.3">
      <c r="A3961">
        <v>3957</v>
      </c>
      <c r="B3961" s="29">
        <v>2014</v>
      </c>
      <c r="C3961" s="27">
        <v>41705</v>
      </c>
      <c r="D3961" s="28">
        <v>0.23783974574158218</v>
      </c>
      <c r="E3961" s="28">
        <v>1</v>
      </c>
      <c r="F3961" s="27">
        <v>42070</v>
      </c>
      <c r="G3961" s="28">
        <v>0.87778522153063299</v>
      </c>
      <c r="H3961" s="28">
        <v>3</v>
      </c>
      <c r="I3961" s="28">
        <v>0.48000000000000004</v>
      </c>
      <c r="J3961" s="28">
        <v>0.85447858500734453</v>
      </c>
      <c r="K3961" s="28">
        <v>5</v>
      </c>
      <c r="L3961" s="28">
        <v>6250</v>
      </c>
      <c r="M3961" s="29">
        <v>1</v>
      </c>
    </row>
    <row r="3962" spans="1:13" x14ac:dyDescent="0.3">
      <c r="A3962">
        <v>3958</v>
      </c>
      <c r="B3962" s="29">
        <v>2014</v>
      </c>
      <c r="C3962" s="27">
        <v>41907</v>
      </c>
      <c r="D3962" s="28">
        <v>8.1744620651103439E-2</v>
      </c>
      <c r="E3962" s="28">
        <v>1</v>
      </c>
      <c r="F3962" s="27">
        <v>42272</v>
      </c>
      <c r="G3962" s="28">
        <v>0.25361656732619409</v>
      </c>
      <c r="H3962" s="28">
        <v>1</v>
      </c>
      <c r="I3962" s="28">
        <v>0.32</v>
      </c>
      <c r="J3962" s="28">
        <v>0.30330517343233854</v>
      </c>
      <c r="K3962" s="28">
        <v>2</v>
      </c>
      <c r="L3962" s="28">
        <v>4375</v>
      </c>
      <c r="M3962" s="29">
        <v>1</v>
      </c>
    </row>
    <row r="3963" spans="1:13" x14ac:dyDescent="0.3">
      <c r="A3963">
        <v>3959</v>
      </c>
      <c r="B3963" s="29">
        <v>2014</v>
      </c>
      <c r="C3963" s="27">
        <v>41899</v>
      </c>
      <c r="D3963" s="28">
        <v>0.78518577736772299</v>
      </c>
      <c r="E3963" s="28">
        <v>5</v>
      </c>
      <c r="F3963" s="27">
        <v>43725</v>
      </c>
      <c r="G3963" s="28">
        <v>9.2289041272799799E-2</v>
      </c>
      <c r="H3963" s="28">
        <v>1</v>
      </c>
      <c r="I3963" s="28">
        <v>0.32</v>
      </c>
      <c r="J3963" s="28">
        <v>0.26903698892924255</v>
      </c>
      <c r="K3963" s="28">
        <v>2</v>
      </c>
      <c r="L3963" s="28">
        <v>4375</v>
      </c>
      <c r="M3963" s="29">
        <v>1</v>
      </c>
    </row>
    <row r="3964" spans="1:13" x14ac:dyDescent="0.3">
      <c r="A3964">
        <v>3960</v>
      </c>
      <c r="B3964" s="29">
        <v>2014</v>
      </c>
      <c r="C3964" s="27">
        <v>41762</v>
      </c>
      <c r="D3964" s="28">
        <v>0.25792868390957102</v>
      </c>
      <c r="E3964" s="28">
        <v>2</v>
      </c>
      <c r="F3964" s="27">
        <v>42493</v>
      </c>
      <c r="G3964" s="28">
        <v>0.98801376976017741</v>
      </c>
      <c r="H3964" s="28">
        <v>3</v>
      </c>
      <c r="I3964" s="28">
        <v>0.48000000000000004</v>
      </c>
      <c r="J3964" s="28">
        <v>5.9093107312993887E-2</v>
      </c>
      <c r="K3964" s="28">
        <v>1</v>
      </c>
      <c r="L3964" s="28">
        <v>3750</v>
      </c>
      <c r="M3964" s="29">
        <v>0</v>
      </c>
    </row>
    <row r="3965" spans="1:13" x14ac:dyDescent="0.3">
      <c r="A3965">
        <v>3961</v>
      </c>
      <c r="B3965" s="29">
        <v>2014</v>
      </c>
      <c r="C3965" s="27">
        <v>41812</v>
      </c>
      <c r="D3965" s="28">
        <v>0.26838551141777711</v>
      </c>
      <c r="E3965" s="28">
        <v>2</v>
      </c>
      <c r="F3965" s="27">
        <v>42543</v>
      </c>
      <c r="G3965" s="28">
        <v>3.6624511024593742E-2</v>
      </c>
      <c r="H3965" s="28">
        <v>1</v>
      </c>
      <c r="I3965" s="28">
        <v>0.32</v>
      </c>
      <c r="J3965" s="28">
        <v>0.10699930766924348</v>
      </c>
      <c r="K3965" s="28">
        <v>1</v>
      </c>
      <c r="L3965" s="28">
        <v>3750</v>
      </c>
      <c r="M3965" s="29">
        <v>0</v>
      </c>
    </row>
    <row r="3966" spans="1:13" x14ac:dyDescent="0.3">
      <c r="A3966">
        <v>3962</v>
      </c>
      <c r="B3966" s="29">
        <v>2014</v>
      </c>
      <c r="C3966" s="27">
        <v>41933</v>
      </c>
      <c r="D3966" s="28">
        <v>0.34522682956096307</v>
      </c>
      <c r="E3966" s="28">
        <v>2</v>
      </c>
      <c r="F3966" s="27">
        <v>42664</v>
      </c>
      <c r="G3966" s="28">
        <v>0.67556668858143698</v>
      </c>
      <c r="H3966" s="28">
        <v>3</v>
      </c>
      <c r="I3966" s="28">
        <v>0.48000000000000004</v>
      </c>
      <c r="J3966" s="28">
        <v>1.6914587353853761E-2</v>
      </c>
      <c r="K3966" s="28">
        <v>1</v>
      </c>
      <c r="L3966" s="28">
        <v>3750</v>
      </c>
      <c r="M3966" s="29">
        <v>2</v>
      </c>
    </row>
    <row r="3967" spans="1:13" x14ac:dyDescent="0.3">
      <c r="A3967">
        <v>3963</v>
      </c>
      <c r="B3967" s="29">
        <v>2014</v>
      </c>
      <c r="C3967" s="27">
        <v>41825</v>
      </c>
      <c r="D3967" s="28">
        <v>7.836168811094113E-2</v>
      </c>
      <c r="E3967" s="28">
        <v>1</v>
      </c>
      <c r="F3967" s="27">
        <v>42190</v>
      </c>
      <c r="G3967" s="28">
        <v>0.27911329602251445</v>
      </c>
      <c r="H3967" s="28">
        <v>1</v>
      </c>
      <c r="I3967" s="28">
        <v>0.32</v>
      </c>
      <c r="J3967" s="28">
        <v>0.80120534702956459</v>
      </c>
      <c r="K3967" s="28">
        <v>5</v>
      </c>
      <c r="L3967" s="28">
        <v>6250</v>
      </c>
      <c r="M3967" s="29">
        <v>1</v>
      </c>
    </row>
    <row r="3968" spans="1:13" x14ac:dyDescent="0.3">
      <c r="A3968">
        <v>3964</v>
      </c>
      <c r="B3968" s="29">
        <v>2014</v>
      </c>
      <c r="C3968" s="27">
        <v>41828</v>
      </c>
      <c r="D3968" s="28">
        <v>0.3624617979868795</v>
      </c>
      <c r="E3968" s="28">
        <v>2</v>
      </c>
      <c r="F3968" s="27">
        <v>42559</v>
      </c>
      <c r="G3968" s="28">
        <v>0.3673299043733419</v>
      </c>
      <c r="H3968" s="28">
        <v>2</v>
      </c>
      <c r="I3968" s="28">
        <v>0.4</v>
      </c>
      <c r="J3968" s="28">
        <v>0.4265986790095444</v>
      </c>
      <c r="K3968" s="28">
        <v>3</v>
      </c>
      <c r="L3968" s="28">
        <v>5000</v>
      </c>
      <c r="M3968" s="29">
        <v>0</v>
      </c>
    </row>
    <row r="3969" spans="1:13" x14ac:dyDescent="0.3">
      <c r="A3969">
        <v>3965</v>
      </c>
      <c r="B3969" s="29">
        <v>2014</v>
      </c>
      <c r="C3969" s="27">
        <v>41791</v>
      </c>
      <c r="D3969" s="28">
        <v>0.24155047558158083</v>
      </c>
      <c r="E3969" s="28">
        <v>1</v>
      </c>
      <c r="F3969" s="27">
        <v>42156</v>
      </c>
      <c r="G3969" s="28">
        <v>0.49672364052964935</v>
      </c>
      <c r="H3969" s="28">
        <v>2</v>
      </c>
      <c r="I3969" s="28">
        <v>0.4</v>
      </c>
      <c r="J3969" s="28">
        <v>3.2008912195359729E-2</v>
      </c>
      <c r="K3969" s="28">
        <v>1</v>
      </c>
      <c r="L3969" s="28">
        <v>3750</v>
      </c>
      <c r="M3969" s="29">
        <v>0</v>
      </c>
    </row>
    <row r="3970" spans="1:13" x14ac:dyDescent="0.3">
      <c r="A3970">
        <v>3966</v>
      </c>
      <c r="B3970" s="29">
        <v>2014</v>
      </c>
      <c r="C3970" s="27">
        <v>41732</v>
      </c>
      <c r="D3970" s="28">
        <v>0.13690663447028384</v>
      </c>
      <c r="E3970" s="28">
        <v>1</v>
      </c>
      <c r="F3970" s="27">
        <v>42097</v>
      </c>
      <c r="G3970" s="28">
        <v>0.25515023294150407</v>
      </c>
      <c r="H3970" s="28">
        <v>1</v>
      </c>
      <c r="I3970" s="28">
        <v>0.32</v>
      </c>
      <c r="J3970" s="28">
        <v>0.7706498835584803</v>
      </c>
      <c r="K3970" s="28">
        <v>5</v>
      </c>
      <c r="L3970" s="28">
        <v>6250</v>
      </c>
      <c r="M3970" s="29">
        <v>0</v>
      </c>
    </row>
    <row r="3971" spans="1:13" x14ac:dyDescent="0.3">
      <c r="A3971">
        <v>3967</v>
      </c>
      <c r="B3971" s="29">
        <v>2014</v>
      </c>
      <c r="C3971" s="27">
        <v>41783</v>
      </c>
      <c r="D3971" s="28">
        <v>0.49295220884446345</v>
      </c>
      <c r="E3971" s="28">
        <v>3</v>
      </c>
      <c r="F3971" s="27">
        <v>42879</v>
      </c>
      <c r="G3971" s="28">
        <v>0.9206956604944514</v>
      </c>
      <c r="H3971" s="28">
        <v>3</v>
      </c>
      <c r="I3971" s="28">
        <v>0.48000000000000004</v>
      </c>
      <c r="J3971" s="28">
        <v>0.23435021315786198</v>
      </c>
      <c r="K3971" s="28">
        <v>2</v>
      </c>
      <c r="L3971" s="28">
        <v>4375</v>
      </c>
      <c r="M3971" s="29">
        <v>1</v>
      </c>
    </row>
    <row r="3972" spans="1:13" x14ac:dyDescent="0.3">
      <c r="A3972">
        <v>3968</v>
      </c>
      <c r="B3972" s="29">
        <v>2014</v>
      </c>
      <c r="C3972" s="27">
        <v>41687</v>
      </c>
      <c r="D3972" s="28">
        <v>8.0911202546488203E-2</v>
      </c>
      <c r="E3972" s="28">
        <v>1</v>
      </c>
      <c r="F3972" s="27">
        <v>42052</v>
      </c>
      <c r="G3972" s="28">
        <v>0.41385376366237947</v>
      </c>
      <c r="H3972" s="28">
        <v>2</v>
      </c>
      <c r="I3972" s="28">
        <v>0.4</v>
      </c>
      <c r="J3972" s="28">
        <v>0.97147874873690443</v>
      </c>
      <c r="K3972" s="28">
        <v>5</v>
      </c>
      <c r="L3972" s="28">
        <v>6250</v>
      </c>
      <c r="M3972" s="29">
        <v>0</v>
      </c>
    </row>
    <row r="3973" spans="1:13" x14ac:dyDescent="0.3">
      <c r="A3973">
        <v>3969</v>
      </c>
      <c r="B3973" s="29">
        <v>2014</v>
      </c>
      <c r="C3973" s="27">
        <v>41700</v>
      </c>
      <c r="D3973" s="28">
        <v>0.89255040738716651</v>
      </c>
      <c r="E3973" s="28">
        <v>5</v>
      </c>
      <c r="F3973" s="27">
        <v>43526</v>
      </c>
      <c r="G3973" s="28">
        <v>9.1816013463586255E-2</v>
      </c>
      <c r="H3973" s="28">
        <v>1</v>
      </c>
      <c r="I3973" s="28">
        <v>0.32</v>
      </c>
      <c r="J3973" s="28">
        <v>0.95813001783335838</v>
      </c>
      <c r="K3973" s="28">
        <v>5</v>
      </c>
      <c r="L3973" s="28">
        <v>6250</v>
      </c>
      <c r="M3973" s="29">
        <v>4</v>
      </c>
    </row>
    <row r="3974" spans="1:13" x14ac:dyDescent="0.3">
      <c r="A3974">
        <v>3970</v>
      </c>
      <c r="B3974" s="29">
        <v>2014</v>
      </c>
      <c r="C3974" s="27">
        <v>41953</v>
      </c>
      <c r="D3974" s="28">
        <v>9.2815459193346217E-2</v>
      </c>
      <c r="E3974" s="28">
        <v>1</v>
      </c>
      <c r="F3974" s="27">
        <v>42318</v>
      </c>
      <c r="G3974" s="28">
        <v>0.69072347972526416</v>
      </c>
      <c r="H3974" s="28">
        <v>3</v>
      </c>
      <c r="I3974" s="28">
        <v>0.48000000000000004</v>
      </c>
      <c r="J3974" s="28">
        <v>0.22420115969608545</v>
      </c>
      <c r="K3974" s="28">
        <v>2</v>
      </c>
      <c r="L3974" s="28">
        <v>4375</v>
      </c>
      <c r="M3974" s="29">
        <v>0</v>
      </c>
    </row>
    <row r="3975" spans="1:13" x14ac:dyDescent="0.3">
      <c r="A3975">
        <v>3971</v>
      </c>
      <c r="B3975" s="29">
        <v>2014</v>
      </c>
      <c r="C3975" s="27">
        <v>41964</v>
      </c>
      <c r="D3975" s="28">
        <v>0.64256965824323919</v>
      </c>
      <c r="E3975" s="28">
        <v>4</v>
      </c>
      <c r="F3975" s="27">
        <v>43425</v>
      </c>
      <c r="G3975" s="28">
        <v>0.38419566466424582</v>
      </c>
      <c r="H3975" s="28">
        <v>2</v>
      </c>
      <c r="I3975" s="28">
        <v>0.4</v>
      </c>
      <c r="J3975" s="28">
        <v>0.19400210605169321</v>
      </c>
      <c r="K3975" s="28">
        <v>1</v>
      </c>
      <c r="L3975" s="28">
        <v>3750</v>
      </c>
      <c r="M3975" s="29">
        <v>1</v>
      </c>
    </row>
    <row r="3976" spans="1:13" x14ac:dyDescent="0.3">
      <c r="A3976">
        <v>3972</v>
      </c>
      <c r="B3976" s="29">
        <v>2014</v>
      </c>
      <c r="C3976" s="27">
        <v>41882</v>
      </c>
      <c r="D3976" s="28">
        <v>0.1027940039619476</v>
      </c>
      <c r="E3976" s="28">
        <v>1</v>
      </c>
      <c r="F3976" s="27">
        <v>42247</v>
      </c>
      <c r="G3976" s="28">
        <v>0.90876937616508902</v>
      </c>
      <c r="H3976" s="28">
        <v>3</v>
      </c>
      <c r="I3976" s="28">
        <v>0.48000000000000004</v>
      </c>
      <c r="J3976" s="28">
        <v>0.18628449595966257</v>
      </c>
      <c r="K3976" s="28">
        <v>1</v>
      </c>
      <c r="L3976" s="28">
        <v>3750</v>
      </c>
      <c r="M3976" s="29">
        <v>1</v>
      </c>
    </row>
    <row r="3977" spans="1:13" x14ac:dyDescent="0.3">
      <c r="A3977">
        <v>3973</v>
      </c>
      <c r="B3977" s="29">
        <v>2014</v>
      </c>
      <c r="C3977" s="27">
        <v>41984</v>
      </c>
      <c r="D3977" s="28">
        <v>0.54960493220923856</v>
      </c>
      <c r="E3977" s="28">
        <v>3</v>
      </c>
      <c r="F3977" s="27">
        <v>43080</v>
      </c>
      <c r="G3977" s="28">
        <v>0.97785858442545415</v>
      </c>
      <c r="H3977" s="28">
        <v>3</v>
      </c>
      <c r="I3977" s="28">
        <v>0.48000000000000004</v>
      </c>
      <c r="J3977" s="28">
        <v>0.73709295188089119</v>
      </c>
      <c r="K3977" s="28">
        <v>5</v>
      </c>
      <c r="L3977" s="28">
        <v>6250</v>
      </c>
      <c r="M3977" s="29">
        <v>2</v>
      </c>
    </row>
    <row r="3978" spans="1:13" x14ac:dyDescent="0.3">
      <c r="A3978">
        <v>3974</v>
      </c>
      <c r="B3978" s="29">
        <v>2014</v>
      </c>
      <c r="C3978" s="27">
        <v>41881</v>
      </c>
      <c r="D3978" s="28">
        <v>0.8224781424803278</v>
      </c>
      <c r="E3978" s="28">
        <v>5</v>
      </c>
      <c r="F3978" s="27">
        <v>43707</v>
      </c>
      <c r="G3978" s="28">
        <v>0.732835241105256</v>
      </c>
      <c r="H3978" s="28">
        <v>3</v>
      </c>
      <c r="I3978" s="28">
        <v>0.48000000000000004</v>
      </c>
      <c r="J3978" s="28">
        <v>0.36094487883846016</v>
      </c>
      <c r="K3978" s="28">
        <v>2</v>
      </c>
      <c r="L3978" s="28">
        <v>4375</v>
      </c>
      <c r="M3978" s="29">
        <v>3</v>
      </c>
    </row>
    <row r="3979" spans="1:13" x14ac:dyDescent="0.3">
      <c r="A3979">
        <v>3975</v>
      </c>
      <c r="B3979" s="29">
        <v>2014</v>
      </c>
      <c r="C3979" s="27">
        <v>41954</v>
      </c>
      <c r="D3979" s="28">
        <v>0.15162665562225552</v>
      </c>
      <c r="E3979" s="28">
        <v>1</v>
      </c>
      <c r="F3979" s="27">
        <v>42319</v>
      </c>
      <c r="G3979" s="28">
        <v>0.80355695881349087</v>
      </c>
      <c r="H3979" s="28">
        <v>3</v>
      </c>
      <c r="I3979" s="28">
        <v>0.48000000000000004</v>
      </c>
      <c r="J3979" s="28">
        <v>0.4157528003767702</v>
      </c>
      <c r="K3979" s="28">
        <v>2</v>
      </c>
      <c r="L3979" s="28">
        <v>4375</v>
      </c>
      <c r="M3979" s="29">
        <v>1</v>
      </c>
    </row>
    <row r="3980" spans="1:13" x14ac:dyDescent="0.3">
      <c r="A3980">
        <v>3976</v>
      </c>
      <c r="B3980" s="29">
        <v>2014</v>
      </c>
      <c r="C3980" s="27">
        <v>41859</v>
      </c>
      <c r="D3980" s="28">
        <v>4.6658329729574732E-2</v>
      </c>
      <c r="E3980" s="28">
        <v>1</v>
      </c>
      <c r="F3980" s="27">
        <v>42224</v>
      </c>
      <c r="G3980" s="28">
        <v>0.79499238264747474</v>
      </c>
      <c r="H3980" s="28">
        <v>3</v>
      </c>
      <c r="I3980" s="28">
        <v>0.48000000000000004</v>
      </c>
      <c r="J3980" s="28">
        <v>0.49462353882688148</v>
      </c>
      <c r="K3980" s="28">
        <v>3</v>
      </c>
      <c r="L3980" s="28">
        <v>5000</v>
      </c>
      <c r="M3980" s="29">
        <v>0</v>
      </c>
    </row>
    <row r="3981" spans="1:13" x14ac:dyDescent="0.3">
      <c r="A3981">
        <v>3977</v>
      </c>
      <c r="B3981" s="29">
        <v>2014</v>
      </c>
      <c r="C3981" s="27">
        <v>41742</v>
      </c>
      <c r="D3981" s="28">
        <v>3.8108097479202518E-2</v>
      </c>
      <c r="E3981" s="28">
        <v>1</v>
      </c>
      <c r="F3981" s="27">
        <v>42107</v>
      </c>
      <c r="G3981" s="28">
        <v>0.58269469909039562</v>
      </c>
      <c r="H3981" s="28">
        <v>2</v>
      </c>
      <c r="I3981" s="28">
        <v>0.4</v>
      </c>
      <c r="J3981" s="28">
        <v>0.95826595139402349</v>
      </c>
      <c r="K3981" s="28">
        <v>5</v>
      </c>
      <c r="L3981" s="28">
        <v>6250</v>
      </c>
      <c r="M3981" s="29">
        <v>0</v>
      </c>
    </row>
    <row r="3982" spans="1:13" x14ac:dyDescent="0.3">
      <c r="A3982">
        <v>3978</v>
      </c>
      <c r="B3982" s="29">
        <v>2014</v>
      </c>
      <c r="C3982" s="27">
        <v>41895</v>
      </c>
      <c r="D3982" s="28">
        <v>3.2975524758471764E-4</v>
      </c>
      <c r="E3982" s="28">
        <v>1</v>
      </c>
      <c r="F3982" s="27">
        <v>42260</v>
      </c>
      <c r="G3982" s="28">
        <v>0.26769010931848014</v>
      </c>
      <c r="H3982" s="28">
        <v>1</v>
      </c>
      <c r="I3982" s="28">
        <v>0.32</v>
      </c>
      <c r="J3982" s="28">
        <v>0.65172837508399162</v>
      </c>
      <c r="K3982" s="28">
        <v>4</v>
      </c>
      <c r="L3982" s="28">
        <v>5625</v>
      </c>
      <c r="M3982" s="29">
        <v>2</v>
      </c>
    </row>
    <row r="3983" spans="1:13" x14ac:dyDescent="0.3">
      <c r="A3983">
        <v>3979</v>
      </c>
      <c r="B3983" s="29">
        <v>2014</v>
      </c>
      <c r="C3983" s="27">
        <v>41800</v>
      </c>
      <c r="D3983" s="28">
        <v>0.71423945983927495</v>
      </c>
      <c r="E3983" s="28">
        <v>5</v>
      </c>
      <c r="F3983" s="27">
        <v>43626</v>
      </c>
      <c r="G3983" s="28">
        <v>0.81506310259190384</v>
      </c>
      <c r="H3983" s="28">
        <v>3</v>
      </c>
      <c r="I3983" s="28">
        <v>0.48000000000000004</v>
      </c>
      <c r="J3983" s="28">
        <v>0.59723055368488598</v>
      </c>
      <c r="K3983" s="28">
        <v>4</v>
      </c>
      <c r="L3983" s="28">
        <v>5625</v>
      </c>
      <c r="M3983" s="29">
        <v>1</v>
      </c>
    </row>
    <row r="3984" spans="1:13" x14ac:dyDescent="0.3">
      <c r="A3984">
        <v>3980</v>
      </c>
      <c r="B3984" s="29">
        <v>2014</v>
      </c>
      <c r="C3984" s="27">
        <v>41782</v>
      </c>
      <c r="D3984" s="28">
        <v>0.40850837117895611</v>
      </c>
      <c r="E3984" s="28">
        <v>2</v>
      </c>
      <c r="F3984" s="27">
        <v>42513</v>
      </c>
      <c r="G3984" s="28">
        <v>0.80285682024690708</v>
      </c>
      <c r="H3984" s="28">
        <v>3</v>
      </c>
      <c r="I3984" s="28">
        <v>0.48000000000000004</v>
      </c>
      <c r="J3984" s="28">
        <v>0.29628293576470466</v>
      </c>
      <c r="K3984" s="28">
        <v>2</v>
      </c>
      <c r="L3984" s="28">
        <v>4375</v>
      </c>
      <c r="M3984" s="29">
        <v>3</v>
      </c>
    </row>
    <row r="3985" spans="1:13" x14ac:dyDescent="0.3">
      <c r="A3985">
        <v>3981</v>
      </c>
      <c r="B3985" s="29">
        <v>2014</v>
      </c>
      <c r="C3985" s="27">
        <v>41805</v>
      </c>
      <c r="D3985" s="28">
        <v>8.7738376704056265E-3</v>
      </c>
      <c r="E3985" s="28">
        <v>1</v>
      </c>
      <c r="F3985" s="27">
        <v>42170</v>
      </c>
      <c r="G3985" s="28">
        <v>0.33262702595705018</v>
      </c>
      <c r="H3985" s="28">
        <v>2</v>
      </c>
      <c r="I3985" s="28">
        <v>0.4</v>
      </c>
      <c r="J3985" s="28">
        <v>0.22065670544235305</v>
      </c>
      <c r="K3985" s="28">
        <v>2</v>
      </c>
      <c r="L3985" s="28">
        <v>4375</v>
      </c>
      <c r="M3985" s="29">
        <v>0</v>
      </c>
    </row>
    <row r="3986" spans="1:13" x14ac:dyDescent="0.3">
      <c r="A3986">
        <v>3982</v>
      </c>
      <c r="B3986" s="29">
        <v>2014</v>
      </c>
      <c r="C3986" s="27">
        <v>41836</v>
      </c>
      <c r="D3986" s="28">
        <v>0.60144635297139659</v>
      </c>
      <c r="E3986" s="28">
        <v>4</v>
      </c>
      <c r="F3986" s="27">
        <v>43297</v>
      </c>
      <c r="G3986" s="28">
        <v>6.9598010402983301E-2</v>
      </c>
      <c r="H3986" s="28">
        <v>1</v>
      </c>
      <c r="I3986" s="28">
        <v>0.32</v>
      </c>
      <c r="J3986" s="28">
        <v>0.20870938754214252</v>
      </c>
      <c r="K3986" s="28">
        <v>2</v>
      </c>
      <c r="L3986" s="28">
        <v>4375</v>
      </c>
      <c r="M3986" s="29">
        <v>2</v>
      </c>
    </row>
    <row r="3987" spans="1:13" x14ac:dyDescent="0.3">
      <c r="A3987">
        <v>3983</v>
      </c>
      <c r="B3987" s="29">
        <v>2014</v>
      </c>
      <c r="C3987" s="27">
        <v>41921</v>
      </c>
      <c r="D3987" s="28">
        <v>0.66841224111637254</v>
      </c>
      <c r="E3987" s="28">
        <v>4</v>
      </c>
      <c r="F3987" s="27">
        <v>43382</v>
      </c>
      <c r="G3987" s="28">
        <v>0.82372394014470651</v>
      </c>
      <c r="H3987" s="28">
        <v>3</v>
      </c>
      <c r="I3987" s="28">
        <v>0.48000000000000004</v>
      </c>
      <c r="J3987" s="28">
        <v>2.3862397226359633E-2</v>
      </c>
      <c r="K3987" s="28">
        <v>1</v>
      </c>
      <c r="L3987" s="28">
        <v>3750</v>
      </c>
      <c r="M3987" s="29">
        <v>4</v>
      </c>
    </row>
    <row r="3988" spans="1:13" x14ac:dyDescent="0.3">
      <c r="A3988">
        <v>3984</v>
      </c>
      <c r="B3988" s="29">
        <v>2014</v>
      </c>
      <c r="C3988" s="27">
        <v>41663</v>
      </c>
      <c r="D3988" s="28">
        <v>0.91708992999481842</v>
      </c>
      <c r="E3988" s="28">
        <v>5</v>
      </c>
      <c r="F3988" s="27">
        <v>43489</v>
      </c>
      <c r="G3988" s="28">
        <v>0.63631332534740626</v>
      </c>
      <c r="H3988" s="28">
        <v>3</v>
      </c>
      <c r="I3988" s="28">
        <v>0.48000000000000004</v>
      </c>
      <c r="J3988" s="28">
        <v>0.31686527963597544</v>
      </c>
      <c r="K3988" s="28">
        <v>2</v>
      </c>
      <c r="L3988" s="28">
        <v>4375</v>
      </c>
      <c r="M3988" s="29">
        <v>3</v>
      </c>
    </row>
    <row r="3989" spans="1:13" x14ac:dyDescent="0.3">
      <c r="A3989">
        <v>3985</v>
      </c>
      <c r="B3989" s="29">
        <v>2014</v>
      </c>
      <c r="C3989" s="27">
        <v>41647</v>
      </c>
      <c r="D3989" s="28">
        <v>9.3067479034258938E-4</v>
      </c>
      <c r="E3989" s="28">
        <v>1</v>
      </c>
      <c r="F3989" s="27">
        <v>42012</v>
      </c>
      <c r="G3989" s="28">
        <v>1.5128456636839704E-2</v>
      </c>
      <c r="H3989" s="28">
        <v>1</v>
      </c>
      <c r="I3989" s="28">
        <v>0.32</v>
      </c>
      <c r="J3989" s="28">
        <v>0.45476607154452442</v>
      </c>
      <c r="K3989" s="28">
        <v>3</v>
      </c>
      <c r="L3989" s="28">
        <v>5000</v>
      </c>
      <c r="M3989" s="29">
        <v>0</v>
      </c>
    </row>
    <row r="3990" spans="1:13" x14ac:dyDescent="0.3">
      <c r="A3990">
        <v>3986</v>
      </c>
      <c r="B3990" s="29">
        <v>2014</v>
      </c>
      <c r="C3990" s="27">
        <v>41667</v>
      </c>
      <c r="D3990" s="28">
        <v>0.56172717764765601</v>
      </c>
      <c r="E3990" s="28">
        <v>3</v>
      </c>
      <c r="F3990" s="27">
        <v>42763</v>
      </c>
      <c r="G3990" s="28">
        <v>0.65179735933544036</v>
      </c>
      <c r="H3990" s="28">
        <v>3</v>
      </c>
      <c r="I3990" s="28">
        <v>0.48000000000000004</v>
      </c>
      <c r="J3990" s="28">
        <v>0.6484391313694482</v>
      </c>
      <c r="K3990" s="28">
        <v>4</v>
      </c>
      <c r="L3990" s="28">
        <v>5625</v>
      </c>
      <c r="M3990" s="29">
        <v>1</v>
      </c>
    </row>
    <row r="3991" spans="1:13" x14ac:dyDescent="0.3">
      <c r="A3991">
        <v>3987</v>
      </c>
      <c r="B3991" s="29">
        <v>2014</v>
      </c>
      <c r="C3991" s="27">
        <v>41871</v>
      </c>
      <c r="D3991" s="28">
        <v>0.25900136306782218</v>
      </c>
      <c r="E3991" s="28">
        <v>2</v>
      </c>
      <c r="F3991" s="27">
        <v>42602</v>
      </c>
      <c r="G3991" s="28">
        <v>0.51841067401002516</v>
      </c>
      <c r="H3991" s="28">
        <v>2</v>
      </c>
      <c r="I3991" s="28">
        <v>0.4</v>
      </c>
      <c r="J3991" s="28">
        <v>0.99669224946044421</v>
      </c>
      <c r="K3991" s="28">
        <v>5</v>
      </c>
      <c r="L3991" s="28">
        <v>6250</v>
      </c>
      <c r="M3991" s="29">
        <v>0</v>
      </c>
    </row>
    <row r="3992" spans="1:13" x14ac:dyDescent="0.3">
      <c r="A3992">
        <v>3988</v>
      </c>
      <c r="B3992" s="29">
        <v>2014</v>
      </c>
      <c r="C3992" s="27">
        <v>41826</v>
      </c>
      <c r="D3992" s="28">
        <v>0.66950619617619889</v>
      </c>
      <c r="E3992" s="28">
        <v>4</v>
      </c>
      <c r="F3992" s="27">
        <v>43287</v>
      </c>
      <c r="G3992" s="28">
        <v>0.38603081574157838</v>
      </c>
      <c r="H3992" s="28">
        <v>2</v>
      </c>
      <c r="I3992" s="28">
        <v>0.4</v>
      </c>
      <c r="J3992" s="28">
        <v>0.8941828035763244</v>
      </c>
      <c r="K3992" s="28">
        <v>5</v>
      </c>
      <c r="L3992" s="28">
        <v>6250</v>
      </c>
      <c r="M3992" s="29">
        <v>0</v>
      </c>
    </row>
    <row r="3993" spans="1:13" x14ac:dyDescent="0.3">
      <c r="A3993">
        <v>3989</v>
      </c>
      <c r="B3993" s="29">
        <v>2014</v>
      </c>
      <c r="C3993" s="27">
        <v>41760</v>
      </c>
      <c r="D3993" s="28">
        <v>0.49896250629652805</v>
      </c>
      <c r="E3993" s="28">
        <v>3</v>
      </c>
      <c r="F3993" s="27">
        <v>42856</v>
      </c>
      <c r="G3993" s="28">
        <v>8.4535275023829293E-2</v>
      </c>
      <c r="H3993" s="28">
        <v>1</v>
      </c>
      <c r="I3993" s="28">
        <v>0.32</v>
      </c>
      <c r="J3993" s="28">
        <v>0.32999397103477579</v>
      </c>
      <c r="K3993" s="28">
        <v>2</v>
      </c>
      <c r="L3993" s="28">
        <v>4375</v>
      </c>
      <c r="M3993" s="29">
        <v>1</v>
      </c>
    </row>
    <row r="3994" spans="1:13" x14ac:dyDescent="0.3">
      <c r="A3994">
        <v>3990</v>
      </c>
      <c r="B3994" s="29">
        <v>2014</v>
      </c>
      <c r="C3994" s="27">
        <v>41949</v>
      </c>
      <c r="D3994" s="28">
        <v>0.38078785098955692</v>
      </c>
      <c r="E3994" s="28">
        <v>2</v>
      </c>
      <c r="F3994" s="27">
        <v>42680</v>
      </c>
      <c r="G3994" s="28">
        <v>0.83126985024228983</v>
      </c>
      <c r="H3994" s="28">
        <v>3</v>
      </c>
      <c r="I3994" s="28">
        <v>0.48000000000000004</v>
      </c>
      <c r="J3994" s="28">
        <v>0.80042714577342267</v>
      </c>
      <c r="K3994" s="28">
        <v>5</v>
      </c>
      <c r="L3994" s="28">
        <v>6250</v>
      </c>
      <c r="M3994" s="29">
        <v>1</v>
      </c>
    </row>
    <row r="3995" spans="1:13" x14ac:dyDescent="0.3">
      <c r="A3995">
        <v>3991</v>
      </c>
      <c r="B3995" s="29">
        <v>2014</v>
      </c>
      <c r="C3995" s="27">
        <v>41969</v>
      </c>
      <c r="D3995" s="28">
        <v>2.1029627907804271E-2</v>
      </c>
      <c r="E3995" s="28">
        <v>1</v>
      </c>
      <c r="F3995" s="27">
        <v>42334</v>
      </c>
      <c r="G3995" s="28">
        <v>0.33403619988517474</v>
      </c>
      <c r="H3995" s="28">
        <v>2</v>
      </c>
      <c r="I3995" s="28">
        <v>0.4</v>
      </c>
      <c r="J3995" s="28">
        <v>0.18683415717710505</v>
      </c>
      <c r="K3995" s="28">
        <v>1</v>
      </c>
      <c r="L3995" s="28">
        <v>3750</v>
      </c>
      <c r="M3995" s="29">
        <v>0</v>
      </c>
    </row>
    <row r="3996" spans="1:13" x14ac:dyDescent="0.3">
      <c r="A3996">
        <v>3992</v>
      </c>
      <c r="B3996" s="29">
        <v>2014</v>
      </c>
      <c r="C3996" s="27">
        <v>41806</v>
      </c>
      <c r="D3996" s="28">
        <v>0.2593675009777483</v>
      </c>
      <c r="E3996" s="28">
        <v>2</v>
      </c>
      <c r="F3996" s="27">
        <v>42537</v>
      </c>
      <c r="G3996" s="28">
        <v>0.97613042877247702</v>
      </c>
      <c r="H3996" s="28">
        <v>3</v>
      </c>
      <c r="I3996" s="28">
        <v>0.48000000000000004</v>
      </c>
      <c r="J3996" s="28">
        <v>1.0460879003659884E-2</v>
      </c>
      <c r="K3996" s="28">
        <v>1</v>
      </c>
      <c r="L3996" s="28">
        <v>3750</v>
      </c>
      <c r="M3996" s="29">
        <v>1</v>
      </c>
    </row>
    <row r="3997" spans="1:13" x14ac:dyDescent="0.3">
      <c r="A3997">
        <v>3993</v>
      </c>
      <c r="B3997" s="29">
        <v>2014</v>
      </c>
      <c r="C3997" s="27">
        <v>41960</v>
      </c>
      <c r="D3997" s="28">
        <v>0.38367353471920518</v>
      </c>
      <c r="E3997" s="28">
        <v>2</v>
      </c>
      <c r="F3997" s="27">
        <v>42691</v>
      </c>
      <c r="G3997" s="28">
        <v>0.92741499764026758</v>
      </c>
      <c r="H3997" s="28">
        <v>3</v>
      </c>
      <c r="I3997" s="28">
        <v>0.48000000000000004</v>
      </c>
      <c r="J3997" s="28">
        <v>0.11734944890041876</v>
      </c>
      <c r="K3997" s="28">
        <v>1</v>
      </c>
      <c r="L3997" s="28">
        <v>3750</v>
      </c>
      <c r="M3997" s="29">
        <v>0</v>
      </c>
    </row>
    <row r="3998" spans="1:13" x14ac:dyDescent="0.3">
      <c r="A3998">
        <v>3994</v>
      </c>
      <c r="B3998" s="29">
        <v>2014</v>
      </c>
      <c r="C3998" s="27">
        <v>41840</v>
      </c>
      <c r="D3998" s="28">
        <v>0.5281972954820322</v>
      </c>
      <c r="E3998" s="28">
        <v>3</v>
      </c>
      <c r="F3998" s="27">
        <v>42936</v>
      </c>
      <c r="G3998" s="28">
        <v>0.7374318262551518</v>
      </c>
      <c r="H3998" s="28">
        <v>3</v>
      </c>
      <c r="I3998" s="28">
        <v>0.48000000000000004</v>
      </c>
      <c r="J3998" s="28">
        <v>0.6149500555658336</v>
      </c>
      <c r="K3998" s="28">
        <v>4</v>
      </c>
      <c r="L3998" s="28">
        <v>5625</v>
      </c>
      <c r="M3998" s="29">
        <v>1</v>
      </c>
    </row>
    <row r="3999" spans="1:13" x14ac:dyDescent="0.3">
      <c r="A3999">
        <v>3995</v>
      </c>
      <c r="B3999" s="29">
        <v>2014</v>
      </c>
      <c r="C3999" s="27">
        <v>41905</v>
      </c>
      <c r="D3999" s="28">
        <v>0.22932027992836224</v>
      </c>
      <c r="E3999" s="28">
        <v>1</v>
      </c>
      <c r="F3999" s="27">
        <v>42270</v>
      </c>
      <c r="G3999" s="28">
        <v>3.6918200255954381E-2</v>
      </c>
      <c r="H3999" s="28">
        <v>1</v>
      </c>
      <c r="I3999" s="28">
        <v>0.32</v>
      </c>
      <c r="J3999" s="28">
        <v>0.44865404393065145</v>
      </c>
      <c r="K3999" s="28">
        <v>3</v>
      </c>
      <c r="L3999" s="28">
        <v>5000</v>
      </c>
      <c r="M3999" s="29">
        <v>0</v>
      </c>
    </row>
    <row r="4000" spans="1:13" x14ac:dyDescent="0.3">
      <c r="A4000">
        <v>3996</v>
      </c>
      <c r="B4000" s="29">
        <v>2014</v>
      </c>
      <c r="C4000" s="27">
        <v>41960</v>
      </c>
      <c r="D4000" s="28">
        <v>0.80651460685286958</v>
      </c>
      <c r="E4000" s="28">
        <v>5</v>
      </c>
      <c r="F4000" s="27">
        <v>43786</v>
      </c>
      <c r="G4000" s="28">
        <v>0.98710162587853501</v>
      </c>
      <c r="H4000" s="28">
        <v>3</v>
      </c>
      <c r="I4000" s="28">
        <v>0.48000000000000004</v>
      </c>
      <c r="J4000" s="28">
        <v>0.36359270270401078</v>
      </c>
      <c r="K4000" s="28">
        <v>2</v>
      </c>
      <c r="L4000" s="28">
        <v>4375</v>
      </c>
      <c r="M4000" s="29">
        <v>2</v>
      </c>
    </row>
    <row r="4001" spans="1:13" x14ac:dyDescent="0.3">
      <c r="A4001">
        <v>3997</v>
      </c>
      <c r="B4001" s="29">
        <v>2014</v>
      </c>
      <c r="C4001" s="27">
        <v>41725</v>
      </c>
      <c r="D4001" s="28">
        <v>0.57909807667356938</v>
      </c>
      <c r="E4001" s="28">
        <v>4</v>
      </c>
      <c r="F4001" s="27">
        <v>43186</v>
      </c>
      <c r="G4001" s="28">
        <v>0.19582518579496633</v>
      </c>
      <c r="H4001" s="28">
        <v>1</v>
      </c>
      <c r="I4001" s="28">
        <v>0.32</v>
      </c>
      <c r="J4001" s="28">
        <v>0.40231900772631168</v>
      </c>
      <c r="K4001" s="28">
        <v>2</v>
      </c>
      <c r="L4001" s="28">
        <v>4375</v>
      </c>
      <c r="M4001" s="29">
        <v>3</v>
      </c>
    </row>
    <row r="4002" spans="1:13" x14ac:dyDescent="0.3">
      <c r="A4002">
        <v>3998</v>
      </c>
      <c r="B4002" s="29">
        <v>2014</v>
      </c>
      <c r="C4002" s="27">
        <v>42001</v>
      </c>
      <c r="D4002" s="28">
        <v>0.10921230781306213</v>
      </c>
      <c r="E4002" s="28">
        <v>1</v>
      </c>
      <c r="F4002" s="27">
        <v>42366</v>
      </c>
      <c r="G4002" s="28">
        <v>0.94251744174546959</v>
      </c>
      <c r="H4002" s="28">
        <v>3</v>
      </c>
      <c r="I4002" s="28">
        <v>0.48000000000000004</v>
      </c>
      <c r="J4002" s="28">
        <v>0.55750783486611444</v>
      </c>
      <c r="K4002" s="28">
        <v>3</v>
      </c>
      <c r="L4002" s="28">
        <v>5000</v>
      </c>
      <c r="M4002" s="29">
        <v>0</v>
      </c>
    </row>
    <row r="4003" spans="1:13" x14ac:dyDescent="0.3">
      <c r="A4003">
        <v>3999</v>
      </c>
      <c r="B4003" s="29">
        <v>2014</v>
      </c>
      <c r="C4003" s="27">
        <v>41706</v>
      </c>
      <c r="D4003" s="28">
        <v>0.7444338436701976</v>
      </c>
      <c r="E4003" s="28">
        <v>5</v>
      </c>
      <c r="F4003" s="27">
        <v>43532</v>
      </c>
      <c r="G4003" s="28">
        <v>0.50584092712303064</v>
      </c>
      <c r="H4003" s="28">
        <v>2</v>
      </c>
      <c r="I4003" s="28">
        <v>0.4</v>
      </c>
      <c r="J4003" s="28">
        <v>0.88492357887921547</v>
      </c>
      <c r="K4003" s="28">
        <v>5</v>
      </c>
      <c r="L4003" s="28">
        <v>6250</v>
      </c>
      <c r="M4003" s="29">
        <v>3</v>
      </c>
    </row>
    <row r="4004" spans="1:13" x14ac:dyDescent="0.3">
      <c r="A4004">
        <v>4000</v>
      </c>
      <c r="B4004" s="29">
        <v>2014</v>
      </c>
      <c r="C4004" s="27">
        <v>41763</v>
      </c>
      <c r="D4004" s="28">
        <v>0.13802730973347666</v>
      </c>
      <c r="E4004" s="28">
        <v>1</v>
      </c>
      <c r="F4004" s="27">
        <v>42128</v>
      </c>
      <c r="G4004" s="28">
        <v>0.13225099124219208</v>
      </c>
      <c r="H4004" s="28">
        <v>1</v>
      </c>
      <c r="I4004" s="28">
        <v>0.32</v>
      </c>
      <c r="J4004" s="28">
        <v>0.4168319802186764</v>
      </c>
      <c r="K4004" s="28">
        <v>2</v>
      </c>
      <c r="L4004" s="28">
        <v>4375</v>
      </c>
      <c r="M4004" s="29">
        <v>0</v>
      </c>
    </row>
    <row r="4005" spans="1:13" x14ac:dyDescent="0.3">
      <c r="A4005">
        <v>4001</v>
      </c>
      <c r="B4005" s="29">
        <v>2014</v>
      </c>
      <c r="C4005" s="27">
        <v>41715</v>
      </c>
      <c r="D4005" s="28">
        <v>0.99939105614474577</v>
      </c>
      <c r="E4005" s="28">
        <v>5</v>
      </c>
      <c r="F4005" s="27">
        <v>43541</v>
      </c>
      <c r="G4005" s="28">
        <v>6.6043099876495592E-2</v>
      </c>
      <c r="H4005" s="28">
        <v>1</v>
      </c>
      <c r="I4005" s="28">
        <v>0.32</v>
      </c>
      <c r="J4005" s="28">
        <v>0.95658027787567002</v>
      </c>
      <c r="K4005" s="28">
        <v>5</v>
      </c>
      <c r="L4005" s="28">
        <v>6250</v>
      </c>
      <c r="M4005" s="29">
        <v>2</v>
      </c>
    </row>
    <row r="4006" spans="1:13" x14ac:dyDescent="0.3">
      <c r="A4006">
        <v>4002</v>
      </c>
      <c r="B4006" s="29">
        <v>2014</v>
      </c>
      <c r="C4006" s="27">
        <v>41930</v>
      </c>
      <c r="D4006" s="28">
        <v>0.34192879600321313</v>
      </c>
      <c r="E4006" s="28">
        <v>2</v>
      </c>
      <c r="F4006" s="27">
        <v>42661</v>
      </c>
      <c r="G4006" s="28">
        <v>9.6068421438094687E-3</v>
      </c>
      <c r="H4006" s="28">
        <v>1</v>
      </c>
      <c r="I4006" s="28">
        <v>0.32</v>
      </c>
      <c r="J4006" s="28">
        <v>0.15239361479007918</v>
      </c>
      <c r="K4006" s="28">
        <v>1</v>
      </c>
      <c r="L4006" s="28">
        <v>3750</v>
      </c>
      <c r="M4006" s="29">
        <v>0</v>
      </c>
    </row>
    <row r="4007" spans="1:13" x14ac:dyDescent="0.3">
      <c r="A4007">
        <v>4003</v>
      </c>
      <c r="B4007" s="29">
        <v>2014</v>
      </c>
      <c r="C4007" s="27">
        <v>41808</v>
      </c>
      <c r="D4007" s="28">
        <v>0.89450970383529071</v>
      </c>
      <c r="E4007" s="28">
        <v>5</v>
      </c>
      <c r="F4007" s="27">
        <v>43634</v>
      </c>
      <c r="G4007" s="28">
        <v>0.85933772706082023</v>
      </c>
      <c r="H4007" s="28">
        <v>3</v>
      </c>
      <c r="I4007" s="28">
        <v>0.48000000000000004</v>
      </c>
      <c r="J4007" s="28">
        <v>0.73996518017363466</v>
      </c>
      <c r="K4007" s="28">
        <v>5</v>
      </c>
      <c r="L4007" s="28">
        <v>6250</v>
      </c>
      <c r="M4007" s="29">
        <v>1</v>
      </c>
    </row>
    <row r="4008" spans="1:13" x14ac:dyDescent="0.3">
      <c r="A4008">
        <v>4004</v>
      </c>
      <c r="B4008" s="29">
        <v>2014</v>
      </c>
      <c r="C4008" s="27">
        <v>41919</v>
      </c>
      <c r="D4008" s="28">
        <v>0.73433064879782872</v>
      </c>
      <c r="E4008" s="28">
        <v>5</v>
      </c>
      <c r="F4008" s="27">
        <v>43745</v>
      </c>
      <c r="G4008" s="28">
        <v>4.3705253435611935E-3</v>
      </c>
      <c r="H4008" s="28">
        <v>1</v>
      </c>
      <c r="I4008" s="28">
        <v>0.32</v>
      </c>
      <c r="J4008" s="28">
        <v>0.41107298888742283</v>
      </c>
      <c r="K4008" s="28">
        <v>2</v>
      </c>
      <c r="L4008" s="28">
        <v>4375</v>
      </c>
      <c r="M4008" s="29">
        <v>1</v>
      </c>
    </row>
    <row r="4009" spans="1:13" x14ac:dyDescent="0.3">
      <c r="A4009">
        <v>4005</v>
      </c>
      <c r="B4009">
        <v>2014</v>
      </c>
      <c r="C4009" s="27">
        <v>41961</v>
      </c>
      <c r="D4009" s="28">
        <v>0.41787605958685847</v>
      </c>
      <c r="E4009" s="28">
        <v>2</v>
      </c>
      <c r="F4009" s="27">
        <v>42692</v>
      </c>
      <c r="G4009" s="28">
        <v>0.35773103033065734</v>
      </c>
      <c r="H4009" s="28">
        <v>2</v>
      </c>
      <c r="I4009" s="28">
        <v>0.4</v>
      </c>
      <c r="J4009" s="28">
        <v>0.47416982661614526</v>
      </c>
      <c r="K4009" s="28">
        <v>3</v>
      </c>
      <c r="L4009" s="28">
        <v>5000</v>
      </c>
      <c r="M4009" s="29">
        <v>1</v>
      </c>
    </row>
    <row r="4010" spans="1:13" x14ac:dyDescent="0.3">
      <c r="A4010">
        <v>4006</v>
      </c>
      <c r="B4010" s="29">
        <v>2014</v>
      </c>
      <c r="C4010" s="27">
        <v>41993</v>
      </c>
      <c r="D4010" s="28">
        <v>0.36500469185975926</v>
      </c>
      <c r="E4010" s="28">
        <v>2</v>
      </c>
      <c r="F4010" s="27">
        <v>42724</v>
      </c>
      <c r="G4010" s="28">
        <v>0.37055649994851558</v>
      </c>
      <c r="H4010" s="28">
        <v>2</v>
      </c>
      <c r="I4010" s="28">
        <v>0.4</v>
      </c>
      <c r="J4010" s="28">
        <v>0.47045001142967069</v>
      </c>
      <c r="K4010" s="28">
        <v>3</v>
      </c>
      <c r="L4010" s="28">
        <v>5000</v>
      </c>
      <c r="M4010" s="29">
        <v>1</v>
      </c>
    </row>
    <row r="4011" spans="1:13" x14ac:dyDescent="0.3">
      <c r="A4011">
        <v>4007</v>
      </c>
      <c r="B4011" s="29">
        <v>2014</v>
      </c>
      <c r="C4011" s="27">
        <v>41991</v>
      </c>
      <c r="D4011" s="28">
        <v>0.47956974729159185</v>
      </c>
      <c r="E4011" s="28">
        <v>3</v>
      </c>
      <c r="F4011" s="27">
        <v>43087</v>
      </c>
      <c r="G4011" s="28">
        <v>1.0333454348916526E-2</v>
      </c>
      <c r="H4011" s="28">
        <v>1</v>
      </c>
      <c r="I4011" s="28">
        <v>0.32</v>
      </c>
      <c r="J4011" s="28">
        <v>0.93815622936991661</v>
      </c>
      <c r="K4011" s="28">
        <v>5</v>
      </c>
      <c r="L4011" s="28">
        <v>6250</v>
      </c>
      <c r="M4011" s="29">
        <v>1</v>
      </c>
    </row>
    <row r="4012" spans="1:13" x14ac:dyDescent="0.3">
      <c r="A4012">
        <v>4008</v>
      </c>
      <c r="B4012" s="29">
        <v>2014</v>
      </c>
      <c r="C4012" s="27">
        <v>41976</v>
      </c>
      <c r="D4012" s="28">
        <v>0.16765560043052163</v>
      </c>
      <c r="E4012" s="28">
        <v>1</v>
      </c>
      <c r="F4012" s="27">
        <v>42341</v>
      </c>
      <c r="G4012" s="28">
        <v>0.58085330550086844</v>
      </c>
      <c r="H4012" s="28">
        <v>2</v>
      </c>
      <c r="I4012" s="28">
        <v>0.4</v>
      </c>
      <c r="J4012" s="28">
        <v>0.70971277489746776</v>
      </c>
      <c r="K4012" s="28">
        <v>4</v>
      </c>
      <c r="L4012" s="28">
        <v>5625</v>
      </c>
      <c r="M4012" s="29">
        <v>2</v>
      </c>
    </row>
    <row r="4013" spans="1:13" x14ac:dyDescent="0.3">
      <c r="A4013">
        <v>4009</v>
      </c>
      <c r="B4013" s="29">
        <v>2014</v>
      </c>
      <c r="C4013" s="27">
        <v>41927</v>
      </c>
      <c r="D4013" s="28">
        <v>0.27967859284932806</v>
      </c>
      <c r="E4013" s="28">
        <v>2</v>
      </c>
      <c r="F4013" s="27">
        <v>42658</v>
      </c>
      <c r="G4013" s="28">
        <v>6.5088586208304933E-2</v>
      </c>
      <c r="H4013" s="28">
        <v>1</v>
      </c>
      <c r="I4013" s="28">
        <v>0.32</v>
      </c>
      <c r="J4013" s="28">
        <v>0.29143873162482381</v>
      </c>
      <c r="K4013" s="28">
        <v>2</v>
      </c>
      <c r="L4013" s="28">
        <v>4375</v>
      </c>
      <c r="M4013" s="29">
        <v>0</v>
      </c>
    </row>
    <row r="4014" spans="1:13" x14ac:dyDescent="0.3">
      <c r="A4014">
        <v>4010</v>
      </c>
      <c r="B4014" s="29">
        <v>2014</v>
      </c>
      <c r="C4014" s="27">
        <v>41844</v>
      </c>
      <c r="D4014" s="28">
        <v>0.3733391557922604</v>
      </c>
      <c r="E4014" s="28">
        <v>2</v>
      </c>
      <c r="F4014" s="27">
        <v>42575</v>
      </c>
      <c r="G4014" s="28">
        <v>0.56485985775473557</v>
      </c>
      <c r="H4014" s="28">
        <v>2</v>
      </c>
      <c r="I4014" s="28">
        <v>0.4</v>
      </c>
      <c r="J4014" s="28">
        <v>0.43466195920193906</v>
      </c>
      <c r="K4014" s="28">
        <v>3</v>
      </c>
      <c r="L4014" s="28">
        <v>5000</v>
      </c>
      <c r="M4014" s="29">
        <v>2</v>
      </c>
    </row>
    <row r="4015" spans="1:13" x14ac:dyDescent="0.3">
      <c r="A4015">
        <v>4011</v>
      </c>
      <c r="B4015" s="29">
        <v>2014</v>
      </c>
      <c r="C4015" s="27">
        <v>41676</v>
      </c>
      <c r="D4015" s="28">
        <v>0.10279416767834393</v>
      </c>
      <c r="E4015" s="28">
        <v>1</v>
      </c>
      <c r="F4015" s="27">
        <v>42041</v>
      </c>
      <c r="G4015" s="28">
        <v>0.16593869951824514</v>
      </c>
      <c r="H4015" s="28">
        <v>1</v>
      </c>
      <c r="I4015" s="28">
        <v>0.32</v>
      </c>
      <c r="J4015" s="28">
        <v>0.5234698420136974</v>
      </c>
      <c r="K4015" s="28">
        <v>3</v>
      </c>
      <c r="L4015" s="28">
        <v>5000</v>
      </c>
      <c r="M4015" s="29">
        <v>2</v>
      </c>
    </row>
    <row r="4016" spans="1:13" x14ac:dyDescent="0.3">
      <c r="A4016">
        <v>4012</v>
      </c>
      <c r="B4016" s="29">
        <v>2014</v>
      </c>
      <c r="C4016" s="27">
        <v>41819</v>
      </c>
      <c r="D4016" s="28">
        <v>0.62208760148734188</v>
      </c>
      <c r="E4016" s="28">
        <v>4</v>
      </c>
      <c r="F4016" s="27">
        <v>43280</v>
      </c>
      <c r="G4016" s="28">
        <v>0.64614536309776927</v>
      </c>
      <c r="H4016" s="28">
        <v>3</v>
      </c>
      <c r="I4016" s="28">
        <v>0.48000000000000004</v>
      </c>
      <c r="J4016" s="28">
        <v>0.28843358852276524</v>
      </c>
      <c r="K4016" s="28">
        <v>2</v>
      </c>
      <c r="L4016" s="28">
        <v>4375</v>
      </c>
      <c r="M4016" s="29">
        <v>2</v>
      </c>
    </row>
    <row r="4017" spans="1:13" x14ac:dyDescent="0.3">
      <c r="A4017">
        <v>4013</v>
      </c>
      <c r="B4017" s="29">
        <v>2014</v>
      </c>
      <c r="C4017" s="27">
        <v>41931</v>
      </c>
      <c r="D4017" s="28">
        <v>4.3375488086103919E-2</v>
      </c>
      <c r="E4017" s="28">
        <v>1</v>
      </c>
      <c r="F4017" s="27">
        <v>42296</v>
      </c>
      <c r="G4017" s="28">
        <v>0.10041054784830905</v>
      </c>
      <c r="H4017" s="28">
        <v>1</v>
      </c>
      <c r="I4017" s="28">
        <v>0.32</v>
      </c>
      <c r="J4017" s="28">
        <v>0.45224033347577619</v>
      </c>
      <c r="K4017" s="28">
        <v>3</v>
      </c>
      <c r="L4017" s="28">
        <v>5000</v>
      </c>
      <c r="M4017" s="29">
        <v>1</v>
      </c>
    </row>
    <row r="4018" spans="1:13" x14ac:dyDescent="0.3">
      <c r="A4018">
        <v>4014</v>
      </c>
      <c r="B4018" s="29">
        <v>2014</v>
      </c>
      <c r="C4018" s="27">
        <v>41979</v>
      </c>
      <c r="D4018" s="28">
        <v>0.42366402226510369</v>
      </c>
      <c r="E4018" s="28">
        <v>2</v>
      </c>
      <c r="F4018" s="27">
        <v>42710</v>
      </c>
      <c r="G4018" s="28">
        <v>0.20124774093893538</v>
      </c>
      <c r="H4018" s="28">
        <v>1</v>
      </c>
      <c r="I4018" s="28">
        <v>0.32</v>
      </c>
      <c r="J4018" s="28">
        <v>0.51117485260919937</v>
      </c>
      <c r="K4018" s="28">
        <v>3</v>
      </c>
      <c r="L4018" s="28">
        <v>5000</v>
      </c>
      <c r="M4018" s="29">
        <v>0</v>
      </c>
    </row>
    <row r="4019" spans="1:13" x14ac:dyDescent="0.3">
      <c r="A4019">
        <v>4015</v>
      </c>
      <c r="B4019" s="29">
        <v>2014</v>
      </c>
      <c r="C4019" s="27">
        <v>41746</v>
      </c>
      <c r="D4019" s="28">
        <v>0.12706443267737411</v>
      </c>
      <c r="E4019" s="28">
        <v>1</v>
      </c>
      <c r="F4019" s="27">
        <v>42111</v>
      </c>
      <c r="G4019" s="28">
        <v>0.82877079116556163</v>
      </c>
      <c r="H4019" s="28">
        <v>3</v>
      </c>
      <c r="I4019" s="28">
        <v>0.48000000000000004</v>
      </c>
      <c r="J4019" s="28">
        <v>0.39115293586840649</v>
      </c>
      <c r="K4019" s="28">
        <v>2</v>
      </c>
      <c r="L4019" s="28">
        <v>4375</v>
      </c>
      <c r="M4019" s="29">
        <v>0</v>
      </c>
    </row>
    <row r="4020" spans="1:13" x14ac:dyDescent="0.3">
      <c r="A4020">
        <v>4016</v>
      </c>
      <c r="B4020" s="29">
        <v>2014</v>
      </c>
      <c r="C4020" s="27">
        <v>41987</v>
      </c>
      <c r="D4020" s="28">
        <v>0.70599399576807575</v>
      </c>
      <c r="E4020" s="28">
        <v>5</v>
      </c>
      <c r="F4020" s="27">
        <v>43813</v>
      </c>
      <c r="G4020" s="28">
        <v>0.99111333042013305</v>
      </c>
      <c r="H4020" s="28">
        <v>3</v>
      </c>
      <c r="I4020" s="28">
        <v>0.48000000000000004</v>
      </c>
      <c r="J4020" s="28">
        <v>0.5003344507045866</v>
      </c>
      <c r="K4020" s="28">
        <v>3</v>
      </c>
      <c r="L4020" s="28">
        <v>5000</v>
      </c>
      <c r="M4020" s="29">
        <v>4</v>
      </c>
    </row>
    <row r="4021" spans="1:13" x14ac:dyDescent="0.3">
      <c r="A4021">
        <v>4017</v>
      </c>
      <c r="B4021" s="29">
        <v>2014</v>
      </c>
      <c r="C4021" s="27">
        <v>41716</v>
      </c>
      <c r="D4021" s="28">
        <v>0.90745635047594753</v>
      </c>
      <c r="E4021" s="28">
        <v>5</v>
      </c>
      <c r="F4021" s="27">
        <v>43542</v>
      </c>
      <c r="G4021" s="28">
        <v>0.86986318038487376</v>
      </c>
      <c r="H4021" s="28">
        <v>3</v>
      </c>
      <c r="I4021" s="28">
        <v>0.48000000000000004</v>
      </c>
      <c r="J4021" s="28">
        <v>0.1051390162691469</v>
      </c>
      <c r="K4021" s="28">
        <v>1</v>
      </c>
      <c r="L4021" s="28">
        <v>3750</v>
      </c>
      <c r="M4021" s="29">
        <v>4</v>
      </c>
    </row>
    <row r="4022" spans="1:13" x14ac:dyDescent="0.3">
      <c r="A4022">
        <v>4018</v>
      </c>
      <c r="B4022" s="29">
        <v>2014</v>
      </c>
      <c r="C4022" s="27">
        <v>41948</v>
      </c>
      <c r="D4022" s="28">
        <v>0.25088257074936426</v>
      </c>
      <c r="E4022" s="28">
        <v>2</v>
      </c>
      <c r="F4022" s="27">
        <v>42679</v>
      </c>
      <c r="G4022" s="28">
        <v>5.8711949337748592E-2</v>
      </c>
      <c r="H4022" s="28">
        <v>1</v>
      </c>
      <c r="I4022" s="28">
        <v>0.32</v>
      </c>
      <c r="J4022" s="28">
        <v>1.6220143828307165E-2</v>
      </c>
      <c r="K4022" s="28">
        <v>1</v>
      </c>
      <c r="L4022" s="28">
        <v>3750</v>
      </c>
      <c r="M4022" s="29">
        <v>1</v>
      </c>
    </row>
    <row r="4023" spans="1:13" x14ac:dyDescent="0.3">
      <c r="A4023">
        <v>4019</v>
      </c>
      <c r="B4023" s="29">
        <v>2014</v>
      </c>
      <c r="C4023" s="27">
        <v>41660</v>
      </c>
      <c r="D4023" s="28">
        <v>0.18180328163920301</v>
      </c>
      <c r="E4023" s="28">
        <v>1</v>
      </c>
      <c r="F4023" s="27">
        <v>42025</v>
      </c>
      <c r="G4023" s="28">
        <v>0.56645591581395927</v>
      </c>
      <c r="H4023" s="28">
        <v>2</v>
      </c>
      <c r="I4023" s="28">
        <v>0.4</v>
      </c>
      <c r="J4023" s="28">
        <v>0.42788507153421507</v>
      </c>
      <c r="K4023" s="28">
        <v>3</v>
      </c>
      <c r="L4023" s="28">
        <v>5000</v>
      </c>
      <c r="M4023" s="29">
        <v>0</v>
      </c>
    </row>
    <row r="4024" spans="1:13" x14ac:dyDescent="0.3">
      <c r="A4024">
        <v>4020</v>
      </c>
      <c r="B4024" s="29">
        <v>2014</v>
      </c>
      <c r="C4024" s="27">
        <v>41956</v>
      </c>
      <c r="D4024" s="28">
        <v>0.60095677660736557</v>
      </c>
      <c r="E4024" s="28">
        <v>4</v>
      </c>
      <c r="F4024" s="27">
        <v>43417</v>
      </c>
      <c r="G4024" s="28">
        <v>0.58879641424699936</v>
      </c>
      <c r="H4024" s="28">
        <v>2</v>
      </c>
      <c r="I4024" s="28">
        <v>0.4</v>
      </c>
      <c r="J4024" s="28">
        <v>0.48979692078090786</v>
      </c>
      <c r="K4024" s="28">
        <v>3</v>
      </c>
      <c r="L4024" s="28">
        <v>5000</v>
      </c>
      <c r="M4024" s="29">
        <v>1</v>
      </c>
    </row>
    <row r="4025" spans="1:13" x14ac:dyDescent="0.3">
      <c r="A4025">
        <v>4021</v>
      </c>
      <c r="B4025" s="29">
        <v>2014</v>
      </c>
      <c r="C4025" s="27">
        <v>41790</v>
      </c>
      <c r="D4025" s="28">
        <v>0.88328606830561152</v>
      </c>
      <c r="E4025" s="28">
        <v>5</v>
      </c>
      <c r="F4025" s="27">
        <v>43616</v>
      </c>
      <c r="G4025" s="28">
        <v>0.51785353814941626</v>
      </c>
      <c r="H4025" s="28">
        <v>2</v>
      </c>
      <c r="I4025" s="28">
        <v>0.4</v>
      </c>
      <c r="J4025" s="28">
        <v>0.98247529316672866</v>
      </c>
      <c r="K4025" s="28">
        <v>5</v>
      </c>
      <c r="L4025" s="28">
        <v>6250</v>
      </c>
      <c r="M4025" s="29">
        <v>3</v>
      </c>
    </row>
    <row r="4026" spans="1:13" x14ac:dyDescent="0.3">
      <c r="A4026">
        <v>4022</v>
      </c>
      <c r="B4026" s="29">
        <v>2014</v>
      </c>
      <c r="C4026" s="27">
        <v>41908</v>
      </c>
      <c r="D4026" s="28">
        <v>2.8374467622242272E-2</v>
      </c>
      <c r="E4026" s="28">
        <v>1</v>
      </c>
      <c r="F4026" s="27">
        <v>42273</v>
      </c>
      <c r="G4026" s="28">
        <v>3.4507642426798824E-2</v>
      </c>
      <c r="H4026" s="28">
        <v>1</v>
      </c>
      <c r="I4026" s="28">
        <v>0.32</v>
      </c>
      <c r="J4026" s="28">
        <v>0.47281301300865786</v>
      </c>
      <c r="K4026" s="28">
        <v>3</v>
      </c>
      <c r="L4026" s="28">
        <v>5000</v>
      </c>
      <c r="M4026" s="29">
        <v>0</v>
      </c>
    </row>
    <row r="4027" spans="1:13" x14ac:dyDescent="0.3">
      <c r="A4027">
        <v>4023</v>
      </c>
      <c r="B4027" s="29">
        <v>2014</v>
      </c>
      <c r="C4027" s="27">
        <v>41711</v>
      </c>
      <c r="D4027" s="28">
        <v>7.60062189630758E-2</v>
      </c>
      <c r="E4027" s="28">
        <v>1</v>
      </c>
      <c r="F4027" s="27">
        <v>42076</v>
      </c>
      <c r="G4027" s="28">
        <v>0.21982017839412515</v>
      </c>
      <c r="H4027" s="28">
        <v>1</v>
      </c>
      <c r="I4027" s="28">
        <v>0.32</v>
      </c>
      <c r="J4027" s="28">
        <v>0.82255947223352899</v>
      </c>
      <c r="K4027" s="28">
        <v>5</v>
      </c>
      <c r="L4027" s="28">
        <v>6250</v>
      </c>
      <c r="M4027" s="29">
        <v>0</v>
      </c>
    </row>
    <row r="4028" spans="1:13" x14ac:dyDescent="0.3">
      <c r="A4028">
        <v>4024</v>
      </c>
      <c r="B4028" s="29">
        <v>2014</v>
      </c>
      <c r="C4028" s="27">
        <v>41657</v>
      </c>
      <c r="D4028" s="28">
        <v>0.36257185496760602</v>
      </c>
      <c r="E4028" s="28">
        <v>2</v>
      </c>
      <c r="F4028" s="27">
        <v>42387</v>
      </c>
      <c r="G4028" s="28">
        <v>0.77967745811120559</v>
      </c>
      <c r="H4028" s="28">
        <v>3</v>
      </c>
      <c r="I4028" s="28">
        <v>0.48000000000000004</v>
      </c>
      <c r="J4028" s="28">
        <v>0.58832894328203567</v>
      </c>
      <c r="K4028" s="28">
        <v>3</v>
      </c>
      <c r="L4028" s="28">
        <v>5000</v>
      </c>
      <c r="M4028" s="29">
        <v>1</v>
      </c>
    </row>
    <row r="4029" spans="1:13" x14ac:dyDescent="0.3">
      <c r="A4029">
        <v>4025</v>
      </c>
      <c r="B4029" s="29">
        <v>2014</v>
      </c>
      <c r="C4029" s="27">
        <v>41820</v>
      </c>
      <c r="D4029" s="28">
        <v>0.60139303959761525</v>
      </c>
      <c r="E4029" s="28">
        <v>4</v>
      </c>
      <c r="F4029" s="27">
        <v>43281</v>
      </c>
      <c r="G4029" s="28">
        <v>0.70668286769172972</v>
      </c>
      <c r="H4029" s="28">
        <v>3</v>
      </c>
      <c r="I4029" s="28">
        <v>0.48000000000000004</v>
      </c>
      <c r="J4029" s="28">
        <v>6.3455970640181603E-2</v>
      </c>
      <c r="K4029" s="28">
        <v>1</v>
      </c>
      <c r="L4029" s="28">
        <v>3750</v>
      </c>
      <c r="M4029" s="29">
        <v>1</v>
      </c>
    </row>
    <row r="4030" spans="1:13" x14ac:dyDescent="0.3">
      <c r="A4030">
        <v>4026</v>
      </c>
      <c r="B4030" s="29">
        <v>2014</v>
      </c>
      <c r="C4030" s="27">
        <v>41643</v>
      </c>
      <c r="D4030" s="28">
        <v>0.84263360330281201</v>
      </c>
      <c r="E4030" s="28">
        <v>5</v>
      </c>
      <c r="F4030" s="27">
        <v>43469</v>
      </c>
      <c r="G4030" s="28">
        <v>0.31689629060818947</v>
      </c>
      <c r="H4030" s="28">
        <v>2</v>
      </c>
      <c r="I4030" s="28">
        <v>0.4</v>
      </c>
      <c r="J4030" s="28">
        <v>0.28687851282233889</v>
      </c>
      <c r="K4030" s="28">
        <v>2</v>
      </c>
      <c r="L4030" s="28">
        <v>4375</v>
      </c>
      <c r="M4030" s="29">
        <v>4</v>
      </c>
    </row>
    <row r="4031" spans="1:13" x14ac:dyDescent="0.3">
      <c r="A4031">
        <v>4027</v>
      </c>
      <c r="B4031" s="29">
        <v>2014</v>
      </c>
      <c r="C4031" s="27">
        <v>41984</v>
      </c>
      <c r="D4031" s="28">
        <v>0.1956174710667461</v>
      </c>
      <c r="E4031" s="28">
        <v>1</v>
      </c>
      <c r="F4031" s="27">
        <v>42349</v>
      </c>
      <c r="G4031" s="28">
        <v>0.7463846722612929</v>
      </c>
      <c r="H4031" s="28">
        <v>3</v>
      </c>
      <c r="I4031" s="28">
        <v>0.48000000000000004</v>
      </c>
      <c r="J4031" s="28">
        <v>0.58347627652111811</v>
      </c>
      <c r="K4031" s="28">
        <v>3</v>
      </c>
      <c r="L4031" s="28">
        <v>5000</v>
      </c>
      <c r="M4031" s="29">
        <v>0</v>
      </c>
    </row>
    <row r="4032" spans="1:13" x14ac:dyDescent="0.3">
      <c r="A4032">
        <v>4028</v>
      </c>
      <c r="B4032" s="29">
        <v>2014</v>
      </c>
      <c r="C4032" s="27">
        <v>41815</v>
      </c>
      <c r="D4032" s="28">
        <v>0.15488089948209072</v>
      </c>
      <c r="E4032" s="28">
        <v>1</v>
      </c>
      <c r="F4032" s="27">
        <v>42180</v>
      </c>
      <c r="G4032" s="28">
        <v>0.959353921086045</v>
      </c>
      <c r="H4032" s="28">
        <v>3</v>
      </c>
      <c r="I4032" s="28">
        <v>0.48000000000000004</v>
      </c>
      <c r="J4032" s="28">
        <v>1.8978438230184747E-2</v>
      </c>
      <c r="K4032" s="28">
        <v>1</v>
      </c>
      <c r="L4032" s="28">
        <v>3750</v>
      </c>
      <c r="M4032" s="29">
        <v>2</v>
      </c>
    </row>
    <row r="4033" spans="1:13" x14ac:dyDescent="0.3">
      <c r="A4033">
        <v>4029</v>
      </c>
      <c r="B4033" s="29">
        <v>2014</v>
      </c>
      <c r="C4033" s="27">
        <v>41887</v>
      </c>
      <c r="D4033" s="28">
        <v>0.20187648264644398</v>
      </c>
      <c r="E4033" s="28">
        <v>1</v>
      </c>
      <c r="F4033" s="27">
        <v>42252</v>
      </c>
      <c r="G4033" s="28">
        <v>0.7035981278804665</v>
      </c>
      <c r="H4033" s="28">
        <v>3</v>
      </c>
      <c r="I4033" s="28">
        <v>0.48000000000000004</v>
      </c>
      <c r="J4033" s="28">
        <v>0.71697320290390476</v>
      </c>
      <c r="K4033" s="28">
        <v>5</v>
      </c>
      <c r="L4033" s="28">
        <v>6250</v>
      </c>
      <c r="M4033" s="29">
        <v>3</v>
      </c>
    </row>
    <row r="4034" spans="1:13" x14ac:dyDescent="0.3">
      <c r="A4034">
        <v>4030</v>
      </c>
      <c r="B4034" s="29">
        <v>2014</v>
      </c>
      <c r="C4034" s="27">
        <v>41748</v>
      </c>
      <c r="D4034" s="28">
        <v>0.46544595403908107</v>
      </c>
      <c r="E4034" s="28">
        <v>3</v>
      </c>
      <c r="F4034" s="27">
        <v>42844</v>
      </c>
      <c r="G4034" s="28">
        <v>0.58297413897882233</v>
      </c>
      <c r="H4034" s="28">
        <v>2</v>
      </c>
      <c r="I4034" s="28">
        <v>0.4</v>
      </c>
      <c r="J4034" s="28">
        <v>0.35046705639842846</v>
      </c>
      <c r="K4034" s="28">
        <v>2</v>
      </c>
      <c r="L4034" s="28">
        <v>4375</v>
      </c>
      <c r="M4034" s="29">
        <v>1</v>
      </c>
    </row>
    <row r="4035" spans="1:13" x14ac:dyDescent="0.3">
      <c r="A4035">
        <v>4031</v>
      </c>
      <c r="B4035" s="29">
        <v>2014</v>
      </c>
      <c r="C4035" s="27">
        <v>41728</v>
      </c>
      <c r="D4035" s="28">
        <v>0.94113920036992238</v>
      </c>
      <c r="E4035" s="28">
        <v>5</v>
      </c>
      <c r="F4035" s="27">
        <v>43554</v>
      </c>
      <c r="G4035" s="28">
        <v>0.54000215689225439</v>
      </c>
      <c r="H4035" s="28">
        <v>2</v>
      </c>
      <c r="I4035" s="28">
        <v>0.4</v>
      </c>
      <c r="J4035" s="28">
        <v>4.1358306896738584E-2</v>
      </c>
      <c r="K4035" s="28">
        <v>1</v>
      </c>
      <c r="L4035" s="28">
        <v>3750</v>
      </c>
      <c r="M4035" s="29">
        <v>0</v>
      </c>
    </row>
    <row r="4036" spans="1:13" x14ac:dyDescent="0.3">
      <c r="A4036">
        <v>4032</v>
      </c>
      <c r="B4036" s="29">
        <v>2014</v>
      </c>
      <c r="C4036" s="27">
        <v>41723</v>
      </c>
      <c r="D4036" s="28">
        <v>0.2875791911105664</v>
      </c>
      <c r="E4036" s="28">
        <v>2</v>
      </c>
      <c r="F4036" s="27">
        <v>42454</v>
      </c>
      <c r="G4036" s="28">
        <v>0.12804862966223995</v>
      </c>
      <c r="H4036" s="28">
        <v>1</v>
      </c>
      <c r="I4036" s="28">
        <v>0.32</v>
      </c>
      <c r="J4036" s="28">
        <v>0.68915140293494026</v>
      </c>
      <c r="K4036" s="28">
        <v>4</v>
      </c>
      <c r="L4036" s="28">
        <v>5625</v>
      </c>
      <c r="M4036" s="29">
        <v>0</v>
      </c>
    </row>
    <row r="4037" spans="1:13" x14ac:dyDescent="0.3">
      <c r="A4037">
        <v>4033</v>
      </c>
      <c r="B4037" s="29">
        <v>2014</v>
      </c>
      <c r="C4037" s="27">
        <v>41792</v>
      </c>
      <c r="D4037" s="28">
        <v>0.37759841276379635</v>
      </c>
      <c r="E4037" s="28">
        <v>2</v>
      </c>
      <c r="F4037" s="27">
        <v>42523</v>
      </c>
      <c r="G4037" s="28">
        <v>0.98248311673295474</v>
      </c>
      <c r="H4037" s="28">
        <v>3</v>
      </c>
      <c r="I4037" s="28">
        <v>0.48000000000000004</v>
      </c>
      <c r="J4037" s="28">
        <v>0.36398320686421803</v>
      </c>
      <c r="K4037" s="28">
        <v>2</v>
      </c>
      <c r="L4037" s="28">
        <v>4375</v>
      </c>
      <c r="M4037" s="29">
        <v>4</v>
      </c>
    </row>
    <row r="4038" spans="1:13" x14ac:dyDescent="0.3">
      <c r="A4038">
        <v>4034</v>
      </c>
      <c r="B4038" s="29">
        <v>2014</v>
      </c>
      <c r="C4038" s="27">
        <v>41854</v>
      </c>
      <c r="D4038" s="28">
        <v>0.87023584572881774</v>
      </c>
      <c r="E4038" s="28">
        <v>5</v>
      </c>
      <c r="F4038" s="27">
        <v>43680</v>
      </c>
      <c r="G4038" s="28">
        <v>0.23222504674484046</v>
      </c>
      <c r="H4038" s="28">
        <v>1</v>
      </c>
      <c r="I4038" s="28">
        <v>0.32</v>
      </c>
      <c r="J4038" s="28">
        <v>0.68566614017380845</v>
      </c>
      <c r="K4038" s="28">
        <v>4</v>
      </c>
      <c r="L4038" s="28">
        <v>5625</v>
      </c>
      <c r="M4038" s="29">
        <v>1</v>
      </c>
    </row>
    <row r="4039" spans="1:13" x14ac:dyDescent="0.3">
      <c r="A4039">
        <v>4035</v>
      </c>
      <c r="B4039" s="29">
        <v>2014</v>
      </c>
      <c r="C4039" s="27">
        <v>41818</v>
      </c>
      <c r="D4039" s="28">
        <v>8.1888882866363311E-2</v>
      </c>
      <c r="E4039" s="28">
        <v>1</v>
      </c>
      <c r="F4039" s="27">
        <v>42183</v>
      </c>
      <c r="G4039" s="28">
        <v>0.23300719268511361</v>
      </c>
      <c r="H4039" s="28">
        <v>1</v>
      </c>
      <c r="I4039" s="28">
        <v>0.32</v>
      </c>
      <c r="J4039" s="28">
        <v>0.82467943039916503</v>
      </c>
      <c r="K4039" s="28">
        <v>5</v>
      </c>
      <c r="L4039" s="28">
        <v>6250</v>
      </c>
      <c r="M4039" s="29">
        <v>0</v>
      </c>
    </row>
    <row r="4040" spans="1:13" x14ac:dyDescent="0.3">
      <c r="A4040">
        <v>4036</v>
      </c>
      <c r="B4040" s="29">
        <v>2014</v>
      </c>
      <c r="C4040" s="27">
        <v>41831</v>
      </c>
      <c r="D4040" s="28">
        <v>0.9747362071239184</v>
      </c>
      <c r="E4040" s="28">
        <v>5</v>
      </c>
      <c r="F4040" s="27">
        <v>43657</v>
      </c>
      <c r="G4040" s="28">
        <v>0.42975146382797103</v>
      </c>
      <c r="H4040" s="28">
        <v>2</v>
      </c>
      <c r="I4040" s="28">
        <v>0.4</v>
      </c>
      <c r="J4040" s="28">
        <v>0.8825415049177967</v>
      </c>
      <c r="K4040" s="28">
        <v>5</v>
      </c>
      <c r="L4040" s="28">
        <v>6250</v>
      </c>
      <c r="M4040" s="29">
        <v>1</v>
      </c>
    </row>
    <row r="4041" spans="1:13" x14ac:dyDescent="0.3">
      <c r="A4041">
        <v>4037</v>
      </c>
      <c r="B4041" s="29">
        <v>2014</v>
      </c>
      <c r="C4041" s="27">
        <v>41964</v>
      </c>
      <c r="D4041" s="28">
        <v>0.39726254086541402</v>
      </c>
      <c r="E4041" s="28">
        <v>2</v>
      </c>
      <c r="F4041" s="27">
        <v>42695</v>
      </c>
      <c r="G4041" s="28">
        <v>0.97625090261161451</v>
      </c>
      <c r="H4041" s="28">
        <v>3</v>
      </c>
      <c r="I4041" s="28">
        <v>0.48000000000000004</v>
      </c>
      <c r="J4041" s="28">
        <v>0.29450017971683251</v>
      </c>
      <c r="K4041" s="28">
        <v>2</v>
      </c>
      <c r="L4041" s="28">
        <v>4375</v>
      </c>
      <c r="M4041" s="29">
        <v>2</v>
      </c>
    </row>
    <row r="4042" spans="1:13" x14ac:dyDescent="0.3">
      <c r="A4042">
        <v>4038</v>
      </c>
      <c r="B4042" s="29">
        <v>2014</v>
      </c>
      <c r="C4042" s="27">
        <v>41883</v>
      </c>
      <c r="D4042" s="28">
        <v>0.53202310019894572</v>
      </c>
      <c r="E4042" s="28">
        <v>3</v>
      </c>
      <c r="F4042" s="27">
        <v>42979</v>
      </c>
      <c r="G4042" s="28">
        <v>0.47900095176824109</v>
      </c>
      <c r="H4042" s="28">
        <v>2</v>
      </c>
      <c r="I4042" s="28">
        <v>0.4</v>
      </c>
      <c r="J4042" s="28">
        <v>0.71763299116930013</v>
      </c>
      <c r="K4042" s="28">
        <v>5</v>
      </c>
      <c r="L4042" s="28">
        <v>6250</v>
      </c>
      <c r="M4042" s="29">
        <v>0</v>
      </c>
    </row>
    <row r="4043" spans="1:13" x14ac:dyDescent="0.3">
      <c r="A4043">
        <v>4039</v>
      </c>
      <c r="B4043" s="29">
        <v>2014</v>
      </c>
      <c r="C4043" s="27">
        <v>41845</v>
      </c>
      <c r="D4043" s="28">
        <v>0.12966401736737609</v>
      </c>
      <c r="E4043" s="28">
        <v>1</v>
      </c>
      <c r="F4043" s="27">
        <v>42210</v>
      </c>
      <c r="G4043" s="28">
        <v>0.43586361663445294</v>
      </c>
      <c r="H4043" s="28">
        <v>2</v>
      </c>
      <c r="I4043" s="28">
        <v>0.4</v>
      </c>
      <c r="J4043" s="28">
        <v>0.48030163738974441</v>
      </c>
      <c r="K4043" s="28">
        <v>3</v>
      </c>
      <c r="L4043" s="28">
        <v>5000</v>
      </c>
      <c r="M4043" s="29">
        <v>0</v>
      </c>
    </row>
    <row r="4044" spans="1:13" x14ac:dyDescent="0.3">
      <c r="A4044">
        <v>4040</v>
      </c>
      <c r="B4044" s="29">
        <v>2014</v>
      </c>
      <c r="C4044" s="27">
        <v>41702</v>
      </c>
      <c r="D4044" s="28">
        <v>0.47625417108965662</v>
      </c>
      <c r="E4044" s="28">
        <v>3</v>
      </c>
      <c r="F4044" s="27">
        <v>42798</v>
      </c>
      <c r="G4044" s="28">
        <v>0.80403529938205032</v>
      </c>
      <c r="H4044" s="28">
        <v>3</v>
      </c>
      <c r="I4044" s="28">
        <v>0.48000000000000004</v>
      </c>
      <c r="J4044" s="28">
        <v>0.47213094153025659</v>
      </c>
      <c r="K4044" s="28">
        <v>3</v>
      </c>
      <c r="L4044" s="28">
        <v>5000</v>
      </c>
      <c r="M4044" s="29">
        <v>3</v>
      </c>
    </row>
    <row r="4045" spans="1:13" x14ac:dyDescent="0.3">
      <c r="A4045">
        <v>4041</v>
      </c>
      <c r="B4045" s="29">
        <v>2014</v>
      </c>
      <c r="C4045" s="27">
        <v>41747</v>
      </c>
      <c r="D4045" s="28">
        <v>0.67331748489453302</v>
      </c>
      <c r="E4045" s="28">
        <v>4</v>
      </c>
      <c r="F4045" s="27">
        <v>43208</v>
      </c>
      <c r="G4045" s="28">
        <v>0.33156950206803826</v>
      </c>
      <c r="H4045" s="28">
        <v>2</v>
      </c>
      <c r="I4045" s="28">
        <v>0.4</v>
      </c>
      <c r="J4045" s="28">
        <v>0.19713946561835916</v>
      </c>
      <c r="K4045" s="28">
        <v>1</v>
      </c>
      <c r="L4045" s="28">
        <v>3750</v>
      </c>
      <c r="M4045" s="29">
        <v>4</v>
      </c>
    </row>
    <row r="4046" spans="1:13" x14ac:dyDescent="0.3">
      <c r="A4046">
        <v>4042</v>
      </c>
      <c r="B4046" s="29">
        <v>2014</v>
      </c>
      <c r="C4046" s="27">
        <v>41652</v>
      </c>
      <c r="D4046" s="28">
        <v>0.98715082286936939</v>
      </c>
      <c r="E4046" s="28">
        <v>5</v>
      </c>
      <c r="F4046" s="27">
        <v>43478</v>
      </c>
      <c r="G4046" s="28">
        <v>0.55477151671677616</v>
      </c>
      <c r="H4046" s="28">
        <v>2</v>
      </c>
      <c r="I4046" s="28">
        <v>0.4</v>
      </c>
      <c r="J4046" s="28">
        <v>0.72188435614871227</v>
      </c>
      <c r="K4046" s="28">
        <v>5</v>
      </c>
      <c r="L4046" s="28">
        <v>6250</v>
      </c>
      <c r="M4046" s="29">
        <v>3</v>
      </c>
    </row>
    <row r="4047" spans="1:13" x14ac:dyDescent="0.3">
      <c r="A4047">
        <v>4043</v>
      </c>
      <c r="B4047" s="29">
        <v>2014</v>
      </c>
      <c r="C4047" s="27">
        <v>41895</v>
      </c>
      <c r="D4047" s="28">
        <v>0.98114994318238491</v>
      </c>
      <c r="E4047" s="28">
        <v>5</v>
      </c>
      <c r="F4047" s="27">
        <v>43721</v>
      </c>
      <c r="G4047" s="28">
        <v>0.96470681733034569</v>
      </c>
      <c r="H4047" s="28">
        <v>3</v>
      </c>
      <c r="I4047" s="28">
        <v>0.48000000000000004</v>
      </c>
      <c r="J4047" s="28">
        <v>0.68307699256608323</v>
      </c>
      <c r="K4047" s="28">
        <v>4</v>
      </c>
      <c r="L4047" s="28">
        <v>5625</v>
      </c>
      <c r="M4047" s="29">
        <v>1</v>
      </c>
    </row>
    <row r="4048" spans="1:13" x14ac:dyDescent="0.3">
      <c r="A4048">
        <v>4044</v>
      </c>
      <c r="B4048" s="29">
        <v>2014</v>
      </c>
      <c r="C4048" s="27">
        <v>41996</v>
      </c>
      <c r="D4048" s="28">
        <v>0.39766358544718738</v>
      </c>
      <c r="E4048" s="28">
        <v>2</v>
      </c>
      <c r="F4048" s="27">
        <v>42727</v>
      </c>
      <c r="G4048" s="28">
        <v>0.78530616568223566</v>
      </c>
      <c r="H4048" s="28">
        <v>3</v>
      </c>
      <c r="I4048" s="28">
        <v>0.48000000000000004</v>
      </c>
      <c r="J4048" s="28">
        <v>0.10155793361298049</v>
      </c>
      <c r="K4048" s="28">
        <v>1</v>
      </c>
      <c r="L4048" s="28">
        <v>3750</v>
      </c>
      <c r="M4048" s="29">
        <v>1</v>
      </c>
    </row>
    <row r="4049" spans="1:13" x14ac:dyDescent="0.3">
      <c r="A4049">
        <v>4045</v>
      </c>
      <c r="B4049" s="29">
        <v>2014</v>
      </c>
      <c r="C4049" s="27">
        <v>41913</v>
      </c>
      <c r="D4049" s="28">
        <v>0.1320957381619875</v>
      </c>
      <c r="E4049" s="28">
        <v>1</v>
      </c>
      <c r="F4049" s="27">
        <v>42278</v>
      </c>
      <c r="G4049" s="28">
        <v>7.1013784588716766E-2</v>
      </c>
      <c r="H4049" s="28">
        <v>1</v>
      </c>
      <c r="I4049" s="28">
        <v>0.32</v>
      </c>
      <c r="J4049" s="28">
        <v>0.19971062853699018</v>
      </c>
      <c r="K4049" s="28">
        <v>1</v>
      </c>
      <c r="L4049" s="28">
        <v>3750</v>
      </c>
      <c r="M4049" s="29">
        <v>1</v>
      </c>
    </row>
    <row r="4050" spans="1:13" x14ac:dyDescent="0.3">
      <c r="A4050">
        <v>4046</v>
      </c>
      <c r="B4050" s="29">
        <v>2014</v>
      </c>
      <c r="C4050" s="27">
        <v>41923</v>
      </c>
      <c r="D4050" s="28">
        <v>0.52543004978996954</v>
      </c>
      <c r="E4050" s="28">
        <v>3</v>
      </c>
      <c r="F4050" s="27">
        <v>43019</v>
      </c>
      <c r="G4050" s="28">
        <v>0.33217447296589142</v>
      </c>
      <c r="H4050" s="28">
        <v>2</v>
      </c>
      <c r="I4050" s="28">
        <v>0.4</v>
      </c>
      <c r="J4050" s="28">
        <v>0.53638909446165106</v>
      </c>
      <c r="K4050" s="28">
        <v>3</v>
      </c>
      <c r="L4050" s="28">
        <v>5000</v>
      </c>
      <c r="M4050" s="29">
        <v>1</v>
      </c>
    </row>
    <row r="4051" spans="1:13" x14ac:dyDescent="0.3">
      <c r="A4051">
        <v>4047</v>
      </c>
      <c r="B4051" s="29">
        <v>2014</v>
      </c>
      <c r="C4051" s="27">
        <v>41961</v>
      </c>
      <c r="D4051" s="28">
        <v>0.83384543912010212</v>
      </c>
      <c r="E4051" s="28">
        <v>5</v>
      </c>
      <c r="F4051" s="27">
        <v>43787</v>
      </c>
      <c r="G4051" s="28">
        <v>0.9148756932620824</v>
      </c>
      <c r="H4051" s="28">
        <v>3</v>
      </c>
      <c r="I4051" s="28">
        <v>0.48000000000000004</v>
      </c>
      <c r="J4051" s="28">
        <v>0.88039979591617845</v>
      </c>
      <c r="K4051" s="28">
        <v>5</v>
      </c>
      <c r="L4051" s="28">
        <v>6250</v>
      </c>
      <c r="M4051" s="29">
        <v>0</v>
      </c>
    </row>
    <row r="4052" spans="1:13" x14ac:dyDescent="0.3">
      <c r="A4052">
        <v>4048</v>
      </c>
      <c r="B4052" s="29">
        <v>2014</v>
      </c>
      <c r="C4052" s="27">
        <v>41755</v>
      </c>
      <c r="D4052" s="28">
        <v>0.42139482135553619</v>
      </c>
      <c r="E4052" s="28">
        <v>2</v>
      </c>
      <c r="F4052" s="27">
        <v>42486</v>
      </c>
      <c r="G4052" s="28">
        <v>0.35595067333527974</v>
      </c>
      <c r="H4052" s="28">
        <v>2</v>
      </c>
      <c r="I4052" s="28">
        <v>0.4</v>
      </c>
      <c r="J4052" s="28">
        <v>0.84847814476888628</v>
      </c>
      <c r="K4052" s="28">
        <v>5</v>
      </c>
      <c r="L4052" s="28">
        <v>6250</v>
      </c>
      <c r="M4052" s="29">
        <v>0</v>
      </c>
    </row>
    <row r="4053" spans="1:13" x14ac:dyDescent="0.3">
      <c r="A4053">
        <v>4049</v>
      </c>
      <c r="B4053" s="29">
        <v>2014</v>
      </c>
      <c r="C4053" s="27">
        <v>41945</v>
      </c>
      <c r="D4053" s="28">
        <v>0.36274417518594249</v>
      </c>
      <c r="E4053" s="28">
        <v>2</v>
      </c>
      <c r="F4053" s="27">
        <v>42676</v>
      </c>
      <c r="G4053" s="28">
        <v>0.79493895612048249</v>
      </c>
      <c r="H4053" s="28">
        <v>3</v>
      </c>
      <c r="I4053" s="28">
        <v>0.48000000000000004</v>
      </c>
      <c r="J4053" s="28">
        <v>0.37318318882668333</v>
      </c>
      <c r="K4053" s="28">
        <v>2</v>
      </c>
      <c r="L4053" s="28">
        <v>4375</v>
      </c>
      <c r="M4053" s="29">
        <v>1</v>
      </c>
    </row>
    <row r="4054" spans="1:13" x14ac:dyDescent="0.3">
      <c r="A4054">
        <v>4050</v>
      </c>
      <c r="B4054" s="29">
        <v>2014</v>
      </c>
      <c r="C4054" s="27">
        <v>41652</v>
      </c>
      <c r="D4054" s="28">
        <v>0.45236329069139058</v>
      </c>
      <c r="E4054" s="28">
        <v>3</v>
      </c>
      <c r="F4054" s="27">
        <v>42748</v>
      </c>
      <c r="G4054" s="28">
        <v>0.88199035968974049</v>
      </c>
      <c r="H4054" s="28">
        <v>3</v>
      </c>
      <c r="I4054" s="28">
        <v>0.48000000000000004</v>
      </c>
      <c r="J4054" s="28">
        <v>0.46784051502933999</v>
      </c>
      <c r="K4054" s="28">
        <v>3</v>
      </c>
      <c r="L4054" s="28">
        <v>5000</v>
      </c>
      <c r="M4054" s="29">
        <v>2</v>
      </c>
    </row>
    <row r="4055" spans="1:13" x14ac:dyDescent="0.3">
      <c r="A4055">
        <v>4051</v>
      </c>
      <c r="B4055" s="29">
        <v>2014</v>
      </c>
      <c r="C4055" s="27">
        <v>41959</v>
      </c>
      <c r="D4055" s="28">
        <v>0.10942158459646989</v>
      </c>
      <c r="E4055" s="28">
        <v>1</v>
      </c>
      <c r="F4055" s="27">
        <v>42324</v>
      </c>
      <c r="G4055" s="28">
        <v>0.93891974695600011</v>
      </c>
      <c r="H4055" s="28">
        <v>3</v>
      </c>
      <c r="I4055" s="28">
        <v>0.48000000000000004</v>
      </c>
      <c r="J4055" s="28">
        <v>0.12781345177991832</v>
      </c>
      <c r="K4055" s="28">
        <v>1</v>
      </c>
      <c r="L4055" s="28">
        <v>3750</v>
      </c>
      <c r="M4055" s="29">
        <v>2</v>
      </c>
    </row>
    <row r="4056" spans="1:13" x14ac:dyDescent="0.3">
      <c r="A4056">
        <v>4052</v>
      </c>
      <c r="B4056" s="29">
        <v>2014</v>
      </c>
      <c r="C4056" s="27">
        <v>41919</v>
      </c>
      <c r="D4056" s="28">
        <v>0.17831588570207235</v>
      </c>
      <c r="E4056" s="28">
        <v>1</v>
      </c>
      <c r="F4056" s="27">
        <v>42284</v>
      </c>
      <c r="G4056" s="28">
        <v>0.76706532251386328</v>
      </c>
      <c r="H4056" s="28">
        <v>3</v>
      </c>
      <c r="I4056" s="28">
        <v>0.48000000000000004</v>
      </c>
      <c r="J4056" s="28">
        <v>3.683589788414332E-2</v>
      </c>
      <c r="K4056" s="28">
        <v>1</v>
      </c>
      <c r="L4056" s="28">
        <v>3750</v>
      </c>
      <c r="M4056" s="29">
        <v>1</v>
      </c>
    </row>
    <row r="4057" spans="1:13" x14ac:dyDescent="0.3">
      <c r="A4057">
        <v>4053</v>
      </c>
      <c r="B4057" s="29">
        <v>2014</v>
      </c>
      <c r="C4057" s="27">
        <v>41881</v>
      </c>
      <c r="D4057" s="28">
        <v>0.49853948686326177</v>
      </c>
      <c r="E4057" s="28">
        <v>3</v>
      </c>
      <c r="F4057" s="27">
        <v>42977</v>
      </c>
      <c r="G4057" s="28">
        <v>0.54693902054722521</v>
      </c>
      <c r="H4057" s="28">
        <v>2</v>
      </c>
      <c r="I4057" s="28">
        <v>0.4</v>
      </c>
      <c r="J4057" s="28">
        <v>0.16706493186850724</v>
      </c>
      <c r="K4057" s="28">
        <v>1</v>
      </c>
      <c r="L4057" s="28">
        <v>3750</v>
      </c>
      <c r="M4057" s="29">
        <v>1</v>
      </c>
    </row>
    <row r="4058" spans="1:13" x14ac:dyDescent="0.3">
      <c r="A4058">
        <v>4054</v>
      </c>
      <c r="B4058" s="29">
        <v>2014</v>
      </c>
      <c r="C4058" s="27">
        <v>41944</v>
      </c>
      <c r="D4058" s="28">
        <v>0.11621610188999232</v>
      </c>
      <c r="E4058" s="28">
        <v>1</v>
      </c>
      <c r="F4058" s="27">
        <v>42309</v>
      </c>
      <c r="G4058" s="28">
        <v>0.46823775292936876</v>
      </c>
      <c r="H4058" s="28">
        <v>2</v>
      </c>
      <c r="I4058" s="28">
        <v>0.4</v>
      </c>
      <c r="J4058" s="28">
        <v>0.97644634482154102</v>
      </c>
      <c r="K4058" s="28">
        <v>5</v>
      </c>
      <c r="L4058" s="28">
        <v>6250</v>
      </c>
      <c r="M4058" s="29">
        <v>0</v>
      </c>
    </row>
    <row r="4059" spans="1:13" x14ac:dyDescent="0.3">
      <c r="A4059">
        <v>4055</v>
      </c>
      <c r="B4059" s="29">
        <v>2014</v>
      </c>
      <c r="C4059" s="27">
        <v>41995</v>
      </c>
      <c r="D4059" s="28">
        <v>0.72276510980810094</v>
      </c>
      <c r="E4059" s="28">
        <v>5</v>
      </c>
      <c r="F4059" s="27">
        <v>43821</v>
      </c>
      <c r="G4059" s="28">
        <v>0.38471496120320625</v>
      </c>
      <c r="H4059" s="28">
        <v>2</v>
      </c>
      <c r="I4059" s="28">
        <v>0.4</v>
      </c>
      <c r="J4059" s="28">
        <v>0.35401815982623441</v>
      </c>
      <c r="K4059" s="28">
        <v>2</v>
      </c>
      <c r="L4059" s="28">
        <v>4375</v>
      </c>
      <c r="M4059" s="29">
        <v>4</v>
      </c>
    </row>
    <row r="4060" spans="1:13" x14ac:dyDescent="0.3">
      <c r="A4060">
        <v>4056</v>
      </c>
      <c r="B4060" s="29">
        <v>2014</v>
      </c>
      <c r="C4060" s="27">
        <v>41687</v>
      </c>
      <c r="D4060" s="28">
        <v>0.82747650660558936</v>
      </c>
      <c r="E4060" s="28">
        <v>5</v>
      </c>
      <c r="F4060" s="27">
        <v>43513</v>
      </c>
      <c r="G4060" s="28">
        <v>0.85032901639102576</v>
      </c>
      <c r="H4060" s="28">
        <v>3</v>
      </c>
      <c r="I4060" s="28">
        <v>0.48000000000000004</v>
      </c>
      <c r="J4060" s="28">
        <v>0.40813445829135575</v>
      </c>
      <c r="K4060" s="28">
        <v>2</v>
      </c>
      <c r="L4060" s="28">
        <v>4375</v>
      </c>
      <c r="M4060" s="29">
        <v>1</v>
      </c>
    </row>
    <row r="4061" spans="1:13" x14ac:dyDescent="0.3">
      <c r="A4061">
        <v>4057</v>
      </c>
      <c r="B4061" s="29">
        <v>2014</v>
      </c>
      <c r="C4061" s="27">
        <v>41844</v>
      </c>
      <c r="D4061" s="28">
        <v>7.8614460453170332E-2</v>
      </c>
      <c r="E4061" s="28">
        <v>1</v>
      </c>
      <c r="F4061" s="27">
        <v>42209</v>
      </c>
      <c r="G4061" s="28">
        <v>0.67684130038589774</v>
      </c>
      <c r="H4061" s="28">
        <v>3</v>
      </c>
      <c r="I4061" s="28">
        <v>0.48000000000000004</v>
      </c>
      <c r="J4061" s="28">
        <v>0.19439346068221197</v>
      </c>
      <c r="K4061" s="28">
        <v>1</v>
      </c>
      <c r="L4061" s="28">
        <v>3750</v>
      </c>
      <c r="M4061" s="29">
        <v>0</v>
      </c>
    </row>
    <row r="4062" spans="1:13" x14ac:dyDescent="0.3">
      <c r="A4062">
        <v>4058</v>
      </c>
      <c r="B4062">
        <v>2014</v>
      </c>
      <c r="C4062" s="27">
        <v>41786</v>
      </c>
      <c r="D4062" s="28">
        <v>0.7491881531734027</v>
      </c>
      <c r="E4062" s="28">
        <v>5</v>
      </c>
      <c r="F4062" s="27">
        <v>43612</v>
      </c>
      <c r="G4062" s="28">
        <v>6.6683263692951189E-2</v>
      </c>
      <c r="H4062" s="28">
        <v>1</v>
      </c>
      <c r="I4062" s="28">
        <v>0.32</v>
      </c>
      <c r="J4062" s="28">
        <v>0.91110228284416306</v>
      </c>
      <c r="K4062" s="28">
        <v>5</v>
      </c>
      <c r="L4062" s="28">
        <v>6250</v>
      </c>
      <c r="M4062" s="29">
        <v>1</v>
      </c>
    </row>
    <row r="4063" spans="1:13" x14ac:dyDescent="0.3">
      <c r="A4063">
        <v>4059</v>
      </c>
      <c r="B4063" s="29">
        <v>2014</v>
      </c>
      <c r="C4063" s="27">
        <v>41906</v>
      </c>
      <c r="D4063" s="28">
        <v>0.6220159660742508</v>
      </c>
      <c r="E4063" s="28">
        <v>4</v>
      </c>
      <c r="F4063" s="27">
        <v>43367</v>
      </c>
      <c r="G4063" s="28">
        <v>0.57121491472952923</v>
      </c>
      <c r="H4063" s="28">
        <v>2</v>
      </c>
      <c r="I4063" s="28">
        <v>0.4</v>
      </c>
      <c r="J4063" s="28">
        <v>0.72710256551093044</v>
      </c>
      <c r="K4063" s="28">
        <v>5</v>
      </c>
      <c r="L4063" s="28">
        <v>6250</v>
      </c>
      <c r="M4063" s="29">
        <v>5</v>
      </c>
    </row>
    <row r="4064" spans="1:13" x14ac:dyDescent="0.3">
      <c r="A4064">
        <v>4060</v>
      </c>
      <c r="B4064" s="29">
        <v>2014</v>
      </c>
      <c r="C4064" s="27">
        <v>41910</v>
      </c>
      <c r="D4064" s="28">
        <v>0.85523680460910456</v>
      </c>
      <c r="E4064" s="28">
        <v>5</v>
      </c>
      <c r="F4064" s="27">
        <v>43736</v>
      </c>
      <c r="G4064" s="28">
        <v>0.27650718732336221</v>
      </c>
      <c r="H4064" s="28">
        <v>1</v>
      </c>
      <c r="I4064" s="28">
        <v>0.32</v>
      </c>
      <c r="J4064" s="28">
        <v>7.4933378727326305E-2</v>
      </c>
      <c r="K4064" s="28">
        <v>1</v>
      </c>
      <c r="L4064" s="28">
        <v>3750</v>
      </c>
      <c r="M4064" s="29">
        <v>1</v>
      </c>
    </row>
    <row r="4065" spans="1:13" x14ac:dyDescent="0.3">
      <c r="A4065">
        <v>4061</v>
      </c>
      <c r="B4065" s="29">
        <v>2014</v>
      </c>
      <c r="C4065" s="27">
        <v>41870</v>
      </c>
      <c r="D4065" s="28">
        <v>0.24325407315285141</v>
      </c>
      <c r="E4065" s="28">
        <v>1</v>
      </c>
      <c r="F4065" s="27">
        <v>42235</v>
      </c>
      <c r="G4065" s="28">
        <v>0.15605084201420372</v>
      </c>
      <c r="H4065" s="28">
        <v>1</v>
      </c>
      <c r="I4065" s="28">
        <v>0.32</v>
      </c>
      <c r="J4065" s="28">
        <v>0.61216226407061325</v>
      </c>
      <c r="K4065" s="28">
        <v>4</v>
      </c>
      <c r="L4065" s="28">
        <v>5625</v>
      </c>
      <c r="M4065" s="29">
        <v>0</v>
      </c>
    </row>
    <row r="4066" spans="1:13" x14ac:dyDescent="0.3">
      <c r="A4066">
        <v>4062</v>
      </c>
      <c r="B4066" s="29">
        <v>2014</v>
      </c>
      <c r="C4066" s="27">
        <v>41832</v>
      </c>
      <c r="D4066" s="28">
        <v>0.91922380233640388</v>
      </c>
      <c r="E4066" s="28">
        <v>5</v>
      </c>
      <c r="F4066" s="27">
        <v>43658</v>
      </c>
      <c r="G4066" s="28">
        <v>0.98367120586557799</v>
      </c>
      <c r="H4066" s="28">
        <v>3</v>
      </c>
      <c r="I4066" s="28">
        <v>0.48000000000000004</v>
      </c>
      <c r="J4066" s="28">
        <v>0.40420734621202525</v>
      </c>
      <c r="K4066" s="28">
        <v>2</v>
      </c>
      <c r="L4066" s="28">
        <v>4375</v>
      </c>
      <c r="M4066" s="29">
        <v>3</v>
      </c>
    </row>
    <row r="4067" spans="1:13" x14ac:dyDescent="0.3">
      <c r="A4067">
        <v>4063</v>
      </c>
      <c r="B4067" s="29">
        <v>2014</v>
      </c>
      <c r="C4067" s="27">
        <v>41692</v>
      </c>
      <c r="D4067" s="28">
        <v>0.11931675823712806</v>
      </c>
      <c r="E4067" s="28">
        <v>1</v>
      </c>
      <c r="F4067" s="27">
        <v>42057</v>
      </c>
      <c r="G4067" s="28">
        <v>0.16453763698673973</v>
      </c>
      <c r="H4067" s="28">
        <v>1</v>
      </c>
      <c r="I4067" s="28">
        <v>0.32</v>
      </c>
      <c r="J4067" s="28">
        <v>0.90618858003626124</v>
      </c>
      <c r="K4067" s="28">
        <v>5</v>
      </c>
      <c r="L4067" s="28">
        <v>6250</v>
      </c>
      <c r="M4067" s="29">
        <v>2</v>
      </c>
    </row>
    <row r="4068" spans="1:13" x14ac:dyDescent="0.3">
      <c r="A4068">
        <v>4064</v>
      </c>
      <c r="B4068" s="29">
        <v>2014</v>
      </c>
      <c r="C4068" s="27">
        <v>41805</v>
      </c>
      <c r="D4068" s="28">
        <v>0.3007951656974498</v>
      </c>
      <c r="E4068" s="28">
        <v>2</v>
      </c>
      <c r="F4068" s="27">
        <v>42536</v>
      </c>
      <c r="G4068" s="28">
        <v>0.60203670086688177</v>
      </c>
      <c r="H4068" s="28">
        <v>2</v>
      </c>
      <c r="I4068" s="28">
        <v>0.4</v>
      </c>
      <c r="J4068" s="28">
        <v>0.99162675086569108</v>
      </c>
      <c r="K4068" s="28">
        <v>5</v>
      </c>
      <c r="L4068" s="28">
        <v>6250</v>
      </c>
      <c r="M4068" s="29">
        <v>0</v>
      </c>
    </row>
    <row r="4069" spans="1:13" x14ac:dyDescent="0.3">
      <c r="A4069">
        <v>4065</v>
      </c>
      <c r="B4069" s="29">
        <v>2014</v>
      </c>
      <c r="C4069" s="27">
        <v>41813</v>
      </c>
      <c r="D4069" s="28">
        <v>0.23861317065731946</v>
      </c>
      <c r="E4069" s="28">
        <v>1</v>
      </c>
      <c r="F4069" s="27">
        <v>42178</v>
      </c>
      <c r="G4069" s="28">
        <v>0.11626352947497198</v>
      </c>
      <c r="H4069" s="28">
        <v>1</v>
      </c>
      <c r="I4069" s="28">
        <v>0.32</v>
      </c>
      <c r="J4069" s="28">
        <v>0.11588263981222779</v>
      </c>
      <c r="K4069" s="28">
        <v>1</v>
      </c>
      <c r="L4069" s="28">
        <v>3750</v>
      </c>
      <c r="M4069" s="29">
        <v>0</v>
      </c>
    </row>
    <row r="4070" spans="1:13" x14ac:dyDescent="0.3">
      <c r="A4070">
        <v>4066</v>
      </c>
      <c r="B4070" s="29">
        <v>2014</v>
      </c>
      <c r="C4070" s="27">
        <v>41681</v>
      </c>
      <c r="D4070" s="28">
        <v>0.74751410886271497</v>
      </c>
      <c r="E4070" s="28">
        <v>5</v>
      </c>
      <c r="F4070" s="27">
        <v>43507</v>
      </c>
      <c r="G4070" s="28">
        <v>5.9520288074202288E-2</v>
      </c>
      <c r="H4070" s="28">
        <v>1</v>
      </c>
      <c r="I4070" s="28">
        <v>0.32</v>
      </c>
      <c r="J4070" s="28">
        <v>0.51693318371617059</v>
      </c>
      <c r="K4070" s="28">
        <v>3</v>
      </c>
      <c r="L4070" s="28">
        <v>5000</v>
      </c>
      <c r="M4070" s="29">
        <v>1</v>
      </c>
    </row>
    <row r="4071" spans="1:13" x14ac:dyDescent="0.3">
      <c r="A4071">
        <v>4067</v>
      </c>
      <c r="B4071" s="29">
        <v>2014</v>
      </c>
      <c r="C4071" s="27">
        <v>41712</v>
      </c>
      <c r="D4071" s="28">
        <v>0.47589719959442911</v>
      </c>
      <c r="E4071" s="28">
        <v>3</v>
      </c>
      <c r="F4071" s="27">
        <v>42808</v>
      </c>
      <c r="G4071" s="28">
        <v>1.2949627717784296E-2</v>
      </c>
      <c r="H4071" s="28">
        <v>1</v>
      </c>
      <c r="I4071" s="28">
        <v>0.32</v>
      </c>
      <c r="J4071" s="28">
        <v>1.2036238939261756E-2</v>
      </c>
      <c r="K4071" s="28">
        <v>1</v>
      </c>
      <c r="L4071" s="28">
        <v>3750</v>
      </c>
      <c r="M4071" s="29">
        <v>0</v>
      </c>
    </row>
    <row r="4072" spans="1:13" x14ac:dyDescent="0.3">
      <c r="A4072">
        <v>4068</v>
      </c>
      <c r="B4072" s="29">
        <v>2014</v>
      </c>
      <c r="C4072" s="27">
        <v>41982</v>
      </c>
      <c r="D4072" s="28">
        <v>0.72830220123174361</v>
      </c>
      <c r="E4072" s="28">
        <v>5</v>
      </c>
      <c r="F4072" s="27">
        <v>43808</v>
      </c>
      <c r="G4072" s="28">
        <v>0.29991739338356338</v>
      </c>
      <c r="H4072" s="28">
        <v>2</v>
      </c>
      <c r="I4072" s="28">
        <v>0.4</v>
      </c>
      <c r="J4072" s="28">
        <v>0.94999130305268786</v>
      </c>
      <c r="K4072" s="28">
        <v>5</v>
      </c>
      <c r="L4072" s="28">
        <v>6250</v>
      </c>
      <c r="M4072" s="29">
        <v>2</v>
      </c>
    </row>
    <row r="4073" spans="1:13" x14ac:dyDescent="0.3">
      <c r="A4073">
        <v>4069</v>
      </c>
      <c r="B4073" s="29">
        <v>2014</v>
      </c>
      <c r="C4073" s="27">
        <v>41839</v>
      </c>
      <c r="D4073" s="28">
        <v>0.50436350422895015</v>
      </c>
      <c r="E4073" s="28">
        <v>3</v>
      </c>
      <c r="F4073" s="27">
        <v>42935</v>
      </c>
      <c r="G4073" s="28">
        <v>0.41220776788535929</v>
      </c>
      <c r="H4073" s="28">
        <v>2</v>
      </c>
      <c r="I4073" s="28">
        <v>0.4</v>
      </c>
      <c r="J4073" s="28">
        <v>0.95653921739040781</v>
      </c>
      <c r="K4073" s="28">
        <v>5</v>
      </c>
      <c r="L4073" s="28">
        <v>6250</v>
      </c>
      <c r="M4073" s="29">
        <v>0</v>
      </c>
    </row>
    <row r="4074" spans="1:13" x14ac:dyDescent="0.3">
      <c r="A4074">
        <v>4070</v>
      </c>
      <c r="B4074" s="29">
        <v>2014</v>
      </c>
      <c r="C4074" s="27">
        <v>41981</v>
      </c>
      <c r="D4074" s="28">
        <v>9.533032655702145E-2</v>
      </c>
      <c r="E4074" s="28">
        <v>1</v>
      </c>
      <c r="F4074" s="27">
        <v>42346</v>
      </c>
      <c r="G4074" s="28">
        <v>0.15718177122141042</v>
      </c>
      <c r="H4074" s="28">
        <v>1</v>
      </c>
      <c r="I4074" s="28">
        <v>0.32</v>
      </c>
      <c r="J4074" s="28">
        <v>0.32827444146699847</v>
      </c>
      <c r="K4074" s="28">
        <v>2</v>
      </c>
      <c r="L4074" s="28">
        <v>4375</v>
      </c>
      <c r="M4074" s="29">
        <v>1</v>
      </c>
    </row>
    <row r="4075" spans="1:13" x14ac:dyDescent="0.3">
      <c r="A4075">
        <v>4071</v>
      </c>
      <c r="B4075" s="29">
        <v>2014</v>
      </c>
      <c r="C4075" s="27">
        <v>41699</v>
      </c>
      <c r="D4075" s="28">
        <v>0.57149977823027909</v>
      </c>
      <c r="E4075" s="28">
        <v>3</v>
      </c>
      <c r="F4075" s="27">
        <v>42795</v>
      </c>
      <c r="G4075" s="28">
        <v>0.16652415587910852</v>
      </c>
      <c r="H4075" s="28">
        <v>1</v>
      </c>
      <c r="I4075" s="28">
        <v>0.32</v>
      </c>
      <c r="J4075" s="28">
        <v>0.28636464080999735</v>
      </c>
      <c r="K4075" s="28">
        <v>2</v>
      </c>
      <c r="L4075" s="28">
        <v>4375</v>
      </c>
      <c r="M4075" s="29">
        <v>1</v>
      </c>
    </row>
    <row r="4076" spans="1:13" x14ac:dyDescent="0.3">
      <c r="A4076">
        <v>4072</v>
      </c>
      <c r="B4076" s="29">
        <v>2014</v>
      </c>
      <c r="C4076" s="27">
        <v>41953</v>
      </c>
      <c r="D4076" s="28">
        <v>0.49033476083353456</v>
      </c>
      <c r="E4076" s="28">
        <v>3</v>
      </c>
      <c r="F4076" s="27">
        <v>43049</v>
      </c>
      <c r="G4076" s="28">
        <v>1.4678639666007021E-3</v>
      </c>
      <c r="H4076" s="28">
        <v>1</v>
      </c>
      <c r="I4076" s="28">
        <v>0.32</v>
      </c>
      <c r="J4076" s="28">
        <v>0.44706814838189046</v>
      </c>
      <c r="K4076" s="28">
        <v>3</v>
      </c>
      <c r="L4076" s="28">
        <v>5000</v>
      </c>
      <c r="M4076" s="29">
        <v>2</v>
      </c>
    </row>
    <row r="4077" spans="1:13" x14ac:dyDescent="0.3">
      <c r="A4077">
        <v>4073</v>
      </c>
      <c r="B4077" s="29">
        <v>2014</v>
      </c>
      <c r="C4077" s="27">
        <v>41777</v>
      </c>
      <c r="D4077" s="28">
        <v>0.29403893176304463</v>
      </c>
      <c r="E4077" s="28">
        <v>2</v>
      </c>
      <c r="F4077" s="27">
        <v>42508</v>
      </c>
      <c r="G4077" s="28">
        <v>0.21309960902934666</v>
      </c>
      <c r="H4077" s="28">
        <v>1</v>
      </c>
      <c r="I4077" s="28">
        <v>0.32</v>
      </c>
      <c r="J4077" s="28">
        <v>0.19861458144977251</v>
      </c>
      <c r="K4077" s="28">
        <v>1</v>
      </c>
      <c r="L4077" s="28">
        <v>3750</v>
      </c>
      <c r="M4077" s="29">
        <v>1</v>
      </c>
    </row>
    <row r="4078" spans="1:13" x14ac:dyDescent="0.3">
      <c r="A4078">
        <v>4074</v>
      </c>
      <c r="B4078" s="29">
        <v>2014</v>
      </c>
      <c r="C4078" s="27">
        <v>42001</v>
      </c>
      <c r="D4078" s="28">
        <v>0.16744152194363415</v>
      </c>
      <c r="E4078" s="28">
        <v>1</v>
      </c>
      <c r="F4078" s="27">
        <v>42366</v>
      </c>
      <c r="G4078" s="28">
        <v>0.5059608369027464</v>
      </c>
      <c r="H4078" s="28">
        <v>2</v>
      </c>
      <c r="I4078" s="28">
        <v>0.4</v>
      </c>
      <c r="J4078" s="28">
        <v>0.49127484157375545</v>
      </c>
      <c r="K4078" s="28">
        <v>3</v>
      </c>
      <c r="L4078" s="28">
        <v>5000</v>
      </c>
      <c r="M4078" s="29">
        <v>1</v>
      </c>
    </row>
    <row r="4079" spans="1:13" x14ac:dyDescent="0.3">
      <c r="A4079">
        <v>4075</v>
      </c>
      <c r="B4079" s="29">
        <v>2014</v>
      </c>
      <c r="C4079" s="27">
        <v>41984</v>
      </c>
      <c r="D4079" s="28">
        <v>0.16167641318170312</v>
      </c>
      <c r="E4079" s="28">
        <v>1</v>
      </c>
      <c r="F4079" s="27">
        <v>42349</v>
      </c>
      <c r="G4079" s="28">
        <v>0.82249937576745236</v>
      </c>
      <c r="H4079" s="28">
        <v>3</v>
      </c>
      <c r="I4079" s="28">
        <v>0.48000000000000004</v>
      </c>
      <c r="J4079" s="28">
        <v>0.2294745482406727</v>
      </c>
      <c r="K4079" s="28">
        <v>2</v>
      </c>
      <c r="L4079" s="28">
        <v>4375</v>
      </c>
      <c r="M4079" s="29">
        <v>1</v>
      </c>
    </row>
    <row r="4080" spans="1:13" x14ac:dyDescent="0.3">
      <c r="A4080">
        <v>4076</v>
      </c>
      <c r="B4080" s="29">
        <v>2014</v>
      </c>
      <c r="C4080" s="27">
        <v>41969</v>
      </c>
      <c r="D4080" s="28">
        <v>0.83219659162775605</v>
      </c>
      <c r="E4080" s="28">
        <v>5</v>
      </c>
      <c r="F4080" s="27">
        <v>43795</v>
      </c>
      <c r="G4080" s="28">
        <v>0.39334247730143845</v>
      </c>
      <c r="H4080" s="28">
        <v>2</v>
      </c>
      <c r="I4080" s="28">
        <v>0.4</v>
      </c>
      <c r="J4080" s="28">
        <v>0.89099794361217655</v>
      </c>
      <c r="K4080" s="28">
        <v>5</v>
      </c>
      <c r="L4080" s="28">
        <v>6250</v>
      </c>
      <c r="M4080" s="29">
        <v>2</v>
      </c>
    </row>
    <row r="4081" spans="1:13" x14ac:dyDescent="0.3">
      <c r="A4081">
        <v>4077</v>
      </c>
      <c r="B4081" s="29">
        <v>2014</v>
      </c>
      <c r="C4081" s="27">
        <v>41854</v>
      </c>
      <c r="D4081" s="28">
        <v>0.20901796905777648</v>
      </c>
      <c r="E4081" s="28">
        <v>1</v>
      </c>
      <c r="F4081" s="27">
        <v>42219</v>
      </c>
      <c r="G4081" s="28">
        <v>0.7625062338959615</v>
      </c>
      <c r="H4081" s="28">
        <v>3</v>
      </c>
      <c r="I4081" s="28">
        <v>0.48000000000000004</v>
      </c>
      <c r="J4081" s="28">
        <v>4.3849542865317614E-2</v>
      </c>
      <c r="K4081" s="28">
        <v>1</v>
      </c>
      <c r="L4081" s="28">
        <v>3750</v>
      </c>
      <c r="M4081" s="29">
        <v>0</v>
      </c>
    </row>
    <row r="4082" spans="1:13" x14ac:dyDescent="0.3">
      <c r="A4082">
        <v>4078</v>
      </c>
      <c r="B4082" s="29">
        <v>2014</v>
      </c>
      <c r="C4082" s="27">
        <v>41822</v>
      </c>
      <c r="D4082" s="28">
        <v>0.91247390152436936</v>
      </c>
      <c r="E4082" s="28">
        <v>5</v>
      </c>
      <c r="F4082" s="27">
        <v>43648</v>
      </c>
      <c r="G4082" s="28">
        <v>0.19856904403117881</v>
      </c>
      <c r="H4082" s="28">
        <v>1</v>
      </c>
      <c r="I4082" s="28">
        <v>0.32</v>
      </c>
      <c r="J4082" s="28">
        <v>0.74098048714115738</v>
      </c>
      <c r="K4082" s="28">
        <v>5</v>
      </c>
      <c r="L4082" s="28">
        <v>6250</v>
      </c>
      <c r="M4082" s="29">
        <v>4</v>
      </c>
    </row>
    <row r="4083" spans="1:13" x14ac:dyDescent="0.3">
      <c r="A4083">
        <v>4079</v>
      </c>
      <c r="B4083" s="29">
        <v>2014</v>
      </c>
      <c r="C4083" s="27">
        <v>41872</v>
      </c>
      <c r="D4083" s="28">
        <v>0.75984566903427875</v>
      </c>
      <c r="E4083" s="28">
        <v>5</v>
      </c>
      <c r="F4083" s="27">
        <v>43698</v>
      </c>
      <c r="G4083" s="28">
        <v>0.88274675338597119</v>
      </c>
      <c r="H4083" s="28">
        <v>3</v>
      </c>
      <c r="I4083" s="28">
        <v>0.48000000000000004</v>
      </c>
      <c r="J4083" s="28">
        <v>0.4594203346178044</v>
      </c>
      <c r="K4083" s="28">
        <v>3</v>
      </c>
      <c r="L4083" s="28">
        <v>5000</v>
      </c>
      <c r="M4083" s="29">
        <v>1</v>
      </c>
    </row>
    <row r="4084" spans="1:13" x14ac:dyDescent="0.3">
      <c r="A4084">
        <v>4080</v>
      </c>
      <c r="B4084" s="29">
        <v>2014</v>
      </c>
      <c r="C4084" s="27">
        <v>41941</v>
      </c>
      <c r="D4084" s="28">
        <v>0.7429456401594885</v>
      </c>
      <c r="E4084" s="28">
        <v>5</v>
      </c>
      <c r="F4084" s="27">
        <v>43767</v>
      </c>
      <c r="G4084" s="28">
        <v>0.15179532521773331</v>
      </c>
      <c r="H4084" s="28">
        <v>1</v>
      </c>
      <c r="I4084" s="28">
        <v>0.32</v>
      </c>
      <c r="J4084" s="28">
        <v>0.176218239165012</v>
      </c>
      <c r="K4084" s="28">
        <v>1</v>
      </c>
      <c r="L4084" s="28">
        <v>3750</v>
      </c>
      <c r="M4084" s="29">
        <v>1</v>
      </c>
    </row>
    <row r="4085" spans="1:13" x14ac:dyDescent="0.3">
      <c r="A4085">
        <v>4081</v>
      </c>
      <c r="B4085" s="29">
        <v>2014</v>
      </c>
      <c r="C4085" s="27">
        <v>41972</v>
      </c>
      <c r="D4085" s="28">
        <v>0.95950633746410219</v>
      </c>
      <c r="E4085" s="28">
        <v>5</v>
      </c>
      <c r="F4085" s="27">
        <v>43798</v>
      </c>
      <c r="G4085" s="28">
        <v>0.2065516760124998</v>
      </c>
      <c r="H4085" s="28">
        <v>1</v>
      </c>
      <c r="I4085" s="28">
        <v>0.32</v>
      </c>
      <c r="J4085" s="28">
        <v>0.12723321933262788</v>
      </c>
      <c r="K4085" s="28">
        <v>1</v>
      </c>
      <c r="L4085" s="28">
        <v>3750</v>
      </c>
      <c r="M4085" s="29">
        <v>0</v>
      </c>
    </row>
    <row r="4086" spans="1:13" x14ac:dyDescent="0.3">
      <c r="A4086">
        <v>4082</v>
      </c>
      <c r="B4086" s="29">
        <v>2014</v>
      </c>
      <c r="C4086" s="27">
        <v>41942</v>
      </c>
      <c r="D4086" s="28">
        <v>0.34728740256785318</v>
      </c>
      <c r="E4086" s="28">
        <v>2</v>
      </c>
      <c r="F4086" s="27">
        <v>42673</v>
      </c>
      <c r="G4086" s="28">
        <v>0.81930847479181768</v>
      </c>
      <c r="H4086" s="28">
        <v>3</v>
      </c>
      <c r="I4086" s="28">
        <v>0.48000000000000004</v>
      </c>
      <c r="J4086" s="28">
        <v>0.3840118187611794</v>
      </c>
      <c r="K4086" s="28">
        <v>2</v>
      </c>
      <c r="L4086" s="28">
        <v>4375</v>
      </c>
      <c r="M4086" s="29">
        <v>0</v>
      </c>
    </row>
    <row r="4087" spans="1:13" x14ac:dyDescent="0.3">
      <c r="A4087">
        <v>4083</v>
      </c>
      <c r="B4087" s="29">
        <v>2014</v>
      </c>
      <c r="C4087" s="27">
        <v>41707</v>
      </c>
      <c r="D4087" s="28">
        <v>0.17213881886742854</v>
      </c>
      <c r="E4087" s="28">
        <v>1</v>
      </c>
      <c r="F4087" s="27">
        <v>42072</v>
      </c>
      <c r="G4087" s="28">
        <v>0.50348645381494672</v>
      </c>
      <c r="H4087" s="28">
        <v>2</v>
      </c>
      <c r="I4087" s="28">
        <v>0.4</v>
      </c>
      <c r="J4087" s="28">
        <v>0.30140277766181689</v>
      </c>
      <c r="K4087" s="28">
        <v>2</v>
      </c>
      <c r="L4087" s="28">
        <v>4375</v>
      </c>
      <c r="M4087" s="29">
        <v>0</v>
      </c>
    </row>
    <row r="4088" spans="1:13" x14ac:dyDescent="0.3">
      <c r="A4088">
        <v>4084</v>
      </c>
      <c r="B4088" s="29">
        <v>2014</v>
      </c>
      <c r="C4088" s="27">
        <v>41996</v>
      </c>
      <c r="D4088" s="28">
        <v>9.9977651272329604E-2</v>
      </c>
      <c r="E4088" s="28">
        <v>1</v>
      </c>
      <c r="F4088" s="27">
        <v>42361</v>
      </c>
      <c r="G4088" s="28">
        <v>0.83418392585344936</v>
      </c>
      <c r="H4088" s="28">
        <v>3</v>
      </c>
      <c r="I4088" s="28">
        <v>0.48000000000000004</v>
      </c>
      <c r="J4088" s="28">
        <v>0.33821764553442046</v>
      </c>
      <c r="K4088" s="28">
        <v>2</v>
      </c>
      <c r="L4088" s="28">
        <v>4375</v>
      </c>
      <c r="M4088" s="29">
        <v>1</v>
      </c>
    </row>
    <row r="4089" spans="1:13" x14ac:dyDescent="0.3">
      <c r="A4089">
        <v>4085</v>
      </c>
      <c r="B4089" s="29">
        <v>2014</v>
      </c>
      <c r="C4089" s="27">
        <v>41985</v>
      </c>
      <c r="D4089" s="28">
        <v>3.7158004979034209E-2</v>
      </c>
      <c r="E4089" s="28">
        <v>1</v>
      </c>
      <c r="F4089" s="27">
        <v>42350</v>
      </c>
      <c r="G4089" s="28">
        <v>0.76072504021923526</v>
      </c>
      <c r="H4089" s="28">
        <v>3</v>
      </c>
      <c r="I4089" s="28">
        <v>0.48000000000000004</v>
      </c>
      <c r="J4089" s="28">
        <v>0.60895303203582307</v>
      </c>
      <c r="K4089" s="28">
        <v>4</v>
      </c>
      <c r="L4089" s="28">
        <v>5625</v>
      </c>
      <c r="M4089" s="29">
        <v>1</v>
      </c>
    </row>
    <row r="4090" spans="1:13" x14ac:dyDescent="0.3">
      <c r="A4090">
        <v>4086</v>
      </c>
      <c r="B4090" s="29">
        <v>2014</v>
      </c>
      <c r="C4090" s="27">
        <v>41713</v>
      </c>
      <c r="D4090" s="28">
        <v>0.81422315456309446</v>
      </c>
      <c r="E4090" s="28">
        <v>5</v>
      </c>
      <c r="F4090" s="27">
        <v>43539</v>
      </c>
      <c r="G4090" s="28">
        <v>0.85389234973773909</v>
      </c>
      <c r="H4090" s="28">
        <v>3</v>
      </c>
      <c r="I4090" s="28">
        <v>0.48000000000000004</v>
      </c>
      <c r="J4090" s="28">
        <v>3.2436199045512426E-3</v>
      </c>
      <c r="K4090" s="28">
        <v>1</v>
      </c>
      <c r="L4090" s="28">
        <v>3750</v>
      </c>
      <c r="M4090" s="29">
        <v>0</v>
      </c>
    </row>
    <row r="4091" spans="1:13" x14ac:dyDescent="0.3">
      <c r="A4091">
        <v>4087</v>
      </c>
      <c r="B4091" s="29">
        <v>2014</v>
      </c>
      <c r="C4091" s="27">
        <v>41653</v>
      </c>
      <c r="D4091" s="28">
        <v>0.37622455550219203</v>
      </c>
      <c r="E4091" s="28">
        <v>2</v>
      </c>
      <c r="F4091" s="27">
        <v>42383</v>
      </c>
      <c r="G4091" s="28">
        <v>6.477625220857619E-2</v>
      </c>
      <c r="H4091" s="28">
        <v>1</v>
      </c>
      <c r="I4091" s="28">
        <v>0.32</v>
      </c>
      <c r="J4091" s="28">
        <v>0.59772544433684827</v>
      </c>
      <c r="K4091" s="28">
        <v>4</v>
      </c>
      <c r="L4091" s="28">
        <v>5625</v>
      </c>
      <c r="M4091" s="29">
        <v>0</v>
      </c>
    </row>
    <row r="4092" spans="1:13" x14ac:dyDescent="0.3">
      <c r="A4092">
        <v>4088</v>
      </c>
      <c r="B4092" s="29">
        <v>2014</v>
      </c>
      <c r="C4092" s="27">
        <v>41801</v>
      </c>
      <c r="D4092" s="28">
        <v>0.76754201779231934</v>
      </c>
      <c r="E4092" s="28">
        <v>5</v>
      </c>
      <c r="F4092" s="27">
        <v>43627</v>
      </c>
      <c r="G4092" s="28">
        <v>0.26639534627659012</v>
      </c>
      <c r="H4092" s="28">
        <v>1</v>
      </c>
      <c r="I4092" s="28">
        <v>0.32</v>
      </c>
      <c r="J4092" s="28">
        <v>0.22386595245796947</v>
      </c>
      <c r="K4092" s="28">
        <v>2</v>
      </c>
      <c r="L4092" s="28">
        <v>4375</v>
      </c>
      <c r="M4092" s="29">
        <v>2</v>
      </c>
    </row>
    <row r="4093" spans="1:13" x14ac:dyDescent="0.3">
      <c r="A4093">
        <v>4089</v>
      </c>
      <c r="B4093" s="29">
        <v>2014</v>
      </c>
      <c r="C4093" s="27">
        <v>41860</v>
      </c>
      <c r="D4093" s="28">
        <v>0.47199509584306754</v>
      </c>
      <c r="E4093" s="28">
        <v>3</v>
      </c>
      <c r="F4093" s="27">
        <v>42956</v>
      </c>
      <c r="G4093" s="28">
        <v>0.26700357156355126</v>
      </c>
      <c r="H4093" s="28">
        <v>1</v>
      </c>
      <c r="I4093" s="28">
        <v>0.32</v>
      </c>
      <c r="J4093" s="28">
        <v>0.85624702661545471</v>
      </c>
      <c r="K4093" s="28">
        <v>5</v>
      </c>
      <c r="L4093" s="28">
        <v>6250</v>
      </c>
      <c r="M4093" s="29">
        <v>1</v>
      </c>
    </row>
    <row r="4094" spans="1:13" x14ac:dyDescent="0.3">
      <c r="A4094">
        <v>4090</v>
      </c>
      <c r="B4094" s="29">
        <v>2014</v>
      </c>
      <c r="C4094" s="27">
        <v>41787</v>
      </c>
      <c r="D4094" s="28">
        <v>0.34956223933666297</v>
      </c>
      <c r="E4094" s="28">
        <v>2</v>
      </c>
      <c r="F4094" s="27">
        <v>42518</v>
      </c>
      <c r="G4094" s="28">
        <v>0.85043085170961075</v>
      </c>
      <c r="H4094" s="28">
        <v>3</v>
      </c>
      <c r="I4094" s="28">
        <v>0.48000000000000004</v>
      </c>
      <c r="J4094" s="28">
        <v>0.64121208384232109</v>
      </c>
      <c r="K4094" s="28">
        <v>4</v>
      </c>
      <c r="L4094" s="28">
        <v>5625</v>
      </c>
      <c r="M4094" s="29">
        <v>0</v>
      </c>
    </row>
    <row r="4095" spans="1:13" x14ac:dyDescent="0.3">
      <c r="A4095">
        <v>4091</v>
      </c>
      <c r="B4095" s="29">
        <v>2014</v>
      </c>
      <c r="C4095" s="27">
        <v>41949</v>
      </c>
      <c r="D4095" s="28">
        <v>5.0528494021116588E-2</v>
      </c>
      <c r="E4095" s="28">
        <v>1</v>
      </c>
      <c r="F4095" s="27">
        <v>42314</v>
      </c>
      <c r="G4095" s="28">
        <v>0.80651554196348052</v>
      </c>
      <c r="H4095" s="28">
        <v>3</v>
      </c>
      <c r="I4095" s="28">
        <v>0.48000000000000004</v>
      </c>
      <c r="J4095" s="28">
        <v>0.82012147383802514</v>
      </c>
      <c r="K4095" s="28">
        <v>5</v>
      </c>
      <c r="L4095" s="28">
        <v>6250</v>
      </c>
      <c r="M4095" s="29">
        <v>0</v>
      </c>
    </row>
    <row r="4096" spans="1:13" x14ac:dyDescent="0.3">
      <c r="A4096">
        <v>4092</v>
      </c>
      <c r="B4096" s="29">
        <v>2014</v>
      </c>
      <c r="C4096" s="27">
        <v>41860</v>
      </c>
      <c r="D4096" s="28">
        <v>0.57349797098639799</v>
      </c>
      <c r="E4096" s="28">
        <v>3</v>
      </c>
      <c r="F4096" s="27">
        <v>42956</v>
      </c>
      <c r="G4096" s="28">
        <v>0.51601216378146308</v>
      </c>
      <c r="H4096" s="28">
        <v>2</v>
      </c>
      <c r="I4096" s="28">
        <v>0.4</v>
      </c>
      <c r="J4096" s="28">
        <v>0.82609544923351397</v>
      </c>
      <c r="K4096" s="28">
        <v>5</v>
      </c>
      <c r="L4096" s="28">
        <v>6250</v>
      </c>
      <c r="M4096" s="29">
        <v>2</v>
      </c>
    </row>
    <row r="4097" spans="1:13" x14ac:dyDescent="0.3">
      <c r="A4097">
        <v>4093</v>
      </c>
      <c r="B4097" s="29">
        <v>2014</v>
      </c>
      <c r="C4097" s="27">
        <v>41696</v>
      </c>
      <c r="D4097" s="28">
        <v>0.23048996952851475</v>
      </c>
      <c r="E4097" s="28">
        <v>1</v>
      </c>
      <c r="F4097" s="27">
        <v>42061</v>
      </c>
      <c r="G4097" s="28">
        <v>0.79190330479157389</v>
      </c>
      <c r="H4097" s="28">
        <v>3</v>
      </c>
      <c r="I4097" s="28">
        <v>0.48000000000000004</v>
      </c>
      <c r="J4097" s="28">
        <v>0.86504524316905573</v>
      </c>
      <c r="K4097" s="28">
        <v>5</v>
      </c>
      <c r="L4097" s="28">
        <v>6250</v>
      </c>
      <c r="M4097" s="29">
        <v>1</v>
      </c>
    </row>
    <row r="4098" spans="1:13" x14ac:dyDescent="0.3">
      <c r="A4098">
        <v>4094</v>
      </c>
      <c r="B4098" s="29">
        <v>2014</v>
      </c>
      <c r="C4098" s="27">
        <v>41977</v>
      </c>
      <c r="D4098" s="28">
        <v>6.7978070481450548E-2</v>
      </c>
      <c r="E4098" s="28">
        <v>1</v>
      </c>
      <c r="F4098" s="27">
        <v>42342</v>
      </c>
      <c r="G4098" s="28">
        <v>0.20651082860243886</v>
      </c>
      <c r="H4098" s="28">
        <v>1</v>
      </c>
      <c r="I4098" s="28">
        <v>0.32</v>
      </c>
      <c r="J4098" s="28">
        <v>0.27390070780308484</v>
      </c>
      <c r="K4098" s="28">
        <v>2</v>
      </c>
      <c r="L4098" s="28">
        <v>4375</v>
      </c>
      <c r="M4098" s="29">
        <v>1</v>
      </c>
    </row>
    <row r="4099" spans="1:13" x14ac:dyDescent="0.3">
      <c r="A4099">
        <v>4095</v>
      </c>
      <c r="B4099" s="29">
        <v>2014</v>
      </c>
      <c r="C4099" s="27">
        <v>41828</v>
      </c>
      <c r="D4099" s="28">
        <v>0.71392853099680176</v>
      </c>
      <c r="E4099" s="28">
        <v>5</v>
      </c>
      <c r="F4099" s="27">
        <v>43654</v>
      </c>
      <c r="G4099" s="28">
        <v>0.64788572972372249</v>
      </c>
      <c r="H4099" s="28">
        <v>3</v>
      </c>
      <c r="I4099" s="28">
        <v>0.48000000000000004</v>
      </c>
      <c r="J4099" s="28">
        <v>0.30411916676221185</v>
      </c>
      <c r="K4099" s="28">
        <v>2</v>
      </c>
      <c r="L4099" s="28">
        <v>4375</v>
      </c>
      <c r="M4099" s="29">
        <v>3</v>
      </c>
    </row>
    <row r="4100" spans="1:13" x14ac:dyDescent="0.3">
      <c r="A4100">
        <v>4096</v>
      </c>
      <c r="B4100" s="29">
        <v>2014</v>
      </c>
      <c r="C4100" s="27">
        <v>41793</v>
      </c>
      <c r="D4100" s="28">
        <v>0.36999776367157544</v>
      </c>
      <c r="E4100" s="28">
        <v>2</v>
      </c>
      <c r="F4100" s="27">
        <v>42524</v>
      </c>
      <c r="G4100" s="28">
        <v>0.98147375377481727</v>
      </c>
      <c r="H4100" s="28">
        <v>3</v>
      </c>
      <c r="I4100" s="28">
        <v>0.48000000000000004</v>
      </c>
      <c r="J4100" s="28">
        <v>0.28786503082349013</v>
      </c>
      <c r="K4100" s="28">
        <v>2</v>
      </c>
      <c r="L4100" s="28">
        <v>4375</v>
      </c>
      <c r="M4100" s="29">
        <v>2</v>
      </c>
    </row>
    <row r="4101" spans="1:13" x14ac:dyDescent="0.3">
      <c r="A4101">
        <v>4097</v>
      </c>
      <c r="B4101" s="29">
        <v>2014</v>
      </c>
      <c r="C4101" s="27">
        <v>41874</v>
      </c>
      <c r="D4101" s="28">
        <v>0.49002905647080441</v>
      </c>
      <c r="E4101" s="28">
        <v>3</v>
      </c>
      <c r="F4101" s="27">
        <v>42970</v>
      </c>
      <c r="G4101" s="28">
        <v>0.11253704255968067</v>
      </c>
      <c r="H4101" s="28">
        <v>1</v>
      </c>
      <c r="I4101" s="28">
        <v>0.32</v>
      </c>
      <c r="J4101" s="28">
        <v>0.70523172825743274</v>
      </c>
      <c r="K4101" s="28">
        <v>4</v>
      </c>
      <c r="L4101" s="28">
        <v>5625</v>
      </c>
      <c r="M4101" s="29">
        <v>0</v>
      </c>
    </row>
    <row r="4102" spans="1:13" x14ac:dyDescent="0.3">
      <c r="A4102">
        <v>4098</v>
      </c>
      <c r="B4102" s="29">
        <v>2014</v>
      </c>
      <c r="C4102" s="27">
        <v>41802</v>
      </c>
      <c r="D4102" s="28">
        <v>0.1482350912536976</v>
      </c>
      <c r="E4102" s="28">
        <v>1</v>
      </c>
      <c r="F4102" s="27">
        <v>42167</v>
      </c>
      <c r="G4102" s="28">
        <v>0.66616239081286099</v>
      </c>
      <c r="H4102" s="28">
        <v>3</v>
      </c>
      <c r="I4102" s="28">
        <v>0.48000000000000004</v>
      </c>
      <c r="J4102" s="28">
        <v>0.76327468961313971</v>
      </c>
      <c r="K4102" s="28">
        <v>5</v>
      </c>
      <c r="L4102" s="28">
        <v>6250</v>
      </c>
      <c r="M4102" s="29">
        <v>0</v>
      </c>
    </row>
    <row r="4103" spans="1:13" x14ac:dyDescent="0.3">
      <c r="A4103">
        <v>4099</v>
      </c>
      <c r="B4103" s="29">
        <v>2014</v>
      </c>
      <c r="C4103" s="27">
        <v>41777</v>
      </c>
      <c r="D4103" s="28">
        <v>0.79593015640842879</v>
      </c>
      <c r="E4103" s="28">
        <v>5</v>
      </c>
      <c r="F4103" s="27">
        <v>43603</v>
      </c>
      <c r="G4103" s="28">
        <v>0.52868675497857021</v>
      </c>
      <c r="H4103" s="28">
        <v>2</v>
      </c>
      <c r="I4103" s="28">
        <v>0.4</v>
      </c>
      <c r="J4103" s="28">
        <v>0.50949478719947394</v>
      </c>
      <c r="K4103" s="28">
        <v>3</v>
      </c>
      <c r="L4103" s="28">
        <v>5000</v>
      </c>
      <c r="M4103" s="29">
        <v>1</v>
      </c>
    </row>
    <row r="4104" spans="1:13" x14ac:dyDescent="0.3">
      <c r="A4104">
        <v>4100</v>
      </c>
      <c r="B4104" s="29">
        <v>2014</v>
      </c>
      <c r="C4104" s="27">
        <v>42004</v>
      </c>
      <c r="D4104" s="28">
        <v>0.95421837616751382</v>
      </c>
      <c r="E4104" s="28">
        <v>5</v>
      </c>
      <c r="F4104" s="27">
        <v>43830</v>
      </c>
      <c r="G4104" s="28">
        <v>0.8341768184827375</v>
      </c>
      <c r="H4104" s="28">
        <v>3</v>
      </c>
      <c r="I4104" s="28">
        <v>0.48000000000000004</v>
      </c>
      <c r="J4104" s="28">
        <v>0.52002025580883293</v>
      </c>
      <c r="K4104" s="28">
        <v>3</v>
      </c>
      <c r="L4104" s="28">
        <v>5000</v>
      </c>
      <c r="M4104" s="29">
        <v>1</v>
      </c>
    </row>
    <row r="4105" spans="1:13" x14ac:dyDescent="0.3">
      <c r="A4105">
        <v>4101</v>
      </c>
      <c r="B4105" s="29">
        <v>2014</v>
      </c>
      <c r="C4105" s="27">
        <v>41755</v>
      </c>
      <c r="D4105" s="28">
        <v>0.41177306996290608</v>
      </c>
      <c r="E4105" s="28">
        <v>2</v>
      </c>
      <c r="F4105" s="27">
        <v>42486</v>
      </c>
      <c r="G4105" s="28">
        <v>0.99385626517660797</v>
      </c>
      <c r="H4105" s="28">
        <v>3</v>
      </c>
      <c r="I4105" s="28">
        <v>0.48000000000000004</v>
      </c>
      <c r="J4105" s="28">
        <v>0.49713578885708265</v>
      </c>
      <c r="K4105" s="28">
        <v>3</v>
      </c>
      <c r="L4105" s="28">
        <v>5000</v>
      </c>
      <c r="M4105" s="29">
        <v>1</v>
      </c>
    </row>
    <row r="4106" spans="1:13" x14ac:dyDescent="0.3">
      <c r="A4106">
        <v>4102</v>
      </c>
      <c r="B4106" s="29">
        <v>2014</v>
      </c>
      <c r="C4106" s="27">
        <v>41827</v>
      </c>
      <c r="D4106" s="28">
        <v>0.6995404296386637</v>
      </c>
      <c r="E4106" s="28">
        <v>5</v>
      </c>
      <c r="F4106" s="27">
        <v>43653</v>
      </c>
      <c r="G4106" s="28">
        <v>0.35817654092190465</v>
      </c>
      <c r="H4106" s="28">
        <v>2</v>
      </c>
      <c r="I4106" s="28">
        <v>0.4</v>
      </c>
      <c r="J4106" s="28">
        <v>0.87897337617882076</v>
      </c>
      <c r="K4106" s="28">
        <v>5</v>
      </c>
      <c r="L4106" s="28">
        <v>6250</v>
      </c>
      <c r="M4106" s="29">
        <v>0</v>
      </c>
    </row>
    <row r="4107" spans="1:13" x14ac:dyDescent="0.3">
      <c r="A4107">
        <v>4103</v>
      </c>
      <c r="B4107" s="29">
        <v>2014</v>
      </c>
      <c r="C4107" s="27">
        <v>41821</v>
      </c>
      <c r="D4107" s="28">
        <v>0.41388660219880269</v>
      </c>
      <c r="E4107" s="28">
        <v>2</v>
      </c>
      <c r="F4107" s="27">
        <v>42552</v>
      </c>
      <c r="G4107" s="28">
        <v>0.43511066136996646</v>
      </c>
      <c r="H4107" s="28">
        <v>2</v>
      </c>
      <c r="I4107" s="28">
        <v>0.4</v>
      </c>
      <c r="J4107" s="28">
        <v>0.75847034051276618</v>
      </c>
      <c r="K4107" s="28">
        <v>5</v>
      </c>
      <c r="L4107" s="28">
        <v>6250</v>
      </c>
      <c r="M4107" s="29">
        <v>0</v>
      </c>
    </row>
    <row r="4108" spans="1:13" x14ac:dyDescent="0.3">
      <c r="A4108">
        <v>4104</v>
      </c>
      <c r="B4108" s="29">
        <v>2014</v>
      </c>
      <c r="C4108" s="27">
        <v>41693</v>
      </c>
      <c r="D4108" s="28">
        <v>2.1731393100424268E-2</v>
      </c>
      <c r="E4108" s="28">
        <v>1</v>
      </c>
      <c r="F4108" s="27">
        <v>42058</v>
      </c>
      <c r="G4108" s="28">
        <v>0.13927707511181575</v>
      </c>
      <c r="H4108" s="28">
        <v>1</v>
      </c>
      <c r="I4108" s="28">
        <v>0.32</v>
      </c>
      <c r="J4108" s="28">
        <v>0.66900270254043259</v>
      </c>
      <c r="K4108" s="28">
        <v>4</v>
      </c>
      <c r="L4108" s="28">
        <v>5625</v>
      </c>
      <c r="M4108" s="29">
        <v>2</v>
      </c>
    </row>
    <row r="4109" spans="1:13" x14ac:dyDescent="0.3">
      <c r="A4109">
        <v>4105</v>
      </c>
      <c r="B4109" s="29">
        <v>2014</v>
      </c>
      <c r="C4109" s="27">
        <v>41853</v>
      </c>
      <c r="D4109" s="28">
        <v>0.1145813597774934</v>
      </c>
      <c r="E4109" s="28">
        <v>1</v>
      </c>
      <c r="F4109" s="27">
        <v>42218</v>
      </c>
      <c r="G4109" s="28">
        <v>6.8064040976626106E-2</v>
      </c>
      <c r="H4109" s="28">
        <v>1</v>
      </c>
      <c r="I4109" s="28">
        <v>0.32</v>
      </c>
      <c r="J4109" s="28">
        <v>0.30928871959730897</v>
      </c>
      <c r="K4109" s="28">
        <v>2</v>
      </c>
      <c r="L4109" s="28">
        <v>4375</v>
      </c>
      <c r="M4109" s="29">
        <v>0</v>
      </c>
    </row>
    <row r="4110" spans="1:13" x14ac:dyDescent="0.3">
      <c r="A4110">
        <v>4106</v>
      </c>
      <c r="B4110" s="29">
        <v>2014</v>
      </c>
      <c r="C4110" s="27">
        <v>41807</v>
      </c>
      <c r="D4110" s="28">
        <v>0.52871514670174891</v>
      </c>
      <c r="E4110" s="28">
        <v>3</v>
      </c>
      <c r="F4110" s="27">
        <v>42903</v>
      </c>
      <c r="G4110" s="28">
        <v>0.50170389598208953</v>
      </c>
      <c r="H4110" s="28">
        <v>2</v>
      </c>
      <c r="I4110" s="28">
        <v>0.4</v>
      </c>
      <c r="J4110" s="28">
        <v>0.76914291875200202</v>
      </c>
      <c r="K4110" s="28">
        <v>5</v>
      </c>
      <c r="L4110" s="28">
        <v>6250</v>
      </c>
      <c r="M4110" s="29">
        <v>0</v>
      </c>
    </row>
    <row r="4111" spans="1:13" x14ac:dyDescent="0.3">
      <c r="A4111">
        <v>4107</v>
      </c>
      <c r="B4111" s="29">
        <v>2014</v>
      </c>
      <c r="C4111" s="27">
        <v>41996</v>
      </c>
      <c r="D4111" s="28">
        <v>0.70966344220474409</v>
      </c>
      <c r="E4111" s="28">
        <v>5</v>
      </c>
      <c r="F4111" s="27">
        <v>43822</v>
      </c>
      <c r="G4111" s="28">
        <v>0.19193876863126602</v>
      </c>
      <c r="H4111" s="28">
        <v>1</v>
      </c>
      <c r="I4111" s="28">
        <v>0.32</v>
      </c>
      <c r="J4111" s="28">
        <v>0.60316869820525831</v>
      </c>
      <c r="K4111" s="28">
        <v>4</v>
      </c>
      <c r="L4111" s="28">
        <v>5625</v>
      </c>
      <c r="M4111" s="29">
        <v>4</v>
      </c>
    </row>
    <row r="4112" spans="1:13" x14ac:dyDescent="0.3">
      <c r="A4112">
        <v>4108</v>
      </c>
      <c r="B4112" s="29">
        <v>2014</v>
      </c>
      <c r="C4112" s="27">
        <v>41716</v>
      </c>
      <c r="D4112" s="28">
        <v>0.58856535679667255</v>
      </c>
      <c r="E4112" s="28">
        <v>4</v>
      </c>
      <c r="F4112" s="27">
        <v>43177</v>
      </c>
      <c r="G4112" s="28">
        <v>0.6227109200606179</v>
      </c>
      <c r="H4112" s="28">
        <v>3</v>
      </c>
      <c r="I4112" s="28">
        <v>0.48000000000000004</v>
      </c>
      <c r="J4112" s="28">
        <v>0.88016845270476818</v>
      </c>
      <c r="K4112" s="28">
        <v>5</v>
      </c>
      <c r="L4112" s="28">
        <v>6250</v>
      </c>
      <c r="M4112" s="29">
        <v>2</v>
      </c>
    </row>
    <row r="4113" spans="1:13" x14ac:dyDescent="0.3">
      <c r="A4113">
        <v>4109</v>
      </c>
      <c r="B4113" s="29">
        <v>2014</v>
      </c>
      <c r="C4113" s="27">
        <v>41998</v>
      </c>
      <c r="D4113" s="28">
        <v>0.87342177367300444</v>
      </c>
      <c r="E4113" s="28">
        <v>5</v>
      </c>
      <c r="F4113" s="27">
        <v>43824</v>
      </c>
      <c r="G4113" s="28">
        <v>0.44582151084860344</v>
      </c>
      <c r="H4113" s="28">
        <v>2</v>
      </c>
      <c r="I4113" s="28">
        <v>0.4</v>
      </c>
      <c r="J4113" s="28">
        <v>0.84960384331401695</v>
      </c>
      <c r="K4113" s="28">
        <v>5</v>
      </c>
      <c r="L4113" s="28">
        <v>6250</v>
      </c>
      <c r="M4113" s="29">
        <v>1</v>
      </c>
    </row>
    <row r="4114" spans="1:13" x14ac:dyDescent="0.3">
      <c r="A4114">
        <v>4110</v>
      </c>
      <c r="B4114" s="29">
        <v>2014</v>
      </c>
      <c r="C4114" s="27">
        <v>41644</v>
      </c>
      <c r="D4114" s="28">
        <v>0.4477165592012754</v>
      </c>
      <c r="E4114" s="28">
        <v>3</v>
      </c>
      <c r="F4114" s="27">
        <v>42740</v>
      </c>
      <c r="G4114" s="28">
        <v>0.73815503489122358</v>
      </c>
      <c r="H4114" s="28">
        <v>3</v>
      </c>
      <c r="I4114" s="28">
        <v>0.48000000000000004</v>
      </c>
      <c r="J4114" s="28">
        <v>7.3077499127549683E-2</v>
      </c>
      <c r="K4114" s="28">
        <v>1</v>
      </c>
      <c r="L4114" s="28">
        <v>3750</v>
      </c>
      <c r="M4114" s="29">
        <v>0</v>
      </c>
    </row>
    <row r="4115" spans="1:13" x14ac:dyDescent="0.3">
      <c r="A4115">
        <v>4111</v>
      </c>
      <c r="B4115" s="29">
        <v>2014</v>
      </c>
      <c r="C4115" s="27">
        <v>41870</v>
      </c>
      <c r="D4115" s="28">
        <v>0.71576725689935095</v>
      </c>
      <c r="E4115" s="28">
        <v>5</v>
      </c>
      <c r="F4115" s="27">
        <v>43696</v>
      </c>
      <c r="G4115" s="28">
        <v>0.13403694905419294</v>
      </c>
      <c r="H4115" s="28">
        <v>1</v>
      </c>
      <c r="I4115" s="28">
        <v>0.32</v>
      </c>
      <c r="J4115" s="28">
        <v>0.72143042340583696</v>
      </c>
      <c r="K4115" s="28">
        <v>5</v>
      </c>
      <c r="L4115" s="28">
        <v>6250</v>
      </c>
      <c r="M4115" s="29">
        <v>2</v>
      </c>
    </row>
    <row r="4116" spans="1:13" x14ac:dyDescent="0.3">
      <c r="A4116">
        <v>4112</v>
      </c>
      <c r="B4116" s="29">
        <v>2014</v>
      </c>
      <c r="C4116" s="27">
        <v>41643</v>
      </c>
      <c r="D4116" s="28">
        <v>0.99125219001073694</v>
      </c>
      <c r="E4116" s="28">
        <v>5</v>
      </c>
      <c r="F4116" s="27">
        <v>43469</v>
      </c>
      <c r="G4116" s="28">
        <v>7.7173030058347858E-2</v>
      </c>
      <c r="H4116" s="28">
        <v>1</v>
      </c>
      <c r="I4116" s="28">
        <v>0.32</v>
      </c>
      <c r="J4116" s="28">
        <v>0.9078127742700004</v>
      </c>
      <c r="K4116" s="28">
        <v>5</v>
      </c>
      <c r="L4116" s="28">
        <v>6250</v>
      </c>
      <c r="M4116" s="29">
        <v>4</v>
      </c>
    </row>
    <row r="4117" spans="1:13" x14ac:dyDescent="0.3">
      <c r="A4117">
        <v>4113</v>
      </c>
      <c r="B4117" s="29">
        <v>2014</v>
      </c>
      <c r="C4117" s="27">
        <v>41866</v>
      </c>
      <c r="D4117" s="28">
        <v>0.83390831269565224</v>
      </c>
      <c r="E4117" s="28">
        <v>5</v>
      </c>
      <c r="F4117" s="27">
        <v>43692</v>
      </c>
      <c r="G4117" s="28">
        <v>0.25354993091975597</v>
      </c>
      <c r="H4117" s="28">
        <v>1</v>
      </c>
      <c r="I4117" s="28">
        <v>0.32</v>
      </c>
      <c r="J4117" s="28">
        <v>0.85702557746936492</v>
      </c>
      <c r="K4117" s="28">
        <v>5</v>
      </c>
      <c r="L4117" s="28">
        <v>6250</v>
      </c>
      <c r="M4117" s="29">
        <v>1</v>
      </c>
    </row>
    <row r="4118" spans="1:13" x14ac:dyDescent="0.3">
      <c r="A4118">
        <v>4114</v>
      </c>
      <c r="B4118" s="29">
        <v>2014</v>
      </c>
      <c r="C4118" s="27">
        <v>41924</v>
      </c>
      <c r="D4118" s="28">
        <v>0.94472641448757821</v>
      </c>
      <c r="E4118" s="28">
        <v>5</v>
      </c>
      <c r="F4118" s="27">
        <v>43750</v>
      </c>
      <c r="G4118" s="28">
        <v>0.47782145568770307</v>
      </c>
      <c r="H4118" s="28">
        <v>2</v>
      </c>
      <c r="I4118" s="28">
        <v>0.4</v>
      </c>
      <c r="J4118" s="28">
        <v>0.46508627898973065</v>
      </c>
      <c r="K4118" s="28">
        <v>3</v>
      </c>
      <c r="L4118" s="28">
        <v>5000</v>
      </c>
      <c r="M4118" s="29">
        <v>3</v>
      </c>
    </row>
    <row r="4119" spans="1:13" x14ac:dyDescent="0.3">
      <c r="A4119">
        <v>4115</v>
      </c>
      <c r="B4119" s="29">
        <v>2014</v>
      </c>
      <c r="C4119" s="27">
        <v>41760</v>
      </c>
      <c r="D4119" s="28">
        <v>3.90720208655021E-2</v>
      </c>
      <c r="E4119" s="28">
        <v>1</v>
      </c>
      <c r="F4119" s="27">
        <v>42125</v>
      </c>
      <c r="G4119" s="28">
        <v>0.55034231899328301</v>
      </c>
      <c r="H4119" s="28">
        <v>2</v>
      </c>
      <c r="I4119" s="28">
        <v>0.4</v>
      </c>
      <c r="J4119" s="28">
        <v>0.51517177375534517</v>
      </c>
      <c r="K4119" s="28">
        <v>3</v>
      </c>
      <c r="L4119" s="28">
        <v>5000</v>
      </c>
      <c r="M4119" s="29">
        <v>1</v>
      </c>
    </row>
    <row r="4120" spans="1:13" x14ac:dyDescent="0.3">
      <c r="A4120">
        <v>4116</v>
      </c>
      <c r="B4120" s="29">
        <v>2014</v>
      </c>
      <c r="C4120" s="27">
        <v>41696</v>
      </c>
      <c r="D4120" s="28">
        <v>0.8851618678028631</v>
      </c>
      <c r="E4120" s="28">
        <v>5</v>
      </c>
      <c r="F4120" s="27">
        <v>43522</v>
      </c>
      <c r="G4120" s="28">
        <v>0.91775042038260757</v>
      </c>
      <c r="H4120" s="28">
        <v>3</v>
      </c>
      <c r="I4120" s="28">
        <v>0.48000000000000004</v>
      </c>
      <c r="J4120" s="28">
        <v>0.95144033466541489</v>
      </c>
      <c r="K4120" s="28">
        <v>5</v>
      </c>
      <c r="L4120" s="28">
        <v>6250</v>
      </c>
      <c r="M4120" s="29">
        <v>1</v>
      </c>
    </row>
    <row r="4121" spans="1:13" x14ac:dyDescent="0.3">
      <c r="A4121">
        <v>4117</v>
      </c>
      <c r="B4121" s="29">
        <v>2014</v>
      </c>
      <c r="C4121" s="27">
        <v>41756</v>
      </c>
      <c r="D4121" s="28">
        <v>0.17544707191452891</v>
      </c>
      <c r="E4121" s="28">
        <v>1</v>
      </c>
      <c r="F4121" s="27">
        <v>42121</v>
      </c>
      <c r="G4121" s="28">
        <v>0.95474386018863933</v>
      </c>
      <c r="H4121" s="28">
        <v>3</v>
      </c>
      <c r="I4121" s="28">
        <v>0.48000000000000004</v>
      </c>
      <c r="J4121" s="28">
        <v>0.64353186126170292</v>
      </c>
      <c r="K4121" s="28">
        <v>4</v>
      </c>
      <c r="L4121" s="28">
        <v>5625</v>
      </c>
      <c r="M4121" s="29">
        <v>1</v>
      </c>
    </row>
    <row r="4122" spans="1:13" x14ac:dyDescent="0.3">
      <c r="A4122">
        <v>4118</v>
      </c>
      <c r="B4122" s="29">
        <v>2014</v>
      </c>
      <c r="C4122" s="27">
        <v>41746</v>
      </c>
      <c r="D4122" s="28">
        <v>0.64488929832637587</v>
      </c>
      <c r="E4122" s="28">
        <v>4</v>
      </c>
      <c r="F4122" s="27">
        <v>43207</v>
      </c>
      <c r="G4122" s="28">
        <v>0.16193829162923967</v>
      </c>
      <c r="H4122" s="28">
        <v>1</v>
      </c>
      <c r="I4122" s="28">
        <v>0.32</v>
      </c>
      <c r="J4122" s="28">
        <v>0.31499804953744359</v>
      </c>
      <c r="K4122" s="28">
        <v>2</v>
      </c>
      <c r="L4122" s="28">
        <v>4375</v>
      </c>
      <c r="M4122" s="29">
        <v>0</v>
      </c>
    </row>
    <row r="4123" spans="1:13" x14ac:dyDescent="0.3">
      <c r="A4123">
        <v>4119</v>
      </c>
      <c r="B4123" s="29">
        <v>2014</v>
      </c>
      <c r="C4123" s="27">
        <v>41980</v>
      </c>
      <c r="D4123" s="28">
        <v>0.92239215968110944</v>
      </c>
      <c r="E4123" s="28">
        <v>5</v>
      </c>
      <c r="F4123" s="27">
        <v>43806</v>
      </c>
      <c r="G4123" s="28">
        <v>0.61407710015101646</v>
      </c>
      <c r="H4123" s="28">
        <v>3</v>
      </c>
      <c r="I4123" s="28">
        <v>0.48000000000000004</v>
      </c>
      <c r="J4123" s="28">
        <v>0.85786909371988151</v>
      </c>
      <c r="K4123" s="28">
        <v>5</v>
      </c>
      <c r="L4123" s="28">
        <v>6250</v>
      </c>
      <c r="M4123" s="29">
        <v>2</v>
      </c>
    </row>
    <row r="4124" spans="1:13" x14ac:dyDescent="0.3">
      <c r="A4124">
        <v>4120</v>
      </c>
      <c r="B4124" s="29">
        <v>2014</v>
      </c>
      <c r="C4124" s="27">
        <v>41664</v>
      </c>
      <c r="D4124" s="28">
        <v>0.60392717714832966</v>
      </c>
      <c r="E4124" s="28">
        <v>4</v>
      </c>
      <c r="F4124" s="27">
        <v>43125</v>
      </c>
      <c r="G4124" s="28">
        <v>0.85774168531212702</v>
      </c>
      <c r="H4124" s="28">
        <v>3</v>
      </c>
      <c r="I4124" s="28">
        <v>0.48000000000000004</v>
      </c>
      <c r="J4124" s="28">
        <v>0.62591742285532315</v>
      </c>
      <c r="K4124" s="28">
        <v>4</v>
      </c>
      <c r="L4124" s="28">
        <v>5625</v>
      </c>
      <c r="M4124" s="29">
        <v>1</v>
      </c>
    </row>
    <row r="4125" spans="1:13" x14ac:dyDescent="0.3">
      <c r="A4125">
        <v>4121</v>
      </c>
      <c r="B4125" s="29">
        <v>2014</v>
      </c>
      <c r="C4125" s="27">
        <v>41882</v>
      </c>
      <c r="D4125" s="28">
        <v>0.62187523244717779</v>
      </c>
      <c r="E4125" s="28">
        <v>4</v>
      </c>
      <c r="F4125" s="27">
        <v>43343</v>
      </c>
      <c r="G4125" s="28">
        <v>0.8757423746435159</v>
      </c>
      <c r="H4125" s="28">
        <v>3</v>
      </c>
      <c r="I4125" s="28">
        <v>0.48000000000000004</v>
      </c>
      <c r="J4125" s="28">
        <v>0.95054790121851152</v>
      </c>
      <c r="K4125" s="28">
        <v>5</v>
      </c>
      <c r="L4125" s="28">
        <v>6250</v>
      </c>
      <c r="M4125" s="29">
        <v>3</v>
      </c>
    </row>
    <row r="4126" spans="1:13" x14ac:dyDescent="0.3">
      <c r="A4126">
        <v>4122</v>
      </c>
      <c r="B4126" s="29">
        <v>2014</v>
      </c>
      <c r="C4126" s="27">
        <v>41854</v>
      </c>
      <c r="D4126" s="28">
        <v>0.32038159720881498</v>
      </c>
      <c r="E4126" s="28">
        <v>2</v>
      </c>
      <c r="F4126" s="27">
        <v>42585</v>
      </c>
      <c r="G4126" s="28">
        <v>0.88217210452392203</v>
      </c>
      <c r="H4126" s="28">
        <v>3</v>
      </c>
      <c r="I4126" s="28">
        <v>0.48000000000000004</v>
      </c>
      <c r="J4126" s="28">
        <v>0.90424909193088798</v>
      </c>
      <c r="K4126" s="28">
        <v>5</v>
      </c>
      <c r="L4126" s="28">
        <v>6250</v>
      </c>
      <c r="M4126" s="29">
        <v>0</v>
      </c>
    </row>
    <row r="4127" spans="1:13" x14ac:dyDescent="0.3">
      <c r="A4127">
        <v>4123</v>
      </c>
      <c r="B4127" s="29">
        <v>2014</v>
      </c>
      <c r="C4127" s="27">
        <v>41912</v>
      </c>
      <c r="D4127" s="28">
        <v>0.23009716067367636</v>
      </c>
      <c r="E4127" s="28">
        <v>1</v>
      </c>
      <c r="F4127" s="27">
        <v>42277</v>
      </c>
      <c r="G4127" s="28">
        <v>0.59830552565852591</v>
      </c>
      <c r="H4127" s="28">
        <v>2</v>
      </c>
      <c r="I4127" s="28">
        <v>0.4</v>
      </c>
      <c r="J4127" s="28">
        <v>0.11763488659928689</v>
      </c>
      <c r="K4127" s="28">
        <v>1</v>
      </c>
      <c r="L4127" s="28">
        <v>3750</v>
      </c>
      <c r="M4127" s="29">
        <v>0</v>
      </c>
    </row>
    <row r="4128" spans="1:13" x14ac:dyDescent="0.3">
      <c r="A4128">
        <v>4124</v>
      </c>
      <c r="B4128" s="29">
        <v>2014</v>
      </c>
      <c r="C4128" s="27">
        <v>41849</v>
      </c>
      <c r="D4128" s="28">
        <v>0.23443794950011387</v>
      </c>
      <c r="E4128" s="28">
        <v>1</v>
      </c>
      <c r="F4128" s="27">
        <v>42214</v>
      </c>
      <c r="G4128" s="28">
        <v>6.7772563617888526E-2</v>
      </c>
      <c r="H4128" s="28">
        <v>1</v>
      </c>
      <c r="I4128" s="28">
        <v>0.32</v>
      </c>
      <c r="J4128" s="28">
        <v>0.88343098286137967</v>
      </c>
      <c r="K4128" s="28">
        <v>5</v>
      </c>
      <c r="L4128" s="28">
        <v>6250</v>
      </c>
      <c r="M4128" s="29">
        <v>0</v>
      </c>
    </row>
    <row r="4129" spans="1:13" x14ac:dyDescent="0.3">
      <c r="A4129">
        <v>4125</v>
      </c>
      <c r="B4129" s="29">
        <v>2014</v>
      </c>
      <c r="C4129" s="27">
        <v>41927</v>
      </c>
      <c r="D4129" s="28">
        <v>0.36039244685436811</v>
      </c>
      <c r="E4129" s="28">
        <v>2</v>
      </c>
      <c r="F4129" s="27">
        <v>42658</v>
      </c>
      <c r="G4129" s="28">
        <v>0.63121877422720152</v>
      </c>
      <c r="H4129" s="28">
        <v>3</v>
      </c>
      <c r="I4129" s="28">
        <v>0.48000000000000004</v>
      </c>
      <c r="J4129" s="28">
        <v>4.6813945927714595E-2</v>
      </c>
      <c r="K4129" s="28">
        <v>1</v>
      </c>
      <c r="L4129" s="28">
        <v>3750</v>
      </c>
      <c r="M4129" s="29">
        <v>1</v>
      </c>
    </row>
    <row r="4130" spans="1:13" x14ac:dyDescent="0.3">
      <c r="A4130">
        <v>4126</v>
      </c>
      <c r="B4130" s="29">
        <v>2014</v>
      </c>
      <c r="C4130" s="27">
        <v>41976</v>
      </c>
      <c r="D4130" s="28">
        <v>0.82038613600362309</v>
      </c>
      <c r="E4130" s="28">
        <v>5</v>
      </c>
      <c r="F4130" s="27">
        <v>43802</v>
      </c>
      <c r="G4130" s="28">
        <v>0.70501751636005816</v>
      </c>
      <c r="H4130" s="28">
        <v>3</v>
      </c>
      <c r="I4130" s="28">
        <v>0.48000000000000004</v>
      </c>
      <c r="J4130" s="28">
        <v>0.93050842243860499</v>
      </c>
      <c r="K4130" s="28">
        <v>5</v>
      </c>
      <c r="L4130" s="28">
        <v>6250</v>
      </c>
      <c r="M4130" s="29">
        <v>2</v>
      </c>
    </row>
    <row r="4131" spans="1:13" x14ac:dyDescent="0.3">
      <c r="A4131">
        <v>4127</v>
      </c>
      <c r="B4131" s="29">
        <v>2014</v>
      </c>
      <c r="C4131" s="27">
        <v>41972</v>
      </c>
      <c r="D4131" s="28">
        <v>0.42877291143121177</v>
      </c>
      <c r="E4131" s="28">
        <v>2</v>
      </c>
      <c r="F4131" s="27">
        <v>42703</v>
      </c>
      <c r="G4131" s="28">
        <v>0.76861810843332601</v>
      </c>
      <c r="H4131" s="28">
        <v>3</v>
      </c>
      <c r="I4131" s="28">
        <v>0.48000000000000004</v>
      </c>
      <c r="J4131" s="28">
        <v>0.80343128793076002</v>
      </c>
      <c r="K4131" s="28">
        <v>5</v>
      </c>
      <c r="L4131" s="28">
        <v>6250</v>
      </c>
      <c r="M4131" s="29">
        <v>1</v>
      </c>
    </row>
    <row r="4132" spans="1:13" x14ac:dyDescent="0.3">
      <c r="A4132">
        <v>4128</v>
      </c>
      <c r="B4132" s="29">
        <v>2014</v>
      </c>
      <c r="C4132" s="27">
        <v>41736</v>
      </c>
      <c r="D4132" s="28">
        <v>0.62781097001754693</v>
      </c>
      <c r="E4132" s="28">
        <v>4</v>
      </c>
      <c r="F4132" s="27">
        <v>43197</v>
      </c>
      <c r="G4132" s="28">
        <v>0.62696111494755213</v>
      </c>
      <c r="H4132" s="28">
        <v>3</v>
      </c>
      <c r="I4132" s="28">
        <v>0.48000000000000004</v>
      </c>
      <c r="J4132" s="28">
        <v>0.20936417402017249</v>
      </c>
      <c r="K4132" s="28">
        <v>2</v>
      </c>
      <c r="L4132" s="28">
        <v>4375</v>
      </c>
      <c r="M4132" s="29">
        <v>2</v>
      </c>
    </row>
    <row r="4133" spans="1:13" x14ac:dyDescent="0.3">
      <c r="A4133">
        <v>4129</v>
      </c>
      <c r="B4133" s="29">
        <v>2014</v>
      </c>
      <c r="C4133" s="27">
        <v>41955</v>
      </c>
      <c r="D4133" s="28">
        <v>0.18083223781297908</v>
      </c>
      <c r="E4133" s="28">
        <v>1</v>
      </c>
      <c r="F4133" s="27">
        <v>42320</v>
      </c>
      <c r="G4133" s="28">
        <v>6.3005445184899034E-2</v>
      </c>
      <c r="H4133" s="28">
        <v>1</v>
      </c>
      <c r="I4133" s="28">
        <v>0.32</v>
      </c>
      <c r="J4133" s="28">
        <v>0.8720975029961634</v>
      </c>
      <c r="K4133" s="28">
        <v>5</v>
      </c>
      <c r="L4133" s="28">
        <v>6250</v>
      </c>
      <c r="M4133" s="29">
        <v>1</v>
      </c>
    </row>
    <row r="4134" spans="1:13" x14ac:dyDescent="0.3">
      <c r="A4134">
        <v>4130</v>
      </c>
      <c r="B4134" s="29">
        <v>2014</v>
      </c>
      <c r="C4134" s="27">
        <v>41887</v>
      </c>
      <c r="D4134" s="28">
        <v>0.72259723355030536</v>
      </c>
      <c r="E4134" s="28">
        <v>5</v>
      </c>
      <c r="F4134" s="27">
        <v>43713</v>
      </c>
      <c r="G4134" s="28">
        <v>0.51464040928091859</v>
      </c>
      <c r="H4134" s="28">
        <v>2</v>
      </c>
      <c r="I4134" s="28">
        <v>0.4</v>
      </c>
      <c r="J4134" s="28">
        <v>0.50748834246093488</v>
      </c>
      <c r="K4134" s="28">
        <v>3</v>
      </c>
      <c r="L4134" s="28">
        <v>5000</v>
      </c>
      <c r="M4134" s="29">
        <v>2</v>
      </c>
    </row>
    <row r="4135" spans="1:13" x14ac:dyDescent="0.3">
      <c r="A4135">
        <v>4131</v>
      </c>
      <c r="B4135" s="29">
        <v>2014</v>
      </c>
      <c r="C4135" s="27">
        <v>41697</v>
      </c>
      <c r="D4135" s="28">
        <v>0.78752488028793222</v>
      </c>
      <c r="E4135" s="28">
        <v>5</v>
      </c>
      <c r="F4135" s="27">
        <v>43523</v>
      </c>
      <c r="G4135" s="28">
        <v>0.69306428844226331</v>
      </c>
      <c r="H4135" s="28">
        <v>3</v>
      </c>
      <c r="I4135" s="28">
        <v>0.48000000000000004</v>
      </c>
      <c r="J4135" s="28">
        <v>0.29116928037126844</v>
      </c>
      <c r="K4135" s="28">
        <v>2</v>
      </c>
      <c r="L4135" s="28">
        <v>4375</v>
      </c>
      <c r="M4135" s="29">
        <v>1</v>
      </c>
    </row>
    <row r="4136" spans="1:13" x14ac:dyDescent="0.3">
      <c r="A4136">
        <v>4132</v>
      </c>
      <c r="B4136" s="29">
        <v>2014</v>
      </c>
      <c r="C4136" s="27">
        <v>41908</v>
      </c>
      <c r="D4136" s="28">
        <v>0.26784313517944947</v>
      </c>
      <c r="E4136" s="28">
        <v>2</v>
      </c>
      <c r="F4136" s="27">
        <v>42639</v>
      </c>
      <c r="G4136" s="28">
        <v>0.29818172012568145</v>
      </c>
      <c r="H4136" s="28">
        <v>2</v>
      </c>
      <c r="I4136" s="28">
        <v>0.4</v>
      </c>
      <c r="J4136" s="28">
        <v>0.88725429447082815</v>
      </c>
      <c r="K4136" s="28">
        <v>5</v>
      </c>
      <c r="L4136" s="28">
        <v>6250</v>
      </c>
      <c r="M4136" s="29">
        <v>2</v>
      </c>
    </row>
    <row r="4137" spans="1:13" x14ac:dyDescent="0.3">
      <c r="A4137">
        <v>4133</v>
      </c>
      <c r="B4137" s="29">
        <v>2014</v>
      </c>
      <c r="C4137" s="27">
        <v>41695</v>
      </c>
      <c r="D4137" s="28">
        <v>0.77147752012634951</v>
      </c>
      <c r="E4137" s="28">
        <v>5</v>
      </c>
      <c r="F4137" s="27">
        <v>43521</v>
      </c>
      <c r="G4137" s="28">
        <v>0.53092616177919127</v>
      </c>
      <c r="H4137" s="28">
        <v>2</v>
      </c>
      <c r="I4137" s="28">
        <v>0.4</v>
      </c>
      <c r="J4137" s="28">
        <v>0.26855249771874501</v>
      </c>
      <c r="K4137" s="28">
        <v>2</v>
      </c>
      <c r="L4137" s="28">
        <v>4375</v>
      </c>
      <c r="M4137" s="29">
        <v>1</v>
      </c>
    </row>
    <row r="4138" spans="1:13" x14ac:dyDescent="0.3">
      <c r="A4138">
        <v>4134</v>
      </c>
      <c r="B4138" s="29">
        <v>2014</v>
      </c>
      <c r="C4138" s="27">
        <v>41891</v>
      </c>
      <c r="D4138" s="28">
        <v>0.62456053696053593</v>
      </c>
      <c r="E4138" s="28">
        <v>4</v>
      </c>
      <c r="F4138" s="27">
        <v>43352</v>
      </c>
      <c r="G4138" s="28">
        <v>0.65058179865490096</v>
      </c>
      <c r="H4138" s="28">
        <v>3</v>
      </c>
      <c r="I4138" s="28">
        <v>0.48000000000000004</v>
      </c>
      <c r="J4138" s="28">
        <v>0.68587753908639693</v>
      </c>
      <c r="K4138" s="28">
        <v>4</v>
      </c>
      <c r="L4138" s="28">
        <v>5625</v>
      </c>
      <c r="M4138" s="29">
        <v>3</v>
      </c>
    </row>
    <row r="4139" spans="1:13" x14ac:dyDescent="0.3">
      <c r="A4139">
        <v>4135</v>
      </c>
      <c r="B4139" s="29">
        <v>2014</v>
      </c>
      <c r="C4139" s="27">
        <v>41674</v>
      </c>
      <c r="D4139" s="28">
        <v>0.20138839221653704</v>
      </c>
      <c r="E4139" s="28">
        <v>1</v>
      </c>
      <c r="F4139" s="27">
        <v>42039</v>
      </c>
      <c r="G4139" s="28">
        <v>0.56506059783652496</v>
      </c>
      <c r="H4139" s="28">
        <v>2</v>
      </c>
      <c r="I4139" s="28">
        <v>0.4</v>
      </c>
      <c r="J4139" s="28">
        <v>0.35465988002801252</v>
      </c>
      <c r="K4139" s="28">
        <v>2</v>
      </c>
      <c r="L4139" s="28">
        <v>4375</v>
      </c>
      <c r="M4139" s="29">
        <v>0</v>
      </c>
    </row>
    <row r="4140" spans="1:13" x14ac:dyDescent="0.3">
      <c r="A4140">
        <v>4136</v>
      </c>
      <c r="B4140" s="29">
        <v>2014</v>
      </c>
      <c r="C4140" s="27">
        <v>41820</v>
      </c>
      <c r="D4140" s="28">
        <v>0.29998690771101366</v>
      </c>
      <c r="E4140" s="28">
        <v>2</v>
      </c>
      <c r="F4140" s="27">
        <v>42551</v>
      </c>
      <c r="G4140" s="28">
        <v>0.96136124987241078</v>
      </c>
      <c r="H4140" s="28">
        <v>3</v>
      </c>
      <c r="I4140" s="28">
        <v>0.48000000000000004</v>
      </c>
      <c r="J4140" s="28">
        <v>0.77628338750529291</v>
      </c>
      <c r="K4140" s="28">
        <v>5</v>
      </c>
      <c r="L4140" s="28">
        <v>6250</v>
      </c>
      <c r="M4140" s="29">
        <v>1</v>
      </c>
    </row>
    <row r="4141" spans="1:13" x14ac:dyDescent="0.3">
      <c r="A4141">
        <v>4137</v>
      </c>
      <c r="B4141" s="29">
        <v>2014</v>
      </c>
      <c r="C4141" s="27">
        <v>41944</v>
      </c>
      <c r="D4141" s="28">
        <v>0.26071441430455655</v>
      </c>
      <c r="E4141" s="28">
        <v>2</v>
      </c>
      <c r="F4141" s="27">
        <v>42675</v>
      </c>
      <c r="G4141" s="28">
        <v>0.67315051937699144</v>
      </c>
      <c r="H4141" s="28">
        <v>3</v>
      </c>
      <c r="I4141" s="28">
        <v>0.48000000000000004</v>
      </c>
      <c r="J4141" s="28">
        <v>0.5274357989135644</v>
      </c>
      <c r="K4141" s="28">
        <v>3</v>
      </c>
      <c r="L4141" s="28">
        <v>5000</v>
      </c>
      <c r="M4141" s="29">
        <v>1</v>
      </c>
    </row>
    <row r="4142" spans="1:13" x14ac:dyDescent="0.3">
      <c r="A4142">
        <v>4138</v>
      </c>
      <c r="B4142" s="29">
        <v>2014</v>
      </c>
      <c r="C4142" s="27">
        <v>41799</v>
      </c>
      <c r="D4142" s="28">
        <v>0.3466712226393831</v>
      </c>
      <c r="E4142" s="28">
        <v>2</v>
      </c>
      <c r="F4142" s="27">
        <v>42530</v>
      </c>
      <c r="G4142" s="28">
        <v>0.72788747934323361</v>
      </c>
      <c r="H4142" s="28">
        <v>3</v>
      </c>
      <c r="I4142" s="28">
        <v>0.48000000000000004</v>
      </c>
      <c r="J4142" s="28">
        <v>0.8012704514585387</v>
      </c>
      <c r="K4142" s="28">
        <v>5</v>
      </c>
      <c r="L4142" s="28">
        <v>6250</v>
      </c>
      <c r="M4142" s="29">
        <v>0</v>
      </c>
    </row>
    <row r="4143" spans="1:13" x14ac:dyDescent="0.3">
      <c r="A4143">
        <v>4139</v>
      </c>
      <c r="B4143" s="29">
        <v>2014</v>
      </c>
      <c r="C4143" s="27">
        <v>41724</v>
      </c>
      <c r="D4143" s="28">
        <v>0.76751870043094361</v>
      </c>
      <c r="E4143" s="28">
        <v>5</v>
      </c>
      <c r="F4143" s="27">
        <v>43550</v>
      </c>
      <c r="G4143" s="28">
        <v>0.72291727796419025</v>
      </c>
      <c r="H4143" s="28">
        <v>3</v>
      </c>
      <c r="I4143" s="28">
        <v>0.48000000000000004</v>
      </c>
      <c r="J4143" s="28">
        <v>0.3651751504139622</v>
      </c>
      <c r="K4143" s="28">
        <v>2</v>
      </c>
      <c r="L4143" s="28">
        <v>4375</v>
      </c>
      <c r="M4143" s="29">
        <v>1</v>
      </c>
    </row>
    <row r="4144" spans="1:13" x14ac:dyDescent="0.3">
      <c r="A4144">
        <v>4140</v>
      </c>
      <c r="B4144" s="29">
        <v>2014</v>
      </c>
      <c r="C4144" s="27">
        <v>41641</v>
      </c>
      <c r="D4144" s="28">
        <v>8.5362963883041099E-2</v>
      </c>
      <c r="E4144" s="28">
        <v>1</v>
      </c>
      <c r="F4144" s="27">
        <v>42006</v>
      </c>
      <c r="G4144" s="28">
        <v>0.95389159914693666</v>
      </c>
      <c r="H4144" s="28">
        <v>3</v>
      </c>
      <c r="I4144" s="28">
        <v>0.48000000000000004</v>
      </c>
      <c r="J4144" s="28">
        <v>0.3646250460813566</v>
      </c>
      <c r="K4144" s="28">
        <v>2</v>
      </c>
      <c r="L4144" s="28">
        <v>4375</v>
      </c>
      <c r="M4144" s="29">
        <v>1</v>
      </c>
    </row>
    <row r="4145" spans="1:13" x14ac:dyDescent="0.3">
      <c r="A4145">
        <v>4141</v>
      </c>
      <c r="B4145" s="29">
        <v>2014</v>
      </c>
      <c r="C4145" s="27">
        <v>41703</v>
      </c>
      <c r="D4145" s="28">
        <v>0.80172576032122678</v>
      </c>
      <c r="E4145" s="28">
        <v>5</v>
      </c>
      <c r="F4145" s="27">
        <v>43529</v>
      </c>
      <c r="G4145" s="28">
        <v>0.42201406180021106</v>
      </c>
      <c r="H4145" s="28">
        <v>2</v>
      </c>
      <c r="I4145" s="28">
        <v>0.4</v>
      </c>
      <c r="J4145" s="28">
        <v>0.70733921343780604</v>
      </c>
      <c r="K4145" s="28">
        <v>4</v>
      </c>
      <c r="L4145" s="28">
        <v>5625</v>
      </c>
      <c r="M4145" s="29">
        <v>3</v>
      </c>
    </row>
    <row r="4146" spans="1:13" x14ac:dyDescent="0.3">
      <c r="A4146">
        <v>4142</v>
      </c>
      <c r="B4146" s="29">
        <v>2014</v>
      </c>
      <c r="C4146" s="27">
        <v>41739</v>
      </c>
      <c r="D4146" s="28">
        <v>0.46166127257960188</v>
      </c>
      <c r="E4146" s="28">
        <v>3</v>
      </c>
      <c r="F4146" s="27">
        <v>42835</v>
      </c>
      <c r="G4146" s="28">
        <v>0.43650890457667979</v>
      </c>
      <c r="H4146" s="28">
        <v>2</v>
      </c>
      <c r="I4146" s="28">
        <v>0.4</v>
      </c>
      <c r="J4146" s="28">
        <v>0.5368923548762129</v>
      </c>
      <c r="K4146" s="28">
        <v>3</v>
      </c>
      <c r="L4146" s="28">
        <v>5000</v>
      </c>
      <c r="M4146" s="29">
        <v>4</v>
      </c>
    </row>
    <row r="4147" spans="1:13" x14ac:dyDescent="0.3">
      <c r="A4147">
        <v>4143</v>
      </c>
      <c r="B4147" s="29">
        <v>2014</v>
      </c>
      <c r="C4147" s="27">
        <v>41962</v>
      </c>
      <c r="D4147" s="28">
        <v>0.54459394999260924</v>
      </c>
      <c r="E4147" s="28">
        <v>3</v>
      </c>
      <c r="F4147" s="27">
        <v>43058</v>
      </c>
      <c r="G4147" s="28">
        <v>0.91031378165040266</v>
      </c>
      <c r="H4147" s="28">
        <v>3</v>
      </c>
      <c r="I4147" s="28">
        <v>0.48000000000000004</v>
      </c>
      <c r="J4147" s="28">
        <v>0.45553428241613614</v>
      </c>
      <c r="K4147" s="28">
        <v>3</v>
      </c>
      <c r="L4147" s="28">
        <v>5000</v>
      </c>
      <c r="M4147" s="29">
        <v>2</v>
      </c>
    </row>
    <row r="4148" spans="1:13" x14ac:dyDescent="0.3">
      <c r="A4148">
        <v>4144</v>
      </c>
      <c r="B4148" s="29">
        <v>2014</v>
      </c>
      <c r="C4148" s="27">
        <v>41706</v>
      </c>
      <c r="D4148" s="28">
        <v>0.11218375383485701</v>
      </c>
      <c r="E4148" s="28">
        <v>1</v>
      </c>
      <c r="F4148" s="27">
        <v>42071</v>
      </c>
      <c r="G4148" s="28">
        <v>6.1644712435365734E-2</v>
      </c>
      <c r="H4148" s="28">
        <v>1</v>
      </c>
      <c r="I4148" s="28">
        <v>0.32</v>
      </c>
      <c r="J4148" s="28">
        <v>0.77418969171861829</v>
      </c>
      <c r="K4148" s="28">
        <v>5</v>
      </c>
      <c r="L4148" s="28">
        <v>6250</v>
      </c>
      <c r="M4148" s="29">
        <v>0</v>
      </c>
    </row>
    <row r="4149" spans="1:13" x14ac:dyDescent="0.3">
      <c r="A4149">
        <v>4145</v>
      </c>
      <c r="B4149" s="29">
        <v>2014</v>
      </c>
      <c r="C4149" s="27">
        <v>41816</v>
      </c>
      <c r="D4149" s="28">
        <v>0.87563865588441048</v>
      </c>
      <c r="E4149" s="28">
        <v>5</v>
      </c>
      <c r="F4149" s="27">
        <v>43642</v>
      </c>
      <c r="G4149" s="28">
        <v>0.19775471741729289</v>
      </c>
      <c r="H4149" s="28">
        <v>1</v>
      </c>
      <c r="I4149" s="28">
        <v>0.32</v>
      </c>
      <c r="J4149" s="28">
        <v>0.69625844203400744</v>
      </c>
      <c r="K4149" s="28">
        <v>4</v>
      </c>
      <c r="L4149" s="28">
        <v>5625</v>
      </c>
      <c r="M4149" s="29">
        <v>3</v>
      </c>
    </row>
    <row r="4150" spans="1:13" x14ac:dyDescent="0.3">
      <c r="A4150">
        <v>4146</v>
      </c>
      <c r="B4150" s="29">
        <v>2014</v>
      </c>
      <c r="C4150" s="27">
        <v>41733</v>
      </c>
      <c r="D4150" s="28">
        <v>0.65551454886741067</v>
      </c>
      <c r="E4150" s="28">
        <v>4</v>
      </c>
      <c r="F4150" s="27">
        <v>43194</v>
      </c>
      <c r="G4150" s="28">
        <v>7.2824456788481373E-2</v>
      </c>
      <c r="H4150" s="28">
        <v>1</v>
      </c>
      <c r="I4150" s="28">
        <v>0.32</v>
      </c>
      <c r="J4150" s="28">
        <v>0.83236149546855276</v>
      </c>
      <c r="K4150" s="28">
        <v>5</v>
      </c>
      <c r="L4150" s="28">
        <v>6250</v>
      </c>
      <c r="M4150" s="29">
        <v>1</v>
      </c>
    </row>
    <row r="4151" spans="1:13" x14ac:dyDescent="0.3">
      <c r="A4151">
        <v>4147</v>
      </c>
      <c r="B4151" s="29">
        <v>2014</v>
      </c>
      <c r="C4151" s="27">
        <v>41831</v>
      </c>
      <c r="D4151" s="28">
        <v>0.89031316521527759</v>
      </c>
      <c r="E4151" s="28">
        <v>5</v>
      </c>
      <c r="F4151" s="27">
        <v>43657</v>
      </c>
      <c r="G4151" s="28">
        <v>0.12088867315032792</v>
      </c>
      <c r="H4151" s="28">
        <v>1</v>
      </c>
      <c r="I4151" s="28">
        <v>0.32</v>
      </c>
      <c r="J4151" s="28">
        <v>0.46996823368183405</v>
      </c>
      <c r="K4151" s="28">
        <v>3</v>
      </c>
      <c r="L4151" s="28">
        <v>5000</v>
      </c>
      <c r="M4151" s="29">
        <v>1</v>
      </c>
    </row>
    <row r="4152" spans="1:13" x14ac:dyDescent="0.3">
      <c r="A4152">
        <v>4148</v>
      </c>
      <c r="B4152" s="29">
        <v>2014</v>
      </c>
      <c r="C4152" s="27">
        <v>41931</v>
      </c>
      <c r="D4152" s="28">
        <v>0.57786776242062188</v>
      </c>
      <c r="E4152" s="28">
        <v>3</v>
      </c>
      <c r="F4152" s="27">
        <v>43027</v>
      </c>
      <c r="G4152" s="28">
        <v>0.79948230481183735</v>
      </c>
      <c r="H4152" s="28">
        <v>3</v>
      </c>
      <c r="I4152" s="28">
        <v>0.48000000000000004</v>
      </c>
      <c r="J4152" s="28">
        <v>0.20536476977185747</v>
      </c>
      <c r="K4152" s="28">
        <v>2</v>
      </c>
      <c r="L4152" s="28">
        <v>4375</v>
      </c>
      <c r="M4152" s="29">
        <v>0</v>
      </c>
    </row>
    <row r="4153" spans="1:13" x14ac:dyDescent="0.3">
      <c r="A4153">
        <v>4149</v>
      </c>
      <c r="B4153" s="29">
        <v>2014</v>
      </c>
      <c r="C4153" s="27">
        <v>41870</v>
      </c>
      <c r="D4153" s="28">
        <v>0.54103289421721124</v>
      </c>
      <c r="E4153" s="28">
        <v>3</v>
      </c>
      <c r="F4153" s="27">
        <v>42966</v>
      </c>
      <c r="G4153" s="28">
        <v>0.77168423194478586</v>
      </c>
      <c r="H4153" s="28">
        <v>3</v>
      </c>
      <c r="I4153" s="28">
        <v>0.48000000000000004</v>
      </c>
      <c r="J4153" s="28">
        <v>0.91718858134579584</v>
      </c>
      <c r="K4153" s="28">
        <v>5</v>
      </c>
      <c r="L4153" s="28">
        <v>6250</v>
      </c>
      <c r="M4153" s="29">
        <v>2</v>
      </c>
    </row>
    <row r="4154" spans="1:13" x14ac:dyDescent="0.3">
      <c r="A4154">
        <v>4150</v>
      </c>
      <c r="B4154" s="29">
        <v>2014</v>
      </c>
      <c r="C4154" s="27">
        <v>41883</v>
      </c>
      <c r="D4154" s="28">
        <v>7.5538449430134103E-2</v>
      </c>
      <c r="E4154" s="28">
        <v>1</v>
      </c>
      <c r="F4154" s="27">
        <v>42248</v>
      </c>
      <c r="G4154" s="28">
        <v>0.72918463831357949</v>
      </c>
      <c r="H4154" s="28">
        <v>3</v>
      </c>
      <c r="I4154" s="28">
        <v>0.48000000000000004</v>
      </c>
      <c r="J4154" s="28">
        <v>0.68329553293786882</v>
      </c>
      <c r="K4154" s="28">
        <v>4</v>
      </c>
      <c r="L4154" s="28">
        <v>5625</v>
      </c>
      <c r="M4154" s="29">
        <v>0</v>
      </c>
    </row>
    <row r="4155" spans="1:13" x14ac:dyDescent="0.3">
      <c r="A4155">
        <v>4151</v>
      </c>
      <c r="B4155" s="29">
        <v>2014</v>
      </c>
      <c r="C4155" s="27">
        <v>41935</v>
      </c>
      <c r="D4155" s="28">
        <v>0.74733591624126083</v>
      </c>
      <c r="E4155" s="28">
        <v>5</v>
      </c>
      <c r="F4155" s="27">
        <v>43761</v>
      </c>
      <c r="G4155" s="28">
        <v>0.59631067600024268</v>
      </c>
      <c r="H4155" s="28">
        <v>2</v>
      </c>
      <c r="I4155" s="28">
        <v>0.4</v>
      </c>
      <c r="J4155" s="28">
        <v>0.50928059061377451</v>
      </c>
      <c r="K4155" s="28">
        <v>3</v>
      </c>
      <c r="L4155" s="28">
        <v>5000</v>
      </c>
      <c r="M4155" s="29">
        <v>0</v>
      </c>
    </row>
    <row r="4156" spans="1:13" x14ac:dyDescent="0.3">
      <c r="A4156">
        <v>4152</v>
      </c>
      <c r="B4156" s="29">
        <v>2014</v>
      </c>
      <c r="C4156" s="27">
        <v>41895</v>
      </c>
      <c r="D4156" s="28">
        <v>0.98810291130555827</v>
      </c>
      <c r="E4156" s="28">
        <v>5</v>
      </c>
      <c r="F4156" s="27">
        <v>43721</v>
      </c>
      <c r="G4156" s="28">
        <v>0.93692317163623573</v>
      </c>
      <c r="H4156" s="28">
        <v>3</v>
      </c>
      <c r="I4156" s="28">
        <v>0.48000000000000004</v>
      </c>
      <c r="J4156" s="28">
        <v>0.22684127078098171</v>
      </c>
      <c r="K4156" s="28">
        <v>2</v>
      </c>
      <c r="L4156" s="28">
        <v>4375</v>
      </c>
      <c r="M4156" s="29">
        <v>3</v>
      </c>
    </row>
    <row r="4157" spans="1:13" x14ac:dyDescent="0.3">
      <c r="A4157">
        <v>4153</v>
      </c>
      <c r="B4157" s="29">
        <v>2014</v>
      </c>
      <c r="C4157" s="27">
        <v>41960</v>
      </c>
      <c r="D4157" s="28">
        <v>0.6519381417241239</v>
      </c>
      <c r="E4157" s="28">
        <v>4</v>
      </c>
      <c r="F4157" s="27">
        <v>43421</v>
      </c>
      <c r="G4157" s="28">
        <v>6.7748418243364972E-2</v>
      </c>
      <c r="H4157" s="28">
        <v>1</v>
      </c>
      <c r="I4157" s="28">
        <v>0.32</v>
      </c>
      <c r="J4157" s="28">
        <v>0.93047502542144089</v>
      </c>
      <c r="K4157" s="28">
        <v>5</v>
      </c>
      <c r="L4157" s="28">
        <v>6250</v>
      </c>
      <c r="M4157" s="29">
        <v>1</v>
      </c>
    </row>
    <row r="4158" spans="1:13" x14ac:dyDescent="0.3">
      <c r="A4158">
        <v>4154</v>
      </c>
      <c r="B4158" s="29">
        <v>2014</v>
      </c>
      <c r="C4158" s="27">
        <v>41899</v>
      </c>
      <c r="D4158" s="28">
        <v>0.88620106199639725</v>
      </c>
      <c r="E4158" s="28">
        <v>5</v>
      </c>
      <c r="F4158" s="27">
        <v>43725</v>
      </c>
      <c r="G4158" s="28">
        <v>0.82288068554307792</v>
      </c>
      <c r="H4158" s="28">
        <v>3</v>
      </c>
      <c r="I4158" s="28">
        <v>0.48000000000000004</v>
      </c>
      <c r="J4158" s="28">
        <v>2.7101941581122335E-2</v>
      </c>
      <c r="K4158" s="28">
        <v>1</v>
      </c>
      <c r="L4158" s="28">
        <v>3750</v>
      </c>
      <c r="M4158" s="29">
        <v>4</v>
      </c>
    </row>
    <row r="4159" spans="1:13" x14ac:dyDescent="0.3">
      <c r="A4159">
        <v>4155</v>
      </c>
      <c r="B4159" s="29">
        <v>2014</v>
      </c>
      <c r="C4159" s="27">
        <v>41990</v>
      </c>
      <c r="D4159" s="28">
        <v>0.9910919113067217</v>
      </c>
      <c r="E4159" s="28">
        <v>5</v>
      </c>
      <c r="F4159" s="27">
        <v>43816</v>
      </c>
      <c r="G4159" s="28">
        <v>7.987813463597826E-2</v>
      </c>
      <c r="H4159" s="28">
        <v>1</v>
      </c>
      <c r="I4159" s="28">
        <v>0.32</v>
      </c>
      <c r="J4159" s="28">
        <v>0.88542756879352147</v>
      </c>
      <c r="K4159" s="28">
        <v>5</v>
      </c>
      <c r="L4159" s="28">
        <v>6250</v>
      </c>
      <c r="M4159" s="29">
        <v>3</v>
      </c>
    </row>
    <row r="4160" spans="1:13" x14ac:dyDescent="0.3">
      <c r="A4160">
        <v>4156</v>
      </c>
      <c r="B4160" s="29">
        <v>2014</v>
      </c>
      <c r="C4160" s="27">
        <v>41803</v>
      </c>
      <c r="D4160" s="28">
        <v>0.93567503872875735</v>
      </c>
      <c r="E4160" s="28">
        <v>5</v>
      </c>
      <c r="F4160" s="27">
        <v>43629</v>
      </c>
      <c r="G4160" s="28">
        <v>0.55654433637553657</v>
      </c>
      <c r="H4160" s="28">
        <v>2</v>
      </c>
      <c r="I4160" s="28">
        <v>0.4</v>
      </c>
      <c r="J4160" s="28">
        <v>0.58894603256636202</v>
      </c>
      <c r="K4160" s="28">
        <v>3</v>
      </c>
      <c r="L4160" s="28">
        <v>5000</v>
      </c>
      <c r="M4160" s="29">
        <v>4</v>
      </c>
    </row>
    <row r="4161" spans="1:13" x14ac:dyDescent="0.3">
      <c r="A4161">
        <v>4157</v>
      </c>
      <c r="B4161" s="29">
        <v>2014</v>
      </c>
      <c r="C4161" s="27">
        <v>41966</v>
      </c>
      <c r="D4161" s="28">
        <v>2.3087355333663129E-2</v>
      </c>
      <c r="E4161" s="28">
        <v>1</v>
      </c>
      <c r="F4161" s="27">
        <v>42331</v>
      </c>
      <c r="G4161" s="28">
        <v>0.14591142224566711</v>
      </c>
      <c r="H4161" s="28">
        <v>1</v>
      </c>
      <c r="I4161" s="28">
        <v>0.32</v>
      </c>
      <c r="J4161" s="28">
        <v>0.43215148619966581</v>
      </c>
      <c r="K4161" s="28">
        <v>3</v>
      </c>
      <c r="L4161" s="28">
        <v>5000</v>
      </c>
      <c r="M4161" s="29">
        <v>0</v>
      </c>
    </row>
    <row r="4162" spans="1:13" x14ac:dyDescent="0.3">
      <c r="A4162">
        <v>4158</v>
      </c>
      <c r="B4162" s="29">
        <v>2014</v>
      </c>
      <c r="C4162" s="27">
        <v>41776</v>
      </c>
      <c r="D4162" s="28">
        <v>0.40436949677204992</v>
      </c>
      <c r="E4162" s="28">
        <v>2</v>
      </c>
      <c r="F4162" s="27">
        <v>42507</v>
      </c>
      <c r="G4162" s="28">
        <v>0.2216047981994016</v>
      </c>
      <c r="H4162" s="28">
        <v>1</v>
      </c>
      <c r="I4162" s="28">
        <v>0.32</v>
      </c>
      <c r="J4162" s="28">
        <v>0.74938010000728883</v>
      </c>
      <c r="K4162" s="28">
        <v>5</v>
      </c>
      <c r="L4162" s="28">
        <v>6250</v>
      </c>
      <c r="M4162" s="29">
        <v>0</v>
      </c>
    </row>
    <row r="4163" spans="1:13" x14ac:dyDescent="0.3">
      <c r="A4163">
        <v>4159</v>
      </c>
      <c r="B4163" s="29">
        <v>2014</v>
      </c>
      <c r="C4163" s="27">
        <v>41889</v>
      </c>
      <c r="D4163" s="28">
        <v>0.8011899644473881</v>
      </c>
      <c r="E4163" s="28">
        <v>5</v>
      </c>
      <c r="F4163" s="27">
        <v>43715</v>
      </c>
      <c r="G4163" s="28">
        <v>0.8126288810866551</v>
      </c>
      <c r="H4163" s="28">
        <v>3</v>
      </c>
      <c r="I4163" s="28">
        <v>0.48000000000000004</v>
      </c>
      <c r="J4163" s="28">
        <v>4.1982191288707504E-2</v>
      </c>
      <c r="K4163" s="28">
        <v>1</v>
      </c>
      <c r="L4163" s="28">
        <v>3750</v>
      </c>
      <c r="M4163" s="29">
        <v>1</v>
      </c>
    </row>
    <row r="4164" spans="1:13" x14ac:dyDescent="0.3">
      <c r="A4164">
        <v>4160</v>
      </c>
      <c r="B4164" s="29">
        <v>2014</v>
      </c>
      <c r="C4164" s="27">
        <v>41868</v>
      </c>
      <c r="D4164" s="28">
        <v>0.61203564833232482</v>
      </c>
      <c r="E4164" s="28">
        <v>4</v>
      </c>
      <c r="F4164" s="27">
        <v>43329</v>
      </c>
      <c r="G4164" s="28">
        <v>0.56156692117466778</v>
      </c>
      <c r="H4164" s="28">
        <v>2</v>
      </c>
      <c r="I4164" s="28">
        <v>0.4</v>
      </c>
      <c r="J4164" s="28">
        <v>0.85322913913710008</v>
      </c>
      <c r="K4164" s="28">
        <v>5</v>
      </c>
      <c r="L4164" s="28">
        <v>6250</v>
      </c>
      <c r="M4164" s="29">
        <v>4</v>
      </c>
    </row>
    <row r="4165" spans="1:13" x14ac:dyDescent="0.3">
      <c r="A4165">
        <v>4161</v>
      </c>
      <c r="B4165" s="29">
        <v>2014</v>
      </c>
      <c r="C4165" s="27">
        <v>41658</v>
      </c>
      <c r="D4165" s="28">
        <v>0.78942993751085433</v>
      </c>
      <c r="E4165" s="28">
        <v>5</v>
      </c>
      <c r="F4165" s="27">
        <v>43484</v>
      </c>
      <c r="G4165" s="28">
        <v>0.49564854075488107</v>
      </c>
      <c r="H4165" s="28">
        <v>2</v>
      </c>
      <c r="I4165" s="28">
        <v>0.4</v>
      </c>
      <c r="J4165" s="28">
        <v>0.64650428695125206</v>
      </c>
      <c r="K4165" s="28">
        <v>4</v>
      </c>
      <c r="L4165" s="28">
        <v>5625</v>
      </c>
      <c r="M4165" s="29">
        <v>4</v>
      </c>
    </row>
    <row r="4166" spans="1:13" x14ac:dyDescent="0.3">
      <c r="A4166">
        <v>4162</v>
      </c>
      <c r="B4166" s="29">
        <v>2014</v>
      </c>
      <c r="C4166" s="27">
        <v>41973</v>
      </c>
      <c r="D4166" s="28">
        <v>0.62537769127321519</v>
      </c>
      <c r="E4166" s="28">
        <v>4</v>
      </c>
      <c r="F4166" s="27">
        <v>43434</v>
      </c>
      <c r="G4166" s="28">
        <v>0.59093401954563729</v>
      </c>
      <c r="H4166" s="28">
        <v>2</v>
      </c>
      <c r="I4166" s="28">
        <v>0.4</v>
      </c>
      <c r="J4166" s="28">
        <v>0.95045106085587872</v>
      </c>
      <c r="K4166" s="28">
        <v>5</v>
      </c>
      <c r="L4166" s="28">
        <v>6250</v>
      </c>
      <c r="M4166" s="29">
        <v>3</v>
      </c>
    </row>
    <row r="4167" spans="1:13" x14ac:dyDescent="0.3">
      <c r="A4167">
        <v>4163</v>
      </c>
      <c r="B4167" s="29">
        <v>2014</v>
      </c>
      <c r="C4167" s="27">
        <v>41921</v>
      </c>
      <c r="D4167" s="28">
        <v>0.19287533678004276</v>
      </c>
      <c r="E4167" s="28">
        <v>1</v>
      </c>
      <c r="F4167" s="27">
        <v>42286</v>
      </c>
      <c r="G4167" s="28">
        <v>0.62254747960284085</v>
      </c>
      <c r="H4167" s="28">
        <v>3</v>
      </c>
      <c r="I4167" s="28">
        <v>0.48000000000000004</v>
      </c>
      <c r="J4167" s="28">
        <v>0.21634098330672025</v>
      </c>
      <c r="K4167" s="28">
        <v>2</v>
      </c>
      <c r="L4167" s="28">
        <v>4375</v>
      </c>
      <c r="M4167" s="29">
        <v>1</v>
      </c>
    </row>
    <row r="4168" spans="1:13" x14ac:dyDescent="0.3">
      <c r="A4168">
        <v>4164</v>
      </c>
      <c r="B4168" s="29">
        <v>2014</v>
      </c>
      <c r="C4168" s="27">
        <v>41881</v>
      </c>
      <c r="D4168" s="28">
        <v>0.70785541744313041</v>
      </c>
      <c r="E4168" s="28">
        <v>5</v>
      </c>
      <c r="F4168" s="27">
        <v>43707</v>
      </c>
      <c r="G4168" s="28">
        <v>0.80518682454998436</v>
      </c>
      <c r="H4168" s="28">
        <v>3</v>
      </c>
      <c r="I4168" s="28">
        <v>0.48000000000000004</v>
      </c>
      <c r="J4168" s="28">
        <v>0.24302401971020049</v>
      </c>
      <c r="K4168" s="28">
        <v>2</v>
      </c>
      <c r="L4168" s="28">
        <v>4375</v>
      </c>
      <c r="M4168" s="29">
        <v>2</v>
      </c>
    </row>
    <row r="4169" spans="1:13" x14ac:dyDescent="0.3">
      <c r="A4169">
        <v>4165</v>
      </c>
      <c r="B4169" s="29">
        <v>2014</v>
      </c>
      <c r="C4169" s="27">
        <v>41871</v>
      </c>
      <c r="D4169" s="28">
        <v>0.79922781144432431</v>
      </c>
      <c r="E4169" s="28">
        <v>5</v>
      </c>
      <c r="F4169" s="27">
        <v>43697</v>
      </c>
      <c r="G4169" s="28">
        <v>0.41299543946050155</v>
      </c>
      <c r="H4169" s="28">
        <v>2</v>
      </c>
      <c r="I4169" s="28">
        <v>0.4</v>
      </c>
      <c r="J4169" s="28">
        <v>0.21730660280394998</v>
      </c>
      <c r="K4169" s="28">
        <v>2</v>
      </c>
      <c r="L4169" s="28">
        <v>4375</v>
      </c>
      <c r="M4169" s="29">
        <v>1</v>
      </c>
    </row>
    <row r="4170" spans="1:13" x14ac:dyDescent="0.3">
      <c r="A4170">
        <v>4166</v>
      </c>
      <c r="B4170" s="29">
        <v>2014</v>
      </c>
      <c r="C4170" s="27">
        <v>41930</v>
      </c>
      <c r="D4170" s="28">
        <v>0.69568564048187675</v>
      </c>
      <c r="E4170" s="28">
        <v>5</v>
      </c>
      <c r="F4170" s="27">
        <v>43756</v>
      </c>
      <c r="G4170" s="28">
        <v>0.34880154000025476</v>
      </c>
      <c r="H4170" s="28">
        <v>2</v>
      </c>
      <c r="I4170" s="28">
        <v>0.4</v>
      </c>
      <c r="J4170" s="28">
        <v>0.90244175853530506</v>
      </c>
      <c r="K4170" s="28">
        <v>5</v>
      </c>
      <c r="L4170" s="28">
        <v>6250</v>
      </c>
      <c r="M4170" s="29">
        <v>0</v>
      </c>
    </row>
    <row r="4171" spans="1:13" x14ac:dyDescent="0.3">
      <c r="A4171">
        <v>4167</v>
      </c>
      <c r="B4171" s="29">
        <v>2014</v>
      </c>
      <c r="C4171" s="27">
        <v>41757</v>
      </c>
      <c r="D4171" s="28">
        <v>0.34655469752950163</v>
      </c>
      <c r="E4171" s="28">
        <v>2</v>
      </c>
      <c r="F4171" s="27">
        <v>42488</v>
      </c>
      <c r="G4171" s="28">
        <v>0.22373132955740305</v>
      </c>
      <c r="H4171" s="28">
        <v>1</v>
      </c>
      <c r="I4171" s="28">
        <v>0.32</v>
      </c>
      <c r="J4171" s="28">
        <v>0.15953514314722439</v>
      </c>
      <c r="K4171" s="28">
        <v>1</v>
      </c>
      <c r="L4171" s="28">
        <v>3750</v>
      </c>
      <c r="M4171" s="29">
        <v>2</v>
      </c>
    </row>
    <row r="4172" spans="1:13" x14ac:dyDescent="0.3">
      <c r="A4172">
        <v>4168</v>
      </c>
      <c r="B4172" s="29">
        <v>2014</v>
      </c>
      <c r="C4172" s="27">
        <v>41749</v>
      </c>
      <c r="D4172" s="28">
        <v>0.89375350282915622</v>
      </c>
      <c r="E4172" s="28">
        <v>5</v>
      </c>
      <c r="F4172" s="27">
        <v>43575</v>
      </c>
      <c r="G4172" s="28">
        <v>0.72226179707944316</v>
      </c>
      <c r="H4172" s="28">
        <v>3</v>
      </c>
      <c r="I4172" s="28">
        <v>0.48000000000000004</v>
      </c>
      <c r="J4172" s="28">
        <v>0.69307357852351636</v>
      </c>
      <c r="K4172" s="28">
        <v>4</v>
      </c>
      <c r="L4172" s="28">
        <v>5625</v>
      </c>
      <c r="M4172" s="29">
        <v>3</v>
      </c>
    </row>
    <row r="4173" spans="1:13" x14ac:dyDescent="0.3">
      <c r="A4173">
        <v>4169</v>
      </c>
      <c r="B4173" s="29">
        <v>2014</v>
      </c>
      <c r="C4173" s="27">
        <v>41646</v>
      </c>
      <c r="D4173" s="28">
        <v>0.63084398180219892</v>
      </c>
      <c r="E4173" s="28">
        <v>4</v>
      </c>
      <c r="F4173" s="27">
        <v>43107</v>
      </c>
      <c r="G4173" s="28">
        <v>0.97322245393139717</v>
      </c>
      <c r="H4173" s="28">
        <v>3</v>
      </c>
      <c r="I4173" s="28">
        <v>0.48000000000000004</v>
      </c>
      <c r="J4173" s="28">
        <v>7.3990182735780174E-2</v>
      </c>
      <c r="K4173" s="28">
        <v>1</v>
      </c>
      <c r="L4173" s="28">
        <v>3750</v>
      </c>
      <c r="M4173" s="29">
        <v>3</v>
      </c>
    </row>
    <row r="4174" spans="1:13" x14ac:dyDescent="0.3">
      <c r="A4174">
        <v>4170</v>
      </c>
      <c r="B4174" s="29">
        <v>2014</v>
      </c>
      <c r="C4174" s="27">
        <v>41681</v>
      </c>
      <c r="D4174" s="28">
        <v>0.94779119802529599</v>
      </c>
      <c r="E4174" s="28">
        <v>5</v>
      </c>
      <c r="F4174" s="27">
        <v>43507</v>
      </c>
      <c r="G4174" s="28">
        <v>0.64207510263916678</v>
      </c>
      <c r="H4174" s="28">
        <v>3</v>
      </c>
      <c r="I4174" s="28">
        <v>0.48000000000000004</v>
      </c>
      <c r="J4174" s="28">
        <v>0.40947034384452807</v>
      </c>
      <c r="K4174" s="28">
        <v>2</v>
      </c>
      <c r="L4174" s="28">
        <v>4375</v>
      </c>
      <c r="M4174" s="29">
        <v>2</v>
      </c>
    </row>
    <row r="4175" spans="1:13" x14ac:dyDescent="0.3">
      <c r="A4175">
        <v>4171</v>
      </c>
      <c r="B4175" s="29">
        <v>2014</v>
      </c>
      <c r="C4175" s="27">
        <v>41823</v>
      </c>
      <c r="D4175" s="28">
        <v>0.42001183501906647</v>
      </c>
      <c r="E4175" s="28">
        <v>2</v>
      </c>
      <c r="F4175" s="27">
        <v>42554</v>
      </c>
      <c r="G4175" s="28">
        <v>0.29735062903904652</v>
      </c>
      <c r="H4175" s="28">
        <v>2</v>
      </c>
      <c r="I4175" s="28">
        <v>0.4</v>
      </c>
      <c r="J4175" s="28">
        <v>1.9388904061543033E-2</v>
      </c>
      <c r="K4175" s="28">
        <v>1</v>
      </c>
      <c r="L4175" s="28">
        <v>3750</v>
      </c>
      <c r="M4175" s="29">
        <v>1</v>
      </c>
    </row>
    <row r="4176" spans="1:13" x14ac:dyDescent="0.3">
      <c r="A4176">
        <v>4172</v>
      </c>
      <c r="B4176" s="29">
        <v>2014</v>
      </c>
      <c r="C4176" s="27">
        <v>41912</v>
      </c>
      <c r="D4176" s="28">
        <v>0.62083905233548375</v>
      </c>
      <c r="E4176" s="28">
        <v>4</v>
      </c>
      <c r="F4176" s="27">
        <v>43373</v>
      </c>
      <c r="G4176" s="28">
        <v>0.49441033480509422</v>
      </c>
      <c r="H4176" s="28">
        <v>2</v>
      </c>
      <c r="I4176" s="28">
        <v>0.4</v>
      </c>
      <c r="J4176" s="28">
        <v>0.40850179935387354</v>
      </c>
      <c r="K4176" s="28">
        <v>2</v>
      </c>
      <c r="L4176" s="28">
        <v>4375</v>
      </c>
      <c r="M4176" s="29">
        <v>4</v>
      </c>
    </row>
    <row r="4177" spans="1:13" x14ac:dyDescent="0.3">
      <c r="A4177">
        <v>4173</v>
      </c>
      <c r="B4177" s="29">
        <v>2014</v>
      </c>
      <c r="C4177" s="27">
        <v>41979</v>
      </c>
      <c r="D4177" s="28">
        <v>0.51262691034131247</v>
      </c>
      <c r="E4177" s="28">
        <v>3</v>
      </c>
      <c r="F4177" s="27">
        <v>43075</v>
      </c>
      <c r="G4177" s="28">
        <v>6.6967065996091923E-2</v>
      </c>
      <c r="H4177" s="28">
        <v>1</v>
      </c>
      <c r="I4177" s="28">
        <v>0.32</v>
      </c>
      <c r="J4177" s="28">
        <v>0.1502320704173471</v>
      </c>
      <c r="K4177" s="28">
        <v>1</v>
      </c>
      <c r="L4177" s="28">
        <v>3750</v>
      </c>
      <c r="M4177" s="29">
        <v>2</v>
      </c>
    </row>
    <row r="4178" spans="1:13" x14ac:dyDescent="0.3">
      <c r="A4178">
        <v>4174</v>
      </c>
      <c r="B4178" s="29">
        <v>2014</v>
      </c>
      <c r="C4178" s="27">
        <v>41970</v>
      </c>
      <c r="D4178" s="28">
        <v>0.73098317701394211</v>
      </c>
      <c r="E4178" s="28">
        <v>5</v>
      </c>
      <c r="F4178" s="27">
        <v>43796</v>
      </c>
      <c r="G4178" s="28">
        <v>0.46294071178548346</v>
      </c>
      <c r="H4178" s="28">
        <v>2</v>
      </c>
      <c r="I4178" s="28">
        <v>0.4</v>
      </c>
      <c r="J4178" s="28">
        <v>0.55120012650253714</v>
      </c>
      <c r="K4178" s="28">
        <v>3</v>
      </c>
      <c r="L4178" s="28">
        <v>5000</v>
      </c>
      <c r="M4178" s="29">
        <v>2</v>
      </c>
    </row>
    <row r="4179" spans="1:13" x14ac:dyDescent="0.3">
      <c r="A4179">
        <v>4175</v>
      </c>
      <c r="B4179" s="29">
        <v>2014</v>
      </c>
      <c r="C4179" s="27">
        <v>41966</v>
      </c>
      <c r="D4179" s="28">
        <v>0.1708339843767348</v>
      </c>
      <c r="E4179" s="28">
        <v>1</v>
      </c>
      <c r="F4179" s="27">
        <v>42331</v>
      </c>
      <c r="G4179" s="28">
        <v>0.66939477161704863</v>
      </c>
      <c r="H4179" s="28">
        <v>3</v>
      </c>
      <c r="I4179" s="28">
        <v>0.48000000000000004</v>
      </c>
      <c r="J4179" s="28">
        <v>0.26279890017493412</v>
      </c>
      <c r="K4179" s="28">
        <v>2</v>
      </c>
      <c r="L4179" s="28">
        <v>4375</v>
      </c>
      <c r="M4179" s="29">
        <v>2</v>
      </c>
    </row>
    <row r="4180" spans="1:13" x14ac:dyDescent="0.3">
      <c r="A4180">
        <v>4176</v>
      </c>
      <c r="B4180" s="29">
        <v>2014</v>
      </c>
      <c r="C4180" s="27">
        <v>41951</v>
      </c>
      <c r="D4180" s="28">
        <v>0.41492270661565311</v>
      </c>
      <c r="E4180" s="28">
        <v>2</v>
      </c>
      <c r="F4180" s="27">
        <v>42682</v>
      </c>
      <c r="G4180" s="28">
        <v>0.52831186968605126</v>
      </c>
      <c r="H4180" s="28">
        <v>2</v>
      </c>
      <c r="I4180" s="28">
        <v>0.4</v>
      </c>
      <c r="J4180" s="28">
        <v>0.16828230368344954</v>
      </c>
      <c r="K4180" s="28">
        <v>1</v>
      </c>
      <c r="L4180" s="28">
        <v>3750</v>
      </c>
      <c r="M4180" s="29">
        <v>0</v>
      </c>
    </row>
    <row r="4181" spans="1:13" x14ac:dyDescent="0.3">
      <c r="A4181">
        <v>4177</v>
      </c>
      <c r="B4181" s="29">
        <v>2014</v>
      </c>
      <c r="C4181" s="27">
        <v>41769</v>
      </c>
      <c r="D4181" s="28">
        <v>0.73841753302290658</v>
      </c>
      <c r="E4181" s="28">
        <v>5</v>
      </c>
      <c r="F4181" s="27">
        <v>43595</v>
      </c>
      <c r="G4181" s="28">
        <v>0.35553371180145577</v>
      </c>
      <c r="H4181" s="28">
        <v>2</v>
      </c>
      <c r="I4181" s="28">
        <v>0.4</v>
      </c>
      <c r="J4181" s="28">
        <v>0.68118169450321531</v>
      </c>
      <c r="K4181" s="28">
        <v>4</v>
      </c>
      <c r="L4181" s="28">
        <v>5625</v>
      </c>
      <c r="M4181" s="29">
        <v>0</v>
      </c>
    </row>
    <row r="4182" spans="1:13" x14ac:dyDescent="0.3">
      <c r="A4182">
        <v>4178</v>
      </c>
      <c r="B4182" s="29">
        <v>2014</v>
      </c>
      <c r="C4182" s="27">
        <v>41893</v>
      </c>
      <c r="D4182" s="28">
        <v>0.56638704368738546</v>
      </c>
      <c r="E4182" s="28">
        <v>3</v>
      </c>
      <c r="F4182" s="27">
        <v>42989</v>
      </c>
      <c r="G4182" s="28">
        <v>0.64775084620033851</v>
      </c>
      <c r="H4182" s="28">
        <v>3</v>
      </c>
      <c r="I4182" s="28">
        <v>0.48000000000000004</v>
      </c>
      <c r="J4182" s="28">
        <v>0.56485085368434551</v>
      </c>
      <c r="K4182" s="28">
        <v>3</v>
      </c>
      <c r="L4182" s="28">
        <v>5000</v>
      </c>
      <c r="M4182" s="29">
        <v>1</v>
      </c>
    </row>
    <row r="4183" spans="1:13" x14ac:dyDescent="0.3">
      <c r="A4183">
        <v>4179</v>
      </c>
      <c r="B4183" s="29">
        <v>2014</v>
      </c>
      <c r="C4183" s="27">
        <v>41668</v>
      </c>
      <c r="D4183" s="28">
        <v>0.71492938844196807</v>
      </c>
      <c r="E4183" s="28">
        <v>5</v>
      </c>
      <c r="F4183" s="27">
        <v>43494</v>
      </c>
      <c r="G4183" s="28">
        <v>0.34039698785354056</v>
      </c>
      <c r="H4183" s="28">
        <v>2</v>
      </c>
      <c r="I4183" s="28">
        <v>0.4</v>
      </c>
      <c r="J4183" s="28">
        <v>0.42492171375110854</v>
      </c>
      <c r="K4183" s="28">
        <v>3</v>
      </c>
      <c r="L4183" s="28">
        <v>5000</v>
      </c>
      <c r="M4183" s="29">
        <v>1</v>
      </c>
    </row>
    <row r="4184" spans="1:13" x14ac:dyDescent="0.3">
      <c r="A4184">
        <v>4180</v>
      </c>
      <c r="B4184" s="29">
        <v>2014</v>
      </c>
      <c r="C4184" s="27">
        <v>41796</v>
      </c>
      <c r="D4184" s="28">
        <v>0.14922598885105254</v>
      </c>
      <c r="E4184" s="28">
        <v>1</v>
      </c>
      <c r="F4184" s="27">
        <v>42161</v>
      </c>
      <c r="G4184" s="28">
        <v>0.32583675218169172</v>
      </c>
      <c r="H4184" s="28">
        <v>2</v>
      </c>
      <c r="I4184" s="28">
        <v>0.4</v>
      </c>
      <c r="J4184" s="28">
        <v>0.47769416462677672</v>
      </c>
      <c r="K4184" s="28">
        <v>3</v>
      </c>
      <c r="L4184" s="28">
        <v>5000</v>
      </c>
      <c r="M4184" s="29">
        <v>0</v>
      </c>
    </row>
    <row r="4185" spans="1:13" x14ac:dyDescent="0.3">
      <c r="A4185">
        <v>4181</v>
      </c>
      <c r="B4185" s="29">
        <v>2014</v>
      </c>
      <c r="C4185" s="27">
        <v>41762</v>
      </c>
      <c r="D4185" s="28">
        <v>0.50723773372175729</v>
      </c>
      <c r="E4185" s="28">
        <v>3</v>
      </c>
      <c r="F4185" s="27">
        <v>42858</v>
      </c>
      <c r="G4185" s="28">
        <v>0.90263107279312005</v>
      </c>
      <c r="H4185" s="28">
        <v>3</v>
      </c>
      <c r="I4185" s="28">
        <v>0.48000000000000004</v>
      </c>
      <c r="J4185" s="28">
        <v>0.29729507446613901</v>
      </c>
      <c r="K4185" s="28">
        <v>2</v>
      </c>
      <c r="L4185" s="28">
        <v>4375</v>
      </c>
      <c r="M4185" s="29">
        <v>1</v>
      </c>
    </row>
    <row r="4186" spans="1:13" x14ac:dyDescent="0.3">
      <c r="A4186">
        <v>4182</v>
      </c>
      <c r="B4186" s="29">
        <v>2014</v>
      </c>
      <c r="C4186" s="27">
        <v>41971</v>
      </c>
      <c r="D4186" s="28">
        <v>0.24429062843625926</v>
      </c>
      <c r="E4186" s="28">
        <v>1</v>
      </c>
      <c r="F4186" s="27">
        <v>42336</v>
      </c>
      <c r="G4186" s="28">
        <v>0.58516078835815688</v>
      </c>
      <c r="H4186" s="28">
        <v>2</v>
      </c>
      <c r="I4186" s="28">
        <v>0.4</v>
      </c>
      <c r="J4186" s="28">
        <v>0.33328173656254478</v>
      </c>
      <c r="K4186" s="28">
        <v>2</v>
      </c>
      <c r="L4186" s="28">
        <v>4375</v>
      </c>
      <c r="M4186" s="29">
        <v>0</v>
      </c>
    </row>
    <row r="4187" spans="1:13" x14ac:dyDescent="0.3">
      <c r="A4187">
        <v>4183</v>
      </c>
      <c r="B4187" s="29">
        <v>2014</v>
      </c>
      <c r="C4187" s="27">
        <v>41765</v>
      </c>
      <c r="D4187" s="28">
        <v>0.96089852488842198</v>
      </c>
      <c r="E4187" s="28">
        <v>5</v>
      </c>
      <c r="F4187" s="27">
        <v>43591</v>
      </c>
      <c r="G4187" s="28">
        <v>2.9700675437336232E-2</v>
      </c>
      <c r="H4187" s="28">
        <v>1</v>
      </c>
      <c r="I4187" s="28">
        <v>0.32</v>
      </c>
      <c r="J4187" s="28">
        <v>0.32741629754744805</v>
      </c>
      <c r="K4187" s="28">
        <v>2</v>
      </c>
      <c r="L4187" s="28">
        <v>4375</v>
      </c>
      <c r="M4187" s="29">
        <v>1</v>
      </c>
    </row>
    <row r="4188" spans="1:13" x14ac:dyDescent="0.3">
      <c r="A4188">
        <v>4184</v>
      </c>
      <c r="B4188" s="29">
        <v>2014</v>
      </c>
      <c r="C4188" s="27">
        <v>41944</v>
      </c>
      <c r="D4188" s="28">
        <v>3.8994047595168113E-2</v>
      </c>
      <c r="E4188" s="28">
        <v>1</v>
      </c>
      <c r="F4188" s="27">
        <v>42309</v>
      </c>
      <c r="G4188" s="28">
        <v>0.38831278468127917</v>
      </c>
      <c r="H4188" s="28">
        <v>2</v>
      </c>
      <c r="I4188" s="28">
        <v>0.4</v>
      </c>
      <c r="J4188" s="28">
        <v>0.84949566434469082</v>
      </c>
      <c r="K4188" s="28">
        <v>5</v>
      </c>
      <c r="L4188" s="28">
        <v>6250</v>
      </c>
      <c r="M4188" s="29">
        <v>0</v>
      </c>
    </row>
    <row r="4189" spans="1:13" x14ac:dyDescent="0.3">
      <c r="A4189">
        <v>4185</v>
      </c>
      <c r="B4189" s="29">
        <v>2014</v>
      </c>
      <c r="C4189" s="27">
        <v>41881</v>
      </c>
      <c r="D4189" s="28">
        <v>0.88308268116925126</v>
      </c>
      <c r="E4189" s="28">
        <v>5</v>
      </c>
      <c r="F4189" s="27">
        <v>43707</v>
      </c>
      <c r="G4189" s="28">
        <v>0.1220196094393271</v>
      </c>
      <c r="H4189" s="28">
        <v>1</v>
      </c>
      <c r="I4189" s="28">
        <v>0.32</v>
      </c>
      <c r="J4189" s="28">
        <v>0.98232513980996783</v>
      </c>
      <c r="K4189" s="28">
        <v>5</v>
      </c>
      <c r="L4189" s="28">
        <v>6250</v>
      </c>
      <c r="M4189" s="29">
        <v>1</v>
      </c>
    </row>
    <row r="4190" spans="1:13" x14ac:dyDescent="0.3">
      <c r="A4190">
        <v>4186</v>
      </c>
      <c r="B4190" s="29">
        <v>2014</v>
      </c>
      <c r="C4190" s="27">
        <v>41965</v>
      </c>
      <c r="D4190" s="28">
        <v>0.85056736889372575</v>
      </c>
      <c r="E4190" s="28">
        <v>5</v>
      </c>
      <c r="F4190" s="27">
        <v>43791</v>
      </c>
      <c r="G4190" s="28">
        <v>2.9822210363909751E-2</v>
      </c>
      <c r="H4190" s="28">
        <v>1</v>
      </c>
      <c r="I4190" s="28">
        <v>0.32</v>
      </c>
      <c r="J4190" s="28">
        <v>0.35185246577806017</v>
      </c>
      <c r="K4190" s="28">
        <v>2</v>
      </c>
      <c r="L4190" s="28">
        <v>4375</v>
      </c>
      <c r="M4190" s="29">
        <v>1</v>
      </c>
    </row>
    <row r="4191" spans="1:13" x14ac:dyDescent="0.3">
      <c r="A4191">
        <v>4187</v>
      </c>
      <c r="B4191" s="29">
        <v>2014</v>
      </c>
      <c r="C4191" s="27">
        <v>41835</v>
      </c>
      <c r="D4191" s="28">
        <v>0.3120685225318488</v>
      </c>
      <c r="E4191" s="28">
        <v>2</v>
      </c>
      <c r="F4191" s="27">
        <v>42566</v>
      </c>
      <c r="G4191" s="28">
        <v>0.42114536155627447</v>
      </c>
      <c r="H4191" s="28">
        <v>2</v>
      </c>
      <c r="I4191" s="28">
        <v>0.4</v>
      </c>
      <c r="J4191" s="28">
        <v>8.7029497448955384E-2</v>
      </c>
      <c r="K4191" s="28">
        <v>1</v>
      </c>
      <c r="L4191" s="28">
        <v>3750</v>
      </c>
      <c r="M4191" s="29">
        <v>0</v>
      </c>
    </row>
    <row r="4192" spans="1:13" x14ac:dyDescent="0.3">
      <c r="A4192">
        <v>4188</v>
      </c>
      <c r="B4192" s="29">
        <v>2014</v>
      </c>
      <c r="C4192" s="27">
        <v>42004</v>
      </c>
      <c r="D4192" s="28">
        <v>0.21484979863005482</v>
      </c>
      <c r="E4192" s="28">
        <v>1</v>
      </c>
      <c r="F4192" s="27">
        <v>42369</v>
      </c>
      <c r="G4192" s="28">
        <v>0.5865720395759948</v>
      </c>
      <c r="H4192" s="28">
        <v>2</v>
      </c>
      <c r="I4192" s="28">
        <v>0.4</v>
      </c>
      <c r="J4192" s="28">
        <v>0.92053505782978751</v>
      </c>
      <c r="K4192" s="28">
        <v>5</v>
      </c>
      <c r="L4192" s="28">
        <v>6250</v>
      </c>
      <c r="M4192" s="29">
        <v>0</v>
      </c>
    </row>
    <row r="4193" spans="1:13" x14ac:dyDescent="0.3">
      <c r="A4193">
        <v>4189</v>
      </c>
      <c r="B4193" s="29">
        <v>2014</v>
      </c>
      <c r="C4193" s="27">
        <v>41667</v>
      </c>
      <c r="D4193" s="28">
        <v>0.2818030588234044</v>
      </c>
      <c r="E4193" s="28">
        <v>2</v>
      </c>
      <c r="F4193" s="27">
        <v>42397</v>
      </c>
      <c r="G4193" s="28">
        <v>0.71438805664254701</v>
      </c>
      <c r="H4193" s="28">
        <v>3</v>
      </c>
      <c r="I4193" s="28">
        <v>0.48000000000000004</v>
      </c>
      <c r="J4193" s="28">
        <v>0.81122683335483881</v>
      </c>
      <c r="K4193" s="28">
        <v>5</v>
      </c>
      <c r="L4193" s="28">
        <v>6250</v>
      </c>
      <c r="M4193" s="29">
        <v>0</v>
      </c>
    </row>
    <row r="4194" spans="1:13" x14ac:dyDescent="0.3">
      <c r="A4194">
        <v>4190</v>
      </c>
      <c r="B4194" s="29">
        <v>2014</v>
      </c>
      <c r="C4194" s="27">
        <v>41962</v>
      </c>
      <c r="D4194" s="28">
        <v>0.8934247120765062</v>
      </c>
      <c r="E4194" s="28">
        <v>5</v>
      </c>
      <c r="F4194" s="27">
        <v>43788</v>
      </c>
      <c r="G4194" s="28">
        <v>0.93580590134539687</v>
      </c>
      <c r="H4194" s="28">
        <v>3</v>
      </c>
      <c r="I4194" s="28">
        <v>0.48000000000000004</v>
      </c>
      <c r="J4194" s="28">
        <v>0.50756256039387793</v>
      </c>
      <c r="K4194" s="28">
        <v>3</v>
      </c>
      <c r="L4194" s="28">
        <v>5000</v>
      </c>
      <c r="M4194" s="29">
        <v>1</v>
      </c>
    </row>
    <row r="4195" spans="1:13" x14ac:dyDescent="0.3">
      <c r="A4195">
        <v>4191</v>
      </c>
      <c r="B4195" s="29">
        <v>2014</v>
      </c>
      <c r="C4195" s="27">
        <v>41646</v>
      </c>
      <c r="D4195" s="28">
        <v>0.8849218979608563</v>
      </c>
      <c r="E4195" s="28">
        <v>5</v>
      </c>
      <c r="F4195" s="27">
        <v>43472</v>
      </c>
      <c r="G4195" s="28">
        <v>0.12504641054685461</v>
      </c>
      <c r="H4195" s="28">
        <v>1</v>
      </c>
      <c r="I4195" s="28">
        <v>0.32</v>
      </c>
      <c r="J4195" s="28">
        <v>0.81925758784879543</v>
      </c>
      <c r="K4195" s="28">
        <v>5</v>
      </c>
      <c r="L4195" s="28">
        <v>6250</v>
      </c>
      <c r="M4195" s="29">
        <v>2</v>
      </c>
    </row>
    <row r="4196" spans="1:13" x14ac:dyDescent="0.3">
      <c r="A4196">
        <v>4192</v>
      </c>
      <c r="B4196" s="29">
        <v>2014</v>
      </c>
      <c r="C4196" s="27">
        <v>41787</v>
      </c>
      <c r="D4196" s="28">
        <v>0.82674125074422022</v>
      </c>
      <c r="E4196" s="28">
        <v>5</v>
      </c>
      <c r="F4196" s="27">
        <v>43613</v>
      </c>
      <c r="G4196" s="28">
        <v>5.5795365978237199E-2</v>
      </c>
      <c r="H4196" s="28">
        <v>1</v>
      </c>
      <c r="I4196" s="28">
        <v>0.32</v>
      </c>
      <c r="J4196" s="28">
        <v>0.71169227939832957</v>
      </c>
      <c r="K4196" s="28">
        <v>5</v>
      </c>
      <c r="L4196" s="28">
        <v>6250</v>
      </c>
      <c r="M4196" s="29">
        <v>2</v>
      </c>
    </row>
    <row r="4197" spans="1:13" x14ac:dyDescent="0.3">
      <c r="A4197">
        <v>4193</v>
      </c>
      <c r="B4197" s="29">
        <v>2014</v>
      </c>
      <c r="C4197" s="27">
        <v>41948</v>
      </c>
      <c r="D4197" s="28">
        <v>0.7598018356298728</v>
      </c>
      <c r="E4197" s="28">
        <v>5</v>
      </c>
      <c r="F4197" s="27">
        <v>43774</v>
      </c>
      <c r="G4197" s="28">
        <v>0.33184501096840568</v>
      </c>
      <c r="H4197" s="28">
        <v>2</v>
      </c>
      <c r="I4197" s="28">
        <v>0.4</v>
      </c>
      <c r="J4197" s="28">
        <v>0.21222663949540932</v>
      </c>
      <c r="K4197" s="28">
        <v>2</v>
      </c>
      <c r="L4197" s="28">
        <v>4375</v>
      </c>
      <c r="M4197" s="29">
        <v>4</v>
      </c>
    </row>
    <row r="4198" spans="1:13" x14ac:dyDescent="0.3">
      <c r="A4198">
        <v>4194</v>
      </c>
      <c r="B4198" s="29">
        <v>2014</v>
      </c>
      <c r="C4198" s="27">
        <v>41671</v>
      </c>
      <c r="D4198" s="28">
        <v>0.75042602306965822</v>
      </c>
      <c r="E4198" s="28">
        <v>5</v>
      </c>
      <c r="F4198" s="27">
        <v>43497</v>
      </c>
      <c r="G4198" s="28">
        <v>0.83487679637379375</v>
      </c>
      <c r="H4198" s="28">
        <v>3</v>
      </c>
      <c r="I4198" s="28">
        <v>0.48000000000000004</v>
      </c>
      <c r="J4198" s="28">
        <v>0.94781063085247907</v>
      </c>
      <c r="K4198" s="28">
        <v>5</v>
      </c>
      <c r="L4198" s="28">
        <v>6250</v>
      </c>
      <c r="M4198" s="29">
        <v>1</v>
      </c>
    </row>
    <row r="4199" spans="1:13" x14ac:dyDescent="0.3">
      <c r="A4199">
        <v>4195</v>
      </c>
      <c r="B4199" s="29">
        <v>2014</v>
      </c>
      <c r="C4199" s="27">
        <v>41990</v>
      </c>
      <c r="D4199" s="28">
        <v>0.38028658790220859</v>
      </c>
      <c r="E4199" s="28">
        <v>2</v>
      </c>
      <c r="F4199" s="27">
        <v>42721</v>
      </c>
      <c r="G4199" s="28">
        <v>0.40918622319984987</v>
      </c>
      <c r="H4199" s="28">
        <v>2</v>
      </c>
      <c r="I4199" s="28">
        <v>0.4</v>
      </c>
      <c r="J4199" s="28">
        <v>0.47532005059607574</v>
      </c>
      <c r="K4199" s="28">
        <v>3</v>
      </c>
      <c r="L4199" s="28">
        <v>5000</v>
      </c>
      <c r="M4199" s="29">
        <v>0</v>
      </c>
    </row>
    <row r="4200" spans="1:13" x14ac:dyDescent="0.3">
      <c r="A4200">
        <v>4196</v>
      </c>
      <c r="B4200" s="29">
        <v>2014</v>
      </c>
      <c r="C4200" s="27">
        <v>41933</v>
      </c>
      <c r="D4200" s="28">
        <v>0.39691977308200754</v>
      </c>
      <c r="E4200" s="28">
        <v>2</v>
      </c>
      <c r="F4200" s="27">
        <v>42664</v>
      </c>
      <c r="G4200" s="28">
        <v>0.61509187713911673</v>
      </c>
      <c r="H4200" s="28">
        <v>3</v>
      </c>
      <c r="I4200" s="28">
        <v>0.48000000000000004</v>
      </c>
      <c r="J4200" s="28">
        <v>0.52006933571800296</v>
      </c>
      <c r="K4200" s="28">
        <v>3</v>
      </c>
      <c r="L4200" s="28">
        <v>5000</v>
      </c>
      <c r="M4200" s="29">
        <v>2</v>
      </c>
    </row>
    <row r="4201" spans="1:13" x14ac:dyDescent="0.3">
      <c r="A4201">
        <v>4197</v>
      </c>
      <c r="B4201" s="29">
        <v>2014</v>
      </c>
      <c r="C4201" s="27">
        <v>41764</v>
      </c>
      <c r="D4201" s="28">
        <v>0.74328437240451151</v>
      </c>
      <c r="E4201" s="28">
        <v>5</v>
      </c>
      <c r="F4201" s="27">
        <v>43590</v>
      </c>
      <c r="G4201" s="28">
        <v>0.72268341100857869</v>
      </c>
      <c r="H4201" s="28">
        <v>3</v>
      </c>
      <c r="I4201" s="28">
        <v>0.48000000000000004</v>
      </c>
      <c r="J4201" s="28">
        <v>0.69405236024971495</v>
      </c>
      <c r="K4201" s="28">
        <v>4</v>
      </c>
      <c r="L4201" s="28">
        <v>5625</v>
      </c>
      <c r="M4201" s="29">
        <v>1</v>
      </c>
    </row>
    <row r="4202" spans="1:13" x14ac:dyDescent="0.3">
      <c r="A4202">
        <v>4198</v>
      </c>
      <c r="B4202" s="29">
        <v>2014</v>
      </c>
      <c r="C4202" s="27">
        <v>41934</v>
      </c>
      <c r="D4202" s="28">
        <v>0.56446208961686739</v>
      </c>
      <c r="E4202" s="28">
        <v>3</v>
      </c>
      <c r="F4202" s="27">
        <v>43030</v>
      </c>
      <c r="G4202" s="28">
        <v>0.56399372071612841</v>
      </c>
      <c r="H4202" s="28">
        <v>2</v>
      </c>
      <c r="I4202" s="28">
        <v>0.4</v>
      </c>
      <c r="J4202" s="28">
        <v>0.30056810100812248</v>
      </c>
      <c r="K4202" s="28">
        <v>2</v>
      </c>
      <c r="L4202" s="28">
        <v>4375</v>
      </c>
      <c r="M4202" s="29">
        <v>4</v>
      </c>
    </row>
    <row r="4203" spans="1:13" x14ac:dyDescent="0.3">
      <c r="A4203">
        <v>4199</v>
      </c>
      <c r="B4203" s="29">
        <v>2014</v>
      </c>
      <c r="C4203" s="27">
        <v>41868</v>
      </c>
      <c r="D4203" s="28">
        <v>0.63198827467579977</v>
      </c>
      <c r="E4203" s="28">
        <v>4</v>
      </c>
      <c r="F4203" s="27">
        <v>43329</v>
      </c>
      <c r="G4203" s="28">
        <v>0.13690943054197435</v>
      </c>
      <c r="H4203" s="28">
        <v>1</v>
      </c>
      <c r="I4203" s="28">
        <v>0.32</v>
      </c>
      <c r="J4203" s="28">
        <v>0.76081458524869494</v>
      </c>
      <c r="K4203" s="28">
        <v>5</v>
      </c>
      <c r="L4203" s="28">
        <v>6250</v>
      </c>
      <c r="M4203" s="29">
        <v>1</v>
      </c>
    </row>
    <row r="4204" spans="1:13" x14ac:dyDescent="0.3">
      <c r="A4204">
        <v>4200</v>
      </c>
      <c r="B4204" s="29">
        <v>2014</v>
      </c>
      <c r="C4204" s="27">
        <v>41709</v>
      </c>
      <c r="D4204" s="28">
        <v>0.49884927618640962</v>
      </c>
      <c r="E4204" s="28">
        <v>3</v>
      </c>
      <c r="F4204" s="27">
        <v>42805</v>
      </c>
      <c r="G4204" s="28">
        <v>0.21671759490724718</v>
      </c>
      <c r="H4204" s="28">
        <v>1</v>
      </c>
      <c r="I4204" s="28">
        <v>0.32</v>
      </c>
      <c r="J4204" s="28">
        <v>0.49667083484446184</v>
      </c>
      <c r="K4204" s="28">
        <v>3</v>
      </c>
      <c r="L4204" s="28">
        <v>5000</v>
      </c>
      <c r="M4204" s="29">
        <v>0</v>
      </c>
    </row>
    <row r="4205" spans="1:13" x14ac:dyDescent="0.3">
      <c r="A4205">
        <v>4201</v>
      </c>
      <c r="B4205" s="29">
        <v>2014</v>
      </c>
      <c r="C4205" s="27">
        <v>41874</v>
      </c>
      <c r="D4205" s="28">
        <v>0.88112316192132711</v>
      </c>
      <c r="E4205" s="28">
        <v>5</v>
      </c>
      <c r="F4205" s="27">
        <v>43700</v>
      </c>
      <c r="G4205" s="28">
        <v>0.94662031003073988</v>
      </c>
      <c r="H4205" s="28">
        <v>3</v>
      </c>
      <c r="I4205" s="28">
        <v>0.48000000000000004</v>
      </c>
      <c r="J4205" s="28">
        <v>0.25746647269184508</v>
      </c>
      <c r="K4205" s="28">
        <v>2</v>
      </c>
      <c r="L4205" s="28">
        <v>4375</v>
      </c>
      <c r="M4205" s="29">
        <v>3</v>
      </c>
    </row>
    <row r="4206" spans="1:13" x14ac:dyDescent="0.3">
      <c r="A4206">
        <v>4202</v>
      </c>
      <c r="B4206" s="29">
        <v>2014</v>
      </c>
      <c r="C4206" s="27">
        <v>41646</v>
      </c>
      <c r="D4206" s="28">
        <v>0.34928845041053325</v>
      </c>
      <c r="E4206" s="28">
        <v>2</v>
      </c>
      <c r="F4206" s="27">
        <v>42376</v>
      </c>
      <c r="G4206" s="28">
        <v>0.70258940283044824</v>
      </c>
      <c r="H4206" s="28">
        <v>3</v>
      </c>
      <c r="I4206" s="28">
        <v>0.48000000000000004</v>
      </c>
      <c r="J4206" s="28">
        <v>0.84328264870117853</v>
      </c>
      <c r="K4206" s="28">
        <v>5</v>
      </c>
      <c r="L4206" s="28">
        <v>6250</v>
      </c>
      <c r="M4206" s="29">
        <v>0</v>
      </c>
    </row>
    <row r="4207" spans="1:13" x14ac:dyDescent="0.3">
      <c r="A4207">
        <v>4203</v>
      </c>
      <c r="B4207" s="29">
        <v>2014</v>
      </c>
      <c r="C4207" s="27">
        <v>41738</v>
      </c>
      <c r="D4207" s="28">
        <v>0.14749215003681249</v>
      </c>
      <c r="E4207" s="28">
        <v>1</v>
      </c>
      <c r="F4207" s="27">
        <v>42103</v>
      </c>
      <c r="G4207" s="28">
        <v>0.75828084473251611</v>
      </c>
      <c r="H4207" s="28">
        <v>3</v>
      </c>
      <c r="I4207" s="28">
        <v>0.48000000000000004</v>
      </c>
      <c r="J4207" s="28">
        <v>0.5364328078805517</v>
      </c>
      <c r="K4207" s="28">
        <v>3</v>
      </c>
      <c r="L4207" s="28">
        <v>5000</v>
      </c>
      <c r="M4207" s="29">
        <v>2</v>
      </c>
    </row>
    <row r="4208" spans="1:13" x14ac:dyDescent="0.3">
      <c r="A4208">
        <v>4204</v>
      </c>
      <c r="B4208" s="29">
        <v>2014</v>
      </c>
      <c r="C4208" s="27">
        <v>41842</v>
      </c>
      <c r="D4208" s="28">
        <v>0.62173805938090565</v>
      </c>
      <c r="E4208" s="28">
        <v>4</v>
      </c>
      <c r="F4208" s="27">
        <v>43303</v>
      </c>
      <c r="G4208" s="28">
        <v>0.48917977811653657</v>
      </c>
      <c r="H4208" s="28">
        <v>2</v>
      </c>
      <c r="I4208" s="28">
        <v>0.4</v>
      </c>
      <c r="J4208" s="28">
        <v>0.46778125848347929</v>
      </c>
      <c r="K4208" s="28">
        <v>3</v>
      </c>
      <c r="L4208" s="28">
        <v>5000</v>
      </c>
      <c r="M4208" s="29">
        <v>0</v>
      </c>
    </row>
    <row r="4209" spans="1:13" x14ac:dyDescent="0.3">
      <c r="A4209">
        <v>4205</v>
      </c>
      <c r="B4209">
        <v>2014</v>
      </c>
      <c r="C4209" s="27">
        <v>41751</v>
      </c>
      <c r="D4209" s="28">
        <v>0.12399342551310166</v>
      </c>
      <c r="E4209" s="28">
        <v>1</v>
      </c>
      <c r="F4209" s="27">
        <v>42116</v>
      </c>
      <c r="G4209" s="28">
        <v>0.22080431137205825</v>
      </c>
      <c r="H4209" s="28">
        <v>1</v>
      </c>
      <c r="I4209" s="28">
        <v>0.32</v>
      </c>
      <c r="J4209" s="28">
        <v>0.82606087810386697</v>
      </c>
      <c r="K4209" s="28">
        <v>5</v>
      </c>
      <c r="L4209" s="28">
        <v>6250</v>
      </c>
      <c r="M4209" s="29">
        <v>0</v>
      </c>
    </row>
    <row r="4210" spans="1:13" x14ac:dyDescent="0.3">
      <c r="A4210">
        <v>4206</v>
      </c>
      <c r="B4210" s="29">
        <v>2014</v>
      </c>
      <c r="C4210" s="27">
        <v>41671</v>
      </c>
      <c r="D4210" s="28">
        <v>0.78157708277342453</v>
      </c>
      <c r="E4210" s="28">
        <v>5</v>
      </c>
      <c r="F4210" s="27">
        <v>43497</v>
      </c>
      <c r="G4210" s="28">
        <v>0.15710792537646157</v>
      </c>
      <c r="H4210" s="28">
        <v>1</v>
      </c>
      <c r="I4210" s="28">
        <v>0.32</v>
      </c>
      <c r="J4210" s="28">
        <v>0.76807448295490821</v>
      </c>
      <c r="K4210" s="28">
        <v>5</v>
      </c>
      <c r="L4210" s="28">
        <v>6250</v>
      </c>
      <c r="M4210" s="29">
        <v>1</v>
      </c>
    </row>
    <row r="4211" spans="1:13" x14ac:dyDescent="0.3">
      <c r="A4211">
        <v>4207</v>
      </c>
      <c r="B4211" s="29">
        <v>2014</v>
      </c>
      <c r="C4211" s="27">
        <v>41699</v>
      </c>
      <c r="D4211" s="28">
        <v>0.93234300298121675</v>
      </c>
      <c r="E4211" s="28">
        <v>5</v>
      </c>
      <c r="F4211" s="27">
        <v>43525</v>
      </c>
      <c r="G4211" s="28">
        <v>0.88388559922593923</v>
      </c>
      <c r="H4211" s="28">
        <v>3</v>
      </c>
      <c r="I4211" s="28">
        <v>0.48000000000000004</v>
      </c>
      <c r="J4211" s="28">
        <v>0.38374796845179193</v>
      </c>
      <c r="K4211" s="28">
        <v>2</v>
      </c>
      <c r="L4211" s="28">
        <v>4375</v>
      </c>
      <c r="M4211" s="29">
        <v>4</v>
      </c>
    </row>
    <row r="4212" spans="1:13" x14ac:dyDescent="0.3">
      <c r="A4212">
        <v>4208</v>
      </c>
      <c r="B4212" s="29">
        <v>2014</v>
      </c>
      <c r="C4212" s="27">
        <v>41871</v>
      </c>
      <c r="D4212" s="28">
        <v>4.5512752815545565E-2</v>
      </c>
      <c r="E4212" s="28">
        <v>1</v>
      </c>
      <c r="F4212" s="27">
        <v>42236</v>
      </c>
      <c r="G4212" s="28">
        <v>9.223950984702034E-2</v>
      </c>
      <c r="H4212" s="28">
        <v>1</v>
      </c>
      <c r="I4212" s="28">
        <v>0.32</v>
      </c>
      <c r="J4212" s="28">
        <v>0.9594892607363037</v>
      </c>
      <c r="K4212" s="28">
        <v>5</v>
      </c>
      <c r="L4212" s="28">
        <v>6250</v>
      </c>
      <c r="M4212" s="29">
        <v>1</v>
      </c>
    </row>
    <row r="4213" spans="1:13" x14ac:dyDescent="0.3">
      <c r="A4213">
        <v>4209</v>
      </c>
      <c r="B4213" s="29">
        <v>2014</v>
      </c>
      <c r="C4213" s="27">
        <v>41644</v>
      </c>
      <c r="D4213" s="28">
        <v>0.55300612961805828</v>
      </c>
      <c r="E4213" s="28">
        <v>3</v>
      </c>
      <c r="F4213" s="27">
        <v>42740</v>
      </c>
      <c r="G4213" s="28">
        <v>0.65926099132930127</v>
      </c>
      <c r="H4213" s="28">
        <v>3</v>
      </c>
      <c r="I4213" s="28">
        <v>0.48000000000000004</v>
      </c>
      <c r="J4213" s="28">
        <v>0.78375012710895486</v>
      </c>
      <c r="K4213" s="28">
        <v>5</v>
      </c>
      <c r="L4213" s="28">
        <v>6250</v>
      </c>
      <c r="M4213" s="29">
        <v>1</v>
      </c>
    </row>
    <row r="4214" spans="1:13" x14ac:dyDescent="0.3">
      <c r="A4214">
        <v>4210</v>
      </c>
      <c r="B4214" s="29">
        <v>2014</v>
      </c>
      <c r="C4214" s="27">
        <v>41915</v>
      </c>
      <c r="D4214" s="28">
        <v>0.50550326351404273</v>
      </c>
      <c r="E4214" s="28">
        <v>3</v>
      </c>
      <c r="F4214" s="27">
        <v>43011</v>
      </c>
      <c r="G4214" s="28">
        <v>0.47339902886119445</v>
      </c>
      <c r="H4214" s="28">
        <v>2</v>
      </c>
      <c r="I4214" s="28">
        <v>0.4</v>
      </c>
      <c r="J4214" s="28">
        <v>0.10921453295748418</v>
      </c>
      <c r="K4214" s="28">
        <v>1</v>
      </c>
      <c r="L4214" s="28">
        <v>3750</v>
      </c>
      <c r="M4214" s="29">
        <v>4</v>
      </c>
    </row>
    <row r="4215" spans="1:13" x14ac:dyDescent="0.3">
      <c r="A4215">
        <v>4211</v>
      </c>
      <c r="B4215" s="29">
        <v>2014</v>
      </c>
      <c r="C4215" s="27">
        <v>41685</v>
      </c>
      <c r="D4215" s="28">
        <v>0.48187236529289135</v>
      </c>
      <c r="E4215" s="28">
        <v>3</v>
      </c>
      <c r="F4215" s="27">
        <v>42781</v>
      </c>
      <c r="G4215" s="28">
        <v>0.17384607758395854</v>
      </c>
      <c r="H4215" s="28">
        <v>1</v>
      </c>
      <c r="I4215" s="28">
        <v>0.32</v>
      </c>
      <c r="J4215" s="28">
        <v>8.5889211163754697E-2</v>
      </c>
      <c r="K4215" s="28">
        <v>1</v>
      </c>
      <c r="L4215" s="28">
        <v>3750</v>
      </c>
      <c r="M4215" s="29">
        <v>4</v>
      </c>
    </row>
    <row r="4216" spans="1:13" x14ac:dyDescent="0.3">
      <c r="A4216">
        <v>4212</v>
      </c>
      <c r="B4216" s="29">
        <v>2014</v>
      </c>
      <c r="C4216" s="27">
        <v>41953</v>
      </c>
      <c r="D4216" s="28">
        <v>0.69041428144014738</v>
      </c>
      <c r="E4216" s="28">
        <v>5</v>
      </c>
      <c r="F4216" s="27">
        <v>43779</v>
      </c>
      <c r="G4216" s="28">
        <v>0.77042299870313591</v>
      </c>
      <c r="H4216" s="28">
        <v>3</v>
      </c>
      <c r="I4216" s="28">
        <v>0.48000000000000004</v>
      </c>
      <c r="J4216" s="28">
        <v>0.24859523715686727</v>
      </c>
      <c r="K4216" s="28">
        <v>2</v>
      </c>
      <c r="L4216" s="28">
        <v>4375</v>
      </c>
      <c r="M4216" s="29">
        <v>4</v>
      </c>
    </row>
    <row r="4217" spans="1:13" x14ac:dyDescent="0.3">
      <c r="A4217">
        <v>4213</v>
      </c>
      <c r="B4217" s="29">
        <v>2014</v>
      </c>
      <c r="C4217" s="27">
        <v>41845</v>
      </c>
      <c r="D4217" s="28">
        <v>0.54329317407783373</v>
      </c>
      <c r="E4217" s="28">
        <v>3</v>
      </c>
      <c r="F4217" s="27">
        <v>42941</v>
      </c>
      <c r="G4217" s="28">
        <v>0.43043031917789909</v>
      </c>
      <c r="H4217" s="28">
        <v>2</v>
      </c>
      <c r="I4217" s="28">
        <v>0.4</v>
      </c>
      <c r="J4217" s="28">
        <v>0.79996569138596263</v>
      </c>
      <c r="K4217" s="28">
        <v>5</v>
      </c>
      <c r="L4217" s="28">
        <v>6250</v>
      </c>
      <c r="M4217" s="29">
        <v>2</v>
      </c>
    </row>
    <row r="4218" spans="1:13" x14ac:dyDescent="0.3">
      <c r="A4218">
        <v>4214</v>
      </c>
      <c r="B4218" s="29">
        <v>2014</v>
      </c>
      <c r="C4218" s="27">
        <v>41756</v>
      </c>
      <c r="D4218" s="28">
        <v>0.93505330206378512</v>
      </c>
      <c r="E4218" s="28">
        <v>5</v>
      </c>
      <c r="F4218" s="27">
        <v>43582</v>
      </c>
      <c r="G4218" s="28">
        <v>0.12714040434078477</v>
      </c>
      <c r="H4218" s="28">
        <v>1</v>
      </c>
      <c r="I4218" s="28">
        <v>0.32</v>
      </c>
      <c r="J4218" s="28">
        <v>0.61453654642406952</v>
      </c>
      <c r="K4218" s="28">
        <v>4</v>
      </c>
      <c r="L4218" s="28">
        <v>5625</v>
      </c>
      <c r="M4218" s="29">
        <v>2</v>
      </c>
    </row>
    <row r="4219" spans="1:13" x14ac:dyDescent="0.3">
      <c r="A4219">
        <v>4215</v>
      </c>
      <c r="B4219" s="29">
        <v>2014</v>
      </c>
      <c r="C4219" s="27">
        <v>41680</v>
      </c>
      <c r="D4219" s="28">
        <v>0.84531924860695007</v>
      </c>
      <c r="E4219" s="28">
        <v>5</v>
      </c>
      <c r="F4219" s="27">
        <v>43506</v>
      </c>
      <c r="G4219" s="28">
        <v>0.109479646933617</v>
      </c>
      <c r="H4219" s="28">
        <v>1</v>
      </c>
      <c r="I4219" s="28">
        <v>0.32</v>
      </c>
      <c r="J4219" s="28">
        <v>0.95016069725265284</v>
      </c>
      <c r="K4219" s="28">
        <v>5</v>
      </c>
      <c r="L4219" s="28">
        <v>6250</v>
      </c>
      <c r="M4219" s="29">
        <v>2</v>
      </c>
    </row>
    <row r="4220" spans="1:13" x14ac:dyDescent="0.3">
      <c r="A4220">
        <v>4216</v>
      </c>
      <c r="B4220" s="29">
        <v>2014</v>
      </c>
      <c r="C4220" s="27">
        <v>41996</v>
      </c>
      <c r="D4220" s="28">
        <v>0.61968147475687951</v>
      </c>
      <c r="E4220" s="28">
        <v>4</v>
      </c>
      <c r="F4220" s="27">
        <v>43457</v>
      </c>
      <c r="G4220" s="28">
        <v>0.90301421506558177</v>
      </c>
      <c r="H4220" s="28">
        <v>3</v>
      </c>
      <c r="I4220" s="28">
        <v>0.48000000000000004</v>
      </c>
      <c r="J4220" s="28">
        <v>0.43843604519159518</v>
      </c>
      <c r="K4220" s="28">
        <v>3</v>
      </c>
      <c r="L4220" s="28">
        <v>5000</v>
      </c>
      <c r="M4220" s="29">
        <v>2</v>
      </c>
    </row>
    <row r="4221" spans="1:13" x14ac:dyDescent="0.3">
      <c r="A4221">
        <v>4217</v>
      </c>
      <c r="B4221" s="29">
        <v>2014</v>
      </c>
      <c r="C4221" s="27">
        <v>41797</v>
      </c>
      <c r="D4221" s="28">
        <v>0.47381190332253753</v>
      </c>
      <c r="E4221" s="28">
        <v>3</v>
      </c>
      <c r="F4221" s="27">
        <v>42893</v>
      </c>
      <c r="G4221" s="28">
        <v>0.56474840394717596</v>
      </c>
      <c r="H4221" s="28">
        <v>2</v>
      </c>
      <c r="I4221" s="28">
        <v>0.4</v>
      </c>
      <c r="J4221" s="28">
        <v>0.12261467809069626</v>
      </c>
      <c r="K4221" s="28">
        <v>1</v>
      </c>
      <c r="L4221" s="28">
        <v>3750</v>
      </c>
      <c r="M4221" s="29">
        <v>1</v>
      </c>
    </row>
    <row r="4222" spans="1:13" x14ac:dyDescent="0.3">
      <c r="A4222">
        <v>4218</v>
      </c>
      <c r="B4222" s="29">
        <v>2014</v>
      </c>
      <c r="C4222" s="27">
        <v>41911</v>
      </c>
      <c r="D4222" s="28">
        <v>0.35097243664414546</v>
      </c>
      <c r="E4222" s="28">
        <v>2</v>
      </c>
      <c r="F4222" s="27">
        <v>42642</v>
      </c>
      <c r="G4222" s="28">
        <v>0.33343110738754089</v>
      </c>
      <c r="H4222" s="28">
        <v>2</v>
      </c>
      <c r="I4222" s="28">
        <v>0.4</v>
      </c>
      <c r="J4222" s="28">
        <v>0.67083438241358107</v>
      </c>
      <c r="K4222" s="28">
        <v>4</v>
      </c>
      <c r="L4222" s="28">
        <v>5625</v>
      </c>
      <c r="M4222" s="29">
        <v>1</v>
      </c>
    </row>
    <row r="4223" spans="1:13" x14ac:dyDescent="0.3">
      <c r="A4223">
        <v>4219</v>
      </c>
      <c r="B4223" s="29">
        <v>2014</v>
      </c>
      <c r="C4223" s="27">
        <v>41697</v>
      </c>
      <c r="D4223" s="28">
        <v>0.35001184427324306</v>
      </c>
      <c r="E4223" s="28">
        <v>2</v>
      </c>
      <c r="F4223" s="27">
        <v>42427</v>
      </c>
      <c r="G4223" s="28">
        <v>0.53559240421585907</v>
      </c>
      <c r="H4223" s="28">
        <v>2</v>
      </c>
      <c r="I4223" s="28">
        <v>0.4</v>
      </c>
      <c r="J4223" s="28">
        <v>0.53854559907969812</v>
      </c>
      <c r="K4223" s="28">
        <v>3</v>
      </c>
      <c r="L4223" s="28">
        <v>5000</v>
      </c>
      <c r="M4223" s="29">
        <v>0</v>
      </c>
    </row>
    <row r="4224" spans="1:13" x14ac:dyDescent="0.3">
      <c r="A4224">
        <v>4220</v>
      </c>
      <c r="B4224" s="29">
        <v>2014</v>
      </c>
      <c r="C4224" s="27">
        <v>41742</v>
      </c>
      <c r="D4224" s="28">
        <v>0.84663113743174778</v>
      </c>
      <c r="E4224" s="28">
        <v>5</v>
      </c>
      <c r="F4224" s="27">
        <v>43568</v>
      </c>
      <c r="G4224" s="28">
        <v>0.94589110070589733</v>
      </c>
      <c r="H4224" s="28">
        <v>3</v>
      </c>
      <c r="I4224" s="28">
        <v>0.48000000000000004</v>
      </c>
      <c r="J4224" s="28">
        <v>0.83657021320101377</v>
      </c>
      <c r="K4224" s="28">
        <v>5</v>
      </c>
      <c r="L4224" s="28">
        <v>6250</v>
      </c>
      <c r="M4224" s="29">
        <v>1</v>
      </c>
    </row>
    <row r="4225" spans="1:13" x14ac:dyDescent="0.3">
      <c r="A4225">
        <v>4221</v>
      </c>
      <c r="B4225" s="29">
        <v>2014</v>
      </c>
      <c r="C4225" s="27">
        <v>41991</v>
      </c>
      <c r="D4225" s="28">
        <v>0.65072714004905019</v>
      </c>
      <c r="E4225" s="28">
        <v>4</v>
      </c>
      <c r="F4225" s="27">
        <v>43452</v>
      </c>
      <c r="G4225" s="28">
        <v>0.13050262042619432</v>
      </c>
      <c r="H4225" s="28">
        <v>1</v>
      </c>
      <c r="I4225" s="28">
        <v>0.32</v>
      </c>
      <c r="J4225" s="28">
        <v>0.4768326858136771</v>
      </c>
      <c r="K4225" s="28">
        <v>3</v>
      </c>
      <c r="L4225" s="28">
        <v>5000</v>
      </c>
      <c r="M4225" s="29">
        <v>1</v>
      </c>
    </row>
    <row r="4226" spans="1:13" x14ac:dyDescent="0.3">
      <c r="A4226">
        <v>4222</v>
      </c>
      <c r="B4226" s="29">
        <v>2014</v>
      </c>
      <c r="C4226" s="27">
        <v>41744</v>
      </c>
      <c r="D4226" s="28">
        <v>0.29649597052268184</v>
      </c>
      <c r="E4226" s="28">
        <v>2</v>
      </c>
      <c r="F4226" s="27">
        <v>42475</v>
      </c>
      <c r="G4226" s="28">
        <v>0.35825348757046538</v>
      </c>
      <c r="H4226" s="28">
        <v>2</v>
      </c>
      <c r="I4226" s="28">
        <v>0.4</v>
      </c>
      <c r="J4226" s="28">
        <v>0.4455830699824701</v>
      </c>
      <c r="K4226" s="28">
        <v>3</v>
      </c>
      <c r="L4226" s="28">
        <v>5000</v>
      </c>
      <c r="M4226" s="29">
        <v>1</v>
      </c>
    </row>
    <row r="4227" spans="1:13" x14ac:dyDescent="0.3">
      <c r="A4227">
        <v>4223</v>
      </c>
      <c r="B4227" s="29">
        <v>2014</v>
      </c>
      <c r="C4227" s="27">
        <v>41735</v>
      </c>
      <c r="D4227" s="28">
        <v>0.38240884630370864</v>
      </c>
      <c r="E4227" s="28">
        <v>2</v>
      </c>
      <c r="F4227" s="27">
        <v>42466</v>
      </c>
      <c r="G4227" s="28">
        <v>0.94647385342240076</v>
      </c>
      <c r="H4227" s="28">
        <v>3</v>
      </c>
      <c r="I4227" s="28">
        <v>0.48000000000000004</v>
      </c>
      <c r="J4227" s="28">
        <v>0.91938974009491192</v>
      </c>
      <c r="K4227" s="28">
        <v>5</v>
      </c>
      <c r="L4227" s="28">
        <v>6250</v>
      </c>
      <c r="M4227" s="29">
        <v>1</v>
      </c>
    </row>
    <row r="4228" spans="1:13" x14ac:dyDescent="0.3">
      <c r="A4228">
        <v>4224</v>
      </c>
      <c r="B4228" s="29">
        <v>2014</v>
      </c>
      <c r="C4228" s="27">
        <v>41779</v>
      </c>
      <c r="D4228" s="28">
        <v>0.31669136227968619</v>
      </c>
      <c r="E4228" s="28">
        <v>2</v>
      </c>
      <c r="F4228" s="27">
        <v>42510</v>
      </c>
      <c r="G4228" s="28">
        <v>0.27318928121635755</v>
      </c>
      <c r="H4228" s="28">
        <v>1</v>
      </c>
      <c r="I4228" s="28">
        <v>0.32</v>
      </c>
      <c r="J4228" s="28">
        <v>0.97198459997341957</v>
      </c>
      <c r="K4228" s="28">
        <v>5</v>
      </c>
      <c r="L4228" s="28">
        <v>6250</v>
      </c>
      <c r="M4228" s="29">
        <v>0</v>
      </c>
    </row>
    <row r="4229" spans="1:13" x14ac:dyDescent="0.3">
      <c r="A4229">
        <v>4225</v>
      </c>
      <c r="B4229" s="29">
        <v>2014</v>
      </c>
      <c r="C4229" s="27">
        <v>41820</v>
      </c>
      <c r="D4229" s="28">
        <v>0.35205597313858306</v>
      </c>
      <c r="E4229" s="28">
        <v>2</v>
      </c>
      <c r="F4229" s="27">
        <v>42551</v>
      </c>
      <c r="G4229" s="28">
        <v>0.55786795284281121</v>
      </c>
      <c r="H4229" s="28">
        <v>2</v>
      </c>
      <c r="I4229" s="28">
        <v>0.4</v>
      </c>
      <c r="J4229" s="28">
        <v>0.8728427909680655</v>
      </c>
      <c r="K4229" s="28">
        <v>5</v>
      </c>
      <c r="L4229" s="28">
        <v>6250</v>
      </c>
      <c r="M4229" s="29">
        <v>0</v>
      </c>
    </row>
    <row r="4230" spans="1:13" x14ac:dyDescent="0.3">
      <c r="A4230">
        <v>4226</v>
      </c>
      <c r="B4230" s="29">
        <v>2014</v>
      </c>
      <c r="C4230" s="27">
        <v>41651</v>
      </c>
      <c r="D4230" s="28">
        <v>0.97899017873736938</v>
      </c>
      <c r="E4230" s="28">
        <v>5</v>
      </c>
      <c r="F4230" s="27">
        <v>43477</v>
      </c>
      <c r="G4230" s="28">
        <v>0.54813427791243818</v>
      </c>
      <c r="H4230" s="28">
        <v>2</v>
      </c>
      <c r="I4230" s="28">
        <v>0.4</v>
      </c>
      <c r="J4230" s="28">
        <v>0.5703067263285021</v>
      </c>
      <c r="K4230" s="28">
        <v>3</v>
      </c>
      <c r="L4230" s="28">
        <v>5000</v>
      </c>
      <c r="M4230" s="29">
        <v>2</v>
      </c>
    </row>
    <row r="4231" spans="1:13" x14ac:dyDescent="0.3">
      <c r="A4231">
        <v>4227</v>
      </c>
      <c r="B4231" s="29">
        <v>2014</v>
      </c>
      <c r="C4231" s="27">
        <v>41887</v>
      </c>
      <c r="D4231" s="28">
        <v>0.85055198697498691</v>
      </c>
      <c r="E4231" s="28">
        <v>5</v>
      </c>
      <c r="F4231" s="27">
        <v>43713</v>
      </c>
      <c r="G4231" s="28">
        <v>5.6869591389427265E-2</v>
      </c>
      <c r="H4231" s="28">
        <v>1</v>
      </c>
      <c r="I4231" s="28">
        <v>0.32</v>
      </c>
      <c r="J4231" s="28">
        <v>0.54533188247043474</v>
      </c>
      <c r="K4231" s="28">
        <v>3</v>
      </c>
      <c r="L4231" s="28">
        <v>5000</v>
      </c>
      <c r="M4231" s="29">
        <v>4</v>
      </c>
    </row>
    <row r="4232" spans="1:13" x14ac:dyDescent="0.3">
      <c r="A4232">
        <v>4228</v>
      </c>
      <c r="B4232" s="29">
        <v>2014</v>
      </c>
      <c r="C4232" s="27">
        <v>41708</v>
      </c>
      <c r="D4232" s="28">
        <v>0.40045097818080366</v>
      </c>
      <c r="E4232" s="28">
        <v>2</v>
      </c>
      <c r="F4232" s="27">
        <v>42439</v>
      </c>
      <c r="G4232" s="28">
        <v>0.3875471572239253</v>
      </c>
      <c r="H4232" s="28">
        <v>2</v>
      </c>
      <c r="I4232" s="28">
        <v>0.4</v>
      </c>
      <c r="J4232" s="28">
        <v>0.80378998641640853</v>
      </c>
      <c r="K4232" s="28">
        <v>5</v>
      </c>
      <c r="L4232" s="28">
        <v>6250</v>
      </c>
      <c r="M4232" s="29">
        <v>1</v>
      </c>
    </row>
    <row r="4233" spans="1:13" x14ac:dyDescent="0.3">
      <c r="A4233">
        <v>4229</v>
      </c>
      <c r="B4233" s="29">
        <v>2014</v>
      </c>
      <c r="C4233" s="27">
        <v>41677</v>
      </c>
      <c r="D4233" s="28">
        <v>0.91625891273774551</v>
      </c>
      <c r="E4233" s="28">
        <v>5</v>
      </c>
      <c r="F4233" s="27">
        <v>43503</v>
      </c>
      <c r="G4233" s="28">
        <v>0.51343388448248384</v>
      </c>
      <c r="H4233" s="28">
        <v>2</v>
      </c>
      <c r="I4233" s="28">
        <v>0.4</v>
      </c>
      <c r="J4233" s="28">
        <v>0.55521507106444479</v>
      </c>
      <c r="K4233" s="28">
        <v>3</v>
      </c>
      <c r="L4233" s="28">
        <v>5000</v>
      </c>
      <c r="M4233" s="29">
        <v>1</v>
      </c>
    </row>
    <row r="4234" spans="1:13" x14ac:dyDescent="0.3">
      <c r="A4234">
        <v>4230</v>
      </c>
      <c r="B4234" s="29">
        <v>2014</v>
      </c>
      <c r="C4234" s="27">
        <v>41896</v>
      </c>
      <c r="D4234" s="28">
        <v>0.27650925215987232</v>
      </c>
      <c r="E4234" s="28">
        <v>2</v>
      </c>
      <c r="F4234" s="27">
        <v>42627</v>
      </c>
      <c r="G4234" s="28">
        <v>0.25885085165897515</v>
      </c>
      <c r="H4234" s="28">
        <v>1</v>
      </c>
      <c r="I4234" s="28">
        <v>0.32</v>
      </c>
      <c r="J4234" s="28">
        <v>0.38470639070761647</v>
      </c>
      <c r="K4234" s="28">
        <v>2</v>
      </c>
      <c r="L4234" s="28">
        <v>4375</v>
      </c>
      <c r="M4234" s="29">
        <v>1</v>
      </c>
    </row>
    <row r="4235" spans="1:13" x14ac:dyDescent="0.3">
      <c r="A4235">
        <v>4231</v>
      </c>
      <c r="B4235" s="29">
        <v>2014</v>
      </c>
      <c r="C4235" s="27">
        <v>41916</v>
      </c>
      <c r="D4235" s="28">
        <v>0.80714312049061787</v>
      </c>
      <c r="E4235" s="28">
        <v>5</v>
      </c>
      <c r="F4235" s="27">
        <v>43742</v>
      </c>
      <c r="G4235" s="28">
        <v>0.66413365839222493</v>
      </c>
      <c r="H4235" s="28">
        <v>3</v>
      </c>
      <c r="I4235" s="28">
        <v>0.48000000000000004</v>
      </c>
      <c r="J4235" s="28">
        <v>0.96087204551599747</v>
      </c>
      <c r="K4235" s="28">
        <v>5</v>
      </c>
      <c r="L4235" s="28">
        <v>6250</v>
      </c>
      <c r="M4235" s="29">
        <v>2</v>
      </c>
    </row>
    <row r="4236" spans="1:13" x14ac:dyDescent="0.3">
      <c r="A4236">
        <v>4232</v>
      </c>
      <c r="B4236" s="29">
        <v>2014</v>
      </c>
      <c r="C4236" s="27">
        <v>41919</v>
      </c>
      <c r="D4236" s="28">
        <v>0.37752782056146539</v>
      </c>
      <c r="E4236" s="28">
        <v>2</v>
      </c>
      <c r="F4236" s="27">
        <v>42650</v>
      </c>
      <c r="G4236" s="28">
        <v>0.14957046465399804</v>
      </c>
      <c r="H4236" s="28">
        <v>1</v>
      </c>
      <c r="I4236" s="28">
        <v>0.32</v>
      </c>
      <c r="J4236" s="28">
        <v>0.24706321467436465</v>
      </c>
      <c r="K4236" s="28">
        <v>2</v>
      </c>
      <c r="L4236" s="28">
        <v>4375</v>
      </c>
      <c r="M4236" s="29">
        <v>1</v>
      </c>
    </row>
    <row r="4237" spans="1:13" x14ac:dyDescent="0.3">
      <c r="A4237">
        <v>4233</v>
      </c>
      <c r="B4237" s="29">
        <v>2014</v>
      </c>
      <c r="C4237" s="27">
        <v>41937</v>
      </c>
      <c r="D4237" s="28">
        <v>0.62950970532119732</v>
      </c>
      <c r="E4237" s="28">
        <v>4</v>
      </c>
      <c r="F4237" s="27">
        <v>43398</v>
      </c>
      <c r="G4237" s="28">
        <v>0.50909466218091748</v>
      </c>
      <c r="H4237" s="28">
        <v>2</v>
      </c>
      <c r="I4237" s="28">
        <v>0.4</v>
      </c>
      <c r="J4237" s="28">
        <v>0.99798094898550294</v>
      </c>
      <c r="K4237" s="28">
        <v>5</v>
      </c>
      <c r="L4237" s="28">
        <v>6250</v>
      </c>
      <c r="M4237" s="29">
        <v>1</v>
      </c>
    </row>
    <row r="4238" spans="1:13" x14ac:dyDescent="0.3">
      <c r="A4238">
        <v>4234</v>
      </c>
      <c r="B4238" s="29">
        <v>2014</v>
      </c>
      <c r="C4238" s="27">
        <v>41648</v>
      </c>
      <c r="D4238" s="28">
        <v>0.45997590053637705</v>
      </c>
      <c r="E4238" s="28">
        <v>3</v>
      </c>
      <c r="F4238" s="27">
        <v>42744</v>
      </c>
      <c r="G4238" s="28">
        <v>0.24533891947048814</v>
      </c>
      <c r="H4238" s="28">
        <v>1</v>
      </c>
      <c r="I4238" s="28">
        <v>0.32</v>
      </c>
      <c r="J4238" s="28">
        <v>0.35834904729735961</v>
      </c>
      <c r="K4238" s="28">
        <v>2</v>
      </c>
      <c r="L4238" s="28">
        <v>4375</v>
      </c>
      <c r="M4238" s="29">
        <v>1</v>
      </c>
    </row>
    <row r="4239" spans="1:13" x14ac:dyDescent="0.3">
      <c r="A4239">
        <v>4235</v>
      </c>
      <c r="B4239" s="29">
        <v>2014</v>
      </c>
      <c r="C4239" s="27">
        <v>41972</v>
      </c>
      <c r="D4239" s="28">
        <v>0.84702894301956921</v>
      </c>
      <c r="E4239" s="28">
        <v>5</v>
      </c>
      <c r="F4239" s="27">
        <v>43798</v>
      </c>
      <c r="G4239" s="28">
        <v>0.99003654300377342</v>
      </c>
      <c r="H4239" s="28">
        <v>3</v>
      </c>
      <c r="I4239" s="28">
        <v>0.48000000000000004</v>
      </c>
      <c r="J4239" s="28">
        <v>0.54838093899226392</v>
      </c>
      <c r="K4239" s="28">
        <v>3</v>
      </c>
      <c r="L4239" s="28">
        <v>5000</v>
      </c>
      <c r="M4239" s="29">
        <v>2</v>
      </c>
    </row>
    <row r="4240" spans="1:13" x14ac:dyDescent="0.3">
      <c r="A4240">
        <v>4236</v>
      </c>
      <c r="B4240" s="29">
        <v>2014</v>
      </c>
      <c r="C4240" s="27">
        <v>41934</v>
      </c>
      <c r="D4240" s="28">
        <v>0.52869455829438783</v>
      </c>
      <c r="E4240" s="28">
        <v>3</v>
      </c>
      <c r="F4240" s="27">
        <v>43030</v>
      </c>
      <c r="G4240" s="28">
        <v>0.53098744292056876</v>
      </c>
      <c r="H4240" s="28">
        <v>2</v>
      </c>
      <c r="I4240" s="28">
        <v>0.4</v>
      </c>
      <c r="J4240" s="28">
        <v>0.74315609205571576</v>
      </c>
      <c r="K4240" s="28">
        <v>5</v>
      </c>
      <c r="L4240" s="28">
        <v>6250</v>
      </c>
      <c r="M4240" s="29">
        <v>2</v>
      </c>
    </row>
    <row r="4241" spans="1:13" x14ac:dyDescent="0.3">
      <c r="A4241">
        <v>4237</v>
      </c>
      <c r="B4241" s="29">
        <v>2014</v>
      </c>
      <c r="C4241" s="27">
        <v>41895</v>
      </c>
      <c r="D4241" s="28">
        <v>0.64212439929778753</v>
      </c>
      <c r="E4241" s="28">
        <v>4</v>
      </c>
      <c r="F4241" s="27">
        <v>43356</v>
      </c>
      <c r="G4241" s="28">
        <v>0.24339942092049283</v>
      </c>
      <c r="H4241" s="28">
        <v>1</v>
      </c>
      <c r="I4241" s="28">
        <v>0.32</v>
      </c>
      <c r="J4241" s="28">
        <v>0.60082121893106555</v>
      </c>
      <c r="K4241" s="28">
        <v>4</v>
      </c>
      <c r="L4241" s="28">
        <v>5625</v>
      </c>
      <c r="M4241" s="29">
        <v>0</v>
      </c>
    </row>
    <row r="4242" spans="1:13" x14ac:dyDescent="0.3">
      <c r="A4242">
        <v>4238</v>
      </c>
      <c r="B4242" s="29">
        <v>2014</v>
      </c>
      <c r="C4242" s="27">
        <v>41643</v>
      </c>
      <c r="D4242" s="28">
        <v>0.2648040516261615</v>
      </c>
      <c r="E4242" s="28">
        <v>2</v>
      </c>
      <c r="F4242" s="27">
        <v>42373</v>
      </c>
      <c r="G4242" s="28">
        <v>0.14384114059410402</v>
      </c>
      <c r="H4242" s="28">
        <v>1</v>
      </c>
      <c r="I4242" s="28">
        <v>0.32</v>
      </c>
      <c r="J4242" s="28">
        <v>0.92978811882066348</v>
      </c>
      <c r="K4242" s="28">
        <v>5</v>
      </c>
      <c r="L4242" s="28">
        <v>6250</v>
      </c>
      <c r="M4242" s="29">
        <v>0</v>
      </c>
    </row>
    <row r="4243" spans="1:13" x14ac:dyDescent="0.3">
      <c r="A4243">
        <v>4239</v>
      </c>
      <c r="B4243" s="29">
        <v>2014</v>
      </c>
      <c r="C4243" s="27">
        <v>41894</v>
      </c>
      <c r="D4243" s="28">
        <v>5.7540606258407956E-2</v>
      </c>
      <c r="E4243" s="28">
        <v>1</v>
      </c>
      <c r="F4243" s="27">
        <v>42259</v>
      </c>
      <c r="G4243" s="28">
        <v>0.18103231760408411</v>
      </c>
      <c r="H4243" s="28">
        <v>1</v>
      </c>
      <c r="I4243" s="28">
        <v>0.32</v>
      </c>
      <c r="J4243" s="28">
        <v>0.7025546902514247</v>
      </c>
      <c r="K4243" s="28">
        <v>4</v>
      </c>
      <c r="L4243" s="28">
        <v>5625</v>
      </c>
      <c r="M4243" s="29">
        <v>1</v>
      </c>
    </row>
    <row r="4244" spans="1:13" x14ac:dyDescent="0.3">
      <c r="A4244">
        <v>4240</v>
      </c>
      <c r="B4244" s="29">
        <v>2014</v>
      </c>
      <c r="C4244" s="27">
        <v>41760</v>
      </c>
      <c r="D4244" s="28">
        <v>0.50688740838770685</v>
      </c>
      <c r="E4244" s="28">
        <v>3</v>
      </c>
      <c r="F4244" s="27">
        <v>42856</v>
      </c>
      <c r="G4244" s="28">
        <v>0.82977795986217751</v>
      </c>
      <c r="H4244" s="28">
        <v>3</v>
      </c>
      <c r="I4244" s="28">
        <v>0.48000000000000004</v>
      </c>
      <c r="J4244" s="28">
        <v>0.28981191176260801</v>
      </c>
      <c r="K4244" s="28">
        <v>2</v>
      </c>
      <c r="L4244" s="28">
        <v>4375</v>
      </c>
      <c r="M4244" s="29">
        <v>4</v>
      </c>
    </row>
    <row r="4245" spans="1:13" x14ac:dyDescent="0.3">
      <c r="A4245">
        <v>4241</v>
      </c>
      <c r="B4245" s="29">
        <v>2014</v>
      </c>
      <c r="C4245" s="27">
        <v>41818</v>
      </c>
      <c r="D4245" s="28">
        <v>0.16775994606551992</v>
      </c>
      <c r="E4245" s="28">
        <v>1</v>
      </c>
      <c r="F4245" s="27">
        <v>42183</v>
      </c>
      <c r="G4245" s="28">
        <v>0.21815424787211435</v>
      </c>
      <c r="H4245" s="28">
        <v>1</v>
      </c>
      <c r="I4245" s="28">
        <v>0.32</v>
      </c>
      <c r="J4245" s="28">
        <v>0.31057307516035249</v>
      </c>
      <c r="K4245" s="28">
        <v>2</v>
      </c>
      <c r="L4245" s="28">
        <v>4375</v>
      </c>
      <c r="M4245" s="29">
        <v>0</v>
      </c>
    </row>
    <row r="4246" spans="1:13" x14ac:dyDescent="0.3">
      <c r="A4246">
        <v>4242</v>
      </c>
      <c r="B4246" s="29">
        <v>2014</v>
      </c>
      <c r="C4246" s="27">
        <v>41728</v>
      </c>
      <c r="D4246" s="28">
        <v>0.13539029004021541</v>
      </c>
      <c r="E4246" s="28">
        <v>1</v>
      </c>
      <c r="F4246" s="27">
        <v>42093</v>
      </c>
      <c r="G4246" s="28">
        <v>0.31451769074933444</v>
      </c>
      <c r="H4246" s="28">
        <v>2</v>
      </c>
      <c r="I4246" s="28">
        <v>0.4</v>
      </c>
      <c r="J4246" s="28">
        <v>0.86644491453699601</v>
      </c>
      <c r="K4246" s="28">
        <v>5</v>
      </c>
      <c r="L4246" s="28">
        <v>6250</v>
      </c>
      <c r="M4246" s="29">
        <v>2</v>
      </c>
    </row>
    <row r="4247" spans="1:13" x14ac:dyDescent="0.3">
      <c r="A4247">
        <v>4243</v>
      </c>
      <c r="B4247" s="29">
        <v>2014</v>
      </c>
      <c r="C4247" s="27">
        <v>41954</v>
      </c>
      <c r="D4247" s="28">
        <v>0.48398765069767358</v>
      </c>
      <c r="E4247" s="28">
        <v>3</v>
      </c>
      <c r="F4247" s="27">
        <v>43050</v>
      </c>
      <c r="G4247" s="28">
        <v>0.85638129973488197</v>
      </c>
      <c r="H4247" s="28">
        <v>3</v>
      </c>
      <c r="I4247" s="28">
        <v>0.48000000000000004</v>
      </c>
      <c r="J4247" s="28">
        <v>0.73432572323218737</v>
      </c>
      <c r="K4247" s="28">
        <v>5</v>
      </c>
      <c r="L4247" s="28">
        <v>6250</v>
      </c>
      <c r="M4247" s="29">
        <v>3</v>
      </c>
    </row>
    <row r="4248" spans="1:13" x14ac:dyDescent="0.3">
      <c r="A4248">
        <v>4244</v>
      </c>
      <c r="B4248" s="29">
        <v>2014</v>
      </c>
      <c r="C4248" s="27">
        <v>41972</v>
      </c>
      <c r="D4248" s="28">
        <v>0.12228399759813557</v>
      </c>
      <c r="E4248" s="28">
        <v>1</v>
      </c>
      <c r="F4248" s="27">
        <v>42337</v>
      </c>
      <c r="G4248" s="28">
        <v>0.83966712766524909</v>
      </c>
      <c r="H4248" s="28">
        <v>3</v>
      </c>
      <c r="I4248" s="28">
        <v>0.48000000000000004</v>
      </c>
      <c r="J4248" s="28">
        <v>0.31232425400708397</v>
      </c>
      <c r="K4248" s="28">
        <v>2</v>
      </c>
      <c r="L4248" s="28">
        <v>4375</v>
      </c>
      <c r="M4248" s="29">
        <v>0</v>
      </c>
    </row>
    <row r="4249" spans="1:13" x14ac:dyDescent="0.3">
      <c r="A4249">
        <v>4245</v>
      </c>
      <c r="B4249" s="29">
        <v>2014</v>
      </c>
      <c r="C4249" s="27">
        <v>41713</v>
      </c>
      <c r="D4249" s="28">
        <v>0.15565447596563831</v>
      </c>
      <c r="E4249" s="28">
        <v>1</v>
      </c>
      <c r="F4249" s="27">
        <v>42078</v>
      </c>
      <c r="G4249" s="28">
        <v>0.14134265433031612</v>
      </c>
      <c r="H4249" s="28">
        <v>1</v>
      </c>
      <c r="I4249" s="28">
        <v>0.32</v>
      </c>
      <c r="J4249" s="28">
        <v>5.4988069413038909E-2</v>
      </c>
      <c r="K4249" s="28">
        <v>1</v>
      </c>
      <c r="L4249" s="28">
        <v>3750</v>
      </c>
      <c r="M4249" s="29">
        <v>1</v>
      </c>
    </row>
    <row r="4250" spans="1:13" x14ac:dyDescent="0.3">
      <c r="A4250">
        <v>4246</v>
      </c>
      <c r="B4250" s="29">
        <v>2014</v>
      </c>
      <c r="C4250" s="27">
        <v>41688</v>
      </c>
      <c r="D4250" s="28">
        <v>0.55165586141048728</v>
      </c>
      <c r="E4250" s="28">
        <v>3</v>
      </c>
      <c r="F4250" s="27">
        <v>42784</v>
      </c>
      <c r="G4250" s="28">
        <v>0.3741759282334427</v>
      </c>
      <c r="H4250" s="28">
        <v>2</v>
      </c>
      <c r="I4250" s="28">
        <v>0.4</v>
      </c>
      <c r="J4250" s="28">
        <v>0.90100959612986886</v>
      </c>
      <c r="K4250" s="28">
        <v>5</v>
      </c>
      <c r="L4250" s="28">
        <v>6250</v>
      </c>
      <c r="M4250" s="29">
        <v>1</v>
      </c>
    </row>
    <row r="4251" spans="1:13" x14ac:dyDescent="0.3">
      <c r="A4251">
        <v>4247</v>
      </c>
      <c r="B4251" s="29">
        <v>2014</v>
      </c>
      <c r="C4251" s="27">
        <v>41706</v>
      </c>
      <c r="D4251" s="28">
        <v>0.10708384811261207</v>
      </c>
      <c r="E4251" s="28">
        <v>1</v>
      </c>
      <c r="F4251" s="27">
        <v>42071</v>
      </c>
      <c r="G4251" s="28">
        <v>0.23531544346144906</v>
      </c>
      <c r="H4251" s="28">
        <v>1</v>
      </c>
      <c r="I4251" s="28">
        <v>0.32</v>
      </c>
      <c r="J4251" s="28">
        <v>0.75084650746813297</v>
      </c>
      <c r="K4251" s="28">
        <v>5</v>
      </c>
      <c r="L4251" s="28">
        <v>6250</v>
      </c>
      <c r="M4251" s="29">
        <v>1</v>
      </c>
    </row>
    <row r="4252" spans="1:13" x14ac:dyDescent="0.3">
      <c r="A4252">
        <v>4248</v>
      </c>
      <c r="B4252" s="29">
        <v>2014</v>
      </c>
      <c r="C4252" s="27">
        <v>41769</v>
      </c>
      <c r="D4252" s="28">
        <v>0.82188265114574632</v>
      </c>
      <c r="E4252" s="28">
        <v>5</v>
      </c>
      <c r="F4252" s="27">
        <v>43595</v>
      </c>
      <c r="G4252" s="28">
        <v>0.90533268748506546</v>
      </c>
      <c r="H4252" s="28">
        <v>3</v>
      </c>
      <c r="I4252" s="28">
        <v>0.48000000000000004</v>
      </c>
      <c r="J4252" s="28">
        <v>0.88131654285551164</v>
      </c>
      <c r="K4252" s="28">
        <v>5</v>
      </c>
      <c r="L4252" s="28">
        <v>6250</v>
      </c>
      <c r="M4252" s="29">
        <v>3</v>
      </c>
    </row>
    <row r="4253" spans="1:13" x14ac:dyDescent="0.3">
      <c r="A4253">
        <v>4249</v>
      </c>
      <c r="B4253" s="29">
        <v>2014</v>
      </c>
      <c r="C4253" s="27">
        <v>41915</v>
      </c>
      <c r="D4253" s="28">
        <v>0.26841908709507767</v>
      </c>
      <c r="E4253" s="28">
        <v>2</v>
      </c>
      <c r="F4253" s="27">
        <v>42646</v>
      </c>
      <c r="G4253" s="28">
        <v>0.78868400782335724</v>
      </c>
      <c r="H4253" s="28">
        <v>3</v>
      </c>
      <c r="I4253" s="28">
        <v>0.48000000000000004</v>
      </c>
      <c r="J4253" s="28">
        <v>0.88556408069755677</v>
      </c>
      <c r="K4253" s="28">
        <v>5</v>
      </c>
      <c r="L4253" s="28">
        <v>6250</v>
      </c>
      <c r="M4253" s="29">
        <v>1</v>
      </c>
    </row>
    <row r="4254" spans="1:13" x14ac:dyDescent="0.3">
      <c r="A4254">
        <v>4250</v>
      </c>
      <c r="B4254" s="29">
        <v>2014</v>
      </c>
      <c r="C4254" s="27">
        <v>41814</v>
      </c>
      <c r="D4254" s="28">
        <v>0.57965883832539133</v>
      </c>
      <c r="E4254" s="28">
        <v>4</v>
      </c>
      <c r="F4254" s="27">
        <v>43275</v>
      </c>
      <c r="G4254" s="28">
        <v>0.40106716684424082</v>
      </c>
      <c r="H4254" s="28">
        <v>2</v>
      </c>
      <c r="I4254" s="28">
        <v>0.4</v>
      </c>
      <c r="J4254" s="28">
        <v>0.52953748044455662</v>
      </c>
      <c r="K4254" s="28">
        <v>3</v>
      </c>
      <c r="L4254" s="28">
        <v>5000</v>
      </c>
      <c r="M4254" s="29">
        <v>0</v>
      </c>
    </row>
    <row r="4255" spans="1:13" x14ac:dyDescent="0.3">
      <c r="A4255">
        <v>4251</v>
      </c>
      <c r="B4255" s="29">
        <v>2014</v>
      </c>
      <c r="C4255" s="27">
        <v>41895</v>
      </c>
      <c r="D4255" s="28">
        <v>0.21034114070232535</v>
      </c>
      <c r="E4255" s="28">
        <v>1</v>
      </c>
      <c r="F4255" s="27">
        <v>42260</v>
      </c>
      <c r="G4255" s="28">
        <v>0.27882948626525317</v>
      </c>
      <c r="H4255" s="28">
        <v>1</v>
      </c>
      <c r="I4255" s="28">
        <v>0.32</v>
      </c>
      <c r="J4255" s="28">
        <v>0.65063628609997548</v>
      </c>
      <c r="K4255" s="28">
        <v>4</v>
      </c>
      <c r="L4255" s="28">
        <v>5625</v>
      </c>
      <c r="M4255" s="29">
        <v>0</v>
      </c>
    </row>
    <row r="4256" spans="1:13" x14ac:dyDescent="0.3">
      <c r="A4256">
        <v>4252</v>
      </c>
      <c r="B4256" s="29">
        <v>2014</v>
      </c>
      <c r="C4256" s="27">
        <v>41890</v>
      </c>
      <c r="D4256" s="28">
        <v>0.13392863524501231</v>
      </c>
      <c r="E4256" s="28">
        <v>1</v>
      </c>
      <c r="F4256" s="27">
        <v>42255</v>
      </c>
      <c r="G4256" s="28">
        <v>0.42470400494045657</v>
      </c>
      <c r="H4256" s="28">
        <v>2</v>
      </c>
      <c r="I4256" s="28">
        <v>0.4</v>
      </c>
      <c r="J4256" s="28">
        <v>0.89027734471017794</v>
      </c>
      <c r="K4256" s="28">
        <v>5</v>
      </c>
      <c r="L4256" s="28">
        <v>6250</v>
      </c>
      <c r="M4256" s="29">
        <v>0</v>
      </c>
    </row>
    <row r="4257" spans="1:13" x14ac:dyDescent="0.3">
      <c r="A4257">
        <v>4253</v>
      </c>
      <c r="B4257" s="29">
        <v>2014</v>
      </c>
      <c r="C4257" s="27">
        <v>41785</v>
      </c>
      <c r="D4257" s="28">
        <v>0.80709773462520296</v>
      </c>
      <c r="E4257" s="28">
        <v>5</v>
      </c>
      <c r="F4257" s="27">
        <v>43611</v>
      </c>
      <c r="G4257" s="28">
        <v>0.64530826068489355</v>
      </c>
      <c r="H4257" s="28">
        <v>3</v>
      </c>
      <c r="I4257" s="28">
        <v>0.48000000000000004</v>
      </c>
      <c r="J4257" s="28">
        <v>0.20755637389796544</v>
      </c>
      <c r="K4257" s="28">
        <v>2</v>
      </c>
      <c r="L4257" s="28">
        <v>4375</v>
      </c>
      <c r="M4257" s="29">
        <v>4</v>
      </c>
    </row>
    <row r="4258" spans="1:13" x14ac:dyDescent="0.3">
      <c r="A4258">
        <v>4254</v>
      </c>
      <c r="B4258" s="29">
        <v>2014</v>
      </c>
      <c r="C4258" s="27">
        <v>41826</v>
      </c>
      <c r="D4258" s="28">
        <v>0.81249523404435031</v>
      </c>
      <c r="E4258" s="28">
        <v>5</v>
      </c>
      <c r="F4258" s="27">
        <v>43652</v>
      </c>
      <c r="G4258" s="28">
        <v>0.88476684069220846</v>
      </c>
      <c r="H4258" s="28">
        <v>3</v>
      </c>
      <c r="I4258" s="28">
        <v>0.48000000000000004</v>
      </c>
      <c r="J4258" s="28">
        <v>0.64712959706969142</v>
      </c>
      <c r="K4258" s="28">
        <v>4</v>
      </c>
      <c r="L4258" s="28">
        <v>5625</v>
      </c>
      <c r="M4258" s="29">
        <v>4</v>
      </c>
    </row>
    <row r="4259" spans="1:13" x14ac:dyDescent="0.3">
      <c r="A4259">
        <v>4255</v>
      </c>
      <c r="B4259" s="29">
        <v>2014</v>
      </c>
      <c r="C4259" s="27">
        <v>41844</v>
      </c>
      <c r="D4259" s="28">
        <v>0.6449475666229062</v>
      </c>
      <c r="E4259" s="28">
        <v>4</v>
      </c>
      <c r="F4259" s="27">
        <v>43305</v>
      </c>
      <c r="G4259" s="28">
        <v>2.7415567843528277E-2</v>
      </c>
      <c r="H4259" s="28">
        <v>1</v>
      </c>
      <c r="I4259" s="28">
        <v>0.32</v>
      </c>
      <c r="J4259" s="28">
        <v>0.45250818368864376</v>
      </c>
      <c r="K4259" s="28">
        <v>3</v>
      </c>
      <c r="L4259" s="28">
        <v>5000</v>
      </c>
      <c r="M4259" s="29">
        <v>4</v>
      </c>
    </row>
    <row r="4260" spans="1:13" x14ac:dyDescent="0.3">
      <c r="A4260">
        <v>4256</v>
      </c>
      <c r="B4260" s="29">
        <v>2014</v>
      </c>
      <c r="C4260" s="27">
        <v>41657</v>
      </c>
      <c r="D4260" s="28">
        <v>0.2263858256877489</v>
      </c>
      <c r="E4260" s="28">
        <v>1</v>
      </c>
      <c r="F4260" s="27">
        <v>42022</v>
      </c>
      <c r="G4260" s="28">
        <v>0.75870708026236466</v>
      </c>
      <c r="H4260" s="28">
        <v>3</v>
      </c>
      <c r="I4260" s="28">
        <v>0.48000000000000004</v>
      </c>
      <c r="J4260" s="28">
        <v>0.95785593062526275</v>
      </c>
      <c r="K4260" s="28">
        <v>5</v>
      </c>
      <c r="L4260" s="28">
        <v>6250</v>
      </c>
      <c r="M4260" s="29">
        <v>1</v>
      </c>
    </row>
    <row r="4261" spans="1:13" x14ac:dyDescent="0.3">
      <c r="A4261">
        <v>4257</v>
      </c>
      <c r="B4261" s="29">
        <v>2014</v>
      </c>
      <c r="C4261" s="27">
        <v>41753</v>
      </c>
      <c r="D4261" s="28">
        <v>0.80473535808079288</v>
      </c>
      <c r="E4261" s="28">
        <v>5</v>
      </c>
      <c r="F4261" s="27">
        <v>43579</v>
      </c>
      <c r="G4261" s="28">
        <v>0.85219472648196881</v>
      </c>
      <c r="H4261" s="28">
        <v>3</v>
      </c>
      <c r="I4261" s="28">
        <v>0.48000000000000004</v>
      </c>
      <c r="J4261" s="28">
        <v>0.2284939705819149</v>
      </c>
      <c r="K4261" s="28">
        <v>2</v>
      </c>
      <c r="L4261" s="28">
        <v>4375</v>
      </c>
      <c r="M4261" s="29">
        <v>6</v>
      </c>
    </row>
    <row r="4262" spans="1:13" x14ac:dyDescent="0.3">
      <c r="A4262">
        <v>4258</v>
      </c>
      <c r="B4262" s="29">
        <v>2014</v>
      </c>
      <c r="C4262" s="27">
        <v>41964</v>
      </c>
      <c r="D4262" s="28">
        <v>0.1165945529750172</v>
      </c>
      <c r="E4262" s="28">
        <v>1</v>
      </c>
      <c r="F4262" s="27">
        <v>42329</v>
      </c>
      <c r="G4262" s="28">
        <v>0.581342279064754</v>
      </c>
      <c r="H4262" s="28">
        <v>2</v>
      </c>
      <c r="I4262" s="28">
        <v>0.4</v>
      </c>
      <c r="J4262" s="28">
        <v>0.44888395146464943</v>
      </c>
      <c r="K4262" s="28">
        <v>3</v>
      </c>
      <c r="L4262" s="28">
        <v>5000</v>
      </c>
      <c r="M4262" s="29">
        <v>1</v>
      </c>
    </row>
    <row r="4263" spans="1:13" x14ac:dyDescent="0.3">
      <c r="A4263">
        <v>4259</v>
      </c>
      <c r="B4263" s="29">
        <v>2014</v>
      </c>
      <c r="C4263" s="27">
        <v>41785</v>
      </c>
      <c r="D4263" s="28">
        <v>0.64102053255512659</v>
      </c>
      <c r="E4263" s="28">
        <v>4</v>
      </c>
      <c r="F4263" s="27">
        <v>43246</v>
      </c>
      <c r="G4263" s="28">
        <v>0.81882071074201412</v>
      </c>
      <c r="H4263" s="28">
        <v>3</v>
      </c>
      <c r="I4263" s="28">
        <v>0.48000000000000004</v>
      </c>
      <c r="J4263" s="28">
        <v>0.68721029721868754</v>
      </c>
      <c r="K4263" s="28">
        <v>4</v>
      </c>
      <c r="L4263" s="28">
        <v>5625</v>
      </c>
      <c r="M4263" s="29">
        <v>3</v>
      </c>
    </row>
    <row r="4264" spans="1:13" x14ac:dyDescent="0.3">
      <c r="A4264">
        <v>4260</v>
      </c>
      <c r="B4264" s="29">
        <v>2014</v>
      </c>
      <c r="C4264" s="27">
        <v>41834</v>
      </c>
      <c r="D4264" s="28">
        <v>3.5624411308029513E-2</v>
      </c>
      <c r="E4264" s="28">
        <v>1</v>
      </c>
      <c r="F4264" s="27">
        <v>42199</v>
      </c>
      <c r="G4264" s="28">
        <v>0.61411653183796666</v>
      </c>
      <c r="H4264" s="28">
        <v>3</v>
      </c>
      <c r="I4264" s="28">
        <v>0.48000000000000004</v>
      </c>
      <c r="J4264" s="28">
        <v>0.40471850192586556</v>
      </c>
      <c r="K4264" s="28">
        <v>2</v>
      </c>
      <c r="L4264" s="28">
        <v>4375</v>
      </c>
      <c r="M4264" s="29">
        <v>0</v>
      </c>
    </row>
    <row r="4265" spans="1:13" x14ac:dyDescent="0.3">
      <c r="A4265">
        <v>4261</v>
      </c>
      <c r="B4265" s="29">
        <v>2014</v>
      </c>
      <c r="C4265" s="27">
        <v>41844</v>
      </c>
      <c r="D4265" s="28">
        <v>0.28345476585036999</v>
      </c>
      <c r="E4265" s="28">
        <v>2</v>
      </c>
      <c r="F4265" s="27">
        <v>42575</v>
      </c>
      <c r="G4265" s="28">
        <v>0.65939752153626052</v>
      </c>
      <c r="H4265" s="28">
        <v>3</v>
      </c>
      <c r="I4265" s="28">
        <v>0.48000000000000004</v>
      </c>
      <c r="J4265" s="28">
        <v>0.85456114816631534</v>
      </c>
      <c r="K4265" s="28">
        <v>5</v>
      </c>
      <c r="L4265" s="28">
        <v>6250</v>
      </c>
      <c r="M4265" s="29">
        <v>3</v>
      </c>
    </row>
    <row r="4266" spans="1:13" x14ac:dyDescent="0.3">
      <c r="A4266">
        <v>4262</v>
      </c>
      <c r="B4266" s="29">
        <v>2014</v>
      </c>
      <c r="C4266" s="27">
        <v>41682</v>
      </c>
      <c r="D4266" s="28">
        <v>8.8522273278894947E-2</v>
      </c>
      <c r="E4266" s="28">
        <v>1</v>
      </c>
      <c r="F4266" s="27">
        <v>42047</v>
      </c>
      <c r="G4266" s="28">
        <v>0.88502384750106255</v>
      </c>
      <c r="H4266" s="28">
        <v>3</v>
      </c>
      <c r="I4266" s="28">
        <v>0.48000000000000004</v>
      </c>
      <c r="J4266" s="28">
        <v>0.91971674949656534</v>
      </c>
      <c r="K4266" s="28">
        <v>5</v>
      </c>
      <c r="L4266" s="28">
        <v>6250</v>
      </c>
      <c r="M4266" s="29">
        <v>0</v>
      </c>
    </row>
    <row r="4267" spans="1:13" x14ac:dyDescent="0.3">
      <c r="A4267">
        <v>4263</v>
      </c>
      <c r="B4267" s="29">
        <v>2014</v>
      </c>
      <c r="C4267" s="27">
        <v>41853</v>
      </c>
      <c r="D4267" s="28">
        <v>0.73572113165243269</v>
      </c>
      <c r="E4267" s="28">
        <v>5</v>
      </c>
      <c r="F4267" s="27">
        <v>43679</v>
      </c>
      <c r="G4267" s="28">
        <v>0.10461358206150273</v>
      </c>
      <c r="H4267" s="28">
        <v>1</v>
      </c>
      <c r="I4267" s="28">
        <v>0.32</v>
      </c>
      <c r="J4267" s="28">
        <v>0.52597841604079332</v>
      </c>
      <c r="K4267" s="28">
        <v>3</v>
      </c>
      <c r="L4267" s="28">
        <v>5000</v>
      </c>
      <c r="M4267" s="29">
        <v>3</v>
      </c>
    </row>
    <row r="4268" spans="1:13" x14ac:dyDescent="0.3">
      <c r="A4268">
        <v>4264</v>
      </c>
      <c r="B4268" s="29">
        <v>2014</v>
      </c>
      <c r="C4268" s="27">
        <v>41873</v>
      </c>
      <c r="D4268" s="28">
        <v>0.62498766172375908</v>
      </c>
      <c r="E4268" s="28">
        <v>4</v>
      </c>
      <c r="F4268" s="27">
        <v>43334</v>
      </c>
      <c r="G4268" s="28">
        <v>0.33444355670991122</v>
      </c>
      <c r="H4268" s="28">
        <v>2</v>
      </c>
      <c r="I4268" s="28">
        <v>0.4</v>
      </c>
      <c r="J4268" s="28">
        <v>0.22055137979520423</v>
      </c>
      <c r="K4268" s="28">
        <v>2</v>
      </c>
      <c r="L4268" s="28">
        <v>4375</v>
      </c>
      <c r="M4268" s="29">
        <v>4</v>
      </c>
    </row>
    <row r="4269" spans="1:13" x14ac:dyDescent="0.3">
      <c r="A4269">
        <v>4265</v>
      </c>
      <c r="B4269" s="29">
        <v>2014</v>
      </c>
      <c r="C4269" s="27">
        <v>41871</v>
      </c>
      <c r="D4269" s="28">
        <v>4.3945226428235618E-2</v>
      </c>
      <c r="E4269" s="28">
        <v>1</v>
      </c>
      <c r="F4269" s="27">
        <v>42236</v>
      </c>
      <c r="G4269" s="28">
        <v>0.64848105642624965</v>
      </c>
      <c r="H4269" s="28">
        <v>3</v>
      </c>
      <c r="I4269" s="28">
        <v>0.48000000000000004</v>
      </c>
      <c r="J4269" s="28">
        <v>0.14913023283578597</v>
      </c>
      <c r="K4269" s="28">
        <v>1</v>
      </c>
      <c r="L4269" s="28">
        <v>3750</v>
      </c>
      <c r="M4269" s="29">
        <v>2</v>
      </c>
    </row>
    <row r="4270" spans="1:13" x14ac:dyDescent="0.3">
      <c r="A4270">
        <v>4266</v>
      </c>
      <c r="B4270" s="29">
        <v>2014</v>
      </c>
      <c r="C4270" s="27">
        <v>41680</v>
      </c>
      <c r="D4270" s="28">
        <v>0.69020112032833103</v>
      </c>
      <c r="E4270" s="28">
        <v>5</v>
      </c>
      <c r="F4270" s="27">
        <v>43506</v>
      </c>
      <c r="G4270" s="28">
        <v>0.10733548912459989</v>
      </c>
      <c r="H4270" s="28">
        <v>1</v>
      </c>
      <c r="I4270" s="28">
        <v>0.32</v>
      </c>
      <c r="J4270" s="28">
        <v>0.41770524490093774</v>
      </c>
      <c r="K4270" s="28">
        <v>2</v>
      </c>
      <c r="L4270" s="28">
        <v>4375</v>
      </c>
      <c r="M4270" s="29">
        <v>1</v>
      </c>
    </row>
    <row r="4271" spans="1:13" x14ac:dyDescent="0.3">
      <c r="A4271">
        <v>4267</v>
      </c>
      <c r="B4271" s="29">
        <v>2014</v>
      </c>
      <c r="C4271" s="27">
        <v>41987</v>
      </c>
      <c r="D4271" s="28">
        <v>0.2424549422795711</v>
      </c>
      <c r="E4271" s="28">
        <v>1</v>
      </c>
      <c r="F4271" s="27">
        <v>42352</v>
      </c>
      <c r="G4271" s="28">
        <v>0.99625241577770807</v>
      </c>
      <c r="H4271" s="28">
        <v>3</v>
      </c>
      <c r="I4271" s="28">
        <v>0.48000000000000004</v>
      </c>
      <c r="J4271" s="28">
        <v>0.58928992982218487</v>
      </c>
      <c r="K4271" s="28">
        <v>3</v>
      </c>
      <c r="L4271" s="28">
        <v>5000</v>
      </c>
      <c r="M4271" s="29">
        <v>1</v>
      </c>
    </row>
    <row r="4272" spans="1:13" x14ac:dyDescent="0.3">
      <c r="A4272">
        <v>4268</v>
      </c>
      <c r="B4272" s="29">
        <v>2014</v>
      </c>
      <c r="C4272" s="27">
        <v>41858</v>
      </c>
      <c r="D4272" s="28">
        <v>0.31371146260829186</v>
      </c>
      <c r="E4272" s="28">
        <v>2</v>
      </c>
      <c r="F4272" s="27">
        <v>42589</v>
      </c>
      <c r="G4272" s="28">
        <v>0.45466512950110882</v>
      </c>
      <c r="H4272" s="28">
        <v>2</v>
      </c>
      <c r="I4272" s="28">
        <v>0.4</v>
      </c>
      <c r="J4272" s="28">
        <v>0.64611675885912878</v>
      </c>
      <c r="K4272" s="28">
        <v>4</v>
      </c>
      <c r="L4272" s="28">
        <v>5625</v>
      </c>
      <c r="M4272" s="29">
        <v>0</v>
      </c>
    </row>
    <row r="4273" spans="1:13" x14ac:dyDescent="0.3">
      <c r="A4273">
        <v>4269</v>
      </c>
      <c r="B4273" s="29">
        <v>2014</v>
      </c>
      <c r="C4273" s="27">
        <v>41911</v>
      </c>
      <c r="D4273" s="28">
        <v>0.11000396022222425</v>
      </c>
      <c r="E4273" s="28">
        <v>1</v>
      </c>
      <c r="F4273" s="27">
        <v>42276</v>
      </c>
      <c r="G4273" s="28">
        <v>0.51504169149543044</v>
      </c>
      <c r="H4273" s="28">
        <v>2</v>
      </c>
      <c r="I4273" s="28">
        <v>0.4</v>
      </c>
      <c r="J4273" s="28">
        <v>0.38207620557840072</v>
      </c>
      <c r="K4273" s="28">
        <v>2</v>
      </c>
      <c r="L4273" s="28">
        <v>4375</v>
      </c>
      <c r="M4273" s="29">
        <v>1</v>
      </c>
    </row>
    <row r="4274" spans="1:13" x14ac:dyDescent="0.3">
      <c r="A4274">
        <v>4270</v>
      </c>
      <c r="B4274" s="29">
        <v>2014</v>
      </c>
      <c r="C4274" s="27">
        <v>41893</v>
      </c>
      <c r="D4274" s="28">
        <v>6.707885229823296E-2</v>
      </c>
      <c r="E4274" s="28">
        <v>1</v>
      </c>
      <c r="F4274" s="27">
        <v>42258</v>
      </c>
      <c r="G4274" s="28">
        <v>0.44259092547596224</v>
      </c>
      <c r="H4274" s="28">
        <v>2</v>
      </c>
      <c r="I4274" s="28">
        <v>0.4</v>
      </c>
      <c r="J4274" s="28">
        <v>0.19239375964904071</v>
      </c>
      <c r="K4274" s="28">
        <v>1</v>
      </c>
      <c r="L4274" s="28">
        <v>3750</v>
      </c>
      <c r="M4274" s="29">
        <v>1</v>
      </c>
    </row>
    <row r="4275" spans="1:13" x14ac:dyDescent="0.3">
      <c r="A4275">
        <v>4271</v>
      </c>
      <c r="B4275" s="29">
        <v>2014</v>
      </c>
      <c r="C4275" s="27">
        <v>41850</v>
      </c>
      <c r="D4275" s="28">
        <v>0.50612350416527663</v>
      </c>
      <c r="E4275" s="28">
        <v>3</v>
      </c>
      <c r="F4275" s="27">
        <v>42946</v>
      </c>
      <c r="G4275" s="28">
        <v>0.77577132021221029</v>
      </c>
      <c r="H4275" s="28">
        <v>3</v>
      </c>
      <c r="I4275" s="28">
        <v>0.48000000000000004</v>
      </c>
      <c r="J4275" s="28">
        <v>0.19404318199831538</v>
      </c>
      <c r="K4275" s="28">
        <v>1</v>
      </c>
      <c r="L4275" s="28">
        <v>3750</v>
      </c>
      <c r="M4275" s="29">
        <v>2</v>
      </c>
    </row>
    <row r="4276" spans="1:13" x14ac:dyDescent="0.3">
      <c r="A4276">
        <v>4272</v>
      </c>
      <c r="B4276" s="29">
        <v>2014</v>
      </c>
      <c r="C4276" s="27">
        <v>41668</v>
      </c>
      <c r="D4276" s="28">
        <v>0.8490380310318838</v>
      </c>
      <c r="E4276" s="28">
        <v>5</v>
      </c>
      <c r="F4276" s="27">
        <v>43494</v>
      </c>
      <c r="G4276" s="28">
        <v>0.90747956679876718</v>
      </c>
      <c r="H4276" s="28">
        <v>3</v>
      </c>
      <c r="I4276" s="28">
        <v>0.48000000000000004</v>
      </c>
      <c r="J4276" s="28">
        <v>0.8339049439364481</v>
      </c>
      <c r="K4276" s="28">
        <v>5</v>
      </c>
      <c r="L4276" s="28">
        <v>6250</v>
      </c>
      <c r="M4276" s="29">
        <v>3</v>
      </c>
    </row>
    <row r="4277" spans="1:13" x14ac:dyDescent="0.3">
      <c r="A4277">
        <v>4273</v>
      </c>
      <c r="B4277" s="29">
        <v>2014</v>
      </c>
      <c r="C4277" s="27">
        <v>41704</v>
      </c>
      <c r="D4277" s="28">
        <v>0.62507183843752612</v>
      </c>
      <c r="E4277" s="28">
        <v>4</v>
      </c>
      <c r="F4277" s="27">
        <v>43165</v>
      </c>
      <c r="G4277" s="28">
        <v>0.7726751127607745</v>
      </c>
      <c r="H4277" s="28">
        <v>3</v>
      </c>
      <c r="I4277" s="28">
        <v>0.48000000000000004</v>
      </c>
      <c r="J4277" s="28">
        <v>0.869254229361342</v>
      </c>
      <c r="K4277" s="28">
        <v>5</v>
      </c>
      <c r="L4277" s="28">
        <v>6250</v>
      </c>
      <c r="M4277" s="29">
        <v>2</v>
      </c>
    </row>
    <row r="4278" spans="1:13" x14ac:dyDescent="0.3">
      <c r="A4278">
        <v>4274</v>
      </c>
      <c r="B4278" s="29">
        <v>2014</v>
      </c>
      <c r="C4278" s="27">
        <v>41708</v>
      </c>
      <c r="D4278" s="28">
        <v>0.70356647903518177</v>
      </c>
      <c r="E4278" s="28">
        <v>5</v>
      </c>
      <c r="F4278" s="27">
        <v>43534</v>
      </c>
      <c r="G4278" s="28">
        <v>0.50917495195563645</v>
      </c>
      <c r="H4278" s="28">
        <v>2</v>
      </c>
      <c r="I4278" s="28">
        <v>0.4</v>
      </c>
      <c r="J4278" s="28">
        <v>0.95684293338585613</v>
      </c>
      <c r="K4278" s="28">
        <v>5</v>
      </c>
      <c r="L4278" s="28">
        <v>6250</v>
      </c>
      <c r="M4278" s="29">
        <v>2</v>
      </c>
    </row>
    <row r="4279" spans="1:13" x14ac:dyDescent="0.3">
      <c r="A4279">
        <v>4275</v>
      </c>
      <c r="B4279" s="29">
        <v>2014</v>
      </c>
      <c r="C4279" s="27">
        <v>41739</v>
      </c>
      <c r="D4279" s="28">
        <v>0.26694773609437594</v>
      </c>
      <c r="E4279" s="28">
        <v>2</v>
      </c>
      <c r="F4279" s="27">
        <v>42470</v>
      </c>
      <c r="G4279" s="28">
        <v>0.62543661639740189</v>
      </c>
      <c r="H4279" s="28">
        <v>3</v>
      </c>
      <c r="I4279" s="28">
        <v>0.48000000000000004</v>
      </c>
      <c r="J4279" s="28">
        <v>0.90573348152391764</v>
      </c>
      <c r="K4279" s="28">
        <v>5</v>
      </c>
      <c r="L4279" s="28">
        <v>6250</v>
      </c>
      <c r="M4279" s="29">
        <v>0</v>
      </c>
    </row>
    <row r="4280" spans="1:13" x14ac:dyDescent="0.3">
      <c r="A4280">
        <v>4276</v>
      </c>
      <c r="B4280" s="29">
        <v>2014</v>
      </c>
      <c r="C4280" s="27">
        <v>41774</v>
      </c>
      <c r="D4280" s="28">
        <v>0.55459820773841573</v>
      </c>
      <c r="E4280" s="28">
        <v>3</v>
      </c>
      <c r="F4280" s="27">
        <v>42870</v>
      </c>
      <c r="G4280" s="28">
        <v>0.76634267442186088</v>
      </c>
      <c r="H4280" s="28">
        <v>3</v>
      </c>
      <c r="I4280" s="28">
        <v>0.48000000000000004</v>
      </c>
      <c r="J4280" s="28">
        <v>0.82976167035021697</v>
      </c>
      <c r="K4280" s="28">
        <v>5</v>
      </c>
      <c r="L4280" s="28">
        <v>6250</v>
      </c>
      <c r="M4280" s="29">
        <v>0</v>
      </c>
    </row>
    <row r="4281" spans="1:13" x14ac:dyDescent="0.3">
      <c r="A4281">
        <v>4277</v>
      </c>
      <c r="B4281" s="29">
        <v>2014</v>
      </c>
      <c r="C4281" s="27">
        <v>41959</v>
      </c>
      <c r="D4281" s="28">
        <v>0.80199458210567554</v>
      </c>
      <c r="E4281" s="28">
        <v>5</v>
      </c>
      <c r="F4281" s="27">
        <v>43785</v>
      </c>
      <c r="G4281" s="28">
        <v>0.77242957672057388</v>
      </c>
      <c r="H4281" s="28">
        <v>3</v>
      </c>
      <c r="I4281" s="28">
        <v>0.48000000000000004</v>
      </c>
      <c r="J4281" s="28">
        <v>0.97223815830120663</v>
      </c>
      <c r="K4281" s="28">
        <v>5</v>
      </c>
      <c r="L4281" s="28">
        <v>6250</v>
      </c>
      <c r="M4281" s="29">
        <v>6</v>
      </c>
    </row>
    <row r="4282" spans="1:13" x14ac:dyDescent="0.3">
      <c r="A4282">
        <v>4278</v>
      </c>
      <c r="B4282" s="29">
        <v>2014</v>
      </c>
      <c r="C4282" s="27">
        <v>41726</v>
      </c>
      <c r="D4282" s="28">
        <v>0.85530711543066484</v>
      </c>
      <c r="E4282" s="28">
        <v>5</v>
      </c>
      <c r="F4282" s="27">
        <v>43552</v>
      </c>
      <c r="G4282" s="28">
        <v>0.61411731488021215</v>
      </c>
      <c r="H4282" s="28">
        <v>3</v>
      </c>
      <c r="I4282" s="28">
        <v>0.48000000000000004</v>
      </c>
      <c r="J4282" s="28">
        <v>0.21184285478364218</v>
      </c>
      <c r="K4282" s="28">
        <v>2</v>
      </c>
      <c r="L4282" s="28">
        <v>4375</v>
      </c>
      <c r="M4282" s="29">
        <v>3</v>
      </c>
    </row>
    <row r="4283" spans="1:13" x14ac:dyDescent="0.3">
      <c r="A4283">
        <v>4279</v>
      </c>
      <c r="B4283" s="29">
        <v>2014</v>
      </c>
      <c r="C4283" s="27">
        <v>41769</v>
      </c>
      <c r="D4283" s="28">
        <v>0.52521565448035845</v>
      </c>
      <c r="E4283" s="28">
        <v>3</v>
      </c>
      <c r="F4283" s="27">
        <v>42865</v>
      </c>
      <c r="G4283" s="28">
        <v>0.47376266043468784</v>
      </c>
      <c r="H4283" s="28">
        <v>2</v>
      </c>
      <c r="I4283" s="28">
        <v>0.4</v>
      </c>
      <c r="J4283" s="28">
        <v>0.87307765200812393</v>
      </c>
      <c r="K4283" s="28">
        <v>5</v>
      </c>
      <c r="L4283" s="28">
        <v>6250</v>
      </c>
      <c r="M4283" s="29">
        <v>1</v>
      </c>
    </row>
    <row r="4284" spans="1:13" x14ac:dyDescent="0.3">
      <c r="A4284">
        <v>4280</v>
      </c>
      <c r="B4284" s="29">
        <v>2014</v>
      </c>
      <c r="C4284" s="27">
        <v>41922</v>
      </c>
      <c r="D4284" s="28">
        <v>0.13068567945643195</v>
      </c>
      <c r="E4284" s="28">
        <v>1</v>
      </c>
      <c r="F4284" s="27">
        <v>42287</v>
      </c>
      <c r="G4284" s="28">
        <v>0.27789034940017876</v>
      </c>
      <c r="H4284" s="28">
        <v>1</v>
      </c>
      <c r="I4284" s="28">
        <v>0.32</v>
      </c>
      <c r="J4284" s="28">
        <v>0.47126080945372861</v>
      </c>
      <c r="K4284" s="28">
        <v>3</v>
      </c>
      <c r="L4284" s="28">
        <v>5000</v>
      </c>
      <c r="M4284" s="29">
        <v>1</v>
      </c>
    </row>
    <row r="4285" spans="1:13" x14ac:dyDescent="0.3">
      <c r="A4285">
        <v>4281</v>
      </c>
      <c r="B4285" s="29">
        <v>2014</v>
      </c>
      <c r="C4285" s="27">
        <v>41776</v>
      </c>
      <c r="D4285" s="28">
        <v>0.26077069641888706</v>
      </c>
      <c r="E4285" s="28">
        <v>2</v>
      </c>
      <c r="F4285" s="27">
        <v>42507</v>
      </c>
      <c r="G4285" s="28">
        <v>0.69850632300878424</v>
      </c>
      <c r="H4285" s="28">
        <v>3</v>
      </c>
      <c r="I4285" s="28">
        <v>0.48000000000000004</v>
      </c>
      <c r="J4285" s="28">
        <v>0.33817799367408719</v>
      </c>
      <c r="K4285" s="28">
        <v>2</v>
      </c>
      <c r="L4285" s="28">
        <v>4375</v>
      </c>
      <c r="M4285" s="29">
        <v>2</v>
      </c>
    </row>
    <row r="4286" spans="1:13" x14ac:dyDescent="0.3">
      <c r="A4286">
        <v>4282</v>
      </c>
      <c r="B4286" s="29">
        <v>2014</v>
      </c>
      <c r="C4286" s="27">
        <v>42003</v>
      </c>
      <c r="D4286" s="28">
        <v>0.94944387075722958</v>
      </c>
      <c r="E4286" s="28">
        <v>5</v>
      </c>
      <c r="F4286" s="27">
        <v>43829</v>
      </c>
      <c r="G4286" s="28">
        <v>0.38763942483334057</v>
      </c>
      <c r="H4286" s="28">
        <v>2</v>
      </c>
      <c r="I4286" s="28">
        <v>0.4</v>
      </c>
      <c r="J4286" s="28">
        <v>0.47645471587705424</v>
      </c>
      <c r="K4286" s="28">
        <v>3</v>
      </c>
      <c r="L4286" s="28">
        <v>5000</v>
      </c>
      <c r="M4286" s="29">
        <v>2</v>
      </c>
    </row>
    <row r="4287" spans="1:13" x14ac:dyDescent="0.3">
      <c r="A4287">
        <v>4283</v>
      </c>
      <c r="B4287" s="29">
        <v>2014</v>
      </c>
      <c r="C4287" s="27">
        <v>41801</v>
      </c>
      <c r="D4287" s="28">
        <v>0.90245703074701067</v>
      </c>
      <c r="E4287" s="28">
        <v>5</v>
      </c>
      <c r="F4287" s="27">
        <v>43627</v>
      </c>
      <c r="G4287" s="28">
        <v>0.15763620267467116</v>
      </c>
      <c r="H4287" s="28">
        <v>1</v>
      </c>
      <c r="I4287" s="28">
        <v>0.32</v>
      </c>
      <c r="J4287" s="28">
        <v>0.4396759841725546</v>
      </c>
      <c r="K4287" s="28">
        <v>3</v>
      </c>
      <c r="L4287" s="28">
        <v>5000</v>
      </c>
      <c r="M4287" s="29">
        <v>2</v>
      </c>
    </row>
    <row r="4288" spans="1:13" x14ac:dyDescent="0.3">
      <c r="A4288">
        <v>4284</v>
      </c>
      <c r="B4288" s="29">
        <v>2014</v>
      </c>
      <c r="C4288" s="27">
        <v>41671</v>
      </c>
      <c r="D4288" s="28">
        <v>0.90061414308343513</v>
      </c>
      <c r="E4288" s="28">
        <v>5</v>
      </c>
      <c r="F4288" s="27">
        <v>43497</v>
      </c>
      <c r="G4288" s="28">
        <v>0.51191699355764986</v>
      </c>
      <c r="H4288" s="28">
        <v>2</v>
      </c>
      <c r="I4288" s="28">
        <v>0.4</v>
      </c>
      <c r="J4288" s="28">
        <v>0.3438658624152966</v>
      </c>
      <c r="K4288" s="28">
        <v>2</v>
      </c>
      <c r="L4288" s="28">
        <v>4375</v>
      </c>
      <c r="M4288" s="29">
        <v>1</v>
      </c>
    </row>
    <row r="4289" spans="1:13" x14ac:dyDescent="0.3">
      <c r="A4289">
        <v>4285</v>
      </c>
      <c r="B4289" s="29">
        <v>2014</v>
      </c>
      <c r="C4289" s="27">
        <v>41802</v>
      </c>
      <c r="D4289" s="28">
        <v>0.96021801221994063</v>
      </c>
      <c r="E4289" s="28">
        <v>5</v>
      </c>
      <c r="F4289" s="27">
        <v>43628</v>
      </c>
      <c r="G4289" s="28">
        <v>0.19903291649811705</v>
      </c>
      <c r="H4289" s="28">
        <v>1</v>
      </c>
      <c r="I4289" s="28">
        <v>0.32</v>
      </c>
      <c r="J4289" s="28">
        <v>0.85983843545246041</v>
      </c>
      <c r="K4289" s="28">
        <v>5</v>
      </c>
      <c r="L4289" s="28">
        <v>6250</v>
      </c>
      <c r="M4289" s="29">
        <v>0</v>
      </c>
    </row>
    <row r="4290" spans="1:13" x14ac:dyDescent="0.3">
      <c r="A4290">
        <v>4286</v>
      </c>
      <c r="B4290" s="29">
        <v>2014</v>
      </c>
      <c r="C4290" s="27">
        <v>41970</v>
      </c>
      <c r="D4290" s="28">
        <v>0.5913027026107659</v>
      </c>
      <c r="E4290" s="28">
        <v>4</v>
      </c>
      <c r="F4290" s="27">
        <v>43431</v>
      </c>
      <c r="G4290" s="28">
        <v>0.49702037443230118</v>
      </c>
      <c r="H4290" s="28">
        <v>2</v>
      </c>
      <c r="I4290" s="28">
        <v>0.4</v>
      </c>
      <c r="J4290" s="28">
        <v>1.1480788238518724E-2</v>
      </c>
      <c r="K4290" s="28">
        <v>1</v>
      </c>
      <c r="L4290" s="28">
        <v>3750</v>
      </c>
      <c r="M4290" s="29">
        <v>1</v>
      </c>
    </row>
    <row r="4291" spans="1:13" x14ac:dyDescent="0.3">
      <c r="A4291">
        <v>4287</v>
      </c>
      <c r="B4291" s="29">
        <v>2014</v>
      </c>
      <c r="C4291" s="27">
        <v>41996</v>
      </c>
      <c r="D4291" s="28">
        <v>0.8424389777761131</v>
      </c>
      <c r="E4291" s="28">
        <v>5</v>
      </c>
      <c r="F4291" s="27">
        <v>43822</v>
      </c>
      <c r="G4291" s="28">
        <v>0.11040016812420417</v>
      </c>
      <c r="H4291" s="28">
        <v>1</v>
      </c>
      <c r="I4291" s="28">
        <v>0.32</v>
      </c>
      <c r="J4291" s="28">
        <v>0.22072305416841287</v>
      </c>
      <c r="K4291" s="28">
        <v>2</v>
      </c>
      <c r="L4291" s="28">
        <v>4375</v>
      </c>
      <c r="M4291" s="29">
        <v>2</v>
      </c>
    </row>
    <row r="4292" spans="1:13" x14ac:dyDescent="0.3">
      <c r="A4292">
        <v>4288</v>
      </c>
      <c r="B4292" s="29">
        <v>2014</v>
      </c>
      <c r="C4292" s="27">
        <v>41744</v>
      </c>
      <c r="D4292" s="28">
        <v>0.24096098833048296</v>
      </c>
      <c r="E4292" s="28">
        <v>1</v>
      </c>
      <c r="F4292" s="27">
        <v>42109</v>
      </c>
      <c r="G4292" s="28">
        <v>0.76168008214432581</v>
      </c>
      <c r="H4292" s="28">
        <v>3</v>
      </c>
      <c r="I4292" s="28">
        <v>0.48000000000000004</v>
      </c>
      <c r="J4292" s="28">
        <v>0.56228392994918897</v>
      </c>
      <c r="K4292" s="28">
        <v>3</v>
      </c>
      <c r="L4292" s="28">
        <v>5000</v>
      </c>
      <c r="M4292" s="29">
        <v>0</v>
      </c>
    </row>
    <row r="4293" spans="1:13" x14ac:dyDescent="0.3">
      <c r="A4293">
        <v>4289</v>
      </c>
      <c r="B4293" s="29">
        <v>2014</v>
      </c>
      <c r="C4293" s="27">
        <v>41832</v>
      </c>
      <c r="D4293" s="28">
        <v>0.30933538970267549</v>
      </c>
      <c r="E4293" s="28">
        <v>2</v>
      </c>
      <c r="F4293" s="27">
        <v>42563</v>
      </c>
      <c r="G4293" s="28">
        <v>0.49087769428471761</v>
      </c>
      <c r="H4293" s="28">
        <v>2</v>
      </c>
      <c r="I4293" s="28">
        <v>0.4</v>
      </c>
      <c r="J4293" s="28">
        <v>0.30609423992716012</v>
      </c>
      <c r="K4293" s="28">
        <v>2</v>
      </c>
      <c r="L4293" s="28">
        <v>4375</v>
      </c>
      <c r="M4293" s="29">
        <v>0</v>
      </c>
    </row>
    <row r="4294" spans="1:13" x14ac:dyDescent="0.3">
      <c r="A4294">
        <v>4290</v>
      </c>
      <c r="B4294" s="29">
        <v>2014</v>
      </c>
      <c r="C4294" s="27">
        <v>41851</v>
      </c>
      <c r="D4294" s="28">
        <v>0.26627786671969267</v>
      </c>
      <c r="E4294" s="28">
        <v>2</v>
      </c>
      <c r="F4294" s="27">
        <v>42582</v>
      </c>
      <c r="G4294" s="28">
        <v>0.96911199031777873</v>
      </c>
      <c r="H4294" s="28">
        <v>3</v>
      </c>
      <c r="I4294" s="28">
        <v>0.48000000000000004</v>
      </c>
      <c r="J4294" s="28">
        <v>0.96641813740890681</v>
      </c>
      <c r="K4294" s="28">
        <v>5</v>
      </c>
      <c r="L4294" s="28">
        <v>6250</v>
      </c>
      <c r="M4294" s="29">
        <v>0</v>
      </c>
    </row>
    <row r="4295" spans="1:13" x14ac:dyDescent="0.3">
      <c r="A4295">
        <v>4291</v>
      </c>
      <c r="B4295" s="29">
        <v>2014</v>
      </c>
      <c r="C4295" s="27">
        <v>41914</v>
      </c>
      <c r="D4295" s="28">
        <v>0.3295432606770673</v>
      </c>
      <c r="E4295" s="28">
        <v>2</v>
      </c>
      <c r="F4295" s="27">
        <v>42645</v>
      </c>
      <c r="G4295" s="28">
        <v>5.0329476563314324E-2</v>
      </c>
      <c r="H4295" s="28">
        <v>1</v>
      </c>
      <c r="I4295" s="28">
        <v>0.32</v>
      </c>
      <c r="J4295" s="28">
        <v>0.45009729878613691</v>
      </c>
      <c r="K4295" s="28">
        <v>3</v>
      </c>
      <c r="L4295" s="28">
        <v>5000</v>
      </c>
      <c r="M4295" s="29">
        <v>1</v>
      </c>
    </row>
    <row r="4296" spans="1:13" x14ac:dyDescent="0.3">
      <c r="A4296">
        <v>4292</v>
      </c>
      <c r="B4296" s="29">
        <v>2014</v>
      </c>
      <c r="C4296" s="27">
        <v>41868</v>
      </c>
      <c r="D4296" s="28">
        <v>0.72172260498377694</v>
      </c>
      <c r="E4296" s="28">
        <v>5</v>
      </c>
      <c r="F4296" s="27">
        <v>43694</v>
      </c>
      <c r="G4296" s="28">
        <v>0.71245127372534056</v>
      </c>
      <c r="H4296" s="28">
        <v>3</v>
      </c>
      <c r="I4296" s="28">
        <v>0.48000000000000004</v>
      </c>
      <c r="J4296" s="28">
        <v>0.84767341224881354</v>
      </c>
      <c r="K4296" s="28">
        <v>5</v>
      </c>
      <c r="L4296" s="28">
        <v>6250</v>
      </c>
      <c r="M4296" s="29">
        <v>3</v>
      </c>
    </row>
    <row r="4297" spans="1:13" x14ac:dyDescent="0.3">
      <c r="A4297">
        <v>4293</v>
      </c>
      <c r="B4297">
        <v>2014</v>
      </c>
      <c r="C4297" s="27">
        <v>41726</v>
      </c>
      <c r="D4297" s="28">
        <v>0.3071575165569288</v>
      </c>
      <c r="E4297" s="28">
        <v>2</v>
      </c>
      <c r="F4297" s="27">
        <v>42457</v>
      </c>
      <c r="G4297" s="28">
        <v>0.10523018608227397</v>
      </c>
      <c r="H4297" s="28">
        <v>1</v>
      </c>
      <c r="I4297" s="28">
        <v>0.32</v>
      </c>
      <c r="J4297" s="28">
        <v>0.6457064259800005</v>
      </c>
      <c r="K4297" s="28">
        <v>4</v>
      </c>
      <c r="L4297" s="28">
        <v>5625</v>
      </c>
      <c r="M4297" s="29">
        <v>1</v>
      </c>
    </row>
    <row r="4298" spans="1:13" x14ac:dyDescent="0.3">
      <c r="A4298">
        <v>4294</v>
      </c>
      <c r="B4298" s="29">
        <v>2014</v>
      </c>
      <c r="C4298" s="27">
        <v>41940</v>
      </c>
      <c r="D4298" s="28">
        <v>0.25455215171198198</v>
      </c>
      <c r="E4298" s="28">
        <v>2</v>
      </c>
      <c r="F4298" s="27">
        <v>42671</v>
      </c>
      <c r="G4298" s="28">
        <v>0.59336453920050813</v>
      </c>
      <c r="H4298" s="28">
        <v>2</v>
      </c>
      <c r="I4298" s="28">
        <v>0.4</v>
      </c>
      <c r="J4298" s="28">
        <v>0.11526643610148146</v>
      </c>
      <c r="K4298" s="28">
        <v>1</v>
      </c>
      <c r="L4298" s="28">
        <v>3750</v>
      </c>
      <c r="M4298" s="29">
        <v>2</v>
      </c>
    </row>
    <row r="4299" spans="1:13" x14ac:dyDescent="0.3">
      <c r="A4299">
        <v>4295</v>
      </c>
      <c r="B4299" s="29">
        <v>2014</v>
      </c>
      <c r="C4299" s="27">
        <v>41851</v>
      </c>
      <c r="D4299" s="28">
        <v>0.67186709515304333</v>
      </c>
      <c r="E4299" s="28">
        <v>4</v>
      </c>
      <c r="F4299" s="27">
        <v>43312</v>
      </c>
      <c r="G4299" s="28">
        <v>0.7704146952504527</v>
      </c>
      <c r="H4299" s="28">
        <v>3</v>
      </c>
      <c r="I4299" s="28">
        <v>0.48000000000000004</v>
      </c>
      <c r="J4299" s="28">
        <v>0.61507091029488681</v>
      </c>
      <c r="K4299" s="28">
        <v>4</v>
      </c>
      <c r="L4299" s="28">
        <v>5625</v>
      </c>
      <c r="M4299" s="29">
        <v>5</v>
      </c>
    </row>
    <row r="4300" spans="1:13" x14ac:dyDescent="0.3">
      <c r="A4300">
        <v>4296</v>
      </c>
      <c r="B4300" s="29">
        <v>2014</v>
      </c>
      <c r="C4300" s="27">
        <v>41703</v>
      </c>
      <c r="D4300" s="28">
        <v>0.45473371098026016</v>
      </c>
      <c r="E4300" s="28">
        <v>3</v>
      </c>
      <c r="F4300" s="27">
        <v>42799</v>
      </c>
      <c r="G4300" s="28">
        <v>0.28371033771950804</v>
      </c>
      <c r="H4300" s="28">
        <v>2</v>
      </c>
      <c r="I4300" s="28">
        <v>0.4</v>
      </c>
      <c r="J4300" s="28">
        <v>0.21933193647149729</v>
      </c>
      <c r="K4300" s="28">
        <v>2</v>
      </c>
      <c r="L4300" s="28">
        <v>4375</v>
      </c>
      <c r="M4300" s="29">
        <v>2</v>
      </c>
    </row>
    <row r="4301" spans="1:13" x14ac:dyDescent="0.3">
      <c r="A4301">
        <v>4297</v>
      </c>
      <c r="B4301" s="29">
        <v>2014</v>
      </c>
      <c r="C4301" s="27">
        <v>41693</v>
      </c>
      <c r="D4301" s="28">
        <v>0.4925333621016138</v>
      </c>
      <c r="E4301" s="28">
        <v>3</v>
      </c>
      <c r="F4301" s="27">
        <v>42789</v>
      </c>
      <c r="G4301" s="28">
        <v>0.35295314402161815</v>
      </c>
      <c r="H4301" s="28">
        <v>2</v>
      </c>
      <c r="I4301" s="28">
        <v>0.4</v>
      </c>
      <c r="J4301" s="28">
        <v>0.73709514889056738</v>
      </c>
      <c r="K4301" s="28">
        <v>5</v>
      </c>
      <c r="L4301" s="28">
        <v>6250</v>
      </c>
      <c r="M4301" s="29">
        <v>3</v>
      </c>
    </row>
    <row r="4302" spans="1:13" x14ac:dyDescent="0.3">
      <c r="A4302">
        <v>4298</v>
      </c>
      <c r="B4302" s="29">
        <v>2014</v>
      </c>
      <c r="C4302" s="27">
        <v>41678</v>
      </c>
      <c r="D4302" s="28">
        <v>0.5514464569842813</v>
      </c>
      <c r="E4302" s="28">
        <v>3</v>
      </c>
      <c r="F4302" s="27">
        <v>42774</v>
      </c>
      <c r="G4302" s="28">
        <v>0.86925445002215618</v>
      </c>
      <c r="H4302" s="28">
        <v>3</v>
      </c>
      <c r="I4302" s="28">
        <v>0.48000000000000004</v>
      </c>
      <c r="J4302" s="28">
        <v>0.45051697562801152</v>
      </c>
      <c r="K4302" s="28">
        <v>3</v>
      </c>
      <c r="L4302" s="28">
        <v>5000</v>
      </c>
      <c r="M4302" s="29">
        <v>0</v>
      </c>
    </row>
    <row r="4303" spans="1:13" x14ac:dyDescent="0.3">
      <c r="A4303">
        <v>4299</v>
      </c>
      <c r="B4303" s="29">
        <v>2014</v>
      </c>
      <c r="C4303" s="27">
        <v>41659</v>
      </c>
      <c r="D4303" s="28">
        <v>0.74456101442299638</v>
      </c>
      <c r="E4303" s="28">
        <v>5</v>
      </c>
      <c r="F4303" s="27">
        <v>43485</v>
      </c>
      <c r="G4303" s="28">
        <v>0.95214581942114518</v>
      </c>
      <c r="H4303" s="28">
        <v>3</v>
      </c>
      <c r="I4303" s="28">
        <v>0.48000000000000004</v>
      </c>
      <c r="J4303" s="28">
        <v>0.13994360654541604</v>
      </c>
      <c r="K4303" s="28">
        <v>1</v>
      </c>
      <c r="L4303" s="28">
        <v>3750</v>
      </c>
      <c r="M4303" s="29">
        <v>2</v>
      </c>
    </row>
    <row r="4304" spans="1:13" x14ac:dyDescent="0.3">
      <c r="A4304">
        <v>4300</v>
      </c>
      <c r="B4304" s="29">
        <v>2014</v>
      </c>
      <c r="C4304" s="27">
        <v>41905</v>
      </c>
      <c r="D4304" s="28">
        <v>2.8016066762594716E-2</v>
      </c>
      <c r="E4304" s="28">
        <v>1</v>
      </c>
      <c r="F4304" s="27">
        <v>42270</v>
      </c>
      <c r="G4304" s="28">
        <v>0.60113500333366687</v>
      </c>
      <c r="H4304" s="28">
        <v>2</v>
      </c>
      <c r="I4304" s="28">
        <v>0.4</v>
      </c>
      <c r="J4304" s="28">
        <v>0.19279766606618465</v>
      </c>
      <c r="K4304" s="28">
        <v>1</v>
      </c>
      <c r="L4304" s="28">
        <v>3750</v>
      </c>
      <c r="M4304" s="29">
        <v>1</v>
      </c>
    </row>
    <row r="4305" spans="1:13" x14ac:dyDescent="0.3">
      <c r="A4305">
        <v>4301</v>
      </c>
      <c r="B4305" s="29">
        <v>2014</v>
      </c>
      <c r="C4305" s="27">
        <v>41784</v>
      </c>
      <c r="D4305" s="28">
        <v>0.71726536615890546</v>
      </c>
      <c r="E4305" s="28">
        <v>5</v>
      </c>
      <c r="F4305" s="27">
        <v>43610</v>
      </c>
      <c r="G4305" s="28">
        <v>0.72423153783030791</v>
      </c>
      <c r="H4305" s="28">
        <v>3</v>
      </c>
      <c r="I4305" s="28">
        <v>0.48000000000000004</v>
      </c>
      <c r="J4305" s="28">
        <v>0.20979026451051641</v>
      </c>
      <c r="K4305" s="28">
        <v>2</v>
      </c>
      <c r="L4305" s="28">
        <v>4375</v>
      </c>
      <c r="M4305" s="29">
        <v>6</v>
      </c>
    </row>
    <row r="4306" spans="1:13" x14ac:dyDescent="0.3">
      <c r="A4306">
        <v>4302</v>
      </c>
      <c r="B4306" s="29">
        <v>2014</v>
      </c>
      <c r="C4306" s="27">
        <v>41716</v>
      </c>
      <c r="D4306" s="28">
        <v>0.61903035958739172</v>
      </c>
      <c r="E4306" s="28">
        <v>4</v>
      </c>
      <c r="F4306" s="27">
        <v>43177</v>
      </c>
      <c r="G4306" s="28">
        <v>0.76638979928201478</v>
      </c>
      <c r="H4306" s="28">
        <v>3</v>
      </c>
      <c r="I4306" s="28">
        <v>0.48000000000000004</v>
      </c>
      <c r="J4306" s="28">
        <v>0.81095776224412619</v>
      </c>
      <c r="K4306" s="28">
        <v>5</v>
      </c>
      <c r="L4306" s="28">
        <v>6250</v>
      </c>
      <c r="M4306" s="29">
        <v>3</v>
      </c>
    </row>
    <row r="4307" spans="1:13" x14ac:dyDescent="0.3">
      <c r="A4307">
        <v>4303</v>
      </c>
      <c r="B4307" s="29">
        <v>2014</v>
      </c>
      <c r="C4307" s="27">
        <v>42004</v>
      </c>
      <c r="D4307" s="28">
        <v>0.17954554378017429</v>
      </c>
      <c r="E4307" s="28">
        <v>1</v>
      </c>
      <c r="F4307" s="27">
        <v>42369</v>
      </c>
      <c r="G4307" s="28">
        <v>0.51121384869844311</v>
      </c>
      <c r="H4307" s="28">
        <v>2</v>
      </c>
      <c r="I4307" s="28">
        <v>0.4</v>
      </c>
      <c r="J4307" s="28">
        <v>0.77724180478951543</v>
      </c>
      <c r="K4307" s="28">
        <v>5</v>
      </c>
      <c r="L4307" s="28">
        <v>6250</v>
      </c>
      <c r="M4307" s="29">
        <v>0</v>
      </c>
    </row>
    <row r="4308" spans="1:13" x14ac:dyDescent="0.3">
      <c r="A4308">
        <v>4304</v>
      </c>
      <c r="B4308" s="29">
        <v>2014</v>
      </c>
      <c r="C4308" s="27">
        <v>42003</v>
      </c>
      <c r="D4308" s="28">
        <v>0.74043829408152495</v>
      </c>
      <c r="E4308" s="28">
        <v>5</v>
      </c>
      <c r="F4308" s="27">
        <v>43829</v>
      </c>
      <c r="G4308" s="28">
        <v>0.21585292740135087</v>
      </c>
      <c r="H4308" s="28">
        <v>1</v>
      </c>
      <c r="I4308" s="28">
        <v>0.32</v>
      </c>
      <c r="J4308" s="28">
        <v>0.14680375821584246</v>
      </c>
      <c r="K4308" s="28">
        <v>1</v>
      </c>
      <c r="L4308" s="28">
        <v>3750</v>
      </c>
      <c r="M4308" s="29">
        <v>1</v>
      </c>
    </row>
    <row r="4309" spans="1:13" x14ac:dyDescent="0.3">
      <c r="A4309">
        <v>4305</v>
      </c>
      <c r="B4309" s="29">
        <v>2014</v>
      </c>
      <c r="C4309" s="27">
        <v>41896</v>
      </c>
      <c r="D4309" s="28">
        <v>0.75186017301013308</v>
      </c>
      <c r="E4309" s="28">
        <v>5</v>
      </c>
      <c r="F4309" s="27">
        <v>43722</v>
      </c>
      <c r="G4309" s="28">
        <v>0.65018649065130407</v>
      </c>
      <c r="H4309" s="28">
        <v>3</v>
      </c>
      <c r="I4309" s="28">
        <v>0.48000000000000004</v>
      </c>
      <c r="J4309" s="28">
        <v>0.81137519373330247</v>
      </c>
      <c r="K4309" s="28">
        <v>5</v>
      </c>
      <c r="L4309" s="28">
        <v>6250</v>
      </c>
      <c r="M4309" s="29">
        <v>2</v>
      </c>
    </row>
    <row r="4310" spans="1:13" x14ac:dyDescent="0.3">
      <c r="A4310">
        <v>4306</v>
      </c>
      <c r="B4310" s="29">
        <v>2014</v>
      </c>
      <c r="C4310" s="27">
        <v>41817</v>
      </c>
      <c r="D4310" s="28">
        <v>0.60257547045641346</v>
      </c>
      <c r="E4310" s="28">
        <v>4</v>
      </c>
      <c r="F4310" s="27">
        <v>43278</v>
      </c>
      <c r="G4310" s="28">
        <v>0.85266686474124698</v>
      </c>
      <c r="H4310" s="28">
        <v>3</v>
      </c>
      <c r="I4310" s="28">
        <v>0.48000000000000004</v>
      </c>
      <c r="J4310" s="28">
        <v>0.71555057398119126</v>
      </c>
      <c r="K4310" s="28">
        <v>5</v>
      </c>
      <c r="L4310" s="28">
        <v>6250</v>
      </c>
      <c r="M4310" s="29">
        <v>0</v>
      </c>
    </row>
    <row r="4311" spans="1:13" x14ac:dyDescent="0.3">
      <c r="A4311">
        <v>4307</v>
      </c>
      <c r="B4311" s="29">
        <v>2014</v>
      </c>
      <c r="C4311" s="27">
        <v>41903</v>
      </c>
      <c r="D4311" s="28">
        <v>0.78974342307462619</v>
      </c>
      <c r="E4311" s="28">
        <v>5</v>
      </c>
      <c r="F4311" s="27">
        <v>43729</v>
      </c>
      <c r="G4311" s="28">
        <v>0.21273543760435909</v>
      </c>
      <c r="H4311" s="28">
        <v>1</v>
      </c>
      <c r="I4311" s="28">
        <v>0.32</v>
      </c>
      <c r="J4311" s="28">
        <v>0.12327847371084255</v>
      </c>
      <c r="K4311" s="28">
        <v>1</v>
      </c>
      <c r="L4311" s="28">
        <v>3750</v>
      </c>
      <c r="M4311" s="29">
        <v>1</v>
      </c>
    </row>
    <row r="4312" spans="1:13" x14ac:dyDescent="0.3">
      <c r="A4312">
        <v>4308</v>
      </c>
      <c r="B4312" s="29">
        <v>2014</v>
      </c>
      <c r="C4312" s="27">
        <v>41826</v>
      </c>
      <c r="D4312" s="28">
        <v>0.13097090411302392</v>
      </c>
      <c r="E4312" s="28">
        <v>1</v>
      </c>
      <c r="F4312" s="27">
        <v>42191</v>
      </c>
      <c r="G4312" s="28">
        <v>6.7103268529234761E-2</v>
      </c>
      <c r="H4312" s="28">
        <v>1</v>
      </c>
      <c r="I4312" s="28">
        <v>0.32</v>
      </c>
      <c r="J4312" s="28">
        <v>0.50386609033237706</v>
      </c>
      <c r="K4312" s="28">
        <v>3</v>
      </c>
      <c r="L4312" s="28">
        <v>5000</v>
      </c>
      <c r="M4312" s="29">
        <v>1</v>
      </c>
    </row>
    <row r="4313" spans="1:13" x14ac:dyDescent="0.3">
      <c r="A4313">
        <v>4309</v>
      </c>
      <c r="B4313" s="29">
        <v>2014</v>
      </c>
      <c r="C4313" s="27">
        <v>41787</v>
      </c>
      <c r="D4313" s="28">
        <v>0.20872483096551875</v>
      </c>
      <c r="E4313" s="28">
        <v>1</v>
      </c>
      <c r="F4313" s="27">
        <v>42152</v>
      </c>
      <c r="G4313" s="28">
        <v>2.3869649714853058E-2</v>
      </c>
      <c r="H4313" s="28">
        <v>1</v>
      </c>
      <c r="I4313" s="28">
        <v>0.32</v>
      </c>
      <c r="J4313" s="28">
        <v>7.0759330154623434E-2</v>
      </c>
      <c r="K4313" s="28">
        <v>1</v>
      </c>
      <c r="L4313" s="28">
        <v>3750</v>
      </c>
      <c r="M4313" s="29">
        <v>1</v>
      </c>
    </row>
    <row r="4314" spans="1:13" x14ac:dyDescent="0.3">
      <c r="A4314">
        <v>4310</v>
      </c>
      <c r="B4314" s="29">
        <v>2014</v>
      </c>
      <c r="C4314" s="27">
        <v>41848</v>
      </c>
      <c r="D4314" s="28">
        <v>0.79369831612914354</v>
      </c>
      <c r="E4314" s="28">
        <v>5</v>
      </c>
      <c r="F4314" s="27">
        <v>43674</v>
      </c>
      <c r="G4314" s="28">
        <v>0.74700261148456093</v>
      </c>
      <c r="H4314" s="28">
        <v>3</v>
      </c>
      <c r="I4314" s="28">
        <v>0.48000000000000004</v>
      </c>
      <c r="J4314" s="28">
        <v>0.3007333312327356</v>
      </c>
      <c r="K4314" s="28">
        <v>2</v>
      </c>
      <c r="L4314" s="28">
        <v>4375</v>
      </c>
      <c r="M4314" s="29">
        <v>4</v>
      </c>
    </row>
    <row r="4315" spans="1:13" x14ac:dyDescent="0.3">
      <c r="A4315">
        <v>4311</v>
      </c>
      <c r="B4315" s="29">
        <v>2014</v>
      </c>
      <c r="C4315" s="27">
        <v>41822</v>
      </c>
      <c r="D4315" s="28">
        <v>0.25104165201595852</v>
      </c>
      <c r="E4315" s="28">
        <v>2</v>
      </c>
      <c r="F4315" s="27">
        <v>42553</v>
      </c>
      <c r="G4315" s="28">
        <v>0.70061230989142198</v>
      </c>
      <c r="H4315" s="28">
        <v>3</v>
      </c>
      <c r="I4315" s="28">
        <v>0.48000000000000004</v>
      </c>
      <c r="J4315" s="28">
        <v>0.96358695512736126</v>
      </c>
      <c r="K4315" s="28">
        <v>5</v>
      </c>
      <c r="L4315" s="28">
        <v>6250</v>
      </c>
      <c r="M4315" s="29">
        <v>1</v>
      </c>
    </row>
    <row r="4316" spans="1:13" x14ac:dyDescent="0.3">
      <c r="A4316">
        <v>4312</v>
      </c>
      <c r="B4316" s="29">
        <v>2014</v>
      </c>
      <c r="C4316" s="27">
        <v>41688</v>
      </c>
      <c r="D4316" s="28">
        <v>0.8703452922985746</v>
      </c>
      <c r="E4316" s="28">
        <v>5</v>
      </c>
      <c r="F4316" s="27">
        <v>43514</v>
      </c>
      <c r="G4316" s="28">
        <v>0.58884076109066941</v>
      </c>
      <c r="H4316" s="28">
        <v>2</v>
      </c>
      <c r="I4316" s="28">
        <v>0.4</v>
      </c>
      <c r="J4316" s="28">
        <v>0.21078106302915811</v>
      </c>
      <c r="K4316" s="28">
        <v>2</v>
      </c>
      <c r="L4316" s="28">
        <v>4375</v>
      </c>
      <c r="M4316" s="29">
        <v>1</v>
      </c>
    </row>
    <row r="4317" spans="1:13" x14ac:dyDescent="0.3">
      <c r="A4317">
        <v>4313</v>
      </c>
      <c r="B4317" s="29">
        <v>2014</v>
      </c>
      <c r="C4317" s="27">
        <v>41951</v>
      </c>
      <c r="D4317" s="28">
        <v>0.93099449097725073</v>
      </c>
      <c r="E4317" s="28">
        <v>5</v>
      </c>
      <c r="F4317" s="27">
        <v>43777</v>
      </c>
      <c r="G4317" s="28">
        <v>0.91526491454427683</v>
      </c>
      <c r="H4317" s="28">
        <v>3</v>
      </c>
      <c r="I4317" s="28">
        <v>0.48000000000000004</v>
      </c>
      <c r="J4317" s="28">
        <v>0.37866531950544757</v>
      </c>
      <c r="K4317" s="28">
        <v>2</v>
      </c>
      <c r="L4317" s="28">
        <v>4375</v>
      </c>
      <c r="M4317" s="29">
        <v>2</v>
      </c>
    </row>
    <row r="4318" spans="1:13" x14ac:dyDescent="0.3">
      <c r="A4318">
        <v>4314</v>
      </c>
      <c r="B4318" s="29">
        <v>2014</v>
      </c>
      <c r="C4318" s="27">
        <v>41953</v>
      </c>
      <c r="D4318" s="28">
        <v>0.2713505621882415</v>
      </c>
      <c r="E4318" s="28">
        <v>2</v>
      </c>
      <c r="F4318" s="27">
        <v>42684</v>
      </c>
      <c r="G4318" s="28">
        <v>0.29006298430445654</v>
      </c>
      <c r="H4318" s="28">
        <v>2</v>
      </c>
      <c r="I4318" s="28">
        <v>0.4</v>
      </c>
      <c r="J4318" s="28">
        <v>0.27951204813617925</v>
      </c>
      <c r="K4318" s="28">
        <v>2</v>
      </c>
      <c r="L4318" s="28">
        <v>4375</v>
      </c>
      <c r="M4318" s="29">
        <v>0</v>
      </c>
    </row>
    <row r="4319" spans="1:13" x14ac:dyDescent="0.3">
      <c r="A4319">
        <v>4315</v>
      </c>
      <c r="B4319" s="29">
        <v>2014</v>
      </c>
      <c r="C4319" s="27">
        <v>41982</v>
      </c>
      <c r="D4319" s="28">
        <v>0.11990762141282996</v>
      </c>
      <c r="E4319" s="28">
        <v>1</v>
      </c>
      <c r="F4319" s="27">
        <v>42347</v>
      </c>
      <c r="G4319" s="28">
        <v>0.16419236799084846</v>
      </c>
      <c r="H4319" s="28">
        <v>1</v>
      </c>
      <c r="I4319" s="28">
        <v>0.32</v>
      </c>
      <c r="J4319" s="28">
        <v>0.31692473079151584</v>
      </c>
      <c r="K4319" s="28">
        <v>2</v>
      </c>
      <c r="L4319" s="28">
        <v>4375</v>
      </c>
      <c r="M4319" s="29">
        <v>0</v>
      </c>
    </row>
    <row r="4320" spans="1:13" x14ac:dyDescent="0.3">
      <c r="A4320">
        <v>4316</v>
      </c>
      <c r="B4320" s="29">
        <v>2014</v>
      </c>
      <c r="C4320" s="27">
        <v>41681</v>
      </c>
      <c r="D4320" s="28">
        <v>0.17304457391122108</v>
      </c>
      <c r="E4320" s="28">
        <v>1</v>
      </c>
      <c r="F4320" s="27">
        <v>42046</v>
      </c>
      <c r="G4320" s="28">
        <v>0.84390188122200338</v>
      </c>
      <c r="H4320" s="28">
        <v>3</v>
      </c>
      <c r="I4320" s="28">
        <v>0.48000000000000004</v>
      </c>
      <c r="J4320" s="28">
        <v>0.3254385255121901</v>
      </c>
      <c r="K4320" s="28">
        <v>2</v>
      </c>
      <c r="L4320" s="28">
        <v>4375</v>
      </c>
      <c r="M4320" s="29">
        <v>2</v>
      </c>
    </row>
    <row r="4321" spans="1:13" x14ac:dyDescent="0.3">
      <c r="A4321">
        <v>4317</v>
      </c>
      <c r="B4321" s="29">
        <v>2014</v>
      </c>
      <c r="C4321" s="27">
        <v>41868</v>
      </c>
      <c r="D4321" s="28">
        <v>0.18175344910740709</v>
      </c>
      <c r="E4321" s="28">
        <v>1</v>
      </c>
      <c r="F4321" s="27">
        <v>42233</v>
      </c>
      <c r="G4321" s="28">
        <v>0.59727011264606833</v>
      </c>
      <c r="H4321" s="28">
        <v>2</v>
      </c>
      <c r="I4321" s="28">
        <v>0.4</v>
      </c>
      <c r="J4321" s="28">
        <v>5.6967245907881825E-3</v>
      </c>
      <c r="K4321" s="28">
        <v>1</v>
      </c>
      <c r="L4321" s="28">
        <v>3750</v>
      </c>
      <c r="M4321" s="29">
        <v>0</v>
      </c>
    </row>
    <row r="4322" spans="1:13" x14ac:dyDescent="0.3">
      <c r="A4322">
        <v>4318</v>
      </c>
      <c r="B4322" s="29">
        <v>2014</v>
      </c>
      <c r="C4322" s="27">
        <v>41997</v>
      </c>
      <c r="D4322" s="28">
        <v>0.95061646281704704</v>
      </c>
      <c r="E4322" s="28">
        <v>5</v>
      </c>
      <c r="F4322" s="27">
        <v>43823</v>
      </c>
      <c r="G4322" s="28">
        <v>0.16004587931593961</v>
      </c>
      <c r="H4322" s="28">
        <v>1</v>
      </c>
      <c r="I4322" s="28">
        <v>0.32</v>
      </c>
      <c r="J4322" s="28">
        <v>0.14965460837305411</v>
      </c>
      <c r="K4322" s="28">
        <v>1</v>
      </c>
      <c r="L4322" s="28">
        <v>3750</v>
      </c>
      <c r="M4322" s="29">
        <v>2</v>
      </c>
    </row>
    <row r="4323" spans="1:13" x14ac:dyDescent="0.3">
      <c r="A4323">
        <v>4319</v>
      </c>
      <c r="B4323" s="29">
        <v>2014</v>
      </c>
      <c r="C4323" s="27">
        <v>41886</v>
      </c>
      <c r="D4323" s="28">
        <v>0.21034237665708033</v>
      </c>
      <c r="E4323" s="28">
        <v>1</v>
      </c>
      <c r="F4323" s="27">
        <v>42251</v>
      </c>
      <c r="G4323" s="28">
        <v>0.6775739972532504</v>
      </c>
      <c r="H4323" s="28">
        <v>3</v>
      </c>
      <c r="I4323" s="28">
        <v>0.48000000000000004</v>
      </c>
      <c r="J4323" s="28">
        <v>9.3271360646404622E-2</v>
      </c>
      <c r="K4323" s="28">
        <v>1</v>
      </c>
      <c r="L4323" s="28">
        <v>3750</v>
      </c>
      <c r="M4323" s="29">
        <v>0</v>
      </c>
    </row>
    <row r="4324" spans="1:13" x14ac:dyDescent="0.3">
      <c r="A4324">
        <v>4320</v>
      </c>
      <c r="B4324" s="29">
        <v>2014</v>
      </c>
      <c r="C4324" s="27">
        <v>41931</v>
      </c>
      <c r="D4324" s="28">
        <v>3.0743056335800101E-2</v>
      </c>
      <c r="E4324" s="28">
        <v>1</v>
      </c>
      <c r="F4324" s="27">
        <v>42296</v>
      </c>
      <c r="G4324" s="28">
        <v>0.21053411728808813</v>
      </c>
      <c r="H4324" s="28">
        <v>1</v>
      </c>
      <c r="I4324" s="28">
        <v>0.32</v>
      </c>
      <c r="J4324" s="28">
        <v>0.77756066669226809</v>
      </c>
      <c r="K4324" s="28">
        <v>5</v>
      </c>
      <c r="L4324" s="28">
        <v>6250</v>
      </c>
      <c r="M4324" s="29">
        <v>0</v>
      </c>
    </row>
    <row r="4325" spans="1:13" x14ac:dyDescent="0.3">
      <c r="A4325">
        <v>4321</v>
      </c>
      <c r="B4325" s="29">
        <v>2014</v>
      </c>
      <c r="C4325" s="27">
        <v>41893</v>
      </c>
      <c r="D4325" s="28">
        <v>6.8756675815217383E-2</v>
      </c>
      <c r="E4325" s="28">
        <v>1</v>
      </c>
      <c r="F4325" s="27">
        <v>42258</v>
      </c>
      <c r="G4325" s="28">
        <v>0.92362887279839156</v>
      </c>
      <c r="H4325" s="28">
        <v>3</v>
      </c>
      <c r="I4325" s="28">
        <v>0.48000000000000004</v>
      </c>
      <c r="J4325" s="28">
        <v>0.51507350511509986</v>
      </c>
      <c r="K4325" s="28">
        <v>3</v>
      </c>
      <c r="L4325" s="28">
        <v>5000</v>
      </c>
      <c r="M4325" s="29">
        <v>0</v>
      </c>
    </row>
    <row r="4326" spans="1:13" x14ac:dyDescent="0.3">
      <c r="A4326">
        <v>4322</v>
      </c>
      <c r="B4326" s="29">
        <v>2014</v>
      </c>
      <c r="C4326" s="27">
        <v>41791</v>
      </c>
      <c r="D4326" s="28">
        <v>7.6113147602100972E-2</v>
      </c>
      <c r="E4326" s="28">
        <v>1</v>
      </c>
      <c r="F4326" s="27">
        <v>42156</v>
      </c>
      <c r="G4326" s="28">
        <v>0.1148865534468716</v>
      </c>
      <c r="H4326" s="28">
        <v>1</v>
      </c>
      <c r="I4326" s="28">
        <v>0.32</v>
      </c>
      <c r="J4326" s="28">
        <v>0.43104601276739363</v>
      </c>
      <c r="K4326" s="28">
        <v>3</v>
      </c>
      <c r="L4326" s="28">
        <v>5000</v>
      </c>
      <c r="M4326" s="29">
        <v>0</v>
      </c>
    </row>
    <row r="4327" spans="1:13" x14ac:dyDescent="0.3">
      <c r="A4327">
        <v>4323</v>
      </c>
      <c r="B4327" s="29">
        <v>2014</v>
      </c>
      <c r="C4327" s="27">
        <v>41804</v>
      </c>
      <c r="D4327" s="28">
        <v>0.92328712228127019</v>
      </c>
      <c r="E4327" s="28">
        <v>5</v>
      </c>
      <c r="F4327" s="27">
        <v>43630</v>
      </c>
      <c r="G4327" s="28">
        <v>0.84946455032104184</v>
      </c>
      <c r="H4327" s="28">
        <v>3</v>
      </c>
      <c r="I4327" s="28">
        <v>0.48000000000000004</v>
      </c>
      <c r="J4327" s="28">
        <v>0.71653561042472835</v>
      </c>
      <c r="K4327" s="28">
        <v>5</v>
      </c>
      <c r="L4327" s="28">
        <v>6250</v>
      </c>
      <c r="M4327" s="29">
        <v>1</v>
      </c>
    </row>
    <row r="4328" spans="1:13" x14ac:dyDescent="0.3">
      <c r="A4328">
        <v>4324</v>
      </c>
      <c r="B4328" s="29">
        <v>2014</v>
      </c>
      <c r="C4328" s="27">
        <v>41730</v>
      </c>
      <c r="D4328" s="28">
        <v>0.16297363913831819</v>
      </c>
      <c r="E4328" s="28">
        <v>1</v>
      </c>
      <c r="F4328" s="27">
        <v>42095</v>
      </c>
      <c r="G4328" s="28">
        <v>0.17611816427715188</v>
      </c>
      <c r="H4328" s="28">
        <v>1</v>
      </c>
      <c r="I4328" s="28">
        <v>0.32</v>
      </c>
      <c r="J4328" s="28">
        <v>0.32441605625764169</v>
      </c>
      <c r="K4328" s="28">
        <v>2</v>
      </c>
      <c r="L4328" s="28">
        <v>4375</v>
      </c>
      <c r="M4328" s="29">
        <v>0</v>
      </c>
    </row>
    <row r="4329" spans="1:13" x14ac:dyDescent="0.3">
      <c r="A4329">
        <v>4325</v>
      </c>
      <c r="B4329" s="29">
        <v>2014</v>
      </c>
      <c r="C4329" s="27">
        <v>41973</v>
      </c>
      <c r="D4329" s="28">
        <v>0.4572590628993447</v>
      </c>
      <c r="E4329" s="28">
        <v>3</v>
      </c>
      <c r="F4329" s="27">
        <v>43069</v>
      </c>
      <c r="G4329" s="28">
        <v>0.6467248967370518</v>
      </c>
      <c r="H4329" s="28">
        <v>3</v>
      </c>
      <c r="I4329" s="28">
        <v>0.48000000000000004</v>
      </c>
      <c r="J4329" s="28">
        <v>0.30385759616356545</v>
      </c>
      <c r="K4329" s="28">
        <v>2</v>
      </c>
      <c r="L4329" s="28">
        <v>4375</v>
      </c>
      <c r="M4329" s="29">
        <v>3</v>
      </c>
    </row>
    <row r="4330" spans="1:13" x14ac:dyDescent="0.3">
      <c r="A4330">
        <v>4326</v>
      </c>
      <c r="B4330" s="29">
        <v>2014</v>
      </c>
      <c r="C4330" s="27">
        <v>41811</v>
      </c>
      <c r="D4330" s="28">
        <v>0.87664915280243882</v>
      </c>
      <c r="E4330" s="28">
        <v>5</v>
      </c>
      <c r="F4330" s="27">
        <v>43637</v>
      </c>
      <c r="G4330" s="28">
        <v>0.53780696642472181</v>
      </c>
      <c r="H4330" s="28">
        <v>2</v>
      </c>
      <c r="I4330" s="28">
        <v>0.4</v>
      </c>
      <c r="J4330" s="28">
        <v>0.6710871549213826</v>
      </c>
      <c r="K4330" s="28">
        <v>4</v>
      </c>
      <c r="L4330" s="28">
        <v>5625</v>
      </c>
      <c r="M4330" s="29">
        <v>1</v>
      </c>
    </row>
    <row r="4331" spans="1:13" x14ac:dyDescent="0.3">
      <c r="A4331">
        <v>4327</v>
      </c>
      <c r="B4331" s="29">
        <v>2014</v>
      </c>
      <c r="C4331" s="27">
        <v>41681</v>
      </c>
      <c r="D4331" s="28">
        <v>2.1059304017433722E-2</v>
      </c>
      <c r="E4331" s="28">
        <v>1</v>
      </c>
      <c r="F4331" s="27">
        <v>42046</v>
      </c>
      <c r="G4331" s="28">
        <v>0.98438210402463466</v>
      </c>
      <c r="H4331" s="28">
        <v>3</v>
      </c>
      <c r="I4331" s="28">
        <v>0.48000000000000004</v>
      </c>
      <c r="J4331" s="28">
        <v>0.12831469225370251</v>
      </c>
      <c r="K4331" s="28">
        <v>1</v>
      </c>
      <c r="L4331" s="28">
        <v>3750</v>
      </c>
      <c r="M4331" s="29">
        <v>0</v>
      </c>
    </row>
    <row r="4332" spans="1:13" x14ac:dyDescent="0.3">
      <c r="A4332">
        <v>4328</v>
      </c>
      <c r="B4332" s="29">
        <v>2014</v>
      </c>
      <c r="C4332" s="27">
        <v>41691</v>
      </c>
      <c r="D4332" s="28">
        <v>0.18967428135064468</v>
      </c>
      <c r="E4332" s="28">
        <v>1</v>
      </c>
      <c r="F4332" s="27">
        <v>42056</v>
      </c>
      <c r="G4332" s="28">
        <v>0.5648826882333472</v>
      </c>
      <c r="H4332" s="28">
        <v>2</v>
      </c>
      <c r="I4332" s="28">
        <v>0.4</v>
      </c>
      <c r="J4332" s="28">
        <v>0.93926427539287738</v>
      </c>
      <c r="K4332" s="28">
        <v>5</v>
      </c>
      <c r="L4332" s="28">
        <v>6250</v>
      </c>
      <c r="M4332" s="29">
        <v>1</v>
      </c>
    </row>
    <row r="4333" spans="1:13" x14ac:dyDescent="0.3">
      <c r="A4333">
        <v>4329</v>
      </c>
      <c r="B4333" s="29">
        <v>2014</v>
      </c>
      <c r="C4333" s="27">
        <v>41840</v>
      </c>
      <c r="D4333" s="28">
        <v>0.25194094115532428</v>
      </c>
      <c r="E4333" s="28">
        <v>2</v>
      </c>
      <c r="F4333" s="27">
        <v>42571</v>
      </c>
      <c r="G4333" s="28">
        <v>0.89945519286754283</v>
      </c>
      <c r="H4333" s="28">
        <v>3</v>
      </c>
      <c r="I4333" s="28">
        <v>0.48000000000000004</v>
      </c>
      <c r="J4333" s="28">
        <v>0.16745553614661646</v>
      </c>
      <c r="K4333" s="28">
        <v>1</v>
      </c>
      <c r="L4333" s="28">
        <v>3750</v>
      </c>
      <c r="M4333" s="29">
        <v>0</v>
      </c>
    </row>
    <row r="4334" spans="1:13" x14ac:dyDescent="0.3">
      <c r="A4334">
        <v>4330</v>
      </c>
      <c r="B4334" s="29">
        <v>2014</v>
      </c>
      <c r="C4334" s="27">
        <v>41831</v>
      </c>
      <c r="D4334" s="28">
        <v>0.939287492278292</v>
      </c>
      <c r="E4334" s="28">
        <v>5</v>
      </c>
      <c r="F4334" s="27">
        <v>43657</v>
      </c>
      <c r="G4334" s="28">
        <v>0.41054732783849524</v>
      </c>
      <c r="H4334" s="28">
        <v>2</v>
      </c>
      <c r="I4334" s="28">
        <v>0.4</v>
      </c>
      <c r="J4334" s="28">
        <v>0.32054743231080518</v>
      </c>
      <c r="K4334" s="28">
        <v>2</v>
      </c>
      <c r="L4334" s="28">
        <v>4375</v>
      </c>
      <c r="M4334" s="29">
        <v>1</v>
      </c>
    </row>
    <row r="4335" spans="1:13" x14ac:dyDescent="0.3">
      <c r="A4335">
        <v>4331</v>
      </c>
      <c r="B4335" s="29">
        <v>2014</v>
      </c>
      <c r="C4335" s="27">
        <v>41724</v>
      </c>
      <c r="D4335" s="28">
        <v>2.3967965566214278E-2</v>
      </c>
      <c r="E4335" s="28">
        <v>1</v>
      </c>
      <c r="F4335" s="27">
        <v>42089</v>
      </c>
      <c r="G4335" s="28">
        <v>0.6502245257721524</v>
      </c>
      <c r="H4335" s="28">
        <v>3</v>
      </c>
      <c r="I4335" s="28">
        <v>0.48000000000000004</v>
      </c>
      <c r="J4335" s="28">
        <v>0.957589350023487</v>
      </c>
      <c r="K4335" s="28">
        <v>5</v>
      </c>
      <c r="L4335" s="28">
        <v>6250</v>
      </c>
      <c r="M4335" s="29">
        <v>2</v>
      </c>
    </row>
    <row r="4336" spans="1:13" x14ac:dyDescent="0.3">
      <c r="A4336">
        <v>4332</v>
      </c>
      <c r="B4336" s="29">
        <v>2014</v>
      </c>
      <c r="C4336" s="27">
        <v>41715</v>
      </c>
      <c r="D4336" s="28">
        <v>0.12569011293813082</v>
      </c>
      <c r="E4336" s="28">
        <v>1</v>
      </c>
      <c r="F4336" s="27">
        <v>42080</v>
      </c>
      <c r="G4336" s="28">
        <v>0.92663653206219654</v>
      </c>
      <c r="H4336" s="28">
        <v>3</v>
      </c>
      <c r="I4336" s="28">
        <v>0.48000000000000004</v>
      </c>
      <c r="J4336" s="28">
        <v>0.76244462843828842</v>
      </c>
      <c r="K4336" s="28">
        <v>5</v>
      </c>
      <c r="L4336" s="28">
        <v>6250</v>
      </c>
      <c r="M4336" s="29">
        <v>3</v>
      </c>
    </row>
    <row r="4337" spans="1:13" x14ac:dyDescent="0.3">
      <c r="A4337">
        <v>4333</v>
      </c>
      <c r="B4337" s="29">
        <v>2014</v>
      </c>
      <c r="C4337" s="27">
        <v>41874</v>
      </c>
      <c r="D4337" s="28">
        <v>0.93213299516727832</v>
      </c>
      <c r="E4337" s="28">
        <v>5</v>
      </c>
      <c r="F4337" s="27">
        <v>43700</v>
      </c>
      <c r="G4337" s="28">
        <v>0.35069647998071296</v>
      </c>
      <c r="H4337" s="28">
        <v>2</v>
      </c>
      <c r="I4337" s="28">
        <v>0.4</v>
      </c>
      <c r="J4337" s="28">
        <v>0.86042897994272294</v>
      </c>
      <c r="K4337" s="28">
        <v>5</v>
      </c>
      <c r="L4337" s="28">
        <v>6250</v>
      </c>
      <c r="M4337" s="29">
        <v>1</v>
      </c>
    </row>
    <row r="4338" spans="1:13" x14ac:dyDescent="0.3">
      <c r="A4338">
        <v>4334</v>
      </c>
      <c r="B4338" s="29">
        <v>2014</v>
      </c>
      <c r="C4338" s="27">
        <v>41902</v>
      </c>
      <c r="D4338" s="28">
        <v>0.4567056331632906</v>
      </c>
      <c r="E4338" s="28">
        <v>3</v>
      </c>
      <c r="F4338" s="27">
        <v>42998</v>
      </c>
      <c r="G4338" s="28">
        <v>0.77213432056787912</v>
      </c>
      <c r="H4338" s="28">
        <v>3</v>
      </c>
      <c r="I4338" s="28">
        <v>0.48000000000000004</v>
      </c>
      <c r="J4338" s="28">
        <v>0.5678430532008959</v>
      </c>
      <c r="K4338" s="28">
        <v>3</v>
      </c>
      <c r="L4338" s="28">
        <v>5000</v>
      </c>
      <c r="M4338" s="29">
        <v>1</v>
      </c>
    </row>
    <row r="4339" spans="1:13" x14ac:dyDescent="0.3">
      <c r="A4339">
        <v>4335</v>
      </c>
      <c r="B4339" s="29">
        <v>2014</v>
      </c>
      <c r="C4339" s="27">
        <v>41922</v>
      </c>
      <c r="D4339" s="28">
        <v>0.46883388293853678</v>
      </c>
      <c r="E4339" s="28">
        <v>3</v>
      </c>
      <c r="F4339" s="27">
        <v>43018</v>
      </c>
      <c r="G4339" s="28">
        <v>0.65731099297249596</v>
      </c>
      <c r="H4339" s="28">
        <v>3</v>
      </c>
      <c r="I4339" s="28">
        <v>0.48000000000000004</v>
      </c>
      <c r="J4339" s="28">
        <v>6.2895547086823544E-2</v>
      </c>
      <c r="K4339" s="28">
        <v>1</v>
      </c>
      <c r="L4339" s="28">
        <v>3750</v>
      </c>
      <c r="M4339" s="29">
        <v>2</v>
      </c>
    </row>
    <row r="4340" spans="1:13" x14ac:dyDescent="0.3">
      <c r="A4340">
        <v>4336</v>
      </c>
      <c r="B4340" s="29">
        <v>2014</v>
      </c>
      <c r="C4340" s="27">
        <v>41734</v>
      </c>
      <c r="D4340" s="28">
        <v>6.2124823840930321E-2</v>
      </c>
      <c r="E4340" s="28">
        <v>1</v>
      </c>
      <c r="F4340" s="27">
        <v>42099</v>
      </c>
      <c r="G4340" s="28">
        <v>0.7139455195969</v>
      </c>
      <c r="H4340" s="28">
        <v>3</v>
      </c>
      <c r="I4340" s="28">
        <v>0.48000000000000004</v>
      </c>
      <c r="J4340" s="28">
        <v>0.14334656957420178</v>
      </c>
      <c r="K4340" s="28">
        <v>1</v>
      </c>
      <c r="L4340" s="28">
        <v>3750</v>
      </c>
      <c r="M4340" s="29">
        <v>1</v>
      </c>
    </row>
    <row r="4341" spans="1:13" x14ac:dyDescent="0.3">
      <c r="A4341">
        <v>4337</v>
      </c>
      <c r="B4341" s="29">
        <v>2014</v>
      </c>
      <c r="C4341" s="27">
        <v>41793</v>
      </c>
      <c r="D4341" s="28">
        <v>0.79051957960408437</v>
      </c>
      <c r="E4341" s="28">
        <v>5</v>
      </c>
      <c r="F4341" s="27">
        <v>43619</v>
      </c>
      <c r="G4341" s="28">
        <v>9.7462816312437361E-2</v>
      </c>
      <c r="H4341" s="28">
        <v>1</v>
      </c>
      <c r="I4341" s="28">
        <v>0.32</v>
      </c>
      <c r="J4341" s="28">
        <v>0.39175127714998326</v>
      </c>
      <c r="K4341" s="28">
        <v>2</v>
      </c>
      <c r="L4341" s="28">
        <v>4375</v>
      </c>
      <c r="M4341" s="29">
        <v>0</v>
      </c>
    </row>
    <row r="4342" spans="1:13" x14ac:dyDescent="0.3">
      <c r="A4342">
        <v>4338</v>
      </c>
      <c r="B4342" s="29">
        <v>2014</v>
      </c>
      <c r="C4342" s="27">
        <v>41999</v>
      </c>
      <c r="D4342" s="28">
        <v>8.9844501490163098E-2</v>
      </c>
      <c r="E4342" s="28">
        <v>1</v>
      </c>
      <c r="F4342" s="27">
        <v>42364</v>
      </c>
      <c r="G4342" s="28">
        <v>0.36425346865082386</v>
      </c>
      <c r="H4342" s="28">
        <v>2</v>
      </c>
      <c r="I4342" s="28">
        <v>0.4</v>
      </c>
      <c r="J4342" s="28">
        <v>0.73293686839105487</v>
      </c>
      <c r="K4342" s="28">
        <v>5</v>
      </c>
      <c r="L4342" s="28">
        <v>6250</v>
      </c>
      <c r="M4342" s="29">
        <v>0</v>
      </c>
    </row>
    <row r="4343" spans="1:13" x14ac:dyDescent="0.3">
      <c r="A4343">
        <v>4339</v>
      </c>
      <c r="B4343" s="29">
        <v>2014</v>
      </c>
      <c r="C4343" s="27">
        <v>41766</v>
      </c>
      <c r="D4343" s="28">
        <v>0.2866284473914954</v>
      </c>
      <c r="E4343" s="28">
        <v>2</v>
      </c>
      <c r="F4343" s="27">
        <v>42497</v>
      </c>
      <c r="G4343" s="28">
        <v>0.54665701577894366</v>
      </c>
      <c r="H4343" s="28">
        <v>2</v>
      </c>
      <c r="I4343" s="28">
        <v>0.4</v>
      </c>
      <c r="J4343" s="28">
        <v>0.79662196140115538</v>
      </c>
      <c r="K4343" s="28">
        <v>5</v>
      </c>
      <c r="L4343" s="28">
        <v>6250</v>
      </c>
      <c r="M4343" s="29">
        <v>0</v>
      </c>
    </row>
    <row r="4344" spans="1:13" x14ac:dyDescent="0.3">
      <c r="A4344">
        <v>4340</v>
      </c>
      <c r="B4344" s="29">
        <v>2014</v>
      </c>
      <c r="C4344" s="27">
        <v>41722</v>
      </c>
      <c r="D4344" s="28">
        <v>0.42230413768854103</v>
      </c>
      <c r="E4344" s="28">
        <v>2</v>
      </c>
      <c r="F4344" s="27">
        <v>42453</v>
      </c>
      <c r="G4344" s="28">
        <v>0.16114596359903099</v>
      </c>
      <c r="H4344" s="28">
        <v>1</v>
      </c>
      <c r="I4344" s="28">
        <v>0.32</v>
      </c>
      <c r="J4344" s="28">
        <v>0.1098278797137443</v>
      </c>
      <c r="K4344" s="28">
        <v>1</v>
      </c>
      <c r="L4344" s="28">
        <v>3750</v>
      </c>
      <c r="M4344" s="29">
        <v>2</v>
      </c>
    </row>
    <row r="4345" spans="1:13" x14ac:dyDescent="0.3">
      <c r="A4345">
        <v>4341</v>
      </c>
      <c r="B4345" s="29">
        <v>2014</v>
      </c>
      <c r="C4345" s="27">
        <v>41664</v>
      </c>
      <c r="D4345" s="28">
        <v>0.3637401399745841</v>
      </c>
      <c r="E4345" s="28">
        <v>2</v>
      </c>
      <c r="F4345" s="27">
        <v>42394</v>
      </c>
      <c r="G4345" s="28">
        <v>0.23798153163262736</v>
      </c>
      <c r="H4345" s="28">
        <v>1</v>
      </c>
      <c r="I4345" s="28">
        <v>0.32</v>
      </c>
      <c r="J4345" s="28">
        <v>0.50632082899947306</v>
      </c>
      <c r="K4345" s="28">
        <v>3</v>
      </c>
      <c r="L4345" s="28">
        <v>5000</v>
      </c>
      <c r="M4345" s="29">
        <v>0</v>
      </c>
    </row>
    <row r="4346" spans="1:13" x14ac:dyDescent="0.3">
      <c r="A4346">
        <v>4342</v>
      </c>
      <c r="B4346" s="29">
        <v>2014</v>
      </c>
      <c r="C4346" s="27">
        <v>41882</v>
      </c>
      <c r="D4346" s="28">
        <v>0.76015619388796229</v>
      </c>
      <c r="E4346" s="28">
        <v>5</v>
      </c>
      <c r="F4346" s="27">
        <v>43708</v>
      </c>
      <c r="G4346" s="28">
        <v>0.12454216838355603</v>
      </c>
      <c r="H4346" s="28">
        <v>1</v>
      </c>
      <c r="I4346" s="28">
        <v>0.32</v>
      </c>
      <c r="J4346" s="28">
        <v>0.3716740646063087</v>
      </c>
      <c r="K4346" s="28">
        <v>2</v>
      </c>
      <c r="L4346" s="28">
        <v>4375</v>
      </c>
      <c r="M4346" s="29">
        <v>0</v>
      </c>
    </row>
    <row r="4347" spans="1:13" x14ac:dyDescent="0.3">
      <c r="A4347">
        <v>4343</v>
      </c>
      <c r="B4347" s="29">
        <v>2014</v>
      </c>
      <c r="C4347" s="27">
        <v>41996</v>
      </c>
      <c r="D4347" s="28">
        <v>0.84498890779120406</v>
      </c>
      <c r="E4347" s="28">
        <v>5</v>
      </c>
      <c r="F4347" s="27">
        <v>43822</v>
      </c>
      <c r="G4347" s="28">
        <v>0.2637364321489466</v>
      </c>
      <c r="H4347" s="28">
        <v>1</v>
      </c>
      <c r="I4347" s="28">
        <v>0.32</v>
      </c>
      <c r="J4347" s="28">
        <v>0.38508591185174723</v>
      </c>
      <c r="K4347" s="28">
        <v>2</v>
      </c>
      <c r="L4347" s="28">
        <v>4375</v>
      </c>
      <c r="M4347" s="29">
        <v>1</v>
      </c>
    </row>
    <row r="4348" spans="1:13" x14ac:dyDescent="0.3">
      <c r="A4348">
        <v>4344</v>
      </c>
      <c r="B4348" s="29">
        <v>2014</v>
      </c>
      <c r="C4348" s="27">
        <v>41995</v>
      </c>
      <c r="D4348" s="28">
        <v>0.35331041127078178</v>
      </c>
      <c r="E4348" s="28">
        <v>2</v>
      </c>
      <c r="F4348" s="27">
        <v>42726</v>
      </c>
      <c r="G4348" s="28">
        <v>0.74311718357811429</v>
      </c>
      <c r="H4348" s="28">
        <v>3</v>
      </c>
      <c r="I4348" s="28">
        <v>0.48000000000000004</v>
      </c>
      <c r="J4348" s="28">
        <v>0.60450143144292079</v>
      </c>
      <c r="K4348" s="28">
        <v>4</v>
      </c>
      <c r="L4348" s="28">
        <v>5625</v>
      </c>
      <c r="M4348" s="29">
        <v>2</v>
      </c>
    </row>
    <row r="4349" spans="1:13" x14ac:dyDescent="0.3">
      <c r="A4349">
        <v>4345</v>
      </c>
      <c r="B4349" s="29">
        <v>2014</v>
      </c>
      <c r="C4349" s="27">
        <v>41818</v>
      </c>
      <c r="D4349" s="28">
        <v>2.2481275285348601E-2</v>
      </c>
      <c r="E4349" s="28">
        <v>1</v>
      </c>
      <c r="F4349" s="27">
        <v>42183</v>
      </c>
      <c r="G4349" s="28">
        <v>0.31533491101628819</v>
      </c>
      <c r="H4349" s="28">
        <v>2</v>
      </c>
      <c r="I4349" s="28">
        <v>0.4</v>
      </c>
      <c r="J4349" s="28">
        <v>0.18686928189876673</v>
      </c>
      <c r="K4349" s="28">
        <v>1</v>
      </c>
      <c r="L4349" s="28">
        <v>3750</v>
      </c>
      <c r="M4349" s="29">
        <v>0</v>
      </c>
    </row>
    <row r="4350" spans="1:13" x14ac:dyDescent="0.3">
      <c r="A4350">
        <v>4346</v>
      </c>
      <c r="B4350" s="29">
        <v>2014</v>
      </c>
      <c r="C4350" s="27">
        <v>41670</v>
      </c>
      <c r="D4350" s="28">
        <v>0.82101735785200214</v>
      </c>
      <c r="E4350" s="28">
        <v>5</v>
      </c>
      <c r="F4350" s="27">
        <v>43496</v>
      </c>
      <c r="G4350" s="28">
        <v>0.42076999316254682</v>
      </c>
      <c r="H4350" s="28">
        <v>2</v>
      </c>
      <c r="I4350" s="28">
        <v>0.4</v>
      </c>
      <c r="J4350" s="28">
        <v>0.48686183564353847</v>
      </c>
      <c r="K4350" s="28">
        <v>3</v>
      </c>
      <c r="L4350" s="28">
        <v>5000</v>
      </c>
      <c r="M4350" s="29">
        <v>0</v>
      </c>
    </row>
    <row r="4351" spans="1:13" x14ac:dyDescent="0.3">
      <c r="A4351">
        <v>4347</v>
      </c>
      <c r="B4351" s="29">
        <v>2014</v>
      </c>
      <c r="C4351" s="27">
        <v>41764</v>
      </c>
      <c r="D4351" s="28">
        <v>2.6525860024722347E-2</v>
      </c>
      <c r="E4351" s="28">
        <v>1</v>
      </c>
      <c r="F4351" s="27">
        <v>42129</v>
      </c>
      <c r="G4351" s="28">
        <v>0.95962613536830188</v>
      </c>
      <c r="H4351" s="28">
        <v>3</v>
      </c>
      <c r="I4351" s="28">
        <v>0.48000000000000004</v>
      </c>
      <c r="J4351" s="28">
        <v>3.1148847924508671E-2</v>
      </c>
      <c r="K4351" s="28">
        <v>1</v>
      </c>
      <c r="L4351" s="28">
        <v>3750</v>
      </c>
      <c r="M4351" s="29">
        <v>1</v>
      </c>
    </row>
    <row r="4352" spans="1:13" x14ac:dyDescent="0.3">
      <c r="A4352">
        <v>4348</v>
      </c>
      <c r="B4352" s="29">
        <v>2014</v>
      </c>
      <c r="C4352" s="27">
        <v>41812</v>
      </c>
      <c r="D4352" s="28">
        <v>0.38827519961278589</v>
      </c>
      <c r="E4352" s="28">
        <v>2</v>
      </c>
      <c r="F4352" s="27">
        <v>42543</v>
      </c>
      <c r="G4352" s="28">
        <v>0.39410359894010005</v>
      </c>
      <c r="H4352" s="28">
        <v>2</v>
      </c>
      <c r="I4352" s="28">
        <v>0.4</v>
      </c>
      <c r="J4352" s="28">
        <v>0.44217202370506292</v>
      </c>
      <c r="K4352" s="28">
        <v>3</v>
      </c>
      <c r="L4352" s="28">
        <v>5000</v>
      </c>
      <c r="M4352" s="29">
        <v>0</v>
      </c>
    </row>
    <row r="4353" spans="1:13" x14ac:dyDescent="0.3">
      <c r="A4353">
        <v>4349</v>
      </c>
      <c r="B4353" s="29">
        <v>2014</v>
      </c>
      <c r="C4353" s="27">
        <v>41649</v>
      </c>
      <c r="D4353" s="28">
        <v>0.4638706537258025</v>
      </c>
      <c r="E4353" s="28">
        <v>3</v>
      </c>
      <c r="F4353" s="27">
        <v>42745</v>
      </c>
      <c r="G4353" s="28">
        <v>0.26443588778512472</v>
      </c>
      <c r="H4353" s="28">
        <v>1</v>
      </c>
      <c r="I4353" s="28">
        <v>0.32</v>
      </c>
      <c r="J4353" s="28">
        <v>0.28869983061445692</v>
      </c>
      <c r="K4353" s="28">
        <v>2</v>
      </c>
      <c r="L4353" s="28">
        <v>4375</v>
      </c>
      <c r="M4353" s="29">
        <v>0</v>
      </c>
    </row>
    <row r="4354" spans="1:13" x14ac:dyDescent="0.3">
      <c r="A4354">
        <v>4350</v>
      </c>
      <c r="B4354" s="29">
        <v>2014</v>
      </c>
      <c r="C4354" s="27">
        <v>41665</v>
      </c>
      <c r="D4354" s="28">
        <v>0.20731974954509347</v>
      </c>
      <c r="E4354" s="28">
        <v>1</v>
      </c>
      <c r="F4354" s="27">
        <v>42030</v>
      </c>
      <c r="G4354" s="28">
        <v>0.98718393272501015</v>
      </c>
      <c r="H4354" s="28">
        <v>3</v>
      </c>
      <c r="I4354" s="28">
        <v>0.48000000000000004</v>
      </c>
      <c r="J4354" s="28">
        <v>1.9577379213899682E-2</v>
      </c>
      <c r="K4354" s="28">
        <v>1</v>
      </c>
      <c r="L4354" s="28">
        <v>3750</v>
      </c>
      <c r="M4354" s="29">
        <v>0</v>
      </c>
    </row>
    <row r="4355" spans="1:13" x14ac:dyDescent="0.3">
      <c r="A4355">
        <v>4351</v>
      </c>
      <c r="B4355">
        <v>2014</v>
      </c>
      <c r="C4355" s="27">
        <v>41939</v>
      </c>
      <c r="D4355" s="28">
        <v>0.65405774009063145</v>
      </c>
      <c r="E4355" s="28">
        <v>4</v>
      </c>
      <c r="F4355" s="27">
        <v>43400</v>
      </c>
      <c r="G4355" s="28">
        <v>0.2061476803449469</v>
      </c>
      <c r="H4355" s="28">
        <v>1</v>
      </c>
      <c r="I4355" s="28">
        <v>0.32</v>
      </c>
      <c r="J4355" s="28">
        <v>0.48404346129347153</v>
      </c>
      <c r="K4355" s="28">
        <v>3</v>
      </c>
      <c r="L4355" s="28">
        <v>5000</v>
      </c>
      <c r="M4355" s="29">
        <v>1</v>
      </c>
    </row>
    <row r="4356" spans="1:13" x14ac:dyDescent="0.3">
      <c r="A4356">
        <v>4352</v>
      </c>
      <c r="B4356" s="29">
        <v>2014</v>
      </c>
      <c r="C4356" s="27">
        <v>41953</v>
      </c>
      <c r="D4356" s="28">
        <v>0.29519222417500846</v>
      </c>
      <c r="E4356" s="28">
        <v>2</v>
      </c>
      <c r="F4356" s="27">
        <v>42684</v>
      </c>
      <c r="G4356" s="28">
        <v>0.87894441520161981</v>
      </c>
      <c r="H4356" s="28">
        <v>3</v>
      </c>
      <c r="I4356" s="28">
        <v>0.48000000000000004</v>
      </c>
      <c r="J4356" s="28">
        <v>0.9909990031174063</v>
      </c>
      <c r="K4356" s="28">
        <v>5</v>
      </c>
      <c r="L4356" s="28">
        <v>6250</v>
      </c>
      <c r="M4356" s="29">
        <v>1</v>
      </c>
    </row>
    <row r="4357" spans="1:13" x14ac:dyDescent="0.3">
      <c r="A4357">
        <v>4353</v>
      </c>
      <c r="B4357" s="29">
        <v>2014</v>
      </c>
      <c r="C4357" s="27">
        <v>41886</v>
      </c>
      <c r="D4357" s="28">
        <v>0.68435201344507557</v>
      </c>
      <c r="E4357" s="28">
        <v>5</v>
      </c>
      <c r="F4357" s="27">
        <v>43712</v>
      </c>
      <c r="G4357" s="28">
        <v>5.2372143357651835E-2</v>
      </c>
      <c r="H4357" s="28">
        <v>1</v>
      </c>
      <c r="I4357" s="28">
        <v>0.32</v>
      </c>
      <c r="J4357" s="28">
        <v>0.47300194829882636</v>
      </c>
      <c r="K4357" s="28">
        <v>3</v>
      </c>
      <c r="L4357" s="28">
        <v>5000</v>
      </c>
      <c r="M4357" s="29">
        <v>1</v>
      </c>
    </row>
    <row r="4358" spans="1:13" x14ac:dyDescent="0.3">
      <c r="A4358">
        <v>4354</v>
      </c>
      <c r="B4358" s="29">
        <v>2014</v>
      </c>
      <c r="C4358" s="27">
        <v>41665</v>
      </c>
      <c r="D4358" s="28">
        <v>0.34622757045123342</v>
      </c>
      <c r="E4358" s="28">
        <v>2</v>
      </c>
      <c r="F4358" s="27">
        <v>42395</v>
      </c>
      <c r="G4358" s="28">
        <v>0.22370540333850086</v>
      </c>
      <c r="H4358" s="28">
        <v>1</v>
      </c>
      <c r="I4358" s="28">
        <v>0.32</v>
      </c>
      <c r="J4358" s="28">
        <v>0.78309438243324858</v>
      </c>
      <c r="K4358" s="28">
        <v>5</v>
      </c>
      <c r="L4358" s="28">
        <v>6250</v>
      </c>
      <c r="M4358" s="29">
        <v>0</v>
      </c>
    </row>
    <row r="4359" spans="1:13" x14ac:dyDescent="0.3">
      <c r="A4359">
        <v>4355</v>
      </c>
      <c r="B4359" s="29">
        <v>2014</v>
      </c>
      <c r="C4359" s="27">
        <v>41746</v>
      </c>
      <c r="D4359" s="28">
        <v>0.15009706048458427</v>
      </c>
      <c r="E4359" s="28">
        <v>1</v>
      </c>
      <c r="F4359" s="27">
        <v>42111</v>
      </c>
      <c r="G4359" s="28">
        <v>0.3451228001440062</v>
      </c>
      <c r="H4359" s="28">
        <v>2</v>
      </c>
      <c r="I4359" s="28">
        <v>0.4</v>
      </c>
      <c r="J4359" s="28">
        <v>2.7548591006450684E-2</v>
      </c>
      <c r="K4359" s="28">
        <v>1</v>
      </c>
      <c r="L4359" s="28">
        <v>3750</v>
      </c>
      <c r="M4359" s="29">
        <v>0</v>
      </c>
    </row>
    <row r="4360" spans="1:13" x14ac:dyDescent="0.3">
      <c r="A4360">
        <v>4356</v>
      </c>
      <c r="B4360" s="29">
        <v>2014</v>
      </c>
      <c r="C4360" s="27">
        <v>41847</v>
      </c>
      <c r="D4360" s="28">
        <v>0.75823298828226926</v>
      </c>
      <c r="E4360" s="28">
        <v>5</v>
      </c>
      <c r="F4360" s="27">
        <v>43673</v>
      </c>
      <c r="G4360" s="28">
        <v>0.8533400689449655</v>
      </c>
      <c r="H4360" s="28">
        <v>3</v>
      </c>
      <c r="I4360" s="28">
        <v>0.48000000000000004</v>
      </c>
      <c r="J4360" s="28">
        <v>0.9096482901558961</v>
      </c>
      <c r="K4360" s="28">
        <v>5</v>
      </c>
      <c r="L4360" s="28">
        <v>6250</v>
      </c>
      <c r="M4360" s="29">
        <v>1</v>
      </c>
    </row>
    <row r="4361" spans="1:13" x14ac:dyDescent="0.3">
      <c r="A4361">
        <v>4357</v>
      </c>
      <c r="B4361" s="29">
        <v>2014</v>
      </c>
      <c r="C4361" s="27">
        <v>41837</v>
      </c>
      <c r="D4361" s="28">
        <v>0.48997428205849602</v>
      </c>
      <c r="E4361" s="28">
        <v>3</v>
      </c>
      <c r="F4361" s="27">
        <v>42933</v>
      </c>
      <c r="G4361" s="28">
        <v>0.15808277459918341</v>
      </c>
      <c r="H4361" s="28">
        <v>1</v>
      </c>
      <c r="I4361" s="28">
        <v>0.32</v>
      </c>
      <c r="J4361" s="28">
        <v>5.2413201199006054E-2</v>
      </c>
      <c r="K4361" s="28">
        <v>1</v>
      </c>
      <c r="L4361" s="28">
        <v>3750</v>
      </c>
      <c r="M4361" s="29">
        <v>0</v>
      </c>
    </row>
    <row r="4362" spans="1:13" x14ac:dyDescent="0.3">
      <c r="A4362">
        <v>4358</v>
      </c>
      <c r="B4362" s="29">
        <v>2014</v>
      </c>
      <c r="C4362" s="27">
        <v>41815</v>
      </c>
      <c r="D4362" s="28">
        <v>0.25824170124007972</v>
      </c>
      <c r="E4362" s="28">
        <v>2</v>
      </c>
      <c r="F4362" s="27">
        <v>42546</v>
      </c>
      <c r="G4362" s="28">
        <v>0.97882344290292489</v>
      </c>
      <c r="H4362" s="28">
        <v>3</v>
      </c>
      <c r="I4362" s="28">
        <v>0.48000000000000004</v>
      </c>
      <c r="J4362" s="28">
        <v>0.15700802366915134</v>
      </c>
      <c r="K4362" s="28">
        <v>1</v>
      </c>
      <c r="L4362" s="28">
        <v>3750</v>
      </c>
      <c r="M4362" s="29">
        <v>0</v>
      </c>
    </row>
    <row r="4363" spans="1:13" x14ac:dyDescent="0.3">
      <c r="A4363">
        <v>4359</v>
      </c>
      <c r="B4363" s="29">
        <v>2014</v>
      </c>
      <c r="C4363" s="27">
        <v>41893</v>
      </c>
      <c r="D4363" s="28">
        <v>0.54364875544892555</v>
      </c>
      <c r="E4363" s="28">
        <v>3</v>
      </c>
      <c r="F4363" s="27">
        <v>42989</v>
      </c>
      <c r="G4363" s="28">
        <v>0.67868698399926164</v>
      </c>
      <c r="H4363" s="28">
        <v>3</v>
      </c>
      <c r="I4363" s="28">
        <v>0.48000000000000004</v>
      </c>
      <c r="J4363" s="28">
        <v>0.220596544494159</v>
      </c>
      <c r="K4363" s="28">
        <v>2</v>
      </c>
      <c r="L4363" s="28">
        <v>4375</v>
      </c>
      <c r="M4363" s="29">
        <v>1</v>
      </c>
    </row>
    <row r="4364" spans="1:13" x14ac:dyDescent="0.3">
      <c r="A4364">
        <v>4360</v>
      </c>
      <c r="B4364" s="29">
        <v>2014</v>
      </c>
      <c r="C4364" s="27">
        <v>41784</v>
      </c>
      <c r="D4364" s="28">
        <v>0.97520268204181737</v>
      </c>
      <c r="E4364" s="28">
        <v>5</v>
      </c>
      <c r="F4364" s="27">
        <v>43610</v>
      </c>
      <c r="G4364" s="28">
        <v>0.35862962453914582</v>
      </c>
      <c r="H4364" s="28">
        <v>2</v>
      </c>
      <c r="I4364" s="28">
        <v>0.4</v>
      </c>
      <c r="J4364" s="28">
        <v>0.34192765245531298</v>
      </c>
      <c r="K4364" s="28">
        <v>2</v>
      </c>
      <c r="L4364" s="28">
        <v>4375</v>
      </c>
      <c r="M4364" s="29">
        <v>2</v>
      </c>
    </row>
    <row r="4365" spans="1:13" x14ac:dyDescent="0.3">
      <c r="A4365">
        <v>4361</v>
      </c>
      <c r="B4365" s="29">
        <v>2014</v>
      </c>
      <c r="C4365" s="27">
        <v>41949</v>
      </c>
      <c r="D4365" s="28">
        <v>0.82254199733065947</v>
      </c>
      <c r="E4365" s="28">
        <v>5</v>
      </c>
      <c r="F4365" s="27">
        <v>43775</v>
      </c>
      <c r="G4365" s="28">
        <v>0.59992149125246397</v>
      </c>
      <c r="H4365" s="28">
        <v>2</v>
      </c>
      <c r="I4365" s="28">
        <v>0.4</v>
      </c>
      <c r="J4365" s="28">
        <v>0.27282794249769926</v>
      </c>
      <c r="K4365" s="28">
        <v>2</v>
      </c>
      <c r="L4365" s="28">
        <v>4375</v>
      </c>
      <c r="M4365" s="29">
        <v>2</v>
      </c>
    </row>
    <row r="4366" spans="1:13" x14ac:dyDescent="0.3">
      <c r="A4366">
        <v>4362</v>
      </c>
      <c r="B4366" s="29">
        <v>2014</v>
      </c>
      <c r="C4366" s="27">
        <v>41957</v>
      </c>
      <c r="D4366" s="28">
        <v>0.78990084584264864</v>
      </c>
      <c r="E4366" s="28">
        <v>5</v>
      </c>
      <c r="F4366" s="27">
        <v>43783</v>
      </c>
      <c r="G4366" s="28">
        <v>0.9524695223476165</v>
      </c>
      <c r="H4366" s="28">
        <v>3</v>
      </c>
      <c r="I4366" s="28">
        <v>0.48000000000000004</v>
      </c>
      <c r="J4366" s="28">
        <v>0.9840876630762182</v>
      </c>
      <c r="K4366" s="28">
        <v>5</v>
      </c>
      <c r="L4366" s="28">
        <v>6250</v>
      </c>
      <c r="M4366" s="29">
        <v>2</v>
      </c>
    </row>
    <row r="4367" spans="1:13" x14ac:dyDescent="0.3">
      <c r="A4367">
        <v>4363</v>
      </c>
      <c r="B4367" s="29">
        <v>2014</v>
      </c>
      <c r="C4367" s="27">
        <v>41825</v>
      </c>
      <c r="D4367" s="28">
        <v>0.14528665936291441</v>
      </c>
      <c r="E4367" s="28">
        <v>1</v>
      </c>
      <c r="F4367" s="27">
        <v>42190</v>
      </c>
      <c r="G4367" s="28">
        <v>1.3797602525727704E-2</v>
      </c>
      <c r="H4367" s="28">
        <v>1</v>
      </c>
      <c r="I4367" s="28">
        <v>0.32</v>
      </c>
      <c r="J4367" s="28">
        <v>0.17137376905847101</v>
      </c>
      <c r="K4367" s="28">
        <v>1</v>
      </c>
      <c r="L4367" s="28">
        <v>3750</v>
      </c>
      <c r="M4367" s="29">
        <v>1</v>
      </c>
    </row>
    <row r="4368" spans="1:13" x14ac:dyDescent="0.3">
      <c r="A4368">
        <v>4364</v>
      </c>
      <c r="B4368" s="29">
        <v>2014</v>
      </c>
      <c r="C4368" s="27">
        <v>41683</v>
      </c>
      <c r="D4368" s="28">
        <v>0.51174186701536173</v>
      </c>
      <c r="E4368" s="28">
        <v>3</v>
      </c>
      <c r="F4368" s="27">
        <v>42779</v>
      </c>
      <c r="G4368" s="28">
        <v>7.771144443708522E-2</v>
      </c>
      <c r="H4368" s="28">
        <v>1</v>
      </c>
      <c r="I4368" s="28">
        <v>0.32</v>
      </c>
      <c r="J4368" s="28">
        <v>0.21277321237316826</v>
      </c>
      <c r="K4368" s="28">
        <v>2</v>
      </c>
      <c r="L4368" s="28">
        <v>4375</v>
      </c>
      <c r="M4368" s="29">
        <v>1</v>
      </c>
    </row>
    <row r="4369" spans="1:13" x14ac:dyDescent="0.3">
      <c r="A4369">
        <v>4365</v>
      </c>
      <c r="B4369" s="29">
        <v>2014</v>
      </c>
      <c r="C4369" s="27">
        <v>41961</v>
      </c>
      <c r="D4369" s="28">
        <v>0.76160008605373719</v>
      </c>
      <c r="E4369" s="28">
        <v>5</v>
      </c>
      <c r="F4369" s="27">
        <v>43787</v>
      </c>
      <c r="G4369" s="28">
        <v>0.74191423221403785</v>
      </c>
      <c r="H4369" s="28">
        <v>3</v>
      </c>
      <c r="I4369" s="28">
        <v>0.48000000000000004</v>
      </c>
      <c r="J4369" s="28">
        <v>0.33254392626831031</v>
      </c>
      <c r="K4369" s="28">
        <v>2</v>
      </c>
      <c r="L4369" s="28">
        <v>4375</v>
      </c>
      <c r="M4369" s="29">
        <v>5</v>
      </c>
    </row>
    <row r="4370" spans="1:13" x14ac:dyDescent="0.3">
      <c r="A4370">
        <v>4366</v>
      </c>
      <c r="B4370" s="29">
        <v>2014</v>
      </c>
      <c r="C4370" s="27">
        <v>41725</v>
      </c>
      <c r="D4370" s="28">
        <v>8.6399496336348358E-2</v>
      </c>
      <c r="E4370" s="28">
        <v>1</v>
      </c>
      <c r="F4370" s="27">
        <v>42090</v>
      </c>
      <c r="G4370" s="28">
        <v>0.91282789126229158</v>
      </c>
      <c r="H4370" s="28">
        <v>3</v>
      </c>
      <c r="I4370" s="28">
        <v>0.48000000000000004</v>
      </c>
      <c r="J4370" s="28">
        <v>0.53899684054399677</v>
      </c>
      <c r="K4370" s="28">
        <v>3</v>
      </c>
      <c r="L4370" s="28">
        <v>5000</v>
      </c>
      <c r="M4370" s="29">
        <v>0</v>
      </c>
    </row>
    <row r="4371" spans="1:13" x14ac:dyDescent="0.3">
      <c r="A4371">
        <v>4367</v>
      </c>
      <c r="B4371" s="29">
        <v>2014</v>
      </c>
      <c r="C4371" s="27">
        <v>41745</v>
      </c>
      <c r="D4371" s="28">
        <v>0.7495076563723847</v>
      </c>
      <c r="E4371" s="28">
        <v>5</v>
      </c>
      <c r="F4371" s="27">
        <v>43571</v>
      </c>
      <c r="G4371" s="28">
        <v>8.4625265447209941E-2</v>
      </c>
      <c r="H4371" s="28">
        <v>1</v>
      </c>
      <c r="I4371" s="28">
        <v>0.32</v>
      </c>
      <c r="J4371" s="28">
        <v>0.55159018545020821</v>
      </c>
      <c r="K4371" s="28">
        <v>3</v>
      </c>
      <c r="L4371" s="28">
        <v>5000</v>
      </c>
      <c r="M4371" s="29">
        <v>1</v>
      </c>
    </row>
    <row r="4372" spans="1:13" x14ac:dyDescent="0.3">
      <c r="A4372">
        <v>4368</v>
      </c>
      <c r="B4372" s="29">
        <v>2014</v>
      </c>
      <c r="C4372" s="27">
        <v>41961</v>
      </c>
      <c r="D4372" s="28">
        <v>0.64113423517377499</v>
      </c>
      <c r="E4372" s="28">
        <v>4</v>
      </c>
      <c r="F4372" s="27">
        <v>43422</v>
      </c>
      <c r="G4372" s="28">
        <v>0.89351409996358155</v>
      </c>
      <c r="H4372" s="28">
        <v>3</v>
      </c>
      <c r="I4372" s="28">
        <v>0.48000000000000004</v>
      </c>
      <c r="J4372" s="28">
        <v>0.65330063158321616</v>
      </c>
      <c r="K4372" s="28">
        <v>4</v>
      </c>
      <c r="L4372" s="28">
        <v>5625</v>
      </c>
      <c r="M4372" s="29">
        <v>2</v>
      </c>
    </row>
    <row r="4373" spans="1:13" x14ac:dyDescent="0.3">
      <c r="A4373">
        <v>4369</v>
      </c>
      <c r="B4373" s="29">
        <v>2014</v>
      </c>
      <c r="C4373" s="27">
        <v>41860</v>
      </c>
      <c r="D4373" s="28">
        <v>0.23176023093183473</v>
      </c>
      <c r="E4373" s="28">
        <v>1</v>
      </c>
      <c r="F4373" s="27">
        <v>42225</v>
      </c>
      <c r="G4373" s="28">
        <v>0.9986825146150462</v>
      </c>
      <c r="H4373" s="28">
        <v>3</v>
      </c>
      <c r="I4373" s="28">
        <v>0.48000000000000004</v>
      </c>
      <c r="J4373" s="28">
        <v>9.6426220727393819E-2</v>
      </c>
      <c r="K4373" s="28">
        <v>1</v>
      </c>
      <c r="L4373" s="28">
        <v>3750</v>
      </c>
      <c r="M4373" s="29">
        <v>0</v>
      </c>
    </row>
    <row r="4374" spans="1:13" x14ac:dyDescent="0.3">
      <c r="A4374">
        <v>4370</v>
      </c>
      <c r="B4374" s="29">
        <v>2014</v>
      </c>
      <c r="C4374" s="27">
        <v>41915</v>
      </c>
      <c r="D4374" s="28">
        <v>0.44737577555725905</v>
      </c>
      <c r="E4374" s="28">
        <v>3</v>
      </c>
      <c r="F4374" s="27">
        <v>43011</v>
      </c>
      <c r="G4374" s="28">
        <v>0.52160500543974186</v>
      </c>
      <c r="H4374" s="28">
        <v>2</v>
      </c>
      <c r="I4374" s="28">
        <v>0.4</v>
      </c>
      <c r="J4374" s="28">
        <v>0.68974824522478129</v>
      </c>
      <c r="K4374" s="28">
        <v>4</v>
      </c>
      <c r="L4374" s="28">
        <v>5625</v>
      </c>
      <c r="M4374" s="29">
        <v>2</v>
      </c>
    </row>
    <row r="4375" spans="1:13" x14ac:dyDescent="0.3">
      <c r="A4375">
        <v>4371</v>
      </c>
      <c r="B4375" s="29">
        <v>2014</v>
      </c>
      <c r="C4375" s="27">
        <v>41688</v>
      </c>
      <c r="D4375" s="28">
        <v>0.37204211886937422</v>
      </c>
      <c r="E4375" s="28">
        <v>2</v>
      </c>
      <c r="F4375" s="27">
        <v>42418</v>
      </c>
      <c r="G4375" s="28">
        <v>0.85046126738420214</v>
      </c>
      <c r="H4375" s="28">
        <v>3</v>
      </c>
      <c r="I4375" s="28">
        <v>0.48000000000000004</v>
      </c>
      <c r="J4375" s="28">
        <v>0.48628521947873271</v>
      </c>
      <c r="K4375" s="28">
        <v>3</v>
      </c>
      <c r="L4375" s="28">
        <v>5000</v>
      </c>
      <c r="M4375" s="29">
        <v>1</v>
      </c>
    </row>
    <row r="4376" spans="1:13" x14ac:dyDescent="0.3">
      <c r="A4376">
        <v>4372</v>
      </c>
      <c r="B4376" s="29">
        <v>2014</v>
      </c>
      <c r="C4376" s="27">
        <v>41754</v>
      </c>
      <c r="D4376" s="28">
        <v>8.3380552080235204E-2</v>
      </c>
      <c r="E4376" s="28">
        <v>1</v>
      </c>
      <c r="F4376" s="27">
        <v>42119</v>
      </c>
      <c r="G4376" s="28">
        <v>5.652551576623488E-2</v>
      </c>
      <c r="H4376" s="28">
        <v>1</v>
      </c>
      <c r="I4376" s="28">
        <v>0.32</v>
      </c>
      <c r="J4376" s="28">
        <v>0.96388145475424147</v>
      </c>
      <c r="K4376" s="28">
        <v>5</v>
      </c>
      <c r="L4376" s="28">
        <v>6250</v>
      </c>
      <c r="M4376" s="29">
        <v>0</v>
      </c>
    </row>
    <row r="4377" spans="1:13" x14ac:dyDescent="0.3">
      <c r="A4377">
        <v>4373</v>
      </c>
      <c r="B4377" s="29">
        <v>2014</v>
      </c>
      <c r="C4377" s="27">
        <v>41712</v>
      </c>
      <c r="D4377" s="28">
        <v>0.25548882232549086</v>
      </c>
      <c r="E4377" s="28">
        <v>2</v>
      </c>
      <c r="F4377" s="27">
        <v>42443</v>
      </c>
      <c r="G4377" s="28">
        <v>0.12739635482373779</v>
      </c>
      <c r="H4377" s="28">
        <v>1</v>
      </c>
      <c r="I4377" s="28">
        <v>0.32</v>
      </c>
      <c r="J4377" s="28">
        <v>0.89592681719631218</v>
      </c>
      <c r="K4377" s="28">
        <v>5</v>
      </c>
      <c r="L4377" s="28">
        <v>6250</v>
      </c>
      <c r="M4377" s="29">
        <v>1</v>
      </c>
    </row>
    <row r="4378" spans="1:13" x14ac:dyDescent="0.3">
      <c r="A4378">
        <v>4374</v>
      </c>
      <c r="B4378" s="29">
        <v>2014</v>
      </c>
      <c r="C4378" s="27">
        <v>41882</v>
      </c>
      <c r="D4378" s="28">
        <v>0.40073132794031097</v>
      </c>
      <c r="E4378" s="28">
        <v>2</v>
      </c>
      <c r="F4378" s="27">
        <v>42613</v>
      </c>
      <c r="G4378" s="28">
        <v>0.79285684490375463</v>
      </c>
      <c r="H4378" s="28">
        <v>3</v>
      </c>
      <c r="I4378" s="28">
        <v>0.48000000000000004</v>
      </c>
      <c r="J4378" s="28">
        <v>0.49933922461159264</v>
      </c>
      <c r="K4378" s="28">
        <v>3</v>
      </c>
      <c r="L4378" s="28">
        <v>5000</v>
      </c>
      <c r="M4378" s="29">
        <v>1</v>
      </c>
    </row>
    <row r="4379" spans="1:13" x14ac:dyDescent="0.3">
      <c r="A4379">
        <v>4375</v>
      </c>
      <c r="B4379" s="29">
        <v>2014</v>
      </c>
      <c r="C4379" s="27">
        <v>41947</v>
      </c>
      <c r="D4379" s="28">
        <v>0.10274965831328076</v>
      </c>
      <c r="E4379" s="28">
        <v>1</v>
      </c>
      <c r="F4379" s="27">
        <v>42312</v>
      </c>
      <c r="G4379" s="28">
        <v>0.11059533378913255</v>
      </c>
      <c r="H4379" s="28">
        <v>1</v>
      </c>
      <c r="I4379" s="28">
        <v>0.32</v>
      </c>
      <c r="J4379" s="28">
        <v>0.67629424545929417</v>
      </c>
      <c r="K4379" s="28">
        <v>4</v>
      </c>
      <c r="L4379" s="28">
        <v>5625</v>
      </c>
      <c r="M4379" s="29">
        <v>0</v>
      </c>
    </row>
    <row r="4380" spans="1:13" x14ac:dyDescent="0.3">
      <c r="A4380">
        <v>4376</v>
      </c>
      <c r="B4380" s="29">
        <v>2014</v>
      </c>
      <c r="C4380" s="27">
        <v>41814</v>
      </c>
      <c r="D4380" s="28">
        <v>0.27032037899710681</v>
      </c>
      <c r="E4380" s="28">
        <v>2</v>
      </c>
      <c r="F4380" s="27">
        <v>42545</v>
      </c>
      <c r="G4380" s="28">
        <v>0.12195205268310427</v>
      </c>
      <c r="H4380" s="28">
        <v>1</v>
      </c>
      <c r="I4380" s="28">
        <v>0.32</v>
      </c>
      <c r="J4380" s="28">
        <v>0.88492535787468818</v>
      </c>
      <c r="K4380" s="28">
        <v>5</v>
      </c>
      <c r="L4380" s="28">
        <v>6250</v>
      </c>
      <c r="M4380" s="29">
        <v>0</v>
      </c>
    </row>
    <row r="4381" spans="1:13" x14ac:dyDescent="0.3">
      <c r="A4381">
        <v>4377</v>
      </c>
      <c r="B4381" s="29">
        <v>2014</v>
      </c>
      <c r="C4381" s="27">
        <v>41861</v>
      </c>
      <c r="D4381" s="28">
        <v>0.97173286328890307</v>
      </c>
      <c r="E4381" s="28">
        <v>5</v>
      </c>
      <c r="F4381" s="27">
        <v>43687</v>
      </c>
      <c r="G4381" s="28">
        <v>0.81886107671439745</v>
      </c>
      <c r="H4381" s="28">
        <v>3</v>
      </c>
      <c r="I4381" s="28">
        <v>0.48000000000000004</v>
      </c>
      <c r="J4381" s="28">
        <v>0.89837449668937452</v>
      </c>
      <c r="K4381" s="28">
        <v>5</v>
      </c>
      <c r="L4381" s="28">
        <v>6250</v>
      </c>
      <c r="M4381" s="29">
        <v>2</v>
      </c>
    </row>
    <row r="4382" spans="1:13" x14ac:dyDescent="0.3">
      <c r="A4382">
        <v>4378</v>
      </c>
      <c r="B4382" s="29">
        <v>2014</v>
      </c>
      <c r="C4382" s="27">
        <v>41990</v>
      </c>
      <c r="D4382" s="28">
        <v>0.83044457128782068</v>
      </c>
      <c r="E4382" s="28">
        <v>5</v>
      </c>
      <c r="F4382" s="27">
        <v>43816</v>
      </c>
      <c r="G4382" s="28">
        <v>0.46462095809721826</v>
      </c>
      <c r="H4382" s="28">
        <v>2</v>
      </c>
      <c r="I4382" s="28">
        <v>0.4</v>
      </c>
      <c r="J4382" s="28">
        <v>0.90794077248830884</v>
      </c>
      <c r="K4382" s="28">
        <v>5</v>
      </c>
      <c r="L4382" s="28">
        <v>6250</v>
      </c>
      <c r="M4382" s="29">
        <v>4</v>
      </c>
    </row>
    <row r="4383" spans="1:13" x14ac:dyDescent="0.3">
      <c r="A4383">
        <v>4379</v>
      </c>
      <c r="B4383" s="29">
        <v>2014</v>
      </c>
      <c r="C4383" s="27">
        <v>41790</v>
      </c>
      <c r="D4383" s="28">
        <v>0.30730390102002225</v>
      </c>
      <c r="E4383" s="28">
        <v>2</v>
      </c>
      <c r="F4383" s="27">
        <v>42521</v>
      </c>
      <c r="G4383" s="28">
        <v>0.26774279807865531</v>
      </c>
      <c r="H4383" s="28">
        <v>1</v>
      </c>
      <c r="I4383" s="28">
        <v>0.32</v>
      </c>
      <c r="J4383" s="28">
        <v>0.43126069593124605</v>
      </c>
      <c r="K4383" s="28">
        <v>3</v>
      </c>
      <c r="L4383" s="28">
        <v>5000</v>
      </c>
      <c r="M4383" s="29">
        <v>0</v>
      </c>
    </row>
    <row r="4384" spans="1:13" x14ac:dyDescent="0.3">
      <c r="A4384">
        <v>4380</v>
      </c>
      <c r="B4384" s="29">
        <v>2014</v>
      </c>
      <c r="C4384" s="27">
        <v>41991</v>
      </c>
      <c r="D4384" s="28">
        <v>0.47576406844553032</v>
      </c>
      <c r="E4384" s="28">
        <v>3</v>
      </c>
      <c r="F4384" s="27">
        <v>43087</v>
      </c>
      <c r="G4384" s="28">
        <v>0.97259662939402314</v>
      </c>
      <c r="H4384" s="28">
        <v>3</v>
      </c>
      <c r="I4384" s="28">
        <v>0.48000000000000004</v>
      </c>
      <c r="J4384" s="28">
        <v>0.784480105830485</v>
      </c>
      <c r="K4384" s="28">
        <v>5</v>
      </c>
      <c r="L4384" s="28">
        <v>6250</v>
      </c>
      <c r="M4384" s="29">
        <v>3</v>
      </c>
    </row>
    <row r="4385" spans="1:13" x14ac:dyDescent="0.3">
      <c r="A4385">
        <v>4381</v>
      </c>
      <c r="B4385" s="29">
        <v>2014</v>
      </c>
      <c r="C4385" s="27">
        <v>41643</v>
      </c>
      <c r="D4385" s="28">
        <v>0.89344604282431672</v>
      </c>
      <c r="E4385" s="28">
        <v>5</v>
      </c>
      <c r="F4385" s="27">
        <v>43469</v>
      </c>
      <c r="G4385" s="28">
        <v>0.40102131787808581</v>
      </c>
      <c r="H4385" s="28">
        <v>2</v>
      </c>
      <c r="I4385" s="28">
        <v>0.4</v>
      </c>
      <c r="J4385" s="28">
        <v>0.1348147110313338</v>
      </c>
      <c r="K4385" s="28">
        <v>1</v>
      </c>
      <c r="L4385" s="28">
        <v>3750</v>
      </c>
      <c r="M4385" s="29">
        <v>1</v>
      </c>
    </row>
    <row r="4386" spans="1:13" x14ac:dyDescent="0.3">
      <c r="A4386">
        <v>4382</v>
      </c>
      <c r="B4386" s="29">
        <v>2014</v>
      </c>
      <c r="C4386" s="27">
        <v>41952</v>
      </c>
      <c r="D4386" s="28">
        <v>0.88045373062807508</v>
      </c>
      <c r="E4386" s="28">
        <v>5</v>
      </c>
      <c r="F4386" s="27">
        <v>43778</v>
      </c>
      <c r="G4386" s="28">
        <v>0.82091252981760177</v>
      </c>
      <c r="H4386" s="28">
        <v>3</v>
      </c>
      <c r="I4386" s="28">
        <v>0.48000000000000004</v>
      </c>
      <c r="J4386" s="28">
        <v>0.46593963174904307</v>
      </c>
      <c r="K4386" s="28">
        <v>3</v>
      </c>
      <c r="L4386" s="28">
        <v>5000</v>
      </c>
      <c r="M4386" s="29">
        <v>4</v>
      </c>
    </row>
    <row r="4387" spans="1:13" x14ac:dyDescent="0.3">
      <c r="A4387">
        <v>4383</v>
      </c>
      <c r="B4387" s="29">
        <v>2014</v>
      </c>
      <c r="C4387" s="27">
        <v>41931</v>
      </c>
      <c r="D4387" s="28">
        <v>0.10346094137464523</v>
      </c>
      <c r="E4387" s="28">
        <v>1</v>
      </c>
      <c r="F4387" s="27">
        <v>42296</v>
      </c>
      <c r="G4387" s="28">
        <v>0.70742809823799613</v>
      </c>
      <c r="H4387" s="28">
        <v>3</v>
      </c>
      <c r="I4387" s="28">
        <v>0.48000000000000004</v>
      </c>
      <c r="J4387" s="28">
        <v>0.92275091670202658</v>
      </c>
      <c r="K4387" s="28">
        <v>5</v>
      </c>
      <c r="L4387" s="28">
        <v>6250</v>
      </c>
      <c r="M4387" s="29">
        <v>0</v>
      </c>
    </row>
    <row r="4388" spans="1:13" x14ac:dyDescent="0.3">
      <c r="A4388">
        <v>4384</v>
      </c>
      <c r="B4388" s="29">
        <v>2014</v>
      </c>
      <c r="C4388" s="27">
        <v>41926</v>
      </c>
      <c r="D4388" s="28">
        <v>0.46514574332164849</v>
      </c>
      <c r="E4388" s="28">
        <v>3</v>
      </c>
      <c r="F4388" s="27">
        <v>43022</v>
      </c>
      <c r="G4388" s="28">
        <v>0.2815511975843098</v>
      </c>
      <c r="H4388" s="28">
        <v>2</v>
      </c>
      <c r="I4388" s="28">
        <v>0.4</v>
      </c>
      <c r="J4388" s="28">
        <v>0.24988897790592157</v>
      </c>
      <c r="K4388" s="28">
        <v>2</v>
      </c>
      <c r="L4388" s="28">
        <v>4375</v>
      </c>
      <c r="M4388" s="29">
        <v>0</v>
      </c>
    </row>
    <row r="4389" spans="1:13" x14ac:dyDescent="0.3">
      <c r="A4389">
        <v>4385</v>
      </c>
      <c r="B4389" s="29">
        <v>2014</v>
      </c>
      <c r="C4389" s="27">
        <v>41840</v>
      </c>
      <c r="D4389" s="28">
        <v>0.99304326558500555</v>
      </c>
      <c r="E4389" s="28">
        <v>5</v>
      </c>
      <c r="F4389" s="27">
        <v>43666</v>
      </c>
      <c r="G4389" s="28">
        <v>0.56066803268523169</v>
      </c>
      <c r="H4389" s="28">
        <v>2</v>
      </c>
      <c r="I4389" s="28">
        <v>0.4</v>
      </c>
      <c r="J4389" s="28">
        <v>0.10144959581623403</v>
      </c>
      <c r="K4389" s="28">
        <v>1</v>
      </c>
      <c r="L4389" s="28">
        <v>3750</v>
      </c>
      <c r="M4389" s="29">
        <v>3</v>
      </c>
    </row>
    <row r="4390" spans="1:13" x14ac:dyDescent="0.3">
      <c r="A4390">
        <v>4386</v>
      </c>
      <c r="B4390" s="29">
        <v>2014</v>
      </c>
      <c r="C4390" s="27">
        <v>41677</v>
      </c>
      <c r="D4390" s="28">
        <v>0.43622510512144408</v>
      </c>
      <c r="E4390" s="28">
        <v>2</v>
      </c>
      <c r="F4390" s="27">
        <v>42407</v>
      </c>
      <c r="G4390" s="28">
        <v>0.27334349973782124</v>
      </c>
      <c r="H4390" s="28">
        <v>1</v>
      </c>
      <c r="I4390" s="28">
        <v>0.32</v>
      </c>
      <c r="J4390" s="28">
        <v>9.8598634264227991E-2</v>
      </c>
      <c r="K4390" s="28">
        <v>1</v>
      </c>
      <c r="L4390" s="28">
        <v>3750</v>
      </c>
      <c r="M4390" s="29">
        <v>1</v>
      </c>
    </row>
    <row r="4391" spans="1:13" x14ac:dyDescent="0.3">
      <c r="A4391">
        <v>4387</v>
      </c>
      <c r="B4391" s="29">
        <v>2014</v>
      </c>
      <c r="C4391" s="27">
        <v>41775</v>
      </c>
      <c r="D4391" s="28">
        <v>0.64428491786601816</v>
      </c>
      <c r="E4391" s="28">
        <v>4</v>
      </c>
      <c r="F4391" s="27">
        <v>43236</v>
      </c>
      <c r="G4391" s="28">
        <v>0.97639081027528651</v>
      </c>
      <c r="H4391" s="28">
        <v>3</v>
      </c>
      <c r="I4391" s="28">
        <v>0.48000000000000004</v>
      </c>
      <c r="J4391" s="28">
        <v>0.30752252775293842</v>
      </c>
      <c r="K4391" s="28">
        <v>2</v>
      </c>
      <c r="L4391" s="28">
        <v>4375</v>
      </c>
      <c r="M4391" s="29">
        <v>2</v>
      </c>
    </row>
    <row r="4392" spans="1:13" x14ac:dyDescent="0.3">
      <c r="A4392">
        <v>4388</v>
      </c>
      <c r="B4392" s="29">
        <v>2014</v>
      </c>
      <c r="C4392" s="27">
        <v>41889</v>
      </c>
      <c r="D4392" s="28">
        <v>0.49001873643126037</v>
      </c>
      <c r="E4392" s="28">
        <v>3</v>
      </c>
      <c r="F4392" s="27">
        <v>42985</v>
      </c>
      <c r="G4392" s="28">
        <v>0.78281851133594182</v>
      </c>
      <c r="H4392" s="28">
        <v>3</v>
      </c>
      <c r="I4392" s="28">
        <v>0.48000000000000004</v>
      </c>
      <c r="J4392" s="28">
        <v>0.25549080831468651</v>
      </c>
      <c r="K4392" s="28">
        <v>2</v>
      </c>
      <c r="L4392" s="28">
        <v>4375</v>
      </c>
      <c r="M4392" s="29">
        <v>3</v>
      </c>
    </row>
    <row r="4393" spans="1:13" x14ac:dyDescent="0.3">
      <c r="A4393">
        <v>4389</v>
      </c>
      <c r="B4393" s="29">
        <v>2014</v>
      </c>
      <c r="C4393" s="27">
        <v>41847</v>
      </c>
      <c r="D4393" s="28">
        <v>0.90938497335680168</v>
      </c>
      <c r="E4393" s="28">
        <v>5</v>
      </c>
      <c r="F4393" s="27">
        <v>43673</v>
      </c>
      <c r="G4393" s="28">
        <v>0.64773735833310353</v>
      </c>
      <c r="H4393" s="28">
        <v>3</v>
      </c>
      <c r="I4393" s="28">
        <v>0.48000000000000004</v>
      </c>
      <c r="J4393" s="28">
        <v>0.43984672014382242</v>
      </c>
      <c r="K4393" s="28">
        <v>3</v>
      </c>
      <c r="L4393" s="28">
        <v>5000</v>
      </c>
      <c r="M4393" s="29">
        <v>1</v>
      </c>
    </row>
    <row r="4394" spans="1:13" x14ac:dyDescent="0.3">
      <c r="A4394">
        <v>4390</v>
      </c>
      <c r="B4394" s="29">
        <v>2014</v>
      </c>
      <c r="C4394" s="27">
        <v>41754</v>
      </c>
      <c r="D4394" s="28">
        <v>0.90983907146015941</v>
      </c>
      <c r="E4394" s="28">
        <v>5</v>
      </c>
      <c r="F4394" s="27">
        <v>43580</v>
      </c>
      <c r="G4394" s="28">
        <v>0.75761512247268947</v>
      </c>
      <c r="H4394" s="28">
        <v>3</v>
      </c>
      <c r="I4394" s="28">
        <v>0.48000000000000004</v>
      </c>
      <c r="J4394" s="28">
        <v>0.25703941872805269</v>
      </c>
      <c r="K4394" s="28">
        <v>2</v>
      </c>
      <c r="L4394" s="28">
        <v>4375</v>
      </c>
      <c r="M4394" s="29">
        <v>5</v>
      </c>
    </row>
    <row r="4395" spans="1:13" x14ac:dyDescent="0.3">
      <c r="A4395">
        <v>4391</v>
      </c>
      <c r="B4395" s="29">
        <v>2014</v>
      </c>
      <c r="C4395" s="27">
        <v>41736</v>
      </c>
      <c r="D4395" s="28">
        <v>0.3167364616541567</v>
      </c>
      <c r="E4395" s="28">
        <v>2</v>
      </c>
      <c r="F4395" s="27">
        <v>42467</v>
      </c>
      <c r="G4395" s="28">
        <v>0.85044195172336912</v>
      </c>
      <c r="H4395" s="28">
        <v>3</v>
      </c>
      <c r="I4395" s="28">
        <v>0.48000000000000004</v>
      </c>
      <c r="J4395" s="28">
        <v>0.45953151149356086</v>
      </c>
      <c r="K4395" s="28">
        <v>3</v>
      </c>
      <c r="L4395" s="28">
        <v>5000</v>
      </c>
      <c r="M4395" s="29">
        <v>0</v>
      </c>
    </row>
    <row r="4396" spans="1:13" x14ac:dyDescent="0.3">
      <c r="A4396">
        <v>4392</v>
      </c>
      <c r="B4396" s="29">
        <v>2014</v>
      </c>
      <c r="C4396" s="27">
        <v>41770</v>
      </c>
      <c r="D4396" s="28">
        <v>0.98406974853542128</v>
      </c>
      <c r="E4396" s="28">
        <v>5</v>
      </c>
      <c r="F4396" s="27">
        <v>43596</v>
      </c>
      <c r="G4396" s="28">
        <v>0.13192628865352063</v>
      </c>
      <c r="H4396" s="28">
        <v>1</v>
      </c>
      <c r="I4396" s="28">
        <v>0.32</v>
      </c>
      <c r="J4396" s="28">
        <v>0.80877826696948896</v>
      </c>
      <c r="K4396" s="28">
        <v>5</v>
      </c>
      <c r="L4396" s="28">
        <v>6250</v>
      </c>
      <c r="M4396" s="29">
        <v>0</v>
      </c>
    </row>
    <row r="4397" spans="1:13" x14ac:dyDescent="0.3">
      <c r="A4397">
        <v>4393</v>
      </c>
      <c r="B4397" s="29">
        <v>2014</v>
      </c>
      <c r="C4397" s="27">
        <v>41947</v>
      </c>
      <c r="D4397" s="28">
        <v>0.55291390347794955</v>
      </c>
      <c r="E4397" s="28">
        <v>3</v>
      </c>
      <c r="F4397" s="27">
        <v>43043</v>
      </c>
      <c r="G4397" s="28">
        <v>0.75016739134492827</v>
      </c>
      <c r="H4397" s="28">
        <v>3</v>
      </c>
      <c r="I4397" s="28">
        <v>0.48000000000000004</v>
      </c>
      <c r="J4397" s="28">
        <v>0.42514693508709522</v>
      </c>
      <c r="K4397" s="28">
        <v>3</v>
      </c>
      <c r="L4397" s="28">
        <v>5000</v>
      </c>
      <c r="M4397" s="29">
        <v>1</v>
      </c>
    </row>
    <row r="4398" spans="1:13" x14ac:dyDescent="0.3">
      <c r="A4398">
        <v>4394</v>
      </c>
      <c r="B4398" s="29">
        <v>2014</v>
      </c>
      <c r="C4398" s="27">
        <v>41871</v>
      </c>
      <c r="D4398" s="28">
        <v>0.36218139185402232</v>
      </c>
      <c r="E4398" s="28">
        <v>2</v>
      </c>
      <c r="F4398" s="27">
        <v>42602</v>
      </c>
      <c r="G4398" s="28">
        <v>0.28388764251898291</v>
      </c>
      <c r="H4398" s="28">
        <v>2</v>
      </c>
      <c r="I4398" s="28">
        <v>0.4</v>
      </c>
      <c r="J4398" s="28">
        <v>0.71210445117483301</v>
      </c>
      <c r="K4398" s="28">
        <v>5</v>
      </c>
      <c r="L4398" s="28">
        <v>6250</v>
      </c>
      <c r="M4398" s="29">
        <v>0</v>
      </c>
    </row>
    <row r="4399" spans="1:13" x14ac:dyDescent="0.3">
      <c r="A4399">
        <v>4395</v>
      </c>
      <c r="B4399" s="29">
        <v>2014</v>
      </c>
      <c r="C4399" s="27">
        <v>41915</v>
      </c>
      <c r="D4399" s="28">
        <v>0.35403073534872076</v>
      </c>
      <c r="E4399" s="28">
        <v>2</v>
      </c>
      <c r="F4399" s="27">
        <v>42646</v>
      </c>
      <c r="G4399" s="28">
        <v>0.30439242060537086</v>
      </c>
      <c r="H4399" s="28">
        <v>2</v>
      </c>
      <c r="I4399" s="28">
        <v>0.4</v>
      </c>
      <c r="J4399" s="28">
        <v>0.1057295141239899</v>
      </c>
      <c r="K4399" s="28">
        <v>1</v>
      </c>
      <c r="L4399" s="28">
        <v>3750</v>
      </c>
      <c r="M4399" s="29">
        <v>0</v>
      </c>
    </row>
    <row r="4400" spans="1:13" x14ac:dyDescent="0.3">
      <c r="A4400">
        <v>4396</v>
      </c>
      <c r="B4400" s="29">
        <v>2014</v>
      </c>
      <c r="C4400" s="27">
        <v>41888</v>
      </c>
      <c r="D4400" s="28">
        <v>0.99965046220512987</v>
      </c>
      <c r="E4400" s="28">
        <v>5</v>
      </c>
      <c r="F4400" s="27">
        <v>43714</v>
      </c>
      <c r="G4400" s="28">
        <v>0.61234751498585849</v>
      </c>
      <c r="H4400" s="28">
        <v>3</v>
      </c>
      <c r="I4400" s="28">
        <v>0.48000000000000004</v>
      </c>
      <c r="J4400" s="28">
        <v>0.61961871879978014</v>
      </c>
      <c r="K4400" s="28">
        <v>4</v>
      </c>
      <c r="L4400" s="28">
        <v>5625</v>
      </c>
      <c r="M4400" s="29">
        <v>2</v>
      </c>
    </row>
    <row r="4401" spans="1:13" x14ac:dyDescent="0.3">
      <c r="A4401">
        <v>4397</v>
      </c>
      <c r="B4401" s="29">
        <v>2014</v>
      </c>
      <c r="C4401" s="27">
        <v>41988</v>
      </c>
      <c r="D4401" s="28">
        <v>0.16288646240983884</v>
      </c>
      <c r="E4401" s="28">
        <v>1</v>
      </c>
      <c r="F4401" s="27">
        <v>42353</v>
      </c>
      <c r="G4401" s="28">
        <v>0.67962422101491249</v>
      </c>
      <c r="H4401" s="28">
        <v>3</v>
      </c>
      <c r="I4401" s="28">
        <v>0.48000000000000004</v>
      </c>
      <c r="J4401" s="28">
        <v>0.99241942702990738</v>
      </c>
      <c r="K4401" s="28">
        <v>5</v>
      </c>
      <c r="L4401" s="28">
        <v>6250</v>
      </c>
      <c r="M4401" s="29">
        <v>1</v>
      </c>
    </row>
    <row r="4402" spans="1:13" x14ac:dyDescent="0.3">
      <c r="A4402">
        <v>4398</v>
      </c>
      <c r="B4402" s="29">
        <v>2014</v>
      </c>
      <c r="C4402" s="27">
        <v>41640</v>
      </c>
      <c r="D4402" s="28">
        <v>0.12389630231953053</v>
      </c>
      <c r="E4402" s="28">
        <v>1</v>
      </c>
      <c r="F4402" s="27">
        <v>42005</v>
      </c>
      <c r="G4402" s="28">
        <v>0.52484224290084214</v>
      </c>
      <c r="H4402" s="28">
        <v>2</v>
      </c>
      <c r="I4402" s="28">
        <v>0.4</v>
      </c>
      <c r="J4402" s="28">
        <v>0.75309614362274613</v>
      </c>
      <c r="K4402" s="28">
        <v>5</v>
      </c>
      <c r="L4402" s="28">
        <v>6250</v>
      </c>
      <c r="M4402" s="29">
        <v>0</v>
      </c>
    </row>
    <row r="4403" spans="1:13" x14ac:dyDescent="0.3">
      <c r="A4403">
        <v>4399</v>
      </c>
      <c r="B4403" s="29">
        <v>2014</v>
      </c>
      <c r="C4403" s="27">
        <v>41691</v>
      </c>
      <c r="D4403" s="28">
        <v>0.74273090855375101</v>
      </c>
      <c r="E4403" s="28">
        <v>5</v>
      </c>
      <c r="F4403" s="27">
        <v>43517</v>
      </c>
      <c r="G4403" s="28">
        <v>8.6286214334083122E-2</v>
      </c>
      <c r="H4403" s="28">
        <v>1</v>
      </c>
      <c r="I4403" s="28">
        <v>0.32</v>
      </c>
      <c r="J4403" s="28">
        <v>0.46106395828855506</v>
      </c>
      <c r="K4403" s="28">
        <v>3</v>
      </c>
      <c r="L4403" s="28">
        <v>5000</v>
      </c>
      <c r="M4403" s="29">
        <v>2</v>
      </c>
    </row>
    <row r="4404" spans="1:13" x14ac:dyDescent="0.3">
      <c r="A4404">
        <v>4400</v>
      </c>
      <c r="B4404" s="29">
        <v>2014</v>
      </c>
      <c r="C4404" s="27">
        <v>41977</v>
      </c>
      <c r="D4404" s="28">
        <v>7.3595969981978704E-2</v>
      </c>
      <c r="E4404" s="28">
        <v>1</v>
      </c>
      <c r="F4404" s="27">
        <v>42342</v>
      </c>
      <c r="G4404" s="28">
        <v>0.34728102678228956</v>
      </c>
      <c r="H4404" s="28">
        <v>2</v>
      </c>
      <c r="I4404" s="28">
        <v>0.4</v>
      </c>
      <c r="J4404" s="28">
        <v>0.88305783266048687</v>
      </c>
      <c r="K4404" s="28">
        <v>5</v>
      </c>
      <c r="L4404" s="28">
        <v>6250</v>
      </c>
      <c r="M4404" s="29">
        <v>2</v>
      </c>
    </row>
    <row r="4405" spans="1:13" x14ac:dyDescent="0.3">
      <c r="A4405">
        <v>4401</v>
      </c>
      <c r="B4405" s="29">
        <v>2014</v>
      </c>
      <c r="C4405" s="27">
        <v>41696</v>
      </c>
      <c r="D4405" s="28">
        <v>0.99411870013207015</v>
      </c>
      <c r="E4405" s="28">
        <v>5</v>
      </c>
      <c r="F4405" s="27">
        <v>43522</v>
      </c>
      <c r="G4405" s="28">
        <v>0.72140910575402051</v>
      </c>
      <c r="H4405" s="28">
        <v>3</v>
      </c>
      <c r="I4405" s="28">
        <v>0.48000000000000004</v>
      </c>
      <c r="J4405" s="28">
        <v>0.27704067786151387</v>
      </c>
      <c r="K4405" s="28">
        <v>2</v>
      </c>
      <c r="L4405" s="28">
        <v>4375</v>
      </c>
      <c r="M4405" s="29">
        <v>0</v>
      </c>
    </row>
    <row r="4406" spans="1:13" x14ac:dyDescent="0.3">
      <c r="A4406">
        <v>4402</v>
      </c>
      <c r="B4406" s="29">
        <v>2014</v>
      </c>
      <c r="C4406" s="27">
        <v>41793</v>
      </c>
      <c r="D4406" s="28">
        <v>0.92450505660622417</v>
      </c>
      <c r="E4406" s="28">
        <v>5</v>
      </c>
      <c r="F4406" s="27">
        <v>43619</v>
      </c>
      <c r="G4406" s="28">
        <v>6.2604367522451465E-2</v>
      </c>
      <c r="H4406" s="28">
        <v>1</v>
      </c>
      <c r="I4406" s="28">
        <v>0.32</v>
      </c>
      <c r="J4406" s="28">
        <v>0.19530478032947751</v>
      </c>
      <c r="K4406" s="28">
        <v>1</v>
      </c>
      <c r="L4406" s="28">
        <v>3750</v>
      </c>
      <c r="M4406" s="29">
        <v>0</v>
      </c>
    </row>
    <row r="4407" spans="1:13" x14ac:dyDescent="0.3">
      <c r="A4407">
        <v>4403</v>
      </c>
      <c r="B4407" s="29">
        <v>2014</v>
      </c>
      <c r="C4407" s="27">
        <v>41717</v>
      </c>
      <c r="D4407" s="28">
        <v>0.23323145175643123</v>
      </c>
      <c r="E4407" s="28">
        <v>1</v>
      </c>
      <c r="F4407" s="27">
        <v>42082</v>
      </c>
      <c r="G4407" s="28">
        <v>7.7180999056965294E-2</v>
      </c>
      <c r="H4407" s="28">
        <v>1</v>
      </c>
      <c r="I4407" s="28">
        <v>0.32</v>
      </c>
      <c r="J4407" s="28">
        <v>0.67522433649452407</v>
      </c>
      <c r="K4407" s="28">
        <v>4</v>
      </c>
      <c r="L4407" s="28">
        <v>5625</v>
      </c>
      <c r="M4407" s="29">
        <v>0</v>
      </c>
    </row>
    <row r="4408" spans="1:13" x14ac:dyDescent="0.3">
      <c r="A4408">
        <v>4404</v>
      </c>
      <c r="B4408" s="29">
        <v>2014</v>
      </c>
      <c r="C4408" s="27">
        <v>41981</v>
      </c>
      <c r="D4408" s="28">
        <v>0.53856153998617884</v>
      </c>
      <c r="E4408" s="28">
        <v>3</v>
      </c>
      <c r="F4408" s="27">
        <v>43077</v>
      </c>
      <c r="G4408" s="28">
        <v>0.57359825907867579</v>
      </c>
      <c r="H4408" s="28">
        <v>2</v>
      </c>
      <c r="I4408" s="28">
        <v>0.4</v>
      </c>
      <c r="J4408" s="28">
        <v>0.37991919360245197</v>
      </c>
      <c r="K4408" s="28">
        <v>2</v>
      </c>
      <c r="L4408" s="28">
        <v>4375</v>
      </c>
      <c r="M4408" s="29">
        <v>2</v>
      </c>
    </row>
    <row r="4409" spans="1:13" x14ac:dyDescent="0.3">
      <c r="A4409">
        <v>4405</v>
      </c>
      <c r="B4409" s="29">
        <v>2014</v>
      </c>
      <c r="C4409" s="27">
        <v>41768</v>
      </c>
      <c r="D4409" s="28">
        <v>0.47726419193743319</v>
      </c>
      <c r="E4409" s="28">
        <v>3</v>
      </c>
      <c r="F4409" s="27">
        <v>42864</v>
      </c>
      <c r="G4409" s="28">
        <v>0.44322011445566756</v>
      </c>
      <c r="H4409" s="28">
        <v>2</v>
      </c>
      <c r="I4409" s="28">
        <v>0.4</v>
      </c>
      <c r="J4409" s="28">
        <v>0.19249704964656567</v>
      </c>
      <c r="K4409" s="28">
        <v>1</v>
      </c>
      <c r="L4409" s="28">
        <v>3750</v>
      </c>
      <c r="M4409" s="29">
        <v>0</v>
      </c>
    </row>
    <row r="4410" spans="1:13" x14ac:dyDescent="0.3">
      <c r="A4410">
        <v>4406</v>
      </c>
      <c r="B4410" s="29">
        <v>2014</v>
      </c>
      <c r="C4410" s="27">
        <v>41867</v>
      </c>
      <c r="D4410" s="28">
        <v>0.98658013657111077</v>
      </c>
      <c r="E4410" s="28">
        <v>5</v>
      </c>
      <c r="F4410" s="27">
        <v>43693</v>
      </c>
      <c r="G4410" s="28">
        <v>0.37733076165552748</v>
      </c>
      <c r="H4410" s="28">
        <v>2</v>
      </c>
      <c r="I4410" s="28">
        <v>0.4</v>
      </c>
      <c r="J4410" s="28">
        <v>3.2576839456111228E-2</v>
      </c>
      <c r="K4410" s="28">
        <v>1</v>
      </c>
      <c r="L4410" s="28">
        <v>3750</v>
      </c>
      <c r="M4410" s="29">
        <v>2</v>
      </c>
    </row>
    <row r="4411" spans="1:13" x14ac:dyDescent="0.3">
      <c r="A4411">
        <v>4407</v>
      </c>
      <c r="B4411" s="29">
        <v>2014</v>
      </c>
      <c r="C4411" s="27">
        <v>41838</v>
      </c>
      <c r="D4411" s="28">
        <v>0.50045434448817916</v>
      </c>
      <c r="E4411" s="28">
        <v>3</v>
      </c>
      <c r="F4411" s="27">
        <v>42934</v>
      </c>
      <c r="G4411" s="28">
        <v>0.44115602990249136</v>
      </c>
      <c r="H4411" s="28">
        <v>2</v>
      </c>
      <c r="I4411" s="28">
        <v>0.4</v>
      </c>
      <c r="J4411" s="28">
        <v>0.82672294170445915</v>
      </c>
      <c r="K4411" s="28">
        <v>5</v>
      </c>
      <c r="L4411" s="28">
        <v>6250</v>
      </c>
      <c r="M4411" s="29">
        <v>0</v>
      </c>
    </row>
    <row r="4412" spans="1:13" x14ac:dyDescent="0.3">
      <c r="A4412">
        <v>4408</v>
      </c>
      <c r="B4412" s="29">
        <v>2014</v>
      </c>
      <c r="C4412" s="27">
        <v>41902</v>
      </c>
      <c r="D4412" s="28">
        <v>0.46268318418133836</v>
      </c>
      <c r="E4412" s="28">
        <v>3</v>
      </c>
      <c r="F4412" s="27">
        <v>42998</v>
      </c>
      <c r="G4412" s="28">
        <v>0.84276591139934287</v>
      </c>
      <c r="H4412" s="28">
        <v>3</v>
      </c>
      <c r="I4412" s="28">
        <v>0.48000000000000004</v>
      </c>
      <c r="J4412" s="28">
        <v>0.8661369116352351</v>
      </c>
      <c r="K4412" s="28">
        <v>5</v>
      </c>
      <c r="L4412" s="28">
        <v>6250</v>
      </c>
      <c r="M4412" s="29">
        <v>1</v>
      </c>
    </row>
    <row r="4413" spans="1:13" x14ac:dyDescent="0.3">
      <c r="A4413">
        <v>4409</v>
      </c>
      <c r="B4413" s="29">
        <v>2014</v>
      </c>
      <c r="C4413" s="27">
        <v>41840</v>
      </c>
      <c r="D4413" s="28">
        <v>0.3085706101636706</v>
      </c>
      <c r="E4413" s="28">
        <v>2</v>
      </c>
      <c r="F4413" s="27">
        <v>42571</v>
      </c>
      <c r="G4413" s="28">
        <v>0.2745972182217119</v>
      </c>
      <c r="H4413" s="28">
        <v>1</v>
      </c>
      <c r="I4413" s="28">
        <v>0.32</v>
      </c>
      <c r="J4413" s="28">
        <v>0.742388123550483</v>
      </c>
      <c r="K4413" s="28">
        <v>5</v>
      </c>
      <c r="L4413" s="28">
        <v>6250</v>
      </c>
      <c r="M4413" s="29">
        <v>1</v>
      </c>
    </row>
    <row r="4414" spans="1:13" x14ac:dyDescent="0.3">
      <c r="A4414">
        <v>4410</v>
      </c>
      <c r="B4414" s="29">
        <v>2014</v>
      </c>
      <c r="C4414" s="27">
        <v>41665</v>
      </c>
      <c r="D4414" s="28">
        <v>0.92361206021264353</v>
      </c>
      <c r="E4414" s="28">
        <v>5</v>
      </c>
      <c r="F4414" s="27">
        <v>43491</v>
      </c>
      <c r="G4414" s="28">
        <v>0.69653304347950018</v>
      </c>
      <c r="H4414" s="28">
        <v>3</v>
      </c>
      <c r="I4414" s="28">
        <v>0.48000000000000004</v>
      </c>
      <c r="J4414" s="28">
        <v>0.70277548625345643</v>
      </c>
      <c r="K4414" s="28">
        <v>4</v>
      </c>
      <c r="L4414" s="28">
        <v>5625</v>
      </c>
      <c r="M4414" s="29">
        <v>5</v>
      </c>
    </row>
    <row r="4415" spans="1:13" x14ac:dyDescent="0.3">
      <c r="A4415">
        <v>4411</v>
      </c>
      <c r="B4415" s="29">
        <v>2014</v>
      </c>
      <c r="C4415" s="27">
        <v>41814</v>
      </c>
      <c r="D4415" s="28">
        <v>0.10069295024557401</v>
      </c>
      <c r="E4415" s="28">
        <v>1</v>
      </c>
      <c r="F4415" s="27">
        <v>42179</v>
      </c>
      <c r="G4415" s="28">
        <v>0.94211717786730875</v>
      </c>
      <c r="H4415" s="28">
        <v>3</v>
      </c>
      <c r="I4415" s="28">
        <v>0.48000000000000004</v>
      </c>
      <c r="J4415" s="28">
        <v>0.27122091056894682</v>
      </c>
      <c r="K4415" s="28">
        <v>2</v>
      </c>
      <c r="L4415" s="28">
        <v>4375</v>
      </c>
      <c r="M4415" s="29">
        <v>0</v>
      </c>
    </row>
    <row r="4416" spans="1:13" x14ac:dyDescent="0.3">
      <c r="A4416">
        <v>4412</v>
      </c>
      <c r="B4416" s="29">
        <v>2014</v>
      </c>
      <c r="C4416" s="27">
        <v>41814</v>
      </c>
      <c r="D4416" s="28">
        <v>0.12395116980602505</v>
      </c>
      <c r="E4416" s="28">
        <v>1</v>
      </c>
      <c r="F4416" s="27">
        <v>42179</v>
      </c>
      <c r="G4416" s="28">
        <v>0.6157796055852548</v>
      </c>
      <c r="H4416" s="28">
        <v>3</v>
      </c>
      <c r="I4416" s="28">
        <v>0.48000000000000004</v>
      </c>
      <c r="J4416" s="28">
        <v>7.3574548573301923E-3</v>
      </c>
      <c r="K4416" s="28">
        <v>1</v>
      </c>
      <c r="L4416" s="28">
        <v>3750</v>
      </c>
      <c r="M4416" s="29">
        <v>0</v>
      </c>
    </row>
    <row r="4417" spans="1:13" x14ac:dyDescent="0.3">
      <c r="A4417">
        <v>4413</v>
      </c>
      <c r="B4417" s="29">
        <v>2014</v>
      </c>
      <c r="C4417" s="27">
        <v>41746</v>
      </c>
      <c r="D4417" s="28">
        <v>0.76202822177850993</v>
      </c>
      <c r="E4417" s="28">
        <v>5</v>
      </c>
      <c r="F4417" s="27">
        <v>43572</v>
      </c>
      <c r="G4417" s="28">
        <v>0.89991003224664989</v>
      </c>
      <c r="H4417" s="28">
        <v>3</v>
      </c>
      <c r="I4417" s="28">
        <v>0.48000000000000004</v>
      </c>
      <c r="J4417" s="28">
        <v>0.65089633999081464</v>
      </c>
      <c r="K4417" s="28">
        <v>4</v>
      </c>
      <c r="L4417" s="28">
        <v>5625</v>
      </c>
      <c r="M4417" s="29">
        <v>2</v>
      </c>
    </row>
    <row r="4418" spans="1:13" x14ac:dyDescent="0.3">
      <c r="A4418">
        <v>4414</v>
      </c>
      <c r="B4418" s="29">
        <v>2014</v>
      </c>
      <c r="C4418" s="27">
        <v>41831</v>
      </c>
      <c r="D4418" s="28">
        <v>0.10749338986619772</v>
      </c>
      <c r="E4418" s="28">
        <v>1</v>
      </c>
      <c r="F4418" s="27">
        <v>42196</v>
      </c>
      <c r="G4418" s="28">
        <v>0.16774519876553395</v>
      </c>
      <c r="H4418" s="28">
        <v>1</v>
      </c>
      <c r="I4418" s="28">
        <v>0.32</v>
      </c>
      <c r="J4418" s="28">
        <v>0.50620342448985012</v>
      </c>
      <c r="K4418" s="28">
        <v>3</v>
      </c>
      <c r="L4418" s="28">
        <v>5000</v>
      </c>
      <c r="M4418" s="29">
        <v>1</v>
      </c>
    </row>
    <row r="4419" spans="1:13" x14ac:dyDescent="0.3">
      <c r="A4419">
        <v>4415</v>
      </c>
      <c r="B4419" s="29">
        <v>2014</v>
      </c>
      <c r="C4419" s="27">
        <v>41712</v>
      </c>
      <c r="D4419" s="28">
        <v>0.45343374236991651</v>
      </c>
      <c r="E4419" s="28">
        <v>3</v>
      </c>
      <c r="F4419" s="27">
        <v>42808</v>
      </c>
      <c r="G4419" s="28">
        <v>0.99751154725769586</v>
      </c>
      <c r="H4419" s="28">
        <v>3</v>
      </c>
      <c r="I4419" s="28">
        <v>0.48000000000000004</v>
      </c>
      <c r="J4419" s="28">
        <v>0.31137731327730556</v>
      </c>
      <c r="K4419" s="28">
        <v>2</v>
      </c>
      <c r="L4419" s="28">
        <v>4375</v>
      </c>
      <c r="M4419" s="29">
        <v>2</v>
      </c>
    </row>
    <row r="4420" spans="1:13" x14ac:dyDescent="0.3">
      <c r="A4420">
        <v>4416</v>
      </c>
      <c r="B4420" s="29">
        <v>2014</v>
      </c>
      <c r="C4420" s="27">
        <v>41994</v>
      </c>
      <c r="D4420" s="28">
        <v>0.76112466582023375</v>
      </c>
      <c r="E4420" s="28">
        <v>5</v>
      </c>
      <c r="F4420" s="27">
        <v>43820</v>
      </c>
      <c r="G4420" s="28">
        <v>0.87107841794273</v>
      </c>
      <c r="H4420" s="28">
        <v>3</v>
      </c>
      <c r="I4420" s="28">
        <v>0.48000000000000004</v>
      </c>
      <c r="J4420" s="28">
        <v>0.69403457350952713</v>
      </c>
      <c r="K4420" s="28">
        <v>4</v>
      </c>
      <c r="L4420" s="28">
        <v>5625</v>
      </c>
      <c r="M4420" s="29">
        <v>1</v>
      </c>
    </row>
    <row r="4421" spans="1:13" x14ac:dyDescent="0.3">
      <c r="A4421">
        <v>4417</v>
      </c>
      <c r="B4421" s="29">
        <v>2014</v>
      </c>
      <c r="C4421" s="27">
        <v>41978</v>
      </c>
      <c r="D4421" s="28">
        <v>0.66775454769034703</v>
      </c>
      <c r="E4421" s="28">
        <v>4</v>
      </c>
      <c r="F4421" s="27">
        <v>43439</v>
      </c>
      <c r="G4421" s="28">
        <v>0.16471923341357753</v>
      </c>
      <c r="H4421" s="28">
        <v>1</v>
      </c>
      <c r="I4421" s="28">
        <v>0.32</v>
      </c>
      <c r="J4421" s="28">
        <v>0.71208397298502224</v>
      </c>
      <c r="K4421" s="28">
        <v>5</v>
      </c>
      <c r="L4421" s="28">
        <v>6250</v>
      </c>
      <c r="M4421" s="29">
        <v>0</v>
      </c>
    </row>
    <row r="4422" spans="1:13" x14ac:dyDescent="0.3">
      <c r="A4422">
        <v>4418</v>
      </c>
      <c r="B4422" s="29">
        <v>2014</v>
      </c>
      <c r="C4422" s="27">
        <v>41678</v>
      </c>
      <c r="D4422" s="28">
        <v>0.2480312940610222</v>
      </c>
      <c r="E4422" s="28">
        <v>1</v>
      </c>
      <c r="F4422" s="27">
        <v>42043</v>
      </c>
      <c r="G4422" s="28">
        <v>2.5239811682555402E-2</v>
      </c>
      <c r="H4422" s="28">
        <v>1</v>
      </c>
      <c r="I4422" s="28">
        <v>0.32</v>
      </c>
      <c r="J4422" s="28">
        <v>0.9966389742652495</v>
      </c>
      <c r="K4422" s="28">
        <v>5</v>
      </c>
      <c r="L4422" s="28">
        <v>6250</v>
      </c>
      <c r="M4422" s="29">
        <v>0</v>
      </c>
    </row>
    <row r="4423" spans="1:13" x14ac:dyDescent="0.3">
      <c r="A4423">
        <v>4419</v>
      </c>
      <c r="B4423" s="29">
        <v>2014</v>
      </c>
      <c r="C4423" s="27">
        <v>42001</v>
      </c>
      <c r="D4423" s="28">
        <v>0.19299813977014169</v>
      </c>
      <c r="E4423" s="28">
        <v>1</v>
      </c>
      <c r="F4423" s="27">
        <v>42366</v>
      </c>
      <c r="G4423" s="28">
        <v>0.85430215472467375</v>
      </c>
      <c r="H4423" s="28">
        <v>3</v>
      </c>
      <c r="I4423" s="28">
        <v>0.48000000000000004</v>
      </c>
      <c r="J4423" s="28">
        <v>0.53891547389054872</v>
      </c>
      <c r="K4423" s="28">
        <v>3</v>
      </c>
      <c r="L4423" s="28">
        <v>5000</v>
      </c>
      <c r="M4423" s="29">
        <v>1</v>
      </c>
    </row>
    <row r="4424" spans="1:13" x14ac:dyDescent="0.3">
      <c r="A4424">
        <v>4420</v>
      </c>
      <c r="B4424" s="29">
        <v>2014</v>
      </c>
      <c r="C4424" s="27">
        <v>41668</v>
      </c>
      <c r="D4424" s="28">
        <v>0.91979343548269299</v>
      </c>
      <c r="E4424" s="28">
        <v>5</v>
      </c>
      <c r="F4424" s="27">
        <v>43494</v>
      </c>
      <c r="G4424" s="28">
        <v>0.75902413396390589</v>
      </c>
      <c r="H4424" s="28">
        <v>3</v>
      </c>
      <c r="I4424" s="28">
        <v>0.48000000000000004</v>
      </c>
      <c r="J4424" s="28">
        <v>0.10531588036567419</v>
      </c>
      <c r="K4424" s="28">
        <v>1</v>
      </c>
      <c r="L4424" s="28">
        <v>3750</v>
      </c>
      <c r="M4424" s="29">
        <v>0</v>
      </c>
    </row>
    <row r="4425" spans="1:13" x14ac:dyDescent="0.3">
      <c r="A4425">
        <v>4421</v>
      </c>
      <c r="B4425" s="29">
        <v>2014</v>
      </c>
      <c r="C4425" s="27">
        <v>41931</v>
      </c>
      <c r="D4425" s="28">
        <v>0.51172501831927253</v>
      </c>
      <c r="E4425" s="28">
        <v>3</v>
      </c>
      <c r="F4425" s="27">
        <v>43027</v>
      </c>
      <c r="G4425" s="28">
        <v>0.89986087135372528</v>
      </c>
      <c r="H4425" s="28">
        <v>3</v>
      </c>
      <c r="I4425" s="28">
        <v>0.48000000000000004</v>
      </c>
      <c r="J4425" s="28">
        <v>0.7751050797384661</v>
      </c>
      <c r="K4425" s="28">
        <v>5</v>
      </c>
      <c r="L4425" s="28">
        <v>6250</v>
      </c>
      <c r="M4425" s="29">
        <v>1</v>
      </c>
    </row>
    <row r="4426" spans="1:13" x14ac:dyDescent="0.3">
      <c r="A4426">
        <v>4422</v>
      </c>
      <c r="B4426" s="29">
        <v>2014</v>
      </c>
      <c r="C4426" s="27">
        <v>41777</v>
      </c>
      <c r="D4426" s="28">
        <v>0.9528011667742039</v>
      </c>
      <c r="E4426" s="28">
        <v>5</v>
      </c>
      <c r="F4426" s="27">
        <v>43603</v>
      </c>
      <c r="G4426" s="28">
        <v>0.97247100517604546</v>
      </c>
      <c r="H4426" s="28">
        <v>3</v>
      </c>
      <c r="I4426" s="28">
        <v>0.48000000000000004</v>
      </c>
      <c r="J4426" s="28">
        <v>0.58040347690567529</v>
      </c>
      <c r="K4426" s="28">
        <v>3</v>
      </c>
      <c r="L4426" s="28">
        <v>5000</v>
      </c>
      <c r="M4426" s="29">
        <v>0</v>
      </c>
    </row>
    <row r="4427" spans="1:13" x14ac:dyDescent="0.3">
      <c r="A4427">
        <v>4423</v>
      </c>
      <c r="B4427" s="29">
        <v>2014</v>
      </c>
      <c r="C4427" s="27">
        <v>41821</v>
      </c>
      <c r="D4427" s="28">
        <v>0.16707902664688101</v>
      </c>
      <c r="E4427" s="28">
        <v>1</v>
      </c>
      <c r="F4427" s="27">
        <v>42186</v>
      </c>
      <c r="G4427" s="28">
        <v>0.96713611049393755</v>
      </c>
      <c r="H4427" s="28">
        <v>3</v>
      </c>
      <c r="I4427" s="28">
        <v>0.48000000000000004</v>
      </c>
      <c r="J4427" s="28">
        <v>9.7444184546503498E-2</v>
      </c>
      <c r="K4427" s="28">
        <v>1</v>
      </c>
      <c r="L4427" s="28">
        <v>3750</v>
      </c>
      <c r="M4427" s="29">
        <v>0</v>
      </c>
    </row>
    <row r="4428" spans="1:13" x14ac:dyDescent="0.3">
      <c r="A4428">
        <v>4424</v>
      </c>
      <c r="B4428" s="29">
        <v>2014</v>
      </c>
      <c r="C4428" s="27">
        <v>41675</v>
      </c>
      <c r="D4428" s="28">
        <v>0.92772976548872499</v>
      </c>
      <c r="E4428" s="28">
        <v>5</v>
      </c>
      <c r="F4428" s="27">
        <v>43501</v>
      </c>
      <c r="G4428" s="28">
        <v>0.78804297815363211</v>
      </c>
      <c r="H4428" s="28">
        <v>3</v>
      </c>
      <c r="I4428" s="28">
        <v>0.48000000000000004</v>
      </c>
      <c r="J4428" s="28">
        <v>6.2385270217087951E-3</v>
      </c>
      <c r="K4428" s="28">
        <v>1</v>
      </c>
      <c r="L4428" s="28">
        <v>3750</v>
      </c>
      <c r="M4428" s="29">
        <v>1</v>
      </c>
    </row>
    <row r="4429" spans="1:13" x14ac:dyDescent="0.3">
      <c r="A4429">
        <v>4425</v>
      </c>
      <c r="B4429" s="29">
        <v>2014</v>
      </c>
      <c r="C4429" s="27">
        <v>41930</v>
      </c>
      <c r="D4429" s="28">
        <v>0.25535675330575147</v>
      </c>
      <c r="E4429" s="28">
        <v>2</v>
      </c>
      <c r="F4429" s="27">
        <v>42661</v>
      </c>
      <c r="G4429" s="28">
        <v>0.40654828722848679</v>
      </c>
      <c r="H4429" s="28">
        <v>2</v>
      </c>
      <c r="I4429" s="28">
        <v>0.4</v>
      </c>
      <c r="J4429" s="28">
        <v>0.67782912898462022</v>
      </c>
      <c r="K4429" s="28">
        <v>4</v>
      </c>
      <c r="L4429" s="28">
        <v>5625</v>
      </c>
      <c r="M4429" s="29">
        <v>2</v>
      </c>
    </row>
    <row r="4430" spans="1:13" x14ac:dyDescent="0.3">
      <c r="A4430">
        <v>4426</v>
      </c>
      <c r="B4430" s="29">
        <v>2014</v>
      </c>
      <c r="C4430" s="27">
        <v>41925</v>
      </c>
      <c r="D4430" s="28">
        <v>0.63097842689147943</v>
      </c>
      <c r="E4430" s="28">
        <v>4</v>
      </c>
      <c r="F4430" s="27">
        <v>43386</v>
      </c>
      <c r="G4430" s="28">
        <v>0.40604914811822435</v>
      </c>
      <c r="H4430" s="28">
        <v>2</v>
      </c>
      <c r="I4430" s="28">
        <v>0.4</v>
      </c>
      <c r="J4430" s="28">
        <v>0.56620216728063244</v>
      </c>
      <c r="K4430" s="28">
        <v>3</v>
      </c>
      <c r="L4430" s="28">
        <v>5000</v>
      </c>
      <c r="M4430" s="29">
        <v>3</v>
      </c>
    </row>
    <row r="4431" spans="1:13" x14ac:dyDescent="0.3">
      <c r="A4431">
        <v>4427</v>
      </c>
      <c r="B4431" s="29">
        <v>2014</v>
      </c>
      <c r="C4431" s="27">
        <v>41823</v>
      </c>
      <c r="D4431" s="28">
        <v>0.18083375128928247</v>
      </c>
      <c r="E4431" s="28">
        <v>1</v>
      </c>
      <c r="F4431" s="27">
        <v>42188</v>
      </c>
      <c r="G4431" s="28">
        <v>0.58080731430206523</v>
      </c>
      <c r="H4431" s="28">
        <v>2</v>
      </c>
      <c r="I4431" s="28">
        <v>0.4</v>
      </c>
      <c r="J4431" s="28">
        <v>0.22607688679763638</v>
      </c>
      <c r="K4431" s="28">
        <v>2</v>
      </c>
      <c r="L4431" s="28">
        <v>4375</v>
      </c>
      <c r="M4431" s="29">
        <v>0</v>
      </c>
    </row>
    <row r="4432" spans="1:13" x14ac:dyDescent="0.3">
      <c r="A4432">
        <v>4428</v>
      </c>
      <c r="B4432" s="29">
        <v>2014</v>
      </c>
      <c r="C4432" s="27">
        <v>41814</v>
      </c>
      <c r="D4432" s="28">
        <v>0.78884838640238353</v>
      </c>
      <c r="E4432" s="28">
        <v>5</v>
      </c>
      <c r="F4432" s="27">
        <v>43640</v>
      </c>
      <c r="G4432" s="28">
        <v>0.96841100586958406</v>
      </c>
      <c r="H4432" s="28">
        <v>3</v>
      </c>
      <c r="I4432" s="28">
        <v>0.48000000000000004</v>
      </c>
      <c r="J4432" s="28">
        <v>0.98959529682864023</v>
      </c>
      <c r="K4432" s="28">
        <v>5</v>
      </c>
      <c r="L4432" s="28">
        <v>6250</v>
      </c>
      <c r="M4432" s="29">
        <v>2</v>
      </c>
    </row>
    <row r="4433" spans="1:13" x14ac:dyDescent="0.3">
      <c r="A4433">
        <v>4429</v>
      </c>
      <c r="B4433" s="29">
        <v>2014</v>
      </c>
      <c r="C4433" s="27">
        <v>41662</v>
      </c>
      <c r="D4433" s="28">
        <v>0.73011116136314869</v>
      </c>
      <c r="E4433" s="28">
        <v>5</v>
      </c>
      <c r="F4433" s="27">
        <v>43488</v>
      </c>
      <c r="G4433" s="28">
        <v>0.17327630310034547</v>
      </c>
      <c r="H4433" s="28">
        <v>1</v>
      </c>
      <c r="I4433" s="28">
        <v>0.32</v>
      </c>
      <c r="J4433" s="28">
        <v>0.87219973531772044</v>
      </c>
      <c r="K4433" s="28">
        <v>5</v>
      </c>
      <c r="L4433" s="28">
        <v>6250</v>
      </c>
      <c r="M4433" s="29">
        <v>0</v>
      </c>
    </row>
    <row r="4434" spans="1:13" x14ac:dyDescent="0.3">
      <c r="A4434">
        <v>4430</v>
      </c>
      <c r="B4434" s="29">
        <v>2014</v>
      </c>
      <c r="C4434" s="27">
        <v>41672</v>
      </c>
      <c r="D4434" s="28">
        <v>0.93332562772748473</v>
      </c>
      <c r="E4434" s="28">
        <v>5</v>
      </c>
      <c r="F4434" s="27">
        <v>43498</v>
      </c>
      <c r="G4434" s="28">
        <v>0.37564263851117741</v>
      </c>
      <c r="H4434" s="28">
        <v>2</v>
      </c>
      <c r="I4434" s="28">
        <v>0.4</v>
      </c>
      <c r="J4434" s="28">
        <v>0.48366167690341699</v>
      </c>
      <c r="K4434" s="28">
        <v>3</v>
      </c>
      <c r="L4434" s="28">
        <v>5000</v>
      </c>
      <c r="M4434" s="29">
        <v>1</v>
      </c>
    </row>
    <row r="4435" spans="1:13" x14ac:dyDescent="0.3">
      <c r="A4435">
        <v>4431</v>
      </c>
      <c r="B4435" s="29">
        <v>2014</v>
      </c>
      <c r="C4435" s="27">
        <v>41794</v>
      </c>
      <c r="D4435" s="28">
        <v>8.4465259699812001E-2</v>
      </c>
      <c r="E4435" s="28">
        <v>1</v>
      </c>
      <c r="F4435" s="27">
        <v>42159</v>
      </c>
      <c r="G4435" s="28">
        <v>0.80376291415834611</v>
      </c>
      <c r="H4435" s="28">
        <v>3</v>
      </c>
      <c r="I4435" s="28">
        <v>0.48000000000000004</v>
      </c>
      <c r="J4435" s="28">
        <v>0.94797830922539017</v>
      </c>
      <c r="K4435" s="28">
        <v>5</v>
      </c>
      <c r="L4435" s="28">
        <v>6250</v>
      </c>
      <c r="M4435" s="29">
        <v>0</v>
      </c>
    </row>
    <row r="4436" spans="1:13" x14ac:dyDescent="0.3">
      <c r="A4436">
        <v>4432</v>
      </c>
      <c r="B4436" s="29">
        <v>2014</v>
      </c>
      <c r="C4436" s="27">
        <v>41902</v>
      </c>
      <c r="D4436" s="28">
        <v>0.88875698976591866</v>
      </c>
      <c r="E4436" s="28">
        <v>5</v>
      </c>
      <c r="F4436" s="27">
        <v>43728</v>
      </c>
      <c r="G4436" s="28">
        <v>0.75390058950088001</v>
      </c>
      <c r="H4436" s="28">
        <v>3</v>
      </c>
      <c r="I4436" s="28">
        <v>0.48000000000000004</v>
      </c>
      <c r="J4436" s="28">
        <v>0.28124843455568138</v>
      </c>
      <c r="K4436" s="28">
        <v>2</v>
      </c>
      <c r="L4436" s="28">
        <v>4375</v>
      </c>
      <c r="M4436" s="29">
        <v>0</v>
      </c>
    </row>
    <row r="4437" spans="1:13" x14ac:dyDescent="0.3">
      <c r="A4437">
        <v>4433</v>
      </c>
      <c r="B4437" s="29">
        <v>2014</v>
      </c>
      <c r="C4437" s="27">
        <v>41787</v>
      </c>
      <c r="D4437" s="28">
        <v>0.52058805656666207</v>
      </c>
      <c r="E4437" s="28">
        <v>3</v>
      </c>
      <c r="F4437" s="27">
        <v>42883</v>
      </c>
      <c r="G4437" s="28">
        <v>0.80564051344454257</v>
      </c>
      <c r="H4437" s="28">
        <v>3</v>
      </c>
      <c r="I4437" s="28">
        <v>0.48000000000000004</v>
      </c>
      <c r="J4437" s="28">
        <v>0.95932423735197669</v>
      </c>
      <c r="K4437" s="28">
        <v>5</v>
      </c>
      <c r="L4437" s="28">
        <v>6250</v>
      </c>
      <c r="M4437" s="29">
        <v>2</v>
      </c>
    </row>
    <row r="4438" spans="1:13" x14ac:dyDescent="0.3">
      <c r="A4438">
        <v>4434</v>
      </c>
      <c r="B4438" s="29">
        <v>2014</v>
      </c>
      <c r="C4438" s="27">
        <v>41787</v>
      </c>
      <c r="D4438" s="28">
        <v>0.5642848150901546</v>
      </c>
      <c r="E4438" s="28">
        <v>3</v>
      </c>
      <c r="F4438" s="27">
        <v>42883</v>
      </c>
      <c r="G4438" s="28">
        <v>0.7166796182891052</v>
      </c>
      <c r="H4438" s="28">
        <v>3</v>
      </c>
      <c r="I4438" s="28">
        <v>0.48000000000000004</v>
      </c>
      <c r="J4438" s="28">
        <v>0.40552315138794515</v>
      </c>
      <c r="K4438" s="28">
        <v>2</v>
      </c>
      <c r="L4438" s="28">
        <v>4375</v>
      </c>
      <c r="M4438" s="29">
        <v>2</v>
      </c>
    </row>
    <row r="4439" spans="1:13" x14ac:dyDescent="0.3">
      <c r="A4439">
        <v>4435</v>
      </c>
      <c r="B4439" s="29">
        <v>2014</v>
      </c>
      <c r="C4439" s="27">
        <v>41995</v>
      </c>
      <c r="D4439" s="28">
        <v>0.40451585405726154</v>
      </c>
      <c r="E4439" s="28">
        <v>2</v>
      </c>
      <c r="F4439" s="27">
        <v>42726</v>
      </c>
      <c r="G4439" s="28">
        <v>0.40393318659379684</v>
      </c>
      <c r="H4439" s="28">
        <v>2</v>
      </c>
      <c r="I4439" s="28">
        <v>0.4</v>
      </c>
      <c r="J4439" s="28">
        <v>7.524563127295314E-2</v>
      </c>
      <c r="K4439" s="28">
        <v>1</v>
      </c>
      <c r="L4439" s="28">
        <v>3750</v>
      </c>
      <c r="M4439" s="29">
        <v>0</v>
      </c>
    </row>
    <row r="4440" spans="1:13" x14ac:dyDescent="0.3">
      <c r="A4440">
        <v>4436</v>
      </c>
      <c r="B4440" s="29">
        <v>2014</v>
      </c>
      <c r="C4440" s="27">
        <v>41800</v>
      </c>
      <c r="D4440" s="28">
        <v>0.79276247399880628</v>
      </c>
      <c r="E4440" s="28">
        <v>5</v>
      </c>
      <c r="F4440" s="27">
        <v>43626</v>
      </c>
      <c r="G4440" s="28">
        <v>0.72772330567334176</v>
      </c>
      <c r="H4440" s="28">
        <v>3</v>
      </c>
      <c r="I4440" s="28">
        <v>0.48000000000000004</v>
      </c>
      <c r="J4440" s="28">
        <v>0.99190315302458987</v>
      </c>
      <c r="K4440" s="28">
        <v>5</v>
      </c>
      <c r="L4440" s="28">
        <v>6250</v>
      </c>
      <c r="M4440" s="29">
        <v>3</v>
      </c>
    </row>
    <row r="4441" spans="1:13" x14ac:dyDescent="0.3">
      <c r="A4441">
        <v>4437</v>
      </c>
      <c r="B4441" s="29">
        <v>2014</v>
      </c>
      <c r="C4441" s="27">
        <v>41658</v>
      </c>
      <c r="D4441" s="28">
        <v>0.70401776377001568</v>
      </c>
      <c r="E4441" s="28">
        <v>5</v>
      </c>
      <c r="F4441" s="27">
        <v>43484</v>
      </c>
      <c r="G4441" s="28">
        <v>0.14011457566985752</v>
      </c>
      <c r="H4441" s="28">
        <v>1</v>
      </c>
      <c r="I4441" s="28">
        <v>0.32</v>
      </c>
      <c r="J4441" s="28">
        <v>0.88359389557947987</v>
      </c>
      <c r="K4441" s="28">
        <v>5</v>
      </c>
      <c r="L4441" s="28">
        <v>6250</v>
      </c>
      <c r="M4441" s="29">
        <v>0</v>
      </c>
    </row>
    <row r="4442" spans="1:13" x14ac:dyDescent="0.3">
      <c r="A4442">
        <v>4438</v>
      </c>
      <c r="B4442" s="29">
        <v>2014</v>
      </c>
      <c r="C4442" s="27">
        <v>41886</v>
      </c>
      <c r="D4442" s="28">
        <v>0.65190235863428536</v>
      </c>
      <c r="E4442" s="28">
        <v>4</v>
      </c>
      <c r="F4442" s="27">
        <v>43347</v>
      </c>
      <c r="G4442" s="28">
        <v>0.42751197086501525</v>
      </c>
      <c r="H4442" s="28">
        <v>2</v>
      </c>
      <c r="I4442" s="28">
        <v>0.4</v>
      </c>
      <c r="J4442" s="28">
        <v>0.49862653679654589</v>
      </c>
      <c r="K4442" s="28">
        <v>3</v>
      </c>
      <c r="L4442" s="28">
        <v>5000</v>
      </c>
      <c r="M4442" s="29">
        <v>2</v>
      </c>
    </row>
    <row r="4443" spans="1:13" x14ac:dyDescent="0.3">
      <c r="A4443">
        <v>4439</v>
      </c>
      <c r="B4443" s="29">
        <v>2014</v>
      </c>
      <c r="C4443" s="27">
        <v>41657</v>
      </c>
      <c r="D4443" s="28">
        <v>1.8411824895576023E-2</v>
      </c>
      <c r="E4443" s="28">
        <v>1</v>
      </c>
      <c r="F4443" s="27">
        <v>42022</v>
      </c>
      <c r="G4443" s="28">
        <v>2.9816469994345507E-2</v>
      </c>
      <c r="H4443" s="28">
        <v>1</v>
      </c>
      <c r="I4443" s="28">
        <v>0.32</v>
      </c>
      <c r="J4443" s="28">
        <v>0.51058993096476046</v>
      </c>
      <c r="K4443" s="28">
        <v>3</v>
      </c>
      <c r="L4443" s="28">
        <v>5000</v>
      </c>
      <c r="M4443" s="29">
        <v>0</v>
      </c>
    </row>
    <row r="4444" spans="1:13" x14ac:dyDescent="0.3">
      <c r="A4444">
        <v>4440</v>
      </c>
      <c r="B4444" s="29">
        <v>2014</v>
      </c>
      <c r="C4444" s="27">
        <v>41814</v>
      </c>
      <c r="D4444" s="28">
        <v>0.73615236084988667</v>
      </c>
      <c r="E4444" s="28">
        <v>5</v>
      </c>
      <c r="F4444" s="27">
        <v>43640</v>
      </c>
      <c r="G4444" s="28">
        <v>8.7660573896360283E-2</v>
      </c>
      <c r="H4444" s="28">
        <v>1</v>
      </c>
      <c r="I4444" s="28">
        <v>0.32</v>
      </c>
      <c r="J4444" s="28">
        <v>0.49540271419671555</v>
      </c>
      <c r="K4444" s="28">
        <v>3</v>
      </c>
      <c r="L4444" s="28">
        <v>5000</v>
      </c>
      <c r="M4444" s="29">
        <v>0</v>
      </c>
    </row>
    <row r="4445" spans="1:13" x14ac:dyDescent="0.3">
      <c r="A4445">
        <v>4441</v>
      </c>
      <c r="B4445" s="29">
        <v>2014</v>
      </c>
      <c r="C4445" s="27">
        <v>41818</v>
      </c>
      <c r="D4445" s="28">
        <v>0.80979260984525281</v>
      </c>
      <c r="E4445" s="28">
        <v>5</v>
      </c>
      <c r="F4445" s="27">
        <v>43644</v>
      </c>
      <c r="G4445" s="28">
        <v>0.73668192221012907</v>
      </c>
      <c r="H4445" s="28">
        <v>3</v>
      </c>
      <c r="I4445" s="28">
        <v>0.48000000000000004</v>
      </c>
      <c r="J4445" s="28">
        <v>0.32545895897220201</v>
      </c>
      <c r="K4445" s="28">
        <v>2</v>
      </c>
      <c r="L4445" s="28">
        <v>4375</v>
      </c>
      <c r="M4445" s="29">
        <v>3</v>
      </c>
    </row>
    <row r="4446" spans="1:13" x14ac:dyDescent="0.3">
      <c r="A4446">
        <v>4442</v>
      </c>
      <c r="B4446" s="29">
        <v>2014</v>
      </c>
      <c r="C4446" s="27">
        <v>41951</v>
      </c>
      <c r="D4446" s="28">
        <v>0.32084044058998651</v>
      </c>
      <c r="E4446" s="28">
        <v>2</v>
      </c>
      <c r="F4446" s="27">
        <v>42682</v>
      </c>
      <c r="G4446" s="28">
        <v>0.86311607430099546</v>
      </c>
      <c r="H4446" s="28">
        <v>3</v>
      </c>
      <c r="I4446" s="28">
        <v>0.48000000000000004</v>
      </c>
      <c r="J4446" s="28">
        <v>0.16189691345893475</v>
      </c>
      <c r="K4446" s="28">
        <v>1</v>
      </c>
      <c r="L4446" s="28">
        <v>3750</v>
      </c>
      <c r="M4446" s="29">
        <v>1</v>
      </c>
    </row>
    <row r="4447" spans="1:13" x14ac:dyDescent="0.3">
      <c r="A4447">
        <v>4443</v>
      </c>
      <c r="B4447" s="29">
        <v>2014</v>
      </c>
      <c r="C4447" s="27">
        <v>41698</v>
      </c>
      <c r="D4447" s="28">
        <v>0.25868058442093289</v>
      </c>
      <c r="E4447" s="28">
        <v>2</v>
      </c>
      <c r="F4447" s="27">
        <v>42428</v>
      </c>
      <c r="G4447" s="28">
        <v>0.75187505872977167</v>
      </c>
      <c r="H4447" s="28">
        <v>3</v>
      </c>
      <c r="I4447" s="28">
        <v>0.48000000000000004</v>
      </c>
      <c r="J4447" s="28">
        <v>1.8063192813201567E-2</v>
      </c>
      <c r="K4447" s="28">
        <v>1</v>
      </c>
      <c r="L4447" s="28">
        <v>3750</v>
      </c>
      <c r="M4447" s="29">
        <v>2</v>
      </c>
    </row>
    <row r="4448" spans="1:13" x14ac:dyDescent="0.3">
      <c r="A4448">
        <v>4444</v>
      </c>
      <c r="B4448" s="29">
        <v>2014</v>
      </c>
      <c r="C4448" s="27">
        <v>41652</v>
      </c>
      <c r="D4448" s="28">
        <v>0.14916834623691821</v>
      </c>
      <c r="E4448" s="28">
        <v>1</v>
      </c>
      <c r="F4448" s="27">
        <v>42017</v>
      </c>
      <c r="G4448" s="28">
        <v>0.57167499016049139</v>
      </c>
      <c r="H4448" s="28">
        <v>2</v>
      </c>
      <c r="I4448" s="28">
        <v>0.4</v>
      </c>
      <c r="J4448" s="28">
        <v>0.59227626873252848</v>
      </c>
      <c r="K4448" s="28">
        <v>4</v>
      </c>
      <c r="L4448" s="28">
        <v>5625</v>
      </c>
      <c r="M4448" s="29">
        <v>0</v>
      </c>
    </row>
    <row r="4449" spans="1:13" x14ac:dyDescent="0.3">
      <c r="A4449">
        <v>4445</v>
      </c>
      <c r="B4449" s="29">
        <v>2014</v>
      </c>
      <c r="C4449" s="27">
        <v>41986</v>
      </c>
      <c r="D4449" s="28">
        <v>0.21879991002452859</v>
      </c>
      <c r="E4449" s="28">
        <v>1</v>
      </c>
      <c r="F4449" s="27">
        <v>42351</v>
      </c>
      <c r="G4449" s="28">
        <v>3.1632562030496914E-3</v>
      </c>
      <c r="H4449" s="28">
        <v>1</v>
      </c>
      <c r="I4449" s="28">
        <v>0.32</v>
      </c>
      <c r="J4449" s="28">
        <v>0.14688965922992836</v>
      </c>
      <c r="K4449" s="28">
        <v>1</v>
      </c>
      <c r="L4449" s="28">
        <v>3750</v>
      </c>
      <c r="M4449" s="29">
        <v>0</v>
      </c>
    </row>
    <row r="4450" spans="1:13" x14ac:dyDescent="0.3">
      <c r="A4450">
        <v>4446</v>
      </c>
      <c r="B4450" s="29">
        <v>2014</v>
      </c>
      <c r="C4450" s="27">
        <v>41680</v>
      </c>
      <c r="D4450" s="28">
        <v>0.37424987801636778</v>
      </c>
      <c r="E4450" s="28">
        <v>2</v>
      </c>
      <c r="F4450" s="27">
        <v>42410</v>
      </c>
      <c r="G4450" s="28">
        <v>0.89806363819619528</v>
      </c>
      <c r="H4450" s="28">
        <v>3</v>
      </c>
      <c r="I4450" s="28">
        <v>0.48000000000000004</v>
      </c>
      <c r="J4450" s="28">
        <v>0.86571860809311896</v>
      </c>
      <c r="K4450" s="28">
        <v>5</v>
      </c>
      <c r="L4450" s="28">
        <v>6250</v>
      </c>
      <c r="M4450" s="29">
        <v>3</v>
      </c>
    </row>
    <row r="4451" spans="1:13" x14ac:dyDescent="0.3">
      <c r="A4451">
        <v>4447</v>
      </c>
      <c r="B4451" s="29">
        <v>2014</v>
      </c>
      <c r="C4451" s="27">
        <v>41669</v>
      </c>
      <c r="D4451" s="28">
        <v>0.64205203722651971</v>
      </c>
      <c r="E4451" s="28">
        <v>4</v>
      </c>
      <c r="F4451" s="27">
        <v>43130</v>
      </c>
      <c r="G4451" s="28">
        <v>0.99083836741547282</v>
      </c>
      <c r="H4451" s="28">
        <v>3</v>
      </c>
      <c r="I4451" s="28">
        <v>0.48000000000000004</v>
      </c>
      <c r="J4451" s="28">
        <v>0.56827404201922505</v>
      </c>
      <c r="K4451" s="28">
        <v>3</v>
      </c>
      <c r="L4451" s="28">
        <v>5000</v>
      </c>
      <c r="M4451" s="29">
        <v>3</v>
      </c>
    </row>
    <row r="4452" spans="1:13" x14ac:dyDescent="0.3">
      <c r="A4452">
        <v>4448</v>
      </c>
      <c r="B4452" s="29">
        <v>2014</v>
      </c>
      <c r="C4452" s="27">
        <v>41870</v>
      </c>
      <c r="D4452" s="28">
        <v>0.83076761790191911</v>
      </c>
      <c r="E4452" s="28">
        <v>5</v>
      </c>
      <c r="F4452" s="27">
        <v>43696</v>
      </c>
      <c r="G4452" s="28">
        <v>1.5032630414273496E-2</v>
      </c>
      <c r="H4452" s="28">
        <v>1</v>
      </c>
      <c r="I4452" s="28">
        <v>0.32</v>
      </c>
      <c r="J4452" s="28">
        <v>0.80105193131122965</v>
      </c>
      <c r="K4452" s="28">
        <v>5</v>
      </c>
      <c r="L4452" s="28">
        <v>6250</v>
      </c>
      <c r="M4452" s="29">
        <v>0</v>
      </c>
    </row>
    <row r="4453" spans="1:13" x14ac:dyDescent="0.3">
      <c r="A4453">
        <v>4449</v>
      </c>
      <c r="B4453" s="29">
        <v>2014</v>
      </c>
      <c r="C4453" s="27">
        <v>41975</v>
      </c>
      <c r="D4453" s="28">
        <v>0.62309292159379348</v>
      </c>
      <c r="E4453" s="28">
        <v>4</v>
      </c>
      <c r="F4453" s="27">
        <v>43436</v>
      </c>
      <c r="G4453" s="28">
        <v>0.39336999283988516</v>
      </c>
      <c r="H4453" s="28">
        <v>2</v>
      </c>
      <c r="I4453" s="28">
        <v>0.4</v>
      </c>
      <c r="J4453" s="28">
        <v>0.77427631011605669</v>
      </c>
      <c r="K4453" s="28">
        <v>5</v>
      </c>
      <c r="L4453" s="28">
        <v>6250</v>
      </c>
      <c r="M4453" s="29">
        <v>0</v>
      </c>
    </row>
    <row r="4454" spans="1:13" x14ac:dyDescent="0.3">
      <c r="A4454">
        <v>4450</v>
      </c>
      <c r="B4454" s="29">
        <v>2014</v>
      </c>
      <c r="C4454" s="27">
        <v>41956</v>
      </c>
      <c r="D4454" s="28">
        <v>0.82635647966184766</v>
      </c>
      <c r="E4454" s="28">
        <v>5</v>
      </c>
      <c r="F4454" s="27">
        <v>43782</v>
      </c>
      <c r="G4454" s="28">
        <v>0.56656771153675789</v>
      </c>
      <c r="H4454" s="28">
        <v>2</v>
      </c>
      <c r="I4454" s="28">
        <v>0.4</v>
      </c>
      <c r="J4454" s="28">
        <v>0.71004314212554043</v>
      </c>
      <c r="K4454" s="28">
        <v>5</v>
      </c>
      <c r="L4454" s="28">
        <v>6250</v>
      </c>
      <c r="M4454" s="29">
        <v>1</v>
      </c>
    </row>
    <row r="4455" spans="1:13" x14ac:dyDescent="0.3">
      <c r="A4455">
        <v>4451</v>
      </c>
      <c r="B4455" s="29">
        <v>2014</v>
      </c>
      <c r="C4455" s="27">
        <v>41790</v>
      </c>
      <c r="D4455" s="28">
        <v>0.9911270187234551</v>
      </c>
      <c r="E4455" s="28">
        <v>5</v>
      </c>
      <c r="F4455" s="27">
        <v>43616</v>
      </c>
      <c r="G4455" s="28">
        <v>0.24335702741471144</v>
      </c>
      <c r="H4455" s="28">
        <v>1</v>
      </c>
      <c r="I4455" s="28">
        <v>0.32</v>
      </c>
      <c r="J4455" s="28">
        <v>0.12214701886577528</v>
      </c>
      <c r="K4455" s="28">
        <v>1</v>
      </c>
      <c r="L4455" s="28">
        <v>3750</v>
      </c>
      <c r="M4455" s="29">
        <v>0</v>
      </c>
    </row>
    <row r="4456" spans="1:13" x14ac:dyDescent="0.3">
      <c r="A4456">
        <v>4452</v>
      </c>
      <c r="B4456" s="29">
        <v>2014</v>
      </c>
      <c r="C4456" s="27">
        <v>41820</v>
      </c>
      <c r="D4456" s="28">
        <v>0.92615657606951862</v>
      </c>
      <c r="E4456" s="28">
        <v>5</v>
      </c>
      <c r="F4456" s="27">
        <v>43646</v>
      </c>
      <c r="G4456" s="28">
        <v>0.45500888178942955</v>
      </c>
      <c r="H4456" s="28">
        <v>2</v>
      </c>
      <c r="I4456" s="28">
        <v>0.4</v>
      </c>
      <c r="J4456" s="28">
        <v>0.61856430609911228</v>
      </c>
      <c r="K4456" s="28">
        <v>4</v>
      </c>
      <c r="L4456" s="28">
        <v>5625</v>
      </c>
      <c r="M4456" s="29">
        <v>3</v>
      </c>
    </row>
    <row r="4457" spans="1:13" x14ac:dyDescent="0.3">
      <c r="A4457">
        <v>4453</v>
      </c>
      <c r="B4457" s="29">
        <v>2014</v>
      </c>
      <c r="C4457" s="27">
        <v>41830</v>
      </c>
      <c r="D4457" s="28">
        <v>0.99166175237741205</v>
      </c>
      <c r="E4457" s="28">
        <v>5</v>
      </c>
      <c r="F4457" s="27">
        <v>43656</v>
      </c>
      <c r="G4457" s="28">
        <v>0.48545726973124637</v>
      </c>
      <c r="H4457" s="28">
        <v>2</v>
      </c>
      <c r="I4457" s="28">
        <v>0.4</v>
      </c>
      <c r="J4457" s="28">
        <v>0.87892396560906716</v>
      </c>
      <c r="K4457" s="28">
        <v>5</v>
      </c>
      <c r="L4457" s="28">
        <v>6250</v>
      </c>
      <c r="M4457" s="29">
        <v>0</v>
      </c>
    </row>
    <row r="4458" spans="1:13" x14ac:dyDescent="0.3">
      <c r="A4458">
        <v>4454</v>
      </c>
      <c r="B4458" s="29">
        <v>2014</v>
      </c>
      <c r="C4458" s="27">
        <v>41838</v>
      </c>
      <c r="D4458" s="28">
        <v>0.14849618934978392</v>
      </c>
      <c r="E4458" s="28">
        <v>1</v>
      </c>
      <c r="F4458" s="27">
        <v>42203</v>
      </c>
      <c r="G4458" s="28">
        <v>0.1992284278617269</v>
      </c>
      <c r="H4458" s="28">
        <v>1</v>
      </c>
      <c r="I4458" s="28">
        <v>0.32</v>
      </c>
      <c r="J4458" s="28">
        <v>8.4767028172023529E-2</v>
      </c>
      <c r="K4458" s="28">
        <v>1</v>
      </c>
      <c r="L4458" s="28">
        <v>3750</v>
      </c>
      <c r="M4458" s="29">
        <v>0</v>
      </c>
    </row>
    <row r="4459" spans="1:13" x14ac:dyDescent="0.3">
      <c r="A4459">
        <v>4455</v>
      </c>
      <c r="B4459" s="29">
        <v>2014</v>
      </c>
      <c r="C4459" s="27">
        <v>41928</v>
      </c>
      <c r="D4459" s="28">
        <v>2.7491752384675272E-2</v>
      </c>
      <c r="E4459" s="28">
        <v>1</v>
      </c>
      <c r="F4459" s="27">
        <v>42293</v>
      </c>
      <c r="G4459" s="28">
        <v>0.83289872441678614</v>
      </c>
      <c r="H4459" s="28">
        <v>3</v>
      </c>
      <c r="I4459" s="28">
        <v>0.48000000000000004</v>
      </c>
      <c r="J4459" s="28">
        <v>0.98402051755955899</v>
      </c>
      <c r="K4459" s="28">
        <v>5</v>
      </c>
      <c r="L4459" s="28">
        <v>6250</v>
      </c>
      <c r="M4459" s="29">
        <v>1</v>
      </c>
    </row>
    <row r="4460" spans="1:13" x14ac:dyDescent="0.3">
      <c r="A4460">
        <v>4456</v>
      </c>
      <c r="B4460" s="29">
        <v>2014</v>
      </c>
      <c r="C4460" s="27">
        <v>41843</v>
      </c>
      <c r="D4460" s="28">
        <v>0.23705825192070284</v>
      </c>
      <c r="E4460" s="28">
        <v>1</v>
      </c>
      <c r="F4460" s="27">
        <v>42208</v>
      </c>
      <c r="G4460" s="28">
        <v>0.8341433799357677</v>
      </c>
      <c r="H4460" s="28">
        <v>3</v>
      </c>
      <c r="I4460" s="28">
        <v>0.48000000000000004</v>
      </c>
      <c r="J4460" s="28">
        <v>2.3606921329500707E-2</v>
      </c>
      <c r="K4460" s="28">
        <v>1</v>
      </c>
      <c r="L4460" s="28">
        <v>3750</v>
      </c>
      <c r="M4460" s="29">
        <v>1</v>
      </c>
    </row>
    <row r="4461" spans="1:13" x14ac:dyDescent="0.3">
      <c r="A4461">
        <v>4457</v>
      </c>
      <c r="B4461" s="29">
        <v>2014</v>
      </c>
      <c r="C4461" s="27">
        <v>41922</v>
      </c>
      <c r="D4461" s="28">
        <v>0.31922507648603882</v>
      </c>
      <c r="E4461" s="28">
        <v>2</v>
      </c>
      <c r="F4461" s="27">
        <v>42653</v>
      </c>
      <c r="G4461" s="28">
        <v>0.79401024113946927</v>
      </c>
      <c r="H4461" s="28">
        <v>3</v>
      </c>
      <c r="I4461" s="28">
        <v>0.48000000000000004</v>
      </c>
      <c r="J4461" s="28">
        <v>0.94569403098179472</v>
      </c>
      <c r="K4461" s="28">
        <v>5</v>
      </c>
      <c r="L4461" s="28">
        <v>6250</v>
      </c>
      <c r="M4461" s="29">
        <v>1</v>
      </c>
    </row>
    <row r="4462" spans="1:13" x14ac:dyDescent="0.3">
      <c r="A4462">
        <v>4458</v>
      </c>
      <c r="B4462" s="29">
        <v>2014</v>
      </c>
      <c r="C4462" s="27">
        <v>41959</v>
      </c>
      <c r="D4462" s="28">
        <v>0.75867165406434833</v>
      </c>
      <c r="E4462" s="28">
        <v>5</v>
      </c>
      <c r="F4462" s="27">
        <v>43785</v>
      </c>
      <c r="G4462" s="28">
        <v>0.14024426799102541</v>
      </c>
      <c r="H4462" s="28">
        <v>1</v>
      </c>
      <c r="I4462" s="28">
        <v>0.32</v>
      </c>
      <c r="J4462" s="28">
        <v>0.60541170832124613</v>
      </c>
      <c r="K4462" s="28">
        <v>4</v>
      </c>
      <c r="L4462" s="28">
        <v>5625</v>
      </c>
      <c r="M4462" s="29">
        <v>1</v>
      </c>
    </row>
    <row r="4463" spans="1:13" x14ac:dyDescent="0.3">
      <c r="A4463">
        <v>4459</v>
      </c>
      <c r="B4463" s="29">
        <v>2014</v>
      </c>
      <c r="C4463" s="27">
        <v>41953</v>
      </c>
      <c r="D4463" s="28">
        <v>0.93449671250963218</v>
      </c>
      <c r="E4463" s="28">
        <v>5</v>
      </c>
      <c r="F4463" s="27">
        <v>43779</v>
      </c>
      <c r="G4463" s="28">
        <v>0.48147625843500352</v>
      </c>
      <c r="H4463" s="28">
        <v>2</v>
      </c>
      <c r="I4463" s="28">
        <v>0.4</v>
      </c>
      <c r="J4463" s="28">
        <v>0.88550481711703166</v>
      </c>
      <c r="K4463" s="28">
        <v>5</v>
      </c>
      <c r="L4463" s="28">
        <v>6250</v>
      </c>
      <c r="M4463" s="29">
        <v>3</v>
      </c>
    </row>
    <row r="4464" spans="1:13" x14ac:dyDescent="0.3">
      <c r="A4464">
        <v>4460</v>
      </c>
      <c r="B4464" s="29">
        <v>2014</v>
      </c>
      <c r="C4464" s="27">
        <v>41645</v>
      </c>
      <c r="D4464" s="28">
        <v>0.85025849109507756</v>
      </c>
      <c r="E4464" s="28">
        <v>5</v>
      </c>
      <c r="F4464" s="27">
        <v>43471</v>
      </c>
      <c r="G4464" s="28">
        <v>0.97550209092592699</v>
      </c>
      <c r="H4464" s="28">
        <v>3</v>
      </c>
      <c r="I4464" s="28">
        <v>0.48000000000000004</v>
      </c>
      <c r="J4464" s="28">
        <v>0.29656735522680788</v>
      </c>
      <c r="K4464" s="28">
        <v>2</v>
      </c>
      <c r="L4464" s="28">
        <v>4375</v>
      </c>
      <c r="M4464" s="29">
        <v>3</v>
      </c>
    </row>
    <row r="4465" spans="1:13" x14ac:dyDescent="0.3">
      <c r="A4465">
        <v>4461</v>
      </c>
      <c r="B4465" s="29">
        <v>2014</v>
      </c>
      <c r="C4465" s="27">
        <v>41981</v>
      </c>
      <c r="D4465" s="28">
        <v>0.83268723886572471</v>
      </c>
      <c r="E4465" s="28">
        <v>5</v>
      </c>
      <c r="F4465" s="27">
        <v>43807</v>
      </c>
      <c r="G4465" s="28">
        <v>0.75025067445161753</v>
      </c>
      <c r="H4465" s="28">
        <v>3</v>
      </c>
      <c r="I4465" s="28">
        <v>0.48000000000000004</v>
      </c>
      <c r="J4465" s="28">
        <v>0.94836862991757642</v>
      </c>
      <c r="K4465" s="28">
        <v>5</v>
      </c>
      <c r="L4465" s="28">
        <v>6250</v>
      </c>
      <c r="M4465" s="29">
        <v>2</v>
      </c>
    </row>
    <row r="4466" spans="1:13" x14ac:dyDescent="0.3">
      <c r="A4466">
        <v>4462</v>
      </c>
      <c r="B4466" s="29">
        <v>2014</v>
      </c>
      <c r="C4466" s="27">
        <v>41884</v>
      </c>
      <c r="D4466" s="28">
        <v>0.73912037391319652</v>
      </c>
      <c r="E4466" s="28">
        <v>5</v>
      </c>
      <c r="F4466" s="27">
        <v>43710</v>
      </c>
      <c r="G4466" s="28">
        <v>0.44060707144379885</v>
      </c>
      <c r="H4466" s="28">
        <v>2</v>
      </c>
      <c r="I4466" s="28">
        <v>0.4</v>
      </c>
      <c r="J4466" s="28">
        <v>0.41550640452610632</v>
      </c>
      <c r="K4466" s="28">
        <v>2</v>
      </c>
      <c r="L4466" s="28">
        <v>4375</v>
      </c>
      <c r="M4466" s="29">
        <v>2</v>
      </c>
    </row>
    <row r="4467" spans="1:13" x14ac:dyDescent="0.3">
      <c r="A4467">
        <v>4463</v>
      </c>
      <c r="B4467" s="29">
        <v>2014</v>
      </c>
      <c r="C4467" s="27">
        <v>41753</v>
      </c>
      <c r="D4467" s="28">
        <v>0.45047662160096191</v>
      </c>
      <c r="E4467" s="28">
        <v>3</v>
      </c>
      <c r="F4467" s="27">
        <v>42849</v>
      </c>
      <c r="G4467" s="28">
        <v>0.38470279184047185</v>
      </c>
      <c r="H4467" s="28">
        <v>2</v>
      </c>
      <c r="I4467" s="28">
        <v>0.4</v>
      </c>
      <c r="J4467" s="28">
        <v>0.13281319544401193</v>
      </c>
      <c r="K4467" s="28">
        <v>1</v>
      </c>
      <c r="L4467" s="28">
        <v>3750</v>
      </c>
      <c r="M4467" s="29">
        <v>0</v>
      </c>
    </row>
    <row r="4468" spans="1:13" x14ac:dyDescent="0.3">
      <c r="A4468">
        <v>4464</v>
      </c>
      <c r="B4468" s="29">
        <v>2014</v>
      </c>
      <c r="C4468" s="27">
        <v>41796</v>
      </c>
      <c r="D4468" s="28">
        <v>0.64980416984236766</v>
      </c>
      <c r="E4468" s="28">
        <v>4</v>
      </c>
      <c r="F4468" s="27">
        <v>43257</v>
      </c>
      <c r="G4468" s="28">
        <v>0.95041936733828647</v>
      </c>
      <c r="H4468" s="28">
        <v>3</v>
      </c>
      <c r="I4468" s="28">
        <v>0.48000000000000004</v>
      </c>
      <c r="J4468" s="28">
        <v>0.59678941037038524</v>
      </c>
      <c r="K4468" s="28">
        <v>4</v>
      </c>
      <c r="L4468" s="28">
        <v>5625</v>
      </c>
      <c r="M4468" s="29">
        <v>0</v>
      </c>
    </row>
    <row r="4469" spans="1:13" x14ac:dyDescent="0.3">
      <c r="A4469">
        <v>4465</v>
      </c>
      <c r="B4469" s="29">
        <v>2014</v>
      </c>
      <c r="C4469" s="27">
        <v>41909</v>
      </c>
      <c r="D4469" s="28">
        <v>1.8868391788446681E-2</v>
      </c>
      <c r="E4469" s="28">
        <v>1</v>
      </c>
      <c r="F4469" s="27">
        <v>42274</v>
      </c>
      <c r="G4469" s="28">
        <v>0.80506662336233914</v>
      </c>
      <c r="H4469" s="28">
        <v>3</v>
      </c>
      <c r="I4469" s="28">
        <v>0.48000000000000004</v>
      </c>
      <c r="J4469" s="28">
        <v>0.17658020892302539</v>
      </c>
      <c r="K4469" s="28">
        <v>1</v>
      </c>
      <c r="L4469" s="28">
        <v>3750</v>
      </c>
      <c r="M4469" s="29">
        <v>0</v>
      </c>
    </row>
    <row r="4470" spans="1:13" x14ac:dyDescent="0.3">
      <c r="A4470">
        <v>4466</v>
      </c>
      <c r="B4470" s="29">
        <v>2014</v>
      </c>
      <c r="C4470" s="27">
        <v>41852</v>
      </c>
      <c r="D4470" s="28">
        <v>0.79521696613546222</v>
      </c>
      <c r="E4470" s="28">
        <v>5</v>
      </c>
      <c r="F4470" s="27">
        <v>43678</v>
      </c>
      <c r="G4470" s="28">
        <v>6.029484964924392E-3</v>
      </c>
      <c r="H4470" s="28">
        <v>1</v>
      </c>
      <c r="I4470" s="28">
        <v>0.32</v>
      </c>
      <c r="J4470" s="28">
        <v>0.40282642350488596</v>
      </c>
      <c r="K4470" s="28">
        <v>2</v>
      </c>
      <c r="L4470" s="28">
        <v>4375</v>
      </c>
      <c r="M4470" s="29">
        <v>5</v>
      </c>
    </row>
    <row r="4471" spans="1:13" x14ac:dyDescent="0.3">
      <c r="A4471">
        <v>4467</v>
      </c>
      <c r="B4471" s="29">
        <v>2014</v>
      </c>
      <c r="C4471" s="27">
        <v>41697</v>
      </c>
      <c r="D4471" s="28">
        <v>0.87777582921234154</v>
      </c>
      <c r="E4471" s="28">
        <v>5</v>
      </c>
      <c r="F4471" s="27">
        <v>43523</v>
      </c>
      <c r="G4471" s="28">
        <v>3.5885763891169931E-2</v>
      </c>
      <c r="H4471" s="28">
        <v>1</v>
      </c>
      <c r="I4471" s="28">
        <v>0.32</v>
      </c>
      <c r="J4471" s="28">
        <v>0.65371489265955152</v>
      </c>
      <c r="K4471" s="28">
        <v>4</v>
      </c>
      <c r="L4471" s="28">
        <v>5625</v>
      </c>
      <c r="M4471" s="29">
        <v>2</v>
      </c>
    </row>
    <row r="4472" spans="1:13" x14ac:dyDescent="0.3">
      <c r="A4472">
        <v>4468</v>
      </c>
      <c r="B4472" s="29">
        <v>2014</v>
      </c>
      <c r="C4472" s="27">
        <v>41852</v>
      </c>
      <c r="D4472" s="28">
        <v>0.9505275943289192</v>
      </c>
      <c r="E4472" s="28">
        <v>5</v>
      </c>
      <c r="F4472" s="27">
        <v>43678</v>
      </c>
      <c r="G4472" s="28">
        <v>0.80332046579857419</v>
      </c>
      <c r="H4472" s="28">
        <v>3</v>
      </c>
      <c r="I4472" s="28">
        <v>0.48000000000000004</v>
      </c>
      <c r="J4472" s="28">
        <v>1.6284877786979512E-2</v>
      </c>
      <c r="K4472" s="28">
        <v>1</v>
      </c>
      <c r="L4472" s="28">
        <v>3750</v>
      </c>
      <c r="M4472" s="29">
        <v>2</v>
      </c>
    </row>
    <row r="4473" spans="1:13" x14ac:dyDescent="0.3">
      <c r="A4473">
        <v>4469</v>
      </c>
      <c r="B4473" s="29">
        <v>2014</v>
      </c>
      <c r="C4473" s="27">
        <v>41844</v>
      </c>
      <c r="D4473" s="28">
        <v>0.86726704295864554</v>
      </c>
      <c r="E4473" s="28">
        <v>5</v>
      </c>
      <c r="F4473" s="27">
        <v>43670</v>
      </c>
      <c r="G4473" s="28">
        <v>2.4659706479311705E-2</v>
      </c>
      <c r="H4473" s="28">
        <v>1</v>
      </c>
      <c r="I4473" s="28">
        <v>0.32</v>
      </c>
      <c r="J4473" s="28">
        <v>0.58596386323534733</v>
      </c>
      <c r="K4473" s="28">
        <v>3</v>
      </c>
      <c r="L4473" s="28">
        <v>5000</v>
      </c>
      <c r="M4473" s="29">
        <v>0</v>
      </c>
    </row>
    <row r="4474" spans="1:13" x14ac:dyDescent="0.3">
      <c r="A4474">
        <v>4470</v>
      </c>
      <c r="B4474" s="29">
        <v>2014</v>
      </c>
      <c r="C4474" s="27">
        <v>41839</v>
      </c>
      <c r="D4474" s="28">
        <v>0.49190020198165385</v>
      </c>
      <c r="E4474" s="28">
        <v>3</v>
      </c>
      <c r="F4474" s="27">
        <v>42935</v>
      </c>
      <c r="G4474" s="28">
        <v>0.67032199689508332</v>
      </c>
      <c r="H4474" s="28">
        <v>3</v>
      </c>
      <c r="I4474" s="28">
        <v>0.48000000000000004</v>
      </c>
      <c r="J4474" s="28">
        <v>0.181937457291245</v>
      </c>
      <c r="K4474" s="28">
        <v>1</v>
      </c>
      <c r="L4474" s="28">
        <v>3750</v>
      </c>
      <c r="M4474" s="29">
        <v>0</v>
      </c>
    </row>
    <row r="4475" spans="1:13" x14ac:dyDescent="0.3">
      <c r="A4475">
        <v>4471</v>
      </c>
      <c r="B4475" s="29">
        <v>2014</v>
      </c>
      <c r="C4475" s="27">
        <v>41950</v>
      </c>
      <c r="D4475" s="28">
        <v>0.34348274320845351</v>
      </c>
      <c r="E4475" s="28">
        <v>2</v>
      </c>
      <c r="F4475" s="27">
        <v>42681</v>
      </c>
      <c r="G4475" s="28">
        <v>0.12386741923186007</v>
      </c>
      <c r="H4475" s="28">
        <v>1</v>
      </c>
      <c r="I4475" s="28">
        <v>0.32</v>
      </c>
      <c r="J4475" s="28">
        <v>1.7211139633244277E-2</v>
      </c>
      <c r="K4475" s="28">
        <v>1</v>
      </c>
      <c r="L4475" s="28">
        <v>3750</v>
      </c>
      <c r="M4475" s="29">
        <v>0</v>
      </c>
    </row>
    <row r="4476" spans="1:13" x14ac:dyDescent="0.3">
      <c r="A4476">
        <v>4472</v>
      </c>
      <c r="B4476" s="29">
        <v>2014</v>
      </c>
      <c r="C4476" s="27">
        <v>41763</v>
      </c>
      <c r="D4476" s="28">
        <v>1.6297168283111341E-2</v>
      </c>
      <c r="E4476" s="28">
        <v>1</v>
      </c>
      <c r="F4476" s="27">
        <v>42128</v>
      </c>
      <c r="G4476" s="28">
        <v>0.67791783658915594</v>
      </c>
      <c r="H4476" s="28">
        <v>3</v>
      </c>
      <c r="I4476" s="28">
        <v>0.48000000000000004</v>
      </c>
      <c r="J4476" s="28">
        <v>0.66981798526216529</v>
      </c>
      <c r="K4476" s="28">
        <v>4</v>
      </c>
      <c r="L4476" s="28">
        <v>5625</v>
      </c>
      <c r="M4476" s="29">
        <v>0</v>
      </c>
    </row>
    <row r="4477" spans="1:13" x14ac:dyDescent="0.3">
      <c r="A4477">
        <v>4473</v>
      </c>
      <c r="B4477" s="29">
        <v>2014</v>
      </c>
      <c r="C4477" s="27">
        <v>41816</v>
      </c>
      <c r="D4477" s="28">
        <v>0.74038233596241665</v>
      </c>
      <c r="E4477" s="28">
        <v>5</v>
      </c>
      <c r="F4477" s="27">
        <v>43642</v>
      </c>
      <c r="G4477" s="28">
        <v>0.30773013972514895</v>
      </c>
      <c r="H4477" s="28">
        <v>2</v>
      </c>
      <c r="I4477" s="28">
        <v>0.4</v>
      </c>
      <c r="J4477" s="28">
        <v>0.50775751961366467</v>
      </c>
      <c r="K4477" s="28">
        <v>3</v>
      </c>
      <c r="L4477" s="28">
        <v>5000</v>
      </c>
      <c r="M4477" s="29">
        <v>4</v>
      </c>
    </row>
    <row r="4478" spans="1:13" x14ac:dyDescent="0.3">
      <c r="A4478">
        <v>4474</v>
      </c>
      <c r="B4478" s="29">
        <v>2014</v>
      </c>
      <c r="C4478" s="27">
        <v>41735</v>
      </c>
      <c r="D4478" s="28">
        <v>0.83322552934005911</v>
      </c>
      <c r="E4478" s="28">
        <v>5</v>
      </c>
      <c r="F4478" s="27">
        <v>43561</v>
      </c>
      <c r="G4478" s="28">
        <v>0.60663886292516234</v>
      </c>
      <c r="H4478" s="28">
        <v>2</v>
      </c>
      <c r="I4478" s="28">
        <v>0.4</v>
      </c>
      <c r="J4478" s="28">
        <v>0.48484688942509724</v>
      </c>
      <c r="K4478" s="28">
        <v>3</v>
      </c>
      <c r="L4478" s="28">
        <v>5000</v>
      </c>
      <c r="M4478" s="29">
        <v>4</v>
      </c>
    </row>
    <row r="4479" spans="1:13" x14ac:dyDescent="0.3">
      <c r="A4479">
        <v>4475</v>
      </c>
      <c r="B4479" s="29">
        <v>2014</v>
      </c>
      <c r="C4479" s="27">
        <v>41648</v>
      </c>
      <c r="D4479" s="28">
        <v>0.50411943071094756</v>
      </c>
      <c r="E4479" s="28">
        <v>3</v>
      </c>
      <c r="F4479" s="27">
        <v>42744</v>
      </c>
      <c r="G4479" s="28">
        <v>0.12193345288746549</v>
      </c>
      <c r="H4479" s="28">
        <v>1</v>
      </c>
      <c r="I4479" s="28">
        <v>0.32</v>
      </c>
      <c r="J4479" s="28">
        <v>0.47676258979412089</v>
      </c>
      <c r="K4479" s="28">
        <v>3</v>
      </c>
      <c r="L4479" s="28">
        <v>5000</v>
      </c>
      <c r="M4479" s="29">
        <v>1</v>
      </c>
    </row>
    <row r="4480" spans="1:13" x14ac:dyDescent="0.3">
      <c r="A4480">
        <v>4476</v>
      </c>
      <c r="B4480" s="29">
        <v>2014</v>
      </c>
      <c r="C4480" s="27">
        <v>41736</v>
      </c>
      <c r="D4480" s="28">
        <v>0.26681171161603823</v>
      </c>
      <c r="E4480" s="28">
        <v>2</v>
      </c>
      <c r="F4480" s="27">
        <v>42467</v>
      </c>
      <c r="G4480" s="28">
        <v>0.2237683033565101</v>
      </c>
      <c r="H4480" s="28">
        <v>1</v>
      </c>
      <c r="I4480" s="28">
        <v>0.32</v>
      </c>
      <c r="J4480" s="28">
        <v>0.74191592808251905</v>
      </c>
      <c r="K4480" s="28">
        <v>5</v>
      </c>
      <c r="L4480" s="28">
        <v>6250</v>
      </c>
      <c r="M4480" s="29">
        <v>1</v>
      </c>
    </row>
    <row r="4481" spans="1:13" x14ac:dyDescent="0.3">
      <c r="A4481">
        <v>4477</v>
      </c>
      <c r="B4481" s="29">
        <v>2014</v>
      </c>
      <c r="C4481" s="27">
        <v>41891</v>
      </c>
      <c r="D4481" s="28">
        <v>0.23910130759116788</v>
      </c>
      <c r="E4481" s="28">
        <v>1</v>
      </c>
      <c r="F4481" s="27">
        <v>42256</v>
      </c>
      <c r="G4481" s="28">
        <v>0.76385457395442335</v>
      </c>
      <c r="H4481" s="28">
        <v>3</v>
      </c>
      <c r="I4481" s="28">
        <v>0.48000000000000004</v>
      </c>
      <c r="J4481" s="28">
        <v>0.7813219915166093</v>
      </c>
      <c r="K4481" s="28">
        <v>5</v>
      </c>
      <c r="L4481" s="28">
        <v>6250</v>
      </c>
      <c r="M4481" s="29">
        <v>0</v>
      </c>
    </row>
    <row r="4482" spans="1:13" x14ac:dyDescent="0.3">
      <c r="A4482">
        <v>4478</v>
      </c>
      <c r="B4482" s="29">
        <v>2014</v>
      </c>
      <c r="C4482" s="27">
        <v>41835</v>
      </c>
      <c r="D4482" s="28">
        <v>0.7753949452830996</v>
      </c>
      <c r="E4482" s="28">
        <v>5</v>
      </c>
      <c r="F4482" s="27">
        <v>43661</v>
      </c>
      <c r="G4482" s="28">
        <v>0.32388633688566326</v>
      </c>
      <c r="H4482" s="28">
        <v>2</v>
      </c>
      <c r="I4482" s="28">
        <v>0.4</v>
      </c>
      <c r="J4482" s="28">
        <v>0.99334882390122226</v>
      </c>
      <c r="K4482" s="28">
        <v>5</v>
      </c>
      <c r="L4482" s="28">
        <v>6250</v>
      </c>
      <c r="M4482" s="29">
        <v>3</v>
      </c>
    </row>
    <row r="4483" spans="1:13" x14ac:dyDescent="0.3">
      <c r="A4483">
        <v>4479</v>
      </c>
      <c r="B4483" s="29">
        <v>2014</v>
      </c>
      <c r="C4483" s="27">
        <v>41646</v>
      </c>
      <c r="D4483" s="28">
        <v>0.48876009314265811</v>
      </c>
      <c r="E4483" s="28">
        <v>3</v>
      </c>
      <c r="F4483" s="27">
        <v>42742</v>
      </c>
      <c r="G4483" s="28">
        <v>0.75667351008661543</v>
      </c>
      <c r="H4483" s="28">
        <v>3</v>
      </c>
      <c r="I4483" s="28">
        <v>0.48000000000000004</v>
      </c>
      <c r="J4483" s="28">
        <v>0.84557680929408341</v>
      </c>
      <c r="K4483" s="28">
        <v>5</v>
      </c>
      <c r="L4483" s="28">
        <v>6250</v>
      </c>
      <c r="M4483" s="29">
        <v>0</v>
      </c>
    </row>
    <row r="4484" spans="1:13" x14ac:dyDescent="0.3">
      <c r="A4484">
        <v>4480</v>
      </c>
      <c r="B4484" s="29">
        <v>2014</v>
      </c>
      <c r="C4484" s="27">
        <v>41886</v>
      </c>
      <c r="D4484" s="28">
        <v>0.60002153024678762</v>
      </c>
      <c r="E4484" s="28">
        <v>4</v>
      </c>
      <c r="F4484" s="27">
        <v>43347</v>
      </c>
      <c r="G4484" s="28">
        <v>0.52632404742822514</v>
      </c>
      <c r="H4484" s="28">
        <v>2</v>
      </c>
      <c r="I4484" s="28">
        <v>0.4</v>
      </c>
      <c r="J4484" s="28">
        <v>0.3553108782240938</v>
      </c>
      <c r="K4484" s="28">
        <v>2</v>
      </c>
      <c r="L4484" s="28">
        <v>4375</v>
      </c>
      <c r="M4484" s="29">
        <v>0</v>
      </c>
    </row>
    <row r="4485" spans="1:13" x14ac:dyDescent="0.3">
      <c r="A4485">
        <v>4481</v>
      </c>
      <c r="B4485" s="29">
        <v>2014</v>
      </c>
      <c r="C4485" s="27">
        <v>41651</v>
      </c>
      <c r="D4485" s="28">
        <v>0.36030102312733203</v>
      </c>
      <c r="E4485" s="28">
        <v>2</v>
      </c>
      <c r="F4485" s="27">
        <v>42381</v>
      </c>
      <c r="G4485" s="28">
        <v>0.9634517166107206</v>
      </c>
      <c r="H4485" s="28">
        <v>3</v>
      </c>
      <c r="I4485" s="28">
        <v>0.48000000000000004</v>
      </c>
      <c r="J4485" s="28">
        <v>0.90908047316302765</v>
      </c>
      <c r="K4485" s="28">
        <v>5</v>
      </c>
      <c r="L4485" s="28">
        <v>6250</v>
      </c>
      <c r="M4485" s="29">
        <v>2</v>
      </c>
    </row>
    <row r="4486" spans="1:13" x14ac:dyDescent="0.3">
      <c r="A4486">
        <v>4482</v>
      </c>
      <c r="B4486" s="29">
        <v>2014</v>
      </c>
      <c r="C4486" s="27">
        <v>41824</v>
      </c>
      <c r="D4486" s="28">
        <v>0.4310734365965242</v>
      </c>
      <c r="E4486" s="28">
        <v>2</v>
      </c>
      <c r="F4486" s="27">
        <v>42555</v>
      </c>
      <c r="G4486" s="28">
        <v>0.77128489336374817</v>
      </c>
      <c r="H4486" s="28">
        <v>3</v>
      </c>
      <c r="I4486" s="28">
        <v>0.48000000000000004</v>
      </c>
      <c r="J4486" s="28">
        <v>0.64921730737630134</v>
      </c>
      <c r="K4486" s="28">
        <v>4</v>
      </c>
      <c r="L4486" s="28">
        <v>5625</v>
      </c>
      <c r="M4486" s="29">
        <v>0</v>
      </c>
    </row>
    <row r="4487" spans="1:13" x14ac:dyDescent="0.3">
      <c r="A4487">
        <v>4483</v>
      </c>
      <c r="B4487" s="29">
        <v>2014</v>
      </c>
      <c r="C4487" s="27">
        <v>41775</v>
      </c>
      <c r="D4487" s="28">
        <v>0.38699656998876986</v>
      </c>
      <c r="E4487" s="28">
        <v>2</v>
      </c>
      <c r="F4487" s="27">
        <v>42506</v>
      </c>
      <c r="G4487" s="28">
        <v>0.51882289784892177</v>
      </c>
      <c r="H4487" s="28">
        <v>2</v>
      </c>
      <c r="I4487" s="28">
        <v>0.4</v>
      </c>
      <c r="J4487" s="28">
        <v>0.88503238715558119</v>
      </c>
      <c r="K4487" s="28">
        <v>5</v>
      </c>
      <c r="L4487" s="28">
        <v>6250</v>
      </c>
      <c r="M4487" s="29">
        <v>1</v>
      </c>
    </row>
    <row r="4488" spans="1:13" x14ac:dyDescent="0.3">
      <c r="A4488">
        <v>4484</v>
      </c>
      <c r="B4488">
        <v>2014</v>
      </c>
      <c r="C4488" s="27">
        <v>41888</v>
      </c>
      <c r="D4488" s="28">
        <v>0.1852159662026629</v>
      </c>
      <c r="E4488" s="28">
        <v>1</v>
      </c>
      <c r="F4488" s="27">
        <v>42253</v>
      </c>
      <c r="G4488" s="28">
        <v>0.80019956302102269</v>
      </c>
      <c r="H4488" s="28">
        <v>3</v>
      </c>
      <c r="I4488" s="28">
        <v>0.48000000000000004</v>
      </c>
      <c r="J4488" s="28">
        <v>0.47106251677703737</v>
      </c>
      <c r="K4488" s="28">
        <v>3</v>
      </c>
      <c r="L4488" s="28">
        <v>5000</v>
      </c>
      <c r="M4488" s="29">
        <v>0</v>
      </c>
    </row>
    <row r="4489" spans="1:13" x14ac:dyDescent="0.3">
      <c r="A4489">
        <v>4485</v>
      </c>
      <c r="B4489" s="29">
        <v>2014</v>
      </c>
      <c r="C4489" s="27">
        <v>41655</v>
      </c>
      <c r="D4489" s="28">
        <v>0.948763940101363</v>
      </c>
      <c r="E4489" s="28">
        <v>5</v>
      </c>
      <c r="F4489" s="27">
        <v>43481</v>
      </c>
      <c r="G4489" s="28">
        <v>0.86779409532086016</v>
      </c>
      <c r="H4489" s="28">
        <v>3</v>
      </c>
      <c r="I4489" s="28">
        <v>0.48000000000000004</v>
      </c>
      <c r="J4489" s="28">
        <v>1.8061373551662485E-2</v>
      </c>
      <c r="K4489" s="28">
        <v>1</v>
      </c>
      <c r="L4489" s="28">
        <v>3750</v>
      </c>
      <c r="M4489" s="29">
        <v>2</v>
      </c>
    </row>
    <row r="4490" spans="1:13" x14ac:dyDescent="0.3">
      <c r="A4490">
        <v>4486</v>
      </c>
      <c r="B4490" s="29">
        <v>2014</v>
      </c>
      <c r="C4490" s="27">
        <v>41813</v>
      </c>
      <c r="D4490" s="28">
        <v>0.79055463926185288</v>
      </c>
      <c r="E4490" s="28">
        <v>5</v>
      </c>
      <c r="F4490" s="27">
        <v>43639</v>
      </c>
      <c r="G4490" s="28">
        <v>0.7362371643911042</v>
      </c>
      <c r="H4490" s="28">
        <v>3</v>
      </c>
      <c r="I4490" s="28">
        <v>0.48000000000000004</v>
      </c>
      <c r="J4490" s="28">
        <v>0.71849962110774679</v>
      </c>
      <c r="K4490" s="28">
        <v>5</v>
      </c>
      <c r="L4490" s="28">
        <v>6250</v>
      </c>
      <c r="M4490" s="29">
        <v>1</v>
      </c>
    </row>
    <row r="4491" spans="1:13" x14ac:dyDescent="0.3">
      <c r="A4491">
        <v>4487</v>
      </c>
      <c r="B4491" s="29">
        <v>2014</v>
      </c>
      <c r="C4491" s="27">
        <v>41781</v>
      </c>
      <c r="D4491" s="28">
        <v>0.81599366261739337</v>
      </c>
      <c r="E4491" s="28">
        <v>5</v>
      </c>
      <c r="F4491" s="27">
        <v>43607</v>
      </c>
      <c r="G4491" s="28">
        <v>0.89573611644956497</v>
      </c>
      <c r="H4491" s="28">
        <v>3</v>
      </c>
      <c r="I4491" s="28">
        <v>0.48000000000000004</v>
      </c>
      <c r="J4491" s="28">
        <v>0.9254789677313171</v>
      </c>
      <c r="K4491" s="28">
        <v>5</v>
      </c>
      <c r="L4491" s="28">
        <v>6250</v>
      </c>
      <c r="M4491" s="29">
        <v>1</v>
      </c>
    </row>
    <row r="4492" spans="1:13" x14ac:dyDescent="0.3">
      <c r="A4492">
        <v>4488</v>
      </c>
      <c r="B4492" s="29">
        <v>2014</v>
      </c>
      <c r="C4492" s="27">
        <v>41919</v>
      </c>
      <c r="D4492" s="28">
        <v>0.99043211590972358</v>
      </c>
      <c r="E4492" s="28">
        <v>5</v>
      </c>
      <c r="F4492" s="27">
        <v>43745</v>
      </c>
      <c r="G4492" s="28">
        <v>0.19840290925946802</v>
      </c>
      <c r="H4492" s="28">
        <v>1</v>
      </c>
      <c r="I4492" s="28">
        <v>0.32</v>
      </c>
      <c r="J4492" s="28">
        <v>0.22518605529954161</v>
      </c>
      <c r="K4492" s="28">
        <v>2</v>
      </c>
      <c r="L4492" s="28">
        <v>4375</v>
      </c>
      <c r="M4492" s="29">
        <v>3</v>
      </c>
    </row>
    <row r="4493" spans="1:13" x14ac:dyDescent="0.3">
      <c r="A4493">
        <v>4489</v>
      </c>
      <c r="B4493" s="29">
        <v>2014</v>
      </c>
      <c r="C4493" s="27">
        <v>41710</v>
      </c>
      <c r="D4493" s="28">
        <v>0.30891461834128386</v>
      </c>
      <c r="E4493" s="28">
        <v>2</v>
      </c>
      <c r="F4493" s="27">
        <v>42441</v>
      </c>
      <c r="G4493" s="28">
        <v>0.40598835869695882</v>
      </c>
      <c r="H4493" s="28">
        <v>2</v>
      </c>
      <c r="I4493" s="28">
        <v>0.4</v>
      </c>
      <c r="J4493" s="28">
        <v>0.81284260185142743</v>
      </c>
      <c r="K4493" s="28">
        <v>5</v>
      </c>
      <c r="L4493" s="28">
        <v>6250</v>
      </c>
      <c r="M4493" s="29">
        <v>1</v>
      </c>
    </row>
    <row r="4494" spans="1:13" x14ac:dyDescent="0.3">
      <c r="A4494">
        <v>4490</v>
      </c>
      <c r="B4494" s="29">
        <v>2014</v>
      </c>
      <c r="C4494" s="27">
        <v>41662</v>
      </c>
      <c r="D4494" s="28">
        <v>0.20752981425240979</v>
      </c>
      <c r="E4494" s="28">
        <v>1</v>
      </c>
      <c r="F4494" s="27">
        <v>42027</v>
      </c>
      <c r="G4494" s="28">
        <v>0.41156574601708762</v>
      </c>
      <c r="H4494" s="28">
        <v>2</v>
      </c>
      <c r="I4494" s="28">
        <v>0.4</v>
      </c>
      <c r="J4494" s="28">
        <v>0.79263711189963837</v>
      </c>
      <c r="K4494" s="28">
        <v>5</v>
      </c>
      <c r="L4494" s="28">
        <v>6250</v>
      </c>
      <c r="M4494" s="29">
        <v>0</v>
      </c>
    </row>
    <row r="4495" spans="1:13" x14ac:dyDescent="0.3">
      <c r="A4495">
        <v>4491</v>
      </c>
      <c r="B4495" s="29">
        <v>2014</v>
      </c>
      <c r="C4495" s="27">
        <v>41757</v>
      </c>
      <c r="D4495" s="28">
        <v>0.61437682673518301</v>
      </c>
      <c r="E4495" s="28">
        <v>4</v>
      </c>
      <c r="F4495" s="27">
        <v>43218</v>
      </c>
      <c r="G4495" s="28">
        <v>0.57584915261575942</v>
      </c>
      <c r="H4495" s="28">
        <v>2</v>
      </c>
      <c r="I4495" s="28">
        <v>0.4</v>
      </c>
      <c r="J4495" s="28">
        <v>0.98950449047903766</v>
      </c>
      <c r="K4495" s="28">
        <v>5</v>
      </c>
      <c r="L4495" s="28">
        <v>6250</v>
      </c>
      <c r="M4495" s="29">
        <v>1</v>
      </c>
    </row>
    <row r="4496" spans="1:13" x14ac:dyDescent="0.3">
      <c r="A4496">
        <v>4492</v>
      </c>
      <c r="B4496" s="29">
        <v>2014</v>
      </c>
      <c r="C4496" s="27">
        <v>41831</v>
      </c>
      <c r="D4496" s="28">
        <v>0.83513132257806755</v>
      </c>
      <c r="E4496" s="28">
        <v>5</v>
      </c>
      <c r="F4496" s="27">
        <v>43657</v>
      </c>
      <c r="G4496" s="28">
        <v>0.50072602951063272</v>
      </c>
      <c r="H4496" s="28">
        <v>2</v>
      </c>
      <c r="I4496" s="28">
        <v>0.4</v>
      </c>
      <c r="J4496" s="28">
        <v>3.516382457302214E-2</v>
      </c>
      <c r="K4496" s="28">
        <v>1</v>
      </c>
      <c r="L4496" s="28">
        <v>3750</v>
      </c>
      <c r="M4496" s="29">
        <v>0</v>
      </c>
    </row>
    <row r="4497" spans="1:13" x14ac:dyDescent="0.3">
      <c r="A4497">
        <v>4493</v>
      </c>
      <c r="B4497" s="29">
        <v>2014</v>
      </c>
      <c r="C4497" s="27">
        <v>41681</v>
      </c>
      <c r="D4497" s="28">
        <v>0.75121715319923388</v>
      </c>
      <c r="E4497" s="28">
        <v>5</v>
      </c>
      <c r="F4497" s="27">
        <v>43507</v>
      </c>
      <c r="G4497" s="28">
        <v>0.97466048143962591</v>
      </c>
      <c r="H4497" s="28">
        <v>3</v>
      </c>
      <c r="I4497" s="28">
        <v>0.48000000000000004</v>
      </c>
      <c r="J4497" s="28">
        <v>0.78425475121963573</v>
      </c>
      <c r="K4497" s="28">
        <v>5</v>
      </c>
      <c r="L4497" s="28">
        <v>6250</v>
      </c>
      <c r="M4497" s="29">
        <v>2</v>
      </c>
    </row>
    <row r="4498" spans="1:13" x14ac:dyDescent="0.3">
      <c r="A4498">
        <v>4494</v>
      </c>
      <c r="B4498" s="29">
        <v>2014</v>
      </c>
      <c r="C4498" s="27">
        <v>41653</v>
      </c>
      <c r="D4498" s="28">
        <v>0.11104550704942107</v>
      </c>
      <c r="E4498" s="28">
        <v>1</v>
      </c>
      <c r="F4498" s="27">
        <v>42018</v>
      </c>
      <c r="G4498" s="28">
        <v>0.6264566358164636</v>
      </c>
      <c r="H4498" s="28">
        <v>3</v>
      </c>
      <c r="I4498" s="28">
        <v>0.48000000000000004</v>
      </c>
      <c r="J4498" s="28">
        <v>0.96826336920829936</v>
      </c>
      <c r="K4498" s="28">
        <v>5</v>
      </c>
      <c r="L4498" s="28">
        <v>6250</v>
      </c>
      <c r="M4498" s="29">
        <v>0</v>
      </c>
    </row>
    <row r="4499" spans="1:13" x14ac:dyDescent="0.3">
      <c r="A4499">
        <v>4495</v>
      </c>
      <c r="B4499" s="29">
        <v>2014</v>
      </c>
      <c r="C4499" s="27">
        <v>41957</v>
      </c>
      <c r="D4499" s="28">
        <v>0.56574665317113038</v>
      </c>
      <c r="E4499" s="28">
        <v>3</v>
      </c>
      <c r="F4499" s="27">
        <v>43053</v>
      </c>
      <c r="G4499" s="28">
        <v>0.42861458131663333</v>
      </c>
      <c r="H4499" s="28">
        <v>2</v>
      </c>
      <c r="I4499" s="28">
        <v>0.4</v>
      </c>
      <c r="J4499" s="28">
        <v>0.24402670485382794</v>
      </c>
      <c r="K4499" s="28">
        <v>2</v>
      </c>
      <c r="L4499" s="28">
        <v>4375</v>
      </c>
      <c r="M4499" s="29">
        <v>1</v>
      </c>
    </row>
    <row r="4500" spans="1:13" x14ac:dyDescent="0.3">
      <c r="A4500">
        <v>4496</v>
      </c>
      <c r="B4500" s="29">
        <v>2014</v>
      </c>
      <c r="C4500" s="27">
        <v>41760</v>
      </c>
      <c r="D4500" s="28">
        <v>0.49489037357471088</v>
      </c>
      <c r="E4500" s="28">
        <v>3</v>
      </c>
      <c r="F4500" s="27">
        <v>42856</v>
      </c>
      <c r="G4500" s="28">
        <v>0.41469435343134231</v>
      </c>
      <c r="H4500" s="28">
        <v>2</v>
      </c>
      <c r="I4500" s="28">
        <v>0.4</v>
      </c>
      <c r="J4500" s="28">
        <v>0.17596621864764528</v>
      </c>
      <c r="K4500" s="28">
        <v>1</v>
      </c>
      <c r="L4500" s="28">
        <v>3750</v>
      </c>
      <c r="M4500" s="29">
        <v>2</v>
      </c>
    </row>
    <row r="4501" spans="1:13" x14ac:dyDescent="0.3">
      <c r="A4501">
        <v>4497</v>
      </c>
      <c r="B4501" s="29">
        <v>2014</v>
      </c>
      <c r="C4501" s="27">
        <v>41795</v>
      </c>
      <c r="D4501" s="28">
        <v>0.68258628898381313</v>
      </c>
      <c r="E4501" s="28">
        <v>4</v>
      </c>
      <c r="F4501" s="27">
        <v>43256</v>
      </c>
      <c r="G4501" s="28">
        <v>0.82615287456621767</v>
      </c>
      <c r="H4501" s="28">
        <v>3</v>
      </c>
      <c r="I4501" s="28">
        <v>0.48000000000000004</v>
      </c>
      <c r="J4501" s="28">
        <v>0.68199385027992143</v>
      </c>
      <c r="K4501" s="28">
        <v>4</v>
      </c>
      <c r="L4501" s="28">
        <v>5625</v>
      </c>
      <c r="M4501" s="29">
        <v>1</v>
      </c>
    </row>
    <row r="4502" spans="1:13" x14ac:dyDescent="0.3">
      <c r="A4502">
        <v>4498</v>
      </c>
      <c r="B4502" s="29">
        <v>2014</v>
      </c>
      <c r="C4502" s="27">
        <v>41643</v>
      </c>
      <c r="D4502" s="28">
        <v>0.75971045572423412</v>
      </c>
      <c r="E4502" s="28">
        <v>5</v>
      </c>
      <c r="F4502" s="27">
        <v>43469</v>
      </c>
      <c r="G4502" s="28">
        <v>0.12982155018263852</v>
      </c>
      <c r="H4502" s="28">
        <v>1</v>
      </c>
      <c r="I4502" s="28">
        <v>0.32</v>
      </c>
      <c r="J4502" s="28">
        <v>0.21677761282241448</v>
      </c>
      <c r="K4502" s="28">
        <v>2</v>
      </c>
      <c r="L4502" s="28">
        <v>4375</v>
      </c>
      <c r="M4502" s="29">
        <v>1</v>
      </c>
    </row>
    <row r="4503" spans="1:13" x14ac:dyDescent="0.3">
      <c r="A4503">
        <v>4499</v>
      </c>
      <c r="B4503" s="29">
        <v>2014</v>
      </c>
      <c r="C4503" s="27">
        <v>41870</v>
      </c>
      <c r="D4503" s="28">
        <v>0.74630646911475929</v>
      </c>
      <c r="E4503" s="28">
        <v>5</v>
      </c>
      <c r="F4503" s="27">
        <v>43696</v>
      </c>
      <c r="G4503" s="28">
        <v>0.6739131043942489</v>
      </c>
      <c r="H4503" s="28">
        <v>3</v>
      </c>
      <c r="I4503" s="28">
        <v>0.48000000000000004</v>
      </c>
      <c r="J4503" s="28">
        <v>0.17473448581395568</v>
      </c>
      <c r="K4503" s="28">
        <v>1</v>
      </c>
      <c r="L4503" s="28">
        <v>3750</v>
      </c>
      <c r="M4503" s="29">
        <v>3</v>
      </c>
    </row>
    <row r="4504" spans="1:13" x14ac:dyDescent="0.3">
      <c r="A4504">
        <v>4500</v>
      </c>
      <c r="B4504" s="29">
        <v>2014</v>
      </c>
      <c r="C4504" s="27">
        <v>41736</v>
      </c>
      <c r="D4504" s="28">
        <v>0.90100707497647248</v>
      </c>
      <c r="E4504" s="28">
        <v>5</v>
      </c>
      <c r="F4504" s="27">
        <v>43562</v>
      </c>
      <c r="G4504" s="28">
        <v>0.19012160279712875</v>
      </c>
      <c r="H4504" s="28">
        <v>1</v>
      </c>
      <c r="I4504" s="28">
        <v>0.32</v>
      </c>
      <c r="J4504" s="28">
        <v>0.36255560160513001</v>
      </c>
      <c r="K4504" s="28">
        <v>2</v>
      </c>
      <c r="L4504" s="28">
        <v>4375</v>
      </c>
      <c r="M4504" s="29">
        <v>1</v>
      </c>
    </row>
    <row r="4505" spans="1:13" x14ac:dyDescent="0.3">
      <c r="A4505">
        <v>4501</v>
      </c>
      <c r="B4505" s="29">
        <v>2014</v>
      </c>
      <c r="C4505" s="27">
        <v>41954</v>
      </c>
      <c r="D4505" s="28">
        <v>0.20733485303725452</v>
      </c>
      <c r="E4505" s="28">
        <v>1</v>
      </c>
      <c r="F4505" s="27">
        <v>42319</v>
      </c>
      <c r="G4505" s="28">
        <v>0.3332735385688923</v>
      </c>
      <c r="H4505" s="28">
        <v>2</v>
      </c>
      <c r="I4505" s="28">
        <v>0.4</v>
      </c>
      <c r="J4505" s="28">
        <v>2.5636840401525363E-2</v>
      </c>
      <c r="K4505" s="28">
        <v>1</v>
      </c>
      <c r="L4505" s="28">
        <v>3750</v>
      </c>
      <c r="M4505" s="29">
        <v>0</v>
      </c>
    </row>
    <row r="4506" spans="1:13" x14ac:dyDescent="0.3">
      <c r="A4506">
        <v>4502</v>
      </c>
      <c r="B4506" s="29">
        <v>2014</v>
      </c>
      <c r="C4506" s="27">
        <v>41753</v>
      </c>
      <c r="D4506" s="28">
        <v>0.4588740283435282</v>
      </c>
      <c r="E4506" s="28">
        <v>3</v>
      </c>
      <c r="F4506" s="27">
        <v>42849</v>
      </c>
      <c r="G4506" s="28">
        <v>0.51544675368215498</v>
      </c>
      <c r="H4506" s="28">
        <v>2</v>
      </c>
      <c r="I4506" s="28">
        <v>0.4</v>
      </c>
      <c r="J4506" s="28">
        <v>0.31774287182062333</v>
      </c>
      <c r="K4506" s="28">
        <v>2</v>
      </c>
      <c r="L4506" s="28">
        <v>4375</v>
      </c>
      <c r="M4506" s="29">
        <v>0</v>
      </c>
    </row>
    <row r="4507" spans="1:13" x14ac:dyDescent="0.3">
      <c r="A4507">
        <v>4503</v>
      </c>
      <c r="B4507" s="29">
        <v>2014</v>
      </c>
      <c r="C4507" s="27">
        <v>41678</v>
      </c>
      <c r="D4507" s="28">
        <v>0.53954436285239182</v>
      </c>
      <c r="E4507" s="28">
        <v>3</v>
      </c>
      <c r="F4507" s="27">
        <v>42774</v>
      </c>
      <c r="G4507" s="28">
        <v>0.57260117000358912</v>
      </c>
      <c r="H4507" s="28">
        <v>2</v>
      </c>
      <c r="I4507" s="28">
        <v>0.4</v>
      </c>
      <c r="J4507" s="28">
        <v>0.89392875646116365</v>
      </c>
      <c r="K4507" s="28">
        <v>5</v>
      </c>
      <c r="L4507" s="28">
        <v>6250</v>
      </c>
      <c r="M4507" s="29">
        <v>0</v>
      </c>
    </row>
    <row r="4508" spans="1:13" x14ac:dyDescent="0.3">
      <c r="A4508">
        <v>4504</v>
      </c>
      <c r="B4508" s="29">
        <v>2014</v>
      </c>
      <c r="C4508" s="27">
        <v>41981</v>
      </c>
      <c r="D4508" s="28">
        <v>4.7398310254804232E-2</v>
      </c>
      <c r="E4508" s="28">
        <v>1</v>
      </c>
      <c r="F4508" s="27">
        <v>42346</v>
      </c>
      <c r="G4508" s="28">
        <v>0.36146152825103939</v>
      </c>
      <c r="H4508" s="28">
        <v>2</v>
      </c>
      <c r="I4508" s="28">
        <v>0.4</v>
      </c>
      <c r="J4508" s="28">
        <v>8.3227485933346168E-2</v>
      </c>
      <c r="K4508" s="28">
        <v>1</v>
      </c>
      <c r="L4508" s="28">
        <v>3750</v>
      </c>
      <c r="M4508" s="29">
        <v>1</v>
      </c>
    </row>
    <row r="4509" spans="1:13" x14ac:dyDescent="0.3">
      <c r="A4509">
        <v>4505</v>
      </c>
      <c r="B4509" s="29">
        <v>2014</v>
      </c>
      <c r="C4509" s="27">
        <v>41845</v>
      </c>
      <c r="D4509" s="28">
        <v>0.83002930382158069</v>
      </c>
      <c r="E4509" s="28">
        <v>5</v>
      </c>
      <c r="F4509" s="27">
        <v>43671</v>
      </c>
      <c r="G4509" s="28">
        <v>0.49254493425543355</v>
      </c>
      <c r="H4509" s="28">
        <v>2</v>
      </c>
      <c r="I4509" s="28">
        <v>0.4</v>
      </c>
      <c r="J4509" s="28">
        <v>5.1895381438069377E-2</v>
      </c>
      <c r="K4509" s="28">
        <v>1</v>
      </c>
      <c r="L4509" s="28">
        <v>3750</v>
      </c>
      <c r="M4509" s="29">
        <v>1</v>
      </c>
    </row>
    <row r="4510" spans="1:13" x14ac:dyDescent="0.3">
      <c r="A4510">
        <v>4506</v>
      </c>
      <c r="B4510" s="29">
        <v>2014</v>
      </c>
      <c r="C4510" s="27">
        <v>41986</v>
      </c>
      <c r="D4510" s="28">
        <v>0.70485044517761075</v>
      </c>
      <c r="E4510" s="28">
        <v>5</v>
      </c>
      <c r="F4510" s="27">
        <v>43812</v>
      </c>
      <c r="G4510" s="28">
        <v>0.77108969978388964</v>
      </c>
      <c r="H4510" s="28">
        <v>3</v>
      </c>
      <c r="I4510" s="28">
        <v>0.48000000000000004</v>
      </c>
      <c r="J4510" s="28">
        <v>0.60679116580551506</v>
      </c>
      <c r="K4510" s="28">
        <v>4</v>
      </c>
      <c r="L4510" s="28">
        <v>5625</v>
      </c>
      <c r="M4510" s="29">
        <v>2</v>
      </c>
    </row>
    <row r="4511" spans="1:13" x14ac:dyDescent="0.3">
      <c r="A4511">
        <v>4507</v>
      </c>
      <c r="B4511" s="29">
        <v>2014</v>
      </c>
      <c r="C4511" s="27">
        <v>41756</v>
      </c>
      <c r="D4511" s="28">
        <v>0.48217776693904624</v>
      </c>
      <c r="E4511" s="28">
        <v>3</v>
      </c>
      <c r="F4511" s="27">
        <v>42852</v>
      </c>
      <c r="G4511" s="28">
        <v>0.83861626563734615</v>
      </c>
      <c r="H4511" s="28">
        <v>3</v>
      </c>
      <c r="I4511" s="28">
        <v>0.48000000000000004</v>
      </c>
      <c r="J4511" s="28">
        <v>0.23995273475472167</v>
      </c>
      <c r="K4511" s="28">
        <v>2</v>
      </c>
      <c r="L4511" s="28">
        <v>4375</v>
      </c>
      <c r="M4511" s="29">
        <v>3</v>
      </c>
    </row>
    <row r="4512" spans="1:13" x14ac:dyDescent="0.3">
      <c r="A4512">
        <v>4508</v>
      </c>
      <c r="B4512" s="29">
        <v>2014</v>
      </c>
      <c r="C4512" s="27">
        <v>41903</v>
      </c>
      <c r="D4512" s="28">
        <v>0.16467795971671451</v>
      </c>
      <c r="E4512" s="28">
        <v>1</v>
      </c>
      <c r="F4512" s="27">
        <v>42268</v>
      </c>
      <c r="G4512" s="28">
        <v>0.87442437419740782</v>
      </c>
      <c r="H4512" s="28">
        <v>3</v>
      </c>
      <c r="I4512" s="28">
        <v>0.48000000000000004</v>
      </c>
      <c r="J4512" s="28">
        <v>0.43917651409453184</v>
      </c>
      <c r="K4512" s="28">
        <v>3</v>
      </c>
      <c r="L4512" s="28">
        <v>5000</v>
      </c>
      <c r="M4512" s="29">
        <v>0</v>
      </c>
    </row>
    <row r="4513" spans="1:13" x14ac:dyDescent="0.3">
      <c r="A4513">
        <v>4509</v>
      </c>
      <c r="B4513" s="29">
        <v>2014</v>
      </c>
      <c r="C4513" s="27">
        <v>41864</v>
      </c>
      <c r="D4513" s="28">
        <v>0.64258723722509659</v>
      </c>
      <c r="E4513" s="28">
        <v>4</v>
      </c>
      <c r="F4513" s="27">
        <v>43325</v>
      </c>
      <c r="G4513" s="28">
        <v>0.56992068093631409</v>
      </c>
      <c r="H4513" s="28">
        <v>2</v>
      </c>
      <c r="I4513" s="28">
        <v>0.4</v>
      </c>
      <c r="J4513" s="28">
        <v>0.98790573338696519</v>
      </c>
      <c r="K4513" s="28">
        <v>5</v>
      </c>
      <c r="L4513" s="28">
        <v>6250</v>
      </c>
      <c r="M4513" s="29">
        <v>0</v>
      </c>
    </row>
    <row r="4514" spans="1:13" x14ac:dyDescent="0.3">
      <c r="A4514">
        <v>4510</v>
      </c>
      <c r="B4514" s="29">
        <v>2014</v>
      </c>
      <c r="C4514" s="27">
        <v>41647</v>
      </c>
      <c r="D4514" s="28">
        <v>0.3621770522029818</v>
      </c>
      <c r="E4514" s="28">
        <v>2</v>
      </c>
      <c r="F4514" s="27">
        <v>42377</v>
      </c>
      <c r="G4514" s="28">
        <v>0.61232064783039108</v>
      </c>
      <c r="H4514" s="28">
        <v>3</v>
      </c>
      <c r="I4514" s="28">
        <v>0.48000000000000004</v>
      </c>
      <c r="J4514" s="28">
        <v>0.28884863177158004</v>
      </c>
      <c r="K4514" s="28">
        <v>2</v>
      </c>
      <c r="L4514" s="28">
        <v>4375</v>
      </c>
      <c r="M4514" s="29">
        <v>0</v>
      </c>
    </row>
    <row r="4515" spans="1:13" x14ac:dyDescent="0.3">
      <c r="A4515">
        <v>4511</v>
      </c>
      <c r="B4515" s="29">
        <v>2014</v>
      </c>
      <c r="C4515" s="27">
        <v>41665</v>
      </c>
      <c r="D4515" s="28">
        <v>0.71865397775673601</v>
      </c>
      <c r="E4515" s="28">
        <v>5</v>
      </c>
      <c r="F4515" s="27">
        <v>43491</v>
      </c>
      <c r="G4515" s="28">
        <v>0.40538393854521992</v>
      </c>
      <c r="H4515" s="28">
        <v>2</v>
      </c>
      <c r="I4515" s="28">
        <v>0.4</v>
      </c>
      <c r="J4515" s="28">
        <v>0.34099229360815542</v>
      </c>
      <c r="K4515" s="28">
        <v>2</v>
      </c>
      <c r="L4515" s="28">
        <v>4375</v>
      </c>
      <c r="M4515" s="29">
        <v>2</v>
      </c>
    </row>
    <row r="4516" spans="1:13" x14ac:dyDescent="0.3">
      <c r="A4516">
        <v>4512</v>
      </c>
      <c r="B4516" s="29">
        <v>2014</v>
      </c>
      <c r="C4516" s="27">
        <v>41850</v>
      </c>
      <c r="D4516" s="28">
        <v>0.5366248520372956</v>
      </c>
      <c r="E4516" s="28">
        <v>3</v>
      </c>
      <c r="F4516" s="27">
        <v>42946</v>
      </c>
      <c r="G4516" s="28">
        <v>0.69588872868316964</v>
      </c>
      <c r="H4516" s="28">
        <v>3</v>
      </c>
      <c r="I4516" s="28">
        <v>0.48000000000000004</v>
      </c>
      <c r="J4516" s="28">
        <v>0.99692276476871511</v>
      </c>
      <c r="K4516" s="28">
        <v>5</v>
      </c>
      <c r="L4516" s="28">
        <v>6250</v>
      </c>
      <c r="M4516" s="29">
        <v>1</v>
      </c>
    </row>
    <row r="4517" spans="1:13" x14ac:dyDescent="0.3">
      <c r="A4517">
        <v>4513</v>
      </c>
      <c r="B4517" s="29">
        <v>2014</v>
      </c>
      <c r="C4517" s="27">
        <v>41912</v>
      </c>
      <c r="D4517" s="28">
        <v>0.45658403633624633</v>
      </c>
      <c r="E4517" s="28">
        <v>3</v>
      </c>
      <c r="F4517" s="27">
        <v>43008</v>
      </c>
      <c r="G4517" s="28">
        <v>0.26015831158556502</v>
      </c>
      <c r="H4517" s="28">
        <v>1</v>
      </c>
      <c r="I4517" s="28">
        <v>0.32</v>
      </c>
      <c r="J4517" s="28">
        <v>0.97181302700487304</v>
      </c>
      <c r="K4517" s="28">
        <v>5</v>
      </c>
      <c r="L4517" s="28">
        <v>6250</v>
      </c>
      <c r="M4517" s="29">
        <v>0</v>
      </c>
    </row>
    <row r="4518" spans="1:13" x14ac:dyDescent="0.3">
      <c r="A4518">
        <v>4514</v>
      </c>
      <c r="B4518" s="29">
        <v>2014</v>
      </c>
      <c r="C4518" s="27">
        <v>41659</v>
      </c>
      <c r="D4518" s="28">
        <v>0.4883889005788149</v>
      </c>
      <c r="E4518" s="28">
        <v>3</v>
      </c>
      <c r="F4518" s="27">
        <v>42755</v>
      </c>
      <c r="G4518" s="28">
        <v>0.62171285819748645</v>
      </c>
      <c r="H4518" s="28">
        <v>3</v>
      </c>
      <c r="I4518" s="28">
        <v>0.48000000000000004</v>
      </c>
      <c r="J4518" s="28">
        <v>0.41457036005945869</v>
      </c>
      <c r="K4518" s="28">
        <v>2</v>
      </c>
      <c r="L4518" s="28">
        <v>4375</v>
      </c>
      <c r="M4518" s="29">
        <v>0</v>
      </c>
    </row>
    <row r="4519" spans="1:13" x14ac:dyDescent="0.3">
      <c r="A4519">
        <v>4515</v>
      </c>
      <c r="B4519" s="29">
        <v>2014</v>
      </c>
      <c r="C4519" s="27">
        <v>41940</v>
      </c>
      <c r="D4519" s="28">
        <v>0.78705668453296962</v>
      </c>
      <c r="E4519" s="28">
        <v>5</v>
      </c>
      <c r="F4519" s="27">
        <v>43766</v>
      </c>
      <c r="G4519" s="28">
        <v>2.0392563710049938E-2</v>
      </c>
      <c r="H4519" s="28">
        <v>1</v>
      </c>
      <c r="I4519" s="28">
        <v>0.32</v>
      </c>
      <c r="J4519" s="28">
        <v>0.2795806704988214</v>
      </c>
      <c r="K4519" s="28">
        <v>2</v>
      </c>
      <c r="L4519" s="28">
        <v>4375</v>
      </c>
      <c r="M4519" s="29">
        <v>2</v>
      </c>
    </row>
    <row r="4520" spans="1:13" x14ac:dyDescent="0.3">
      <c r="A4520">
        <v>4516</v>
      </c>
      <c r="B4520" s="29">
        <v>2014</v>
      </c>
      <c r="C4520" s="27">
        <v>41952</v>
      </c>
      <c r="D4520" s="28">
        <v>0.58231909591507525</v>
      </c>
      <c r="E4520" s="28">
        <v>4</v>
      </c>
      <c r="F4520" s="27">
        <v>43413</v>
      </c>
      <c r="G4520" s="28">
        <v>0.78628245792990992</v>
      </c>
      <c r="H4520" s="28">
        <v>3</v>
      </c>
      <c r="I4520" s="28">
        <v>0.48000000000000004</v>
      </c>
      <c r="J4520" s="28">
        <v>0.60318938870060834</v>
      </c>
      <c r="K4520" s="28">
        <v>4</v>
      </c>
      <c r="L4520" s="28">
        <v>5625</v>
      </c>
      <c r="M4520" s="29">
        <v>2</v>
      </c>
    </row>
    <row r="4521" spans="1:13" x14ac:dyDescent="0.3">
      <c r="A4521">
        <v>4517</v>
      </c>
      <c r="B4521" s="29">
        <v>2014</v>
      </c>
      <c r="C4521" s="27">
        <v>41764</v>
      </c>
      <c r="D4521" s="28">
        <v>0.91001183000886487</v>
      </c>
      <c r="E4521" s="28">
        <v>5</v>
      </c>
      <c r="F4521" s="27">
        <v>43590</v>
      </c>
      <c r="G4521" s="28">
        <v>0.61384445413280364</v>
      </c>
      <c r="H4521" s="28">
        <v>3</v>
      </c>
      <c r="I4521" s="28">
        <v>0.48000000000000004</v>
      </c>
      <c r="J4521" s="28">
        <v>0.59016494715083501</v>
      </c>
      <c r="K4521" s="28">
        <v>4</v>
      </c>
      <c r="L4521" s="28">
        <v>5625</v>
      </c>
      <c r="M4521" s="29">
        <v>1</v>
      </c>
    </row>
    <row r="4522" spans="1:13" x14ac:dyDescent="0.3">
      <c r="A4522">
        <v>4518</v>
      </c>
      <c r="B4522" s="29">
        <v>2014</v>
      </c>
      <c r="C4522" s="27">
        <v>41966</v>
      </c>
      <c r="D4522" s="28">
        <v>0.99840470582514507</v>
      </c>
      <c r="E4522" s="28">
        <v>5</v>
      </c>
      <c r="F4522" s="27">
        <v>43792</v>
      </c>
      <c r="G4522" s="28">
        <v>0.78498589671145569</v>
      </c>
      <c r="H4522" s="28">
        <v>3</v>
      </c>
      <c r="I4522" s="28">
        <v>0.48000000000000004</v>
      </c>
      <c r="J4522" s="28">
        <v>0.50352348481568499</v>
      </c>
      <c r="K4522" s="28">
        <v>3</v>
      </c>
      <c r="L4522" s="28">
        <v>5000</v>
      </c>
      <c r="M4522" s="29">
        <v>4</v>
      </c>
    </row>
    <row r="4523" spans="1:13" x14ac:dyDescent="0.3">
      <c r="A4523">
        <v>4519</v>
      </c>
      <c r="B4523" s="29">
        <v>2014</v>
      </c>
      <c r="C4523" s="27">
        <v>41952</v>
      </c>
      <c r="D4523" s="28">
        <v>0.91305507515867024</v>
      </c>
      <c r="E4523" s="28">
        <v>5</v>
      </c>
      <c r="F4523" s="27">
        <v>43778</v>
      </c>
      <c r="G4523" s="28">
        <v>0.54766766884107809</v>
      </c>
      <c r="H4523" s="28">
        <v>2</v>
      </c>
      <c r="I4523" s="28">
        <v>0.4</v>
      </c>
      <c r="J4523" s="28">
        <v>0.86414503812853527</v>
      </c>
      <c r="K4523" s="28">
        <v>5</v>
      </c>
      <c r="L4523" s="28">
        <v>6250</v>
      </c>
      <c r="M4523" s="29">
        <v>0</v>
      </c>
    </row>
    <row r="4524" spans="1:13" x14ac:dyDescent="0.3">
      <c r="A4524">
        <v>4520</v>
      </c>
      <c r="B4524" s="29">
        <v>2014</v>
      </c>
      <c r="C4524" s="27">
        <v>41746</v>
      </c>
      <c r="D4524" s="28">
        <v>0.36547389228208738</v>
      </c>
      <c r="E4524" s="28">
        <v>2</v>
      </c>
      <c r="F4524" s="27">
        <v>42477</v>
      </c>
      <c r="G4524" s="28">
        <v>0.53163288910393369</v>
      </c>
      <c r="H4524" s="28">
        <v>2</v>
      </c>
      <c r="I4524" s="28">
        <v>0.4</v>
      </c>
      <c r="J4524" s="28">
        <v>0.24509491216147594</v>
      </c>
      <c r="K4524" s="28">
        <v>2</v>
      </c>
      <c r="L4524" s="28">
        <v>4375</v>
      </c>
      <c r="M4524" s="29">
        <v>0</v>
      </c>
    </row>
    <row r="4525" spans="1:13" x14ac:dyDescent="0.3">
      <c r="A4525">
        <v>4521</v>
      </c>
      <c r="B4525" s="29">
        <v>2014</v>
      </c>
      <c r="C4525" s="27">
        <v>41918</v>
      </c>
      <c r="D4525" s="28">
        <v>0.11943536388760567</v>
      </c>
      <c r="E4525" s="28">
        <v>1</v>
      </c>
      <c r="F4525" s="27">
        <v>42283</v>
      </c>
      <c r="G4525" s="28">
        <v>0.20779399835969303</v>
      </c>
      <c r="H4525" s="28">
        <v>1</v>
      </c>
      <c r="I4525" s="28">
        <v>0.32</v>
      </c>
      <c r="J4525" s="28">
        <v>0.33271013295364005</v>
      </c>
      <c r="K4525" s="28">
        <v>2</v>
      </c>
      <c r="L4525" s="28">
        <v>4375</v>
      </c>
      <c r="M4525" s="29">
        <v>0</v>
      </c>
    </row>
    <row r="4526" spans="1:13" x14ac:dyDescent="0.3">
      <c r="A4526">
        <v>4522</v>
      </c>
      <c r="B4526" s="29">
        <v>2014</v>
      </c>
      <c r="C4526" s="27">
        <v>41670</v>
      </c>
      <c r="D4526" s="28">
        <v>0.17360721147715463</v>
      </c>
      <c r="E4526" s="28">
        <v>1</v>
      </c>
      <c r="F4526" s="27">
        <v>42035</v>
      </c>
      <c r="G4526" s="28">
        <v>0.57067115801238111</v>
      </c>
      <c r="H4526" s="28">
        <v>2</v>
      </c>
      <c r="I4526" s="28">
        <v>0.4</v>
      </c>
      <c r="J4526" s="28">
        <v>0.91833912560625031</v>
      </c>
      <c r="K4526" s="28">
        <v>5</v>
      </c>
      <c r="L4526" s="28">
        <v>6250</v>
      </c>
      <c r="M4526" s="29">
        <v>0</v>
      </c>
    </row>
    <row r="4527" spans="1:13" x14ac:dyDescent="0.3">
      <c r="A4527">
        <v>4523</v>
      </c>
      <c r="B4527" s="29">
        <v>2014</v>
      </c>
      <c r="C4527" s="27">
        <v>41976</v>
      </c>
      <c r="D4527" s="28">
        <v>0.88499648554806765</v>
      </c>
      <c r="E4527" s="28">
        <v>5</v>
      </c>
      <c r="F4527" s="27">
        <v>43802</v>
      </c>
      <c r="G4527" s="28">
        <v>0.91199134653241021</v>
      </c>
      <c r="H4527" s="28">
        <v>3</v>
      </c>
      <c r="I4527" s="28">
        <v>0.48000000000000004</v>
      </c>
      <c r="J4527" s="28">
        <v>0.68099287629637584</v>
      </c>
      <c r="K4527" s="28">
        <v>4</v>
      </c>
      <c r="L4527" s="28">
        <v>5625</v>
      </c>
      <c r="M4527" s="29">
        <v>4</v>
      </c>
    </row>
    <row r="4528" spans="1:13" x14ac:dyDescent="0.3">
      <c r="A4528">
        <v>4524</v>
      </c>
      <c r="B4528" s="29">
        <v>2014</v>
      </c>
      <c r="C4528" s="27">
        <v>41761</v>
      </c>
      <c r="D4528" s="28">
        <v>0.44969678771986976</v>
      </c>
      <c r="E4528" s="28">
        <v>3</v>
      </c>
      <c r="F4528" s="27">
        <v>42857</v>
      </c>
      <c r="G4528" s="28">
        <v>0.76593769294854597</v>
      </c>
      <c r="H4528" s="28">
        <v>3</v>
      </c>
      <c r="I4528" s="28">
        <v>0.48000000000000004</v>
      </c>
      <c r="J4528" s="28">
        <v>0.92782521080306135</v>
      </c>
      <c r="K4528" s="28">
        <v>5</v>
      </c>
      <c r="L4528" s="28">
        <v>6250</v>
      </c>
      <c r="M4528" s="29">
        <v>2</v>
      </c>
    </row>
    <row r="4529" spans="1:13" x14ac:dyDescent="0.3">
      <c r="A4529">
        <v>4525</v>
      </c>
      <c r="B4529">
        <v>2014</v>
      </c>
      <c r="C4529" s="27">
        <v>41804</v>
      </c>
      <c r="D4529" s="28">
        <v>0.49396668014639866</v>
      </c>
      <c r="E4529" s="28">
        <v>3</v>
      </c>
      <c r="F4529" s="27">
        <v>42900</v>
      </c>
      <c r="G4529" s="28">
        <v>0.9973748740727546</v>
      </c>
      <c r="H4529" s="28">
        <v>3</v>
      </c>
      <c r="I4529" s="28">
        <v>0.48000000000000004</v>
      </c>
      <c r="J4529" s="28">
        <v>4.5734278273340645E-2</v>
      </c>
      <c r="K4529" s="28">
        <v>1</v>
      </c>
      <c r="L4529" s="28">
        <v>3750</v>
      </c>
      <c r="M4529" s="29">
        <v>3</v>
      </c>
    </row>
    <row r="4530" spans="1:13" x14ac:dyDescent="0.3">
      <c r="A4530">
        <v>4526</v>
      </c>
      <c r="B4530" s="29">
        <v>2014</v>
      </c>
      <c r="C4530" s="27">
        <v>41665</v>
      </c>
      <c r="D4530" s="28">
        <v>0.57851101243307546</v>
      </c>
      <c r="E4530" s="28">
        <v>4</v>
      </c>
      <c r="F4530" s="27">
        <v>43126</v>
      </c>
      <c r="G4530" s="28">
        <v>9.6975460970631255E-2</v>
      </c>
      <c r="H4530" s="28">
        <v>1</v>
      </c>
      <c r="I4530" s="28">
        <v>0.32</v>
      </c>
      <c r="J4530" s="28">
        <v>0.17650707867357585</v>
      </c>
      <c r="K4530" s="28">
        <v>1</v>
      </c>
      <c r="L4530" s="28">
        <v>3750</v>
      </c>
      <c r="M4530" s="29">
        <v>1</v>
      </c>
    </row>
    <row r="4531" spans="1:13" x14ac:dyDescent="0.3">
      <c r="A4531">
        <v>4527</v>
      </c>
      <c r="B4531" s="29">
        <v>2014</v>
      </c>
      <c r="C4531" s="27">
        <v>41904</v>
      </c>
      <c r="D4531" s="28">
        <v>0.13798546698346659</v>
      </c>
      <c r="E4531" s="28">
        <v>1</v>
      </c>
      <c r="F4531" s="27">
        <v>42269</v>
      </c>
      <c r="G4531" s="28">
        <v>0.92951790050988992</v>
      </c>
      <c r="H4531" s="28">
        <v>3</v>
      </c>
      <c r="I4531" s="28">
        <v>0.48000000000000004</v>
      </c>
      <c r="J4531" s="28">
        <v>0.73390586864161989</v>
      </c>
      <c r="K4531" s="28">
        <v>5</v>
      </c>
      <c r="L4531" s="28">
        <v>6250</v>
      </c>
      <c r="M4531" s="29">
        <v>1</v>
      </c>
    </row>
    <row r="4532" spans="1:13" x14ac:dyDescent="0.3">
      <c r="A4532">
        <v>4528</v>
      </c>
      <c r="B4532" s="29">
        <v>2014</v>
      </c>
      <c r="C4532" s="27">
        <v>41938</v>
      </c>
      <c r="D4532" s="28">
        <v>0.4808522117463121</v>
      </c>
      <c r="E4532" s="28">
        <v>3</v>
      </c>
      <c r="F4532" s="27">
        <v>43034</v>
      </c>
      <c r="G4532" s="28">
        <v>0.62119476385884465</v>
      </c>
      <c r="H4532" s="28">
        <v>3</v>
      </c>
      <c r="I4532" s="28">
        <v>0.48000000000000004</v>
      </c>
      <c r="J4532" s="28">
        <v>0.49421040549280504</v>
      </c>
      <c r="K4532" s="28">
        <v>3</v>
      </c>
      <c r="L4532" s="28">
        <v>5000</v>
      </c>
      <c r="M4532" s="29">
        <v>1</v>
      </c>
    </row>
    <row r="4533" spans="1:13" x14ac:dyDescent="0.3">
      <c r="A4533">
        <v>4529</v>
      </c>
      <c r="B4533" s="29">
        <v>2014</v>
      </c>
      <c r="C4533" s="27">
        <v>41812</v>
      </c>
      <c r="D4533" s="28">
        <v>0.60071158574377903</v>
      </c>
      <c r="E4533" s="28">
        <v>4</v>
      </c>
      <c r="F4533" s="27">
        <v>43273</v>
      </c>
      <c r="G4533" s="28">
        <v>0.71055334682562787</v>
      </c>
      <c r="H4533" s="28">
        <v>3</v>
      </c>
      <c r="I4533" s="28">
        <v>0.48000000000000004</v>
      </c>
      <c r="J4533" s="28">
        <v>0.13918053299987054</v>
      </c>
      <c r="K4533" s="28">
        <v>1</v>
      </c>
      <c r="L4533" s="28">
        <v>3750</v>
      </c>
      <c r="M4533" s="29">
        <v>3</v>
      </c>
    </row>
    <row r="4534" spans="1:13" x14ac:dyDescent="0.3">
      <c r="A4534">
        <v>4530</v>
      </c>
      <c r="B4534" s="29">
        <v>2014</v>
      </c>
      <c r="C4534" s="27">
        <v>41813</v>
      </c>
      <c r="D4534" s="28">
        <v>0.46288621957811316</v>
      </c>
      <c r="E4534" s="28">
        <v>3</v>
      </c>
      <c r="F4534" s="27">
        <v>42909</v>
      </c>
      <c r="G4534" s="28">
        <v>0.28388824364768483</v>
      </c>
      <c r="H4534" s="28">
        <v>2</v>
      </c>
      <c r="I4534" s="28">
        <v>0.4</v>
      </c>
      <c r="J4534" s="28">
        <v>0.70620603987657382</v>
      </c>
      <c r="K4534" s="28">
        <v>4</v>
      </c>
      <c r="L4534" s="28">
        <v>5625</v>
      </c>
      <c r="M4534" s="29">
        <v>0</v>
      </c>
    </row>
    <row r="4535" spans="1:13" x14ac:dyDescent="0.3">
      <c r="A4535">
        <v>4531</v>
      </c>
      <c r="B4535" s="29">
        <v>2014</v>
      </c>
      <c r="C4535" s="27">
        <v>41820</v>
      </c>
      <c r="D4535" s="28">
        <v>9.0457443835073259E-2</v>
      </c>
      <c r="E4535" s="28">
        <v>1</v>
      </c>
      <c r="F4535" s="27">
        <v>42185</v>
      </c>
      <c r="G4535" s="28">
        <v>0.39139721533127114</v>
      </c>
      <c r="H4535" s="28">
        <v>2</v>
      </c>
      <c r="I4535" s="28">
        <v>0.4</v>
      </c>
      <c r="J4535" s="28">
        <v>0.42548363782576892</v>
      </c>
      <c r="K4535" s="28">
        <v>3</v>
      </c>
      <c r="L4535" s="28">
        <v>5000</v>
      </c>
      <c r="M4535" s="29">
        <v>0</v>
      </c>
    </row>
    <row r="4536" spans="1:13" x14ac:dyDescent="0.3">
      <c r="A4536">
        <v>4532</v>
      </c>
      <c r="B4536" s="29">
        <v>2014</v>
      </c>
      <c r="C4536" s="27">
        <v>41714</v>
      </c>
      <c r="D4536" s="28">
        <v>0.35671134402258009</v>
      </c>
      <c r="E4536" s="28">
        <v>2</v>
      </c>
      <c r="F4536" s="27">
        <v>42445</v>
      </c>
      <c r="G4536" s="28">
        <v>0.46316532744657968</v>
      </c>
      <c r="H4536" s="28">
        <v>2</v>
      </c>
      <c r="I4536" s="28">
        <v>0.4</v>
      </c>
      <c r="J4536" s="28">
        <v>0.76854062086383368</v>
      </c>
      <c r="K4536" s="28">
        <v>5</v>
      </c>
      <c r="L4536" s="28">
        <v>6250</v>
      </c>
      <c r="M4536" s="29">
        <v>4</v>
      </c>
    </row>
    <row r="4537" spans="1:13" x14ac:dyDescent="0.3">
      <c r="A4537">
        <v>4533</v>
      </c>
      <c r="B4537" s="29">
        <v>2014</v>
      </c>
      <c r="C4537" s="27">
        <v>41977</v>
      </c>
      <c r="D4537" s="28">
        <v>0.23485571472532651</v>
      </c>
      <c r="E4537" s="28">
        <v>1</v>
      </c>
      <c r="F4537" s="27">
        <v>42342</v>
      </c>
      <c r="G4537" s="28">
        <v>0.37708644900054611</v>
      </c>
      <c r="H4537" s="28">
        <v>2</v>
      </c>
      <c r="I4537" s="28">
        <v>0.4</v>
      </c>
      <c r="J4537" s="28">
        <v>0.46130502522302252</v>
      </c>
      <c r="K4537" s="28">
        <v>3</v>
      </c>
      <c r="L4537" s="28">
        <v>5000</v>
      </c>
      <c r="M4537" s="29">
        <v>1</v>
      </c>
    </row>
    <row r="4538" spans="1:13" x14ac:dyDescent="0.3">
      <c r="A4538">
        <v>4534</v>
      </c>
      <c r="B4538" s="29">
        <v>2014</v>
      </c>
      <c r="C4538" s="27">
        <v>41984</v>
      </c>
      <c r="D4538" s="28">
        <v>0.39396099886047087</v>
      </c>
      <c r="E4538" s="28">
        <v>2</v>
      </c>
      <c r="F4538" s="27">
        <v>42715</v>
      </c>
      <c r="G4538" s="28">
        <v>0.98038914724873594</v>
      </c>
      <c r="H4538" s="28">
        <v>3</v>
      </c>
      <c r="I4538" s="28">
        <v>0.48000000000000004</v>
      </c>
      <c r="J4538" s="28">
        <v>0.20571001517165699</v>
      </c>
      <c r="K4538" s="28">
        <v>2</v>
      </c>
      <c r="L4538" s="28">
        <v>4375</v>
      </c>
      <c r="M4538" s="29">
        <v>1</v>
      </c>
    </row>
    <row r="4539" spans="1:13" x14ac:dyDescent="0.3">
      <c r="A4539">
        <v>4535</v>
      </c>
      <c r="B4539" s="29">
        <v>2014</v>
      </c>
      <c r="C4539" s="27">
        <v>41725</v>
      </c>
      <c r="D4539" s="28">
        <v>0.93220414576918753</v>
      </c>
      <c r="E4539" s="28">
        <v>5</v>
      </c>
      <c r="F4539" s="27">
        <v>43551</v>
      </c>
      <c r="G4539" s="28">
        <v>0.33363776600003348</v>
      </c>
      <c r="H4539" s="28">
        <v>2</v>
      </c>
      <c r="I4539" s="28">
        <v>0.4</v>
      </c>
      <c r="J4539" s="28">
        <v>0.73788740633810335</v>
      </c>
      <c r="K4539" s="28">
        <v>5</v>
      </c>
      <c r="L4539" s="28">
        <v>6250</v>
      </c>
      <c r="M4539" s="29">
        <v>1</v>
      </c>
    </row>
    <row r="4540" spans="1:13" x14ac:dyDescent="0.3">
      <c r="A4540">
        <v>4536</v>
      </c>
      <c r="B4540" s="29">
        <v>2014</v>
      </c>
      <c r="C4540" s="27">
        <v>41786</v>
      </c>
      <c r="D4540" s="28">
        <v>0.73969380831444054</v>
      </c>
      <c r="E4540" s="28">
        <v>5</v>
      </c>
      <c r="F4540" s="27">
        <v>43612</v>
      </c>
      <c r="G4540" s="28">
        <v>0.25089252767764947</v>
      </c>
      <c r="H4540" s="28">
        <v>1</v>
      </c>
      <c r="I4540" s="28">
        <v>0.32</v>
      </c>
      <c r="J4540" s="28">
        <v>0.98331496885323166</v>
      </c>
      <c r="K4540" s="28">
        <v>5</v>
      </c>
      <c r="L4540" s="28">
        <v>6250</v>
      </c>
      <c r="M4540" s="29">
        <v>0</v>
      </c>
    </row>
    <row r="4541" spans="1:13" x14ac:dyDescent="0.3">
      <c r="A4541">
        <v>4537</v>
      </c>
      <c r="B4541" s="29">
        <v>2014</v>
      </c>
      <c r="C4541" s="27">
        <v>41988</v>
      </c>
      <c r="D4541" s="28">
        <v>0.25166215969035954</v>
      </c>
      <c r="E4541" s="28">
        <v>2</v>
      </c>
      <c r="F4541" s="27">
        <v>42719</v>
      </c>
      <c r="G4541" s="28">
        <v>0.70836561551604638</v>
      </c>
      <c r="H4541" s="28">
        <v>3</v>
      </c>
      <c r="I4541" s="28">
        <v>0.48000000000000004</v>
      </c>
      <c r="J4541" s="28">
        <v>0.33088049625192895</v>
      </c>
      <c r="K4541" s="28">
        <v>2</v>
      </c>
      <c r="L4541" s="28">
        <v>4375</v>
      </c>
      <c r="M4541" s="29">
        <v>3</v>
      </c>
    </row>
    <row r="4542" spans="1:13" x14ac:dyDescent="0.3">
      <c r="A4542">
        <v>4538</v>
      </c>
      <c r="B4542" s="29">
        <v>2014</v>
      </c>
      <c r="C4542" s="27">
        <v>41848</v>
      </c>
      <c r="D4542" s="28">
        <v>0.18553440497390128</v>
      </c>
      <c r="E4542" s="28">
        <v>1</v>
      </c>
      <c r="F4542" s="27">
        <v>42213</v>
      </c>
      <c r="G4542" s="28">
        <v>7.7914638313501872E-2</v>
      </c>
      <c r="H4542" s="28">
        <v>1</v>
      </c>
      <c r="I4542" s="28">
        <v>0.32</v>
      </c>
      <c r="J4542" s="28">
        <v>0.965599106756727</v>
      </c>
      <c r="K4542" s="28">
        <v>5</v>
      </c>
      <c r="L4542" s="28">
        <v>6250</v>
      </c>
      <c r="M4542" s="29">
        <v>0</v>
      </c>
    </row>
    <row r="4543" spans="1:13" x14ac:dyDescent="0.3">
      <c r="A4543">
        <v>4539</v>
      </c>
      <c r="B4543" s="29">
        <v>2014</v>
      </c>
      <c r="C4543" s="27">
        <v>41871</v>
      </c>
      <c r="D4543" s="28">
        <v>9.294634093486398E-2</v>
      </c>
      <c r="E4543" s="28">
        <v>1</v>
      </c>
      <c r="F4543" s="27">
        <v>42236</v>
      </c>
      <c r="G4543" s="28">
        <v>7.5309763700641352E-2</v>
      </c>
      <c r="H4543" s="28">
        <v>1</v>
      </c>
      <c r="I4543" s="28">
        <v>0.32</v>
      </c>
      <c r="J4543" s="28">
        <v>0.73910592628746885</v>
      </c>
      <c r="K4543" s="28">
        <v>5</v>
      </c>
      <c r="L4543" s="28">
        <v>6250</v>
      </c>
      <c r="M4543" s="29">
        <v>1</v>
      </c>
    </row>
    <row r="4544" spans="1:13" x14ac:dyDescent="0.3">
      <c r="A4544">
        <v>4540</v>
      </c>
      <c r="B4544" s="29">
        <v>2014</v>
      </c>
      <c r="C4544" s="27">
        <v>41835</v>
      </c>
      <c r="D4544" s="28">
        <v>4.9375767629642464E-3</v>
      </c>
      <c r="E4544" s="28">
        <v>1</v>
      </c>
      <c r="F4544" s="27">
        <v>42200</v>
      </c>
      <c r="G4544" s="28">
        <v>0.6872124888613157</v>
      </c>
      <c r="H4544" s="28">
        <v>3</v>
      </c>
      <c r="I4544" s="28">
        <v>0.48000000000000004</v>
      </c>
      <c r="J4544" s="28">
        <v>8.8123746272033232E-2</v>
      </c>
      <c r="K4544" s="28">
        <v>1</v>
      </c>
      <c r="L4544" s="28">
        <v>3750</v>
      </c>
      <c r="M4544" s="29">
        <v>1</v>
      </c>
    </row>
    <row r="4545" spans="1:13" x14ac:dyDescent="0.3">
      <c r="A4545">
        <v>4541</v>
      </c>
      <c r="B4545" s="29">
        <v>2014</v>
      </c>
      <c r="C4545" s="27">
        <v>41731</v>
      </c>
      <c r="D4545" s="28">
        <v>0.42382588145958988</v>
      </c>
      <c r="E4545" s="28">
        <v>2</v>
      </c>
      <c r="F4545" s="27">
        <v>42462</v>
      </c>
      <c r="G4545" s="28">
        <v>0.24517513268177304</v>
      </c>
      <c r="H4545" s="28">
        <v>1</v>
      </c>
      <c r="I4545" s="28">
        <v>0.32</v>
      </c>
      <c r="J4545" s="28">
        <v>0.36847429185367842</v>
      </c>
      <c r="K4545" s="28">
        <v>2</v>
      </c>
      <c r="L4545" s="28">
        <v>4375</v>
      </c>
      <c r="M4545" s="29">
        <v>0</v>
      </c>
    </row>
    <row r="4546" spans="1:13" x14ac:dyDescent="0.3">
      <c r="A4546">
        <v>4542</v>
      </c>
      <c r="B4546" s="29">
        <v>2014</v>
      </c>
      <c r="C4546" s="27">
        <v>41920</v>
      </c>
      <c r="D4546" s="28">
        <v>0.66237538173924626</v>
      </c>
      <c r="E4546" s="28">
        <v>4</v>
      </c>
      <c r="F4546" s="27">
        <v>43381</v>
      </c>
      <c r="G4546" s="28">
        <v>0.93557768223764726</v>
      </c>
      <c r="H4546" s="28">
        <v>3</v>
      </c>
      <c r="I4546" s="28">
        <v>0.48000000000000004</v>
      </c>
      <c r="J4546" s="28">
        <v>0.44086547042765389</v>
      </c>
      <c r="K4546" s="28">
        <v>3</v>
      </c>
      <c r="L4546" s="28">
        <v>5000</v>
      </c>
      <c r="M4546" s="29">
        <v>3</v>
      </c>
    </row>
    <row r="4547" spans="1:13" x14ac:dyDescent="0.3">
      <c r="A4547">
        <v>4543</v>
      </c>
      <c r="B4547" s="29">
        <v>2014</v>
      </c>
      <c r="C4547" s="27">
        <v>41884</v>
      </c>
      <c r="D4547" s="28">
        <v>0.86183341659293955</v>
      </c>
      <c r="E4547" s="28">
        <v>5</v>
      </c>
      <c r="F4547" s="27">
        <v>43710</v>
      </c>
      <c r="G4547" s="28">
        <v>0.52163998620471663</v>
      </c>
      <c r="H4547" s="28">
        <v>2</v>
      </c>
      <c r="I4547" s="28">
        <v>0.4</v>
      </c>
      <c r="J4547" s="28">
        <v>0.6741320753662895</v>
      </c>
      <c r="K4547" s="28">
        <v>4</v>
      </c>
      <c r="L4547" s="28">
        <v>5625</v>
      </c>
      <c r="M4547" s="29">
        <v>2</v>
      </c>
    </row>
    <row r="4548" spans="1:13" x14ac:dyDescent="0.3">
      <c r="A4548">
        <v>4544</v>
      </c>
      <c r="B4548" s="29">
        <v>2014</v>
      </c>
      <c r="C4548" s="27">
        <v>41833</v>
      </c>
      <c r="D4548" s="28">
        <v>0.1378386465043373</v>
      </c>
      <c r="E4548" s="28">
        <v>1</v>
      </c>
      <c r="F4548" s="27">
        <v>42198</v>
      </c>
      <c r="G4548" s="28">
        <v>0.79655210856640202</v>
      </c>
      <c r="H4548" s="28">
        <v>3</v>
      </c>
      <c r="I4548" s="28">
        <v>0.48000000000000004</v>
      </c>
      <c r="J4548" s="28">
        <v>0.71186757185151228</v>
      </c>
      <c r="K4548" s="28">
        <v>5</v>
      </c>
      <c r="L4548" s="28">
        <v>6250</v>
      </c>
      <c r="M4548" s="29">
        <v>0</v>
      </c>
    </row>
    <row r="4549" spans="1:13" x14ac:dyDescent="0.3">
      <c r="A4549">
        <v>4545</v>
      </c>
      <c r="B4549" s="29">
        <v>2014</v>
      </c>
      <c r="C4549" s="27">
        <v>41946</v>
      </c>
      <c r="D4549" s="28">
        <v>0.93828170818676215</v>
      </c>
      <c r="E4549" s="28">
        <v>5</v>
      </c>
      <c r="F4549" s="27">
        <v>43772</v>
      </c>
      <c r="G4549" s="28">
        <v>0.24181249225682377</v>
      </c>
      <c r="H4549" s="28">
        <v>1</v>
      </c>
      <c r="I4549" s="28">
        <v>0.32</v>
      </c>
      <c r="J4549" s="28">
        <v>0.59618135754667689</v>
      </c>
      <c r="K4549" s="28">
        <v>4</v>
      </c>
      <c r="L4549" s="28">
        <v>5625</v>
      </c>
      <c r="M4549" s="29">
        <v>2</v>
      </c>
    </row>
    <row r="4550" spans="1:13" x14ac:dyDescent="0.3">
      <c r="A4550">
        <v>4546</v>
      </c>
      <c r="B4550" s="29">
        <v>2014</v>
      </c>
      <c r="C4550" s="27">
        <v>41972</v>
      </c>
      <c r="D4550" s="28">
        <v>0.27761041367735195</v>
      </c>
      <c r="E4550" s="28">
        <v>2</v>
      </c>
      <c r="F4550" s="27">
        <v>42703</v>
      </c>
      <c r="G4550" s="28">
        <v>9.5670318868485316E-2</v>
      </c>
      <c r="H4550" s="28">
        <v>1</v>
      </c>
      <c r="I4550" s="28">
        <v>0.32</v>
      </c>
      <c r="J4550" s="28">
        <v>0.88445866100516179</v>
      </c>
      <c r="K4550" s="28">
        <v>5</v>
      </c>
      <c r="L4550" s="28">
        <v>6250</v>
      </c>
      <c r="M4550" s="29">
        <v>1</v>
      </c>
    </row>
    <row r="4551" spans="1:13" x14ac:dyDescent="0.3">
      <c r="A4551">
        <v>4547</v>
      </c>
      <c r="B4551" s="29">
        <v>2014</v>
      </c>
      <c r="C4551" s="27">
        <v>41703</v>
      </c>
      <c r="D4551" s="28">
        <v>0.10510786930376059</v>
      </c>
      <c r="E4551" s="28">
        <v>1</v>
      </c>
      <c r="F4551" s="27">
        <v>42068</v>
      </c>
      <c r="G4551" s="28">
        <v>0.11308245409105167</v>
      </c>
      <c r="H4551" s="28">
        <v>1</v>
      </c>
      <c r="I4551" s="28">
        <v>0.32</v>
      </c>
      <c r="J4551" s="28">
        <v>0.47589531250749795</v>
      </c>
      <c r="K4551" s="28">
        <v>3</v>
      </c>
      <c r="L4551" s="28">
        <v>5000</v>
      </c>
      <c r="M4551" s="29">
        <v>0</v>
      </c>
    </row>
    <row r="4552" spans="1:13" x14ac:dyDescent="0.3">
      <c r="A4552">
        <v>4548</v>
      </c>
      <c r="B4552" s="29">
        <v>2014</v>
      </c>
      <c r="C4552" s="27">
        <v>41764</v>
      </c>
      <c r="D4552" s="28">
        <v>0.16437150907310427</v>
      </c>
      <c r="E4552" s="28">
        <v>1</v>
      </c>
      <c r="F4552" s="27">
        <v>42129</v>
      </c>
      <c r="G4552" s="28">
        <v>0.46240640170607727</v>
      </c>
      <c r="H4552" s="28">
        <v>2</v>
      </c>
      <c r="I4552" s="28">
        <v>0.4</v>
      </c>
      <c r="J4552" s="28">
        <v>0.25830407791410215</v>
      </c>
      <c r="K4552" s="28">
        <v>2</v>
      </c>
      <c r="L4552" s="28">
        <v>4375</v>
      </c>
      <c r="M4552" s="29">
        <v>0</v>
      </c>
    </row>
    <row r="4553" spans="1:13" x14ac:dyDescent="0.3">
      <c r="A4553">
        <v>4549</v>
      </c>
      <c r="B4553" s="29">
        <v>2014</v>
      </c>
      <c r="C4553" s="27">
        <v>41835</v>
      </c>
      <c r="D4553" s="28">
        <v>0.10963179949192803</v>
      </c>
      <c r="E4553" s="28">
        <v>1</v>
      </c>
      <c r="F4553" s="27">
        <v>42200</v>
      </c>
      <c r="G4553" s="28">
        <v>0.22325988031478117</v>
      </c>
      <c r="H4553" s="28">
        <v>1</v>
      </c>
      <c r="I4553" s="28">
        <v>0.32</v>
      </c>
      <c r="J4553" s="28">
        <v>0.91711545673575501</v>
      </c>
      <c r="K4553" s="28">
        <v>5</v>
      </c>
      <c r="L4553" s="28">
        <v>6250</v>
      </c>
      <c r="M4553" s="29">
        <v>0</v>
      </c>
    </row>
    <row r="4554" spans="1:13" x14ac:dyDescent="0.3">
      <c r="A4554">
        <v>4550</v>
      </c>
      <c r="B4554" s="29">
        <v>2014</v>
      </c>
      <c r="C4554" s="27">
        <v>41780</v>
      </c>
      <c r="D4554" s="28">
        <v>0.97117656944020359</v>
      </c>
      <c r="E4554" s="28">
        <v>5</v>
      </c>
      <c r="F4554" s="27">
        <v>43606</v>
      </c>
      <c r="G4554" s="28">
        <v>0.92193731069628138</v>
      </c>
      <c r="H4554" s="28">
        <v>3</v>
      </c>
      <c r="I4554" s="28">
        <v>0.48000000000000004</v>
      </c>
      <c r="J4554" s="28">
        <v>6.0798539439457233E-2</v>
      </c>
      <c r="K4554" s="28">
        <v>1</v>
      </c>
      <c r="L4554" s="28">
        <v>3750</v>
      </c>
      <c r="M4554" s="29">
        <v>4</v>
      </c>
    </row>
    <row r="4555" spans="1:13" x14ac:dyDescent="0.3">
      <c r="A4555">
        <v>4551</v>
      </c>
      <c r="B4555" s="29">
        <v>2014</v>
      </c>
      <c r="C4555" s="27">
        <v>41825</v>
      </c>
      <c r="D4555" s="28">
        <v>0.5220338511263527</v>
      </c>
      <c r="E4555" s="28">
        <v>3</v>
      </c>
      <c r="F4555" s="27">
        <v>42921</v>
      </c>
      <c r="G4555" s="28">
        <v>0.21223874711390189</v>
      </c>
      <c r="H4555" s="28">
        <v>1</v>
      </c>
      <c r="I4555" s="28">
        <v>0.32</v>
      </c>
      <c r="J4555" s="28">
        <v>0.492029316489629</v>
      </c>
      <c r="K4555" s="28">
        <v>3</v>
      </c>
      <c r="L4555" s="28">
        <v>5000</v>
      </c>
      <c r="M4555" s="29">
        <v>0</v>
      </c>
    </row>
    <row r="4556" spans="1:13" x14ac:dyDescent="0.3">
      <c r="A4556">
        <v>4552</v>
      </c>
      <c r="B4556" s="29">
        <v>2014</v>
      </c>
      <c r="C4556" s="27">
        <v>41944</v>
      </c>
      <c r="D4556" s="28">
        <v>0.38423157921369455</v>
      </c>
      <c r="E4556" s="28">
        <v>2</v>
      </c>
      <c r="F4556" s="27">
        <v>42675</v>
      </c>
      <c r="G4556" s="28">
        <v>6.4894521801048932E-2</v>
      </c>
      <c r="H4556" s="28">
        <v>1</v>
      </c>
      <c r="I4556" s="28">
        <v>0.32</v>
      </c>
      <c r="J4556" s="28">
        <v>7.8920284319942691E-2</v>
      </c>
      <c r="K4556" s="28">
        <v>1</v>
      </c>
      <c r="L4556" s="28">
        <v>3750</v>
      </c>
      <c r="M4556" s="29">
        <v>0</v>
      </c>
    </row>
    <row r="4557" spans="1:13" x14ac:dyDescent="0.3">
      <c r="A4557">
        <v>4553</v>
      </c>
      <c r="B4557" s="29">
        <v>2014</v>
      </c>
      <c r="C4557" s="27">
        <v>41845</v>
      </c>
      <c r="D4557" s="28">
        <v>0.30533455878110416</v>
      </c>
      <c r="E4557" s="28">
        <v>2</v>
      </c>
      <c r="F4557" s="27">
        <v>42576</v>
      </c>
      <c r="G4557" s="28">
        <v>0.37969156921431013</v>
      </c>
      <c r="H4557" s="28">
        <v>2</v>
      </c>
      <c r="I4557" s="28">
        <v>0.4</v>
      </c>
      <c r="J4557" s="28">
        <v>0.2994477610377565</v>
      </c>
      <c r="K4557" s="28">
        <v>2</v>
      </c>
      <c r="L4557" s="28">
        <v>4375</v>
      </c>
      <c r="M4557" s="29">
        <v>0</v>
      </c>
    </row>
    <row r="4558" spans="1:13" x14ac:dyDescent="0.3">
      <c r="A4558">
        <v>4554</v>
      </c>
      <c r="B4558" s="29">
        <v>2014</v>
      </c>
      <c r="C4558" s="27">
        <v>41857</v>
      </c>
      <c r="D4558" s="28">
        <v>2.5644727040469606E-2</v>
      </c>
      <c r="E4558" s="28">
        <v>1</v>
      </c>
      <c r="F4558" s="27">
        <v>42222</v>
      </c>
      <c r="G4558" s="28">
        <v>0.86710559448855684</v>
      </c>
      <c r="H4558" s="28">
        <v>3</v>
      </c>
      <c r="I4558" s="28">
        <v>0.48000000000000004</v>
      </c>
      <c r="J4558" s="28">
        <v>0.19978642682371084</v>
      </c>
      <c r="K4558" s="28">
        <v>1</v>
      </c>
      <c r="L4558" s="28">
        <v>3750</v>
      </c>
      <c r="M4558" s="29">
        <v>1</v>
      </c>
    </row>
    <row r="4559" spans="1:13" x14ac:dyDescent="0.3">
      <c r="A4559">
        <v>4555</v>
      </c>
      <c r="B4559" s="29">
        <v>2014</v>
      </c>
      <c r="C4559" s="27">
        <v>41843</v>
      </c>
      <c r="D4559" s="28">
        <v>0.27348223567034469</v>
      </c>
      <c r="E4559" s="28">
        <v>2</v>
      </c>
      <c r="F4559" s="27">
        <v>42574</v>
      </c>
      <c r="G4559" s="28">
        <v>0.78837495150335202</v>
      </c>
      <c r="H4559" s="28">
        <v>3</v>
      </c>
      <c r="I4559" s="28">
        <v>0.48000000000000004</v>
      </c>
      <c r="J4559" s="28">
        <v>0.26508149626283484</v>
      </c>
      <c r="K4559" s="28">
        <v>2</v>
      </c>
      <c r="L4559" s="28">
        <v>4375</v>
      </c>
      <c r="M4559" s="29">
        <v>0</v>
      </c>
    </row>
    <row r="4560" spans="1:13" x14ac:dyDescent="0.3">
      <c r="A4560">
        <v>4556</v>
      </c>
      <c r="B4560" s="29">
        <v>2014</v>
      </c>
      <c r="C4560" s="27">
        <v>41902</v>
      </c>
      <c r="D4560" s="28">
        <v>0.66826490484944168</v>
      </c>
      <c r="E4560" s="28">
        <v>4</v>
      </c>
      <c r="F4560" s="27">
        <v>43363</v>
      </c>
      <c r="G4560" s="28">
        <v>0.49689993381974362</v>
      </c>
      <c r="H4560" s="28">
        <v>2</v>
      </c>
      <c r="I4560" s="28">
        <v>0.4</v>
      </c>
      <c r="J4560" s="28">
        <v>0.64306228006177135</v>
      </c>
      <c r="K4560" s="28">
        <v>4</v>
      </c>
      <c r="L4560" s="28">
        <v>5625</v>
      </c>
      <c r="M4560" s="29">
        <v>2</v>
      </c>
    </row>
    <row r="4561" spans="1:13" x14ac:dyDescent="0.3">
      <c r="A4561">
        <v>4557</v>
      </c>
      <c r="B4561" s="29">
        <v>2014</v>
      </c>
      <c r="C4561" s="27">
        <v>42000</v>
      </c>
      <c r="D4561" s="28">
        <v>0.47434302744988233</v>
      </c>
      <c r="E4561" s="28">
        <v>3</v>
      </c>
      <c r="F4561" s="27">
        <v>43096</v>
      </c>
      <c r="G4561" s="28">
        <v>0.2355733161492336</v>
      </c>
      <c r="H4561" s="28">
        <v>1</v>
      </c>
      <c r="I4561" s="28">
        <v>0.32</v>
      </c>
      <c r="J4561" s="28">
        <v>1.3052424249249017E-2</v>
      </c>
      <c r="K4561" s="28">
        <v>1</v>
      </c>
      <c r="L4561" s="28">
        <v>3750</v>
      </c>
      <c r="M4561" s="29">
        <v>0</v>
      </c>
    </row>
    <row r="4562" spans="1:13" x14ac:dyDescent="0.3">
      <c r="A4562">
        <v>4558</v>
      </c>
      <c r="B4562" s="29">
        <v>2014</v>
      </c>
      <c r="C4562" s="27">
        <v>41661</v>
      </c>
      <c r="D4562" s="28">
        <v>0.98065782552767955</v>
      </c>
      <c r="E4562" s="28">
        <v>5</v>
      </c>
      <c r="F4562" s="27">
        <v>43487</v>
      </c>
      <c r="G4562" s="28">
        <v>0.80609297476657849</v>
      </c>
      <c r="H4562" s="28">
        <v>3</v>
      </c>
      <c r="I4562" s="28">
        <v>0.48000000000000004</v>
      </c>
      <c r="J4562" s="28">
        <v>0.7820619835111432</v>
      </c>
      <c r="K4562" s="28">
        <v>5</v>
      </c>
      <c r="L4562" s="28">
        <v>6250</v>
      </c>
      <c r="M4562" s="29">
        <v>3</v>
      </c>
    </row>
    <row r="4563" spans="1:13" x14ac:dyDescent="0.3">
      <c r="A4563">
        <v>4559</v>
      </c>
      <c r="B4563" s="29">
        <v>2014</v>
      </c>
      <c r="C4563" s="27">
        <v>41644</v>
      </c>
      <c r="D4563" s="28">
        <v>0.90809211454916205</v>
      </c>
      <c r="E4563" s="28">
        <v>5</v>
      </c>
      <c r="F4563" s="27">
        <v>43470</v>
      </c>
      <c r="G4563" s="28">
        <v>0.10568265362414198</v>
      </c>
      <c r="H4563" s="28">
        <v>1</v>
      </c>
      <c r="I4563" s="28">
        <v>0.32</v>
      </c>
      <c r="J4563" s="28">
        <v>0.65041438224689607</v>
      </c>
      <c r="K4563" s="28">
        <v>4</v>
      </c>
      <c r="L4563" s="28">
        <v>5625</v>
      </c>
      <c r="M4563" s="29">
        <v>1</v>
      </c>
    </row>
    <row r="4564" spans="1:13" x14ac:dyDescent="0.3">
      <c r="A4564">
        <v>4560</v>
      </c>
      <c r="B4564" s="29">
        <v>2014</v>
      </c>
      <c r="C4564" s="27">
        <v>41968</v>
      </c>
      <c r="D4564" s="28">
        <v>1.5333588652344576E-2</v>
      </c>
      <c r="E4564" s="28">
        <v>1</v>
      </c>
      <c r="F4564" s="27">
        <v>42333</v>
      </c>
      <c r="G4564" s="28">
        <v>0.96626490813241284</v>
      </c>
      <c r="H4564" s="28">
        <v>3</v>
      </c>
      <c r="I4564" s="28">
        <v>0.48000000000000004</v>
      </c>
      <c r="J4564" s="28">
        <v>0.50495792559059871</v>
      </c>
      <c r="K4564" s="28">
        <v>3</v>
      </c>
      <c r="L4564" s="28">
        <v>5000</v>
      </c>
      <c r="M4564" s="29">
        <v>0</v>
      </c>
    </row>
    <row r="4565" spans="1:13" x14ac:dyDescent="0.3">
      <c r="A4565">
        <v>4561</v>
      </c>
      <c r="B4565" s="29">
        <v>2014</v>
      </c>
      <c r="C4565" s="27">
        <v>41864</v>
      </c>
      <c r="D4565" s="28">
        <v>6.3553443052782432E-2</v>
      </c>
      <c r="E4565" s="28">
        <v>1</v>
      </c>
      <c r="F4565" s="27">
        <v>42229</v>
      </c>
      <c r="G4565" s="28">
        <v>0.54121329178908895</v>
      </c>
      <c r="H4565" s="28">
        <v>2</v>
      </c>
      <c r="I4565" s="28">
        <v>0.4</v>
      </c>
      <c r="J4565" s="28">
        <v>0.1019959138453933</v>
      </c>
      <c r="K4565" s="28">
        <v>1</v>
      </c>
      <c r="L4565" s="28">
        <v>3750</v>
      </c>
      <c r="M4565" s="29">
        <v>0</v>
      </c>
    </row>
    <row r="4566" spans="1:13" x14ac:dyDescent="0.3">
      <c r="A4566">
        <v>4562</v>
      </c>
      <c r="B4566" s="29">
        <v>2014</v>
      </c>
      <c r="C4566" s="27">
        <v>41705</v>
      </c>
      <c r="D4566" s="28">
        <v>0.76899029202800273</v>
      </c>
      <c r="E4566" s="28">
        <v>5</v>
      </c>
      <c r="F4566" s="27">
        <v>43531</v>
      </c>
      <c r="G4566" s="28">
        <v>0.64860757115481238</v>
      </c>
      <c r="H4566" s="28">
        <v>3</v>
      </c>
      <c r="I4566" s="28">
        <v>0.48000000000000004</v>
      </c>
      <c r="J4566" s="28">
        <v>0.32200801142250002</v>
      </c>
      <c r="K4566" s="28">
        <v>2</v>
      </c>
      <c r="L4566" s="28">
        <v>4375</v>
      </c>
      <c r="M4566" s="29">
        <v>0</v>
      </c>
    </row>
    <row r="4567" spans="1:13" x14ac:dyDescent="0.3">
      <c r="A4567">
        <v>4563</v>
      </c>
      <c r="B4567" s="29">
        <v>2014</v>
      </c>
      <c r="C4567" s="27">
        <v>41836</v>
      </c>
      <c r="D4567" s="28">
        <v>7.6696557510214425E-2</v>
      </c>
      <c r="E4567" s="28">
        <v>1</v>
      </c>
      <c r="F4567" s="27">
        <v>42201</v>
      </c>
      <c r="G4567" s="28">
        <v>0.8464244122212593</v>
      </c>
      <c r="H4567" s="28">
        <v>3</v>
      </c>
      <c r="I4567" s="28">
        <v>0.48000000000000004</v>
      </c>
      <c r="J4567" s="28">
        <v>0.18959718167901896</v>
      </c>
      <c r="K4567" s="28">
        <v>1</v>
      </c>
      <c r="L4567" s="28">
        <v>3750</v>
      </c>
      <c r="M4567" s="29">
        <v>1</v>
      </c>
    </row>
    <row r="4568" spans="1:13" x14ac:dyDescent="0.3">
      <c r="A4568">
        <v>4564</v>
      </c>
      <c r="B4568" s="29">
        <v>2014</v>
      </c>
      <c r="C4568" s="27">
        <v>41812</v>
      </c>
      <c r="D4568" s="28">
        <v>0.37263896240040417</v>
      </c>
      <c r="E4568" s="28">
        <v>2</v>
      </c>
      <c r="F4568" s="27">
        <v>42543</v>
      </c>
      <c r="G4568" s="28">
        <v>0.25078724473270764</v>
      </c>
      <c r="H4568" s="28">
        <v>1</v>
      </c>
      <c r="I4568" s="28">
        <v>0.32</v>
      </c>
      <c r="J4568" s="28">
        <v>0.86813293241266576</v>
      </c>
      <c r="K4568" s="28">
        <v>5</v>
      </c>
      <c r="L4568" s="28">
        <v>6250</v>
      </c>
      <c r="M4568" s="29">
        <v>2</v>
      </c>
    </row>
    <row r="4569" spans="1:13" x14ac:dyDescent="0.3">
      <c r="A4569">
        <v>4565</v>
      </c>
      <c r="B4569" s="29">
        <v>2014</v>
      </c>
      <c r="C4569" s="27">
        <v>41850</v>
      </c>
      <c r="D4569" s="28">
        <v>0.18592020690338973</v>
      </c>
      <c r="E4569" s="28">
        <v>1</v>
      </c>
      <c r="F4569" s="27">
        <v>42215</v>
      </c>
      <c r="G4569" s="28">
        <v>0.64895385353226143</v>
      </c>
      <c r="H4569" s="28">
        <v>3</v>
      </c>
      <c r="I4569" s="28">
        <v>0.48000000000000004</v>
      </c>
      <c r="J4569" s="28">
        <v>0.64479531300728166</v>
      </c>
      <c r="K4569" s="28">
        <v>4</v>
      </c>
      <c r="L4569" s="28">
        <v>5625</v>
      </c>
      <c r="M4569" s="29">
        <v>0</v>
      </c>
    </row>
    <row r="4570" spans="1:13" x14ac:dyDescent="0.3">
      <c r="A4570">
        <v>4566</v>
      </c>
      <c r="B4570" s="29">
        <v>2014</v>
      </c>
      <c r="C4570" s="27">
        <v>41815</v>
      </c>
      <c r="D4570" s="28">
        <v>0.65276272199643393</v>
      </c>
      <c r="E4570" s="28">
        <v>4</v>
      </c>
      <c r="F4570" s="27">
        <v>43276</v>
      </c>
      <c r="G4570" s="28">
        <v>0.78378712388440031</v>
      </c>
      <c r="H4570" s="28">
        <v>3</v>
      </c>
      <c r="I4570" s="28">
        <v>0.48000000000000004</v>
      </c>
      <c r="J4570" s="28">
        <v>0.75651953584223708</v>
      </c>
      <c r="K4570" s="28">
        <v>5</v>
      </c>
      <c r="L4570" s="28">
        <v>6250</v>
      </c>
      <c r="M4570" s="29">
        <v>1</v>
      </c>
    </row>
    <row r="4571" spans="1:13" x14ac:dyDescent="0.3">
      <c r="A4571">
        <v>4567</v>
      </c>
      <c r="B4571" s="29">
        <v>2014</v>
      </c>
      <c r="C4571" s="27">
        <v>41852</v>
      </c>
      <c r="D4571" s="28">
        <v>4.9796850597551789E-2</v>
      </c>
      <c r="E4571" s="28">
        <v>1</v>
      </c>
      <c r="F4571" s="27">
        <v>42217</v>
      </c>
      <c r="G4571" s="28">
        <v>0.28969821149290043</v>
      </c>
      <c r="H4571" s="28">
        <v>2</v>
      </c>
      <c r="I4571" s="28">
        <v>0.4</v>
      </c>
      <c r="J4571" s="28">
        <v>0.15435525623062762</v>
      </c>
      <c r="K4571" s="28">
        <v>1</v>
      </c>
      <c r="L4571" s="28">
        <v>3750</v>
      </c>
      <c r="M4571" s="29">
        <v>0</v>
      </c>
    </row>
    <row r="4572" spans="1:13" x14ac:dyDescent="0.3">
      <c r="A4572">
        <v>4568</v>
      </c>
      <c r="B4572" s="29">
        <v>2014</v>
      </c>
      <c r="C4572" s="27">
        <v>41723</v>
      </c>
      <c r="D4572" s="28">
        <v>0.74831624834154742</v>
      </c>
      <c r="E4572" s="28">
        <v>5</v>
      </c>
      <c r="F4572" s="27">
        <v>43549</v>
      </c>
      <c r="G4572" s="28">
        <v>0.68914286220386622</v>
      </c>
      <c r="H4572" s="28">
        <v>3</v>
      </c>
      <c r="I4572" s="28">
        <v>0.48000000000000004</v>
      </c>
      <c r="J4572" s="28">
        <v>0.98950992193420728</v>
      </c>
      <c r="K4572" s="28">
        <v>5</v>
      </c>
      <c r="L4572" s="28">
        <v>6250</v>
      </c>
      <c r="M4572" s="29">
        <v>1</v>
      </c>
    </row>
    <row r="4573" spans="1:13" x14ac:dyDescent="0.3">
      <c r="A4573">
        <v>4569</v>
      </c>
      <c r="B4573" s="29">
        <v>2014</v>
      </c>
      <c r="C4573" s="27">
        <v>41988</v>
      </c>
      <c r="D4573" s="28">
        <v>0.11559796947965639</v>
      </c>
      <c r="E4573" s="28">
        <v>1</v>
      </c>
      <c r="F4573" s="27">
        <v>42353</v>
      </c>
      <c r="G4573" s="28">
        <v>0.21522538280252346</v>
      </c>
      <c r="H4573" s="28">
        <v>1</v>
      </c>
      <c r="I4573" s="28">
        <v>0.32</v>
      </c>
      <c r="J4573" s="28">
        <v>0.7568539101573869</v>
      </c>
      <c r="K4573" s="28">
        <v>5</v>
      </c>
      <c r="L4573" s="28">
        <v>6250</v>
      </c>
      <c r="M4573" s="29">
        <v>0</v>
      </c>
    </row>
    <row r="4574" spans="1:13" x14ac:dyDescent="0.3">
      <c r="A4574">
        <v>4570</v>
      </c>
      <c r="B4574" s="29">
        <v>2014</v>
      </c>
      <c r="C4574" s="27">
        <v>41653</v>
      </c>
      <c r="D4574" s="28">
        <v>0.58540501406955081</v>
      </c>
      <c r="E4574" s="28">
        <v>4</v>
      </c>
      <c r="F4574" s="27">
        <v>43114</v>
      </c>
      <c r="G4574" s="28">
        <v>0.48196552226935174</v>
      </c>
      <c r="H4574" s="28">
        <v>2</v>
      </c>
      <c r="I4574" s="28">
        <v>0.4</v>
      </c>
      <c r="J4574" s="28">
        <v>0.91992142316401815</v>
      </c>
      <c r="K4574" s="28">
        <v>5</v>
      </c>
      <c r="L4574" s="28">
        <v>6250</v>
      </c>
      <c r="M4574" s="29">
        <v>2</v>
      </c>
    </row>
    <row r="4575" spans="1:13" x14ac:dyDescent="0.3">
      <c r="A4575">
        <v>4571</v>
      </c>
      <c r="B4575" s="29">
        <v>2014</v>
      </c>
      <c r="C4575" s="27">
        <v>41765</v>
      </c>
      <c r="D4575" s="28">
        <v>0.45242573635639227</v>
      </c>
      <c r="E4575" s="28">
        <v>3</v>
      </c>
      <c r="F4575" s="27">
        <v>42861</v>
      </c>
      <c r="G4575" s="28">
        <v>6.2108490258363402E-2</v>
      </c>
      <c r="H4575" s="28">
        <v>1</v>
      </c>
      <c r="I4575" s="28">
        <v>0.32</v>
      </c>
      <c r="J4575" s="28">
        <v>0.45462880624411262</v>
      </c>
      <c r="K4575" s="28">
        <v>3</v>
      </c>
      <c r="L4575" s="28">
        <v>5000</v>
      </c>
      <c r="M4575" s="29">
        <v>1</v>
      </c>
    </row>
    <row r="4576" spans="1:13" x14ac:dyDescent="0.3">
      <c r="A4576">
        <v>4572</v>
      </c>
      <c r="B4576" s="29">
        <v>2014</v>
      </c>
      <c r="C4576" s="27">
        <v>41881</v>
      </c>
      <c r="D4576" s="28">
        <v>2.5939416832770346E-2</v>
      </c>
      <c r="E4576" s="28">
        <v>1</v>
      </c>
      <c r="F4576" s="27">
        <v>42246</v>
      </c>
      <c r="G4576" s="28">
        <v>0.14676706948625717</v>
      </c>
      <c r="H4576" s="28">
        <v>1</v>
      </c>
      <c r="I4576" s="28">
        <v>0.32</v>
      </c>
      <c r="J4576" s="28">
        <v>0.92591471466353126</v>
      </c>
      <c r="K4576" s="28">
        <v>5</v>
      </c>
      <c r="L4576" s="28">
        <v>6250</v>
      </c>
      <c r="M4576" s="29">
        <v>2</v>
      </c>
    </row>
    <row r="4577" spans="1:13" x14ac:dyDescent="0.3">
      <c r="A4577">
        <v>4573</v>
      </c>
      <c r="B4577" s="29">
        <v>2014</v>
      </c>
      <c r="C4577" s="27">
        <v>41689</v>
      </c>
      <c r="D4577" s="28">
        <v>0.74154430898385715</v>
      </c>
      <c r="E4577" s="28">
        <v>5</v>
      </c>
      <c r="F4577" s="27">
        <v>43515</v>
      </c>
      <c r="G4577" s="28">
        <v>0.12226298186769013</v>
      </c>
      <c r="H4577" s="28">
        <v>1</v>
      </c>
      <c r="I4577" s="28">
        <v>0.32</v>
      </c>
      <c r="J4577" s="28">
        <v>0.39294557422596854</v>
      </c>
      <c r="K4577" s="28">
        <v>2</v>
      </c>
      <c r="L4577" s="28">
        <v>4375</v>
      </c>
      <c r="M4577" s="29">
        <v>1</v>
      </c>
    </row>
    <row r="4578" spans="1:13" x14ac:dyDescent="0.3">
      <c r="A4578">
        <v>4574</v>
      </c>
      <c r="B4578" s="29">
        <v>2014</v>
      </c>
      <c r="C4578" s="27">
        <v>41803</v>
      </c>
      <c r="D4578" s="28">
        <v>0.49148239984332631</v>
      </c>
      <c r="E4578" s="28">
        <v>3</v>
      </c>
      <c r="F4578" s="27">
        <v>42899</v>
      </c>
      <c r="G4578" s="28">
        <v>0.25179300341690836</v>
      </c>
      <c r="H4578" s="28">
        <v>1</v>
      </c>
      <c r="I4578" s="28">
        <v>0.32</v>
      </c>
      <c r="J4578" s="28">
        <v>1.8238490076192937E-2</v>
      </c>
      <c r="K4578" s="28">
        <v>1</v>
      </c>
      <c r="L4578" s="28">
        <v>3750</v>
      </c>
      <c r="M4578" s="29">
        <v>1</v>
      </c>
    </row>
    <row r="4579" spans="1:13" x14ac:dyDescent="0.3">
      <c r="A4579">
        <v>4575</v>
      </c>
      <c r="B4579" s="29">
        <v>2014</v>
      </c>
      <c r="C4579" s="27">
        <v>41972</v>
      </c>
      <c r="D4579" s="28">
        <v>6.7346976871622832E-2</v>
      </c>
      <c r="E4579" s="28">
        <v>1</v>
      </c>
      <c r="F4579" s="27">
        <v>42337</v>
      </c>
      <c r="G4579" s="28">
        <v>0.71868635937131431</v>
      </c>
      <c r="H4579" s="28">
        <v>3</v>
      </c>
      <c r="I4579" s="28">
        <v>0.48000000000000004</v>
      </c>
      <c r="J4579" s="28">
        <v>0.11048095262694091</v>
      </c>
      <c r="K4579" s="28">
        <v>1</v>
      </c>
      <c r="L4579" s="28">
        <v>3750</v>
      </c>
      <c r="M4579" s="29">
        <v>0</v>
      </c>
    </row>
    <row r="4580" spans="1:13" x14ac:dyDescent="0.3">
      <c r="A4580">
        <v>4576</v>
      </c>
      <c r="B4580" s="29">
        <v>2014</v>
      </c>
      <c r="C4580" s="27">
        <v>41723</v>
      </c>
      <c r="D4580" s="28">
        <v>0.53816184410461365</v>
      </c>
      <c r="E4580" s="28">
        <v>3</v>
      </c>
      <c r="F4580" s="27">
        <v>42819</v>
      </c>
      <c r="G4580" s="28">
        <v>0.96318924818141005</v>
      </c>
      <c r="H4580" s="28">
        <v>3</v>
      </c>
      <c r="I4580" s="28">
        <v>0.48000000000000004</v>
      </c>
      <c r="J4580" s="28">
        <v>0.8143706817548888</v>
      </c>
      <c r="K4580" s="28">
        <v>5</v>
      </c>
      <c r="L4580" s="28">
        <v>6250</v>
      </c>
      <c r="M4580" s="29">
        <v>0</v>
      </c>
    </row>
    <row r="4581" spans="1:13" x14ac:dyDescent="0.3">
      <c r="A4581">
        <v>4577</v>
      </c>
      <c r="B4581" s="29">
        <v>2014</v>
      </c>
      <c r="C4581" s="27">
        <v>41685</v>
      </c>
      <c r="D4581" s="28">
        <v>0.31669838450455767</v>
      </c>
      <c r="E4581" s="28">
        <v>2</v>
      </c>
      <c r="F4581" s="27">
        <v>42415</v>
      </c>
      <c r="G4581" s="28">
        <v>0.57633212644512333</v>
      </c>
      <c r="H4581" s="28">
        <v>2</v>
      </c>
      <c r="I4581" s="28">
        <v>0.4</v>
      </c>
      <c r="J4581" s="28">
        <v>1.8054348056515845E-2</v>
      </c>
      <c r="K4581" s="28">
        <v>1</v>
      </c>
      <c r="L4581" s="28">
        <v>3750</v>
      </c>
      <c r="M4581" s="29">
        <v>0</v>
      </c>
    </row>
    <row r="4582" spans="1:13" x14ac:dyDescent="0.3">
      <c r="A4582">
        <v>4578</v>
      </c>
      <c r="B4582" s="29">
        <v>2014</v>
      </c>
      <c r="C4582" s="27">
        <v>41710</v>
      </c>
      <c r="D4582" s="28">
        <v>0.55774937187883711</v>
      </c>
      <c r="E4582" s="28">
        <v>3</v>
      </c>
      <c r="F4582" s="27">
        <v>42806</v>
      </c>
      <c r="G4582" s="28">
        <v>0.23079525229296849</v>
      </c>
      <c r="H4582" s="28">
        <v>1</v>
      </c>
      <c r="I4582" s="28">
        <v>0.32</v>
      </c>
      <c r="J4582" s="28">
        <v>0.86471247586700695</v>
      </c>
      <c r="K4582" s="28">
        <v>5</v>
      </c>
      <c r="L4582" s="28">
        <v>6250</v>
      </c>
      <c r="M4582" s="29">
        <v>3</v>
      </c>
    </row>
    <row r="4583" spans="1:13" x14ac:dyDescent="0.3">
      <c r="A4583">
        <v>4579</v>
      </c>
      <c r="B4583" s="29">
        <v>2014</v>
      </c>
      <c r="C4583" s="27">
        <v>41873</v>
      </c>
      <c r="D4583" s="28">
        <v>7.5120979168193935E-3</v>
      </c>
      <c r="E4583" s="28">
        <v>1</v>
      </c>
      <c r="F4583" s="27">
        <v>42238</v>
      </c>
      <c r="G4583" s="28">
        <v>0.80359157845485463</v>
      </c>
      <c r="H4583" s="28">
        <v>3</v>
      </c>
      <c r="I4583" s="28">
        <v>0.48000000000000004</v>
      </c>
      <c r="J4583" s="28">
        <v>0.11801077364058288</v>
      </c>
      <c r="K4583" s="28">
        <v>1</v>
      </c>
      <c r="L4583" s="28">
        <v>3750</v>
      </c>
      <c r="M4583" s="29">
        <v>0</v>
      </c>
    </row>
    <row r="4584" spans="1:13" x14ac:dyDescent="0.3">
      <c r="A4584">
        <v>4580</v>
      </c>
      <c r="B4584" s="29">
        <v>2014</v>
      </c>
      <c r="C4584" s="27">
        <v>41649</v>
      </c>
      <c r="D4584" s="28">
        <v>0.22510801677981784</v>
      </c>
      <c r="E4584" s="28">
        <v>1</v>
      </c>
      <c r="F4584" s="27">
        <v>42014</v>
      </c>
      <c r="G4584" s="28">
        <v>0.81934844701079745</v>
      </c>
      <c r="H4584" s="28">
        <v>3</v>
      </c>
      <c r="I4584" s="28">
        <v>0.48000000000000004</v>
      </c>
      <c r="J4584" s="28">
        <v>0.79882723750161344</v>
      </c>
      <c r="K4584" s="28">
        <v>5</v>
      </c>
      <c r="L4584" s="28">
        <v>6250</v>
      </c>
      <c r="M4584" s="29">
        <v>2</v>
      </c>
    </row>
    <row r="4585" spans="1:13" x14ac:dyDescent="0.3">
      <c r="A4585">
        <v>4581</v>
      </c>
      <c r="B4585" s="29">
        <v>2014</v>
      </c>
      <c r="C4585" s="27">
        <v>41850</v>
      </c>
      <c r="D4585" s="28">
        <v>0.35089000975874174</v>
      </c>
      <c r="E4585" s="28">
        <v>2</v>
      </c>
      <c r="F4585" s="27">
        <v>42581</v>
      </c>
      <c r="G4585" s="28">
        <v>0.69308736654763581</v>
      </c>
      <c r="H4585" s="28">
        <v>3</v>
      </c>
      <c r="I4585" s="28">
        <v>0.48000000000000004</v>
      </c>
      <c r="J4585" s="28">
        <v>0.85113668485896288</v>
      </c>
      <c r="K4585" s="28">
        <v>5</v>
      </c>
      <c r="L4585" s="28">
        <v>6250</v>
      </c>
      <c r="M4585" s="29">
        <v>2</v>
      </c>
    </row>
    <row r="4586" spans="1:13" x14ac:dyDescent="0.3">
      <c r="A4586">
        <v>4582</v>
      </c>
      <c r="B4586" s="29">
        <v>2014</v>
      </c>
      <c r="C4586" s="27">
        <v>41827</v>
      </c>
      <c r="D4586" s="28">
        <v>0.41620759660952089</v>
      </c>
      <c r="E4586" s="28">
        <v>2</v>
      </c>
      <c r="F4586" s="27">
        <v>42558</v>
      </c>
      <c r="G4586" s="28">
        <v>0.69086737475111271</v>
      </c>
      <c r="H4586" s="28">
        <v>3</v>
      </c>
      <c r="I4586" s="28">
        <v>0.48000000000000004</v>
      </c>
      <c r="J4586" s="28">
        <v>0.89540217805641242</v>
      </c>
      <c r="K4586" s="28">
        <v>5</v>
      </c>
      <c r="L4586" s="28">
        <v>6250</v>
      </c>
      <c r="M4586" s="29">
        <v>0</v>
      </c>
    </row>
    <row r="4587" spans="1:13" x14ac:dyDescent="0.3">
      <c r="A4587">
        <v>4583</v>
      </c>
      <c r="B4587" s="29">
        <v>2014</v>
      </c>
      <c r="C4587" s="27">
        <v>41693</v>
      </c>
      <c r="D4587" s="28">
        <v>0.49735371613447021</v>
      </c>
      <c r="E4587" s="28">
        <v>3</v>
      </c>
      <c r="F4587" s="27">
        <v>42789</v>
      </c>
      <c r="G4587" s="28">
        <v>0.85674220206985652</v>
      </c>
      <c r="H4587" s="28">
        <v>3</v>
      </c>
      <c r="I4587" s="28">
        <v>0.48000000000000004</v>
      </c>
      <c r="J4587" s="28">
        <v>3.2191519856434314E-2</v>
      </c>
      <c r="K4587" s="28">
        <v>1</v>
      </c>
      <c r="L4587" s="28">
        <v>3750</v>
      </c>
      <c r="M4587" s="29">
        <v>3</v>
      </c>
    </row>
    <row r="4588" spans="1:13" x14ac:dyDescent="0.3">
      <c r="A4588">
        <v>4584</v>
      </c>
      <c r="B4588" s="29">
        <v>2014</v>
      </c>
      <c r="C4588" s="27">
        <v>41682</v>
      </c>
      <c r="D4588" s="28">
        <v>3.1273940592445371E-2</v>
      </c>
      <c r="E4588" s="28">
        <v>1</v>
      </c>
      <c r="F4588" s="27">
        <v>42047</v>
      </c>
      <c r="G4588" s="28">
        <v>0.25917343622113753</v>
      </c>
      <c r="H4588" s="28">
        <v>1</v>
      </c>
      <c r="I4588" s="28">
        <v>0.32</v>
      </c>
      <c r="J4588" s="28">
        <v>0.60222800840676372</v>
      </c>
      <c r="K4588" s="28">
        <v>4</v>
      </c>
      <c r="L4588" s="28">
        <v>5625</v>
      </c>
      <c r="M4588" s="29">
        <v>0</v>
      </c>
    </row>
    <row r="4589" spans="1:13" x14ac:dyDescent="0.3">
      <c r="A4589">
        <v>4585</v>
      </c>
      <c r="B4589" s="29">
        <v>2014</v>
      </c>
      <c r="C4589" s="27">
        <v>41645</v>
      </c>
      <c r="D4589" s="28">
        <v>0.40257671457131716</v>
      </c>
      <c r="E4589" s="28">
        <v>2</v>
      </c>
      <c r="F4589" s="27">
        <v>42375</v>
      </c>
      <c r="G4589" s="28">
        <v>0.33574795386568346</v>
      </c>
      <c r="H4589" s="28">
        <v>2</v>
      </c>
      <c r="I4589" s="28">
        <v>0.4</v>
      </c>
      <c r="J4589" s="28">
        <v>0.83130310240836414</v>
      </c>
      <c r="K4589" s="28">
        <v>5</v>
      </c>
      <c r="L4589" s="28">
        <v>6250</v>
      </c>
      <c r="M4589" s="29">
        <v>0</v>
      </c>
    </row>
    <row r="4590" spans="1:13" x14ac:dyDescent="0.3">
      <c r="A4590">
        <v>4586</v>
      </c>
      <c r="B4590" s="29">
        <v>2014</v>
      </c>
      <c r="C4590" s="27">
        <v>41915</v>
      </c>
      <c r="D4590" s="28">
        <v>0.32978736815511855</v>
      </c>
      <c r="E4590" s="28">
        <v>2</v>
      </c>
      <c r="F4590" s="27">
        <v>42646</v>
      </c>
      <c r="G4590" s="28">
        <v>0.34235575244184158</v>
      </c>
      <c r="H4590" s="28">
        <v>2</v>
      </c>
      <c r="I4590" s="28">
        <v>0.4</v>
      </c>
      <c r="J4590" s="28">
        <v>0.13172623825587848</v>
      </c>
      <c r="K4590" s="28">
        <v>1</v>
      </c>
      <c r="L4590" s="28">
        <v>3750</v>
      </c>
      <c r="M4590" s="29">
        <v>0</v>
      </c>
    </row>
    <row r="4591" spans="1:13" x14ac:dyDescent="0.3">
      <c r="A4591">
        <v>4587</v>
      </c>
      <c r="B4591" s="29">
        <v>2014</v>
      </c>
      <c r="C4591" s="27">
        <v>41727</v>
      </c>
      <c r="D4591" s="28">
        <v>0.94822071953962384</v>
      </c>
      <c r="E4591" s="28">
        <v>5</v>
      </c>
      <c r="F4591" s="27">
        <v>43553</v>
      </c>
      <c r="G4591" s="28">
        <v>0.38612060416601013</v>
      </c>
      <c r="H4591" s="28">
        <v>2</v>
      </c>
      <c r="I4591" s="28">
        <v>0.4</v>
      </c>
      <c r="J4591" s="28">
        <v>0.30284569844137699</v>
      </c>
      <c r="K4591" s="28">
        <v>2</v>
      </c>
      <c r="L4591" s="28">
        <v>4375</v>
      </c>
      <c r="M4591" s="29">
        <v>1</v>
      </c>
    </row>
    <row r="4592" spans="1:13" x14ac:dyDescent="0.3">
      <c r="A4592">
        <v>4588</v>
      </c>
      <c r="B4592" s="29">
        <v>2014</v>
      </c>
      <c r="C4592" s="27">
        <v>41721</v>
      </c>
      <c r="D4592" s="28">
        <v>0.2802714113618161</v>
      </c>
      <c r="E4592" s="28">
        <v>2</v>
      </c>
      <c r="F4592" s="27">
        <v>42452</v>
      </c>
      <c r="G4592" s="28">
        <v>0.674946409182406</v>
      </c>
      <c r="H4592" s="28">
        <v>3</v>
      </c>
      <c r="I4592" s="28">
        <v>0.48000000000000004</v>
      </c>
      <c r="J4592" s="28">
        <v>0.37874994337962065</v>
      </c>
      <c r="K4592" s="28">
        <v>2</v>
      </c>
      <c r="L4592" s="28">
        <v>4375</v>
      </c>
      <c r="M4592" s="29">
        <v>2</v>
      </c>
    </row>
    <row r="4593" spans="1:13" x14ac:dyDescent="0.3">
      <c r="A4593">
        <v>4589</v>
      </c>
      <c r="B4593" s="29">
        <v>2014</v>
      </c>
      <c r="C4593" s="27">
        <v>41671</v>
      </c>
      <c r="D4593" s="28">
        <v>0.29233580193862696</v>
      </c>
      <c r="E4593" s="28">
        <v>2</v>
      </c>
      <c r="F4593" s="27">
        <v>42401</v>
      </c>
      <c r="G4593" s="28">
        <v>6.4869124162955427E-2</v>
      </c>
      <c r="H4593" s="28">
        <v>1</v>
      </c>
      <c r="I4593" s="28">
        <v>0.32</v>
      </c>
      <c r="J4593" s="28">
        <v>0.98370622973491872</v>
      </c>
      <c r="K4593" s="28">
        <v>5</v>
      </c>
      <c r="L4593" s="28">
        <v>6250</v>
      </c>
      <c r="M4593" s="29">
        <v>1</v>
      </c>
    </row>
    <row r="4594" spans="1:13" x14ac:dyDescent="0.3">
      <c r="A4594">
        <v>4590</v>
      </c>
      <c r="B4594" s="29">
        <v>2014</v>
      </c>
      <c r="C4594" s="27">
        <v>41674</v>
      </c>
      <c r="D4594" s="28">
        <v>0.23746026912612683</v>
      </c>
      <c r="E4594" s="28">
        <v>1</v>
      </c>
      <c r="F4594" s="27">
        <v>42039</v>
      </c>
      <c r="G4594" s="28">
        <v>0.78255953069781614</v>
      </c>
      <c r="H4594" s="28">
        <v>3</v>
      </c>
      <c r="I4594" s="28">
        <v>0.48000000000000004</v>
      </c>
      <c r="J4594" s="28">
        <v>0.13331013503851707</v>
      </c>
      <c r="K4594" s="28">
        <v>1</v>
      </c>
      <c r="L4594" s="28">
        <v>3750</v>
      </c>
      <c r="M4594" s="29">
        <v>1</v>
      </c>
    </row>
    <row r="4595" spans="1:13" x14ac:dyDescent="0.3">
      <c r="A4595">
        <v>4591</v>
      </c>
      <c r="B4595" s="29">
        <v>2014</v>
      </c>
      <c r="C4595" s="27">
        <v>42001</v>
      </c>
      <c r="D4595" s="28">
        <v>0.47776502633865892</v>
      </c>
      <c r="E4595" s="28">
        <v>3</v>
      </c>
      <c r="F4595" s="27">
        <v>43097</v>
      </c>
      <c r="G4595" s="28">
        <v>0.6548877158236831</v>
      </c>
      <c r="H4595" s="28">
        <v>3</v>
      </c>
      <c r="I4595" s="28">
        <v>0.48000000000000004</v>
      </c>
      <c r="J4595" s="28">
        <v>0.5974237345937734</v>
      </c>
      <c r="K4595" s="28">
        <v>4</v>
      </c>
      <c r="L4595" s="28">
        <v>5625</v>
      </c>
      <c r="M4595" s="29">
        <v>2</v>
      </c>
    </row>
    <row r="4596" spans="1:13" x14ac:dyDescent="0.3">
      <c r="A4596">
        <v>4592</v>
      </c>
      <c r="B4596" s="29">
        <v>2014</v>
      </c>
      <c r="C4596" s="27">
        <v>41765</v>
      </c>
      <c r="D4596" s="28">
        <v>0.30744637853815493</v>
      </c>
      <c r="E4596" s="28">
        <v>2</v>
      </c>
      <c r="F4596" s="27">
        <v>42496</v>
      </c>
      <c r="G4596" s="28">
        <v>0.30476381306989686</v>
      </c>
      <c r="H4596" s="28">
        <v>2</v>
      </c>
      <c r="I4596" s="28">
        <v>0.4</v>
      </c>
      <c r="J4596" s="28">
        <v>0.68929911642088104</v>
      </c>
      <c r="K4596" s="28">
        <v>4</v>
      </c>
      <c r="L4596" s="28">
        <v>5625</v>
      </c>
      <c r="M4596" s="29">
        <v>1</v>
      </c>
    </row>
    <row r="4597" spans="1:13" x14ac:dyDescent="0.3">
      <c r="A4597">
        <v>4593</v>
      </c>
      <c r="B4597" s="29">
        <v>2014</v>
      </c>
      <c r="C4597" s="27">
        <v>41732</v>
      </c>
      <c r="D4597" s="28">
        <v>0.29496983049960146</v>
      </c>
      <c r="E4597" s="28">
        <v>2</v>
      </c>
      <c r="F4597" s="27">
        <v>42463</v>
      </c>
      <c r="G4597" s="28">
        <v>0.81485222828037296</v>
      </c>
      <c r="H4597" s="28">
        <v>3</v>
      </c>
      <c r="I4597" s="28">
        <v>0.48000000000000004</v>
      </c>
      <c r="J4597" s="28">
        <v>0.88548785917612916</v>
      </c>
      <c r="K4597" s="28">
        <v>5</v>
      </c>
      <c r="L4597" s="28">
        <v>6250</v>
      </c>
      <c r="M4597" s="29">
        <v>2</v>
      </c>
    </row>
    <row r="4598" spans="1:13" x14ac:dyDescent="0.3">
      <c r="A4598">
        <v>4594</v>
      </c>
      <c r="B4598" s="29">
        <v>2014</v>
      </c>
      <c r="C4598" s="27">
        <v>41751</v>
      </c>
      <c r="D4598" s="28">
        <v>0.72660845170900112</v>
      </c>
      <c r="E4598" s="28">
        <v>5</v>
      </c>
      <c r="F4598" s="27">
        <v>43577</v>
      </c>
      <c r="G4598" s="28">
        <v>3.7717256373870134E-2</v>
      </c>
      <c r="H4598" s="28">
        <v>1</v>
      </c>
      <c r="I4598" s="28">
        <v>0.32</v>
      </c>
      <c r="J4598" s="28">
        <v>0.48811723508261118</v>
      </c>
      <c r="K4598" s="28">
        <v>3</v>
      </c>
      <c r="L4598" s="28">
        <v>5000</v>
      </c>
      <c r="M4598" s="29">
        <v>0</v>
      </c>
    </row>
    <row r="4599" spans="1:13" x14ac:dyDescent="0.3">
      <c r="A4599">
        <v>4595</v>
      </c>
      <c r="B4599" s="29">
        <v>2014</v>
      </c>
      <c r="C4599" s="27">
        <v>41751</v>
      </c>
      <c r="D4599" s="28">
        <v>0.10059734212727467</v>
      </c>
      <c r="E4599" s="28">
        <v>1</v>
      </c>
      <c r="F4599" s="27">
        <v>42116</v>
      </c>
      <c r="G4599" s="28">
        <v>0.22630435008786864</v>
      </c>
      <c r="H4599" s="28">
        <v>1</v>
      </c>
      <c r="I4599" s="28">
        <v>0.32</v>
      </c>
      <c r="J4599" s="28">
        <v>1.7996769765997289E-2</v>
      </c>
      <c r="K4599" s="28">
        <v>1</v>
      </c>
      <c r="L4599" s="28">
        <v>3750</v>
      </c>
      <c r="M4599" s="29">
        <v>0</v>
      </c>
    </row>
    <row r="4600" spans="1:13" x14ac:dyDescent="0.3">
      <c r="A4600">
        <v>4596</v>
      </c>
      <c r="B4600" s="29">
        <v>2014</v>
      </c>
      <c r="C4600" s="27">
        <v>41646</v>
      </c>
      <c r="D4600" s="28">
        <v>6.1381847555313618E-2</v>
      </c>
      <c r="E4600" s="28">
        <v>1</v>
      </c>
      <c r="F4600" s="27">
        <v>42011</v>
      </c>
      <c r="G4600" s="28">
        <v>0.50824135165589757</v>
      </c>
      <c r="H4600" s="28">
        <v>2</v>
      </c>
      <c r="I4600" s="28">
        <v>0.4</v>
      </c>
      <c r="J4600" s="28">
        <v>0.82503407516240079</v>
      </c>
      <c r="K4600" s="28">
        <v>5</v>
      </c>
      <c r="L4600" s="28">
        <v>6250</v>
      </c>
      <c r="M4600" s="29">
        <v>0</v>
      </c>
    </row>
    <row r="4601" spans="1:13" x14ac:dyDescent="0.3">
      <c r="A4601">
        <v>4597</v>
      </c>
      <c r="B4601" s="29">
        <v>2014</v>
      </c>
      <c r="C4601" s="27">
        <v>41917</v>
      </c>
      <c r="D4601" s="28">
        <v>0.62495080006195713</v>
      </c>
      <c r="E4601" s="28">
        <v>4</v>
      </c>
      <c r="F4601" s="27">
        <v>43378</v>
      </c>
      <c r="G4601" s="28">
        <v>0.81062421217451663</v>
      </c>
      <c r="H4601" s="28">
        <v>3</v>
      </c>
      <c r="I4601" s="28">
        <v>0.48000000000000004</v>
      </c>
      <c r="J4601" s="28">
        <v>0.94597860653463095</v>
      </c>
      <c r="K4601" s="28">
        <v>5</v>
      </c>
      <c r="L4601" s="28">
        <v>6250</v>
      </c>
      <c r="M4601" s="29">
        <v>5</v>
      </c>
    </row>
    <row r="4602" spans="1:13" x14ac:dyDescent="0.3">
      <c r="A4602">
        <v>4598</v>
      </c>
      <c r="B4602" s="29">
        <v>2014</v>
      </c>
      <c r="C4602" s="27">
        <v>41837</v>
      </c>
      <c r="D4602" s="28">
        <v>0.159731516227542</v>
      </c>
      <c r="E4602" s="28">
        <v>1</v>
      </c>
      <c r="F4602" s="27">
        <v>42202</v>
      </c>
      <c r="G4602" s="28">
        <v>0.17416003324291696</v>
      </c>
      <c r="H4602" s="28">
        <v>1</v>
      </c>
      <c r="I4602" s="28">
        <v>0.32</v>
      </c>
      <c r="J4602" s="28">
        <v>0.96701713591451</v>
      </c>
      <c r="K4602" s="28">
        <v>5</v>
      </c>
      <c r="L4602" s="28">
        <v>6250</v>
      </c>
      <c r="M4602" s="29">
        <v>1</v>
      </c>
    </row>
    <row r="4603" spans="1:13" x14ac:dyDescent="0.3">
      <c r="A4603">
        <v>4599</v>
      </c>
      <c r="B4603" s="29">
        <v>2014</v>
      </c>
      <c r="C4603" s="27">
        <v>41889</v>
      </c>
      <c r="D4603" s="28">
        <v>0.91985229745384844</v>
      </c>
      <c r="E4603" s="28">
        <v>5</v>
      </c>
      <c r="F4603" s="27">
        <v>43715</v>
      </c>
      <c r="G4603" s="28">
        <v>9.812138112006985E-2</v>
      </c>
      <c r="H4603" s="28">
        <v>1</v>
      </c>
      <c r="I4603" s="28">
        <v>0.32</v>
      </c>
      <c r="J4603" s="28">
        <v>0.65614078193345693</v>
      </c>
      <c r="K4603" s="28">
        <v>4</v>
      </c>
      <c r="L4603" s="28">
        <v>5625</v>
      </c>
      <c r="M4603" s="29">
        <v>3</v>
      </c>
    </row>
    <row r="4604" spans="1:13" x14ac:dyDescent="0.3">
      <c r="A4604">
        <v>4600</v>
      </c>
      <c r="B4604" s="29">
        <v>2014</v>
      </c>
      <c r="C4604" s="27">
        <v>41657</v>
      </c>
      <c r="D4604" s="28">
        <v>0.34920378369535898</v>
      </c>
      <c r="E4604" s="28">
        <v>2</v>
      </c>
      <c r="F4604" s="27">
        <v>42387</v>
      </c>
      <c r="G4604" s="28">
        <v>0.10699539003843461</v>
      </c>
      <c r="H4604" s="28">
        <v>1</v>
      </c>
      <c r="I4604" s="28">
        <v>0.32</v>
      </c>
      <c r="J4604" s="28">
        <v>0.70459564708470745</v>
      </c>
      <c r="K4604" s="28">
        <v>4</v>
      </c>
      <c r="L4604" s="28">
        <v>5625</v>
      </c>
      <c r="M4604" s="29">
        <v>1</v>
      </c>
    </row>
    <row r="4605" spans="1:13" x14ac:dyDescent="0.3">
      <c r="A4605">
        <v>4601</v>
      </c>
      <c r="B4605" s="29">
        <v>2014</v>
      </c>
      <c r="C4605" s="27">
        <v>41718</v>
      </c>
      <c r="D4605" s="28">
        <v>0.2011268397340461</v>
      </c>
      <c r="E4605" s="28">
        <v>1</v>
      </c>
      <c r="F4605" s="27">
        <v>42083</v>
      </c>
      <c r="G4605" s="28">
        <v>0.98770787092197121</v>
      </c>
      <c r="H4605" s="28">
        <v>3</v>
      </c>
      <c r="I4605" s="28">
        <v>0.48000000000000004</v>
      </c>
      <c r="J4605" s="28">
        <v>0.44317679204908578</v>
      </c>
      <c r="K4605" s="28">
        <v>3</v>
      </c>
      <c r="L4605" s="28">
        <v>5000</v>
      </c>
      <c r="M4605" s="29">
        <v>0</v>
      </c>
    </row>
    <row r="4606" spans="1:13" x14ac:dyDescent="0.3">
      <c r="A4606">
        <v>4602</v>
      </c>
      <c r="B4606" s="29">
        <v>2014</v>
      </c>
      <c r="C4606" s="27">
        <v>41909</v>
      </c>
      <c r="D4606" s="28">
        <v>0.51157303701719703</v>
      </c>
      <c r="E4606" s="28">
        <v>3</v>
      </c>
      <c r="F4606" s="27">
        <v>43005</v>
      </c>
      <c r="G4606" s="28">
        <v>0.80594261379162102</v>
      </c>
      <c r="H4606" s="28">
        <v>3</v>
      </c>
      <c r="I4606" s="28">
        <v>0.48000000000000004</v>
      </c>
      <c r="J4606" s="28">
        <v>0.51860197500868899</v>
      </c>
      <c r="K4606" s="28">
        <v>3</v>
      </c>
      <c r="L4606" s="28">
        <v>5000</v>
      </c>
      <c r="M4606" s="29">
        <v>3</v>
      </c>
    </row>
    <row r="4607" spans="1:13" x14ac:dyDescent="0.3">
      <c r="A4607">
        <v>4603</v>
      </c>
      <c r="B4607" s="29">
        <v>2014</v>
      </c>
      <c r="C4607" s="27">
        <v>41814</v>
      </c>
      <c r="D4607" s="28">
        <v>0.66898872739418636</v>
      </c>
      <c r="E4607" s="28">
        <v>4</v>
      </c>
      <c r="F4607" s="27">
        <v>43275</v>
      </c>
      <c r="G4607" s="28">
        <v>0.33552229602816341</v>
      </c>
      <c r="H4607" s="28">
        <v>2</v>
      </c>
      <c r="I4607" s="28">
        <v>0.4</v>
      </c>
      <c r="J4607" s="28">
        <v>6.932157515268611E-2</v>
      </c>
      <c r="K4607" s="28">
        <v>1</v>
      </c>
      <c r="L4607" s="28">
        <v>3750</v>
      </c>
      <c r="M4607" s="29">
        <v>3</v>
      </c>
    </row>
    <row r="4608" spans="1:13" x14ac:dyDescent="0.3">
      <c r="A4608">
        <v>4604</v>
      </c>
      <c r="B4608" s="29">
        <v>2014</v>
      </c>
      <c r="C4608" s="27">
        <v>41994</v>
      </c>
      <c r="D4608" s="28">
        <v>2.3022788484227341E-2</v>
      </c>
      <c r="E4608" s="28">
        <v>1</v>
      </c>
      <c r="F4608" s="27">
        <v>42359</v>
      </c>
      <c r="G4608" s="28">
        <v>0.20729170734838431</v>
      </c>
      <c r="H4608" s="28">
        <v>1</v>
      </c>
      <c r="I4608" s="28">
        <v>0.32</v>
      </c>
      <c r="J4608" s="28">
        <v>0.55011604624278643</v>
      </c>
      <c r="K4608" s="28">
        <v>3</v>
      </c>
      <c r="L4608" s="28">
        <v>5000</v>
      </c>
      <c r="M4608" s="29">
        <v>0</v>
      </c>
    </row>
    <row r="4609" spans="1:13" x14ac:dyDescent="0.3">
      <c r="A4609">
        <v>4605</v>
      </c>
      <c r="B4609" s="29">
        <v>2014</v>
      </c>
      <c r="C4609" s="27">
        <v>41734</v>
      </c>
      <c r="D4609" s="28">
        <v>0.44467918114158889</v>
      </c>
      <c r="E4609" s="28">
        <v>3</v>
      </c>
      <c r="F4609" s="27">
        <v>42830</v>
      </c>
      <c r="G4609" s="28">
        <v>0.93104189142886107</v>
      </c>
      <c r="H4609" s="28">
        <v>3</v>
      </c>
      <c r="I4609" s="28">
        <v>0.48000000000000004</v>
      </c>
      <c r="J4609" s="28">
        <v>0.39609765104217765</v>
      </c>
      <c r="K4609" s="28">
        <v>2</v>
      </c>
      <c r="L4609" s="28">
        <v>4375</v>
      </c>
      <c r="M4609" s="29">
        <v>2</v>
      </c>
    </row>
    <row r="4610" spans="1:13" x14ac:dyDescent="0.3">
      <c r="A4610">
        <v>4606</v>
      </c>
      <c r="B4610" s="29">
        <v>2014</v>
      </c>
      <c r="C4610" s="27">
        <v>41932</v>
      </c>
      <c r="D4610" s="28">
        <v>0.37383460793252155</v>
      </c>
      <c r="E4610" s="28">
        <v>2</v>
      </c>
      <c r="F4610" s="27">
        <v>42663</v>
      </c>
      <c r="G4610" s="28">
        <v>0.42921927907721469</v>
      </c>
      <c r="H4610" s="28">
        <v>2</v>
      </c>
      <c r="I4610" s="28">
        <v>0.4</v>
      </c>
      <c r="J4610" s="28">
        <v>0.92338507631107181</v>
      </c>
      <c r="K4610" s="28">
        <v>5</v>
      </c>
      <c r="L4610" s="28">
        <v>6250</v>
      </c>
      <c r="M4610" s="29">
        <v>0</v>
      </c>
    </row>
    <row r="4611" spans="1:13" x14ac:dyDescent="0.3">
      <c r="A4611">
        <v>4607</v>
      </c>
      <c r="B4611" s="29">
        <v>2014</v>
      </c>
      <c r="C4611" s="27">
        <v>41890</v>
      </c>
      <c r="D4611" s="28">
        <v>0.24090300322023905</v>
      </c>
      <c r="E4611" s="28">
        <v>1</v>
      </c>
      <c r="F4611" s="27">
        <v>42255</v>
      </c>
      <c r="G4611" s="28">
        <v>0.30669796514483183</v>
      </c>
      <c r="H4611" s="28">
        <v>2</v>
      </c>
      <c r="I4611" s="28">
        <v>0.4</v>
      </c>
      <c r="J4611" s="28">
        <v>0.92264304410672093</v>
      </c>
      <c r="K4611" s="28">
        <v>5</v>
      </c>
      <c r="L4611" s="28">
        <v>6250</v>
      </c>
      <c r="M4611" s="29">
        <v>0</v>
      </c>
    </row>
    <row r="4612" spans="1:13" x14ac:dyDescent="0.3">
      <c r="A4612">
        <v>4608</v>
      </c>
      <c r="B4612" s="29">
        <v>2014</v>
      </c>
      <c r="C4612" s="27">
        <v>41951</v>
      </c>
      <c r="D4612" s="28">
        <v>0.83118963103600418</v>
      </c>
      <c r="E4612" s="28">
        <v>5</v>
      </c>
      <c r="F4612" s="27">
        <v>43777</v>
      </c>
      <c r="G4612" s="28">
        <v>4.876224664872697E-3</v>
      </c>
      <c r="H4612" s="28">
        <v>1</v>
      </c>
      <c r="I4612" s="28">
        <v>0.32</v>
      </c>
      <c r="J4612" s="28">
        <v>0.52061255428841746</v>
      </c>
      <c r="K4612" s="28">
        <v>3</v>
      </c>
      <c r="L4612" s="28">
        <v>5000</v>
      </c>
      <c r="M4612" s="29">
        <v>1</v>
      </c>
    </row>
    <row r="4613" spans="1:13" x14ac:dyDescent="0.3">
      <c r="A4613">
        <v>4609</v>
      </c>
      <c r="B4613" s="29">
        <v>2014</v>
      </c>
      <c r="C4613" s="27">
        <v>41809</v>
      </c>
      <c r="D4613" s="28">
        <v>0.91774525861073242</v>
      </c>
      <c r="E4613" s="28">
        <v>5</v>
      </c>
      <c r="F4613" s="27">
        <v>43635</v>
      </c>
      <c r="G4613" s="28">
        <v>0.54756210308851727</v>
      </c>
      <c r="H4613" s="28">
        <v>2</v>
      </c>
      <c r="I4613" s="28">
        <v>0.4</v>
      </c>
      <c r="J4613" s="28">
        <v>0.27365039587129636</v>
      </c>
      <c r="K4613" s="28">
        <v>2</v>
      </c>
      <c r="L4613" s="28">
        <v>4375</v>
      </c>
      <c r="M4613" s="29">
        <v>4</v>
      </c>
    </row>
    <row r="4614" spans="1:13" x14ac:dyDescent="0.3">
      <c r="A4614">
        <v>4610</v>
      </c>
      <c r="B4614" s="29">
        <v>2014</v>
      </c>
      <c r="C4614" s="27">
        <v>41857</v>
      </c>
      <c r="D4614" s="28">
        <v>0.4715785504547888</v>
      </c>
      <c r="E4614" s="28">
        <v>3</v>
      </c>
      <c r="F4614" s="27">
        <v>42953</v>
      </c>
      <c r="G4614" s="28">
        <v>0.30687648565792736</v>
      </c>
      <c r="H4614" s="28">
        <v>2</v>
      </c>
      <c r="I4614" s="28">
        <v>0.4</v>
      </c>
      <c r="J4614" s="28">
        <v>0.47521778548714033</v>
      </c>
      <c r="K4614" s="28">
        <v>3</v>
      </c>
      <c r="L4614" s="28">
        <v>5000</v>
      </c>
      <c r="M4614" s="29">
        <v>0</v>
      </c>
    </row>
    <row r="4615" spans="1:13" x14ac:dyDescent="0.3">
      <c r="A4615">
        <v>4611</v>
      </c>
      <c r="B4615" s="29">
        <v>2014</v>
      </c>
      <c r="C4615" s="27">
        <v>41947</v>
      </c>
      <c r="D4615" s="28">
        <v>4.061143134518419E-2</v>
      </c>
      <c r="E4615" s="28">
        <v>1</v>
      </c>
      <c r="F4615" s="27">
        <v>42312</v>
      </c>
      <c r="G4615" s="28">
        <v>0.74965493954855644</v>
      </c>
      <c r="H4615" s="28">
        <v>3</v>
      </c>
      <c r="I4615" s="28">
        <v>0.48000000000000004</v>
      </c>
      <c r="J4615" s="28">
        <v>0.90458011888815681</v>
      </c>
      <c r="K4615" s="28">
        <v>5</v>
      </c>
      <c r="L4615" s="28">
        <v>6250</v>
      </c>
      <c r="M4615" s="29">
        <v>0</v>
      </c>
    </row>
    <row r="4616" spans="1:13" x14ac:dyDescent="0.3">
      <c r="A4616">
        <v>4612</v>
      </c>
      <c r="B4616" s="29">
        <v>2014</v>
      </c>
      <c r="C4616" s="27">
        <v>41886</v>
      </c>
      <c r="D4616" s="28">
        <v>0.87337399738369692</v>
      </c>
      <c r="E4616" s="28">
        <v>5</v>
      </c>
      <c r="F4616" s="27">
        <v>43712</v>
      </c>
      <c r="G4616" s="28">
        <v>7.5916572042563968E-2</v>
      </c>
      <c r="H4616" s="28">
        <v>1</v>
      </c>
      <c r="I4616" s="28">
        <v>0.32</v>
      </c>
      <c r="J4616" s="28">
        <v>0.91112100721595546</v>
      </c>
      <c r="K4616" s="28">
        <v>5</v>
      </c>
      <c r="L4616" s="28">
        <v>6250</v>
      </c>
      <c r="M4616" s="29">
        <v>1</v>
      </c>
    </row>
    <row r="4617" spans="1:13" x14ac:dyDescent="0.3">
      <c r="A4617">
        <v>4613</v>
      </c>
      <c r="B4617" s="29">
        <v>2014</v>
      </c>
      <c r="C4617" s="27">
        <v>41982</v>
      </c>
      <c r="D4617" s="28">
        <v>0.37182462299499619</v>
      </c>
      <c r="E4617" s="28">
        <v>2</v>
      </c>
      <c r="F4617" s="27">
        <v>42713</v>
      </c>
      <c r="G4617" s="28">
        <v>0.16362048488967451</v>
      </c>
      <c r="H4617" s="28">
        <v>1</v>
      </c>
      <c r="I4617" s="28">
        <v>0.32</v>
      </c>
      <c r="J4617" s="28">
        <v>0.33918648869429513</v>
      </c>
      <c r="K4617" s="28">
        <v>2</v>
      </c>
      <c r="L4617" s="28">
        <v>4375</v>
      </c>
      <c r="M4617" s="29">
        <v>1</v>
      </c>
    </row>
    <row r="4618" spans="1:13" x14ac:dyDescent="0.3">
      <c r="A4618">
        <v>4614</v>
      </c>
      <c r="B4618" s="29">
        <v>2014</v>
      </c>
      <c r="C4618" s="27">
        <v>41845</v>
      </c>
      <c r="D4618" s="28">
        <v>0.25507398774290702</v>
      </c>
      <c r="E4618" s="28">
        <v>2</v>
      </c>
      <c r="F4618" s="27">
        <v>42576</v>
      </c>
      <c r="G4618" s="28">
        <v>0.47964502988524815</v>
      </c>
      <c r="H4618" s="28">
        <v>2</v>
      </c>
      <c r="I4618" s="28">
        <v>0.4</v>
      </c>
      <c r="J4618" s="28">
        <v>0.67783071823208452</v>
      </c>
      <c r="K4618" s="28">
        <v>4</v>
      </c>
      <c r="L4618" s="28">
        <v>5625</v>
      </c>
      <c r="M4618" s="29">
        <v>2</v>
      </c>
    </row>
    <row r="4619" spans="1:13" x14ac:dyDescent="0.3">
      <c r="A4619">
        <v>4615</v>
      </c>
      <c r="B4619" s="29">
        <v>2014</v>
      </c>
      <c r="C4619" s="27">
        <v>41694</v>
      </c>
      <c r="D4619" s="28">
        <v>0.67228198688717955</v>
      </c>
      <c r="E4619" s="28">
        <v>4</v>
      </c>
      <c r="F4619" s="27">
        <v>43155</v>
      </c>
      <c r="G4619" s="28">
        <v>0.3386849817010269</v>
      </c>
      <c r="H4619" s="28">
        <v>2</v>
      </c>
      <c r="I4619" s="28">
        <v>0.4</v>
      </c>
      <c r="J4619" s="28">
        <v>0.38410392445029895</v>
      </c>
      <c r="K4619" s="28">
        <v>2</v>
      </c>
      <c r="L4619" s="28">
        <v>4375</v>
      </c>
      <c r="M4619" s="29">
        <v>1</v>
      </c>
    </row>
    <row r="4620" spans="1:13" x14ac:dyDescent="0.3">
      <c r="A4620">
        <v>4616</v>
      </c>
      <c r="B4620" s="29">
        <v>2014</v>
      </c>
      <c r="C4620" s="27">
        <v>41841</v>
      </c>
      <c r="D4620" s="28">
        <v>0.83053205129052332</v>
      </c>
      <c r="E4620" s="28">
        <v>5</v>
      </c>
      <c r="F4620" s="27">
        <v>43667</v>
      </c>
      <c r="G4620" s="28">
        <v>0.89687604983423752</v>
      </c>
      <c r="H4620" s="28">
        <v>3</v>
      </c>
      <c r="I4620" s="28">
        <v>0.48000000000000004</v>
      </c>
      <c r="J4620" s="28">
        <v>0.81492350940540448</v>
      </c>
      <c r="K4620" s="28">
        <v>5</v>
      </c>
      <c r="L4620" s="28">
        <v>6250</v>
      </c>
      <c r="M4620" s="29">
        <v>1</v>
      </c>
    </row>
    <row r="4621" spans="1:13" x14ac:dyDescent="0.3">
      <c r="A4621">
        <v>4617</v>
      </c>
      <c r="B4621" s="29">
        <v>2014</v>
      </c>
      <c r="C4621" s="27">
        <v>41905</v>
      </c>
      <c r="D4621" s="28">
        <v>0.15956194442008176</v>
      </c>
      <c r="E4621" s="28">
        <v>1</v>
      </c>
      <c r="F4621" s="27">
        <v>42270</v>
      </c>
      <c r="G4621" s="28">
        <v>0.3791311821432356</v>
      </c>
      <c r="H4621" s="28">
        <v>2</v>
      </c>
      <c r="I4621" s="28">
        <v>0.4</v>
      </c>
      <c r="J4621" s="28">
        <v>0.19653984054811902</v>
      </c>
      <c r="K4621" s="28">
        <v>1</v>
      </c>
      <c r="L4621" s="28">
        <v>3750</v>
      </c>
      <c r="M4621" s="29">
        <v>1</v>
      </c>
    </row>
    <row r="4622" spans="1:13" x14ac:dyDescent="0.3">
      <c r="A4622">
        <v>4618</v>
      </c>
      <c r="B4622" s="29">
        <v>2014</v>
      </c>
      <c r="C4622" s="27">
        <v>41848</v>
      </c>
      <c r="D4622" s="28">
        <v>0.48128406591252415</v>
      </c>
      <c r="E4622" s="28">
        <v>3</v>
      </c>
      <c r="F4622" s="27">
        <v>42944</v>
      </c>
      <c r="G4622" s="28">
        <v>4.1538006660261084E-2</v>
      </c>
      <c r="H4622" s="28">
        <v>1</v>
      </c>
      <c r="I4622" s="28">
        <v>0.32</v>
      </c>
      <c r="J4622" s="28">
        <v>0.25869679001659096</v>
      </c>
      <c r="K4622" s="28">
        <v>2</v>
      </c>
      <c r="L4622" s="28">
        <v>4375</v>
      </c>
      <c r="M4622" s="29">
        <v>2</v>
      </c>
    </row>
    <row r="4623" spans="1:13" x14ac:dyDescent="0.3">
      <c r="A4623">
        <v>4619</v>
      </c>
      <c r="B4623" s="29">
        <v>2014</v>
      </c>
      <c r="C4623" s="27">
        <v>41757</v>
      </c>
      <c r="D4623" s="28">
        <v>0.5250827013448619</v>
      </c>
      <c r="E4623" s="28">
        <v>3</v>
      </c>
      <c r="F4623" s="27">
        <v>42853</v>
      </c>
      <c r="G4623" s="28">
        <v>0.70277279440697726</v>
      </c>
      <c r="H4623" s="28">
        <v>3</v>
      </c>
      <c r="I4623" s="28">
        <v>0.48000000000000004</v>
      </c>
      <c r="J4623" s="28">
        <v>0.37606468633964163</v>
      </c>
      <c r="K4623" s="28">
        <v>2</v>
      </c>
      <c r="L4623" s="28">
        <v>4375</v>
      </c>
      <c r="M4623" s="29">
        <v>3</v>
      </c>
    </row>
    <row r="4624" spans="1:13" x14ac:dyDescent="0.3">
      <c r="A4624">
        <v>4620</v>
      </c>
      <c r="B4624" s="29">
        <v>2014</v>
      </c>
      <c r="C4624" s="27">
        <v>41722</v>
      </c>
      <c r="D4624" s="28">
        <v>0.66552218177829514</v>
      </c>
      <c r="E4624" s="28">
        <v>4</v>
      </c>
      <c r="F4624" s="27">
        <v>43183</v>
      </c>
      <c r="G4624" s="28">
        <v>0.92557592619178053</v>
      </c>
      <c r="H4624" s="28">
        <v>3</v>
      </c>
      <c r="I4624" s="28">
        <v>0.48000000000000004</v>
      </c>
      <c r="J4624" s="28">
        <v>0.85841096028529429</v>
      </c>
      <c r="K4624" s="28">
        <v>5</v>
      </c>
      <c r="L4624" s="28">
        <v>6250</v>
      </c>
      <c r="M4624" s="29">
        <v>3</v>
      </c>
    </row>
    <row r="4625" spans="1:13" x14ac:dyDescent="0.3">
      <c r="A4625">
        <v>4621</v>
      </c>
      <c r="B4625" s="29">
        <v>2014</v>
      </c>
      <c r="C4625" s="27">
        <v>41825</v>
      </c>
      <c r="D4625" s="28">
        <v>0.3004244551184293</v>
      </c>
      <c r="E4625" s="28">
        <v>2</v>
      </c>
      <c r="F4625" s="27">
        <v>42556</v>
      </c>
      <c r="G4625" s="28">
        <v>4.2634344313992156E-2</v>
      </c>
      <c r="H4625" s="28">
        <v>1</v>
      </c>
      <c r="I4625" s="28">
        <v>0.32</v>
      </c>
      <c r="J4625" s="28">
        <v>0.86210294162833612</v>
      </c>
      <c r="K4625" s="28">
        <v>5</v>
      </c>
      <c r="L4625" s="28">
        <v>6250</v>
      </c>
      <c r="M4625" s="29">
        <v>2</v>
      </c>
    </row>
    <row r="4626" spans="1:13" x14ac:dyDescent="0.3">
      <c r="A4626">
        <v>4622</v>
      </c>
      <c r="B4626" s="29">
        <v>2014</v>
      </c>
      <c r="C4626" s="27">
        <v>41939</v>
      </c>
      <c r="D4626" s="28">
        <v>0.96183763616281659</v>
      </c>
      <c r="E4626" s="28">
        <v>5</v>
      </c>
      <c r="F4626" s="27">
        <v>43765</v>
      </c>
      <c r="G4626" s="28">
        <v>0.94914013720343859</v>
      </c>
      <c r="H4626" s="28">
        <v>3</v>
      </c>
      <c r="I4626" s="28">
        <v>0.48000000000000004</v>
      </c>
      <c r="J4626" s="28">
        <v>0.11380820932397728</v>
      </c>
      <c r="K4626" s="28">
        <v>1</v>
      </c>
      <c r="L4626" s="28">
        <v>3750</v>
      </c>
      <c r="M4626" s="29">
        <v>2</v>
      </c>
    </row>
    <row r="4627" spans="1:13" x14ac:dyDescent="0.3">
      <c r="A4627">
        <v>4623</v>
      </c>
      <c r="B4627" s="29">
        <v>2014</v>
      </c>
      <c r="C4627" s="27">
        <v>41791</v>
      </c>
      <c r="D4627" s="28">
        <v>0.47967241411099126</v>
      </c>
      <c r="E4627" s="28">
        <v>3</v>
      </c>
      <c r="F4627" s="27">
        <v>42887</v>
      </c>
      <c r="G4627" s="28">
        <v>0.36995826383026231</v>
      </c>
      <c r="H4627" s="28">
        <v>2</v>
      </c>
      <c r="I4627" s="28">
        <v>0.4</v>
      </c>
      <c r="J4627" s="28">
        <v>0.40819198040347637</v>
      </c>
      <c r="K4627" s="28">
        <v>2</v>
      </c>
      <c r="L4627" s="28">
        <v>4375</v>
      </c>
      <c r="M4627" s="29">
        <v>0</v>
      </c>
    </row>
    <row r="4628" spans="1:13" x14ac:dyDescent="0.3">
      <c r="A4628">
        <v>4624</v>
      </c>
      <c r="B4628" s="29">
        <v>2014</v>
      </c>
      <c r="C4628" s="27">
        <v>41780</v>
      </c>
      <c r="D4628" s="28">
        <v>0.99158433484137676</v>
      </c>
      <c r="E4628" s="28">
        <v>5</v>
      </c>
      <c r="F4628" s="27">
        <v>43606</v>
      </c>
      <c r="G4628" s="28">
        <v>4.6734021953998006E-3</v>
      </c>
      <c r="H4628" s="28">
        <v>1</v>
      </c>
      <c r="I4628" s="28">
        <v>0.32</v>
      </c>
      <c r="J4628" s="28">
        <v>0.32904208534762802</v>
      </c>
      <c r="K4628" s="28">
        <v>2</v>
      </c>
      <c r="L4628" s="28">
        <v>4375</v>
      </c>
      <c r="M4628" s="29">
        <v>2</v>
      </c>
    </row>
    <row r="4629" spans="1:13" x14ac:dyDescent="0.3">
      <c r="A4629">
        <v>4625</v>
      </c>
      <c r="B4629">
        <v>2014</v>
      </c>
      <c r="C4629" s="27">
        <v>41810</v>
      </c>
      <c r="D4629" s="28">
        <v>0.94027992314420417</v>
      </c>
      <c r="E4629" s="28">
        <v>5</v>
      </c>
      <c r="F4629" s="27">
        <v>43636</v>
      </c>
      <c r="G4629" s="28">
        <v>0.73756527181998022</v>
      </c>
      <c r="H4629" s="28">
        <v>3</v>
      </c>
      <c r="I4629" s="28">
        <v>0.48000000000000004</v>
      </c>
      <c r="J4629" s="28">
        <v>0.48815108730882062</v>
      </c>
      <c r="K4629" s="28">
        <v>3</v>
      </c>
      <c r="L4629" s="28">
        <v>5000</v>
      </c>
      <c r="M4629" s="29">
        <v>2</v>
      </c>
    </row>
    <row r="4630" spans="1:13" x14ac:dyDescent="0.3">
      <c r="A4630">
        <v>4626</v>
      </c>
      <c r="B4630" s="29">
        <v>2014</v>
      </c>
      <c r="C4630" s="27">
        <v>41876</v>
      </c>
      <c r="D4630" s="28">
        <v>0.1744737435302397</v>
      </c>
      <c r="E4630" s="28">
        <v>1</v>
      </c>
      <c r="F4630" s="27">
        <v>42241</v>
      </c>
      <c r="G4630" s="28">
        <v>0.37319391335772356</v>
      </c>
      <c r="H4630" s="28">
        <v>2</v>
      </c>
      <c r="I4630" s="28">
        <v>0.4</v>
      </c>
      <c r="J4630" s="28">
        <v>0.75972680808115245</v>
      </c>
      <c r="K4630" s="28">
        <v>5</v>
      </c>
      <c r="L4630" s="28">
        <v>6250</v>
      </c>
      <c r="M4630" s="29">
        <v>0</v>
      </c>
    </row>
    <row r="4631" spans="1:13" x14ac:dyDescent="0.3">
      <c r="A4631">
        <v>4627</v>
      </c>
      <c r="B4631" s="29">
        <v>2014</v>
      </c>
      <c r="C4631" s="27">
        <v>41750</v>
      </c>
      <c r="D4631" s="28">
        <v>0.75621934258473233</v>
      </c>
      <c r="E4631" s="28">
        <v>5</v>
      </c>
      <c r="F4631" s="27">
        <v>43576</v>
      </c>
      <c r="G4631" s="28">
        <v>0.55818960564248266</v>
      </c>
      <c r="H4631" s="28">
        <v>2</v>
      </c>
      <c r="I4631" s="28">
        <v>0.4</v>
      </c>
      <c r="J4631" s="28">
        <v>5.1604397099326293E-3</v>
      </c>
      <c r="K4631" s="28">
        <v>1</v>
      </c>
      <c r="L4631" s="28">
        <v>3750</v>
      </c>
      <c r="M4631" s="29">
        <v>4</v>
      </c>
    </row>
    <row r="4632" spans="1:13" x14ac:dyDescent="0.3">
      <c r="A4632">
        <v>4628</v>
      </c>
      <c r="B4632" s="29">
        <v>2014</v>
      </c>
      <c r="C4632" s="27">
        <v>41647</v>
      </c>
      <c r="D4632" s="28">
        <v>0.20999674060965956</v>
      </c>
      <c r="E4632" s="28">
        <v>1</v>
      </c>
      <c r="F4632" s="27">
        <v>42012</v>
      </c>
      <c r="G4632" s="28">
        <v>0.62852645971796428</v>
      </c>
      <c r="H4632" s="28">
        <v>3</v>
      </c>
      <c r="I4632" s="28">
        <v>0.48000000000000004</v>
      </c>
      <c r="J4632" s="28">
        <v>0.81057114954687748</v>
      </c>
      <c r="K4632" s="28">
        <v>5</v>
      </c>
      <c r="L4632" s="28">
        <v>6250</v>
      </c>
      <c r="M4632" s="29">
        <v>0</v>
      </c>
    </row>
    <row r="4633" spans="1:13" x14ac:dyDescent="0.3">
      <c r="A4633">
        <v>4629</v>
      </c>
      <c r="B4633" s="29">
        <v>2014</v>
      </c>
      <c r="C4633" s="27">
        <v>41999</v>
      </c>
      <c r="D4633" s="28">
        <v>0.34335846450123053</v>
      </c>
      <c r="E4633" s="28">
        <v>2</v>
      </c>
      <c r="F4633" s="27">
        <v>42730</v>
      </c>
      <c r="G4633" s="28">
        <v>9.8765665571559746E-2</v>
      </c>
      <c r="H4633" s="28">
        <v>1</v>
      </c>
      <c r="I4633" s="28">
        <v>0.32</v>
      </c>
      <c r="J4633" s="28">
        <v>0.93001139006250733</v>
      </c>
      <c r="K4633" s="28">
        <v>5</v>
      </c>
      <c r="L4633" s="28">
        <v>6250</v>
      </c>
      <c r="M4633" s="29">
        <v>0</v>
      </c>
    </row>
    <row r="4634" spans="1:13" x14ac:dyDescent="0.3">
      <c r="A4634">
        <v>4630</v>
      </c>
      <c r="B4634" s="29">
        <v>2014</v>
      </c>
      <c r="C4634" s="27">
        <v>41840</v>
      </c>
      <c r="D4634" s="28">
        <v>0.77124796497402492</v>
      </c>
      <c r="E4634" s="28">
        <v>5</v>
      </c>
      <c r="F4634" s="27">
        <v>43666</v>
      </c>
      <c r="G4634" s="28">
        <v>0.44348685596910298</v>
      </c>
      <c r="H4634" s="28">
        <v>2</v>
      </c>
      <c r="I4634" s="28">
        <v>0.4</v>
      </c>
      <c r="J4634" s="28">
        <v>0.99848824219089438</v>
      </c>
      <c r="K4634" s="28">
        <v>5</v>
      </c>
      <c r="L4634" s="28">
        <v>6250</v>
      </c>
      <c r="M4634" s="29">
        <v>2</v>
      </c>
    </row>
    <row r="4635" spans="1:13" x14ac:dyDescent="0.3">
      <c r="A4635">
        <v>4631</v>
      </c>
      <c r="B4635" s="29">
        <v>2014</v>
      </c>
      <c r="C4635" s="27">
        <v>41822</v>
      </c>
      <c r="D4635" s="28">
        <v>0.86750141988574525</v>
      </c>
      <c r="E4635" s="28">
        <v>5</v>
      </c>
      <c r="F4635" s="27">
        <v>43648</v>
      </c>
      <c r="G4635" s="28">
        <v>0.90165204037156221</v>
      </c>
      <c r="H4635" s="28">
        <v>3</v>
      </c>
      <c r="I4635" s="28">
        <v>0.48000000000000004</v>
      </c>
      <c r="J4635" s="28">
        <v>0.12202795199248528</v>
      </c>
      <c r="K4635" s="28">
        <v>1</v>
      </c>
      <c r="L4635" s="28">
        <v>3750</v>
      </c>
      <c r="M4635" s="29">
        <v>1</v>
      </c>
    </row>
    <row r="4636" spans="1:13" x14ac:dyDescent="0.3">
      <c r="A4636">
        <v>4632</v>
      </c>
      <c r="B4636" s="29">
        <v>2014</v>
      </c>
      <c r="C4636" s="27">
        <v>41795</v>
      </c>
      <c r="D4636" s="28">
        <v>0.62848864279394179</v>
      </c>
      <c r="E4636" s="28">
        <v>4</v>
      </c>
      <c r="F4636" s="27">
        <v>43256</v>
      </c>
      <c r="G4636" s="28">
        <v>2.9582170692564747E-2</v>
      </c>
      <c r="H4636" s="28">
        <v>1</v>
      </c>
      <c r="I4636" s="28">
        <v>0.32</v>
      </c>
      <c r="J4636" s="28">
        <v>0.72354510739361877</v>
      </c>
      <c r="K4636" s="28">
        <v>5</v>
      </c>
      <c r="L4636" s="28">
        <v>6250</v>
      </c>
      <c r="M4636" s="29">
        <v>0</v>
      </c>
    </row>
    <row r="4637" spans="1:13" x14ac:dyDescent="0.3">
      <c r="A4637">
        <v>4633</v>
      </c>
      <c r="B4637" s="29">
        <v>2014</v>
      </c>
      <c r="C4637" s="27">
        <v>41715</v>
      </c>
      <c r="D4637" s="28">
        <v>0.64817161833831494</v>
      </c>
      <c r="E4637" s="28">
        <v>4</v>
      </c>
      <c r="F4637" s="27">
        <v>43176</v>
      </c>
      <c r="G4637" s="28">
        <v>0.74464526537184006</v>
      </c>
      <c r="H4637" s="28">
        <v>3</v>
      </c>
      <c r="I4637" s="28">
        <v>0.48000000000000004</v>
      </c>
      <c r="J4637" s="28">
        <v>0.36944909015623084</v>
      </c>
      <c r="K4637" s="28">
        <v>2</v>
      </c>
      <c r="L4637" s="28">
        <v>4375</v>
      </c>
      <c r="M4637" s="29">
        <v>3</v>
      </c>
    </row>
    <row r="4638" spans="1:13" x14ac:dyDescent="0.3">
      <c r="A4638">
        <v>4634</v>
      </c>
      <c r="B4638" s="29">
        <v>2014</v>
      </c>
      <c r="C4638" s="27">
        <v>41856</v>
      </c>
      <c r="D4638" s="28">
        <v>0.25598977346402751</v>
      </c>
      <c r="E4638" s="28">
        <v>2</v>
      </c>
      <c r="F4638" s="27">
        <v>42587</v>
      </c>
      <c r="G4638" s="28">
        <v>0.97782621912380552</v>
      </c>
      <c r="H4638" s="28">
        <v>3</v>
      </c>
      <c r="I4638" s="28">
        <v>0.48000000000000004</v>
      </c>
      <c r="J4638" s="28">
        <v>0.76627298382360776</v>
      </c>
      <c r="K4638" s="28">
        <v>5</v>
      </c>
      <c r="L4638" s="28">
        <v>6250</v>
      </c>
      <c r="M4638" s="29">
        <v>3</v>
      </c>
    </row>
    <row r="4639" spans="1:13" x14ac:dyDescent="0.3">
      <c r="A4639">
        <v>4635</v>
      </c>
      <c r="B4639" s="29">
        <v>2014</v>
      </c>
      <c r="C4639" s="27">
        <v>41748</v>
      </c>
      <c r="D4639" s="28">
        <v>0.26577313004323022</v>
      </c>
      <c r="E4639" s="28">
        <v>2</v>
      </c>
      <c r="F4639" s="27">
        <v>42479</v>
      </c>
      <c r="G4639" s="28">
        <v>0.13321833379154868</v>
      </c>
      <c r="H4639" s="28">
        <v>1</v>
      </c>
      <c r="I4639" s="28">
        <v>0.32</v>
      </c>
      <c r="J4639" s="28">
        <v>0.77603656034850421</v>
      </c>
      <c r="K4639" s="28">
        <v>5</v>
      </c>
      <c r="L4639" s="28">
        <v>6250</v>
      </c>
      <c r="M4639" s="29">
        <v>2</v>
      </c>
    </row>
    <row r="4640" spans="1:13" x14ac:dyDescent="0.3">
      <c r="A4640">
        <v>4636</v>
      </c>
      <c r="B4640" s="29">
        <v>2014</v>
      </c>
      <c r="C4640" s="27">
        <v>41749</v>
      </c>
      <c r="D4640" s="28">
        <v>0.22983472692509543</v>
      </c>
      <c r="E4640" s="28">
        <v>1</v>
      </c>
      <c r="F4640" s="27">
        <v>42114</v>
      </c>
      <c r="G4640" s="28">
        <v>0.21947949832393021</v>
      </c>
      <c r="H4640" s="28">
        <v>1</v>
      </c>
      <c r="I4640" s="28">
        <v>0.32</v>
      </c>
      <c r="J4640" s="28">
        <v>0.66061280182242399</v>
      </c>
      <c r="K4640" s="28">
        <v>4</v>
      </c>
      <c r="L4640" s="28">
        <v>5625</v>
      </c>
      <c r="M4640" s="29">
        <v>0</v>
      </c>
    </row>
    <row r="4641" spans="1:13" x14ac:dyDescent="0.3">
      <c r="A4641">
        <v>4637</v>
      </c>
      <c r="B4641" s="29">
        <v>2014</v>
      </c>
      <c r="C4641" s="27">
        <v>41947</v>
      </c>
      <c r="D4641" s="28">
        <v>0.15407845841108392</v>
      </c>
      <c r="E4641" s="28">
        <v>1</v>
      </c>
      <c r="F4641" s="27">
        <v>42312</v>
      </c>
      <c r="G4641" s="28">
        <v>7.2616285944872683E-2</v>
      </c>
      <c r="H4641" s="28">
        <v>1</v>
      </c>
      <c r="I4641" s="28">
        <v>0.32</v>
      </c>
      <c r="J4641" s="28">
        <v>0.42150943003410823</v>
      </c>
      <c r="K4641" s="28">
        <v>3</v>
      </c>
      <c r="L4641" s="28">
        <v>5000</v>
      </c>
      <c r="M4641" s="29">
        <v>0</v>
      </c>
    </row>
    <row r="4642" spans="1:13" x14ac:dyDescent="0.3">
      <c r="A4642">
        <v>4638</v>
      </c>
      <c r="B4642" s="29">
        <v>2014</v>
      </c>
      <c r="C4642" s="27">
        <v>41788</v>
      </c>
      <c r="D4642" s="28">
        <v>0.88713636271694984</v>
      </c>
      <c r="E4642" s="28">
        <v>5</v>
      </c>
      <c r="F4642" s="27">
        <v>43614</v>
      </c>
      <c r="G4642" s="28">
        <v>0.57036289076362678</v>
      </c>
      <c r="H4642" s="28">
        <v>2</v>
      </c>
      <c r="I4642" s="28">
        <v>0.4</v>
      </c>
      <c r="J4642" s="28">
        <v>0.53985292086969083</v>
      </c>
      <c r="K4642" s="28">
        <v>3</v>
      </c>
      <c r="L4642" s="28">
        <v>5000</v>
      </c>
      <c r="M4642" s="29">
        <v>2</v>
      </c>
    </row>
    <row r="4643" spans="1:13" x14ac:dyDescent="0.3">
      <c r="A4643">
        <v>4639</v>
      </c>
      <c r="B4643" s="29">
        <v>2014</v>
      </c>
      <c r="C4643" s="27">
        <v>41925</v>
      </c>
      <c r="D4643" s="28">
        <v>0.54037727868229501</v>
      </c>
      <c r="E4643" s="28">
        <v>3</v>
      </c>
      <c r="F4643" s="27">
        <v>43021</v>
      </c>
      <c r="G4643" s="28">
        <v>4.3045793545143041E-2</v>
      </c>
      <c r="H4643" s="28">
        <v>1</v>
      </c>
      <c r="I4643" s="28">
        <v>0.32</v>
      </c>
      <c r="J4643" s="28">
        <v>0.19090721313797687</v>
      </c>
      <c r="K4643" s="28">
        <v>1</v>
      </c>
      <c r="L4643" s="28">
        <v>3750</v>
      </c>
      <c r="M4643" s="29">
        <v>0</v>
      </c>
    </row>
    <row r="4644" spans="1:13" x14ac:dyDescent="0.3">
      <c r="A4644">
        <v>4640</v>
      </c>
      <c r="B4644" s="29">
        <v>2014</v>
      </c>
      <c r="C4644" s="27">
        <v>41758</v>
      </c>
      <c r="D4644" s="28">
        <v>0.83329533744315365</v>
      </c>
      <c r="E4644" s="28">
        <v>5</v>
      </c>
      <c r="F4644" s="27">
        <v>43584</v>
      </c>
      <c r="G4644" s="28">
        <v>0.83845329326378781</v>
      </c>
      <c r="H4644" s="28">
        <v>3</v>
      </c>
      <c r="I4644" s="28">
        <v>0.48000000000000004</v>
      </c>
      <c r="J4644" s="28">
        <v>8.6079255252514697E-3</v>
      </c>
      <c r="K4644" s="28">
        <v>1</v>
      </c>
      <c r="L4644" s="28">
        <v>3750</v>
      </c>
      <c r="M4644" s="29">
        <v>2</v>
      </c>
    </row>
    <row r="4645" spans="1:13" x14ac:dyDescent="0.3">
      <c r="A4645">
        <v>4641</v>
      </c>
      <c r="B4645" s="29">
        <v>2014</v>
      </c>
      <c r="C4645" s="27">
        <v>41927</v>
      </c>
      <c r="D4645" s="28">
        <v>0.10811654226089129</v>
      </c>
      <c r="E4645" s="28">
        <v>1</v>
      </c>
      <c r="F4645" s="27">
        <v>42292</v>
      </c>
      <c r="G4645" s="28">
        <v>0.80978146239051785</v>
      </c>
      <c r="H4645" s="28">
        <v>3</v>
      </c>
      <c r="I4645" s="28">
        <v>0.48000000000000004</v>
      </c>
      <c r="J4645" s="28">
        <v>4.1749458473558376E-2</v>
      </c>
      <c r="K4645" s="28">
        <v>1</v>
      </c>
      <c r="L4645" s="28">
        <v>3750</v>
      </c>
      <c r="M4645" s="29">
        <v>0</v>
      </c>
    </row>
    <row r="4646" spans="1:13" x14ac:dyDescent="0.3">
      <c r="A4646">
        <v>4642</v>
      </c>
      <c r="B4646" s="29">
        <v>2014</v>
      </c>
      <c r="C4646" s="27">
        <v>41857</v>
      </c>
      <c r="D4646" s="28">
        <v>0.82176381120899844</v>
      </c>
      <c r="E4646" s="28">
        <v>5</v>
      </c>
      <c r="F4646" s="27">
        <v>43683</v>
      </c>
      <c r="G4646" s="28">
        <v>0.58996781650831487</v>
      </c>
      <c r="H4646" s="28">
        <v>2</v>
      </c>
      <c r="I4646" s="28">
        <v>0.4</v>
      </c>
      <c r="J4646" s="28">
        <v>0.74644774607086672</v>
      </c>
      <c r="K4646" s="28">
        <v>5</v>
      </c>
      <c r="L4646" s="28">
        <v>6250</v>
      </c>
      <c r="M4646" s="29">
        <v>4</v>
      </c>
    </row>
    <row r="4647" spans="1:13" x14ac:dyDescent="0.3">
      <c r="A4647">
        <v>4643</v>
      </c>
      <c r="B4647" s="29">
        <v>2014</v>
      </c>
      <c r="C4647" s="27">
        <v>41783</v>
      </c>
      <c r="D4647" s="28">
        <v>0.81139919816422112</v>
      </c>
      <c r="E4647" s="28">
        <v>5</v>
      </c>
      <c r="F4647" s="27">
        <v>43609</v>
      </c>
      <c r="G4647" s="28">
        <v>0.96905591745081987</v>
      </c>
      <c r="H4647" s="28">
        <v>3</v>
      </c>
      <c r="I4647" s="28">
        <v>0.48000000000000004</v>
      </c>
      <c r="J4647" s="28">
        <v>0.61421000596538378</v>
      </c>
      <c r="K4647" s="28">
        <v>4</v>
      </c>
      <c r="L4647" s="28">
        <v>5625</v>
      </c>
      <c r="M4647" s="29">
        <v>1</v>
      </c>
    </row>
    <row r="4648" spans="1:13" x14ac:dyDescent="0.3">
      <c r="A4648">
        <v>4644</v>
      </c>
      <c r="B4648" s="29">
        <v>2014</v>
      </c>
      <c r="C4648" s="27">
        <v>41854</v>
      </c>
      <c r="D4648" s="28">
        <v>0.15145328671908009</v>
      </c>
      <c r="E4648" s="28">
        <v>1</v>
      </c>
      <c r="F4648" s="27">
        <v>42219</v>
      </c>
      <c r="G4648" s="28">
        <v>0.43349387990144572</v>
      </c>
      <c r="H4648" s="28">
        <v>2</v>
      </c>
      <c r="I4648" s="28">
        <v>0.4</v>
      </c>
      <c r="J4648" s="28">
        <v>0.96149580554900016</v>
      </c>
      <c r="K4648" s="28">
        <v>5</v>
      </c>
      <c r="L4648" s="28">
        <v>6250</v>
      </c>
      <c r="M4648" s="29">
        <v>0</v>
      </c>
    </row>
    <row r="4649" spans="1:13" x14ac:dyDescent="0.3">
      <c r="A4649">
        <v>4645</v>
      </c>
      <c r="B4649" s="29">
        <v>2014</v>
      </c>
      <c r="C4649" s="27">
        <v>41660</v>
      </c>
      <c r="D4649" s="28">
        <v>0.32919172558984244</v>
      </c>
      <c r="E4649" s="28">
        <v>2</v>
      </c>
      <c r="F4649" s="27">
        <v>42390</v>
      </c>
      <c r="G4649" s="28">
        <v>0.1081238868662513</v>
      </c>
      <c r="H4649" s="28">
        <v>1</v>
      </c>
      <c r="I4649" s="28">
        <v>0.32</v>
      </c>
      <c r="J4649" s="28">
        <v>0.11176242466727226</v>
      </c>
      <c r="K4649" s="28">
        <v>1</v>
      </c>
      <c r="L4649" s="28">
        <v>3750</v>
      </c>
      <c r="M4649" s="29">
        <v>1</v>
      </c>
    </row>
    <row r="4650" spans="1:13" x14ac:dyDescent="0.3">
      <c r="A4650">
        <v>4646</v>
      </c>
      <c r="B4650" s="29">
        <v>2014</v>
      </c>
      <c r="C4650" s="27">
        <v>41669</v>
      </c>
      <c r="D4650" s="28">
        <v>2.3518521442486895E-2</v>
      </c>
      <c r="E4650" s="28">
        <v>1</v>
      </c>
      <c r="F4650" s="27">
        <v>42034</v>
      </c>
      <c r="G4650" s="28">
        <v>0.45779381752402448</v>
      </c>
      <c r="H4650" s="28">
        <v>2</v>
      </c>
      <c r="I4650" s="28">
        <v>0.4</v>
      </c>
      <c r="J4650" s="28">
        <v>0.67558306443707294</v>
      </c>
      <c r="K4650" s="28">
        <v>4</v>
      </c>
      <c r="L4650" s="28">
        <v>5625</v>
      </c>
      <c r="M4650" s="29">
        <v>0</v>
      </c>
    </row>
    <row r="4651" spans="1:13" x14ac:dyDescent="0.3">
      <c r="A4651">
        <v>4647</v>
      </c>
      <c r="B4651" s="29">
        <v>2014</v>
      </c>
      <c r="C4651" s="27">
        <v>41922</v>
      </c>
      <c r="D4651" s="28">
        <v>9.8925838315441883E-2</v>
      </c>
      <c r="E4651" s="28">
        <v>1</v>
      </c>
      <c r="F4651" s="27">
        <v>42287</v>
      </c>
      <c r="G4651" s="28">
        <v>0.98470081471528093</v>
      </c>
      <c r="H4651" s="28">
        <v>3</v>
      </c>
      <c r="I4651" s="28">
        <v>0.48000000000000004</v>
      </c>
      <c r="J4651" s="28">
        <v>0.28320410075340474</v>
      </c>
      <c r="K4651" s="28">
        <v>2</v>
      </c>
      <c r="L4651" s="28">
        <v>4375</v>
      </c>
      <c r="M4651" s="29">
        <v>1</v>
      </c>
    </row>
    <row r="4652" spans="1:13" x14ac:dyDescent="0.3">
      <c r="A4652">
        <v>4648</v>
      </c>
      <c r="B4652" s="29">
        <v>2014</v>
      </c>
      <c r="C4652" s="27">
        <v>41986</v>
      </c>
      <c r="D4652" s="28">
        <v>0.60127514710632524</v>
      </c>
      <c r="E4652" s="28">
        <v>4</v>
      </c>
      <c r="F4652" s="27">
        <v>43447</v>
      </c>
      <c r="G4652" s="28">
        <v>6.4942245863598425E-3</v>
      </c>
      <c r="H4652" s="28">
        <v>1</v>
      </c>
      <c r="I4652" s="28">
        <v>0.32</v>
      </c>
      <c r="J4652" s="28">
        <v>0.37326288529171281</v>
      </c>
      <c r="K4652" s="28">
        <v>2</v>
      </c>
      <c r="L4652" s="28">
        <v>4375</v>
      </c>
      <c r="M4652" s="29">
        <v>0</v>
      </c>
    </row>
    <row r="4653" spans="1:13" x14ac:dyDescent="0.3">
      <c r="A4653">
        <v>4649</v>
      </c>
      <c r="B4653" s="29">
        <v>2014</v>
      </c>
      <c r="C4653" s="27">
        <v>41848</v>
      </c>
      <c r="D4653" s="28">
        <v>0.95119532482080171</v>
      </c>
      <c r="E4653" s="28">
        <v>5</v>
      </c>
      <c r="F4653" s="27">
        <v>43674</v>
      </c>
      <c r="G4653" s="28">
        <v>0.8670881429067937</v>
      </c>
      <c r="H4653" s="28">
        <v>3</v>
      </c>
      <c r="I4653" s="28">
        <v>0.48000000000000004</v>
      </c>
      <c r="J4653" s="28">
        <v>0.66947513528477565</v>
      </c>
      <c r="K4653" s="28">
        <v>4</v>
      </c>
      <c r="L4653" s="28">
        <v>5625</v>
      </c>
      <c r="M4653" s="29">
        <v>3</v>
      </c>
    </row>
    <row r="4654" spans="1:13" x14ac:dyDescent="0.3">
      <c r="A4654">
        <v>4650</v>
      </c>
      <c r="B4654" s="29">
        <v>2014</v>
      </c>
      <c r="C4654" s="27">
        <v>41745</v>
      </c>
      <c r="D4654" s="28">
        <v>0.73233956644407983</v>
      </c>
      <c r="E4654" s="28">
        <v>5</v>
      </c>
      <c r="F4654" s="27">
        <v>43571</v>
      </c>
      <c r="G4654" s="28">
        <v>0.13980030513032937</v>
      </c>
      <c r="H4654" s="28">
        <v>1</v>
      </c>
      <c r="I4654" s="28">
        <v>0.32</v>
      </c>
      <c r="J4654" s="28">
        <v>0.66931399298433458</v>
      </c>
      <c r="K4654" s="28">
        <v>4</v>
      </c>
      <c r="L4654" s="28">
        <v>5625</v>
      </c>
      <c r="M4654" s="29">
        <v>2</v>
      </c>
    </row>
    <row r="4655" spans="1:13" x14ac:dyDescent="0.3">
      <c r="A4655">
        <v>4651</v>
      </c>
      <c r="B4655" s="29">
        <v>2014</v>
      </c>
      <c r="C4655" s="27">
        <v>41941</v>
      </c>
      <c r="D4655" s="28">
        <v>6.7698510445362237E-2</v>
      </c>
      <c r="E4655" s="28">
        <v>1</v>
      </c>
      <c r="F4655" s="27">
        <v>42306</v>
      </c>
      <c r="G4655" s="28">
        <v>0.73538916639669893</v>
      </c>
      <c r="H4655" s="28">
        <v>3</v>
      </c>
      <c r="I4655" s="28">
        <v>0.48000000000000004</v>
      </c>
      <c r="J4655" s="28">
        <v>0.30443550170176548</v>
      </c>
      <c r="K4655" s="28">
        <v>2</v>
      </c>
      <c r="L4655" s="28">
        <v>4375</v>
      </c>
      <c r="M4655" s="29">
        <v>0</v>
      </c>
    </row>
    <row r="4656" spans="1:13" x14ac:dyDescent="0.3">
      <c r="A4656">
        <v>4652</v>
      </c>
      <c r="B4656" s="29">
        <v>2014</v>
      </c>
      <c r="C4656" s="27">
        <v>41849</v>
      </c>
      <c r="D4656" s="28">
        <v>0.71967949155564181</v>
      </c>
      <c r="E4656" s="28">
        <v>5</v>
      </c>
      <c r="F4656" s="27">
        <v>43675</v>
      </c>
      <c r="G4656" s="28">
        <v>0.94807322102411462</v>
      </c>
      <c r="H4656" s="28">
        <v>3</v>
      </c>
      <c r="I4656" s="28">
        <v>0.48000000000000004</v>
      </c>
      <c r="J4656" s="28">
        <v>0.84839308768260147</v>
      </c>
      <c r="K4656" s="28">
        <v>5</v>
      </c>
      <c r="L4656" s="28">
        <v>6250</v>
      </c>
      <c r="M4656" s="29">
        <v>2</v>
      </c>
    </row>
    <row r="4657" spans="1:13" x14ac:dyDescent="0.3">
      <c r="A4657">
        <v>4653</v>
      </c>
      <c r="B4657" s="29">
        <v>2014</v>
      </c>
      <c r="C4657" s="27">
        <v>41742</v>
      </c>
      <c r="D4657" s="28">
        <v>0.96690025600434104</v>
      </c>
      <c r="E4657" s="28">
        <v>5</v>
      </c>
      <c r="F4657" s="27">
        <v>43568</v>
      </c>
      <c r="G4657" s="28">
        <v>0.44267698724556515</v>
      </c>
      <c r="H4657" s="28">
        <v>2</v>
      </c>
      <c r="I4657" s="28">
        <v>0.4</v>
      </c>
      <c r="J4657" s="28">
        <v>0.98320470719753283</v>
      </c>
      <c r="K4657" s="28">
        <v>5</v>
      </c>
      <c r="L4657" s="28">
        <v>6250</v>
      </c>
      <c r="M4657" s="29">
        <v>0</v>
      </c>
    </row>
    <row r="4658" spans="1:13" x14ac:dyDescent="0.3">
      <c r="A4658">
        <v>4654</v>
      </c>
      <c r="B4658" s="29">
        <v>2014</v>
      </c>
      <c r="C4658" s="27">
        <v>41724</v>
      </c>
      <c r="D4658" s="28">
        <v>7.1141549467860776E-2</v>
      </c>
      <c r="E4658" s="28">
        <v>1</v>
      </c>
      <c r="F4658" s="27">
        <v>42089</v>
      </c>
      <c r="G4658" s="28">
        <v>0.14530706387957981</v>
      </c>
      <c r="H4658" s="28">
        <v>1</v>
      </c>
      <c r="I4658" s="28">
        <v>0.32</v>
      </c>
      <c r="J4658" s="28">
        <v>0.59537617570065116</v>
      </c>
      <c r="K4658" s="28">
        <v>4</v>
      </c>
      <c r="L4658" s="28">
        <v>5625</v>
      </c>
      <c r="M4658" s="29">
        <v>0</v>
      </c>
    </row>
    <row r="4659" spans="1:13" x14ac:dyDescent="0.3">
      <c r="A4659">
        <v>4655</v>
      </c>
      <c r="B4659" s="29">
        <v>2014</v>
      </c>
      <c r="C4659" s="27">
        <v>41757</v>
      </c>
      <c r="D4659" s="28">
        <v>0.86757332407948629</v>
      </c>
      <c r="E4659" s="28">
        <v>5</v>
      </c>
      <c r="F4659" s="27">
        <v>43583</v>
      </c>
      <c r="G4659" s="28">
        <v>0.43917871132285502</v>
      </c>
      <c r="H4659" s="28">
        <v>2</v>
      </c>
      <c r="I4659" s="28">
        <v>0.4</v>
      </c>
      <c r="J4659" s="28">
        <v>0.17254714372320223</v>
      </c>
      <c r="K4659" s="28">
        <v>1</v>
      </c>
      <c r="L4659" s="28">
        <v>3750</v>
      </c>
      <c r="M4659" s="29">
        <v>0</v>
      </c>
    </row>
    <row r="4660" spans="1:13" x14ac:dyDescent="0.3">
      <c r="A4660">
        <v>4656</v>
      </c>
      <c r="B4660" s="29">
        <v>2014</v>
      </c>
      <c r="C4660" s="27">
        <v>41923</v>
      </c>
      <c r="D4660" s="28">
        <v>0.73415397984189845</v>
      </c>
      <c r="E4660" s="28">
        <v>5</v>
      </c>
      <c r="F4660" s="27">
        <v>43749</v>
      </c>
      <c r="G4660" s="28">
        <v>0.70820154681950787</v>
      </c>
      <c r="H4660" s="28">
        <v>3</v>
      </c>
      <c r="I4660" s="28">
        <v>0.48000000000000004</v>
      </c>
      <c r="J4660" s="28">
        <v>0.33556929060029872</v>
      </c>
      <c r="K4660" s="28">
        <v>2</v>
      </c>
      <c r="L4660" s="28">
        <v>4375</v>
      </c>
      <c r="M4660" s="29">
        <v>3</v>
      </c>
    </row>
    <row r="4661" spans="1:13" x14ac:dyDescent="0.3">
      <c r="A4661">
        <v>4657</v>
      </c>
      <c r="B4661" s="29">
        <v>2014</v>
      </c>
      <c r="C4661" s="27">
        <v>41839</v>
      </c>
      <c r="D4661" s="28">
        <v>0.34690967735742184</v>
      </c>
      <c r="E4661" s="28">
        <v>2</v>
      </c>
      <c r="F4661" s="27">
        <v>42570</v>
      </c>
      <c r="G4661" s="28">
        <v>0.18300044274463489</v>
      </c>
      <c r="H4661" s="28">
        <v>1</v>
      </c>
      <c r="I4661" s="28">
        <v>0.32</v>
      </c>
      <c r="J4661" s="28">
        <v>0.54654895160014394</v>
      </c>
      <c r="K4661" s="28">
        <v>3</v>
      </c>
      <c r="L4661" s="28">
        <v>5000</v>
      </c>
      <c r="M4661" s="29">
        <v>1</v>
      </c>
    </row>
    <row r="4662" spans="1:13" x14ac:dyDescent="0.3">
      <c r="A4662">
        <v>4658</v>
      </c>
      <c r="B4662" s="29">
        <v>2014</v>
      </c>
      <c r="C4662" s="27">
        <v>41708</v>
      </c>
      <c r="D4662" s="28">
        <v>0.54243004348549451</v>
      </c>
      <c r="E4662" s="28">
        <v>3</v>
      </c>
      <c r="F4662" s="27">
        <v>42804</v>
      </c>
      <c r="G4662" s="28">
        <v>0.19439718676183326</v>
      </c>
      <c r="H4662" s="28">
        <v>1</v>
      </c>
      <c r="I4662" s="28">
        <v>0.32</v>
      </c>
      <c r="J4662" s="28">
        <v>0.38509983546131954</v>
      </c>
      <c r="K4662" s="28">
        <v>2</v>
      </c>
      <c r="L4662" s="28">
        <v>4375</v>
      </c>
      <c r="M4662" s="29">
        <v>0</v>
      </c>
    </row>
    <row r="4663" spans="1:13" x14ac:dyDescent="0.3">
      <c r="A4663">
        <v>4659</v>
      </c>
      <c r="B4663" s="29">
        <v>2014</v>
      </c>
      <c r="C4663" s="27">
        <v>41819</v>
      </c>
      <c r="D4663" s="28">
        <v>0.72777135464275755</v>
      </c>
      <c r="E4663" s="28">
        <v>5</v>
      </c>
      <c r="F4663" s="27">
        <v>43645</v>
      </c>
      <c r="G4663" s="28">
        <v>0.96274361158703414</v>
      </c>
      <c r="H4663" s="28">
        <v>3</v>
      </c>
      <c r="I4663" s="28">
        <v>0.48000000000000004</v>
      </c>
      <c r="J4663" s="28">
        <v>0.34853921351757633</v>
      </c>
      <c r="K4663" s="28">
        <v>2</v>
      </c>
      <c r="L4663" s="28">
        <v>4375</v>
      </c>
      <c r="M4663" s="29">
        <v>1</v>
      </c>
    </row>
    <row r="4664" spans="1:13" x14ac:dyDescent="0.3">
      <c r="A4664">
        <v>4660</v>
      </c>
      <c r="B4664" s="29">
        <v>2014</v>
      </c>
      <c r="C4664" s="27">
        <v>41758</v>
      </c>
      <c r="D4664" s="28">
        <v>0.35739010870606991</v>
      </c>
      <c r="E4664" s="28">
        <v>2</v>
      </c>
      <c r="F4664" s="27">
        <v>42489</v>
      </c>
      <c r="G4664" s="28">
        <v>0.49170795522728028</v>
      </c>
      <c r="H4664" s="28">
        <v>2</v>
      </c>
      <c r="I4664" s="28">
        <v>0.4</v>
      </c>
      <c r="J4664" s="28">
        <v>0.11840926692655485</v>
      </c>
      <c r="K4664" s="28">
        <v>1</v>
      </c>
      <c r="L4664" s="28">
        <v>3750</v>
      </c>
      <c r="M4664" s="29">
        <v>0</v>
      </c>
    </row>
    <row r="4665" spans="1:13" x14ac:dyDescent="0.3">
      <c r="A4665">
        <v>4661</v>
      </c>
      <c r="B4665" s="29">
        <v>2014</v>
      </c>
      <c r="C4665" s="27">
        <v>41993</v>
      </c>
      <c r="D4665" s="28">
        <v>0.67244136847298386</v>
      </c>
      <c r="E4665" s="28">
        <v>4</v>
      </c>
      <c r="F4665" s="27">
        <v>43454</v>
      </c>
      <c r="G4665" s="28">
        <v>0.90501192890151583</v>
      </c>
      <c r="H4665" s="28">
        <v>3</v>
      </c>
      <c r="I4665" s="28">
        <v>0.48000000000000004</v>
      </c>
      <c r="J4665" s="28">
        <v>0.71537694590427703</v>
      </c>
      <c r="K4665" s="28">
        <v>5</v>
      </c>
      <c r="L4665" s="28">
        <v>6250</v>
      </c>
      <c r="M4665" s="29">
        <v>2</v>
      </c>
    </row>
    <row r="4666" spans="1:13" x14ac:dyDescent="0.3">
      <c r="A4666">
        <v>4662</v>
      </c>
      <c r="B4666" s="29">
        <v>2014</v>
      </c>
      <c r="C4666" s="27">
        <v>41894</v>
      </c>
      <c r="D4666" s="28">
        <v>0.63548088934125735</v>
      </c>
      <c r="E4666" s="28">
        <v>4</v>
      </c>
      <c r="F4666" s="27">
        <v>43355</v>
      </c>
      <c r="G4666" s="28">
        <v>0.89614088026888805</v>
      </c>
      <c r="H4666" s="28">
        <v>3</v>
      </c>
      <c r="I4666" s="28">
        <v>0.48000000000000004</v>
      </c>
      <c r="J4666" s="28">
        <v>0.76212677873356749</v>
      </c>
      <c r="K4666" s="28">
        <v>5</v>
      </c>
      <c r="L4666" s="28">
        <v>6250</v>
      </c>
      <c r="M4666" s="29">
        <v>5</v>
      </c>
    </row>
    <row r="4667" spans="1:13" x14ac:dyDescent="0.3">
      <c r="A4667">
        <v>4663</v>
      </c>
      <c r="B4667" s="29">
        <v>2014</v>
      </c>
      <c r="C4667" s="27">
        <v>41708</v>
      </c>
      <c r="D4667" s="28">
        <v>0.81077278982736511</v>
      </c>
      <c r="E4667" s="28">
        <v>5</v>
      </c>
      <c r="F4667" s="27">
        <v>43534</v>
      </c>
      <c r="G4667" s="28">
        <v>0.76742682261846018</v>
      </c>
      <c r="H4667" s="28">
        <v>3</v>
      </c>
      <c r="I4667" s="28">
        <v>0.48000000000000004</v>
      </c>
      <c r="J4667" s="28">
        <v>0.39090127340422409</v>
      </c>
      <c r="K4667" s="28">
        <v>2</v>
      </c>
      <c r="L4667" s="28">
        <v>4375</v>
      </c>
      <c r="M4667" s="29">
        <v>2</v>
      </c>
    </row>
    <row r="4668" spans="1:13" x14ac:dyDescent="0.3">
      <c r="A4668">
        <v>4664</v>
      </c>
      <c r="B4668" s="29">
        <v>2014</v>
      </c>
      <c r="C4668" s="27">
        <v>41818</v>
      </c>
      <c r="D4668" s="28">
        <v>0.73089389722801779</v>
      </c>
      <c r="E4668" s="28">
        <v>5</v>
      </c>
      <c r="F4668" s="27">
        <v>43644</v>
      </c>
      <c r="G4668" s="28">
        <v>0.10025158112112564</v>
      </c>
      <c r="H4668" s="28">
        <v>1</v>
      </c>
      <c r="I4668" s="28">
        <v>0.32</v>
      </c>
      <c r="J4668" s="28">
        <v>0.39918563845463528</v>
      </c>
      <c r="K4668" s="28">
        <v>2</v>
      </c>
      <c r="L4668" s="28">
        <v>4375</v>
      </c>
      <c r="M4668" s="29">
        <v>2</v>
      </c>
    </row>
    <row r="4669" spans="1:13" x14ac:dyDescent="0.3">
      <c r="A4669">
        <v>4665</v>
      </c>
      <c r="B4669" s="29">
        <v>2014</v>
      </c>
      <c r="C4669" s="27">
        <v>41756</v>
      </c>
      <c r="D4669" s="28">
        <v>0.80953770737178787</v>
      </c>
      <c r="E4669" s="28">
        <v>5</v>
      </c>
      <c r="F4669" s="27">
        <v>43582</v>
      </c>
      <c r="G4669" s="28">
        <v>4.9980824044432604E-2</v>
      </c>
      <c r="H4669" s="28">
        <v>1</v>
      </c>
      <c r="I4669" s="28">
        <v>0.32</v>
      </c>
      <c r="J4669" s="28">
        <v>0.79298948306772321</v>
      </c>
      <c r="K4669" s="28">
        <v>5</v>
      </c>
      <c r="L4669" s="28">
        <v>6250</v>
      </c>
      <c r="M4669" s="29">
        <v>0</v>
      </c>
    </row>
    <row r="4670" spans="1:13" x14ac:dyDescent="0.3">
      <c r="A4670">
        <v>4666</v>
      </c>
      <c r="B4670" s="29">
        <v>2014</v>
      </c>
      <c r="C4670" s="27">
        <v>41732</v>
      </c>
      <c r="D4670" s="28">
        <v>0.5398109306715092</v>
      </c>
      <c r="E4670" s="28">
        <v>3</v>
      </c>
      <c r="F4670" s="27">
        <v>42828</v>
      </c>
      <c r="G4670" s="28">
        <v>0.88423344587208375</v>
      </c>
      <c r="H4670" s="28">
        <v>3</v>
      </c>
      <c r="I4670" s="28">
        <v>0.48000000000000004</v>
      </c>
      <c r="J4670" s="28">
        <v>0.15484269415471275</v>
      </c>
      <c r="K4670" s="28">
        <v>1</v>
      </c>
      <c r="L4670" s="28">
        <v>3750</v>
      </c>
      <c r="M4670" s="29">
        <v>0</v>
      </c>
    </row>
    <row r="4671" spans="1:13" x14ac:dyDescent="0.3">
      <c r="A4671">
        <v>4667</v>
      </c>
      <c r="B4671" s="29">
        <v>2014</v>
      </c>
      <c r="C4671" s="27">
        <v>41754</v>
      </c>
      <c r="D4671" s="28">
        <v>0.6688452784487966</v>
      </c>
      <c r="E4671" s="28">
        <v>4</v>
      </c>
      <c r="F4671" s="27">
        <v>43215</v>
      </c>
      <c r="G4671" s="28">
        <v>0.33287775719717339</v>
      </c>
      <c r="H4671" s="28">
        <v>2</v>
      </c>
      <c r="I4671" s="28">
        <v>0.4</v>
      </c>
      <c r="J4671" s="28">
        <v>0.20379100248401549</v>
      </c>
      <c r="K4671" s="28">
        <v>2</v>
      </c>
      <c r="L4671" s="28">
        <v>4375</v>
      </c>
      <c r="M4671" s="29">
        <v>1</v>
      </c>
    </row>
    <row r="4672" spans="1:13" x14ac:dyDescent="0.3">
      <c r="A4672">
        <v>4668</v>
      </c>
      <c r="B4672" s="29">
        <v>2014</v>
      </c>
      <c r="C4672" s="27">
        <v>41897</v>
      </c>
      <c r="D4672" s="28">
        <v>0.5815014482408265</v>
      </c>
      <c r="E4672" s="28">
        <v>4</v>
      </c>
      <c r="F4672" s="27">
        <v>43358</v>
      </c>
      <c r="G4672" s="28">
        <v>0.22979666115369612</v>
      </c>
      <c r="H4672" s="28">
        <v>1</v>
      </c>
      <c r="I4672" s="28">
        <v>0.32</v>
      </c>
      <c r="J4672" s="28">
        <v>0.50531180232727901</v>
      </c>
      <c r="K4672" s="28">
        <v>3</v>
      </c>
      <c r="L4672" s="28">
        <v>5000</v>
      </c>
      <c r="M4672" s="29">
        <v>4</v>
      </c>
    </row>
    <row r="4673" spans="1:13" x14ac:dyDescent="0.3">
      <c r="A4673">
        <v>4669</v>
      </c>
      <c r="B4673" s="29">
        <v>2014</v>
      </c>
      <c r="C4673" s="27">
        <v>41973</v>
      </c>
      <c r="D4673" s="28">
        <v>0.71529851794960053</v>
      </c>
      <c r="E4673" s="28">
        <v>5</v>
      </c>
      <c r="F4673" s="27">
        <v>43799</v>
      </c>
      <c r="G4673" s="28">
        <v>0.32366593941491684</v>
      </c>
      <c r="H4673" s="28">
        <v>2</v>
      </c>
      <c r="I4673" s="28">
        <v>0.4</v>
      </c>
      <c r="J4673" s="28">
        <v>0.71494727914303891</v>
      </c>
      <c r="K4673" s="28">
        <v>5</v>
      </c>
      <c r="L4673" s="28">
        <v>6250</v>
      </c>
      <c r="M4673" s="29">
        <v>1</v>
      </c>
    </row>
    <row r="4674" spans="1:13" x14ac:dyDescent="0.3">
      <c r="A4674">
        <v>4670</v>
      </c>
      <c r="B4674" s="29">
        <v>2014</v>
      </c>
      <c r="C4674" s="27">
        <v>42003</v>
      </c>
      <c r="D4674" s="28">
        <v>0.12837511022731218</v>
      </c>
      <c r="E4674" s="28">
        <v>1</v>
      </c>
      <c r="F4674" s="27">
        <v>42368</v>
      </c>
      <c r="G4674" s="28">
        <v>0.28246681373980109</v>
      </c>
      <c r="H4674" s="28">
        <v>2</v>
      </c>
      <c r="I4674" s="28">
        <v>0.4</v>
      </c>
      <c r="J4674" s="28">
        <v>0.57115316997405763</v>
      </c>
      <c r="K4674" s="28">
        <v>3</v>
      </c>
      <c r="L4674" s="28">
        <v>5000</v>
      </c>
      <c r="M4674" s="29">
        <v>0</v>
      </c>
    </row>
    <row r="4675" spans="1:13" x14ac:dyDescent="0.3">
      <c r="A4675">
        <v>4671</v>
      </c>
      <c r="B4675" s="29">
        <v>2014</v>
      </c>
      <c r="C4675" s="27">
        <v>41845</v>
      </c>
      <c r="D4675" s="28">
        <v>0.26161291448095003</v>
      </c>
      <c r="E4675" s="28">
        <v>2</v>
      </c>
      <c r="F4675" s="27">
        <v>42576</v>
      </c>
      <c r="G4675" s="28">
        <v>0.54569509446138009</v>
      </c>
      <c r="H4675" s="28">
        <v>2</v>
      </c>
      <c r="I4675" s="28">
        <v>0.4</v>
      </c>
      <c r="J4675" s="28">
        <v>0.45075182618802168</v>
      </c>
      <c r="K4675" s="28">
        <v>3</v>
      </c>
      <c r="L4675" s="28">
        <v>5000</v>
      </c>
      <c r="M4675" s="29">
        <v>1</v>
      </c>
    </row>
    <row r="4676" spans="1:13" x14ac:dyDescent="0.3">
      <c r="A4676">
        <v>4672</v>
      </c>
      <c r="B4676" s="29">
        <v>2014</v>
      </c>
      <c r="C4676" s="27">
        <v>41814</v>
      </c>
      <c r="D4676" s="28">
        <v>0.81700628511494311</v>
      </c>
      <c r="E4676" s="28">
        <v>5</v>
      </c>
      <c r="F4676" s="27">
        <v>43640</v>
      </c>
      <c r="G4676" s="28">
        <v>0.1837919537498991</v>
      </c>
      <c r="H4676" s="28">
        <v>1</v>
      </c>
      <c r="I4676" s="28">
        <v>0.32</v>
      </c>
      <c r="J4676" s="28">
        <v>0.54058885992771866</v>
      </c>
      <c r="K4676" s="28">
        <v>3</v>
      </c>
      <c r="L4676" s="28">
        <v>5000</v>
      </c>
      <c r="M4676" s="29">
        <v>1</v>
      </c>
    </row>
    <row r="4677" spans="1:13" x14ac:dyDescent="0.3">
      <c r="A4677">
        <v>4673</v>
      </c>
      <c r="B4677" s="29">
        <v>2014</v>
      </c>
      <c r="C4677" s="27">
        <v>41787</v>
      </c>
      <c r="D4677" s="28">
        <v>0.82693594136571968</v>
      </c>
      <c r="E4677" s="28">
        <v>5</v>
      </c>
      <c r="F4677" s="27">
        <v>43613</v>
      </c>
      <c r="G4677" s="28">
        <v>8.0170529601273022E-2</v>
      </c>
      <c r="H4677" s="28">
        <v>1</v>
      </c>
      <c r="I4677" s="28">
        <v>0.32</v>
      </c>
      <c r="J4677" s="28">
        <v>0.95138425277228911</v>
      </c>
      <c r="K4677" s="28">
        <v>5</v>
      </c>
      <c r="L4677" s="28">
        <v>6250</v>
      </c>
      <c r="M4677" s="29">
        <v>3</v>
      </c>
    </row>
    <row r="4678" spans="1:13" x14ac:dyDescent="0.3">
      <c r="A4678">
        <v>4674</v>
      </c>
      <c r="B4678" s="29">
        <v>2014</v>
      </c>
      <c r="C4678" s="27">
        <v>41965</v>
      </c>
      <c r="D4678" s="28">
        <v>0.86755336559796814</v>
      </c>
      <c r="E4678" s="28">
        <v>5</v>
      </c>
      <c r="F4678" s="27">
        <v>43791</v>
      </c>
      <c r="G4678" s="28">
        <v>0.71271091524362584</v>
      </c>
      <c r="H4678" s="28">
        <v>3</v>
      </c>
      <c r="I4678" s="28">
        <v>0.48000000000000004</v>
      </c>
      <c r="J4678" s="28">
        <v>0.86371323835149816</v>
      </c>
      <c r="K4678" s="28">
        <v>5</v>
      </c>
      <c r="L4678" s="28">
        <v>6250</v>
      </c>
      <c r="M4678" s="29">
        <v>2</v>
      </c>
    </row>
    <row r="4679" spans="1:13" x14ac:dyDescent="0.3">
      <c r="A4679">
        <v>4675</v>
      </c>
      <c r="B4679" s="29">
        <v>2014</v>
      </c>
      <c r="C4679" s="27">
        <v>41650</v>
      </c>
      <c r="D4679" s="28">
        <v>0.10962742791362889</v>
      </c>
      <c r="E4679" s="28">
        <v>1</v>
      </c>
      <c r="F4679" s="27">
        <v>42015</v>
      </c>
      <c r="G4679" s="28">
        <v>0.32817593196018868</v>
      </c>
      <c r="H4679" s="28">
        <v>2</v>
      </c>
      <c r="I4679" s="28">
        <v>0.4</v>
      </c>
      <c r="J4679" s="28">
        <v>0.92305295675308507</v>
      </c>
      <c r="K4679" s="28">
        <v>5</v>
      </c>
      <c r="L4679" s="28">
        <v>6250</v>
      </c>
      <c r="M4679" s="29">
        <v>1</v>
      </c>
    </row>
    <row r="4680" spans="1:13" x14ac:dyDescent="0.3">
      <c r="A4680">
        <v>4676</v>
      </c>
      <c r="B4680" s="29">
        <v>2014</v>
      </c>
      <c r="C4680" s="27">
        <v>41700</v>
      </c>
      <c r="D4680" s="28">
        <v>0.61894689716842233</v>
      </c>
      <c r="E4680" s="28">
        <v>4</v>
      </c>
      <c r="F4680" s="27">
        <v>43161</v>
      </c>
      <c r="G4680" s="28">
        <v>0.64847447515488199</v>
      </c>
      <c r="H4680" s="28">
        <v>3</v>
      </c>
      <c r="I4680" s="28">
        <v>0.48000000000000004</v>
      </c>
      <c r="J4680" s="28">
        <v>7.311430378742656E-2</v>
      </c>
      <c r="K4680" s="28">
        <v>1</v>
      </c>
      <c r="L4680" s="28">
        <v>3750</v>
      </c>
      <c r="M4680" s="29">
        <v>2</v>
      </c>
    </row>
    <row r="4681" spans="1:13" x14ac:dyDescent="0.3">
      <c r="A4681">
        <v>4677</v>
      </c>
      <c r="B4681" s="29">
        <v>2014</v>
      </c>
      <c r="C4681" s="27">
        <v>41879</v>
      </c>
      <c r="D4681" s="28">
        <v>0.16856509902826788</v>
      </c>
      <c r="E4681" s="28">
        <v>1</v>
      </c>
      <c r="F4681" s="27">
        <v>42244</v>
      </c>
      <c r="G4681" s="28">
        <v>0.24470595107899995</v>
      </c>
      <c r="H4681" s="28">
        <v>1</v>
      </c>
      <c r="I4681" s="28">
        <v>0.32</v>
      </c>
      <c r="J4681" s="28">
        <v>0.11336203229790787</v>
      </c>
      <c r="K4681" s="28">
        <v>1</v>
      </c>
      <c r="L4681" s="28">
        <v>3750</v>
      </c>
      <c r="M4681" s="29">
        <v>0</v>
      </c>
    </row>
    <row r="4682" spans="1:13" x14ac:dyDescent="0.3">
      <c r="A4682">
        <v>4678</v>
      </c>
      <c r="B4682" s="29">
        <v>2014</v>
      </c>
      <c r="C4682" s="27">
        <v>41930</v>
      </c>
      <c r="D4682" s="28">
        <v>0.63822497486600616</v>
      </c>
      <c r="E4682" s="28">
        <v>4</v>
      </c>
      <c r="F4682" s="27">
        <v>43391</v>
      </c>
      <c r="G4682" s="28">
        <v>0.1322712272286457</v>
      </c>
      <c r="H4682" s="28">
        <v>1</v>
      </c>
      <c r="I4682" s="28">
        <v>0.32</v>
      </c>
      <c r="J4682" s="28">
        <v>0.52862453494234185</v>
      </c>
      <c r="K4682" s="28">
        <v>3</v>
      </c>
      <c r="L4682" s="28">
        <v>5000</v>
      </c>
      <c r="M4682" s="29">
        <v>0</v>
      </c>
    </row>
    <row r="4683" spans="1:13" x14ac:dyDescent="0.3">
      <c r="A4683">
        <v>4679</v>
      </c>
      <c r="B4683" s="29">
        <v>2014</v>
      </c>
      <c r="C4683" s="27">
        <v>41781</v>
      </c>
      <c r="D4683" s="28">
        <v>0.98247289821649453</v>
      </c>
      <c r="E4683" s="28">
        <v>5</v>
      </c>
      <c r="F4683" s="27">
        <v>43607</v>
      </c>
      <c r="G4683" s="28">
        <v>0.26968054738781566</v>
      </c>
      <c r="H4683" s="28">
        <v>1</v>
      </c>
      <c r="I4683" s="28">
        <v>0.32</v>
      </c>
      <c r="J4683" s="28">
        <v>0.42213145094877769</v>
      </c>
      <c r="K4683" s="28">
        <v>3</v>
      </c>
      <c r="L4683" s="28">
        <v>5000</v>
      </c>
      <c r="M4683" s="29">
        <v>3</v>
      </c>
    </row>
    <row r="4684" spans="1:13" x14ac:dyDescent="0.3">
      <c r="A4684">
        <v>4680</v>
      </c>
      <c r="B4684" s="29">
        <v>2014</v>
      </c>
      <c r="C4684" s="27">
        <v>41964</v>
      </c>
      <c r="D4684" s="28">
        <v>2.2830319782037756E-2</v>
      </c>
      <c r="E4684" s="28">
        <v>1</v>
      </c>
      <c r="F4684" s="27">
        <v>42329</v>
      </c>
      <c r="G4684" s="28">
        <v>0.45439700909385539</v>
      </c>
      <c r="H4684" s="28">
        <v>2</v>
      </c>
      <c r="I4684" s="28">
        <v>0.4</v>
      </c>
      <c r="J4684" s="28">
        <v>0.43143516190413078</v>
      </c>
      <c r="K4684" s="28">
        <v>3</v>
      </c>
      <c r="L4684" s="28">
        <v>5000</v>
      </c>
      <c r="M4684" s="29">
        <v>0</v>
      </c>
    </row>
    <row r="4685" spans="1:13" x14ac:dyDescent="0.3">
      <c r="A4685">
        <v>4681</v>
      </c>
      <c r="B4685" s="29">
        <v>2014</v>
      </c>
      <c r="C4685" s="27">
        <v>41997</v>
      </c>
      <c r="D4685" s="28">
        <v>0.53799927887810994</v>
      </c>
      <c r="E4685" s="28">
        <v>3</v>
      </c>
      <c r="F4685" s="27">
        <v>43093</v>
      </c>
      <c r="G4685" s="28">
        <v>0.90845063064218479</v>
      </c>
      <c r="H4685" s="28">
        <v>3</v>
      </c>
      <c r="I4685" s="28">
        <v>0.48000000000000004</v>
      </c>
      <c r="J4685" s="28">
        <v>0.7305978278572135</v>
      </c>
      <c r="K4685" s="28">
        <v>5</v>
      </c>
      <c r="L4685" s="28">
        <v>6250</v>
      </c>
      <c r="M4685" s="29">
        <v>0</v>
      </c>
    </row>
    <row r="4686" spans="1:13" x14ac:dyDescent="0.3">
      <c r="A4686">
        <v>4682</v>
      </c>
      <c r="B4686" s="29">
        <v>2014</v>
      </c>
      <c r="C4686" s="27">
        <v>41937</v>
      </c>
      <c r="D4686" s="28">
        <v>8.1845254949188484E-2</v>
      </c>
      <c r="E4686" s="28">
        <v>1</v>
      </c>
      <c r="F4686" s="27">
        <v>42302</v>
      </c>
      <c r="G4686" s="28">
        <v>0.55867353824896393</v>
      </c>
      <c r="H4686" s="28">
        <v>2</v>
      </c>
      <c r="I4686" s="28">
        <v>0.4</v>
      </c>
      <c r="J4686" s="28">
        <v>0.39751479099961762</v>
      </c>
      <c r="K4686" s="28">
        <v>2</v>
      </c>
      <c r="L4686" s="28">
        <v>4375</v>
      </c>
      <c r="M4686" s="29">
        <v>0</v>
      </c>
    </row>
    <row r="4687" spans="1:13" x14ac:dyDescent="0.3">
      <c r="A4687">
        <v>4683</v>
      </c>
      <c r="B4687" s="29">
        <v>2014</v>
      </c>
      <c r="C4687" s="27">
        <v>41776</v>
      </c>
      <c r="D4687" s="28">
        <v>2.3316436184007694E-3</v>
      </c>
      <c r="E4687" s="28">
        <v>1</v>
      </c>
      <c r="F4687" s="27">
        <v>42141</v>
      </c>
      <c r="G4687" s="28">
        <v>0.36132520648236066</v>
      </c>
      <c r="H4687" s="28">
        <v>2</v>
      </c>
      <c r="I4687" s="28">
        <v>0.4</v>
      </c>
      <c r="J4687" s="28">
        <v>0.23887688519482375</v>
      </c>
      <c r="K4687" s="28">
        <v>2</v>
      </c>
      <c r="L4687" s="28">
        <v>4375</v>
      </c>
      <c r="M4687" s="29">
        <v>0</v>
      </c>
    </row>
    <row r="4688" spans="1:13" x14ac:dyDescent="0.3">
      <c r="A4688">
        <v>4684</v>
      </c>
      <c r="B4688" s="29">
        <v>2014</v>
      </c>
      <c r="C4688" s="27">
        <v>41878</v>
      </c>
      <c r="D4688" s="28">
        <v>0.26040983692461095</v>
      </c>
      <c r="E4688" s="28">
        <v>2</v>
      </c>
      <c r="F4688" s="27">
        <v>42609</v>
      </c>
      <c r="G4688" s="28">
        <v>8.482806015774047E-2</v>
      </c>
      <c r="H4688" s="28">
        <v>1</v>
      </c>
      <c r="I4688" s="28">
        <v>0.32</v>
      </c>
      <c r="J4688" s="28">
        <v>0.62198437312161492</v>
      </c>
      <c r="K4688" s="28">
        <v>4</v>
      </c>
      <c r="L4688" s="28">
        <v>5625</v>
      </c>
      <c r="M4688" s="29">
        <v>0</v>
      </c>
    </row>
    <row r="4689" spans="1:13" x14ac:dyDescent="0.3">
      <c r="A4689">
        <v>4685</v>
      </c>
      <c r="B4689" s="29">
        <v>2014</v>
      </c>
      <c r="C4689" s="27">
        <v>41719</v>
      </c>
      <c r="D4689" s="28">
        <v>0.26696847278288827</v>
      </c>
      <c r="E4689" s="28">
        <v>2</v>
      </c>
      <c r="F4689" s="27">
        <v>42450</v>
      </c>
      <c r="G4689" s="28">
        <v>0.33717276864481371</v>
      </c>
      <c r="H4689" s="28">
        <v>2</v>
      </c>
      <c r="I4689" s="28">
        <v>0.4</v>
      </c>
      <c r="J4689" s="28">
        <v>0.91487133027506118</v>
      </c>
      <c r="K4689" s="28">
        <v>5</v>
      </c>
      <c r="L4689" s="28">
        <v>6250</v>
      </c>
      <c r="M4689" s="29">
        <v>3</v>
      </c>
    </row>
    <row r="4690" spans="1:13" x14ac:dyDescent="0.3">
      <c r="A4690">
        <v>4686</v>
      </c>
      <c r="B4690" s="29">
        <v>2014</v>
      </c>
      <c r="C4690" s="27">
        <v>41960</v>
      </c>
      <c r="D4690" s="28">
        <v>5.165995590300454E-2</v>
      </c>
      <c r="E4690" s="28">
        <v>1</v>
      </c>
      <c r="F4690" s="27">
        <v>42325</v>
      </c>
      <c r="G4690" s="28">
        <v>0.78177545426839623</v>
      </c>
      <c r="H4690" s="28">
        <v>3</v>
      </c>
      <c r="I4690" s="28">
        <v>0.48000000000000004</v>
      </c>
      <c r="J4690" s="28">
        <v>0.56911767852517492</v>
      </c>
      <c r="K4690" s="28">
        <v>3</v>
      </c>
      <c r="L4690" s="28">
        <v>5000</v>
      </c>
      <c r="M4690" s="29">
        <v>1</v>
      </c>
    </row>
    <row r="4691" spans="1:13" x14ac:dyDescent="0.3">
      <c r="A4691">
        <v>4687</v>
      </c>
      <c r="B4691" s="29">
        <v>2014</v>
      </c>
      <c r="C4691" s="27">
        <v>41652</v>
      </c>
      <c r="D4691" s="28">
        <v>0.29886932462476157</v>
      </c>
      <c r="E4691" s="28">
        <v>2</v>
      </c>
      <c r="F4691" s="27">
        <v>42382</v>
      </c>
      <c r="G4691" s="28">
        <v>0.47726090208819438</v>
      </c>
      <c r="H4691" s="28">
        <v>2</v>
      </c>
      <c r="I4691" s="28">
        <v>0.4</v>
      </c>
      <c r="J4691" s="28">
        <v>0.893412445129107</v>
      </c>
      <c r="K4691" s="28">
        <v>5</v>
      </c>
      <c r="L4691" s="28">
        <v>6250</v>
      </c>
      <c r="M4691" s="29">
        <v>0</v>
      </c>
    </row>
    <row r="4692" spans="1:13" x14ac:dyDescent="0.3">
      <c r="A4692">
        <v>4688</v>
      </c>
      <c r="B4692" s="29">
        <v>2014</v>
      </c>
      <c r="C4692" s="27">
        <v>41847</v>
      </c>
      <c r="D4692" s="28">
        <v>0.66538079791321891</v>
      </c>
      <c r="E4692" s="28">
        <v>4</v>
      </c>
      <c r="F4692" s="27">
        <v>43308</v>
      </c>
      <c r="G4692" s="28">
        <v>0.66373526006971284</v>
      </c>
      <c r="H4692" s="28">
        <v>3</v>
      </c>
      <c r="I4692" s="28">
        <v>0.48000000000000004</v>
      </c>
      <c r="J4692" s="28">
        <v>0.4207299954167375</v>
      </c>
      <c r="K4692" s="28">
        <v>3</v>
      </c>
      <c r="L4692" s="28">
        <v>5000</v>
      </c>
      <c r="M4692" s="29">
        <v>2</v>
      </c>
    </row>
    <row r="4693" spans="1:13" x14ac:dyDescent="0.3">
      <c r="A4693">
        <v>4689</v>
      </c>
      <c r="B4693" s="29">
        <v>2014</v>
      </c>
      <c r="C4693" s="27">
        <v>41715</v>
      </c>
      <c r="D4693" s="28">
        <v>0.70043038134921065</v>
      </c>
      <c r="E4693" s="28">
        <v>5</v>
      </c>
      <c r="F4693" s="27">
        <v>43541</v>
      </c>
      <c r="G4693" s="28">
        <v>0.77922261575590956</v>
      </c>
      <c r="H4693" s="28">
        <v>3</v>
      </c>
      <c r="I4693" s="28">
        <v>0.48000000000000004</v>
      </c>
      <c r="J4693" s="28">
        <v>0.38911795808810878</v>
      </c>
      <c r="K4693" s="28">
        <v>2</v>
      </c>
      <c r="L4693" s="28">
        <v>4375</v>
      </c>
      <c r="M4693" s="29">
        <v>1</v>
      </c>
    </row>
    <row r="4694" spans="1:13" x14ac:dyDescent="0.3">
      <c r="A4694">
        <v>4690</v>
      </c>
      <c r="B4694" s="29">
        <v>2014</v>
      </c>
      <c r="C4694" s="27">
        <v>41970</v>
      </c>
      <c r="D4694" s="28">
        <v>0.72397952897742235</v>
      </c>
      <c r="E4694" s="28">
        <v>5</v>
      </c>
      <c r="F4694" s="27">
        <v>43796</v>
      </c>
      <c r="G4694" s="28">
        <v>0.26741419092533436</v>
      </c>
      <c r="H4694" s="28">
        <v>1</v>
      </c>
      <c r="I4694" s="28">
        <v>0.32</v>
      </c>
      <c r="J4694" s="28">
        <v>0.77161754656516479</v>
      </c>
      <c r="K4694" s="28">
        <v>5</v>
      </c>
      <c r="L4694" s="28">
        <v>6250</v>
      </c>
      <c r="M4694" s="29">
        <v>1</v>
      </c>
    </row>
    <row r="4695" spans="1:13" x14ac:dyDescent="0.3">
      <c r="A4695">
        <v>4691</v>
      </c>
      <c r="B4695" s="29">
        <v>2014</v>
      </c>
      <c r="C4695" s="27">
        <v>41702</v>
      </c>
      <c r="D4695" s="28">
        <v>0.42237819066163085</v>
      </c>
      <c r="E4695" s="28">
        <v>2</v>
      </c>
      <c r="F4695" s="27">
        <v>42433</v>
      </c>
      <c r="G4695" s="28">
        <v>0.66486456351541257</v>
      </c>
      <c r="H4695" s="28">
        <v>3</v>
      </c>
      <c r="I4695" s="28">
        <v>0.48000000000000004</v>
      </c>
      <c r="J4695" s="28">
        <v>0.38146363170077058</v>
      </c>
      <c r="K4695" s="28">
        <v>2</v>
      </c>
      <c r="L4695" s="28">
        <v>4375</v>
      </c>
      <c r="M4695" s="29">
        <v>1</v>
      </c>
    </row>
    <row r="4696" spans="1:13" x14ac:dyDescent="0.3">
      <c r="A4696">
        <v>4692</v>
      </c>
      <c r="B4696" s="29">
        <v>2014</v>
      </c>
      <c r="C4696" s="27">
        <v>41999</v>
      </c>
      <c r="D4696" s="28">
        <v>0.11342981149626907</v>
      </c>
      <c r="E4696" s="28">
        <v>1</v>
      </c>
      <c r="F4696" s="27">
        <v>42364</v>
      </c>
      <c r="G4696" s="28">
        <v>7.9271442612035781E-2</v>
      </c>
      <c r="H4696" s="28">
        <v>1</v>
      </c>
      <c r="I4696" s="28">
        <v>0.32</v>
      </c>
      <c r="J4696" s="28">
        <v>5.288142461305223E-2</v>
      </c>
      <c r="K4696" s="28">
        <v>1</v>
      </c>
      <c r="L4696" s="28">
        <v>3750</v>
      </c>
      <c r="M4696" s="29">
        <v>0</v>
      </c>
    </row>
    <row r="4697" spans="1:13" x14ac:dyDescent="0.3">
      <c r="A4697">
        <v>4693</v>
      </c>
      <c r="B4697" s="29">
        <v>2014</v>
      </c>
      <c r="C4697" s="27">
        <v>41794</v>
      </c>
      <c r="D4697" s="28">
        <v>0.55975848344944756</v>
      </c>
      <c r="E4697" s="28">
        <v>3</v>
      </c>
      <c r="F4697" s="27">
        <v>42890</v>
      </c>
      <c r="G4697" s="28">
        <v>0.11925006275279781</v>
      </c>
      <c r="H4697" s="28">
        <v>1</v>
      </c>
      <c r="I4697" s="28">
        <v>0.32</v>
      </c>
      <c r="J4697" s="28">
        <v>7.5736388552491984E-3</v>
      </c>
      <c r="K4697" s="28">
        <v>1</v>
      </c>
      <c r="L4697" s="28">
        <v>3750</v>
      </c>
      <c r="M4697" s="29">
        <v>0</v>
      </c>
    </row>
    <row r="4698" spans="1:13" x14ac:dyDescent="0.3">
      <c r="A4698">
        <v>4694</v>
      </c>
      <c r="B4698" s="29">
        <v>2014</v>
      </c>
      <c r="C4698" s="27">
        <v>41671</v>
      </c>
      <c r="D4698" s="28">
        <v>0.10704938231990802</v>
      </c>
      <c r="E4698" s="28">
        <v>1</v>
      </c>
      <c r="F4698" s="27">
        <v>42036</v>
      </c>
      <c r="G4698" s="28">
        <v>6.8577816458551766E-2</v>
      </c>
      <c r="H4698" s="28">
        <v>1</v>
      </c>
      <c r="I4698" s="28">
        <v>0.32</v>
      </c>
      <c r="J4698" s="28">
        <v>0.94700753386927361</v>
      </c>
      <c r="K4698" s="28">
        <v>5</v>
      </c>
      <c r="L4698" s="28">
        <v>6250</v>
      </c>
      <c r="M4698" s="29">
        <v>0</v>
      </c>
    </row>
    <row r="4699" spans="1:13" x14ac:dyDescent="0.3">
      <c r="A4699">
        <v>4695</v>
      </c>
      <c r="B4699" s="29">
        <v>2014</v>
      </c>
      <c r="C4699" s="27">
        <v>41671</v>
      </c>
      <c r="D4699" s="28">
        <v>0.1469535175037151</v>
      </c>
      <c r="E4699" s="28">
        <v>1</v>
      </c>
      <c r="F4699" s="27">
        <v>42036</v>
      </c>
      <c r="G4699" s="28">
        <v>0.80958593548982838</v>
      </c>
      <c r="H4699" s="28">
        <v>3</v>
      </c>
      <c r="I4699" s="28">
        <v>0.48000000000000004</v>
      </c>
      <c r="J4699" s="28">
        <v>0.71391260000324686</v>
      </c>
      <c r="K4699" s="28">
        <v>5</v>
      </c>
      <c r="L4699" s="28">
        <v>6250</v>
      </c>
      <c r="M4699" s="29">
        <v>0</v>
      </c>
    </row>
    <row r="4700" spans="1:13" x14ac:dyDescent="0.3">
      <c r="A4700">
        <v>4696</v>
      </c>
      <c r="B4700" s="29">
        <v>2014</v>
      </c>
      <c r="C4700" s="27">
        <v>41687</v>
      </c>
      <c r="D4700" s="28">
        <v>0.66067403047026729</v>
      </c>
      <c r="E4700" s="28">
        <v>4</v>
      </c>
      <c r="F4700" s="27">
        <v>43148</v>
      </c>
      <c r="G4700" s="28">
        <v>0.63507982394002815</v>
      </c>
      <c r="H4700" s="28">
        <v>3</v>
      </c>
      <c r="I4700" s="28">
        <v>0.48000000000000004</v>
      </c>
      <c r="J4700" s="28">
        <v>0.45348221212448392</v>
      </c>
      <c r="K4700" s="28">
        <v>3</v>
      </c>
      <c r="L4700" s="28">
        <v>5000</v>
      </c>
      <c r="M4700" s="29">
        <v>3</v>
      </c>
    </row>
    <row r="4701" spans="1:13" x14ac:dyDescent="0.3">
      <c r="A4701">
        <v>4697</v>
      </c>
      <c r="B4701" s="29">
        <v>2014</v>
      </c>
      <c r="C4701" s="27">
        <v>41786</v>
      </c>
      <c r="D4701" s="28">
        <v>0.21641111982150529</v>
      </c>
      <c r="E4701" s="28">
        <v>1</v>
      </c>
      <c r="F4701" s="27">
        <v>42151</v>
      </c>
      <c r="G4701" s="28">
        <v>0.93053884140819176</v>
      </c>
      <c r="H4701" s="28">
        <v>3</v>
      </c>
      <c r="I4701" s="28">
        <v>0.48000000000000004</v>
      </c>
      <c r="J4701" s="28">
        <v>0.20311119165078939</v>
      </c>
      <c r="K4701" s="28">
        <v>2</v>
      </c>
      <c r="L4701" s="28">
        <v>4375</v>
      </c>
      <c r="M4701" s="29">
        <v>1</v>
      </c>
    </row>
    <row r="4702" spans="1:13" x14ac:dyDescent="0.3">
      <c r="A4702">
        <v>4698</v>
      </c>
      <c r="B4702" s="29">
        <v>2014</v>
      </c>
      <c r="C4702" s="27">
        <v>41839</v>
      </c>
      <c r="D4702" s="28">
        <v>0.18046257795991416</v>
      </c>
      <c r="E4702" s="28">
        <v>1</v>
      </c>
      <c r="F4702" s="27">
        <v>42204</v>
      </c>
      <c r="G4702" s="28">
        <v>0.82250075217763718</v>
      </c>
      <c r="H4702" s="28">
        <v>3</v>
      </c>
      <c r="I4702" s="28">
        <v>0.48000000000000004</v>
      </c>
      <c r="J4702" s="28">
        <v>0.53320383471752753</v>
      </c>
      <c r="K4702" s="28">
        <v>3</v>
      </c>
      <c r="L4702" s="28">
        <v>5000</v>
      </c>
      <c r="M4702" s="29">
        <v>0</v>
      </c>
    </row>
    <row r="4703" spans="1:13" x14ac:dyDescent="0.3">
      <c r="A4703">
        <v>4699</v>
      </c>
      <c r="B4703" s="29">
        <v>2014</v>
      </c>
      <c r="C4703" s="27">
        <v>41810</v>
      </c>
      <c r="D4703" s="28">
        <v>0.64761882569347684</v>
      </c>
      <c r="E4703" s="28">
        <v>4</v>
      </c>
      <c r="F4703" s="27">
        <v>43271</v>
      </c>
      <c r="G4703" s="28">
        <v>0.9179547431699997</v>
      </c>
      <c r="H4703" s="28">
        <v>3</v>
      </c>
      <c r="I4703" s="28">
        <v>0.48000000000000004</v>
      </c>
      <c r="J4703" s="28">
        <v>0.29178294722046649</v>
      </c>
      <c r="K4703" s="28">
        <v>2</v>
      </c>
      <c r="L4703" s="28">
        <v>4375</v>
      </c>
      <c r="M4703" s="29">
        <v>0</v>
      </c>
    </row>
    <row r="4704" spans="1:13" x14ac:dyDescent="0.3">
      <c r="A4704">
        <v>4700</v>
      </c>
      <c r="B4704" s="29">
        <v>2014</v>
      </c>
      <c r="C4704" s="27">
        <v>42004</v>
      </c>
      <c r="D4704" s="28">
        <v>0.86833855435327234</v>
      </c>
      <c r="E4704" s="28">
        <v>5</v>
      </c>
      <c r="F4704" s="27">
        <v>43830</v>
      </c>
      <c r="G4704" s="28">
        <v>9.1420941436225145E-2</v>
      </c>
      <c r="H4704" s="28">
        <v>1</v>
      </c>
      <c r="I4704" s="28">
        <v>0.32</v>
      </c>
      <c r="J4704" s="28">
        <v>0.87126457923323142</v>
      </c>
      <c r="K4704" s="28">
        <v>5</v>
      </c>
      <c r="L4704" s="28">
        <v>6250</v>
      </c>
      <c r="M4704" s="29">
        <v>2</v>
      </c>
    </row>
    <row r="4705" spans="1:13" x14ac:dyDescent="0.3">
      <c r="A4705">
        <v>4701</v>
      </c>
      <c r="B4705" s="29">
        <v>2014</v>
      </c>
      <c r="C4705" s="27">
        <v>41754</v>
      </c>
      <c r="D4705" s="28">
        <v>0.35903830520137114</v>
      </c>
      <c r="E4705" s="28">
        <v>2</v>
      </c>
      <c r="F4705" s="27">
        <v>42485</v>
      </c>
      <c r="G4705" s="28">
        <v>0.86116617351301417</v>
      </c>
      <c r="H4705" s="28">
        <v>3</v>
      </c>
      <c r="I4705" s="28">
        <v>0.48000000000000004</v>
      </c>
      <c r="J4705" s="28">
        <v>0.40308789957922952</v>
      </c>
      <c r="K4705" s="28">
        <v>2</v>
      </c>
      <c r="L4705" s="28">
        <v>4375</v>
      </c>
      <c r="M4705" s="29">
        <v>1</v>
      </c>
    </row>
    <row r="4706" spans="1:13" x14ac:dyDescent="0.3">
      <c r="A4706">
        <v>4702</v>
      </c>
      <c r="B4706" s="29">
        <v>2014</v>
      </c>
      <c r="C4706" s="27">
        <v>41836</v>
      </c>
      <c r="D4706" s="28">
        <v>9.0067668962559133E-2</v>
      </c>
      <c r="E4706" s="28">
        <v>1</v>
      </c>
      <c r="F4706" s="27">
        <v>42201</v>
      </c>
      <c r="G4706" s="28">
        <v>0.31900070084344345</v>
      </c>
      <c r="H4706" s="28">
        <v>2</v>
      </c>
      <c r="I4706" s="28">
        <v>0.4</v>
      </c>
      <c r="J4706" s="28">
        <v>0.9610168636154629</v>
      </c>
      <c r="K4706" s="28">
        <v>5</v>
      </c>
      <c r="L4706" s="28">
        <v>6250</v>
      </c>
      <c r="M4706" s="29">
        <v>0</v>
      </c>
    </row>
    <row r="4707" spans="1:13" x14ac:dyDescent="0.3">
      <c r="A4707">
        <v>4703</v>
      </c>
      <c r="B4707" s="29">
        <v>2014</v>
      </c>
      <c r="C4707" s="27">
        <v>41645</v>
      </c>
      <c r="D4707" s="28">
        <v>0.89634251054660474</v>
      </c>
      <c r="E4707" s="28">
        <v>5</v>
      </c>
      <c r="F4707" s="27">
        <v>43471</v>
      </c>
      <c r="G4707" s="28">
        <v>0.63868820342124499</v>
      </c>
      <c r="H4707" s="28">
        <v>3</v>
      </c>
      <c r="I4707" s="28">
        <v>0.48000000000000004</v>
      </c>
      <c r="J4707" s="28">
        <v>0.52699791903237692</v>
      </c>
      <c r="K4707" s="28">
        <v>3</v>
      </c>
      <c r="L4707" s="28">
        <v>5000</v>
      </c>
      <c r="M4707" s="29">
        <v>1</v>
      </c>
    </row>
    <row r="4708" spans="1:13" x14ac:dyDescent="0.3">
      <c r="A4708">
        <v>4704</v>
      </c>
      <c r="B4708" s="29">
        <v>2014</v>
      </c>
      <c r="C4708" s="27">
        <v>41875</v>
      </c>
      <c r="D4708" s="28">
        <v>0.12138825492279293</v>
      </c>
      <c r="E4708" s="28">
        <v>1</v>
      </c>
      <c r="F4708" s="27">
        <v>42240</v>
      </c>
      <c r="G4708" s="28">
        <v>4.7171257069650196E-2</v>
      </c>
      <c r="H4708" s="28">
        <v>1</v>
      </c>
      <c r="I4708" s="28">
        <v>0.32</v>
      </c>
      <c r="J4708" s="28">
        <v>0.16159480251556679</v>
      </c>
      <c r="K4708" s="28">
        <v>1</v>
      </c>
      <c r="L4708" s="28">
        <v>3750</v>
      </c>
      <c r="M4708" s="29">
        <v>0</v>
      </c>
    </row>
    <row r="4709" spans="1:13" x14ac:dyDescent="0.3">
      <c r="A4709">
        <v>4705</v>
      </c>
      <c r="B4709" s="29">
        <v>2014</v>
      </c>
      <c r="C4709" s="27">
        <v>41872</v>
      </c>
      <c r="D4709" s="28">
        <v>0.33910418287538746</v>
      </c>
      <c r="E4709" s="28">
        <v>2</v>
      </c>
      <c r="F4709" s="27">
        <v>42603</v>
      </c>
      <c r="G4709" s="28">
        <v>0.58172911095333868</v>
      </c>
      <c r="H4709" s="28">
        <v>2</v>
      </c>
      <c r="I4709" s="28">
        <v>0.4</v>
      </c>
      <c r="J4709" s="28">
        <v>0.96559855297217267</v>
      </c>
      <c r="K4709" s="28">
        <v>5</v>
      </c>
      <c r="L4709" s="28">
        <v>6250</v>
      </c>
      <c r="M4709" s="29">
        <v>0</v>
      </c>
    </row>
    <row r="4710" spans="1:13" x14ac:dyDescent="0.3">
      <c r="A4710">
        <v>4706</v>
      </c>
      <c r="B4710" s="29">
        <v>2014</v>
      </c>
      <c r="C4710" s="27">
        <v>41745</v>
      </c>
      <c r="D4710" s="28">
        <v>0.68405309012047755</v>
      </c>
      <c r="E4710" s="28">
        <v>5</v>
      </c>
      <c r="F4710" s="27">
        <v>43571</v>
      </c>
      <c r="G4710" s="28">
        <v>0.66384392530565839</v>
      </c>
      <c r="H4710" s="28">
        <v>3</v>
      </c>
      <c r="I4710" s="28">
        <v>0.48000000000000004</v>
      </c>
      <c r="J4710" s="28">
        <v>0.30786731013988866</v>
      </c>
      <c r="K4710" s="28">
        <v>2</v>
      </c>
      <c r="L4710" s="28">
        <v>4375</v>
      </c>
      <c r="M4710" s="29">
        <v>4</v>
      </c>
    </row>
    <row r="4711" spans="1:13" x14ac:dyDescent="0.3">
      <c r="A4711">
        <v>4707</v>
      </c>
      <c r="B4711" s="29">
        <v>2014</v>
      </c>
      <c r="C4711" s="27">
        <v>41948</v>
      </c>
      <c r="D4711" s="28">
        <v>0.33219039363194869</v>
      </c>
      <c r="E4711" s="28">
        <v>2</v>
      </c>
      <c r="F4711" s="27">
        <v>42679</v>
      </c>
      <c r="G4711" s="28">
        <v>0.6879051157903997</v>
      </c>
      <c r="H4711" s="28">
        <v>3</v>
      </c>
      <c r="I4711" s="28">
        <v>0.48000000000000004</v>
      </c>
      <c r="J4711" s="28">
        <v>0.12213722013228268</v>
      </c>
      <c r="K4711" s="28">
        <v>1</v>
      </c>
      <c r="L4711" s="28">
        <v>3750</v>
      </c>
      <c r="M4711" s="29">
        <v>0</v>
      </c>
    </row>
    <row r="4712" spans="1:13" x14ac:dyDescent="0.3">
      <c r="A4712">
        <v>4708</v>
      </c>
      <c r="B4712" s="29">
        <v>2014</v>
      </c>
      <c r="C4712" s="27">
        <v>41834</v>
      </c>
      <c r="D4712" s="28">
        <v>0.64315682644741867</v>
      </c>
      <c r="E4712" s="28">
        <v>4</v>
      </c>
      <c r="F4712" s="27">
        <v>43295</v>
      </c>
      <c r="G4712" s="28">
        <v>0.49177748107552244</v>
      </c>
      <c r="H4712" s="28">
        <v>2</v>
      </c>
      <c r="I4712" s="28">
        <v>0.4</v>
      </c>
      <c r="J4712" s="28">
        <v>0.99243956338245842</v>
      </c>
      <c r="K4712" s="28">
        <v>5</v>
      </c>
      <c r="L4712" s="28">
        <v>6250</v>
      </c>
      <c r="M4712" s="29">
        <v>5</v>
      </c>
    </row>
    <row r="4713" spans="1:13" x14ac:dyDescent="0.3">
      <c r="A4713">
        <v>4709</v>
      </c>
      <c r="B4713" s="29">
        <v>2014</v>
      </c>
      <c r="C4713" s="27">
        <v>41776</v>
      </c>
      <c r="D4713" s="28">
        <v>0.63962935053102432</v>
      </c>
      <c r="E4713" s="28">
        <v>4</v>
      </c>
      <c r="F4713" s="27">
        <v>43237</v>
      </c>
      <c r="G4713" s="28">
        <v>9.5746207906118319E-2</v>
      </c>
      <c r="H4713" s="28">
        <v>1</v>
      </c>
      <c r="I4713" s="28">
        <v>0.32</v>
      </c>
      <c r="J4713" s="28">
        <v>0.21016133334532761</v>
      </c>
      <c r="K4713" s="28">
        <v>2</v>
      </c>
      <c r="L4713" s="28">
        <v>4375</v>
      </c>
      <c r="M4713" s="29">
        <v>2</v>
      </c>
    </row>
    <row r="4714" spans="1:13" x14ac:dyDescent="0.3">
      <c r="A4714">
        <v>4710</v>
      </c>
      <c r="B4714" s="29">
        <v>2014</v>
      </c>
      <c r="C4714" s="27">
        <v>41929</v>
      </c>
      <c r="D4714" s="28">
        <v>0.99258621260506308</v>
      </c>
      <c r="E4714" s="28">
        <v>5</v>
      </c>
      <c r="F4714" s="27">
        <v>43755</v>
      </c>
      <c r="G4714" s="28">
        <v>0.84171514583416362</v>
      </c>
      <c r="H4714" s="28">
        <v>3</v>
      </c>
      <c r="I4714" s="28">
        <v>0.48000000000000004</v>
      </c>
      <c r="J4714" s="28">
        <v>3.8439165589952085E-2</v>
      </c>
      <c r="K4714" s="28">
        <v>1</v>
      </c>
      <c r="L4714" s="28">
        <v>3750</v>
      </c>
      <c r="M4714" s="29">
        <v>2</v>
      </c>
    </row>
    <row r="4715" spans="1:13" x14ac:dyDescent="0.3">
      <c r="A4715">
        <v>4711</v>
      </c>
      <c r="B4715" s="29">
        <v>2014</v>
      </c>
      <c r="C4715" s="27">
        <v>41696</v>
      </c>
      <c r="D4715" s="28">
        <v>0.90787464708214305</v>
      </c>
      <c r="E4715" s="28">
        <v>5</v>
      </c>
      <c r="F4715" s="27">
        <v>43522</v>
      </c>
      <c r="G4715" s="28">
        <v>0.23019019438784394</v>
      </c>
      <c r="H4715" s="28">
        <v>1</v>
      </c>
      <c r="I4715" s="28">
        <v>0.32</v>
      </c>
      <c r="J4715" s="28">
        <v>0.60231095040146254</v>
      </c>
      <c r="K4715" s="28">
        <v>4</v>
      </c>
      <c r="L4715" s="28">
        <v>5625</v>
      </c>
      <c r="M4715" s="29">
        <v>0</v>
      </c>
    </row>
    <row r="4716" spans="1:13" x14ac:dyDescent="0.3">
      <c r="A4716">
        <v>4712</v>
      </c>
      <c r="B4716" s="29">
        <v>2014</v>
      </c>
      <c r="C4716" s="27">
        <v>41663</v>
      </c>
      <c r="D4716" s="28">
        <v>3.44370088738436E-2</v>
      </c>
      <c r="E4716" s="28">
        <v>1</v>
      </c>
      <c r="F4716" s="27">
        <v>42028</v>
      </c>
      <c r="G4716" s="28">
        <v>0.95562271873360016</v>
      </c>
      <c r="H4716" s="28">
        <v>3</v>
      </c>
      <c r="I4716" s="28">
        <v>0.48000000000000004</v>
      </c>
      <c r="J4716" s="28">
        <v>0.32614115038136537</v>
      </c>
      <c r="K4716" s="28">
        <v>2</v>
      </c>
      <c r="L4716" s="28">
        <v>4375</v>
      </c>
      <c r="M4716" s="29">
        <v>0</v>
      </c>
    </row>
    <row r="4717" spans="1:13" x14ac:dyDescent="0.3">
      <c r="A4717">
        <v>4713</v>
      </c>
      <c r="B4717" s="29">
        <v>2014</v>
      </c>
      <c r="C4717" s="27">
        <v>41821</v>
      </c>
      <c r="D4717" s="28">
        <v>0.83071351492225809</v>
      </c>
      <c r="E4717" s="28">
        <v>5</v>
      </c>
      <c r="F4717" s="27">
        <v>43647</v>
      </c>
      <c r="G4717" s="28">
        <v>0.5314136446846266</v>
      </c>
      <c r="H4717" s="28">
        <v>2</v>
      </c>
      <c r="I4717" s="28">
        <v>0.4</v>
      </c>
      <c r="J4717" s="28">
        <v>0.81669884344534172</v>
      </c>
      <c r="K4717" s="28">
        <v>5</v>
      </c>
      <c r="L4717" s="28">
        <v>6250</v>
      </c>
      <c r="M4717" s="29">
        <v>0</v>
      </c>
    </row>
    <row r="4718" spans="1:13" x14ac:dyDescent="0.3">
      <c r="A4718">
        <v>4714</v>
      </c>
      <c r="B4718" s="29">
        <v>2014</v>
      </c>
      <c r="C4718" s="27">
        <v>41718</v>
      </c>
      <c r="D4718" s="28">
        <v>0.92693520141754593</v>
      </c>
      <c r="E4718" s="28">
        <v>5</v>
      </c>
      <c r="F4718" s="27">
        <v>43544</v>
      </c>
      <c r="G4718" s="28">
        <v>0.62782913113649297</v>
      </c>
      <c r="H4718" s="28">
        <v>3</v>
      </c>
      <c r="I4718" s="28">
        <v>0.48000000000000004</v>
      </c>
      <c r="J4718" s="28">
        <v>0.70418568670832926</v>
      </c>
      <c r="K4718" s="28">
        <v>4</v>
      </c>
      <c r="L4718" s="28">
        <v>5625</v>
      </c>
      <c r="M4718" s="29">
        <v>1</v>
      </c>
    </row>
    <row r="4719" spans="1:13" x14ac:dyDescent="0.3">
      <c r="A4719">
        <v>4715</v>
      </c>
      <c r="B4719" s="29">
        <v>2014</v>
      </c>
      <c r="C4719" s="27">
        <v>41646</v>
      </c>
      <c r="D4719" s="28">
        <v>0.55018601619760166</v>
      </c>
      <c r="E4719" s="28">
        <v>3</v>
      </c>
      <c r="F4719" s="27">
        <v>42742</v>
      </c>
      <c r="G4719" s="28">
        <v>0.80153372075244256</v>
      </c>
      <c r="H4719" s="28">
        <v>3</v>
      </c>
      <c r="I4719" s="28">
        <v>0.48000000000000004</v>
      </c>
      <c r="J4719" s="28">
        <v>0.60484549140663779</v>
      </c>
      <c r="K4719" s="28">
        <v>4</v>
      </c>
      <c r="L4719" s="28">
        <v>5625</v>
      </c>
      <c r="M4719" s="29">
        <v>0</v>
      </c>
    </row>
    <row r="4720" spans="1:13" x14ac:dyDescent="0.3">
      <c r="A4720">
        <v>4716</v>
      </c>
      <c r="B4720" s="29">
        <v>2014</v>
      </c>
      <c r="C4720" s="27">
        <v>41759</v>
      </c>
      <c r="D4720" s="28">
        <v>0.35510670360595564</v>
      </c>
      <c r="E4720" s="28">
        <v>2</v>
      </c>
      <c r="F4720" s="27">
        <v>42490</v>
      </c>
      <c r="G4720" s="28">
        <v>6.0665879537993295E-3</v>
      </c>
      <c r="H4720" s="28">
        <v>1</v>
      </c>
      <c r="I4720" s="28">
        <v>0.32</v>
      </c>
      <c r="J4720" s="28">
        <v>0.33904893604147368</v>
      </c>
      <c r="K4720" s="28">
        <v>2</v>
      </c>
      <c r="L4720" s="28">
        <v>4375</v>
      </c>
      <c r="M4720" s="29">
        <v>0</v>
      </c>
    </row>
    <row r="4721" spans="1:13" x14ac:dyDescent="0.3">
      <c r="A4721">
        <v>4717</v>
      </c>
      <c r="B4721" s="29">
        <v>2014</v>
      </c>
      <c r="C4721" s="27">
        <v>41815</v>
      </c>
      <c r="D4721" s="28">
        <v>0.44573754600084847</v>
      </c>
      <c r="E4721" s="28">
        <v>3</v>
      </c>
      <c r="F4721" s="27">
        <v>42911</v>
      </c>
      <c r="G4721" s="28">
        <v>0.93254073782932423</v>
      </c>
      <c r="H4721" s="28">
        <v>3</v>
      </c>
      <c r="I4721" s="28">
        <v>0.48000000000000004</v>
      </c>
      <c r="J4721" s="28">
        <v>5.0911794515239417E-2</v>
      </c>
      <c r="K4721" s="28">
        <v>1</v>
      </c>
      <c r="L4721" s="28">
        <v>3750</v>
      </c>
      <c r="M4721" s="29">
        <v>3</v>
      </c>
    </row>
    <row r="4722" spans="1:13" x14ac:dyDescent="0.3">
      <c r="A4722">
        <v>4718</v>
      </c>
      <c r="B4722" s="29">
        <v>2014</v>
      </c>
      <c r="C4722" s="27">
        <v>41942</v>
      </c>
      <c r="D4722" s="28">
        <v>0.86375837909376263</v>
      </c>
      <c r="E4722" s="28">
        <v>5</v>
      </c>
      <c r="F4722" s="27">
        <v>43768</v>
      </c>
      <c r="G4722" s="28">
        <v>0.48831648218125845</v>
      </c>
      <c r="H4722" s="28">
        <v>2</v>
      </c>
      <c r="I4722" s="28">
        <v>0.4</v>
      </c>
      <c r="J4722" s="28">
        <v>0.79846118903289975</v>
      </c>
      <c r="K4722" s="28">
        <v>5</v>
      </c>
      <c r="L4722" s="28">
        <v>6250</v>
      </c>
      <c r="M4722" s="29">
        <v>1</v>
      </c>
    </row>
    <row r="4723" spans="1:13" x14ac:dyDescent="0.3">
      <c r="A4723">
        <v>4719</v>
      </c>
      <c r="B4723" s="29">
        <v>2014</v>
      </c>
      <c r="C4723" s="27">
        <v>41871</v>
      </c>
      <c r="D4723" s="28">
        <v>0.93779760213462882</v>
      </c>
      <c r="E4723" s="28">
        <v>5</v>
      </c>
      <c r="F4723" s="27">
        <v>43697</v>
      </c>
      <c r="G4723" s="28">
        <v>0.6634171557274875</v>
      </c>
      <c r="H4723" s="28">
        <v>3</v>
      </c>
      <c r="I4723" s="28">
        <v>0.48000000000000004</v>
      </c>
      <c r="J4723" s="28">
        <v>0.42813792098405157</v>
      </c>
      <c r="K4723" s="28">
        <v>3</v>
      </c>
      <c r="L4723" s="28">
        <v>5000</v>
      </c>
      <c r="M4723" s="29">
        <v>1</v>
      </c>
    </row>
    <row r="4724" spans="1:13" x14ac:dyDescent="0.3">
      <c r="A4724">
        <v>4720</v>
      </c>
      <c r="B4724" s="29">
        <v>2014</v>
      </c>
      <c r="C4724" s="27">
        <v>41959</v>
      </c>
      <c r="D4724" s="28">
        <v>7.7985008214752516E-2</v>
      </c>
      <c r="E4724" s="28">
        <v>1</v>
      </c>
      <c r="F4724" s="27">
        <v>42324</v>
      </c>
      <c r="G4724" s="28">
        <v>0.34363656450819424</v>
      </c>
      <c r="H4724" s="28">
        <v>2</v>
      </c>
      <c r="I4724" s="28">
        <v>0.4</v>
      </c>
      <c r="J4724" s="28">
        <v>0.49232672796430277</v>
      </c>
      <c r="K4724" s="28">
        <v>3</v>
      </c>
      <c r="L4724" s="28">
        <v>5000</v>
      </c>
      <c r="M4724" s="29">
        <v>0</v>
      </c>
    </row>
    <row r="4725" spans="1:13" x14ac:dyDescent="0.3">
      <c r="A4725">
        <v>4721</v>
      </c>
      <c r="B4725" s="29">
        <v>2014</v>
      </c>
      <c r="C4725" s="27">
        <v>41931</v>
      </c>
      <c r="D4725" s="28">
        <v>0.19072242638759274</v>
      </c>
      <c r="E4725" s="28">
        <v>1</v>
      </c>
      <c r="F4725" s="27">
        <v>42296</v>
      </c>
      <c r="G4725" s="28">
        <v>0.68705828666246016</v>
      </c>
      <c r="H4725" s="28">
        <v>3</v>
      </c>
      <c r="I4725" s="28">
        <v>0.48000000000000004</v>
      </c>
      <c r="J4725" s="28">
        <v>0.6789428849497372</v>
      </c>
      <c r="K4725" s="28">
        <v>4</v>
      </c>
      <c r="L4725" s="28">
        <v>5625</v>
      </c>
      <c r="M4725" s="29">
        <v>1</v>
      </c>
    </row>
    <row r="4726" spans="1:13" x14ac:dyDescent="0.3">
      <c r="A4726">
        <v>4722</v>
      </c>
      <c r="B4726" s="29">
        <v>2014</v>
      </c>
      <c r="C4726" s="27">
        <v>41830</v>
      </c>
      <c r="D4726" s="28">
        <v>0.71727608046287372</v>
      </c>
      <c r="E4726" s="28">
        <v>5</v>
      </c>
      <c r="F4726" s="27">
        <v>43656</v>
      </c>
      <c r="G4726" s="28">
        <v>0.34371939699518228</v>
      </c>
      <c r="H4726" s="28">
        <v>2</v>
      </c>
      <c r="I4726" s="28">
        <v>0.4</v>
      </c>
      <c r="J4726" s="28">
        <v>0.87778696887476171</v>
      </c>
      <c r="K4726" s="28">
        <v>5</v>
      </c>
      <c r="L4726" s="28">
        <v>6250</v>
      </c>
      <c r="M4726" s="29">
        <v>5</v>
      </c>
    </row>
    <row r="4727" spans="1:13" x14ac:dyDescent="0.3">
      <c r="A4727">
        <v>4723</v>
      </c>
      <c r="B4727" s="29">
        <v>2014</v>
      </c>
      <c r="C4727" s="27">
        <v>41930</v>
      </c>
      <c r="D4727" s="28">
        <v>0.83250869422711549</v>
      </c>
      <c r="E4727" s="28">
        <v>5</v>
      </c>
      <c r="F4727" s="27">
        <v>43756</v>
      </c>
      <c r="G4727" s="28">
        <v>0.23207838335036191</v>
      </c>
      <c r="H4727" s="28">
        <v>1</v>
      </c>
      <c r="I4727" s="28">
        <v>0.32</v>
      </c>
      <c r="J4727" s="28">
        <v>0.70853962205564969</v>
      </c>
      <c r="K4727" s="28">
        <v>4</v>
      </c>
      <c r="L4727" s="28">
        <v>5625</v>
      </c>
      <c r="M4727" s="29">
        <v>1</v>
      </c>
    </row>
    <row r="4728" spans="1:13" x14ac:dyDescent="0.3">
      <c r="A4728">
        <v>4724</v>
      </c>
      <c r="B4728" s="29">
        <v>2014</v>
      </c>
      <c r="C4728" s="27">
        <v>41842</v>
      </c>
      <c r="D4728" s="28">
        <v>0.66439358433905182</v>
      </c>
      <c r="E4728" s="28">
        <v>4</v>
      </c>
      <c r="F4728" s="27">
        <v>43303</v>
      </c>
      <c r="G4728" s="28">
        <v>0.39811418637538942</v>
      </c>
      <c r="H4728" s="28">
        <v>2</v>
      </c>
      <c r="I4728" s="28">
        <v>0.4</v>
      </c>
      <c r="J4728" s="28">
        <v>0.46210012117282817</v>
      </c>
      <c r="K4728" s="28">
        <v>3</v>
      </c>
      <c r="L4728" s="28">
        <v>5000</v>
      </c>
      <c r="M4728" s="29">
        <v>2</v>
      </c>
    </row>
    <row r="4729" spans="1:13" x14ac:dyDescent="0.3">
      <c r="A4729">
        <v>4725</v>
      </c>
      <c r="B4729" s="29">
        <v>2014</v>
      </c>
      <c r="C4729" s="27">
        <v>41743</v>
      </c>
      <c r="D4729" s="28">
        <v>3.6967504829338083E-2</v>
      </c>
      <c r="E4729" s="28">
        <v>1</v>
      </c>
      <c r="F4729" s="27">
        <v>42108</v>
      </c>
      <c r="G4729" s="28">
        <v>2.2701523253224387E-2</v>
      </c>
      <c r="H4729" s="28">
        <v>1</v>
      </c>
      <c r="I4729" s="28">
        <v>0.32</v>
      </c>
      <c r="J4729" s="28">
        <v>0.15554547758293147</v>
      </c>
      <c r="K4729" s="28">
        <v>1</v>
      </c>
      <c r="L4729" s="28">
        <v>3750</v>
      </c>
      <c r="M4729" s="29">
        <v>0</v>
      </c>
    </row>
    <row r="4730" spans="1:13" x14ac:dyDescent="0.3">
      <c r="A4730">
        <v>4726</v>
      </c>
      <c r="B4730" s="29">
        <v>2014</v>
      </c>
      <c r="C4730" s="27">
        <v>41796</v>
      </c>
      <c r="D4730" s="28">
        <v>0.82721808936280383</v>
      </c>
      <c r="E4730" s="28">
        <v>5</v>
      </c>
      <c r="F4730" s="27">
        <v>43622</v>
      </c>
      <c r="G4730" s="28">
        <v>0.16541832845703064</v>
      </c>
      <c r="H4730" s="28">
        <v>1</v>
      </c>
      <c r="I4730" s="28">
        <v>0.32</v>
      </c>
      <c r="J4730" s="28">
        <v>0.49953126870050957</v>
      </c>
      <c r="K4730" s="28">
        <v>3</v>
      </c>
      <c r="L4730" s="28">
        <v>5000</v>
      </c>
      <c r="M4730" s="29">
        <v>1</v>
      </c>
    </row>
    <row r="4731" spans="1:13" x14ac:dyDescent="0.3">
      <c r="A4731">
        <v>4727</v>
      </c>
      <c r="B4731" s="29">
        <v>2014</v>
      </c>
      <c r="C4731" s="27">
        <v>41851</v>
      </c>
      <c r="D4731" s="28">
        <v>1.2361448051712798E-2</v>
      </c>
      <c r="E4731" s="28">
        <v>1</v>
      </c>
      <c r="F4731" s="27">
        <v>42216</v>
      </c>
      <c r="G4731" s="28">
        <v>0.45766306844925597</v>
      </c>
      <c r="H4731" s="28">
        <v>2</v>
      </c>
      <c r="I4731" s="28">
        <v>0.4</v>
      </c>
      <c r="J4731" s="28">
        <v>0.34801697307205404</v>
      </c>
      <c r="K4731" s="28">
        <v>2</v>
      </c>
      <c r="L4731" s="28">
        <v>4375</v>
      </c>
      <c r="M4731" s="29">
        <v>2</v>
      </c>
    </row>
    <row r="4732" spans="1:13" x14ac:dyDescent="0.3">
      <c r="A4732">
        <v>4728</v>
      </c>
      <c r="B4732" s="29">
        <v>2014</v>
      </c>
      <c r="C4732" s="27">
        <v>41784</v>
      </c>
      <c r="D4732" s="28">
        <v>0.95709881225751858</v>
      </c>
      <c r="E4732" s="28">
        <v>5</v>
      </c>
      <c r="F4732" s="27">
        <v>43610</v>
      </c>
      <c r="G4732" s="28">
        <v>0.79860381448261264</v>
      </c>
      <c r="H4732" s="28">
        <v>3</v>
      </c>
      <c r="I4732" s="28">
        <v>0.48000000000000004</v>
      </c>
      <c r="J4732" s="28">
        <v>3.9268367790910363E-2</v>
      </c>
      <c r="K4732" s="28">
        <v>1</v>
      </c>
      <c r="L4732" s="28">
        <v>3750</v>
      </c>
      <c r="M4732" s="29">
        <v>7</v>
      </c>
    </row>
    <row r="4733" spans="1:13" x14ac:dyDescent="0.3">
      <c r="A4733">
        <v>4729</v>
      </c>
      <c r="B4733" s="29">
        <v>2014</v>
      </c>
      <c r="C4733" s="27">
        <v>41894</v>
      </c>
      <c r="D4733" s="28">
        <v>0.73129530573914492</v>
      </c>
      <c r="E4733" s="28">
        <v>5</v>
      </c>
      <c r="F4733" s="27">
        <v>43720</v>
      </c>
      <c r="G4733" s="28">
        <v>0.46568469467964169</v>
      </c>
      <c r="H4733" s="28">
        <v>2</v>
      </c>
      <c r="I4733" s="28">
        <v>0.4</v>
      </c>
      <c r="J4733" s="28">
        <v>0.40686980293851627</v>
      </c>
      <c r="K4733" s="28">
        <v>2</v>
      </c>
      <c r="L4733" s="28">
        <v>4375</v>
      </c>
      <c r="M4733" s="29">
        <v>1</v>
      </c>
    </row>
    <row r="4734" spans="1:13" x14ac:dyDescent="0.3">
      <c r="A4734">
        <v>4730</v>
      </c>
      <c r="B4734" s="29">
        <v>2014</v>
      </c>
      <c r="C4734" s="27">
        <v>41739</v>
      </c>
      <c r="D4734" s="28">
        <v>0.65686222633149882</v>
      </c>
      <c r="E4734" s="28">
        <v>4</v>
      </c>
      <c r="F4734" s="27">
        <v>43200</v>
      </c>
      <c r="G4734" s="28">
        <v>0.56563637731854566</v>
      </c>
      <c r="H4734" s="28">
        <v>2</v>
      </c>
      <c r="I4734" s="28">
        <v>0.4</v>
      </c>
      <c r="J4734" s="28">
        <v>0.22333641995691056</v>
      </c>
      <c r="K4734" s="28">
        <v>2</v>
      </c>
      <c r="L4734" s="28">
        <v>4375</v>
      </c>
      <c r="M4734" s="29">
        <v>0</v>
      </c>
    </row>
    <row r="4735" spans="1:13" x14ac:dyDescent="0.3">
      <c r="A4735">
        <v>4731</v>
      </c>
      <c r="B4735" s="29">
        <v>2014</v>
      </c>
      <c r="C4735" s="27">
        <v>41835</v>
      </c>
      <c r="D4735" s="28">
        <v>0.10966147600730636</v>
      </c>
      <c r="E4735" s="28">
        <v>1</v>
      </c>
      <c r="F4735" s="27">
        <v>42200</v>
      </c>
      <c r="G4735" s="28">
        <v>0.7721998822323809</v>
      </c>
      <c r="H4735" s="28">
        <v>3</v>
      </c>
      <c r="I4735" s="28">
        <v>0.48000000000000004</v>
      </c>
      <c r="J4735" s="28">
        <v>0.13221643305939834</v>
      </c>
      <c r="K4735" s="28">
        <v>1</v>
      </c>
      <c r="L4735" s="28">
        <v>3750</v>
      </c>
      <c r="M4735" s="29">
        <v>0</v>
      </c>
    </row>
    <row r="4736" spans="1:13" x14ac:dyDescent="0.3">
      <c r="A4736">
        <v>4732</v>
      </c>
      <c r="B4736" s="29">
        <v>2014</v>
      </c>
      <c r="C4736" s="27">
        <v>41863</v>
      </c>
      <c r="D4736" s="28">
        <v>0.29005049780088488</v>
      </c>
      <c r="E4736" s="28">
        <v>2</v>
      </c>
      <c r="F4736" s="27">
        <v>42594</v>
      </c>
      <c r="G4736" s="28">
        <v>0.58295837902525061</v>
      </c>
      <c r="H4736" s="28">
        <v>2</v>
      </c>
      <c r="I4736" s="28">
        <v>0.4</v>
      </c>
      <c r="J4736" s="28">
        <v>0.27802490740565722</v>
      </c>
      <c r="K4736" s="28">
        <v>2</v>
      </c>
      <c r="L4736" s="28">
        <v>4375</v>
      </c>
      <c r="M4736" s="29">
        <v>0</v>
      </c>
    </row>
    <row r="4737" spans="1:13" x14ac:dyDescent="0.3">
      <c r="A4737">
        <v>4733</v>
      </c>
      <c r="B4737" s="29">
        <v>2014</v>
      </c>
      <c r="C4737" s="27">
        <v>41929</v>
      </c>
      <c r="D4737" s="28">
        <v>0.86538130079972131</v>
      </c>
      <c r="E4737" s="28">
        <v>5</v>
      </c>
      <c r="F4737" s="27">
        <v>43755</v>
      </c>
      <c r="G4737" s="28">
        <v>0.59857499173333273</v>
      </c>
      <c r="H4737" s="28">
        <v>2</v>
      </c>
      <c r="I4737" s="28">
        <v>0.4</v>
      </c>
      <c r="J4737" s="28">
        <v>0.1070766217648208</v>
      </c>
      <c r="K4737" s="28">
        <v>1</v>
      </c>
      <c r="L4737" s="28">
        <v>3750</v>
      </c>
      <c r="M4737" s="29">
        <v>3</v>
      </c>
    </row>
    <row r="4738" spans="1:13" x14ac:dyDescent="0.3">
      <c r="A4738">
        <v>4734</v>
      </c>
      <c r="B4738" s="29">
        <v>2014</v>
      </c>
      <c r="C4738" s="27">
        <v>41733</v>
      </c>
      <c r="D4738" s="28">
        <v>0.87780817607111905</v>
      </c>
      <c r="E4738" s="28">
        <v>5</v>
      </c>
      <c r="F4738" s="27">
        <v>43559</v>
      </c>
      <c r="G4738" s="28">
        <v>0.26627982816771489</v>
      </c>
      <c r="H4738" s="28">
        <v>1</v>
      </c>
      <c r="I4738" s="28">
        <v>0.32</v>
      </c>
      <c r="J4738" s="28">
        <v>0.30113785538102711</v>
      </c>
      <c r="K4738" s="28">
        <v>2</v>
      </c>
      <c r="L4738" s="28">
        <v>4375</v>
      </c>
      <c r="M4738" s="29">
        <v>1</v>
      </c>
    </row>
    <row r="4739" spans="1:13" x14ac:dyDescent="0.3">
      <c r="A4739">
        <v>4735</v>
      </c>
      <c r="B4739" s="29">
        <v>2014</v>
      </c>
      <c r="C4739" s="27">
        <v>41982</v>
      </c>
      <c r="D4739" s="28">
        <v>0.95460539729451455</v>
      </c>
      <c r="E4739" s="28">
        <v>5</v>
      </c>
      <c r="F4739" s="27">
        <v>43808</v>
      </c>
      <c r="G4739" s="28">
        <v>0.35243389913448753</v>
      </c>
      <c r="H4739" s="28">
        <v>2</v>
      </c>
      <c r="I4739" s="28">
        <v>0.4</v>
      </c>
      <c r="J4739" s="28">
        <v>0.71114952216524707</v>
      </c>
      <c r="K4739" s="28">
        <v>5</v>
      </c>
      <c r="L4739" s="28">
        <v>6250</v>
      </c>
      <c r="M4739" s="29">
        <v>2</v>
      </c>
    </row>
    <row r="4740" spans="1:13" x14ac:dyDescent="0.3">
      <c r="A4740">
        <v>4736</v>
      </c>
      <c r="B4740" s="29">
        <v>2014</v>
      </c>
      <c r="C4740" s="27">
        <v>42003</v>
      </c>
      <c r="D4740" s="28">
        <v>0.2008141100656804</v>
      </c>
      <c r="E4740" s="28">
        <v>1</v>
      </c>
      <c r="F4740" s="27">
        <v>42368</v>
      </c>
      <c r="G4740" s="28">
        <v>0.13732307560158696</v>
      </c>
      <c r="H4740" s="28">
        <v>1</v>
      </c>
      <c r="I4740" s="28">
        <v>0.32</v>
      </c>
      <c r="J4740" s="28">
        <v>0.29306378658652155</v>
      </c>
      <c r="K4740" s="28">
        <v>2</v>
      </c>
      <c r="L4740" s="28">
        <v>4375</v>
      </c>
      <c r="M4740" s="29">
        <v>0</v>
      </c>
    </row>
    <row r="4741" spans="1:13" x14ac:dyDescent="0.3">
      <c r="A4741">
        <v>4737</v>
      </c>
      <c r="B4741" s="29">
        <v>2014</v>
      </c>
      <c r="C4741" s="27">
        <v>41780</v>
      </c>
      <c r="D4741" s="28">
        <v>1.518545780913505E-2</v>
      </c>
      <c r="E4741" s="28">
        <v>1</v>
      </c>
      <c r="F4741" s="27">
        <v>42145</v>
      </c>
      <c r="G4741" s="28">
        <v>4.0096738961215017E-2</v>
      </c>
      <c r="H4741" s="28">
        <v>1</v>
      </c>
      <c r="I4741" s="28">
        <v>0.32</v>
      </c>
      <c r="J4741" s="28">
        <v>0.56829498826443292</v>
      </c>
      <c r="K4741" s="28">
        <v>3</v>
      </c>
      <c r="L4741" s="28">
        <v>5000</v>
      </c>
      <c r="M4741" s="29">
        <v>1</v>
      </c>
    </row>
    <row r="4742" spans="1:13" x14ac:dyDescent="0.3">
      <c r="A4742">
        <v>4738</v>
      </c>
      <c r="B4742" s="29">
        <v>2014</v>
      </c>
      <c r="C4742" s="27">
        <v>41768</v>
      </c>
      <c r="D4742" s="28">
        <v>0.72514920855053344</v>
      </c>
      <c r="E4742" s="28">
        <v>5</v>
      </c>
      <c r="F4742" s="27">
        <v>43594</v>
      </c>
      <c r="G4742" s="28">
        <v>0.58345082611073851</v>
      </c>
      <c r="H4742" s="28">
        <v>2</v>
      </c>
      <c r="I4742" s="28">
        <v>0.4</v>
      </c>
      <c r="J4742" s="28">
        <v>0.62306821562036352</v>
      </c>
      <c r="K4742" s="28">
        <v>4</v>
      </c>
      <c r="L4742" s="28">
        <v>5625</v>
      </c>
      <c r="M4742" s="29">
        <v>2</v>
      </c>
    </row>
    <row r="4743" spans="1:13" x14ac:dyDescent="0.3">
      <c r="A4743">
        <v>4739</v>
      </c>
      <c r="B4743" s="29">
        <v>2014</v>
      </c>
      <c r="C4743" s="27">
        <v>41837</v>
      </c>
      <c r="D4743" s="28">
        <v>0.86037234757862269</v>
      </c>
      <c r="E4743" s="28">
        <v>5</v>
      </c>
      <c r="F4743" s="27">
        <v>43663</v>
      </c>
      <c r="G4743" s="28">
        <v>0.37508638520108872</v>
      </c>
      <c r="H4743" s="28">
        <v>2</v>
      </c>
      <c r="I4743" s="28">
        <v>0.4</v>
      </c>
      <c r="J4743" s="28">
        <v>0.72250683683947048</v>
      </c>
      <c r="K4743" s="28">
        <v>5</v>
      </c>
      <c r="L4743" s="28">
        <v>6250</v>
      </c>
      <c r="M4743" s="29">
        <v>0</v>
      </c>
    </row>
    <row r="4744" spans="1:13" x14ac:dyDescent="0.3">
      <c r="A4744">
        <v>4740</v>
      </c>
      <c r="B4744" s="29">
        <v>2014</v>
      </c>
      <c r="C4744" s="27">
        <v>41863</v>
      </c>
      <c r="D4744" s="28">
        <v>0.69493393902085132</v>
      </c>
      <c r="E4744" s="28">
        <v>5</v>
      </c>
      <c r="F4744" s="27">
        <v>43689</v>
      </c>
      <c r="G4744" s="28">
        <v>0.56918904330988929</v>
      </c>
      <c r="H4744" s="28">
        <v>2</v>
      </c>
      <c r="I4744" s="28">
        <v>0.4</v>
      </c>
      <c r="J4744" s="28">
        <v>0.52153984531881392</v>
      </c>
      <c r="K4744" s="28">
        <v>3</v>
      </c>
      <c r="L4744" s="28">
        <v>5000</v>
      </c>
      <c r="M4744" s="29">
        <v>0</v>
      </c>
    </row>
    <row r="4745" spans="1:13" x14ac:dyDescent="0.3">
      <c r="A4745">
        <v>4741</v>
      </c>
      <c r="B4745" s="29">
        <v>2014</v>
      </c>
      <c r="C4745" s="27">
        <v>41989</v>
      </c>
      <c r="D4745" s="28">
        <v>0.50332007902198161</v>
      </c>
      <c r="E4745" s="28">
        <v>3</v>
      </c>
      <c r="F4745" s="27">
        <v>43085</v>
      </c>
      <c r="G4745" s="28">
        <v>0.76201669326557031</v>
      </c>
      <c r="H4745" s="28">
        <v>3</v>
      </c>
      <c r="I4745" s="28">
        <v>0.48000000000000004</v>
      </c>
      <c r="J4745" s="28">
        <v>0.14437693686496522</v>
      </c>
      <c r="K4745" s="28">
        <v>1</v>
      </c>
      <c r="L4745" s="28">
        <v>3750</v>
      </c>
      <c r="M4745" s="29">
        <v>0</v>
      </c>
    </row>
    <row r="4746" spans="1:13" x14ac:dyDescent="0.3">
      <c r="A4746">
        <v>4742</v>
      </c>
      <c r="B4746" s="29">
        <v>2014</v>
      </c>
      <c r="C4746" s="27">
        <v>41797</v>
      </c>
      <c r="D4746" s="28">
        <v>0.46823051468730903</v>
      </c>
      <c r="E4746" s="28">
        <v>3</v>
      </c>
      <c r="F4746" s="27">
        <v>42893</v>
      </c>
      <c r="G4746" s="28">
        <v>0.83153091622380304</v>
      </c>
      <c r="H4746" s="28">
        <v>3</v>
      </c>
      <c r="I4746" s="28">
        <v>0.48000000000000004</v>
      </c>
      <c r="J4746" s="28">
        <v>0.73998310778039944</v>
      </c>
      <c r="K4746" s="28">
        <v>5</v>
      </c>
      <c r="L4746" s="28">
        <v>6250</v>
      </c>
      <c r="M4746" s="29">
        <v>2</v>
      </c>
    </row>
    <row r="4747" spans="1:13" x14ac:dyDescent="0.3">
      <c r="A4747">
        <v>4743</v>
      </c>
      <c r="B4747" s="29">
        <v>2014</v>
      </c>
      <c r="C4747" s="27">
        <v>41747</v>
      </c>
      <c r="D4747" s="28">
        <v>0.94543624866363096</v>
      </c>
      <c r="E4747" s="28">
        <v>5</v>
      </c>
      <c r="F4747" s="27">
        <v>43573</v>
      </c>
      <c r="G4747" s="28">
        <v>0.36586200231312793</v>
      </c>
      <c r="H4747" s="28">
        <v>2</v>
      </c>
      <c r="I4747" s="28">
        <v>0.4</v>
      </c>
      <c r="J4747" s="28">
        <v>0.24365388505948415</v>
      </c>
      <c r="K4747" s="28">
        <v>2</v>
      </c>
      <c r="L4747" s="28">
        <v>4375</v>
      </c>
      <c r="M4747" s="29">
        <v>2</v>
      </c>
    </row>
    <row r="4748" spans="1:13" x14ac:dyDescent="0.3">
      <c r="A4748">
        <v>4744</v>
      </c>
      <c r="B4748" s="29">
        <v>2014</v>
      </c>
      <c r="C4748" s="27">
        <v>41672</v>
      </c>
      <c r="D4748" s="28">
        <v>0.14090380643967848</v>
      </c>
      <c r="E4748" s="28">
        <v>1</v>
      </c>
      <c r="F4748" s="27">
        <v>42037</v>
      </c>
      <c r="G4748" s="28">
        <v>0.52922981081343312</v>
      </c>
      <c r="H4748" s="28">
        <v>2</v>
      </c>
      <c r="I4748" s="28">
        <v>0.4</v>
      </c>
      <c r="J4748" s="28">
        <v>0.55294090928631967</v>
      </c>
      <c r="K4748" s="28">
        <v>3</v>
      </c>
      <c r="L4748" s="28">
        <v>5000</v>
      </c>
      <c r="M4748" s="29">
        <v>0</v>
      </c>
    </row>
    <row r="4749" spans="1:13" x14ac:dyDescent="0.3">
      <c r="A4749">
        <v>4745</v>
      </c>
      <c r="B4749" s="29">
        <v>2014</v>
      </c>
      <c r="C4749" s="27">
        <v>41658</v>
      </c>
      <c r="D4749" s="28">
        <v>0.28460703761764505</v>
      </c>
      <c r="E4749" s="28">
        <v>2</v>
      </c>
      <c r="F4749" s="27">
        <v>42388</v>
      </c>
      <c r="G4749" s="28">
        <v>0.18569204819567642</v>
      </c>
      <c r="H4749" s="28">
        <v>1</v>
      </c>
      <c r="I4749" s="28">
        <v>0.32</v>
      </c>
      <c r="J4749" s="28">
        <v>0.38043582140454424</v>
      </c>
      <c r="K4749" s="28">
        <v>2</v>
      </c>
      <c r="L4749" s="28">
        <v>4375</v>
      </c>
      <c r="M4749" s="29">
        <v>2</v>
      </c>
    </row>
    <row r="4750" spans="1:13" x14ac:dyDescent="0.3">
      <c r="A4750">
        <v>4746</v>
      </c>
      <c r="B4750" s="29">
        <v>2014</v>
      </c>
      <c r="C4750" s="27">
        <v>41645</v>
      </c>
      <c r="D4750" s="28">
        <v>0.73036365575943674</v>
      </c>
      <c r="E4750" s="28">
        <v>5</v>
      </c>
      <c r="F4750" s="27">
        <v>43471</v>
      </c>
      <c r="G4750" s="28">
        <v>0.4413149514304826</v>
      </c>
      <c r="H4750" s="28">
        <v>2</v>
      </c>
      <c r="I4750" s="28">
        <v>0.4</v>
      </c>
      <c r="J4750" s="28">
        <v>0.57448971169051066</v>
      </c>
      <c r="K4750" s="28">
        <v>3</v>
      </c>
      <c r="L4750" s="28">
        <v>5000</v>
      </c>
      <c r="M4750" s="29">
        <v>1</v>
      </c>
    </row>
    <row r="4751" spans="1:13" x14ac:dyDescent="0.3">
      <c r="A4751">
        <v>4747</v>
      </c>
      <c r="B4751" s="29">
        <v>2014</v>
      </c>
      <c r="C4751" s="27">
        <v>41822</v>
      </c>
      <c r="D4751" s="28">
        <v>0.36505882200431039</v>
      </c>
      <c r="E4751" s="28">
        <v>2</v>
      </c>
      <c r="F4751" s="27">
        <v>42553</v>
      </c>
      <c r="G4751" s="28">
        <v>0.33766833741979585</v>
      </c>
      <c r="H4751" s="28">
        <v>2</v>
      </c>
      <c r="I4751" s="28">
        <v>0.4</v>
      </c>
      <c r="J4751" s="28">
        <v>9.7641185403301689E-2</v>
      </c>
      <c r="K4751" s="28">
        <v>1</v>
      </c>
      <c r="L4751" s="28">
        <v>3750</v>
      </c>
      <c r="M4751" s="29">
        <v>0</v>
      </c>
    </row>
    <row r="4752" spans="1:13" x14ac:dyDescent="0.3">
      <c r="A4752">
        <v>4748</v>
      </c>
      <c r="B4752" s="29">
        <v>2014</v>
      </c>
      <c r="C4752" s="27">
        <v>41737</v>
      </c>
      <c r="D4752" s="28">
        <v>0.5214065325167363</v>
      </c>
      <c r="E4752" s="28">
        <v>3</v>
      </c>
      <c r="F4752" s="27">
        <v>42833</v>
      </c>
      <c r="G4752" s="28">
        <v>0.41769738524229683</v>
      </c>
      <c r="H4752" s="28">
        <v>2</v>
      </c>
      <c r="I4752" s="28">
        <v>0.4</v>
      </c>
      <c r="J4752" s="28">
        <v>0.60309697315969724</v>
      </c>
      <c r="K4752" s="28">
        <v>4</v>
      </c>
      <c r="L4752" s="28">
        <v>5625</v>
      </c>
      <c r="M4752" s="29">
        <v>1</v>
      </c>
    </row>
    <row r="4753" spans="1:13" x14ac:dyDescent="0.3">
      <c r="A4753">
        <v>4749</v>
      </c>
      <c r="B4753" s="29">
        <v>2014</v>
      </c>
      <c r="C4753" s="27">
        <v>41892</v>
      </c>
      <c r="D4753" s="28">
        <v>0.43500790613274865</v>
      </c>
      <c r="E4753" s="28">
        <v>2</v>
      </c>
      <c r="F4753" s="27">
        <v>42623</v>
      </c>
      <c r="G4753" s="28">
        <v>0.9291366131838128</v>
      </c>
      <c r="H4753" s="28">
        <v>3</v>
      </c>
      <c r="I4753" s="28">
        <v>0.48000000000000004</v>
      </c>
      <c r="J4753" s="28">
        <v>0.32185272870415482</v>
      </c>
      <c r="K4753" s="28">
        <v>2</v>
      </c>
      <c r="L4753" s="28">
        <v>4375</v>
      </c>
      <c r="M4753" s="29">
        <v>2</v>
      </c>
    </row>
    <row r="4754" spans="1:13" x14ac:dyDescent="0.3">
      <c r="A4754">
        <v>4750</v>
      </c>
      <c r="B4754" s="29">
        <v>2014</v>
      </c>
      <c r="C4754" s="27">
        <v>41936</v>
      </c>
      <c r="D4754" s="28">
        <v>0.54551370104267904</v>
      </c>
      <c r="E4754" s="28">
        <v>3</v>
      </c>
      <c r="F4754" s="27">
        <v>43032</v>
      </c>
      <c r="G4754" s="28">
        <v>0.75745820225338034</v>
      </c>
      <c r="H4754" s="28">
        <v>3</v>
      </c>
      <c r="I4754" s="28">
        <v>0.48000000000000004</v>
      </c>
      <c r="J4754" s="28">
        <v>0.44708203923700085</v>
      </c>
      <c r="K4754" s="28">
        <v>3</v>
      </c>
      <c r="L4754" s="28">
        <v>5000</v>
      </c>
      <c r="M4754" s="29">
        <v>0</v>
      </c>
    </row>
    <row r="4755" spans="1:13" x14ac:dyDescent="0.3">
      <c r="A4755">
        <v>4751</v>
      </c>
      <c r="B4755" s="29">
        <v>2014</v>
      </c>
      <c r="C4755" s="27">
        <v>41995</v>
      </c>
      <c r="D4755" s="28">
        <v>0.47880574315701774</v>
      </c>
      <c r="E4755" s="28">
        <v>3</v>
      </c>
      <c r="F4755" s="27">
        <v>43091</v>
      </c>
      <c r="G4755" s="28">
        <v>0.93719437950850071</v>
      </c>
      <c r="H4755" s="28">
        <v>3</v>
      </c>
      <c r="I4755" s="28">
        <v>0.48000000000000004</v>
      </c>
      <c r="J4755" s="28">
        <v>0.99965406524813782</v>
      </c>
      <c r="K4755" s="28">
        <v>5</v>
      </c>
      <c r="L4755" s="28">
        <v>6250</v>
      </c>
      <c r="M4755" s="29">
        <v>2</v>
      </c>
    </row>
    <row r="4756" spans="1:13" x14ac:dyDescent="0.3">
      <c r="A4756">
        <v>4752</v>
      </c>
      <c r="B4756" s="29">
        <v>2014</v>
      </c>
      <c r="C4756" s="27">
        <v>41961</v>
      </c>
      <c r="D4756" s="28">
        <v>0.41999162693862468</v>
      </c>
      <c r="E4756" s="28">
        <v>2</v>
      </c>
      <c r="F4756" s="27">
        <v>42692</v>
      </c>
      <c r="G4756" s="28">
        <v>0.70788250797018004</v>
      </c>
      <c r="H4756" s="28">
        <v>3</v>
      </c>
      <c r="I4756" s="28">
        <v>0.48000000000000004</v>
      </c>
      <c r="J4756" s="28">
        <v>0.39273772091045522</v>
      </c>
      <c r="K4756" s="28">
        <v>2</v>
      </c>
      <c r="L4756" s="28">
        <v>4375</v>
      </c>
      <c r="M4756" s="29">
        <v>2</v>
      </c>
    </row>
    <row r="4757" spans="1:13" x14ac:dyDescent="0.3">
      <c r="A4757">
        <v>4753</v>
      </c>
      <c r="B4757" s="29">
        <v>2014</v>
      </c>
      <c r="C4757" s="27">
        <v>41801</v>
      </c>
      <c r="D4757" s="28">
        <v>0.56360021845825481</v>
      </c>
      <c r="E4757" s="28">
        <v>3</v>
      </c>
      <c r="F4757" s="27">
        <v>42897</v>
      </c>
      <c r="G4757" s="28">
        <v>0.48597159325692008</v>
      </c>
      <c r="H4757" s="28">
        <v>2</v>
      </c>
      <c r="I4757" s="28">
        <v>0.4</v>
      </c>
      <c r="J4757" s="28">
        <v>0.75089225856357866</v>
      </c>
      <c r="K4757" s="28">
        <v>5</v>
      </c>
      <c r="L4757" s="28">
        <v>6250</v>
      </c>
      <c r="M4757" s="29">
        <v>0</v>
      </c>
    </row>
    <row r="4758" spans="1:13" x14ac:dyDescent="0.3">
      <c r="A4758">
        <v>4754</v>
      </c>
      <c r="B4758" s="29">
        <v>2014</v>
      </c>
      <c r="C4758" s="27">
        <v>41718</v>
      </c>
      <c r="D4758" s="28">
        <v>0.22310792473085772</v>
      </c>
      <c r="E4758" s="28">
        <v>1</v>
      </c>
      <c r="F4758" s="27">
        <v>42083</v>
      </c>
      <c r="G4758" s="28">
        <v>7.5446649084897954E-2</v>
      </c>
      <c r="H4758" s="28">
        <v>1</v>
      </c>
      <c r="I4758" s="28">
        <v>0.32</v>
      </c>
      <c r="J4758" s="28">
        <v>9.0251263742415322E-2</v>
      </c>
      <c r="K4758" s="28">
        <v>1</v>
      </c>
      <c r="L4758" s="28">
        <v>3750</v>
      </c>
      <c r="M4758" s="29">
        <v>0</v>
      </c>
    </row>
    <row r="4759" spans="1:13" x14ac:dyDescent="0.3">
      <c r="A4759">
        <v>4755</v>
      </c>
      <c r="B4759" s="29">
        <v>2014</v>
      </c>
      <c r="C4759" s="27">
        <v>41896</v>
      </c>
      <c r="D4759" s="28">
        <v>0.5899450528806961</v>
      </c>
      <c r="E4759" s="28">
        <v>4</v>
      </c>
      <c r="F4759" s="27">
        <v>43357</v>
      </c>
      <c r="G4759" s="28">
        <v>0.16893441787206831</v>
      </c>
      <c r="H4759" s="28">
        <v>1</v>
      </c>
      <c r="I4759" s="28">
        <v>0.32</v>
      </c>
      <c r="J4759" s="28">
        <v>0.15336231884337248</v>
      </c>
      <c r="K4759" s="28">
        <v>1</v>
      </c>
      <c r="L4759" s="28">
        <v>3750</v>
      </c>
      <c r="M4759" s="29">
        <v>0</v>
      </c>
    </row>
    <row r="4760" spans="1:13" x14ac:dyDescent="0.3">
      <c r="A4760">
        <v>4756</v>
      </c>
      <c r="B4760" s="29">
        <v>2014</v>
      </c>
      <c r="C4760" s="27">
        <v>41663</v>
      </c>
      <c r="D4760" s="28">
        <v>0.29908503301327982</v>
      </c>
      <c r="E4760" s="28">
        <v>2</v>
      </c>
      <c r="F4760" s="27">
        <v>42393</v>
      </c>
      <c r="G4760" s="28">
        <v>0.68566930542733673</v>
      </c>
      <c r="H4760" s="28">
        <v>3</v>
      </c>
      <c r="I4760" s="28">
        <v>0.48000000000000004</v>
      </c>
      <c r="J4760" s="28">
        <v>7.4357976643154577E-3</v>
      </c>
      <c r="K4760" s="28">
        <v>1</v>
      </c>
      <c r="L4760" s="28">
        <v>3750</v>
      </c>
      <c r="M4760" s="29">
        <v>2</v>
      </c>
    </row>
    <row r="4761" spans="1:13" x14ac:dyDescent="0.3">
      <c r="A4761">
        <v>4757</v>
      </c>
      <c r="B4761" s="29">
        <v>2014</v>
      </c>
      <c r="C4761" s="27">
        <v>41709</v>
      </c>
      <c r="D4761" s="28">
        <v>0.10931713179841518</v>
      </c>
      <c r="E4761" s="28">
        <v>1</v>
      </c>
      <c r="F4761" s="27">
        <v>42074</v>
      </c>
      <c r="G4761" s="28">
        <v>0.59326424341213302</v>
      </c>
      <c r="H4761" s="28">
        <v>2</v>
      </c>
      <c r="I4761" s="28">
        <v>0.4</v>
      </c>
      <c r="J4761" s="28">
        <v>0.30303771679448266</v>
      </c>
      <c r="K4761" s="28">
        <v>2</v>
      </c>
      <c r="L4761" s="28">
        <v>4375</v>
      </c>
      <c r="M4761" s="29">
        <v>1</v>
      </c>
    </row>
    <row r="4762" spans="1:13" x14ac:dyDescent="0.3">
      <c r="A4762">
        <v>4758</v>
      </c>
      <c r="B4762" s="29">
        <v>2014</v>
      </c>
      <c r="C4762" s="27">
        <v>41686</v>
      </c>
      <c r="D4762" s="28">
        <v>0.54092847362233554</v>
      </c>
      <c r="E4762" s="28">
        <v>3</v>
      </c>
      <c r="F4762" s="27">
        <v>42782</v>
      </c>
      <c r="G4762" s="28">
        <v>0.50368666670552176</v>
      </c>
      <c r="H4762" s="28">
        <v>2</v>
      </c>
      <c r="I4762" s="28">
        <v>0.4</v>
      </c>
      <c r="J4762" s="28">
        <v>0.11438685324802045</v>
      </c>
      <c r="K4762" s="28">
        <v>1</v>
      </c>
      <c r="L4762" s="28">
        <v>3750</v>
      </c>
      <c r="M4762" s="29">
        <v>0</v>
      </c>
    </row>
    <row r="4763" spans="1:13" x14ac:dyDescent="0.3">
      <c r="A4763">
        <v>4759</v>
      </c>
      <c r="B4763" s="29">
        <v>2014</v>
      </c>
      <c r="C4763" s="27">
        <v>41945</v>
      </c>
      <c r="D4763" s="28">
        <v>0.65514434254726139</v>
      </c>
      <c r="E4763" s="28">
        <v>4</v>
      </c>
      <c r="F4763" s="27">
        <v>43406</v>
      </c>
      <c r="G4763" s="28">
        <v>0.59981781263825917</v>
      </c>
      <c r="H4763" s="28">
        <v>2</v>
      </c>
      <c r="I4763" s="28">
        <v>0.4</v>
      </c>
      <c r="J4763" s="28">
        <v>0.36790746063969926</v>
      </c>
      <c r="K4763" s="28">
        <v>2</v>
      </c>
      <c r="L4763" s="28">
        <v>4375</v>
      </c>
      <c r="M4763" s="29">
        <v>3</v>
      </c>
    </row>
    <row r="4764" spans="1:13" x14ac:dyDescent="0.3">
      <c r="A4764">
        <v>4760</v>
      </c>
      <c r="B4764" s="29">
        <v>2014</v>
      </c>
      <c r="C4764" s="27">
        <v>41799</v>
      </c>
      <c r="D4764" s="28">
        <v>0.68852913241418445</v>
      </c>
      <c r="E4764" s="28">
        <v>5</v>
      </c>
      <c r="F4764" s="27">
        <v>43625</v>
      </c>
      <c r="G4764" s="28">
        <v>9.0297623718978204E-2</v>
      </c>
      <c r="H4764" s="28">
        <v>1</v>
      </c>
      <c r="I4764" s="28">
        <v>0.32</v>
      </c>
      <c r="J4764" s="28">
        <v>0.38755243251561833</v>
      </c>
      <c r="K4764" s="28">
        <v>2</v>
      </c>
      <c r="L4764" s="28">
        <v>4375</v>
      </c>
      <c r="M4764" s="29">
        <v>1</v>
      </c>
    </row>
    <row r="4765" spans="1:13" x14ac:dyDescent="0.3">
      <c r="A4765">
        <v>4761</v>
      </c>
      <c r="B4765" s="29">
        <v>2014</v>
      </c>
      <c r="C4765" s="27">
        <v>41659</v>
      </c>
      <c r="D4765" s="28">
        <v>0.83267796385122395</v>
      </c>
      <c r="E4765" s="28">
        <v>5</v>
      </c>
      <c r="F4765" s="27">
        <v>43485</v>
      </c>
      <c r="G4765" s="28">
        <v>0.13286744756141045</v>
      </c>
      <c r="H4765" s="28">
        <v>1</v>
      </c>
      <c r="I4765" s="28">
        <v>0.32</v>
      </c>
      <c r="J4765" s="28">
        <v>0.98218852942255563</v>
      </c>
      <c r="K4765" s="28">
        <v>5</v>
      </c>
      <c r="L4765" s="28">
        <v>6250</v>
      </c>
      <c r="M4765" s="29">
        <v>1</v>
      </c>
    </row>
    <row r="4766" spans="1:13" x14ac:dyDescent="0.3">
      <c r="A4766">
        <v>4762</v>
      </c>
      <c r="B4766" s="29">
        <v>2014</v>
      </c>
      <c r="C4766" s="27">
        <v>41823</v>
      </c>
      <c r="D4766" s="28">
        <v>0.54396499987295821</v>
      </c>
      <c r="E4766" s="28">
        <v>3</v>
      </c>
      <c r="F4766" s="27">
        <v>42919</v>
      </c>
      <c r="G4766" s="28">
        <v>0.83630195037330723</v>
      </c>
      <c r="H4766" s="28">
        <v>3</v>
      </c>
      <c r="I4766" s="28">
        <v>0.48000000000000004</v>
      </c>
      <c r="J4766" s="28">
        <v>0.98542480549949685</v>
      </c>
      <c r="K4766" s="28">
        <v>5</v>
      </c>
      <c r="L4766" s="28">
        <v>6250</v>
      </c>
      <c r="M4766" s="29">
        <v>3</v>
      </c>
    </row>
    <row r="4767" spans="1:13" x14ac:dyDescent="0.3">
      <c r="A4767">
        <v>4763</v>
      </c>
      <c r="B4767" s="29">
        <v>2014</v>
      </c>
      <c r="C4767" s="27">
        <v>41957</v>
      </c>
      <c r="D4767" s="28">
        <v>0.9403578778583962</v>
      </c>
      <c r="E4767" s="28">
        <v>5</v>
      </c>
      <c r="F4767" s="27">
        <v>43783</v>
      </c>
      <c r="G4767" s="28">
        <v>0.9939680537349147</v>
      </c>
      <c r="H4767" s="28">
        <v>3</v>
      </c>
      <c r="I4767" s="28">
        <v>0.48000000000000004</v>
      </c>
      <c r="J4767" s="28">
        <v>0.93971810766413166</v>
      </c>
      <c r="K4767" s="28">
        <v>5</v>
      </c>
      <c r="L4767" s="28">
        <v>6250</v>
      </c>
      <c r="M4767" s="29">
        <v>2</v>
      </c>
    </row>
    <row r="4768" spans="1:13" x14ac:dyDescent="0.3">
      <c r="A4768">
        <v>4764</v>
      </c>
      <c r="B4768" s="29">
        <v>2014</v>
      </c>
      <c r="C4768" s="27">
        <v>41930</v>
      </c>
      <c r="D4768" s="28">
        <v>0.96376539565956487</v>
      </c>
      <c r="E4768" s="28">
        <v>5</v>
      </c>
      <c r="F4768" s="27">
        <v>43756</v>
      </c>
      <c r="G4768" s="28">
        <v>0.12156398318056116</v>
      </c>
      <c r="H4768" s="28">
        <v>1</v>
      </c>
      <c r="I4768" s="28">
        <v>0.32</v>
      </c>
      <c r="J4768" s="28">
        <v>0.51193231574424602</v>
      </c>
      <c r="K4768" s="28">
        <v>3</v>
      </c>
      <c r="L4768" s="28">
        <v>5000</v>
      </c>
      <c r="M4768" s="29">
        <v>2</v>
      </c>
    </row>
    <row r="4769" spans="1:13" x14ac:dyDescent="0.3">
      <c r="A4769">
        <v>4765</v>
      </c>
      <c r="B4769" s="29">
        <v>2014</v>
      </c>
      <c r="C4769" s="27">
        <v>41741</v>
      </c>
      <c r="D4769" s="28">
        <v>0.88813458667614764</v>
      </c>
      <c r="E4769" s="28">
        <v>5</v>
      </c>
      <c r="F4769" s="27">
        <v>43567</v>
      </c>
      <c r="G4769" s="28">
        <v>8.361775461370724E-2</v>
      </c>
      <c r="H4769" s="28">
        <v>1</v>
      </c>
      <c r="I4769" s="28">
        <v>0.32</v>
      </c>
      <c r="J4769" s="28">
        <v>0.84407341734245267</v>
      </c>
      <c r="K4769" s="28">
        <v>5</v>
      </c>
      <c r="L4769" s="28">
        <v>6250</v>
      </c>
      <c r="M4769" s="29">
        <v>0</v>
      </c>
    </row>
    <row r="4770" spans="1:13" x14ac:dyDescent="0.3">
      <c r="A4770">
        <v>4766</v>
      </c>
      <c r="B4770" s="29">
        <v>2014</v>
      </c>
      <c r="C4770" s="27">
        <v>41654</v>
      </c>
      <c r="D4770" s="28">
        <v>4.8599314124448068E-2</v>
      </c>
      <c r="E4770" s="28">
        <v>1</v>
      </c>
      <c r="F4770" s="27">
        <v>42019</v>
      </c>
      <c r="G4770" s="28">
        <v>0.94653399909037084</v>
      </c>
      <c r="H4770" s="28">
        <v>3</v>
      </c>
      <c r="I4770" s="28">
        <v>0.48000000000000004</v>
      </c>
      <c r="J4770" s="28">
        <v>0.54763991816819002</v>
      </c>
      <c r="K4770" s="28">
        <v>3</v>
      </c>
      <c r="L4770" s="28">
        <v>5000</v>
      </c>
      <c r="M4770" s="29">
        <v>0</v>
      </c>
    </row>
    <row r="4771" spans="1:13" x14ac:dyDescent="0.3">
      <c r="A4771">
        <v>4767</v>
      </c>
      <c r="B4771" s="29">
        <v>2014</v>
      </c>
      <c r="C4771" s="27">
        <v>41745</v>
      </c>
      <c r="D4771" s="28">
        <v>0.96260144064298125</v>
      </c>
      <c r="E4771" s="28">
        <v>5</v>
      </c>
      <c r="F4771" s="27">
        <v>43571</v>
      </c>
      <c r="G4771" s="28">
        <v>0.17028056800415048</v>
      </c>
      <c r="H4771" s="28">
        <v>1</v>
      </c>
      <c r="I4771" s="28">
        <v>0.32</v>
      </c>
      <c r="J4771" s="28">
        <v>0.25492708171789746</v>
      </c>
      <c r="K4771" s="28">
        <v>2</v>
      </c>
      <c r="L4771" s="28">
        <v>4375</v>
      </c>
      <c r="M4771" s="29">
        <v>3</v>
      </c>
    </row>
    <row r="4772" spans="1:13" x14ac:dyDescent="0.3">
      <c r="A4772">
        <v>4768</v>
      </c>
      <c r="B4772" s="29">
        <v>2014</v>
      </c>
      <c r="C4772" s="27">
        <v>41757</v>
      </c>
      <c r="D4772" s="28">
        <v>0.14079918601575736</v>
      </c>
      <c r="E4772" s="28">
        <v>1</v>
      </c>
      <c r="F4772" s="27">
        <v>42122</v>
      </c>
      <c r="G4772" s="28">
        <v>0.25650624450784709</v>
      </c>
      <c r="H4772" s="28">
        <v>1</v>
      </c>
      <c r="I4772" s="28">
        <v>0.32</v>
      </c>
      <c r="J4772" s="28">
        <v>0.89018179103412853</v>
      </c>
      <c r="K4772" s="28">
        <v>5</v>
      </c>
      <c r="L4772" s="28">
        <v>6250</v>
      </c>
      <c r="M4772" s="29">
        <v>1</v>
      </c>
    </row>
    <row r="4773" spans="1:13" x14ac:dyDescent="0.3">
      <c r="A4773">
        <v>4769</v>
      </c>
      <c r="B4773" s="29">
        <v>2014</v>
      </c>
      <c r="C4773" s="27">
        <v>41771</v>
      </c>
      <c r="D4773" s="28">
        <v>0.95913480077644997</v>
      </c>
      <c r="E4773" s="28">
        <v>5</v>
      </c>
      <c r="F4773" s="27">
        <v>43597</v>
      </c>
      <c r="G4773" s="28">
        <v>0.38265810443510584</v>
      </c>
      <c r="H4773" s="28">
        <v>2</v>
      </c>
      <c r="I4773" s="28">
        <v>0.4</v>
      </c>
      <c r="J4773" s="28">
        <v>0.59381836143912259</v>
      </c>
      <c r="K4773" s="28">
        <v>4</v>
      </c>
      <c r="L4773" s="28">
        <v>5625</v>
      </c>
      <c r="M4773" s="29">
        <v>1</v>
      </c>
    </row>
    <row r="4774" spans="1:13" x14ac:dyDescent="0.3">
      <c r="A4774">
        <v>4770</v>
      </c>
      <c r="B4774" s="29">
        <v>2014</v>
      </c>
      <c r="C4774" s="27">
        <v>41930</v>
      </c>
      <c r="D4774" s="28">
        <v>0.33286415889827969</v>
      </c>
      <c r="E4774" s="28">
        <v>2</v>
      </c>
      <c r="F4774" s="27">
        <v>42661</v>
      </c>
      <c r="G4774" s="28">
        <v>0.82089835838802871</v>
      </c>
      <c r="H4774" s="28">
        <v>3</v>
      </c>
      <c r="I4774" s="28">
        <v>0.48000000000000004</v>
      </c>
      <c r="J4774" s="28">
        <v>0.46518692708175802</v>
      </c>
      <c r="K4774" s="28">
        <v>3</v>
      </c>
      <c r="L4774" s="28">
        <v>5000</v>
      </c>
      <c r="M4774" s="29">
        <v>0</v>
      </c>
    </row>
    <row r="4775" spans="1:13" x14ac:dyDescent="0.3">
      <c r="A4775">
        <v>4771</v>
      </c>
      <c r="B4775" s="29">
        <v>2014</v>
      </c>
      <c r="C4775" s="27">
        <v>41908</v>
      </c>
      <c r="D4775" s="28">
        <v>0.68919931486146202</v>
      </c>
      <c r="E4775" s="28">
        <v>5</v>
      </c>
      <c r="F4775" s="27">
        <v>43734</v>
      </c>
      <c r="G4775" s="28">
        <v>0.57262983354943264</v>
      </c>
      <c r="H4775" s="28">
        <v>2</v>
      </c>
      <c r="I4775" s="28">
        <v>0.4</v>
      </c>
      <c r="J4775" s="28">
        <v>1.7334192014753391E-2</v>
      </c>
      <c r="K4775" s="28">
        <v>1</v>
      </c>
      <c r="L4775" s="28">
        <v>3750</v>
      </c>
      <c r="M4775" s="29">
        <v>6</v>
      </c>
    </row>
    <row r="4776" spans="1:13" x14ac:dyDescent="0.3">
      <c r="A4776">
        <v>4772</v>
      </c>
      <c r="B4776" s="29">
        <v>2014</v>
      </c>
      <c r="C4776" s="27">
        <v>41667</v>
      </c>
      <c r="D4776" s="28">
        <v>0.59930278372073331</v>
      </c>
      <c r="E4776" s="28">
        <v>4</v>
      </c>
      <c r="F4776" s="27">
        <v>43128</v>
      </c>
      <c r="G4776" s="28">
        <v>0.24217575089101895</v>
      </c>
      <c r="H4776" s="28">
        <v>1</v>
      </c>
      <c r="I4776" s="28">
        <v>0.32</v>
      </c>
      <c r="J4776" s="28">
        <v>0.96193470707519302</v>
      </c>
      <c r="K4776" s="28">
        <v>5</v>
      </c>
      <c r="L4776" s="28">
        <v>6250</v>
      </c>
      <c r="M4776" s="29">
        <v>2</v>
      </c>
    </row>
    <row r="4777" spans="1:13" x14ac:dyDescent="0.3">
      <c r="A4777">
        <v>4773</v>
      </c>
      <c r="B4777" s="29">
        <v>2014</v>
      </c>
      <c r="C4777" s="27">
        <v>41959</v>
      </c>
      <c r="D4777" s="28">
        <v>0.22803226491205308</v>
      </c>
      <c r="E4777" s="28">
        <v>1</v>
      </c>
      <c r="F4777" s="27">
        <v>42324</v>
      </c>
      <c r="G4777" s="28">
        <v>0.71116086686490665</v>
      </c>
      <c r="H4777" s="28">
        <v>3</v>
      </c>
      <c r="I4777" s="28">
        <v>0.48000000000000004</v>
      </c>
      <c r="J4777" s="28">
        <v>7.9327641427203166E-2</v>
      </c>
      <c r="K4777" s="28">
        <v>1</v>
      </c>
      <c r="L4777" s="28">
        <v>3750</v>
      </c>
      <c r="M4777" s="29">
        <v>0</v>
      </c>
    </row>
    <row r="4778" spans="1:13" x14ac:dyDescent="0.3">
      <c r="A4778">
        <v>4774</v>
      </c>
      <c r="B4778" s="29">
        <v>2014</v>
      </c>
      <c r="C4778" s="27">
        <v>41693</v>
      </c>
      <c r="D4778" s="28">
        <v>0.37931385986498789</v>
      </c>
      <c r="E4778" s="28">
        <v>2</v>
      </c>
      <c r="F4778" s="27">
        <v>42423</v>
      </c>
      <c r="G4778" s="28">
        <v>0.58080055636922634</v>
      </c>
      <c r="H4778" s="28">
        <v>2</v>
      </c>
      <c r="I4778" s="28">
        <v>0.4</v>
      </c>
      <c r="J4778" s="28">
        <v>0.63493856336156529</v>
      </c>
      <c r="K4778" s="28">
        <v>4</v>
      </c>
      <c r="L4778" s="28">
        <v>5625</v>
      </c>
      <c r="M4778" s="29">
        <v>0</v>
      </c>
    </row>
    <row r="4779" spans="1:13" x14ac:dyDescent="0.3">
      <c r="A4779">
        <v>4775</v>
      </c>
      <c r="B4779" s="29">
        <v>2014</v>
      </c>
      <c r="C4779" s="27">
        <v>41736</v>
      </c>
      <c r="D4779" s="28">
        <v>0.17706874878525747</v>
      </c>
      <c r="E4779" s="28">
        <v>1</v>
      </c>
      <c r="F4779" s="27">
        <v>42101</v>
      </c>
      <c r="G4779" s="28">
        <v>0.81253164780152354</v>
      </c>
      <c r="H4779" s="28">
        <v>3</v>
      </c>
      <c r="I4779" s="28">
        <v>0.48000000000000004</v>
      </c>
      <c r="J4779" s="28">
        <v>0.92574281425492966</v>
      </c>
      <c r="K4779" s="28">
        <v>5</v>
      </c>
      <c r="L4779" s="28">
        <v>6250</v>
      </c>
      <c r="M4779" s="29">
        <v>1</v>
      </c>
    </row>
    <row r="4780" spans="1:13" x14ac:dyDescent="0.3">
      <c r="A4780">
        <v>4776</v>
      </c>
      <c r="B4780" s="29">
        <v>2014</v>
      </c>
      <c r="C4780" s="27">
        <v>41851</v>
      </c>
      <c r="D4780" s="28">
        <v>0.88439001830274711</v>
      </c>
      <c r="E4780" s="28">
        <v>5</v>
      </c>
      <c r="F4780" s="27">
        <v>43677</v>
      </c>
      <c r="G4780" s="28">
        <v>0.99013168596170653</v>
      </c>
      <c r="H4780" s="28">
        <v>3</v>
      </c>
      <c r="I4780" s="28">
        <v>0.48000000000000004</v>
      </c>
      <c r="J4780" s="28">
        <v>0.39183738633780063</v>
      </c>
      <c r="K4780" s="28">
        <v>2</v>
      </c>
      <c r="L4780" s="28">
        <v>4375</v>
      </c>
      <c r="M4780" s="29">
        <v>6</v>
      </c>
    </row>
    <row r="4781" spans="1:13" x14ac:dyDescent="0.3">
      <c r="A4781">
        <v>4777</v>
      </c>
      <c r="B4781" s="29">
        <v>2014</v>
      </c>
      <c r="C4781" s="27">
        <v>41798</v>
      </c>
      <c r="D4781" s="28">
        <v>0.94913800868952236</v>
      </c>
      <c r="E4781" s="28">
        <v>5</v>
      </c>
      <c r="F4781" s="27">
        <v>43624</v>
      </c>
      <c r="G4781" s="28">
        <v>0.98288258852765564</v>
      </c>
      <c r="H4781" s="28">
        <v>3</v>
      </c>
      <c r="I4781" s="28">
        <v>0.48000000000000004</v>
      </c>
      <c r="J4781" s="28">
        <v>0.40121102576146528</v>
      </c>
      <c r="K4781" s="28">
        <v>2</v>
      </c>
      <c r="L4781" s="28">
        <v>4375</v>
      </c>
      <c r="M4781" s="29">
        <v>1</v>
      </c>
    </row>
    <row r="4782" spans="1:13" x14ac:dyDescent="0.3">
      <c r="A4782">
        <v>4778</v>
      </c>
      <c r="B4782" s="29">
        <v>2014</v>
      </c>
      <c r="C4782" s="27">
        <v>41893</v>
      </c>
      <c r="D4782" s="28">
        <v>0.81802780807077224</v>
      </c>
      <c r="E4782" s="28">
        <v>5</v>
      </c>
      <c r="F4782" s="27">
        <v>43719</v>
      </c>
      <c r="G4782" s="28">
        <v>0.93746297751080443</v>
      </c>
      <c r="H4782" s="28">
        <v>3</v>
      </c>
      <c r="I4782" s="28">
        <v>0.48000000000000004</v>
      </c>
      <c r="J4782" s="28">
        <v>0.51969054804179537</v>
      </c>
      <c r="K4782" s="28">
        <v>3</v>
      </c>
      <c r="L4782" s="28">
        <v>5000</v>
      </c>
      <c r="M4782" s="29">
        <v>1</v>
      </c>
    </row>
    <row r="4783" spans="1:13" x14ac:dyDescent="0.3">
      <c r="A4783">
        <v>4779</v>
      </c>
      <c r="B4783" s="29">
        <v>2014</v>
      </c>
      <c r="C4783" s="27">
        <v>41969</v>
      </c>
      <c r="D4783" s="28">
        <v>0.33534672432840285</v>
      </c>
      <c r="E4783" s="28">
        <v>2</v>
      </c>
      <c r="F4783" s="27">
        <v>42700</v>
      </c>
      <c r="G4783" s="28">
        <v>0.47941756582891437</v>
      </c>
      <c r="H4783" s="28">
        <v>2</v>
      </c>
      <c r="I4783" s="28">
        <v>0.4</v>
      </c>
      <c r="J4783" s="28">
        <v>0.90713611612142675</v>
      </c>
      <c r="K4783" s="28">
        <v>5</v>
      </c>
      <c r="L4783" s="28">
        <v>6250</v>
      </c>
      <c r="M4783" s="29">
        <v>0</v>
      </c>
    </row>
    <row r="4784" spans="1:13" x14ac:dyDescent="0.3">
      <c r="A4784">
        <v>4780</v>
      </c>
      <c r="B4784" s="29">
        <v>2014</v>
      </c>
      <c r="C4784" s="27">
        <v>41916</v>
      </c>
      <c r="D4784" s="28">
        <v>0.27323897258272956</v>
      </c>
      <c r="E4784" s="28">
        <v>2</v>
      </c>
      <c r="F4784" s="27">
        <v>42647</v>
      </c>
      <c r="G4784" s="28">
        <v>0.59682655487814307</v>
      </c>
      <c r="H4784" s="28">
        <v>2</v>
      </c>
      <c r="I4784" s="28">
        <v>0.4</v>
      </c>
      <c r="J4784" s="28">
        <v>0.64662227622985036</v>
      </c>
      <c r="K4784" s="28">
        <v>4</v>
      </c>
      <c r="L4784" s="28">
        <v>5625</v>
      </c>
      <c r="M4784" s="29">
        <v>1</v>
      </c>
    </row>
    <row r="4785" spans="1:13" x14ac:dyDescent="0.3">
      <c r="A4785">
        <v>4781</v>
      </c>
      <c r="B4785" s="29">
        <v>2014</v>
      </c>
      <c r="C4785" s="27">
        <v>41679</v>
      </c>
      <c r="D4785" s="28">
        <v>0.56898382579377649</v>
      </c>
      <c r="E4785" s="28">
        <v>3</v>
      </c>
      <c r="F4785" s="27">
        <v>42775</v>
      </c>
      <c r="G4785" s="28">
        <v>0.53663314515001936</v>
      </c>
      <c r="H4785" s="28">
        <v>2</v>
      </c>
      <c r="I4785" s="28">
        <v>0.4</v>
      </c>
      <c r="J4785" s="28">
        <v>0.96289640124854736</v>
      </c>
      <c r="K4785" s="28">
        <v>5</v>
      </c>
      <c r="L4785" s="28">
        <v>6250</v>
      </c>
      <c r="M4785" s="29">
        <v>1</v>
      </c>
    </row>
    <row r="4786" spans="1:13" x14ac:dyDescent="0.3">
      <c r="A4786">
        <v>4782</v>
      </c>
      <c r="B4786" s="29">
        <v>2014</v>
      </c>
      <c r="C4786" s="27">
        <v>41923</v>
      </c>
      <c r="D4786" s="28">
        <v>0.39840294963805878</v>
      </c>
      <c r="E4786" s="28">
        <v>2</v>
      </c>
      <c r="F4786" s="27">
        <v>42654</v>
      </c>
      <c r="G4786" s="28">
        <v>0.7214206692436953</v>
      </c>
      <c r="H4786" s="28">
        <v>3</v>
      </c>
      <c r="I4786" s="28">
        <v>0.48000000000000004</v>
      </c>
      <c r="J4786" s="28">
        <v>0.57891767979079634</v>
      </c>
      <c r="K4786" s="28">
        <v>3</v>
      </c>
      <c r="L4786" s="28">
        <v>5000</v>
      </c>
      <c r="M4786" s="29">
        <v>0</v>
      </c>
    </row>
    <row r="4787" spans="1:13" x14ac:dyDescent="0.3">
      <c r="A4787">
        <v>4783</v>
      </c>
      <c r="B4787" s="29">
        <v>2014</v>
      </c>
      <c r="C4787" s="27">
        <v>41878</v>
      </c>
      <c r="D4787" s="28">
        <v>0.99929891238999458</v>
      </c>
      <c r="E4787" s="28">
        <v>5</v>
      </c>
      <c r="F4787" s="27">
        <v>43704</v>
      </c>
      <c r="G4787" s="28">
        <v>0.42749088848698558</v>
      </c>
      <c r="H4787" s="28">
        <v>2</v>
      </c>
      <c r="I4787" s="28">
        <v>0.4</v>
      </c>
      <c r="J4787" s="28">
        <v>0.25200143786471996</v>
      </c>
      <c r="K4787" s="28">
        <v>2</v>
      </c>
      <c r="L4787" s="28">
        <v>4375</v>
      </c>
      <c r="M4787" s="29">
        <v>0</v>
      </c>
    </row>
    <row r="4788" spans="1:13" x14ac:dyDescent="0.3">
      <c r="A4788">
        <v>4784</v>
      </c>
      <c r="B4788" s="29">
        <v>2014</v>
      </c>
      <c r="C4788" s="27">
        <v>41856</v>
      </c>
      <c r="D4788" s="28">
        <v>0.47303601941925177</v>
      </c>
      <c r="E4788" s="28">
        <v>3</v>
      </c>
      <c r="F4788" s="27">
        <v>42952</v>
      </c>
      <c r="G4788" s="28">
        <v>0.25642752992021511</v>
      </c>
      <c r="H4788" s="28">
        <v>1</v>
      </c>
      <c r="I4788" s="28">
        <v>0.32</v>
      </c>
      <c r="J4788" s="28">
        <v>0.49927798418088132</v>
      </c>
      <c r="K4788" s="28">
        <v>3</v>
      </c>
      <c r="L4788" s="28">
        <v>5000</v>
      </c>
      <c r="M4788" s="29">
        <v>1</v>
      </c>
    </row>
    <row r="4789" spans="1:13" x14ac:dyDescent="0.3">
      <c r="A4789">
        <v>4785</v>
      </c>
      <c r="B4789" s="29">
        <v>2014</v>
      </c>
      <c r="C4789" s="27">
        <v>41781</v>
      </c>
      <c r="D4789" s="28">
        <v>0.56506070264884889</v>
      </c>
      <c r="E4789" s="28">
        <v>3</v>
      </c>
      <c r="F4789" s="27">
        <v>42877</v>
      </c>
      <c r="G4789" s="28">
        <v>0.92858195082729778</v>
      </c>
      <c r="H4789" s="28">
        <v>3</v>
      </c>
      <c r="I4789" s="28">
        <v>0.48000000000000004</v>
      </c>
      <c r="J4789" s="28">
        <v>0.75860579493272284</v>
      </c>
      <c r="K4789" s="28">
        <v>5</v>
      </c>
      <c r="L4789" s="28">
        <v>6250</v>
      </c>
      <c r="M4789" s="29">
        <v>3</v>
      </c>
    </row>
    <row r="4790" spans="1:13" x14ac:dyDescent="0.3">
      <c r="A4790">
        <v>4786</v>
      </c>
      <c r="B4790" s="29">
        <v>2014</v>
      </c>
      <c r="C4790" s="27">
        <v>42004</v>
      </c>
      <c r="D4790" s="28">
        <v>0.23709345607108345</v>
      </c>
      <c r="E4790" s="28">
        <v>1</v>
      </c>
      <c r="F4790" s="27">
        <v>42369</v>
      </c>
      <c r="G4790" s="28">
        <v>0.93103854421766652</v>
      </c>
      <c r="H4790" s="28">
        <v>3</v>
      </c>
      <c r="I4790" s="28">
        <v>0.48000000000000004</v>
      </c>
      <c r="J4790" s="28">
        <v>0.86048132039814373</v>
      </c>
      <c r="K4790" s="28">
        <v>5</v>
      </c>
      <c r="L4790" s="28">
        <v>6250</v>
      </c>
      <c r="M4790" s="29">
        <v>1</v>
      </c>
    </row>
    <row r="4791" spans="1:13" x14ac:dyDescent="0.3">
      <c r="A4791">
        <v>4787</v>
      </c>
      <c r="B4791" s="29">
        <v>2014</v>
      </c>
      <c r="C4791" s="27">
        <v>41806</v>
      </c>
      <c r="D4791" s="28">
        <v>0.55731887420995929</v>
      </c>
      <c r="E4791" s="28">
        <v>3</v>
      </c>
      <c r="F4791" s="27">
        <v>42902</v>
      </c>
      <c r="G4791" s="28">
        <v>0.4502362472128808</v>
      </c>
      <c r="H4791" s="28">
        <v>2</v>
      </c>
      <c r="I4791" s="28">
        <v>0.4</v>
      </c>
      <c r="J4791" s="28">
        <v>0.33355910808980282</v>
      </c>
      <c r="K4791" s="28">
        <v>2</v>
      </c>
      <c r="L4791" s="28">
        <v>4375</v>
      </c>
      <c r="M4791" s="29">
        <v>1</v>
      </c>
    </row>
    <row r="4792" spans="1:13" x14ac:dyDescent="0.3">
      <c r="A4792">
        <v>4788</v>
      </c>
      <c r="B4792" s="29">
        <v>2014</v>
      </c>
      <c r="C4792" s="27">
        <v>41644</v>
      </c>
      <c r="D4792" s="28">
        <v>0.61096378126896544</v>
      </c>
      <c r="E4792" s="28">
        <v>4</v>
      </c>
      <c r="F4792" s="27">
        <v>43105</v>
      </c>
      <c r="G4792" s="28">
        <v>0.8497199628796408</v>
      </c>
      <c r="H4792" s="28">
        <v>3</v>
      </c>
      <c r="I4792" s="28">
        <v>0.48000000000000004</v>
      </c>
      <c r="J4792" s="28">
        <v>0.61207553899256295</v>
      </c>
      <c r="K4792" s="28">
        <v>4</v>
      </c>
      <c r="L4792" s="28">
        <v>5625</v>
      </c>
      <c r="M4792" s="29">
        <v>0</v>
      </c>
    </row>
    <row r="4793" spans="1:13" x14ac:dyDescent="0.3">
      <c r="A4793">
        <v>4789</v>
      </c>
      <c r="B4793" s="29">
        <v>2014</v>
      </c>
      <c r="C4793" s="27">
        <v>41749</v>
      </c>
      <c r="D4793" s="28">
        <v>0.39351356199364906</v>
      </c>
      <c r="E4793" s="28">
        <v>2</v>
      </c>
      <c r="F4793" s="27">
        <v>42480</v>
      </c>
      <c r="G4793" s="28">
        <v>0.28165865029113513</v>
      </c>
      <c r="H4793" s="28">
        <v>2</v>
      </c>
      <c r="I4793" s="28">
        <v>0.4</v>
      </c>
      <c r="J4793" s="28">
        <v>0.38391919172183353</v>
      </c>
      <c r="K4793" s="28">
        <v>2</v>
      </c>
      <c r="L4793" s="28">
        <v>4375</v>
      </c>
      <c r="M4793" s="29">
        <v>1</v>
      </c>
    </row>
    <row r="4794" spans="1:13" x14ac:dyDescent="0.3">
      <c r="A4794">
        <v>4790</v>
      </c>
      <c r="B4794" s="29">
        <v>2014</v>
      </c>
      <c r="C4794" s="27">
        <v>41730</v>
      </c>
      <c r="D4794" s="28">
        <v>0.55032982790835205</v>
      </c>
      <c r="E4794" s="28">
        <v>3</v>
      </c>
      <c r="F4794" s="27">
        <v>42826</v>
      </c>
      <c r="G4794" s="28">
        <v>0.60698322956542028</v>
      </c>
      <c r="H4794" s="28">
        <v>2</v>
      </c>
      <c r="I4794" s="28">
        <v>0.4</v>
      </c>
      <c r="J4794" s="28">
        <v>0.33172774044329911</v>
      </c>
      <c r="K4794" s="28">
        <v>2</v>
      </c>
      <c r="L4794" s="28">
        <v>4375</v>
      </c>
      <c r="M4794" s="29">
        <v>0</v>
      </c>
    </row>
    <row r="4795" spans="1:13" x14ac:dyDescent="0.3">
      <c r="A4795">
        <v>4791</v>
      </c>
      <c r="B4795" s="29">
        <v>2014</v>
      </c>
      <c r="C4795" s="27">
        <v>41715</v>
      </c>
      <c r="D4795" s="28">
        <v>0.5987742867521455</v>
      </c>
      <c r="E4795" s="28">
        <v>4</v>
      </c>
      <c r="F4795" s="27">
        <v>43176</v>
      </c>
      <c r="G4795" s="28">
        <v>0.135509241341776</v>
      </c>
      <c r="H4795" s="28">
        <v>1</v>
      </c>
      <c r="I4795" s="28">
        <v>0.32</v>
      </c>
      <c r="J4795" s="28">
        <v>0.18431581949694942</v>
      </c>
      <c r="K4795" s="28">
        <v>1</v>
      </c>
      <c r="L4795" s="28">
        <v>3750</v>
      </c>
      <c r="M4795" s="29">
        <v>2</v>
      </c>
    </row>
    <row r="4796" spans="1:13" x14ac:dyDescent="0.3">
      <c r="A4796">
        <v>4792</v>
      </c>
      <c r="B4796" s="29">
        <v>2014</v>
      </c>
      <c r="C4796" s="27">
        <v>41897</v>
      </c>
      <c r="D4796" s="28">
        <v>0.10368763903870026</v>
      </c>
      <c r="E4796" s="28">
        <v>1</v>
      </c>
      <c r="F4796" s="27">
        <v>42262</v>
      </c>
      <c r="G4796" s="28">
        <v>0.61144343607210005</v>
      </c>
      <c r="H4796" s="28">
        <v>3</v>
      </c>
      <c r="I4796" s="28">
        <v>0.48000000000000004</v>
      </c>
      <c r="J4796" s="28">
        <v>0.23267034255465346</v>
      </c>
      <c r="K4796" s="28">
        <v>2</v>
      </c>
      <c r="L4796" s="28">
        <v>4375</v>
      </c>
      <c r="M4796" s="29">
        <v>1</v>
      </c>
    </row>
    <row r="4797" spans="1:13" x14ac:dyDescent="0.3">
      <c r="A4797">
        <v>4793</v>
      </c>
      <c r="B4797" s="29">
        <v>2014</v>
      </c>
      <c r="C4797" s="27">
        <v>41803</v>
      </c>
      <c r="D4797" s="28">
        <v>0.36070597417656824</v>
      </c>
      <c r="E4797" s="28">
        <v>2</v>
      </c>
      <c r="F4797" s="27">
        <v>42534</v>
      </c>
      <c r="G4797" s="28">
        <v>0.22359775152022099</v>
      </c>
      <c r="H4797" s="28">
        <v>1</v>
      </c>
      <c r="I4797" s="28">
        <v>0.32</v>
      </c>
      <c r="J4797" s="28">
        <v>0.78712235696973576</v>
      </c>
      <c r="K4797" s="28">
        <v>5</v>
      </c>
      <c r="L4797" s="28">
        <v>6250</v>
      </c>
      <c r="M4797" s="29">
        <v>0</v>
      </c>
    </row>
    <row r="4798" spans="1:13" x14ac:dyDescent="0.3">
      <c r="A4798">
        <v>4794</v>
      </c>
      <c r="B4798" s="29">
        <v>2014</v>
      </c>
      <c r="C4798" s="27">
        <v>41739</v>
      </c>
      <c r="D4798" s="28">
        <v>0.88686126550631617</v>
      </c>
      <c r="E4798" s="28">
        <v>5</v>
      </c>
      <c r="F4798" s="27">
        <v>43565</v>
      </c>
      <c r="G4798" s="28">
        <v>9.3545982209886969E-2</v>
      </c>
      <c r="H4798" s="28">
        <v>1</v>
      </c>
      <c r="I4798" s="28">
        <v>0.32</v>
      </c>
      <c r="J4798" s="28">
        <v>0.62707228736121512</v>
      </c>
      <c r="K4798" s="28">
        <v>4</v>
      </c>
      <c r="L4798" s="28">
        <v>5625</v>
      </c>
      <c r="M4798" s="29">
        <v>0</v>
      </c>
    </row>
    <row r="4799" spans="1:13" x14ac:dyDescent="0.3">
      <c r="A4799">
        <v>4795</v>
      </c>
      <c r="B4799" s="29">
        <v>2014</v>
      </c>
      <c r="C4799" s="27">
        <v>41998</v>
      </c>
      <c r="D4799" s="28">
        <v>0.95354296788066928</v>
      </c>
      <c r="E4799" s="28">
        <v>5</v>
      </c>
      <c r="F4799" s="27">
        <v>43824</v>
      </c>
      <c r="G4799" s="28">
        <v>0.11945647795892311</v>
      </c>
      <c r="H4799" s="28">
        <v>1</v>
      </c>
      <c r="I4799" s="28">
        <v>0.32</v>
      </c>
      <c r="J4799" s="28">
        <v>0.64470074853416481</v>
      </c>
      <c r="K4799" s="28">
        <v>4</v>
      </c>
      <c r="L4799" s="28">
        <v>5625</v>
      </c>
      <c r="M4799" s="29">
        <v>0</v>
      </c>
    </row>
    <row r="4800" spans="1:13" x14ac:dyDescent="0.3">
      <c r="A4800">
        <v>4796</v>
      </c>
      <c r="B4800" s="29">
        <v>2014</v>
      </c>
      <c r="C4800" s="27">
        <v>41924</v>
      </c>
      <c r="D4800" s="28">
        <v>0.31694605455327785</v>
      </c>
      <c r="E4800" s="28">
        <v>2</v>
      </c>
      <c r="F4800" s="27">
        <v>42655</v>
      </c>
      <c r="G4800" s="28">
        <v>0.72812013428399081</v>
      </c>
      <c r="H4800" s="28">
        <v>3</v>
      </c>
      <c r="I4800" s="28">
        <v>0.48000000000000004</v>
      </c>
      <c r="J4800" s="28">
        <v>0.70258191567851824</v>
      </c>
      <c r="K4800" s="28">
        <v>4</v>
      </c>
      <c r="L4800" s="28">
        <v>5625</v>
      </c>
      <c r="M4800" s="29">
        <v>2</v>
      </c>
    </row>
    <row r="4801" spans="1:13" x14ac:dyDescent="0.3">
      <c r="A4801">
        <v>4797</v>
      </c>
      <c r="B4801" s="29">
        <v>2014</v>
      </c>
      <c r="C4801" s="27">
        <v>41665</v>
      </c>
      <c r="D4801" s="28">
        <v>0.2179348198226404</v>
      </c>
      <c r="E4801" s="28">
        <v>1</v>
      </c>
      <c r="F4801" s="27">
        <v>42030</v>
      </c>
      <c r="G4801" s="28">
        <v>0.40579875108146002</v>
      </c>
      <c r="H4801" s="28">
        <v>2</v>
      </c>
      <c r="I4801" s="28">
        <v>0.4</v>
      </c>
      <c r="J4801" s="28">
        <v>0.39464485230882151</v>
      </c>
      <c r="K4801" s="28">
        <v>2</v>
      </c>
      <c r="L4801" s="28">
        <v>4375</v>
      </c>
      <c r="M4801" s="29">
        <v>1</v>
      </c>
    </row>
    <row r="4802" spans="1:13" x14ac:dyDescent="0.3">
      <c r="A4802">
        <v>4798</v>
      </c>
      <c r="B4802" s="29">
        <v>2014</v>
      </c>
      <c r="C4802" s="27">
        <v>41951</v>
      </c>
      <c r="D4802" s="28">
        <v>0.84739536982052754</v>
      </c>
      <c r="E4802" s="28">
        <v>5</v>
      </c>
      <c r="F4802" s="27">
        <v>43777</v>
      </c>
      <c r="G4802" s="28">
        <v>0.30828024263085974</v>
      </c>
      <c r="H4802" s="28">
        <v>2</v>
      </c>
      <c r="I4802" s="28">
        <v>0.4</v>
      </c>
      <c r="J4802" s="28">
        <v>0.75631039227499319</v>
      </c>
      <c r="K4802" s="28">
        <v>5</v>
      </c>
      <c r="L4802" s="28">
        <v>6250</v>
      </c>
      <c r="M4802" s="29">
        <v>3</v>
      </c>
    </row>
    <row r="4803" spans="1:13" x14ac:dyDescent="0.3">
      <c r="A4803">
        <v>4799</v>
      </c>
      <c r="B4803" s="29">
        <v>2014</v>
      </c>
      <c r="C4803" s="27">
        <v>41916</v>
      </c>
      <c r="D4803" s="28">
        <v>0.57098542343530101</v>
      </c>
      <c r="E4803" s="28">
        <v>3</v>
      </c>
      <c r="F4803" s="27">
        <v>43012</v>
      </c>
      <c r="G4803" s="28">
        <v>0.91650770995909803</v>
      </c>
      <c r="H4803" s="28">
        <v>3</v>
      </c>
      <c r="I4803" s="28">
        <v>0.48000000000000004</v>
      </c>
      <c r="J4803" s="28">
        <v>4.3911126775946219E-2</v>
      </c>
      <c r="K4803" s="28">
        <v>1</v>
      </c>
      <c r="L4803" s="28">
        <v>3750</v>
      </c>
      <c r="M4803" s="29">
        <v>4</v>
      </c>
    </row>
    <row r="4804" spans="1:13" x14ac:dyDescent="0.3">
      <c r="A4804">
        <v>4800</v>
      </c>
      <c r="B4804">
        <v>2014</v>
      </c>
      <c r="C4804" s="27">
        <v>41960</v>
      </c>
      <c r="D4804" s="28">
        <v>0.33495582742590635</v>
      </c>
      <c r="E4804" s="28">
        <v>2</v>
      </c>
      <c r="F4804" s="27">
        <v>42691</v>
      </c>
      <c r="G4804" s="28">
        <v>0.58106711757322616</v>
      </c>
      <c r="H4804" s="28">
        <v>2</v>
      </c>
      <c r="I4804" s="28">
        <v>0.4</v>
      </c>
      <c r="J4804" s="28">
        <v>8.5615738174522948E-2</v>
      </c>
      <c r="K4804" s="28">
        <v>1</v>
      </c>
      <c r="L4804" s="28">
        <v>3750</v>
      </c>
      <c r="M4804" s="29">
        <v>0</v>
      </c>
    </row>
    <row r="4805" spans="1:13" x14ac:dyDescent="0.3">
      <c r="A4805">
        <v>4801</v>
      </c>
      <c r="B4805" s="29">
        <v>2014</v>
      </c>
      <c r="C4805" s="27">
        <v>41660</v>
      </c>
      <c r="D4805" s="28">
        <v>0.91961992479714361</v>
      </c>
      <c r="E4805" s="28">
        <v>5</v>
      </c>
      <c r="F4805" s="27">
        <v>43486</v>
      </c>
      <c r="G4805" s="28">
        <v>0.93048447441176985</v>
      </c>
      <c r="H4805" s="28">
        <v>3</v>
      </c>
      <c r="I4805" s="28">
        <v>0.48000000000000004</v>
      </c>
      <c r="J4805" s="28">
        <v>0.78626115485699655</v>
      </c>
      <c r="K4805" s="28">
        <v>5</v>
      </c>
      <c r="L4805" s="28">
        <v>6250</v>
      </c>
      <c r="M4805" s="29">
        <v>3</v>
      </c>
    </row>
    <row r="4806" spans="1:13" x14ac:dyDescent="0.3">
      <c r="A4806">
        <v>4802</v>
      </c>
      <c r="B4806" s="29">
        <v>2014</v>
      </c>
      <c r="C4806" s="27">
        <v>41835</v>
      </c>
      <c r="D4806" s="28">
        <v>0.59791365624396731</v>
      </c>
      <c r="E4806" s="28">
        <v>4</v>
      </c>
      <c r="F4806" s="27">
        <v>43296</v>
      </c>
      <c r="G4806" s="28">
        <v>0.7233203841684186</v>
      </c>
      <c r="H4806" s="28">
        <v>3</v>
      </c>
      <c r="I4806" s="28">
        <v>0.48000000000000004</v>
      </c>
      <c r="J4806" s="28">
        <v>0.40404310830395329</v>
      </c>
      <c r="K4806" s="28">
        <v>2</v>
      </c>
      <c r="L4806" s="28">
        <v>4375</v>
      </c>
      <c r="M4806" s="29">
        <v>0</v>
      </c>
    </row>
    <row r="4807" spans="1:13" x14ac:dyDescent="0.3">
      <c r="A4807">
        <v>4803</v>
      </c>
      <c r="B4807" s="29">
        <v>2014</v>
      </c>
      <c r="C4807" s="27">
        <v>41668</v>
      </c>
      <c r="D4807" s="28">
        <v>0.73647612843631804</v>
      </c>
      <c r="E4807" s="28">
        <v>5</v>
      </c>
      <c r="F4807" s="27">
        <v>43494</v>
      </c>
      <c r="G4807" s="28">
        <v>0.99481305777244788</v>
      </c>
      <c r="H4807" s="28">
        <v>3</v>
      </c>
      <c r="I4807" s="28">
        <v>0.48000000000000004</v>
      </c>
      <c r="J4807" s="28">
        <v>0.12853262219619865</v>
      </c>
      <c r="K4807" s="28">
        <v>1</v>
      </c>
      <c r="L4807" s="28">
        <v>3750</v>
      </c>
      <c r="M4807" s="29">
        <v>4</v>
      </c>
    </row>
    <row r="4808" spans="1:13" x14ac:dyDescent="0.3">
      <c r="A4808">
        <v>4804</v>
      </c>
      <c r="B4808" s="29">
        <v>2014</v>
      </c>
      <c r="C4808" s="27">
        <v>41996</v>
      </c>
      <c r="D4808" s="28">
        <v>0.59305742495848879</v>
      </c>
      <c r="E4808" s="28">
        <v>4</v>
      </c>
      <c r="F4808" s="27">
        <v>43457</v>
      </c>
      <c r="G4808" s="28">
        <v>0.2501718443656552</v>
      </c>
      <c r="H4808" s="28">
        <v>1</v>
      </c>
      <c r="I4808" s="28">
        <v>0.32</v>
      </c>
      <c r="J4808" s="28">
        <v>0.329974802042176</v>
      </c>
      <c r="K4808" s="28">
        <v>2</v>
      </c>
      <c r="L4808" s="28">
        <v>4375</v>
      </c>
      <c r="M4808" s="29">
        <v>2</v>
      </c>
    </row>
    <row r="4809" spans="1:13" x14ac:dyDescent="0.3">
      <c r="A4809">
        <v>4805</v>
      </c>
      <c r="B4809" s="29">
        <v>2014</v>
      </c>
      <c r="C4809" s="27">
        <v>41960</v>
      </c>
      <c r="D4809" s="28">
        <v>0.70320209688142266</v>
      </c>
      <c r="E4809" s="28">
        <v>5</v>
      </c>
      <c r="F4809" s="27">
        <v>43786</v>
      </c>
      <c r="G4809" s="28">
        <v>0.26519893672169004</v>
      </c>
      <c r="H4809" s="28">
        <v>1</v>
      </c>
      <c r="I4809" s="28">
        <v>0.32</v>
      </c>
      <c r="J4809" s="28">
        <v>4.205980336697035E-2</v>
      </c>
      <c r="K4809" s="28">
        <v>1</v>
      </c>
      <c r="L4809" s="28">
        <v>3750</v>
      </c>
      <c r="M4809" s="29">
        <v>3</v>
      </c>
    </row>
    <row r="4810" spans="1:13" x14ac:dyDescent="0.3">
      <c r="A4810">
        <v>4806</v>
      </c>
      <c r="B4810" s="29">
        <v>2014</v>
      </c>
      <c r="C4810" s="27">
        <v>41710</v>
      </c>
      <c r="D4810" s="28">
        <v>0.62828955697025413</v>
      </c>
      <c r="E4810" s="28">
        <v>4</v>
      </c>
      <c r="F4810" s="27">
        <v>43171</v>
      </c>
      <c r="G4810" s="28">
        <v>0.70865094776710591</v>
      </c>
      <c r="H4810" s="28">
        <v>3</v>
      </c>
      <c r="I4810" s="28">
        <v>0.48000000000000004</v>
      </c>
      <c r="J4810" s="28">
        <v>0.70363690159952474</v>
      </c>
      <c r="K4810" s="28">
        <v>4</v>
      </c>
      <c r="L4810" s="28">
        <v>5625</v>
      </c>
      <c r="M4810" s="29">
        <v>1</v>
      </c>
    </row>
    <row r="4811" spans="1:13" x14ac:dyDescent="0.3">
      <c r="A4811">
        <v>4807</v>
      </c>
      <c r="B4811" s="29">
        <v>2014</v>
      </c>
      <c r="C4811" s="27">
        <v>41815</v>
      </c>
      <c r="D4811" s="28">
        <v>0.80550387874243679</v>
      </c>
      <c r="E4811" s="28">
        <v>5</v>
      </c>
      <c r="F4811" s="27">
        <v>43641</v>
      </c>
      <c r="G4811" s="28">
        <v>0.2514997413516884</v>
      </c>
      <c r="H4811" s="28">
        <v>1</v>
      </c>
      <c r="I4811" s="28">
        <v>0.32</v>
      </c>
      <c r="J4811" s="28">
        <v>0.15531675464462791</v>
      </c>
      <c r="K4811" s="28">
        <v>1</v>
      </c>
      <c r="L4811" s="28">
        <v>3750</v>
      </c>
      <c r="M4811" s="29">
        <v>1</v>
      </c>
    </row>
    <row r="4812" spans="1:13" x14ac:dyDescent="0.3">
      <c r="A4812">
        <v>4808</v>
      </c>
      <c r="B4812" s="29">
        <v>2014</v>
      </c>
      <c r="C4812" s="27">
        <v>41722</v>
      </c>
      <c r="D4812" s="28">
        <v>0.33444909140945689</v>
      </c>
      <c r="E4812" s="28">
        <v>2</v>
      </c>
      <c r="F4812" s="27">
        <v>42453</v>
      </c>
      <c r="G4812" s="28">
        <v>0.75551542683285589</v>
      </c>
      <c r="H4812" s="28">
        <v>3</v>
      </c>
      <c r="I4812" s="28">
        <v>0.48000000000000004</v>
      </c>
      <c r="J4812" s="28">
        <v>0.33299713118343099</v>
      </c>
      <c r="K4812" s="28">
        <v>2</v>
      </c>
      <c r="L4812" s="28">
        <v>4375</v>
      </c>
      <c r="M4812" s="29">
        <v>0</v>
      </c>
    </row>
    <row r="4813" spans="1:13" x14ac:dyDescent="0.3">
      <c r="A4813">
        <v>4809</v>
      </c>
      <c r="B4813" s="29">
        <v>2014</v>
      </c>
      <c r="C4813" s="27">
        <v>41930</v>
      </c>
      <c r="D4813" s="28">
        <v>0.64840154541808936</v>
      </c>
      <c r="E4813" s="28">
        <v>4</v>
      </c>
      <c r="F4813" s="27">
        <v>43391</v>
      </c>
      <c r="G4813" s="28">
        <v>0.55896441679774156</v>
      </c>
      <c r="H4813" s="28">
        <v>2</v>
      </c>
      <c r="I4813" s="28">
        <v>0.4</v>
      </c>
      <c r="J4813" s="28">
        <v>0.3704372035662532</v>
      </c>
      <c r="K4813" s="28">
        <v>2</v>
      </c>
      <c r="L4813" s="28">
        <v>4375</v>
      </c>
      <c r="M4813" s="29">
        <v>4</v>
      </c>
    </row>
    <row r="4814" spans="1:13" x14ac:dyDescent="0.3">
      <c r="A4814">
        <v>4810</v>
      </c>
      <c r="B4814" s="29">
        <v>2014</v>
      </c>
      <c r="C4814" s="27">
        <v>41754</v>
      </c>
      <c r="D4814" s="28">
        <v>0.40807273769028829</v>
      </c>
      <c r="E4814" s="28">
        <v>2</v>
      </c>
      <c r="F4814" s="27">
        <v>42485</v>
      </c>
      <c r="G4814" s="28">
        <v>0.38863593008984554</v>
      </c>
      <c r="H4814" s="28">
        <v>2</v>
      </c>
      <c r="I4814" s="28">
        <v>0.4</v>
      </c>
      <c r="J4814" s="28">
        <v>0.19148848453957268</v>
      </c>
      <c r="K4814" s="28">
        <v>1</v>
      </c>
      <c r="L4814" s="28">
        <v>3750</v>
      </c>
      <c r="M4814" s="29">
        <v>0</v>
      </c>
    </row>
    <row r="4815" spans="1:13" x14ac:dyDescent="0.3">
      <c r="A4815">
        <v>4811</v>
      </c>
      <c r="B4815" s="29">
        <v>2014</v>
      </c>
      <c r="C4815" s="27">
        <v>41904</v>
      </c>
      <c r="D4815" s="28">
        <v>0.59167289684618751</v>
      </c>
      <c r="E4815" s="28">
        <v>4</v>
      </c>
      <c r="F4815" s="27">
        <v>43365</v>
      </c>
      <c r="G4815" s="28">
        <v>0.30539529849450742</v>
      </c>
      <c r="H4815" s="28">
        <v>2</v>
      </c>
      <c r="I4815" s="28">
        <v>0.4</v>
      </c>
      <c r="J4815" s="28">
        <v>0.27900495359418021</v>
      </c>
      <c r="K4815" s="28">
        <v>2</v>
      </c>
      <c r="L4815" s="28">
        <v>4375</v>
      </c>
      <c r="M4815" s="29">
        <v>0</v>
      </c>
    </row>
    <row r="4816" spans="1:13" x14ac:dyDescent="0.3">
      <c r="A4816">
        <v>4812</v>
      </c>
      <c r="B4816" s="29">
        <v>2014</v>
      </c>
      <c r="C4816" s="27">
        <v>41861</v>
      </c>
      <c r="D4816" s="28">
        <v>0.78340634391801434</v>
      </c>
      <c r="E4816" s="28">
        <v>5</v>
      </c>
      <c r="F4816" s="27">
        <v>43687</v>
      </c>
      <c r="G4816" s="28">
        <v>0.29001751403010556</v>
      </c>
      <c r="H4816" s="28">
        <v>2</v>
      </c>
      <c r="I4816" s="28">
        <v>0.4</v>
      </c>
      <c r="J4816" s="28">
        <v>0.48506299603750136</v>
      </c>
      <c r="K4816" s="28">
        <v>3</v>
      </c>
      <c r="L4816" s="28">
        <v>5000</v>
      </c>
      <c r="M4816" s="29">
        <v>0</v>
      </c>
    </row>
    <row r="4817" spans="1:13" x14ac:dyDescent="0.3">
      <c r="A4817">
        <v>4813</v>
      </c>
      <c r="B4817" s="29">
        <v>2014</v>
      </c>
      <c r="C4817" s="27">
        <v>41647</v>
      </c>
      <c r="D4817" s="28">
        <v>0.27369339751539346</v>
      </c>
      <c r="E4817" s="28">
        <v>2</v>
      </c>
      <c r="F4817" s="27">
        <v>42377</v>
      </c>
      <c r="G4817" s="28">
        <v>0.79284127129590398</v>
      </c>
      <c r="H4817" s="28">
        <v>3</v>
      </c>
      <c r="I4817" s="28">
        <v>0.48000000000000004</v>
      </c>
      <c r="J4817" s="28">
        <v>0.51769311618152947</v>
      </c>
      <c r="K4817" s="28">
        <v>3</v>
      </c>
      <c r="L4817" s="28">
        <v>5000</v>
      </c>
      <c r="M4817" s="29">
        <v>0</v>
      </c>
    </row>
    <row r="4818" spans="1:13" x14ac:dyDescent="0.3">
      <c r="A4818">
        <v>4814</v>
      </c>
      <c r="B4818" s="29">
        <v>2014</v>
      </c>
      <c r="C4818" s="27">
        <v>41952</v>
      </c>
      <c r="D4818" s="28">
        <v>0.67329662324618766</v>
      </c>
      <c r="E4818" s="28">
        <v>4</v>
      </c>
      <c r="F4818" s="27">
        <v>43413</v>
      </c>
      <c r="G4818" s="28">
        <v>0.11855396434966781</v>
      </c>
      <c r="H4818" s="28">
        <v>1</v>
      </c>
      <c r="I4818" s="28">
        <v>0.32</v>
      </c>
      <c r="J4818" s="28">
        <v>0.43854364965862946</v>
      </c>
      <c r="K4818" s="28">
        <v>3</v>
      </c>
      <c r="L4818" s="28">
        <v>5000</v>
      </c>
      <c r="M4818" s="29">
        <v>1</v>
      </c>
    </row>
    <row r="4819" spans="1:13" x14ac:dyDescent="0.3">
      <c r="A4819">
        <v>4815</v>
      </c>
      <c r="B4819" s="29">
        <v>2014</v>
      </c>
      <c r="C4819" s="27">
        <v>41811</v>
      </c>
      <c r="D4819" s="28">
        <v>0.47158048561040156</v>
      </c>
      <c r="E4819" s="28">
        <v>3</v>
      </c>
      <c r="F4819" s="27">
        <v>42907</v>
      </c>
      <c r="G4819" s="28">
        <v>0.73690240525811945</v>
      </c>
      <c r="H4819" s="28">
        <v>3</v>
      </c>
      <c r="I4819" s="28">
        <v>0.48000000000000004</v>
      </c>
      <c r="J4819" s="28">
        <v>0.64984568790764641</v>
      </c>
      <c r="K4819" s="28">
        <v>4</v>
      </c>
      <c r="L4819" s="28">
        <v>5625</v>
      </c>
      <c r="M4819" s="29">
        <v>0</v>
      </c>
    </row>
    <row r="4820" spans="1:13" x14ac:dyDescent="0.3">
      <c r="A4820">
        <v>4816</v>
      </c>
      <c r="B4820" s="29">
        <v>2014</v>
      </c>
      <c r="C4820" s="27">
        <v>41771</v>
      </c>
      <c r="D4820" s="28">
        <v>0.59889629247545906</v>
      </c>
      <c r="E4820" s="28">
        <v>4</v>
      </c>
      <c r="F4820" s="27">
        <v>43232</v>
      </c>
      <c r="G4820" s="28">
        <v>0.76235868500166659</v>
      </c>
      <c r="H4820" s="28">
        <v>3</v>
      </c>
      <c r="I4820" s="28">
        <v>0.48000000000000004</v>
      </c>
      <c r="J4820" s="28">
        <v>0.28217951413897457</v>
      </c>
      <c r="K4820" s="28">
        <v>2</v>
      </c>
      <c r="L4820" s="28">
        <v>4375</v>
      </c>
      <c r="M4820" s="29">
        <v>2</v>
      </c>
    </row>
    <row r="4821" spans="1:13" x14ac:dyDescent="0.3">
      <c r="A4821">
        <v>4817</v>
      </c>
      <c r="B4821" s="29">
        <v>2014</v>
      </c>
      <c r="C4821" s="27">
        <v>41691</v>
      </c>
      <c r="D4821" s="28">
        <v>0.86438521437391858</v>
      </c>
      <c r="E4821" s="28">
        <v>5</v>
      </c>
      <c r="F4821" s="27">
        <v>43517</v>
      </c>
      <c r="G4821" s="28">
        <v>7.311144856710583E-2</v>
      </c>
      <c r="H4821" s="28">
        <v>1</v>
      </c>
      <c r="I4821" s="28">
        <v>0.32</v>
      </c>
      <c r="J4821" s="28">
        <v>0.90840434543469961</v>
      </c>
      <c r="K4821" s="28">
        <v>5</v>
      </c>
      <c r="L4821" s="28">
        <v>6250</v>
      </c>
      <c r="M4821" s="29">
        <v>1</v>
      </c>
    </row>
    <row r="4822" spans="1:13" x14ac:dyDescent="0.3">
      <c r="A4822">
        <v>4818</v>
      </c>
      <c r="B4822" s="29">
        <v>2014</v>
      </c>
      <c r="C4822" s="27">
        <v>41672</v>
      </c>
      <c r="D4822" s="28">
        <v>0.82156262123506396</v>
      </c>
      <c r="E4822" s="28">
        <v>5</v>
      </c>
      <c r="F4822" s="27">
        <v>43498</v>
      </c>
      <c r="G4822" s="28">
        <v>0.49044262570817831</v>
      </c>
      <c r="H4822" s="28">
        <v>2</v>
      </c>
      <c r="I4822" s="28">
        <v>0.4</v>
      </c>
      <c r="J4822" s="28">
        <v>0.93240750474320011</v>
      </c>
      <c r="K4822" s="28">
        <v>5</v>
      </c>
      <c r="L4822" s="28">
        <v>6250</v>
      </c>
      <c r="M4822" s="29">
        <v>0</v>
      </c>
    </row>
    <row r="4823" spans="1:13" x14ac:dyDescent="0.3">
      <c r="A4823">
        <v>4819</v>
      </c>
      <c r="B4823" s="29">
        <v>2014</v>
      </c>
      <c r="C4823" s="27">
        <v>41788</v>
      </c>
      <c r="D4823" s="28">
        <v>0.78600321068724699</v>
      </c>
      <c r="E4823" s="28">
        <v>5</v>
      </c>
      <c r="F4823" s="27">
        <v>43614</v>
      </c>
      <c r="G4823" s="28">
        <v>2.9671740693432924E-2</v>
      </c>
      <c r="H4823" s="28">
        <v>1</v>
      </c>
      <c r="I4823" s="28">
        <v>0.32</v>
      </c>
      <c r="J4823" s="28">
        <v>0.18647904652316483</v>
      </c>
      <c r="K4823" s="28">
        <v>1</v>
      </c>
      <c r="L4823" s="28">
        <v>3750</v>
      </c>
      <c r="M4823" s="29">
        <v>3</v>
      </c>
    </row>
    <row r="4824" spans="1:13" x14ac:dyDescent="0.3">
      <c r="A4824">
        <v>4820</v>
      </c>
      <c r="B4824" s="29">
        <v>2014</v>
      </c>
      <c r="C4824" s="27">
        <v>41832</v>
      </c>
      <c r="D4824" s="28">
        <v>0.24690578290243415</v>
      </c>
      <c r="E4824" s="28">
        <v>1</v>
      </c>
      <c r="F4824" s="27">
        <v>42197</v>
      </c>
      <c r="G4824" s="28">
        <v>0.28160131072611316</v>
      </c>
      <c r="H4824" s="28">
        <v>2</v>
      </c>
      <c r="I4824" s="28">
        <v>0.4</v>
      </c>
      <c r="J4824" s="28">
        <v>0.3247413363131304</v>
      </c>
      <c r="K4824" s="28">
        <v>2</v>
      </c>
      <c r="L4824" s="28">
        <v>4375</v>
      </c>
      <c r="M4824" s="29">
        <v>0</v>
      </c>
    </row>
    <row r="4825" spans="1:13" x14ac:dyDescent="0.3">
      <c r="A4825">
        <v>4821</v>
      </c>
      <c r="B4825" s="29">
        <v>2014</v>
      </c>
      <c r="C4825" s="27">
        <v>41779</v>
      </c>
      <c r="D4825" s="28">
        <v>0.96799152881680772</v>
      </c>
      <c r="E4825" s="28">
        <v>5</v>
      </c>
      <c r="F4825" s="27">
        <v>43605</v>
      </c>
      <c r="G4825" s="28">
        <v>0.51885062524326153</v>
      </c>
      <c r="H4825" s="28">
        <v>2</v>
      </c>
      <c r="I4825" s="28">
        <v>0.4</v>
      </c>
      <c r="J4825" s="28">
        <v>0.67913328256967498</v>
      </c>
      <c r="K4825" s="28">
        <v>4</v>
      </c>
      <c r="L4825" s="28">
        <v>5625</v>
      </c>
      <c r="M4825" s="29">
        <v>1</v>
      </c>
    </row>
    <row r="4826" spans="1:13" x14ac:dyDescent="0.3">
      <c r="A4826">
        <v>4822</v>
      </c>
      <c r="B4826" s="29">
        <v>2014</v>
      </c>
      <c r="C4826" s="27">
        <v>41976</v>
      </c>
      <c r="D4826" s="28">
        <v>0.13132836500032996</v>
      </c>
      <c r="E4826" s="28">
        <v>1</v>
      </c>
      <c r="F4826" s="27">
        <v>42341</v>
      </c>
      <c r="G4826" s="28">
        <v>0.61346206829525773</v>
      </c>
      <c r="H4826" s="28">
        <v>3</v>
      </c>
      <c r="I4826" s="28">
        <v>0.48000000000000004</v>
      </c>
      <c r="J4826" s="28">
        <v>0.81135170449199678</v>
      </c>
      <c r="K4826" s="28">
        <v>5</v>
      </c>
      <c r="L4826" s="28">
        <v>6250</v>
      </c>
      <c r="M4826" s="29">
        <v>0</v>
      </c>
    </row>
    <row r="4827" spans="1:13" x14ac:dyDescent="0.3">
      <c r="A4827">
        <v>4823</v>
      </c>
      <c r="B4827" s="29">
        <v>2014</v>
      </c>
      <c r="C4827" s="27">
        <v>41760</v>
      </c>
      <c r="D4827" s="28">
        <v>0.89322745477371379</v>
      </c>
      <c r="E4827" s="28">
        <v>5</v>
      </c>
      <c r="F4827" s="27">
        <v>43586</v>
      </c>
      <c r="G4827" s="28">
        <v>2.126441660970424E-2</v>
      </c>
      <c r="H4827" s="28">
        <v>1</v>
      </c>
      <c r="I4827" s="28">
        <v>0.32</v>
      </c>
      <c r="J4827" s="28">
        <v>5.5365699475070418E-2</v>
      </c>
      <c r="K4827" s="28">
        <v>1</v>
      </c>
      <c r="L4827" s="28">
        <v>3750</v>
      </c>
      <c r="M4827" s="29">
        <v>2</v>
      </c>
    </row>
    <row r="4828" spans="1:13" x14ac:dyDescent="0.3">
      <c r="A4828">
        <v>4824</v>
      </c>
      <c r="B4828" s="29">
        <v>2014</v>
      </c>
      <c r="C4828" s="27">
        <v>41816</v>
      </c>
      <c r="D4828" s="28">
        <v>0.10326896931156748</v>
      </c>
      <c r="E4828" s="28">
        <v>1</v>
      </c>
      <c r="F4828" s="27">
        <v>42181</v>
      </c>
      <c r="G4828" s="28">
        <v>0.6156095986810961</v>
      </c>
      <c r="H4828" s="28">
        <v>3</v>
      </c>
      <c r="I4828" s="28">
        <v>0.48000000000000004</v>
      </c>
      <c r="J4828" s="28">
        <v>0.19705728277065648</v>
      </c>
      <c r="K4828" s="28">
        <v>1</v>
      </c>
      <c r="L4828" s="28">
        <v>3750</v>
      </c>
      <c r="M4828" s="29">
        <v>1</v>
      </c>
    </row>
    <row r="4829" spans="1:13" x14ac:dyDescent="0.3">
      <c r="A4829">
        <v>4825</v>
      </c>
      <c r="B4829" s="29">
        <v>2014</v>
      </c>
      <c r="C4829" s="27">
        <v>41932</v>
      </c>
      <c r="D4829" s="28">
        <v>0.64940223783018358</v>
      </c>
      <c r="E4829" s="28">
        <v>4</v>
      </c>
      <c r="F4829" s="27">
        <v>43393</v>
      </c>
      <c r="G4829" s="28">
        <v>0.22852809368494087</v>
      </c>
      <c r="H4829" s="28">
        <v>1</v>
      </c>
      <c r="I4829" s="28">
        <v>0.32</v>
      </c>
      <c r="J4829" s="28">
        <v>7.2768242611451761E-2</v>
      </c>
      <c r="K4829" s="28">
        <v>1</v>
      </c>
      <c r="L4829" s="28">
        <v>3750</v>
      </c>
      <c r="M4829" s="29">
        <v>1</v>
      </c>
    </row>
    <row r="4830" spans="1:13" x14ac:dyDescent="0.3">
      <c r="A4830">
        <v>4826</v>
      </c>
      <c r="B4830" s="29">
        <v>2014</v>
      </c>
      <c r="C4830" s="27">
        <v>41646</v>
      </c>
      <c r="D4830" s="28">
        <v>0.46283118115548216</v>
      </c>
      <c r="E4830" s="28">
        <v>3</v>
      </c>
      <c r="F4830" s="27">
        <v>42742</v>
      </c>
      <c r="G4830" s="28">
        <v>0.34618152266189983</v>
      </c>
      <c r="H4830" s="28">
        <v>2</v>
      </c>
      <c r="I4830" s="28">
        <v>0.4</v>
      </c>
      <c r="J4830" s="28">
        <v>0.91813813505854203</v>
      </c>
      <c r="K4830" s="28">
        <v>5</v>
      </c>
      <c r="L4830" s="28">
        <v>6250</v>
      </c>
      <c r="M4830" s="29">
        <v>2</v>
      </c>
    </row>
    <row r="4831" spans="1:13" x14ac:dyDescent="0.3">
      <c r="A4831">
        <v>4827</v>
      </c>
      <c r="B4831" s="29">
        <v>2014</v>
      </c>
      <c r="C4831" s="27">
        <v>41834</v>
      </c>
      <c r="D4831" s="28">
        <v>0.21816023311045529</v>
      </c>
      <c r="E4831" s="28">
        <v>1</v>
      </c>
      <c r="F4831" s="27">
        <v>42199</v>
      </c>
      <c r="G4831" s="28">
        <v>0.20074628173109044</v>
      </c>
      <c r="H4831" s="28">
        <v>1</v>
      </c>
      <c r="I4831" s="28">
        <v>0.32</v>
      </c>
      <c r="J4831" s="28">
        <v>0.99791438075073624</v>
      </c>
      <c r="K4831" s="28">
        <v>5</v>
      </c>
      <c r="L4831" s="28">
        <v>6250</v>
      </c>
      <c r="M4831" s="29">
        <v>0</v>
      </c>
    </row>
    <row r="4832" spans="1:13" x14ac:dyDescent="0.3">
      <c r="A4832">
        <v>4828</v>
      </c>
      <c r="B4832" s="29">
        <v>2014</v>
      </c>
      <c r="C4832" s="27">
        <v>41689</v>
      </c>
      <c r="D4832" s="28">
        <v>0.90015657048287645</v>
      </c>
      <c r="E4832" s="28">
        <v>5</v>
      </c>
      <c r="F4832" s="27">
        <v>43515</v>
      </c>
      <c r="G4832" s="28">
        <v>0.93532639096520209</v>
      </c>
      <c r="H4832" s="28">
        <v>3</v>
      </c>
      <c r="I4832" s="28">
        <v>0.48000000000000004</v>
      </c>
      <c r="J4832" s="28">
        <v>0.59596327680437067</v>
      </c>
      <c r="K4832" s="28">
        <v>4</v>
      </c>
      <c r="L4832" s="28">
        <v>5625</v>
      </c>
      <c r="M4832" s="29">
        <v>3</v>
      </c>
    </row>
    <row r="4833" spans="1:13" x14ac:dyDescent="0.3">
      <c r="A4833">
        <v>4829</v>
      </c>
      <c r="B4833" s="29">
        <v>2014</v>
      </c>
      <c r="C4833" s="27">
        <v>41942</v>
      </c>
      <c r="D4833" s="28">
        <v>0.11702692626264777</v>
      </c>
      <c r="E4833" s="28">
        <v>1</v>
      </c>
      <c r="F4833" s="27">
        <v>42307</v>
      </c>
      <c r="G4833" s="28">
        <v>0.57979947537598697</v>
      </c>
      <c r="H4833" s="28">
        <v>2</v>
      </c>
      <c r="I4833" s="28">
        <v>0.4</v>
      </c>
      <c r="J4833" s="28">
        <v>0.57446634245894224</v>
      </c>
      <c r="K4833" s="28">
        <v>3</v>
      </c>
      <c r="L4833" s="28">
        <v>5000</v>
      </c>
      <c r="M4833" s="29">
        <v>1</v>
      </c>
    </row>
    <row r="4834" spans="1:13" x14ac:dyDescent="0.3">
      <c r="A4834">
        <v>4830</v>
      </c>
      <c r="B4834" s="29">
        <v>2014</v>
      </c>
      <c r="C4834" s="27">
        <v>41935</v>
      </c>
      <c r="D4834" s="28">
        <v>0.25555824270773719</v>
      </c>
      <c r="E4834" s="28">
        <v>2</v>
      </c>
      <c r="F4834" s="27">
        <v>42666</v>
      </c>
      <c r="G4834" s="28">
        <v>0.42984845353817169</v>
      </c>
      <c r="H4834" s="28">
        <v>2</v>
      </c>
      <c r="I4834" s="28">
        <v>0.4</v>
      </c>
      <c r="J4834" s="28">
        <v>0.3184248460165815</v>
      </c>
      <c r="K4834" s="28">
        <v>2</v>
      </c>
      <c r="L4834" s="28">
        <v>4375</v>
      </c>
      <c r="M4834" s="29">
        <v>2</v>
      </c>
    </row>
    <row r="4835" spans="1:13" x14ac:dyDescent="0.3">
      <c r="A4835">
        <v>4831</v>
      </c>
      <c r="B4835" s="29">
        <v>2014</v>
      </c>
      <c r="C4835" s="27">
        <v>41787</v>
      </c>
      <c r="D4835" s="28">
        <v>0.55971457240485067</v>
      </c>
      <c r="E4835" s="28">
        <v>3</v>
      </c>
      <c r="F4835" s="27">
        <v>42883</v>
      </c>
      <c r="G4835" s="28">
        <v>0.47703943209728905</v>
      </c>
      <c r="H4835" s="28">
        <v>2</v>
      </c>
      <c r="I4835" s="28">
        <v>0.4</v>
      </c>
      <c r="J4835" s="28">
        <v>0.92693153983038279</v>
      </c>
      <c r="K4835" s="28">
        <v>5</v>
      </c>
      <c r="L4835" s="28">
        <v>6250</v>
      </c>
      <c r="M4835" s="29">
        <v>1</v>
      </c>
    </row>
    <row r="4836" spans="1:13" x14ac:dyDescent="0.3">
      <c r="A4836">
        <v>4832</v>
      </c>
      <c r="B4836" s="29">
        <v>2014</v>
      </c>
      <c r="C4836" s="27">
        <v>41753</v>
      </c>
      <c r="D4836" s="28">
        <v>0.16833732983582261</v>
      </c>
      <c r="E4836" s="28">
        <v>1</v>
      </c>
      <c r="F4836" s="27">
        <v>42118</v>
      </c>
      <c r="G4836" s="28">
        <v>0.19821887328593835</v>
      </c>
      <c r="H4836" s="28">
        <v>1</v>
      </c>
      <c r="I4836" s="28">
        <v>0.32</v>
      </c>
      <c r="J4836" s="28">
        <v>0.38762089608424266</v>
      </c>
      <c r="K4836" s="28">
        <v>2</v>
      </c>
      <c r="L4836" s="28">
        <v>4375</v>
      </c>
      <c r="M4836" s="29">
        <v>1</v>
      </c>
    </row>
    <row r="4837" spans="1:13" x14ac:dyDescent="0.3">
      <c r="A4837">
        <v>4833</v>
      </c>
      <c r="B4837" s="29">
        <v>2014</v>
      </c>
      <c r="C4837" s="27">
        <v>41787</v>
      </c>
      <c r="D4837" s="28">
        <v>0.78993599736105902</v>
      </c>
      <c r="E4837" s="28">
        <v>5</v>
      </c>
      <c r="F4837" s="27">
        <v>43613</v>
      </c>
      <c r="G4837" s="28">
        <v>0.15966999721312303</v>
      </c>
      <c r="H4837" s="28">
        <v>1</v>
      </c>
      <c r="I4837" s="28">
        <v>0.32</v>
      </c>
      <c r="J4837" s="28">
        <v>0.73561454260563186</v>
      </c>
      <c r="K4837" s="28">
        <v>5</v>
      </c>
      <c r="L4837" s="28">
        <v>6250</v>
      </c>
      <c r="M4837" s="29">
        <v>0</v>
      </c>
    </row>
    <row r="4838" spans="1:13" x14ac:dyDescent="0.3">
      <c r="A4838">
        <v>4834</v>
      </c>
      <c r="B4838" s="29">
        <v>2014</v>
      </c>
      <c r="C4838" s="27">
        <v>41929</v>
      </c>
      <c r="D4838" s="28">
        <v>0.13234857883708506</v>
      </c>
      <c r="E4838" s="28">
        <v>1</v>
      </c>
      <c r="F4838" s="27">
        <v>42294</v>
      </c>
      <c r="G4838" s="28">
        <v>0.10455486396476343</v>
      </c>
      <c r="H4838" s="28">
        <v>1</v>
      </c>
      <c r="I4838" s="28">
        <v>0.32</v>
      </c>
      <c r="J4838" s="28">
        <v>0.76902016135655749</v>
      </c>
      <c r="K4838" s="28">
        <v>5</v>
      </c>
      <c r="L4838" s="28">
        <v>6250</v>
      </c>
      <c r="M4838" s="29">
        <v>0</v>
      </c>
    </row>
    <row r="4839" spans="1:13" x14ac:dyDescent="0.3">
      <c r="A4839">
        <v>4835</v>
      </c>
      <c r="B4839" s="29">
        <v>2014</v>
      </c>
      <c r="C4839" s="27">
        <v>41654</v>
      </c>
      <c r="D4839" s="28">
        <v>0.73493417140611272</v>
      </c>
      <c r="E4839" s="28">
        <v>5</v>
      </c>
      <c r="F4839" s="27">
        <v>43480</v>
      </c>
      <c r="G4839" s="28">
        <v>0.40690413995212593</v>
      </c>
      <c r="H4839" s="28">
        <v>2</v>
      </c>
      <c r="I4839" s="28">
        <v>0.4</v>
      </c>
      <c r="J4839" s="28">
        <v>0.18213316165607651</v>
      </c>
      <c r="K4839" s="28">
        <v>1</v>
      </c>
      <c r="L4839" s="28">
        <v>3750</v>
      </c>
      <c r="M4839" s="29">
        <v>2</v>
      </c>
    </row>
    <row r="4840" spans="1:13" x14ac:dyDescent="0.3">
      <c r="A4840">
        <v>4836</v>
      </c>
      <c r="B4840" s="29">
        <v>2014</v>
      </c>
      <c r="C4840" s="27">
        <v>41812</v>
      </c>
      <c r="D4840" s="28">
        <v>0.42871483346682637</v>
      </c>
      <c r="E4840" s="28">
        <v>2</v>
      </c>
      <c r="F4840" s="27">
        <v>42543</v>
      </c>
      <c r="G4840" s="28">
        <v>0.73114782483808372</v>
      </c>
      <c r="H4840" s="28">
        <v>3</v>
      </c>
      <c r="I4840" s="28">
        <v>0.48000000000000004</v>
      </c>
      <c r="J4840" s="28">
        <v>0.47221500908659264</v>
      </c>
      <c r="K4840" s="28">
        <v>3</v>
      </c>
      <c r="L4840" s="28">
        <v>5000</v>
      </c>
      <c r="M4840" s="29">
        <v>3</v>
      </c>
    </row>
    <row r="4841" spans="1:13" x14ac:dyDescent="0.3">
      <c r="A4841">
        <v>4837</v>
      </c>
      <c r="B4841" s="29">
        <v>2014</v>
      </c>
      <c r="C4841" s="27">
        <v>41658</v>
      </c>
      <c r="D4841" s="28">
        <v>0.94869615160323784</v>
      </c>
      <c r="E4841" s="28">
        <v>5</v>
      </c>
      <c r="F4841" s="27">
        <v>43484</v>
      </c>
      <c r="G4841" s="28">
        <v>0.88364158822034466</v>
      </c>
      <c r="H4841" s="28">
        <v>3</v>
      </c>
      <c r="I4841" s="28">
        <v>0.48000000000000004</v>
      </c>
      <c r="J4841" s="28">
        <v>0.43362587016628373</v>
      </c>
      <c r="K4841" s="28">
        <v>3</v>
      </c>
      <c r="L4841" s="28">
        <v>5000</v>
      </c>
      <c r="M4841" s="29">
        <v>4</v>
      </c>
    </row>
    <row r="4842" spans="1:13" x14ac:dyDescent="0.3">
      <c r="A4842">
        <v>4838</v>
      </c>
      <c r="B4842" s="29">
        <v>2014</v>
      </c>
      <c r="C4842" s="27">
        <v>41705</v>
      </c>
      <c r="D4842" s="28">
        <v>0.22359773798059268</v>
      </c>
      <c r="E4842" s="28">
        <v>1</v>
      </c>
      <c r="F4842" s="27">
        <v>42070</v>
      </c>
      <c r="G4842" s="28">
        <v>0.57706945791842912</v>
      </c>
      <c r="H4842" s="28">
        <v>2</v>
      </c>
      <c r="I4842" s="28">
        <v>0.4</v>
      </c>
      <c r="J4842" s="28">
        <v>0.31345556561651733</v>
      </c>
      <c r="K4842" s="28">
        <v>2</v>
      </c>
      <c r="L4842" s="28">
        <v>4375</v>
      </c>
      <c r="M4842" s="29">
        <v>0</v>
      </c>
    </row>
    <row r="4843" spans="1:13" x14ac:dyDescent="0.3">
      <c r="A4843">
        <v>4839</v>
      </c>
      <c r="B4843" s="29">
        <v>2014</v>
      </c>
      <c r="C4843" s="27">
        <v>41654</v>
      </c>
      <c r="D4843" s="28">
        <v>9.5003315974524272E-2</v>
      </c>
      <c r="E4843" s="28">
        <v>1</v>
      </c>
      <c r="F4843" s="27">
        <v>42019</v>
      </c>
      <c r="G4843" s="28">
        <v>0.671728493160759</v>
      </c>
      <c r="H4843" s="28">
        <v>3</v>
      </c>
      <c r="I4843" s="28">
        <v>0.48000000000000004</v>
      </c>
      <c r="J4843" s="28">
        <v>0.36843118544698183</v>
      </c>
      <c r="K4843" s="28">
        <v>2</v>
      </c>
      <c r="L4843" s="28">
        <v>4375</v>
      </c>
      <c r="M4843" s="29">
        <v>2</v>
      </c>
    </row>
    <row r="4844" spans="1:13" x14ac:dyDescent="0.3">
      <c r="A4844">
        <v>4840</v>
      </c>
      <c r="B4844" s="29">
        <v>2014</v>
      </c>
      <c r="C4844" s="27">
        <v>41860</v>
      </c>
      <c r="D4844" s="28">
        <v>0.44722325430944743</v>
      </c>
      <c r="E4844" s="28">
        <v>3</v>
      </c>
      <c r="F4844" s="27">
        <v>42956</v>
      </c>
      <c r="G4844" s="28">
        <v>0.836934179177383</v>
      </c>
      <c r="H4844" s="28">
        <v>3</v>
      </c>
      <c r="I4844" s="28">
        <v>0.48000000000000004</v>
      </c>
      <c r="J4844" s="28">
        <v>0.45430450868204897</v>
      </c>
      <c r="K4844" s="28">
        <v>3</v>
      </c>
      <c r="L4844" s="28">
        <v>5000</v>
      </c>
      <c r="M4844" s="29">
        <v>1</v>
      </c>
    </row>
    <row r="4845" spans="1:13" x14ac:dyDescent="0.3">
      <c r="A4845">
        <v>4841</v>
      </c>
      <c r="B4845" s="29">
        <v>2014</v>
      </c>
      <c r="C4845" s="27">
        <v>41644</v>
      </c>
      <c r="D4845" s="28">
        <v>0.16614269378240032</v>
      </c>
      <c r="E4845" s="28">
        <v>1</v>
      </c>
      <c r="F4845" s="27">
        <v>42009</v>
      </c>
      <c r="G4845" s="28">
        <v>0.42062617564392302</v>
      </c>
      <c r="H4845" s="28">
        <v>2</v>
      </c>
      <c r="I4845" s="28">
        <v>0.4</v>
      </c>
      <c r="J4845" s="28">
        <v>0.70486908787341673</v>
      </c>
      <c r="K4845" s="28">
        <v>4</v>
      </c>
      <c r="L4845" s="28">
        <v>5625</v>
      </c>
      <c r="M4845" s="29">
        <v>1</v>
      </c>
    </row>
    <row r="4846" spans="1:13" x14ac:dyDescent="0.3">
      <c r="A4846">
        <v>4842</v>
      </c>
      <c r="B4846" s="29">
        <v>2014</v>
      </c>
      <c r="C4846" s="27">
        <v>41882</v>
      </c>
      <c r="D4846" s="28">
        <v>3.299336924857621E-3</v>
      </c>
      <c r="E4846" s="28">
        <v>1</v>
      </c>
      <c r="F4846" s="27">
        <v>42247</v>
      </c>
      <c r="G4846" s="28">
        <v>0.98940329866960164</v>
      </c>
      <c r="H4846" s="28">
        <v>3</v>
      </c>
      <c r="I4846" s="28">
        <v>0.48000000000000004</v>
      </c>
      <c r="J4846" s="28">
        <v>0.16320946806669778</v>
      </c>
      <c r="K4846" s="28">
        <v>1</v>
      </c>
      <c r="L4846" s="28">
        <v>3750</v>
      </c>
      <c r="M4846" s="29">
        <v>4</v>
      </c>
    </row>
    <row r="4847" spans="1:13" x14ac:dyDescent="0.3">
      <c r="A4847">
        <v>4843</v>
      </c>
      <c r="B4847" s="29">
        <v>2014</v>
      </c>
      <c r="C4847" s="27">
        <v>41738</v>
      </c>
      <c r="D4847" s="28">
        <v>0.57539462262222363</v>
      </c>
      <c r="E4847" s="28">
        <v>3</v>
      </c>
      <c r="F4847" s="27">
        <v>42834</v>
      </c>
      <c r="G4847" s="28">
        <v>2.1651621305296298E-2</v>
      </c>
      <c r="H4847" s="28">
        <v>1</v>
      </c>
      <c r="I4847" s="28">
        <v>0.32</v>
      </c>
      <c r="J4847" s="28">
        <v>2.2543379413310194E-2</v>
      </c>
      <c r="K4847" s="28">
        <v>1</v>
      </c>
      <c r="L4847" s="28">
        <v>3750</v>
      </c>
      <c r="M4847" s="29">
        <v>1</v>
      </c>
    </row>
    <row r="4848" spans="1:13" x14ac:dyDescent="0.3">
      <c r="A4848">
        <v>4844</v>
      </c>
      <c r="B4848" s="29">
        <v>2014</v>
      </c>
      <c r="C4848" s="27">
        <v>41789</v>
      </c>
      <c r="D4848" s="28">
        <v>0.27718504903551311</v>
      </c>
      <c r="E4848" s="28">
        <v>2</v>
      </c>
      <c r="F4848" s="27">
        <v>42520</v>
      </c>
      <c r="G4848" s="28">
        <v>0.4924084458677902</v>
      </c>
      <c r="H4848" s="28">
        <v>2</v>
      </c>
      <c r="I4848" s="28">
        <v>0.4</v>
      </c>
      <c r="J4848" s="28">
        <v>0.11800407423311943</v>
      </c>
      <c r="K4848" s="28">
        <v>1</v>
      </c>
      <c r="L4848" s="28">
        <v>3750</v>
      </c>
      <c r="M4848" s="29">
        <v>2</v>
      </c>
    </row>
    <row r="4849" spans="1:13" x14ac:dyDescent="0.3">
      <c r="A4849">
        <v>4845</v>
      </c>
      <c r="B4849" s="29">
        <v>2014</v>
      </c>
      <c r="C4849" s="27">
        <v>41823</v>
      </c>
      <c r="D4849" s="28">
        <v>0.44692962623752042</v>
      </c>
      <c r="E4849" s="28">
        <v>3</v>
      </c>
      <c r="F4849" s="27">
        <v>42919</v>
      </c>
      <c r="G4849" s="28">
        <v>8.6026131392411886E-2</v>
      </c>
      <c r="H4849" s="28">
        <v>1</v>
      </c>
      <c r="I4849" s="28">
        <v>0.32</v>
      </c>
      <c r="J4849" s="28">
        <v>0.88020983585418577</v>
      </c>
      <c r="K4849" s="28">
        <v>5</v>
      </c>
      <c r="L4849" s="28">
        <v>6250</v>
      </c>
      <c r="M4849" s="29">
        <v>2</v>
      </c>
    </row>
    <row r="4850" spans="1:13" x14ac:dyDescent="0.3">
      <c r="A4850">
        <v>4846</v>
      </c>
      <c r="B4850" s="29">
        <v>2014</v>
      </c>
      <c r="C4850" s="27">
        <v>41890</v>
      </c>
      <c r="D4850" s="28">
        <v>0.83057507729640034</v>
      </c>
      <c r="E4850" s="28">
        <v>5</v>
      </c>
      <c r="F4850" s="27">
        <v>43716</v>
      </c>
      <c r="G4850" s="28">
        <v>0.41893156182989677</v>
      </c>
      <c r="H4850" s="28">
        <v>2</v>
      </c>
      <c r="I4850" s="28">
        <v>0.4</v>
      </c>
      <c r="J4850" s="28">
        <v>0.51504490652689416</v>
      </c>
      <c r="K4850" s="28">
        <v>3</v>
      </c>
      <c r="L4850" s="28">
        <v>5000</v>
      </c>
      <c r="M4850" s="29">
        <v>2</v>
      </c>
    </row>
    <row r="4851" spans="1:13" x14ac:dyDescent="0.3">
      <c r="A4851">
        <v>4847</v>
      </c>
      <c r="B4851" s="29">
        <v>2014</v>
      </c>
      <c r="C4851" s="27">
        <v>41973</v>
      </c>
      <c r="D4851" s="28">
        <v>0.76391089890607944</v>
      </c>
      <c r="E4851" s="28">
        <v>5</v>
      </c>
      <c r="F4851" s="27">
        <v>43799</v>
      </c>
      <c r="G4851" s="28">
        <v>0.80636035422509555</v>
      </c>
      <c r="H4851" s="28">
        <v>3</v>
      </c>
      <c r="I4851" s="28">
        <v>0.48000000000000004</v>
      </c>
      <c r="J4851" s="28">
        <v>0.68273129673303934</v>
      </c>
      <c r="K4851" s="28">
        <v>4</v>
      </c>
      <c r="L4851" s="28">
        <v>5625</v>
      </c>
      <c r="M4851" s="29">
        <v>1</v>
      </c>
    </row>
    <row r="4852" spans="1:13" x14ac:dyDescent="0.3">
      <c r="A4852">
        <v>4848</v>
      </c>
      <c r="B4852" s="29">
        <v>2014</v>
      </c>
      <c r="C4852" s="27">
        <v>41876</v>
      </c>
      <c r="D4852" s="28">
        <v>4.844152399410695E-2</v>
      </c>
      <c r="E4852" s="28">
        <v>1</v>
      </c>
      <c r="F4852" s="27">
        <v>42241</v>
      </c>
      <c r="G4852" s="28">
        <v>0.49960712073073776</v>
      </c>
      <c r="H4852" s="28">
        <v>2</v>
      </c>
      <c r="I4852" s="28">
        <v>0.4</v>
      </c>
      <c r="J4852" s="28">
        <v>0.1887633496804374</v>
      </c>
      <c r="K4852" s="28">
        <v>1</v>
      </c>
      <c r="L4852" s="28">
        <v>3750</v>
      </c>
      <c r="M4852" s="29">
        <v>0</v>
      </c>
    </row>
    <row r="4853" spans="1:13" x14ac:dyDescent="0.3">
      <c r="A4853">
        <v>4849</v>
      </c>
      <c r="B4853" s="29">
        <v>2014</v>
      </c>
      <c r="C4853" s="27">
        <v>41660</v>
      </c>
      <c r="D4853" s="28">
        <v>0.59207895996919757</v>
      </c>
      <c r="E4853" s="28">
        <v>4</v>
      </c>
      <c r="F4853" s="27">
        <v>43121</v>
      </c>
      <c r="G4853" s="28">
        <v>0.34242908331803579</v>
      </c>
      <c r="H4853" s="28">
        <v>2</v>
      </c>
      <c r="I4853" s="28">
        <v>0.4</v>
      </c>
      <c r="J4853" s="28">
        <v>0.69156538505765452</v>
      </c>
      <c r="K4853" s="28">
        <v>4</v>
      </c>
      <c r="L4853" s="28">
        <v>5625</v>
      </c>
      <c r="M4853" s="29">
        <v>2</v>
      </c>
    </row>
    <row r="4854" spans="1:13" x14ac:dyDescent="0.3">
      <c r="A4854">
        <v>4850</v>
      </c>
      <c r="B4854" s="29">
        <v>2014</v>
      </c>
      <c r="C4854" s="27">
        <v>41926</v>
      </c>
      <c r="D4854" s="28">
        <v>0.63552716374078877</v>
      </c>
      <c r="E4854" s="28">
        <v>4</v>
      </c>
      <c r="F4854" s="27">
        <v>43387</v>
      </c>
      <c r="G4854" s="28">
        <v>0.31142925016349821</v>
      </c>
      <c r="H4854" s="28">
        <v>2</v>
      </c>
      <c r="I4854" s="28">
        <v>0.4</v>
      </c>
      <c r="J4854" s="28">
        <v>0.90731067483246219</v>
      </c>
      <c r="K4854" s="28">
        <v>5</v>
      </c>
      <c r="L4854" s="28">
        <v>6250</v>
      </c>
      <c r="M4854" s="29">
        <v>4</v>
      </c>
    </row>
    <row r="4855" spans="1:13" x14ac:dyDescent="0.3">
      <c r="A4855">
        <v>4851</v>
      </c>
      <c r="B4855" s="29">
        <v>2015</v>
      </c>
      <c r="C4855" s="27">
        <v>42299</v>
      </c>
      <c r="D4855" s="28">
        <v>0.72912792015284189</v>
      </c>
      <c r="E4855" s="28">
        <v>4</v>
      </c>
      <c r="F4855" s="27">
        <v>43760</v>
      </c>
      <c r="G4855" s="28">
        <v>0.44632491579069955</v>
      </c>
      <c r="H4855" s="28">
        <v>2</v>
      </c>
      <c r="I4855" s="28">
        <v>0.4</v>
      </c>
      <c r="J4855" s="28">
        <v>0.66054559617900055</v>
      </c>
      <c r="K4855" s="28">
        <v>4</v>
      </c>
      <c r="L4855" s="28">
        <v>5625</v>
      </c>
      <c r="M4855" s="29">
        <v>3</v>
      </c>
    </row>
    <row r="4856" spans="1:13" x14ac:dyDescent="0.3">
      <c r="A4856">
        <v>4852</v>
      </c>
      <c r="B4856" s="29">
        <v>2015</v>
      </c>
      <c r="C4856" s="27">
        <v>42348</v>
      </c>
      <c r="D4856" s="28">
        <v>0.60118438945130881</v>
      </c>
      <c r="E4856" s="28">
        <v>4</v>
      </c>
      <c r="F4856" s="27">
        <v>43809</v>
      </c>
      <c r="G4856" s="28">
        <v>7.0503016856531375E-2</v>
      </c>
      <c r="H4856" s="28">
        <v>1</v>
      </c>
      <c r="I4856" s="28">
        <v>0.32</v>
      </c>
      <c r="J4856" s="28">
        <v>0.62327192892490046</v>
      </c>
      <c r="K4856" s="28">
        <v>4</v>
      </c>
      <c r="L4856" s="28">
        <v>5625</v>
      </c>
      <c r="M4856" s="29">
        <v>1</v>
      </c>
    </row>
    <row r="4857" spans="1:13" x14ac:dyDescent="0.3">
      <c r="A4857">
        <v>4853</v>
      </c>
      <c r="B4857" s="29">
        <v>2015</v>
      </c>
      <c r="C4857" s="27">
        <v>42124</v>
      </c>
      <c r="D4857" s="28">
        <v>0.92023544996366047</v>
      </c>
      <c r="E4857" s="28">
        <v>4</v>
      </c>
      <c r="F4857" s="27">
        <v>43585</v>
      </c>
      <c r="G4857" s="28">
        <v>0.71381223528527871</v>
      </c>
      <c r="H4857" s="28">
        <v>3</v>
      </c>
      <c r="I4857" s="28">
        <v>0.48000000000000004</v>
      </c>
      <c r="J4857" s="28">
        <v>0.50874170724387868</v>
      </c>
      <c r="K4857" s="28">
        <v>3</v>
      </c>
      <c r="L4857" s="28">
        <v>5000</v>
      </c>
      <c r="M4857" s="29">
        <v>3</v>
      </c>
    </row>
    <row r="4858" spans="1:13" x14ac:dyDescent="0.3">
      <c r="A4858">
        <v>4854</v>
      </c>
      <c r="B4858" s="29">
        <v>2015</v>
      </c>
      <c r="C4858" s="27">
        <v>42070</v>
      </c>
      <c r="D4858" s="28">
        <v>0.98019874245667526</v>
      </c>
      <c r="E4858" s="28">
        <v>4</v>
      </c>
      <c r="F4858" s="27">
        <v>43531</v>
      </c>
      <c r="G4858" s="28">
        <v>0.26219387629369606</v>
      </c>
      <c r="H4858" s="28">
        <v>1</v>
      </c>
      <c r="I4858" s="28">
        <v>0.32</v>
      </c>
      <c r="J4858" s="28">
        <v>0.45357277970172494</v>
      </c>
      <c r="K4858" s="28">
        <v>3</v>
      </c>
      <c r="L4858" s="28">
        <v>5000</v>
      </c>
      <c r="M4858" s="29">
        <v>1</v>
      </c>
    </row>
    <row r="4859" spans="1:13" x14ac:dyDescent="0.3">
      <c r="A4859">
        <v>4855</v>
      </c>
      <c r="B4859" s="29">
        <v>2015</v>
      </c>
      <c r="C4859" s="27">
        <v>42123</v>
      </c>
      <c r="D4859" s="28">
        <v>0.18377634539775378</v>
      </c>
      <c r="E4859" s="28">
        <v>1</v>
      </c>
      <c r="F4859" s="27">
        <v>42489</v>
      </c>
      <c r="G4859" s="28">
        <v>0.64273744802203991</v>
      </c>
      <c r="H4859" s="28">
        <v>3</v>
      </c>
      <c r="I4859" s="28">
        <v>0.48000000000000004</v>
      </c>
      <c r="J4859" s="28">
        <v>0.42735984702804197</v>
      </c>
      <c r="K4859" s="28">
        <v>3</v>
      </c>
      <c r="L4859" s="28">
        <v>5000</v>
      </c>
      <c r="M4859" s="29">
        <v>0</v>
      </c>
    </row>
    <row r="4860" spans="1:13" x14ac:dyDescent="0.3">
      <c r="A4860">
        <v>4856</v>
      </c>
      <c r="B4860" s="29">
        <v>2015</v>
      </c>
      <c r="C4860" s="27">
        <v>42325</v>
      </c>
      <c r="D4860" s="28">
        <v>0.62241233518685102</v>
      </c>
      <c r="E4860" s="28">
        <v>4</v>
      </c>
      <c r="F4860" s="27">
        <v>43786</v>
      </c>
      <c r="G4860" s="28">
        <v>0.89358490121298007</v>
      </c>
      <c r="H4860" s="28">
        <v>3</v>
      </c>
      <c r="I4860" s="28">
        <v>0.48000000000000004</v>
      </c>
      <c r="J4860" s="28">
        <v>0.34066080686978617</v>
      </c>
      <c r="K4860" s="28">
        <v>2</v>
      </c>
      <c r="L4860" s="28">
        <v>4375</v>
      </c>
      <c r="M4860" s="29">
        <v>0</v>
      </c>
    </row>
    <row r="4861" spans="1:13" x14ac:dyDescent="0.3">
      <c r="A4861">
        <v>4857</v>
      </c>
      <c r="B4861" s="29">
        <v>2015</v>
      </c>
      <c r="C4861" s="27">
        <v>42086</v>
      </c>
      <c r="D4861" s="28">
        <v>0.55781318271403502</v>
      </c>
      <c r="E4861" s="28">
        <v>3</v>
      </c>
      <c r="F4861" s="27">
        <v>43182</v>
      </c>
      <c r="G4861" s="28">
        <v>0.79310678010117641</v>
      </c>
      <c r="H4861" s="28">
        <v>3</v>
      </c>
      <c r="I4861" s="28">
        <v>0.48000000000000004</v>
      </c>
      <c r="J4861" s="28">
        <v>0.13698604423062921</v>
      </c>
      <c r="K4861" s="28">
        <v>1</v>
      </c>
      <c r="L4861" s="28">
        <v>3750</v>
      </c>
      <c r="M4861" s="29">
        <v>2</v>
      </c>
    </row>
    <row r="4862" spans="1:13" x14ac:dyDescent="0.3">
      <c r="A4862">
        <v>4858</v>
      </c>
      <c r="B4862" s="29">
        <v>2015</v>
      </c>
      <c r="C4862" s="27">
        <v>42240</v>
      </c>
      <c r="D4862" s="28">
        <v>0.56406707771048792</v>
      </c>
      <c r="E4862" s="28">
        <v>3</v>
      </c>
      <c r="F4862" s="27">
        <v>43336</v>
      </c>
      <c r="G4862" s="28">
        <v>0.70014953344219222</v>
      </c>
      <c r="H4862" s="28">
        <v>3</v>
      </c>
      <c r="I4862" s="28">
        <v>0.48000000000000004</v>
      </c>
      <c r="J4862" s="28">
        <v>0.910660977689144</v>
      </c>
      <c r="K4862" s="28">
        <v>5</v>
      </c>
      <c r="L4862" s="28">
        <v>6250</v>
      </c>
      <c r="M4862" s="29">
        <v>2</v>
      </c>
    </row>
    <row r="4863" spans="1:13" x14ac:dyDescent="0.3">
      <c r="A4863">
        <v>4859</v>
      </c>
      <c r="B4863" s="29">
        <v>2015</v>
      </c>
      <c r="C4863" s="27">
        <v>42043</v>
      </c>
      <c r="D4863" s="28">
        <v>6.5569124175748561E-2</v>
      </c>
      <c r="E4863" s="28">
        <v>1</v>
      </c>
      <c r="F4863" s="27">
        <v>42408</v>
      </c>
      <c r="G4863" s="28">
        <v>0.63649646393506321</v>
      </c>
      <c r="H4863" s="28">
        <v>3</v>
      </c>
      <c r="I4863" s="28">
        <v>0.48000000000000004</v>
      </c>
      <c r="J4863" s="28">
        <v>0.16503980145408481</v>
      </c>
      <c r="K4863" s="28">
        <v>1</v>
      </c>
      <c r="L4863" s="28">
        <v>3750</v>
      </c>
      <c r="M4863" s="29">
        <v>0</v>
      </c>
    </row>
    <row r="4864" spans="1:13" x14ac:dyDescent="0.3">
      <c r="A4864">
        <v>4860</v>
      </c>
      <c r="B4864" s="29">
        <v>2015</v>
      </c>
      <c r="C4864" s="27">
        <v>42225</v>
      </c>
      <c r="D4864" s="28">
        <v>0.71442999553978082</v>
      </c>
      <c r="E4864" s="28">
        <v>4</v>
      </c>
      <c r="F4864" s="27">
        <v>43686</v>
      </c>
      <c r="G4864" s="28">
        <v>0.57048805067357633</v>
      </c>
      <c r="H4864" s="28">
        <v>2</v>
      </c>
      <c r="I4864" s="28">
        <v>0.4</v>
      </c>
      <c r="J4864" s="28">
        <v>0.49631958356968875</v>
      </c>
      <c r="K4864" s="28">
        <v>3</v>
      </c>
      <c r="L4864" s="28">
        <v>5000</v>
      </c>
      <c r="M4864" s="29">
        <v>2</v>
      </c>
    </row>
    <row r="4865" spans="1:13" x14ac:dyDescent="0.3">
      <c r="A4865">
        <v>4861</v>
      </c>
      <c r="B4865" s="29">
        <v>2015</v>
      </c>
      <c r="C4865" s="27">
        <v>42135</v>
      </c>
      <c r="D4865" s="28">
        <v>0.79026027160834922</v>
      </c>
      <c r="E4865" s="28">
        <v>4</v>
      </c>
      <c r="F4865" s="27">
        <v>43596</v>
      </c>
      <c r="G4865" s="28">
        <v>0.10777258879629825</v>
      </c>
      <c r="H4865" s="28">
        <v>1</v>
      </c>
      <c r="I4865" s="28">
        <v>0.32</v>
      </c>
      <c r="J4865" s="28">
        <v>0.17502218189035346</v>
      </c>
      <c r="K4865" s="28">
        <v>1</v>
      </c>
      <c r="L4865" s="28">
        <v>3750</v>
      </c>
      <c r="M4865" s="29">
        <v>2</v>
      </c>
    </row>
    <row r="4866" spans="1:13" x14ac:dyDescent="0.3">
      <c r="A4866">
        <v>4862</v>
      </c>
      <c r="B4866" s="29">
        <v>2015</v>
      </c>
      <c r="C4866" s="27">
        <v>42312</v>
      </c>
      <c r="D4866" s="28">
        <v>0.24847952760123659</v>
      </c>
      <c r="E4866" s="28">
        <v>1</v>
      </c>
      <c r="F4866" s="27">
        <v>42678</v>
      </c>
      <c r="G4866" s="28">
        <v>0.94277231999923483</v>
      </c>
      <c r="H4866" s="28">
        <v>3</v>
      </c>
      <c r="I4866" s="28">
        <v>0.48000000000000004</v>
      </c>
      <c r="J4866" s="28">
        <v>0.25103270604637506</v>
      </c>
      <c r="K4866" s="28">
        <v>2</v>
      </c>
      <c r="L4866" s="28">
        <v>4375</v>
      </c>
      <c r="M4866" s="29">
        <v>0</v>
      </c>
    </row>
    <row r="4867" spans="1:13" x14ac:dyDescent="0.3">
      <c r="A4867">
        <v>4863</v>
      </c>
      <c r="B4867" s="29">
        <v>2015</v>
      </c>
      <c r="C4867" s="27">
        <v>42360</v>
      </c>
      <c r="D4867" s="28">
        <v>0.4157265287644103</v>
      </c>
      <c r="E4867" s="28">
        <v>2</v>
      </c>
      <c r="F4867" s="27">
        <v>43091</v>
      </c>
      <c r="G4867" s="28">
        <v>8.4883356002932286E-2</v>
      </c>
      <c r="H4867" s="28">
        <v>1</v>
      </c>
      <c r="I4867" s="28">
        <v>0.32</v>
      </c>
      <c r="J4867" s="28">
        <v>0.56297714546722244</v>
      </c>
      <c r="K4867" s="28">
        <v>3</v>
      </c>
      <c r="L4867" s="28">
        <v>5000</v>
      </c>
      <c r="M4867" s="29">
        <v>1</v>
      </c>
    </row>
    <row r="4868" spans="1:13" x14ac:dyDescent="0.3">
      <c r="A4868">
        <v>4864</v>
      </c>
      <c r="B4868" s="29">
        <v>2015</v>
      </c>
      <c r="C4868" s="27">
        <v>42032</v>
      </c>
      <c r="D4868" s="28">
        <v>0.4891991366155507</v>
      </c>
      <c r="E4868" s="28">
        <v>3</v>
      </c>
      <c r="F4868" s="27">
        <v>43128</v>
      </c>
      <c r="G4868" s="28">
        <v>0.56037846060767305</v>
      </c>
      <c r="H4868" s="28">
        <v>2</v>
      </c>
      <c r="I4868" s="28">
        <v>0.4</v>
      </c>
      <c r="J4868" s="28">
        <v>0.68397829541105903</v>
      </c>
      <c r="K4868" s="28">
        <v>4</v>
      </c>
      <c r="L4868" s="28">
        <v>5625</v>
      </c>
      <c r="M4868" s="29">
        <v>0</v>
      </c>
    </row>
    <row r="4869" spans="1:13" x14ac:dyDescent="0.3">
      <c r="A4869">
        <v>4865</v>
      </c>
      <c r="B4869" s="29">
        <v>2015</v>
      </c>
      <c r="C4869" s="27">
        <v>42177</v>
      </c>
      <c r="D4869" s="28">
        <v>0.67479107160404395</v>
      </c>
      <c r="E4869" s="28">
        <v>4</v>
      </c>
      <c r="F4869" s="27">
        <v>43638</v>
      </c>
      <c r="G4869" s="28">
        <v>0.42419656930811156</v>
      </c>
      <c r="H4869" s="28">
        <v>2</v>
      </c>
      <c r="I4869" s="28">
        <v>0.4</v>
      </c>
      <c r="J4869" s="28">
        <v>0.6663631656388731</v>
      </c>
      <c r="K4869" s="28">
        <v>4</v>
      </c>
      <c r="L4869" s="28">
        <v>5625</v>
      </c>
      <c r="M4869" s="29">
        <v>1</v>
      </c>
    </row>
    <row r="4870" spans="1:13" x14ac:dyDescent="0.3">
      <c r="A4870">
        <v>4866</v>
      </c>
      <c r="B4870" s="29">
        <v>2015</v>
      </c>
      <c r="C4870" s="27">
        <v>42077</v>
      </c>
      <c r="D4870" s="28">
        <v>0.18575281116603726</v>
      </c>
      <c r="E4870" s="28">
        <v>1</v>
      </c>
      <c r="F4870" s="27">
        <v>42443</v>
      </c>
      <c r="G4870" s="28">
        <v>0.90634080218013391</v>
      </c>
      <c r="H4870" s="28">
        <v>3</v>
      </c>
      <c r="I4870" s="28">
        <v>0.48000000000000004</v>
      </c>
      <c r="J4870" s="28">
        <v>0.9008400120985135</v>
      </c>
      <c r="K4870" s="28">
        <v>5</v>
      </c>
      <c r="L4870" s="28">
        <v>6250</v>
      </c>
      <c r="M4870" s="29">
        <v>0</v>
      </c>
    </row>
    <row r="4871" spans="1:13" x14ac:dyDescent="0.3">
      <c r="A4871">
        <v>4867</v>
      </c>
      <c r="B4871" s="29">
        <v>2015</v>
      </c>
      <c r="C4871" s="27">
        <v>42066</v>
      </c>
      <c r="D4871" s="28">
        <v>0.20130062153897532</v>
      </c>
      <c r="E4871" s="28">
        <v>1</v>
      </c>
      <c r="F4871" s="27">
        <v>42432</v>
      </c>
      <c r="G4871" s="28">
        <v>7.4943557081969092E-2</v>
      </c>
      <c r="H4871" s="28">
        <v>1</v>
      </c>
      <c r="I4871" s="28">
        <v>0.32</v>
      </c>
      <c r="J4871" s="28">
        <v>0.75705214516400476</v>
      </c>
      <c r="K4871" s="28">
        <v>5</v>
      </c>
      <c r="L4871" s="28">
        <v>6250</v>
      </c>
      <c r="M4871" s="29">
        <v>0</v>
      </c>
    </row>
    <row r="4872" spans="1:13" x14ac:dyDescent="0.3">
      <c r="A4872">
        <v>4868</v>
      </c>
      <c r="B4872" s="29">
        <v>2015</v>
      </c>
      <c r="C4872" s="27">
        <v>42171</v>
      </c>
      <c r="D4872" s="28">
        <v>5.8748167450868749E-2</v>
      </c>
      <c r="E4872" s="28">
        <v>1</v>
      </c>
      <c r="F4872" s="27">
        <v>42537</v>
      </c>
      <c r="G4872" s="28">
        <v>0.59881945868258146</v>
      </c>
      <c r="H4872" s="28">
        <v>2</v>
      </c>
      <c r="I4872" s="28">
        <v>0.4</v>
      </c>
      <c r="J4872" s="28">
        <v>0.2119905159182941</v>
      </c>
      <c r="K4872" s="28">
        <v>2</v>
      </c>
      <c r="L4872" s="28">
        <v>4375</v>
      </c>
      <c r="M4872" s="29">
        <v>0</v>
      </c>
    </row>
    <row r="4873" spans="1:13" x14ac:dyDescent="0.3">
      <c r="A4873">
        <v>4869</v>
      </c>
      <c r="B4873" s="29">
        <v>2015</v>
      </c>
      <c r="C4873" s="27">
        <v>42242</v>
      </c>
      <c r="D4873" s="28">
        <v>0.33393465659172727</v>
      </c>
      <c r="E4873" s="28">
        <v>2</v>
      </c>
      <c r="F4873" s="27">
        <v>42973</v>
      </c>
      <c r="G4873" s="28">
        <v>0.23366262527823956</v>
      </c>
      <c r="H4873" s="28">
        <v>1</v>
      </c>
      <c r="I4873" s="28">
        <v>0.32</v>
      </c>
      <c r="J4873" s="28">
        <v>0.9524174015964354</v>
      </c>
      <c r="K4873" s="28">
        <v>5</v>
      </c>
      <c r="L4873" s="28">
        <v>6250</v>
      </c>
      <c r="M4873" s="29">
        <v>1</v>
      </c>
    </row>
    <row r="4874" spans="1:13" x14ac:dyDescent="0.3">
      <c r="A4874">
        <v>4870</v>
      </c>
      <c r="B4874" s="29">
        <v>2015</v>
      </c>
      <c r="C4874" s="27">
        <v>42102</v>
      </c>
      <c r="D4874" s="28">
        <v>0.12901645838805786</v>
      </c>
      <c r="E4874" s="28">
        <v>1</v>
      </c>
      <c r="F4874" s="27">
        <v>42468</v>
      </c>
      <c r="G4874" s="28">
        <v>0.26023579213948456</v>
      </c>
      <c r="H4874" s="28">
        <v>1</v>
      </c>
      <c r="I4874" s="28">
        <v>0.32</v>
      </c>
      <c r="J4874" s="28">
        <v>0.59898191662009515</v>
      </c>
      <c r="K4874" s="28">
        <v>4</v>
      </c>
      <c r="L4874" s="28">
        <v>5625</v>
      </c>
      <c r="M4874" s="29">
        <v>1</v>
      </c>
    </row>
    <row r="4875" spans="1:13" x14ac:dyDescent="0.3">
      <c r="A4875">
        <v>4871</v>
      </c>
      <c r="B4875" s="29">
        <v>2015</v>
      </c>
      <c r="C4875" s="27">
        <v>42177</v>
      </c>
      <c r="D4875" s="28">
        <v>0.97537784698382568</v>
      </c>
      <c r="E4875" s="28">
        <v>4</v>
      </c>
      <c r="F4875" s="27">
        <v>43638</v>
      </c>
      <c r="G4875" s="28">
        <v>0.12232156541428352</v>
      </c>
      <c r="H4875" s="28">
        <v>1</v>
      </c>
      <c r="I4875" s="28">
        <v>0.32</v>
      </c>
      <c r="J4875" s="28">
        <v>0.32847964044846956</v>
      </c>
      <c r="K4875" s="28">
        <v>2</v>
      </c>
      <c r="L4875" s="28">
        <v>4375</v>
      </c>
      <c r="M4875" s="29">
        <v>1</v>
      </c>
    </row>
    <row r="4876" spans="1:13" x14ac:dyDescent="0.3">
      <c r="A4876">
        <v>4872</v>
      </c>
      <c r="B4876" s="29">
        <v>2015</v>
      </c>
      <c r="C4876" s="27">
        <v>42052</v>
      </c>
      <c r="D4876" s="28">
        <v>0.90721925767331957</v>
      </c>
      <c r="E4876" s="28">
        <v>4</v>
      </c>
      <c r="F4876" s="27">
        <v>43513</v>
      </c>
      <c r="G4876" s="28">
        <v>0.16560761177258165</v>
      </c>
      <c r="H4876" s="28">
        <v>1</v>
      </c>
      <c r="I4876" s="28">
        <v>0.32</v>
      </c>
      <c r="J4876" s="28">
        <v>0.12925557333137427</v>
      </c>
      <c r="K4876" s="28">
        <v>1</v>
      </c>
      <c r="L4876" s="28">
        <v>3750</v>
      </c>
      <c r="M4876" s="29">
        <v>1</v>
      </c>
    </row>
    <row r="4877" spans="1:13" x14ac:dyDescent="0.3">
      <c r="A4877">
        <v>4873</v>
      </c>
      <c r="B4877" s="29">
        <v>2015</v>
      </c>
      <c r="C4877" s="27">
        <v>42164</v>
      </c>
      <c r="D4877" s="28">
        <v>7.0903084360441349E-2</v>
      </c>
      <c r="E4877" s="28">
        <v>1</v>
      </c>
      <c r="F4877" s="27">
        <v>42530</v>
      </c>
      <c r="G4877" s="28">
        <v>0.9082294726327953</v>
      </c>
      <c r="H4877" s="28">
        <v>3</v>
      </c>
      <c r="I4877" s="28">
        <v>0.48000000000000004</v>
      </c>
      <c r="J4877" s="28">
        <v>0.97072168522216984</v>
      </c>
      <c r="K4877" s="28">
        <v>5</v>
      </c>
      <c r="L4877" s="28">
        <v>6250</v>
      </c>
      <c r="M4877" s="29">
        <v>1</v>
      </c>
    </row>
    <row r="4878" spans="1:13" x14ac:dyDescent="0.3">
      <c r="A4878">
        <v>4874</v>
      </c>
      <c r="B4878" s="29">
        <v>2015</v>
      </c>
      <c r="C4878" s="27">
        <v>42186</v>
      </c>
      <c r="D4878" s="28">
        <v>0.32063408754093503</v>
      </c>
      <c r="E4878" s="28">
        <v>2</v>
      </c>
      <c r="F4878" s="27">
        <v>42917</v>
      </c>
      <c r="G4878" s="28">
        <v>0.77382668290101742</v>
      </c>
      <c r="H4878" s="28">
        <v>3</v>
      </c>
      <c r="I4878" s="28">
        <v>0.48000000000000004</v>
      </c>
      <c r="J4878" s="28">
        <v>0.17008585523201769</v>
      </c>
      <c r="K4878" s="28">
        <v>1</v>
      </c>
      <c r="L4878" s="28">
        <v>3750</v>
      </c>
      <c r="M4878" s="29">
        <v>2</v>
      </c>
    </row>
    <row r="4879" spans="1:13" x14ac:dyDescent="0.3">
      <c r="A4879">
        <v>4875</v>
      </c>
      <c r="B4879" s="29">
        <v>2015</v>
      </c>
      <c r="C4879" s="27">
        <v>42099</v>
      </c>
      <c r="D4879" s="28">
        <v>0.65605450271399601</v>
      </c>
      <c r="E4879" s="28">
        <v>4</v>
      </c>
      <c r="F4879" s="27">
        <v>43560</v>
      </c>
      <c r="G4879" s="28">
        <v>0.12142554698968966</v>
      </c>
      <c r="H4879" s="28">
        <v>1</v>
      </c>
      <c r="I4879" s="28">
        <v>0.32</v>
      </c>
      <c r="J4879" s="28">
        <v>0.58793275311612225</v>
      </c>
      <c r="K4879" s="28">
        <v>3</v>
      </c>
      <c r="L4879" s="28">
        <v>5000</v>
      </c>
      <c r="M4879" s="29">
        <v>1</v>
      </c>
    </row>
    <row r="4880" spans="1:13" x14ac:dyDescent="0.3">
      <c r="A4880">
        <v>4876</v>
      </c>
      <c r="B4880" s="29">
        <v>2015</v>
      </c>
      <c r="C4880" s="27">
        <v>42057</v>
      </c>
      <c r="D4880" s="28">
        <v>0.88345723323824277</v>
      </c>
      <c r="E4880" s="28">
        <v>4</v>
      </c>
      <c r="F4880" s="27">
        <v>43518</v>
      </c>
      <c r="G4880" s="28">
        <v>0.24238841695897018</v>
      </c>
      <c r="H4880" s="28">
        <v>1</v>
      </c>
      <c r="I4880" s="28">
        <v>0.32</v>
      </c>
      <c r="J4880" s="28">
        <v>0.3593815182225073</v>
      </c>
      <c r="K4880" s="28">
        <v>2</v>
      </c>
      <c r="L4880" s="28">
        <v>4375</v>
      </c>
      <c r="M4880" s="29">
        <v>2</v>
      </c>
    </row>
    <row r="4881" spans="1:13" x14ac:dyDescent="0.3">
      <c r="A4881">
        <v>4877</v>
      </c>
      <c r="B4881" s="29">
        <v>2015</v>
      </c>
      <c r="C4881" s="27">
        <v>42321</v>
      </c>
      <c r="D4881" s="28">
        <v>0.10071673416800908</v>
      </c>
      <c r="E4881" s="28">
        <v>1</v>
      </c>
      <c r="F4881" s="27">
        <v>42687</v>
      </c>
      <c r="G4881" s="28">
        <v>0.60689098208014769</v>
      </c>
      <c r="H4881" s="28">
        <v>2</v>
      </c>
      <c r="I4881" s="28">
        <v>0.4</v>
      </c>
      <c r="J4881" s="28">
        <v>2.8556490131393053E-2</v>
      </c>
      <c r="K4881" s="28">
        <v>1</v>
      </c>
      <c r="L4881" s="28">
        <v>3750</v>
      </c>
      <c r="M4881" s="29">
        <v>0</v>
      </c>
    </row>
    <row r="4882" spans="1:13" x14ac:dyDescent="0.3">
      <c r="A4882">
        <v>4878</v>
      </c>
      <c r="B4882" s="29">
        <v>2015</v>
      </c>
      <c r="C4882" s="27">
        <v>42275</v>
      </c>
      <c r="D4882" s="28">
        <v>0.27812440275342687</v>
      </c>
      <c r="E4882" s="28">
        <v>2</v>
      </c>
      <c r="F4882" s="27">
        <v>43006</v>
      </c>
      <c r="G4882" s="28">
        <v>0.23384048732526752</v>
      </c>
      <c r="H4882" s="28">
        <v>1</v>
      </c>
      <c r="I4882" s="28">
        <v>0.32</v>
      </c>
      <c r="J4882" s="28">
        <v>0.65792524650125084</v>
      </c>
      <c r="K4882" s="28">
        <v>4</v>
      </c>
      <c r="L4882" s="28">
        <v>5625</v>
      </c>
      <c r="M4882" s="29">
        <v>0</v>
      </c>
    </row>
    <row r="4883" spans="1:13" x14ac:dyDescent="0.3">
      <c r="A4883">
        <v>4879</v>
      </c>
      <c r="B4883" s="29">
        <v>2015</v>
      </c>
      <c r="C4883" s="27">
        <v>42339</v>
      </c>
      <c r="D4883" s="28">
        <v>0.74135452223198595</v>
      </c>
      <c r="E4883" s="28">
        <v>4</v>
      </c>
      <c r="F4883" s="27">
        <v>43800</v>
      </c>
      <c r="G4883" s="28">
        <v>0.77721475915296812</v>
      </c>
      <c r="H4883" s="28">
        <v>3</v>
      </c>
      <c r="I4883" s="28">
        <v>0.48000000000000004</v>
      </c>
      <c r="J4883" s="28">
        <v>0.58754110081013367</v>
      </c>
      <c r="K4883" s="28">
        <v>3</v>
      </c>
      <c r="L4883" s="28">
        <v>5000</v>
      </c>
      <c r="M4883" s="29">
        <v>3</v>
      </c>
    </row>
    <row r="4884" spans="1:13" x14ac:dyDescent="0.3">
      <c r="A4884">
        <v>4880</v>
      </c>
      <c r="B4884" s="29">
        <v>2015</v>
      </c>
      <c r="C4884" s="27">
        <v>42293</v>
      </c>
      <c r="D4884" s="28">
        <v>0.56932512801622304</v>
      </c>
      <c r="E4884" s="28">
        <v>3</v>
      </c>
      <c r="F4884" s="27">
        <v>43389</v>
      </c>
      <c r="G4884" s="28">
        <v>0.49944535959562819</v>
      </c>
      <c r="H4884" s="28">
        <v>2</v>
      </c>
      <c r="I4884" s="28">
        <v>0.4</v>
      </c>
      <c r="J4884" s="28">
        <v>4.9826117971496053E-2</v>
      </c>
      <c r="K4884" s="28">
        <v>1</v>
      </c>
      <c r="L4884" s="28">
        <v>3750</v>
      </c>
      <c r="M4884" s="29">
        <v>1</v>
      </c>
    </row>
    <row r="4885" spans="1:13" x14ac:dyDescent="0.3">
      <c r="A4885">
        <v>4881</v>
      </c>
      <c r="B4885" s="29">
        <v>2015</v>
      </c>
      <c r="C4885" s="27">
        <v>42326</v>
      </c>
      <c r="D4885" s="28">
        <v>0.17454554764149077</v>
      </c>
      <c r="E4885" s="28">
        <v>1</v>
      </c>
      <c r="F4885" s="27">
        <v>42692</v>
      </c>
      <c r="G4885" s="28">
        <v>0.89286134459433775</v>
      </c>
      <c r="H4885" s="28">
        <v>3</v>
      </c>
      <c r="I4885" s="28">
        <v>0.48000000000000004</v>
      </c>
      <c r="J4885" s="28">
        <v>0.3398602263613838</v>
      </c>
      <c r="K4885" s="28">
        <v>2</v>
      </c>
      <c r="L4885" s="28">
        <v>4375</v>
      </c>
      <c r="M4885" s="29">
        <v>1</v>
      </c>
    </row>
    <row r="4886" spans="1:13" x14ac:dyDescent="0.3">
      <c r="A4886">
        <v>4882</v>
      </c>
      <c r="B4886" s="29">
        <v>2015</v>
      </c>
      <c r="C4886" s="27">
        <v>42152</v>
      </c>
      <c r="D4886" s="28">
        <v>0.61574224453893256</v>
      </c>
      <c r="E4886" s="28">
        <v>4</v>
      </c>
      <c r="F4886" s="27">
        <v>43613</v>
      </c>
      <c r="G4886" s="28">
        <v>0.17124427660657993</v>
      </c>
      <c r="H4886" s="28">
        <v>1</v>
      </c>
      <c r="I4886" s="28">
        <v>0.32</v>
      </c>
      <c r="J4886" s="28">
        <v>0.19769497274758852</v>
      </c>
      <c r="K4886" s="28">
        <v>1</v>
      </c>
      <c r="L4886" s="28">
        <v>3750</v>
      </c>
      <c r="M4886" s="29">
        <v>2</v>
      </c>
    </row>
    <row r="4887" spans="1:13" x14ac:dyDescent="0.3">
      <c r="A4887">
        <v>4883</v>
      </c>
      <c r="B4887" s="29">
        <v>2015</v>
      </c>
      <c r="C4887" s="27">
        <v>42065</v>
      </c>
      <c r="D4887" s="28">
        <v>0.64311624469583439</v>
      </c>
      <c r="E4887" s="28">
        <v>4</v>
      </c>
      <c r="F4887" s="27">
        <v>43526</v>
      </c>
      <c r="G4887" s="28">
        <v>0.92311345174022408</v>
      </c>
      <c r="H4887" s="28">
        <v>3</v>
      </c>
      <c r="I4887" s="28">
        <v>0.48000000000000004</v>
      </c>
      <c r="J4887" s="28">
        <v>0.49444792711546781</v>
      </c>
      <c r="K4887" s="28">
        <v>3</v>
      </c>
      <c r="L4887" s="28">
        <v>5000</v>
      </c>
      <c r="M4887" s="29">
        <v>1</v>
      </c>
    </row>
    <row r="4888" spans="1:13" x14ac:dyDescent="0.3">
      <c r="A4888">
        <v>4884</v>
      </c>
      <c r="B4888" s="29">
        <v>2015</v>
      </c>
      <c r="C4888" s="27">
        <v>42363</v>
      </c>
      <c r="D4888" s="28">
        <v>0.96987727867123308</v>
      </c>
      <c r="E4888" s="28">
        <v>4</v>
      </c>
      <c r="F4888" s="27">
        <v>43824</v>
      </c>
      <c r="G4888" s="28">
        <v>0.78187177340569014</v>
      </c>
      <c r="H4888" s="28">
        <v>3</v>
      </c>
      <c r="I4888" s="28">
        <v>0.48000000000000004</v>
      </c>
      <c r="J4888" s="28">
        <v>0.53150831994838998</v>
      </c>
      <c r="K4888" s="28">
        <v>3</v>
      </c>
      <c r="L4888" s="28">
        <v>5000</v>
      </c>
      <c r="M4888" s="29">
        <v>3</v>
      </c>
    </row>
    <row r="4889" spans="1:13" x14ac:dyDescent="0.3">
      <c r="A4889">
        <v>4885</v>
      </c>
      <c r="B4889" s="29">
        <v>2015</v>
      </c>
      <c r="C4889" s="27">
        <v>42156</v>
      </c>
      <c r="D4889" s="28">
        <v>0.36779710090313722</v>
      </c>
      <c r="E4889" s="28">
        <v>2</v>
      </c>
      <c r="F4889" s="27">
        <v>42887</v>
      </c>
      <c r="G4889" s="28">
        <v>0.32612612034638033</v>
      </c>
      <c r="H4889" s="28">
        <v>2</v>
      </c>
      <c r="I4889" s="28">
        <v>0.4</v>
      </c>
      <c r="J4889" s="28">
        <v>0.71591358947197359</v>
      </c>
      <c r="K4889" s="28">
        <v>5</v>
      </c>
      <c r="L4889" s="28">
        <v>6250</v>
      </c>
      <c r="M4889" s="29">
        <v>1</v>
      </c>
    </row>
    <row r="4890" spans="1:13" x14ac:dyDescent="0.3">
      <c r="A4890">
        <v>4886</v>
      </c>
      <c r="B4890" s="29">
        <v>2015</v>
      </c>
      <c r="C4890" s="27">
        <v>42014</v>
      </c>
      <c r="D4890" s="28">
        <v>0.78752596162397537</v>
      </c>
      <c r="E4890" s="28">
        <v>4</v>
      </c>
      <c r="F4890" s="27">
        <v>43475</v>
      </c>
      <c r="G4890" s="28">
        <v>0.97517454412831961</v>
      </c>
      <c r="H4890" s="28">
        <v>3</v>
      </c>
      <c r="I4890" s="28">
        <v>0.48000000000000004</v>
      </c>
      <c r="J4890" s="28">
        <v>0.11113160242976106</v>
      </c>
      <c r="K4890" s="28">
        <v>1</v>
      </c>
      <c r="L4890" s="28">
        <v>3750</v>
      </c>
      <c r="M4890" s="29">
        <v>4</v>
      </c>
    </row>
    <row r="4891" spans="1:13" x14ac:dyDescent="0.3">
      <c r="A4891">
        <v>4887</v>
      </c>
      <c r="B4891" s="29">
        <v>2015</v>
      </c>
      <c r="C4891" s="27">
        <v>42061</v>
      </c>
      <c r="D4891" s="28">
        <v>1.9103897505428735E-2</v>
      </c>
      <c r="E4891" s="28">
        <v>1</v>
      </c>
      <c r="F4891" s="27">
        <v>42426</v>
      </c>
      <c r="G4891" s="28">
        <v>0.67669593592811728</v>
      </c>
      <c r="H4891" s="28">
        <v>3</v>
      </c>
      <c r="I4891" s="28">
        <v>0.48000000000000004</v>
      </c>
      <c r="J4891" s="28">
        <v>0.50745588527251073</v>
      </c>
      <c r="K4891" s="28">
        <v>3</v>
      </c>
      <c r="L4891" s="28">
        <v>5000</v>
      </c>
      <c r="M4891" s="29">
        <v>2</v>
      </c>
    </row>
    <row r="4892" spans="1:13" x14ac:dyDescent="0.3">
      <c r="A4892">
        <v>4888</v>
      </c>
      <c r="B4892" s="29">
        <v>2015</v>
      </c>
      <c r="C4892" s="27">
        <v>42124</v>
      </c>
      <c r="D4892" s="28">
        <v>0.40991279733934238</v>
      </c>
      <c r="E4892" s="28">
        <v>2</v>
      </c>
      <c r="F4892" s="27">
        <v>42855</v>
      </c>
      <c r="G4892" s="28">
        <v>0.52336305508136094</v>
      </c>
      <c r="H4892" s="28">
        <v>2</v>
      </c>
      <c r="I4892" s="28">
        <v>0.4</v>
      </c>
      <c r="J4892" s="28">
        <v>0.79510075514971401</v>
      </c>
      <c r="K4892" s="28">
        <v>5</v>
      </c>
      <c r="L4892" s="28">
        <v>6250</v>
      </c>
      <c r="M4892" s="29">
        <v>1</v>
      </c>
    </row>
    <row r="4893" spans="1:13" x14ac:dyDescent="0.3">
      <c r="A4893">
        <v>4889</v>
      </c>
      <c r="B4893" s="29">
        <v>2015</v>
      </c>
      <c r="C4893" s="27">
        <v>42141</v>
      </c>
      <c r="D4893" s="28">
        <v>0.35746727708462045</v>
      </c>
      <c r="E4893" s="28">
        <v>2</v>
      </c>
      <c r="F4893" s="27">
        <v>42872</v>
      </c>
      <c r="G4893" s="28">
        <v>0.219708384979169</v>
      </c>
      <c r="H4893" s="28">
        <v>1</v>
      </c>
      <c r="I4893" s="28">
        <v>0.32</v>
      </c>
      <c r="J4893" s="28">
        <v>0.414851395296021</v>
      </c>
      <c r="K4893" s="28">
        <v>2</v>
      </c>
      <c r="L4893" s="28">
        <v>4375</v>
      </c>
      <c r="M4893" s="29">
        <v>2</v>
      </c>
    </row>
    <row r="4894" spans="1:13" x14ac:dyDescent="0.3">
      <c r="A4894">
        <v>4890</v>
      </c>
      <c r="B4894" s="29">
        <v>2015</v>
      </c>
      <c r="C4894" s="27">
        <v>42104</v>
      </c>
      <c r="D4894" s="28">
        <v>0.26722254183067817</v>
      </c>
      <c r="E4894" s="28">
        <v>2</v>
      </c>
      <c r="F4894" s="27">
        <v>42835</v>
      </c>
      <c r="G4894" s="28">
        <v>0.75045810239340049</v>
      </c>
      <c r="H4894" s="28">
        <v>3</v>
      </c>
      <c r="I4894" s="28">
        <v>0.48000000000000004</v>
      </c>
      <c r="J4894" s="28">
        <v>0.39305244948780371</v>
      </c>
      <c r="K4894" s="28">
        <v>2</v>
      </c>
      <c r="L4894" s="28">
        <v>4375</v>
      </c>
      <c r="M4894" s="29">
        <v>1</v>
      </c>
    </row>
    <row r="4895" spans="1:13" x14ac:dyDescent="0.3">
      <c r="A4895">
        <v>4891</v>
      </c>
      <c r="B4895" s="29">
        <v>2015</v>
      </c>
      <c r="C4895" s="27">
        <v>42221</v>
      </c>
      <c r="D4895" s="28">
        <v>0.2606607762821348</v>
      </c>
      <c r="E4895" s="28">
        <v>2</v>
      </c>
      <c r="F4895" s="27">
        <v>42952</v>
      </c>
      <c r="G4895" s="28">
        <v>0.49715073219999284</v>
      </c>
      <c r="H4895" s="28">
        <v>2</v>
      </c>
      <c r="I4895" s="28">
        <v>0.4</v>
      </c>
      <c r="J4895" s="28">
        <v>8.6268479049374958E-2</v>
      </c>
      <c r="K4895" s="28">
        <v>1</v>
      </c>
      <c r="L4895" s="28">
        <v>3750</v>
      </c>
      <c r="M4895" s="29">
        <v>0</v>
      </c>
    </row>
    <row r="4896" spans="1:13" x14ac:dyDescent="0.3">
      <c r="A4896">
        <v>4892</v>
      </c>
      <c r="B4896" s="29">
        <v>2015</v>
      </c>
      <c r="C4896" s="27">
        <v>42034</v>
      </c>
      <c r="D4896" s="28">
        <v>0.16034826088728316</v>
      </c>
      <c r="E4896" s="28">
        <v>1</v>
      </c>
      <c r="F4896" s="27">
        <v>42399</v>
      </c>
      <c r="G4896" s="28">
        <v>0.42270411541282993</v>
      </c>
      <c r="H4896" s="28">
        <v>2</v>
      </c>
      <c r="I4896" s="28">
        <v>0.4</v>
      </c>
      <c r="J4896" s="28">
        <v>0.80570837107603299</v>
      </c>
      <c r="K4896" s="28">
        <v>5</v>
      </c>
      <c r="L4896" s="28">
        <v>6250</v>
      </c>
      <c r="M4896" s="29">
        <v>0</v>
      </c>
    </row>
    <row r="4897" spans="1:13" x14ac:dyDescent="0.3">
      <c r="A4897">
        <v>4893</v>
      </c>
      <c r="B4897" s="29">
        <v>2015</v>
      </c>
      <c r="C4897" s="27">
        <v>42009</v>
      </c>
      <c r="D4897" s="28">
        <v>0.58968459164190479</v>
      </c>
      <c r="E4897" s="28">
        <v>4</v>
      </c>
      <c r="F4897" s="27">
        <v>43470</v>
      </c>
      <c r="G4897" s="28">
        <v>0.90814700572912843</v>
      </c>
      <c r="H4897" s="28">
        <v>3</v>
      </c>
      <c r="I4897" s="28">
        <v>0.48000000000000004</v>
      </c>
      <c r="J4897" s="28">
        <v>0.7695506998886279</v>
      </c>
      <c r="K4897" s="28">
        <v>5</v>
      </c>
      <c r="L4897" s="28">
        <v>6250</v>
      </c>
      <c r="M4897" s="29">
        <v>1</v>
      </c>
    </row>
    <row r="4898" spans="1:13" x14ac:dyDescent="0.3">
      <c r="A4898">
        <v>4894</v>
      </c>
      <c r="B4898" s="29">
        <v>2015</v>
      </c>
      <c r="C4898" s="27">
        <v>42222</v>
      </c>
      <c r="D4898" s="28">
        <v>0.29900544759291281</v>
      </c>
      <c r="E4898" s="28">
        <v>2</v>
      </c>
      <c r="F4898" s="27">
        <v>42953</v>
      </c>
      <c r="G4898" s="28">
        <v>0.51536153466449197</v>
      </c>
      <c r="H4898" s="28">
        <v>2</v>
      </c>
      <c r="I4898" s="28">
        <v>0.4</v>
      </c>
      <c r="J4898" s="28">
        <v>0.6064441826882887</v>
      </c>
      <c r="K4898" s="28">
        <v>4</v>
      </c>
      <c r="L4898" s="28">
        <v>5625</v>
      </c>
      <c r="M4898" s="29">
        <v>1</v>
      </c>
    </row>
    <row r="4899" spans="1:13" x14ac:dyDescent="0.3">
      <c r="A4899">
        <v>4895</v>
      </c>
      <c r="B4899" s="29">
        <v>2015</v>
      </c>
      <c r="C4899" s="27">
        <v>42116</v>
      </c>
      <c r="D4899" s="28">
        <v>0.33336436531301195</v>
      </c>
      <c r="E4899" s="28">
        <v>2</v>
      </c>
      <c r="F4899" s="27">
        <v>42847</v>
      </c>
      <c r="G4899" s="28">
        <v>0.71093243201412226</v>
      </c>
      <c r="H4899" s="28">
        <v>3</v>
      </c>
      <c r="I4899" s="28">
        <v>0.48000000000000004</v>
      </c>
      <c r="J4899" s="28">
        <v>0.55352044993504468</v>
      </c>
      <c r="K4899" s="28">
        <v>3</v>
      </c>
      <c r="L4899" s="28">
        <v>5000</v>
      </c>
      <c r="M4899" s="29">
        <v>1</v>
      </c>
    </row>
    <row r="4900" spans="1:13" x14ac:dyDescent="0.3">
      <c r="A4900">
        <v>4896</v>
      </c>
      <c r="B4900" s="29">
        <v>2015</v>
      </c>
      <c r="C4900" s="27">
        <v>42051</v>
      </c>
      <c r="D4900" s="28">
        <v>0.40616893299561496</v>
      </c>
      <c r="E4900" s="28">
        <v>2</v>
      </c>
      <c r="F4900" s="27">
        <v>42782</v>
      </c>
      <c r="G4900" s="28">
        <v>0.52778962226717474</v>
      </c>
      <c r="H4900" s="28">
        <v>2</v>
      </c>
      <c r="I4900" s="28">
        <v>0.4</v>
      </c>
      <c r="J4900" s="28">
        <v>8.6171239571001146E-2</v>
      </c>
      <c r="K4900" s="28">
        <v>1</v>
      </c>
      <c r="L4900" s="28">
        <v>3750</v>
      </c>
      <c r="M4900" s="29">
        <v>0</v>
      </c>
    </row>
    <row r="4901" spans="1:13" x14ac:dyDescent="0.3">
      <c r="A4901">
        <v>4897</v>
      </c>
      <c r="B4901" s="29">
        <v>2015</v>
      </c>
      <c r="C4901" s="27">
        <v>42027</v>
      </c>
      <c r="D4901" s="28">
        <v>0.49526699530162965</v>
      </c>
      <c r="E4901" s="28">
        <v>3</v>
      </c>
      <c r="F4901" s="27">
        <v>43123</v>
      </c>
      <c r="G4901" s="28">
        <v>0.15301978477989353</v>
      </c>
      <c r="H4901" s="28">
        <v>1</v>
      </c>
      <c r="I4901" s="28">
        <v>0.32</v>
      </c>
      <c r="J4901" s="28">
        <v>0.70943944830796057</v>
      </c>
      <c r="K4901" s="28">
        <v>4</v>
      </c>
      <c r="L4901" s="28">
        <v>5625</v>
      </c>
      <c r="M4901" s="29">
        <v>1</v>
      </c>
    </row>
    <row r="4902" spans="1:13" x14ac:dyDescent="0.3">
      <c r="A4902">
        <v>4898</v>
      </c>
      <c r="B4902" s="29">
        <v>2015</v>
      </c>
      <c r="C4902" s="27">
        <v>42361</v>
      </c>
      <c r="D4902" s="28">
        <v>0.11103437254849158</v>
      </c>
      <c r="E4902" s="28">
        <v>1</v>
      </c>
      <c r="F4902" s="27">
        <v>42727</v>
      </c>
      <c r="G4902" s="28">
        <v>0.73070880750732548</v>
      </c>
      <c r="H4902" s="28">
        <v>3</v>
      </c>
      <c r="I4902" s="28">
        <v>0.48000000000000004</v>
      </c>
      <c r="J4902" s="28">
        <v>0.34821925176182422</v>
      </c>
      <c r="K4902" s="28">
        <v>2</v>
      </c>
      <c r="L4902" s="28">
        <v>4375</v>
      </c>
      <c r="M4902" s="29">
        <v>0</v>
      </c>
    </row>
    <row r="4903" spans="1:13" x14ac:dyDescent="0.3">
      <c r="A4903">
        <v>4899</v>
      </c>
      <c r="B4903" s="29">
        <v>2015</v>
      </c>
      <c r="C4903" s="27">
        <v>42326</v>
      </c>
      <c r="D4903" s="28">
        <v>0.73900255156329075</v>
      </c>
      <c r="E4903" s="28">
        <v>4</v>
      </c>
      <c r="F4903" s="27">
        <v>43787</v>
      </c>
      <c r="G4903" s="28">
        <v>0.96079308582483192</v>
      </c>
      <c r="H4903" s="28">
        <v>3</v>
      </c>
      <c r="I4903" s="28">
        <v>0.48000000000000004</v>
      </c>
      <c r="J4903" s="28">
        <v>0.1517437932869431</v>
      </c>
      <c r="K4903" s="28">
        <v>1</v>
      </c>
      <c r="L4903" s="28">
        <v>3750</v>
      </c>
      <c r="M4903" s="29">
        <v>3</v>
      </c>
    </row>
    <row r="4904" spans="1:13" x14ac:dyDescent="0.3">
      <c r="A4904">
        <v>4900</v>
      </c>
      <c r="B4904" s="29">
        <v>2015</v>
      </c>
      <c r="C4904" s="27">
        <v>42295</v>
      </c>
      <c r="D4904" s="28">
        <v>0.67660638035358167</v>
      </c>
      <c r="E4904" s="28">
        <v>4</v>
      </c>
      <c r="F4904" s="27">
        <v>43756</v>
      </c>
      <c r="G4904" s="28">
        <v>0.34914366511630335</v>
      </c>
      <c r="H4904" s="28">
        <v>2</v>
      </c>
      <c r="I4904" s="28">
        <v>0.4</v>
      </c>
      <c r="J4904" s="28">
        <v>0.75251679663666127</v>
      </c>
      <c r="K4904" s="28">
        <v>5</v>
      </c>
      <c r="L4904" s="28">
        <v>6250</v>
      </c>
      <c r="M4904" s="29">
        <v>2</v>
      </c>
    </row>
    <row r="4905" spans="1:13" x14ac:dyDescent="0.3">
      <c r="A4905">
        <v>4901</v>
      </c>
      <c r="B4905" s="29">
        <v>2015</v>
      </c>
      <c r="C4905" s="27">
        <v>42109</v>
      </c>
      <c r="D4905" s="28">
        <v>0.10948204242225079</v>
      </c>
      <c r="E4905" s="28">
        <v>1</v>
      </c>
      <c r="F4905" s="27">
        <v>42475</v>
      </c>
      <c r="G4905" s="28">
        <v>0.54961152637166377</v>
      </c>
      <c r="H4905" s="28">
        <v>2</v>
      </c>
      <c r="I4905" s="28">
        <v>0.4</v>
      </c>
      <c r="J4905" s="28">
        <v>0.92180941944229411</v>
      </c>
      <c r="K4905" s="28">
        <v>5</v>
      </c>
      <c r="L4905" s="28">
        <v>6250</v>
      </c>
      <c r="M4905" s="29">
        <v>0</v>
      </c>
    </row>
    <row r="4906" spans="1:13" x14ac:dyDescent="0.3">
      <c r="A4906">
        <v>4902</v>
      </c>
      <c r="B4906" s="29">
        <v>2015</v>
      </c>
      <c r="C4906" s="27">
        <v>42314</v>
      </c>
      <c r="D4906" s="28">
        <v>0.70483392073221984</v>
      </c>
      <c r="E4906" s="28">
        <v>4</v>
      </c>
      <c r="F4906" s="27">
        <v>43775</v>
      </c>
      <c r="G4906" s="28">
        <v>0.49680211149161813</v>
      </c>
      <c r="H4906" s="28">
        <v>2</v>
      </c>
      <c r="I4906" s="28">
        <v>0.4</v>
      </c>
      <c r="J4906" s="28">
        <v>0.45863584527468626</v>
      </c>
      <c r="K4906" s="28">
        <v>3</v>
      </c>
      <c r="L4906" s="28">
        <v>5000</v>
      </c>
      <c r="M4906" s="29">
        <v>2</v>
      </c>
    </row>
    <row r="4907" spans="1:13" x14ac:dyDescent="0.3">
      <c r="A4907">
        <v>4903</v>
      </c>
      <c r="B4907" s="29">
        <v>2015</v>
      </c>
      <c r="C4907" s="27">
        <v>42263</v>
      </c>
      <c r="D4907" s="28">
        <v>0.89424435446397599</v>
      </c>
      <c r="E4907" s="28">
        <v>4</v>
      </c>
      <c r="F4907" s="27">
        <v>43724</v>
      </c>
      <c r="G4907" s="28">
        <v>4.5053070846879151E-2</v>
      </c>
      <c r="H4907" s="28">
        <v>1</v>
      </c>
      <c r="I4907" s="28">
        <v>0.32</v>
      </c>
      <c r="J4907" s="28">
        <v>0.72150153136884598</v>
      </c>
      <c r="K4907" s="28">
        <v>5</v>
      </c>
      <c r="L4907" s="28">
        <v>6250</v>
      </c>
      <c r="M4907" s="29">
        <v>1</v>
      </c>
    </row>
    <row r="4908" spans="1:13" x14ac:dyDescent="0.3">
      <c r="A4908">
        <v>4904</v>
      </c>
      <c r="B4908" s="29">
        <v>2015</v>
      </c>
      <c r="C4908" s="27">
        <v>42141</v>
      </c>
      <c r="D4908" s="28">
        <v>6.7717030034407655E-3</v>
      </c>
      <c r="E4908" s="28">
        <v>1</v>
      </c>
      <c r="F4908" s="27">
        <v>42507</v>
      </c>
      <c r="G4908" s="28">
        <v>0.32429925008990357</v>
      </c>
      <c r="H4908" s="28">
        <v>2</v>
      </c>
      <c r="I4908" s="28">
        <v>0.4</v>
      </c>
      <c r="J4908" s="28">
        <v>0.48161454052135355</v>
      </c>
      <c r="K4908" s="28">
        <v>3</v>
      </c>
      <c r="L4908" s="28">
        <v>5000</v>
      </c>
      <c r="M4908" s="29">
        <v>0</v>
      </c>
    </row>
    <row r="4909" spans="1:13" x14ac:dyDescent="0.3">
      <c r="A4909">
        <v>4905</v>
      </c>
      <c r="B4909" s="29">
        <v>2015</v>
      </c>
      <c r="C4909" s="27">
        <v>42141</v>
      </c>
      <c r="D4909" s="28">
        <v>0.55920159578848505</v>
      </c>
      <c r="E4909" s="28">
        <v>3</v>
      </c>
      <c r="F4909" s="27">
        <v>43237</v>
      </c>
      <c r="G4909" s="28">
        <v>0.84254892230073475</v>
      </c>
      <c r="H4909" s="28">
        <v>3</v>
      </c>
      <c r="I4909" s="28">
        <v>0.48000000000000004</v>
      </c>
      <c r="J4909" s="28">
        <v>0.24477207546768842</v>
      </c>
      <c r="K4909" s="28">
        <v>2</v>
      </c>
      <c r="L4909" s="28">
        <v>4375</v>
      </c>
      <c r="M4909" s="29">
        <v>1</v>
      </c>
    </row>
    <row r="4910" spans="1:13" x14ac:dyDescent="0.3">
      <c r="A4910">
        <v>4906</v>
      </c>
      <c r="B4910" s="29">
        <v>2015</v>
      </c>
      <c r="C4910" s="27">
        <v>42198</v>
      </c>
      <c r="D4910" s="28">
        <v>3.0878615066508464E-2</v>
      </c>
      <c r="E4910" s="28">
        <v>1</v>
      </c>
      <c r="F4910" s="27">
        <v>42564</v>
      </c>
      <c r="G4910" s="28">
        <v>9.2080840240300832E-2</v>
      </c>
      <c r="H4910" s="28">
        <v>1</v>
      </c>
      <c r="I4910" s="28">
        <v>0.32</v>
      </c>
      <c r="J4910" s="28">
        <v>0.83490165765924584</v>
      </c>
      <c r="K4910" s="28">
        <v>5</v>
      </c>
      <c r="L4910" s="28">
        <v>6250</v>
      </c>
      <c r="M4910" s="29">
        <v>0</v>
      </c>
    </row>
    <row r="4911" spans="1:13" x14ac:dyDescent="0.3">
      <c r="A4911">
        <v>4907</v>
      </c>
      <c r="B4911" s="29">
        <v>2015</v>
      </c>
      <c r="C4911" s="27">
        <v>42234</v>
      </c>
      <c r="D4911" s="28">
        <v>0.98929174346471582</v>
      </c>
      <c r="E4911" s="28">
        <v>4</v>
      </c>
      <c r="F4911" s="27">
        <v>43695</v>
      </c>
      <c r="G4911" s="28">
        <v>0.87793011519259845</v>
      </c>
      <c r="H4911" s="28">
        <v>3</v>
      </c>
      <c r="I4911" s="28">
        <v>0.48000000000000004</v>
      </c>
      <c r="J4911" s="28">
        <v>3.6269089968568258E-2</v>
      </c>
      <c r="K4911" s="28">
        <v>1</v>
      </c>
      <c r="L4911" s="28">
        <v>3750</v>
      </c>
      <c r="M4911" s="29">
        <v>2</v>
      </c>
    </row>
    <row r="4912" spans="1:13" x14ac:dyDescent="0.3">
      <c r="A4912">
        <v>4908</v>
      </c>
      <c r="B4912" s="29">
        <v>2015</v>
      </c>
      <c r="C4912" s="27">
        <v>42095</v>
      </c>
      <c r="D4912" s="28">
        <v>0.36415721725748385</v>
      </c>
      <c r="E4912" s="28">
        <v>2</v>
      </c>
      <c r="F4912" s="27">
        <v>42826</v>
      </c>
      <c r="G4912" s="28">
        <v>0.69300819983707462</v>
      </c>
      <c r="H4912" s="28">
        <v>3</v>
      </c>
      <c r="I4912" s="28">
        <v>0.48000000000000004</v>
      </c>
      <c r="J4912" s="28">
        <v>0.23545316979549313</v>
      </c>
      <c r="K4912" s="28">
        <v>2</v>
      </c>
      <c r="L4912" s="28">
        <v>4375</v>
      </c>
      <c r="M4912" s="29">
        <v>4</v>
      </c>
    </row>
    <row r="4913" spans="1:13" x14ac:dyDescent="0.3">
      <c r="A4913">
        <v>4909</v>
      </c>
      <c r="B4913" s="29">
        <v>2015</v>
      </c>
      <c r="C4913" s="27">
        <v>42269</v>
      </c>
      <c r="D4913" s="28">
        <v>0.23744235155264293</v>
      </c>
      <c r="E4913" s="28">
        <v>1</v>
      </c>
      <c r="F4913" s="27">
        <v>42635</v>
      </c>
      <c r="G4913" s="28">
        <v>0.3805970172681532</v>
      </c>
      <c r="H4913" s="28">
        <v>2</v>
      </c>
      <c r="I4913" s="28">
        <v>0.4</v>
      </c>
      <c r="J4913" s="28">
        <v>0.4268643641824752</v>
      </c>
      <c r="K4913" s="28">
        <v>3</v>
      </c>
      <c r="L4913" s="28">
        <v>5000</v>
      </c>
      <c r="M4913" s="29">
        <v>0</v>
      </c>
    </row>
    <row r="4914" spans="1:13" x14ac:dyDescent="0.3">
      <c r="A4914">
        <v>4910</v>
      </c>
      <c r="B4914" s="29">
        <v>2015</v>
      </c>
      <c r="C4914" s="27">
        <v>42134</v>
      </c>
      <c r="D4914" s="28">
        <v>0.38392307977280404</v>
      </c>
      <c r="E4914" s="28">
        <v>2</v>
      </c>
      <c r="F4914" s="27">
        <v>42865</v>
      </c>
      <c r="G4914" s="28">
        <v>0.40604154990513186</v>
      </c>
      <c r="H4914" s="28">
        <v>2</v>
      </c>
      <c r="I4914" s="28">
        <v>0.4</v>
      </c>
      <c r="J4914" s="28">
        <v>0.34819849663862934</v>
      </c>
      <c r="K4914" s="28">
        <v>2</v>
      </c>
      <c r="L4914" s="28">
        <v>4375</v>
      </c>
      <c r="M4914" s="29">
        <v>0</v>
      </c>
    </row>
    <row r="4915" spans="1:13" x14ac:dyDescent="0.3">
      <c r="A4915">
        <v>4911</v>
      </c>
      <c r="B4915" s="29">
        <v>2015</v>
      </c>
      <c r="C4915" s="27">
        <v>42051</v>
      </c>
      <c r="D4915" s="28">
        <v>0.42712049358175597</v>
      </c>
      <c r="E4915" s="28">
        <v>2</v>
      </c>
      <c r="F4915" s="27">
        <v>42782</v>
      </c>
      <c r="G4915" s="28">
        <v>0.82082789827261471</v>
      </c>
      <c r="H4915" s="28">
        <v>3</v>
      </c>
      <c r="I4915" s="28">
        <v>0.48000000000000004</v>
      </c>
      <c r="J4915" s="28">
        <v>0.99494322072580077</v>
      </c>
      <c r="K4915" s="28">
        <v>5</v>
      </c>
      <c r="L4915" s="28">
        <v>6250</v>
      </c>
      <c r="M4915" s="29">
        <v>4</v>
      </c>
    </row>
    <row r="4916" spans="1:13" x14ac:dyDescent="0.3">
      <c r="A4916">
        <v>4912</v>
      </c>
      <c r="B4916" s="29">
        <v>2015</v>
      </c>
      <c r="C4916" s="27">
        <v>42078</v>
      </c>
      <c r="D4916" s="28">
        <v>6.460376245128352E-2</v>
      </c>
      <c r="E4916" s="28">
        <v>1</v>
      </c>
      <c r="F4916" s="27">
        <v>42444</v>
      </c>
      <c r="G4916" s="28">
        <v>0.76298641722309501</v>
      </c>
      <c r="H4916" s="28">
        <v>3</v>
      </c>
      <c r="I4916" s="28">
        <v>0.48000000000000004</v>
      </c>
      <c r="J4916" s="28">
        <v>2.1381499170158302E-2</v>
      </c>
      <c r="K4916" s="28">
        <v>1</v>
      </c>
      <c r="L4916" s="28">
        <v>3750</v>
      </c>
      <c r="M4916" s="29">
        <v>1</v>
      </c>
    </row>
    <row r="4917" spans="1:13" x14ac:dyDescent="0.3">
      <c r="A4917">
        <v>4913</v>
      </c>
      <c r="B4917" s="29">
        <v>2015</v>
      </c>
      <c r="C4917" s="27">
        <v>42067</v>
      </c>
      <c r="D4917" s="28">
        <v>0.2817975303631628</v>
      </c>
      <c r="E4917" s="28">
        <v>2</v>
      </c>
      <c r="F4917" s="27">
        <v>42798</v>
      </c>
      <c r="G4917" s="28">
        <v>0.72627578961960793</v>
      </c>
      <c r="H4917" s="28">
        <v>3</v>
      </c>
      <c r="I4917" s="28">
        <v>0.48000000000000004</v>
      </c>
      <c r="J4917" s="28">
        <v>0.68735792425521725</v>
      </c>
      <c r="K4917" s="28">
        <v>4</v>
      </c>
      <c r="L4917" s="28">
        <v>5625</v>
      </c>
      <c r="M4917" s="29">
        <v>0</v>
      </c>
    </row>
    <row r="4918" spans="1:13" x14ac:dyDescent="0.3">
      <c r="A4918">
        <v>4914</v>
      </c>
      <c r="B4918" s="29">
        <v>2015</v>
      </c>
      <c r="C4918" s="27">
        <v>42082</v>
      </c>
      <c r="D4918" s="28">
        <v>0.2123933495155591</v>
      </c>
      <c r="E4918" s="28">
        <v>1</v>
      </c>
      <c r="F4918" s="27">
        <v>42448</v>
      </c>
      <c r="G4918" s="28">
        <v>0.88352088230283388</v>
      </c>
      <c r="H4918" s="28">
        <v>3</v>
      </c>
      <c r="I4918" s="28">
        <v>0.48000000000000004</v>
      </c>
      <c r="J4918" s="28">
        <v>0.716369576132738</v>
      </c>
      <c r="K4918" s="28">
        <v>5</v>
      </c>
      <c r="L4918" s="28">
        <v>6250</v>
      </c>
      <c r="M4918" s="29">
        <v>1</v>
      </c>
    </row>
    <row r="4919" spans="1:13" x14ac:dyDescent="0.3">
      <c r="A4919">
        <v>4915</v>
      </c>
      <c r="B4919" s="29">
        <v>2015</v>
      </c>
      <c r="C4919" s="27">
        <v>42364</v>
      </c>
      <c r="D4919" s="28">
        <v>0.13914871906779935</v>
      </c>
      <c r="E4919" s="28">
        <v>1</v>
      </c>
      <c r="F4919" s="27">
        <v>42730</v>
      </c>
      <c r="G4919" s="28">
        <v>0.16458760574555631</v>
      </c>
      <c r="H4919" s="28">
        <v>1</v>
      </c>
      <c r="I4919" s="28">
        <v>0.32</v>
      </c>
      <c r="J4919" s="28">
        <v>0.10304136874468994</v>
      </c>
      <c r="K4919" s="28">
        <v>1</v>
      </c>
      <c r="L4919" s="28">
        <v>3750</v>
      </c>
      <c r="M4919" s="29">
        <v>0</v>
      </c>
    </row>
    <row r="4920" spans="1:13" x14ac:dyDescent="0.3">
      <c r="A4920">
        <v>4916</v>
      </c>
      <c r="B4920" s="29">
        <v>2015</v>
      </c>
      <c r="C4920" s="27">
        <v>42348</v>
      </c>
      <c r="D4920" s="28">
        <v>0.99434955033153893</v>
      </c>
      <c r="E4920" s="28">
        <v>4</v>
      </c>
      <c r="F4920" s="27">
        <v>43809</v>
      </c>
      <c r="G4920" s="28">
        <v>0.79549919155596915</v>
      </c>
      <c r="H4920" s="28">
        <v>3</v>
      </c>
      <c r="I4920" s="28">
        <v>0.48000000000000004</v>
      </c>
      <c r="J4920" s="28">
        <v>0.72245103290599455</v>
      </c>
      <c r="K4920" s="28">
        <v>5</v>
      </c>
      <c r="L4920" s="28">
        <v>6250</v>
      </c>
      <c r="M4920" s="29">
        <v>1</v>
      </c>
    </row>
    <row r="4921" spans="1:13" x14ac:dyDescent="0.3">
      <c r="A4921">
        <v>4917</v>
      </c>
      <c r="B4921" s="29">
        <v>2015</v>
      </c>
      <c r="C4921" s="27">
        <v>42093</v>
      </c>
      <c r="D4921" s="28">
        <v>0.98080387427093652</v>
      </c>
      <c r="E4921" s="28">
        <v>4</v>
      </c>
      <c r="F4921" s="27">
        <v>43554</v>
      </c>
      <c r="G4921" s="28">
        <v>0.76215030117293181</v>
      </c>
      <c r="H4921" s="28">
        <v>3</v>
      </c>
      <c r="I4921" s="28">
        <v>0.48000000000000004</v>
      </c>
      <c r="J4921" s="28">
        <v>0.13203312038573101</v>
      </c>
      <c r="K4921" s="28">
        <v>1</v>
      </c>
      <c r="L4921" s="28">
        <v>3750</v>
      </c>
      <c r="M4921" s="29">
        <v>0</v>
      </c>
    </row>
    <row r="4922" spans="1:13" x14ac:dyDescent="0.3">
      <c r="A4922">
        <v>4918</v>
      </c>
      <c r="B4922" s="29">
        <v>2015</v>
      </c>
      <c r="C4922" s="27">
        <v>42226</v>
      </c>
      <c r="D4922" s="28">
        <v>0.7614927611803507</v>
      </c>
      <c r="E4922" s="28">
        <v>4</v>
      </c>
      <c r="F4922" s="27">
        <v>43687</v>
      </c>
      <c r="G4922" s="28">
        <v>0.23498536136163162</v>
      </c>
      <c r="H4922" s="28">
        <v>1</v>
      </c>
      <c r="I4922" s="28">
        <v>0.32</v>
      </c>
      <c r="J4922" s="28">
        <v>0.64213568473305704</v>
      </c>
      <c r="K4922" s="28">
        <v>4</v>
      </c>
      <c r="L4922" s="28">
        <v>5625</v>
      </c>
      <c r="M4922" s="29">
        <v>2</v>
      </c>
    </row>
    <row r="4923" spans="1:13" x14ac:dyDescent="0.3">
      <c r="A4923">
        <v>4919</v>
      </c>
      <c r="B4923" s="29">
        <v>2015</v>
      </c>
      <c r="C4923" s="27">
        <v>42364</v>
      </c>
      <c r="D4923" s="28">
        <v>0.21524041641514591</v>
      </c>
      <c r="E4923" s="28">
        <v>1</v>
      </c>
      <c r="F4923" s="27">
        <v>42730</v>
      </c>
      <c r="G4923" s="28">
        <v>0.16549048573179082</v>
      </c>
      <c r="H4923" s="28">
        <v>1</v>
      </c>
      <c r="I4923" s="28">
        <v>0.32</v>
      </c>
      <c r="J4923" s="28">
        <v>0.69009215605291785</v>
      </c>
      <c r="K4923" s="28">
        <v>4</v>
      </c>
      <c r="L4923" s="28">
        <v>5625</v>
      </c>
      <c r="M4923" s="29">
        <v>0</v>
      </c>
    </row>
    <row r="4924" spans="1:13" x14ac:dyDescent="0.3">
      <c r="A4924">
        <v>4920</v>
      </c>
      <c r="B4924" s="29">
        <v>2015</v>
      </c>
      <c r="C4924" s="27">
        <v>42219</v>
      </c>
      <c r="D4924" s="28">
        <v>0.82171140433863654</v>
      </c>
      <c r="E4924" s="28">
        <v>4</v>
      </c>
      <c r="F4924" s="27">
        <v>43680</v>
      </c>
      <c r="G4924" s="28">
        <v>0.35132396795466625</v>
      </c>
      <c r="H4924" s="28">
        <v>2</v>
      </c>
      <c r="I4924" s="28">
        <v>0.4</v>
      </c>
      <c r="J4924" s="28">
        <v>7.5604535539996021E-2</v>
      </c>
      <c r="K4924" s="28">
        <v>1</v>
      </c>
      <c r="L4924" s="28">
        <v>3750</v>
      </c>
      <c r="M4924" s="29">
        <v>0</v>
      </c>
    </row>
    <row r="4925" spans="1:13" x14ac:dyDescent="0.3">
      <c r="A4925">
        <v>4921</v>
      </c>
      <c r="B4925" s="29">
        <v>2015</v>
      </c>
      <c r="C4925" s="27">
        <v>42202</v>
      </c>
      <c r="D4925" s="28">
        <v>0.2063883546404045</v>
      </c>
      <c r="E4925" s="28">
        <v>1</v>
      </c>
      <c r="F4925" s="27">
        <v>42568</v>
      </c>
      <c r="G4925" s="28">
        <v>0.58456172841418585</v>
      </c>
      <c r="H4925" s="28">
        <v>2</v>
      </c>
      <c r="I4925" s="28">
        <v>0.4</v>
      </c>
      <c r="J4925" s="28">
        <v>0.61539770769206081</v>
      </c>
      <c r="K4925" s="28">
        <v>4</v>
      </c>
      <c r="L4925" s="28">
        <v>5625</v>
      </c>
      <c r="M4925" s="29">
        <v>0</v>
      </c>
    </row>
    <row r="4926" spans="1:13" x14ac:dyDescent="0.3">
      <c r="A4926">
        <v>4922</v>
      </c>
      <c r="B4926" s="29">
        <v>2015</v>
      </c>
      <c r="C4926" s="27">
        <v>42084</v>
      </c>
      <c r="D4926" s="28">
        <v>0.77533641297471834</v>
      </c>
      <c r="E4926" s="28">
        <v>4</v>
      </c>
      <c r="F4926" s="27">
        <v>43545</v>
      </c>
      <c r="G4926" s="28">
        <v>5.8848222083521695E-2</v>
      </c>
      <c r="H4926" s="28">
        <v>1</v>
      </c>
      <c r="I4926" s="28">
        <v>0.32</v>
      </c>
      <c r="J4926" s="28">
        <v>0.8741221315883102</v>
      </c>
      <c r="K4926" s="28">
        <v>5</v>
      </c>
      <c r="L4926" s="28">
        <v>6250</v>
      </c>
      <c r="M4926" s="29">
        <v>1</v>
      </c>
    </row>
    <row r="4927" spans="1:13" x14ac:dyDescent="0.3">
      <c r="A4927">
        <v>4923</v>
      </c>
      <c r="B4927" s="29">
        <v>2015</v>
      </c>
      <c r="C4927" s="27">
        <v>42168</v>
      </c>
      <c r="D4927" s="28">
        <v>0.88697150324315266</v>
      </c>
      <c r="E4927" s="28">
        <v>4</v>
      </c>
      <c r="F4927" s="27">
        <v>43629</v>
      </c>
      <c r="G4927" s="28">
        <v>0.65434920272699992</v>
      </c>
      <c r="H4927" s="28">
        <v>3</v>
      </c>
      <c r="I4927" s="28">
        <v>0.48000000000000004</v>
      </c>
      <c r="J4927" s="28">
        <v>0.51905165117382401</v>
      </c>
      <c r="K4927" s="28">
        <v>3</v>
      </c>
      <c r="L4927" s="28">
        <v>5000</v>
      </c>
      <c r="M4927" s="29">
        <v>1</v>
      </c>
    </row>
    <row r="4928" spans="1:13" x14ac:dyDescent="0.3">
      <c r="A4928">
        <v>4924</v>
      </c>
      <c r="B4928" s="29">
        <v>2015</v>
      </c>
      <c r="C4928" s="27">
        <v>42193</v>
      </c>
      <c r="D4928" s="28">
        <v>0.10281475633961579</v>
      </c>
      <c r="E4928" s="28">
        <v>1</v>
      </c>
      <c r="F4928" s="27">
        <v>42559</v>
      </c>
      <c r="G4928" s="28">
        <v>0.58736376810670887</v>
      </c>
      <c r="H4928" s="28">
        <v>2</v>
      </c>
      <c r="I4928" s="28">
        <v>0.4</v>
      </c>
      <c r="J4928" s="28">
        <v>0.76660251658883272</v>
      </c>
      <c r="K4928" s="28">
        <v>5</v>
      </c>
      <c r="L4928" s="28">
        <v>6250</v>
      </c>
      <c r="M4928" s="29">
        <v>2</v>
      </c>
    </row>
    <row r="4929" spans="1:13" x14ac:dyDescent="0.3">
      <c r="A4929">
        <v>4925</v>
      </c>
      <c r="B4929" s="29">
        <v>2015</v>
      </c>
      <c r="C4929" s="27">
        <v>42321</v>
      </c>
      <c r="D4929" s="28">
        <v>0.55512426879156929</v>
      </c>
      <c r="E4929" s="28">
        <v>3</v>
      </c>
      <c r="F4929" s="27">
        <v>43417</v>
      </c>
      <c r="G4929" s="28">
        <v>0.20349933305322709</v>
      </c>
      <c r="H4929" s="28">
        <v>1</v>
      </c>
      <c r="I4929" s="28">
        <v>0.32</v>
      </c>
      <c r="J4929" s="28">
        <v>0.35916339362250471</v>
      </c>
      <c r="K4929" s="28">
        <v>2</v>
      </c>
      <c r="L4929" s="28">
        <v>4375</v>
      </c>
      <c r="M4929" s="29">
        <v>1</v>
      </c>
    </row>
    <row r="4930" spans="1:13" x14ac:dyDescent="0.3">
      <c r="A4930">
        <v>4926</v>
      </c>
      <c r="B4930" s="29">
        <v>2015</v>
      </c>
      <c r="C4930" s="27">
        <v>42250</v>
      </c>
      <c r="D4930" s="28">
        <v>0.74759100740479811</v>
      </c>
      <c r="E4930" s="28">
        <v>4</v>
      </c>
      <c r="F4930" s="27">
        <v>43711</v>
      </c>
      <c r="G4930" s="28">
        <v>0.89518055916048567</v>
      </c>
      <c r="H4930" s="28">
        <v>3</v>
      </c>
      <c r="I4930" s="28">
        <v>0.48000000000000004</v>
      </c>
      <c r="J4930" s="28">
        <v>0.84336895637675813</v>
      </c>
      <c r="K4930" s="28">
        <v>5</v>
      </c>
      <c r="L4930" s="28">
        <v>6250</v>
      </c>
      <c r="M4930" s="29">
        <v>2</v>
      </c>
    </row>
    <row r="4931" spans="1:13" x14ac:dyDescent="0.3">
      <c r="A4931">
        <v>4927</v>
      </c>
      <c r="B4931" s="29">
        <v>2015</v>
      </c>
      <c r="C4931" s="27">
        <v>42072</v>
      </c>
      <c r="D4931" s="28">
        <v>0.30795061109220423</v>
      </c>
      <c r="E4931" s="28">
        <v>2</v>
      </c>
      <c r="F4931" s="27">
        <v>42803</v>
      </c>
      <c r="G4931" s="28">
        <v>0.56463590520272955</v>
      </c>
      <c r="H4931" s="28">
        <v>2</v>
      </c>
      <c r="I4931" s="28">
        <v>0.4</v>
      </c>
      <c r="J4931" s="28">
        <v>0.12106932375392321</v>
      </c>
      <c r="K4931" s="28">
        <v>1</v>
      </c>
      <c r="L4931" s="28">
        <v>3750</v>
      </c>
      <c r="M4931" s="29">
        <v>0</v>
      </c>
    </row>
    <row r="4932" spans="1:13" x14ac:dyDescent="0.3">
      <c r="A4932">
        <v>4928</v>
      </c>
      <c r="B4932" s="29">
        <v>2015</v>
      </c>
      <c r="C4932" s="27">
        <v>42221</v>
      </c>
      <c r="D4932" s="28">
        <v>0.6036976985727488</v>
      </c>
      <c r="E4932" s="28">
        <v>4</v>
      </c>
      <c r="F4932" s="27">
        <v>43682</v>
      </c>
      <c r="G4932" s="28">
        <v>6.011641503507581E-2</v>
      </c>
      <c r="H4932" s="28">
        <v>1</v>
      </c>
      <c r="I4932" s="28">
        <v>0.32</v>
      </c>
      <c r="J4932" s="28">
        <v>0.53284186754293072</v>
      </c>
      <c r="K4932" s="28">
        <v>3</v>
      </c>
      <c r="L4932" s="28">
        <v>5000</v>
      </c>
      <c r="M4932" s="29">
        <v>0</v>
      </c>
    </row>
    <row r="4933" spans="1:13" x14ac:dyDescent="0.3">
      <c r="A4933">
        <v>4929</v>
      </c>
      <c r="B4933" s="29">
        <v>2015</v>
      </c>
      <c r="C4933" s="27">
        <v>42297</v>
      </c>
      <c r="D4933" s="28">
        <v>0.58275179510229536</v>
      </c>
      <c r="E4933" s="28">
        <v>4</v>
      </c>
      <c r="F4933" s="27">
        <v>43758</v>
      </c>
      <c r="G4933" s="28">
        <v>0.43220241287740768</v>
      </c>
      <c r="H4933" s="28">
        <v>2</v>
      </c>
      <c r="I4933" s="28">
        <v>0.4</v>
      </c>
      <c r="J4933" s="28">
        <v>0.68053898677935898</v>
      </c>
      <c r="K4933" s="28">
        <v>4</v>
      </c>
      <c r="L4933" s="28">
        <v>5625</v>
      </c>
      <c r="M4933" s="29">
        <v>0</v>
      </c>
    </row>
    <row r="4934" spans="1:13" x14ac:dyDescent="0.3">
      <c r="A4934">
        <v>4930</v>
      </c>
      <c r="B4934" s="29">
        <v>2015</v>
      </c>
      <c r="C4934" s="27">
        <v>42187</v>
      </c>
      <c r="D4934" s="28">
        <v>0.92336027900202533</v>
      </c>
      <c r="E4934" s="28">
        <v>4</v>
      </c>
      <c r="F4934" s="27">
        <v>43648</v>
      </c>
      <c r="G4934" s="28">
        <v>7.2774715473888585E-2</v>
      </c>
      <c r="H4934" s="28">
        <v>1</v>
      </c>
      <c r="I4934" s="28">
        <v>0.32</v>
      </c>
      <c r="J4934" s="28">
        <v>0.15636890839949769</v>
      </c>
      <c r="K4934" s="28">
        <v>1</v>
      </c>
      <c r="L4934" s="28">
        <v>3750</v>
      </c>
      <c r="M4934" s="29">
        <v>1</v>
      </c>
    </row>
    <row r="4935" spans="1:13" x14ac:dyDescent="0.3">
      <c r="A4935">
        <v>4931</v>
      </c>
      <c r="B4935" s="29">
        <v>2015</v>
      </c>
      <c r="C4935" s="27">
        <v>42252</v>
      </c>
      <c r="D4935" s="28">
        <v>0.40515155467181685</v>
      </c>
      <c r="E4935" s="28">
        <v>2</v>
      </c>
      <c r="F4935" s="27">
        <v>42983</v>
      </c>
      <c r="G4935" s="28">
        <v>0.3510929989259064</v>
      </c>
      <c r="H4935" s="28">
        <v>2</v>
      </c>
      <c r="I4935" s="28">
        <v>0.4</v>
      </c>
      <c r="J4935" s="28">
        <v>0.34438746188713298</v>
      </c>
      <c r="K4935" s="28">
        <v>2</v>
      </c>
      <c r="L4935" s="28">
        <v>4375</v>
      </c>
      <c r="M4935" s="29">
        <v>1</v>
      </c>
    </row>
    <row r="4936" spans="1:13" x14ac:dyDescent="0.3">
      <c r="A4936">
        <v>4932</v>
      </c>
      <c r="B4936" s="29">
        <v>2015</v>
      </c>
      <c r="C4936" s="27">
        <v>42274</v>
      </c>
      <c r="D4936" s="28">
        <v>0.11345180567384339</v>
      </c>
      <c r="E4936" s="28">
        <v>1</v>
      </c>
      <c r="F4936" s="27">
        <v>42640</v>
      </c>
      <c r="G4936" s="28">
        <v>0.31742165298444236</v>
      </c>
      <c r="H4936" s="28">
        <v>2</v>
      </c>
      <c r="I4936" s="28">
        <v>0.4</v>
      </c>
      <c r="J4936" s="28">
        <v>0.69606486778455867</v>
      </c>
      <c r="K4936" s="28">
        <v>4</v>
      </c>
      <c r="L4936" s="28">
        <v>5625</v>
      </c>
      <c r="M4936" s="29">
        <v>0</v>
      </c>
    </row>
    <row r="4937" spans="1:13" x14ac:dyDescent="0.3">
      <c r="A4937">
        <v>4933</v>
      </c>
      <c r="B4937" s="29">
        <v>2015</v>
      </c>
      <c r="C4937" s="27">
        <v>42076</v>
      </c>
      <c r="D4937" s="28">
        <v>0.64946465685507571</v>
      </c>
      <c r="E4937" s="28">
        <v>4</v>
      </c>
      <c r="F4937" s="27">
        <v>43537</v>
      </c>
      <c r="G4937" s="28">
        <v>6.9375688582274053E-2</v>
      </c>
      <c r="H4937" s="28">
        <v>1</v>
      </c>
      <c r="I4937" s="28">
        <v>0.32</v>
      </c>
      <c r="J4937" s="28">
        <v>0.58896578412515632</v>
      </c>
      <c r="K4937" s="28">
        <v>3</v>
      </c>
      <c r="L4937" s="28">
        <v>5000</v>
      </c>
      <c r="M4937" s="29">
        <v>0</v>
      </c>
    </row>
    <row r="4938" spans="1:13" x14ac:dyDescent="0.3">
      <c r="A4938">
        <v>4934</v>
      </c>
      <c r="B4938" s="29">
        <v>2015</v>
      </c>
      <c r="C4938" s="27">
        <v>42091</v>
      </c>
      <c r="D4938" s="28">
        <v>0.45448360262123222</v>
      </c>
      <c r="E4938" s="28">
        <v>3</v>
      </c>
      <c r="F4938" s="27">
        <v>43187</v>
      </c>
      <c r="G4938" s="28">
        <v>0.58654014783789299</v>
      </c>
      <c r="H4938" s="28">
        <v>2</v>
      </c>
      <c r="I4938" s="28">
        <v>0.4</v>
      </c>
      <c r="J4938" s="28">
        <v>0.51881953155901928</v>
      </c>
      <c r="K4938" s="28">
        <v>3</v>
      </c>
      <c r="L4938" s="28">
        <v>5000</v>
      </c>
      <c r="M4938" s="29">
        <v>1</v>
      </c>
    </row>
    <row r="4939" spans="1:13" x14ac:dyDescent="0.3">
      <c r="A4939">
        <v>4935</v>
      </c>
      <c r="B4939" s="29">
        <v>2015</v>
      </c>
      <c r="C4939" s="27">
        <v>42101</v>
      </c>
      <c r="D4939" s="28">
        <v>0.21539758682488774</v>
      </c>
      <c r="E4939" s="28">
        <v>1</v>
      </c>
      <c r="F4939" s="27">
        <v>42467</v>
      </c>
      <c r="G4939" s="28">
        <v>0.6298831027421965</v>
      </c>
      <c r="H4939" s="28">
        <v>3</v>
      </c>
      <c r="I4939" s="28">
        <v>0.48000000000000004</v>
      </c>
      <c r="J4939" s="28">
        <v>0.59372597485398071</v>
      </c>
      <c r="K4939" s="28">
        <v>4</v>
      </c>
      <c r="L4939" s="28">
        <v>5625</v>
      </c>
      <c r="M4939" s="29">
        <v>0</v>
      </c>
    </row>
    <row r="4940" spans="1:13" x14ac:dyDescent="0.3">
      <c r="A4940">
        <v>4936</v>
      </c>
      <c r="B4940" s="29">
        <v>2015</v>
      </c>
      <c r="C4940" s="27">
        <v>42317</v>
      </c>
      <c r="D4940" s="28">
        <v>0.57976978650671307</v>
      </c>
      <c r="E4940" s="28">
        <v>4</v>
      </c>
      <c r="F4940" s="27">
        <v>43778</v>
      </c>
      <c r="G4940" s="28">
        <v>0.89309091790062667</v>
      </c>
      <c r="H4940" s="28">
        <v>3</v>
      </c>
      <c r="I4940" s="28">
        <v>0.48000000000000004</v>
      </c>
      <c r="J4940" s="28">
        <v>0.20455640336765701</v>
      </c>
      <c r="K4940" s="28">
        <v>2</v>
      </c>
      <c r="L4940" s="28">
        <v>4375</v>
      </c>
      <c r="M4940" s="29">
        <v>5</v>
      </c>
    </row>
    <row r="4941" spans="1:13" x14ac:dyDescent="0.3">
      <c r="A4941">
        <v>4937</v>
      </c>
      <c r="B4941" s="29">
        <v>2015</v>
      </c>
      <c r="C4941" s="27">
        <v>42104</v>
      </c>
      <c r="D4941" s="28">
        <v>0.56562473206648367</v>
      </c>
      <c r="E4941" s="28">
        <v>3</v>
      </c>
      <c r="F4941" s="27">
        <v>43200</v>
      </c>
      <c r="G4941" s="28">
        <v>0.79555353777861293</v>
      </c>
      <c r="H4941" s="28">
        <v>3</v>
      </c>
      <c r="I4941" s="28">
        <v>0.48000000000000004</v>
      </c>
      <c r="J4941" s="28">
        <v>0.23340831471278889</v>
      </c>
      <c r="K4941" s="28">
        <v>2</v>
      </c>
      <c r="L4941" s="28">
        <v>4375</v>
      </c>
      <c r="M4941" s="29">
        <v>2</v>
      </c>
    </row>
    <row r="4942" spans="1:13" x14ac:dyDescent="0.3">
      <c r="A4942">
        <v>4938</v>
      </c>
      <c r="B4942" s="29">
        <v>2015</v>
      </c>
      <c r="C4942" s="27">
        <v>42197</v>
      </c>
      <c r="D4942" s="28">
        <v>0.50342116625793931</v>
      </c>
      <c r="E4942" s="28">
        <v>3</v>
      </c>
      <c r="F4942" s="27">
        <v>43293</v>
      </c>
      <c r="G4942" s="28">
        <v>0.18365990543476396</v>
      </c>
      <c r="H4942" s="28">
        <v>1</v>
      </c>
      <c r="I4942" s="28">
        <v>0.32</v>
      </c>
      <c r="J4942" s="28">
        <v>0.81599769913127018</v>
      </c>
      <c r="K4942" s="28">
        <v>5</v>
      </c>
      <c r="L4942" s="28">
        <v>6250</v>
      </c>
      <c r="M4942" s="29">
        <v>1</v>
      </c>
    </row>
    <row r="4943" spans="1:13" x14ac:dyDescent="0.3">
      <c r="A4943">
        <v>4939</v>
      </c>
      <c r="B4943" s="29">
        <v>2015</v>
      </c>
      <c r="C4943" s="27">
        <v>42228</v>
      </c>
      <c r="D4943" s="28">
        <v>0.65908197528206469</v>
      </c>
      <c r="E4943" s="28">
        <v>4</v>
      </c>
      <c r="F4943" s="27">
        <v>43689</v>
      </c>
      <c r="G4943" s="28">
        <v>0.91695821657867227</v>
      </c>
      <c r="H4943" s="28">
        <v>3</v>
      </c>
      <c r="I4943" s="28">
        <v>0.48000000000000004</v>
      </c>
      <c r="J4943" s="28">
        <v>2.6630299194223217E-2</v>
      </c>
      <c r="K4943" s="28">
        <v>1</v>
      </c>
      <c r="L4943" s="28">
        <v>3750</v>
      </c>
      <c r="M4943" s="29">
        <v>2</v>
      </c>
    </row>
    <row r="4944" spans="1:13" x14ac:dyDescent="0.3">
      <c r="A4944">
        <v>4940</v>
      </c>
      <c r="B4944" s="29">
        <v>2015</v>
      </c>
      <c r="C4944" s="27">
        <v>42360</v>
      </c>
      <c r="D4944" s="28">
        <v>0.9344321101292512</v>
      </c>
      <c r="E4944" s="28">
        <v>4</v>
      </c>
      <c r="F4944" s="27">
        <v>43821</v>
      </c>
      <c r="G4944" s="28">
        <v>0.92187888762743542</v>
      </c>
      <c r="H4944" s="28">
        <v>3</v>
      </c>
      <c r="I4944" s="28">
        <v>0.48000000000000004</v>
      </c>
      <c r="J4944" s="28">
        <v>0.4192649956182346</v>
      </c>
      <c r="K4944" s="28">
        <v>2</v>
      </c>
      <c r="L4944" s="28">
        <v>4375</v>
      </c>
      <c r="M4944" s="29">
        <v>2</v>
      </c>
    </row>
    <row r="4945" spans="1:13" x14ac:dyDescent="0.3">
      <c r="A4945">
        <v>4941</v>
      </c>
      <c r="B4945" s="29">
        <v>2015</v>
      </c>
      <c r="C4945" s="27">
        <v>42041</v>
      </c>
      <c r="D4945" s="28">
        <v>0.15636498247925101</v>
      </c>
      <c r="E4945" s="28">
        <v>1</v>
      </c>
      <c r="F4945" s="27">
        <v>42406</v>
      </c>
      <c r="G4945" s="28">
        <v>0.91226900482845241</v>
      </c>
      <c r="H4945" s="28">
        <v>3</v>
      </c>
      <c r="I4945" s="28">
        <v>0.48000000000000004</v>
      </c>
      <c r="J4945" s="28">
        <v>0.34182045438330133</v>
      </c>
      <c r="K4945" s="28">
        <v>2</v>
      </c>
      <c r="L4945" s="28">
        <v>4375</v>
      </c>
      <c r="M4945" s="29">
        <v>0</v>
      </c>
    </row>
    <row r="4946" spans="1:13" x14ac:dyDescent="0.3">
      <c r="A4946">
        <v>4942</v>
      </c>
      <c r="B4946" s="29">
        <v>2015</v>
      </c>
      <c r="C4946" s="27">
        <v>42301</v>
      </c>
      <c r="D4946" s="28">
        <v>0.26718168061017022</v>
      </c>
      <c r="E4946" s="28">
        <v>2</v>
      </c>
      <c r="F4946" s="27">
        <v>43032</v>
      </c>
      <c r="G4946" s="28">
        <v>0.47330963055034858</v>
      </c>
      <c r="H4946" s="28">
        <v>2</v>
      </c>
      <c r="I4946" s="28">
        <v>0.4</v>
      </c>
      <c r="J4946" s="28">
        <v>8.7130707385346673E-2</v>
      </c>
      <c r="K4946" s="28">
        <v>1</v>
      </c>
      <c r="L4946" s="28">
        <v>3750</v>
      </c>
      <c r="M4946" s="29">
        <v>2</v>
      </c>
    </row>
    <row r="4947" spans="1:13" x14ac:dyDescent="0.3">
      <c r="A4947">
        <v>4943</v>
      </c>
      <c r="B4947" s="29">
        <v>2015</v>
      </c>
      <c r="C4947" s="27">
        <v>42283</v>
      </c>
      <c r="D4947" s="28">
        <v>0.21397374079398235</v>
      </c>
      <c r="E4947" s="28">
        <v>1</v>
      </c>
      <c r="F4947" s="27">
        <v>42649</v>
      </c>
      <c r="G4947" s="28">
        <v>0.12591507115624179</v>
      </c>
      <c r="H4947" s="28">
        <v>1</v>
      </c>
      <c r="I4947" s="28">
        <v>0.32</v>
      </c>
      <c r="J4947" s="28">
        <v>6.0190262659071792E-2</v>
      </c>
      <c r="K4947" s="28">
        <v>1</v>
      </c>
      <c r="L4947" s="28">
        <v>3750</v>
      </c>
      <c r="M4947" s="29">
        <v>0</v>
      </c>
    </row>
    <row r="4948" spans="1:13" x14ac:dyDescent="0.3">
      <c r="A4948">
        <v>4944</v>
      </c>
      <c r="B4948" s="29">
        <v>2015</v>
      </c>
      <c r="C4948" s="27">
        <v>42294</v>
      </c>
      <c r="D4948" s="28">
        <v>0.6416709084499147</v>
      </c>
      <c r="E4948" s="28">
        <v>4</v>
      </c>
      <c r="F4948" s="27">
        <v>43755</v>
      </c>
      <c r="G4948" s="28">
        <v>0.45910145639523936</v>
      </c>
      <c r="H4948" s="28">
        <v>2</v>
      </c>
      <c r="I4948" s="28">
        <v>0.4</v>
      </c>
      <c r="J4948" s="28">
        <v>0.19392958239673341</v>
      </c>
      <c r="K4948" s="28">
        <v>1</v>
      </c>
      <c r="L4948" s="28">
        <v>3750</v>
      </c>
      <c r="M4948" s="29">
        <v>5</v>
      </c>
    </row>
    <row r="4949" spans="1:13" x14ac:dyDescent="0.3">
      <c r="A4949">
        <v>4945</v>
      </c>
      <c r="B4949" s="29">
        <v>2015</v>
      </c>
      <c r="C4949" s="27">
        <v>42167</v>
      </c>
      <c r="D4949" s="28">
        <v>4.9898209043166553E-3</v>
      </c>
      <c r="E4949" s="28">
        <v>1</v>
      </c>
      <c r="F4949" s="27">
        <v>42533</v>
      </c>
      <c r="G4949" s="28">
        <v>0.77569440101148257</v>
      </c>
      <c r="H4949" s="28">
        <v>3</v>
      </c>
      <c r="I4949" s="28">
        <v>0.48000000000000004</v>
      </c>
      <c r="J4949" s="28">
        <v>0.42953911425420255</v>
      </c>
      <c r="K4949" s="28">
        <v>3</v>
      </c>
      <c r="L4949" s="28">
        <v>5000</v>
      </c>
      <c r="M4949" s="29">
        <v>0</v>
      </c>
    </row>
    <row r="4950" spans="1:13" x14ac:dyDescent="0.3">
      <c r="A4950">
        <v>4946</v>
      </c>
      <c r="B4950" s="29">
        <v>2015</v>
      </c>
      <c r="C4950" s="27">
        <v>42261</v>
      </c>
      <c r="D4950" s="28">
        <v>0.27544122546706529</v>
      </c>
      <c r="E4950" s="28">
        <v>2</v>
      </c>
      <c r="F4950" s="27">
        <v>42992</v>
      </c>
      <c r="G4950" s="28">
        <v>0.43123389763282982</v>
      </c>
      <c r="H4950" s="28">
        <v>2</v>
      </c>
      <c r="I4950" s="28">
        <v>0.4</v>
      </c>
      <c r="J4950" s="28">
        <v>0.60599314509519475</v>
      </c>
      <c r="K4950" s="28">
        <v>4</v>
      </c>
      <c r="L4950" s="28">
        <v>5625</v>
      </c>
      <c r="M4950" s="29">
        <v>3</v>
      </c>
    </row>
    <row r="4951" spans="1:13" x14ac:dyDescent="0.3">
      <c r="A4951">
        <v>4947</v>
      </c>
      <c r="B4951" s="29">
        <v>2015</v>
      </c>
      <c r="C4951" s="27">
        <v>42256</v>
      </c>
      <c r="D4951" s="28">
        <v>0.16830494460373957</v>
      </c>
      <c r="E4951" s="28">
        <v>1</v>
      </c>
      <c r="F4951" s="27">
        <v>42622</v>
      </c>
      <c r="G4951" s="28">
        <v>0.9901280212516691</v>
      </c>
      <c r="H4951" s="28">
        <v>3</v>
      </c>
      <c r="I4951" s="28">
        <v>0.48000000000000004</v>
      </c>
      <c r="J4951" s="28">
        <v>0.68555010230543345</v>
      </c>
      <c r="K4951" s="28">
        <v>4</v>
      </c>
      <c r="L4951" s="28">
        <v>5625</v>
      </c>
      <c r="M4951" s="29">
        <v>0</v>
      </c>
    </row>
    <row r="4952" spans="1:13" x14ac:dyDescent="0.3">
      <c r="A4952">
        <v>4948</v>
      </c>
      <c r="B4952" s="29">
        <v>2015</v>
      </c>
      <c r="C4952" s="27">
        <v>42295</v>
      </c>
      <c r="D4952" s="28">
        <v>0.14187309751988775</v>
      </c>
      <c r="E4952" s="28">
        <v>1</v>
      </c>
      <c r="F4952" s="27">
        <v>42661</v>
      </c>
      <c r="G4952" s="28">
        <v>0.58258107042112139</v>
      </c>
      <c r="H4952" s="28">
        <v>2</v>
      </c>
      <c r="I4952" s="28">
        <v>0.4</v>
      </c>
      <c r="J4952" s="28">
        <v>0.95672559864872952</v>
      </c>
      <c r="K4952" s="28">
        <v>5</v>
      </c>
      <c r="L4952" s="28">
        <v>6250</v>
      </c>
      <c r="M4952" s="29">
        <v>1</v>
      </c>
    </row>
    <row r="4953" spans="1:13" x14ac:dyDescent="0.3">
      <c r="A4953">
        <v>4949</v>
      </c>
      <c r="B4953" s="29">
        <v>2015</v>
      </c>
      <c r="C4953" s="27">
        <v>42079</v>
      </c>
      <c r="D4953" s="28">
        <v>0.50008969178939389</v>
      </c>
      <c r="E4953" s="28">
        <v>3</v>
      </c>
      <c r="F4953" s="27">
        <v>43175</v>
      </c>
      <c r="G4953" s="28">
        <v>0.80782886542582877</v>
      </c>
      <c r="H4953" s="28">
        <v>3</v>
      </c>
      <c r="I4953" s="28">
        <v>0.48000000000000004</v>
      </c>
      <c r="J4953" s="28">
        <v>7.0995608624985662E-2</v>
      </c>
      <c r="K4953" s="28">
        <v>1</v>
      </c>
      <c r="L4953" s="28">
        <v>3750</v>
      </c>
      <c r="M4953" s="29">
        <v>1</v>
      </c>
    </row>
    <row r="4954" spans="1:13" x14ac:dyDescent="0.3">
      <c r="A4954">
        <v>4950</v>
      </c>
      <c r="B4954" s="29">
        <v>2015</v>
      </c>
      <c r="C4954" s="27">
        <v>42291</v>
      </c>
      <c r="D4954" s="28">
        <v>0.88103287678789421</v>
      </c>
      <c r="E4954" s="28">
        <v>4</v>
      </c>
      <c r="F4954" s="27">
        <v>43752</v>
      </c>
      <c r="G4954" s="28">
        <v>8.1910153372918182E-2</v>
      </c>
      <c r="H4954" s="28">
        <v>1</v>
      </c>
      <c r="I4954" s="28">
        <v>0.32</v>
      </c>
      <c r="J4954" s="28">
        <v>0.26708004586663525</v>
      </c>
      <c r="K4954" s="28">
        <v>2</v>
      </c>
      <c r="L4954" s="28">
        <v>4375</v>
      </c>
      <c r="M4954" s="29">
        <v>1</v>
      </c>
    </row>
    <row r="4955" spans="1:13" x14ac:dyDescent="0.3">
      <c r="A4955">
        <v>4951</v>
      </c>
      <c r="B4955" s="29">
        <v>2015</v>
      </c>
      <c r="C4955" s="27">
        <v>42315</v>
      </c>
      <c r="D4955" s="28">
        <v>0.5826587686648248</v>
      </c>
      <c r="E4955" s="28">
        <v>4</v>
      </c>
      <c r="F4955" s="27">
        <v>43776</v>
      </c>
      <c r="G4955" s="28">
        <v>0.77207575887136837</v>
      </c>
      <c r="H4955" s="28">
        <v>3</v>
      </c>
      <c r="I4955" s="28">
        <v>0.48000000000000004</v>
      </c>
      <c r="J4955" s="28">
        <v>0.32610982415111267</v>
      </c>
      <c r="K4955" s="28">
        <v>2</v>
      </c>
      <c r="L4955" s="28">
        <v>4375</v>
      </c>
      <c r="M4955" s="29">
        <v>2</v>
      </c>
    </row>
    <row r="4956" spans="1:13" x14ac:dyDescent="0.3">
      <c r="A4956">
        <v>4952</v>
      </c>
      <c r="B4956" s="29">
        <v>2015</v>
      </c>
      <c r="C4956" s="27">
        <v>42075</v>
      </c>
      <c r="D4956" s="28">
        <v>1.9942882121984917E-2</v>
      </c>
      <c r="E4956" s="28">
        <v>1</v>
      </c>
      <c r="F4956" s="27">
        <v>42441</v>
      </c>
      <c r="G4956" s="28">
        <v>0.51556683741027987</v>
      </c>
      <c r="H4956" s="28">
        <v>2</v>
      </c>
      <c r="I4956" s="28">
        <v>0.4</v>
      </c>
      <c r="J4956" s="28">
        <v>6.0860097961222048E-2</v>
      </c>
      <c r="K4956" s="28">
        <v>1</v>
      </c>
      <c r="L4956" s="28">
        <v>3750</v>
      </c>
      <c r="M4956" s="29">
        <v>0</v>
      </c>
    </row>
    <row r="4957" spans="1:13" x14ac:dyDescent="0.3">
      <c r="A4957">
        <v>4953</v>
      </c>
      <c r="B4957" s="29">
        <v>2015</v>
      </c>
      <c r="C4957" s="27">
        <v>42119</v>
      </c>
      <c r="D4957" s="28">
        <v>0.43494384676325581</v>
      </c>
      <c r="E4957" s="28">
        <v>2</v>
      </c>
      <c r="F4957" s="27">
        <v>42850</v>
      </c>
      <c r="G4957" s="28">
        <v>0.62931231872306748</v>
      </c>
      <c r="H4957" s="28">
        <v>3</v>
      </c>
      <c r="I4957" s="28">
        <v>0.48000000000000004</v>
      </c>
      <c r="J4957" s="28">
        <v>0.75177519334280074</v>
      </c>
      <c r="K4957" s="28">
        <v>5</v>
      </c>
      <c r="L4957" s="28">
        <v>6250</v>
      </c>
      <c r="M4957" s="29">
        <v>2</v>
      </c>
    </row>
    <row r="4958" spans="1:13" x14ac:dyDescent="0.3">
      <c r="A4958">
        <v>4954</v>
      </c>
      <c r="B4958" s="29">
        <v>2015</v>
      </c>
      <c r="C4958" s="27">
        <v>42170</v>
      </c>
      <c r="D4958" s="28">
        <v>8.3435396377370963E-2</v>
      </c>
      <c r="E4958" s="28">
        <v>1</v>
      </c>
      <c r="F4958" s="27">
        <v>42536</v>
      </c>
      <c r="G4958" s="28">
        <v>0.58822425175602455</v>
      </c>
      <c r="H4958" s="28">
        <v>2</v>
      </c>
      <c r="I4958" s="28">
        <v>0.4</v>
      </c>
      <c r="J4958" s="28">
        <v>0.83191124689958917</v>
      </c>
      <c r="K4958" s="28">
        <v>5</v>
      </c>
      <c r="L4958" s="28">
        <v>6250</v>
      </c>
      <c r="M4958" s="29">
        <v>2</v>
      </c>
    </row>
    <row r="4959" spans="1:13" x14ac:dyDescent="0.3">
      <c r="A4959">
        <v>4955</v>
      </c>
      <c r="B4959" s="29">
        <v>2015</v>
      </c>
      <c r="C4959" s="27">
        <v>42265</v>
      </c>
      <c r="D4959" s="28">
        <v>0.13155966993351464</v>
      </c>
      <c r="E4959" s="28">
        <v>1</v>
      </c>
      <c r="F4959" s="27">
        <v>42631</v>
      </c>
      <c r="G4959" s="28">
        <v>0.19507523343448951</v>
      </c>
      <c r="H4959" s="28">
        <v>1</v>
      </c>
      <c r="I4959" s="28">
        <v>0.32</v>
      </c>
      <c r="J4959" s="28">
        <v>0.97756502216433705</v>
      </c>
      <c r="K4959" s="28">
        <v>5</v>
      </c>
      <c r="L4959" s="28">
        <v>6250</v>
      </c>
      <c r="M4959" s="29">
        <v>1</v>
      </c>
    </row>
    <row r="4960" spans="1:13" x14ac:dyDescent="0.3">
      <c r="A4960">
        <v>4956</v>
      </c>
      <c r="B4960" s="29">
        <v>2015</v>
      </c>
      <c r="C4960" s="27">
        <v>42046</v>
      </c>
      <c r="D4960" s="28">
        <v>0.58734384355638714</v>
      </c>
      <c r="E4960" s="28">
        <v>4</v>
      </c>
      <c r="F4960" s="27">
        <v>43507</v>
      </c>
      <c r="G4960" s="28">
        <v>0.20696932615256236</v>
      </c>
      <c r="H4960" s="28">
        <v>1</v>
      </c>
      <c r="I4960" s="28">
        <v>0.32</v>
      </c>
      <c r="J4960" s="28">
        <v>0.70733265695581338</v>
      </c>
      <c r="K4960" s="28">
        <v>4</v>
      </c>
      <c r="L4960" s="28">
        <v>5625</v>
      </c>
      <c r="M4960" s="29">
        <v>4</v>
      </c>
    </row>
    <row r="4961" spans="1:13" x14ac:dyDescent="0.3">
      <c r="A4961">
        <v>4957</v>
      </c>
      <c r="B4961" s="29">
        <v>2015</v>
      </c>
      <c r="C4961" s="27">
        <v>42097</v>
      </c>
      <c r="D4961" s="28">
        <v>0.31167757354667991</v>
      </c>
      <c r="E4961" s="28">
        <v>2</v>
      </c>
      <c r="F4961" s="27">
        <v>42828</v>
      </c>
      <c r="G4961" s="28">
        <v>0.95305597389533547</v>
      </c>
      <c r="H4961" s="28">
        <v>3</v>
      </c>
      <c r="I4961" s="28">
        <v>0.48000000000000004</v>
      </c>
      <c r="J4961" s="28">
        <v>0.9753830712384064</v>
      </c>
      <c r="K4961" s="28">
        <v>5</v>
      </c>
      <c r="L4961" s="28">
        <v>6250</v>
      </c>
      <c r="M4961" s="29">
        <v>1</v>
      </c>
    </row>
    <row r="4962" spans="1:13" x14ac:dyDescent="0.3">
      <c r="A4962">
        <v>4958</v>
      </c>
      <c r="B4962" s="29">
        <v>2015</v>
      </c>
      <c r="C4962" s="27">
        <v>42361</v>
      </c>
      <c r="D4962" s="28">
        <v>0.48188312993215687</v>
      </c>
      <c r="E4962" s="28">
        <v>3</v>
      </c>
      <c r="F4962" s="27">
        <v>43457</v>
      </c>
      <c r="G4962" s="28">
        <v>0.16457408059533751</v>
      </c>
      <c r="H4962" s="28">
        <v>1</v>
      </c>
      <c r="I4962" s="28">
        <v>0.32</v>
      </c>
      <c r="J4962" s="28">
        <v>0.39021873557990472</v>
      </c>
      <c r="K4962" s="28">
        <v>2</v>
      </c>
      <c r="L4962" s="28">
        <v>4375</v>
      </c>
      <c r="M4962" s="29">
        <v>0</v>
      </c>
    </row>
    <row r="4963" spans="1:13" x14ac:dyDescent="0.3">
      <c r="A4963">
        <v>4959</v>
      </c>
      <c r="B4963" s="29">
        <v>2015</v>
      </c>
      <c r="C4963" s="27">
        <v>42089</v>
      </c>
      <c r="D4963" s="28">
        <v>0.21757897664553938</v>
      </c>
      <c r="E4963" s="28">
        <v>1</v>
      </c>
      <c r="F4963" s="27">
        <v>42455</v>
      </c>
      <c r="G4963" s="28">
        <v>0.55351633700564129</v>
      </c>
      <c r="H4963" s="28">
        <v>2</v>
      </c>
      <c r="I4963" s="28">
        <v>0.4</v>
      </c>
      <c r="J4963" s="28">
        <v>0.23187819274246635</v>
      </c>
      <c r="K4963" s="28">
        <v>2</v>
      </c>
      <c r="L4963" s="28">
        <v>4375</v>
      </c>
      <c r="M4963" s="29">
        <v>1</v>
      </c>
    </row>
    <row r="4964" spans="1:13" x14ac:dyDescent="0.3">
      <c r="A4964">
        <v>4960</v>
      </c>
      <c r="B4964" s="29">
        <v>2015</v>
      </c>
      <c r="C4964" s="27">
        <v>42314</v>
      </c>
      <c r="D4964" s="28">
        <v>0.79903064086954645</v>
      </c>
      <c r="E4964" s="28">
        <v>4</v>
      </c>
      <c r="F4964" s="27">
        <v>43775</v>
      </c>
      <c r="G4964" s="28">
        <v>0.4176236509381106</v>
      </c>
      <c r="H4964" s="28">
        <v>2</v>
      </c>
      <c r="I4964" s="28">
        <v>0.4</v>
      </c>
      <c r="J4964" s="28">
        <v>0.48195049039502436</v>
      </c>
      <c r="K4964" s="28">
        <v>3</v>
      </c>
      <c r="L4964" s="28">
        <v>5000</v>
      </c>
      <c r="M4964" s="29">
        <v>1</v>
      </c>
    </row>
    <row r="4965" spans="1:13" x14ac:dyDescent="0.3">
      <c r="A4965">
        <v>4961</v>
      </c>
      <c r="B4965" s="29">
        <v>2015</v>
      </c>
      <c r="C4965" s="27">
        <v>42053</v>
      </c>
      <c r="D4965" s="28">
        <v>0.45548809608913854</v>
      </c>
      <c r="E4965" s="28">
        <v>3</v>
      </c>
      <c r="F4965" s="27">
        <v>43149</v>
      </c>
      <c r="G4965" s="28">
        <v>0.55463807525310627</v>
      </c>
      <c r="H4965" s="28">
        <v>2</v>
      </c>
      <c r="I4965" s="28">
        <v>0.4</v>
      </c>
      <c r="J4965" s="28">
        <v>9.3350296226560214E-2</v>
      </c>
      <c r="K4965" s="28">
        <v>1</v>
      </c>
      <c r="L4965" s="28">
        <v>3750</v>
      </c>
      <c r="M4965" s="29">
        <v>2</v>
      </c>
    </row>
    <row r="4966" spans="1:13" x14ac:dyDescent="0.3">
      <c r="A4966">
        <v>4962</v>
      </c>
      <c r="B4966" s="29">
        <v>2015</v>
      </c>
      <c r="C4966" s="27">
        <v>42020</v>
      </c>
      <c r="D4966" s="28">
        <v>0.54898590907487133</v>
      </c>
      <c r="E4966" s="28">
        <v>3</v>
      </c>
      <c r="F4966" s="27">
        <v>43116</v>
      </c>
      <c r="G4966" s="28">
        <v>0.33444968912896067</v>
      </c>
      <c r="H4966" s="28">
        <v>2</v>
      </c>
      <c r="I4966" s="28">
        <v>0.4</v>
      </c>
      <c r="J4966" s="28">
        <v>0.60905288576537531</v>
      </c>
      <c r="K4966" s="28">
        <v>4</v>
      </c>
      <c r="L4966" s="28">
        <v>5625</v>
      </c>
      <c r="M4966" s="29">
        <v>2</v>
      </c>
    </row>
    <row r="4967" spans="1:13" x14ac:dyDescent="0.3">
      <c r="A4967">
        <v>4963</v>
      </c>
      <c r="B4967" s="29">
        <v>2015</v>
      </c>
      <c r="C4967" s="27">
        <v>42118</v>
      </c>
      <c r="D4967" s="28">
        <v>0.14956017993503745</v>
      </c>
      <c r="E4967" s="28">
        <v>1</v>
      </c>
      <c r="F4967" s="27">
        <v>42484</v>
      </c>
      <c r="G4967" s="28">
        <v>0.99623444039244669</v>
      </c>
      <c r="H4967" s="28">
        <v>3</v>
      </c>
      <c r="I4967" s="28">
        <v>0.48000000000000004</v>
      </c>
      <c r="J4967" s="28">
        <v>0.81665106232010765</v>
      </c>
      <c r="K4967" s="28">
        <v>5</v>
      </c>
      <c r="L4967" s="28">
        <v>6250</v>
      </c>
      <c r="M4967" s="29">
        <v>1</v>
      </c>
    </row>
    <row r="4968" spans="1:13" x14ac:dyDescent="0.3">
      <c r="A4968">
        <v>4964</v>
      </c>
      <c r="B4968" s="29">
        <v>2015</v>
      </c>
      <c r="C4968" s="27">
        <v>42189</v>
      </c>
      <c r="D4968" s="28">
        <v>0.33110885077548236</v>
      </c>
      <c r="E4968" s="28">
        <v>2</v>
      </c>
      <c r="F4968" s="27">
        <v>42920</v>
      </c>
      <c r="G4968" s="28">
        <v>0.69577673475204349</v>
      </c>
      <c r="H4968" s="28">
        <v>3</v>
      </c>
      <c r="I4968" s="28">
        <v>0.48000000000000004</v>
      </c>
      <c r="J4968" s="28">
        <v>0.31670015864558898</v>
      </c>
      <c r="K4968" s="28">
        <v>2</v>
      </c>
      <c r="L4968" s="28">
        <v>4375</v>
      </c>
      <c r="M4968" s="29">
        <v>0</v>
      </c>
    </row>
    <row r="4969" spans="1:13" x14ac:dyDescent="0.3">
      <c r="A4969">
        <v>4965</v>
      </c>
      <c r="B4969" s="29">
        <v>2015</v>
      </c>
      <c r="C4969" s="27">
        <v>42353</v>
      </c>
      <c r="D4969" s="28">
        <v>0.10574068946382698</v>
      </c>
      <c r="E4969" s="28">
        <v>1</v>
      </c>
      <c r="F4969" s="27">
        <v>42719</v>
      </c>
      <c r="G4969" s="28">
        <v>0.62284153501851047</v>
      </c>
      <c r="H4969" s="28">
        <v>3</v>
      </c>
      <c r="I4969" s="28">
        <v>0.48000000000000004</v>
      </c>
      <c r="J4969" s="28">
        <v>0.57056357316145467</v>
      </c>
      <c r="K4969" s="28">
        <v>3</v>
      </c>
      <c r="L4969" s="28">
        <v>5000</v>
      </c>
      <c r="M4969" s="29">
        <v>0</v>
      </c>
    </row>
    <row r="4970" spans="1:13" x14ac:dyDescent="0.3">
      <c r="A4970">
        <v>4966</v>
      </c>
      <c r="B4970" s="29">
        <v>2015</v>
      </c>
      <c r="C4970" s="27">
        <v>42233</v>
      </c>
      <c r="D4970" s="28">
        <v>0.20708607258381317</v>
      </c>
      <c r="E4970" s="28">
        <v>1</v>
      </c>
      <c r="F4970" s="27">
        <v>42599</v>
      </c>
      <c r="G4970" s="28">
        <v>5.5892447178589877E-2</v>
      </c>
      <c r="H4970" s="28">
        <v>1</v>
      </c>
      <c r="I4970" s="28">
        <v>0.32</v>
      </c>
      <c r="J4970" s="28">
        <v>0.68945953915837299</v>
      </c>
      <c r="K4970" s="28">
        <v>4</v>
      </c>
      <c r="L4970" s="28">
        <v>5625</v>
      </c>
      <c r="M4970" s="29">
        <v>0</v>
      </c>
    </row>
    <row r="4971" spans="1:13" x14ac:dyDescent="0.3">
      <c r="A4971">
        <v>4967</v>
      </c>
      <c r="B4971" s="29">
        <v>2015</v>
      </c>
      <c r="C4971" s="27">
        <v>42319</v>
      </c>
      <c r="D4971" s="28">
        <v>0.72322043913854162</v>
      </c>
      <c r="E4971" s="28">
        <v>4</v>
      </c>
      <c r="F4971" s="27">
        <v>43780</v>
      </c>
      <c r="G4971" s="28">
        <v>0.60550301687022445</v>
      </c>
      <c r="H4971" s="28">
        <v>2</v>
      </c>
      <c r="I4971" s="28">
        <v>0.4</v>
      </c>
      <c r="J4971" s="28">
        <v>0.89094179350050684</v>
      </c>
      <c r="K4971" s="28">
        <v>5</v>
      </c>
      <c r="L4971" s="28">
        <v>6250</v>
      </c>
      <c r="M4971" s="29">
        <v>4</v>
      </c>
    </row>
    <row r="4972" spans="1:13" x14ac:dyDescent="0.3">
      <c r="A4972">
        <v>4968</v>
      </c>
      <c r="B4972" s="29">
        <v>2015</v>
      </c>
      <c r="C4972" s="27">
        <v>42050</v>
      </c>
      <c r="D4972" s="28">
        <v>0.84602931294902428</v>
      </c>
      <c r="E4972" s="28">
        <v>4</v>
      </c>
      <c r="F4972" s="27">
        <v>43511</v>
      </c>
      <c r="G4972" s="28">
        <v>9.0390888527544067E-2</v>
      </c>
      <c r="H4972" s="28">
        <v>1</v>
      </c>
      <c r="I4972" s="28">
        <v>0.32</v>
      </c>
      <c r="J4972" s="28">
        <v>0.38249120965036321</v>
      </c>
      <c r="K4972" s="28">
        <v>2</v>
      </c>
      <c r="L4972" s="28">
        <v>4375</v>
      </c>
      <c r="M4972" s="29">
        <v>1</v>
      </c>
    </row>
    <row r="4973" spans="1:13" x14ac:dyDescent="0.3">
      <c r="A4973">
        <v>4969</v>
      </c>
      <c r="B4973" s="29">
        <v>2015</v>
      </c>
      <c r="C4973" s="27">
        <v>42284</v>
      </c>
      <c r="D4973" s="28">
        <v>0.60229016612380293</v>
      </c>
      <c r="E4973" s="28">
        <v>4</v>
      </c>
      <c r="F4973" s="27">
        <v>43745</v>
      </c>
      <c r="G4973" s="28">
        <v>0.65224877322410646</v>
      </c>
      <c r="H4973" s="28">
        <v>3</v>
      </c>
      <c r="I4973" s="28">
        <v>0.48000000000000004</v>
      </c>
      <c r="J4973" s="28">
        <v>0.5449352767646477</v>
      </c>
      <c r="K4973" s="28">
        <v>3</v>
      </c>
      <c r="L4973" s="28">
        <v>5000</v>
      </c>
      <c r="M4973" s="29">
        <v>0</v>
      </c>
    </row>
    <row r="4974" spans="1:13" x14ac:dyDescent="0.3">
      <c r="A4974">
        <v>4970</v>
      </c>
      <c r="B4974" s="29">
        <v>2015</v>
      </c>
      <c r="C4974" s="27">
        <v>42176</v>
      </c>
      <c r="D4974" s="28">
        <v>0.63688921108526908</v>
      </c>
      <c r="E4974" s="28">
        <v>4</v>
      </c>
      <c r="F4974" s="27">
        <v>43637</v>
      </c>
      <c r="G4974" s="28">
        <v>0.78641296199789623</v>
      </c>
      <c r="H4974" s="28">
        <v>3</v>
      </c>
      <c r="I4974" s="28">
        <v>0.48000000000000004</v>
      </c>
      <c r="J4974" s="28">
        <v>0.2756062461808314</v>
      </c>
      <c r="K4974" s="28">
        <v>2</v>
      </c>
      <c r="L4974" s="28">
        <v>4375</v>
      </c>
      <c r="M4974" s="29">
        <v>1</v>
      </c>
    </row>
    <row r="4975" spans="1:13" x14ac:dyDescent="0.3">
      <c r="A4975">
        <v>4971</v>
      </c>
      <c r="B4975" s="29">
        <v>2015</v>
      </c>
      <c r="C4975" s="27">
        <v>42215</v>
      </c>
      <c r="D4975" s="28">
        <v>0.41127377325499714</v>
      </c>
      <c r="E4975" s="28">
        <v>2</v>
      </c>
      <c r="F4975" s="27">
        <v>42946</v>
      </c>
      <c r="G4975" s="28">
        <v>0.96856920778880684</v>
      </c>
      <c r="H4975" s="28">
        <v>3</v>
      </c>
      <c r="I4975" s="28">
        <v>0.48000000000000004</v>
      </c>
      <c r="J4975" s="28">
        <v>0.86125158732700646</v>
      </c>
      <c r="K4975" s="28">
        <v>5</v>
      </c>
      <c r="L4975" s="28">
        <v>6250</v>
      </c>
      <c r="M4975" s="29">
        <v>1</v>
      </c>
    </row>
    <row r="4976" spans="1:13" x14ac:dyDescent="0.3">
      <c r="A4976">
        <v>4972</v>
      </c>
      <c r="B4976" s="29">
        <v>2015</v>
      </c>
      <c r="C4976" s="27">
        <v>42270</v>
      </c>
      <c r="D4976" s="28">
        <v>0.84272729610206287</v>
      </c>
      <c r="E4976" s="28">
        <v>4</v>
      </c>
      <c r="F4976" s="27">
        <v>43731</v>
      </c>
      <c r="G4976" s="28">
        <v>0.30852953896654323</v>
      </c>
      <c r="H4976" s="28">
        <v>2</v>
      </c>
      <c r="I4976" s="28">
        <v>0.4</v>
      </c>
      <c r="J4976" s="28">
        <v>0.2154917718280277</v>
      </c>
      <c r="K4976" s="28">
        <v>2</v>
      </c>
      <c r="L4976" s="28">
        <v>4375</v>
      </c>
      <c r="M4976" s="29">
        <v>1</v>
      </c>
    </row>
    <row r="4977" spans="1:13" x14ac:dyDescent="0.3">
      <c r="A4977">
        <v>4973</v>
      </c>
      <c r="B4977" s="29">
        <v>2015</v>
      </c>
      <c r="C4977" s="27">
        <v>42277</v>
      </c>
      <c r="D4977" s="28">
        <v>0.29094261636475249</v>
      </c>
      <c r="E4977" s="28">
        <v>2</v>
      </c>
      <c r="F4977" s="27">
        <v>43008</v>
      </c>
      <c r="G4977" s="28">
        <v>0.9040175550489189</v>
      </c>
      <c r="H4977" s="28">
        <v>3</v>
      </c>
      <c r="I4977" s="28">
        <v>0.48000000000000004</v>
      </c>
      <c r="J4977" s="28">
        <v>0.92277778927080989</v>
      </c>
      <c r="K4977" s="28">
        <v>5</v>
      </c>
      <c r="L4977" s="28">
        <v>6250</v>
      </c>
      <c r="M4977" s="29">
        <v>0</v>
      </c>
    </row>
    <row r="4978" spans="1:13" x14ac:dyDescent="0.3">
      <c r="A4978">
        <v>4974</v>
      </c>
      <c r="B4978" s="29">
        <v>2015</v>
      </c>
      <c r="C4978" s="27">
        <v>42006</v>
      </c>
      <c r="D4978" s="28">
        <v>1.9815542971051592E-2</v>
      </c>
      <c r="E4978" s="28">
        <v>1</v>
      </c>
      <c r="F4978" s="27">
        <v>42371</v>
      </c>
      <c r="G4978" s="28">
        <v>0.2620959425050382</v>
      </c>
      <c r="H4978" s="28">
        <v>1</v>
      </c>
      <c r="I4978" s="28">
        <v>0.32</v>
      </c>
      <c r="J4978" s="28">
        <v>0.72830809884913716</v>
      </c>
      <c r="K4978" s="28">
        <v>5</v>
      </c>
      <c r="L4978" s="28">
        <v>6250</v>
      </c>
      <c r="M4978" s="29">
        <v>0</v>
      </c>
    </row>
    <row r="4979" spans="1:13" x14ac:dyDescent="0.3">
      <c r="A4979">
        <v>4975</v>
      </c>
      <c r="B4979" s="29">
        <v>2015</v>
      </c>
      <c r="C4979" s="27">
        <v>42109</v>
      </c>
      <c r="D4979" s="28">
        <v>0.94560921312273172</v>
      </c>
      <c r="E4979" s="28">
        <v>4</v>
      </c>
      <c r="F4979" s="27">
        <v>43570</v>
      </c>
      <c r="G4979" s="28">
        <v>0.76186425776027222</v>
      </c>
      <c r="H4979" s="28">
        <v>3</v>
      </c>
      <c r="I4979" s="28">
        <v>0.48000000000000004</v>
      </c>
      <c r="J4979" s="28">
        <v>0.43436953173675885</v>
      </c>
      <c r="K4979" s="28">
        <v>3</v>
      </c>
      <c r="L4979" s="28">
        <v>5000</v>
      </c>
      <c r="M4979" s="29">
        <v>3</v>
      </c>
    </row>
    <row r="4980" spans="1:13" x14ac:dyDescent="0.3">
      <c r="A4980">
        <v>4976</v>
      </c>
      <c r="B4980" s="29">
        <v>2015</v>
      </c>
      <c r="C4980" s="27">
        <v>42082</v>
      </c>
      <c r="D4980" s="28">
        <v>0.21243976114415775</v>
      </c>
      <c r="E4980" s="28">
        <v>1</v>
      </c>
      <c r="F4980" s="27">
        <v>42448</v>
      </c>
      <c r="G4980" s="28">
        <v>0.58182456530133586</v>
      </c>
      <c r="H4980" s="28">
        <v>2</v>
      </c>
      <c r="I4980" s="28">
        <v>0.4</v>
      </c>
      <c r="J4980" s="28">
        <v>0.32720079458614759</v>
      </c>
      <c r="K4980" s="28">
        <v>2</v>
      </c>
      <c r="L4980" s="28">
        <v>4375</v>
      </c>
      <c r="M4980" s="29">
        <v>0</v>
      </c>
    </row>
    <row r="4981" spans="1:13" x14ac:dyDescent="0.3">
      <c r="A4981">
        <v>4977</v>
      </c>
      <c r="B4981" s="29">
        <v>2015</v>
      </c>
      <c r="C4981" s="27">
        <v>42301</v>
      </c>
      <c r="D4981" s="28">
        <v>0.46650534983234082</v>
      </c>
      <c r="E4981" s="28">
        <v>3</v>
      </c>
      <c r="F4981" s="27">
        <v>43397</v>
      </c>
      <c r="G4981" s="28">
        <v>0.88384002801332529</v>
      </c>
      <c r="H4981" s="28">
        <v>3</v>
      </c>
      <c r="I4981" s="28">
        <v>0.48000000000000004</v>
      </c>
      <c r="J4981" s="28">
        <v>0.52821956552772797</v>
      </c>
      <c r="K4981" s="28">
        <v>3</v>
      </c>
      <c r="L4981" s="28">
        <v>5000</v>
      </c>
      <c r="M4981" s="29">
        <v>0</v>
      </c>
    </row>
    <row r="4982" spans="1:13" x14ac:dyDescent="0.3">
      <c r="A4982">
        <v>4978</v>
      </c>
      <c r="B4982" s="29">
        <v>2015</v>
      </c>
      <c r="C4982" s="27">
        <v>42241</v>
      </c>
      <c r="D4982" s="28">
        <v>0.33631963600461556</v>
      </c>
      <c r="E4982" s="28">
        <v>2</v>
      </c>
      <c r="F4982" s="27">
        <v>42972</v>
      </c>
      <c r="G4982" s="28">
        <v>8.7462370726345107E-2</v>
      </c>
      <c r="H4982" s="28">
        <v>1</v>
      </c>
      <c r="I4982" s="28">
        <v>0.32</v>
      </c>
      <c r="J4982" s="28">
        <v>0.80217539494786072</v>
      </c>
      <c r="K4982" s="28">
        <v>5</v>
      </c>
      <c r="L4982" s="28">
        <v>6250</v>
      </c>
      <c r="M4982" s="29">
        <v>0</v>
      </c>
    </row>
    <row r="4983" spans="1:13" x14ac:dyDescent="0.3">
      <c r="A4983">
        <v>4979</v>
      </c>
      <c r="B4983" s="29">
        <v>2015</v>
      </c>
      <c r="C4983" s="27">
        <v>42282</v>
      </c>
      <c r="D4983" s="28">
        <v>0.17691045188534371</v>
      </c>
      <c r="E4983" s="28">
        <v>1</v>
      </c>
      <c r="F4983" s="27">
        <v>42648</v>
      </c>
      <c r="G4983" s="28">
        <v>0.20694512836193002</v>
      </c>
      <c r="H4983" s="28">
        <v>1</v>
      </c>
      <c r="I4983" s="28">
        <v>0.32</v>
      </c>
      <c r="J4983" s="28">
        <v>0.68220616389970323</v>
      </c>
      <c r="K4983" s="28">
        <v>4</v>
      </c>
      <c r="L4983" s="28">
        <v>5625</v>
      </c>
      <c r="M4983" s="29">
        <v>0</v>
      </c>
    </row>
    <row r="4984" spans="1:13" x14ac:dyDescent="0.3">
      <c r="A4984">
        <v>4980</v>
      </c>
      <c r="B4984" s="29">
        <v>2015</v>
      </c>
      <c r="C4984" s="27">
        <v>42232</v>
      </c>
      <c r="D4984" s="28">
        <v>0.4199918954482923</v>
      </c>
      <c r="E4984" s="28">
        <v>2</v>
      </c>
      <c r="F4984" s="27">
        <v>42963</v>
      </c>
      <c r="G4984" s="28">
        <v>0.53679031949896727</v>
      </c>
      <c r="H4984" s="28">
        <v>2</v>
      </c>
      <c r="I4984" s="28">
        <v>0.4</v>
      </c>
      <c r="J4984" s="28">
        <v>0.71047256529024583</v>
      </c>
      <c r="K4984" s="28">
        <v>5</v>
      </c>
      <c r="L4984" s="28">
        <v>6250</v>
      </c>
      <c r="M4984" s="29">
        <v>1</v>
      </c>
    </row>
    <row r="4985" spans="1:13" x14ac:dyDescent="0.3">
      <c r="A4985">
        <v>4981</v>
      </c>
      <c r="B4985" s="29">
        <v>2015</v>
      </c>
      <c r="C4985" s="27">
        <v>42245</v>
      </c>
      <c r="D4985" s="28">
        <v>4.6143156881076175E-2</v>
      </c>
      <c r="E4985" s="28">
        <v>1</v>
      </c>
      <c r="F4985" s="27">
        <v>42611</v>
      </c>
      <c r="G4985" s="28">
        <v>9.4553551534692248E-2</v>
      </c>
      <c r="H4985" s="28">
        <v>1</v>
      </c>
      <c r="I4985" s="28">
        <v>0.32</v>
      </c>
      <c r="J4985" s="28">
        <v>6.2965841003796985E-2</v>
      </c>
      <c r="K4985" s="28">
        <v>1</v>
      </c>
      <c r="L4985" s="28">
        <v>3750</v>
      </c>
      <c r="M4985" s="29">
        <v>0</v>
      </c>
    </row>
    <row r="4986" spans="1:13" x14ac:dyDescent="0.3">
      <c r="A4986">
        <v>4982</v>
      </c>
      <c r="B4986" s="29">
        <v>2015</v>
      </c>
      <c r="C4986" s="27">
        <v>42231</v>
      </c>
      <c r="D4986" s="28">
        <v>0.96408450280926961</v>
      </c>
      <c r="E4986" s="28">
        <v>4</v>
      </c>
      <c r="F4986" s="27">
        <v>43692</v>
      </c>
      <c r="G4986" s="28">
        <v>0.57993775332300868</v>
      </c>
      <c r="H4986" s="28">
        <v>2</v>
      </c>
      <c r="I4986" s="28">
        <v>0.4</v>
      </c>
      <c r="J4986" s="28">
        <v>0.72808104517770655</v>
      </c>
      <c r="K4986" s="28">
        <v>5</v>
      </c>
      <c r="L4986" s="28">
        <v>6250</v>
      </c>
      <c r="M4986" s="29">
        <v>0</v>
      </c>
    </row>
    <row r="4987" spans="1:13" x14ac:dyDescent="0.3">
      <c r="A4987">
        <v>4983</v>
      </c>
      <c r="B4987" s="29">
        <v>2015</v>
      </c>
      <c r="C4987" s="27">
        <v>42061</v>
      </c>
      <c r="D4987" s="28">
        <v>0.33083089413599598</v>
      </c>
      <c r="E4987" s="28">
        <v>2</v>
      </c>
      <c r="F4987" s="27">
        <v>42792</v>
      </c>
      <c r="G4987" s="28">
        <v>0.21922801357485222</v>
      </c>
      <c r="H4987" s="28">
        <v>1</v>
      </c>
      <c r="I4987" s="28">
        <v>0.32</v>
      </c>
      <c r="J4987" s="28">
        <v>0.95078666518146127</v>
      </c>
      <c r="K4987" s="28">
        <v>5</v>
      </c>
      <c r="L4987" s="28">
        <v>6250</v>
      </c>
      <c r="M4987" s="29">
        <v>1</v>
      </c>
    </row>
    <row r="4988" spans="1:13" x14ac:dyDescent="0.3">
      <c r="A4988">
        <v>4984</v>
      </c>
      <c r="B4988" s="29">
        <v>2015</v>
      </c>
      <c r="C4988" s="27">
        <v>42366</v>
      </c>
      <c r="D4988" s="28">
        <v>9.5523052591237612E-2</v>
      </c>
      <c r="E4988" s="28">
        <v>1</v>
      </c>
      <c r="F4988" s="27">
        <v>42732</v>
      </c>
      <c r="G4988" s="28">
        <v>0.96081009039329712</v>
      </c>
      <c r="H4988" s="28">
        <v>3</v>
      </c>
      <c r="I4988" s="28">
        <v>0.48000000000000004</v>
      </c>
      <c r="J4988" s="28">
        <v>0.94543154286896824</v>
      </c>
      <c r="K4988" s="28">
        <v>5</v>
      </c>
      <c r="L4988" s="28">
        <v>6250</v>
      </c>
      <c r="M4988" s="29">
        <v>0</v>
      </c>
    </row>
    <row r="4989" spans="1:13" x14ac:dyDescent="0.3">
      <c r="A4989">
        <v>4985</v>
      </c>
      <c r="B4989" s="29">
        <v>2015</v>
      </c>
      <c r="C4989" s="27">
        <v>42344</v>
      </c>
      <c r="D4989" s="28">
        <v>0.69155374677719195</v>
      </c>
      <c r="E4989" s="28">
        <v>4</v>
      </c>
      <c r="F4989" s="27">
        <v>43805</v>
      </c>
      <c r="G4989" s="28">
        <v>0.32458388501832625</v>
      </c>
      <c r="H4989" s="28">
        <v>2</v>
      </c>
      <c r="I4989" s="28">
        <v>0.4</v>
      </c>
      <c r="J4989" s="28">
        <v>0.62418292804154307</v>
      </c>
      <c r="K4989" s="28">
        <v>4</v>
      </c>
      <c r="L4989" s="28">
        <v>5625</v>
      </c>
      <c r="M4989" s="29">
        <v>1</v>
      </c>
    </row>
    <row r="4990" spans="1:13" x14ac:dyDescent="0.3">
      <c r="A4990">
        <v>4986</v>
      </c>
      <c r="B4990" s="29">
        <v>2015</v>
      </c>
      <c r="C4990" s="27">
        <v>42272</v>
      </c>
      <c r="D4990" s="28">
        <v>0.68700527186420479</v>
      </c>
      <c r="E4990" s="28">
        <v>4</v>
      </c>
      <c r="F4990" s="27">
        <v>43733</v>
      </c>
      <c r="G4990" s="28">
        <v>0.41135839807547003</v>
      </c>
      <c r="H4990" s="28">
        <v>2</v>
      </c>
      <c r="I4990" s="28">
        <v>0.4</v>
      </c>
      <c r="J4990" s="28">
        <v>0.37354899803185726</v>
      </c>
      <c r="K4990" s="28">
        <v>2</v>
      </c>
      <c r="L4990" s="28">
        <v>4375</v>
      </c>
      <c r="M4990" s="29">
        <v>2</v>
      </c>
    </row>
    <row r="4991" spans="1:13" x14ac:dyDescent="0.3">
      <c r="A4991">
        <v>4987</v>
      </c>
      <c r="B4991" s="29">
        <v>2015</v>
      </c>
      <c r="C4991" s="27">
        <v>42329</v>
      </c>
      <c r="D4991" s="28">
        <v>0.31238732584949713</v>
      </c>
      <c r="E4991" s="28">
        <v>2</v>
      </c>
      <c r="F4991" s="27">
        <v>43060</v>
      </c>
      <c r="G4991" s="28">
        <v>6.7731960017681447E-2</v>
      </c>
      <c r="H4991" s="28">
        <v>1</v>
      </c>
      <c r="I4991" s="28">
        <v>0.32</v>
      </c>
      <c r="J4991" s="28">
        <v>0.52297930832260864</v>
      </c>
      <c r="K4991" s="28">
        <v>3</v>
      </c>
      <c r="L4991" s="28">
        <v>5000</v>
      </c>
      <c r="M4991" s="29">
        <v>0</v>
      </c>
    </row>
    <row r="4992" spans="1:13" x14ac:dyDescent="0.3">
      <c r="A4992">
        <v>4988</v>
      </c>
      <c r="B4992" s="29">
        <v>2015</v>
      </c>
      <c r="C4992" s="27">
        <v>42310</v>
      </c>
      <c r="D4992" s="28">
        <v>0.96794327845222472</v>
      </c>
      <c r="E4992" s="28">
        <v>4</v>
      </c>
      <c r="F4992" s="27">
        <v>43771</v>
      </c>
      <c r="G4992" s="28">
        <v>0.25230869840303971</v>
      </c>
      <c r="H4992" s="28">
        <v>1</v>
      </c>
      <c r="I4992" s="28">
        <v>0.32</v>
      </c>
      <c r="J4992" s="28">
        <v>0.96822779385862967</v>
      </c>
      <c r="K4992" s="28">
        <v>5</v>
      </c>
      <c r="L4992" s="28">
        <v>6250</v>
      </c>
      <c r="M4992" s="29">
        <v>1</v>
      </c>
    </row>
    <row r="4993" spans="1:13" x14ac:dyDescent="0.3">
      <c r="A4993">
        <v>4989</v>
      </c>
      <c r="B4993" s="29">
        <v>2015</v>
      </c>
      <c r="C4993" s="27">
        <v>42229</v>
      </c>
      <c r="D4993" s="28">
        <v>0.47949966896450247</v>
      </c>
      <c r="E4993" s="28">
        <v>3</v>
      </c>
      <c r="F4993" s="27">
        <v>43325</v>
      </c>
      <c r="G4993" s="28">
        <v>0.37199084890118916</v>
      </c>
      <c r="H4993" s="28">
        <v>2</v>
      </c>
      <c r="I4993" s="28">
        <v>0.4</v>
      </c>
      <c r="J4993" s="28">
        <v>0.43920641917807957</v>
      </c>
      <c r="K4993" s="28">
        <v>3</v>
      </c>
      <c r="L4993" s="28">
        <v>5000</v>
      </c>
      <c r="M4993" s="29">
        <v>0</v>
      </c>
    </row>
    <row r="4994" spans="1:13" x14ac:dyDescent="0.3">
      <c r="A4994">
        <v>4990</v>
      </c>
      <c r="B4994" s="29">
        <v>2015</v>
      </c>
      <c r="C4994" s="27">
        <v>42191</v>
      </c>
      <c r="D4994" s="28">
        <v>0.2806290028515388</v>
      </c>
      <c r="E4994" s="28">
        <v>2</v>
      </c>
      <c r="F4994" s="27">
        <v>42922</v>
      </c>
      <c r="G4994" s="28">
        <v>0.25714896580258195</v>
      </c>
      <c r="H4994" s="28">
        <v>1</v>
      </c>
      <c r="I4994" s="28">
        <v>0.32</v>
      </c>
      <c r="J4994" s="28">
        <v>0.19232624509873075</v>
      </c>
      <c r="K4994" s="28">
        <v>1</v>
      </c>
      <c r="L4994" s="28">
        <v>3750</v>
      </c>
      <c r="M4994" s="29">
        <v>0</v>
      </c>
    </row>
    <row r="4995" spans="1:13" x14ac:dyDescent="0.3">
      <c r="A4995">
        <v>4991</v>
      </c>
      <c r="B4995" s="29">
        <v>2015</v>
      </c>
      <c r="C4995" s="27">
        <v>42304</v>
      </c>
      <c r="D4995" s="28">
        <v>0.33889369797794611</v>
      </c>
      <c r="E4995" s="28">
        <v>2</v>
      </c>
      <c r="F4995" s="27">
        <v>43035</v>
      </c>
      <c r="G4995" s="28">
        <v>0.84823973589791113</v>
      </c>
      <c r="H4995" s="28">
        <v>3</v>
      </c>
      <c r="I4995" s="28">
        <v>0.48000000000000004</v>
      </c>
      <c r="J4995" s="28">
        <v>0.65306479653205207</v>
      </c>
      <c r="K4995" s="28">
        <v>4</v>
      </c>
      <c r="L4995" s="28">
        <v>5625</v>
      </c>
      <c r="M4995" s="29">
        <v>2</v>
      </c>
    </row>
    <row r="4996" spans="1:13" x14ac:dyDescent="0.3">
      <c r="A4996">
        <v>4992</v>
      </c>
      <c r="B4996" s="29">
        <v>2015</v>
      </c>
      <c r="C4996" s="27">
        <v>42178</v>
      </c>
      <c r="D4996" s="28">
        <v>0.29801249665483887</v>
      </c>
      <c r="E4996" s="28">
        <v>2</v>
      </c>
      <c r="F4996" s="27">
        <v>42909</v>
      </c>
      <c r="G4996" s="28">
        <v>0.31973427571249569</v>
      </c>
      <c r="H4996" s="28">
        <v>2</v>
      </c>
      <c r="I4996" s="28">
        <v>0.4</v>
      </c>
      <c r="J4996" s="28">
        <v>0.8060217493416808</v>
      </c>
      <c r="K4996" s="28">
        <v>5</v>
      </c>
      <c r="L4996" s="28">
        <v>6250</v>
      </c>
      <c r="M4996" s="29">
        <v>3</v>
      </c>
    </row>
    <row r="4997" spans="1:13" x14ac:dyDescent="0.3">
      <c r="A4997">
        <v>4993</v>
      </c>
      <c r="B4997" s="29">
        <v>2015</v>
      </c>
      <c r="C4997" s="27">
        <v>42331</v>
      </c>
      <c r="D4997" s="28">
        <v>0.10498928630090654</v>
      </c>
      <c r="E4997" s="28">
        <v>1</v>
      </c>
      <c r="F4997" s="27">
        <v>42697</v>
      </c>
      <c r="G4997" s="28">
        <v>8.7039340060290016E-2</v>
      </c>
      <c r="H4997" s="28">
        <v>1</v>
      </c>
      <c r="I4997" s="28">
        <v>0.32</v>
      </c>
      <c r="J4997" s="28">
        <v>8.5535206422283627E-3</v>
      </c>
      <c r="K4997" s="28">
        <v>1</v>
      </c>
      <c r="L4997" s="28">
        <v>3750</v>
      </c>
      <c r="M4997" s="29">
        <v>0</v>
      </c>
    </row>
    <row r="4998" spans="1:13" x14ac:dyDescent="0.3">
      <c r="A4998">
        <v>4994</v>
      </c>
      <c r="B4998" s="29">
        <v>2015</v>
      </c>
      <c r="C4998" s="27">
        <v>42360</v>
      </c>
      <c r="D4998" s="28">
        <v>0.63313892722578224</v>
      </c>
      <c r="E4998" s="28">
        <v>4</v>
      </c>
      <c r="F4998" s="27">
        <v>43821</v>
      </c>
      <c r="G4998" s="28">
        <v>0.13436228320879484</v>
      </c>
      <c r="H4998" s="28">
        <v>1</v>
      </c>
      <c r="I4998" s="28">
        <v>0.32</v>
      </c>
      <c r="J4998" s="28">
        <v>0.33659298923498482</v>
      </c>
      <c r="K4998" s="28">
        <v>2</v>
      </c>
      <c r="L4998" s="28">
        <v>4375</v>
      </c>
      <c r="M4998" s="29">
        <v>0</v>
      </c>
    </row>
    <row r="4999" spans="1:13" x14ac:dyDescent="0.3">
      <c r="A4999">
        <v>4995</v>
      </c>
      <c r="B4999" s="29">
        <v>2015</v>
      </c>
      <c r="C4999" s="27">
        <v>42200</v>
      </c>
      <c r="D4999" s="28">
        <v>0.23999124599906552</v>
      </c>
      <c r="E4999" s="28">
        <v>1</v>
      </c>
      <c r="F4999" s="27">
        <v>42566</v>
      </c>
      <c r="G4999" s="28">
        <v>5.7475998971786346E-2</v>
      </c>
      <c r="H4999" s="28">
        <v>1</v>
      </c>
      <c r="I4999" s="28">
        <v>0.32</v>
      </c>
      <c r="J4999" s="28">
        <v>0.48482720145121849</v>
      </c>
      <c r="K4999" s="28">
        <v>3</v>
      </c>
      <c r="L4999" s="28">
        <v>5000</v>
      </c>
      <c r="M4999" s="29">
        <v>0</v>
      </c>
    </row>
    <row r="5000" spans="1:13" x14ac:dyDescent="0.3">
      <c r="A5000">
        <v>4996</v>
      </c>
      <c r="B5000" s="29">
        <v>2015</v>
      </c>
      <c r="C5000" s="27">
        <v>42224</v>
      </c>
      <c r="D5000" s="28">
        <v>0.2713546237996739</v>
      </c>
      <c r="E5000" s="28">
        <v>2</v>
      </c>
      <c r="F5000" s="27">
        <v>42955</v>
      </c>
      <c r="G5000" s="28">
        <v>0.2948080600707933</v>
      </c>
      <c r="H5000" s="28">
        <v>2</v>
      </c>
      <c r="I5000" s="28">
        <v>0.4</v>
      </c>
      <c r="J5000" s="28">
        <v>0.74903058625839547</v>
      </c>
      <c r="K5000" s="28">
        <v>5</v>
      </c>
      <c r="L5000" s="28">
        <v>6250</v>
      </c>
      <c r="M5000" s="29">
        <v>0</v>
      </c>
    </row>
    <row r="5001" spans="1:13" x14ac:dyDescent="0.3">
      <c r="A5001">
        <v>4997</v>
      </c>
      <c r="B5001" s="29">
        <v>2015</v>
      </c>
      <c r="C5001" s="27">
        <v>42193</v>
      </c>
      <c r="D5001" s="28">
        <v>0.36751667387088383</v>
      </c>
      <c r="E5001" s="28">
        <v>2</v>
      </c>
      <c r="F5001" s="27">
        <v>42924</v>
      </c>
      <c r="G5001" s="28">
        <v>0.53832949627613669</v>
      </c>
      <c r="H5001" s="28">
        <v>2</v>
      </c>
      <c r="I5001" s="28">
        <v>0.4</v>
      </c>
      <c r="J5001" s="28">
        <v>0.77291072527764015</v>
      </c>
      <c r="K5001" s="28">
        <v>5</v>
      </c>
      <c r="L5001" s="28">
        <v>6250</v>
      </c>
      <c r="M5001" s="29">
        <v>0</v>
      </c>
    </row>
    <row r="5002" spans="1:13" x14ac:dyDescent="0.3">
      <c r="A5002">
        <v>4998</v>
      </c>
      <c r="B5002" s="29">
        <v>2015</v>
      </c>
      <c r="C5002" s="27">
        <v>42245</v>
      </c>
      <c r="D5002" s="28">
        <v>0.67622313656537181</v>
      </c>
      <c r="E5002" s="28">
        <v>4</v>
      </c>
      <c r="F5002" s="27">
        <v>43706</v>
      </c>
      <c r="G5002" s="28">
        <v>6.3223804184002974E-2</v>
      </c>
      <c r="H5002" s="28">
        <v>1</v>
      </c>
      <c r="I5002" s="28">
        <v>0.32</v>
      </c>
      <c r="J5002" s="28">
        <v>0.90559805235340352</v>
      </c>
      <c r="K5002" s="28">
        <v>5</v>
      </c>
      <c r="L5002" s="28">
        <v>6250</v>
      </c>
      <c r="M5002" s="29">
        <v>0</v>
      </c>
    </row>
    <row r="5003" spans="1:13" x14ac:dyDescent="0.3">
      <c r="A5003">
        <v>4999</v>
      </c>
      <c r="B5003" s="29">
        <v>2015</v>
      </c>
      <c r="C5003" s="27">
        <v>42072</v>
      </c>
      <c r="D5003" s="28">
        <v>0.23533265387992541</v>
      </c>
      <c r="E5003" s="28">
        <v>1</v>
      </c>
      <c r="F5003" s="27">
        <v>42438</v>
      </c>
      <c r="G5003" s="28">
        <v>0.69577412215533463</v>
      </c>
      <c r="H5003" s="28">
        <v>3</v>
      </c>
      <c r="I5003" s="28">
        <v>0.48000000000000004</v>
      </c>
      <c r="J5003" s="28">
        <v>3.4898267912758074E-2</v>
      </c>
      <c r="K5003" s="28">
        <v>1</v>
      </c>
      <c r="L5003" s="28">
        <v>3750</v>
      </c>
      <c r="M5003" s="29">
        <v>0</v>
      </c>
    </row>
    <row r="5004" spans="1:13" x14ac:dyDescent="0.3">
      <c r="A5004">
        <v>5000</v>
      </c>
      <c r="B5004" s="29">
        <v>2015</v>
      </c>
      <c r="C5004" s="27">
        <v>42276</v>
      </c>
      <c r="D5004" s="28">
        <v>0.80070596285163365</v>
      </c>
      <c r="E5004" s="28">
        <v>4</v>
      </c>
      <c r="F5004" s="27">
        <v>43737</v>
      </c>
      <c r="G5004" s="28">
        <v>0.51045642597162721</v>
      </c>
      <c r="H5004" s="28">
        <v>2</v>
      </c>
      <c r="I5004" s="28">
        <v>0.4</v>
      </c>
      <c r="J5004" s="28">
        <v>0.67711389203726502</v>
      </c>
      <c r="K5004" s="28">
        <v>4</v>
      </c>
      <c r="L5004" s="28">
        <v>5625</v>
      </c>
      <c r="M5004" s="29">
        <v>0</v>
      </c>
    </row>
    <row r="5005" spans="1:13" x14ac:dyDescent="0.3">
      <c r="A5005">
        <v>5001</v>
      </c>
      <c r="B5005" s="29">
        <v>2015</v>
      </c>
      <c r="C5005" s="27">
        <v>42247</v>
      </c>
      <c r="D5005" s="28">
        <v>0.15160978232288735</v>
      </c>
      <c r="E5005" s="28">
        <v>1</v>
      </c>
      <c r="F5005" s="27">
        <v>42613</v>
      </c>
      <c r="G5005" s="28">
        <v>0.50667440869470648</v>
      </c>
      <c r="H5005" s="28">
        <v>2</v>
      </c>
      <c r="I5005" s="28">
        <v>0.4</v>
      </c>
      <c r="J5005" s="28">
        <v>0.29276190701943883</v>
      </c>
      <c r="K5005" s="28">
        <v>2</v>
      </c>
      <c r="L5005" s="28">
        <v>4375</v>
      </c>
      <c r="M5005" s="29">
        <v>0</v>
      </c>
    </row>
    <row r="5006" spans="1:13" x14ac:dyDescent="0.3">
      <c r="A5006">
        <v>5002</v>
      </c>
      <c r="B5006" s="29">
        <v>2015</v>
      </c>
      <c r="C5006" s="27">
        <v>42344</v>
      </c>
      <c r="D5006" s="28">
        <v>8.597094767229807E-4</v>
      </c>
      <c r="E5006" s="28">
        <v>1</v>
      </c>
      <c r="F5006" s="27">
        <v>42710</v>
      </c>
      <c r="G5006" s="28">
        <v>0.77223989702407447</v>
      </c>
      <c r="H5006" s="28">
        <v>3</v>
      </c>
      <c r="I5006" s="28">
        <v>0.48000000000000004</v>
      </c>
      <c r="J5006" s="28">
        <v>0.17371250260233073</v>
      </c>
      <c r="K5006" s="28">
        <v>1</v>
      </c>
      <c r="L5006" s="28">
        <v>3750</v>
      </c>
      <c r="M5006" s="29">
        <v>2</v>
      </c>
    </row>
    <row r="5007" spans="1:13" x14ac:dyDescent="0.3">
      <c r="A5007">
        <v>5003</v>
      </c>
      <c r="B5007" s="29">
        <v>2015</v>
      </c>
      <c r="C5007" s="27">
        <v>42220</v>
      </c>
      <c r="D5007" s="28">
        <v>0.79037493949476134</v>
      </c>
      <c r="E5007" s="28">
        <v>4</v>
      </c>
      <c r="F5007" s="27">
        <v>43681</v>
      </c>
      <c r="G5007" s="28">
        <v>0.32859036145710074</v>
      </c>
      <c r="H5007" s="28">
        <v>2</v>
      </c>
      <c r="I5007" s="28">
        <v>0.4</v>
      </c>
      <c r="J5007" s="28">
        <v>0.44865067340820142</v>
      </c>
      <c r="K5007" s="28">
        <v>3</v>
      </c>
      <c r="L5007" s="28">
        <v>5000</v>
      </c>
      <c r="M5007" s="29">
        <v>2</v>
      </c>
    </row>
    <row r="5008" spans="1:13" x14ac:dyDescent="0.3">
      <c r="A5008">
        <v>5004</v>
      </c>
      <c r="B5008" s="29">
        <v>2015</v>
      </c>
      <c r="C5008" s="27">
        <v>42091</v>
      </c>
      <c r="D5008" s="28">
        <v>0.69772543544699528</v>
      </c>
      <c r="E5008" s="28">
        <v>4</v>
      </c>
      <c r="F5008" s="27">
        <v>43552</v>
      </c>
      <c r="G5008" s="28">
        <v>0.65686774815100468</v>
      </c>
      <c r="H5008" s="28">
        <v>3</v>
      </c>
      <c r="I5008" s="28">
        <v>0.48000000000000004</v>
      </c>
      <c r="J5008" s="28">
        <v>0.49651066115948095</v>
      </c>
      <c r="K5008" s="28">
        <v>3</v>
      </c>
      <c r="L5008" s="28">
        <v>5000</v>
      </c>
      <c r="M5008" s="29">
        <v>2</v>
      </c>
    </row>
    <row r="5009" spans="1:13" x14ac:dyDescent="0.3">
      <c r="A5009">
        <v>5005</v>
      </c>
      <c r="B5009" s="29">
        <v>2015</v>
      </c>
      <c r="C5009" s="27">
        <v>42101</v>
      </c>
      <c r="D5009" s="28">
        <v>7.635780494129174E-2</v>
      </c>
      <c r="E5009" s="28">
        <v>1</v>
      </c>
      <c r="F5009" s="27">
        <v>42467</v>
      </c>
      <c r="G5009" s="28">
        <v>6.2321742691520021E-2</v>
      </c>
      <c r="H5009" s="28">
        <v>1</v>
      </c>
      <c r="I5009" s="28">
        <v>0.32</v>
      </c>
      <c r="J5009" s="28">
        <v>0.82880980855838182</v>
      </c>
      <c r="K5009" s="28">
        <v>5</v>
      </c>
      <c r="L5009" s="28">
        <v>6250</v>
      </c>
      <c r="M5009" s="29">
        <v>2</v>
      </c>
    </row>
    <row r="5010" spans="1:13" x14ac:dyDescent="0.3">
      <c r="A5010">
        <v>5006</v>
      </c>
      <c r="B5010" s="29">
        <v>2015</v>
      </c>
      <c r="C5010" s="27">
        <v>42262</v>
      </c>
      <c r="D5010" s="28">
        <v>0.77172711707963493</v>
      </c>
      <c r="E5010" s="28">
        <v>4</v>
      </c>
      <c r="F5010" s="27">
        <v>43723</v>
      </c>
      <c r="G5010" s="28">
        <v>7.4036942204976586E-2</v>
      </c>
      <c r="H5010" s="28">
        <v>1</v>
      </c>
      <c r="I5010" s="28">
        <v>0.32</v>
      </c>
      <c r="J5010" s="28">
        <v>0.22635399766034825</v>
      </c>
      <c r="K5010" s="28">
        <v>2</v>
      </c>
      <c r="L5010" s="28">
        <v>4375</v>
      </c>
      <c r="M5010" s="29">
        <v>0</v>
      </c>
    </row>
    <row r="5011" spans="1:13" x14ac:dyDescent="0.3">
      <c r="A5011">
        <v>5007</v>
      </c>
      <c r="B5011" s="29">
        <v>2015</v>
      </c>
      <c r="C5011" s="27">
        <v>42235</v>
      </c>
      <c r="D5011" s="28">
        <v>0.45263860954384028</v>
      </c>
      <c r="E5011" s="28">
        <v>3</v>
      </c>
      <c r="F5011" s="27">
        <v>43331</v>
      </c>
      <c r="G5011" s="28">
        <v>0.76748499548306803</v>
      </c>
      <c r="H5011" s="28">
        <v>3</v>
      </c>
      <c r="I5011" s="28">
        <v>0.48000000000000004</v>
      </c>
      <c r="J5011" s="28">
        <v>0.95944709856586596</v>
      </c>
      <c r="K5011" s="28">
        <v>5</v>
      </c>
      <c r="L5011" s="28">
        <v>6250</v>
      </c>
      <c r="M5011" s="29">
        <v>0</v>
      </c>
    </row>
    <row r="5012" spans="1:13" x14ac:dyDescent="0.3">
      <c r="A5012">
        <v>5008</v>
      </c>
      <c r="B5012" s="29">
        <v>2015</v>
      </c>
      <c r="C5012" s="27">
        <v>42139</v>
      </c>
      <c r="D5012" s="28">
        <v>0.42657036485705546</v>
      </c>
      <c r="E5012" s="28">
        <v>2</v>
      </c>
      <c r="F5012" s="27">
        <v>42870</v>
      </c>
      <c r="G5012" s="28">
        <v>0.85935564097027661</v>
      </c>
      <c r="H5012" s="28">
        <v>3</v>
      </c>
      <c r="I5012" s="28">
        <v>0.48000000000000004</v>
      </c>
      <c r="J5012" s="28">
        <v>0.72810161763831216</v>
      </c>
      <c r="K5012" s="28">
        <v>5</v>
      </c>
      <c r="L5012" s="28">
        <v>6250</v>
      </c>
      <c r="M5012" s="29">
        <v>0</v>
      </c>
    </row>
    <row r="5013" spans="1:13" x14ac:dyDescent="0.3">
      <c r="A5013">
        <v>5009</v>
      </c>
      <c r="B5013" s="29">
        <v>2015</v>
      </c>
      <c r="C5013" s="27">
        <v>42200</v>
      </c>
      <c r="D5013" s="28">
        <v>0.52801025611475472</v>
      </c>
      <c r="E5013" s="28">
        <v>3</v>
      </c>
      <c r="F5013" s="27">
        <v>43296</v>
      </c>
      <c r="G5013" s="28">
        <v>0.33397754492895326</v>
      </c>
      <c r="H5013" s="28">
        <v>2</v>
      </c>
      <c r="I5013" s="28">
        <v>0.4</v>
      </c>
      <c r="J5013" s="28">
        <v>7.7970938854630134E-3</v>
      </c>
      <c r="K5013" s="28">
        <v>1</v>
      </c>
      <c r="L5013" s="28">
        <v>3750</v>
      </c>
      <c r="M5013" s="29">
        <v>1</v>
      </c>
    </row>
    <row r="5014" spans="1:13" x14ac:dyDescent="0.3">
      <c r="A5014">
        <v>5010</v>
      </c>
      <c r="B5014" s="29">
        <v>2015</v>
      </c>
      <c r="C5014" s="27">
        <v>42158</v>
      </c>
      <c r="D5014" s="28">
        <v>0.71656762758981651</v>
      </c>
      <c r="E5014" s="28">
        <v>4</v>
      </c>
      <c r="F5014" s="27">
        <v>43619</v>
      </c>
      <c r="G5014" s="28">
        <v>0.15664593917441638</v>
      </c>
      <c r="H5014" s="28">
        <v>1</v>
      </c>
      <c r="I5014" s="28">
        <v>0.32</v>
      </c>
      <c r="J5014" s="28">
        <v>0.15391357856739996</v>
      </c>
      <c r="K5014" s="28">
        <v>1</v>
      </c>
      <c r="L5014" s="28">
        <v>3750</v>
      </c>
      <c r="M5014" s="29">
        <v>1</v>
      </c>
    </row>
    <row r="5015" spans="1:13" x14ac:dyDescent="0.3">
      <c r="A5015">
        <v>5011</v>
      </c>
      <c r="B5015" s="29">
        <v>2015</v>
      </c>
      <c r="C5015" s="27">
        <v>42300</v>
      </c>
      <c r="D5015" s="28">
        <v>4.9332768485449763E-2</v>
      </c>
      <c r="E5015" s="28">
        <v>1</v>
      </c>
      <c r="F5015" s="27">
        <v>42666</v>
      </c>
      <c r="G5015" s="28">
        <v>0.53243781347170771</v>
      </c>
      <c r="H5015" s="28">
        <v>2</v>
      </c>
      <c r="I5015" s="28">
        <v>0.4</v>
      </c>
      <c r="J5015" s="28">
        <v>0.98571458510323784</v>
      </c>
      <c r="K5015" s="28">
        <v>5</v>
      </c>
      <c r="L5015" s="28">
        <v>6250</v>
      </c>
      <c r="M5015" s="29">
        <v>0</v>
      </c>
    </row>
    <row r="5016" spans="1:13" x14ac:dyDescent="0.3">
      <c r="A5016">
        <v>5012</v>
      </c>
      <c r="B5016" s="29">
        <v>2015</v>
      </c>
      <c r="C5016" s="27">
        <v>42059</v>
      </c>
      <c r="D5016" s="28">
        <v>1.9764998242120524E-2</v>
      </c>
      <c r="E5016" s="28">
        <v>1</v>
      </c>
      <c r="F5016" s="27">
        <v>42424</v>
      </c>
      <c r="G5016" s="28">
        <v>0.37368523925867703</v>
      </c>
      <c r="H5016" s="28">
        <v>2</v>
      </c>
      <c r="I5016" s="28">
        <v>0.4</v>
      </c>
      <c r="J5016" s="28">
        <v>0.91339408568012859</v>
      </c>
      <c r="K5016" s="28">
        <v>5</v>
      </c>
      <c r="L5016" s="28">
        <v>6250</v>
      </c>
      <c r="M5016" s="29">
        <v>1</v>
      </c>
    </row>
    <row r="5017" spans="1:13" x14ac:dyDescent="0.3">
      <c r="A5017">
        <v>5013</v>
      </c>
      <c r="B5017" s="29">
        <v>2015</v>
      </c>
      <c r="C5017" s="27">
        <v>42181</v>
      </c>
      <c r="D5017" s="28">
        <v>0.17354054450837497</v>
      </c>
      <c r="E5017" s="28">
        <v>1</v>
      </c>
      <c r="F5017" s="27">
        <v>42547</v>
      </c>
      <c r="G5017" s="28">
        <v>0.93703363477383461</v>
      </c>
      <c r="H5017" s="28">
        <v>3</v>
      </c>
      <c r="I5017" s="28">
        <v>0.48000000000000004</v>
      </c>
      <c r="J5017" s="28">
        <v>1.7536487029903292E-2</v>
      </c>
      <c r="K5017" s="28">
        <v>1</v>
      </c>
      <c r="L5017" s="28">
        <v>3750</v>
      </c>
      <c r="M5017" s="29">
        <v>0</v>
      </c>
    </row>
    <row r="5018" spans="1:13" x14ac:dyDescent="0.3">
      <c r="A5018">
        <v>5014</v>
      </c>
      <c r="B5018" s="29">
        <v>2015</v>
      </c>
      <c r="C5018" s="27">
        <v>42270</v>
      </c>
      <c r="D5018" s="28">
        <v>0.44173033116468075</v>
      </c>
      <c r="E5018" s="28">
        <v>3</v>
      </c>
      <c r="F5018" s="27">
        <v>43366</v>
      </c>
      <c r="G5018" s="28">
        <v>0.31772484711088023</v>
      </c>
      <c r="H5018" s="28">
        <v>2</v>
      </c>
      <c r="I5018" s="28">
        <v>0.4</v>
      </c>
      <c r="J5018" s="28">
        <v>0.83771366687549575</v>
      </c>
      <c r="K5018" s="28">
        <v>5</v>
      </c>
      <c r="L5018" s="28">
        <v>6250</v>
      </c>
      <c r="M5018" s="29">
        <v>0</v>
      </c>
    </row>
    <row r="5019" spans="1:13" x14ac:dyDescent="0.3">
      <c r="A5019">
        <v>5015</v>
      </c>
      <c r="B5019" s="29">
        <v>2015</v>
      </c>
      <c r="C5019" s="27">
        <v>42012</v>
      </c>
      <c r="D5019" s="28">
        <v>0.96297948684987833</v>
      </c>
      <c r="E5019" s="28">
        <v>4</v>
      </c>
      <c r="F5019" s="27">
        <v>43473</v>
      </c>
      <c r="G5019" s="28">
        <v>0.27019883647516185</v>
      </c>
      <c r="H5019" s="28">
        <v>1</v>
      </c>
      <c r="I5019" s="28">
        <v>0.32</v>
      </c>
      <c r="J5019" s="28">
        <v>0.11230016373170404</v>
      </c>
      <c r="K5019" s="28">
        <v>1</v>
      </c>
      <c r="L5019" s="28">
        <v>3750</v>
      </c>
      <c r="M5019" s="29">
        <v>3</v>
      </c>
    </row>
    <row r="5020" spans="1:13" x14ac:dyDescent="0.3">
      <c r="A5020">
        <v>5016</v>
      </c>
      <c r="B5020" s="29">
        <v>2015</v>
      </c>
      <c r="C5020" s="27">
        <v>42202</v>
      </c>
      <c r="D5020" s="28">
        <v>0.64958104310693565</v>
      </c>
      <c r="E5020" s="28">
        <v>4</v>
      </c>
      <c r="F5020" s="27">
        <v>43663</v>
      </c>
      <c r="G5020" s="28">
        <v>1.4557306006531379E-2</v>
      </c>
      <c r="H5020" s="28">
        <v>1</v>
      </c>
      <c r="I5020" s="28">
        <v>0.32</v>
      </c>
      <c r="J5020" s="28">
        <v>3.8826650980757216E-2</v>
      </c>
      <c r="K5020" s="28">
        <v>1</v>
      </c>
      <c r="L5020" s="28">
        <v>3750</v>
      </c>
      <c r="M5020" s="29">
        <v>2</v>
      </c>
    </row>
    <row r="5021" spans="1:13" x14ac:dyDescent="0.3">
      <c r="A5021">
        <v>5017</v>
      </c>
      <c r="B5021" s="29">
        <v>2015</v>
      </c>
      <c r="C5021" s="27">
        <v>42297</v>
      </c>
      <c r="D5021" s="28">
        <v>0.20527582651429732</v>
      </c>
      <c r="E5021" s="28">
        <v>1</v>
      </c>
      <c r="F5021" s="27">
        <v>42663</v>
      </c>
      <c r="G5021" s="28">
        <v>0.49474238199834919</v>
      </c>
      <c r="H5021" s="28">
        <v>2</v>
      </c>
      <c r="I5021" s="28">
        <v>0.4</v>
      </c>
      <c r="J5021" s="28">
        <v>0.95803616211843579</v>
      </c>
      <c r="K5021" s="28">
        <v>5</v>
      </c>
      <c r="L5021" s="28">
        <v>6250</v>
      </c>
      <c r="M5021" s="29">
        <v>1</v>
      </c>
    </row>
    <row r="5022" spans="1:13" x14ac:dyDescent="0.3">
      <c r="A5022">
        <v>5018</v>
      </c>
      <c r="B5022" s="29">
        <v>2015</v>
      </c>
      <c r="C5022" s="27">
        <v>42114</v>
      </c>
      <c r="D5022" s="28">
        <v>0.77501257109219091</v>
      </c>
      <c r="E5022" s="28">
        <v>4</v>
      </c>
      <c r="F5022" s="27">
        <v>43575</v>
      </c>
      <c r="G5022" s="28">
        <v>0.40433979037873213</v>
      </c>
      <c r="H5022" s="28">
        <v>2</v>
      </c>
      <c r="I5022" s="28">
        <v>0.4</v>
      </c>
      <c r="J5022" s="28">
        <v>0.73462973200093551</v>
      </c>
      <c r="K5022" s="28">
        <v>5</v>
      </c>
      <c r="L5022" s="28">
        <v>6250</v>
      </c>
      <c r="M5022" s="29">
        <v>2</v>
      </c>
    </row>
    <row r="5023" spans="1:13" x14ac:dyDescent="0.3">
      <c r="A5023">
        <v>5019</v>
      </c>
      <c r="B5023" s="29">
        <v>2015</v>
      </c>
      <c r="C5023" s="27">
        <v>42162</v>
      </c>
      <c r="D5023" s="28">
        <v>2.5331994139539349E-2</v>
      </c>
      <c r="E5023" s="28">
        <v>1</v>
      </c>
      <c r="F5023" s="27">
        <v>42528</v>
      </c>
      <c r="G5023" s="28">
        <v>0.49086310467083805</v>
      </c>
      <c r="H5023" s="28">
        <v>2</v>
      </c>
      <c r="I5023" s="28">
        <v>0.4</v>
      </c>
      <c r="J5023" s="28">
        <v>0.22155774766739134</v>
      </c>
      <c r="K5023" s="28">
        <v>2</v>
      </c>
      <c r="L5023" s="28">
        <v>4375</v>
      </c>
      <c r="M5023" s="29">
        <v>0</v>
      </c>
    </row>
    <row r="5024" spans="1:13" x14ac:dyDescent="0.3">
      <c r="A5024">
        <v>5020</v>
      </c>
      <c r="B5024" s="29">
        <v>2015</v>
      </c>
      <c r="C5024" s="27">
        <v>42021</v>
      </c>
      <c r="D5024" s="28">
        <v>0.98391442743334478</v>
      </c>
      <c r="E5024" s="28">
        <v>4</v>
      </c>
      <c r="F5024" s="27">
        <v>43482</v>
      </c>
      <c r="G5024" s="28">
        <v>0.20939170015011244</v>
      </c>
      <c r="H5024" s="28">
        <v>1</v>
      </c>
      <c r="I5024" s="28">
        <v>0.32</v>
      </c>
      <c r="J5024" s="28">
        <v>0.80292143797122539</v>
      </c>
      <c r="K5024" s="28">
        <v>5</v>
      </c>
      <c r="L5024" s="28">
        <v>6250</v>
      </c>
      <c r="M5024" s="29">
        <v>2</v>
      </c>
    </row>
    <row r="5025" spans="1:13" x14ac:dyDescent="0.3">
      <c r="A5025">
        <v>5021</v>
      </c>
      <c r="B5025" s="29">
        <v>2015</v>
      </c>
      <c r="C5025" s="27">
        <v>42170</v>
      </c>
      <c r="D5025" s="28">
        <v>0.33823154859332427</v>
      </c>
      <c r="E5025" s="28">
        <v>2</v>
      </c>
      <c r="F5025" s="27">
        <v>42901</v>
      </c>
      <c r="G5025" s="28">
        <v>0.66031808053458774</v>
      </c>
      <c r="H5025" s="28">
        <v>3</v>
      </c>
      <c r="I5025" s="28">
        <v>0.48000000000000004</v>
      </c>
      <c r="J5025" s="28">
        <v>0.37925428478972556</v>
      </c>
      <c r="K5025" s="28">
        <v>2</v>
      </c>
      <c r="L5025" s="28">
        <v>4375</v>
      </c>
      <c r="M5025" s="29">
        <v>0</v>
      </c>
    </row>
    <row r="5026" spans="1:13" x14ac:dyDescent="0.3">
      <c r="A5026">
        <v>5022</v>
      </c>
      <c r="B5026" s="29">
        <v>2015</v>
      </c>
      <c r="C5026" s="27">
        <v>42224</v>
      </c>
      <c r="D5026" s="28">
        <v>0.21619980631861069</v>
      </c>
      <c r="E5026" s="28">
        <v>1</v>
      </c>
      <c r="F5026" s="27">
        <v>42590</v>
      </c>
      <c r="G5026" s="28">
        <v>0.9298719562133444</v>
      </c>
      <c r="H5026" s="28">
        <v>3</v>
      </c>
      <c r="I5026" s="28">
        <v>0.48000000000000004</v>
      </c>
      <c r="J5026" s="28">
        <v>0.88080080193428278</v>
      </c>
      <c r="K5026" s="28">
        <v>5</v>
      </c>
      <c r="L5026" s="28">
        <v>6250</v>
      </c>
      <c r="M5026" s="29">
        <v>0</v>
      </c>
    </row>
    <row r="5027" spans="1:13" x14ac:dyDescent="0.3">
      <c r="A5027">
        <v>5023</v>
      </c>
      <c r="B5027" s="29">
        <v>2015</v>
      </c>
      <c r="C5027" s="27">
        <v>42062</v>
      </c>
      <c r="D5027" s="28">
        <v>0.59346328507455914</v>
      </c>
      <c r="E5027" s="28">
        <v>4</v>
      </c>
      <c r="F5027" s="27">
        <v>43523</v>
      </c>
      <c r="G5027" s="28">
        <v>0.63562883830201033</v>
      </c>
      <c r="H5027" s="28">
        <v>3</v>
      </c>
      <c r="I5027" s="28">
        <v>0.48000000000000004</v>
      </c>
      <c r="J5027" s="28">
        <v>0.5814447646055888</v>
      </c>
      <c r="K5027" s="28">
        <v>3</v>
      </c>
      <c r="L5027" s="28">
        <v>5000</v>
      </c>
      <c r="M5027" s="29">
        <v>1</v>
      </c>
    </row>
    <row r="5028" spans="1:13" x14ac:dyDescent="0.3">
      <c r="A5028">
        <v>5024</v>
      </c>
      <c r="B5028" s="29">
        <v>2015</v>
      </c>
      <c r="C5028" s="27">
        <v>42048</v>
      </c>
      <c r="D5028" s="28">
        <v>0.80427910567122474</v>
      </c>
      <c r="E5028" s="28">
        <v>4</v>
      </c>
      <c r="F5028" s="27">
        <v>43509</v>
      </c>
      <c r="G5028" s="28">
        <v>0.75644027012250203</v>
      </c>
      <c r="H5028" s="28">
        <v>3</v>
      </c>
      <c r="I5028" s="28">
        <v>0.48000000000000004</v>
      </c>
      <c r="J5028" s="28">
        <v>0.77511305357451166</v>
      </c>
      <c r="K5028" s="28">
        <v>5</v>
      </c>
      <c r="L5028" s="28">
        <v>6250</v>
      </c>
      <c r="M5028" s="29">
        <v>2</v>
      </c>
    </row>
    <row r="5029" spans="1:13" x14ac:dyDescent="0.3">
      <c r="A5029">
        <v>5025</v>
      </c>
      <c r="B5029" s="29">
        <v>2015</v>
      </c>
      <c r="C5029" s="27">
        <v>42114</v>
      </c>
      <c r="D5029" s="28">
        <v>0.52800722968769453</v>
      </c>
      <c r="E5029" s="28">
        <v>3</v>
      </c>
      <c r="F5029" s="27">
        <v>43210</v>
      </c>
      <c r="G5029" s="28">
        <v>0.93657835482547336</v>
      </c>
      <c r="H5029" s="28">
        <v>3</v>
      </c>
      <c r="I5029" s="28">
        <v>0.48000000000000004</v>
      </c>
      <c r="J5029" s="28">
        <v>0.15277028128883674</v>
      </c>
      <c r="K5029" s="28">
        <v>1</v>
      </c>
      <c r="L5029" s="28">
        <v>3750</v>
      </c>
      <c r="M5029" s="29">
        <v>1</v>
      </c>
    </row>
    <row r="5030" spans="1:13" x14ac:dyDescent="0.3">
      <c r="A5030">
        <v>5026</v>
      </c>
      <c r="B5030" s="29">
        <v>2015</v>
      </c>
      <c r="C5030" s="27">
        <v>42254</v>
      </c>
      <c r="D5030" s="28">
        <v>0.60942274112138828</v>
      </c>
      <c r="E5030" s="28">
        <v>4</v>
      </c>
      <c r="F5030" s="27">
        <v>43715</v>
      </c>
      <c r="G5030" s="28">
        <v>0.9431953529650613</v>
      </c>
      <c r="H5030" s="28">
        <v>3</v>
      </c>
      <c r="I5030" s="28">
        <v>0.48000000000000004</v>
      </c>
      <c r="J5030" s="28">
        <v>1.1886031138931497E-2</v>
      </c>
      <c r="K5030" s="28">
        <v>1</v>
      </c>
      <c r="L5030" s="28">
        <v>3750</v>
      </c>
      <c r="M5030" s="29">
        <v>5</v>
      </c>
    </row>
    <row r="5031" spans="1:13" x14ac:dyDescent="0.3">
      <c r="A5031">
        <v>5027</v>
      </c>
      <c r="B5031" s="29">
        <v>2015</v>
      </c>
      <c r="C5031" s="27">
        <v>42347</v>
      </c>
      <c r="D5031" s="28">
        <v>0.45047189615249006</v>
      </c>
      <c r="E5031" s="28">
        <v>3</v>
      </c>
      <c r="F5031" s="27">
        <v>43443</v>
      </c>
      <c r="G5031" s="28">
        <v>0.9722596498339211</v>
      </c>
      <c r="H5031" s="28">
        <v>3</v>
      </c>
      <c r="I5031" s="28">
        <v>0.48000000000000004</v>
      </c>
      <c r="J5031" s="28">
        <v>0.45780630409142931</v>
      </c>
      <c r="K5031" s="28">
        <v>3</v>
      </c>
      <c r="L5031" s="28">
        <v>5000</v>
      </c>
      <c r="M5031" s="29">
        <v>1</v>
      </c>
    </row>
    <row r="5032" spans="1:13" x14ac:dyDescent="0.3">
      <c r="A5032">
        <v>5028</v>
      </c>
      <c r="B5032" s="29">
        <v>2015</v>
      </c>
      <c r="C5032" s="27">
        <v>42189</v>
      </c>
      <c r="D5032" s="28">
        <v>0.93873470736368447</v>
      </c>
      <c r="E5032" s="28">
        <v>4</v>
      </c>
      <c r="F5032" s="27">
        <v>43650</v>
      </c>
      <c r="G5032" s="28">
        <v>0.74477208253425398</v>
      </c>
      <c r="H5032" s="28">
        <v>3</v>
      </c>
      <c r="I5032" s="28">
        <v>0.48000000000000004</v>
      </c>
      <c r="J5032" s="28">
        <v>0.55660001666099479</v>
      </c>
      <c r="K5032" s="28">
        <v>3</v>
      </c>
      <c r="L5032" s="28">
        <v>5000</v>
      </c>
      <c r="M5032" s="29">
        <v>2</v>
      </c>
    </row>
    <row r="5033" spans="1:13" x14ac:dyDescent="0.3">
      <c r="A5033">
        <v>5029</v>
      </c>
      <c r="B5033" s="29">
        <v>2015</v>
      </c>
      <c r="C5033" s="27">
        <v>42202</v>
      </c>
      <c r="D5033" s="28">
        <v>0.53664560247412441</v>
      </c>
      <c r="E5033" s="28">
        <v>3</v>
      </c>
      <c r="F5033" s="27">
        <v>43298</v>
      </c>
      <c r="G5033" s="28">
        <v>0.23497201876769436</v>
      </c>
      <c r="H5033" s="28">
        <v>1</v>
      </c>
      <c r="I5033" s="28">
        <v>0.32</v>
      </c>
      <c r="J5033" s="28">
        <v>0.77429922494473458</v>
      </c>
      <c r="K5033" s="28">
        <v>5</v>
      </c>
      <c r="L5033" s="28">
        <v>6250</v>
      </c>
      <c r="M5033" s="29">
        <v>1</v>
      </c>
    </row>
    <row r="5034" spans="1:13" x14ac:dyDescent="0.3">
      <c r="A5034">
        <v>5030</v>
      </c>
      <c r="B5034" s="29">
        <v>2015</v>
      </c>
      <c r="C5034" s="27">
        <v>42012</v>
      </c>
      <c r="D5034" s="28">
        <v>0.60549488603810364</v>
      </c>
      <c r="E5034" s="28">
        <v>4</v>
      </c>
      <c r="F5034" s="27">
        <v>43473</v>
      </c>
      <c r="G5034" s="28">
        <v>0.31813557388215652</v>
      </c>
      <c r="H5034" s="28">
        <v>2</v>
      </c>
      <c r="I5034" s="28">
        <v>0.4</v>
      </c>
      <c r="J5034" s="28">
        <v>0.37106109476809557</v>
      </c>
      <c r="K5034" s="28">
        <v>2</v>
      </c>
      <c r="L5034" s="28">
        <v>4375</v>
      </c>
      <c r="M5034" s="29">
        <v>2</v>
      </c>
    </row>
    <row r="5035" spans="1:13" x14ac:dyDescent="0.3">
      <c r="A5035">
        <v>5031</v>
      </c>
      <c r="B5035" s="29">
        <v>2015</v>
      </c>
      <c r="C5035" s="27">
        <v>42223</v>
      </c>
      <c r="D5035" s="28">
        <v>0.9026349750909527</v>
      </c>
      <c r="E5035" s="28">
        <v>4</v>
      </c>
      <c r="F5035" s="27">
        <v>43684</v>
      </c>
      <c r="G5035" s="28">
        <v>0.29295072426848401</v>
      </c>
      <c r="H5035" s="28">
        <v>2</v>
      </c>
      <c r="I5035" s="28">
        <v>0.4</v>
      </c>
      <c r="J5035" s="28">
        <v>0.47805077203388402</v>
      </c>
      <c r="K5035" s="28">
        <v>3</v>
      </c>
      <c r="L5035" s="28">
        <v>5000</v>
      </c>
      <c r="M5035" s="29">
        <v>3</v>
      </c>
    </row>
    <row r="5036" spans="1:13" x14ac:dyDescent="0.3">
      <c r="A5036">
        <v>5032</v>
      </c>
      <c r="B5036" s="29">
        <v>2015</v>
      </c>
      <c r="C5036" s="27">
        <v>42290</v>
      </c>
      <c r="D5036" s="28">
        <v>0.60057398045526378</v>
      </c>
      <c r="E5036" s="28">
        <v>4</v>
      </c>
      <c r="F5036" s="27">
        <v>43751</v>
      </c>
      <c r="G5036" s="28">
        <v>0.84098514805754432</v>
      </c>
      <c r="H5036" s="28">
        <v>3</v>
      </c>
      <c r="I5036" s="28">
        <v>0.48000000000000004</v>
      </c>
      <c r="J5036" s="28">
        <v>0.60871463975786266</v>
      </c>
      <c r="K5036" s="28">
        <v>4</v>
      </c>
      <c r="L5036" s="28">
        <v>5625</v>
      </c>
      <c r="M5036" s="29">
        <v>2</v>
      </c>
    </row>
    <row r="5037" spans="1:13" x14ac:dyDescent="0.3">
      <c r="A5037">
        <v>5033</v>
      </c>
      <c r="B5037" s="29">
        <v>2015</v>
      </c>
      <c r="C5037" s="27">
        <v>42173</v>
      </c>
      <c r="D5037" s="28">
        <v>0.32034348404319446</v>
      </c>
      <c r="E5037" s="28">
        <v>2</v>
      </c>
      <c r="F5037" s="27">
        <v>42904</v>
      </c>
      <c r="G5037" s="28">
        <v>0.65967489021374914</v>
      </c>
      <c r="H5037" s="28">
        <v>3</v>
      </c>
      <c r="I5037" s="28">
        <v>0.48000000000000004</v>
      </c>
      <c r="J5037" s="28">
        <v>0.5837709986217855</v>
      </c>
      <c r="K5037" s="28">
        <v>3</v>
      </c>
      <c r="L5037" s="28">
        <v>5000</v>
      </c>
      <c r="M5037" s="29">
        <v>0</v>
      </c>
    </row>
    <row r="5038" spans="1:13" x14ac:dyDescent="0.3">
      <c r="A5038">
        <v>5034</v>
      </c>
      <c r="B5038" s="29">
        <v>2015</v>
      </c>
      <c r="C5038" s="27">
        <v>42141</v>
      </c>
      <c r="D5038" s="28">
        <v>0.32727648984471303</v>
      </c>
      <c r="E5038" s="28">
        <v>2</v>
      </c>
      <c r="F5038" s="27">
        <v>42872</v>
      </c>
      <c r="G5038" s="28">
        <v>0.92549013379564493</v>
      </c>
      <c r="H5038" s="28">
        <v>3</v>
      </c>
      <c r="I5038" s="28">
        <v>0.48000000000000004</v>
      </c>
      <c r="J5038" s="28">
        <v>0.55463857670597083</v>
      </c>
      <c r="K5038" s="28">
        <v>3</v>
      </c>
      <c r="L5038" s="28">
        <v>5000</v>
      </c>
      <c r="M5038" s="29">
        <v>1</v>
      </c>
    </row>
    <row r="5039" spans="1:13" x14ac:dyDescent="0.3">
      <c r="A5039">
        <v>5035</v>
      </c>
      <c r="B5039" s="29">
        <v>2015</v>
      </c>
      <c r="C5039" s="27">
        <v>42129</v>
      </c>
      <c r="D5039" s="28">
        <v>0.73372092737059158</v>
      </c>
      <c r="E5039" s="28">
        <v>4</v>
      </c>
      <c r="F5039" s="27">
        <v>43590</v>
      </c>
      <c r="G5039" s="28">
        <v>0.81846069746994699</v>
      </c>
      <c r="H5039" s="28">
        <v>3</v>
      </c>
      <c r="I5039" s="28">
        <v>0.48000000000000004</v>
      </c>
      <c r="J5039" s="28">
        <v>0.76680997004958429</v>
      </c>
      <c r="K5039" s="28">
        <v>5</v>
      </c>
      <c r="L5039" s="28">
        <v>6250</v>
      </c>
      <c r="M5039" s="29">
        <v>1</v>
      </c>
    </row>
    <row r="5040" spans="1:13" x14ac:dyDescent="0.3">
      <c r="A5040">
        <v>5036</v>
      </c>
      <c r="B5040" s="29">
        <v>2015</v>
      </c>
      <c r="C5040" s="27">
        <v>42070</v>
      </c>
      <c r="D5040" s="28">
        <v>0.99065195057712463</v>
      </c>
      <c r="E5040" s="28">
        <v>4</v>
      </c>
      <c r="F5040" s="27">
        <v>43531</v>
      </c>
      <c r="G5040" s="28">
        <v>0.51237803958032913</v>
      </c>
      <c r="H5040" s="28">
        <v>2</v>
      </c>
      <c r="I5040" s="28">
        <v>0.4</v>
      </c>
      <c r="J5040" s="28">
        <v>0.86017952729953062</v>
      </c>
      <c r="K5040" s="28">
        <v>5</v>
      </c>
      <c r="L5040" s="28">
        <v>6250</v>
      </c>
      <c r="M5040" s="29">
        <v>3</v>
      </c>
    </row>
    <row r="5041" spans="1:13" x14ac:dyDescent="0.3">
      <c r="A5041">
        <v>5037</v>
      </c>
      <c r="B5041" s="29">
        <v>2015</v>
      </c>
      <c r="C5041" s="27">
        <v>42320</v>
      </c>
      <c r="D5041" s="28">
        <v>0.22381468018072737</v>
      </c>
      <c r="E5041" s="28">
        <v>1</v>
      </c>
      <c r="F5041" s="27">
        <v>42686</v>
      </c>
      <c r="G5041" s="28">
        <v>0.69039552336140553</v>
      </c>
      <c r="H5041" s="28">
        <v>3</v>
      </c>
      <c r="I5041" s="28">
        <v>0.48000000000000004</v>
      </c>
      <c r="J5041" s="28">
        <v>0.35140883432001657</v>
      </c>
      <c r="K5041" s="28">
        <v>2</v>
      </c>
      <c r="L5041" s="28">
        <v>4375</v>
      </c>
      <c r="M5041" s="29">
        <v>1</v>
      </c>
    </row>
    <row r="5042" spans="1:13" x14ac:dyDescent="0.3">
      <c r="A5042">
        <v>5038</v>
      </c>
      <c r="B5042" s="29">
        <v>2015</v>
      </c>
      <c r="C5042" s="27">
        <v>42041</v>
      </c>
      <c r="D5042" s="28">
        <v>0.53242310067482734</v>
      </c>
      <c r="E5042" s="28">
        <v>3</v>
      </c>
      <c r="F5042" s="27">
        <v>43137</v>
      </c>
      <c r="G5042" s="28">
        <v>0.19411168882059915</v>
      </c>
      <c r="H5042" s="28">
        <v>1</v>
      </c>
      <c r="I5042" s="28">
        <v>0.32</v>
      </c>
      <c r="J5042" s="28">
        <v>0.60576731328409394</v>
      </c>
      <c r="K5042" s="28">
        <v>4</v>
      </c>
      <c r="L5042" s="28">
        <v>5625</v>
      </c>
      <c r="M5042" s="29">
        <v>1</v>
      </c>
    </row>
    <row r="5043" spans="1:13" x14ac:dyDescent="0.3">
      <c r="A5043">
        <v>5039</v>
      </c>
      <c r="B5043" s="29">
        <v>2015</v>
      </c>
      <c r="C5043" s="27">
        <v>42092</v>
      </c>
      <c r="D5043" s="28">
        <v>0.19235898348181257</v>
      </c>
      <c r="E5043" s="28">
        <v>1</v>
      </c>
      <c r="F5043" s="27">
        <v>42458</v>
      </c>
      <c r="G5043" s="28">
        <v>0.27074876149740768</v>
      </c>
      <c r="H5043" s="28">
        <v>1</v>
      </c>
      <c r="I5043" s="28">
        <v>0.32</v>
      </c>
      <c r="J5043" s="28">
        <v>0.40390855374255552</v>
      </c>
      <c r="K5043" s="28">
        <v>2</v>
      </c>
      <c r="L5043" s="28">
        <v>4375</v>
      </c>
      <c r="M5043" s="29">
        <v>0</v>
      </c>
    </row>
    <row r="5044" spans="1:13" x14ac:dyDescent="0.3">
      <c r="A5044">
        <v>5040</v>
      </c>
      <c r="B5044" s="29">
        <v>2015</v>
      </c>
      <c r="C5044" s="27">
        <v>42083</v>
      </c>
      <c r="D5044" s="28">
        <v>0.33000851091495931</v>
      </c>
      <c r="E5044" s="28">
        <v>2</v>
      </c>
      <c r="F5044" s="27">
        <v>42814</v>
      </c>
      <c r="G5044" s="28">
        <v>0.52547189174941766</v>
      </c>
      <c r="H5044" s="28">
        <v>2</v>
      </c>
      <c r="I5044" s="28">
        <v>0.4</v>
      </c>
      <c r="J5044" s="28">
        <v>0.72776122216016947</v>
      </c>
      <c r="K5044" s="28">
        <v>5</v>
      </c>
      <c r="L5044" s="28">
        <v>6250</v>
      </c>
      <c r="M5044" s="29">
        <v>0</v>
      </c>
    </row>
    <row r="5045" spans="1:13" x14ac:dyDescent="0.3">
      <c r="A5045">
        <v>5041</v>
      </c>
      <c r="B5045" s="29">
        <v>2015</v>
      </c>
      <c r="C5045" s="27">
        <v>42110</v>
      </c>
      <c r="D5045" s="28">
        <v>0.31946376712827429</v>
      </c>
      <c r="E5045" s="28">
        <v>2</v>
      </c>
      <c r="F5045" s="27">
        <v>42841</v>
      </c>
      <c r="G5045" s="28">
        <v>0.64658868263260905</v>
      </c>
      <c r="H5045" s="28">
        <v>3</v>
      </c>
      <c r="I5045" s="28">
        <v>0.48000000000000004</v>
      </c>
      <c r="J5045" s="28">
        <v>0.29854107319420564</v>
      </c>
      <c r="K5045" s="28">
        <v>2</v>
      </c>
      <c r="L5045" s="28">
        <v>4375</v>
      </c>
      <c r="M5045" s="29">
        <v>1</v>
      </c>
    </row>
    <row r="5046" spans="1:13" x14ac:dyDescent="0.3">
      <c r="A5046">
        <v>5042</v>
      </c>
      <c r="B5046" s="29">
        <v>2015</v>
      </c>
      <c r="C5046" s="27">
        <v>42096</v>
      </c>
      <c r="D5046" s="28">
        <v>0.92561880536707331</v>
      </c>
      <c r="E5046" s="28">
        <v>4</v>
      </c>
      <c r="F5046" s="27">
        <v>43557</v>
      </c>
      <c r="G5046" s="28">
        <v>0.96183212113411576</v>
      </c>
      <c r="H5046" s="28">
        <v>3</v>
      </c>
      <c r="I5046" s="28">
        <v>0.48000000000000004</v>
      </c>
      <c r="J5046" s="28">
        <v>0.69769153917477733</v>
      </c>
      <c r="K5046" s="28">
        <v>4</v>
      </c>
      <c r="L5046" s="28">
        <v>5625</v>
      </c>
      <c r="M5046" s="29">
        <v>1</v>
      </c>
    </row>
    <row r="5047" spans="1:13" x14ac:dyDescent="0.3">
      <c r="A5047">
        <v>5043</v>
      </c>
      <c r="B5047" s="29">
        <v>2015</v>
      </c>
      <c r="C5047" s="27">
        <v>42297</v>
      </c>
      <c r="D5047" s="28">
        <v>0.42189699655003476</v>
      </c>
      <c r="E5047" s="28">
        <v>2</v>
      </c>
      <c r="F5047" s="27">
        <v>43028</v>
      </c>
      <c r="G5047" s="28">
        <v>0.43473624170549441</v>
      </c>
      <c r="H5047" s="28">
        <v>2</v>
      </c>
      <c r="I5047" s="28">
        <v>0.4</v>
      </c>
      <c r="J5047" s="28">
        <v>0.77920101361127736</v>
      </c>
      <c r="K5047" s="28">
        <v>5</v>
      </c>
      <c r="L5047" s="28">
        <v>6250</v>
      </c>
      <c r="M5047" s="29">
        <v>0</v>
      </c>
    </row>
    <row r="5048" spans="1:13" x14ac:dyDescent="0.3">
      <c r="A5048">
        <v>5044</v>
      </c>
      <c r="B5048" s="29">
        <v>2015</v>
      </c>
      <c r="C5048" s="27">
        <v>42329</v>
      </c>
      <c r="D5048" s="28">
        <v>0.16664585155899292</v>
      </c>
      <c r="E5048" s="28">
        <v>1</v>
      </c>
      <c r="F5048" s="27">
        <v>42695</v>
      </c>
      <c r="G5048" s="28">
        <v>0.18690767013705345</v>
      </c>
      <c r="H5048" s="28">
        <v>1</v>
      </c>
      <c r="I5048" s="28">
        <v>0.32</v>
      </c>
      <c r="J5048" s="28">
        <v>0.3934851909615743</v>
      </c>
      <c r="K5048" s="28">
        <v>2</v>
      </c>
      <c r="L5048" s="28">
        <v>4375</v>
      </c>
      <c r="M5048" s="29">
        <v>0</v>
      </c>
    </row>
    <row r="5049" spans="1:13" x14ac:dyDescent="0.3">
      <c r="A5049">
        <v>5045</v>
      </c>
      <c r="B5049" s="29">
        <v>2015</v>
      </c>
      <c r="C5049" s="27">
        <v>42312</v>
      </c>
      <c r="D5049" s="28">
        <v>0.26752774699137483</v>
      </c>
      <c r="E5049" s="28">
        <v>2</v>
      </c>
      <c r="F5049" s="27">
        <v>43043</v>
      </c>
      <c r="G5049" s="28">
        <v>0.92228464373952301</v>
      </c>
      <c r="H5049" s="28">
        <v>3</v>
      </c>
      <c r="I5049" s="28">
        <v>0.48000000000000004</v>
      </c>
      <c r="J5049" s="28">
        <v>0.32889455239870147</v>
      </c>
      <c r="K5049" s="28">
        <v>2</v>
      </c>
      <c r="L5049" s="28">
        <v>4375</v>
      </c>
      <c r="M5049" s="29">
        <v>1</v>
      </c>
    </row>
    <row r="5050" spans="1:13" x14ac:dyDescent="0.3">
      <c r="A5050">
        <v>5046</v>
      </c>
      <c r="B5050" s="29">
        <v>2015</v>
      </c>
      <c r="C5050" s="27">
        <v>42067</v>
      </c>
      <c r="D5050" s="28">
        <v>0.85860333140923994</v>
      </c>
      <c r="E5050" s="28">
        <v>4</v>
      </c>
      <c r="F5050" s="27">
        <v>43528</v>
      </c>
      <c r="G5050" s="28">
        <v>0.28405713260409604</v>
      </c>
      <c r="H5050" s="28">
        <v>2</v>
      </c>
      <c r="I5050" s="28">
        <v>0.4</v>
      </c>
      <c r="J5050" s="28">
        <v>0.49891853790452934</v>
      </c>
      <c r="K5050" s="28">
        <v>3</v>
      </c>
      <c r="L5050" s="28">
        <v>5000</v>
      </c>
      <c r="M5050" s="29">
        <v>0</v>
      </c>
    </row>
    <row r="5051" spans="1:13" x14ac:dyDescent="0.3">
      <c r="A5051">
        <v>5047</v>
      </c>
      <c r="B5051" s="29">
        <v>2015</v>
      </c>
      <c r="C5051" s="27">
        <v>42336</v>
      </c>
      <c r="D5051" s="28">
        <v>0.67184651283178964</v>
      </c>
      <c r="E5051" s="28">
        <v>4</v>
      </c>
      <c r="F5051" s="27">
        <v>43797</v>
      </c>
      <c r="G5051" s="28">
        <v>0.13111983216241829</v>
      </c>
      <c r="H5051" s="28">
        <v>1</v>
      </c>
      <c r="I5051" s="28">
        <v>0.32</v>
      </c>
      <c r="J5051" s="28">
        <v>0.82013558326378921</v>
      </c>
      <c r="K5051" s="28">
        <v>5</v>
      </c>
      <c r="L5051" s="28">
        <v>6250</v>
      </c>
      <c r="M5051" s="29">
        <v>6</v>
      </c>
    </row>
    <row r="5052" spans="1:13" x14ac:dyDescent="0.3">
      <c r="A5052">
        <v>5048</v>
      </c>
      <c r="B5052" s="29">
        <v>2015</v>
      </c>
      <c r="C5052" s="27">
        <v>42280</v>
      </c>
      <c r="D5052" s="28">
        <v>0.8920549107522483</v>
      </c>
      <c r="E5052" s="28">
        <v>4</v>
      </c>
      <c r="F5052" s="27">
        <v>43741</v>
      </c>
      <c r="G5052" s="28">
        <v>0.38960952214444111</v>
      </c>
      <c r="H5052" s="28">
        <v>2</v>
      </c>
      <c r="I5052" s="28">
        <v>0.4</v>
      </c>
      <c r="J5052" s="28">
        <v>9.4950270270253934E-2</v>
      </c>
      <c r="K5052" s="28">
        <v>1</v>
      </c>
      <c r="L5052" s="28">
        <v>3750</v>
      </c>
      <c r="M5052" s="29">
        <v>1</v>
      </c>
    </row>
    <row r="5053" spans="1:13" x14ac:dyDescent="0.3">
      <c r="A5053">
        <v>5049</v>
      </c>
      <c r="B5053" s="29">
        <v>2015</v>
      </c>
      <c r="C5053" s="27">
        <v>42202</v>
      </c>
      <c r="D5053" s="28">
        <v>0.51395143605631399</v>
      </c>
      <c r="E5053" s="28">
        <v>3</v>
      </c>
      <c r="F5053" s="27">
        <v>43298</v>
      </c>
      <c r="G5053" s="28">
        <v>0.16354799153638677</v>
      </c>
      <c r="H5053" s="28">
        <v>1</v>
      </c>
      <c r="I5053" s="28">
        <v>0.32</v>
      </c>
      <c r="J5053" s="28">
        <v>0.50876066112229557</v>
      </c>
      <c r="K5053" s="28">
        <v>3</v>
      </c>
      <c r="L5053" s="28">
        <v>5000</v>
      </c>
      <c r="M5053" s="29">
        <v>1</v>
      </c>
    </row>
    <row r="5054" spans="1:13" x14ac:dyDescent="0.3">
      <c r="A5054">
        <v>5050</v>
      </c>
      <c r="B5054" s="29">
        <v>2015</v>
      </c>
      <c r="C5054" s="27">
        <v>42140</v>
      </c>
      <c r="D5054" s="28">
        <v>0.55540958868439128</v>
      </c>
      <c r="E5054" s="28">
        <v>3</v>
      </c>
      <c r="F5054" s="27">
        <v>43236</v>
      </c>
      <c r="G5054" s="28">
        <v>0.25523071586794255</v>
      </c>
      <c r="H5054" s="28">
        <v>1</v>
      </c>
      <c r="I5054" s="28">
        <v>0.32</v>
      </c>
      <c r="J5054" s="28">
        <v>0.16996943456768743</v>
      </c>
      <c r="K5054" s="28">
        <v>1</v>
      </c>
      <c r="L5054" s="28">
        <v>3750</v>
      </c>
      <c r="M5054" s="29">
        <v>1</v>
      </c>
    </row>
    <row r="5055" spans="1:13" x14ac:dyDescent="0.3">
      <c r="A5055">
        <v>5051</v>
      </c>
      <c r="B5055" s="29">
        <v>2015</v>
      </c>
      <c r="C5055" s="27">
        <v>42245</v>
      </c>
      <c r="D5055" s="28">
        <v>0.71753415007628019</v>
      </c>
      <c r="E5055" s="28">
        <v>4</v>
      </c>
      <c r="F5055" s="27">
        <v>43706</v>
      </c>
      <c r="G5055" s="28">
        <v>0.41246912970422112</v>
      </c>
      <c r="H5055" s="28">
        <v>2</v>
      </c>
      <c r="I5055" s="28">
        <v>0.4</v>
      </c>
      <c r="J5055" s="28">
        <v>0.43742760165707339</v>
      </c>
      <c r="K5055" s="28">
        <v>3</v>
      </c>
      <c r="L5055" s="28">
        <v>5000</v>
      </c>
      <c r="M5055" s="29">
        <v>1</v>
      </c>
    </row>
    <row r="5056" spans="1:13" x14ac:dyDescent="0.3">
      <c r="A5056">
        <v>5052</v>
      </c>
      <c r="B5056" s="29">
        <v>2015</v>
      </c>
      <c r="C5056" s="27">
        <v>42345</v>
      </c>
      <c r="D5056" s="28">
        <v>8.8584476923341149E-2</v>
      </c>
      <c r="E5056" s="28">
        <v>1</v>
      </c>
      <c r="F5056" s="27">
        <v>42711</v>
      </c>
      <c r="G5056" s="28">
        <v>4.1607257018192678E-2</v>
      </c>
      <c r="H5056" s="28">
        <v>1</v>
      </c>
      <c r="I5056" s="28">
        <v>0.32</v>
      </c>
      <c r="J5056" s="28">
        <v>0.1165773040329634</v>
      </c>
      <c r="K5056" s="28">
        <v>1</v>
      </c>
      <c r="L5056" s="28">
        <v>3750</v>
      </c>
      <c r="M5056" s="29">
        <v>1</v>
      </c>
    </row>
    <row r="5057" spans="1:13" x14ac:dyDescent="0.3">
      <c r="A5057">
        <v>5053</v>
      </c>
      <c r="B5057" s="29">
        <v>2015</v>
      </c>
      <c r="C5057" s="27">
        <v>42087</v>
      </c>
      <c r="D5057" s="28">
        <v>0.85436550109637444</v>
      </c>
      <c r="E5057" s="28">
        <v>4</v>
      </c>
      <c r="F5057" s="27">
        <v>43548</v>
      </c>
      <c r="G5057" s="28">
        <v>2.186376968301984E-2</v>
      </c>
      <c r="H5057" s="28">
        <v>1</v>
      </c>
      <c r="I5057" s="28">
        <v>0.32</v>
      </c>
      <c r="J5057" s="28">
        <v>0.88488610758196651</v>
      </c>
      <c r="K5057" s="28">
        <v>5</v>
      </c>
      <c r="L5057" s="28">
        <v>6250</v>
      </c>
      <c r="M5057" s="29">
        <v>2</v>
      </c>
    </row>
    <row r="5058" spans="1:13" x14ac:dyDescent="0.3">
      <c r="A5058">
        <v>5054</v>
      </c>
      <c r="B5058" s="29">
        <v>2015</v>
      </c>
      <c r="C5058" s="27">
        <v>42280</v>
      </c>
      <c r="D5058" s="28">
        <v>0.18533296656994991</v>
      </c>
      <c r="E5058" s="28">
        <v>1</v>
      </c>
      <c r="F5058" s="27">
        <v>42646</v>
      </c>
      <c r="G5058" s="28">
        <v>0.33377124899147081</v>
      </c>
      <c r="H5058" s="28">
        <v>2</v>
      </c>
      <c r="I5058" s="28">
        <v>0.4</v>
      </c>
      <c r="J5058" s="28">
        <v>0.75655730915738895</v>
      </c>
      <c r="K5058" s="28">
        <v>5</v>
      </c>
      <c r="L5058" s="28">
        <v>6250</v>
      </c>
      <c r="M5058" s="29">
        <v>0</v>
      </c>
    </row>
    <row r="5059" spans="1:13" x14ac:dyDescent="0.3">
      <c r="A5059">
        <v>5055</v>
      </c>
      <c r="B5059" s="29">
        <v>2015</v>
      </c>
      <c r="C5059" s="27">
        <v>42181</v>
      </c>
      <c r="D5059" s="28">
        <v>0.16040406360799797</v>
      </c>
      <c r="E5059" s="28">
        <v>1</v>
      </c>
      <c r="F5059" s="27">
        <v>42547</v>
      </c>
      <c r="G5059" s="28">
        <v>0.53705060528359527</v>
      </c>
      <c r="H5059" s="28">
        <v>2</v>
      </c>
      <c r="I5059" s="28">
        <v>0.4</v>
      </c>
      <c r="J5059" s="28">
        <v>0.84470590312651883</v>
      </c>
      <c r="K5059" s="28">
        <v>5</v>
      </c>
      <c r="L5059" s="28">
        <v>6250</v>
      </c>
      <c r="M5059" s="29">
        <v>0</v>
      </c>
    </row>
    <row r="5060" spans="1:13" x14ac:dyDescent="0.3">
      <c r="A5060">
        <v>5056</v>
      </c>
      <c r="B5060" s="29">
        <v>2015</v>
      </c>
      <c r="C5060" s="27">
        <v>42110</v>
      </c>
      <c r="D5060" s="28">
        <v>0.25350929829187208</v>
      </c>
      <c r="E5060" s="28">
        <v>2</v>
      </c>
      <c r="F5060" s="27">
        <v>42841</v>
      </c>
      <c r="G5060" s="28">
        <v>0.49552811620119031</v>
      </c>
      <c r="H5060" s="28">
        <v>2</v>
      </c>
      <c r="I5060" s="28">
        <v>0.4</v>
      </c>
      <c r="J5060" s="28">
        <v>0.97224409737570894</v>
      </c>
      <c r="K5060" s="28">
        <v>5</v>
      </c>
      <c r="L5060" s="28">
        <v>6250</v>
      </c>
      <c r="M5060" s="29">
        <v>0</v>
      </c>
    </row>
    <row r="5061" spans="1:13" x14ac:dyDescent="0.3">
      <c r="A5061">
        <v>5057</v>
      </c>
      <c r="B5061" s="29">
        <v>2015</v>
      </c>
      <c r="C5061" s="27">
        <v>42192</v>
      </c>
      <c r="D5061" s="28">
        <v>0.58181682206002239</v>
      </c>
      <c r="E5061" s="28">
        <v>4</v>
      </c>
      <c r="F5061" s="27">
        <v>43653</v>
      </c>
      <c r="G5061" s="28">
        <v>0.61895555929226642</v>
      </c>
      <c r="H5061" s="28">
        <v>3</v>
      </c>
      <c r="I5061" s="28">
        <v>0.48000000000000004</v>
      </c>
      <c r="J5061" s="28">
        <v>0.83241928693042233</v>
      </c>
      <c r="K5061" s="28">
        <v>5</v>
      </c>
      <c r="L5061" s="28">
        <v>6250</v>
      </c>
      <c r="M5061" s="29">
        <v>4</v>
      </c>
    </row>
    <row r="5062" spans="1:13" x14ac:dyDescent="0.3">
      <c r="A5062">
        <v>5058</v>
      </c>
      <c r="B5062" s="29">
        <v>2015</v>
      </c>
      <c r="C5062" s="27">
        <v>42237</v>
      </c>
      <c r="D5062" s="28">
        <v>0.35539177910905284</v>
      </c>
      <c r="E5062" s="28">
        <v>2</v>
      </c>
      <c r="F5062" s="27">
        <v>42968</v>
      </c>
      <c r="G5062" s="28">
        <v>0.96035257263149676</v>
      </c>
      <c r="H5062" s="28">
        <v>3</v>
      </c>
      <c r="I5062" s="28">
        <v>0.48000000000000004</v>
      </c>
      <c r="J5062" s="28">
        <v>0.20210599594547107</v>
      </c>
      <c r="K5062" s="28">
        <v>2</v>
      </c>
      <c r="L5062" s="28">
        <v>4375</v>
      </c>
      <c r="M5062" s="29">
        <v>1</v>
      </c>
    </row>
    <row r="5063" spans="1:13" x14ac:dyDescent="0.3">
      <c r="A5063">
        <v>5059</v>
      </c>
      <c r="B5063" s="29">
        <v>2015</v>
      </c>
      <c r="C5063" s="27">
        <v>42314</v>
      </c>
      <c r="D5063" s="28">
        <v>0.20279818706522146</v>
      </c>
      <c r="E5063" s="28">
        <v>1</v>
      </c>
      <c r="F5063" s="27">
        <v>42680</v>
      </c>
      <c r="G5063" s="28">
        <v>0.32036490105500204</v>
      </c>
      <c r="H5063" s="28">
        <v>2</v>
      </c>
      <c r="I5063" s="28">
        <v>0.4</v>
      </c>
      <c r="J5063" s="28">
        <v>0.24176831670555099</v>
      </c>
      <c r="K5063" s="28">
        <v>2</v>
      </c>
      <c r="L5063" s="28">
        <v>4375</v>
      </c>
      <c r="M5063" s="29">
        <v>1</v>
      </c>
    </row>
    <row r="5064" spans="1:13" x14ac:dyDescent="0.3">
      <c r="A5064">
        <v>5060</v>
      </c>
      <c r="B5064" s="29">
        <v>2015</v>
      </c>
      <c r="C5064" s="27">
        <v>42144</v>
      </c>
      <c r="D5064" s="28">
        <v>0.85886116201822083</v>
      </c>
      <c r="E5064" s="28">
        <v>4</v>
      </c>
      <c r="F5064" s="27">
        <v>43605</v>
      </c>
      <c r="G5064" s="28">
        <v>0.32917438026046519</v>
      </c>
      <c r="H5064" s="28">
        <v>2</v>
      </c>
      <c r="I5064" s="28">
        <v>0.4</v>
      </c>
      <c r="J5064" s="28">
        <v>0.3389571474311428</v>
      </c>
      <c r="K5064" s="28">
        <v>2</v>
      </c>
      <c r="L5064" s="28">
        <v>4375</v>
      </c>
      <c r="M5064" s="29">
        <v>2</v>
      </c>
    </row>
    <row r="5065" spans="1:13" x14ac:dyDescent="0.3">
      <c r="A5065">
        <v>5061</v>
      </c>
      <c r="B5065" s="29">
        <v>2015</v>
      </c>
      <c r="C5065" s="27">
        <v>42236</v>
      </c>
      <c r="D5065" s="28">
        <v>8.8699840220461845E-2</v>
      </c>
      <c r="E5065" s="28">
        <v>1</v>
      </c>
      <c r="F5065" s="27">
        <v>42602</v>
      </c>
      <c r="G5065" s="28">
        <v>0.74571944592595074</v>
      </c>
      <c r="H5065" s="28">
        <v>3</v>
      </c>
      <c r="I5065" s="28">
        <v>0.48000000000000004</v>
      </c>
      <c r="J5065" s="28">
        <v>0.69940913584413644</v>
      </c>
      <c r="K5065" s="28">
        <v>4</v>
      </c>
      <c r="L5065" s="28">
        <v>5625</v>
      </c>
      <c r="M5065" s="29">
        <v>0</v>
      </c>
    </row>
    <row r="5066" spans="1:13" x14ac:dyDescent="0.3">
      <c r="A5066">
        <v>5062</v>
      </c>
      <c r="B5066" s="29">
        <v>2015</v>
      </c>
      <c r="C5066" s="27">
        <v>42099</v>
      </c>
      <c r="D5066" s="28">
        <v>7.4695689083314365E-2</v>
      </c>
      <c r="E5066" s="28">
        <v>1</v>
      </c>
      <c r="F5066" s="27">
        <v>42465</v>
      </c>
      <c r="G5066" s="28">
        <v>0.92170865676986169</v>
      </c>
      <c r="H5066" s="28">
        <v>3</v>
      </c>
      <c r="I5066" s="28">
        <v>0.48000000000000004</v>
      </c>
      <c r="J5066" s="28">
        <v>0.75588788084929326</v>
      </c>
      <c r="K5066" s="28">
        <v>5</v>
      </c>
      <c r="L5066" s="28">
        <v>6250</v>
      </c>
      <c r="M5066" s="29">
        <v>1</v>
      </c>
    </row>
    <row r="5067" spans="1:13" x14ac:dyDescent="0.3">
      <c r="A5067">
        <v>5063</v>
      </c>
      <c r="B5067" s="29">
        <v>2015</v>
      </c>
      <c r="C5067" s="27">
        <v>42075</v>
      </c>
      <c r="D5067" s="28">
        <v>0.69996895202445275</v>
      </c>
      <c r="E5067" s="28">
        <v>4</v>
      </c>
      <c r="F5067" s="27">
        <v>43536</v>
      </c>
      <c r="G5067" s="28">
        <v>0.49489199776042825</v>
      </c>
      <c r="H5067" s="28">
        <v>2</v>
      </c>
      <c r="I5067" s="28">
        <v>0.4</v>
      </c>
      <c r="J5067" s="28">
        <v>0.5658065628990655</v>
      </c>
      <c r="K5067" s="28">
        <v>3</v>
      </c>
      <c r="L5067" s="28">
        <v>5000</v>
      </c>
      <c r="M5067" s="29">
        <v>5</v>
      </c>
    </row>
    <row r="5068" spans="1:13" x14ac:dyDescent="0.3">
      <c r="A5068">
        <v>5064</v>
      </c>
      <c r="B5068" s="29">
        <v>2015</v>
      </c>
      <c r="C5068" s="27">
        <v>42137</v>
      </c>
      <c r="D5068" s="28">
        <v>0.13602576530337374</v>
      </c>
      <c r="E5068" s="28">
        <v>1</v>
      </c>
      <c r="F5068" s="27">
        <v>42503</v>
      </c>
      <c r="G5068" s="28">
        <v>0.36195048160534093</v>
      </c>
      <c r="H5068" s="28">
        <v>2</v>
      </c>
      <c r="I5068" s="28">
        <v>0.4</v>
      </c>
      <c r="J5068" s="28">
        <v>0.7966103502334283</v>
      </c>
      <c r="K5068" s="28">
        <v>5</v>
      </c>
      <c r="L5068" s="28">
        <v>6250</v>
      </c>
      <c r="M5068" s="29">
        <v>2</v>
      </c>
    </row>
    <row r="5069" spans="1:13" x14ac:dyDescent="0.3">
      <c r="A5069">
        <v>5065</v>
      </c>
      <c r="B5069" s="29">
        <v>2015</v>
      </c>
      <c r="C5069" s="27">
        <v>42023</v>
      </c>
      <c r="D5069" s="28">
        <v>0.65309493460221435</v>
      </c>
      <c r="E5069" s="28">
        <v>4</v>
      </c>
      <c r="F5069" s="27">
        <v>43484</v>
      </c>
      <c r="G5069" s="28">
        <v>0.41376378956925697</v>
      </c>
      <c r="H5069" s="28">
        <v>2</v>
      </c>
      <c r="I5069" s="28">
        <v>0.4</v>
      </c>
      <c r="J5069" s="28">
        <v>0.68830618857582959</v>
      </c>
      <c r="K5069" s="28">
        <v>4</v>
      </c>
      <c r="L5069" s="28">
        <v>5625</v>
      </c>
      <c r="M5069" s="29">
        <v>2</v>
      </c>
    </row>
    <row r="5070" spans="1:13" x14ac:dyDescent="0.3">
      <c r="A5070">
        <v>5066</v>
      </c>
      <c r="B5070" s="29">
        <v>2015</v>
      </c>
      <c r="C5070" s="27">
        <v>42258</v>
      </c>
      <c r="D5070" s="28">
        <v>0.15818004309854039</v>
      </c>
      <c r="E5070" s="28">
        <v>1</v>
      </c>
      <c r="F5070" s="27">
        <v>42624</v>
      </c>
      <c r="G5070" s="28">
        <v>0.10686324532821034</v>
      </c>
      <c r="H5070" s="28">
        <v>1</v>
      </c>
      <c r="I5070" s="28">
        <v>0.32</v>
      </c>
      <c r="J5070" s="28">
        <v>0.53207530950243198</v>
      </c>
      <c r="K5070" s="28">
        <v>3</v>
      </c>
      <c r="L5070" s="28">
        <v>5000</v>
      </c>
      <c r="M5070" s="29">
        <v>1</v>
      </c>
    </row>
    <row r="5071" spans="1:13" x14ac:dyDescent="0.3">
      <c r="A5071">
        <v>5067</v>
      </c>
      <c r="B5071" s="29">
        <v>2015</v>
      </c>
      <c r="C5071" s="27">
        <v>42340</v>
      </c>
      <c r="D5071" s="28">
        <v>0.13444144508674116</v>
      </c>
      <c r="E5071" s="28">
        <v>1</v>
      </c>
      <c r="F5071" s="27">
        <v>42706</v>
      </c>
      <c r="G5071" s="28">
        <v>0.57644218258903968</v>
      </c>
      <c r="H5071" s="28">
        <v>2</v>
      </c>
      <c r="I5071" s="28">
        <v>0.4</v>
      </c>
      <c r="J5071" s="28">
        <v>0.97341617165667882</v>
      </c>
      <c r="K5071" s="28">
        <v>5</v>
      </c>
      <c r="L5071" s="28">
        <v>6250</v>
      </c>
      <c r="M5071" s="29">
        <v>0</v>
      </c>
    </row>
    <row r="5072" spans="1:13" x14ac:dyDescent="0.3">
      <c r="A5072">
        <v>5068</v>
      </c>
      <c r="B5072" s="29">
        <v>2015</v>
      </c>
      <c r="C5072" s="27">
        <v>42037</v>
      </c>
      <c r="D5072" s="28">
        <v>0.93507834206385232</v>
      </c>
      <c r="E5072" s="28">
        <v>4</v>
      </c>
      <c r="F5072" s="27">
        <v>43498</v>
      </c>
      <c r="G5072" s="28">
        <v>0.55464760935183721</v>
      </c>
      <c r="H5072" s="28">
        <v>2</v>
      </c>
      <c r="I5072" s="28">
        <v>0.4</v>
      </c>
      <c r="J5072" s="28">
        <v>0.52999291461672526</v>
      </c>
      <c r="K5072" s="28">
        <v>3</v>
      </c>
      <c r="L5072" s="28">
        <v>5000</v>
      </c>
      <c r="M5072" s="29">
        <v>2</v>
      </c>
    </row>
    <row r="5073" spans="1:13" x14ac:dyDescent="0.3">
      <c r="A5073">
        <v>5069</v>
      </c>
      <c r="B5073" s="29">
        <v>2015</v>
      </c>
      <c r="C5073" s="27">
        <v>42031</v>
      </c>
      <c r="D5073" s="28">
        <v>0.30266209946118117</v>
      </c>
      <c r="E5073" s="28">
        <v>2</v>
      </c>
      <c r="F5073" s="27">
        <v>42762</v>
      </c>
      <c r="G5073" s="28">
        <v>0.35818198357008335</v>
      </c>
      <c r="H5073" s="28">
        <v>2</v>
      </c>
      <c r="I5073" s="28">
        <v>0.4</v>
      </c>
      <c r="J5073" s="28">
        <v>0.45182674047981908</v>
      </c>
      <c r="K5073" s="28">
        <v>3</v>
      </c>
      <c r="L5073" s="28">
        <v>5000</v>
      </c>
      <c r="M5073" s="29">
        <v>1</v>
      </c>
    </row>
    <row r="5074" spans="1:13" x14ac:dyDescent="0.3">
      <c r="A5074">
        <v>5070</v>
      </c>
      <c r="B5074" s="29">
        <v>2015</v>
      </c>
      <c r="C5074" s="27">
        <v>42089</v>
      </c>
      <c r="D5074" s="28">
        <v>0.51963018032768493</v>
      </c>
      <c r="E5074" s="28">
        <v>3</v>
      </c>
      <c r="F5074" s="27">
        <v>43185</v>
      </c>
      <c r="G5074" s="28">
        <v>0.59472943193595951</v>
      </c>
      <c r="H5074" s="28">
        <v>2</v>
      </c>
      <c r="I5074" s="28">
        <v>0.4</v>
      </c>
      <c r="J5074" s="28">
        <v>0.84121738050773631</v>
      </c>
      <c r="K5074" s="28">
        <v>5</v>
      </c>
      <c r="L5074" s="28">
        <v>6250</v>
      </c>
      <c r="M5074" s="29">
        <v>3</v>
      </c>
    </row>
    <row r="5075" spans="1:13" x14ac:dyDescent="0.3">
      <c r="A5075">
        <v>5071</v>
      </c>
      <c r="B5075" s="29">
        <v>2015</v>
      </c>
      <c r="C5075" s="27">
        <v>42164</v>
      </c>
      <c r="D5075" s="28">
        <v>0.209121395252438</v>
      </c>
      <c r="E5075" s="28">
        <v>1</v>
      </c>
      <c r="F5075" s="27">
        <v>42530</v>
      </c>
      <c r="G5075" s="28">
        <v>0.71814439046608447</v>
      </c>
      <c r="H5075" s="28">
        <v>3</v>
      </c>
      <c r="I5075" s="28">
        <v>0.48000000000000004</v>
      </c>
      <c r="J5075" s="28">
        <v>0.50030074742177721</v>
      </c>
      <c r="K5075" s="28">
        <v>3</v>
      </c>
      <c r="L5075" s="28">
        <v>5000</v>
      </c>
      <c r="M5075" s="29">
        <v>0</v>
      </c>
    </row>
    <row r="5076" spans="1:13" x14ac:dyDescent="0.3">
      <c r="A5076">
        <v>5072</v>
      </c>
      <c r="B5076" s="29">
        <v>2015</v>
      </c>
      <c r="C5076" s="27">
        <v>42320</v>
      </c>
      <c r="D5076" s="28">
        <v>0.39767379864732955</v>
      </c>
      <c r="E5076" s="28">
        <v>2</v>
      </c>
      <c r="F5076" s="27">
        <v>43051</v>
      </c>
      <c r="G5076" s="28">
        <v>0.52850248620398543</v>
      </c>
      <c r="H5076" s="28">
        <v>2</v>
      </c>
      <c r="I5076" s="28">
        <v>0.4</v>
      </c>
      <c r="J5076" s="28">
        <v>2.2730037578734152E-2</v>
      </c>
      <c r="K5076" s="28">
        <v>1</v>
      </c>
      <c r="L5076" s="28">
        <v>3750</v>
      </c>
      <c r="M5076" s="29">
        <v>1</v>
      </c>
    </row>
    <row r="5077" spans="1:13" x14ac:dyDescent="0.3">
      <c r="A5077">
        <v>5073</v>
      </c>
      <c r="B5077" s="29">
        <v>2015</v>
      </c>
      <c r="C5077" s="27">
        <v>42343</v>
      </c>
      <c r="D5077" s="28">
        <v>0.90669777492248993</v>
      </c>
      <c r="E5077" s="28">
        <v>4</v>
      </c>
      <c r="F5077" s="27">
        <v>43804</v>
      </c>
      <c r="G5077" s="28">
        <v>0.90840653599039012</v>
      </c>
      <c r="H5077" s="28">
        <v>3</v>
      </c>
      <c r="I5077" s="28">
        <v>0.48000000000000004</v>
      </c>
      <c r="J5077" s="28">
        <v>0.2583539504895368</v>
      </c>
      <c r="K5077" s="28">
        <v>2</v>
      </c>
      <c r="L5077" s="28">
        <v>4375</v>
      </c>
      <c r="M5077" s="29">
        <v>0</v>
      </c>
    </row>
    <row r="5078" spans="1:13" x14ac:dyDescent="0.3">
      <c r="A5078">
        <v>5074</v>
      </c>
      <c r="B5078" s="29">
        <v>2015</v>
      </c>
      <c r="C5078" s="27">
        <v>42167</v>
      </c>
      <c r="D5078" s="28">
        <v>0.11475061542486498</v>
      </c>
      <c r="E5078" s="28">
        <v>1</v>
      </c>
      <c r="F5078" s="27">
        <v>42533</v>
      </c>
      <c r="G5078" s="28">
        <v>0.71607226818485747</v>
      </c>
      <c r="H5078" s="28">
        <v>3</v>
      </c>
      <c r="I5078" s="28">
        <v>0.48000000000000004</v>
      </c>
      <c r="J5078" s="28">
        <v>0.63119755533511157</v>
      </c>
      <c r="K5078" s="28">
        <v>4</v>
      </c>
      <c r="L5078" s="28">
        <v>5625</v>
      </c>
      <c r="M5078" s="29">
        <v>1</v>
      </c>
    </row>
    <row r="5079" spans="1:13" x14ac:dyDescent="0.3">
      <c r="A5079">
        <v>5075</v>
      </c>
      <c r="B5079" s="29">
        <v>2015</v>
      </c>
      <c r="C5079" s="27">
        <v>42032</v>
      </c>
      <c r="D5079" s="28">
        <v>0.91337240600424596</v>
      </c>
      <c r="E5079" s="28">
        <v>4</v>
      </c>
      <c r="F5079" s="27">
        <v>43493</v>
      </c>
      <c r="G5079" s="28">
        <v>0.64095831763356248</v>
      </c>
      <c r="H5079" s="28">
        <v>3</v>
      </c>
      <c r="I5079" s="28">
        <v>0.48000000000000004</v>
      </c>
      <c r="J5079" s="28">
        <v>0.26693445214535638</v>
      </c>
      <c r="K5079" s="28">
        <v>2</v>
      </c>
      <c r="L5079" s="28">
        <v>4375</v>
      </c>
      <c r="M5079" s="29">
        <v>3</v>
      </c>
    </row>
    <row r="5080" spans="1:13" x14ac:dyDescent="0.3">
      <c r="A5080">
        <v>5076</v>
      </c>
      <c r="B5080" s="29">
        <v>2015</v>
      </c>
      <c r="C5080" s="27">
        <v>42253</v>
      </c>
      <c r="D5080" s="28">
        <v>0.61055645641373724</v>
      </c>
      <c r="E5080" s="28">
        <v>4</v>
      </c>
      <c r="F5080" s="27">
        <v>43714</v>
      </c>
      <c r="G5080" s="28">
        <v>0.5512420068956192</v>
      </c>
      <c r="H5080" s="28">
        <v>2</v>
      </c>
      <c r="I5080" s="28">
        <v>0.4</v>
      </c>
      <c r="J5080" s="28">
        <v>0.24422913333996588</v>
      </c>
      <c r="K5080" s="28">
        <v>2</v>
      </c>
      <c r="L5080" s="28">
        <v>4375</v>
      </c>
      <c r="M5080" s="29">
        <v>1</v>
      </c>
    </row>
    <row r="5081" spans="1:13" x14ac:dyDescent="0.3">
      <c r="A5081">
        <v>5077</v>
      </c>
      <c r="B5081" s="29">
        <v>2015</v>
      </c>
      <c r="C5081" s="27">
        <v>42237</v>
      </c>
      <c r="D5081" s="28">
        <v>0.32124659560438906</v>
      </c>
      <c r="E5081" s="28">
        <v>2</v>
      </c>
      <c r="F5081" s="27">
        <v>42968</v>
      </c>
      <c r="G5081" s="28">
        <v>0.45832188354993286</v>
      </c>
      <c r="H5081" s="28">
        <v>2</v>
      </c>
      <c r="I5081" s="28">
        <v>0.4</v>
      </c>
      <c r="J5081" s="28">
        <v>0.76245375037656749</v>
      </c>
      <c r="K5081" s="28">
        <v>5</v>
      </c>
      <c r="L5081" s="28">
        <v>6250</v>
      </c>
      <c r="M5081" s="29">
        <v>1</v>
      </c>
    </row>
    <row r="5082" spans="1:13" x14ac:dyDescent="0.3">
      <c r="A5082">
        <v>5078</v>
      </c>
      <c r="B5082" s="29">
        <v>2015</v>
      </c>
      <c r="C5082" s="27">
        <v>42029</v>
      </c>
      <c r="D5082" s="28">
        <v>0.73803475227674264</v>
      </c>
      <c r="E5082" s="28">
        <v>4</v>
      </c>
      <c r="F5082" s="27">
        <v>43490</v>
      </c>
      <c r="G5082" s="28">
        <v>0.67427480692866659</v>
      </c>
      <c r="H5082" s="28">
        <v>3</v>
      </c>
      <c r="I5082" s="28">
        <v>0.48000000000000004</v>
      </c>
      <c r="J5082" s="28">
        <v>0.26921559784761195</v>
      </c>
      <c r="K5082" s="28">
        <v>2</v>
      </c>
      <c r="L5082" s="28">
        <v>4375</v>
      </c>
      <c r="M5082" s="29">
        <v>2</v>
      </c>
    </row>
    <row r="5083" spans="1:13" x14ac:dyDescent="0.3">
      <c r="A5083">
        <v>5079</v>
      </c>
      <c r="B5083" s="29">
        <v>2015</v>
      </c>
      <c r="C5083" s="27">
        <v>42280</v>
      </c>
      <c r="D5083" s="28">
        <v>0.67429025645598328</v>
      </c>
      <c r="E5083" s="28">
        <v>4</v>
      </c>
      <c r="F5083" s="27">
        <v>43741</v>
      </c>
      <c r="G5083" s="28">
        <v>0.61282562479781122</v>
      </c>
      <c r="H5083" s="28">
        <v>3</v>
      </c>
      <c r="I5083" s="28">
        <v>0.48000000000000004</v>
      </c>
      <c r="J5083" s="28">
        <v>0.54760903648547876</v>
      </c>
      <c r="K5083" s="28">
        <v>3</v>
      </c>
      <c r="L5083" s="28">
        <v>5000</v>
      </c>
      <c r="M5083" s="29">
        <v>2</v>
      </c>
    </row>
    <row r="5084" spans="1:13" x14ac:dyDescent="0.3">
      <c r="A5084">
        <v>5080</v>
      </c>
      <c r="B5084" s="29">
        <v>2015</v>
      </c>
      <c r="C5084" s="27">
        <v>42347</v>
      </c>
      <c r="D5084" s="28">
        <v>0.77772477485703206</v>
      </c>
      <c r="E5084" s="28">
        <v>4</v>
      </c>
      <c r="F5084" s="27">
        <v>43808</v>
      </c>
      <c r="G5084" s="28">
        <v>0.39850230347546445</v>
      </c>
      <c r="H5084" s="28">
        <v>2</v>
      </c>
      <c r="I5084" s="28">
        <v>0.4</v>
      </c>
      <c r="J5084" s="28">
        <v>0.61799282814574952</v>
      </c>
      <c r="K5084" s="28">
        <v>4</v>
      </c>
      <c r="L5084" s="28">
        <v>5625</v>
      </c>
      <c r="M5084" s="29">
        <v>3</v>
      </c>
    </row>
    <row r="5085" spans="1:13" x14ac:dyDescent="0.3">
      <c r="A5085">
        <v>5081</v>
      </c>
      <c r="B5085" s="29">
        <v>2015</v>
      </c>
      <c r="C5085" s="27">
        <v>42050</v>
      </c>
      <c r="D5085" s="28">
        <v>0.95191855749047027</v>
      </c>
      <c r="E5085" s="28">
        <v>4</v>
      </c>
      <c r="F5085" s="27">
        <v>43511</v>
      </c>
      <c r="G5085" s="28">
        <v>0.2898430487706215</v>
      </c>
      <c r="H5085" s="28">
        <v>2</v>
      </c>
      <c r="I5085" s="28">
        <v>0.4</v>
      </c>
      <c r="J5085" s="28">
        <v>0.53480363551895171</v>
      </c>
      <c r="K5085" s="28">
        <v>3</v>
      </c>
      <c r="L5085" s="28">
        <v>5000</v>
      </c>
      <c r="M5085" s="29">
        <v>1</v>
      </c>
    </row>
    <row r="5086" spans="1:13" x14ac:dyDescent="0.3">
      <c r="A5086">
        <v>5082</v>
      </c>
      <c r="B5086" s="29">
        <v>2015</v>
      </c>
      <c r="C5086" s="27">
        <v>42008</v>
      </c>
      <c r="D5086" s="28">
        <v>0.45635818583599097</v>
      </c>
      <c r="E5086" s="28">
        <v>3</v>
      </c>
      <c r="F5086" s="27">
        <v>43104</v>
      </c>
      <c r="G5086" s="28">
        <v>7.2252557436097042E-2</v>
      </c>
      <c r="H5086" s="28">
        <v>1</v>
      </c>
      <c r="I5086" s="28">
        <v>0.32</v>
      </c>
      <c r="J5086" s="28">
        <v>0.51156227795881315</v>
      </c>
      <c r="K5086" s="28">
        <v>3</v>
      </c>
      <c r="L5086" s="28">
        <v>5000</v>
      </c>
      <c r="M5086" s="29">
        <v>5</v>
      </c>
    </row>
    <row r="5087" spans="1:13" x14ac:dyDescent="0.3">
      <c r="A5087">
        <v>5083</v>
      </c>
      <c r="B5087" s="29">
        <v>2015</v>
      </c>
      <c r="C5087" s="27">
        <v>42182</v>
      </c>
      <c r="D5087" s="28">
        <v>0.20505718434223097</v>
      </c>
      <c r="E5087" s="28">
        <v>1</v>
      </c>
      <c r="F5087" s="27">
        <v>42548</v>
      </c>
      <c r="G5087" s="28">
        <v>0.35473002660274466</v>
      </c>
      <c r="H5087" s="28">
        <v>2</v>
      </c>
      <c r="I5087" s="28">
        <v>0.4</v>
      </c>
      <c r="J5087" s="28">
        <v>0.98049530100072513</v>
      </c>
      <c r="K5087" s="28">
        <v>5</v>
      </c>
      <c r="L5087" s="28">
        <v>6250</v>
      </c>
      <c r="M5087" s="29">
        <v>0</v>
      </c>
    </row>
    <row r="5088" spans="1:13" x14ac:dyDescent="0.3">
      <c r="A5088">
        <v>5084</v>
      </c>
      <c r="B5088" s="29">
        <v>2015</v>
      </c>
      <c r="C5088" s="27">
        <v>42367</v>
      </c>
      <c r="D5088" s="28">
        <v>0.73194882717967058</v>
      </c>
      <c r="E5088" s="28">
        <v>4</v>
      </c>
      <c r="F5088" s="27">
        <v>43828</v>
      </c>
      <c r="G5088" s="28">
        <v>0.30309021419063698</v>
      </c>
      <c r="H5088" s="28">
        <v>2</v>
      </c>
      <c r="I5088" s="28">
        <v>0.4</v>
      </c>
      <c r="J5088" s="28">
        <v>0.12823914067260156</v>
      </c>
      <c r="K5088" s="28">
        <v>1</v>
      </c>
      <c r="L5088" s="28">
        <v>3750</v>
      </c>
      <c r="M5088" s="29">
        <v>1</v>
      </c>
    </row>
    <row r="5089" spans="1:13" x14ac:dyDescent="0.3">
      <c r="A5089">
        <v>5085</v>
      </c>
      <c r="B5089" s="29">
        <v>2015</v>
      </c>
      <c r="C5089" s="27">
        <v>42198</v>
      </c>
      <c r="D5089" s="28">
        <v>0.16617638450403727</v>
      </c>
      <c r="E5089" s="28">
        <v>1</v>
      </c>
      <c r="F5089" s="27">
        <v>42564</v>
      </c>
      <c r="G5089" s="28">
        <v>0.83263147345483335</v>
      </c>
      <c r="H5089" s="28">
        <v>3</v>
      </c>
      <c r="I5089" s="28">
        <v>0.48000000000000004</v>
      </c>
      <c r="J5089" s="28">
        <v>0.19621530660361641</v>
      </c>
      <c r="K5089" s="28">
        <v>1</v>
      </c>
      <c r="L5089" s="28">
        <v>3750</v>
      </c>
      <c r="M5089" s="29">
        <v>0</v>
      </c>
    </row>
    <row r="5090" spans="1:13" x14ac:dyDescent="0.3">
      <c r="A5090">
        <v>5086</v>
      </c>
      <c r="B5090" s="29">
        <v>2015</v>
      </c>
      <c r="C5090" s="27">
        <v>42017</v>
      </c>
      <c r="D5090" s="28">
        <v>0.96036448162607368</v>
      </c>
      <c r="E5090" s="28">
        <v>4</v>
      </c>
      <c r="F5090" s="27">
        <v>43478</v>
      </c>
      <c r="G5090" s="28">
        <v>0.91175044039937425</v>
      </c>
      <c r="H5090" s="28">
        <v>3</v>
      </c>
      <c r="I5090" s="28">
        <v>0.48000000000000004</v>
      </c>
      <c r="J5090" s="28">
        <v>5.3815345738842724E-2</v>
      </c>
      <c r="K5090" s="28">
        <v>1</v>
      </c>
      <c r="L5090" s="28">
        <v>3750</v>
      </c>
      <c r="M5090" s="29">
        <v>1</v>
      </c>
    </row>
    <row r="5091" spans="1:13" x14ac:dyDescent="0.3">
      <c r="A5091">
        <v>5087</v>
      </c>
      <c r="B5091" s="29">
        <v>2015</v>
      </c>
      <c r="C5091" s="27">
        <v>42283</v>
      </c>
      <c r="D5091" s="28">
        <v>0.67187516059549157</v>
      </c>
      <c r="E5091" s="28">
        <v>4</v>
      </c>
      <c r="F5091" s="27">
        <v>43744</v>
      </c>
      <c r="G5091" s="28">
        <v>0.15002514242654197</v>
      </c>
      <c r="H5091" s="28">
        <v>1</v>
      </c>
      <c r="I5091" s="28">
        <v>0.32</v>
      </c>
      <c r="J5091" s="28">
        <v>0.33967433930598034</v>
      </c>
      <c r="K5091" s="28">
        <v>2</v>
      </c>
      <c r="L5091" s="28">
        <v>4375</v>
      </c>
      <c r="M5091" s="29">
        <v>0</v>
      </c>
    </row>
    <row r="5092" spans="1:13" x14ac:dyDescent="0.3">
      <c r="A5092">
        <v>5088</v>
      </c>
      <c r="B5092" s="29">
        <v>2015</v>
      </c>
      <c r="C5092" s="27">
        <v>42010</v>
      </c>
      <c r="D5092" s="28">
        <v>7.6345615548776946E-2</v>
      </c>
      <c r="E5092" s="28">
        <v>1</v>
      </c>
      <c r="F5092" s="27">
        <v>42375</v>
      </c>
      <c r="G5092" s="28">
        <v>0.97351466049356739</v>
      </c>
      <c r="H5092" s="28">
        <v>3</v>
      </c>
      <c r="I5092" s="28">
        <v>0.48000000000000004</v>
      </c>
      <c r="J5092" s="28">
        <v>0.17323636883682025</v>
      </c>
      <c r="K5092" s="28">
        <v>1</v>
      </c>
      <c r="L5092" s="28">
        <v>3750</v>
      </c>
      <c r="M5092" s="29">
        <v>0</v>
      </c>
    </row>
    <row r="5093" spans="1:13" x14ac:dyDescent="0.3">
      <c r="A5093">
        <v>5089</v>
      </c>
      <c r="B5093" s="29">
        <v>2015</v>
      </c>
      <c r="C5093" s="27">
        <v>42148</v>
      </c>
      <c r="D5093" s="28">
        <v>0.8708345401569505</v>
      </c>
      <c r="E5093" s="28">
        <v>4</v>
      </c>
      <c r="F5093" s="27">
        <v>43609</v>
      </c>
      <c r="G5093" s="28">
        <v>0.72700895013742772</v>
      </c>
      <c r="H5093" s="28">
        <v>3</v>
      </c>
      <c r="I5093" s="28">
        <v>0.48000000000000004</v>
      </c>
      <c r="J5093" s="28">
        <v>0.42871424917432388</v>
      </c>
      <c r="K5093" s="28">
        <v>3</v>
      </c>
      <c r="L5093" s="28">
        <v>5000</v>
      </c>
      <c r="M5093" s="29">
        <v>3</v>
      </c>
    </row>
    <row r="5094" spans="1:13" x14ac:dyDescent="0.3">
      <c r="A5094">
        <v>5090</v>
      </c>
      <c r="B5094" s="29">
        <v>2015</v>
      </c>
      <c r="C5094" s="27">
        <v>42197</v>
      </c>
      <c r="D5094" s="28">
        <v>0.69634140878540629</v>
      </c>
      <c r="E5094" s="28">
        <v>4</v>
      </c>
      <c r="F5094" s="27">
        <v>43658</v>
      </c>
      <c r="G5094" s="28">
        <v>0.92596667018045464</v>
      </c>
      <c r="H5094" s="28">
        <v>3</v>
      </c>
      <c r="I5094" s="28">
        <v>0.48000000000000004</v>
      </c>
      <c r="J5094" s="28">
        <v>0.80463147699757787</v>
      </c>
      <c r="K5094" s="28">
        <v>5</v>
      </c>
      <c r="L5094" s="28">
        <v>6250</v>
      </c>
      <c r="M5094" s="29">
        <v>3</v>
      </c>
    </row>
    <row r="5095" spans="1:13" x14ac:dyDescent="0.3">
      <c r="A5095">
        <v>5091</v>
      </c>
      <c r="B5095" s="29">
        <v>2015</v>
      </c>
      <c r="C5095" s="27">
        <v>42088</v>
      </c>
      <c r="D5095" s="28">
        <v>8.7851421950554953E-2</v>
      </c>
      <c r="E5095" s="28">
        <v>1</v>
      </c>
      <c r="F5095" s="27">
        <v>42454</v>
      </c>
      <c r="G5095" s="28">
        <v>0.48529257521271418</v>
      </c>
      <c r="H5095" s="28">
        <v>2</v>
      </c>
      <c r="I5095" s="28">
        <v>0.4</v>
      </c>
      <c r="J5095" s="28">
        <v>0.96227161647776138</v>
      </c>
      <c r="K5095" s="28">
        <v>5</v>
      </c>
      <c r="L5095" s="28">
        <v>6250</v>
      </c>
      <c r="M5095" s="29">
        <v>1</v>
      </c>
    </row>
    <row r="5096" spans="1:13" x14ac:dyDescent="0.3">
      <c r="A5096">
        <v>5092</v>
      </c>
      <c r="B5096" s="29">
        <v>2015</v>
      </c>
      <c r="C5096" s="27">
        <v>42164</v>
      </c>
      <c r="D5096" s="28">
        <v>0.24536313447324243</v>
      </c>
      <c r="E5096" s="28">
        <v>1</v>
      </c>
      <c r="F5096" s="27">
        <v>42530</v>
      </c>
      <c r="G5096" s="28">
        <v>0.65418820594678373</v>
      </c>
      <c r="H5096" s="28">
        <v>3</v>
      </c>
      <c r="I5096" s="28">
        <v>0.48000000000000004</v>
      </c>
      <c r="J5096" s="28">
        <v>0.38868685101971845</v>
      </c>
      <c r="K5096" s="28">
        <v>2</v>
      </c>
      <c r="L5096" s="28">
        <v>4375</v>
      </c>
      <c r="M5096" s="29">
        <v>0</v>
      </c>
    </row>
    <row r="5097" spans="1:13" x14ac:dyDescent="0.3">
      <c r="A5097">
        <v>5093</v>
      </c>
      <c r="B5097" s="29">
        <v>2015</v>
      </c>
      <c r="C5097" s="27">
        <v>42313</v>
      </c>
      <c r="D5097" s="28">
        <v>0.73787677060320767</v>
      </c>
      <c r="E5097" s="28">
        <v>4</v>
      </c>
      <c r="F5097" s="27">
        <v>43774</v>
      </c>
      <c r="G5097" s="28">
        <v>0.15690567355668672</v>
      </c>
      <c r="H5097" s="28">
        <v>1</v>
      </c>
      <c r="I5097" s="28">
        <v>0.32</v>
      </c>
      <c r="J5097" s="28">
        <v>0.14418921176701971</v>
      </c>
      <c r="K5097" s="28">
        <v>1</v>
      </c>
      <c r="L5097" s="28">
        <v>3750</v>
      </c>
      <c r="M5097" s="29">
        <v>2</v>
      </c>
    </row>
    <row r="5098" spans="1:13" x14ac:dyDescent="0.3">
      <c r="A5098">
        <v>5094</v>
      </c>
      <c r="B5098" s="29">
        <v>2015</v>
      </c>
      <c r="C5098" s="27">
        <v>42126</v>
      </c>
      <c r="D5098" s="28">
        <v>7.8886413356304974E-3</v>
      </c>
      <c r="E5098" s="28">
        <v>1</v>
      </c>
      <c r="F5098" s="27">
        <v>42492</v>
      </c>
      <c r="G5098" s="28">
        <v>4.6729924545343415E-2</v>
      </c>
      <c r="H5098" s="28">
        <v>1</v>
      </c>
      <c r="I5098" s="28">
        <v>0.32</v>
      </c>
      <c r="J5098" s="28">
        <v>0.88058006427561009</v>
      </c>
      <c r="K5098" s="28">
        <v>5</v>
      </c>
      <c r="L5098" s="28">
        <v>6250</v>
      </c>
      <c r="M5098" s="29">
        <v>0</v>
      </c>
    </row>
    <row r="5099" spans="1:13" x14ac:dyDescent="0.3">
      <c r="A5099">
        <v>5095</v>
      </c>
      <c r="B5099" s="29">
        <v>2015</v>
      </c>
      <c r="C5099" s="27">
        <v>42304</v>
      </c>
      <c r="D5099" s="28">
        <v>0.66602354685350984</v>
      </c>
      <c r="E5099" s="28">
        <v>4</v>
      </c>
      <c r="F5099" s="27">
        <v>43765</v>
      </c>
      <c r="G5099" s="28">
        <v>0.45367745684035654</v>
      </c>
      <c r="H5099" s="28">
        <v>2</v>
      </c>
      <c r="I5099" s="28">
        <v>0.4</v>
      </c>
      <c r="J5099" s="28">
        <v>0.8439809564001185</v>
      </c>
      <c r="K5099" s="28">
        <v>5</v>
      </c>
      <c r="L5099" s="28">
        <v>6250</v>
      </c>
      <c r="M5099" s="29">
        <v>0</v>
      </c>
    </row>
    <row r="5100" spans="1:13" x14ac:dyDescent="0.3">
      <c r="A5100">
        <v>5096</v>
      </c>
      <c r="B5100" s="29">
        <v>2015</v>
      </c>
      <c r="C5100" s="27">
        <v>42133</v>
      </c>
      <c r="D5100" s="28">
        <v>0.53498224935862748</v>
      </c>
      <c r="E5100" s="28">
        <v>3</v>
      </c>
      <c r="F5100" s="27">
        <v>43229</v>
      </c>
      <c r="G5100" s="28">
        <v>0.99097619955540317</v>
      </c>
      <c r="H5100" s="28">
        <v>3</v>
      </c>
      <c r="I5100" s="28">
        <v>0.48000000000000004</v>
      </c>
      <c r="J5100" s="28">
        <v>0.86420032169850269</v>
      </c>
      <c r="K5100" s="28">
        <v>5</v>
      </c>
      <c r="L5100" s="28">
        <v>6250</v>
      </c>
      <c r="M5100" s="29">
        <v>1</v>
      </c>
    </row>
    <row r="5101" spans="1:13" x14ac:dyDescent="0.3">
      <c r="A5101">
        <v>5097</v>
      </c>
      <c r="B5101" s="29">
        <v>2015</v>
      </c>
      <c r="C5101" s="27">
        <v>42145</v>
      </c>
      <c r="D5101" s="28">
        <v>0.29424723385712448</v>
      </c>
      <c r="E5101" s="28">
        <v>2</v>
      </c>
      <c r="F5101" s="27">
        <v>42876</v>
      </c>
      <c r="G5101" s="28">
        <v>0.3598175250782174</v>
      </c>
      <c r="H5101" s="28">
        <v>2</v>
      </c>
      <c r="I5101" s="28">
        <v>0.4</v>
      </c>
      <c r="J5101" s="28">
        <v>0.98169148841605225</v>
      </c>
      <c r="K5101" s="28">
        <v>5</v>
      </c>
      <c r="L5101" s="28">
        <v>6250</v>
      </c>
      <c r="M5101" s="29">
        <v>1</v>
      </c>
    </row>
    <row r="5102" spans="1:13" x14ac:dyDescent="0.3">
      <c r="A5102">
        <v>5098</v>
      </c>
      <c r="B5102" s="29">
        <v>2015</v>
      </c>
      <c r="C5102" s="27">
        <v>42131</v>
      </c>
      <c r="D5102" s="28">
        <v>0.48263511760767874</v>
      </c>
      <c r="E5102" s="28">
        <v>3</v>
      </c>
      <c r="F5102" s="27">
        <v>43227</v>
      </c>
      <c r="G5102" s="28">
        <v>0.13915872439845189</v>
      </c>
      <c r="H5102" s="28">
        <v>1</v>
      </c>
      <c r="I5102" s="28">
        <v>0.32</v>
      </c>
      <c r="J5102" s="28">
        <v>0.60548440624954791</v>
      </c>
      <c r="K5102" s="28">
        <v>4</v>
      </c>
      <c r="L5102" s="28">
        <v>5625</v>
      </c>
      <c r="M5102" s="29">
        <v>3</v>
      </c>
    </row>
    <row r="5103" spans="1:13" x14ac:dyDescent="0.3">
      <c r="A5103">
        <v>5099</v>
      </c>
      <c r="B5103" s="29">
        <v>2015</v>
      </c>
      <c r="C5103" s="27">
        <v>42069</v>
      </c>
      <c r="D5103" s="28">
        <v>0.73300622392805503</v>
      </c>
      <c r="E5103" s="28">
        <v>4</v>
      </c>
      <c r="F5103" s="27">
        <v>43530</v>
      </c>
      <c r="G5103" s="28">
        <v>0.7300069513214944</v>
      </c>
      <c r="H5103" s="28">
        <v>3</v>
      </c>
      <c r="I5103" s="28">
        <v>0.48000000000000004</v>
      </c>
      <c r="J5103" s="28">
        <v>0.63622386620672811</v>
      </c>
      <c r="K5103" s="28">
        <v>4</v>
      </c>
      <c r="L5103" s="28">
        <v>5625</v>
      </c>
      <c r="M5103" s="29">
        <v>1</v>
      </c>
    </row>
    <row r="5104" spans="1:13" x14ac:dyDescent="0.3">
      <c r="A5104">
        <v>5100</v>
      </c>
      <c r="B5104" s="29">
        <v>2015</v>
      </c>
      <c r="C5104" s="27">
        <v>42197</v>
      </c>
      <c r="D5104" s="28">
        <v>0.72732800139371767</v>
      </c>
      <c r="E5104" s="28">
        <v>4</v>
      </c>
      <c r="F5104" s="27">
        <v>43658</v>
      </c>
      <c r="G5104" s="28">
        <v>0.55147455924806843</v>
      </c>
      <c r="H5104" s="28">
        <v>2</v>
      </c>
      <c r="I5104" s="28">
        <v>0.4</v>
      </c>
      <c r="J5104" s="28">
        <v>0.46599013145740409</v>
      </c>
      <c r="K5104" s="28">
        <v>3</v>
      </c>
      <c r="L5104" s="28">
        <v>5000</v>
      </c>
      <c r="M5104" s="29">
        <v>4</v>
      </c>
    </row>
    <row r="5105" spans="1:13" x14ac:dyDescent="0.3">
      <c r="A5105">
        <v>5101</v>
      </c>
      <c r="B5105" s="29">
        <v>2015</v>
      </c>
      <c r="C5105" s="27">
        <v>42005</v>
      </c>
      <c r="D5105" s="28">
        <v>0.43137884407309535</v>
      </c>
      <c r="E5105" s="28">
        <v>2</v>
      </c>
      <c r="F5105" s="27">
        <v>42736</v>
      </c>
      <c r="G5105" s="28">
        <v>5.1718861796125171E-2</v>
      </c>
      <c r="H5105" s="28">
        <v>1</v>
      </c>
      <c r="I5105" s="28">
        <v>0.32</v>
      </c>
      <c r="J5105" s="28">
        <v>0.83568489474022778</v>
      </c>
      <c r="K5105" s="28">
        <v>5</v>
      </c>
      <c r="L5105" s="28">
        <v>6250</v>
      </c>
      <c r="M5105" s="29">
        <v>0</v>
      </c>
    </row>
    <row r="5106" spans="1:13" x14ac:dyDescent="0.3">
      <c r="A5106">
        <v>5102</v>
      </c>
      <c r="B5106" s="29">
        <v>2015</v>
      </c>
      <c r="C5106" s="27">
        <v>42224</v>
      </c>
      <c r="D5106" s="28">
        <v>0.82493148474007472</v>
      </c>
      <c r="E5106" s="28">
        <v>4</v>
      </c>
      <c r="F5106" s="27">
        <v>43685</v>
      </c>
      <c r="G5106" s="28">
        <v>9.2148738301067734E-2</v>
      </c>
      <c r="H5106" s="28">
        <v>1</v>
      </c>
      <c r="I5106" s="28">
        <v>0.32</v>
      </c>
      <c r="J5106" s="28">
        <v>0.69354302519054012</v>
      </c>
      <c r="K5106" s="28">
        <v>4</v>
      </c>
      <c r="L5106" s="28">
        <v>5625</v>
      </c>
      <c r="M5106" s="29">
        <v>1</v>
      </c>
    </row>
    <row r="5107" spans="1:13" x14ac:dyDescent="0.3">
      <c r="A5107">
        <v>5103</v>
      </c>
      <c r="B5107" s="29">
        <v>2015</v>
      </c>
      <c r="C5107" s="27">
        <v>42125</v>
      </c>
      <c r="D5107" s="28">
        <v>0.12292592002865654</v>
      </c>
      <c r="E5107" s="28">
        <v>1</v>
      </c>
      <c r="F5107" s="27">
        <v>42491</v>
      </c>
      <c r="G5107" s="28">
        <v>0.8556526252013591</v>
      </c>
      <c r="H5107" s="28">
        <v>3</v>
      </c>
      <c r="I5107" s="28">
        <v>0.48000000000000004</v>
      </c>
      <c r="J5107" s="28">
        <v>0.91627983956261827</v>
      </c>
      <c r="K5107" s="28">
        <v>5</v>
      </c>
      <c r="L5107" s="28">
        <v>6250</v>
      </c>
      <c r="M5107" s="29">
        <v>1</v>
      </c>
    </row>
    <row r="5108" spans="1:13" x14ac:dyDescent="0.3">
      <c r="A5108">
        <v>5104</v>
      </c>
      <c r="B5108" s="29">
        <v>2015</v>
      </c>
      <c r="C5108" s="27">
        <v>42237</v>
      </c>
      <c r="D5108" s="28">
        <v>0.3968527473620298</v>
      </c>
      <c r="E5108" s="28">
        <v>2</v>
      </c>
      <c r="F5108" s="27">
        <v>42968</v>
      </c>
      <c r="G5108" s="28">
        <v>0.67002233357263397</v>
      </c>
      <c r="H5108" s="28">
        <v>3</v>
      </c>
      <c r="I5108" s="28">
        <v>0.48000000000000004</v>
      </c>
      <c r="J5108" s="28">
        <v>0.4866019316309701</v>
      </c>
      <c r="K5108" s="28">
        <v>3</v>
      </c>
      <c r="L5108" s="28">
        <v>5000</v>
      </c>
      <c r="M5108" s="29">
        <v>3</v>
      </c>
    </row>
    <row r="5109" spans="1:13" x14ac:dyDescent="0.3">
      <c r="A5109">
        <v>5105</v>
      </c>
      <c r="B5109" s="29">
        <v>2015</v>
      </c>
      <c r="C5109" s="27">
        <v>42177</v>
      </c>
      <c r="D5109" s="28">
        <v>0.83668040667283805</v>
      </c>
      <c r="E5109" s="28">
        <v>4</v>
      </c>
      <c r="F5109" s="27">
        <v>43638</v>
      </c>
      <c r="G5109" s="28">
        <v>0.51947811298327262</v>
      </c>
      <c r="H5109" s="28">
        <v>2</v>
      </c>
      <c r="I5109" s="28">
        <v>0.4</v>
      </c>
      <c r="J5109" s="28">
        <v>0.83993803527625521</v>
      </c>
      <c r="K5109" s="28">
        <v>5</v>
      </c>
      <c r="L5109" s="28">
        <v>6250</v>
      </c>
      <c r="M5109" s="29">
        <v>3</v>
      </c>
    </row>
    <row r="5110" spans="1:13" x14ac:dyDescent="0.3">
      <c r="A5110">
        <v>5106</v>
      </c>
      <c r="B5110" s="29">
        <v>2015</v>
      </c>
      <c r="C5110" s="27">
        <v>42177</v>
      </c>
      <c r="D5110" s="28">
        <v>0.87677936434358328</v>
      </c>
      <c r="E5110" s="28">
        <v>4</v>
      </c>
      <c r="F5110" s="27">
        <v>43638</v>
      </c>
      <c r="G5110" s="28">
        <v>0.8223001466997637</v>
      </c>
      <c r="H5110" s="28">
        <v>3</v>
      </c>
      <c r="I5110" s="28">
        <v>0.48000000000000004</v>
      </c>
      <c r="J5110" s="28">
        <v>5.5927571661049003E-2</v>
      </c>
      <c r="K5110" s="28">
        <v>1</v>
      </c>
      <c r="L5110" s="28">
        <v>3750</v>
      </c>
      <c r="M5110" s="29">
        <v>3</v>
      </c>
    </row>
    <row r="5111" spans="1:13" x14ac:dyDescent="0.3">
      <c r="A5111">
        <v>5107</v>
      </c>
      <c r="B5111" s="29">
        <v>2015</v>
      </c>
      <c r="C5111" s="27">
        <v>42303</v>
      </c>
      <c r="D5111" s="28">
        <v>0.49952276125073936</v>
      </c>
      <c r="E5111" s="28">
        <v>3</v>
      </c>
      <c r="F5111" s="27">
        <v>43399</v>
      </c>
      <c r="G5111" s="28">
        <v>0.30472166937992229</v>
      </c>
      <c r="H5111" s="28">
        <v>2</v>
      </c>
      <c r="I5111" s="28">
        <v>0.4</v>
      </c>
      <c r="J5111" s="28">
        <v>0.71606070069090322</v>
      </c>
      <c r="K5111" s="28">
        <v>5</v>
      </c>
      <c r="L5111" s="28">
        <v>6250</v>
      </c>
      <c r="M5111" s="29">
        <v>1</v>
      </c>
    </row>
    <row r="5112" spans="1:13" x14ac:dyDescent="0.3">
      <c r="A5112">
        <v>5108</v>
      </c>
      <c r="B5112" s="29">
        <v>2015</v>
      </c>
      <c r="C5112" s="27">
        <v>42301</v>
      </c>
      <c r="D5112" s="28">
        <v>0.87746315656793239</v>
      </c>
      <c r="E5112" s="28">
        <v>4</v>
      </c>
      <c r="F5112" s="27">
        <v>43762</v>
      </c>
      <c r="G5112" s="28">
        <v>0.71874932823230553</v>
      </c>
      <c r="H5112" s="28">
        <v>3</v>
      </c>
      <c r="I5112" s="28">
        <v>0.48000000000000004</v>
      </c>
      <c r="J5112" s="28">
        <v>0.23345585137765323</v>
      </c>
      <c r="K5112" s="28">
        <v>2</v>
      </c>
      <c r="L5112" s="28">
        <v>4375</v>
      </c>
      <c r="M5112" s="29">
        <v>2</v>
      </c>
    </row>
    <row r="5113" spans="1:13" x14ac:dyDescent="0.3">
      <c r="A5113">
        <v>5109</v>
      </c>
      <c r="B5113" s="29">
        <v>2015</v>
      </c>
      <c r="C5113" s="27">
        <v>42229</v>
      </c>
      <c r="D5113" s="28">
        <v>0.9508044514501387</v>
      </c>
      <c r="E5113" s="28">
        <v>4</v>
      </c>
      <c r="F5113" s="27">
        <v>43690</v>
      </c>
      <c r="G5113" s="28">
        <v>0.93840193736561206</v>
      </c>
      <c r="H5113" s="28">
        <v>3</v>
      </c>
      <c r="I5113" s="28">
        <v>0.48000000000000004</v>
      </c>
      <c r="J5113" s="28">
        <v>0.1607961919077443</v>
      </c>
      <c r="K5113" s="28">
        <v>1</v>
      </c>
      <c r="L5113" s="28">
        <v>3750</v>
      </c>
      <c r="M5113" s="29">
        <v>3</v>
      </c>
    </row>
    <row r="5114" spans="1:13" x14ac:dyDescent="0.3">
      <c r="A5114">
        <v>5110</v>
      </c>
      <c r="B5114" s="29">
        <v>2015</v>
      </c>
      <c r="C5114" s="27">
        <v>42131</v>
      </c>
      <c r="D5114" s="28">
        <v>0.20745499876694096</v>
      </c>
      <c r="E5114" s="28">
        <v>1</v>
      </c>
      <c r="F5114" s="27">
        <v>42497</v>
      </c>
      <c r="G5114" s="28">
        <v>0.25740023342583362</v>
      </c>
      <c r="H5114" s="28">
        <v>1</v>
      </c>
      <c r="I5114" s="28">
        <v>0.32</v>
      </c>
      <c r="J5114" s="28">
        <v>0.70223972772921139</v>
      </c>
      <c r="K5114" s="28">
        <v>4</v>
      </c>
      <c r="L5114" s="28">
        <v>5625</v>
      </c>
      <c r="M5114" s="29">
        <v>0</v>
      </c>
    </row>
    <row r="5115" spans="1:13" x14ac:dyDescent="0.3">
      <c r="A5115">
        <v>5111</v>
      </c>
      <c r="B5115" s="29">
        <v>2015</v>
      </c>
      <c r="C5115" s="27">
        <v>42308</v>
      </c>
      <c r="D5115" s="28">
        <v>0.82965450308681632</v>
      </c>
      <c r="E5115" s="28">
        <v>4</v>
      </c>
      <c r="F5115" s="27">
        <v>43769</v>
      </c>
      <c r="G5115" s="28">
        <v>0.42473530256061198</v>
      </c>
      <c r="H5115" s="28">
        <v>2</v>
      </c>
      <c r="I5115" s="28">
        <v>0.4</v>
      </c>
      <c r="J5115" s="28">
        <v>0.51120587130797956</v>
      </c>
      <c r="K5115" s="28">
        <v>3</v>
      </c>
      <c r="L5115" s="28">
        <v>5000</v>
      </c>
      <c r="M5115" s="29">
        <v>1</v>
      </c>
    </row>
    <row r="5116" spans="1:13" x14ac:dyDescent="0.3">
      <c r="A5116">
        <v>5112</v>
      </c>
      <c r="B5116" s="29">
        <v>2015</v>
      </c>
      <c r="C5116" s="27">
        <v>42218</v>
      </c>
      <c r="D5116" s="28">
        <v>9.1084284270779747E-2</v>
      </c>
      <c r="E5116" s="28">
        <v>1</v>
      </c>
      <c r="F5116" s="27">
        <v>42584</v>
      </c>
      <c r="G5116" s="28">
        <v>0.27950395674719808</v>
      </c>
      <c r="H5116" s="28">
        <v>1</v>
      </c>
      <c r="I5116" s="28">
        <v>0.32</v>
      </c>
      <c r="J5116" s="28">
        <v>0.9716390452670044</v>
      </c>
      <c r="K5116" s="28">
        <v>5</v>
      </c>
      <c r="L5116" s="28">
        <v>6250</v>
      </c>
      <c r="M5116" s="29">
        <v>0</v>
      </c>
    </row>
    <row r="5117" spans="1:13" x14ac:dyDescent="0.3">
      <c r="A5117">
        <v>5113</v>
      </c>
      <c r="B5117" s="29">
        <v>2015</v>
      </c>
      <c r="C5117" s="27">
        <v>42369</v>
      </c>
      <c r="D5117" s="28">
        <v>0.54519877170439124</v>
      </c>
      <c r="E5117" s="28">
        <v>3</v>
      </c>
      <c r="F5117" s="27">
        <v>43465</v>
      </c>
      <c r="G5117" s="28">
        <v>0.15050431467103464</v>
      </c>
      <c r="H5117" s="28">
        <v>1</v>
      </c>
      <c r="I5117" s="28">
        <v>0.32</v>
      </c>
      <c r="J5117" s="28">
        <v>3.0682341192293294E-2</v>
      </c>
      <c r="K5117" s="28">
        <v>1</v>
      </c>
      <c r="L5117" s="28">
        <v>3750</v>
      </c>
      <c r="M5117" s="29">
        <v>0</v>
      </c>
    </row>
    <row r="5118" spans="1:13" x14ac:dyDescent="0.3">
      <c r="A5118">
        <v>5114</v>
      </c>
      <c r="B5118" s="29">
        <v>2015</v>
      </c>
      <c r="C5118" s="27">
        <v>42152</v>
      </c>
      <c r="D5118" s="28">
        <v>0.56720514151356027</v>
      </c>
      <c r="E5118" s="28">
        <v>3</v>
      </c>
      <c r="F5118" s="27">
        <v>43248</v>
      </c>
      <c r="G5118" s="28">
        <v>0.563823079848084</v>
      </c>
      <c r="H5118" s="28">
        <v>2</v>
      </c>
      <c r="I5118" s="28">
        <v>0.4</v>
      </c>
      <c r="J5118" s="28">
        <v>0.16939321058323553</v>
      </c>
      <c r="K5118" s="28">
        <v>1</v>
      </c>
      <c r="L5118" s="28">
        <v>3750</v>
      </c>
      <c r="M5118" s="29">
        <v>2</v>
      </c>
    </row>
    <row r="5119" spans="1:13" x14ac:dyDescent="0.3">
      <c r="A5119">
        <v>5115</v>
      </c>
      <c r="B5119" s="29">
        <v>2015</v>
      </c>
      <c r="C5119" s="27">
        <v>42338</v>
      </c>
      <c r="D5119" s="28">
        <v>0.45301455913611455</v>
      </c>
      <c r="E5119" s="28">
        <v>3</v>
      </c>
      <c r="F5119" s="27">
        <v>43434</v>
      </c>
      <c r="G5119" s="28">
        <v>0.43128698908053675</v>
      </c>
      <c r="H5119" s="28">
        <v>2</v>
      </c>
      <c r="I5119" s="28">
        <v>0.4</v>
      </c>
      <c r="J5119" s="28">
        <v>0.12117675437186104</v>
      </c>
      <c r="K5119" s="28">
        <v>1</v>
      </c>
      <c r="L5119" s="28">
        <v>3750</v>
      </c>
      <c r="M5119" s="29">
        <v>0</v>
      </c>
    </row>
    <row r="5120" spans="1:13" x14ac:dyDescent="0.3">
      <c r="A5120">
        <v>5116</v>
      </c>
      <c r="B5120" s="29">
        <v>2015</v>
      </c>
      <c r="C5120" s="27">
        <v>42115</v>
      </c>
      <c r="D5120" s="28">
        <v>0.78411616953023178</v>
      </c>
      <c r="E5120" s="28">
        <v>4</v>
      </c>
      <c r="F5120" s="27">
        <v>43576</v>
      </c>
      <c r="G5120" s="28">
        <v>0.24488117226048889</v>
      </c>
      <c r="H5120" s="28">
        <v>1</v>
      </c>
      <c r="I5120" s="28">
        <v>0.32</v>
      </c>
      <c r="J5120" s="28">
        <v>0.29454088352838581</v>
      </c>
      <c r="K5120" s="28">
        <v>2</v>
      </c>
      <c r="L5120" s="28">
        <v>4375</v>
      </c>
      <c r="M5120" s="29">
        <v>2</v>
      </c>
    </row>
    <row r="5121" spans="1:13" x14ac:dyDescent="0.3">
      <c r="A5121">
        <v>5117</v>
      </c>
      <c r="B5121" s="29">
        <v>2015</v>
      </c>
      <c r="C5121" s="27">
        <v>42307</v>
      </c>
      <c r="D5121" s="28">
        <v>0.96957168241330327</v>
      </c>
      <c r="E5121" s="28">
        <v>4</v>
      </c>
      <c r="F5121" s="27">
        <v>43768</v>
      </c>
      <c r="G5121" s="28">
        <v>0.70816818925669045</v>
      </c>
      <c r="H5121" s="28">
        <v>3</v>
      </c>
      <c r="I5121" s="28">
        <v>0.48000000000000004</v>
      </c>
      <c r="J5121" s="28">
        <v>0.6213028229008688</v>
      </c>
      <c r="K5121" s="28">
        <v>4</v>
      </c>
      <c r="L5121" s="28">
        <v>5625</v>
      </c>
      <c r="M5121" s="29">
        <v>0</v>
      </c>
    </row>
    <row r="5122" spans="1:13" x14ac:dyDescent="0.3">
      <c r="A5122">
        <v>5118</v>
      </c>
      <c r="B5122" s="29">
        <v>2015</v>
      </c>
      <c r="C5122" s="27">
        <v>42236</v>
      </c>
      <c r="D5122" s="28">
        <v>0.98316750358438409</v>
      </c>
      <c r="E5122" s="28">
        <v>4</v>
      </c>
      <c r="F5122" s="27">
        <v>43697</v>
      </c>
      <c r="G5122" s="28">
        <v>0.97764571493712638</v>
      </c>
      <c r="H5122" s="28">
        <v>3</v>
      </c>
      <c r="I5122" s="28">
        <v>0.48000000000000004</v>
      </c>
      <c r="J5122" s="28">
        <v>0.4066964309709733</v>
      </c>
      <c r="K5122" s="28">
        <v>2</v>
      </c>
      <c r="L5122" s="28">
        <v>4375</v>
      </c>
      <c r="M5122" s="29">
        <v>2</v>
      </c>
    </row>
    <row r="5123" spans="1:13" x14ac:dyDescent="0.3">
      <c r="A5123">
        <v>5119</v>
      </c>
      <c r="B5123" s="29">
        <v>2015</v>
      </c>
      <c r="C5123" s="27">
        <v>42167</v>
      </c>
      <c r="D5123" s="28">
        <v>0.87426004859824991</v>
      </c>
      <c r="E5123" s="28">
        <v>4</v>
      </c>
      <c r="F5123" s="27">
        <v>43628</v>
      </c>
      <c r="G5123" s="28">
        <v>0.72198010589101069</v>
      </c>
      <c r="H5123" s="28">
        <v>3</v>
      </c>
      <c r="I5123" s="28">
        <v>0.48000000000000004</v>
      </c>
      <c r="J5123" s="28">
        <v>0.63953414720035084</v>
      </c>
      <c r="K5123" s="28">
        <v>4</v>
      </c>
      <c r="L5123" s="28">
        <v>5625</v>
      </c>
      <c r="M5123" s="29">
        <v>0</v>
      </c>
    </row>
    <row r="5124" spans="1:13" x14ac:dyDescent="0.3">
      <c r="A5124">
        <v>5120</v>
      </c>
      <c r="B5124" s="29">
        <v>2015</v>
      </c>
      <c r="C5124" s="27">
        <v>42293</v>
      </c>
      <c r="D5124" s="28">
        <v>0.51130582883968889</v>
      </c>
      <c r="E5124" s="28">
        <v>3</v>
      </c>
      <c r="F5124" s="27">
        <v>43389</v>
      </c>
      <c r="G5124" s="28">
        <v>0.77461445406319385</v>
      </c>
      <c r="H5124" s="28">
        <v>3</v>
      </c>
      <c r="I5124" s="28">
        <v>0.48000000000000004</v>
      </c>
      <c r="J5124" s="28">
        <v>0.43332092501216368</v>
      </c>
      <c r="K5124" s="28">
        <v>3</v>
      </c>
      <c r="L5124" s="28">
        <v>5000</v>
      </c>
      <c r="M5124" s="29">
        <v>1</v>
      </c>
    </row>
    <row r="5125" spans="1:13" x14ac:dyDescent="0.3">
      <c r="A5125">
        <v>5121</v>
      </c>
      <c r="B5125" s="29">
        <v>2015</v>
      </c>
      <c r="C5125" s="27">
        <v>42333</v>
      </c>
      <c r="D5125" s="28">
        <v>0.97619377854583023</v>
      </c>
      <c r="E5125" s="28">
        <v>4</v>
      </c>
      <c r="F5125" s="27">
        <v>43794</v>
      </c>
      <c r="G5125" s="28">
        <v>0.74937677778575196</v>
      </c>
      <c r="H5125" s="28">
        <v>3</v>
      </c>
      <c r="I5125" s="28">
        <v>0.48000000000000004</v>
      </c>
      <c r="J5125" s="28">
        <v>0.69984287019888824</v>
      </c>
      <c r="K5125" s="28">
        <v>4</v>
      </c>
      <c r="L5125" s="28">
        <v>5625</v>
      </c>
      <c r="M5125" s="29">
        <v>1</v>
      </c>
    </row>
    <row r="5126" spans="1:13" x14ac:dyDescent="0.3">
      <c r="A5126">
        <v>5122</v>
      </c>
      <c r="B5126" s="29">
        <v>2015</v>
      </c>
      <c r="C5126" s="27">
        <v>42110</v>
      </c>
      <c r="D5126" s="28">
        <v>0.78446221740764865</v>
      </c>
      <c r="E5126" s="28">
        <v>4</v>
      </c>
      <c r="F5126" s="27">
        <v>43571</v>
      </c>
      <c r="G5126" s="28">
        <v>0.78569389255003796</v>
      </c>
      <c r="H5126" s="28">
        <v>3</v>
      </c>
      <c r="I5126" s="28">
        <v>0.48000000000000004</v>
      </c>
      <c r="J5126" s="28">
        <v>0.26788719681323159</v>
      </c>
      <c r="K5126" s="28">
        <v>2</v>
      </c>
      <c r="L5126" s="28">
        <v>4375</v>
      </c>
      <c r="M5126" s="29">
        <v>0</v>
      </c>
    </row>
    <row r="5127" spans="1:13" x14ac:dyDescent="0.3">
      <c r="A5127">
        <v>5123</v>
      </c>
      <c r="B5127" s="29">
        <v>2015</v>
      </c>
      <c r="C5127" s="27">
        <v>42128</v>
      </c>
      <c r="D5127" s="28">
        <v>0.60287034720910126</v>
      </c>
      <c r="E5127" s="28">
        <v>4</v>
      </c>
      <c r="F5127" s="27">
        <v>43589</v>
      </c>
      <c r="G5127" s="28">
        <v>0.1328606161656144</v>
      </c>
      <c r="H5127" s="28">
        <v>1</v>
      </c>
      <c r="I5127" s="28">
        <v>0.32</v>
      </c>
      <c r="J5127" s="28">
        <v>0.13834974611224571</v>
      </c>
      <c r="K5127" s="28">
        <v>1</v>
      </c>
      <c r="L5127" s="28">
        <v>3750</v>
      </c>
      <c r="M5127" s="29">
        <v>2</v>
      </c>
    </row>
    <row r="5128" spans="1:13" x14ac:dyDescent="0.3">
      <c r="A5128">
        <v>5124</v>
      </c>
      <c r="B5128" s="29">
        <v>2015</v>
      </c>
      <c r="C5128" s="27">
        <v>42136</v>
      </c>
      <c r="D5128" s="28">
        <v>0.42595826415449956</v>
      </c>
      <c r="E5128" s="28">
        <v>2</v>
      </c>
      <c r="F5128" s="27">
        <v>42867</v>
      </c>
      <c r="G5128" s="28">
        <v>0.70256153108378105</v>
      </c>
      <c r="H5128" s="28">
        <v>3</v>
      </c>
      <c r="I5128" s="28">
        <v>0.48000000000000004</v>
      </c>
      <c r="J5128" s="28">
        <v>0.63947466112548246</v>
      </c>
      <c r="K5128" s="28">
        <v>4</v>
      </c>
      <c r="L5128" s="28">
        <v>5625</v>
      </c>
      <c r="M5128" s="29">
        <v>1</v>
      </c>
    </row>
    <row r="5129" spans="1:13" x14ac:dyDescent="0.3">
      <c r="A5129">
        <v>5125</v>
      </c>
      <c r="B5129" s="29">
        <v>2015</v>
      </c>
      <c r="C5129" s="27">
        <v>42212</v>
      </c>
      <c r="D5129" s="28">
        <v>0.46012153781562726</v>
      </c>
      <c r="E5129" s="28">
        <v>3</v>
      </c>
      <c r="F5129" s="27">
        <v>43308</v>
      </c>
      <c r="G5129" s="28">
        <v>0.86090159360200413</v>
      </c>
      <c r="H5129" s="28">
        <v>3</v>
      </c>
      <c r="I5129" s="28">
        <v>0.48000000000000004</v>
      </c>
      <c r="J5129" s="28">
        <v>0.98551961295759194</v>
      </c>
      <c r="K5129" s="28">
        <v>5</v>
      </c>
      <c r="L5129" s="28">
        <v>6250</v>
      </c>
      <c r="M5129" s="29">
        <v>4</v>
      </c>
    </row>
    <row r="5130" spans="1:13" x14ac:dyDescent="0.3">
      <c r="A5130">
        <v>5126</v>
      </c>
      <c r="B5130" s="29">
        <v>2015</v>
      </c>
      <c r="C5130" s="27">
        <v>42217</v>
      </c>
      <c r="D5130" s="28">
        <v>0.8585813578770688</v>
      </c>
      <c r="E5130" s="28">
        <v>4</v>
      </c>
      <c r="F5130" s="27">
        <v>43678</v>
      </c>
      <c r="G5130" s="28">
        <v>0.74197053597732954</v>
      </c>
      <c r="H5130" s="28">
        <v>3</v>
      </c>
      <c r="I5130" s="28">
        <v>0.48000000000000004</v>
      </c>
      <c r="J5130" s="28">
        <v>0.21773203070985203</v>
      </c>
      <c r="K5130" s="28">
        <v>2</v>
      </c>
      <c r="L5130" s="28">
        <v>4375</v>
      </c>
      <c r="M5130" s="29">
        <v>0</v>
      </c>
    </row>
    <row r="5131" spans="1:13" x14ac:dyDescent="0.3">
      <c r="A5131">
        <v>5127</v>
      </c>
      <c r="B5131" s="29">
        <v>2015</v>
      </c>
      <c r="C5131" s="27">
        <v>42009</v>
      </c>
      <c r="D5131" s="28">
        <v>0.88715624714734298</v>
      </c>
      <c r="E5131" s="28">
        <v>4</v>
      </c>
      <c r="F5131" s="27">
        <v>43470</v>
      </c>
      <c r="G5131" s="28">
        <v>0.19770263271446176</v>
      </c>
      <c r="H5131" s="28">
        <v>1</v>
      </c>
      <c r="I5131" s="28">
        <v>0.32</v>
      </c>
      <c r="J5131" s="28">
        <v>0.85373127732496223</v>
      </c>
      <c r="K5131" s="28">
        <v>5</v>
      </c>
      <c r="L5131" s="28">
        <v>6250</v>
      </c>
      <c r="M5131" s="29">
        <v>1</v>
      </c>
    </row>
    <row r="5132" spans="1:13" x14ac:dyDescent="0.3">
      <c r="A5132">
        <v>5128</v>
      </c>
      <c r="B5132" s="29">
        <v>2015</v>
      </c>
      <c r="C5132" s="27">
        <v>42091</v>
      </c>
      <c r="D5132" s="28">
        <v>0.63071904371046295</v>
      </c>
      <c r="E5132" s="28">
        <v>4</v>
      </c>
      <c r="F5132" s="27">
        <v>43552</v>
      </c>
      <c r="G5132" s="28">
        <v>2.3056707561280754E-2</v>
      </c>
      <c r="H5132" s="28">
        <v>1</v>
      </c>
      <c r="I5132" s="28">
        <v>0.32</v>
      </c>
      <c r="J5132" s="28">
        <v>0.19921146643031473</v>
      </c>
      <c r="K5132" s="28">
        <v>1</v>
      </c>
      <c r="L5132" s="28">
        <v>3750</v>
      </c>
      <c r="M5132" s="29">
        <v>2</v>
      </c>
    </row>
    <row r="5133" spans="1:13" x14ac:dyDescent="0.3">
      <c r="A5133">
        <v>5129</v>
      </c>
      <c r="B5133" s="29">
        <v>2015</v>
      </c>
      <c r="C5133" s="27">
        <v>42103</v>
      </c>
      <c r="D5133" s="28">
        <v>0.36398654610618708</v>
      </c>
      <c r="E5133" s="28">
        <v>2</v>
      </c>
      <c r="F5133" s="27">
        <v>42834</v>
      </c>
      <c r="G5133" s="28">
        <v>0.4488814483502791</v>
      </c>
      <c r="H5133" s="28">
        <v>2</v>
      </c>
      <c r="I5133" s="28">
        <v>0.4</v>
      </c>
      <c r="J5133" s="28">
        <v>4.3636572120409056E-4</v>
      </c>
      <c r="K5133" s="28">
        <v>1</v>
      </c>
      <c r="L5133" s="28">
        <v>3750</v>
      </c>
      <c r="M5133" s="29">
        <v>0</v>
      </c>
    </row>
    <row r="5134" spans="1:13" x14ac:dyDescent="0.3">
      <c r="A5134">
        <v>5130</v>
      </c>
      <c r="B5134" s="29">
        <v>2015</v>
      </c>
      <c r="C5134" s="27">
        <v>42188</v>
      </c>
      <c r="D5134" s="28">
        <v>0.47352744102548128</v>
      </c>
      <c r="E5134" s="28">
        <v>3</v>
      </c>
      <c r="F5134" s="27">
        <v>43284</v>
      </c>
      <c r="G5134" s="28">
        <v>0.60487428707281488</v>
      </c>
      <c r="H5134" s="28">
        <v>2</v>
      </c>
      <c r="I5134" s="28">
        <v>0.4</v>
      </c>
      <c r="J5134" s="28">
        <v>0.10876577424136613</v>
      </c>
      <c r="K5134" s="28">
        <v>1</v>
      </c>
      <c r="L5134" s="28">
        <v>3750</v>
      </c>
      <c r="M5134" s="29">
        <v>1</v>
      </c>
    </row>
    <row r="5135" spans="1:13" x14ac:dyDescent="0.3">
      <c r="A5135">
        <v>5131</v>
      </c>
      <c r="B5135" s="29">
        <v>2015</v>
      </c>
      <c r="C5135" s="27">
        <v>42040</v>
      </c>
      <c r="D5135" s="28">
        <v>0.67775263311319722</v>
      </c>
      <c r="E5135" s="28">
        <v>4</v>
      </c>
      <c r="F5135" s="27">
        <v>43501</v>
      </c>
      <c r="G5135" s="28">
        <v>0.67405499184948625</v>
      </c>
      <c r="H5135" s="28">
        <v>3</v>
      </c>
      <c r="I5135" s="28">
        <v>0.48000000000000004</v>
      </c>
      <c r="J5135" s="28">
        <v>0.9445848742510573</v>
      </c>
      <c r="K5135" s="28">
        <v>5</v>
      </c>
      <c r="L5135" s="28">
        <v>6250</v>
      </c>
      <c r="M5135" s="29">
        <v>2</v>
      </c>
    </row>
    <row r="5136" spans="1:13" x14ac:dyDescent="0.3">
      <c r="A5136">
        <v>5132</v>
      </c>
      <c r="B5136" s="29">
        <v>2015</v>
      </c>
      <c r="C5136" s="27">
        <v>42187</v>
      </c>
      <c r="D5136" s="28">
        <v>0.10432955350656414</v>
      </c>
      <c r="E5136" s="28">
        <v>1</v>
      </c>
      <c r="F5136" s="27">
        <v>42553</v>
      </c>
      <c r="G5136" s="28">
        <v>0.79748930580438027</v>
      </c>
      <c r="H5136" s="28">
        <v>3</v>
      </c>
      <c r="I5136" s="28">
        <v>0.48000000000000004</v>
      </c>
      <c r="J5136" s="28">
        <v>0.90903382223589191</v>
      </c>
      <c r="K5136" s="28">
        <v>5</v>
      </c>
      <c r="L5136" s="28">
        <v>6250</v>
      </c>
      <c r="M5136" s="29">
        <v>0</v>
      </c>
    </row>
    <row r="5137" spans="1:13" x14ac:dyDescent="0.3">
      <c r="A5137">
        <v>5133</v>
      </c>
      <c r="B5137">
        <v>2015</v>
      </c>
      <c r="C5137" s="27">
        <v>42249</v>
      </c>
      <c r="D5137" s="28">
        <v>0.7506521903282648</v>
      </c>
      <c r="E5137" s="28">
        <v>4</v>
      </c>
      <c r="F5137" s="27">
        <v>43710</v>
      </c>
      <c r="G5137" s="28">
        <v>0.10341264165356856</v>
      </c>
      <c r="H5137" s="28">
        <v>1</v>
      </c>
      <c r="I5137" s="28">
        <v>0.32</v>
      </c>
      <c r="J5137" s="28">
        <v>0.74505342464618074</v>
      </c>
      <c r="K5137" s="28">
        <v>5</v>
      </c>
      <c r="L5137" s="28">
        <v>6250</v>
      </c>
      <c r="M5137" s="29">
        <v>3</v>
      </c>
    </row>
    <row r="5138" spans="1:13" x14ac:dyDescent="0.3">
      <c r="A5138">
        <v>5134</v>
      </c>
      <c r="B5138" s="29">
        <v>2015</v>
      </c>
      <c r="C5138" s="27">
        <v>42301</v>
      </c>
      <c r="D5138" s="28">
        <v>0.5407156464881383</v>
      </c>
      <c r="E5138" s="28">
        <v>3</v>
      </c>
      <c r="F5138" s="27">
        <v>43397</v>
      </c>
      <c r="G5138" s="28">
        <v>0.43586626804704098</v>
      </c>
      <c r="H5138" s="28">
        <v>2</v>
      </c>
      <c r="I5138" s="28">
        <v>0.4</v>
      </c>
      <c r="J5138" s="28">
        <v>0.66792188106867789</v>
      </c>
      <c r="K5138" s="28">
        <v>4</v>
      </c>
      <c r="L5138" s="28">
        <v>5625</v>
      </c>
      <c r="M5138" s="29">
        <v>1</v>
      </c>
    </row>
    <row r="5139" spans="1:13" x14ac:dyDescent="0.3">
      <c r="A5139">
        <v>5135</v>
      </c>
      <c r="B5139" s="29">
        <v>2015</v>
      </c>
      <c r="C5139" s="27">
        <v>42174</v>
      </c>
      <c r="D5139" s="28">
        <v>0.49020074731667407</v>
      </c>
      <c r="E5139" s="28">
        <v>3</v>
      </c>
      <c r="F5139" s="27">
        <v>43270</v>
      </c>
      <c r="G5139" s="28">
        <v>0.14836771827156436</v>
      </c>
      <c r="H5139" s="28">
        <v>1</v>
      </c>
      <c r="I5139" s="28">
        <v>0.32</v>
      </c>
      <c r="J5139" s="28">
        <v>0.35933311211392349</v>
      </c>
      <c r="K5139" s="28">
        <v>2</v>
      </c>
      <c r="L5139" s="28">
        <v>4375</v>
      </c>
      <c r="M5139" s="29">
        <v>1</v>
      </c>
    </row>
    <row r="5140" spans="1:13" x14ac:dyDescent="0.3">
      <c r="A5140">
        <v>5136</v>
      </c>
      <c r="B5140" s="29">
        <v>2015</v>
      </c>
      <c r="C5140" s="27">
        <v>42247</v>
      </c>
      <c r="D5140" s="28">
        <v>0.11094034849290235</v>
      </c>
      <c r="E5140" s="28">
        <v>1</v>
      </c>
      <c r="F5140" s="27">
        <v>42613</v>
      </c>
      <c r="G5140" s="28">
        <v>0.95039749898679982</v>
      </c>
      <c r="H5140" s="28">
        <v>3</v>
      </c>
      <c r="I5140" s="28">
        <v>0.48000000000000004</v>
      </c>
      <c r="J5140" s="28">
        <v>0.15617514313138958</v>
      </c>
      <c r="K5140" s="28">
        <v>1</v>
      </c>
      <c r="L5140" s="28">
        <v>3750</v>
      </c>
      <c r="M5140" s="29">
        <v>1</v>
      </c>
    </row>
    <row r="5141" spans="1:13" x14ac:dyDescent="0.3">
      <c r="A5141">
        <v>5137</v>
      </c>
      <c r="B5141" s="29">
        <v>2015</v>
      </c>
      <c r="C5141" s="27">
        <v>42136</v>
      </c>
      <c r="D5141" s="28">
        <v>0.42896320280010891</v>
      </c>
      <c r="E5141" s="28">
        <v>2</v>
      </c>
      <c r="F5141" s="27">
        <v>42867</v>
      </c>
      <c r="G5141" s="28">
        <v>0.76759221463641958</v>
      </c>
      <c r="H5141" s="28">
        <v>3</v>
      </c>
      <c r="I5141" s="28">
        <v>0.48000000000000004</v>
      </c>
      <c r="J5141" s="28">
        <v>0.55386897628588949</v>
      </c>
      <c r="K5141" s="28">
        <v>3</v>
      </c>
      <c r="L5141" s="28">
        <v>5000</v>
      </c>
      <c r="M5141" s="29">
        <v>0</v>
      </c>
    </row>
    <row r="5142" spans="1:13" x14ac:dyDescent="0.3">
      <c r="A5142">
        <v>5138</v>
      </c>
      <c r="B5142" s="29">
        <v>2015</v>
      </c>
      <c r="C5142" s="27">
        <v>42243</v>
      </c>
      <c r="D5142" s="28">
        <v>0.12388016925813194</v>
      </c>
      <c r="E5142" s="28">
        <v>1</v>
      </c>
      <c r="F5142" s="27">
        <v>42609</v>
      </c>
      <c r="G5142" s="28">
        <v>0.63340186268829812</v>
      </c>
      <c r="H5142" s="28">
        <v>3</v>
      </c>
      <c r="I5142" s="28">
        <v>0.48000000000000004</v>
      </c>
      <c r="J5142" s="28">
        <v>0.20996109945937558</v>
      </c>
      <c r="K5142" s="28">
        <v>2</v>
      </c>
      <c r="L5142" s="28">
        <v>4375</v>
      </c>
      <c r="M5142" s="29">
        <v>0</v>
      </c>
    </row>
    <row r="5143" spans="1:13" x14ac:dyDescent="0.3">
      <c r="A5143">
        <v>5139</v>
      </c>
      <c r="B5143" s="29">
        <v>2015</v>
      </c>
      <c r="C5143" s="27">
        <v>42289</v>
      </c>
      <c r="D5143" s="28">
        <v>0.4529740003109054</v>
      </c>
      <c r="E5143" s="28">
        <v>3</v>
      </c>
      <c r="F5143" s="27">
        <v>43385</v>
      </c>
      <c r="G5143" s="28">
        <v>0.59970726122142048</v>
      </c>
      <c r="H5143" s="28">
        <v>2</v>
      </c>
      <c r="I5143" s="28">
        <v>0.4</v>
      </c>
      <c r="J5143" s="28">
        <v>0.97573972271813125</v>
      </c>
      <c r="K5143" s="28">
        <v>5</v>
      </c>
      <c r="L5143" s="28">
        <v>6250</v>
      </c>
      <c r="M5143" s="29">
        <v>2</v>
      </c>
    </row>
    <row r="5144" spans="1:13" x14ac:dyDescent="0.3">
      <c r="A5144">
        <v>5140</v>
      </c>
      <c r="B5144" s="29">
        <v>2015</v>
      </c>
      <c r="C5144" s="27">
        <v>42357</v>
      </c>
      <c r="D5144" s="28">
        <v>0.76592692113922722</v>
      </c>
      <c r="E5144" s="28">
        <v>4</v>
      </c>
      <c r="F5144" s="27">
        <v>43818</v>
      </c>
      <c r="G5144" s="28">
        <v>0.31568189183300743</v>
      </c>
      <c r="H5144" s="28">
        <v>2</v>
      </c>
      <c r="I5144" s="28">
        <v>0.4</v>
      </c>
      <c r="J5144" s="28">
        <v>0.90856685600846154</v>
      </c>
      <c r="K5144" s="28">
        <v>5</v>
      </c>
      <c r="L5144" s="28">
        <v>6250</v>
      </c>
      <c r="M5144" s="29">
        <v>3</v>
      </c>
    </row>
    <row r="5145" spans="1:13" x14ac:dyDescent="0.3">
      <c r="A5145">
        <v>5141</v>
      </c>
      <c r="B5145" s="29">
        <v>2015</v>
      </c>
      <c r="C5145" s="27">
        <v>42239</v>
      </c>
      <c r="D5145" s="28">
        <v>0.83744707414066</v>
      </c>
      <c r="E5145" s="28">
        <v>4</v>
      </c>
      <c r="F5145" s="27">
        <v>43700</v>
      </c>
      <c r="G5145" s="28">
        <v>0.24856009071752494</v>
      </c>
      <c r="H5145" s="28">
        <v>1</v>
      </c>
      <c r="I5145" s="28">
        <v>0.32</v>
      </c>
      <c r="J5145" s="28">
        <v>6.324605819881679E-2</v>
      </c>
      <c r="K5145" s="28">
        <v>1</v>
      </c>
      <c r="L5145" s="28">
        <v>3750</v>
      </c>
      <c r="M5145" s="29">
        <v>3</v>
      </c>
    </row>
    <row r="5146" spans="1:13" x14ac:dyDescent="0.3">
      <c r="A5146">
        <v>5142</v>
      </c>
      <c r="B5146" s="29">
        <v>2015</v>
      </c>
      <c r="C5146" s="27">
        <v>42345</v>
      </c>
      <c r="D5146" s="28">
        <v>6.8794332285903037E-3</v>
      </c>
      <c r="E5146" s="28">
        <v>1</v>
      </c>
      <c r="F5146" s="27">
        <v>42711</v>
      </c>
      <c r="G5146" s="28">
        <v>0.64148015568537509</v>
      </c>
      <c r="H5146" s="28">
        <v>3</v>
      </c>
      <c r="I5146" s="28">
        <v>0.48000000000000004</v>
      </c>
      <c r="J5146" s="28">
        <v>0.94075285667278874</v>
      </c>
      <c r="K5146" s="28">
        <v>5</v>
      </c>
      <c r="L5146" s="28">
        <v>6250</v>
      </c>
      <c r="M5146" s="29">
        <v>0</v>
      </c>
    </row>
    <row r="5147" spans="1:13" x14ac:dyDescent="0.3">
      <c r="A5147">
        <v>5143</v>
      </c>
      <c r="B5147" s="29">
        <v>2015</v>
      </c>
      <c r="C5147" s="27">
        <v>42013</v>
      </c>
      <c r="D5147" s="28">
        <v>0.91314625815489459</v>
      </c>
      <c r="E5147" s="28">
        <v>4</v>
      </c>
      <c r="F5147" s="27">
        <v>43474</v>
      </c>
      <c r="G5147" s="28">
        <v>0.58505573177012304</v>
      </c>
      <c r="H5147" s="28">
        <v>2</v>
      </c>
      <c r="I5147" s="28">
        <v>0.4</v>
      </c>
      <c r="J5147" s="28">
        <v>0.82779251354583094</v>
      </c>
      <c r="K5147" s="28">
        <v>5</v>
      </c>
      <c r="L5147" s="28">
        <v>6250</v>
      </c>
      <c r="M5147" s="29">
        <v>0</v>
      </c>
    </row>
    <row r="5148" spans="1:13" x14ac:dyDescent="0.3">
      <c r="A5148">
        <v>5144</v>
      </c>
      <c r="B5148" s="29">
        <v>2015</v>
      </c>
      <c r="C5148" s="27">
        <v>42198</v>
      </c>
      <c r="D5148" s="28">
        <v>0.42748921596949119</v>
      </c>
      <c r="E5148" s="28">
        <v>2</v>
      </c>
      <c r="F5148" s="27">
        <v>42929</v>
      </c>
      <c r="G5148" s="28">
        <v>0.62430061278219651</v>
      </c>
      <c r="H5148" s="28">
        <v>3</v>
      </c>
      <c r="I5148" s="28">
        <v>0.48000000000000004</v>
      </c>
      <c r="J5148" s="28">
        <v>0.82723301365180246</v>
      </c>
      <c r="K5148" s="28">
        <v>5</v>
      </c>
      <c r="L5148" s="28">
        <v>6250</v>
      </c>
      <c r="M5148" s="29">
        <v>0</v>
      </c>
    </row>
    <row r="5149" spans="1:13" x14ac:dyDescent="0.3">
      <c r="A5149">
        <v>5145</v>
      </c>
      <c r="B5149" s="29">
        <v>2015</v>
      </c>
      <c r="C5149" s="27">
        <v>42039</v>
      </c>
      <c r="D5149" s="28">
        <v>0.66670282932515401</v>
      </c>
      <c r="E5149" s="28">
        <v>4</v>
      </c>
      <c r="F5149" s="27">
        <v>43500</v>
      </c>
      <c r="G5149" s="28">
        <v>0.13359736836883918</v>
      </c>
      <c r="H5149" s="28">
        <v>1</v>
      </c>
      <c r="I5149" s="28">
        <v>0.32</v>
      </c>
      <c r="J5149" s="28">
        <v>0.21612133008378398</v>
      </c>
      <c r="K5149" s="28">
        <v>2</v>
      </c>
      <c r="L5149" s="28">
        <v>4375</v>
      </c>
      <c r="M5149" s="29">
        <v>0</v>
      </c>
    </row>
    <row r="5150" spans="1:13" x14ac:dyDescent="0.3">
      <c r="A5150">
        <v>5146</v>
      </c>
      <c r="B5150" s="29">
        <v>2015</v>
      </c>
      <c r="C5150" s="27">
        <v>42142</v>
      </c>
      <c r="D5150" s="28">
        <v>0.60514707011111202</v>
      </c>
      <c r="E5150" s="28">
        <v>4</v>
      </c>
      <c r="F5150" s="27">
        <v>43603</v>
      </c>
      <c r="G5150" s="28">
        <v>0.12791244040908067</v>
      </c>
      <c r="H5150" s="28">
        <v>1</v>
      </c>
      <c r="I5150" s="28">
        <v>0.32</v>
      </c>
      <c r="J5150" s="28">
        <v>0.28709895705128463</v>
      </c>
      <c r="K5150" s="28">
        <v>2</v>
      </c>
      <c r="L5150" s="28">
        <v>4375</v>
      </c>
      <c r="M5150" s="29">
        <v>2</v>
      </c>
    </row>
    <row r="5151" spans="1:13" x14ac:dyDescent="0.3">
      <c r="A5151">
        <v>5147</v>
      </c>
      <c r="B5151" s="29">
        <v>2015</v>
      </c>
      <c r="C5151" s="27">
        <v>42337</v>
      </c>
      <c r="D5151" s="28">
        <v>0.14460778204067593</v>
      </c>
      <c r="E5151" s="28">
        <v>1</v>
      </c>
      <c r="F5151" s="27">
        <v>42703</v>
      </c>
      <c r="G5151" s="28">
        <v>0.32734746546725235</v>
      </c>
      <c r="H5151" s="28">
        <v>2</v>
      </c>
      <c r="I5151" s="28">
        <v>0.4</v>
      </c>
      <c r="J5151" s="28">
        <v>0.29492023967742875</v>
      </c>
      <c r="K5151" s="28">
        <v>2</v>
      </c>
      <c r="L5151" s="28">
        <v>4375</v>
      </c>
      <c r="M5151" s="29">
        <v>0</v>
      </c>
    </row>
    <row r="5152" spans="1:13" x14ac:dyDescent="0.3">
      <c r="A5152">
        <v>5148</v>
      </c>
      <c r="B5152" s="29">
        <v>2015</v>
      </c>
      <c r="C5152" s="27">
        <v>42368</v>
      </c>
      <c r="D5152" s="28">
        <v>0.42428816841474315</v>
      </c>
      <c r="E5152" s="28">
        <v>2</v>
      </c>
      <c r="F5152" s="27">
        <v>43099</v>
      </c>
      <c r="G5152" s="28">
        <v>0.31807537740269454</v>
      </c>
      <c r="H5152" s="28">
        <v>2</v>
      </c>
      <c r="I5152" s="28">
        <v>0.4</v>
      </c>
      <c r="J5152" s="28">
        <v>0.95648656264959941</v>
      </c>
      <c r="K5152" s="28">
        <v>5</v>
      </c>
      <c r="L5152" s="28">
        <v>6250</v>
      </c>
      <c r="M5152" s="29">
        <v>0</v>
      </c>
    </row>
    <row r="5153" spans="1:13" x14ac:dyDescent="0.3">
      <c r="A5153">
        <v>5149</v>
      </c>
      <c r="B5153" s="29">
        <v>2015</v>
      </c>
      <c r="C5153" s="27">
        <v>42163</v>
      </c>
      <c r="D5153" s="28">
        <v>0.84980114245487126</v>
      </c>
      <c r="E5153" s="28">
        <v>4</v>
      </c>
      <c r="F5153" s="27">
        <v>43624</v>
      </c>
      <c r="G5153" s="28">
        <v>0.76549553856101982</v>
      </c>
      <c r="H5153" s="28">
        <v>3</v>
      </c>
      <c r="I5153" s="28">
        <v>0.48000000000000004</v>
      </c>
      <c r="J5153" s="28">
        <v>0.18900884050115829</v>
      </c>
      <c r="K5153" s="28">
        <v>1</v>
      </c>
      <c r="L5153" s="28">
        <v>3750</v>
      </c>
      <c r="M5153" s="29">
        <v>1</v>
      </c>
    </row>
    <row r="5154" spans="1:13" x14ac:dyDescent="0.3">
      <c r="A5154">
        <v>5150</v>
      </c>
      <c r="B5154" s="29">
        <v>2015</v>
      </c>
      <c r="C5154" s="27">
        <v>42053</v>
      </c>
      <c r="D5154" s="28">
        <v>0.9973217945744457</v>
      </c>
      <c r="E5154" s="28">
        <v>4</v>
      </c>
      <c r="F5154" s="27">
        <v>43514</v>
      </c>
      <c r="G5154" s="28">
        <v>0.89093321119563718</v>
      </c>
      <c r="H5154" s="28">
        <v>3</v>
      </c>
      <c r="I5154" s="28">
        <v>0.48000000000000004</v>
      </c>
      <c r="J5154" s="28">
        <v>1.2158022904507959E-2</v>
      </c>
      <c r="K5154" s="28">
        <v>1</v>
      </c>
      <c r="L5154" s="28">
        <v>3750</v>
      </c>
      <c r="M5154" s="29">
        <v>2</v>
      </c>
    </row>
    <row r="5155" spans="1:13" x14ac:dyDescent="0.3">
      <c r="A5155">
        <v>5151</v>
      </c>
      <c r="B5155" s="29">
        <v>2015</v>
      </c>
      <c r="C5155" s="27">
        <v>42301</v>
      </c>
      <c r="D5155" s="28">
        <v>0.29999132635502967</v>
      </c>
      <c r="E5155" s="28">
        <v>2</v>
      </c>
      <c r="F5155" s="27">
        <v>43032</v>
      </c>
      <c r="G5155" s="28">
        <v>0.39230282999396349</v>
      </c>
      <c r="H5155" s="28">
        <v>2</v>
      </c>
      <c r="I5155" s="28">
        <v>0.4</v>
      </c>
      <c r="J5155" s="28">
        <v>0.58319852071400824</v>
      </c>
      <c r="K5155" s="28">
        <v>3</v>
      </c>
      <c r="L5155" s="28">
        <v>5000</v>
      </c>
      <c r="M5155" s="29">
        <v>0</v>
      </c>
    </row>
    <row r="5156" spans="1:13" x14ac:dyDescent="0.3">
      <c r="A5156">
        <v>5152</v>
      </c>
      <c r="B5156" s="29">
        <v>2015</v>
      </c>
      <c r="C5156" s="27">
        <v>42040</v>
      </c>
      <c r="D5156" s="28">
        <v>0.5850000910796247</v>
      </c>
      <c r="E5156" s="28">
        <v>4</v>
      </c>
      <c r="F5156" s="27">
        <v>43501</v>
      </c>
      <c r="G5156" s="28">
        <v>0.52034255623863479</v>
      </c>
      <c r="H5156" s="28">
        <v>2</v>
      </c>
      <c r="I5156" s="28">
        <v>0.4</v>
      </c>
      <c r="J5156" s="28">
        <v>0.32249014572768486</v>
      </c>
      <c r="K5156" s="28">
        <v>2</v>
      </c>
      <c r="L5156" s="28">
        <v>4375</v>
      </c>
      <c r="M5156" s="29">
        <v>0</v>
      </c>
    </row>
    <row r="5157" spans="1:13" x14ac:dyDescent="0.3">
      <c r="A5157">
        <v>5153</v>
      </c>
      <c r="B5157" s="29">
        <v>2015</v>
      </c>
      <c r="C5157" s="27">
        <v>42063</v>
      </c>
      <c r="D5157" s="28">
        <v>0.92077318702673805</v>
      </c>
      <c r="E5157" s="28">
        <v>4</v>
      </c>
      <c r="F5157" s="27">
        <v>43524</v>
      </c>
      <c r="G5157" s="28">
        <v>9.8571777493728363E-2</v>
      </c>
      <c r="H5157" s="28">
        <v>1</v>
      </c>
      <c r="I5157" s="28">
        <v>0.32</v>
      </c>
      <c r="J5157" s="28">
        <v>0.96440184703919418</v>
      </c>
      <c r="K5157" s="28">
        <v>5</v>
      </c>
      <c r="L5157" s="28">
        <v>6250</v>
      </c>
      <c r="M5157" s="29">
        <v>1</v>
      </c>
    </row>
    <row r="5158" spans="1:13" x14ac:dyDescent="0.3">
      <c r="A5158">
        <v>5154</v>
      </c>
      <c r="B5158" s="29">
        <v>2015</v>
      </c>
      <c r="C5158" s="27">
        <v>42070</v>
      </c>
      <c r="D5158" s="28">
        <v>4.9818024949381812E-2</v>
      </c>
      <c r="E5158" s="28">
        <v>1</v>
      </c>
      <c r="F5158" s="27">
        <v>42436</v>
      </c>
      <c r="G5158" s="28">
        <v>8.9312698176042704E-2</v>
      </c>
      <c r="H5158" s="28">
        <v>1</v>
      </c>
      <c r="I5158" s="28">
        <v>0.32</v>
      </c>
      <c r="J5158" s="28">
        <v>0.55315209418810862</v>
      </c>
      <c r="K5158" s="28">
        <v>3</v>
      </c>
      <c r="L5158" s="28">
        <v>5000</v>
      </c>
      <c r="M5158" s="29">
        <v>0</v>
      </c>
    </row>
    <row r="5159" spans="1:13" x14ac:dyDescent="0.3">
      <c r="A5159">
        <v>5155</v>
      </c>
      <c r="B5159" s="29">
        <v>2015</v>
      </c>
      <c r="C5159" s="27">
        <v>42049</v>
      </c>
      <c r="D5159" s="28">
        <v>0.47244222637583666</v>
      </c>
      <c r="E5159" s="28">
        <v>3</v>
      </c>
      <c r="F5159" s="27">
        <v>43145</v>
      </c>
      <c r="G5159" s="28">
        <v>0.90856796193501677</v>
      </c>
      <c r="H5159" s="28">
        <v>3</v>
      </c>
      <c r="I5159" s="28">
        <v>0.48000000000000004</v>
      </c>
      <c r="J5159" s="28">
        <v>0.37807486757461473</v>
      </c>
      <c r="K5159" s="28">
        <v>2</v>
      </c>
      <c r="L5159" s="28">
        <v>4375</v>
      </c>
      <c r="M5159" s="29">
        <v>1</v>
      </c>
    </row>
    <row r="5160" spans="1:13" x14ac:dyDescent="0.3">
      <c r="A5160">
        <v>5156</v>
      </c>
      <c r="B5160" s="29">
        <v>2015</v>
      </c>
      <c r="C5160" s="27">
        <v>42295</v>
      </c>
      <c r="D5160" s="28">
        <v>0.38912230263790593</v>
      </c>
      <c r="E5160" s="28">
        <v>2</v>
      </c>
      <c r="F5160" s="27">
        <v>43026</v>
      </c>
      <c r="G5160" s="28">
        <v>0.44073666532004108</v>
      </c>
      <c r="H5160" s="28">
        <v>2</v>
      </c>
      <c r="I5160" s="28">
        <v>0.4</v>
      </c>
      <c r="J5160" s="28">
        <v>3.5543885770503714E-3</v>
      </c>
      <c r="K5160" s="28">
        <v>1</v>
      </c>
      <c r="L5160" s="28">
        <v>3750</v>
      </c>
      <c r="M5160" s="29">
        <v>2</v>
      </c>
    </row>
    <row r="5161" spans="1:13" x14ac:dyDescent="0.3">
      <c r="A5161">
        <v>5157</v>
      </c>
      <c r="B5161" s="29">
        <v>2015</v>
      </c>
      <c r="C5161" s="27">
        <v>42179</v>
      </c>
      <c r="D5161" s="28">
        <v>0.65273763981440969</v>
      </c>
      <c r="E5161" s="28">
        <v>4</v>
      </c>
      <c r="F5161" s="27">
        <v>43640</v>
      </c>
      <c r="G5161" s="28">
        <v>0.34135883250733035</v>
      </c>
      <c r="H5161" s="28">
        <v>2</v>
      </c>
      <c r="I5161" s="28">
        <v>0.4</v>
      </c>
      <c r="J5161" s="28">
        <v>0.74520478806266577</v>
      </c>
      <c r="K5161" s="28">
        <v>5</v>
      </c>
      <c r="L5161" s="28">
        <v>6250</v>
      </c>
      <c r="M5161" s="29">
        <v>1</v>
      </c>
    </row>
    <row r="5162" spans="1:13" x14ac:dyDescent="0.3">
      <c r="A5162">
        <v>5158</v>
      </c>
      <c r="B5162" s="29">
        <v>2015</v>
      </c>
      <c r="C5162" s="27">
        <v>42289</v>
      </c>
      <c r="D5162" s="28">
        <v>0.78740319239209933</v>
      </c>
      <c r="E5162" s="28">
        <v>4</v>
      </c>
      <c r="F5162" s="27">
        <v>43750</v>
      </c>
      <c r="G5162" s="28">
        <v>0.20938349635830111</v>
      </c>
      <c r="H5162" s="28">
        <v>1</v>
      </c>
      <c r="I5162" s="28">
        <v>0.32</v>
      </c>
      <c r="J5162" s="28">
        <v>0.35293410775369427</v>
      </c>
      <c r="K5162" s="28">
        <v>2</v>
      </c>
      <c r="L5162" s="28">
        <v>4375</v>
      </c>
      <c r="M5162" s="29">
        <v>2</v>
      </c>
    </row>
    <row r="5163" spans="1:13" x14ac:dyDescent="0.3">
      <c r="A5163">
        <v>5159</v>
      </c>
      <c r="B5163" s="29">
        <v>2015</v>
      </c>
      <c r="C5163" s="27">
        <v>42209</v>
      </c>
      <c r="D5163" s="28">
        <v>0.22512926922028353</v>
      </c>
      <c r="E5163" s="28">
        <v>1</v>
      </c>
      <c r="F5163" s="27">
        <v>42575</v>
      </c>
      <c r="G5163" s="28">
        <v>0.58104627846986745</v>
      </c>
      <c r="H5163" s="28">
        <v>2</v>
      </c>
      <c r="I5163" s="28">
        <v>0.4</v>
      </c>
      <c r="J5163" s="28">
        <v>0.43195395414668847</v>
      </c>
      <c r="K5163" s="28">
        <v>3</v>
      </c>
      <c r="L5163" s="28">
        <v>5000</v>
      </c>
      <c r="M5163" s="29">
        <v>0</v>
      </c>
    </row>
    <row r="5164" spans="1:13" x14ac:dyDescent="0.3">
      <c r="A5164">
        <v>5160</v>
      </c>
      <c r="B5164" s="29">
        <v>2015</v>
      </c>
      <c r="C5164" s="27">
        <v>42228</v>
      </c>
      <c r="D5164" s="28">
        <v>1.9193701199159752E-2</v>
      </c>
      <c r="E5164" s="28">
        <v>1</v>
      </c>
      <c r="F5164" s="27">
        <v>42594</v>
      </c>
      <c r="G5164" s="28">
        <v>0.6233741428216919</v>
      </c>
      <c r="H5164" s="28">
        <v>3</v>
      </c>
      <c r="I5164" s="28">
        <v>0.48000000000000004</v>
      </c>
      <c r="J5164" s="28">
        <v>1.8340644250505744E-2</v>
      </c>
      <c r="K5164" s="28">
        <v>1</v>
      </c>
      <c r="L5164" s="28">
        <v>3750</v>
      </c>
      <c r="M5164" s="29">
        <v>1</v>
      </c>
    </row>
    <row r="5165" spans="1:13" x14ac:dyDescent="0.3">
      <c r="A5165">
        <v>5161</v>
      </c>
      <c r="B5165" s="29">
        <v>2015</v>
      </c>
      <c r="C5165" s="27">
        <v>42139</v>
      </c>
      <c r="D5165" s="28">
        <v>0.41576374020863682</v>
      </c>
      <c r="E5165" s="28">
        <v>2</v>
      </c>
      <c r="F5165" s="27">
        <v>42870</v>
      </c>
      <c r="G5165" s="28">
        <v>0.40305683809630999</v>
      </c>
      <c r="H5165" s="28">
        <v>2</v>
      </c>
      <c r="I5165" s="28">
        <v>0.4</v>
      </c>
      <c r="J5165" s="28">
        <v>0.57587955745716857</v>
      </c>
      <c r="K5165" s="28">
        <v>3</v>
      </c>
      <c r="L5165" s="28">
        <v>5000</v>
      </c>
      <c r="M5165" s="29">
        <v>2</v>
      </c>
    </row>
    <row r="5166" spans="1:13" x14ac:dyDescent="0.3">
      <c r="A5166">
        <v>5162</v>
      </c>
      <c r="B5166" s="29">
        <v>2015</v>
      </c>
      <c r="C5166" s="27">
        <v>42068</v>
      </c>
      <c r="D5166" s="28">
        <v>0.41149714664328496</v>
      </c>
      <c r="E5166" s="28">
        <v>2</v>
      </c>
      <c r="F5166" s="27">
        <v>42799</v>
      </c>
      <c r="G5166" s="28">
        <v>4.8651408101099025E-2</v>
      </c>
      <c r="H5166" s="28">
        <v>1</v>
      </c>
      <c r="I5166" s="28">
        <v>0.32</v>
      </c>
      <c r="J5166" s="28">
        <v>0.56402670213800254</v>
      </c>
      <c r="K5166" s="28">
        <v>3</v>
      </c>
      <c r="L5166" s="28">
        <v>5000</v>
      </c>
      <c r="M5166" s="29">
        <v>2</v>
      </c>
    </row>
    <row r="5167" spans="1:13" x14ac:dyDescent="0.3">
      <c r="A5167">
        <v>5163</v>
      </c>
      <c r="B5167" s="29">
        <v>2015</v>
      </c>
      <c r="C5167" s="27">
        <v>42206</v>
      </c>
      <c r="D5167" s="28">
        <v>0.5274333381308518</v>
      </c>
      <c r="E5167" s="28">
        <v>3</v>
      </c>
      <c r="F5167" s="27">
        <v>43302</v>
      </c>
      <c r="G5167" s="28">
        <v>0.90885278770511602</v>
      </c>
      <c r="H5167" s="28">
        <v>3</v>
      </c>
      <c r="I5167" s="28">
        <v>0.48000000000000004</v>
      </c>
      <c r="J5167" s="28">
        <v>0.20481684974751457</v>
      </c>
      <c r="K5167" s="28">
        <v>2</v>
      </c>
      <c r="L5167" s="28">
        <v>4375</v>
      </c>
      <c r="M5167" s="29">
        <v>1</v>
      </c>
    </row>
    <row r="5168" spans="1:13" x14ac:dyDescent="0.3">
      <c r="A5168">
        <v>5164</v>
      </c>
      <c r="B5168" s="29">
        <v>2015</v>
      </c>
      <c r="C5168" s="27">
        <v>42039</v>
      </c>
      <c r="D5168" s="28">
        <v>0.93861700987189223</v>
      </c>
      <c r="E5168" s="28">
        <v>4</v>
      </c>
      <c r="F5168" s="27">
        <v>43500</v>
      </c>
      <c r="G5168" s="28">
        <v>0.56170736014711165</v>
      </c>
      <c r="H5168" s="28">
        <v>2</v>
      </c>
      <c r="I5168" s="28">
        <v>0.4</v>
      </c>
      <c r="J5168" s="28">
        <v>0.65500054540461494</v>
      </c>
      <c r="K5168" s="28">
        <v>4</v>
      </c>
      <c r="L5168" s="28">
        <v>5625</v>
      </c>
      <c r="M5168" s="29">
        <v>1</v>
      </c>
    </row>
    <row r="5169" spans="1:13" x14ac:dyDescent="0.3">
      <c r="A5169">
        <v>5165</v>
      </c>
      <c r="B5169" s="29">
        <v>2015</v>
      </c>
      <c r="C5169" s="27">
        <v>42141</v>
      </c>
      <c r="D5169" s="28">
        <v>0.85085702150088571</v>
      </c>
      <c r="E5169" s="28">
        <v>4</v>
      </c>
      <c r="F5169" s="27">
        <v>43602</v>
      </c>
      <c r="G5169" s="28">
        <v>0.2829202871364922</v>
      </c>
      <c r="H5169" s="28">
        <v>2</v>
      </c>
      <c r="I5169" s="28">
        <v>0.4</v>
      </c>
      <c r="J5169" s="28">
        <v>0.42457860660688707</v>
      </c>
      <c r="K5169" s="28">
        <v>3</v>
      </c>
      <c r="L5169" s="28">
        <v>5000</v>
      </c>
      <c r="M5169" s="29">
        <v>4</v>
      </c>
    </row>
    <row r="5170" spans="1:13" x14ac:dyDescent="0.3">
      <c r="A5170">
        <v>5166</v>
      </c>
      <c r="B5170" s="29">
        <v>2015</v>
      </c>
      <c r="C5170" s="27">
        <v>42322</v>
      </c>
      <c r="D5170" s="28">
        <v>0.86242733039375796</v>
      </c>
      <c r="E5170" s="28">
        <v>4</v>
      </c>
      <c r="F5170" s="27">
        <v>43783</v>
      </c>
      <c r="G5170" s="28">
        <v>0.49970573461259304</v>
      </c>
      <c r="H5170" s="28">
        <v>2</v>
      </c>
      <c r="I5170" s="28">
        <v>0.4</v>
      </c>
      <c r="J5170" s="28">
        <v>0.99177828508910981</v>
      </c>
      <c r="K5170" s="28">
        <v>5</v>
      </c>
      <c r="L5170" s="28">
        <v>6250</v>
      </c>
      <c r="M5170" s="29">
        <v>2</v>
      </c>
    </row>
    <row r="5171" spans="1:13" x14ac:dyDescent="0.3">
      <c r="A5171">
        <v>5167</v>
      </c>
      <c r="B5171" s="29">
        <v>2015</v>
      </c>
      <c r="C5171" s="27">
        <v>42091</v>
      </c>
      <c r="D5171" s="28">
        <v>0.43116409444585446</v>
      </c>
      <c r="E5171" s="28">
        <v>2</v>
      </c>
      <c r="F5171" s="27">
        <v>42822</v>
      </c>
      <c r="G5171" s="28">
        <v>0.63774945167668851</v>
      </c>
      <c r="H5171" s="28">
        <v>3</v>
      </c>
      <c r="I5171" s="28">
        <v>0.48000000000000004</v>
      </c>
      <c r="J5171" s="28">
        <v>0.17731965603510336</v>
      </c>
      <c r="K5171" s="28">
        <v>1</v>
      </c>
      <c r="L5171" s="28">
        <v>3750</v>
      </c>
      <c r="M5171" s="29">
        <v>2</v>
      </c>
    </row>
    <row r="5172" spans="1:13" x14ac:dyDescent="0.3">
      <c r="A5172">
        <v>5168</v>
      </c>
      <c r="B5172" s="29">
        <v>2015</v>
      </c>
      <c r="C5172" s="27">
        <v>42187</v>
      </c>
      <c r="D5172" s="28">
        <v>0.39352296230713724</v>
      </c>
      <c r="E5172" s="28">
        <v>2</v>
      </c>
      <c r="F5172" s="27">
        <v>42918</v>
      </c>
      <c r="G5172" s="28">
        <v>0.77331842497832615</v>
      </c>
      <c r="H5172" s="28">
        <v>3</v>
      </c>
      <c r="I5172" s="28">
        <v>0.48000000000000004</v>
      </c>
      <c r="J5172" s="28">
        <v>0.54107241601386602</v>
      </c>
      <c r="K5172" s="28">
        <v>3</v>
      </c>
      <c r="L5172" s="28">
        <v>5000</v>
      </c>
      <c r="M5172" s="29">
        <v>1</v>
      </c>
    </row>
    <row r="5173" spans="1:13" x14ac:dyDescent="0.3">
      <c r="A5173">
        <v>5169</v>
      </c>
      <c r="B5173" s="29">
        <v>2015</v>
      </c>
      <c r="C5173" s="27">
        <v>42039</v>
      </c>
      <c r="D5173" s="28">
        <v>0.19651479926560056</v>
      </c>
      <c r="E5173" s="28">
        <v>1</v>
      </c>
      <c r="F5173" s="27">
        <v>42404</v>
      </c>
      <c r="G5173" s="28">
        <v>0.33690493457809545</v>
      </c>
      <c r="H5173" s="28">
        <v>2</v>
      </c>
      <c r="I5173" s="28">
        <v>0.4</v>
      </c>
      <c r="J5173" s="28">
        <v>0.91859172053255189</v>
      </c>
      <c r="K5173" s="28">
        <v>5</v>
      </c>
      <c r="L5173" s="28">
        <v>6250</v>
      </c>
      <c r="M5173" s="29">
        <v>2</v>
      </c>
    </row>
    <row r="5174" spans="1:13" x14ac:dyDescent="0.3">
      <c r="A5174">
        <v>5170</v>
      </c>
      <c r="B5174" s="29">
        <v>2015</v>
      </c>
      <c r="C5174" s="27">
        <v>42113</v>
      </c>
      <c r="D5174" s="28">
        <v>0.35506840924974892</v>
      </c>
      <c r="E5174" s="28">
        <v>2</v>
      </c>
      <c r="F5174" s="27">
        <v>42844</v>
      </c>
      <c r="G5174" s="28">
        <v>0.3945935216588996</v>
      </c>
      <c r="H5174" s="28">
        <v>2</v>
      </c>
      <c r="I5174" s="28">
        <v>0.4</v>
      </c>
      <c r="J5174" s="28">
        <v>7.1931176076795778E-2</v>
      </c>
      <c r="K5174" s="28">
        <v>1</v>
      </c>
      <c r="L5174" s="28">
        <v>3750</v>
      </c>
      <c r="M5174" s="29">
        <v>0</v>
      </c>
    </row>
    <row r="5175" spans="1:13" x14ac:dyDescent="0.3">
      <c r="A5175">
        <v>5171</v>
      </c>
      <c r="B5175" s="29">
        <v>2015</v>
      </c>
      <c r="C5175" s="27">
        <v>42367</v>
      </c>
      <c r="D5175" s="28">
        <v>0.38451129354058167</v>
      </c>
      <c r="E5175" s="28">
        <v>2</v>
      </c>
      <c r="F5175" s="27">
        <v>43098</v>
      </c>
      <c r="G5175" s="28">
        <v>9.8114260059699254E-2</v>
      </c>
      <c r="H5175" s="28">
        <v>1</v>
      </c>
      <c r="I5175" s="28">
        <v>0.32</v>
      </c>
      <c r="J5175" s="28">
        <v>0.60794173292031317</v>
      </c>
      <c r="K5175" s="28">
        <v>4</v>
      </c>
      <c r="L5175" s="28">
        <v>5625</v>
      </c>
      <c r="M5175" s="29">
        <v>0</v>
      </c>
    </row>
    <row r="5176" spans="1:13" x14ac:dyDescent="0.3">
      <c r="A5176">
        <v>5172</v>
      </c>
      <c r="B5176" s="29">
        <v>2015</v>
      </c>
      <c r="C5176" s="27">
        <v>42080</v>
      </c>
      <c r="D5176" s="28">
        <v>0.18220192989443662</v>
      </c>
      <c r="E5176" s="28">
        <v>1</v>
      </c>
      <c r="F5176" s="27">
        <v>42446</v>
      </c>
      <c r="G5176" s="28">
        <v>0.83755462060196018</v>
      </c>
      <c r="H5176" s="28">
        <v>3</v>
      </c>
      <c r="I5176" s="28">
        <v>0.48000000000000004</v>
      </c>
      <c r="J5176" s="28">
        <v>0.52199796572506496</v>
      </c>
      <c r="K5176" s="28">
        <v>3</v>
      </c>
      <c r="L5176" s="28">
        <v>5000</v>
      </c>
      <c r="M5176" s="29">
        <v>1</v>
      </c>
    </row>
    <row r="5177" spans="1:13" x14ac:dyDescent="0.3">
      <c r="A5177">
        <v>5173</v>
      </c>
      <c r="B5177" s="29">
        <v>2015</v>
      </c>
      <c r="C5177" s="27">
        <v>42131</v>
      </c>
      <c r="D5177" s="28">
        <v>0.92252595639840473</v>
      </c>
      <c r="E5177" s="28">
        <v>4</v>
      </c>
      <c r="F5177" s="27">
        <v>43592</v>
      </c>
      <c r="G5177" s="28">
        <v>0.39871486129236022</v>
      </c>
      <c r="H5177" s="28">
        <v>2</v>
      </c>
      <c r="I5177" s="28">
        <v>0.4</v>
      </c>
      <c r="J5177" s="28">
        <v>0.61612531870543796</v>
      </c>
      <c r="K5177" s="28">
        <v>4</v>
      </c>
      <c r="L5177" s="28">
        <v>5625</v>
      </c>
      <c r="M5177" s="29">
        <v>0</v>
      </c>
    </row>
    <row r="5178" spans="1:13" x14ac:dyDescent="0.3">
      <c r="A5178">
        <v>5174</v>
      </c>
      <c r="B5178" s="29">
        <v>2015</v>
      </c>
      <c r="C5178" s="27">
        <v>42151</v>
      </c>
      <c r="D5178" s="28">
        <v>0.42029908024604368</v>
      </c>
      <c r="E5178" s="28">
        <v>2</v>
      </c>
      <c r="F5178" s="27">
        <v>42882</v>
      </c>
      <c r="G5178" s="28">
        <v>0.58353128701351165</v>
      </c>
      <c r="H5178" s="28">
        <v>2</v>
      </c>
      <c r="I5178" s="28">
        <v>0.4</v>
      </c>
      <c r="J5178" s="28">
        <v>0.92149739496488325</v>
      </c>
      <c r="K5178" s="28">
        <v>5</v>
      </c>
      <c r="L5178" s="28">
        <v>6250</v>
      </c>
      <c r="M5178" s="29">
        <v>1</v>
      </c>
    </row>
    <row r="5179" spans="1:13" x14ac:dyDescent="0.3">
      <c r="A5179">
        <v>5175</v>
      </c>
      <c r="B5179" s="29">
        <v>2015</v>
      </c>
      <c r="C5179" s="27">
        <v>42266</v>
      </c>
      <c r="D5179" s="28">
        <v>0.3004702271409988</v>
      </c>
      <c r="E5179" s="28">
        <v>2</v>
      </c>
      <c r="F5179" s="27">
        <v>42997</v>
      </c>
      <c r="G5179" s="28">
        <v>0.59176776252778251</v>
      </c>
      <c r="H5179" s="28">
        <v>2</v>
      </c>
      <c r="I5179" s="28">
        <v>0.4</v>
      </c>
      <c r="J5179" s="28">
        <v>5.3059744434611478E-3</v>
      </c>
      <c r="K5179" s="28">
        <v>1</v>
      </c>
      <c r="L5179" s="28">
        <v>3750</v>
      </c>
      <c r="M5179" s="29">
        <v>1</v>
      </c>
    </row>
    <row r="5180" spans="1:13" x14ac:dyDescent="0.3">
      <c r="A5180">
        <v>5176</v>
      </c>
      <c r="B5180" s="29">
        <v>2015</v>
      </c>
      <c r="C5180" s="27">
        <v>42187</v>
      </c>
      <c r="D5180" s="28">
        <v>0.73442394358191254</v>
      </c>
      <c r="E5180" s="28">
        <v>4</v>
      </c>
      <c r="F5180" s="27">
        <v>43648</v>
      </c>
      <c r="G5180" s="28">
        <v>0.44901598424762368</v>
      </c>
      <c r="H5180" s="28">
        <v>2</v>
      </c>
      <c r="I5180" s="28">
        <v>0.4</v>
      </c>
      <c r="J5180" s="28">
        <v>0.98754911383324573</v>
      </c>
      <c r="K5180" s="28">
        <v>5</v>
      </c>
      <c r="L5180" s="28">
        <v>6250</v>
      </c>
      <c r="M5180" s="29">
        <v>4</v>
      </c>
    </row>
    <row r="5181" spans="1:13" x14ac:dyDescent="0.3">
      <c r="A5181">
        <v>5177</v>
      </c>
      <c r="B5181" s="29">
        <v>2015</v>
      </c>
      <c r="C5181" s="27">
        <v>42277</v>
      </c>
      <c r="D5181" s="28">
        <v>6.7334293149540536E-2</v>
      </c>
      <c r="E5181" s="28">
        <v>1</v>
      </c>
      <c r="F5181" s="27">
        <v>42643</v>
      </c>
      <c r="G5181" s="28">
        <v>5.6184093319362582E-2</v>
      </c>
      <c r="H5181" s="28">
        <v>1</v>
      </c>
      <c r="I5181" s="28">
        <v>0.32</v>
      </c>
      <c r="J5181" s="28">
        <v>0.12929937996336849</v>
      </c>
      <c r="K5181" s="28">
        <v>1</v>
      </c>
      <c r="L5181" s="28">
        <v>3750</v>
      </c>
      <c r="M5181" s="29">
        <v>0</v>
      </c>
    </row>
    <row r="5182" spans="1:13" x14ac:dyDescent="0.3">
      <c r="A5182">
        <v>5178</v>
      </c>
      <c r="B5182" s="29">
        <v>2015</v>
      </c>
      <c r="C5182" s="27">
        <v>42275</v>
      </c>
      <c r="D5182" s="28">
        <v>7.981011448819475E-2</v>
      </c>
      <c r="E5182" s="28">
        <v>1</v>
      </c>
      <c r="F5182" s="27">
        <v>42641</v>
      </c>
      <c r="G5182" s="28">
        <v>0.2380840153796886</v>
      </c>
      <c r="H5182" s="28">
        <v>1</v>
      </c>
      <c r="I5182" s="28">
        <v>0.32</v>
      </c>
      <c r="J5182" s="28">
        <v>0.66891582535866723</v>
      </c>
      <c r="K5182" s="28">
        <v>4</v>
      </c>
      <c r="L5182" s="28">
        <v>5625</v>
      </c>
      <c r="M5182" s="29">
        <v>1</v>
      </c>
    </row>
    <row r="5183" spans="1:13" x14ac:dyDescent="0.3">
      <c r="A5183">
        <v>5179</v>
      </c>
      <c r="B5183" s="29">
        <v>2015</v>
      </c>
      <c r="C5183" s="27">
        <v>42145</v>
      </c>
      <c r="D5183" s="28">
        <v>0.41020251046256828</v>
      </c>
      <c r="E5183" s="28">
        <v>2</v>
      </c>
      <c r="F5183" s="27">
        <v>42876</v>
      </c>
      <c r="G5183" s="28">
        <v>0.68904613824033578</v>
      </c>
      <c r="H5183" s="28">
        <v>3</v>
      </c>
      <c r="I5183" s="28">
        <v>0.48000000000000004</v>
      </c>
      <c r="J5183" s="28">
        <v>0.14976366340554803</v>
      </c>
      <c r="K5183" s="28">
        <v>1</v>
      </c>
      <c r="L5183" s="28">
        <v>3750</v>
      </c>
      <c r="M5183" s="29">
        <v>0</v>
      </c>
    </row>
    <row r="5184" spans="1:13" x14ac:dyDescent="0.3">
      <c r="A5184">
        <v>5180</v>
      </c>
      <c r="B5184" s="29">
        <v>2015</v>
      </c>
      <c r="C5184" s="27">
        <v>42049</v>
      </c>
      <c r="D5184" s="28">
        <v>0.31941825748644137</v>
      </c>
      <c r="E5184" s="28">
        <v>2</v>
      </c>
      <c r="F5184" s="27">
        <v>42780</v>
      </c>
      <c r="G5184" s="28">
        <v>0.18463338596547652</v>
      </c>
      <c r="H5184" s="28">
        <v>1</v>
      </c>
      <c r="I5184" s="28">
        <v>0.32</v>
      </c>
      <c r="J5184" s="28">
        <v>0.67152875885705021</v>
      </c>
      <c r="K5184" s="28">
        <v>4</v>
      </c>
      <c r="L5184" s="28">
        <v>5625</v>
      </c>
      <c r="M5184" s="29">
        <v>0</v>
      </c>
    </row>
    <row r="5185" spans="1:13" x14ac:dyDescent="0.3">
      <c r="A5185">
        <v>5181</v>
      </c>
      <c r="B5185" s="29">
        <v>2015</v>
      </c>
      <c r="C5185" s="27">
        <v>42243</v>
      </c>
      <c r="D5185" s="28">
        <v>0.65886174950892284</v>
      </c>
      <c r="E5185" s="28">
        <v>4</v>
      </c>
      <c r="F5185" s="27">
        <v>43704</v>
      </c>
      <c r="G5185" s="28">
        <v>1.7842502588978792E-2</v>
      </c>
      <c r="H5185" s="28">
        <v>1</v>
      </c>
      <c r="I5185" s="28">
        <v>0.32</v>
      </c>
      <c r="J5185" s="28">
        <v>0.11390408245365136</v>
      </c>
      <c r="K5185" s="28">
        <v>1</v>
      </c>
      <c r="L5185" s="28">
        <v>3750</v>
      </c>
      <c r="M5185" s="29">
        <v>1</v>
      </c>
    </row>
    <row r="5186" spans="1:13" x14ac:dyDescent="0.3">
      <c r="A5186">
        <v>5182</v>
      </c>
      <c r="B5186" s="29">
        <v>2015</v>
      </c>
      <c r="C5186" s="27">
        <v>42165</v>
      </c>
      <c r="D5186" s="28">
        <v>2.6579174692087149E-2</v>
      </c>
      <c r="E5186" s="28">
        <v>1</v>
      </c>
      <c r="F5186" s="27">
        <v>42531</v>
      </c>
      <c r="G5186" s="28">
        <v>0.16764703920285484</v>
      </c>
      <c r="H5186" s="28">
        <v>1</v>
      </c>
      <c r="I5186" s="28">
        <v>0.32</v>
      </c>
      <c r="J5186" s="28">
        <v>0.75083387824296788</v>
      </c>
      <c r="K5186" s="28">
        <v>5</v>
      </c>
      <c r="L5186" s="28">
        <v>6250</v>
      </c>
      <c r="M5186" s="29">
        <v>0</v>
      </c>
    </row>
    <row r="5187" spans="1:13" x14ac:dyDescent="0.3">
      <c r="A5187">
        <v>5183</v>
      </c>
      <c r="B5187" s="29">
        <v>2015</v>
      </c>
      <c r="C5187" s="27">
        <v>42175</v>
      </c>
      <c r="D5187" s="28">
        <v>0.62564595733171413</v>
      </c>
      <c r="E5187" s="28">
        <v>4</v>
      </c>
      <c r="F5187" s="27">
        <v>43636</v>
      </c>
      <c r="G5187" s="28">
        <v>0.49573678632955764</v>
      </c>
      <c r="H5187" s="28">
        <v>2</v>
      </c>
      <c r="I5187" s="28">
        <v>0.4</v>
      </c>
      <c r="J5187" s="28">
        <v>0.15998870337728266</v>
      </c>
      <c r="K5187" s="28">
        <v>1</v>
      </c>
      <c r="L5187" s="28">
        <v>3750</v>
      </c>
      <c r="M5187" s="29">
        <v>1</v>
      </c>
    </row>
    <row r="5188" spans="1:13" x14ac:dyDescent="0.3">
      <c r="A5188">
        <v>5184</v>
      </c>
      <c r="B5188" s="29">
        <v>2015</v>
      </c>
      <c r="C5188" s="27">
        <v>42316</v>
      </c>
      <c r="D5188" s="28">
        <v>0.65462765080346685</v>
      </c>
      <c r="E5188" s="28">
        <v>4</v>
      </c>
      <c r="F5188" s="27">
        <v>43777</v>
      </c>
      <c r="G5188" s="28">
        <v>0.2307846736157394</v>
      </c>
      <c r="H5188" s="28">
        <v>1</v>
      </c>
      <c r="I5188" s="28">
        <v>0.32</v>
      </c>
      <c r="J5188" s="28">
        <v>6.485194992818899E-2</v>
      </c>
      <c r="K5188" s="28">
        <v>1</v>
      </c>
      <c r="L5188" s="28">
        <v>3750</v>
      </c>
      <c r="M5188" s="29">
        <v>4</v>
      </c>
    </row>
    <row r="5189" spans="1:13" x14ac:dyDescent="0.3">
      <c r="A5189">
        <v>5185</v>
      </c>
      <c r="B5189" s="29">
        <v>2015</v>
      </c>
      <c r="C5189" s="27">
        <v>42346</v>
      </c>
      <c r="D5189" s="28">
        <v>0.58238870706662871</v>
      </c>
      <c r="E5189" s="28">
        <v>4</v>
      </c>
      <c r="F5189" s="27">
        <v>43807</v>
      </c>
      <c r="G5189" s="28">
        <v>0.46187285386709653</v>
      </c>
      <c r="H5189" s="28">
        <v>2</v>
      </c>
      <c r="I5189" s="28">
        <v>0.4</v>
      </c>
      <c r="J5189" s="28">
        <v>0.78285221884949352</v>
      </c>
      <c r="K5189" s="28">
        <v>5</v>
      </c>
      <c r="L5189" s="28">
        <v>6250</v>
      </c>
      <c r="M5189" s="29">
        <v>1</v>
      </c>
    </row>
    <row r="5190" spans="1:13" x14ac:dyDescent="0.3">
      <c r="A5190">
        <v>5186</v>
      </c>
      <c r="B5190" s="29">
        <v>2015</v>
      </c>
      <c r="C5190" s="27">
        <v>42320</v>
      </c>
      <c r="D5190" s="28">
        <v>0.22994668245270644</v>
      </c>
      <c r="E5190" s="28">
        <v>1</v>
      </c>
      <c r="F5190" s="27">
        <v>42686</v>
      </c>
      <c r="G5190" s="28">
        <v>0.61918359238018505</v>
      </c>
      <c r="H5190" s="28">
        <v>3</v>
      </c>
      <c r="I5190" s="28">
        <v>0.48000000000000004</v>
      </c>
      <c r="J5190" s="28">
        <v>0.24758109175787257</v>
      </c>
      <c r="K5190" s="28">
        <v>2</v>
      </c>
      <c r="L5190" s="28">
        <v>4375</v>
      </c>
      <c r="M5190" s="29">
        <v>1</v>
      </c>
    </row>
    <row r="5191" spans="1:13" x14ac:dyDescent="0.3">
      <c r="A5191">
        <v>5187</v>
      </c>
      <c r="B5191" s="29">
        <v>2015</v>
      </c>
      <c r="C5191" s="27">
        <v>42017</v>
      </c>
      <c r="D5191" s="28">
        <v>7.5389585771276635E-2</v>
      </c>
      <c r="E5191" s="28">
        <v>1</v>
      </c>
      <c r="F5191" s="27">
        <v>42382</v>
      </c>
      <c r="G5191" s="28">
        <v>0.27436383553713062</v>
      </c>
      <c r="H5191" s="28">
        <v>1</v>
      </c>
      <c r="I5191" s="28">
        <v>0.32</v>
      </c>
      <c r="J5191" s="28">
        <v>0.99345938733161043</v>
      </c>
      <c r="K5191" s="28">
        <v>5</v>
      </c>
      <c r="L5191" s="28">
        <v>6250</v>
      </c>
      <c r="M5191" s="29">
        <v>0</v>
      </c>
    </row>
    <row r="5192" spans="1:13" x14ac:dyDescent="0.3">
      <c r="A5192">
        <v>5188</v>
      </c>
      <c r="B5192" s="29">
        <v>2015</v>
      </c>
      <c r="C5192" s="27">
        <v>42236</v>
      </c>
      <c r="D5192" s="28">
        <v>0.92029041236966891</v>
      </c>
      <c r="E5192" s="28">
        <v>4</v>
      </c>
      <c r="F5192" s="27">
        <v>43697</v>
      </c>
      <c r="G5192" s="28">
        <v>0.52282901563741424</v>
      </c>
      <c r="H5192" s="28">
        <v>2</v>
      </c>
      <c r="I5192" s="28">
        <v>0.4</v>
      </c>
      <c r="J5192" s="28">
        <v>0.89855057822967088</v>
      </c>
      <c r="K5192" s="28">
        <v>5</v>
      </c>
      <c r="L5192" s="28">
        <v>6250</v>
      </c>
      <c r="M5192" s="29">
        <v>2</v>
      </c>
    </row>
    <row r="5193" spans="1:13" x14ac:dyDescent="0.3">
      <c r="A5193">
        <v>5189</v>
      </c>
      <c r="B5193" s="29">
        <v>2015</v>
      </c>
      <c r="C5193" s="27">
        <v>42021</v>
      </c>
      <c r="D5193" s="28">
        <v>0.70499948942556157</v>
      </c>
      <c r="E5193" s="28">
        <v>4</v>
      </c>
      <c r="F5193" s="27">
        <v>43482</v>
      </c>
      <c r="G5193" s="28">
        <v>0.69819189449830366</v>
      </c>
      <c r="H5193" s="28">
        <v>3</v>
      </c>
      <c r="I5193" s="28">
        <v>0.48000000000000004</v>
      </c>
      <c r="J5193" s="28">
        <v>0.22882255037963994</v>
      </c>
      <c r="K5193" s="28">
        <v>2</v>
      </c>
      <c r="L5193" s="28">
        <v>4375</v>
      </c>
      <c r="M5193" s="29">
        <v>1</v>
      </c>
    </row>
    <row r="5194" spans="1:13" x14ac:dyDescent="0.3">
      <c r="A5194">
        <v>5190</v>
      </c>
      <c r="B5194" s="29">
        <v>2015</v>
      </c>
      <c r="C5194" s="27">
        <v>42064</v>
      </c>
      <c r="D5194" s="28">
        <v>0.45164880490657477</v>
      </c>
      <c r="E5194" s="28">
        <v>3</v>
      </c>
      <c r="F5194" s="27">
        <v>43160</v>
      </c>
      <c r="G5194" s="28">
        <v>0.87708505328943998</v>
      </c>
      <c r="H5194" s="28">
        <v>3</v>
      </c>
      <c r="I5194" s="28">
        <v>0.48000000000000004</v>
      </c>
      <c r="J5194" s="28">
        <v>0.96865591354785685</v>
      </c>
      <c r="K5194" s="28">
        <v>5</v>
      </c>
      <c r="L5194" s="28">
        <v>6250</v>
      </c>
      <c r="M5194" s="29">
        <v>2</v>
      </c>
    </row>
    <row r="5195" spans="1:13" x14ac:dyDescent="0.3">
      <c r="A5195">
        <v>5191</v>
      </c>
      <c r="B5195" s="29">
        <v>2015</v>
      </c>
      <c r="C5195" s="27">
        <v>42360</v>
      </c>
      <c r="D5195" s="28">
        <v>0.28212632555106842</v>
      </c>
      <c r="E5195" s="28">
        <v>2</v>
      </c>
      <c r="F5195" s="27">
        <v>43091</v>
      </c>
      <c r="G5195" s="28">
        <v>0.27461944389858395</v>
      </c>
      <c r="H5195" s="28">
        <v>1</v>
      </c>
      <c r="I5195" s="28">
        <v>0.32</v>
      </c>
      <c r="J5195" s="28">
        <v>0.20498820542234064</v>
      </c>
      <c r="K5195" s="28">
        <v>2</v>
      </c>
      <c r="L5195" s="28">
        <v>4375</v>
      </c>
      <c r="M5195" s="29">
        <v>2</v>
      </c>
    </row>
    <row r="5196" spans="1:13" x14ac:dyDescent="0.3">
      <c r="A5196">
        <v>5192</v>
      </c>
      <c r="B5196" s="29">
        <v>2015</v>
      </c>
      <c r="C5196" s="27">
        <v>42139</v>
      </c>
      <c r="D5196" s="28">
        <v>0.91891167201257462</v>
      </c>
      <c r="E5196" s="28">
        <v>4</v>
      </c>
      <c r="F5196" s="27">
        <v>43600</v>
      </c>
      <c r="G5196" s="28">
        <v>0.74837668051242068</v>
      </c>
      <c r="H5196" s="28">
        <v>3</v>
      </c>
      <c r="I5196" s="28">
        <v>0.48000000000000004</v>
      </c>
      <c r="J5196" s="28">
        <v>0.7284197542102463</v>
      </c>
      <c r="K5196" s="28">
        <v>5</v>
      </c>
      <c r="L5196" s="28">
        <v>6250</v>
      </c>
      <c r="M5196" s="29">
        <v>3</v>
      </c>
    </row>
    <row r="5197" spans="1:13" x14ac:dyDescent="0.3">
      <c r="A5197">
        <v>5193</v>
      </c>
      <c r="B5197" s="29">
        <v>2015</v>
      </c>
      <c r="C5197" s="27">
        <v>42166</v>
      </c>
      <c r="D5197" s="28">
        <v>0.81614383576210225</v>
      </c>
      <c r="E5197" s="28">
        <v>4</v>
      </c>
      <c r="F5197" s="27">
        <v>43627</v>
      </c>
      <c r="G5197" s="28">
        <v>0.85214905051511469</v>
      </c>
      <c r="H5197" s="28">
        <v>3</v>
      </c>
      <c r="I5197" s="28">
        <v>0.48000000000000004</v>
      </c>
      <c r="J5197" s="28">
        <v>0.36973606430246542</v>
      </c>
      <c r="K5197" s="28">
        <v>2</v>
      </c>
      <c r="L5197" s="28">
        <v>4375</v>
      </c>
      <c r="M5197" s="29">
        <v>4</v>
      </c>
    </row>
    <row r="5198" spans="1:13" x14ac:dyDescent="0.3">
      <c r="A5198">
        <v>5194</v>
      </c>
      <c r="B5198" s="29">
        <v>2015</v>
      </c>
      <c r="C5198" s="27">
        <v>42065</v>
      </c>
      <c r="D5198" s="28">
        <v>0.73747451622470039</v>
      </c>
      <c r="E5198" s="28">
        <v>4</v>
      </c>
      <c r="F5198" s="27">
        <v>43526</v>
      </c>
      <c r="G5198" s="28">
        <v>0.79358220253682399</v>
      </c>
      <c r="H5198" s="28">
        <v>3</v>
      </c>
      <c r="I5198" s="28">
        <v>0.48000000000000004</v>
      </c>
      <c r="J5198" s="28">
        <v>0.74621141266001045</v>
      </c>
      <c r="K5198" s="28">
        <v>5</v>
      </c>
      <c r="L5198" s="28">
        <v>6250</v>
      </c>
      <c r="M5198" s="29">
        <v>3</v>
      </c>
    </row>
    <row r="5199" spans="1:13" x14ac:dyDescent="0.3">
      <c r="A5199">
        <v>5195</v>
      </c>
      <c r="B5199" s="29">
        <v>2015</v>
      </c>
      <c r="C5199" s="27">
        <v>42237</v>
      </c>
      <c r="D5199" s="28">
        <v>0.6782162456496692</v>
      </c>
      <c r="E5199" s="28">
        <v>4</v>
      </c>
      <c r="F5199" s="27">
        <v>43698</v>
      </c>
      <c r="G5199" s="28">
        <v>0.29321159391126272</v>
      </c>
      <c r="H5199" s="28">
        <v>2</v>
      </c>
      <c r="I5199" s="28">
        <v>0.4</v>
      </c>
      <c r="J5199" s="28">
        <v>0.99863543736208926</v>
      </c>
      <c r="K5199" s="28">
        <v>5</v>
      </c>
      <c r="L5199" s="28">
        <v>6250</v>
      </c>
      <c r="M5199" s="29">
        <v>0</v>
      </c>
    </row>
    <row r="5200" spans="1:13" x14ac:dyDescent="0.3">
      <c r="A5200">
        <v>5196</v>
      </c>
      <c r="B5200" s="29">
        <v>2015</v>
      </c>
      <c r="C5200" s="27">
        <v>42090</v>
      </c>
      <c r="D5200" s="28">
        <v>9.8352413862697774E-2</v>
      </c>
      <c r="E5200" s="28">
        <v>1</v>
      </c>
      <c r="F5200" s="27">
        <v>42456</v>
      </c>
      <c r="G5200" s="28">
        <v>0.28840937233011787</v>
      </c>
      <c r="H5200" s="28">
        <v>2</v>
      </c>
      <c r="I5200" s="28">
        <v>0.4</v>
      </c>
      <c r="J5200" s="28">
        <v>0.68209871369929453</v>
      </c>
      <c r="K5200" s="28">
        <v>4</v>
      </c>
      <c r="L5200" s="28">
        <v>5625</v>
      </c>
      <c r="M5200" s="29">
        <v>0</v>
      </c>
    </row>
    <row r="5201" spans="1:13" x14ac:dyDescent="0.3">
      <c r="A5201">
        <v>5197</v>
      </c>
      <c r="B5201" s="29">
        <v>2015</v>
      </c>
      <c r="C5201" s="27">
        <v>42298</v>
      </c>
      <c r="D5201" s="28">
        <v>0.6871540314351432</v>
      </c>
      <c r="E5201" s="28">
        <v>4</v>
      </c>
      <c r="F5201" s="27">
        <v>43759</v>
      </c>
      <c r="G5201" s="28">
        <v>0.35709069118758274</v>
      </c>
      <c r="H5201" s="28">
        <v>2</v>
      </c>
      <c r="I5201" s="28">
        <v>0.4</v>
      </c>
      <c r="J5201" s="28">
        <v>5.0570303912971348E-2</v>
      </c>
      <c r="K5201" s="28">
        <v>1</v>
      </c>
      <c r="L5201" s="28">
        <v>3750</v>
      </c>
      <c r="M5201" s="29">
        <v>0</v>
      </c>
    </row>
    <row r="5202" spans="1:13" x14ac:dyDescent="0.3">
      <c r="A5202">
        <v>5198</v>
      </c>
      <c r="B5202" s="29">
        <v>2015</v>
      </c>
      <c r="C5202" s="27">
        <v>42291</v>
      </c>
      <c r="D5202" s="28">
        <v>0.3603358071282412</v>
      </c>
      <c r="E5202" s="28">
        <v>2</v>
      </c>
      <c r="F5202" s="27">
        <v>43022</v>
      </c>
      <c r="G5202" s="28">
        <v>2.6281191322161446E-2</v>
      </c>
      <c r="H5202" s="28">
        <v>1</v>
      </c>
      <c r="I5202" s="28">
        <v>0.32</v>
      </c>
      <c r="J5202" s="28">
        <v>0.19210105994340188</v>
      </c>
      <c r="K5202" s="28">
        <v>1</v>
      </c>
      <c r="L5202" s="28">
        <v>3750</v>
      </c>
      <c r="M5202" s="29">
        <v>0</v>
      </c>
    </row>
    <row r="5203" spans="1:13" x14ac:dyDescent="0.3">
      <c r="A5203">
        <v>5199</v>
      </c>
      <c r="B5203" s="29">
        <v>2015</v>
      </c>
      <c r="C5203" s="27">
        <v>42367</v>
      </c>
      <c r="D5203" s="28">
        <v>0.30287090675172723</v>
      </c>
      <c r="E5203" s="28">
        <v>2</v>
      </c>
      <c r="F5203" s="27">
        <v>43098</v>
      </c>
      <c r="G5203" s="28">
        <v>8.6264473688651866E-2</v>
      </c>
      <c r="H5203" s="28">
        <v>1</v>
      </c>
      <c r="I5203" s="28">
        <v>0.32</v>
      </c>
      <c r="J5203" s="28">
        <v>0.21865432463110734</v>
      </c>
      <c r="K5203" s="28">
        <v>2</v>
      </c>
      <c r="L5203" s="28">
        <v>4375</v>
      </c>
      <c r="M5203" s="29">
        <v>0</v>
      </c>
    </row>
    <row r="5204" spans="1:13" x14ac:dyDescent="0.3">
      <c r="A5204">
        <v>5200</v>
      </c>
      <c r="B5204" s="29">
        <v>2015</v>
      </c>
      <c r="C5204" s="27">
        <v>42233</v>
      </c>
      <c r="D5204" s="28">
        <v>0.94390947064496533</v>
      </c>
      <c r="E5204" s="28">
        <v>4</v>
      </c>
      <c r="F5204" s="27">
        <v>43694</v>
      </c>
      <c r="G5204" s="28">
        <v>0.31139131535587339</v>
      </c>
      <c r="H5204" s="28">
        <v>2</v>
      </c>
      <c r="I5204" s="28">
        <v>0.4</v>
      </c>
      <c r="J5204" s="28">
        <v>2.6611402460712918E-2</v>
      </c>
      <c r="K5204" s="28">
        <v>1</v>
      </c>
      <c r="L5204" s="28">
        <v>3750</v>
      </c>
      <c r="M5204" s="29">
        <v>2</v>
      </c>
    </row>
    <row r="5205" spans="1:13" x14ac:dyDescent="0.3">
      <c r="A5205">
        <v>5201</v>
      </c>
      <c r="B5205" s="29">
        <v>2015</v>
      </c>
      <c r="C5205" s="27">
        <v>42170</v>
      </c>
      <c r="D5205" s="28">
        <v>0.19094129821412109</v>
      </c>
      <c r="E5205" s="28">
        <v>1</v>
      </c>
      <c r="F5205" s="27">
        <v>42536</v>
      </c>
      <c r="G5205" s="28">
        <v>0.4580863799991246</v>
      </c>
      <c r="H5205" s="28">
        <v>2</v>
      </c>
      <c r="I5205" s="28">
        <v>0.4</v>
      </c>
      <c r="J5205" s="28">
        <v>0.98616792419287702</v>
      </c>
      <c r="K5205" s="28">
        <v>5</v>
      </c>
      <c r="L5205" s="28">
        <v>6250</v>
      </c>
      <c r="M5205" s="29">
        <v>0</v>
      </c>
    </row>
    <row r="5206" spans="1:13" x14ac:dyDescent="0.3">
      <c r="A5206">
        <v>5202</v>
      </c>
      <c r="B5206" s="29">
        <v>2015</v>
      </c>
      <c r="C5206" s="27">
        <v>42053</v>
      </c>
      <c r="D5206" s="28">
        <v>0.86336258617067574</v>
      </c>
      <c r="E5206" s="28">
        <v>4</v>
      </c>
      <c r="F5206" s="27">
        <v>43514</v>
      </c>
      <c r="G5206" s="28">
        <v>0.2927869594365401</v>
      </c>
      <c r="H5206" s="28">
        <v>2</v>
      </c>
      <c r="I5206" s="28">
        <v>0.4</v>
      </c>
      <c r="J5206" s="28">
        <v>0.24222237889795495</v>
      </c>
      <c r="K5206" s="28">
        <v>2</v>
      </c>
      <c r="L5206" s="28">
        <v>4375</v>
      </c>
      <c r="M5206" s="29">
        <v>1</v>
      </c>
    </row>
    <row r="5207" spans="1:13" x14ac:dyDescent="0.3">
      <c r="A5207">
        <v>5203</v>
      </c>
      <c r="B5207" s="29">
        <v>2015</v>
      </c>
      <c r="C5207" s="27">
        <v>42232</v>
      </c>
      <c r="D5207" s="28">
        <v>0.16344849045710086</v>
      </c>
      <c r="E5207" s="28">
        <v>1</v>
      </c>
      <c r="F5207" s="27">
        <v>42598</v>
      </c>
      <c r="G5207" s="28">
        <v>0.57943732065111797</v>
      </c>
      <c r="H5207" s="28">
        <v>2</v>
      </c>
      <c r="I5207" s="28">
        <v>0.4</v>
      </c>
      <c r="J5207" s="28">
        <v>0.5236139149384631</v>
      </c>
      <c r="K5207" s="28">
        <v>3</v>
      </c>
      <c r="L5207" s="28">
        <v>5000</v>
      </c>
      <c r="M5207" s="29">
        <v>0</v>
      </c>
    </row>
    <row r="5208" spans="1:13" x14ac:dyDescent="0.3">
      <c r="A5208">
        <v>5204</v>
      </c>
      <c r="B5208" s="29">
        <v>2015</v>
      </c>
      <c r="C5208" s="27">
        <v>42355</v>
      </c>
      <c r="D5208" s="28">
        <v>0.57745459850049941</v>
      </c>
      <c r="E5208" s="28">
        <v>3</v>
      </c>
      <c r="F5208" s="27">
        <v>43451</v>
      </c>
      <c r="G5208" s="28">
        <v>0.43256651374588639</v>
      </c>
      <c r="H5208" s="28">
        <v>2</v>
      </c>
      <c r="I5208" s="28">
        <v>0.4</v>
      </c>
      <c r="J5208" s="28">
        <v>0.65561180484626913</v>
      </c>
      <c r="K5208" s="28">
        <v>4</v>
      </c>
      <c r="L5208" s="28">
        <v>5625</v>
      </c>
      <c r="M5208" s="29">
        <v>1</v>
      </c>
    </row>
    <row r="5209" spans="1:13" x14ac:dyDescent="0.3">
      <c r="A5209">
        <v>5205</v>
      </c>
      <c r="B5209" s="29">
        <v>2015</v>
      </c>
      <c r="C5209" s="27">
        <v>42136</v>
      </c>
      <c r="D5209" s="28">
        <v>0.12835468820969453</v>
      </c>
      <c r="E5209" s="28">
        <v>1</v>
      </c>
      <c r="F5209" s="27">
        <v>42502</v>
      </c>
      <c r="G5209" s="28">
        <v>0.84614851142887548</v>
      </c>
      <c r="H5209" s="28">
        <v>3</v>
      </c>
      <c r="I5209" s="28">
        <v>0.48000000000000004</v>
      </c>
      <c r="J5209" s="28">
        <v>0.72441432935356331</v>
      </c>
      <c r="K5209" s="28">
        <v>5</v>
      </c>
      <c r="L5209" s="28">
        <v>6250</v>
      </c>
      <c r="M5209" s="29">
        <v>0</v>
      </c>
    </row>
    <row r="5210" spans="1:13" x14ac:dyDescent="0.3">
      <c r="A5210">
        <v>5206</v>
      </c>
      <c r="B5210" s="29">
        <v>2015</v>
      </c>
      <c r="C5210" s="27">
        <v>42035</v>
      </c>
      <c r="D5210" s="28">
        <v>0.78958753563749429</v>
      </c>
      <c r="E5210" s="28">
        <v>4</v>
      </c>
      <c r="F5210" s="27">
        <v>43496</v>
      </c>
      <c r="G5210" s="28">
        <v>0.79194367564890888</v>
      </c>
      <c r="H5210" s="28">
        <v>3</v>
      </c>
      <c r="I5210" s="28">
        <v>0.48000000000000004</v>
      </c>
      <c r="J5210" s="28">
        <v>0.47998976988959452</v>
      </c>
      <c r="K5210" s="28">
        <v>3</v>
      </c>
      <c r="L5210" s="28">
        <v>5000</v>
      </c>
      <c r="M5210" s="29">
        <v>1</v>
      </c>
    </row>
    <row r="5211" spans="1:13" x14ac:dyDescent="0.3">
      <c r="A5211">
        <v>5207</v>
      </c>
      <c r="B5211" s="29">
        <v>2015</v>
      </c>
      <c r="C5211" s="27">
        <v>42198</v>
      </c>
      <c r="D5211" s="28">
        <v>0.22333065208184144</v>
      </c>
      <c r="E5211" s="28">
        <v>1</v>
      </c>
      <c r="F5211" s="27">
        <v>42564</v>
      </c>
      <c r="G5211" s="28">
        <v>0.23077305429042982</v>
      </c>
      <c r="H5211" s="28">
        <v>1</v>
      </c>
      <c r="I5211" s="28">
        <v>0.32</v>
      </c>
      <c r="J5211" s="28">
        <v>0.62543532117801004</v>
      </c>
      <c r="K5211" s="28">
        <v>4</v>
      </c>
      <c r="L5211" s="28">
        <v>5625</v>
      </c>
      <c r="M5211" s="29">
        <v>0</v>
      </c>
    </row>
    <row r="5212" spans="1:13" x14ac:dyDescent="0.3">
      <c r="A5212">
        <v>5208</v>
      </c>
      <c r="B5212" s="29">
        <v>2015</v>
      </c>
      <c r="C5212" s="27">
        <v>42285</v>
      </c>
      <c r="D5212" s="28">
        <v>0.99648098216183112</v>
      </c>
      <c r="E5212" s="28">
        <v>4</v>
      </c>
      <c r="F5212" s="27">
        <v>43746</v>
      </c>
      <c r="G5212" s="28">
        <v>0.69845401182267619</v>
      </c>
      <c r="H5212" s="28">
        <v>3</v>
      </c>
      <c r="I5212" s="28">
        <v>0.48000000000000004</v>
      </c>
      <c r="J5212" s="28">
        <v>0.56672513757034593</v>
      </c>
      <c r="K5212" s="28">
        <v>3</v>
      </c>
      <c r="L5212" s="28">
        <v>5000</v>
      </c>
      <c r="M5212" s="29">
        <v>1</v>
      </c>
    </row>
    <row r="5213" spans="1:13" x14ac:dyDescent="0.3">
      <c r="A5213">
        <v>5209</v>
      </c>
      <c r="B5213" s="29">
        <v>2015</v>
      </c>
      <c r="C5213" s="27">
        <v>42131</v>
      </c>
      <c r="D5213" s="28">
        <v>0.94705394354534367</v>
      </c>
      <c r="E5213" s="28">
        <v>4</v>
      </c>
      <c r="F5213" s="27">
        <v>43592</v>
      </c>
      <c r="G5213" s="28">
        <v>0.50983211492270986</v>
      </c>
      <c r="H5213" s="28">
        <v>2</v>
      </c>
      <c r="I5213" s="28">
        <v>0.4</v>
      </c>
      <c r="J5213" s="28">
        <v>0.25618167780394963</v>
      </c>
      <c r="K5213" s="28">
        <v>2</v>
      </c>
      <c r="L5213" s="28">
        <v>4375</v>
      </c>
      <c r="M5213" s="29">
        <v>4</v>
      </c>
    </row>
    <row r="5214" spans="1:13" x14ac:dyDescent="0.3">
      <c r="A5214">
        <v>5210</v>
      </c>
      <c r="B5214" s="29">
        <v>2015</v>
      </c>
      <c r="C5214" s="27">
        <v>42369</v>
      </c>
      <c r="D5214" s="28">
        <v>0.70089611273420915</v>
      </c>
      <c r="E5214" s="28">
        <v>4</v>
      </c>
      <c r="F5214" s="27">
        <v>43830</v>
      </c>
      <c r="G5214" s="28">
        <v>9.171455609401491E-2</v>
      </c>
      <c r="H5214" s="28">
        <v>1</v>
      </c>
      <c r="I5214" s="28">
        <v>0.32</v>
      </c>
      <c r="J5214" s="28">
        <v>0.34751491072443941</v>
      </c>
      <c r="K5214" s="28">
        <v>2</v>
      </c>
      <c r="L5214" s="28">
        <v>4375</v>
      </c>
      <c r="M5214" s="29">
        <v>1</v>
      </c>
    </row>
    <row r="5215" spans="1:13" x14ac:dyDescent="0.3">
      <c r="A5215">
        <v>5211</v>
      </c>
      <c r="B5215" s="29">
        <v>2015</v>
      </c>
      <c r="C5215" s="27">
        <v>42008</v>
      </c>
      <c r="D5215" s="28">
        <v>0.98840954709640561</v>
      </c>
      <c r="E5215" s="28">
        <v>4</v>
      </c>
      <c r="F5215" s="27">
        <v>43469</v>
      </c>
      <c r="G5215" s="28">
        <v>0.63638801220758512</v>
      </c>
      <c r="H5215" s="28">
        <v>3</v>
      </c>
      <c r="I5215" s="28">
        <v>0.48000000000000004</v>
      </c>
      <c r="J5215" s="28">
        <v>0.33925685473595579</v>
      </c>
      <c r="K5215" s="28">
        <v>2</v>
      </c>
      <c r="L5215" s="28">
        <v>4375</v>
      </c>
      <c r="M5215" s="29">
        <v>3</v>
      </c>
    </row>
    <row r="5216" spans="1:13" x14ac:dyDescent="0.3">
      <c r="A5216">
        <v>5212</v>
      </c>
      <c r="B5216" s="29">
        <v>2015</v>
      </c>
      <c r="C5216" s="27">
        <v>42241</v>
      </c>
      <c r="D5216" s="28">
        <v>0.72228767482925771</v>
      </c>
      <c r="E5216" s="28">
        <v>4</v>
      </c>
      <c r="F5216" s="27">
        <v>43702</v>
      </c>
      <c r="G5216" s="28">
        <v>0.60508963281391159</v>
      </c>
      <c r="H5216" s="28">
        <v>2</v>
      </c>
      <c r="I5216" s="28">
        <v>0.4</v>
      </c>
      <c r="J5216" s="28">
        <v>0.46446319255816171</v>
      </c>
      <c r="K5216" s="28">
        <v>3</v>
      </c>
      <c r="L5216" s="28">
        <v>5000</v>
      </c>
      <c r="M5216" s="29">
        <v>1</v>
      </c>
    </row>
    <row r="5217" spans="1:13" x14ac:dyDescent="0.3">
      <c r="A5217">
        <v>5213</v>
      </c>
      <c r="B5217" s="29">
        <v>2015</v>
      </c>
      <c r="C5217" s="27">
        <v>42354</v>
      </c>
      <c r="D5217" s="28">
        <v>0.48684479433668038</v>
      </c>
      <c r="E5217" s="28">
        <v>3</v>
      </c>
      <c r="F5217" s="27">
        <v>43450</v>
      </c>
      <c r="G5217" s="28">
        <v>0.67360291349041201</v>
      </c>
      <c r="H5217" s="28">
        <v>3</v>
      </c>
      <c r="I5217" s="28">
        <v>0.48000000000000004</v>
      </c>
      <c r="J5217" s="28">
        <v>0.97414241640207444</v>
      </c>
      <c r="K5217" s="28">
        <v>5</v>
      </c>
      <c r="L5217" s="28">
        <v>6250</v>
      </c>
      <c r="M5217" s="29">
        <v>2</v>
      </c>
    </row>
    <row r="5218" spans="1:13" x14ac:dyDescent="0.3">
      <c r="A5218">
        <v>5214</v>
      </c>
      <c r="B5218" s="29">
        <v>2015</v>
      </c>
      <c r="C5218" s="27">
        <v>42236</v>
      </c>
      <c r="D5218" s="28">
        <v>0.98298063725667562</v>
      </c>
      <c r="E5218" s="28">
        <v>4</v>
      </c>
      <c r="F5218" s="27">
        <v>43697</v>
      </c>
      <c r="G5218" s="28">
        <v>0.80008957073850762</v>
      </c>
      <c r="H5218" s="28">
        <v>3</v>
      </c>
      <c r="I5218" s="28">
        <v>0.48000000000000004</v>
      </c>
      <c r="J5218" s="28">
        <v>0.15433180109854461</v>
      </c>
      <c r="K5218" s="28">
        <v>1</v>
      </c>
      <c r="L5218" s="28">
        <v>3750</v>
      </c>
      <c r="M5218" s="29">
        <v>2</v>
      </c>
    </row>
    <row r="5219" spans="1:13" x14ac:dyDescent="0.3">
      <c r="A5219">
        <v>5215</v>
      </c>
      <c r="B5219" s="29">
        <v>2015</v>
      </c>
      <c r="C5219" s="27">
        <v>42083</v>
      </c>
      <c r="D5219" s="28">
        <v>0.57956191404523771</v>
      </c>
      <c r="E5219" s="28">
        <v>4</v>
      </c>
      <c r="F5219" s="27">
        <v>43544</v>
      </c>
      <c r="G5219" s="28">
        <v>0.91223125260729943</v>
      </c>
      <c r="H5219" s="28">
        <v>3</v>
      </c>
      <c r="I5219" s="28">
        <v>0.48000000000000004</v>
      </c>
      <c r="J5219" s="28">
        <v>0.62701804510995629</v>
      </c>
      <c r="K5219" s="28">
        <v>4</v>
      </c>
      <c r="L5219" s="28">
        <v>5625</v>
      </c>
      <c r="M5219" s="29">
        <v>4</v>
      </c>
    </row>
    <row r="5220" spans="1:13" x14ac:dyDescent="0.3">
      <c r="A5220">
        <v>5216</v>
      </c>
      <c r="B5220" s="29">
        <v>2015</v>
      </c>
      <c r="C5220" s="27">
        <v>42015</v>
      </c>
      <c r="D5220" s="28">
        <v>0.33917498273739599</v>
      </c>
      <c r="E5220" s="28">
        <v>2</v>
      </c>
      <c r="F5220" s="27">
        <v>42746</v>
      </c>
      <c r="G5220" s="28">
        <v>2.7617343456283749E-2</v>
      </c>
      <c r="H5220" s="28">
        <v>1</v>
      </c>
      <c r="I5220" s="28">
        <v>0.32</v>
      </c>
      <c r="J5220" s="28">
        <v>0.41214799274426916</v>
      </c>
      <c r="K5220" s="28">
        <v>2</v>
      </c>
      <c r="L5220" s="28">
        <v>4375</v>
      </c>
      <c r="M5220" s="29">
        <v>2</v>
      </c>
    </row>
    <row r="5221" spans="1:13" x14ac:dyDescent="0.3">
      <c r="A5221">
        <v>5217</v>
      </c>
      <c r="B5221" s="29">
        <v>2015</v>
      </c>
      <c r="C5221" s="27">
        <v>42188</v>
      </c>
      <c r="D5221" s="28">
        <v>7.8203033027110846E-2</v>
      </c>
      <c r="E5221" s="28">
        <v>1</v>
      </c>
      <c r="F5221" s="27">
        <v>42554</v>
      </c>
      <c r="G5221" s="28">
        <v>9.6868875871596649E-2</v>
      </c>
      <c r="H5221" s="28">
        <v>1</v>
      </c>
      <c r="I5221" s="28">
        <v>0.32</v>
      </c>
      <c r="J5221" s="28">
        <v>0.73047926841209565</v>
      </c>
      <c r="K5221" s="28">
        <v>5</v>
      </c>
      <c r="L5221" s="28">
        <v>6250</v>
      </c>
      <c r="M5221" s="29">
        <v>0</v>
      </c>
    </row>
    <row r="5222" spans="1:13" x14ac:dyDescent="0.3">
      <c r="A5222">
        <v>5218</v>
      </c>
      <c r="B5222" s="29">
        <v>2015</v>
      </c>
      <c r="C5222" s="27">
        <v>42118</v>
      </c>
      <c r="D5222" s="28">
        <v>0.71946992177681024</v>
      </c>
      <c r="E5222" s="28">
        <v>4</v>
      </c>
      <c r="F5222" s="27">
        <v>43579</v>
      </c>
      <c r="G5222" s="28">
        <v>0.52822157971380757</v>
      </c>
      <c r="H5222" s="28">
        <v>2</v>
      </c>
      <c r="I5222" s="28">
        <v>0.4</v>
      </c>
      <c r="J5222" s="28">
        <v>0.68450197551841319</v>
      </c>
      <c r="K5222" s="28">
        <v>4</v>
      </c>
      <c r="L5222" s="28">
        <v>5625</v>
      </c>
      <c r="M5222" s="29">
        <v>3</v>
      </c>
    </row>
    <row r="5223" spans="1:13" x14ac:dyDescent="0.3">
      <c r="A5223">
        <v>5219</v>
      </c>
      <c r="B5223" s="29">
        <v>2015</v>
      </c>
      <c r="C5223" s="27">
        <v>42210</v>
      </c>
      <c r="D5223" s="28">
        <v>0.85037756956559396</v>
      </c>
      <c r="E5223" s="28">
        <v>4</v>
      </c>
      <c r="F5223" s="27">
        <v>43671</v>
      </c>
      <c r="G5223" s="28">
        <v>0.67515329070319285</v>
      </c>
      <c r="H5223" s="28">
        <v>3</v>
      </c>
      <c r="I5223" s="28">
        <v>0.48000000000000004</v>
      </c>
      <c r="J5223" s="28">
        <v>0.96637150880362521</v>
      </c>
      <c r="K5223" s="28">
        <v>5</v>
      </c>
      <c r="L5223" s="28">
        <v>6250</v>
      </c>
      <c r="M5223" s="29">
        <v>4</v>
      </c>
    </row>
    <row r="5224" spans="1:13" x14ac:dyDescent="0.3">
      <c r="A5224">
        <v>5220</v>
      </c>
      <c r="B5224" s="29">
        <v>2015</v>
      </c>
      <c r="C5224" s="27">
        <v>42207</v>
      </c>
      <c r="D5224" s="28">
        <v>0.56966514937376911</v>
      </c>
      <c r="E5224" s="28">
        <v>3</v>
      </c>
      <c r="F5224" s="27">
        <v>43303</v>
      </c>
      <c r="G5224" s="28">
        <v>0.1202051183725088</v>
      </c>
      <c r="H5224" s="28">
        <v>1</v>
      </c>
      <c r="I5224" s="28">
        <v>0.32</v>
      </c>
      <c r="J5224" s="28">
        <v>0.53739549468855785</v>
      </c>
      <c r="K5224" s="28">
        <v>3</v>
      </c>
      <c r="L5224" s="28">
        <v>5000</v>
      </c>
      <c r="M5224" s="29">
        <v>0</v>
      </c>
    </row>
    <row r="5225" spans="1:13" x14ac:dyDescent="0.3">
      <c r="A5225">
        <v>5221</v>
      </c>
      <c r="B5225" s="29">
        <v>2015</v>
      </c>
      <c r="C5225" s="27">
        <v>42270</v>
      </c>
      <c r="D5225" s="28">
        <v>0.6406277451662129</v>
      </c>
      <c r="E5225" s="28">
        <v>4</v>
      </c>
      <c r="F5225" s="27">
        <v>43731</v>
      </c>
      <c r="G5225" s="28">
        <v>0.46970705278347824</v>
      </c>
      <c r="H5225" s="28">
        <v>2</v>
      </c>
      <c r="I5225" s="28">
        <v>0.4</v>
      </c>
      <c r="J5225" s="28">
        <v>0.10303483846174089</v>
      </c>
      <c r="K5225" s="28">
        <v>1</v>
      </c>
      <c r="L5225" s="28">
        <v>3750</v>
      </c>
      <c r="M5225" s="29">
        <v>4</v>
      </c>
    </row>
    <row r="5226" spans="1:13" x14ac:dyDescent="0.3">
      <c r="A5226">
        <v>5222</v>
      </c>
      <c r="B5226" s="29">
        <v>2015</v>
      </c>
      <c r="C5226" s="27">
        <v>42368</v>
      </c>
      <c r="D5226" s="28">
        <v>0.74172228967374942</v>
      </c>
      <c r="E5226" s="28">
        <v>4</v>
      </c>
      <c r="F5226" s="27">
        <v>43829</v>
      </c>
      <c r="G5226" s="28">
        <v>0.82638103514681438</v>
      </c>
      <c r="H5226" s="28">
        <v>3</v>
      </c>
      <c r="I5226" s="28">
        <v>0.48000000000000004</v>
      </c>
      <c r="J5226" s="28">
        <v>0.57795038346261474</v>
      </c>
      <c r="K5226" s="28">
        <v>3</v>
      </c>
      <c r="L5226" s="28">
        <v>5000</v>
      </c>
      <c r="M5226" s="29">
        <v>0</v>
      </c>
    </row>
    <row r="5227" spans="1:13" x14ac:dyDescent="0.3">
      <c r="A5227">
        <v>5223</v>
      </c>
      <c r="B5227" s="29">
        <v>2015</v>
      </c>
      <c r="C5227" s="27">
        <v>42110</v>
      </c>
      <c r="D5227" s="28">
        <v>0.95684756945039851</v>
      </c>
      <c r="E5227" s="28">
        <v>4</v>
      </c>
      <c r="F5227" s="27">
        <v>43571</v>
      </c>
      <c r="G5227" s="28">
        <v>0.50156576003891329</v>
      </c>
      <c r="H5227" s="28">
        <v>2</v>
      </c>
      <c r="I5227" s="28">
        <v>0.4</v>
      </c>
      <c r="J5227" s="28">
        <v>0.43284806991503477</v>
      </c>
      <c r="K5227" s="28">
        <v>3</v>
      </c>
      <c r="L5227" s="28">
        <v>5000</v>
      </c>
      <c r="M5227" s="29">
        <v>3</v>
      </c>
    </row>
    <row r="5228" spans="1:13" x14ac:dyDescent="0.3">
      <c r="A5228">
        <v>5224</v>
      </c>
      <c r="B5228" s="29">
        <v>2015</v>
      </c>
      <c r="C5228" s="27">
        <v>42268</v>
      </c>
      <c r="D5228" s="28">
        <v>0.45550356408171466</v>
      </c>
      <c r="E5228" s="28">
        <v>3</v>
      </c>
      <c r="F5228" s="27">
        <v>43364</v>
      </c>
      <c r="G5228" s="28">
        <v>0.9024187097167512</v>
      </c>
      <c r="H5228" s="28">
        <v>3</v>
      </c>
      <c r="I5228" s="28">
        <v>0.48000000000000004</v>
      </c>
      <c r="J5228" s="28">
        <v>0.26425759197276577</v>
      </c>
      <c r="K5228" s="28">
        <v>2</v>
      </c>
      <c r="L5228" s="28">
        <v>4375</v>
      </c>
      <c r="M5228" s="29">
        <v>2</v>
      </c>
    </row>
    <row r="5229" spans="1:13" x14ac:dyDescent="0.3">
      <c r="A5229">
        <v>5225</v>
      </c>
      <c r="B5229" s="29">
        <v>2015</v>
      </c>
      <c r="C5229" s="27">
        <v>42148</v>
      </c>
      <c r="D5229" s="28">
        <v>0.93934660576314188</v>
      </c>
      <c r="E5229" s="28">
        <v>4</v>
      </c>
      <c r="F5229" s="27">
        <v>43609</v>
      </c>
      <c r="G5229" s="28">
        <v>0.33717399098533174</v>
      </c>
      <c r="H5229" s="28">
        <v>2</v>
      </c>
      <c r="I5229" s="28">
        <v>0.4</v>
      </c>
      <c r="J5229" s="28">
        <v>0.33783296821076536</v>
      </c>
      <c r="K5229" s="28">
        <v>2</v>
      </c>
      <c r="L5229" s="28">
        <v>4375</v>
      </c>
      <c r="M5229" s="29">
        <v>0</v>
      </c>
    </row>
    <row r="5230" spans="1:13" x14ac:dyDescent="0.3">
      <c r="A5230">
        <v>5226</v>
      </c>
      <c r="B5230" s="29">
        <v>2015</v>
      </c>
      <c r="C5230" s="27">
        <v>42091</v>
      </c>
      <c r="D5230" s="28">
        <v>7.7876681880650889E-4</v>
      </c>
      <c r="E5230" s="28">
        <v>1</v>
      </c>
      <c r="F5230" s="27">
        <v>42457</v>
      </c>
      <c r="G5230" s="28">
        <v>0.49630583130279027</v>
      </c>
      <c r="H5230" s="28">
        <v>2</v>
      </c>
      <c r="I5230" s="28">
        <v>0.4</v>
      </c>
      <c r="J5230" s="28">
        <v>0.24914853236391543</v>
      </c>
      <c r="K5230" s="28">
        <v>2</v>
      </c>
      <c r="L5230" s="28">
        <v>4375</v>
      </c>
      <c r="M5230" s="29">
        <v>0</v>
      </c>
    </row>
    <row r="5231" spans="1:13" x14ac:dyDescent="0.3">
      <c r="A5231">
        <v>5227</v>
      </c>
      <c r="B5231" s="29">
        <v>2015</v>
      </c>
      <c r="C5231" s="27">
        <v>42094</v>
      </c>
      <c r="D5231" s="28">
        <v>0.62159687677172437</v>
      </c>
      <c r="E5231" s="28">
        <v>4</v>
      </c>
      <c r="F5231" s="27">
        <v>43555</v>
      </c>
      <c r="G5231" s="28">
        <v>7.4479847233799301E-3</v>
      </c>
      <c r="H5231" s="28">
        <v>1</v>
      </c>
      <c r="I5231" s="28">
        <v>0.32</v>
      </c>
      <c r="J5231" s="28">
        <v>0.59847969984281368</v>
      </c>
      <c r="K5231" s="28">
        <v>4</v>
      </c>
      <c r="L5231" s="28">
        <v>5625</v>
      </c>
      <c r="M5231" s="29">
        <v>0</v>
      </c>
    </row>
    <row r="5232" spans="1:13" x14ac:dyDescent="0.3">
      <c r="A5232">
        <v>5228</v>
      </c>
      <c r="B5232" s="29">
        <v>2015</v>
      </c>
      <c r="C5232" s="27">
        <v>42081</v>
      </c>
      <c r="D5232" s="28">
        <v>0.78403370492879632</v>
      </c>
      <c r="E5232" s="28">
        <v>4</v>
      </c>
      <c r="F5232" s="27">
        <v>43542</v>
      </c>
      <c r="G5232" s="28">
        <v>0.37929654511077171</v>
      </c>
      <c r="H5232" s="28">
        <v>2</v>
      </c>
      <c r="I5232" s="28">
        <v>0.4</v>
      </c>
      <c r="J5232" s="28">
        <v>0.77305667660600763</v>
      </c>
      <c r="K5232" s="28">
        <v>5</v>
      </c>
      <c r="L5232" s="28">
        <v>6250</v>
      </c>
      <c r="M5232" s="29">
        <v>3</v>
      </c>
    </row>
    <row r="5233" spans="1:13" x14ac:dyDescent="0.3">
      <c r="A5233">
        <v>5229</v>
      </c>
      <c r="B5233" s="29">
        <v>2015</v>
      </c>
      <c r="C5233" s="27">
        <v>42053</v>
      </c>
      <c r="D5233" s="28">
        <v>0.14759514422845554</v>
      </c>
      <c r="E5233" s="28">
        <v>1</v>
      </c>
      <c r="F5233" s="27">
        <v>42418</v>
      </c>
      <c r="G5233" s="28">
        <v>0.39823350863268059</v>
      </c>
      <c r="H5233" s="28">
        <v>2</v>
      </c>
      <c r="I5233" s="28">
        <v>0.4</v>
      </c>
      <c r="J5233" s="28">
        <v>0.35684598083966124</v>
      </c>
      <c r="K5233" s="28">
        <v>2</v>
      </c>
      <c r="L5233" s="28">
        <v>4375</v>
      </c>
      <c r="M5233" s="29">
        <v>1</v>
      </c>
    </row>
    <row r="5234" spans="1:13" x14ac:dyDescent="0.3">
      <c r="A5234">
        <v>5230</v>
      </c>
      <c r="B5234" s="29">
        <v>2015</v>
      </c>
      <c r="C5234" s="27">
        <v>42283</v>
      </c>
      <c r="D5234" s="28">
        <v>9.5198873317370758E-2</v>
      </c>
      <c r="E5234" s="28">
        <v>1</v>
      </c>
      <c r="F5234" s="27">
        <v>42649</v>
      </c>
      <c r="G5234" s="28">
        <v>0.68376418786293314</v>
      </c>
      <c r="H5234" s="28">
        <v>3</v>
      </c>
      <c r="I5234" s="28">
        <v>0.48000000000000004</v>
      </c>
      <c r="J5234" s="28">
        <v>0.27253037067466335</v>
      </c>
      <c r="K5234" s="28">
        <v>2</v>
      </c>
      <c r="L5234" s="28">
        <v>4375</v>
      </c>
      <c r="M5234" s="29">
        <v>0</v>
      </c>
    </row>
    <row r="5235" spans="1:13" x14ac:dyDescent="0.3">
      <c r="A5235">
        <v>5231</v>
      </c>
      <c r="B5235" s="29">
        <v>2015</v>
      </c>
      <c r="C5235" s="27">
        <v>42009</v>
      </c>
      <c r="D5235" s="28">
        <v>6.3411965558635375E-2</v>
      </c>
      <c r="E5235" s="28">
        <v>1</v>
      </c>
      <c r="F5235" s="27">
        <v>42374</v>
      </c>
      <c r="G5235" s="28">
        <v>1.6590445432879131E-2</v>
      </c>
      <c r="H5235" s="28">
        <v>1</v>
      </c>
      <c r="I5235" s="28">
        <v>0.32</v>
      </c>
      <c r="J5235" s="28">
        <v>0.30460837918111228</v>
      </c>
      <c r="K5235" s="28">
        <v>2</v>
      </c>
      <c r="L5235" s="28">
        <v>4375</v>
      </c>
      <c r="M5235" s="29">
        <v>0</v>
      </c>
    </row>
    <row r="5236" spans="1:13" x14ac:dyDescent="0.3">
      <c r="A5236">
        <v>5232</v>
      </c>
      <c r="B5236" s="29">
        <v>2015</v>
      </c>
      <c r="C5236" s="27">
        <v>42071</v>
      </c>
      <c r="D5236" s="28">
        <v>0.762565443328863</v>
      </c>
      <c r="E5236" s="28">
        <v>4</v>
      </c>
      <c r="F5236" s="27">
        <v>43532</v>
      </c>
      <c r="G5236" s="28">
        <v>0.66201905132061589</v>
      </c>
      <c r="H5236" s="28">
        <v>3</v>
      </c>
      <c r="I5236" s="28">
        <v>0.48000000000000004</v>
      </c>
      <c r="J5236" s="28">
        <v>0.31688711287689164</v>
      </c>
      <c r="K5236" s="28">
        <v>2</v>
      </c>
      <c r="L5236" s="28">
        <v>4375</v>
      </c>
      <c r="M5236" s="29">
        <v>2</v>
      </c>
    </row>
    <row r="5237" spans="1:13" x14ac:dyDescent="0.3">
      <c r="A5237">
        <v>5233</v>
      </c>
      <c r="B5237" s="29">
        <v>2015</v>
      </c>
      <c r="C5237" s="27">
        <v>42260</v>
      </c>
      <c r="D5237" s="28">
        <v>0.58500130107726167</v>
      </c>
      <c r="E5237" s="28">
        <v>4</v>
      </c>
      <c r="F5237" s="27">
        <v>43721</v>
      </c>
      <c r="G5237" s="28">
        <v>0.75402020241502909</v>
      </c>
      <c r="H5237" s="28">
        <v>3</v>
      </c>
      <c r="I5237" s="28">
        <v>0.48000000000000004</v>
      </c>
      <c r="J5237" s="28">
        <v>0.72207917780156838</v>
      </c>
      <c r="K5237" s="28">
        <v>5</v>
      </c>
      <c r="L5237" s="28">
        <v>6250</v>
      </c>
      <c r="M5237" s="29">
        <v>0</v>
      </c>
    </row>
    <row r="5238" spans="1:13" x14ac:dyDescent="0.3">
      <c r="A5238">
        <v>5234</v>
      </c>
      <c r="B5238" s="29">
        <v>2015</v>
      </c>
      <c r="C5238" s="27">
        <v>42249</v>
      </c>
      <c r="D5238" s="28">
        <v>0.61735128872086331</v>
      </c>
      <c r="E5238" s="28">
        <v>4</v>
      </c>
      <c r="F5238" s="27">
        <v>43710</v>
      </c>
      <c r="G5238" s="28">
        <v>0.37145813970957253</v>
      </c>
      <c r="H5238" s="28">
        <v>2</v>
      </c>
      <c r="I5238" s="28">
        <v>0.4</v>
      </c>
      <c r="J5238" s="28">
        <v>0.27683991698040333</v>
      </c>
      <c r="K5238" s="28">
        <v>2</v>
      </c>
      <c r="L5238" s="28">
        <v>4375</v>
      </c>
      <c r="M5238" s="29">
        <v>2</v>
      </c>
    </row>
    <row r="5239" spans="1:13" x14ac:dyDescent="0.3">
      <c r="A5239">
        <v>5235</v>
      </c>
      <c r="B5239" s="29">
        <v>2015</v>
      </c>
      <c r="C5239" s="27">
        <v>42272</v>
      </c>
      <c r="D5239" s="28">
        <v>4.6436024482605087E-2</v>
      </c>
      <c r="E5239" s="28">
        <v>1</v>
      </c>
      <c r="F5239" s="27">
        <v>42638</v>
      </c>
      <c r="G5239" s="28">
        <v>0.2638654136488745</v>
      </c>
      <c r="H5239" s="28">
        <v>1</v>
      </c>
      <c r="I5239" s="28">
        <v>0.32</v>
      </c>
      <c r="J5239" s="28">
        <v>0.4339129686261024</v>
      </c>
      <c r="K5239" s="28">
        <v>3</v>
      </c>
      <c r="L5239" s="28">
        <v>5000</v>
      </c>
      <c r="M5239" s="29">
        <v>0</v>
      </c>
    </row>
    <row r="5240" spans="1:13" x14ac:dyDescent="0.3">
      <c r="A5240">
        <v>5236</v>
      </c>
      <c r="B5240" s="29">
        <v>2015</v>
      </c>
      <c r="C5240" s="27">
        <v>42299</v>
      </c>
      <c r="D5240" s="28">
        <v>9.7450389079945299E-2</v>
      </c>
      <c r="E5240" s="28">
        <v>1</v>
      </c>
      <c r="F5240" s="27">
        <v>42665</v>
      </c>
      <c r="G5240" s="28">
        <v>0.44883238271843562</v>
      </c>
      <c r="H5240" s="28">
        <v>2</v>
      </c>
      <c r="I5240" s="28">
        <v>0.4</v>
      </c>
      <c r="J5240" s="28">
        <v>0.46170080575573269</v>
      </c>
      <c r="K5240" s="28">
        <v>3</v>
      </c>
      <c r="L5240" s="28">
        <v>5000</v>
      </c>
      <c r="M5240" s="29">
        <v>1</v>
      </c>
    </row>
    <row r="5241" spans="1:13" x14ac:dyDescent="0.3">
      <c r="A5241">
        <v>5237</v>
      </c>
      <c r="B5241" s="29">
        <v>2015</v>
      </c>
      <c r="C5241" s="27">
        <v>42017</v>
      </c>
      <c r="D5241" s="28">
        <v>0.87323382521177173</v>
      </c>
      <c r="E5241" s="28">
        <v>4</v>
      </c>
      <c r="F5241" s="27">
        <v>43478</v>
      </c>
      <c r="G5241" s="28">
        <v>0.30213641208364983</v>
      </c>
      <c r="H5241" s="28">
        <v>2</v>
      </c>
      <c r="I5241" s="28">
        <v>0.4</v>
      </c>
      <c r="J5241" s="28">
        <v>0.7570130135412394</v>
      </c>
      <c r="K5241" s="28">
        <v>5</v>
      </c>
      <c r="L5241" s="28">
        <v>6250</v>
      </c>
      <c r="M5241" s="29">
        <v>3</v>
      </c>
    </row>
    <row r="5242" spans="1:13" x14ac:dyDescent="0.3">
      <c r="A5242">
        <v>5238</v>
      </c>
      <c r="B5242" s="29">
        <v>2015</v>
      </c>
      <c r="C5242" s="27">
        <v>42130</v>
      </c>
      <c r="D5242" s="28">
        <v>0.29790310162576883</v>
      </c>
      <c r="E5242" s="28">
        <v>2</v>
      </c>
      <c r="F5242" s="27">
        <v>42861</v>
      </c>
      <c r="G5242" s="28">
        <v>0.58946156480717182</v>
      </c>
      <c r="H5242" s="28">
        <v>2</v>
      </c>
      <c r="I5242" s="28">
        <v>0.4</v>
      </c>
      <c r="J5242" s="28">
        <v>0.12235335902065125</v>
      </c>
      <c r="K5242" s="28">
        <v>1</v>
      </c>
      <c r="L5242" s="28">
        <v>3750</v>
      </c>
      <c r="M5242" s="29">
        <v>1</v>
      </c>
    </row>
    <row r="5243" spans="1:13" x14ac:dyDescent="0.3">
      <c r="A5243">
        <v>5239</v>
      </c>
      <c r="B5243" s="29">
        <v>2015</v>
      </c>
      <c r="C5243" s="27">
        <v>42123</v>
      </c>
      <c r="D5243" s="28">
        <v>1.7114356767920169E-2</v>
      </c>
      <c r="E5243" s="28">
        <v>1</v>
      </c>
      <c r="F5243" s="27">
        <v>42489</v>
      </c>
      <c r="G5243" s="28">
        <v>0.4864192879458481</v>
      </c>
      <c r="H5243" s="28">
        <v>2</v>
      </c>
      <c r="I5243" s="28">
        <v>0.4</v>
      </c>
      <c r="J5243" s="28">
        <v>0.9552419192843904</v>
      </c>
      <c r="K5243" s="28">
        <v>5</v>
      </c>
      <c r="L5243" s="28">
        <v>6250</v>
      </c>
      <c r="M5243" s="29">
        <v>1</v>
      </c>
    </row>
    <row r="5244" spans="1:13" x14ac:dyDescent="0.3">
      <c r="A5244">
        <v>5240</v>
      </c>
      <c r="B5244" s="29">
        <v>2015</v>
      </c>
      <c r="C5244" s="27">
        <v>42353</v>
      </c>
      <c r="D5244" s="28">
        <v>0.72859958502672295</v>
      </c>
      <c r="E5244" s="28">
        <v>4</v>
      </c>
      <c r="F5244" s="27">
        <v>43814</v>
      </c>
      <c r="G5244" s="28">
        <v>0.3961804499402457</v>
      </c>
      <c r="H5244" s="28">
        <v>2</v>
      </c>
      <c r="I5244" s="28">
        <v>0.4</v>
      </c>
      <c r="J5244" s="28">
        <v>0.78466516428447464</v>
      </c>
      <c r="K5244" s="28">
        <v>5</v>
      </c>
      <c r="L5244" s="28">
        <v>6250</v>
      </c>
      <c r="M5244" s="29">
        <v>0</v>
      </c>
    </row>
    <row r="5245" spans="1:13" x14ac:dyDescent="0.3">
      <c r="A5245">
        <v>5241</v>
      </c>
      <c r="B5245" s="29">
        <v>2015</v>
      </c>
      <c r="C5245" s="27">
        <v>42074</v>
      </c>
      <c r="D5245" s="28">
        <v>0.21029268742889984</v>
      </c>
      <c r="E5245" s="28">
        <v>1</v>
      </c>
      <c r="F5245" s="27">
        <v>42440</v>
      </c>
      <c r="G5245" s="28">
        <v>0.18994347698684699</v>
      </c>
      <c r="H5245" s="28">
        <v>1</v>
      </c>
      <c r="I5245" s="28">
        <v>0.32</v>
      </c>
      <c r="J5245" s="28">
        <v>0.44404608359216358</v>
      </c>
      <c r="K5245" s="28">
        <v>3</v>
      </c>
      <c r="L5245" s="28">
        <v>5000</v>
      </c>
      <c r="M5245" s="29">
        <v>0</v>
      </c>
    </row>
    <row r="5246" spans="1:13" x14ac:dyDescent="0.3">
      <c r="A5246">
        <v>5242</v>
      </c>
      <c r="B5246" s="29">
        <v>2015</v>
      </c>
      <c r="C5246" s="27">
        <v>42086</v>
      </c>
      <c r="D5246" s="28">
        <v>0.58325480714667843</v>
      </c>
      <c r="E5246" s="28">
        <v>4</v>
      </c>
      <c r="F5246" s="27">
        <v>43547</v>
      </c>
      <c r="G5246" s="28">
        <v>0.98013542646847418</v>
      </c>
      <c r="H5246" s="28">
        <v>3</v>
      </c>
      <c r="I5246" s="28">
        <v>0.48000000000000004</v>
      </c>
      <c r="J5246" s="28">
        <v>0.70066043666927458</v>
      </c>
      <c r="K5246" s="28">
        <v>4</v>
      </c>
      <c r="L5246" s="28">
        <v>5625</v>
      </c>
      <c r="M5246" s="29">
        <v>5</v>
      </c>
    </row>
    <row r="5247" spans="1:13" x14ac:dyDescent="0.3">
      <c r="A5247">
        <v>5243</v>
      </c>
      <c r="B5247" s="29">
        <v>2015</v>
      </c>
      <c r="C5247" s="27">
        <v>42009</v>
      </c>
      <c r="D5247" s="28">
        <v>0.7975532211844989</v>
      </c>
      <c r="E5247" s="28">
        <v>4</v>
      </c>
      <c r="F5247" s="27">
        <v>43470</v>
      </c>
      <c r="G5247" s="28">
        <v>6.5658644275116584E-2</v>
      </c>
      <c r="H5247" s="28">
        <v>1</v>
      </c>
      <c r="I5247" s="28">
        <v>0.32</v>
      </c>
      <c r="J5247" s="28">
        <v>0.84587183418165812</v>
      </c>
      <c r="K5247" s="28">
        <v>5</v>
      </c>
      <c r="L5247" s="28">
        <v>6250</v>
      </c>
      <c r="M5247" s="29">
        <v>0</v>
      </c>
    </row>
    <row r="5248" spans="1:13" x14ac:dyDescent="0.3">
      <c r="A5248">
        <v>5244</v>
      </c>
      <c r="B5248" s="29">
        <v>2015</v>
      </c>
      <c r="C5248" s="27">
        <v>42298</v>
      </c>
      <c r="D5248" s="28">
        <v>0.2297793199401359</v>
      </c>
      <c r="E5248" s="28">
        <v>1</v>
      </c>
      <c r="F5248" s="27">
        <v>42664</v>
      </c>
      <c r="G5248" s="28">
        <v>0.8307493244859846</v>
      </c>
      <c r="H5248" s="28">
        <v>3</v>
      </c>
      <c r="I5248" s="28">
        <v>0.48000000000000004</v>
      </c>
      <c r="J5248" s="28">
        <v>0.19856449477779092</v>
      </c>
      <c r="K5248" s="28">
        <v>1</v>
      </c>
      <c r="L5248" s="28">
        <v>3750</v>
      </c>
      <c r="M5248" s="29">
        <v>0</v>
      </c>
    </row>
    <row r="5249" spans="1:13" x14ac:dyDescent="0.3">
      <c r="A5249">
        <v>5245</v>
      </c>
      <c r="B5249" s="29">
        <v>2015</v>
      </c>
      <c r="C5249" s="27">
        <v>42009</v>
      </c>
      <c r="D5249" s="28">
        <v>0.4010516794141743</v>
      </c>
      <c r="E5249" s="28">
        <v>2</v>
      </c>
      <c r="F5249" s="27">
        <v>42740</v>
      </c>
      <c r="G5249" s="28">
        <v>0.94050034851028252</v>
      </c>
      <c r="H5249" s="28">
        <v>3</v>
      </c>
      <c r="I5249" s="28">
        <v>0.48000000000000004</v>
      </c>
      <c r="J5249" s="28">
        <v>0.74018649669444381</v>
      </c>
      <c r="K5249" s="28">
        <v>5</v>
      </c>
      <c r="L5249" s="28">
        <v>6250</v>
      </c>
      <c r="M5249" s="29">
        <v>3</v>
      </c>
    </row>
    <row r="5250" spans="1:13" x14ac:dyDescent="0.3">
      <c r="A5250">
        <v>5246</v>
      </c>
      <c r="B5250" s="29">
        <v>2015</v>
      </c>
      <c r="C5250" s="27">
        <v>42325</v>
      </c>
      <c r="D5250" s="28">
        <v>4.5936953232474487E-2</v>
      </c>
      <c r="E5250" s="28">
        <v>1</v>
      </c>
      <c r="F5250" s="27">
        <v>42691</v>
      </c>
      <c r="G5250" s="28">
        <v>0.35178200369993051</v>
      </c>
      <c r="H5250" s="28">
        <v>2</v>
      </c>
      <c r="I5250" s="28">
        <v>0.4</v>
      </c>
      <c r="J5250" s="28">
        <v>0.35848080768904322</v>
      </c>
      <c r="K5250" s="28">
        <v>2</v>
      </c>
      <c r="L5250" s="28">
        <v>4375</v>
      </c>
      <c r="M5250" s="29">
        <v>0</v>
      </c>
    </row>
    <row r="5251" spans="1:13" x14ac:dyDescent="0.3">
      <c r="A5251">
        <v>5247</v>
      </c>
      <c r="B5251" s="29">
        <v>2015</v>
      </c>
      <c r="C5251" s="27">
        <v>42269</v>
      </c>
      <c r="D5251" s="28">
        <v>0.61982644769432482</v>
      </c>
      <c r="E5251" s="28">
        <v>4</v>
      </c>
      <c r="F5251" s="27">
        <v>43730</v>
      </c>
      <c r="G5251" s="28">
        <v>0.34166388261475944</v>
      </c>
      <c r="H5251" s="28">
        <v>2</v>
      </c>
      <c r="I5251" s="28">
        <v>0.4</v>
      </c>
      <c r="J5251" s="28">
        <v>0.42244494806032495</v>
      </c>
      <c r="K5251" s="28">
        <v>3</v>
      </c>
      <c r="L5251" s="28">
        <v>5000</v>
      </c>
      <c r="M5251" s="29">
        <v>0</v>
      </c>
    </row>
    <row r="5252" spans="1:13" x14ac:dyDescent="0.3">
      <c r="A5252">
        <v>5248</v>
      </c>
      <c r="B5252" s="29">
        <v>2015</v>
      </c>
      <c r="C5252" s="27">
        <v>42297</v>
      </c>
      <c r="D5252" s="28">
        <v>0.89593111618120103</v>
      </c>
      <c r="E5252" s="28">
        <v>4</v>
      </c>
      <c r="F5252" s="27">
        <v>43758</v>
      </c>
      <c r="G5252" s="28">
        <v>0.14726070496766996</v>
      </c>
      <c r="H5252" s="28">
        <v>1</v>
      </c>
      <c r="I5252" s="28">
        <v>0.32</v>
      </c>
      <c r="J5252" s="28">
        <v>0.92657952667361487</v>
      </c>
      <c r="K5252" s="28">
        <v>5</v>
      </c>
      <c r="L5252" s="28">
        <v>6250</v>
      </c>
      <c r="M5252" s="29">
        <v>2</v>
      </c>
    </row>
    <row r="5253" spans="1:13" x14ac:dyDescent="0.3">
      <c r="A5253">
        <v>5249</v>
      </c>
      <c r="B5253" s="29">
        <v>2015</v>
      </c>
      <c r="C5253" s="27">
        <v>42108</v>
      </c>
      <c r="D5253" s="28">
        <v>0.78401172931887497</v>
      </c>
      <c r="E5253" s="28">
        <v>4</v>
      </c>
      <c r="F5253" s="27">
        <v>43569</v>
      </c>
      <c r="G5253" s="28">
        <v>0.85702612693448788</v>
      </c>
      <c r="H5253" s="28">
        <v>3</v>
      </c>
      <c r="I5253" s="28">
        <v>0.48000000000000004</v>
      </c>
      <c r="J5253" s="28">
        <v>3.1900217023824284E-2</v>
      </c>
      <c r="K5253" s="28">
        <v>1</v>
      </c>
      <c r="L5253" s="28">
        <v>3750</v>
      </c>
      <c r="M5253" s="29">
        <v>2</v>
      </c>
    </row>
    <row r="5254" spans="1:13" x14ac:dyDescent="0.3">
      <c r="A5254">
        <v>5250</v>
      </c>
      <c r="B5254" s="29">
        <v>2015</v>
      </c>
      <c r="C5254" s="27">
        <v>42018</v>
      </c>
      <c r="D5254" s="28">
        <v>0.86125144680042343</v>
      </c>
      <c r="E5254" s="28">
        <v>4</v>
      </c>
      <c r="F5254" s="27">
        <v>43479</v>
      </c>
      <c r="G5254" s="28">
        <v>0.94745854933493834</v>
      </c>
      <c r="H5254" s="28">
        <v>3</v>
      </c>
      <c r="I5254" s="28">
        <v>0.48000000000000004</v>
      </c>
      <c r="J5254" s="28">
        <v>0.62188442684238787</v>
      </c>
      <c r="K5254" s="28">
        <v>4</v>
      </c>
      <c r="L5254" s="28">
        <v>5625</v>
      </c>
      <c r="M5254" s="29">
        <v>2</v>
      </c>
    </row>
    <row r="5255" spans="1:13" x14ac:dyDescent="0.3">
      <c r="A5255">
        <v>5251</v>
      </c>
      <c r="B5255" s="29">
        <v>2015</v>
      </c>
      <c r="C5255" s="27">
        <v>42085</v>
      </c>
      <c r="D5255" s="28">
        <v>0.17009886332904323</v>
      </c>
      <c r="E5255" s="28">
        <v>1</v>
      </c>
      <c r="F5255" s="27">
        <v>42451</v>
      </c>
      <c r="G5255" s="28">
        <v>0.48203042783182837</v>
      </c>
      <c r="H5255" s="28">
        <v>2</v>
      </c>
      <c r="I5255" s="28">
        <v>0.4</v>
      </c>
      <c r="J5255" s="28">
        <v>0.80310499037591787</v>
      </c>
      <c r="K5255" s="28">
        <v>5</v>
      </c>
      <c r="L5255" s="28">
        <v>6250</v>
      </c>
      <c r="M5255" s="29">
        <v>0</v>
      </c>
    </row>
    <row r="5256" spans="1:13" x14ac:dyDescent="0.3">
      <c r="A5256">
        <v>5252</v>
      </c>
      <c r="B5256" s="29">
        <v>2015</v>
      </c>
      <c r="C5256" s="27">
        <v>42309</v>
      </c>
      <c r="D5256" s="28">
        <v>0.10135652818933527</v>
      </c>
      <c r="E5256" s="28">
        <v>1</v>
      </c>
      <c r="F5256" s="27">
        <v>42675</v>
      </c>
      <c r="G5256" s="28">
        <v>0.71472010820443799</v>
      </c>
      <c r="H5256" s="28">
        <v>3</v>
      </c>
      <c r="I5256" s="28">
        <v>0.48000000000000004</v>
      </c>
      <c r="J5256" s="28">
        <v>0.83804680735391934</v>
      </c>
      <c r="K5256" s="28">
        <v>5</v>
      </c>
      <c r="L5256" s="28">
        <v>6250</v>
      </c>
      <c r="M5256" s="29">
        <v>0</v>
      </c>
    </row>
    <row r="5257" spans="1:13" x14ac:dyDescent="0.3">
      <c r="A5257">
        <v>5253</v>
      </c>
      <c r="B5257" s="29">
        <v>2015</v>
      </c>
      <c r="C5257" s="27">
        <v>42160</v>
      </c>
      <c r="D5257" s="28">
        <v>0.44560064759878448</v>
      </c>
      <c r="E5257" s="28">
        <v>3</v>
      </c>
      <c r="F5257" s="27">
        <v>43256</v>
      </c>
      <c r="G5257" s="28">
        <v>0.9309256355003116</v>
      </c>
      <c r="H5257" s="28">
        <v>3</v>
      </c>
      <c r="I5257" s="28">
        <v>0.48000000000000004</v>
      </c>
      <c r="J5257" s="28">
        <v>0.45328580996042178</v>
      </c>
      <c r="K5257" s="28">
        <v>3</v>
      </c>
      <c r="L5257" s="28">
        <v>5000</v>
      </c>
      <c r="M5257" s="29">
        <v>0</v>
      </c>
    </row>
    <row r="5258" spans="1:13" x14ac:dyDescent="0.3">
      <c r="A5258">
        <v>5254</v>
      </c>
      <c r="B5258" s="29">
        <v>2015</v>
      </c>
      <c r="C5258" s="27">
        <v>42366</v>
      </c>
      <c r="D5258" s="28">
        <v>0.6113871771810262</v>
      </c>
      <c r="E5258" s="28">
        <v>4</v>
      </c>
      <c r="F5258" s="27">
        <v>43827</v>
      </c>
      <c r="G5258" s="28">
        <v>0.55716479810072783</v>
      </c>
      <c r="H5258" s="28">
        <v>2</v>
      </c>
      <c r="I5258" s="28">
        <v>0.4</v>
      </c>
      <c r="J5258" s="28">
        <v>0.10683362745489311</v>
      </c>
      <c r="K5258" s="28">
        <v>1</v>
      </c>
      <c r="L5258" s="28">
        <v>3750</v>
      </c>
      <c r="M5258" s="29">
        <v>0</v>
      </c>
    </row>
    <row r="5259" spans="1:13" x14ac:dyDescent="0.3">
      <c r="A5259">
        <v>5255</v>
      </c>
      <c r="B5259" s="29">
        <v>2015</v>
      </c>
      <c r="C5259" s="27">
        <v>42017</v>
      </c>
      <c r="D5259" s="28">
        <v>0.30991740492468223</v>
      </c>
      <c r="E5259" s="28">
        <v>2</v>
      </c>
      <c r="F5259" s="27">
        <v>42748</v>
      </c>
      <c r="G5259" s="28">
        <v>0.82462696330337459</v>
      </c>
      <c r="H5259" s="28">
        <v>3</v>
      </c>
      <c r="I5259" s="28">
        <v>0.48000000000000004</v>
      </c>
      <c r="J5259" s="28">
        <v>0.65452212470807947</v>
      </c>
      <c r="K5259" s="28">
        <v>4</v>
      </c>
      <c r="L5259" s="28">
        <v>5625</v>
      </c>
      <c r="M5259" s="29">
        <v>0</v>
      </c>
    </row>
    <row r="5260" spans="1:13" x14ac:dyDescent="0.3">
      <c r="A5260">
        <v>5256</v>
      </c>
      <c r="B5260" s="29">
        <v>2015</v>
      </c>
      <c r="C5260" s="27">
        <v>42354</v>
      </c>
      <c r="D5260" s="28">
        <v>0.88524219259949721</v>
      </c>
      <c r="E5260" s="28">
        <v>4</v>
      </c>
      <c r="F5260" s="27">
        <v>43815</v>
      </c>
      <c r="G5260" s="28">
        <v>0.35231994060340566</v>
      </c>
      <c r="H5260" s="28">
        <v>2</v>
      </c>
      <c r="I5260" s="28">
        <v>0.4</v>
      </c>
      <c r="J5260" s="28">
        <v>0.79441939367626013</v>
      </c>
      <c r="K5260" s="28">
        <v>5</v>
      </c>
      <c r="L5260" s="28">
        <v>6250</v>
      </c>
      <c r="M5260" s="29">
        <v>2</v>
      </c>
    </row>
    <row r="5261" spans="1:13" x14ac:dyDescent="0.3">
      <c r="A5261">
        <v>5257</v>
      </c>
      <c r="B5261" s="29">
        <v>2015</v>
      </c>
      <c r="C5261" s="27">
        <v>42099</v>
      </c>
      <c r="D5261" s="28">
        <v>0.33600015962074958</v>
      </c>
      <c r="E5261" s="28">
        <v>2</v>
      </c>
      <c r="F5261" s="27">
        <v>42830</v>
      </c>
      <c r="G5261" s="28">
        <v>0.21610609406146297</v>
      </c>
      <c r="H5261" s="28">
        <v>1</v>
      </c>
      <c r="I5261" s="28">
        <v>0.32</v>
      </c>
      <c r="J5261" s="28">
        <v>9.9900367304189497E-2</v>
      </c>
      <c r="K5261" s="28">
        <v>1</v>
      </c>
      <c r="L5261" s="28">
        <v>3750</v>
      </c>
      <c r="M5261" s="29">
        <v>0</v>
      </c>
    </row>
    <row r="5262" spans="1:13" x14ac:dyDescent="0.3">
      <c r="A5262">
        <v>5258</v>
      </c>
      <c r="B5262" s="29">
        <v>2015</v>
      </c>
      <c r="C5262" s="27">
        <v>42358</v>
      </c>
      <c r="D5262" s="28">
        <v>0.4777322629244829</v>
      </c>
      <c r="E5262" s="28">
        <v>3</v>
      </c>
      <c r="F5262" s="27">
        <v>43454</v>
      </c>
      <c r="G5262" s="28">
        <v>0.45301387480983879</v>
      </c>
      <c r="H5262" s="28">
        <v>2</v>
      </c>
      <c r="I5262" s="28">
        <v>0.4</v>
      </c>
      <c r="J5262" s="28">
        <v>0.28971724830909162</v>
      </c>
      <c r="K5262" s="28">
        <v>2</v>
      </c>
      <c r="L5262" s="28">
        <v>4375</v>
      </c>
      <c r="M5262" s="29">
        <v>1</v>
      </c>
    </row>
    <row r="5263" spans="1:13" x14ac:dyDescent="0.3">
      <c r="A5263">
        <v>5259</v>
      </c>
      <c r="B5263" s="29">
        <v>2015</v>
      </c>
      <c r="C5263" s="27">
        <v>42128</v>
      </c>
      <c r="D5263" s="28">
        <v>0.74287311879131013</v>
      </c>
      <c r="E5263" s="28">
        <v>4</v>
      </c>
      <c r="F5263" s="27">
        <v>43589</v>
      </c>
      <c r="G5263" s="28">
        <v>0.18142636021579239</v>
      </c>
      <c r="H5263" s="28">
        <v>1</v>
      </c>
      <c r="I5263" s="28">
        <v>0.32</v>
      </c>
      <c r="J5263" s="28">
        <v>1.2020862118741982E-2</v>
      </c>
      <c r="K5263" s="28">
        <v>1</v>
      </c>
      <c r="L5263" s="28">
        <v>3750</v>
      </c>
      <c r="M5263" s="29">
        <v>1</v>
      </c>
    </row>
    <row r="5264" spans="1:13" x14ac:dyDescent="0.3">
      <c r="A5264">
        <v>5260</v>
      </c>
      <c r="B5264" s="29">
        <v>2015</v>
      </c>
      <c r="C5264" s="27">
        <v>42266</v>
      </c>
      <c r="D5264" s="28">
        <v>0.28706848076200941</v>
      </c>
      <c r="E5264" s="28">
        <v>2</v>
      </c>
      <c r="F5264" s="27">
        <v>42997</v>
      </c>
      <c r="G5264" s="28">
        <v>0.54014098131086974</v>
      </c>
      <c r="H5264" s="28">
        <v>2</v>
      </c>
      <c r="I5264" s="28">
        <v>0.4</v>
      </c>
      <c r="J5264" s="28">
        <v>0.18790317707283033</v>
      </c>
      <c r="K5264" s="28">
        <v>1</v>
      </c>
      <c r="L5264" s="28">
        <v>3750</v>
      </c>
      <c r="M5264" s="29">
        <v>0</v>
      </c>
    </row>
    <row r="5265" spans="1:13" x14ac:dyDescent="0.3">
      <c r="A5265">
        <v>5261</v>
      </c>
      <c r="B5265" s="29">
        <v>2015</v>
      </c>
      <c r="C5265" s="27">
        <v>42249</v>
      </c>
      <c r="D5265" s="28">
        <v>0.62578050319197875</v>
      </c>
      <c r="E5265" s="28">
        <v>4</v>
      </c>
      <c r="F5265" s="27">
        <v>43710</v>
      </c>
      <c r="G5265" s="28">
        <v>2.1712026509492999E-2</v>
      </c>
      <c r="H5265" s="28">
        <v>1</v>
      </c>
      <c r="I5265" s="28">
        <v>0.32</v>
      </c>
      <c r="J5265" s="28">
        <v>0.72624747585198779</v>
      </c>
      <c r="K5265" s="28">
        <v>5</v>
      </c>
      <c r="L5265" s="28">
        <v>6250</v>
      </c>
      <c r="M5265" s="29">
        <v>1</v>
      </c>
    </row>
    <row r="5266" spans="1:13" x14ac:dyDescent="0.3">
      <c r="A5266">
        <v>5262</v>
      </c>
      <c r="B5266" s="29">
        <v>2015</v>
      </c>
      <c r="C5266" s="27">
        <v>42168</v>
      </c>
      <c r="D5266" s="28">
        <v>0.33393378907448279</v>
      </c>
      <c r="E5266" s="28">
        <v>2</v>
      </c>
      <c r="F5266" s="27">
        <v>42899</v>
      </c>
      <c r="G5266" s="28">
        <v>0.27746465331431913</v>
      </c>
      <c r="H5266" s="28">
        <v>1</v>
      </c>
      <c r="I5266" s="28">
        <v>0.32</v>
      </c>
      <c r="J5266" s="28">
        <v>0.902107793077639</v>
      </c>
      <c r="K5266" s="28">
        <v>5</v>
      </c>
      <c r="L5266" s="28">
        <v>6250</v>
      </c>
      <c r="M5266" s="29">
        <v>0</v>
      </c>
    </row>
    <row r="5267" spans="1:13" x14ac:dyDescent="0.3">
      <c r="A5267">
        <v>5263</v>
      </c>
      <c r="B5267" s="29">
        <v>2015</v>
      </c>
      <c r="C5267" s="27">
        <v>42084</v>
      </c>
      <c r="D5267" s="28">
        <v>0.1133571855090274</v>
      </c>
      <c r="E5267" s="28">
        <v>1</v>
      </c>
      <c r="F5267" s="27">
        <v>42450</v>
      </c>
      <c r="G5267" s="28">
        <v>0.92156714900412395</v>
      </c>
      <c r="H5267" s="28">
        <v>3</v>
      </c>
      <c r="I5267" s="28">
        <v>0.48000000000000004</v>
      </c>
      <c r="J5267" s="28">
        <v>0.53527242096326721</v>
      </c>
      <c r="K5267" s="28">
        <v>3</v>
      </c>
      <c r="L5267" s="28">
        <v>5000</v>
      </c>
      <c r="M5267" s="29">
        <v>0</v>
      </c>
    </row>
    <row r="5268" spans="1:13" x14ac:dyDescent="0.3">
      <c r="A5268">
        <v>5264</v>
      </c>
      <c r="B5268" s="29">
        <v>2015</v>
      </c>
      <c r="C5268" s="27">
        <v>42313</v>
      </c>
      <c r="D5268" s="28">
        <v>0.99525564426232216</v>
      </c>
      <c r="E5268" s="28">
        <v>4</v>
      </c>
      <c r="F5268" s="27">
        <v>43774</v>
      </c>
      <c r="G5268" s="28">
        <v>0.33652257083572523</v>
      </c>
      <c r="H5268" s="28">
        <v>2</v>
      </c>
      <c r="I5268" s="28">
        <v>0.4</v>
      </c>
      <c r="J5268" s="28">
        <v>0.36548292298977125</v>
      </c>
      <c r="K5268" s="28">
        <v>2</v>
      </c>
      <c r="L5268" s="28">
        <v>4375</v>
      </c>
      <c r="M5268" s="29">
        <v>0</v>
      </c>
    </row>
    <row r="5269" spans="1:13" x14ac:dyDescent="0.3">
      <c r="A5269">
        <v>5265</v>
      </c>
      <c r="B5269" s="29">
        <v>2015</v>
      </c>
      <c r="C5269" s="27">
        <v>42335</v>
      </c>
      <c r="D5269" s="28">
        <v>0.71019827365390109</v>
      </c>
      <c r="E5269" s="28">
        <v>4</v>
      </c>
      <c r="F5269" s="27">
        <v>43796</v>
      </c>
      <c r="G5269" s="28">
        <v>0.44267693612271597</v>
      </c>
      <c r="H5269" s="28">
        <v>2</v>
      </c>
      <c r="I5269" s="28">
        <v>0.4</v>
      </c>
      <c r="J5269" s="28">
        <v>0.38545511616160155</v>
      </c>
      <c r="K5269" s="28">
        <v>2</v>
      </c>
      <c r="L5269" s="28">
        <v>4375</v>
      </c>
      <c r="M5269" s="29">
        <v>1</v>
      </c>
    </row>
    <row r="5270" spans="1:13" x14ac:dyDescent="0.3">
      <c r="A5270">
        <v>5266</v>
      </c>
      <c r="B5270" s="29">
        <v>2015</v>
      </c>
      <c r="C5270" s="27">
        <v>42213</v>
      </c>
      <c r="D5270" s="28">
        <v>0.21291464156454598</v>
      </c>
      <c r="E5270" s="28">
        <v>1</v>
      </c>
      <c r="F5270" s="27">
        <v>42579</v>
      </c>
      <c r="G5270" s="28">
        <v>0.6477415546017945</v>
      </c>
      <c r="H5270" s="28">
        <v>3</v>
      </c>
      <c r="I5270" s="28">
        <v>0.48000000000000004</v>
      </c>
      <c r="J5270" s="28">
        <v>0.79204859815665551</v>
      </c>
      <c r="K5270" s="28">
        <v>5</v>
      </c>
      <c r="L5270" s="28">
        <v>6250</v>
      </c>
      <c r="M5270" s="29">
        <v>2</v>
      </c>
    </row>
    <row r="5271" spans="1:13" x14ac:dyDescent="0.3">
      <c r="A5271">
        <v>5267</v>
      </c>
      <c r="B5271" s="29">
        <v>2015</v>
      </c>
      <c r="C5271" s="27">
        <v>42164</v>
      </c>
      <c r="D5271" s="28">
        <v>0.76138301176738976</v>
      </c>
      <c r="E5271" s="28">
        <v>4</v>
      </c>
      <c r="F5271" s="27">
        <v>43625</v>
      </c>
      <c r="G5271" s="28">
        <v>0.92562184775412093</v>
      </c>
      <c r="H5271" s="28">
        <v>3</v>
      </c>
      <c r="I5271" s="28">
        <v>0.48000000000000004</v>
      </c>
      <c r="J5271" s="28">
        <v>0.15430225630674566</v>
      </c>
      <c r="K5271" s="28">
        <v>1</v>
      </c>
      <c r="L5271" s="28">
        <v>3750</v>
      </c>
      <c r="M5271" s="29">
        <v>3</v>
      </c>
    </row>
    <row r="5272" spans="1:13" x14ac:dyDescent="0.3">
      <c r="A5272">
        <v>5268</v>
      </c>
      <c r="B5272" s="29">
        <v>2015</v>
      </c>
      <c r="C5272" s="27">
        <v>42014</v>
      </c>
      <c r="D5272" s="28">
        <v>0.31856426770232793</v>
      </c>
      <c r="E5272" s="28">
        <v>2</v>
      </c>
      <c r="F5272" s="27">
        <v>42745</v>
      </c>
      <c r="G5272" s="28">
        <v>0.93946702951534744</v>
      </c>
      <c r="H5272" s="28">
        <v>3</v>
      </c>
      <c r="I5272" s="28">
        <v>0.48000000000000004</v>
      </c>
      <c r="J5272" s="28">
        <v>0.91600915642067249</v>
      </c>
      <c r="K5272" s="28">
        <v>5</v>
      </c>
      <c r="L5272" s="28">
        <v>6250</v>
      </c>
      <c r="M5272" s="29">
        <v>0</v>
      </c>
    </row>
    <row r="5273" spans="1:13" x14ac:dyDescent="0.3">
      <c r="A5273">
        <v>5269</v>
      </c>
      <c r="B5273" s="29">
        <v>2015</v>
      </c>
      <c r="C5273" s="27">
        <v>42164</v>
      </c>
      <c r="D5273" s="28">
        <v>0.2670694603752678</v>
      </c>
      <c r="E5273" s="28">
        <v>2</v>
      </c>
      <c r="F5273" s="27">
        <v>42895</v>
      </c>
      <c r="G5273" s="28">
        <v>0.56616090823410714</v>
      </c>
      <c r="H5273" s="28">
        <v>2</v>
      </c>
      <c r="I5273" s="28">
        <v>0.4</v>
      </c>
      <c r="J5273" s="28">
        <v>0.45323874208709181</v>
      </c>
      <c r="K5273" s="28">
        <v>3</v>
      </c>
      <c r="L5273" s="28">
        <v>5000</v>
      </c>
      <c r="M5273" s="29">
        <v>3</v>
      </c>
    </row>
    <row r="5274" spans="1:13" x14ac:dyDescent="0.3">
      <c r="A5274">
        <v>5270</v>
      </c>
      <c r="B5274" s="29">
        <v>2015</v>
      </c>
      <c r="C5274" s="27">
        <v>42170</v>
      </c>
      <c r="D5274" s="28">
        <v>4.6238345152458393E-2</v>
      </c>
      <c r="E5274" s="28">
        <v>1</v>
      </c>
      <c r="F5274" s="27">
        <v>42536</v>
      </c>
      <c r="G5274" s="28">
        <v>0.42634461118323719</v>
      </c>
      <c r="H5274" s="28">
        <v>2</v>
      </c>
      <c r="I5274" s="28">
        <v>0.4</v>
      </c>
      <c r="J5274" s="28">
        <v>6.5887792805280343E-2</v>
      </c>
      <c r="K5274" s="28">
        <v>1</v>
      </c>
      <c r="L5274" s="28">
        <v>3750</v>
      </c>
      <c r="M5274" s="29">
        <v>0</v>
      </c>
    </row>
    <row r="5275" spans="1:13" x14ac:dyDescent="0.3">
      <c r="A5275">
        <v>5271</v>
      </c>
      <c r="B5275" s="29">
        <v>2015</v>
      </c>
      <c r="C5275" s="27">
        <v>42142</v>
      </c>
      <c r="D5275" s="28">
        <v>0.27264043693287676</v>
      </c>
      <c r="E5275" s="28">
        <v>2</v>
      </c>
      <c r="F5275" s="27">
        <v>42873</v>
      </c>
      <c r="G5275" s="28">
        <v>0.75206329487247991</v>
      </c>
      <c r="H5275" s="28">
        <v>3</v>
      </c>
      <c r="I5275" s="28">
        <v>0.48000000000000004</v>
      </c>
      <c r="J5275" s="28">
        <v>0.54509790878918662</v>
      </c>
      <c r="K5275" s="28">
        <v>3</v>
      </c>
      <c r="L5275" s="28">
        <v>5000</v>
      </c>
      <c r="M5275" s="29">
        <v>0</v>
      </c>
    </row>
    <row r="5276" spans="1:13" x14ac:dyDescent="0.3">
      <c r="A5276">
        <v>5272</v>
      </c>
      <c r="B5276" s="29">
        <v>2015</v>
      </c>
      <c r="C5276" s="27">
        <v>42251</v>
      </c>
      <c r="D5276" s="28">
        <v>0.29661718076209753</v>
      </c>
      <c r="E5276" s="28">
        <v>2</v>
      </c>
      <c r="F5276" s="27">
        <v>42982</v>
      </c>
      <c r="G5276" s="28">
        <v>0.83992312568037408</v>
      </c>
      <c r="H5276" s="28">
        <v>3</v>
      </c>
      <c r="I5276" s="28">
        <v>0.48000000000000004</v>
      </c>
      <c r="J5276" s="28">
        <v>0.75018775171849816</v>
      </c>
      <c r="K5276" s="28">
        <v>5</v>
      </c>
      <c r="L5276" s="28">
        <v>6250</v>
      </c>
      <c r="M5276" s="29">
        <v>0</v>
      </c>
    </row>
    <row r="5277" spans="1:13" x14ac:dyDescent="0.3">
      <c r="A5277">
        <v>5273</v>
      </c>
      <c r="B5277" s="29">
        <v>2015</v>
      </c>
      <c r="C5277" s="27">
        <v>42226</v>
      </c>
      <c r="D5277" s="28">
        <v>0.1068186814334261</v>
      </c>
      <c r="E5277" s="28">
        <v>1</v>
      </c>
      <c r="F5277" s="27">
        <v>42592</v>
      </c>
      <c r="G5277" s="28">
        <v>0.32877273667193374</v>
      </c>
      <c r="H5277" s="28">
        <v>2</v>
      </c>
      <c r="I5277" s="28">
        <v>0.4</v>
      </c>
      <c r="J5277" s="28">
        <v>0.27693638261988685</v>
      </c>
      <c r="K5277" s="28">
        <v>2</v>
      </c>
      <c r="L5277" s="28">
        <v>4375</v>
      </c>
      <c r="M5277" s="29">
        <v>0</v>
      </c>
    </row>
    <row r="5278" spans="1:13" x14ac:dyDescent="0.3">
      <c r="A5278">
        <v>5274</v>
      </c>
      <c r="B5278" s="29">
        <v>2015</v>
      </c>
      <c r="C5278" s="27">
        <v>42309</v>
      </c>
      <c r="D5278" s="28">
        <v>0.51000124494357679</v>
      </c>
      <c r="E5278" s="28">
        <v>3</v>
      </c>
      <c r="F5278" s="27">
        <v>43405</v>
      </c>
      <c r="G5278" s="28">
        <v>4.7762694095622504E-2</v>
      </c>
      <c r="H5278" s="28">
        <v>1</v>
      </c>
      <c r="I5278" s="28">
        <v>0.32</v>
      </c>
      <c r="J5278" s="28">
        <v>0.4644997509123433</v>
      </c>
      <c r="K5278" s="28">
        <v>3</v>
      </c>
      <c r="L5278" s="28">
        <v>5000</v>
      </c>
      <c r="M5278" s="29">
        <v>1</v>
      </c>
    </row>
    <row r="5279" spans="1:13" x14ac:dyDescent="0.3">
      <c r="A5279">
        <v>5275</v>
      </c>
      <c r="B5279" s="29">
        <v>2015</v>
      </c>
      <c r="C5279" s="27">
        <v>42355</v>
      </c>
      <c r="D5279" s="28">
        <v>0.28274096698348383</v>
      </c>
      <c r="E5279" s="28">
        <v>2</v>
      </c>
      <c r="F5279" s="27">
        <v>43086</v>
      </c>
      <c r="G5279" s="28">
        <v>0.29106340888983873</v>
      </c>
      <c r="H5279" s="28">
        <v>2</v>
      </c>
      <c r="I5279" s="28">
        <v>0.4</v>
      </c>
      <c r="J5279" s="28">
        <v>0.9110400164332717</v>
      </c>
      <c r="K5279" s="28">
        <v>5</v>
      </c>
      <c r="L5279" s="28">
        <v>6250</v>
      </c>
      <c r="M5279" s="29">
        <v>3</v>
      </c>
    </row>
    <row r="5280" spans="1:13" x14ac:dyDescent="0.3">
      <c r="A5280">
        <v>5276</v>
      </c>
      <c r="B5280" s="29">
        <v>2015</v>
      </c>
      <c r="C5280" s="27">
        <v>42316</v>
      </c>
      <c r="D5280" s="28">
        <v>0.93655679768668842</v>
      </c>
      <c r="E5280" s="28">
        <v>4</v>
      </c>
      <c r="F5280" s="27">
        <v>43777</v>
      </c>
      <c r="G5280" s="28">
        <v>0.70666971894393382</v>
      </c>
      <c r="H5280" s="28">
        <v>3</v>
      </c>
      <c r="I5280" s="28">
        <v>0.48000000000000004</v>
      </c>
      <c r="J5280" s="28">
        <v>0.80858843386716328</v>
      </c>
      <c r="K5280" s="28">
        <v>5</v>
      </c>
      <c r="L5280" s="28">
        <v>6250</v>
      </c>
      <c r="M5280" s="29">
        <v>3</v>
      </c>
    </row>
    <row r="5281" spans="1:13" x14ac:dyDescent="0.3">
      <c r="A5281">
        <v>5277</v>
      </c>
      <c r="B5281" s="29">
        <v>2015</v>
      </c>
      <c r="C5281" s="27">
        <v>42023</v>
      </c>
      <c r="D5281" s="28">
        <v>0.76726950328648746</v>
      </c>
      <c r="E5281" s="28">
        <v>4</v>
      </c>
      <c r="F5281" s="27">
        <v>43484</v>
      </c>
      <c r="G5281" s="28">
        <v>0.86716377427111224</v>
      </c>
      <c r="H5281" s="28">
        <v>3</v>
      </c>
      <c r="I5281" s="28">
        <v>0.48000000000000004</v>
      </c>
      <c r="J5281" s="28">
        <v>0.3796074192589064</v>
      </c>
      <c r="K5281" s="28">
        <v>2</v>
      </c>
      <c r="L5281" s="28">
        <v>4375</v>
      </c>
      <c r="M5281" s="29">
        <v>2</v>
      </c>
    </row>
    <row r="5282" spans="1:13" x14ac:dyDescent="0.3">
      <c r="A5282">
        <v>5278</v>
      </c>
      <c r="B5282" s="29">
        <v>2015</v>
      </c>
      <c r="C5282" s="27">
        <v>42181</v>
      </c>
      <c r="D5282" s="28">
        <v>0.12782764675388802</v>
      </c>
      <c r="E5282" s="28">
        <v>1</v>
      </c>
      <c r="F5282" s="27">
        <v>42547</v>
      </c>
      <c r="G5282" s="28">
        <v>0.29208758419631886</v>
      </c>
      <c r="H5282" s="28">
        <v>2</v>
      </c>
      <c r="I5282" s="28">
        <v>0.4</v>
      </c>
      <c r="J5282" s="28">
        <v>0.90951499780773548</v>
      </c>
      <c r="K5282" s="28">
        <v>5</v>
      </c>
      <c r="L5282" s="28">
        <v>6250</v>
      </c>
      <c r="M5282" s="29">
        <v>2</v>
      </c>
    </row>
    <row r="5283" spans="1:13" x14ac:dyDescent="0.3">
      <c r="A5283">
        <v>5279</v>
      </c>
      <c r="B5283" s="29">
        <v>2015</v>
      </c>
      <c r="C5283" s="27">
        <v>42060</v>
      </c>
      <c r="D5283" s="28">
        <v>0.64070466049076247</v>
      </c>
      <c r="E5283" s="28">
        <v>4</v>
      </c>
      <c r="F5283" s="27">
        <v>43521</v>
      </c>
      <c r="G5283" s="28">
        <v>0.99138295140949384</v>
      </c>
      <c r="H5283" s="28">
        <v>3</v>
      </c>
      <c r="I5283" s="28">
        <v>0.48000000000000004</v>
      </c>
      <c r="J5283" s="28">
        <v>0.1167906782979049</v>
      </c>
      <c r="K5283" s="28">
        <v>1</v>
      </c>
      <c r="L5283" s="28">
        <v>3750</v>
      </c>
      <c r="M5283" s="29">
        <v>1</v>
      </c>
    </row>
    <row r="5284" spans="1:13" x14ac:dyDescent="0.3">
      <c r="A5284">
        <v>5280</v>
      </c>
      <c r="B5284" s="29">
        <v>2015</v>
      </c>
      <c r="C5284" s="27">
        <v>42291</v>
      </c>
      <c r="D5284" s="28">
        <v>0.44720053035729446</v>
      </c>
      <c r="E5284" s="28">
        <v>3</v>
      </c>
      <c r="F5284" s="27">
        <v>43387</v>
      </c>
      <c r="G5284" s="28">
        <v>0.91490890192510554</v>
      </c>
      <c r="H5284" s="28">
        <v>3</v>
      </c>
      <c r="I5284" s="28">
        <v>0.48000000000000004</v>
      </c>
      <c r="J5284" s="28">
        <v>0.24639324663915407</v>
      </c>
      <c r="K5284" s="28">
        <v>2</v>
      </c>
      <c r="L5284" s="28">
        <v>4375</v>
      </c>
      <c r="M5284" s="29">
        <v>3</v>
      </c>
    </row>
    <row r="5285" spans="1:13" x14ac:dyDescent="0.3">
      <c r="A5285">
        <v>5281</v>
      </c>
      <c r="B5285" s="29">
        <v>2015</v>
      </c>
      <c r="C5285" s="27">
        <v>42198</v>
      </c>
      <c r="D5285" s="28">
        <v>5.5215051966849504E-2</v>
      </c>
      <c r="E5285" s="28">
        <v>1</v>
      </c>
      <c r="F5285" s="27">
        <v>42564</v>
      </c>
      <c r="G5285" s="28">
        <v>0.5704345127384769</v>
      </c>
      <c r="H5285" s="28">
        <v>2</v>
      </c>
      <c r="I5285" s="28">
        <v>0.4</v>
      </c>
      <c r="J5285" s="28">
        <v>0.82950383942239547</v>
      </c>
      <c r="K5285" s="28">
        <v>5</v>
      </c>
      <c r="L5285" s="28">
        <v>6250</v>
      </c>
      <c r="M5285" s="29">
        <v>1</v>
      </c>
    </row>
    <row r="5286" spans="1:13" x14ac:dyDescent="0.3">
      <c r="A5286">
        <v>5282</v>
      </c>
      <c r="B5286" s="29">
        <v>2015</v>
      </c>
      <c r="C5286" s="27">
        <v>42144</v>
      </c>
      <c r="D5286" s="28">
        <v>0.43067020350511576</v>
      </c>
      <c r="E5286" s="28">
        <v>2</v>
      </c>
      <c r="F5286" s="27">
        <v>42875</v>
      </c>
      <c r="G5286" s="28">
        <v>0.37233285073700206</v>
      </c>
      <c r="H5286" s="28">
        <v>2</v>
      </c>
      <c r="I5286" s="28">
        <v>0.4</v>
      </c>
      <c r="J5286" s="28">
        <v>0.21628631627345885</v>
      </c>
      <c r="K5286" s="28">
        <v>2</v>
      </c>
      <c r="L5286" s="28">
        <v>4375</v>
      </c>
      <c r="M5286" s="29">
        <v>0</v>
      </c>
    </row>
    <row r="5287" spans="1:13" x14ac:dyDescent="0.3">
      <c r="A5287">
        <v>5283</v>
      </c>
      <c r="B5287" s="29">
        <v>2015</v>
      </c>
      <c r="C5287" s="27">
        <v>42356</v>
      </c>
      <c r="D5287" s="28">
        <v>5.2082887835273373E-2</v>
      </c>
      <c r="E5287" s="28">
        <v>1</v>
      </c>
      <c r="F5287" s="27">
        <v>42722</v>
      </c>
      <c r="G5287" s="28">
        <v>0.16625183696397161</v>
      </c>
      <c r="H5287" s="28">
        <v>1</v>
      </c>
      <c r="I5287" s="28">
        <v>0.32</v>
      </c>
      <c r="J5287" s="28">
        <v>0.65663892186800599</v>
      </c>
      <c r="K5287" s="28">
        <v>4</v>
      </c>
      <c r="L5287" s="28">
        <v>5625</v>
      </c>
      <c r="M5287" s="29">
        <v>0</v>
      </c>
    </row>
    <row r="5288" spans="1:13" x14ac:dyDescent="0.3">
      <c r="A5288">
        <v>5284</v>
      </c>
      <c r="B5288" s="29">
        <v>2015</v>
      </c>
      <c r="C5288" s="27">
        <v>42184</v>
      </c>
      <c r="D5288" s="28">
        <v>0.9479691147516327</v>
      </c>
      <c r="E5288" s="28">
        <v>4</v>
      </c>
      <c r="F5288" s="27">
        <v>43645</v>
      </c>
      <c r="G5288" s="28">
        <v>7.543820538473911E-2</v>
      </c>
      <c r="H5288" s="28">
        <v>1</v>
      </c>
      <c r="I5288" s="28">
        <v>0.32</v>
      </c>
      <c r="J5288" s="28">
        <v>0.43286317368343041</v>
      </c>
      <c r="K5288" s="28">
        <v>3</v>
      </c>
      <c r="L5288" s="28">
        <v>5000</v>
      </c>
      <c r="M5288" s="29">
        <v>5</v>
      </c>
    </row>
    <row r="5289" spans="1:13" x14ac:dyDescent="0.3">
      <c r="A5289">
        <v>5285</v>
      </c>
      <c r="B5289" s="29">
        <v>2015</v>
      </c>
      <c r="C5289" s="27">
        <v>42246</v>
      </c>
      <c r="D5289" s="28">
        <v>0.19212888946100937</v>
      </c>
      <c r="E5289" s="28">
        <v>1</v>
      </c>
      <c r="F5289" s="27">
        <v>42612</v>
      </c>
      <c r="G5289" s="28">
        <v>0.40682700900392876</v>
      </c>
      <c r="H5289" s="28">
        <v>2</v>
      </c>
      <c r="I5289" s="28">
        <v>0.4</v>
      </c>
      <c r="J5289" s="28">
        <v>0.32993051450153432</v>
      </c>
      <c r="K5289" s="28">
        <v>2</v>
      </c>
      <c r="L5289" s="28">
        <v>4375</v>
      </c>
      <c r="M5289" s="29">
        <v>0</v>
      </c>
    </row>
    <row r="5290" spans="1:13" x14ac:dyDescent="0.3">
      <c r="A5290">
        <v>5286</v>
      </c>
      <c r="B5290" s="29">
        <v>2015</v>
      </c>
      <c r="C5290" s="27">
        <v>42250</v>
      </c>
      <c r="D5290" s="28">
        <v>0.66268762576576279</v>
      </c>
      <c r="E5290" s="28">
        <v>4</v>
      </c>
      <c r="F5290" s="27">
        <v>43711</v>
      </c>
      <c r="G5290" s="28">
        <v>0.70553732268304326</v>
      </c>
      <c r="H5290" s="28">
        <v>3</v>
      </c>
      <c r="I5290" s="28">
        <v>0.48000000000000004</v>
      </c>
      <c r="J5290" s="28">
        <v>0.27733402088615944</v>
      </c>
      <c r="K5290" s="28">
        <v>2</v>
      </c>
      <c r="L5290" s="28">
        <v>4375</v>
      </c>
      <c r="M5290" s="29">
        <v>2</v>
      </c>
    </row>
    <row r="5291" spans="1:13" x14ac:dyDescent="0.3">
      <c r="A5291">
        <v>5287</v>
      </c>
      <c r="B5291" s="29">
        <v>2015</v>
      </c>
      <c r="C5291" s="27">
        <v>42027</v>
      </c>
      <c r="D5291" s="28">
        <v>0.36768451696652271</v>
      </c>
      <c r="E5291" s="28">
        <v>2</v>
      </c>
      <c r="F5291" s="27">
        <v>42758</v>
      </c>
      <c r="G5291" s="28">
        <v>5.0389127170811232E-3</v>
      </c>
      <c r="H5291" s="28">
        <v>1</v>
      </c>
      <c r="I5291" s="28">
        <v>0.32</v>
      </c>
      <c r="J5291" s="28">
        <v>0.59655418252726256</v>
      </c>
      <c r="K5291" s="28">
        <v>4</v>
      </c>
      <c r="L5291" s="28">
        <v>5625</v>
      </c>
      <c r="M5291" s="29">
        <v>2</v>
      </c>
    </row>
    <row r="5292" spans="1:13" x14ac:dyDescent="0.3">
      <c r="A5292">
        <v>5288</v>
      </c>
      <c r="B5292" s="29">
        <v>2015</v>
      </c>
      <c r="C5292" s="27">
        <v>42143</v>
      </c>
      <c r="D5292" s="28">
        <v>0.27095555169921037</v>
      </c>
      <c r="E5292" s="28">
        <v>2</v>
      </c>
      <c r="F5292" s="27">
        <v>42874</v>
      </c>
      <c r="G5292" s="28">
        <v>0.62315686766922751</v>
      </c>
      <c r="H5292" s="28">
        <v>3</v>
      </c>
      <c r="I5292" s="28">
        <v>0.48000000000000004</v>
      </c>
      <c r="J5292" s="28">
        <v>0.94011710469201115</v>
      </c>
      <c r="K5292" s="28">
        <v>5</v>
      </c>
      <c r="L5292" s="28">
        <v>6250</v>
      </c>
      <c r="M5292" s="29">
        <v>0</v>
      </c>
    </row>
    <row r="5293" spans="1:13" x14ac:dyDescent="0.3">
      <c r="A5293">
        <v>5289</v>
      </c>
      <c r="B5293" s="29">
        <v>2015</v>
      </c>
      <c r="C5293" s="27">
        <v>42148</v>
      </c>
      <c r="D5293" s="28">
        <v>0.98289301456154865</v>
      </c>
      <c r="E5293" s="28">
        <v>4</v>
      </c>
      <c r="F5293" s="27">
        <v>43609</v>
      </c>
      <c r="G5293" s="28">
        <v>0.26280065603703673</v>
      </c>
      <c r="H5293" s="28">
        <v>1</v>
      </c>
      <c r="I5293" s="28">
        <v>0.32</v>
      </c>
      <c r="J5293" s="28">
        <v>0.87195570069284356</v>
      </c>
      <c r="K5293" s="28">
        <v>5</v>
      </c>
      <c r="L5293" s="28">
        <v>6250</v>
      </c>
      <c r="M5293" s="29">
        <v>1</v>
      </c>
    </row>
    <row r="5294" spans="1:13" x14ac:dyDescent="0.3">
      <c r="A5294">
        <v>5290</v>
      </c>
      <c r="B5294" s="29">
        <v>2015</v>
      </c>
      <c r="C5294" s="27">
        <v>42024</v>
      </c>
      <c r="D5294" s="28">
        <v>0.35973817941605313</v>
      </c>
      <c r="E5294" s="28">
        <v>2</v>
      </c>
      <c r="F5294" s="27">
        <v>42755</v>
      </c>
      <c r="G5294" s="28">
        <v>0.8539934678961616</v>
      </c>
      <c r="H5294" s="28">
        <v>3</v>
      </c>
      <c r="I5294" s="28">
        <v>0.48000000000000004</v>
      </c>
      <c r="J5294" s="28">
        <v>0.85762091642737148</v>
      </c>
      <c r="K5294" s="28">
        <v>5</v>
      </c>
      <c r="L5294" s="28">
        <v>6250</v>
      </c>
      <c r="M5294" s="29">
        <v>2</v>
      </c>
    </row>
    <row r="5295" spans="1:13" x14ac:dyDescent="0.3">
      <c r="A5295">
        <v>5291</v>
      </c>
      <c r="B5295" s="29">
        <v>2015</v>
      </c>
      <c r="C5295" s="27">
        <v>42332</v>
      </c>
      <c r="D5295" s="28">
        <v>0.80346209120071976</v>
      </c>
      <c r="E5295" s="28">
        <v>4</v>
      </c>
      <c r="F5295" s="27">
        <v>43793</v>
      </c>
      <c r="G5295" s="28">
        <v>0.35722689890891446</v>
      </c>
      <c r="H5295" s="28">
        <v>2</v>
      </c>
      <c r="I5295" s="28">
        <v>0.4</v>
      </c>
      <c r="J5295" s="28">
        <v>0.40893140144490292</v>
      </c>
      <c r="K5295" s="28">
        <v>2</v>
      </c>
      <c r="L5295" s="28">
        <v>4375</v>
      </c>
      <c r="M5295" s="29">
        <v>1</v>
      </c>
    </row>
    <row r="5296" spans="1:13" x14ac:dyDescent="0.3">
      <c r="A5296">
        <v>5292</v>
      </c>
      <c r="B5296" s="29">
        <v>2015</v>
      </c>
      <c r="C5296" s="27">
        <v>42019</v>
      </c>
      <c r="D5296" s="28">
        <v>0.6633748380740333</v>
      </c>
      <c r="E5296" s="28">
        <v>4</v>
      </c>
      <c r="F5296" s="27">
        <v>43480</v>
      </c>
      <c r="G5296" s="28">
        <v>0.28078007457268206</v>
      </c>
      <c r="H5296" s="28">
        <v>2</v>
      </c>
      <c r="I5296" s="28">
        <v>0.4</v>
      </c>
      <c r="J5296" s="28">
        <v>0.31800568833458454</v>
      </c>
      <c r="K5296" s="28">
        <v>2</v>
      </c>
      <c r="L5296" s="28">
        <v>4375</v>
      </c>
      <c r="M5296" s="29">
        <v>3</v>
      </c>
    </row>
    <row r="5297" spans="1:13" x14ac:dyDescent="0.3">
      <c r="A5297">
        <v>5293</v>
      </c>
      <c r="B5297" s="29">
        <v>2015</v>
      </c>
      <c r="C5297" s="27">
        <v>42331</v>
      </c>
      <c r="D5297" s="28">
        <v>0.31075050923771075</v>
      </c>
      <c r="E5297" s="28">
        <v>2</v>
      </c>
      <c r="F5297" s="27">
        <v>43062</v>
      </c>
      <c r="G5297" s="28">
        <v>0.99792654789120094</v>
      </c>
      <c r="H5297" s="28">
        <v>3</v>
      </c>
      <c r="I5297" s="28">
        <v>0.48000000000000004</v>
      </c>
      <c r="J5297" s="28">
        <v>0.94119353011119311</v>
      </c>
      <c r="K5297" s="28">
        <v>5</v>
      </c>
      <c r="L5297" s="28">
        <v>6250</v>
      </c>
      <c r="M5297" s="29">
        <v>0</v>
      </c>
    </row>
    <row r="5298" spans="1:13" x14ac:dyDescent="0.3">
      <c r="A5298">
        <v>5294</v>
      </c>
      <c r="B5298" s="29">
        <v>2015</v>
      </c>
      <c r="C5298" s="27">
        <v>42201</v>
      </c>
      <c r="D5298" s="28">
        <v>4.4495076834871305E-2</v>
      </c>
      <c r="E5298" s="28">
        <v>1</v>
      </c>
      <c r="F5298" s="27">
        <v>42567</v>
      </c>
      <c r="G5298" s="28">
        <v>0.27119536073562778</v>
      </c>
      <c r="H5298" s="28">
        <v>1</v>
      </c>
      <c r="I5298" s="28">
        <v>0.32</v>
      </c>
      <c r="J5298" s="28">
        <v>0.90389368549853788</v>
      </c>
      <c r="K5298" s="28">
        <v>5</v>
      </c>
      <c r="L5298" s="28">
        <v>6250</v>
      </c>
      <c r="M5298" s="29">
        <v>0</v>
      </c>
    </row>
    <row r="5299" spans="1:13" x14ac:dyDescent="0.3">
      <c r="A5299">
        <v>5295</v>
      </c>
      <c r="B5299" s="29">
        <v>2015</v>
      </c>
      <c r="C5299" s="27">
        <v>42009</v>
      </c>
      <c r="D5299" s="28">
        <v>0.43024211265831813</v>
      </c>
      <c r="E5299" s="28">
        <v>2</v>
      </c>
      <c r="F5299" s="27">
        <v>42740</v>
      </c>
      <c r="G5299" s="28">
        <v>0.15986829392225066</v>
      </c>
      <c r="H5299" s="28">
        <v>1</v>
      </c>
      <c r="I5299" s="28">
        <v>0.32</v>
      </c>
      <c r="J5299" s="28">
        <v>0.70383309299041741</v>
      </c>
      <c r="K5299" s="28">
        <v>4</v>
      </c>
      <c r="L5299" s="28">
        <v>5625</v>
      </c>
      <c r="M5299" s="29">
        <v>0</v>
      </c>
    </row>
    <row r="5300" spans="1:13" x14ac:dyDescent="0.3">
      <c r="A5300">
        <v>5296</v>
      </c>
      <c r="B5300" s="29">
        <v>2015</v>
      </c>
      <c r="C5300" s="27">
        <v>42308</v>
      </c>
      <c r="D5300" s="28">
        <v>1.0381710207031491E-2</v>
      </c>
      <c r="E5300" s="28">
        <v>1</v>
      </c>
      <c r="F5300" s="27">
        <v>42674</v>
      </c>
      <c r="G5300" s="28">
        <v>7.2854099210084344E-2</v>
      </c>
      <c r="H5300" s="28">
        <v>1</v>
      </c>
      <c r="I5300" s="28">
        <v>0.32</v>
      </c>
      <c r="J5300" s="28">
        <v>0.99118669914452984</v>
      </c>
      <c r="K5300" s="28">
        <v>5</v>
      </c>
      <c r="L5300" s="28">
        <v>6250</v>
      </c>
      <c r="M5300" s="29">
        <v>1</v>
      </c>
    </row>
    <row r="5301" spans="1:13" x14ac:dyDescent="0.3">
      <c r="A5301">
        <v>5297</v>
      </c>
      <c r="B5301" s="29">
        <v>2015</v>
      </c>
      <c r="C5301" s="27">
        <v>42335</v>
      </c>
      <c r="D5301" s="28">
        <v>0.11497763904987524</v>
      </c>
      <c r="E5301" s="28">
        <v>1</v>
      </c>
      <c r="F5301" s="27">
        <v>42701</v>
      </c>
      <c r="G5301" s="28">
        <v>0.39256523484831596</v>
      </c>
      <c r="H5301" s="28">
        <v>2</v>
      </c>
      <c r="I5301" s="28">
        <v>0.4</v>
      </c>
      <c r="J5301" s="28">
        <v>0.10338463720798163</v>
      </c>
      <c r="K5301" s="28">
        <v>1</v>
      </c>
      <c r="L5301" s="28">
        <v>3750</v>
      </c>
      <c r="M5301" s="29">
        <v>0</v>
      </c>
    </row>
    <row r="5302" spans="1:13" x14ac:dyDescent="0.3">
      <c r="A5302">
        <v>5298</v>
      </c>
      <c r="B5302" s="29">
        <v>2015</v>
      </c>
      <c r="C5302" s="27">
        <v>42020</v>
      </c>
      <c r="D5302" s="28">
        <v>0.29280776573043288</v>
      </c>
      <c r="E5302" s="28">
        <v>2</v>
      </c>
      <c r="F5302" s="27">
        <v>42751</v>
      </c>
      <c r="G5302" s="28">
        <v>0.55307545346948539</v>
      </c>
      <c r="H5302" s="28">
        <v>2</v>
      </c>
      <c r="I5302" s="28">
        <v>0.4</v>
      </c>
      <c r="J5302" s="28">
        <v>0.59321058003800486</v>
      </c>
      <c r="K5302" s="28">
        <v>4</v>
      </c>
      <c r="L5302" s="28">
        <v>5625</v>
      </c>
      <c r="M5302" s="29">
        <v>0</v>
      </c>
    </row>
    <row r="5303" spans="1:13" x14ac:dyDescent="0.3">
      <c r="A5303">
        <v>5299</v>
      </c>
      <c r="B5303" s="29">
        <v>2015</v>
      </c>
      <c r="C5303" s="27">
        <v>42017</v>
      </c>
      <c r="D5303" s="28">
        <v>0.74385464971803572</v>
      </c>
      <c r="E5303" s="28">
        <v>4</v>
      </c>
      <c r="F5303" s="27">
        <v>43478</v>
      </c>
      <c r="G5303" s="28">
        <v>0.25005322187049606</v>
      </c>
      <c r="H5303" s="28">
        <v>1</v>
      </c>
      <c r="I5303" s="28">
        <v>0.32</v>
      </c>
      <c r="J5303" s="28">
        <v>2.1704027681912819E-2</v>
      </c>
      <c r="K5303" s="28">
        <v>1</v>
      </c>
      <c r="L5303" s="28">
        <v>3750</v>
      </c>
      <c r="M5303" s="29">
        <v>0</v>
      </c>
    </row>
    <row r="5304" spans="1:13" x14ac:dyDescent="0.3">
      <c r="A5304">
        <v>5300</v>
      </c>
      <c r="B5304" s="29">
        <v>2015</v>
      </c>
      <c r="C5304" s="27">
        <v>42054</v>
      </c>
      <c r="D5304" s="28">
        <v>0.78061075837547234</v>
      </c>
      <c r="E5304" s="28">
        <v>4</v>
      </c>
      <c r="F5304" s="27">
        <v>43515</v>
      </c>
      <c r="G5304" s="28">
        <v>0.49292232165800809</v>
      </c>
      <c r="H5304" s="28">
        <v>2</v>
      </c>
      <c r="I5304" s="28">
        <v>0.4</v>
      </c>
      <c r="J5304" s="28">
        <v>0.60477447622717195</v>
      </c>
      <c r="K5304" s="28">
        <v>4</v>
      </c>
      <c r="L5304" s="28">
        <v>5625</v>
      </c>
      <c r="M5304" s="29">
        <v>1</v>
      </c>
    </row>
    <row r="5305" spans="1:13" x14ac:dyDescent="0.3">
      <c r="A5305">
        <v>5301</v>
      </c>
      <c r="B5305" s="29">
        <v>2015</v>
      </c>
      <c r="C5305" s="27">
        <v>42022</v>
      </c>
      <c r="D5305" s="28">
        <v>0.83217622790022228</v>
      </c>
      <c r="E5305" s="28">
        <v>4</v>
      </c>
      <c r="F5305" s="27">
        <v>43483</v>
      </c>
      <c r="G5305" s="28">
        <v>0.91361210963936446</v>
      </c>
      <c r="H5305" s="28">
        <v>3</v>
      </c>
      <c r="I5305" s="28">
        <v>0.48000000000000004</v>
      </c>
      <c r="J5305" s="28">
        <v>0.21429232738676163</v>
      </c>
      <c r="K5305" s="28">
        <v>2</v>
      </c>
      <c r="L5305" s="28">
        <v>4375</v>
      </c>
      <c r="M5305" s="29">
        <v>1</v>
      </c>
    </row>
    <row r="5306" spans="1:13" x14ac:dyDescent="0.3">
      <c r="A5306">
        <v>5302</v>
      </c>
      <c r="B5306" s="29">
        <v>2015</v>
      </c>
      <c r="C5306" s="27">
        <v>42343</v>
      </c>
      <c r="D5306" s="28">
        <v>0.53538400511198092</v>
      </c>
      <c r="E5306" s="28">
        <v>3</v>
      </c>
      <c r="F5306" s="27">
        <v>43439</v>
      </c>
      <c r="G5306" s="28">
        <v>0.76983576254404307</v>
      </c>
      <c r="H5306" s="28">
        <v>3</v>
      </c>
      <c r="I5306" s="28">
        <v>0.48000000000000004</v>
      </c>
      <c r="J5306" s="28">
        <v>0.24481389448617674</v>
      </c>
      <c r="K5306" s="28">
        <v>2</v>
      </c>
      <c r="L5306" s="28">
        <v>4375</v>
      </c>
      <c r="M5306" s="29">
        <v>4</v>
      </c>
    </row>
    <row r="5307" spans="1:13" x14ac:dyDescent="0.3">
      <c r="A5307">
        <v>5303</v>
      </c>
      <c r="B5307" s="29">
        <v>2015</v>
      </c>
      <c r="C5307" s="27">
        <v>42287</v>
      </c>
      <c r="D5307" s="28">
        <v>0.64711171885860974</v>
      </c>
      <c r="E5307" s="28">
        <v>4</v>
      </c>
      <c r="F5307" s="27">
        <v>43748</v>
      </c>
      <c r="G5307" s="28">
        <v>0.9816883135588822</v>
      </c>
      <c r="H5307" s="28">
        <v>3</v>
      </c>
      <c r="I5307" s="28">
        <v>0.48000000000000004</v>
      </c>
      <c r="J5307" s="28">
        <v>0.13450057883226874</v>
      </c>
      <c r="K5307" s="28">
        <v>1</v>
      </c>
      <c r="L5307" s="28">
        <v>3750</v>
      </c>
      <c r="M5307" s="29">
        <v>2</v>
      </c>
    </row>
    <row r="5308" spans="1:13" x14ac:dyDescent="0.3">
      <c r="A5308">
        <v>5304</v>
      </c>
      <c r="B5308" s="29">
        <v>2015</v>
      </c>
      <c r="C5308" s="27">
        <v>42339</v>
      </c>
      <c r="D5308" s="28">
        <v>0.34969842716231658</v>
      </c>
      <c r="E5308" s="28">
        <v>2</v>
      </c>
      <c r="F5308" s="27">
        <v>43070</v>
      </c>
      <c r="G5308" s="28">
        <v>0.93648322373443871</v>
      </c>
      <c r="H5308" s="28">
        <v>3</v>
      </c>
      <c r="I5308" s="28">
        <v>0.48000000000000004</v>
      </c>
      <c r="J5308" s="28">
        <v>0.79665089763865349</v>
      </c>
      <c r="K5308" s="28">
        <v>5</v>
      </c>
      <c r="L5308" s="28">
        <v>6250</v>
      </c>
      <c r="M5308" s="29">
        <v>2</v>
      </c>
    </row>
    <row r="5309" spans="1:13" x14ac:dyDescent="0.3">
      <c r="A5309">
        <v>5305</v>
      </c>
      <c r="B5309" s="29">
        <v>2015</v>
      </c>
      <c r="C5309" s="27">
        <v>42131</v>
      </c>
      <c r="D5309" s="28">
        <v>3.1131170468228664E-2</v>
      </c>
      <c r="E5309" s="28">
        <v>1</v>
      </c>
      <c r="F5309" s="27">
        <v>42497</v>
      </c>
      <c r="G5309" s="28">
        <v>0.44305823660524168</v>
      </c>
      <c r="H5309" s="28">
        <v>2</v>
      </c>
      <c r="I5309" s="28">
        <v>0.4</v>
      </c>
      <c r="J5309" s="28">
        <v>0.71629746564070096</v>
      </c>
      <c r="K5309" s="28">
        <v>5</v>
      </c>
      <c r="L5309" s="28">
        <v>6250</v>
      </c>
      <c r="M5309" s="29">
        <v>1</v>
      </c>
    </row>
    <row r="5310" spans="1:13" x14ac:dyDescent="0.3">
      <c r="A5310">
        <v>5306</v>
      </c>
      <c r="B5310" s="29">
        <v>2015</v>
      </c>
      <c r="C5310" s="27">
        <v>42052</v>
      </c>
      <c r="D5310" s="28">
        <v>0.71392728812113893</v>
      </c>
      <c r="E5310" s="28">
        <v>4</v>
      </c>
      <c r="F5310" s="27">
        <v>43513</v>
      </c>
      <c r="G5310" s="28">
        <v>9.9726808348216012E-2</v>
      </c>
      <c r="H5310" s="28">
        <v>1</v>
      </c>
      <c r="I5310" s="28">
        <v>0.32</v>
      </c>
      <c r="J5310" s="28">
        <v>0.70058806711485899</v>
      </c>
      <c r="K5310" s="28">
        <v>4</v>
      </c>
      <c r="L5310" s="28">
        <v>5625</v>
      </c>
      <c r="M5310" s="29">
        <v>1</v>
      </c>
    </row>
    <row r="5311" spans="1:13" x14ac:dyDescent="0.3">
      <c r="A5311">
        <v>5307</v>
      </c>
      <c r="B5311" s="29">
        <v>2015</v>
      </c>
      <c r="C5311" s="27">
        <v>42078</v>
      </c>
      <c r="D5311" s="28">
        <v>0.34715920911291043</v>
      </c>
      <c r="E5311" s="28">
        <v>2</v>
      </c>
      <c r="F5311" s="27">
        <v>42809</v>
      </c>
      <c r="G5311" s="28">
        <v>0.26906437949560391</v>
      </c>
      <c r="H5311" s="28">
        <v>1</v>
      </c>
      <c r="I5311" s="28">
        <v>0.32</v>
      </c>
      <c r="J5311" s="28">
        <v>0.24282004495640253</v>
      </c>
      <c r="K5311" s="28">
        <v>2</v>
      </c>
      <c r="L5311" s="28">
        <v>4375</v>
      </c>
      <c r="M5311" s="29">
        <v>0</v>
      </c>
    </row>
    <row r="5312" spans="1:13" x14ac:dyDescent="0.3">
      <c r="A5312">
        <v>5308</v>
      </c>
      <c r="B5312" s="29">
        <v>2015</v>
      </c>
      <c r="C5312" s="27">
        <v>42358</v>
      </c>
      <c r="D5312" s="28">
        <v>0.65440924926069544</v>
      </c>
      <c r="E5312" s="28">
        <v>4</v>
      </c>
      <c r="F5312" s="27">
        <v>43819</v>
      </c>
      <c r="G5312" s="28">
        <v>0.31457004458315008</v>
      </c>
      <c r="H5312" s="28">
        <v>2</v>
      </c>
      <c r="I5312" s="28">
        <v>0.4</v>
      </c>
      <c r="J5312" s="28">
        <v>0.60549060859859738</v>
      </c>
      <c r="K5312" s="28">
        <v>4</v>
      </c>
      <c r="L5312" s="28">
        <v>5625</v>
      </c>
      <c r="M5312" s="29">
        <v>3</v>
      </c>
    </row>
    <row r="5313" spans="1:13" x14ac:dyDescent="0.3">
      <c r="A5313">
        <v>5309</v>
      </c>
      <c r="B5313" s="29">
        <v>2015</v>
      </c>
      <c r="C5313" s="27">
        <v>42128</v>
      </c>
      <c r="D5313" s="28">
        <v>0.58185119832663179</v>
      </c>
      <c r="E5313" s="28">
        <v>4</v>
      </c>
      <c r="F5313" s="27">
        <v>43589</v>
      </c>
      <c r="G5313" s="28">
        <v>0.19133831450336602</v>
      </c>
      <c r="H5313" s="28">
        <v>1</v>
      </c>
      <c r="I5313" s="28">
        <v>0.32</v>
      </c>
      <c r="J5313" s="28">
        <v>0.83994479683463141</v>
      </c>
      <c r="K5313" s="28">
        <v>5</v>
      </c>
      <c r="L5313" s="28">
        <v>6250</v>
      </c>
      <c r="M5313" s="29">
        <v>3</v>
      </c>
    </row>
    <row r="5314" spans="1:13" x14ac:dyDescent="0.3">
      <c r="A5314">
        <v>5310</v>
      </c>
      <c r="B5314" s="29">
        <v>2015</v>
      </c>
      <c r="C5314" s="27">
        <v>42236</v>
      </c>
      <c r="D5314" s="28">
        <v>0.84828505839321111</v>
      </c>
      <c r="E5314" s="28">
        <v>4</v>
      </c>
      <c r="F5314" s="27">
        <v>43697</v>
      </c>
      <c r="G5314" s="28">
        <v>0.14802233899363004</v>
      </c>
      <c r="H5314" s="28">
        <v>1</v>
      </c>
      <c r="I5314" s="28">
        <v>0.32</v>
      </c>
      <c r="J5314" s="28">
        <v>0.81065569531502002</v>
      </c>
      <c r="K5314" s="28">
        <v>5</v>
      </c>
      <c r="L5314" s="28">
        <v>6250</v>
      </c>
      <c r="M5314" s="29">
        <v>0</v>
      </c>
    </row>
    <row r="5315" spans="1:13" x14ac:dyDescent="0.3">
      <c r="A5315">
        <v>5311</v>
      </c>
      <c r="B5315" s="29">
        <v>2015</v>
      </c>
      <c r="C5315" s="27">
        <v>42272</v>
      </c>
      <c r="D5315" s="28">
        <v>0.6146887307073452</v>
      </c>
      <c r="E5315" s="28">
        <v>4</v>
      </c>
      <c r="F5315" s="27">
        <v>43733</v>
      </c>
      <c r="G5315" s="28">
        <v>0.84345261196542098</v>
      </c>
      <c r="H5315" s="28">
        <v>3</v>
      </c>
      <c r="I5315" s="28">
        <v>0.48000000000000004</v>
      </c>
      <c r="J5315" s="28">
        <v>0.36914715563740808</v>
      </c>
      <c r="K5315" s="28">
        <v>2</v>
      </c>
      <c r="L5315" s="28">
        <v>4375</v>
      </c>
      <c r="M5315" s="29">
        <v>2</v>
      </c>
    </row>
    <row r="5316" spans="1:13" x14ac:dyDescent="0.3">
      <c r="A5316">
        <v>5312</v>
      </c>
      <c r="B5316" s="29">
        <v>2015</v>
      </c>
      <c r="C5316" s="27">
        <v>42186</v>
      </c>
      <c r="D5316" s="28">
        <v>0.48858032081704972</v>
      </c>
      <c r="E5316" s="28">
        <v>3</v>
      </c>
      <c r="F5316" s="27">
        <v>43282</v>
      </c>
      <c r="G5316" s="28">
        <v>1.4240911391401045E-3</v>
      </c>
      <c r="H5316" s="28">
        <v>1</v>
      </c>
      <c r="I5316" s="28">
        <v>0.32</v>
      </c>
      <c r="J5316" s="28">
        <v>0.7352121008039243</v>
      </c>
      <c r="K5316" s="28">
        <v>5</v>
      </c>
      <c r="L5316" s="28">
        <v>6250</v>
      </c>
      <c r="M5316" s="29">
        <v>1</v>
      </c>
    </row>
    <row r="5317" spans="1:13" x14ac:dyDescent="0.3">
      <c r="A5317">
        <v>5313</v>
      </c>
      <c r="B5317" s="29">
        <v>2015</v>
      </c>
      <c r="C5317" s="27">
        <v>42151</v>
      </c>
      <c r="D5317" s="28">
        <v>0.35737011261057572</v>
      </c>
      <c r="E5317" s="28">
        <v>2</v>
      </c>
      <c r="F5317" s="27">
        <v>42882</v>
      </c>
      <c r="G5317" s="28">
        <v>7.3860075030966699E-2</v>
      </c>
      <c r="H5317" s="28">
        <v>1</v>
      </c>
      <c r="I5317" s="28">
        <v>0.32</v>
      </c>
      <c r="J5317" s="28">
        <v>8.1922690814207555E-2</v>
      </c>
      <c r="K5317" s="28">
        <v>1</v>
      </c>
      <c r="L5317" s="28">
        <v>3750</v>
      </c>
      <c r="M5317" s="29">
        <v>2</v>
      </c>
    </row>
    <row r="5318" spans="1:13" x14ac:dyDescent="0.3">
      <c r="A5318">
        <v>5314</v>
      </c>
      <c r="B5318" s="29">
        <v>2015</v>
      </c>
      <c r="C5318" s="27">
        <v>42044</v>
      </c>
      <c r="D5318" s="28">
        <v>0.65276353992656511</v>
      </c>
      <c r="E5318" s="28">
        <v>4</v>
      </c>
      <c r="F5318" s="27">
        <v>43505</v>
      </c>
      <c r="G5318" s="28">
        <v>0.6663574025662149</v>
      </c>
      <c r="H5318" s="28">
        <v>3</v>
      </c>
      <c r="I5318" s="28">
        <v>0.48000000000000004</v>
      </c>
      <c r="J5318" s="28">
        <v>0.21236921224786809</v>
      </c>
      <c r="K5318" s="28">
        <v>2</v>
      </c>
      <c r="L5318" s="28">
        <v>4375</v>
      </c>
      <c r="M5318" s="29">
        <v>1</v>
      </c>
    </row>
    <row r="5319" spans="1:13" x14ac:dyDescent="0.3">
      <c r="A5319">
        <v>5315</v>
      </c>
      <c r="B5319" s="29">
        <v>2015</v>
      </c>
      <c r="C5319" s="27">
        <v>42182</v>
      </c>
      <c r="D5319" s="28">
        <v>2.8909236247415926E-2</v>
      </c>
      <c r="E5319" s="28">
        <v>1</v>
      </c>
      <c r="F5319" s="27">
        <v>42548</v>
      </c>
      <c r="G5319" s="28">
        <v>0.85303331953856587</v>
      </c>
      <c r="H5319" s="28">
        <v>3</v>
      </c>
      <c r="I5319" s="28">
        <v>0.48000000000000004</v>
      </c>
      <c r="J5319" s="28">
        <v>5.6802386964245999E-2</v>
      </c>
      <c r="K5319" s="28">
        <v>1</v>
      </c>
      <c r="L5319" s="28">
        <v>3750</v>
      </c>
      <c r="M5319" s="29">
        <v>1</v>
      </c>
    </row>
    <row r="5320" spans="1:13" x14ac:dyDescent="0.3">
      <c r="A5320">
        <v>5316</v>
      </c>
      <c r="B5320" s="29">
        <v>2015</v>
      </c>
      <c r="C5320" s="27">
        <v>42246</v>
      </c>
      <c r="D5320" s="28">
        <v>0.24840716653180728</v>
      </c>
      <c r="E5320" s="28">
        <v>1</v>
      </c>
      <c r="F5320" s="27">
        <v>42612</v>
      </c>
      <c r="G5320" s="28">
        <v>0.76523195639357455</v>
      </c>
      <c r="H5320" s="28">
        <v>3</v>
      </c>
      <c r="I5320" s="28">
        <v>0.48000000000000004</v>
      </c>
      <c r="J5320" s="28">
        <v>0.42827783982392187</v>
      </c>
      <c r="K5320" s="28">
        <v>3</v>
      </c>
      <c r="L5320" s="28">
        <v>5000</v>
      </c>
      <c r="M5320" s="29">
        <v>0</v>
      </c>
    </row>
    <row r="5321" spans="1:13" x14ac:dyDescent="0.3">
      <c r="A5321">
        <v>5317</v>
      </c>
      <c r="B5321" s="29">
        <v>2015</v>
      </c>
      <c r="C5321" s="27">
        <v>42047</v>
      </c>
      <c r="D5321" s="28">
        <v>0.56166473699872543</v>
      </c>
      <c r="E5321" s="28">
        <v>3</v>
      </c>
      <c r="F5321" s="27">
        <v>43143</v>
      </c>
      <c r="G5321" s="28">
        <v>0.98080904739008989</v>
      </c>
      <c r="H5321" s="28">
        <v>3</v>
      </c>
      <c r="I5321" s="28">
        <v>0.48000000000000004</v>
      </c>
      <c r="J5321" s="28">
        <v>0.33330524542733153</v>
      </c>
      <c r="K5321" s="28">
        <v>2</v>
      </c>
      <c r="L5321" s="28">
        <v>4375</v>
      </c>
      <c r="M5321" s="29">
        <v>1</v>
      </c>
    </row>
    <row r="5322" spans="1:13" x14ac:dyDescent="0.3">
      <c r="A5322">
        <v>5318</v>
      </c>
      <c r="B5322" s="29">
        <v>2015</v>
      </c>
      <c r="C5322" s="27">
        <v>42010</v>
      </c>
      <c r="D5322" s="28">
        <v>2.0867985449275372E-2</v>
      </c>
      <c r="E5322" s="28">
        <v>1</v>
      </c>
      <c r="F5322" s="27">
        <v>42375</v>
      </c>
      <c r="G5322" s="28">
        <v>0.30068812126293654</v>
      </c>
      <c r="H5322" s="28">
        <v>2</v>
      </c>
      <c r="I5322" s="28">
        <v>0.4</v>
      </c>
      <c r="J5322" s="28">
        <v>0.80142513771009227</v>
      </c>
      <c r="K5322" s="28">
        <v>5</v>
      </c>
      <c r="L5322" s="28">
        <v>6250</v>
      </c>
      <c r="M5322" s="29">
        <v>0</v>
      </c>
    </row>
    <row r="5323" spans="1:13" x14ac:dyDescent="0.3">
      <c r="A5323">
        <v>5319</v>
      </c>
      <c r="B5323" s="29">
        <v>2015</v>
      </c>
      <c r="C5323" s="27">
        <v>42211</v>
      </c>
      <c r="D5323" s="28">
        <v>5.3792431161336252E-2</v>
      </c>
      <c r="E5323" s="28">
        <v>1</v>
      </c>
      <c r="F5323" s="27">
        <v>42577</v>
      </c>
      <c r="G5323" s="28">
        <v>0.97187029900085076</v>
      </c>
      <c r="H5323" s="28">
        <v>3</v>
      </c>
      <c r="I5323" s="28">
        <v>0.48000000000000004</v>
      </c>
      <c r="J5323" s="28">
        <v>0.4584748596687177</v>
      </c>
      <c r="K5323" s="28">
        <v>3</v>
      </c>
      <c r="L5323" s="28">
        <v>5000</v>
      </c>
      <c r="M5323" s="29">
        <v>2</v>
      </c>
    </row>
    <row r="5324" spans="1:13" x14ac:dyDescent="0.3">
      <c r="A5324">
        <v>5320</v>
      </c>
      <c r="B5324" s="29">
        <v>2015</v>
      </c>
      <c r="C5324" s="27">
        <v>42060</v>
      </c>
      <c r="D5324" s="28">
        <v>0.87463591648639694</v>
      </c>
      <c r="E5324" s="28">
        <v>4</v>
      </c>
      <c r="F5324" s="27">
        <v>43521</v>
      </c>
      <c r="G5324" s="28">
        <v>0.16358729733984012</v>
      </c>
      <c r="H5324" s="28">
        <v>1</v>
      </c>
      <c r="I5324" s="28">
        <v>0.32</v>
      </c>
      <c r="J5324" s="28">
        <v>1.4919842886432333E-2</v>
      </c>
      <c r="K5324" s="28">
        <v>1</v>
      </c>
      <c r="L5324" s="28">
        <v>3750</v>
      </c>
      <c r="M5324" s="29">
        <v>2</v>
      </c>
    </row>
    <row r="5325" spans="1:13" x14ac:dyDescent="0.3">
      <c r="A5325">
        <v>5321</v>
      </c>
      <c r="B5325" s="29">
        <v>2015</v>
      </c>
      <c r="C5325" s="27">
        <v>42223</v>
      </c>
      <c r="D5325" s="28">
        <v>0.5102902774132162</v>
      </c>
      <c r="E5325" s="28">
        <v>3</v>
      </c>
      <c r="F5325" s="27">
        <v>43319</v>
      </c>
      <c r="G5325" s="28">
        <v>0.23083085428570349</v>
      </c>
      <c r="H5325" s="28">
        <v>1</v>
      </c>
      <c r="I5325" s="28">
        <v>0.32</v>
      </c>
      <c r="J5325" s="28">
        <v>0.95333426326672344</v>
      </c>
      <c r="K5325" s="28">
        <v>5</v>
      </c>
      <c r="L5325" s="28">
        <v>6250</v>
      </c>
      <c r="M5325" s="29">
        <v>1</v>
      </c>
    </row>
    <row r="5326" spans="1:13" x14ac:dyDescent="0.3">
      <c r="A5326">
        <v>5322</v>
      </c>
      <c r="B5326" s="29">
        <v>2015</v>
      </c>
      <c r="C5326" s="27">
        <v>42012</v>
      </c>
      <c r="D5326" s="28">
        <v>0.43710266474509696</v>
      </c>
      <c r="E5326" s="28">
        <v>2</v>
      </c>
      <c r="F5326" s="27">
        <v>42743</v>
      </c>
      <c r="G5326" s="28">
        <v>0.26161202421560581</v>
      </c>
      <c r="H5326" s="28">
        <v>1</v>
      </c>
      <c r="I5326" s="28">
        <v>0.32</v>
      </c>
      <c r="J5326" s="28">
        <v>0.98384972395110859</v>
      </c>
      <c r="K5326" s="28">
        <v>5</v>
      </c>
      <c r="L5326" s="28">
        <v>6250</v>
      </c>
      <c r="M5326" s="29">
        <v>0</v>
      </c>
    </row>
    <row r="5327" spans="1:13" x14ac:dyDescent="0.3">
      <c r="A5327">
        <v>5323</v>
      </c>
      <c r="B5327" s="29">
        <v>2015</v>
      </c>
      <c r="C5327" s="27">
        <v>42136</v>
      </c>
      <c r="D5327" s="28">
        <v>6.1089542674316544E-2</v>
      </c>
      <c r="E5327" s="28">
        <v>1</v>
      </c>
      <c r="F5327" s="27">
        <v>42502</v>
      </c>
      <c r="G5327" s="28">
        <v>0.18049228425061725</v>
      </c>
      <c r="H5327" s="28">
        <v>1</v>
      </c>
      <c r="I5327" s="28">
        <v>0.32</v>
      </c>
      <c r="J5327" s="28">
        <v>0.86859560575428252</v>
      </c>
      <c r="K5327" s="28">
        <v>5</v>
      </c>
      <c r="L5327" s="28">
        <v>6250</v>
      </c>
      <c r="M5327" s="29">
        <v>1</v>
      </c>
    </row>
    <row r="5328" spans="1:13" x14ac:dyDescent="0.3">
      <c r="A5328">
        <v>5324</v>
      </c>
      <c r="B5328" s="29">
        <v>2015</v>
      </c>
      <c r="C5328" s="27">
        <v>42140</v>
      </c>
      <c r="D5328" s="28">
        <v>0.44953498560112204</v>
      </c>
      <c r="E5328" s="28">
        <v>3</v>
      </c>
      <c r="F5328" s="27">
        <v>43236</v>
      </c>
      <c r="G5328" s="28">
        <v>0.61486261411833021</v>
      </c>
      <c r="H5328" s="28">
        <v>3</v>
      </c>
      <c r="I5328" s="28">
        <v>0.48000000000000004</v>
      </c>
      <c r="J5328" s="28">
        <v>0.62945214925026405</v>
      </c>
      <c r="K5328" s="28">
        <v>4</v>
      </c>
      <c r="L5328" s="28">
        <v>5625</v>
      </c>
      <c r="M5328" s="29">
        <v>2</v>
      </c>
    </row>
    <row r="5329" spans="1:13" x14ac:dyDescent="0.3">
      <c r="A5329">
        <v>5325</v>
      </c>
      <c r="B5329" s="29">
        <v>2015</v>
      </c>
      <c r="C5329" s="27">
        <v>42130</v>
      </c>
      <c r="D5329" s="28">
        <v>0.96253057213213433</v>
      </c>
      <c r="E5329" s="28">
        <v>4</v>
      </c>
      <c r="F5329" s="27">
        <v>43591</v>
      </c>
      <c r="G5329" s="28">
        <v>0.94272328404237071</v>
      </c>
      <c r="H5329" s="28">
        <v>3</v>
      </c>
      <c r="I5329" s="28">
        <v>0.48000000000000004</v>
      </c>
      <c r="J5329" s="28">
        <v>0.66187059494380662</v>
      </c>
      <c r="K5329" s="28">
        <v>4</v>
      </c>
      <c r="L5329" s="28">
        <v>5625</v>
      </c>
      <c r="M5329" s="29">
        <v>4</v>
      </c>
    </row>
    <row r="5330" spans="1:13" x14ac:dyDescent="0.3">
      <c r="A5330">
        <v>5326</v>
      </c>
      <c r="B5330" s="29">
        <v>2015</v>
      </c>
      <c r="C5330" s="27">
        <v>42006</v>
      </c>
      <c r="D5330" s="28">
        <v>0.16976188094420763</v>
      </c>
      <c r="E5330" s="28">
        <v>1</v>
      </c>
      <c r="F5330" s="27">
        <v>42371</v>
      </c>
      <c r="G5330" s="28">
        <v>0.5013004334222334</v>
      </c>
      <c r="H5330" s="28">
        <v>2</v>
      </c>
      <c r="I5330" s="28">
        <v>0.4</v>
      </c>
      <c r="J5330" s="28">
        <v>0.4114386913345135</v>
      </c>
      <c r="K5330" s="28">
        <v>2</v>
      </c>
      <c r="L5330" s="28">
        <v>4375</v>
      </c>
      <c r="M5330" s="29">
        <v>0</v>
      </c>
    </row>
    <row r="5331" spans="1:13" x14ac:dyDescent="0.3">
      <c r="A5331">
        <v>5327</v>
      </c>
      <c r="B5331" s="29">
        <v>2015</v>
      </c>
      <c r="C5331" s="27">
        <v>42218</v>
      </c>
      <c r="D5331" s="28">
        <v>8.7720212702976585E-2</v>
      </c>
      <c r="E5331" s="28">
        <v>1</v>
      </c>
      <c r="F5331" s="27">
        <v>42584</v>
      </c>
      <c r="G5331" s="28">
        <v>0.57886645895698796</v>
      </c>
      <c r="H5331" s="28">
        <v>2</v>
      </c>
      <c r="I5331" s="28">
        <v>0.4</v>
      </c>
      <c r="J5331" s="28">
        <v>0.76873236847840021</v>
      </c>
      <c r="K5331" s="28">
        <v>5</v>
      </c>
      <c r="L5331" s="28">
        <v>6250</v>
      </c>
      <c r="M5331" s="29">
        <v>0</v>
      </c>
    </row>
    <row r="5332" spans="1:13" x14ac:dyDescent="0.3">
      <c r="A5332">
        <v>5328</v>
      </c>
      <c r="B5332" s="29">
        <v>2015</v>
      </c>
      <c r="C5332" s="27">
        <v>42316</v>
      </c>
      <c r="D5332" s="28">
        <v>0.56041353998608368</v>
      </c>
      <c r="E5332" s="28">
        <v>3</v>
      </c>
      <c r="F5332" s="27">
        <v>43412</v>
      </c>
      <c r="G5332" s="28">
        <v>0.11055017259850586</v>
      </c>
      <c r="H5332" s="28">
        <v>1</v>
      </c>
      <c r="I5332" s="28">
        <v>0.32</v>
      </c>
      <c r="J5332" s="28">
        <v>0.40083025758994018</v>
      </c>
      <c r="K5332" s="28">
        <v>2</v>
      </c>
      <c r="L5332" s="28">
        <v>4375</v>
      </c>
      <c r="M5332" s="29">
        <v>0</v>
      </c>
    </row>
    <row r="5333" spans="1:13" x14ac:dyDescent="0.3">
      <c r="A5333">
        <v>5329</v>
      </c>
      <c r="B5333" s="29">
        <v>2015</v>
      </c>
      <c r="C5333" s="27">
        <v>42302</v>
      </c>
      <c r="D5333" s="28">
        <v>0.81172732760551114</v>
      </c>
      <c r="E5333" s="28">
        <v>4</v>
      </c>
      <c r="F5333" s="27">
        <v>43763</v>
      </c>
      <c r="G5333" s="28">
        <v>0.84343913877655252</v>
      </c>
      <c r="H5333" s="28">
        <v>3</v>
      </c>
      <c r="I5333" s="28">
        <v>0.48000000000000004</v>
      </c>
      <c r="J5333" s="28">
        <v>0.43575122153680612</v>
      </c>
      <c r="K5333" s="28">
        <v>3</v>
      </c>
      <c r="L5333" s="28">
        <v>5000</v>
      </c>
      <c r="M5333" s="29">
        <v>2</v>
      </c>
    </row>
    <row r="5334" spans="1:13" x14ac:dyDescent="0.3">
      <c r="A5334">
        <v>5330</v>
      </c>
      <c r="B5334" s="29">
        <v>2015</v>
      </c>
      <c r="C5334" s="27">
        <v>42354</v>
      </c>
      <c r="D5334" s="28">
        <v>0.68479057181106506</v>
      </c>
      <c r="E5334" s="28">
        <v>4</v>
      </c>
      <c r="F5334" s="27">
        <v>43815</v>
      </c>
      <c r="G5334" s="28">
        <v>0.203670396783728</v>
      </c>
      <c r="H5334" s="28">
        <v>1</v>
      </c>
      <c r="I5334" s="28">
        <v>0.32</v>
      </c>
      <c r="J5334" s="28">
        <v>0.95769660716826033</v>
      </c>
      <c r="K5334" s="28">
        <v>5</v>
      </c>
      <c r="L5334" s="28">
        <v>6250</v>
      </c>
      <c r="M5334" s="29">
        <v>0</v>
      </c>
    </row>
    <row r="5335" spans="1:13" x14ac:dyDescent="0.3">
      <c r="A5335">
        <v>5331</v>
      </c>
      <c r="B5335" s="29">
        <v>2015</v>
      </c>
      <c r="C5335" s="27">
        <v>42029</v>
      </c>
      <c r="D5335" s="28">
        <v>0.25553198242381414</v>
      </c>
      <c r="E5335" s="28">
        <v>2</v>
      </c>
      <c r="F5335" s="27">
        <v>42760</v>
      </c>
      <c r="G5335" s="28">
        <v>0.50976082050673466</v>
      </c>
      <c r="H5335" s="28">
        <v>2</v>
      </c>
      <c r="I5335" s="28">
        <v>0.4</v>
      </c>
      <c r="J5335" s="28">
        <v>0.55821282323878219</v>
      </c>
      <c r="K5335" s="28">
        <v>3</v>
      </c>
      <c r="L5335" s="28">
        <v>5000</v>
      </c>
      <c r="M5335" s="29">
        <v>0</v>
      </c>
    </row>
    <row r="5336" spans="1:13" x14ac:dyDescent="0.3">
      <c r="A5336">
        <v>5332</v>
      </c>
      <c r="B5336" s="29">
        <v>2015</v>
      </c>
      <c r="C5336" s="27">
        <v>42233</v>
      </c>
      <c r="D5336" s="28">
        <v>0.14714474336183136</v>
      </c>
      <c r="E5336" s="28">
        <v>1</v>
      </c>
      <c r="F5336" s="27">
        <v>42599</v>
      </c>
      <c r="G5336" s="28">
        <v>0.52001594336856882</v>
      </c>
      <c r="H5336" s="28">
        <v>2</v>
      </c>
      <c r="I5336" s="28">
        <v>0.4</v>
      </c>
      <c r="J5336" s="28">
        <v>6.9735987051059434E-2</v>
      </c>
      <c r="K5336" s="28">
        <v>1</v>
      </c>
      <c r="L5336" s="28">
        <v>3750</v>
      </c>
      <c r="M5336" s="29">
        <v>0</v>
      </c>
    </row>
    <row r="5337" spans="1:13" x14ac:dyDescent="0.3">
      <c r="A5337">
        <v>5333</v>
      </c>
      <c r="B5337" s="29">
        <v>2015</v>
      </c>
      <c r="C5337" s="27">
        <v>42156</v>
      </c>
      <c r="D5337" s="28">
        <v>0.78234227956938707</v>
      </c>
      <c r="E5337" s="28">
        <v>4</v>
      </c>
      <c r="F5337" s="27">
        <v>43617</v>
      </c>
      <c r="G5337" s="28">
        <v>1.013443737963704E-2</v>
      </c>
      <c r="H5337" s="28">
        <v>1</v>
      </c>
      <c r="I5337" s="28">
        <v>0.32</v>
      </c>
      <c r="J5337" s="28">
        <v>0.83636595577334205</v>
      </c>
      <c r="K5337" s="28">
        <v>5</v>
      </c>
      <c r="L5337" s="28">
        <v>6250</v>
      </c>
      <c r="M5337" s="29">
        <v>2</v>
      </c>
    </row>
    <row r="5338" spans="1:13" x14ac:dyDescent="0.3">
      <c r="A5338">
        <v>5334</v>
      </c>
      <c r="B5338" s="29">
        <v>2015</v>
      </c>
      <c r="C5338" s="27">
        <v>42065</v>
      </c>
      <c r="D5338" s="28">
        <v>0.23311089693137999</v>
      </c>
      <c r="E5338" s="28">
        <v>1</v>
      </c>
      <c r="F5338" s="27">
        <v>42431</v>
      </c>
      <c r="G5338" s="28">
        <v>0.96687712189552566</v>
      </c>
      <c r="H5338" s="28">
        <v>3</v>
      </c>
      <c r="I5338" s="28">
        <v>0.48000000000000004</v>
      </c>
      <c r="J5338" s="28">
        <v>3.5070129729991795E-2</v>
      </c>
      <c r="K5338" s="28">
        <v>1</v>
      </c>
      <c r="L5338" s="28">
        <v>3750</v>
      </c>
      <c r="M5338" s="29">
        <v>0</v>
      </c>
    </row>
    <row r="5339" spans="1:13" x14ac:dyDescent="0.3">
      <c r="A5339">
        <v>5335</v>
      </c>
      <c r="B5339" s="29">
        <v>2015</v>
      </c>
      <c r="C5339" s="27">
        <v>42254</v>
      </c>
      <c r="D5339" s="28">
        <v>0.66040920549528459</v>
      </c>
      <c r="E5339" s="28">
        <v>4</v>
      </c>
      <c r="F5339" s="27">
        <v>43715</v>
      </c>
      <c r="G5339" s="28">
        <v>0.22699095593375895</v>
      </c>
      <c r="H5339" s="28">
        <v>1</v>
      </c>
      <c r="I5339" s="28">
        <v>0.32</v>
      </c>
      <c r="J5339" s="28">
        <v>0.9786828295623512</v>
      </c>
      <c r="K5339" s="28">
        <v>5</v>
      </c>
      <c r="L5339" s="28">
        <v>6250</v>
      </c>
      <c r="M5339" s="29">
        <v>2</v>
      </c>
    </row>
    <row r="5340" spans="1:13" x14ac:dyDescent="0.3">
      <c r="A5340">
        <v>5336</v>
      </c>
      <c r="B5340" s="29">
        <v>2015</v>
      </c>
      <c r="C5340" s="27">
        <v>42066</v>
      </c>
      <c r="D5340" s="28">
        <v>0.80921532433131282</v>
      </c>
      <c r="E5340" s="28">
        <v>4</v>
      </c>
      <c r="F5340" s="27">
        <v>43527</v>
      </c>
      <c r="G5340" s="28">
        <v>0.89604008488073172</v>
      </c>
      <c r="H5340" s="28">
        <v>3</v>
      </c>
      <c r="I5340" s="28">
        <v>0.48000000000000004</v>
      </c>
      <c r="J5340" s="28">
        <v>0.27825751568039281</v>
      </c>
      <c r="K5340" s="28">
        <v>2</v>
      </c>
      <c r="L5340" s="28">
        <v>4375</v>
      </c>
      <c r="M5340" s="29">
        <v>1</v>
      </c>
    </row>
    <row r="5341" spans="1:13" x14ac:dyDescent="0.3">
      <c r="A5341">
        <v>5337</v>
      </c>
      <c r="B5341" s="29">
        <v>2015</v>
      </c>
      <c r="C5341" s="27">
        <v>42257</v>
      </c>
      <c r="D5341" s="28">
        <v>7.1774565810269864E-2</v>
      </c>
      <c r="E5341" s="28">
        <v>1</v>
      </c>
      <c r="F5341" s="27">
        <v>42623</v>
      </c>
      <c r="G5341" s="28">
        <v>9.2227633665768693E-2</v>
      </c>
      <c r="H5341" s="28">
        <v>1</v>
      </c>
      <c r="I5341" s="28">
        <v>0.32</v>
      </c>
      <c r="J5341" s="28">
        <v>0.64576100245750445</v>
      </c>
      <c r="K5341" s="28">
        <v>4</v>
      </c>
      <c r="L5341" s="28">
        <v>5625</v>
      </c>
      <c r="M5341" s="29">
        <v>1</v>
      </c>
    </row>
    <row r="5342" spans="1:13" x14ac:dyDescent="0.3">
      <c r="A5342">
        <v>5338</v>
      </c>
      <c r="B5342" s="29">
        <v>2015</v>
      </c>
      <c r="C5342" s="27">
        <v>42193</v>
      </c>
      <c r="D5342" s="28">
        <v>0.81871530177654794</v>
      </c>
      <c r="E5342" s="28">
        <v>4</v>
      </c>
      <c r="F5342" s="27">
        <v>43654</v>
      </c>
      <c r="G5342" s="28">
        <v>0.89555306988217653</v>
      </c>
      <c r="H5342" s="28">
        <v>3</v>
      </c>
      <c r="I5342" s="28">
        <v>0.48000000000000004</v>
      </c>
      <c r="J5342" s="28">
        <v>0.6181813473186365</v>
      </c>
      <c r="K5342" s="28">
        <v>4</v>
      </c>
      <c r="L5342" s="28">
        <v>5625</v>
      </c>
      <c r="M5342" s="29">
        <v>1</v>
      </c>
    </row>
    <row r="5343" spans="1:13" x14ac:dyDescent="0.3">
      <c r="A5343">
        <v>5339</v>
      </c>
      <c r="B5343" s="29">
        <v>2015</v>
      </c>
      <c r="C5343" s="27">
        <v>42341</v>
      </c>
      <c r="D5343" s="28">
        <v>0.86422912928129181</v>
      </c>
      <c r="E5343" s="28">
        <v>4</v>
      </c>
      <c r="F5343" s="27">
        <v>43802</v>
      </c>
      <c r="G5343" s="28">
        <v>0.40800172399528367</v>
      </c>
      <c r="H5343" s="28">
        <v>2</v>
      </c>
      <c r="I5343" s="28">
        <v>0.4</v>
      </c>
      <c r="J5343" s="28">
        <v>2.5979437676693862E-2</v>
      </c>
      <c r="K5343" s="28">
        <v>1</v>
      </c>
      <c r="L5343" s="28">
        <v>3750</v>
      </c>
      <c r="M5343" s="29">
        <v>1</v>
      </c>
    </row>
    <row r="5344" spans="1:13" x14ac:dyDescent="0.3">
      <c r="A5344">
        <v>5340</v>
      </c>
      <c r="B5344" s="29">
        <v>2015</v>
      </c>
      <c r="C5344" s="27">
        <v>42057</v>
      </c>
      <c r="D5344" s="28">
        <v>0.93629402074167767</v>
      </c>
      <c r="E5344" s="28">
        <v>4</v>
      </c>
      <c r="F5344" s="27">
        <v>43518</v>
      </c>
      <c r="G5344" s="28">
        <v>0.14322098397631455</v>
      </c>
      <c r="H5344" s="28">
        <v>1</v>
      </c>
      <c r="I5344" s="28">
        <v>0.32</v>
      </c>
      <c r="J5344" s="28">
        <v>0.56983784534004811</v>
      </c>
      <c r="K5344" s="28">
        <v>3</v>
      </c>
      <c r="L5344" s="28">
        <v>5000</v>
      </c>
      <c r="M5344" s="29">
        <v>4</v>
      </c>
    </row>
    <row r="5345" spans="1:13" x14ac:dyDescent="0.3">
      <c r="A5345">
        <v>5341</v>
      </c>
      <c r="B5345" s="29">
        <v>2015</v>
      </c>
      <c r="C5345" s="27">
        <v>42253</v>
      </c>
      <c r="D5345" s="28">
        <v>0.70693405716896729</v>
      </c>
      <c r="E5345" s="28">
        <v>4</v>
      </c>
      <c r="F5345" s="27">
        <v>43714</v>
      </c>
      <c r="G5345" s="28">
        <v>0.98817531405850156</v>
      </c>
      <c r="H5345" s="28">
        <v>3</v>
      </c>
      <c r="I5345" s="28">
        <v>0.48000000000000004</v>
      </c>
      <c r="J5345" s="28">
        <v>0.89563340101516409</v>
      </c>
      <c r="K5345" s="28">
        <v>5</v>
      </c>
      <c r="L5345" s="28">
        <v>6250</v>
      </c>
      <c r="M5345" s="29">
        <v>3</v>
      </c>
    </row>
    <row r="5346" spans="1:13" x14ac:dyDescent="0.3">
      <c r="A5346">
        <v>5342</v>
      </c>
      <c r="B5346" s="29">
        <v>2015</v>
      </c>
      <c r="C5346" s="27">
        <v>42014</v>
      </c>
      <c r="D5346" s="28">
        <v>0.6998901721345453</v>
      </c>
      <c r="E5346" s="28">
        <v>4</v>
      </c>
      <c r="F5346" s="27">
        <v>43475</v>
      </c>
      <c r="G5346" s="28">
        <v>8.1725037627690011E-2</v>
      </c>
      <c r="H5346" s="28">
        <v>1</v>
      </c>
      <c r="I5346" s="28">
        <v>0.32</v>
      </c>
      <c r="J5346" s="28">
        <v>0.4856873022327608</v>
      </c>
      <c r="K5346" s="28">
        <v>3</v>
      </c>
      <c r="L5346" s="28">
        <v>5000</v>
      </c>
      <c r="M5346" s="29">
        <v>1</v>
      </c>
    </row>
    <row r="5347" spans="1:13" x14ac:dyDescent="0.3">
      <c r="A5347">
        <v>5343</v>
      </c>
      <c r="B5347" s="29">
        <v>2015</v>
      </c>
      <c r="C5347" s="27">
        <v>42123</v>
      </c>
      <c r="D5347" s="28">
        <v>0.82522732075163563</v>
      </c>
      <c r="E5347" s="28">
        <v>4</v>
      </c>
      <c r="F5347" s="27">
        <v>43584</v>
      </c>
      <c r="G5347" s="28">
        <v>0.33989138488290316</v>
      </c>
      <c r="H5347" s="28">
        <v>2</v>
      </c>
      <c r="I5347" s="28">
        <v>0.4</v>
      </c>
      <c r="J5347" s="28">
        <v>0.8466674475652225</v>
      </c>
      <c r="K5347" s="28">
        <v>5</v>
      </c>
      <c r="L5347" s="28">
        <v>6250</v>
      </c>
      <c r="M5347" s="29">
        <v>3</v>
      </c>
    </row>
    <row r="5348" spans="1:13" x14ac:dyDescent="0.3">
      <c r="A5348">
        <v>5344</v>
      </c>
      <c r="B5348" s="29">
        <v>2015</v>
      </c>
      <c r="C5348" s="27">
        <v>42149</v>
      </c>
      <c r="D5348" s="28">
        <v>0.90669690679091375</v>
      </c>
      <c r="E5348" s="28">
        <v>4</v>
      </c>
      <c r="F5348" s="27">
        <v>43610</v>
      </c>
      <c r="G5348" s="28">
        <v>0.90133214223691049</v>
      </c>
      <c r="H5348" s="28">
        <v>3</v>
      </c>
      <c r="I5348" s="28">
        <v>0.48000000000000004</v>
      </c>
      <c r="J5348" s="28">
        <v>0.66052532982723633</v>
      </c>
      <c r="K5348" s="28">
        <v>4</v>
      </c>
      <c r="L5348" s="28">
        <v>5625</v>
      </c>
      <c r="M5348" s="29">
        <v>1</v>
      </c>
    </row>
    <row r="5349" spans="1:13" x14ac:dyDescent="0.3">
      <c r="A5349">
        <v>5345</v>
      </c>
      <c r="B5349" s="29">
        <v>2015</v>
      </c>
      <c r="C5349" s="27">
        <v>42023</v>
      </c>
      <c r="D5349" s="28">
        <v>0.72806716481117328</v>
      </c>
      <c r="E5349" s="28">
        <v>4</v>
      </c>
      <c r="F5349" s="27">
        <v>43484</v>
      </c>
      <c r="G5349" s="28">
        <v>0.66112587756113173</v>
      </c>
      <c r="H5349" s="28">
        <v>3</v>
      </c>
      <c r="I5349" s="28">
        <v>0.48000000000000004</v>
      </c>
      <c r="J5349" s="28">
        <v>0.21184145190758263</v>
      </c>
      <c r="K5349" s="28">
        <v>2</v>
      </c>
      <c r="L5349" s="28">
        <v>4375</v>
      </c>
      <c r="M5349" s="29">
        <v>5</v>
      </c>
    </row>
    <row r="5350" spans="1:13" x14ac:dyDescent="0.3">
      <c r="A5350">
        <v>5346</v>
      </c>
      <c r="B5350" s="29">
        <v>2015</v>
      </c>
      <c r="C5350" s="27">
        <v>42076</v>
      </c>
      <c r="D5350" s="28">
        <v>0.17141945124321734</v>
      </c>
      <c r="E5350" s="28">
        <v>1</v>
      </c>
      <c r="F5350" s="27">
        <v>42442</v>
      </c>
      <c r="G5350" s="28">
        <v>0.56980269015202933</v>
      </c>
      <c r="H5350" s="28">
        <v>2</v>
      </c>
      <c r="I5350" s="28">
        <v>0.4</v>
      </c>
      <c r="J5350" s="28">
        <v>0.84976765386135367</v>
      </c>
      <c r="K5350" s="28">
        <v>5</v>
      </c>
      <c r="L5350" s="28">
        <v>6250</v>
      </c>
      <c r="M5350" s="29">
        <v>0</v>
      </c>
    </row>
    <row r="5351" spans="1:13" x14ac:dyDescent="0.3">
      <c r="A5351">
        <v>5347</v>
      </c>
      <c r="B5351" s="29">
        <v>2015</v>
      </c>
      <c r="C5351" s="27">
        <v>42244</v>
      </c>
      <c r="D5351" s="28">
        <v>9.4911570475529672E-2</v>
      </c>
      <c r="E5351" s="28">
        <v>1</v>
      </c>
      <c r="F5351" s="27">
        <v>42610</v>
      </c>
      <c r="G5351" s="28">
        <v>0.87286209026731232</v>
      </c>
      <c r="H5351" s="28">
        <v>3</v>
      </c>
      <c r="I5351" s="28">
        <v>0.48000000000000004</v>
      </c>
      <c r="J5351" s="28">
        <v>0.60807598318869494</v>
      </c>
      <c r="K5351" s="28">
        <v>4</v>
      </c>
      <c r="L5351" s="28">
        <v>5625</v>
      </c>
      <c r="M5351" s="29">
        <v>0</v>
      </c>
    </row>
    <row r="5352" spans="1:13" x14ac:dyDescent="0.3">
      <c r="A5352">
        <v>5348</v>
      </c>
      <c r="B5352" s="29">
        <v>2015</v>
      </c>
      <c r="C5352" s="27">
        <v>42275</v>
      </c>
      <c r="D5352" s="28">
        <v>0.51642313472890733</v>
      </c>
      <c r="E5352" s="28">
        <v>3</v>
      </c>
      <c r="F5352" s="27">
        <v>43371</v>
      </c>
      <c r="G5352" s="28">
        <v>0.75964825724269058</v>
      </c>
      <c r="H5352" s="28">
        <v>3</v>
      </c>
      <c r="I5352" s="28">
        <v>0.48000000000000004</v>
      </c>
      <c r="J5352" s="28">
        <v>0.89823655989256912</v>
      </c>
      <c r="K5352" s="28">
        <v>5</v>
      </c>
      <c r="L5352" s="28">
        <v>6250</v>
      </c>
      <c r="M5352" s="29">
        <v>3</v>
      </c>
    </row>
    <row r="5353" spans="1:13" x14ac:dyDescent="0.3">
      <c r="A5353">
        <v>5349</v>
      </c>
      <c r="B5353" s="29">
        <v>2015</v>
      </c>
      <c r="C5353" s="27">
        <v>42164</v>
      </c>
      <c r="D5353" s="28">
        <v>0.38693138147163064</v>
      </c>
      <c r="E5353" s="28">
        <v>2</v>
      </c>
      <c r="F5353" s="27">
        <v>42895</v>
      </c>
      <c r="G5353" s="28">
        <v>0.33295555764309248</v>
      </c>
      <c r="H5353" s="28">
        <v>2</v>
      </c>
      <c r="I5353" s="28">
        <v>0.4</v>
      </c>
      <c r="J5353" s="28">
        <v>0.90340711635460613</v>
      </c>
      <c r="K5353" s="28">
        <v>5</v>
      </c>
      <c r="L5353" s="28">
        <v>6250</v>
      </c>
      <c r="M5353" s="29">
        <v>0</v>
      </c>
    </row>
    <row r="5354" spans="1:13" x14ac:dyDescent="0.3">
      <c r="A5354">
        <v>5350</v>
      </c>
      <c r="B5354" s="29">
        <v>2015</v>
      </c>
      <c r="C5354" s="27">
        <v>42347</v>
      </c>
      <c r="D5354" s="28">
        <v>0.75310132049170264</v>
      </c>
      <c r="E5354" s="28">
        <v>4</v>
      </c>
      <c r="F5354" s="27">
        <v>43808</v>
      </c>
      <c r="G5354" s="28">
        <v>0.61883906421151846</v>
      </c>
      <c r="H5354" s="28">
        <v>3</v>
      </c>
      <c r="I5354" s="28">
        <v>0.48000000000000004</v>
      </c>
      <c r="J5354" s="28">
        <v>0.99003314319549562</v>
      </c>
      <c r="K5354" s="28">
        <v>5</v>
      </c>
      <c r="L5354" s="28">
        <v>6250</v>
      </c>
      <c r="M5354" s="29">
        <v>1</v>
      </c>
    </row>
    <row r="5355" spans="1:13" x14ac:dyDescent="0.3">
      <c r="A5355">
        <v>5351</v>
      </c>
      <c r="B5355" s="29">
        <v>2015</v>
      </c>
      <c r="C5355" s="27">
        <v>42021</v>
      </c>
      <c r="D5355" s="28">
        <v>0.193692691325272</v>
      </c>
      <c r="E5355" s="28">
        <v>1</v>
      </c>
      <c r="F5355" s="27">
        <v>42386</v>
      </c>
      <c r="G5355" s="28">
        <v>0.89814415274583892</v>
      </c>
      <c r="H5355" s="28">
        <v>3</v>
      </c>
      <c r="I5355" s="28">
        <v>0.48000000000000004</v>
      </c>
      <c r="J5355" s="28">
        <v>0.58847441864546135</v>
      </c>
      <c r="K5355" s="28">
        <v>3</v>
      </c>
      <c r="L5355" s="28">
        <v>5000</v>
      </c>
      <c r="M5355" s="29">
        <v>0</v>
      </c>
    </row>
    <row r="5356" spans="1:13" x14ac:dyDescent="0.3">
      <c r="A5356">
        <v>5352</v>
      </c>
      <c r="B5356" s="29">
        <v>2015</v>
      </c>
      <c r="C5356" s="27">
        <v>42031</v>
      </c>
      <c r="D5356" s="28">
        <v>0.8770757996279408</v>
      </c>
      <c r="E5356" s="28">
        <v>4</v>
      </c>
      <c r="F5356" s="27">
        <v>43492</v>
      </c>
      <c r="G5356" s="28">
        <v>0.85195374673418378</v>
      </c>
      <c r="H5356" s="28">
        <v>3</v>
      </c>
      <c r="I5356" s="28">
        <v>0.48000000000000004</v>
      </c>
      <c r="J5356" s="28">
        <v>0.29510579105752255</v>
      </c>
      <c r="K5356" s="28">
        <v>2</v>
      </c>
      <c r="L5356" s="28">
        <v>4375</v>
      </c>
      <c r="M5356" s="29">
        <v>3</v>
      </c>
    </row>
    <row r="5357" spans="1:13" x14ac:dyDescent="0.3">
      <c r="A5357">
        <v>5353</v>
      </c>
      <c r="B5357" s="29">
        <v>2015</v>
      </c>
      <c r="C5357" s="27">
        <v>42024</v>
      </c>
      <c r="D5357" s="28">
        <v>0.19425190629280686</v>
      </c>
      <c r="E5357" s="28">
        <v>1</v>
      </c>
      <c r="F5357" s="27">
        <v>42389</v>
      </c>
      <c r="G5357" s="28">
        <v>0.15947509684546102</v>
      </c>
      <c r="H5357" s="28">
        <v>1</v>
      </c>
      <c r="I5357" s="28">
        <v>0.32</v>
      </c>
      <c r="J5357" s="28">
        <v>9.7659451138732534E-2</v>
      </c>
      <c r="K5357" s="28">
        <v>1</v>
      </c>
      <c r="L5357" s="28">
        <v>3750</v>
      </c>
      <c r="M5357" s="29">
        <v>0</v>
      </c>
    </row>
    <row r="5358" spans="1:13" x14ac:dyDescent="0.3">
      <c r="A5358">
        <v>5354</v>
      </c>
      <c r="B5358" s="29">
        <v>2015</v>
      </c>
      <c r="C5358" s="27">
        <v>42011</v>
      </c>
      <c r="D5358" s="28">
        <v>0.46186398569974307</v>
      </c>
      <c r="E5358" s="28">
        <v>3</v>
      </c>
      <c r="F5358" s="27">
        <v>43107</v>
      </c>
      <c r="G5358" s="28">
        <v>0.10868261965076997</v>
      </c>
      <c r="H5358" s="28">
        <v>1</v>
      </c>
      <c r="I5358" s="28">
        <v>0.32</v>
      </c>
      <c r="J5358" s="28">
        <v>0.79134850873912366</v>
      </c>
      <c r="K5358" s="28">
        <v>5</v>
      </c>
      <c r="L5358" s="28">
        <v>6250</v>
      </c>
      <c r="M5358" s="29">
        <v>1</v>
      </c>
    </row>
    <row r="5359" spans="1:13" x14ac:dyDescent="0.3">
      <c r="A5359">
        <v>5355</v>
      </c>
      <c r="B5359" s="29">
        <v>2015</v>
      </c>
      <c r="C5359" s="27">
        <v>42243</v>
      </c>
      <c r="D5359" s="28">
        <v>4.9516802207743682E-2</v>
      </c>
      <c r="E5359" s="28">
        <v>1</v>
      </c>
      <c r="F5359" s="27">
        <v>42609</v>
      </c>
      <c r="G5359" s="28">
        <v>0.72688393091827674</v>
      </c>
      <c r="H5359" s="28">
        <v>3</v>
      </c>
      <c r="I5359" s="28">
        <v>0.48000000000000004</v>
      </c>
      <c r="J5359" s="28">
        <v>0.53299670803928012</v>
      </c>
      <c r="K5359" s="28">
        <v>3</v>
      </c>
      <c r="L5359" s="28">
        <v>5000</v>
      </c>
      <c r="M5359" s="29">
        <v>1</v>
      </c>
    </row>
    <row r="5360" spans="1:13" x14ac:dyDescent="0.3">
      <c r="A5360">
        <v>5356</v>
      </c>
      <c r="B5360" s="29">
        <v>2015</v>
      </c>
      <c r="C5360" s="27">
        <v>42207</v>
      </c>
      <c r="D5360" s="28">
        <v>0.28596300034654631</v>
      </c>
      <c r="E5360" s="28">
        <v>2</v>
      </c>
      <c r="F5360" s="27">
        <v>42938</v>
      </c>
      <c r="G5360" s="28">
        <v>0.60072459509360809</v>
      </c>
      <c r="H5360" s="28">
        <v>2</v>
      </c>
      <c r="I5360" s="28">
        <v>0.4</v>
      </c>
      <c r="J5360" s="28">
        <v>0.54871826117153455</v>
      </c>
      <c r="K5360" s="28">
        <v>3</v>
      </c>
      <c r="L5360" s="28">
        <v>5000</v>
      </c>
      <c r="M5360" s="29">
        <v>0</v>
      </c>
    </row>
    <row r="5361" spans="1:13" x14ac:dyDescent="0.3">
      <c r="A5361">
        <v>5357</v>
      </c>
      <c r="B5361" s="29">
        <v>2015</v>
      </c>
      <c r="C5361" s="27">
        <v>42247</v>
      </c>
      <c r="D5361" s="28">
        <v>0.35771862673128152</v>
      </c>
      <c r="E5361" s="28">
        <v>2</v>
      </c>
      <c r="F5361" s="27">
        <v>42978</v>
      </c>
      <c r="G5361" s="28">
        <v>0.89680204693692211</v>
      </c>
      <c r="H5361" s="28">
        <v>3</v>
      </c>
      <c r="I5361" s="28">
        <v>0.48000000000000004</v>
      </c>
      <c r="J5361" s="28">
        <v>0.4875949719082544</v>
      </c>
      <c r="K5361" s="28">
        <v>3</v>
      </c>
      <c r="L5361" s="28">
        <v>5000</v>
      </c>
      <c r="M5361" s="29">
        <v>2</v>
      </c>
    </row>
    <row r="5362" spans="1:13" x14ac:dyDescent="0.3">
      <c r="A5362">
        <v>5358</v>
      </c>
      <c r="B5362" s="29">
        <v>2015</v>
      </c>
      <c r="C5362" s="27">
        <v>42143</v>
      </c>
      <c r="D5362" s="28">
        <v>0.45455292335400488</v>
      </c>
      <c r="E5362" s="28">
        <v>3</v>
      </c>
      <c r="F5362" s="27">
        <v>43239</v>
      </c>
      <c r="G5362" s="28">
        <v>0.94019862014094047</v>
      </c>
      <c r="H5362" s="28">
        <v>3</v>
      </c>
      <c r="I5362" s="28">
        <v>0.48000000000000004</v>
      </c>
      <c r="J5362" s="28">
        <v>0.52441139240469548</v>
      </c>
      <c r="K5362" s="28">
        <v>3</v>
      </c>
      <c r="L5362" s="28">
        <v>5000</v>
      </c>
      <c r="M5362" s="29">
        <v>1</v>
      </c>
    </row>
    <row r="5363" spans="1:13" x14ac:dyDescent="0.3">
      <c r="A5363">
        <v>5359</v>
      </c>
      <c r="B5363" s="29">
        <v>2015</v>
      </c>
      <c r="C5363" s="27">
        <v>42229</v>
      </c>
      <c r="D5363" s="28">
        <v>0.29367288138394898</v>
      </c>
      <c r="E5363" s="28">
        <v>2</v>
      </c>
      <c r="F5363" s="27">
        <v>42960</v>
      </c>
      <c r="G5363" s="28">
        <v>0.36175731936725031</v>
      </c>
      <c r="H5363" s="28">
        <v>2</v>
      </c>
      <c r="I5363" s="28">
        <v>0.4</v>
      </c>
      <c r="J5363" s="28">
        <v>0.81662928327619655</v>
      </c>
      <c r="K5363" s="28">
        <v>5</v>
      </c>
      <c r="L5363" s="28">
        <v>6250</v>
      </c>
      <c r="M5363" s="29">
        <v>0</v>
      </c>
    </row>
    <row r="5364" spans="1:13" x14ac:dyDescent="0.3">
      <c r="A5364">
        <v>5360</v>
      </c>
      <c r="B5364" s="29">
        <v>2015</v>
      </c>
      <c r="C5364" s="27">
        <v>42051</v>
      </c>
      <c r="D5364" s="28">
        <v>0.39427439091768868</v>
      </c>
      <c r="E5364" s="28">
        <v>2</v>
      </c>
      <c r="F5364" s="27">
        <v>42782</v>
      </c>
      <c r="G5364" s="28">
        <v>0.2117228823540882</v>
      </c>
      <c r="H5364" s="28">
        <v>1</v>
      </c>
      <c r="I5364" s="28">
        <v>0.32</v>
      </c>
      <c r="J5364" s="28">
        <v>0.5533272982842885</v>
      </c>
      <c r="K5364" s="28">
        <v>3</v>
      </c>
      <c r="L5364" s="28">
        <v>5000</v>
      </c>
      <c r="M5364" s="29">
        <v>0</v>
      </c>
    </row>
    <row r="5365" spans="1:13" x14ac:dyDescent="0.3">
      <c r="A5365">
        <v>5361</v>
      </c>
      <c r="B5365" s="29">
        <v>2015</v>
      </c>
      <c r="C5365" s="27">
        <v>42346</v>
      </c>
      <c r="D5365" s="28">
        <v>0.24443901405093038</v>
      </c>
      <c r="E5365" s="28">
        <v>1</v>
      </c>
      <c r="F5365" s="27">
        <v>42712</v>
      </c>
      <c r="G5365" s="28">
        <v>0.65670239791060003</v>
      </c>
      <c r="H5365" s="28">
        <v>3</v>
      </c>
      <c r="I5365" s="28">
        <v>0.48000000000000004</v>
      </c>
      <c r="J5365" s="28">
        <v>0.29794269253601235</v>
      </c>
      <c r="K5365" s="28">
        <v>2</v>
      </c>
      <c r="L5365" s="28">
        <v>4375</v>
      </c>
      <c r="M5365" s="29">
        <v>0</v>
      </c>
    </row>
    <row r="5366" spans="1:13" x14ac:dyDescent="0.3">
      <c r="A5366">
        <v>5362</v>
      </c>
      <c r="B5366" s="29">
        <v>2015</v>
      </c>
      <c r="C5366" s="27">
        <v>42094</v>
      </c>
      <c r="D5366" s="28">
        <v>0.11495318724021863</v>
      </c>
      <c r="E5366" s="28">
        <v>1</v>
      </c>
      <c r="F5366" s="27">
        <v>42460</v>
      </c>
      <c r="G5366" s="28">
        <v>0.12599187208194818</v>
      </c>
      <c r="H5366" s="28">
        <v>1</v>
      </c>
      <c r="I5366" s="28">
        <v>0.32</v>
      </c>
      <c r="J5366" s="28">
        <v>0.97059962574088154</v>
      </c>
      <c r="K5366" s="28">
        <v>5</v>
      </c>
      <c r="L5366" s="28">
        <v>6250</v>
      </c>
      <c r="M5366" s="29">
        <v>0</v>
      </c>
    </row>
    <row r="5367" spans="1:13" x14ac:dyDescent="0.3">
      <c r="A5367">
        <v>5363</v>
      </c>
      <c r="B5367" s="29">
        <v>2015</v>
      </c>
      <c r="C5367" s="27">
        <v>42307</v>
      </c>
      <c r="D5367" s="28">
        <v>0.14041959537578441</v>
      </c>
      <c r="E5367" s="28">
        <v>1</v>
      </c>
      <c r="F5367" s="27">
        <v>42673</v>
      </c>
      <c r="G5367" s="28">
        <v>0.14800997327919885</v>
      </c>
      <c r="H5367" s="28">
        <v>1</v>
      </c>
      <c r="I5367" s="28">
        <v>0.32</v>
      </c>
      <c r="J5367" s="28">
        <v>4.2262175660738199E-2</v>
      </c>
      <c r="K5367" s="28">
        <v>1</v>
      </c>
      <c r="L5367" s="28">
        <v>3750</v>
      </c>
      <c r="M5367" s="29">
        <v>2</v>
      </c>
    </row>
    <row r="5368" spans="1:13" x14ac:dyDescent="0.3">
      <c r="A5368">
        <v>5364</v>
      </c>
      <c r="B5368" s="29">
        <v>2015</v>
      </c>
      <c r="C5368" s="27">
        <v>42096</v>
      </c>
      <c r="D5368" s="28">
        <v>6.5993074728640688E-2</v>
      </c>
      <c r="E5368" s="28">
        <v>1</v>
      </c>
      <c r="F5368" s="27">
        <v>42462</v>
      </c>
      <c r="G5368" s="28">
        <v>0.66450871686258495</v>
      </c>
      <c r="H5368" s="28">
        <v>3</v>
      </c>
      <c r="I5368" s="28">
        <v>0.48000000000000004</v>
      </c>
      <c r="J5368" s="28">
        <v>0.18298023612063818</v>
      </c>
      <c r="K5368" s="28">
        <v>1</v>
      </c>
      <c r="L5368" s="28">
        <v>3750</v>
      </c>
      <c r="M5368" s="29">
        <v>1</v>
      </c>
    </row>
    <row r="5369" spans="1:13" x14ac:dyDescent="0.3">
      <c r="A5369">
        <v>5365</v>
      </c>
      <c r="B5369" s="29">
        <v>2015</v>
      </c>
      <c r="C5369" s="27">
        <v>42248</v>
      </c>
      <c r="D5369" s="28">
        <v>0.59612485551519734</v>
      </c>
      <c r="E5369" s="28">
        <v>4</v>
      </c>
      <c r="F5369" s="27">
        <v>43709</v>
      </c>
      <c r="G5369" s="28">
        <v>0.46159885214390262</v>
      </c>
      <c r="H5369" s="28">
        <v>2</v>
      </c>
      <c r="I5369" s="28">
        <v>0.4</v>
      </c>
      <c r="J5369" s="28">
        <v>0.74915318940323306</v>
      </c>
      <c r="K5369" s="28">
        <v>5</v>
      </c>
      <c r="L5369" s="28">
        <v>6250</v>
      </c>
      <c r="M5369" s="29">
        <v>2</v>
      </c>
    </row>
    <row r="5370" spans="1:13" x14ac:dyDescent="0.3">
      <c r="A5370">
        <v>5366</v>
      </c>
      <c r="B5370" s="29">
        <v>2015</v>
      </c>
      <c r="C5370" s="27">
        <v>42009</v>
      </c>
      <c r="D5370" s="28">
        <v>0.91048139698518471</v>
      </c>
      <c r="E5370" s="28">
        <v>4</v>
      </c>
      <c r="F5370" s="27">
        <v>43470</v>
      </c>
      <c r="G5370" s="28">
        <v>0.33544159655899863</v>
      </c>
      <c r="H5370" s="28">
        <v>2</v>
      </c>
      <c r="I5370" s="28">
        <v>0.4</v>
      </c>
      <c r="J5370" s="28">
        <v>0.85384287272301351</v>
      </c>
      <c r="K5370" s="28">
        <v>5</v>
      </c>
      <c r="L5370" s="28">
        <v>6250</v>
      </c>
      <c r="M5370" s="29">
        <v>1</v>
      </c>
    </row>
    <row r="5371" spans="1:13" x14ac:dyDescent="0.3">
      <c r="A5371">
        <v>5367</v>
      </c>
      <c r="B5371" s="29">
        <v>2015</v>
      </c>
      <c r="C5371" s="27">
        <v>42106</v>
      </c>
      <c r="D5371" s="28">
        <v>0.9397415720626866</v>
      </c>
      <c r="E5371" s="28">
        <v>4</v>
      </c>
      <c r="F5371" s="27">
        <v>43567</v>
      </c>
      <c r="G5371" s="28">
        <v>0.248707599892942</v>
      </c>
      <c r="H5371" s="28">
        <v>1</v>
      </c>
      <c r="I5371" s="28">
        <v>0.32</v>
      </c>
      <c r="J5371" s="28">
        <v>0.99392262852475788</v>
      </c>
      <c r="K5371" s="28">
        <v>5</v>
      </c>
      <c r="L5371" s="28">
        <v>6250</v>
      </c>
      <c r="M5371" s="29">
        <v>2</v>
      </c>
    </row>
    <row r="5372" spans="1:13" x14ac:dyDescent="0.3">
      <c r="A5372">
        <v>5368</v>
      </c>
      <c r="B5372" s="29">
        <v>2015</v>
      </c>
      <c r="C5372" s="27">
        <v>42356</v>
      </c>
      <c r="D5372" s="28">
        <v>0.11116028613707563</v>
      </c>
      <c r="E5372" s="28">
        <v>1</v>
      </c>
      <c r="F5372" s="27">
        <v>42722</v>
      </c>
      <c r="G5372" s="28">
        <v>0.67463861676254744</v>
      </c>
      <c r="H5372" s="28">
        <v>3</v>
      </c>
      <c r="I5372" s="28">
        <v>0.48000000000000004</v>
      </c>
      <c r="J5372" s="28">
        <v>0.25877313612435571</v>
      </c>
      <c r="K5372" s="28">
        <v>2</v>
      </c>
      <c r="L5372" s="28">
        <v>4375</v>
      </c>
      <c r="M5372" s="29">
        <v>2</v>
      </c>
    </row>
    <row r="5373" spans="1:13" x14ac:dyDescent="0.3">
      <c r="A5373">
        <v>5369</v>
      </c>
      <c r="B5373" s="29">
        <v>2015</v>
      </c>
      <c r="C5373" s="27">
        <v>42037</v>
      </c>
      <c r="D5373" s="28">
        <v>0.99079687205028533</v>
      </c>
      <c r="E5373" s="28">
        <v>4</v>
      </c>
      <c r="F5373" s="27">
        <v>43498</v>
      </c>
      <c r="G5373" s="28">
        <v>0.12104697765370787</v>
      </c>
      <c r="H5373" s="28">
        <v>1</v>
      </c>
      <c r="I5373" s="28">
        <v>0.32</v>
      </c>
      <c r="J5373" s="28">
        <v>0.99499695761870099</v>
      </c>
      <c r="K5373" s="28">
        <v>5</v>
      </c>
      <c r="L5373" s="28">
        <v>6250</v>
      </c>
      <c r="M5373" s="29">
        <v>2</v>
      </c>
    </row>
    <row r="5374" spans="1:13" x14ac:dyDescent="0.3">
      <c r="A5374">
        <v>5370</v>
      </c>
      <c r="B5374" s="29">
        <v>2015</v>
      </c>
      <c r="C5374" s="27">
        <v>42368</v>
      </c>
      <c r="D5374" s="28">
        <v>0.90520820724918405</v>
      </c>
      <c r="E5374" s="28">
        <v>4</v>
      </c>
      <c r="F5374" s="27">
        <v>43829</v>
      </c>
      <c r="G5374" s="28">
        <v>0.62329924579352181</v>
      </c>
      <c r="H5374" s="28">
        <v>3</v>
      </c>
      <c r="I5374" s="28">
        <v>0.48000000000000004</v>
      </c>
      <c r="J5374" s="28">
        <v>3.8670810261224875E-2</v>
      </c>
      <c r="K5374" s="28">
        <v>1</v>
      </c>
      <c r="L5374" s="28">
        <v>3750</v>
      </c>
      <c r="M5374" s="29">
        <v>1</v>
      </c>
    </row>
    <row r="5375" spans="1:13" x14ac:dyDescent="0.3">
      <c r="A5375">
        <v>5371</v>
      </c>
      <c r="B5375" s="29">
        <v>2015</v>
      </c>
      <c r="C5375" s="27">
        <v>42223</v>
      </c>
      <c r="D5375" s="28">
        <v>0.34280691588085876</v>
      </c>
      <c r="E5375" s="28">
        <v>2</v>
      </c>
      <c r="F5375" s="27">
        <v>42954</v>
      </c>
      <c r="G5375" s="28">
        <v>0.29548796575915703</v>
      </c>
      <c r="H5375" s="28">
        <v>2</v>
      </c>
      <c r="I5375" s="28">
        <v>0.4</v>
      </c>
      <c r="J5375" s="28">
        <v>0.36403096362057674</v>
      </c>
      <c r="K5375" s="28">
        <v>2</v>
      </c>
      <c r="L5375" s="28">
        <v>4375</v>
      </c>
      <c r="M5375" s="29">
        <v>1</v>
      </c>
    </row>
    <row r="5376" spans="1:13" x14ac:dyDescent="0.3">
      <c r="A5376">
        <v>5372</v>
      </c>
      <c r="B5376" s="29">
        <v>2015</v>
      </c>
      <c r="C5376" s="27">
        <v>42213</v>
      </c>
      <c r="D5376" s="28">
        <v>0.26202294510267754</v>
      </c>
      <c r="E5376" s="28">
        <v>2</v>
      </c>
      <c r="F5376" s="27">
        <v>42944</v>
      </c>
      <c r="G5376" s="28">
        <v>5.0599689513718404E-3</v>
      </c>
      <c r="H5376" s="28">
        <v>1</v>
      </c>
      <c r="I5376" s="28">
        <v>0.32</v>
      </c>
      <c r="J5376" s="28">
        <v>0.71036276373615936</v>
      </c>
      <c r="K5376" s="28">
        <v>5</v>
      </c>
      <c r="L5376" s="28">
        <v>6250</v>
      </c>
      <c r="M5376" s="29">
        <v>0</v>
      </c>
    </row>
    <row r="5377" spans="1:13" x14ac:dyDescent="0.3">
      <c r="A5377">
        <v>5373</v>
      </c>
      <c r="B5377" s="29">
        <v>2015</v>
      </c>
      <c r="C5377" s="27">
        <v>42178</v>
      </c>
      <c r="D5377" s="28">
        <v>0.92628304092930025</v>
      </c>
      <c r="E5377" s="28">
        <v>4</v>
      </c>
      <c r="F5377" s="27">
        <v>43639</v>
      </c>
      <c r="G5377" s="28">
        <v>0.36879296405293138</v>
      </c>
      <c r="H5377" s="28">
        <v>2</v>
      </c>
      <c r="I5377" s="28">
        <v>0.4</v>
      </c>
      <c r="J5377" s="28">
        <v>0.62670707667297643</v>
      </c>
      <c r="K5377" s="28">
        <v>4</v>
      </c>
      <c r="L5377" s="28">
        <v>5625</v>
      </c>
      <c r="M5377" s="29">
        <v>2</v>
      </c>
    </row>
    <row r="5378" spans="1:13" x14ac:dyDescent="0.3">
      <c r="A5378">
        <v>5374</v>
      </c>
      <c r="B5378" s="29">
        <v>2015</v>
      </c>
      <c r="C5378" s="27">
        <v>42039</v>
      </c>
      <c r="D5378" s="28">
        <v>1.8563618125569503E-2</v>
      </c>
      <c r="E5378" s="28">
        <v>1</v>
      </c>
      <c r="F5378" s="27">
        <v>42404</v>
      </c>
      <c r="G5378" s="28">
        <v>0.10922132827452902</v>
      </c>
      <c r="H5378" s="28">
        <v>1</v>
      </c>
      <c r="I5378" s="28">
        <v>0.32</v>
      </c>
      <c r="J5378" s="28">
        <v>0.7831433021147689</v>
      </c>
      <c r="K5378" s="28">
        <v>5</v>
      </c>
      <c r="L5378" s="28">
        <v>6250</v>
      </c>
      <c r="M5378" s="29">
        <v>0</v>
      </c>
    </row>
    <row r="5379" spans="1:13" x14ac:dyDescent="0.3">
      <c r="A5379">
        <v>5375</v>
      </c>
      <c r="B5379" s="29">
        <v>2015</v>
      </c>
      <c r="C5379" s="27">
        <v>42189</v>
      </c>
      <c r="D5379" s="28">
        <v>0.23375675909606575</v>
      </c>
      <c r="E5379" s="28">
        <v>1</v>
      </c>
      <c r="F5379" s="27">
        <v>42555</v>
      </c>
      <c r="G5379" s="28">
        <v>0.64842801007366135</v>
      </c>
      <c r="H5379" s="28">
        <v>3</v>
      </c>
      <c r="I5379" s="28">
        <v>0.48000000000000004</v>
      </c>
      <c r="J5379" s="28">
        <v>6.1027092525411941E-2</v>
      </c>
      <c r="K5379" s="28">
        <v>1</v>
      </c>
      <c r="L5379" s="28">
        <v>3750</v>
      </c>
      <c r="M5379" s="29">
        <v>0</v>
      </c>
    </row>
    <row r="5380" spans="1:13" x14ac:dyDescent="0.3">
      <c r="A5380">
        <v>5376</v>
      </c>
      <c r="B5380" s="29">
        <v>2015</v>
      </c>
      <c r="C5380" s="27">
        <v>42168</v>
      </c>
      <c r="D5380" s="28">
        <v>0.24751556589686785</v>
      </c>
      <c r="E5380" s="28">
        <v>1</v>
      </c>
      <c r="F5380" s="27">
        <v>42534</v>
      </c>
      <c r="G5380" s="28">
        <v>0.90353532635324429</v>
      </c>
      <c r="H5380" s="28">
        <v>3</v>
      </c>
      <c r="I5380" s="28">
        <v>0.48000000000000004</v>
      </c>
      <c r="J5380" s="28">
        <v>0.12435032650887889</v>
      </c>
      <c r="K5380" s="28">
        <v>1</v>
      </c>
      <c r="L5380" s="28">
        <v>3750</v>
      </c>
      <c r="M5380" s="29">
        <v>0</v>
      </c>
    </row>
    <row r="5381" spans="1:13" x14ac:dyDescent="0.3">
      <c r="A5381">
        <v>5377</v>
      </c>
      <c r="B5381" s="29">
        <v>2015</v>
      </c>
      <c r="C5381" s="27">
        <v>42093</v>
      </c>
      <c r="D5381" s="28">
        <v>9.1926642645921319E-2</v>
      </c>
      <c r="E5381" s="28">
        <v>1</v>
      </c>
      <c r="F5381" s="27">
        <v>42459</v>
      </c>
      <c r="G5381" s="28">
        <v>0.90676675464736789</v>
      </c>
      <c r="H5381" s="28">
        <v>3</v>
      </c>
      <c r="I5381" s="28">
        <v>0.48000000000000004</v>
      </c>
      <c r="J5381" s="28">
        <v>0.22258360349788175</v>
      </c>
      <c r="K5381" s="28">
        <v>2</v>
      </c>
      <c r="L5381" s="28">
        <v>4375</v>
      </c>
      <c r="M5381" s="29">
        <v>0</v>
      </c>
    </row>
    <row r="5382" spans="1:13" x14ac:dyDescent="0.3">
      <c r="A5382">
        <v>5378</v>
      </c>
      <c r="B5382" s="29">
        <v>2015</v>
      </c>
      <c r="C5382" s="27">
        <v>42152</v>
      </c>
      <c r="D5382" s="28">
        <v>0.22783870001680362</v>
      </c>
      <c r="E5382" s="28">
        <v>1</v>
      </c>
      <c r="F5382" s="27">
        <v>42518</v>
      </c>
      <c r="G5382" s="28">
        <v>0.36799649977772342</v>
      </c>
      <c r="H5382" s="28">
        <v>2</v>
      </c>
      <c r="I5382" s="28">
        <v>0.4</v>
      </c>
      <c r="J5382" s="28">
        <v>2.7111562380747301E-2</v>
      </c>
      <c r="K5382" s="28">
        <v>1</v>
      </c>
      <c r="L5382" s="28">
        <v>3750</v>
      </c>
      <c r="M5382" s="29">
        <v>1</v>
      </c>
    </row>
    <row r="5383" spans="1:13" x14ac:dyDescent="0.3">
      <c r="A5383">
        <v>5379</v>
      </c>
      <c r="B5383" s="29">
        <v>2015</v>
      </c>
      <c r="C5383" s="27">
        <v>42056</v>
      </c>
      <c r="D5383" s="28">
        <v>0.69122981640702463</v>
      </c>
      <c r="E5383" s="28">
        <v>4</v>
      </c>
      <c r="F5383" s="27">
        <v>43517</v>
      </c>
      <c r="G5383" s="28">
        <v>0.39849072819644049</v>
      </c>
      <c r="H5383" s="28">
        <v>2</v>
      </c>
      <c r="I5383" s="28">
        <v>0.4</v>
      </c>
      <c r="J5383" s="28">
        <v>0.7287835843197471</v>
      </c>
      <c r="K5383" s="28">
        <v>5</v>
      </c>
      <c r="L5383" s="28">
        <v>6250</v>
      </c>
      <c r="M5383" s="29">
        <v>4</v>
      </c>
    </row>
    <row r="5384" spans="1:13" x14ac:dyDescent="0.3">
      <c r="A5384">
        <v>5380</v>
      </c>
      <c r="B5384" s="29">
        <v>2015</v>
      </c>
      <c r="C5384" s="27">
        <v>42130</v>
      </c>
      <c r="D5384" s="28">
        <v>0.87908545699997331</v>
      </c>
      <c r="E5384" s="28">
        <v>4</v>
      </c>
      <c r="F5384" s="27">
        <v>43591</v>
      </c>
      <c r="G5384" s="28">
        <v>0.56163771646970695</v>
      </c>
      <c r="H5384" s="28">
        <v>2</v>
      </c>
      <c r="I5384" s="28">
        <v>0.4</v>
      </c>
      <c r="J5384" s="28">
        <v>0.70164423387686059</v>
      </c>
      <c r="K5384" s="28">
        <v>4</v>
      </c>
      <c r="L5384" s="28">
        <v>5625</v>
      </c>
      <c r="M5384" s="29">
        <v>1</v>
      </c>
    </row>
    <row r="5385" spans="1:13" x14ac:dyDescent="0.3">
      <c r="A5385">
        <v>5381</v>
      </c>
      <c r="B5385" s="29">
        <v>2015</v>
      </c>
      <c r="C5385" s="27">
        <v>42205</v>
      </c>
      <c r="D5385" s="28">
        <v>0.52629706494721296</v>
      </c>
      <c r="E5385" s="28">
        <v>3</v>
      </c>
      <c r="F5385" s="27">
        <v>43301</v>
      </c>
      <c r="G5385" s="28">
        <v>0.81270564227075814</v>
      </c>
      <c r="H5385" s="28">
        <v>3</v>
      </c>
      <c r="I5385" s="28">
        <v>0.48000000000000004</v>
      </c>
      <c r="J5385" s="28">
        <v>0.88871458154851157</v>
      </c>
      <c r="K5385" s="28">
        <v>5</v>
      </c>
      <c r="L5385" s="28">
        <v>6250</v>
      </c>
      <c r="M5385" s="29">
        <v>0</v>
      </c>
    </row>
    <row r="5386" spans="1:13" x14ac:dyDescent="0.3">
      <c r="A5386">
        <v>5382</v>
      </c>
      <c r="B5386" s="29">
        <v>2015</v>
      </c>
      <c r="C5386" s="27">
        <v>42116</v>
      </c>
      <c r="D5386" s="28">
        <v>0.78609401612721141</v>
      </c>
      <c r="E5386" s="28">
        <v>4</v>
      </c>
      <c r="F5386" s="27">
        <v>43577</v>
      </c>
      <c r="G5386" s="28">
        <v>0.1985009666930414</v>
      </c>
      <c r="H5386" s="28">
        <v>1</v>
      </c>
      <c r="I5386" s="28">
        <v>0.32</v>
      </c>
      <c r="J5386" s="28">
        <v>0.90309789378352412</v>
      </c>
      <c r="K5386" s="28">
        <v>5</v>
      </c>
      <c r="L5386" s="28">
        <v>6250</v>
      </c>
      <c r="M5386" s="29">
        <v>0</v>
      </c>
    </row>
    <row r="5387" spans="1:13" x14ac:dyDescent="0.3">
      <c r="A5387">
        <v>5383</v>
      </c>
      <c r="B5387" s="29">
        <v>2015</v>
      </c>
      <c r="C5387" s="27">
        <v>42292</v>
      </c>
      <c r="D5387" s="28">
        <v>0.70798635964349654</v>
      </c>
      <c r="E5387" s="28">
        <v>4</v>
      </c>
      <c r="F5387" s="27">
        <v>43753</v>
      </c>
      <c r="G5387" s="28">
        <v>0.41420118065216216</v>
      </c>
      <c r="H5387" s="28">
        <v>2</v>
      </c>
      <c r="I5387" s="28">
        <v>0.4</v>
      </c>
      <c r="J5387" s="28">
        <v>0.29540492820029773</v>
      </c>
      <c r="K5387" s="28">
        <v>2</v>
      </c>
      <c r="L5387" s="28">
        <v>4375</v>
      </c>
      <c r="M5387" s="29">
        <v>2</v>
      </c>
    </row>
    <row r="5388" spans="1:13" x14ac:dyDescent="0.3">
      <c r="A5388">
        <v>5384</v>
      </c>
      <c r="B5388" s="29">
        <v>2015</v>
      </c>
      <c r="C5388" s="27">
        <v>42185</v>
      </c>
      <c r="D5388" s="28">
        <v>0.72438829601881194</v>
      </c>
      <c r="E5388" s="28">
        <v>4</v>
      </c>
      <c r="F5388" s="27">
        <v>43646</v>
      </c>
      <c r="G5388" s="28">
        <v>0.82727595800498066</v>
      </c>
      <c r="H5388" s="28">
        <v>3</v>
      </c>
      <c r="I5388" s="28">
        <v>0.48000000000000004</v>
      </c>
      <c r="J5388" s="28">
        <v>0.32649979101474702</v>
      </c>
      <c r="K5388" s="28">
        <v>2</v>
      </c>
      <c r="L5388" s="28">
        <v>4375</v>
      </c>
      <c r="M5388" s="29">
        <v>1</v>
      </c>
    </row>
    <row r="5389" spans="1:13" x14ac:dyDescent="0.3">
      <c r="A5389">
        <v>5385</v>
      </c>
      <c r="B5389" s="29">
        <v>2015</v>
      </c>
      <c r="C5389" s="27">
        <v>42353</v>
      </c>
      <c r="D5389" s="28">
        <v>0.22553179624347963</v>
      </c>
      <c r="E5389" s="28">
        <v>1</v>
      </c>
      <c r="F5389" s="27">
        <v>42719</v>
      </c>
      <c r="G5389" s="28">
        <v>0.62571070412417695</v>
      </c>
      <c r="H5389" s="28">
        <v>3</v>
      </c>
      <c r="I5389" s="28">
        <v>0.48000000000000004</v>
      </c>
      <c r="J5389" s="28">
        <v>3.4731189249520567E-2</v>
      </c>
      <c r="K5389" s="28">
        <v>1</v>
      </c>
      <c r="L5389" s="28">
        <v>3750</v>
      </c>
      <c r="M5389" s="29">
        <v>0</v>
      </c>
    </row>
    <row r="5390" spans="1:13" x14ac:dyDescent="0.3">
      <c r="A5390">
        <v>5386</v>
      </c>
      <c r="B5390" s="29">
        <v>2015</v>
      </c>
      <c r="C5390" s="27">
        <v>42097</v>
      </c>
      <c r="D5390" s="28">
        <v>0.74470191099360805</v>
      </c>
      <c r="E5390" s="28">
        <v>4</v>
      </c>
      <c r="F5390" s="27">
        <v>43558</v>
      </c>
      <c r="G5390" s="28">
        <v>0.94967141053800974</v>
      </c>
      <c r="H5390" s="28">
        <v>3</v>
      </c>
      <c r="I5390" s="28">
        <v>0.48000000000000004</v>
      </c>
      <c r="J5390" s="28">
        <v>0.25928960395538858</v>
      </c>
      <c r="K5390" s="28">
        <v>2</v>
      </c>
      <c r="L5390" s="28">
        <v>4375</v>
      </c>
      <c r="M5390" s="29">
        <v>4</v>
      </c>
    </row>
    <row r="5391" spans="1:13" x14ac:dyDescent="0.3">
      <c r="A5391">
        <v>5387</v>
      </c>
      <c r="B5391" s="29">
        <v>2015</v>
      </c>
      <c r="C5391" s="27">
        <v>42146</v>
      </c>
      <c r="D5391" s="28">
        <v>0.91360056127557232</v>
      </c>
      <c r="E5391" s="28">
        <v>4</v>
      </c>
      <c r="F5391" s="27">
        <v>43607</v>
      </c>
      <c r="G5391" s="28">
        <v>0.1220253114740788</v>
      </c>
      <c r="H5391" s="28">
        <v>1</v>
      </c>
      <c r="I5391" s="28">
        <v>0.32</v>
      </c>
      <c r="J5391" s="28">
        <v>0.67219930913970505</v>
      </c>
      <c r="K5391" s="28">
        <v>4</v>
      </c>
      <c r="L5391" s="28">
        <v>5625</v>
      </c>
      <c r="M5391" s="29">
        <v>1</v>
      </c>
    </row>
    <row r="5392" spans="1:13" x14ac:dyDescent="0.3">
      <c r="A5392">
        <v>5388</v>
      </c>
      <c r="B5392" s="29">
        <v>2015</v>
      </c>
      <c r="C5392" s="27">
        <v>42042</v>
      </c>
      <c r="D5392" s="28">
        <v>0.90356510050620864</v>
      </c>
      <c r="E5392" s="28">
        <v>4</v>
      </c>
      <c r="F5392" s="27">
        <v>43503</v>
      </c>
      <c r="G5392" s="28">
        <v>0.12892914637400632</v>
      </c>
      <c r="H5392" s="28">
        <v>1</v>
      </c>
      <c r="I5392" s="28">
        <v>0.32</v>
      </c>
      <c r="J5392" s="28">
        <v>0.60524469766811551</v>
      </c>
      <c r="K5392" s="28">
        <v>4</v>
      </c>
      <c r="L5392" s="28">
        <v>5625</v>
      </c>
      <c r="M5392" s="29">
        <v>0</v>
      </c>
    </row>
    <row r="5393" spans="1:13" x14ac:dyDescent="0.3">
      <c r="A5393">
        <v>5389</v>
      </c>
      <c r="B5393" s="29">
        <v>2015</v>
      </c>
      <c r="C5393" s="27">
        <v>42240</v>
      </c>
      <c r="D5393" s="28">
        <v>0.58484899838370907</v>
      </c>
      <c r="E5393" s="28">
        <v>4</v>
      </c>
      <c r="F5393" s="27">
        <v>43701</v>
      </c>
      <c r="G5393" s="28">
        <v>0.93233585632709226</v>
      </c>
      <c r="H5393" s="28">
        <v>3</v>
      </c>
      <c r="I5393" s="28">
        <v>0.48000000000000004</v>
      </c>
      <c r="J5393" s="28">
        <v>0.56587770341332666</v>
      </c>
      <c r="K5393" s="28">
        <v>3</v>
      </c>
      <c r="L5393" s="28">
        <v>5000</v>
      </c>
      <c r="M5393" s="29">
        <v>3</v>
      </c>
    </row>
    <row r="5394" spans="1:13" x14ac:dyDescent="0.3">
      <c r="A5394">
        <v>5390</v>
      </c>
      <c r="B5394" s="29">
        <v>2015</v>
      </c>
      <c r="C5394" s="27">
        <v>42061</v>
      </c>
      <c r="D5394" s="28">
        <v>0.188786607391356</v>
      </c>
      <c r="E5394" s="28">
        <v>1</v>
      </c>
      <c r="F5394" s="27">
        <v>42426</v>
      </c>
      <c r="G5394" s="28">
        <v>0.56811145398793583</v>
      </c>
      <c r="H5394" s="28">
        <v>2</v>
      </c>
      <c r="I5394" s="28">
        <v>0.4</v>
      </c>
      <c r="J5394" s="28">
        <v>0.19627377814945823</v>
      </c>
      <c r="K5394" s="28">
        <v>1</v>
      </c>
      <c r="L5394" s="28">
        <v>3750</v>
      </c>
      <c r="M5394" s="29">
        <v>0</v>
      </c>
    </row>
    <row r="5395" spans="1:13" x14ac:dyDescent="0.3">
      <c r="A5395">
        <v>5391</v>
      </c>
      <c r="B5395" s="29">
        <v>2015</v>
      </c>
      <c r="C5395" s="27">
        <v>42010</v>
      </c>
      <c r="D5395" s="28">
        <v>0.2896783905270256</v>
      </c>
      <c r="E5395" s="28">
        <v>2</v>
      </c>
      <c r="F5395" s="27">
        <v>42741</v>
      </c>
      <c r="G5395" s="28">
        <v>0.74365900612555302</v>
      </c>
      <c r="H5395" s="28">
        <v>3</v>
      </c>
      <c r="I5395" s="28">
        <v>0.48000000000000004</v>
      </c>
      <c r="J5395" s="28">
        <v>5.9955713285211765E-2</v>
      </c>
      <c r="K5395" s="28">
        <v>1</v>
      </c>
      <c r="L5395" s="28">
        <v>3750</v>
      </c>
      <c r="M5395" s="29">
        <v>1</v>
      </c>
    </row>
    <row r="5396" spans="1:13" x14ac:dyDescent="0.3">
      <c r="A5396">
        <v>5392</v>
      </c>
      <c r="B5396" s="29">
        <v>2015</v>
      </c>
      <c r="C5396" s="27">
        <v>42044</v>
      </c>
      <c r="D5396" s="28">
        <v>0.56385708891552999</v>
      </c>
      <c r="E5396" s="28">
        <v>3</v>
      </c>
      <c r="F5396" s="27">
        <v>43140</v>
      </c>
      <c r="G5396" s="28">
        <v>0.3087473394041067</v>
      </c>
      <c r="H5396" s="28">
        <v>2</v>
      </c>
      <c r="I5396" s="28">
        <v>0.4</v>
      </c>
      <c r="J5396" s="28">
        <v>0.31227953965992439</v>
      </c>
      <c r="K5396" s="28">
        <v>2</v>
      </c>
      <c r="L5396" s="28">
        <v>4375</v>
      </c>
      <c r="M5396" s="29">
        <v>2</v>
      </c>
    </row>
    <row r="5397" spans="1:13" x14ac:dyDescent="0.3">
      <c r="A5397">
        <v>5393</v>
      </c>
      <c r="B5397" s="29">
        <v>2015</v>
      </c>
      <c r="C5397" s="27">
        <v>42028</v>
      </c>
      <c r="D5397" s="28">
        <v>0.648233720203928</v>
      </c>
      <c r="E5397" s="28">
        <v>4</v>
      </c>
      <c r="F5397" s="27">
        <v>43489</v>
      </c>
      <c r="G5397" s="28">
        <v>0.9022797314147154</v>
      </c>
      <c r="H5397" s="28">
        <v>3</v>
      </c>
      <c r="I5397" s="28">
        <v>0.48000000000000004</v>
      </c>
      <c r="J5397" s="28">
        <v>0.55611205739866865</v>
      </c>
      <c r="K5397" s="28">
        <v>3</v>
      </c>
      <c r="L5397" s="28">
        <v>5000</v>
      </c>
      <c r="M5397" s="29">
        <v>3</v>
      </c>
    </row>
    <row r="5398" spans="1:13" x14ac:dyDescent="0.3">
      <c r="A5398">
        <v>5394</v>
      </c>
      <c r="B5398" s="29">
        <v>2015</v>
      </c>
      <c r="C5398" s="27">
        <v>42148</v>
      </c>
      <c r="D5398" s="28">
        <v>0.5158365888887827</v>
      </c>
      <c r="E5398" s="28">
        <v>3</v>
      </c>
      <c r="F5398" s="27">
        <v>43244</v>
      </c>
      <c r="G5398" s="28">
        <v>8.9297328544992616E-2</v>
      </c>
      <c r="H5398" s="28">
        <v>1</v>
      </c>
      <c r="I5398" s="28">
        <v>0.32</v>
      </c>
      <c r="J5398" s="28">
        <v>0.33665644205598844</v>
      </c>
      <c r="K5398" s="28">
        <v>2</v>
      </c>
      <c r="L5398" s="28">
        <v>4375</v>
      </c>
      <c r="M5398" s="29">
        <v>1</v>
      </c>
    </row>
    <row r="5399" spans="1:13" x14ac:dyDescent="0.3">
      <c r="A5399">
        <v>5395</v>
      </c>
      <c r="B5399" s="29">
        <v>2015</v>
      </c>
      <c r="C5399" s="27">
        <v>42213</v>
      </c>
      <c r="D5399" s="28">
        <v>0.36333481166768722</v>
      </c>
      <c r="E5399" s="28">
        <v>2</v>
      </c>
      <c r="F5399" s="27">
        <v>42944</v>
      </c>
      <c r="G5399" s="28">
        <v>0.53395670105716242</v>
      </c>
      <c r="H5399" s="28">
        <v>2</v>
      </c>
      <c r="I5399" s="28">
        <v>0.4</v>
      </c>
      <c r="J5399" s="28">
        <v>0.55716111786772859</v>
      </c>
      <c r="K5399" s="28">
        <v>3</v>
      </c>
      <c r="L5399" s="28">
        <v>5000</v>
      </c>
      <c r="M5399" s="29">
        <v>2</v>
      </c>
    </row>
    <row r="5400" spans="1:13" x14ac:dyDescent="0.3">
      <c r="A5400">
        <v>5396</v>
      </c>
      <c r="B5400" s="29">
        <v>2015</v>
      </c>
      <c r="C5400" s="27">
        <v>42088</v>
      </c>
      <c r="D5400" s="28">
        <v>0.79979400118467636</v>
      </c>
      <c r="E5400" s="28">
        <v>4</v>
      </c>
      <c r="F5400" s="27">
        <v>43549</v>
      </c>
      <c r="G5400" s="28">
        <v>0.53119560197315085</v>
      </c>
      <c r="H5400" s="28">
        <v>2</v>
      </c>
      <c r="I5400" s="28">
        <v>0.4</v>
      </c>
      <c r="J5400" s="28">
        <v>9.7982272104470969E-3</v>
      </c>
      <c r="K5400" s="28">
        <v>1</v>
      </c>
      <c r="L5400" s="28">
        <v>3750</v>
      </c>
      <c r="M5400" s="29">
        <v>1</v>
      </c>
    </row>
    <row r="5401" spans="1:13" x14ac:dyDescent="0.3">
      <c r="A5401">
        <v>5397</v>
      </c>
      <c r="B5401" s="29">
        <v>2015</v>
      </c>
      <c r="C5401" s="27">
        <v>42244</v>
      </c>
      <c r="D5401" s="28">
        <v>0.79094090182681231</v>
      </c>
      <c r="E5401" s="28">
        <v>4</v>
      </c>
      <c r="F5401" s="27">
        <v>43705</v>
      </c>
      <c r="G5401" s="28">
        <v>0.41142620608719416</v>
      </c>
      <c r="H5401" s="28">
        <v>2</v>
      </c>
      <c r="I5401" s="28">
        <v>0.4</v>
      </c>
      <c r="J5401" s="28">
        <v>0.44683757648815337</v>
      </c>
      <c r="K5401" s="28">
        <v>3</v>
      </c>
      <c r="L5401" s="28">
        <v>5000</v>
      </c>
      <c r="M5401" s="29">
        <v>1</v>
      </c>
    </row>
    <row r="5402" spans="1:13" x14ac:dyDescent="0.3">
      <c r="A5402">
        <v>5398</v>
      </c>
      <c r="B5402" s="29">
        <v>2015</v>
      </c>
      <c r="C5402" s="27">
        <v>42296</v>
      </c>
      <c r="D5402" s="28">
        <v>0.46007106274344378</v>
      </c>
      <c r="E5402" s="28">
        <v>3</v>
      </c>
      <c r="F5402" s="27">
        <v>43392</v>
      </c>
      <c r="G5402" s="28">
        <v>0.93293924809030682</v>
      </c>
      <c r="H5402" s="28">
        <v>3</v>
      </c>
      <c r="I5402" s="28">
        <v>0.48000000000000004</v>
      </c>
      <c r="J5402" s="28">
        <v>0.34222656963515852</v>
      </c>
      <c r="K5402" s="28">
        <v>2</v>
      </c>
      <c r="L5402" s="28">
        <v>4375</v>
      </c>
      <c r="M5402" s="29">
        <v>1</v>
      </c>
    </row>
    <row r="5403" spans="1:13" x14ac:dyDescent="0.3">
      <c r="A5403">
        <v>5399</v>
      </c>
      <c r="B5403" s="29">
        <v>2015</v>
      </c>
      <c r="C5403" s="27">
        <v>42359</v>
      </c>
      <c r="D5403" s="28">
        <v>0.12750760886404122</v>
      </c>
      <c r="E5403" s="28">
        <v>1</v>
      </c>
      <c r="F5403" s="27">
        <v>42725</v>
      </c>
      <c r="G5403" s="28">
        <v>0.98788848558861131</v>
      </c>
      <c r="H5403" s="28">
        <v>3</v>
      </c>
      <c r="I5403" s="28">
        <v>0.48000000000000004</v>
      </c>
      <c r="J5403" s="28">
        <v>0.62749436028763983</v>
      </c>
      <c r="K5403" s="28">
        <v>4</v>
      </c>
      <c r="L5403" s="28">
        <v>5625</v>
      </c>
      <c r="M5403" s="29">
        <v>0</v>
      </c>
    </row>
    <row r="5404" spans="1:13" x14ac:dyDescent="0.3">
      <c r="A5404">
        <v>5400</v>
      </c>
      <c r="B5404" s="29">
        <v>2015</v>
      </c>
      <c r="C5404" s="27">
        <v>42043</v>
      </c>
      <c r="D5404" s="28">
        <v>0.30923957316346218</v>
      </c>
      <c r="E5404" s="28">
        <v>2</v>
      </c>
      <c r="F5404" s="27">
        <v>42774</v>
      </c>
      <c r="G5404" s="28">
        <v>0.16432596474105055</v>
      </c>
      <c r="H5404" s="28">
        <v>1</v>
      </c>
      <c r="I5404" s="28">
        <v>0.32</v>
      </c>
      <c r="J5404" s="28">
        <v>0.39433614700523345</v>
      </c>
      <c r="K5404" s="28">
        <v>2</v>
      </c>
      <c r="L5404" s="28">
        <v>4375</v>
      </c>
      <c r="M5404" s="29">
        <v>1</v>
      </c>
    </row>
    <row r="5405" spans="1:13" x14ac:dyDescent="0.3">
      <c r="A5405">
        <v>5401</v>
      </c>
      <c r="B5405" s="29">
        <v>2015</v>
      </c>
      <c r="C5405" s="27">
        <v>42124</v>
      </c>
      <c r="D5405" s="28">
        <v>0.35272659228533032</v>
      </c>
      <c r="E5405" s="28">
        <v>2</v>
      </c>
      <c r="F5405" s="27">
        <v>42855</v>
      </c>
      <c r="G5405" s="28">
        <v>8.0170487647518329E-2</v>
      </c>
      <c r="H5405" s="28">
        <v>1</v>
      </c>
      <c r="I5405" s="28">
        <v>0.32</v>
      </c>
      <c r="J5405" s="28">
        <v>0.81698980615089811</v>
      </c>
      <c r="K5405" s="28">
        <v>5</v>
      </c>
      <c r="L5405" s="28">
        <v>6250</v>
      </c>
      <c r="M5405" s="29">
        <v>2</v>
      </c>
    </row>
    <row r="5406" spans="1:13" x14ac:dyDescent="0.3">
      <c r="A5406">
        <v>5402</v>
      </c>
      <c r="B5406" s="29">
        <v>2015</v>
      </c>
      <c r="C5406" s="27">
        <v>42034</v>
      </c>
      <c r="D5406" s="28">
        <v>0.41788633640305584</v>
      </c>
      <c r="E5406" s="28">
        <v>2</v>
      </c>
      <c r="F5406" s="27">
        <v>42765</v>
      </c>
      <c r="G5406" s="28">
        <v>0.67162773274590581</v>
      </c>
      <c r="H5406" s="28">
        <v>3</v>
      </c>
      <c r="I5406" s="28">
        <v>0.48000000000000004</v>
      </c>
      <c r="J5406" s="28">
        <v>0.39981443948999229</v>
      </c>
      <c r="K5406" s="28">
        <v>2</v>
      </c>
      <c r="L5406" s="28">
        <v>4375</v>
      </c>
      <c r="M5406" s="29">
        <v>1</v>
      </c>
    </row>
    <row r="5407" spans="1:13" x14ac:dyDescent="0.3">
      <c r="A5407">
        <v>5403</v>
      </c>
      <c r="B5407" s="29">
        <v>2015</v>
      </c>
      <c r="C5407" s="27">
        <v>42299</v>
      </c>
      <c r="D5407" s="28">
        <v>0.18223318799525978</v>
      </c>
      <c r="E5407" s="28">
        <v>1</v>
      </c>
      <c r="F5407" s="27">
        <v>42665</v>
      </c>
      <c r="G5407" s="28">
        <v>0.64178149800326001</v>
      </c>
      <c r="H5407" s="28">
        <v>3</v>
      </c>
      <c r="I5407" s="28">
        <v>0.48000000000000004</v>
      </c>
      <c r="J5407" s="28">
        <v>0.26849027674477954</v>
      </c>
      <c r="K5407" s="28">
        <v>2</v>
      </c>
      <c r="L5407" s="28">
        <v>4375</v>
      </c>
      <c r="M5407" s="29">
        <v>0</v>
      </c>
    </row>
    <row r="5408" spans="1:13" x14ac:dyDescent="0.3">
      <c r="A5408">
        <v>5404</v>
      </c>
      <c r="B5408" s="29">
        <v>2015</v>
      </c>
      <c r="C5408" s="27">
        <v>42287</v>
      </c>
      <c r="D5408" s="28">
        <v>0.32595248988387615</v>
      </c>
      <c r="E5408" s="28">
        <v>2</v>
      </c>
      <c r="F5408" s="27">
        <v>43018</v>
      </c>
      <c r="G5408" s="28">
        <v>0.47938716799341874</v>
      </c>
      <c r="H5408" s="28">
        <v>2</v>
      </c>
      <c r="I5408" s="28">
        <v>0.4</v>
      </c>
      <c r="J5408" s="28">
        <v>0.14305353254343289</v>
      </c>
      <c r="K5408" s="28">
        <v>1</v>
      </c>
      <c r="L5408" s="28">
        <v>3750</v>
      </c>
      <c r="M5408" s="29">
        <v>1</v>
      </c>
    </row>
    <row r="5409" spans="1:13" x14ac:dyDescent="0.3">
      <c r="A5409">
        <v>5405</v>
      </c>
      <c r="B5409" s="29">
        <v>2015</v>
      </c>
      <c r="C5409" s="27">
        <v>42039</v>
      </c>
      <c r="D5409" s="28">
        <v>0.43569594057976846</v>
      </c>
      <c r="E5409" s="28">
        <v>2</v>
      </c>
      <c r="F5409" s="27">
        <v>42770</v>
      </c>
      <c r="G5409" s="28">
        <v>0.55636188947989362</v>
      </c>
      <c r="H5409" s="28">
        <v>2</v>
      </c>
      <c r="I5409" s="28">
        <v>0.4</v>
      </c>
      <c r="J5409" s="28">
        <v>0.93708729831894444</v>
      </c>
      <c r="K5409" s="28">
        <v>5</v>
      </c>
      <c r="L5409" s="28">
        <v>6250</v>
      </c>
      <c r="M5409" s="29">
        <v>1</v>
      </c>
    </row>
    <row r="5410" spans="1:13" x14ac:dyDescent="0.3">
      <c r="A5410">
        <v>5406</v>
      </c>
      <c r="B5410" s="29">
        <v>2015</v>
      </c>
      <c r="C5410" s="27">
        <v>42066</v>
      </c>
      <c r="D5410" s="28">
        <v>0.77039002806219548</v>
      </c>
      <c r="E5410" s="28">
        <v>4</v>
      </c>
      <c r="F5410" s="27">
        <v>43527</v>
      </c>
      <c r="G5410" s="28">
        <v>0.72419313449087019</v>
      </c>
      <c r="H5410" s="28">
        <v>3</v>
      </c>
      <c r="I5410" s="28">
        <v>0.48000000000000004</v>
      </c>
      <c r="J5410" s="28">
        <v>2.1246011940255327E-2</v>
      </c>
      <c r="K5410" s="28">
        <v>1</v>
      </c>
      <c r="L5410" s="28">
        <v>3750</v>
      </c>
      <c r="M5410" s="29">
        <v>0</v>
      </c>
    </row>
    <row r="5411" spans="1:13" x14ac:dyDescent="0.3">
      <c r="A5411">
        <v>5407</v>
      </c>
      <c r="B5411" s="29">
        <v>2015</v>
      </c>
      <c r="C5411" s="27">
        <v>42226</v>
      </c>
      <c r="D5411" s="28">
        <v>2.5580690844618004E-2</v>
      </c>
      <c r="E5411" s="28">
        <v>1</v>
      </c>
      <c r="F5411" s="27">
        <v>42592</v>
      </c>
      <c r="G5411" s="28">
        <v>7.0731044574119162E-2</v>
      </c>
      <c r="H5411" s="28">
        <v>1</v>
      </c>
      <c r="I5411" s="28">
        <v>0.32</v>
      </c>
      <c r="J5411" s="28">
        <v>4.5559038639352289E-3</v>
      </c>
      <c r="K5411" s="28">
        <v>1</v>
      </c>
      <c r="L5411" s="28">
        <v>3750</v>
      </c>
      <c r="M5411" s="29">
        <v>1</v>
      </c>
    </row>
    <row r="5412" spans="1:13" x14ac:dyDescent="0.3">
      <c r="A5412">
        <v>5408</v>
      </c>
      <c r="B5412" s="29">
        <v>2015</v>
      </c>
      <c r="C5412" s="27">
        <v>42103</v>
      </c>
      <c r="D5412" s="28">
        <v>0.15763563268084269</v>
      </c>
      <c r="E5412" s="28">
        <v>1</v>
      </c>
      <c r="F5412" s="27">
        <v>42469</v>
      </c>
      <c r="G5412" s="28">
        <v>0.49428982690668022</v>
      </c>
      <c r="H5412" s="28">
        <v>2</v>
      </c>
      <c r="I5412" s="28">
        <v>0.4</v>
      </c>
      <c r="J5412" s="28">
        <v>0.11679669181041852</v>
      </c>
      <c r="K5412" s="28">
        <v>1</v>
      </c>
      <c r="L5412" s="28">
        <v>3750</v>
      </c>
      <c r="M5412" s="29">
        <v>0</v>
      </c>
    </row>
    <row r="5413" spans="1:13" x14ac:dyDescent="0.3">
      <c r="A5413">
        <v>5409</v>
      </c>
      <c r="B5413" s="29">
        <v>2015</v>
      </c>
      <c r="C5413" s="27">
        <v>42347</v>
      </c>
      <c r="D5413" s="28">
        <v>1.9167278299796808E-2</v>
      </c>
      <c r="E5413" s="28">
        <v>1</v>
      </c>
      <c r="F5413" s="27">
        <v>42713</v>
      </c>
      <c r="G5413" s="28">
        <v>0.91757522572653927</v>
      </c>
      <c r="H5413" s="28">
        <v>3</v>
      </c>
      <c r="I5413" s="28">
        <v>0.48000000000000004</v>
      </c>
      <c r="J5413" s="28">
        <v>0.80793284737388948</v>
      </c>
      <c r="K5413" s="28">
        <v>5</v>
      </c>
      <c r="L5413" s="28">
        <v>6250</v>
      </c>
      <c r="M5413" s="29">
        <v>0</v>
      </c>
    </row>
    <row r="5414" spans="1:13" x14ac:dyDescent="0.3">
      <c r="A5414">
        <v>5410</v>
      </c>
      <c r="B5414" s="29">
        <v>2015</v>
      </c>
      <c r="C5414" s="27">
        <v>42104</v>
      </c>
      <c r="D5414" s="28">
        <v>0.53101408024156505</v>
      </c>
      <c r="E5414" s="28">
        <v>3</v>
      </c>
      <c r="F5414" s="27">
        <v>43200</v>
      </c>
      <c r="G5414" s="28">
        <v>0.35495986100025645</v>
      </c>
      <c r="H5414" s="28">
        <v>2</v>
      </c>
      <c r="I5414" s="28">
        <v>0.4</v>
      </c>
      <c r="J5414" s="28">
        <v>0.66572535328606885</v>
      </c>
      <c r="K5414" s="28">
        <v>4</v>
      </c>
      <c r="L5414" s="28">
        <v>5625</v>
      </c>
      <c r="M5414" s="29">
        <v>1</v>
      </c>
    </row>
    <row r="5415" spans="1:13" x14ac:dyDescent="0.3">
      <c r="A5415">
        <v>5411</v>
      </c>
      <c r="B5415" s="29">
        <v>2015</v>
      </c>
      <c r="C5415" s="27">
        <v>42033</v>
      </c>
      <c r="D5415" s="28">
        <v>0.72257546109844684</v>
      </c>
      <c r="E5415" s="28">
        <v>4</v>
      </c>
      <c r="F5415" s="27">
        <v>43494</v>
      </c>
      <c r="G5415" s="28">
        <v>0.45726822730844607</v>
      </c>
      <c r="H5415" s="28">
        <v>2</v>
      </c>
      <c r="I5415" s="28">
        <v>0.4</v>
      </c>
      <c r="J5415" s="28">
        <v>3.5274727919726856E-2</v>
      </c>
      <c r="K5415" s="28">
        <v>1</v>
      </c>
      <c r="L5415" s="28">
        <v>3750</v>
      </c>
      <c r="M5415" s="29">
        <v>2</v>
      </c>
    </row>
    <row r="5416" spans="1:13" x14ac:dyDescent="0.3">
      <c r="A5416">
        <v>5412</v>
      </c>
      <c r="B5416" s="29">
        <v>2015</v>
      </c>
      <c r="C5416" s="27">
        <v>42314</v>
      </c>
      <c r="D5416" s="28">
        <v>0.73779126100708703</v>
      </c>
      <c r="E5416" s="28">
        <v>4</v>
      </c>
      <c r="F5416" s="27">
        <v>43775</v>
      </c>
      <c r="G5416" s="28">
        <v>4.1234835998056329E-2</v>
      </c>
      <c r="H5416" s="28">
        <v>1</v>
      </c>
      <c r="I5416" s="28">
        <v>0.32</v>
      </c>
      <c r="J5416" s="28">
        <v>0.85164846673699479</v>
      </c>
      <c r="K5416" s="28">
        <v>5</v>
      </c>
      <c r="L5416" s="28">
        <v>6250</v>
      </c>
      <c r="M5416" s="29">
        <v>1</v>
      </c>
    </row>
    <row r="5417" spans="1:13" x14ac:dyDescent="0.3">
      <c r="A5417">
        <v>5413</v>
      </c>
      <c r="B5417">
        <v>2015</v>
      </c>
      <c r="C5417" s="27">
        <v>42122</v>
      </c>
      <c r="D5417" s="28">
        <v>0.7880329083607347</v>
      </c>
      <c r="E5417" s="28">
        <v>4</v>
      </c>
      <c r="F5417" s="27">
        <v>43583</v>
      </c>
      <c r="G5417" s="28">
        <v>0.54430440926536561</v>
      </c>
      <c r="H5417" s="28">
        <v>2</v>
      </c>
      <c r="I5417" s="28">
        <v>0.4</v>
      </c>
      <c r="J5417" s="28">
        <v>0.10314487563488828</v>
      </c>
      <c r="K5417" s="28">
        <v>1</v>
      </c>
      <c r="L5417" s="28">
        <v>3750</v>
      </c>
      <c r="M5417" s="29">
        <v>2</v>
      </c>
    </row>
    <row r="5418" spans="1:13" x14ac:dyDescent="0.3">
      <c r="A5418">
        <v>5414</v>
      </c>
      <c r="B5418" s="29">
        <v>2015</v>
      </c>
      <c r="C5418" s="27">
        <v>42296</v>
      </c>
      <c r="D5418" s="28">
        <v>0.91466231833705369</v>
      </c>
      <c r="E5418" s="28">
        <v>4</v>
      </c>
      <c r="F5418" s="27">
        <v>43757</v>
      </c>
      <c r="G5418" s="28">
        <v>0.52491062045713865</v>
      </c>
      <c r="H5418" s="28">
        <v>2</v>
      </c>
      <c r="I5418" s="28">
        <v>0.4</v>
      </c>
      <c r="J5418" s="28">
        <v>0.72814360601931727</v>
      </c>
      <c r="K5418" s="28">
        <v>5</v>
      </c>
      <c r="L5418" s="28">
        <v>6250</v>
      </c>
      <c r="M5418" s="29">
        <v>0</v>
      </c>
    </row>
    <row r="5419" spans="1:13" x14ac:dyDescent="0.3">
      <c r="A5419">
        <v>5415</v>
      </c>
      <c r="B5419" s="29">
        <v>2015</v>
      </c>
      <c r="C5419" s="27">
        <v>42363</v>
      </c>
      <c r="D5419" s="28">
        <v>0.67619497043870058</v>
      </c>
      <c r="E5419" s="28">
        <v>4</v>
      </c>
      <c r="F5419" s="27">
        <v>43824</v>
      </c>
      <c r="G5419" s="28">
        <v>0.28898453301952021</v>
      </c>
      <c r="H5419" s="28">
        <v>2</v>
      </c>
      <c r="I5419" s="28">
        <v>0.4</v>
      </c>
      <c r="J5419" s="28">
        <v>0.43233198023636465</v>
      </c>
      <c r="K5419" s="28">
        <v>3</v>
      </c>
      <c r="L5419" s="28">
        <v>5000</v>
      </c>
      <c r="M5419" s="29">
        <v>0</v>
      </c>
    </row>
    <row r="5420" spans="1:13" x14ac:dyDescent="0.3">
      <c r="A5420">
        <v>5416</v>
      </c>
      <c r="B5420" s="29">
        <v>2015</v>
      </c>
      <c r="C5420" s="27">
        <v>42157</v>
      </c>
      <c r="D5420" s="28">
        <v>0.49231050546693056</v>
      </c>
      <c r="E5420" s="28">
        <v>3</v>
      </c>
      <c r="F5420" s="27">
        <v>43253</v>
      </c>
      <c r="G5420" s="28">
        <v>0.9162884302657035</v>
      </c>
      <c r="H5420" s="28">
        <v>3</v>
      </c>
      <c r="I5420" s="28">
        <v>0.48000000000000004</v>
      </c>
      <c r="J5420" s="28">
        <v>0.11512609368171778</v>
      </c>
      <c r="K5420" s="28">
        <v>1</v>
      </c>
      <c r="L5420" s="28">
        <v>3750</v>
      </c>
      <c r="M5420" s="29">
        <v>4</v>
      </c>
    </row>
    <row r="5421" spans="1:13" x14ac:dyDescent="0.3">
      <c r="A5421">
        <v>5417</v>
      </c>
      <c r="B5421" s="29">
        <v>2015</v>
      </c>
      <c r="C5421" s="27">
        <v>42036</v>
      </c>
      <c r="D5421" s="28">
        <v>0.4537017071741225</v>
      </c>
      <c r="E5421" s="28">
        <v>3</v>
      </c>
      <c r="F5421" s="27">
        <v>43132</v>
      </c>
      <c r="G5421" s="28">
        <v>0.65281367772948362</v>
      </c>
      <c r="H5421" s="28">
        <v>3</v>
      </c>
      <c r="I5421" s="28">
        <v>0.48000000000000004</v>
      </c>
      <c r="J5421" s="28">
        <v>0.59218097322688945</v>
      </c>
      <c r="K5421" s="28">
        <v>4</v>
      </c>
      <c r="L5421" s="28">
        <v>5625</v>
      </c>
      <c r="M5421" s="29">
        <v>0</v>
      </c>
    </row>
    <row r="5422" spans="1:13" x14ac:dyDescent="0.3">
      <c r="A5422">
        <v>5418</v>
      </c>
      <c r="B5422" s="29">
        <v>2015</v>
      </c>
      <c r="C5422" s="27">
        <v>42137</v>
      </c>
      <c r="D5422" s="28">
        <v>0.8565242779949499</v>
      </c>
      <c r="E5422" s="28">
        <v>4</v>
      </c>
      <c r="F5422" s="27">
        <v>43598</v>
      </c>
      <c r="G5422" s="28">
        <v>0.46457216542823632</v>
      </c>
      <c r="H5422" s="28">
        <v>2</v>
      </c>
      <c r="I5422" s="28">
        <v>0.4</v>
      </c>
      <c r="J5422" s="28">
        <v>0.23362170014570594</v>
      </c>
      <c r="K5422" s="28">
        <v>2</v>
      </c>
      <c r="L5422" s="28">
        <v>4375</v>
      </c>
      <c r="M5422" s="29">
        <v>2</v>
      </c>
    </row>
    <row r="5423" spans="1:13" x14ac:dyDescent="0.3">
      <c r="A5423">
        <v>5419</v>
      </c>
      <c r="B5423" s="29">
        <v>2015</v>
      </c>
      <c r="C5423" s="27">
        <v>42025</v>
      </c>
      <c r="D5423" s="28">
        <v>0.98943254147187765</v>
      </c>
      <c r="E5423" s="28">
        <v>4</v>
      </c>
      <c r="F5423" s="27">
        <v>43486</v>
      </c>
      <c r="G5423" s="28">
        <v>0.19664732202845336</v>
      </c>
      <c r="H5423" s="28">
        <v>1</v>
      </c>
      <c r="I5423" s="28">
        <v>0.32</v>
      </c>
      <c r="J5423" s="28">
        <v>0.65615493000620939</v>
      </c>
      <c r="K5423" s="28">
        <v>4</v>
      </c>
      <c r="L5423" s="28">
        <v>5625</v>
      </c>
      <c r="M5423" s="29">
        <v>0</v>
      </c>
    </row>
    <row r="5424" spans="1:13" x14ac:dyDescent="0.3">
      <c r="A5424">
        <v>5420</v>
      </c>
      <c r="B5424" s="29">
        <v>2015</v>
      </c>
      <c r="C5424" s="27">
        <v>42261</v>
      </c>
      <c r="D5424" s="28">
        <v>0.91765522461496796</v>
      </c>
      <c r="E5424" s="28">
        <v>4</v>
      </c>
      <c r="F5424" s="27">
        <v>43722</v>
      </c>
      <c r="G5424" s="28">
        <v>0.77037425502936052</v>
      </c>
      <c r="H5424" s="28">
        <v>3</v>
      </c>
      <c r="I5424" s="28">
        <v>0.48000000000000004</v>
      </c>
      <c r="J5424" s="28">
        <v>0.10595203446012391</v>
      </c>
      <c r="K5424" s="28">
        <v>1</v>
      </c>
      <c r="L5424" s="28">
        <v>3750</v>
      </c>
      <c r="M5424" s="29">
        <v>3</v>
      </c>
    </row>
    <row r="5425" spans="1:13" x14ac:dyDescent="0.3">
      <c r="A5425">
        <v>5421</v>
      </c>
      <c r="B5425" s="29">
        <v>2015</v>
      </c>
      <c r="C5425" s="27">
        <v>42353</v>
      </c>
      <c r="D5425" s="28">
        <v>0.81208409221976363</v>
      </c>
      <c r="E5425" s="28">
        <v>4</v>
      </c>
      <c r="F5425" s="27">
        <v>43814</v>
      </c>
      <c r="G5425" s="28">
        <v>0.46355121288336365</v>
      </c>
      <c r="H5425" s="28">
        <v>2</v>
      </c>
      <c r="I5425" s="28">
        <v>0.4</v>
      </c>
      <c r="J5425" s="28">
        <v>0.71452292262314143</v>
      </c>
      <c r="K5425" s="28">
        <v>5</v>
      </c>
      <c r="L5425" s="28">
        <v>6250</v>
      </c>
      <c r="M5425" s="29">
        <v>2</v>
      </c>
    </row>
    <row r="5426" spans="1:13" x14ac:dyDescent="0.3">
      <c r="A5426">
        <v>5422</v>
      </c>
      <c r="B5426" s="29">
        <v>2015</v>
      </c>
      <c r="C5426" s="27">
        <v>42091</v>
      </c>
      <c r="D5426" s="28">
        <v>2.7639266464938306E-3</v>
      </c>
      <c r="E5426" s="28">
        <v>1</v>
      </c>
      <c r="F5426" s="27">
        <v>42457</v>
      </c>
      <c r="G5426" s="28">
        <v>0.46233266737206979</v>
      </c>
      <c r="H5426" s="28">
        <v>2</v>
      </c>
      <c r="I5426" s="28">
        <v>0.4</v>
      </c>
      <c r="J5426" s="28">
        <v>8.3379484012182203E-2</v>
      </c>
      <c r="K5426" s="28">
        <v>1</v>
      </c>
      <c r="L5426" s="28">
        <v>3750</v>
      </c>
      <c r="M5426" s="29">
        <v>0</v>
      </c>
    </row>
    <row r="5427" spans="1:13" x14ac:dyDescent="0.3">
      <c r="A5427">
        <v>5423</v>
      </c>
      <c r="B5427" s="29">
        <v>2015</v>
      </c>
      <c r="C5427" s="27">
        <v>42311</v>
      </c>
      <c r="D5427" s="28">
        <v>0.75542465058431985</v>
      </c>
      <c r="E5427" s="28">
        <v>4</v>
      </c>
      <c r="F5427" s="27">
        <v>43772</v>
      </c>
      <c r="G5427" s="28">
        <v>0.25849820503996246</v>
      </c>
      <c r="H5427" s="28">
        <v>1</v>
      </c>
      <c r="I5427" s="28">
        <v>0.32</v>
      </c>
      <c r="J5427" s="28">
        <v>0.82698089489601678</v>
      </c>
      <c r="K5427" s="28">
        <v>5</v>
      </c>
      <c r="L5427" s="28">
        <v>6250</v>
      </c>
      <c r="M5427" s="29">
        <v>1</v>
      </c>
    </row>
    <row r="5428" spans="1:13" x14ac:dyDescent="0.3">
      <c r="A5428">
        <v>5424</v>
      </c>
      <c r="B5428" s="29">
        <v>2015</v>
      </c>
      <c r="C5428" s="27">
        <v>42194</v>
      </c>
      <c r="D5428" s="28">
        <v>0.37653180906278427</v>
      </c>
      <c r="E5428" s="28">
        <v>2</v>
      </c>
      <c r="F5428" s="27">
        <v>42925</v>
      </c>
      <c r="G5428" s="28">
        <v>0.98271998700591379</v>
      </c>
      <c r="H5428" s="28">
        <v>3</v>
      </c>
      <c r="I5428" s="28">
        <v>0.48000000000000004</v>
      </c>
      <c r="J5428" s="28">
        <v>0.35688004982004085</v>
      </c>
      <c r="K5428" s="28">
        <v>2</v>
      </c>
      <c r="L5428" s="28">
        <v>4375</v>
      </c>
      <c r="M5428" s="29">
        <v>3</v>
      </c>
    </row>
    <row r="5429" spans="1:13" x14ac:dyDescent="0.3">
      <c r="A5429">
        <v>5425</v>
      </c>
      <c r="B5429" s="29">
        <v>2015</v>
      </c>
      <c r="C5429" s="27">
        <v>42259</v>
      </c>
      <c r="D5429" s="28">
        <v>0.1284442616822643</v>
      </c>
      <c r="E5429" s="28">
        <v>1</v>
      </c>
      <c r="F5429" s="27">
        <v>42625</v>
      </c>
      <c r="G5429" s="28">
        <v>0.92432080929452887</v>
      </c>
      <c r="H5429" s="28">
        <v>3</v>
      </c>
      <c r="I5429" s="28">
        <v>0.48000000000000004</v>
      </c>
      <c r="J5429" s="28">
        <v>0.37251943775823759</v>
      </c>
      <c r="K5429" s="28">
        <v>2</v>
      </c>
      <c r="L5429" s="28">
        <v>4375</v>
      </c>
      <c r="M5429" s="29">
        <v>0</v>
      </c>
    </row>
    <row r="5430" spans="1:13" x14ac:dyDescent="0.3">
      <c r="A5430">
        <v>5426</v>
      </c>
      <c r="B5430" s="29">
        <v>2015</v>
      </c>
      <c r="C5430" s="27">
        <v>42314</v>
      </c>
      <c r="D5430" s="28">
        <v>0.32248345506239595</v>
      </c>
      <c r="E5430" s="28">
        <v>2</v>
      </c>
      <c r="F5430" s="27">
        <v>43045</v>
      </c>
      <c r="G5430" s="28">
        <v>0.53224958931726829</v>
      </c>
      <c r="H5430" s="28">
        <v>2</v>
      </c>
      <c r="I5430" s="28">
        <v>0.4</v>
      </c>
      <c r="J5430" s="28">
        <v>0.44573199571465072</v>
      </c>
      <c r="K5430" s="28">
        <v>3</v>
      </c>
      <c r="L5430" s="28">
        <v>5000</v>
      </c>
      <c r="M5430" s="29">
        <v>1</v>
      </c>
    </row>
    <row r="5431" spans="1:13" x14ac:dyDescent="0.3">
      <c r="A5431">
        <v>5427</v>
      </c>
      <c r="B5431" s="29">
        <v>2015</v>
      </c>
      <c r="C5431" s="27">
        <v>42297</v>
      </c>
      <c r="D5431" s="28">
        <v>0.14043203319158126</v>
      </c>
      <c r="E5431" s="28">
        <v>1</v>
      </c>
      <c r="F5431" s="27">
        <v>42663</v>
      </c>
      <c r="G5431" s="28">
        <v>0.57061506718350674</v>
      </c>
      <c r="H5431" s="28">
        <v>2</v>
      </c>
      <c r="I5431" s="28">
        <v>0.4</v>
      </c>
      <c r="J5431" s="28">
        <v>0.53714057173755969</v>
      </c>
      <c r="K5431" s="28">
        <v>3</v>
      </c>
      <c r="L5431" s="28">
        <v>5000</v>
      </c>
      <c r="M5431" s="29">
        <v>0</v>
      </c>
    </row>
    <row r="5432" spans="1:13" x14ac:dyDescent="0.3">
      <c r="A5432">
        <v>5428</v>
      </c>
      <c r="B5432" s="29">
        <v>2015</v>
      </c>
      <c r="C5432" s="27">
        <v>42265</v>
      </c>
      <c r="D5432" s="28">
        <v>0.35180282186869061</v>
      </c>
      <c r="E5432" s="28">
        <v>2</v>
      </c>
      <c r="F5432" s="27">
        <v>42996</v>
      </c>
      <c r="G5432" s="28">
        <v>0.4033105722662701</v>
      </c>
      <c r="H5432" s="28">
        <v>2</v>
      </c>
      <c r="I5432" s="28">
        <v>0.4</v>
      </c>
      <c r="J5432" s="28">
        <v>0.45700375451778941</v>
      </c>
      <c r="K5432" s="28">
        <v>3</v>
      </c>
      <c r="L5432" s="28">
        <v>5000</v>
      </c>
      <c r="M5432" s="29">
        <v>2</v>
      </c>
    </row>
    <row r="5433" spans="1:13" x14ac:dyDescent="0.3">
      <c r="A5433">
        <v>5429</v>
      </c>
      <c r="B5433" s="29">
        <v>2015</v>
      </c>
      <c r="C5433" s="27">
        <v>42171</v>
      </c>
      <c r="D5433" s="28">
        <v>0.78491091070352981</v>
      </c>
      <c r="E5433" s="28">
        <v>4</v>
      </c>
      <c r="F5433" s="27">
        <v>43632</v>
      </c>
      <c r="G5433" s="28">
        <v>0.30712989119270295</v>
      </c>
      <c r="H5433" s="28">
        <v>2</v>
      </c>
      <c r="I5433" s="28">
        <v>0.4</v>
      </c>
      <c r="J5433" s="28">
        <v>0.66264279959052219</v>
      </c>
      <c r="K5433" s="28">
        <v>4</v>
      </c>
      <c r="L5433" s="28">
        <v>5625</v>
      </c>
      <c r="M5433" s="29">
        <v>2</v>
      </c>
    </row>
    <row r="5434" spans="1:13" x14ac:dyDescent="0.3">
      <c r="A5434">
        <v>5430</v>
      </c>
      <c r="B5434" s="29">
        <v>2015</v>
      </c>
      <c r="C5434" s="27">
        <v>42131</v>
      </c>
      <c r="D5434" s="28">
        <v>0.5888896359267517</v>
      </c>
      <c r="E5434" s="28">
        <v>4</v>
      </c>
      <c r="F5434" s="27">
        <v>43592</v>
      </c>
      <c r="G5434" s="28">
        <v>0.76667778410007581</v>
      </c>
      <c r="H5434" s="28">
        <v>3</v>
      </c>
      <c r="I5434" s="28">
        <v>0.48000000000000004</v>
      </c>
      <c r="J5434" s="28">
        <v>0.69414455980859346</v>
      </c>
      <c r="K5434" s="28">
        <v>4</v>
      </c>
      <c r="L5434" s="28">
        <v>5625</v>
      </c>
      <c r="M5434" s="29">
        <v>1</v>
      </c>
    </row>
    <row r="5435" spans="1:13" x14ac:dyDescent="0.3">
      <c r="A5435">
        <v>5431</v>
      </c>
      <c r="B5435" s="29">
        <v>2015</v>
      </c>
      <c r="C5435" s="27">
        <v>42195</v>
      </c>
      <c r="D5435" s="28">
        <v>0.10260877924697243</v>
      </c>
      <c r="E5435" s="28">
        <v>1</v>
      </c>
      <c r="F5435" s="27">
        <v>42561</v>
      </c>
      <c r="G5435" s="28">
        <v>0.39437513119438139</v>
      </c>
      <c r="H5435" s="28">
        <v>2</v>
      </c>
      <c r="I5435" s="28">
        <v>0.4</v>
      </c>
      <c r="J5435" s="28">
        <v>0.88360939360454438</v>
      </c>
      <c r="K5435" s="28">
        <v>5</v>
      </c>
      <c r="L5435" s="28">
        <v>6250</v>
      </c>
      <c r="M5435" s="29">
        <v>0</v>
      </c>
    </row>
    <row r="5436" spans="1:13" x14ac:dyDescent="0.3">
      <c r="A5436">
        <v>5432</v>
      </c>
      <c r="B5436" s="29">
        <v>2015</v>
      </c>
      <c r="C5436" s="27">
        <v>42363</v>
      </c>
      <c r="D5436" s="28">
        <v>0.93733185290175469</v>
      </c>
      <c r="E5436" s="28">
        <v>4</v>
      </c>
      <c r="F5436" s="27">
        <v>43824</v>
      </c>
      <c r="G5436" s="28">
        <v>0.55286421394492369</v>
      </c>
      <c r="H5436" s="28">
        <v>2</v>
      </c>
      <c r="I5436" s="28">
        <v>0.4</v>
      </c>
      <c r="J5436" s="28">
        <v>0.98431443937015806</v>
      </c>
      <c r="K5436" s="28">
        <v>5</v>
      </c>
      <c r="L5436" s="28">
        <v>6250</v>
      </c>
      <c r="M5436" s="29">
        <v>2</v>
      </c>
    </row>
    <row r="5437" spans="1:13" x14ac:dyDescent="0.3">
      <c r="A5437">
        <v>5433</v>
      </c>
      <c r="B5437" s="29">
        <v>2015</v>
      </c>
      <c r="C5437" s="27">
        <v>42244</v>
      </c>
      <c r="D5437" s="28">
        <v>6.6970397646850754E-2</v>
      </c>
      <c r="E5437" s="28">
        <v>1</v>
      </c>
      <c r="F5437" s="27">
        <v>42610</v>
      </c>
      <c r="G5437" s="28">
        <v>0.74005935470541206</v>
      </c>
      <c r="H5437" s="28">
        <v>3</v>
      </c>
      <c r="I5437" s="28">
        <v>0.48000000000000004</v>
      </c>
      <c r="J5437" s="28">
        <v>0.95249051299878773</v>
      </c>
      <c r="K5437" s="28">
        <v>5</v>
      </c>
      <c r="L5437" s="28">
        <v>6250</v>
      </c>
      <c r="M5437" s="29">
        <v>1</v>
      </c>
    </row>
    <row r="5438" spans="1:13" x14ac:dyDescent="0.3">
      <c r="A5438">
        <v>5434</v>
      </c>
      <c r="B5438">
        <v>2015</v>
      </c>
      <c r="C5438" s="27">
        <v>42178</v>
      </c>
      <c r="D5438" s="28">
        <v>0.12554607669854168</v>
      </c>
      <c r="E5438" s="28">
        <v>1</v>
      </c>
      <c r="F5438" s="27">
        <v>42544</v>
      </c>
      <c r="G5438" s="28">
        <v>5.2060897256529071E-2</v>
      </c>
      <c r="H5438" s="28">
        <v>1</v>
      </c>
      <c r="I5438" s="28">
        <v>0.32</v>
      </c>
      <c r="J5438" s="28">
        <v>0.81532770564386947</v>
      </c>
      <c r="K5438" s="28">
        <v>5</v>
      </c>
      <c r="L5438" s="28">
        <v>6250</v>
      </c>
      <c r="M5438" s="29">
        <v>0</v>
      </c>
    </row>
    <row r="5439" spans="1:13" x14ac:dyDescent="0.3">
      <c r="A5439">
        <v>5435</v>
      </c>
      <c r="B5439" s="29">
        <v>2015</v>
      </c>
      <c r="C5439" s="27">
        <v>42266</v>
      </c>
      <c r="D5439" s="28">
        <v>0.51878813649256095</v>
      </c>
      <c r="E5439" s="28">
        <v>3</v>
      </c>
      <c r="F5439" s="27">
        <v>43362</v>
      </c>
      <c r="G5439" s="28">
        <v>0.19849117109362135</v>
      </c>
      <c r="H5439" s="28">
        <v>1</v>
      </c>
      <c r="I5439" s="28">
        <v>0.32</v>
      </c>
      <c r="J5439" s="28">
        <v>0.56276872851300208</v>
      </c>
      <c r="K5439" s="28">
        <v>3</v>
      </c>
      <c r="L5439" s="28">
        <v>5000</v>
      </c>
      <c r="M5439" s="29">
        <v>1</v>
      </c>
    </row>
    <row r="5440" spans="1:13" x14ac:dyDescent="0.3">
      <c r="A5440">
        <v>5436</v>
      </c>
      <c r="B5440" s="29">
        <v>2015</v>
      </c>
      <c r="C5440" s="27">
        <v>42283</v>
      </c>
      <c r="D5440" s="28">
        <v>0.60374488981668584</v>
      </c>
      <c r="E5440" s="28">
        <v>4</v>
      </c>
      <c r="F5440" s="27">
        <v>43744</v>
      </c>
      <c r="G5440" s="28">
        <v>9.6112049331357419E-2</v>
      </c>
      <c r="H5440" s="28">
        <v>1</v>
      </c>
      <c r="I5440" s="28">
        <v>0.32</v>
      </c>
      <c r="J5440" s="28">
        <v>0.4524430891342538</v>
      </c>
      <c r="K5440" s="28">
        <v>3</v>
      </c>
      <c r="L5440" s="28">
        <v>5000</v>
      </c>
      <c r="M5440" s="29">
        <v>4</v>
      </c>
    </row>
    <row r="5441" spans="1:13" x14ac:dyDescent="0.3">
      <c r="A5441">
        <v>5437</v>
      </c>
      <c r="B5441" s="29">
        <v>2015</v>
      </c>
      <c r="C5441" s="27">
        <v>42191</v>
      </c>
      <c r="D5441" s="28">
        <v>3.063615208212489E-2</v>
      </c>
      <c r="E5441" s="28">
        <v>1</v>
      </c>
      <c r="F5441" s="27">
        <v>42557</v>
      </c>
      <c r="G5441" s="28">
        <v>0.19082777852255617</v>
      </c>
      <c r="H5441" s="28">
        <v>1</v>
      </c>
      <c r="I5441" s="28">
        <v>0.32</v>
      </c>
      <c r="J5441" s="28">
        <v>0.54477221783045038</v>
      </c>
      <c r="K5441" s="28">
        <v>3</v>
      </c>
      <c r="L5441" s="28">
        <v>5000</v>
      </c>
      <c r="M5441" s="29">
        <v>0</v>
      </c>
    </row>
    <row r="5442" spans="1:13" x14ac:dyDescent="0.3">
      <c r="A5442">
        <v>5438</v>
      </c>
      <c r="B5442" s="29">
        <v>2015</v>
      </c>
      <c r="C5442" s="27">
        <v>42116</v>
      </c>
      <c r="D5442" s="28">
        <v>0.49236505470276282</v>
      </c>
      <c r="E5442" s="28">
        <v>3</v>
      </c>
      <c r="F5442" s="27">
        <v>43212</v>
      </c>
      <c r="G5442" s="28">
        <v>9.9473130890476047E-2</v>
      </c>
      <c r="H5442" s="28">
        <v>1</v>
      </c>
      <c r="I5442" s="28">
        <v>0.32</v>
      </c>
      <c r="J5442" s="28">
        <v>0.2361415673761954</v>
      </c>
      <c r="K5442" s="28">
        <v>2</v>
      </c>
      <c r="L5442" s="28">
        <v>4375</v>
      </c>
      <c r="M5442" s="29">
        <v>0</v>
      </c>
    </row>
    <row r="5443" spans="1:13" x14ac:dyDescent="0.3">
      <c r="A5443">
        <v>5439</v>
      </c>
      <c r="B5443" s="29">
        <v>2015</v>
      </c>
      <c r="C5443" s="27">
        <v>42275</v>
      </c>
      <c r="D5443" s="28">
        <v>0.19011472209565605</v>
      </c>
      <c r="E5443" s="28">
        <v>1</v>
      </c>
      <c r="F5443" s="27">
        <v>42641</v>
      </c>
      <c r="G5443" s="28">
        <v>0.33281305832100661</v>
      </c>
      <c r="H5443" s="28">
        <v>2</v>
      </c>
      <c r="I5443" s="28">
        <v>0.4</v>
      </c>
      <c r="J5443" s="28">
        <v>0.338392672871624</v>
      </c>
      <c r="K5443" s="28">
        <v>2</v>
      </c>
      <c r="L5443" s="28">
        <v>4375</v>
      </c>
      <c r="M5443" s="29">
        <v>0</v>
      </c>
    </row>
    <row r="5444" spans="1:13" x14ac:dyDescent="0.3">
      <c r="A5444">
        <v>5440</v>
      </c>
      <c r="B5444" s="29">
        <v>2015</v>
      </c>
      <c r="C5444" s="27">
        <v>42311</v>
      </c>
      <c r="D5444" s="28">
        <v>0.96687332816733063</v>
      </c>
      <c r="E5444" s="28">
        <v>4</v>
      </c>
      <c r="F5444" s="27">
        <v>43772</v>
      </c>
      <c r="G5444" s="28">
        <v>9.4035945299098311E-2</v>
      </c>
      <c r="H5444" s="28">
        <v>1</v>
      </c>
      <c r="I5444" s="28">
        <v>0.32</v>
      </c>
      <c r="J5444" s="28">
        <v>0.58373235383193356</v>
      </c>
      <c r="K5444" s="28">
        <v>3</v>
      </c>
      <c r="L5444" s="28">
        <v>5000</v>
      </c>
      <c r="M5444" s="29">
        <v>2</v>
      </c>
    </row>
    <row r="5445" spans="1:13" x14ac:dyDescent="0.3">
      <c r="A5445">
        <v>5441</v>
      </c>
      <c r="B5445" s="29">
        <v>2015</v>
      </c>
      <c r="C5445" s="27">
        <v>42062</v>
      </c>
      <c r="D5445" s="28">
        <v>4.0238101528600967E-2</v>
      </c>
      <c r="E5445" s="28">
        <v>1</v>
      </c>
      <c r="F5445" s="27">
        <v>42427</v>
      </c>
      <c r="G5445" s="28">
        <v>0.81653620207455091</v>
      </c>
      <c r="H5445" s="28">
        <v>3</v>
      </c>
      <c r="I5445" s="28">
        <v>0.48000000000000004</v>
      </c>
      <c r="J5445" s="28">
        <v>0.40570634622716151</v>
      </c>
      <c r="K5445" s="28">
        <v>2</v>
      </c>
      <c r="L5445" s="28">
        <v>4375</v>
      </c>
      <c r="M5445" s="29">
        <v>1</v>
      </c>
    </row>
    <row r="5446" spans="1:13" x14ac:dyDescent="0.3">
      <c r="A5446">
        <v>5442</v>
      </c>
      <c r="B5446" s="29">
        <v>2015</v>
      </c>
      <c r="C5446" s="27">
        <v>42100</v>
      </c>
      <c r="D5446" s="28">
        <v>0.97437000106291716</v>
      </c>
      <c r="E5446" s="28">
        <v>4</v>
      </c>
      <c r="F5446" s="27">
        <v>43561</v>
      </c>
      <c r="G5446" s="28">
        <v>0.28982584490359498</v>
      </c>
      <c r="H5446" s="28">
        <v>2</v>
      </c>
      <c r="I5446" s="28">
        <v>0.4</v>
      </c>
      <c r="J5446" s="28">
        <v>0.87818908242344285</v>
      </c>
      <c r="K5446" s="28">
        <v>5</v>
      </c>
      <c r="L5446" s="28">
        <v>6250</v>
      </c>
      <c r="M5446" s="29">
        <v>0</v>
      </c>
    </row>
    <row r="5447" spans="1:13" x14ac:dyDescent="0.3">
      <c r="A5447">
        <v>5443</v>
      </c>
      <c r="B5447" s="29">
        <v>2015</v>
      </c>
      <c r="C5447" s="27">
        <v>42067</v>
      </c>
      <c r="D5447" s="28">
        <v>0.65449663340484332</v>
      </c>
      <c r="E5447" s="28">
        <v>4</v>
      </c>
      <c r="F5447" s="27">
        <v>43528</v>
      </c>
      <c r="G5447" s="28">
        <v>0.93945766275314035</v>
      </c>
      <c r="H5447" s="28">
        <v>3</v>
      </c>
      <c r="I5447" s="28">
        <v>0.48000000000000004</v>
      </c>
      <c r="J5447" s="28">
        <v>0.10375497512346854</v>
      </c>
      <c r="K5447" s="28">
        <v>1</v>
      </c>
      <c r="L5447" s="28">
        <v>3750</v>
      </c>
      <c r="M5447" s="29">
        <v>4</v>
      </c>
    </row>
    <row r="5448" spans="1:13" x14ac:dyDescent="0.3">
      <c r="A5448">
        <v>5444</v>
      </c>
      <c r="B5448" s="29">
        <v>2015</v>
      </c>
      <c r="C5448" s="27">
        <v>42158</v>
      </c>
      <c r="D5448" s="28">
        <v>0.54928177640163856</v>
      </c>
      <c r="E5448" s="28">
        <v>3</v>
      </c>
      <c r="F5448" s="27">
        <v>43254</v>
      </c>
      <c r="G5448" s="28">
        <v>0.87060631788431508</v>
      </c>
      <c r="H5448" s="28">
        <v>3</v>
      </c>
      <c r="I5448" s="28">
        <v>0.48000000000000004</v>
      </c>
      <c r="J5448" s="28">
        <v>0.81001259472636833</v>
      </c>
      <c r="K5448" s="28">
        <v>5</v>
      </c>
      <c r="L5448" s="28">
        <v>6250</v>
      </c>
      <c r="M5448" s="29">
        <v>1</v>
      </c>
    </row>
    <row r="5449" spans="1:13" x14ac:dyDescent="0.3">
      <c r="A5449">
        <v>5445</v>
      </c>
      <c r="B5449" s="29">
        <v>2015</v>
      </c>
      <c r="C5449" s="27">
        <v>42262</v>
      </c>
      <c r="D5449" s="28">
        <v>0.29175084059461942</v>
      </c>
      <c r="E5449" s="28">
        <v>2</v>
      </c>
      <c r="F5449" s="27">
        <v>42993</v>
      </c>
      <c r="G5449" s="28">
        <v>0.32753089060563012</v>
      </c>
      <c r="H5449" s="28">
        <v>2</v>
      </c>
      <c r="I5449" s="28">
        <v>0.4</v>
      </c>
      <c r="J5449" s="28">
        <v>0.19449240656051703</v>
      </c>
      <c r="K5449" s="28">
        <v>1</v>
      </c>
      <c r="L5449" s="28">
        <v>3750</v>
      </c>
      <c r="M5449" s="29">
        <v>2</v>
      </c>
    </row>
    <row r="5450" spans="1:13" x14ac:dyDescent="0.3">
      <c r="A5450">
        <v>5446</v>
      </c>
      <c r="B5450" s="29">
        <v>2015</v>
      </c>
      <c r="C5450" s="27">
        <v>42077</v>
      </c>
      <c r="D5450" s="28">
        <v>0.29437882921124836</v>
      </c>
      <c r="E5450" s="28">
        <v>2</v>
      </c>
      <c r="F5450" s="27">
        <v>42808</v>
      </c>
      <c r="G5450" s="28">
        <v>0.76910994121301923</v>
      </c>
      <c r="H5450" s="28">
        <v>3</v>
      </c>
      <c r="I5450" s="28">
        <v>0.48000000000000004</v>
      </c>
      <c r="J5450" s="28">
        <v>0.37700029591987216</v>
      </c>
      <c r="K5450" s="28">
        <v>2</v>
      </c>
      <c r="L5450" s="28">
        <v>4375</v>
      </c>
      <c r="M5450" s="29">
        <v>0</v>
      </c>
    </row>
    <row r="5451" spans="1:13" x14ac:dyDescent="0.3">
      <c r="A5451">
        <v>5447</v>
      </c>
      <c r="B5451" s="29">
        <v>2015</v>
      </c>
      <c r="C5451" s="27">
        <v>42124</v>
      </c>
      <c r="D5451" s="28">
        <v>0.65052912045746636</v>
      </c>
      <c r="E5451" s="28">
        <v>4</v>
      </c>
      <c r="F5451" s="27">
        <v>43585</v>
      </c>
      <c r="G5451" s="28">
        <v>0.3272159404173971</v>
      </c>
      <c r="H5451" s="28">
        <v>2</v>
      </c>
      <c r="I5451" s="28">
        <v>0.4</v>
      </c>
      <c r="J5451" s="28">
        <v>0.52361282586180313</v>
      </c>
      <c r="K5451" s="28">
        <v>3</v>
      </c>
      <c r="L5451" s="28">
        <v>5000</v>
      </c>
      <c r="M5451" s="29">
        <v>1</v>
      </c>
    </row>
    <row r="5452" spans="1:13" x14ac:dyDescent="0.3">
      <c r="A5452">
        <v>5448</v>
      </c>
      <c r="B5452" s="29">
        <v>2015</v>
      </c>
      <c r="C5452" s="27">
        <v>42087</v>
      </c>
      <c r="D5452" s="28">
        <v>0.23900979185577309</v>
      </c>
      <c r="E5452" s="28">
        <v>1</v>
      </c>
      <c r="F5452" s="27">
        <v>42453</v>
      </c>
      <c r="G5452" s="28">
        <v>1.8042615313414556E-2</v>
      </c>
      <c r="H5452" s="28">
        <v>1</v>
      </c>
      <c r="I5452" s="28">
        <v>0.32</v>
      </c>
      <c r="J5452" s="28">
        <v>0.11566148953823463</v>
      </c>
      <c r="K5452" s="28">
        <v>1</v>
      </c>
      <c r="L5452" s="28">
        <v>3750</v>
      </c>
      <c r="M5452" s="29">
        <v>0</v>
      </c>
    </row>
    <row r="5453" spans="1:13" x14ac:dyDescent="0.3">
      <c r="A5453">
        <v>5449</v>
      </c>
      <c r="B5453" s="29">
        <v>2015</v>
      </c>
      <c r="C5453" s="27">
        <v>42042</v>
      </c>
      <c r="D5453" s="28">
        <v>0.48803388427737593</v>
      </c>
      <c r="E5453" s="28">
        <v>3</v>
      </c>
      <c r="F5453" s="27">
        <v>43138</v>
      </c>
      <c r="G5453" s="28">
        <v>6.0187152955955225E-2</v>
      </c>
      <c r="H5453" s="28">
        <v>1</v>
      </c>
      <c r="I5453" s="28">
        <v>0.32</v>
      </c>
      <c r="J5453" s="28">
        <v>0.26460334455554591</v>
      </c>
      <c r="K5453" s="28">
        <v>2</v>
      </c>
      <c r="L5453" s="28">
        <v>4375</v>
      </c>
      <c r="M5453" s="29">
        <v>0</v>
      </c>
    </row>
    <row r="5454" spans="1:13" x14ac:dyDescent="0.3">
      <c r="A5454">
        <v>5450</v>
      </c>
      <c r="B5454" s="29">
        <v>2015</v>
      </c>
      <c r="C5454" s="27">
        <v>42080</v>
      </c>
      <c r="D5454" s="28">
        <v>0.37086254989306344</v>
      </c>
      <c r="E5454" s="28">
        <v>2</v>
      </c>
      <c r="F5454" s="27">
        <v>42811</v>
      </c>
      <c r="G5454" s="28">
        <v>0.85360543500812369</v>
      </c>
      <c r="H5454" s="28">
        <v>3</v>
      </c>
      <c r="I5454" s="28">
        <v>0.48000000000000004</v>
      </c>
      <c r="J5454" s="28">
        <v>0.56126715777843061</v>
      </c>
      <c r="K5454" s="28">
        <v>3</v>
      </c>
      <c r="L5454" s="28">
        <v>5000</v>
      </c>
      <c r="M5454" s="29">
        <v>0</v>
      </c>
    </row>
    <row r="5455" spans="1:13" x14ac:dyDescent="0.3">
      <c r="A5455">
        <v>5451</v>
      </c>
      <c r="B5455" s="29">
        <v>2015</v>
      </c>
      <c r="C5455" s="27">
        <v>42261</v>
      </c>
      <c r="D5455" s="28">
        <v>0.77283020165332239</v>
      </c>
      <c r="E5455" s="28">
        <v>4</v>
      </c>
      <c r="F5455" s="27">
        <v>43722</v>
      </c>
      <c r="G5455" s="28">
        <v>0.50869586241832898</v>
      </c>
      <c r="H5455" s="28">
        <v>2</v>
      </c>
      <c r="I5455" s="28">
        <v>0.4</v>
      </c>
      <c r="J5455" s="28">
        <v>1.935174740877621E-2</v>
      </c>
      <c r="K5455" s="28">
        <v>1</v>
      </c>
      <c r="L5455" s="28">
        <v>3750</v>
      </c>
      <c r="M5455" s="29">
        <v>3</v>
      </c>
    </row>
    <row r="5456" spans="1:13" x14ac:dyDescent="0.3">
      <c r="A5456">
        <v>5452</v>
      </c>
      <c r="B5456" s="29">
        <v>2015</v>
      </c>
      <c r="C5456" s="27">
        <v>42121</v>
      </c>
      <c r="D5456" s="28">
        <v>1.1967615008792842E-2</v>
      </c>
      <c r="E5456" s="28">
        <v>1</v>
      </c>
      <c r="F5456" s="27">
        <v>42487</v>
      </c>
      <c r="G5456" s="28">
        <v>0.64527420706842264</v>
      </c>
      <c r="H5456" s="28">
        <v>3</v>
      </c>
      <c r="I5456" s="28">
        <v>0.48000000000000004</v>
      </c>
      <c r="J5456" s="28">
        <v>4.0921903562741502E-2</v>
      </c>
      <c r="K5456" s="28">
        <v>1</v>
      </c>
      <c r="L5456" s="28">
        <v>3750</v>
      </c>
      <c r="M5456" s="29">
        <v>0</v>
      </c>
    </row>
    <row r="5457" spans="1:13" x14ac:dyDescent="0.3">
      <c r="A5457">
        <v>5453</v>
      </c>
      <c r="B5457" s="29">
        <v>2015</v>
      </c>
      <c r="C5457" s="27">
        <v>42247</v>
      </c>
      <c r="D5457" s="28">
        <v>6.9947245849508399E-2</v>
      </c>
      <c r="E5457" s="28">
        <v>1</v>
      </c>
      <c r="F5457" s="27">
        <v>42613</v>
      </c>
      <c r="G5457" s="28">
        <v>0.8303924506709861</v>
      </c>
      <c r="H5457" s="28">
        <v>3</v>
      </c>
      <c r="I5457" s="28">
        <v>0.48000000000000004</v>
      </c>
      <c r="J5457" s="28">
        <v>0.30827994987594776</v>
      </c>
      <c r="K5457" s="28">
        <v>2</v>
      </c>
      <c r="L5457" s="28">
        <v>4375</v>
      </c>
      <c r="M5457" s="29">
        <v>0</v>
      </c>
    </row>
    <row r="5458" spans="1:13" x14ac:dyDescent="0.3">
      <c r="A5458">
        <v>5454</v>
      </c>
      <c r="B5458" s="29">
        <v>2015</v>
      </c>
      <c r="C5458" s="27">
        <v>42088</v>
      </c>
      <c r="D5458" s="28">
        <v>0.88050590357764269</v>
      </c>
      <c r="E5458" s="28">
        <v>4</v>
      </c>
      <c r="F5458" s="27">
        <v>43549</v>
      </c>
      <c r="G5458" s="28">
        <v>0.46215164606105952</v>
      </c>
      <c r="H5458" s="28">
        <v>2</v>
      </c>
      <c r="I5458" s="28">
        <v>0.4</v>
      </c>
      <c r="J5458" s="28">
        <v>0.92933825643331625</v>
      </c>
      <c r="K5458" s="28">
        <v>5</v>
      </c>
      <c r="L5458" s="28">
        <v>6250</v>
      </c>
      <c r="M5458" s="29">
        <v>0</v>
      </c>
    </row>
    <row r="5459" spans="1:13" x14ac:dyDescent="0.3">
      <c r="A5459">
        <v>5455</v>
      </c>
      <c r="B5459" s="29">
        <v>2015</v>
      </c>
      <c r="C5459" s="27">
        <v>42170</v>
      </c>
      <c r="D5459" s="28">
        <v>0.75071449261988588</v>
      </c>
      <c r="E5459" s="28">
        <v>4</v>
      </c>
      <c r="F5459" s="27">
        <v>43631</v>
      </c>
      <c r="G5459" s="28">
        <v>0.16982391954513765</v>
      </c>
      <c r="H5459" s="28">
        <v>1</v>
      </c>
      <c r="I5459" s="28">
        <v>0.32</v>
      </c>
      <c r="J5459" s="28">
        <v>0.39264225680278764</v>
      </c>
      <c r="K5459" s="28">
        <v>2</v>
      </c>
      <c r="L5459" s="28">
        <v>4375</v>
      </c>
      <c r="M5459" s="29">
        <v>1</v>
      </c>
    </row>
    <row r="5460" spans="1:13" x14ac:dyDescent="0.3">
      <c r="A5460">
        <v>5456</v>
      </c>
      <c r="B5460" s="29">
        <v>2015</v>
      </c>
      <c r="C5460" s="27">
        <v>42155</v>
      </c>
      <c r="D5460" s="28">
        <v>0.99505425079977561</v>
      </c>
      <c r="E5460" s="28">
        <v>4</v>
      </c>
      <c r="F5460" s="27">
        <v>43616</v>
      </c>
      <c r="G5460" s="28">
        <v>0.33515256571083218</v>
      </c>
      <c r="H5460" s="28">
        <v>2</v>
      </c>
      <c r="I5460" s="28">
        <v>0.4</v>
      </c>
      <c r="J5460" s="28">
        <v>0.76230400747884064</v>
      </c>
      <c r="K5460" s="28">
        <v>5</v>
      </c>
      <c r="L5460" s="28">
        <v>6250</v>
      </c>
      <c r="M5460" s="29">
        <v>1</v>
      </c>
    </row>
    <row r="5461" spans="1:13" x14ac:dyDescent="0.3">
      <c r="A5461">
        <v>5457</v>
      </c>
      <c r="B5461" s="29">
        <v>2015</v>
      </c>
      <c r="C5461" s="27">
        <v>42104</v>
      </c>
      <c r="D5461" s="28">
        <v>0.97175479448389368</v>
      </c>
      <c r="E5461" s="28">
        <v>4</v>
      </c>
      <c r="F5461" s="27">
        <v>43565</v>
      </c>
      <c r="G5461" s="28">
        <v>0.9876092689870406</v>
      </c>
      <c r="H5461" s="28">
        <v>3</v>
      </c>
      <c r="I5461" s="28">
        <v>0.48000000000000004</v>
      </c>
      <c r="J5461" s="28">
        <v>0.82767031613498721</v>
      </c>
      <c r="K5461" s="28">
        <v>5</v>
      </c>
      <c r="L5461" s="28">
        <v>6250</v>
      </c>
      <c r="M5461" s="29">
        <v>2</v>
      </c>
    </row>
    <row r="5462" spans="1:13" x14ac:dyDescent="0.3">
      <c r="A5462">
        <v>5458</v>
      </c>
      <c r="B5462" s="29">
        <v>2015</v>
      </c>
      <c r="C5462" s="27">
        <v>42325</v>
      </c>
      <c r="D5462" s="28">
        <v>0.89486812417034034</v>
      </c>
      <c r="E5462" s="28">
        <v>4</v>
      </c>
      <c r="F5462" s="27">
        <v>43786</v>
      </c>
      <c r="G5462" s="28">
        <v>9.9567363144681842E-2</v>
      </c>
      <c r="H5462" s="28">
        <v>1</v>
      </c>
      <c r="I5462" s="28">
        <v>0.32</v>
      </c>
      <c r="J5462" s="28">
        <v>0.54010822337051223</v>
      </c>
      <c r="K5462" s="28">
        <v>3</v>
      </c>
      <c r="L5462" s="28">
        <v>5000</v>
      </c>
      <c r="M5462" s="29">
        <v>2</v>
      </c>
    </row>
    <row r="5463" spans="1:13" x14ac:dyDescent="0.3">
      <c r="A5463">
        <v>5459</v>
      </c>
      <c r="B5463" s="29">
        <v>2015</v>
      </c>
      <c r="C5463" s="27">
        <v>42088</v>
      </c>
      <c r="D5463" s="28">
        <v>0.38418708510468147</v>
      </c>
      <c r="E5463" s="28">
        <v>2</v>
      </c>
      <c r="F5463" s="27">
        <v>42819</v>
      </c>
      <c r="G5463" s="28">
        <v>0.85905451722515269</v>
      </c>
      <c r="H5463" s="28">
        <v>3</v>
      </c>
      <c r="I5463" s="28">
        <v>0.48000000000000004</v>
      </c>
      <c r="J5463" s="28">
        <v>0.79329174108480749</v>
      </c>
      <c r="K5463" s="28">
        <v>5</v>
      </c>
      <c r="L5463" s="28">
        <v>6250</v>
      </c>
      <c r="M5463" s="29">
        <v>0</v>
      </c>
    </row>
    <row r="5464" spans="1:13" x14ac:dyDescent="0.3">
      <c r="A5464">
        <v>5460</v>
      </c>
      <c r="B5464" s="29">
        <v>2015</v>
      </c>
      <c r="C5464" s="27">
        <v>42122</v>
      </c>
      <c r="D5464" s="28">
        <v>0.98617478713426321</v>
      </c>
      <c r="E5464" s="28">
        <v>4</v>
      </c>
      <c r="F5464" s="27">
        <v>43583</v>
      </c>
      <c r="G5464" s="28">
        <v>0.58178730575827209</v>
      </c>
      <c r="H5464" s="28">
        <v>2</v>
      </c>
      <c r="I5464" s="28">
        <v>0.4</v>
      </c>
      <c r="J5464" s="28">
        <v>0.59259057847484786</v>
      </c>
      <c r="K5464" s="28">
        <v>4</v>
      </c>
      <c r="L5464" s="28">
        <v>5625</v>
      </c>
      <c r="M5464" s="29">
        <v>1</v>
      </c>
    </row>
    <row r="5465" spans="1:13" x14ac:dyDescent="0.3">
      <c r="A5465">
        <v>5461</v>
      </c>
      <c r="B5465" s="29">
        <v>2015</v>
      </c>
      <c r="C5465" s="27">
        <v>42363</v>
      </c>
      <c r="D5465" s="28">
        <v>0.24900312499653487</v>
      </c>
      <c r="E5465" s="28">
        <v>1</v>
      </c>
      <c r="F5465" s="27">
        <v>42729</v>
      </c>
      <c r="G5465" s="28">
        <v>0.9277587979626194</v>
      </c>
      <c r="H5465" s="28">
        <v>3</v>
      </c>
      <c r="I5465" s="28">
        <v>0.48000000000000004</v>
      </c>
      <c r="J5465" s="28">
        <v>0.70603151783960749</v>
      </c>
      <c r="K5465" s="28">
        <v>4</v>
      </c>
      <c r="L5465" s="28">
        <v>5625</v>
      </c>
      <c r="M5465" s="29">
        <v>0</v>
      </c>
    </row>
    <row r="5466" spans="1:13" x14ac:dyDescent="0.3">
      <c r="A5466">
        <v>5462</v>
      </c>
      <c r="B5466" s="29">
        <v>2015</v>
      </c>
      <c r="C5466" s="27">
        <v>42257</v>
      </c>
      <c r="D5466" s="28">
        <v>0.1917427452103091</v>
      </c>
      <c r="E5466" s="28">
        <v>1</v>
      </c>
      <c r="F5466" s="27">
        <v>42623</v>
      </c>
      <c r="G5466" s="28">
        <v>0.95476741534893872</v>
      </c>
      <c r="H5466" s="28">
        <v>3</v>
      </c>
      <c r="I5466" s="28">
        <v>0.48000000000000004</v>
      </c>
      <c r="J5466" s="28">
        <v>0.95983720008711448</v>
      </c>
      <c r="K5466" s="28">
        <v>5</v>
      </c>
      <c r="L5466" s="28">
        <v>6250</v>
      </c>
      <c r="M5466" s="29">
        <v>1</v>
      </c>
    </row>
    <row r="5467" spans="1:13" x14ac:dyDescent="0.3">
      <c r="A5467">
        <v>5463</v>
      </c>
      <c r="B5467" s="29">
        <v>2015</v>
      </c>
      <c r="C5467" s="27">
        <v>42210</v>
      </c>
      <c r="D5467" s="28">
        <v>0.52222654198950136</v>
      </c>
      <c r="E5467" s="28">
        <v>3</v>
      </c>
      <c r="F5467" s="27">
        <v>43306</v>
      </c>
      <c r="G5467" s="28">
        <v>0.34725034080715611</v>
      </c>
      <c r="H5467" s="28">
        <v>2</v>
      </c>
      <c r="I5467" s="28">
        <v>0.4</v>
      </c>
      <c r="J5467" s="28">
        <v>0.92849646247246265</v>
      </c>
      <c r="K5467" s="28">
        <v>5</v>
      </c>
      <c r="L5467" s="28">
        <v>6250</v>
      </c>
      <c r="M5467" s="29">
        <v>2</v>
      </c>
    </row>
    <row r="5468" spans="1:13" x14ac:dyDescent="0.3">
      <c r="A5468">
        <v>5464</v>
      </c>
      <c r="B5468" s="29">
        <v>2015</v>
      </c>
      <c r="C5468" s="27">
        <v>42116</v>
      </c>
      <c r="D5468" s="28">
        <v>0.83626226340963739</v>
      </c>
      <c r="E5468" s="28">
        <v>4</v>
      </c>
      <c r="F5468" s="27">
        <v>43577</v>
      </c>
      <c r="G5468" s="28">
        <v>0.93953137012050414</v>
      </c>
      <c r="H5468" s="28">
        <v>3</v>
      </c>
      <c r="I5468" s="28">
        <v>0.48000000000000004</v>
      </c>
      <c r="J5468" s="28">
        <v>0.72516563871107198</v>
      </c>
      <c r="K5468" s="28">
        <v>5</v>
      </c>
      <c r="L5468" s="28">
        <v>6250</v>
      </c>
      <c r="M5468" s="29">
        <v>1</v>
      </c>
    </row>
    <row r="5469" spans="1:13" x14ac:dyDescent="0.3">
      <c r="A5469">
        <v>5465</v>
      </c>
      <c r="B5469" s="29">
        <v>2015</v>
      </c>
      <c r="C5469" s="27">
        <v>42151</v>
      </c>
      <c r="D5469" s="28">
        <v>0.49196395455301545</v>
      </c>
      <c r="E5469" s="28">
        <v>3</v>
      </c>
      <c r="F5469" s="27">
        <v>43247</v>
      </c>
      <c r="G5469" s="28">
        <v>0.53454069551293593</v>
      </c>
      <c r="H5469" s="28">
        <v>2</v>
      </c>
      <c r="I5469" s="28">
        <v>0.4</v>
      </c>
      <c r="J5469" s="28">
        <v>0.80602605153422247</v>
      </c>
      <c r="K5469" s="28">
        <v>5</v>
      </c>
      <c r="L5469" s="28">
        <v>6250</v>
      </c>
      <c r="M5469" s="29">
        <v>1</v>
      </c>
    </row>
    <row r="5470" spans="1:13" x14ac:dyDescent="0.3">
      <c r="A5470">
        <v>5466</v>
      </c>
      <c r="B5470" s="29">
        <v>2015</v>
      </c>
      <c r="C5470" s="27">
        <v>42033</v>
      </c>
      <c r="D5470" s="28">
        <v>0.78736277171741986</v>
      </c>
      <c r="E5470" s="28">
        <v>4</v>
      </c>
      <c r="F5470" s="27">
        <v>43494</v>
      </c>
      <c r="G5470" s="28">
        <v>0.84273111333536577</v>
      </c>
      <c r="H5470" s="28">
        <v>3</v>
      </c>
      <c r="I5470" s="28">
        <v>0.48000000000000004</v>
      </c>
      <c r="J5470" s="28">
        <v>0.10690551615948762</v>
      </c>
      <c r="K5470" s="28">
        <v>1</v>
      </c>
      <c r="L5470" s="28">
        <v>3750</v>
      </c>
      <c r="M5470" s="29">
        <v>4</v>
      </c>
    </row>
    <row r="5471" spans="1:13" x14ac:dyDescent="0.3">
      <c r="A5471">
        <v>5467</v>
      </c>
      <c r="B5471" s="29">
        <v>2015</v>
      </c>
      <c r="C5471" s="27">
        <v>42060</v>
      </c>
      <c r="D5471" s="28">
        <v>0.94427926005789764</v>
      </c>
      <c r="E5471" s="28">
        <v>4</v>
      </c>
      <c r="F5471" s="27">
        <v>43521</v>
      </c>
      <c r="G5471" s="28">
        <v>0.55354547716988178</v>
      </c>
      <c r="H5471" s="28">
        <v>2</v>
      </c>
      <c r="I5471" s="28">
        <v>0.4</v>
      </c>
      <c r="J5471" s="28">
        <v>0.31021793401597253</v>
      </c>
      <c r="K5471" s="28">
        <v>2</v>
      </c>
      <c r="L5471" s="28">
        <v>4375</v>
      </c>
      <c r="M5471" s="29">
        <v>2</v>
      </c>
    </row>
    <row r="5472" spans="1:13" x14ac:dyDescent="0.3">
      <c r="A5472">
        <v>5468</v>
      </c>
      <c r="B5472" s="29">
        <v>2015</v>
      </c>
      <c r="C5472" s="27">
        <v>42016</v>
      </c>
      <c r="D5472" s="28">
        <v>0.47075797733095825</v>
      </c>
      <c r="E5472" s="28">
        <v>3</v>
      </c>
      <c r="F5472" s="27">
        <v>43112</v>
      </c>
      <c r="G5472" s="28">
        <v>0.10896287484507416</v>
      </c>
      <c r="H5472" s="28">
        <v>1</v>
      </c>
      <c r="I5472" s="28">
        <v>0.32</v>
      </c>
      <c r="J5472" s="28">
        <v>0.25443334311955634</v>
      </c>
      <c r="K5472" s="28">
        <v>2</v>
      </c>
      <c r="L5472" s="28">
        <v>4375</v>
      </c>
      <c r="M5472" s="29">
        <v>0</v>
      </c>
    </row>
    <row r="5473" spans="1:13" x14ac:dyDescent="0.3">
      <c r="A5473">
        <v>5469</v>
      </c>
      <c r="B5473" s="29">
        <v>2015</v>
      </c>
      <c r="C5473" s="27">
        <v>42027</v>
      </c>
      <c r="D5473" s="28">
        <v>9.4850230443031647E-2</v>
      </c>
      <c r="E5473" s="28">
        <v>1</v>
      </c>
      <c r="F5473" s="27">
        <v>42392</v>
      </c>
      <c r="G5473" s="28">
        <v>2.0406466305141646E-2</v>
      </c>
      <c r="H5473" s="28">
        <v>1</v>
      </c>
      <c r="I5473" s="28">
        <v>0.32</v>
      </c>
      <c r="J5473" s="28">
        <v>0.69230863028041079</v>
      </c>
      <c r="K5473" s="28">
        <v>4</v>
      </c>
      <c r="L5473" s="28">
        <v>5625</v>
      </c>
      <c r="M5473" s="29">
        <v>1</v>
      </c>
    </row>
    <row r="5474" spans="1:13" x14ac:dyDescent="0.3">
      <c r="A5474">
        <v>5470</v>
      </c>
      <c r="B5474" s="29">
        <v>2015</v>
      </c>
      <c r="C5474" s="27">
        <v>42213</v>
      </c>
      <c r="D5474" s="28">
        <v>0.23074167296593451</v>
      </c>
      <c r="E5474" s="28">
        <v>1</v>
      </c>
      <c r="F5474" s="27">
        <v>42579</v>
      </c>
      <c r="G5474" s="28">
        <v>0.21843443765733339</v>
      </c>
      <c r="H5474" s="28">
        <v>1</v>
      </c>
      <c r="I5474" s="28">
        <v>0.32</v>
      </c>
      <c r="J5474" s="28">
        <v>0.88571105081784174</v>
      </c>
      <c r="K5474" s="28">
        <v>5</v>
      </c>
      <c r="L5474" s="28">
        <v>6250</v>
      </c>
      <c r="M5474" s="29">
        <v>2</v>
      </c>
    </row>
    <row r="5475" spans="1:13" x14ac:dyDescent="0.3">
      <c r="A5475">
        <v>5471</v>
      </c>
      <c r="B5475" s="29">
        <v>2015</v>
      </c>
      <c r="C5475" s="27">
        <v>42177</v>
      </c>
      <c r="D5475" s="28">
        <v>0.78655369923540153</v>
      </c>
      <c r="E5475" s="28">
        <v>4</v>
      </c>
      <c r="F5475" s="27">
        <v>43638</v>
      </c>
      <c r="G5475" s="28">
        <v>0.83810947508564315</v>
      </c>
      <c r="H5475" s="28">
        <v>3</v>
      </c>
      <c r="I5475" s="28">
        <v>0.48000000000000004</v>
      </c>
      <c r="J5475" s="28">
        <v>4.7181282030158145E-2</v>
      </c>
      <c r="K5475" s="28">
        <v>1</v>
      </c>
      <c r="L5475" s="28">
        <v>3750</v>
      </c>
      <c r="M5475" s="29">
        <v>3</v>
      </c>
    </row>
    <row r="5476" spans="1:13" x14ac:dyDescent="0.3">
      <c r="A5476">
        <v>5472</v>
      </c>
      <c r="B5476" s="29">
        <v>2015</v>
      </c>
      <c r="C5476" s="27">
        <v>42330</v>
      </c>
      <c r="D5476" s="28">
        <v>0.59593045856258353</v>
      </c>
      <c r="E5476" s="28">
        <v>4</v>
      </c>
      <c r="F5476" s="27">
        <v>43791</v>
      </c>
      <c r="G5476" s="28">
        <v>0.59946972406814625</v>
      </c>
      <c r="H5476" s="28">
        <v>2</v>
      </c>
      <c r="I5476" s="28">
        <v>0.4</v>
      </c>
      <c r="J5476" s="28">
        <v>0.43608944264312843</v>
      </c>
      <c r="K5476" s="28">
        <v>3</v>
      </c>
      <c r="L5476" s="28">
        <v>5000</v>
      </c>
      <c r="M5476" s="29">
        <v>2</v>
      </c>
    </row>
    <row r="5477" spans="1:13" x14ac:dyDescent="0.3">
      <c r="A5477">
        <v>5473</v>
      </c>
      <c r="B5477" s="29">
        <v>2015</v>
      </c>
      <c r="C5477" s="27">
        <v>42211</v>
      </c>
      <c r="D5477" s="28">
        <v>0.23610263794895026</v>
      </c>
      <c r="E5477" s="28">
        <v>1</v>
      </c>
      <c r="F5477" s="27">
        <v>42577</v>
      </c>
      <c r="G5477" s="28">
        <v>0.9806473477271741</v>
      </c>
      <c r="H5477" s="28">
        <v>3</v>
      </c>
      <c r="I5477" s="28">
        <v>0.48000000000000004</v>
      </c>
      <c r="J5477" s="28">
        <v>0.40544577042094476</v>
      </c>
      <c r="K5477" s="28">
        <v>2</v>
      </c>
      <c r="L5477" s="28">
        <v>4375</v>
      </c>
      <c r="M5477" s="29">
        <v>0</v>
      </c>
    </row>
    <row r="5478" spans="1:13" x14ac:dyDescent="0.3">
      <c r="A5478">
        <v>5474</v>
      </c>
      <c r="B5478" s="29">
        <v>2015</v>
      </c>
      <c r="C5478" s="27">
        <v>42365</v>
      </c>
      <c r="D5478" s="28">
        <v>0.37958377678594568</v>
      </c>
      <c r="E5478" s="28">
        <v>2</v>
      </c>
      <c r="F5478" s="27">
        <v>43096</v>
      </c>
      <c r="G5478" s="28">
        <v>0.12718242805500313</v>
      </c>
      <c r="H5478" s="28">
        <v>1</v>
      </c>
      <c r="I5478" s="28">
        <v>0.32</v>
      </c>
      <c r="J5478" s="28">
        <v>0.2116794256004666</v>
      </c>
      <c r="K5478" s="28">
        <v>2</v>
      </c>
      <c r="L5478" s="28">
        <v>4375</v>
      </c>
      <c r="M5478" s="29">
        <v>0</v>
      </c>
    </row>
    <row r="5479" spans="1:13" x14ac:dyDescent="0.3">
      <c r="A5479">
        <v>5475</v>
      </c>
      <c r="B5479" s="29">
        <v>2015</v>
      </c>
      <c r="C5479" s="27">
        <v>42036</v>
      </c>
      <c r="D5479" s="28">
        <v>0.65646992216906586</v>
      </c>
      <c r="E5479" s="28">
        <v>4</v>
      </c>
      <c r="F5479" s="27">
        <v>43497</v>
      </c>
      <c r="G5479" s="28">
        <v>0.82954690568860101</v>
      </c>
      <c r="H5479" s="28">
        <v>3</v>
      </c>
      <c r="I5479" s="28">
        <v>0.48000000000000004</v>
      </c>
      <c r="J5479" s="28">
        <v>0.41101403315200491</v>
      </c>
      <c r="K5479" s="28">
        <v>2</v>
      </c>
      <c r="L5479" s="28">
        <v>4375</v>
      </c>
      <c r="M5479" s="29">
        <v>3</v>
      </c>
    </row>
    <row r="5480" spans="1:13" x14ac:dyDescent="0.3">
      <c r="A5480">
        <v>5476</v>
      </c>
      <c r="B5480" s="29">
        <v>2015</v>
      </c>
      <c r="C5480" s="27">
        <v>42034</v>
      </c>
      <c r="D5480" s="28">
        <v>0.93625205490078822</v>
      </c>
      <c r="E5480" s="28">
        <v>4</v>
      </c>
      <c r="F5480" s="27">
        <v>43495</v>
      </c>
      <c r="G5480" s="28">
        <v>0.14728445297125781</v>
      </c>
      <c r="H5480" s="28">
        <v>1</v>
      </c>
      <c r="I5480" s="28">
        <v>0.32</v>
      </c>
      <c r="J5480" s="28">
        <v>0.44679821076955473</v>
      </c>
      <c r="K5480" s="28">
        <v>3</v>
      </c>
      <c r="L5480" s="28">
        <v>5000</v>
      </c>
      <c r="M5480" s="29">
        <v>1</v>
      </c>
    </row>
    <row r="5481" spans="1:13" x14ac:dyDescent="0.3">
      <c r="A5481">
        <v>5477</v>
      </c>
      <c r="B5481" s="29">
        <v>2015</v>
      </c>
      <c r="C5481" s="27">
        <v>42164</v>
      </c>
      <c r="D5481" s="28">
        <v>0.86351196912404393</v>
      </c>
      <c r="E5481" s="28">
        <v>4</v>
      </c>
      <c r="F5481" s="27">
        <v>43625</v>
      </c>
      <c r="G5481" s="28">
        <v>7.852276357965704E-2</v>
      </c>
      <c r="H5481" s="28">
        <v>1</v>
      </c>
      <c r="I5481" s="28">
        <v>0.32</v>
      </c>
      <c r="J5481" s="28">
        <v>0.99030733942636673</v>
      </c>
      <c r="K5481" s="28">
        <v>5</v>
      </c>
      <c r="L5481" s="28">
        <v>6250</v>
      </c>
      <c r="M5481" s="29">
        <v>1</v>
      </c>
    </row>
    <row r="5482" spans="1:13" x14ac:dyDescent="0.3">
      <c r="A5482">
        <v>5478</v>
      </c>
      <c r="B5482" s="29">
        <v>2015</v>
      </c>
      <c r="C5482" s="27">
        <v>42019</v>
      </c>
      <c r="D5482" s="28">
        <v>0.90425379427289676</v>
      </c>
      <c r="E5482" s="28">
        <v>4</v>
      </c>
      <c r="F5482" s="27">
        <v>43480</v>
      </c>
      <c r="G5482" s="28">
        <v>0.96860215513869352</v>
      </c>
      <c r="H5482" s="28">
        <v>3</v>
      </c>
      <c r="I5482" s="28">
        <v>0.48000000000000004</v>
      </c>
      <c r="J5482" s="28">
        <v>0.88484537232759453</v>
      </c>
      <c r="K5482" s="28">
        <v>5</v>
      </c>
      <c r="L5482" s="28">
        <v>6250</v>
      </c>
      <c r="M5482" s="29">
        <v>2</v>
      </c>
    </row>
    <row r="5483" spans="1:13" x14ac:dyDescent="0.3">
      <c r="A5483">
        <v>5479</v>
      </c>
      <c r="B5483" s="29">
        <v>2015</v>
      </c>
      <c r="C5483" s="27">
        <v>42168</v>
      </c>
      <c r="D5483" s="28">
        <v>0.31821437731991653</v>
      </c>
      <c r="E5483" s="28">
        <v>2</v>
      </c>
      <c r="F5483" s="27">
        <v>42899</v>
      </c>
      <c r="G5483" s="28">
        <v>0.64779841764557766</v>
      </c>
      <c r="H5483" s="28">
        <v>3</v>
      </c>
      <c r="I5483" s="28">
        <v>0.48000000000000004</v>
      </c>
      <c r="J5483" s="28">
        <v>0.90732739884662428</v>
      </c>
      <c r="K5483" s="28">
        <v>5</v>
      </c>
      <c r="L5483" s="28">
        <v>6250</v>
      </c>
      <c r="M5483" s="29">
        <v>0</v>
      </c>
    </row>
    <row r="5484" spans="1:13" x14ac:dyDescent="0.3">
      <c r="A5484">
        <v>5480</v>
      </c>
      <c r="B5484" s="29">
        <v>2015</v>
      </c>
      <c r="C5484" s="27">
        <v>42013</v>
      </c>
      <c r="D5484" s="28">
        <v>0.19074202739504353</v>
      </c>
      <c r="E5484" s="28">
        <v>1</v>
      </c>
      <c r="F5484" s="27">
        <v>42378</v>
      </c>
      <c r="G5484" s="28">
        <v>0.36213786159134242</v>
      </c>
      <c r="H5484" s="28">
        <v>2</v>
      </c>
      <c r="I5484" s="28">
        <v>0.4</v>
      </c>
      <c r="J5484" s="28">
        <v>0.87458434815603081</v>
      </c>
      <c r="K5484" s="28">
        <v>5</v>
      </c>
      <c r="L5484" s="28">
        <v>6250</v>
      </c>
      <c r="M5484" s="29">
        <v>0</v>
      </c>
    </row>
    <row r="5485" spans="1:13" x14ac:dyDescent="0.3">
      <c r="A5485">
        <v>5481</v>
      </c>
      <c r="B5485" s="29">
        <v>2015</v>
      </c>
      <c r="C5485" s="27">
        <v>42348</v>
      </c>
      <c r="D5485" s="28">
        <v>0.14781253100816294</v>
      </c>
      <c r="E5485" s="28">
        <v>1</v>
      </c>
      <c r="F5485" s="27">
        <v>42714</v>
      </c>
      <c r="G5485" s="28">
        <v>0.97780055247588415</v>
      </c>
      <c r="H5485" s="28">
        <v>3</v>
      </c>
      <c r="I5485" s="28">
        <v>0.48000000000000004</v>
      </c>
      <c r="J5485" s="28">
        <v>0.25683956882081183</v>
      </c>
      <c r="K5485" s="28">
        <v>2</v>
      </c>
      <c r="L5485" s="28">
        <v>4375</v>
      </c>
      <c r="M5485" s="29">
        <v>0</v>
      </c>
    </row>
    <row r="5486" spans="1:13" x14ac:dyDescent="0.3">
      <c r="A5486">
        <v>5482</v>
      </c>
      <c r="B5486" s="29">
        <v>2015</v>
      </c>
      <c r="C5486" s="27">
        <v>42093</v>
      </c>
      <c r="D5486" s="28">
        <v>0.69814290237006194</v>
      </c>
      <c r="E5486" s="28">
        <v>4</v>
      </c>
      <c r="F5486" s="27">
        <v>43554</v>
      </c>
      <c r="G5486" s="28">
        <v>0.58570111863118901</v>
      </c>
      <c r="H5486" s="28">
        <v>2</v>
      </c>
      <c r="I5486" s="28">
        <v>0.4</v>
      </c>
      <c r="J5486" s="28">
        <v>0.22879004580379858</v>
      </c>
      <c r="K5486" s="28">
        <v>2</v>
      </c>
      <c r="L5486" s="28">
        <v>4375</v>
      </c>
      <c r="M5486" s="29">
        <v>1</v>
      </c>
    </row>
    <row r="5487" spans="1:13" x14ac:dyDescent="0.3">
      <c r="A5487">
        <v>5483</v>
      </c>
      <c r="B5487" s="29">
        <v>2015</v>
      </c>
      <c r="C5487" s="27">
        <v>42116</v>
      </c>
      <c r="D5487" s="28">
        <v>4.7901405978822309E-2</v>
      </c>
      <c r="E5487" s="28">
        <v>1</v>
      </c>
      <c r="F5487" s="27">
        <v>42482</v>
      </c>
      <c r="G5487" s="28">
        <v>0.86824167551269249</v>
      </c>
      <c r="H5487" s="28">
        <v>3</v>
      </c>
      <c r="I5487" s="28">
        <v>0.48000000000000004</v>
      </c>
      <c r="J5487" s="28">
        <v>0.23028608768498304</v>
      </c>
      <c r="K5487" s="28">
        <v>2</v>
      </c>
      <c r="L5487" s="28">
        <v>4375</v>
      </c>
      <c r="M5487" s="29">
        <v>0</v>
      </c>
    </row>
    <row r="5488" spans="1:13" x14ac:dyDescent="0.3">
      <c r="A5488">
        <v>5484</v>
      </c>
      <c r="B5488" s="29">
        <v>2015</v>
      </c>
      <c r="C5488" s="27">
        <v>42239</v>
      </c>
      <c r="D5488" s="28">
        <v>8.0765345617705986E-3</v>
      </c>
      <c r="E5488" s="28">
        <v>1</v>
      </c>
      <c r="F5488" s="27">
        <v>42605</v>
      </c>
      <c r="G5488" s="28">
        <v>0.81587349525175235</v>
      </c>
      <c r="H5488" s="28">
        <v>3</v>
      </c>
      <c r="I5488" s="28">
        <v>0.48000000000000004</v>
      </c>
      <c r="J5488" s="28">
        <v>2.824321036450983E-2</v>
      </c>
      <c r="K5488" s="28">
        <v>1</v>
      </c>
      <c r="L5488" s="28">
        <v>3750</v>
      </c>
      <c r="M5488" s="29">
        <v>4</v>
      </c>
    </row>
    <row r="5489" spans="1:13" x14ac:dyDescent="0.3">
      <c r="A5489">
        <v>5485</v>
      </c>
      <c r="B5489" s="29">
        <v>2015</v>
      </c>
      <c r="C5489" s="27">
        <v>42096</v>
      </c>
      <c r="D5489" s="28">
        <v>0.98040242679803258</v>
      </c>
      <c r="E5489" s="28">
        <v>4</v>
      </c>
      <c r="F5489" s="27">
        <v>43557</v>
      </c>
      <c r="G5489" s="28">
        <v>0.17262402534691568</v>
      </c>
      <c r="H5489" s="28">
        <v>1</v>
      </c>
      <c r="I5489" s="28">
        <v>0.32</v>
      </c>
      <c r="J5489" s="28">
        <v>0.51639815754773699</v>
      </c>
      <c r="K5489" s="28">
        <v>3</v>
      </c>
      <c r="L5489" s="28">
        <v>5000</v>
      </c>
      <c r="M5489" s="29">
        <v>1</v>
      </c>
    </row>
    <row r="5490" spans="1:13" x14ac:dyDescent="0.3">
      <c r="A5490">
        <v>5486</v>
      </c>
      <c r="B5490" s="29">
        <v>2015</v>
      </c>
      <c r="C5490" s="27">
        <v>42248</v>
      </c>
      <c r="D5490" s="28">
        <v>0.9900750862047959</v>
      </c>
      <c r="E5490" s="28">
        <v>4</v>
      </c>
      <c r="F5490" s="27">
        <v>43709</v>
      </c>
      <c r="G5490" s="28">
        <v>0.18382732306670446</v>
      </c>
      <c r="H5490" s="28">
        <v>1</v>
      </c>
      <c r="I5490" s="28">
        <v>0.32</v>
      </c>
      <c r="J5490" s="28">
        <v>0.84424907426683693</v>
      </c>
      <c r="K5490" s="28">
        <v>5</v>
      </c>
      <c r="L5490" s="28">
        <v>6250</v>
      </c>
      <c r="M5490" s="29">
        <v>0</v>
      </c>
    </row>
    <row r="5491" spans="1:13" x14ac:dyDescent="0.3">
      <c r="A5491">
        <v>5487</v>
      </c>
      <c r="B5491" s="29">
        <v>2015</v>
      </c>
      <c r="C5491" s="27">
        <v>42321</v>
      </c>
      <c r="D5491" s="28">
        <v>0.6574839298105436</v>
      </c>
      <c r="E5491" s="28">
        <v>4</v>
      </c>
      <c r="F5491" s="27">
        <v>43782</v>
      </c>
      <c r="G5491" s="28">
        <v>0.60572902591597799</v>
      </c>
      <c r="H5491" s="28">
        <v>2</v>
      </c>
      <c r="I5491" s="28">
        <v>0.4</v>
      </c>
      <c r="J5491" s="28">
        <v>0.65452278010371456</v>
      </c>
      <c r="K5491" s="28">
        <v>4</v>
      </c>
      <c r="L5491" s="28">
        <v>5625</v>
      </c>
      <c r="M5491" s="29">
        <v>1</v>
      </c>
    </row>
    <row r="5492" spans="1:13" x14ac:dyDescent="0.3">
      <c r="A5492">
        <v>5488</v>
      </c>
      <c r="B5492" s="29">
        <v>2015</v>
      </c>
      <c r="C5492" s="27">
        <v>42343</v>
      </c>
      <c r="D5492" s="28">
        <v>0.13378523795000496</v>
      </c>
      <c r="E5492" s="28">
        <v>1</v>
      </c>
      <c r="F5492" s="27">
        <v>42709</v>
      </c>
      <c r="G5492" s="28">
        <v>0.94850088766667606</v>
      </c>
      <c r="H5492" s="28">
        <v>3</v>
      </c>
      <c r="I5492" s="28">
        <v>0.48000000000000004</v>
      </c>
      <c r="J5492" s="28">
        <v>0.92517028084128228</v>
      </c>
      <c r="K5492" s="28">
        <v>5</v>
      </c>
      <c r="L5492" s="28">
        <v>6250</v>
      </c>
      <c r="M5492" s="29">
        <v>1</v>
      </c>
    </row>
    <row r="5493" spans="1:13" x14ac:dyDescent="0.3">
      <c r="A5493">
        <v>5489</v>
      </c>
      <c r="B5493" s="29">
        <v>2015</v>
      </c>
      <c r="C5493" s="27">
        <v>42228</v>
      </c>
      <c r="D5493" s="28">
        <v>0.5895734122655466</v>
      </c>
      <c r="E5493" s="28">
        <v>4</v>
      </c>
      <c r="F5493" s="27">
        <v>43689</v>
      </c>
      <c r="G5493" s="28">
        <v>0.12347584618440011</v>
      </c>
      <c r="H5493" s="28">
        <v>1</v>
      </c>
      <c r="I5493" s="28">
        <v>0.32</v>
      </c>
      <c r="J5493" s="28">
        <v>0.77870049060630875</v>
      </c>
      <c r="K5493" s="28">
        <v>5</v>
      </c>
      <c r="L5493" s="28">
        <v>6250</v>
      </c>
      <c r="M5493" s="29">
        <v>2</v>
      </c>
    </row>
    <row r="5494" spans="1:13" x14ac:dyDescent="0.3">
      <c r="A5494">
        <v>5490</v>
      </c>
      <c r="B5494" s="29">
        <v>2015</v>
      </c>
      <c r="C5494" s="27">
        <v>42342</v>
      </c>
      <c r="D5494" s="28">
        <v>0.55984891385243407</v>
      </c>
      <c r="E5494" s="28">
        <v>3</v>
      </c>
      <c r="F5494" s="27">
        <v>43438</v>
      </c>
      <c r="G5494" s="28">
        <v>0.32459882231599912</v>
      </c>
      <c r="H5494" s="28">
        <v>2</v>
      </c>
      <c r="I5494" s="28">
        <v>0.4</v>
      </c>
      <c r="J5494" s="28">
        <v>0.40315029122243751</v>
      </c>
      <c r="K5494" s="28">
        <v>2</v>
      </c>
      <c r="L5494" s="28">
        <v>4375</v>
      </c>
      <c r="M5494" s="29">
        <v>2</v>
      </c>
    </row>
    <row r="5495" spans="1:13" x14ac:dyDescent="0.3">
      <c r="A5495">
        <v>5491</v>
      </c>
      <c r="B5495" s="29">
        <v>2015</v>
      </c>
      <c r="C5495" s="27">
        <v>42324</v>
      </c>
      <c r="D5495" s="28">
        <v>0.12609389573001284</v>
      </c>
      <c r="E5495" s="28">
        <v>1</v>
      </c>
      <c r="F5495" s="27">
        <v>42690</v>
      </c>
      <c r="G5495" s="28">
        <v>0.10255357127826914</v>
      </c>
      <c r="H5495" s="28">
        <v>1</v>
      </c>
      <c r="I5495" s="28">
        <v>0.32</v>
      </c>
      <c r="J5495" s="28">
        <v>9.7178544049818294E-2</v>
      </c>
      <c r="K5495" s="28">
        <v>1</v>
      </c>
      <c r="L5495" s="28">
        <v>3750</v>
      </c>
      <c r="M5495" s="29">
        <v>1</v>
      </c>
    </row>
    <row r="5496" spans="1:13" x14ac:dyDescent="0.3">
      <c r="A5496">
        <v>5492</v>
      </c>
      <c r="B5496" s="29">
        <v>2015</v>
      </c>
      <c r="C5496" s="27">
        <v>42147</v>
      </c>
      <c r="D5496" s="28">
        <v>7.9774632601951057E-2</v>
      </c>
      <c r="E5496" s="28">
        <v>1</v>
      </c>
      <c r="F5496" s="27">
        <v>42513</v>
      </c>
      <c r="G5496" s="28">
        <v>0.12729072607764524</v>
      </c>
      <c r="H5496" s="28">
        <v>1</v>
      </c>
      <c r="I5496" s="28">
        <v>0.32</v>
      </c>
      <c r="J5496" s="28">
        <v>0.95912940689280102</v>
      </c>
      <c r="K5496" s="28">
        <v>5</v>
      </c>
      <c r="L5496" s="28">
        <v>6250</v>
      </c>
      <c r="M5496" s="29">
        <v>0</v>
      </c>
    </row>
    <row r="5497" spans="1:13" x14ac:dyDescent="0.3">
      <c r="A5497">
        <v>5493</v>
      </c>
      <c r="B5497" s="29">
        <v>2015</v>
      </c>
      <c r="C5497" s="27">
        <v>42324</v>
      </c>
      <c r="D5497" s="28">
        <v>0.87383136014897345</v>
      </c>
      <c r="E5497" s="28">
        <v>4</v>
      </c>
      <c r="F5497" s="27">
        <v>43785</v>
      </c>
      <c r="G5497" s="28">
        <v>0.7176549623723375</v>
      </c>
      <c r="H5497" s="28">
        <v>3</v>
      </c>
      <c r="I5497" s="28">
        <v>0.48000000000000004</v>
      </c>
      <c r="J5497" s="28">
        <v>0.65477979560348376</v>
      </c>
      <c r="K5497" s="28">
        <v>4</v>
      </c>
      <c r="L5497" s="28">
        <v>5625</v>
      </c>
      <c r="M5497" s="29">
        <v>3</v>
      </c>
    </row>
    <row r="5498" spans="1:13" x14ac:dyDescent="0.3">
      <c r="A5498">
        <v>5494</v>
      </c>
      <c r="B5498" s="29">
        <v>2015</v>
      </c>
      <c r="C5498" s="27">
        <v>42029</v>
      </c>
      <c r="D5498" s="28">
        <v>0.10153389643026012</v>
      </c>
      <c r="E5498" s="28">
        <v>1</v>
      </c>
      <c r="F5498" s="27">
        <v>42394</v>
      </c>
      <c r="G5498" s="28">
        <v>0.31344553614464343</v>
      </c>
      <c r="H5498" s="28">
        <v>2</v>
      </c>
      <c r="I5498" s="28">
        <v>0.4</v>
      </c>
      <c r="J5498" s="28">
        <v>0.24421743049169098</v>
      </c>
      <c r="K5498" s="28">
        <v>2</v>
      </c>
      <c r="L5498" s="28">
        <v>4375</v>
      </c>
      <c r="M5498" s="29">
        <v>0</v>
      </c>
    </row>
    <row r="5499" spans="1:13" x14ac:dyDescent="0.3">
      <c r="A5499">
        <v>5495</v>
      </c>
      <c r="B5499" s="29">
        <v>2015</v>
      </c>
      <c r="C5499" s="27">
        <v>42121</v>
      </c>
      <c r="D5499" s="28">
        <v>0.91986529955005791</v>
      </c>
      <c r="E5499" s="28">
        <v>4</v>
      </c>
      <c r="F5499" s="27">
        <v>43582</v>
      </c>
      <c r="G5499" s="28">
        <v>0.98805886371472251</v>
      </c>
      <c r="H5499" s="28">
        <v>3</v>
      </c>
      <c r="I5499" s="28">
        <v>0.48000000000000004</v>
      </c>
      <c r="J5499" s="28">
        <v>0.2426701954041155</v>
      </c>
      <c r="K5499" s="28">
        <v>2</v>
      </c>
      <c r="L5499" s="28">
        <v>4375</v>
      </c>
      <c r="M5499" s="29">
        <v>1</v>
      </c>
    </row>
    <row r="5500" spans="1:13" x14ac:dyDescent="0.3">
      <c r="A5500">
        <v>5496</v>
      </c>
      <c r="B5500" s="29">
        <v>2015</v>
      </c>
      <c r="C5500" s="27">
        <v>42194</v>
      </c>
      <c r="D5500" s="28">
        <v>0.68588104150973028</v>
      </c>
      <c r="E5500" s="28">
        <v>4</v>
      </c>
      <c r="F5500" s="27">
        <v>43655</v>
      </c>
      <c r="G5500" s="28">
        <v>9.7542232482929925E-2</v>
      </c>
      <c r="H5500" s="28">
        <v>1</v>
      </c>
      <c r="I5500" s="28">
        <v>0.32</v>
      </c>
      <c r="J5500" s="28">
        <v>0.95851361385227074</v>
      </c>
      <c r="K5500" s="28">
        <v>5</v>
      </c>
      <c r="L5500" s="28">
        <v>6250</v>
      </c>
      <c r="M5500" s="29">
        <v>1</v>
      </c>
    </row>
    <row r="5501" spans="1:13" x14ac:dyDescent="0.3">
      <c r="A5501">
        <v>5497</v>
      </c>
      <c r="B5501">
        <v>2015</v>
      </c>
      <c r="C5501" s="27">
        <v>42034</v>
      </c>
      <c r="D5501" s="28">
        <v>0.51373217088152801</v>
      </c>
      <c r="E5501" s="28">
        <v>3</v>
      </c>
      <c r="F5501" s="27">
        <v>43130</v>
      </c>
      <c r="G5501" s="28">
        <v>7.2299892438888125E-2</v>
      </c>
      <c r="H5501" s="28">
        <v>1</v>
      </c>
      <c r="I5501" s="28">
        <v>0.32</v>
      </c>
      <c r="J5501" s="28">
        <v>0.65827299641133752</v>
      </c>
      <c r="K5501" s="28">
        <v>4</v>
      </c>
      <c r="L5501" s="28">
        <v>5625</v>
      </c>
      <c r="M5501" s="29">
        <v>2</v>
      </c>
    </row>
    <row r="5502" spans="1:13" x14ac:dyDescent="0.3">
      <c r="A5502">
        <v>5498</v>
      </c>
      <c r="B5502" s="29">
        <v>2015</v>
      </c>
      <c r="C5502" s="27">
        <v>42115</v>
      </c>
      <c r="D5502" s="28">
        <v>0.72681560565187653</v>
      </c>
      <c r="E5502" s="28">
        <v>4</v>
      </c>
      <c r="F5502" s="27">
        <v>43576</v>
      </c>
      <c r="G5502" s="28">
        <v>0.30012219796330031</v>
      </c>
      <c r="H5502" s="28">
        <v>2</v>
      </c>
      <c r="I5502" s="28">
        <v>0.4</v>
      </c>
      <c r="J5502" s="28">
        <v>0.94065612656809228</v>
      </c>
      <c r="K5502" s="28">
        <v>5</v>
      </c>
      <c r="L5502" s="28">
        <v>6250</v>
      </c>
      <c r="M5502" s="29">
        <v>0</v>
      </c>
    </row>
    <row r="5503" spans="1:13" x14ac:dyDescent="0.3">
      <c r="A5503">
        <v>5499</v>
      </c>
      <c r="B5503" s="29">
        <v>2015</v>
      </c>
      <c r="C5503" s="27">
        <v>42319</v>
      </c>
      <c r="D5503" s="28">
        <v>0.18256222670714595</v>
      </c>
      <c r="E5503" s="28">
        <v>1</v>
      </c>
      <c r="F5503" s="27">
        <v>42685</v>
      </c>
      <c r="G5503" s="28">
        <v>0.18941201918075867</v>
      </c>
      <c r="H5503" s="28">
        <v>1</v>
      </c>
      <c r="I5503" s="28">
        <v>0.32</v>
      </c>
      <c r="J5503" s="28">
        <v>0.70045709079824536</v>
      </c>
      <c r="K5503" s="28">
        <v>4</v>
      </c>
      <c r="L5503" s="28">
        <v>5625</v>
      </c>
      <c r="M5503" s="29">
        <v>0</v>
      </c>
    </row>
    <row r="5504" spans="1:13" x14ac:dyDescent="0.3">
      <c r="A5504">
        <v>5500</v>
      </c>
      <c r="B5504" s="29">
        <v>2015</v>
      </c>
      <c r="C5504" s="27">
        <v>42322</v>
      </c>
      <c r="D5504" s="28">
        <v>0.66043478158930957</v>
      </c>
      <c r="E5504" s="28">
        <v>4</v>
      </c>
      <c r="F5504" s="27">
        <v>43783</v>
      </c>
      <c r="G5504" s="28">
        <v>5.5398766566255531E-2</v>
      </c>
      <c r="H5504" s="28">
        <v>1</v>
      </c>
      <c r="I5504" s="28">
        <v>0.32</v>
      </c>
      <c r="J5504" s="28">
        <v>0.19353752024178539</v>
      </c>
      <c r="K5504" s="28">
        <v>1</v>
      </c>
      <c r="L5504" s="28">
        <v>3750</v>
      </c>
      <c r="M5504" s="29">
        <v>1</v>
      </c>
    </row>
    <row r="5505" spans="1:13" x14ac:dyDescent="0.3">
      <c r="A5505">
        <v>5501</v>
      </c>
      <c r="B5505" s="29">
        <v>2015</v>
      </c>
      <c r="C5505" s="27">
        <v>42131</v>
      </c>
      <c r="D5505" s="28">
        <v>1.9487166787004462E-3</v>
      </c>
      <c r="E5505" s="28">
        <v>1</v>
      </c>
      <c r="F5505" s="27">
        <v>42497</v>
      </c>
      <c r="G5505" s="28">
        <v>0.48867014343844473</v>
      </c>
      <c r="H5505" s="28">
        <v>2</v>
      </c>
      <c r="I5505" s="28">
        <v>0.4</v>
      </c>
      <c r="J5505" s="28">
        <v>9.1982564133279876E-2</v>
      </c>
      <c r="K5505" s="28">
        <v>1</v>
      </c>
      <c r="L5505" s="28">
        <v>3750</v>
      </c>
      <c r="M5505" s="29">
        <v>0</v>
      </c>
    </row>
    <row r="5506" spans="1:13" x14ac:dyDescent="0.3">
      <c r="A5506">
        <v>5502</v>
      </c>
      <c r="B5506" s="29">
        <v>2015</v>
      </c>
      <c r="C5506" s="27">
        <v>42325</v>
      </c>
      <c r="D5506" s="28">
        <v>0.88549512577008838</v>
      </c>
      <c r="E5506" s="28">
        <v>4</v>
      </c>
      <c r="F5506" s="27">
        <v>43786</v>
      </c>
      <c r="G5506" s="28">
        <v>7.9306577009932933E-2</v>
      </c>
      <c r="H5506" s="28">
        <v>1</v>
      </c>
      <c r="I5506" s="28">
        <v>0.32</v>
      </c>
      <c r="J5506" s="28">
        <v>0.94091024266824852</v>
      </c>
      <c r="K5506" s="28">
        <v>5</v>
      </c>
      <c r="L5506" s="28">
        <v>6250</v>
      </c>
      <c r="M5506" s="29">
        <v>0</v>
      </c>
    </row>
    <row r="5507" spans="1:13" x14ac:dyDescent="0.3">
      <c r="A5507">
        <v>5503</v>
      </c>
      <c r="B5507" s="29">
        <v>2015</v>
      </c>
      <c r="C5507" s="27">
        <v>42024</v>
      </c>
      <c r="D5507" s="28">
        <v>0.65254326101465399</v>
      </c>
      <c r="E5507" s="28">
        <v>4</v>
      </c>
      <c r="F5507" s="27">
        <v>43485</v>
      </c>
      <c r="G5507" s="28">
        <v>0.12799657135032649</v>
      </c>
      <c r="H5507" s="28">
        <v>1</v>
      </c>
      <c r="I5507" s="28">
        <v>0.32</v>
      </c>
      <c r="J5507" s="28">
        <v>0.47811291125701461</v>
      </c>
      <c r="K5507" s="28">
        <v>3</v>
      </c>
      <c r="L5507" s="28">
        <v>5000</v>
      </c>
      <c r="M5507" s="29">
        <v>3</v>
      </c>
    </row>
    <row r="5508" spans="1:13" x14ac:dyDescent="0.3">
      <c r="A5508">
        <v>5504</v>
      </c>
      <c r="B5508" s="29">
        <v>2015</v>
      </c>
      <c r="C5508" s="27">
        <v>42021</v>
      </c>
      <c r="D5508" s="28">
        <v>0.88452340238277338</v>
      </c>
      <c r="E5508" s="28">
        <v>4</v>
      </c>
      <c r="F5508" s="27">
        <v>43482</v>
      </c>
      <c r="G5508" s="28">
        <v>0.54555476527248969</v>
      </c>
      <c r="H5508" s="28">
        <v>2</v>
      </c>
      <c r="I5508" s="28">
        <v>0.4</v>
      </c>
      <c r="J5508" s="28">
        <v>0.56855361517409242</v>
      </c>
      <c r="K5508" s="28">
        <v>3</v>
      </c>
      <c r="L5508" s="28">
        <v>5000</v>
      </c>
      <c r="M5508" s="29">
        <v>2</v>
      </c>
    </row>
    <row r="5509" spans="1:13" x14ac:dyDescent="0.3">
      <c r="A5509">
        <v>5505</v>
      </c>
      <c r="B5509" s="29">
        <v>2015</v>
      </c>
      <c r="C5509" s="27">
        <v>42210</v>
      </c>
      <c r="D5509" s="28">
        <v>0.95623322233008845</v>
      </c>
      <c r="E5509" s="28">
        <v>4</v>
      </c>
      <c r="F5509" s="27">
        <v>43671</v>
      </c>
      <c r="G5509" s="28">
        <v>0.66274244966366613</v>
      </c>
      <c r="H5509" s="28">
        <v>3</v>
      </c>
      <c r="I5509" s="28">
        <v>0.48000000000000004</v>
      </c>
      <c r="J5509" s="28">
        <v>0.75356354450646201</v>
      </c>
      <c r="K5509" s="28">
        <v>5</v>
      </c>
      <c r="L5509" s="28">
        <v>6250</v>
      </c>
      <c r="M5509" s="29">
        <v>0</v>
      </c>
    </row>
    <row r="5510" spans="1:13" x14ac:dyDescent="0.3">
      <c r="A5510">
        <v>5506</v>
      </c>
      <c r="B5510" s="29">
        <v>2015</v>
      </c>
      <c r="C5510" s="27">
        <v>42158</v>
      </c>
      <c r="D5510" s="28">
        <v>0.35958362955313061</v>
      </c>
      <c r="E5510" s="28">
        <v>2</v>
      </c>
      <c r="F5510" s="27">
        <v>42889</v>
      </c>
      <c r="G5510" s="28">
        <v>0.1129624027896321</v>
      </c>
      <c r="H5510" s="28">
        <v>1</v>
      </c>
      <c r="I5510" s="28">
        <v>0.32</v>
      </c>
      <c r="J5510" s="28">
        <v>0.33651357431014717</v>
      </c>
      <c r="K5510" s="28">
        <v>2</v>
      </c>
      <c r="L5510" s="28">
        <v>4375</v>
      </c>
      <c r="M5510" s="29">
        <v>0</v>
      </c>
    </row>
    <row r="5511" spans="1:13" x14ac:dyDescent="0.3">
      <c r="A5511">
        <v>5507</v>
      </c>
      <c r="B5511" s="29">
        <v>2015</v>
      </c>
      <c r="C5511" s="27">
        <v>42310</v>
      </c>
      <c r="D5511" s="28">
        <v>0.89645548315429346</v>
      </c>
      <c r="E5511" s="28">
        <v>4</v>
      </c>
      <c r="F5511" s="27">
        <v>43771</v>
      </c>
      <c r="G5511" s="28">
        <v>0.53149809865167619</v>
      </c>
      <c r="H5511" s="28">
        <v>2</v>
      </c>
      <c r="I5511" s="28">
        <v>0.4</v>
      </c>
      <c r="J5511" s="28">
        <v>0.24278648010512072</v>
      </c>
      <c r="K5511" s="28">
        <v>2</v>
      </c>
      <c r="L5511" s="28">
        <v>4375</v>
      </c>
      <c r="M5511" s="29">
        <v>2</v>
      </c>
    </row>
    <row r="5512" spans="1:13" x14ac:dyDescent="0.3">
      <c r="A5512">
        <v>5508</v>
      </c>
      <c r="B5512" s="29">
        <v>2015</v>
      </c>
      <c r="C5512" s="27">
        <v>42060</v>
      </c>
      <c r="D5512" s="28">
        <v>0.76695933795435844</v>
      </c>
      <c r="E5512" s="28">
        <v>4</v>
      </c>
      <c r="F5512" s="27">
        <v>43521</v>
      </c>
      <c r="G5512" s="28">
        <v>0.3527494343293629</v>
      </c>
      <c r="H5512" s="28">
        <v>2</v>
      </c>
      <c r="I5512" s="28">
        <v>0.4</v>
      </c>
      <c r="J5512" s="28">
        <v>0.96121661963017069</v>
      </c>
      <c r="K5512" s="28">
        <v>5</v>
      </c>
      <c r="L5512" s="28">
        <v>6250</v>
      </c>
      <c r="M5512" s="29">
        <v>1</v>
      </c>
    </row>
    <row r="5513" spans="1:13" x14ac:dyDescent="0.3">
      <c r="A5513">
        <v>5509</v>
      </c>
      <c r="B5513" s="29">
        <v>2015</v>
      </c>
      <c r="C5513" s="27">
        <v>42190</v>
      </c>
      <c r="D5513" s="28">
        <v>0.68008120356987545</v>
      </c>
      <c r="E5513" s="28">
        <v>4</v>
      </c>
      <c r="F5513" s="27">
        <v>43651</v>
      </c>
      <c r="G5513" s="28">
        <v>0.60376597139365762</v>
      </c>
      <c r="H5513" s="28">
        <v>2</v>
      </c>
      <c r="I5513" s="28">
        <v>0.4</v>
      </c>
      <c r="J5513" s="28">
        <v>0.57476112651902589</v>
      </c>
      <c r="K5513" s="28">
        <v>3</v>
      </c>
      <c r="L5513" s="28">
        <v>5000</v>
      </c>
      <c r="M5513" s="29">
        <v>2</v>
      </c>
    </row>
    <row r="5514" spans="1:13" x14ac:dyDescent="0.3">
      <c r="A5514">
        <v>5510</v>
      </c>
      <c r="B5514" s="29">
        <v>2015</v>
      </c>
      <c r="C5514" s="27">
        <v>42010</v>
      </c>
      <c r="D5514" s="28">
        <v>0.86356643061059302</v>
      </c>
      <c r="E5514" s="28">
        <v>4</v>
      </c>
      <c r="F5514" s="27">
        <v>43471</v>
      </c>
      <c r="G5514" s="28">
        <v>0.43388661713119503</v>
      </c>
      <c r="H5514" s="28">
        <v>2</v>
      </c>
      <c r="I5514" s="28">
        <v>0.4</v>
      </c>
      <c r="J5514" s="28">
        <v>0.13470323310853083</v>
      </c>
      <c r="K5514" s="28">
        <v>1</v>
      </c>
      <c r="L5514" s="28">
        <v>3750</v>
      </c>
      <c r="M5514" s="29">
        <v>2</v>
      </c>
    </row>
    <row r="5515" spans="1:13" x14ac:dyDescent="0.3">
      <c r="A5515">
        <v>5511</v>
      </c>
      <c r="B5515" s="29">
        <v>2015</v>
      </c>
      <c r="C5515" s="27">
        <v>42201</v>
      </c>
      <c r="D5515" s="28">
        <v>0.58133820311921591</v>
      </c>
      <c r="E5515" s="28">
        <v>4</v>
      </c>
      <c r="F5515" s="27">
        <v>43662</v>
      </c>
      <c r="G5515" s="28">
        <v>0.53226623954643304</v>
      </c>
      <c r="H5515" s="28">
        <v>2</v>
      </c>
      <c r="I5515" s="28">
        <v>0.4</v>
      </c>
      <c r="J5515" s="28">
        <v>0.6798482998960661</v>
      </c>
      <c r="K5515" s="28">
        <v>4</v>
      </c>
      <c r="L5515" s="28">
        <v>5625</v>
      </c>
      <c r="M5515" s="29">
        <v>0</v>
      </c>
    </row>
    <row r="5516" spans="1:13" x14ac:dyDescent="0.3">
      <c r="A5516">
        <v>5512</v>
      </c>
      <c r="B5516" s="29">
        <v>2015</v>
      </c>
      <c r="C5516" s="27">
        <v>42192</v>
      </c>
      <c r="D5516" s="28">
        <v>0.66935641837123849</v>
      </c>
      <c r="E5516" s="28">
        <v>4</v>
      </c>
      <c r="F5516" s="27">
        <v>43653</v>
      </c>
      <c r="G5516" s="28">
        <v>0.50672559560371799</v>
      </c>
      <c r="H5516" s="28">
        <v>2</v>
      </c>
      <c r="I5516" s="28">
        <v>0.4</v>
      </c>
      <c r="J5516" s="28">
        <v>0.4669759293086817</v>
      </c>
      <c r="K5516" s="28">
        <v>3</v>
      </c>
      <c r="L5516" s="28">
        <v>5000</v>
      </c>
      <c r="M5516" s="29">
        <v>4</v>
      </c>
    </row>
    <row r="5517" spans="1:13" x14ac:dyDescent="0.3">
      <c r="A5517">
        <v>5513</v>
      </c>
      <c r="B5517" s="29">
        <v>2015</v>
      </c>
      <c r="C5517" s="27">
        <v>42184</v>
      </c>
      <c r="D5517" s="28">
        <v>0.68511325864785821</v>
      </c>
      <c r="E5517" s="28">
        <v>4</v>
      </c>
      <c r="F5517" s="27">
        <v>43645</v>
      </c>
      <c r="G5517" s="28">
        <v>0.91536883723959583</v>
      </c>
      <c r="H5517" s="28">
        <v>3</v>
      </c>
      <c r="I5517" s="28">
        <v>0.48000000000000004</v>
      </c>
      <c r="J5517" s="28">
        <v>3.7390833841304927E-2</v>
      </c>
      <c r="K5517" s="28">
        <v>1</v>
      </c>
      <c r="L5517" s="28">
        <v>3750</v>
      </c>
      <c r="M5517" s="29">
        <v>1</v>
      </c>
    </row>
    <row r="5518" spans="1:13" x14ac:dyDescent="0.3">
      <c r="A5518">
        <v>5514</v>
      </c>
      <c r="B5518" s="29">
        <v>2015</v>
      </c>
      <c r="C5518" s="27">
        <v>42326</v>
      </c>
      <c r="D5518" s="28">
        <v>0.23657867114576148</v>
      </c>
      <c r="E5518" s="28">
        <v>1</v>
      </c>
      <c r="F5518" s="27">
        <v>42692</v>
      </c>
      <c r="G5518" s="28">
        <v>0.69771256327336351</v>
      </c>
      <c r="H5518" s="28">
        <v>3</v>
      </c>
      <c r="I5518" s="28">
        <v>0.48000000000000004</v>
      </c>
      <c r="J5518" s="28">
        <v>0.77311713189885156</v>
      </c>
      <c r="K5518" s="28">
        <v>5</v>
      </c>
      <c r="L5518" s="28">
        <v>6250</v>
      </c>
      <c r="M5518" s="29">
        <v>1</v>
      </c>
    </row>
    <row r="5519" spans="1:13" x14ac:dyDescent="0.3">
      <c r="A5519">
        <v>5515</v>
      </c>
      <c r="B5519" s="29">
        <v>2015</v>
      </c>
      <c r="C5519" s="27">
        <v>42188</v>
      </c>
      <c r="D5519" s="28">
        <v>1.8787351655119577E-2</v>
      </c>
      <c r="E5519" s="28">
        <v>1</v>
      </c>
      <c r="F5519" s="27">
        <v>42554</v>
      </c>
      <c r="G5519" s="28">
        <v>0.78312755723336402</v>
      </c>
      <c r="H5519" s="28">
        <v>3</v>
      </c>
      <c r="I5519" s="28">
        <v>0.48000000000000004</v>
      </c>
      <c r="J5519" s="28">
        <v>0.62134919686852408</v>
      </c>
      <c r="K5519" s="28">
        <v>4</v>
      </c>
      <c r="L5519" s="28">
        <v>5625</v>
      </c>
      <c r="M5519" s="29">
        <v>0</v>
      </c>
    </row>
    <row r="5520" spans="1:13" x14ac:dyDescent="0.3">
      <c r="A5520">
        <v>5516</v>
      </c>
      <c r="B5520" s="29">
        <v>2015</v>
      </c>
      <c r="C5520" s="27">
        <v>42098</v>
      </c>
      <c r="D5520" s="28">
        <v>0.5849246544011093</v>
      </c>
      <c r="E5520" s="28">
        <v>4</v>
      </c>
      <c r="F5520" s="27">
        <v>43559</v>
      </c>
      <c r="G5520" s="28">
        <v>0.28644466597537765</v>
      </c>
      <c r="H5520" s="28">
        <v>2</v>
      </c>
      <c r="I5520" s="28">
        <v>0.4</v>
      </c>
      <c r="J5520" s="28">
        <v>0.2652820507388205</v>
      </c>
      <c r="K5520" s="28">
        <v>2</v>
      </c>
      <c r="L5520" s="28">
        <v>4375</v>
      </c>
      <c r="M5520" s="29">
        <v>1</v>
      </c>
    </row>
    <row r="5521" spans="1:13" x14ac:dyDescent="0.3">
      <c r="A5521">
        <v>5517</v>
      </c>
      <c r="B5521" s="29">
        <v>2015</v>
      </c>
      <c r="C5521" s="27">
        <v>42089</v>
      </c>
      <c r="D5521" s="28">
        <v>0.70773186958940937</v>
      </c>
      <c r="E5521" s="28">
        <v>4</v>
      </c>
      <c r="F5521" s="27">
        <v>43550</v>
      </c>
      <c r="G5521" s="28">
        <v>0.5955930020454071</v>
      </c>
      <c r="H5521" s="28">
        <v>2</v>
      </c>
      <c r="I5521" s="28">
        <v>0.4</v>
      </c>
      <c r="J5521" s="28">
        <v>0.3988791102506678</v>
      </c>
      <c r="K5521" s="28">
        <v>2</v>
      </c>
      <c r="L5521" s="28">
        <v>4375</v>
      </c>
      <c r="M5521" s="29">
        <v>1</v>
      </c>
    </row>
    <row r="5522" spans="1:13" x14ac:dyDescent="0.3">
      <c r="A5522">
        <v>5518</v>
      </c>
      <c r="B5522" s="29">
        <v>2015</v>
      </c>
      <c r="C5522" s="27">
        <v>42060</v>
      </c>
      <c r="D5522" s="28">
        <v>0.6932475463165082</v>
      </c>
      <c r="E5522" s="28">
        <v>4</v>
      </c>
      <c r="F5522" s="27">
        <v>43521</v>
      </c>
      <c r="G5522" s="28">
        <v>0.20887034099705104</v>
      </c>
      <c r="H5522" s="28">
        <v>1</v>
      </c>
      <c r="I5522" s="28">
        <v>0.32</v>
      </c>
      <c r="J5522" s="28">
        <v>0.7622142226519969</v>
      </c>
      <c r="K5522" s="28">
        <v>5</v>
      </c>
      <c r="L5522" s="28">
        <v>6250</v>
      </c>
      <c r="M5522" s="29">
        <v>1</v>
      </c>
    </row>
    <row r="5523" spans="1:13" x14ac:dyDescent="0.3">
      <c r="A5523">
        <v>5519</v>
      </c>
      <c r="B5523" s="29">
        <v>2015</v>
      </c>
      <c r="C5523" s="27">
        <v>42087</v>
      </c>
      <c r="D5523" s="28">
        <v>0.32258710678523583</v>
      </c>
      <c r="E5523" s="28">
        <v>2</v>
      </c>
      <c r="F5523" s="27">
        <v>42818</v>
      </c>
      <c r="G5523" s="28">
        <v>3.8627447556865202E-2</v>
      </c>
      <c r="H5523" s="28">
        <v>1</v>
      </c>
      <c r="I5523" s="28">
        <v>0.32</v>
      </c>
      <c r="J5523" s="28">
        <v>0.56388415370235878</v>
      </c>
      <c r="K5523" s="28">
        <v>3</v>
      </c>
      <c r="L5523" s="28">
        <v>5000</v>
      </c>
      <c r="M5523" s="29">
        <v>0</v>
      </c>
    </row>
    <row r="5524" spans="1:13" x14ac:dyDescent="0.3">
      <c r="A5524">
        <v>5520</v>
      </c>
      <c r="B5524" s="29">
        <v>2015</v>
      </c>
      <c r="C5524" s="27">
        <v>42263</v>
      </c>
      <c r="D5524" s="28">
        <v>0.45551511915188492</v>
      </c>
      <c r="E5524" s="28">
        <v>3</v>
      </c>
      <c r="F5524" s="27">
        <v>43359</v>
      </c>
      <c r="G5524" s="28">
        <v>0.64500312759617062</v>
      </c>
      <c r="H5524" s="28">
        <v>3</v>
      </c>
      <c r="I5524" s="28">
        <v>0.48000000000000004</v>
      </c>
      <c r="J5524" s="28">
        <v>0.34794047634158554</v>
      </c>
      <c r="K5524" s="28">
        <v>2</v>
      </c>
      <c r="L5524" s="28">
        <v>4375</v>
      </c>
      <c r="M5524" s="29">
        <v>3</v>
      </c>
    </row>
    <row r="5525" spans="1:13" x14ac:dyDescent="0.3">
      <c r="A5525">
        <v>5521</v>
      </c>
      <c r="B5525" s="29">
        <v>2015</v>
      </c>
      <c r="C5525" s="27">
        <v>42038</v>
      </c>
      <c r="D5525" s="28">
        <v>0.33284409841705875</v>
      </c>
      <c r="E5525" s="28">
        <v>2</v>
      </c>
      <c r="F5525" s="27">
        <v>42769</v>
      </c>
      <c r="G5525" s="28">
        <v>0.83313545261663002</v>
      </c>
      <c r="H5525" s="28">
        <v>3</v>
      </c>
      <c r="I5525" s="28">
        <v>0.48000000000000004</v>
      </c>
      <c r="J5525" s="28">
        <v>0.15408977311202132</v>
      </c>
      <c r="K5525" s="28">
        <v>1</v>
      </c>
      <c r="L5525" s="28">
        <v>3750</v>
      </c>
      <c r="M5525" s="29">
        <v>0</v>
      </c>
    </row>
    <row r="5526" spans="1:13" x14ac:dyDescent="0.3">
      <c r="A5526">
        <v>5522</v>
      </c>
      <c r="B5526" s="29">
        <v>2015</v>
      </c>
      <c r="C5526" s="27">
        <v>42091</v>
      </c>
      <c r="D5526" s="28">
        <v>0.87006715762409048</v>
      </c>
      <c r="E5526" s="28">
        <v>4</v>
      </c>
      <c r="F5526" s="27">
        <v>43552</v>
      </c>
      <c r="G5526" s="28">
        <v>0.86055955968477826</v>
      </c>
      <c r="H5526" s="28">
        <v>3</v>
      </c>
      <c r="I5526" s="28">
        <v>0.48000000000000004</v>
      </c>
      <c r="J5526" s="28">
        <v>3.6629539401728306E-2</v>
      </c>
      <c r="K5526" s="28">
        <v>1</v>
      </c>
      <c r="L5526" s="28">
        <v>3750</v>
      </c>
      <c r="M5526" s="29">
        <v>1</v>
      </c>
    </row>
    <row r="5527" spans="1:13" x14ac:dyDescent="0.3">
      <c r="A5527">
        <v>5523</v>
      </c>
      <c r="B5527" s="29">
        <v>2015</v>
      </c>
      <c r="C5527" s="27">
        <v>42247</v>
      </c>
      <c r="D5527" s="28">
        <v>0.66526972629597902</v>
      </c>
      <c r="E5527" s="28">
        <v>4</v>
      </c>
      <c r="F5527" s="27">
        <v>43708</v>
      </c>
      <c r="G5527" s="28">
        <v>8.3384550284260173E-2</v>
      </c>
      <c r="H5527" s="28">
        <v>1</v>
      </c>
      <c r="I5527" s="28">
        <v>0.32</v>
      </c>
      <c r="J5527" s="28">
        <v>0.32183263208756985</v>
      </c>
      <c r="K5527" s="28">
        <v>2</v>
      </c>
      <c r="L5527" s="28">
        <v>4375</v>
      </c>
      <c r="M5527" s="29">
        <v>2</v>
      </c>
    </row>
    <row r="5528" spans="1:13" x14ac:dyDescent="0.3">
      <c r="A5528">
        <v>5524</v>
      </c>
      <c r="B5528" s="29">
        <v>2015</v>
      </c>
      <c r="C5528" s="27">
        <v>42150</v>
      </c>
      <c r="D5528" s="28">
        <v>0.27312495049458374</v>
      </c>
      <c r="E5528" s="28">
        <v>2</v>
      </c>
      <c r="F5528" s="27">
        <v>42881</v>
      </c>
      <c r="G5528" s="28">
        <v>0.97834084245941499</v>
      </c>
      <c r="H5528" s="28">
        <v>3</v>
      </c>
      <c r="I5528" s="28">
        <v>0.48000000000000004</v>
      </c>
      <c r="J5528" s="28">
        <v>0.84112790375445856</v>
      </c>
      <c r="K5528" s="28">
        <v>5</v>
      </c>
      <c r="L5528" s="28">
        <v>6250</v>
      </c>
      <c r="M5528" s="29">
        <v>1</v>
      </c>
    </row>
    <row r="5529" spans="1:13" x14ac:dyDescent="0.3">
      <c r="A5529">
        <v>5525</v>
      </c>
      <c r="B5529" s="29">
        <v>2015</v>
      </c>
      <c r="C5529" s="27">
        <v>42208</v>
      </c>
      <c r="D5529" s="28">
        <v>1.6549150135572011E-2</v>
      </c>
      <c r="E5529" s="28">
        <v>1</v>
      </c>
      <c r="F5529" s="27">
        <v>42574</v>
      </c>
      <c r="G5529" s="28">
        <v>0.67774947620204751</v>
      </c>
      <c r="H5529" s="28">
        <v>3</v>
      </c>
      <c r="I5529" s="28">
        <v>0.48000000000000004</v>
      </c>
      <c r="J5529" s="28">
        <v>0.10235572752689359</v>
      </c>
      <c r="K5529" s="28">
        <v>1</v>
      </c>
      <c r="L5529" s="28">
        <v>3750</v>
      </c>
      <c r="M5529" s="29">
        <v>1</v>
      </c>
    </row>
    <row r="5530" spans="1:13" x14ac:dyDescent="0.3">
      <c r="A5530">
        <v>5526</v>
      </c>
      <c r="B5530" s="29">
        <v>2015</v>
      </c>
      <c r="C5530" s="27">
        <v>42200</v>
      </c>
      <c r="D5530" s="28">
        <v>0.45051880839685587</v>
      </c>
      <c r="E5530" s="28">
        <v>3</v>
      </c>
      <c r="F5530" s="27">
        <v>43296</v>
      </c>
      <c r="G5530" s="28">
        <v>0.30400324149741376</v>
      </c>
      <c r="H5530" s="28">
        <v>2</v>
      </c>
      <c r="I5530" s="28">
        <v>0.4</v>
      </c>
      <c r="J5530" s="28">
        <v>0.83568481302929154</v>
      </c>
      <c r="K5530" s="28">
        <v>5</v>
      </c>
      <c r="L5530" s="28">
        <v>6250</v>
      </c>
      <c r="M5530" s="29">
        <v>2</v>
      </c>
    </row>
    <row r="5531" spans="1:13" x14ac:dyDescent="0.3">
      <c r="A5531">
        <v>5527</v>
      </c>
      <c r="B5531" s="29">
        <v>2015</v>
      </c>
      <c r="C5531" s="27">
        <v>42292</v>
      </c>
      <c r="D5531" s="28">
        <v>0.9548483277130555</v>
      </c>
      <c r="E5531" s="28">
        <v>4</v>
      </c>
      <c r="F5531" s="27">
        <v>43753</v>
      </c>
      <c r="G5531" s="28">
        <v>0.60105865318800178</v>
      </c>
      <c r="H5531" s="28">
        <v>2</v>
      </c>
      <c r="I5531" s="28">
        <v>0.4</v>
      </c>
      <c r="J5531" s="28">
        <v>0.32693960321434246</v>
      </c>
      <c r="K5531" s="28">
        <v>2</v>
      </c>
      <c r="L5531" s="28">
        <v>4375</v>
      </c>
      <c r="M5531" s="29">
        <v>0</v>
      </c>
    </row>
    <row r="5532" spans="1:13" x14ac:dyDescent="0.3">
      <c r="A5532">
        <v>5528</v>
      </c>
      <c r="B5532" s="29">
        <v>2015</v>
      </c>
      <c r="C5532" s="27">
        <v>42352</v>
      </c>
      <c r="D5532" s="28">
        <v>0.11855817212559061</v>
      </c>
      <c r="E5532" s="28">
        <v>1</v>
      </c>
      <c r="F5532" s="27">
        <v>42718</v>
      </c>
      <c r="G5532" s="28">
        <v>0.11337083632352551</v>
      </c>
      <c r="H5532" s="28">
        <v>1</v>
      </c>
      <c r="I5532" s="28">
        <v>0.32</v>
      </c>
      <c r="J5532" s="28">
        <v>0.49939626668025539</v>
      </c>
      <c r="K5532" s="28">
        <v>3</v>
      </c>
      <c r="L5532" s="28">
        <v>5000</v>
      </c>
      <c r="M5532" s="29">
        <v>0</v>
      </c>
    </row>
    <row r="5533" spans="1:13" x14ac:dyDescent="0.3">
      <c r="A5533">
        <v>5529</v>
      </c>
      <c r="B5533">
        <v>2015</v>
      </c>
      <c r="C5533" s="27">
        <v>42338</v>
      </c>
      <c r="D5533" s="28">
        <v>0.89300252034603034</v>
      </c>
      <c r="E5533" s="28">
        <v>4</v>
      </c>
      <c r="F5533" s="27">
        <v>43799</v>
      </c>
      <c r="G5533" s="28">
        <v>0.28660630538419851</v>
      </c>
      <c r="H5533" s="28">
        <v>2</v>
      </c>
      <c r="I5533" s="28">
        <v>0.4</v>
      </c>
      <c r="J5533" s="28">
        <v>0.32018774326676913</v>
      </c>
      <c r="K5533" s="28">
        <v>2</v>
      </c>
      <c r="L5533" s="28">
        <v>4375</v>
      </c>
      <c r="M5533" s="29">
        <v>2</v>
      </c>
    </row>
    <row r="5534" spans="1:13" x14ac:dyDescent="0.3">
      <c r="A5534">
        <v>5530</v>
      </c>
      <c r="B5534" s="29">
        <v>2015</v>
      </c>
      <c r="C5534" s="27">
        <v>42064</v>
      </c>
      <c r="D5534" s="28">
        <v>0.44028513732198471</v>
      </c>
      <c r="E5534" s="28">
        <v>3</v>
      </c>
      <c r="F5534" s="27">
        <v>43160</v>
      </c>
      <c r="G5534" s="28">
        <v>0.68334578741914553</v>
      </c>
      <c r="H5534" s="28">
        <v>3</v>
      </c>
      <c r="I5534" s="28">
        <v>0.48000000000000004</v>
      </c>
      <c r="J5534" s="28">
        <v>0.12437948825810274</v>
      </c>
      <c r="K5534" s="28">
        <v>1</v>
      </c>
      <c r="L5534" s="28">
        <v>3750</v>
      </c>
      <c r="M5534" s="29">
        <v>1</v>
      </c>
    </row>
    <row r="5535" spans="1:13" x14ac:dyDescent="0.3">
      <c r="A5535">
        <v>5531</v>
      </c>
      <c r="B5535" s="29">
        <v>2015</v>
      </c>
      <c r="C5535" s="27">
        <v>42334</v>
      </c>
      <c r="D5535" s="28">
        <v>0.57316778842390737</v>
      </c>
      <c r="E5535" s="28">
        <v>3</v>
      </c>
      <c r="F5535" s="27">
        <v>43430</v>
      </c>
      <c r="G5535" s="28">
        <v>0.11206357210398288</v>
      </c>
      <c r="H5535" s="28">
        <v>1</v>
      </c>
      <c r="I5535" s="28">
        <v>0.32</v>
      </c>
      <c r="J5535" s="28">
        <v>0.96286837713821605</v>
      </c>
      <c r="K5535" s="28">
        <v>5</v>
      </c>
      <c r="L5535" s="28">
        <v>6250</v>
      </c>
      <c r="M5535" s="29">
        <v>2</v>
      </c>
    </row>
    <row r="5536" spans="1:13" x14ac:dyDescent="0.3">
      <c r="A5536">
        <v>5532</v>
      </c>
      <c r="B5536" s="29">
        <v>2015</v>
      </c>
      <c r="C5536" s="27">
        <v>42009</v>
      </c>
      <c r="D5536" s="28">
        <v>0.67247146269690261</v>
      </c>
      <c r="E5536" s="28">
        <v>4</v>
      </c>
      <c r="F5536" s="27">
        <v>43470</v>
      </c>
      <c r="G5536" s="28">
        <v>0.97328755435989622</v>
      </c>
      <c r="H5536" s="28">
        <v>3</v>
      </c>
      <c r="I5536" s="28">
        <v>0.48000000000000004</v>
      </c>
      <c r="J5536" s="28">
        <v>2.039855833914328E-2</v>
      </c>
      <c r="K5536" s="28">
        <v>1</v>
      </c>
      <c r="L5536" s="28">
        <v>3750</v>
      </c>
      <c r="M5536" s="29">
        <v>2</v>
      </c>
    </row>
    <row r="5537" spans="1:13" x14ac:dyDescent="0.3">
      <c r="A5537">
        <v>5533</v>
      </c>
      <c r="B5537" s="29">
        <v>2015</v>
      </c>
      <c r="C5537" s="27">
        <v>42122</v>
      </c>
      <c r="D5537" s="28">
        <v>0.61763354997699771</v>
      </c>
      <c r="E5537" s="28">
        <v>4</v>
      </c>
      <c r="F5537" s="27">
        <v>43583</v>
      </c>
      <c r="G5537" s="28">
        <v>0.83819772522029723</v>
      </c>
      <c r="H5537" s="28">
        <v>3</v>
      </c>
      <c r="I5537" s="28">
        <v>0.48000000000000004</v>
      </c>
      <c r="J5537" s="28">
        <v>0.77051738151753779</v>
      </c>
      <c r="K5537" s="28">
        <v>5</v>
      </c>
      <c r="L5537" s="28">
        <v>6250</v>
      </c>
      <c r="M5537" s="29">
        <v>2</v>
      </c>
    </row>
    <row r="5538" spans="1:13" x14ac:dyDescent="0.3">
      <c r="A5538">
        <v>5534</v>
      </c>
      <c r="B5538" s="29">
        <v>2015</v>
      </c>
      <c r="C5538" s="27">
        <v>42262</v>
      </c>
      <c r="D5538" s="28">
        <v>0.15869846321649506</v>
      </c>
      <c r="E5538" s="28">
        <v>1</v>
      </c>
      <c r="F5538" s="27">
        <v>42628</v>
      </c>
      <c r="G5538" s="28">
        <v>5.6842060144885576E-2</v>
      </c>
      <c r="H5538" s="28">
        <v>1</v>
      </c>
      <c r="I5538" s="28">
        <v>0.32</v>
      </c>
      <c r="J5538" s="28">
        <v>5.5464544642859215E-2</v>
      </c>
      <c r="K5538" s="28">
        <v>1</v>
      </c>
      <c r="L5538" s="28">
        <v>3750</v>
      </c>
      <c r="M5538" s="29">
        <v>1</v>
      </c>
    </row>
    <row r="5539" spans="1:13" x14ac:dyDescent="0.3">
      <c r="A5539">
        <v>5535</v>
      </c>
      <c r="B5539" s="29">
        <v>2015</v>
      </c>
      <c r="C5539" s="27">
        <v>42292</v>
      </c>
      <c r="D5539" s="28">
        <v>5.4181235223880075E-2</v>
      </c>
      <c r="E5539" s="28">
        <v>1</v>
      </c>
      <c r="F5539" s="27">
        <v>42658</v>
      </c>
      <c r="G5539" s="28">
        <v>0.3548931316380376</v>
      </c>
      <c r="H5539" s="28">
        <v>2</v>
      </c>
      <c r="I5539" s="28">
        <v>0.4</v>
      </c>
      <c r="J5539" s="28">
        <v>0.27529929144032783</v>
      </c>
      <c r="K5539" s="28">
        <v>2</v>
      </c>
      <c r="L5539" s="28">
        <v>4375</v>
      </c>
      <c r="M5539" s="29">
        <v>1</v>
      </c>
    </row>
    <row r="5540" spans="1:13" x14ac:dyDescent="0.3">
      <c r="A5540">
        <v>5536</v>
      </c>
      <c r="B5540" s="29">
        <v>2015</v>
      </c>
      <c r="C5540" s="27">
        <v>42280</v>
      </c>
      <c r="D5540" s="28">
        <v>0.38300317242676019</v>
      </c>
      <c r="E5540" s="28">
        <v>2</v>
      </c>
      <c r="F5540" s="27">
        <v>43011</v>
      </c>
      <c r="G5540" s="28">
        <v>0.11438145215166007</v>
      </c>
      <c r="H5540" s="28">
        <v>1</v>
      </c>
      <c r="I5540" s="28">
        <v>0.32</v>
      </c>
      <c r="J5540" s="28">
        <v>0.8805913194795123</v>
      </c>
      <c r="K5540" s="28">
        <v>5</v>
      </c>
      <c r="L5540" s="28">
        <v>6250</v>
      </c>
      <c r="M5540" s="29">
        <v>0</v>
      </c>
    </row>
    <row r="5541" spans="1:13" x14ac:dyDescent="0.3">
      <c r="A5541">
        <v>5537</v>
      </c>
      <c r="B5541" s="29">
        <v>2015</v>
      </c>
      <c r="C5541" s="27">
        <v>42196</v>
      </c>
      <c r="D5541" s="28">
        <v>0.22085456815664761</v>
      </c>
      <c r="E5541" s="28">
        <v>1</v>
      </c>
      <c r="F5541" s="27">
        <v>42562</v>
      </c>
      <c r="G5541" s="28">
        <v>0.55866889174807277</v>
      </c>
      <c r="H5541" s="28">
        <v>2</v>
      </c>
      <c r="I5541" s="28">
        <v>0.4</v>
      </c>
      <c r="J5541" s="28">
        <v>0.39589260943097004</v>
      </c>
      <c r="K5541" s="28">
        <v>2</v>
      </c>
      <c r="L5541" s="28">
        <v>4375</v>
      </c>
      <c r="M5541" s="29">
        <v>0</v>
      </c>
    </row>
    <row r="5542" spans="1:13" x14ac:dyDescent="0.3">
      <c r="A5542">
        <v>5538</v>
      </c>
      <c r="B5542" s="29">
        <v>2015</v>
      </c>
      <c r="C5542" s="27">
        <v>42207</v>
      </c>
      <c r="D5542" s="28">
        <v>0.99926190338345611</v>
      </c>
      <c r="E5542" s="28">
        <v>4</v>
      </c>
      <c r="F5542" s="27">
        <v>43668</v>
      </c>
      <c r="G5542" s="28">
        <v>0.22964542819616873</v>
      </c>
      <c r="H5542" s="28">
        <v>1</v>
      </c>
      <c r="I5542" s="28">
        <v>0.32</v>
      </c>
      <c r="J5542" s="28">
        <v>0.72996842097323567</v>
      </c>
      <c r="K5542" s="28">
        <v>5</v>
      </c>
      <c r="L5542" s="28">
        <v>6250</v>
      </c>
      <c r="M5542" s="29">
        <v>1</v>
      </c>
    </row>
    <row r="5543" spans="1:13" x14ac:dyDescent="0.3">
      <c r="A5543">
        <v>5539</v>
      </c>
      <c r="B5543" s="29">
        <v>2015</v>
      </c>
      <c r="C5543" s="27">
        <v>42264</v>
      </c>
      <c r="D5543" s="28">
        <v>0.58847643764706115</v>
      </c>
      <c r="E5543" s="28">
        <v>4</v>
      </c>
      <c r="F5543" s="27">
        <v>43725</v>
      </c>
      <c r="G5543" s="28">
        <v>0.76504026122482027</v>
      </c>
      <c r="H5543" s="28">
        <v>3</v>
      </c>
      <c r="I5543" s="28">
        <v>0.48000000000000004</v>
      </c>
      <c r="J5543" s="28">
        <v>0.29114900659464726</v>
      </c>
      <c r="K5543" s="28">
        <v>2</v>
      </c>
      <c r="L5543" s="28">
        <v>4375</v>
      </c>
      <c r="M5543" s="29">
        <v>3</v>
      </c>
    </row>
    <row r="5544" spans="1:13" x14ac:dyDescent="0.3">
      <c r="A5544">
        <v>5540</v>
      </c>
      <c r="B5544" s="29">
        <v>2015</v>
      </c>
      <c r="C5544" s="27">
        <v>42364</v>
      </c>
      <c r="D5544" s="28">
        <v>0.72920211818916403</v>
      </c>
      <c r="E5544" s="28">
        <v>4</v>
      </c>
      <c r="F5544" s="27">
        <v>43825</v>
      </c>
      <c r="G5544" s="28">
        <v>0.57106048712342838</v>
      </c>
      <c r="H5544" s="28">
        <v>2</v>
      </c>
      <c r="I5544" s="28">
        <v>0.4</v>
      </c>
      <c r="J5544" s="28">
        <v>6.7906836367532142E-2</v>
      </c>
      <c r="K5544" s="28">
        <v>1</v>
      </c>
      <c r="L5544" s="28">
        <v>3750</v>
      </c>
      <c r="M5544" s="29">
        <v>2</v>
      </c>
    </row>
    <row r="5545" spans="1:13" x14ac:dyDescent="0.3">
      <c r="A5545">
        <v>5541</v>
      </c>
      <c r="B5545" s="29">
        <v>2015</v>
      </c>
      <c r="C5545" s="27">
        <v>42060</v>
      </c>
      <c r="D5545" s="28">
        <v>5.0888657815290061E-3</v>
      </c>
      <c r="E5545" s="28">
        <v>1</v>
      </c>
      <c r="F5545" s="27">
        <v>42425</v>
      </c>
      <c r="G5545" s="28">
        <v>0.72602352683522542</v>
      </c>
      <c r="H5545" s="28">
        <v>3</v>
      </c>
      <c r="I5545" s="28">
        <v>0.48000000000000004</v>
      </c>
      <c r="J5545" s="28">
        <v>0.37659342395955675</v>
      </c>
      <c r="K5545" s="28">
        <v>2</v>
      </c>
      <c r="L5545" s="28">
        <v>4375</v>
      </c>
      <c r="M5545" s="29">
        <v>0</v>
      </c>
    </row>
    <row r="5546" spans="1:13" x14ac:dyDescent="0.3">
      <c r="A5546">
        <v>5542</v>
      </c>
      <c r="B5546" s="29">
        <v>2015</v>
      </c>
      <c r="C5546" s="27">
        <v>42066</v>
      </c>
      <c r="D5546" s="28">
        <v>0.37487962096788552</v>
      </c>
      <c r="E5546" s="28">
        <v>2</v>
      </c>
      <c r="F5546" s="27">
        <v>42797</v>
      </c>
      <c r="G5546" s="28">
        <v>0.34725957679715846</v>
      </c>
      <c r="H5546" s="28">
        <v>2</v>
      </c>
      <c r="I5546" s="28">
        <v>0.4</v>
      </c>
      <c r="J5546" s="28">
        <v>0.96826052681436747</v>
      </c>
      <c r="K5546" s="28">
        <v>5</v>
      </c>
      <c r="L5546" s="28">
        <v>6250</v>
      </c>
      <c r="M5546" s="29">
        <v>0</v>
      </c>
    </row>
    <row r="5547" spans="1:13" x14ac:dyDescent="0.3">
      <c r="A5547">
        <v>5543</v>
      </c>
      <c r="B5547" s="29">
        <v>2015</v>
      </c>
      <c r="C5547" s="27">
        <v>42301</v>
      </c>
      <c r="D5547" s="28">
        <v>0.5154797040012089</v>
      </c>
      <c r="E5547" s="28">
        <v>3</v>
      </c>
      <c r="F5547" s="27">
        <v>43397</v>
      </c>
      <c r="G5547" s="28">
        <v>0.85714031563444693</v>
      </c>
      <c r="H5547" s="28">
        <v>3</v>
      </c>
      <c r="I5547" s="28">
        <v>0.48000000000000004</v>
      </c>
      <c r="J5547" s="28">
        <v>0.72675375792077546</v>
      </c>
      <c r="K5547" s="28">
        <v>5</v>
      </c>
      <c r="L5547" s="28">
        <v>6250</v>
      </c>
      <c r="M5547" s="29">
        <v>0</v>
      </c>
    </row>
    <row r="5548" spans="1:13" x14ac:dyDescent="0.3">
      <c r="A5548">
        <v>5544</v>
      </c>
      <c r="B5548" s="29">
        <v>2015</v>
      </c>
      <c r="C5548" s="27">
        <v>42265</v>
      </c>
      <c r="D5548" s="28">
        <v>0.80067681000168345</v>
      </c>
      <c r="E5548" s="28">
        <v>4</v>
      </c>
      <c r="F5548" s="27">
        <v>43726</v>
      </c>
      <c r="G5548" s="28">
        <v>3.7949521617718807E-2</v>
      </c>
      <c r="H5548" s="28">
        <v>1</v>
      </c>
      <c r="I5548" s="28">
        <v>0.32</v>
      </c>
      <c r="J5548" s="28">
        <v>0.56201386413110488</v>
      </c>
      <c r="K5548" s="28">
        <v>3</v>
      </c>
      <c r="L5548" s="28">
        <v>5000</v>
      </c>
      <c r="M5548" s="29">
        <v>3</v>
      </c>
    </row>
    <row r="5549" spans="1:13" x14ac:dyDescent="0.3">
      <c r="A5549">
        <v>5545</v>
      </c>
      <c r="B5549" s="29">
        <v>2015</v>
      </c>
      <c r="C5549" s="27">
        <v>42124</v>
      </c>
      <c r="D5549" s="28">
        <v>0.76996072931946813</v>
      </c>
      <c r="E5549" s="28">
        <v>4</v>
      </c>
      <c r="F5549" s="27">
        <v>43585</v>
      </c>
      <c r="G5549" s="28">
        <v>0.92134027695652798</v>
      </c>
      <c r="H5549" s="28">
        <v>3</v>
      </c>
      <c r="I5549" s="28">
        <v>0.48000000000000004</v>
      </c>
      <c r="J5549" s="28">
        <v>0.89446048886116536</v>
      </c>
      <c r="K5549" s="28">
        <v>5</v>
      </c>
      <c r="L5549" s="28">
        <v>6250</v>
      </c>
      <c r="M5549" s="29">
        <v>1</v>
      </c>
    </row>
    <row r="5550" spans="1:13" x14ac:dyDescent="0.3">
      <c r="A5550">
        <v>5546</v>
      </c>
      <c r="B5550" s="29">
        <v>2015</v>
      </c>
      <c r="C5550" s="27">
        <v>42326</v>
      </c>
      <c r="D5550" s="28">
        <v>0.52281095956850032</v>
      </c>
      <c r="E5550" s="28">
        <v>3</v>
      </c>
      <c r="F5550" s="27">
        <v>43422</v>
      </c>
      <c r="G5550" s="28">
        <v>4.2672189519737946E-3</v>
      </c>
      <c r="H5550" s="28">
        <v>1</v>
      </c>
      <c r="I5550" s="28">
        <v>0.32</v>
      </c>
      <c r="J5550" s="28">
        <v>0.76188893824166204</v>
      </c>
      <c r="K5550" s="28">
        <v>5</v>
      </c>
      <c r="L5550" s="28">
        <v>6250</v>
      </c>
      <c r="M5550" s="29">
        <v>2</v>
      </c>
    </row>
    <row r="5551" spans="1:13" x14ac:dyDescent="0.3">
      <c r="A5551">
        <v>5547</v>
      </c>
      <c r="B5551" s="29">
        <v>2015</v>
      </c>
      <c r="C5551" s="27">
        <v>42006</v>
      </c>
      <c r="D5551" s="28">
        <v>0.41303194000731314</v>
      </c>
      <c r="E5551" s="28">
        <v>2</v>
      </c>
      <c r="F5551" s="27">
        <v>42737</v>
      </c>
      <c r="G5551" s="28">
        <v>0.62696855393856454</v>
      </c>
      <c r="H5551" s="28">
        <v>3</v>
      </c>
      <c r="I5551" s="28">
        <v>0.48000000000000004</v>
      </c>
      <c r="J5551" s="28">
        <v>0.83433352911649361</v>
      </c>
      <c r="K5551" s="28">
        <v>5</v>
      </c>
      <c r="L5551" s="28">
        <v>6250</v>
      </c>
      <c r="M5551" s="29">
        <v>0</v>
      </c>
    </row>
    <row r="5552" spans="1:13" x14ac:dyDescent="0.3">
      <c r="A5552">
        <v>5548</v>
      </c>
      <c r="B5552" s="29">
        <v>2015</v>
      </c>
      <c r="C5552" s="27">
        <v>42254</v>
      </c>
      <c r="D5552" s="28">
        <v>0.1347399496422903</v>
      </c>
      <c r="E5552" s="28">
        <v>1</v>
      </c>
      <c r="F5552" s="27">
        <v>42620</v>
      </c>
      <c r="G5552" s="28">
        <v>0.62511353078654031</v>
      </c>
      <c r="H5552" s="28">
        <v>3</v>
      </c>
      <c r="I5552" s="28">
        <v>0.48000000000000004</v>
      </c>
      <c r="J5552" s="28">
        <v>0.15694405488133545</v>
      </c>
      <c r="K5552" s="28">
        <v>1</v>
      </c>
      <c r="L5552" s="28">
        <v>3750</v>
      </c>
      <c r="M5552" s="29">
        <v>0</v>
      </c>
    </row>
    <row r="5553" spans="1:13" x14ac:dyDescent="0.3">
      <c r="A5553">
        <v>5549</v>
      </c>
      <c r="B5553" s="29">
        <v>2015</v>
      </c>
      <c r="C5553" s="27">
        <v>42036</v>
      </c>
      <c r="D5553" s="28">
        <v>8.3989645548794178E-2</v>
      </c>
      <c r="E5553" s="28">
        <v>1</v>
      </c>
      <c r="F5553" s="27">
        <v>42401</v>
      </c>
      <c r="G5553" s="28">
        <v>0.22918467580818558</v>
      </c>
      <c r="H5553" s="28">
        <v>1</v>
      </c>
      <c r="I5553" s="28">
        <v>0.32</v>
      </c>
      <c r="J5553" s="28">
        <v>0.26767205580016284</v>
      </c>
      <c r="K5553" s="28">
        <v>2</v>
      </c>
      <c r="L5553" s="28">
        <v>4375</v>
      </c>
      <c r="M5553" s="29">
        <v>1</v>
      </c>
    </row>
    <row r="5554" spans="1:13" x14ac:dyDescent="0.3">
      <c r="A5554">
        <v>5550</v>
      </c>
      <c r="B5554" s="29">
        <v>2015</v>
      </c>
      <c r="C5554" s="27">
        <v>42267</v>
      </c>
      <c r="D5554" s="28">
        <v>1.2745404055180654E-2</v>
      </c>
      <c r="E5554" s="28">
        <v>1</v>
      </c>
      <c r="F5554" s="27">
        <v>42633</v>
      </c>
      <c r="G5554" s="28">
        <v>0.97356117301748235</v>
      </c>
      <c r="H5554" s="28">
        <v>3</v>
      </c>
      <c r="I5554" s="28">
        <v>0.48000000000000004</v>
      </c>
      <c r="J5554" s="28">
        <v>0.99827626048031481</v>
      </c>
      <c r="K5554" s="28">
        <v>5</v>
      </c>
      <c r="L5554" s="28">
        <v>6250</v>
      </c>
      <c r="M5554" s="29">
        <v>1</v>
      </c>
    </row>
    <row r="5555" spans="1:13" x14ac:dyDescent="0.3">
      <c r="A5555">
        <v>5551</v>
      </c>
      <c r="B5555" s="29">
        <v>2015</v>
      </c>
      <c r="C5555" s="27">
        <v>42114</v>
      </c>
      <c r="D5555" s="28">
        <v>0.57700074567112103</v>
      </c>
      <c r="E5555" s="28">
        <v>3</v>
      </c>
      <c r="F5555" s="27">
        <v>43210</v>
      </c>
      <c r="G5555" s="28">
        <v>0.99269892355336153</v>
      </c>
      <c r="H5555" s="28">
        <v>3</v>
      </c>
      <c r="I5555" s="28">
        <v>0.48000000000000004</v>
      </c>
      <c r="J5555" s="28">
        <v>0.80428150690763123</v>
      </c>
      <c r="K5555" s="28">
        <v>5</v>
      </c>
      <c r="L5555" s="28">
        <v>6250</v>
      </c>
      <c r="M5555" s="29">
        <v>0</v>
      </c>
    </row>
    <row r="5556" spans="1:13" x14ac:dyDescent="0.3">
      <c r="A5556">
        <v>5552</v>
      </c>
      <c r="B5556" s="29">
        <v>2015</v>
      </c>
      <c r="C5556" s="27">
        <v>42181</v>
      </c>
      <c r="D5556" s="28">
        <v>0.87484456389131082</v>
      </c>
      <c r="E5556" s="28">
        <v>4</v>
      </c>
      <c r="F5556" s="27">
        <v>43642</v>
      </c>
      <c r="G5556" s="28">
        <v>0.63520100009500713</v>
      </c>
      <c r="H5556" s="28">
        <v>3</v>
      </c>
      <c r="I5556" s="28">
        <v>0.48000000000000004</v>
      </c>
      <c r="J5556" s="28">
        <v>0.1029017887313961</v>
      </c>
      <c r="K5556" s="28">
        <v>1</v>
      </c>
      <c r="L5556" s="28">
        <v>3750</v>
      </c>
      <c r="M5556" s="29">
        <v>7</v>
      </c>
    </row>
    <row r="5557" spans="1:13" x14ac:dyDescent="0.3">
      <c r="A5557">
        <v>5553</v>
      </c>
      <c r="B5557" s="29">
        <v>2015</v>
      </c>
      <c r="C5557" s="27">
        <v>42292</v>
      </c>
      <c r="D5557" s="28">
        <v>0.57570557097996811</v>
      </c>
      <c r="E5557" s="28">
        <v>3</v>
      </c>
      <c r="F5557" s="27">
        <v>43388</v>
      </c>
      <c r="G5557" s="28">
        <v>0.17535333036758938</v>
      </c>
      <c r="H5557" s="28">
        <v>1</v>
      </c>
      <c r="I5557" s="28">
        <v>0.32</v>
      </c>
      <c r="J5557" s="28">
        <v>0.51409991737652028</v>
      </c>
      <c r="K5557" s="28">
        <v>3</v>
      </c>
      <c r="L5557" s="28">
        <v>5000</v>
      </c>
      <c r="M5557" s="29">
        <v>1</v>
      </c>
    </row>
    <row r="5558" spans="1:13" x14ac:dyDescent="0.3">
      <c r="A5558">
        <v>5554</v>
      </c>
      <c r="B5558" s="29">
        <v>2015</v>
      </c>
      <c r="C5558" s="27">
        <v>42118</v>
      </c>
      <c r="D5558" s="28">
        <v>1.3516673299285409E-2</v>
      </c>
      <c r="E5558" s="28">
        <v>1</v>
      </c>
      <c r="F5558" s="27">
        <v>42484</v>
      </c>
      <c r="G5558" s="28">
        <v>0.41623649116763717</v>
      </c>
      <c r="H5558" s="28">
        <v>2</v>
      </c>
      <c r="I5558" s="28">
        <v>0.4</v>
      </c>
      <c r="J5558" s="28">
        <v>0.12628616538555348</v>
      </c>
      <c r="K5558" s="28">
        <v>1</v>
      </c>
      <c r="L5558" s="28">
        <v>3750</v>
      </c>
      <c r="M5558" s="29">
        <v>0</v>
      </c>
    </row>
    <row r="5559" spans="1:13" x14ac:dyDescent="0.3">
      <c r="A5559">
        <v>5555</v>
      </c>
      <c r="B5559" s="29">
        <v>2015</v>
      </c>
      <c r="C5559" s="27">
        <v>42187</v>
      </c>
      <c r="D5559" s="28">
        <v>0.49713942188169546</v>
      </c>
      <c r="E5559" s="28">
        <v>3</v>
      </c>
      <c r="F5559" s="27">
        <v>43283</v>
      </c>
      <c r="G5559" s="28">
        <v>0.83147091446988097</v>
      </c>
      <c r="H5559" s="28">
        <v>3</v>
      </c>
      <c r="I5559" s="28">
        <v>0.48000000000000004</v>
      </c>
      <c r="J5559" s="28">
        <v>0.12055239942625551</v>
      </c>
      <c r="K5559" s="28">
        <v>1</v>
      </c>
      <c r="L5559" s="28">
        <v>3750</v>
      </c>
      <c r="M5559" s="29">
        <v>0</v>
      </c>
    </row>
    <row r="5560" spans="1:13" x14ac:dyDescent="0.3">
      <c r="A5560">
        <v>5556</v>
      </c>
      <c r="B5560" s="29">
        <v>2015</v>
      </c>
      <c r="C5560" s="27">
        <v>42265</v>
      </c>
      <c r="D5560" s="28">
        <v>0.89863680900036302</v>
      </c>
      <c r="E5560" s="28">
        <v>4</v>
      </c>
      <c r="F5560" s="27">
        <v>43726</v>
      </c>
      <c r="G5560" s="28">
        <v>0.82740485524418739</v>
      </c>
      <c r="H5560" s="28">
        <v>3</v>
      </c>
      <c r="I5560" s="28">
        <v>0.48000000000000004</v>
      </c>
      <c r="J5560" s="28">
        <v>0.46702445221731592</v>
      </c>
      <c r="K5560" s="28">
        <v>3</v>
      </c>
      <c r="L5560" s="28">
        <v>5000</v>
      </c>
      <c r="M5560" s="29">
        <v>0</v>
      </c>
    </row>
    <row r="5561" spans="1:13" x14ac:dyDescent="0.3">
      <c r="A5561">
        <v>5557</v>
      </c>
      <c r="B5561" s="29">
        <v>2015</v>
      </c>
      <c r="C5561" s="27">
        <v>42264</v>
      </c>
      <c r="D5561" s="28">
        <v>0.86064532456917686</v>
      </c>
      <c r="E5561" s="28">
        <v>4</v>
      </c>
      <c r="F5561" s="27">
        <v>43725</v>
      </c>
      <c r="G5561" s="28">
        <v>0.2112850737902352</v>
      </c>
      <c r="H5561" s="28">
        <v>1</v>
      </c>
      <c r="I5561" s="28">
        <v>0.32</v>
      </c>
      <c r="J5561" s="28">
        <v>0.37569135333188342</v>
      </c>
      <c r="K5561" s="28">
        <v>2</v>
      </c>
      <c r="L5561" s="28">
        <v>4375</v>
      </c>
      <c r="M5561" s="29">
        <v>1</v>
      </c>
    </row>
    <row r="5562" spans="1:13" x14ac:dyDescent="0.3">
      <c r="A5562">
        <v>5558</v>
      </c>
      <c r="B5562" s="29">
        <v>2015</v>
      </c>
      <c r="C5562" s="27">
        <v>42247</v>
      </c>
      <c r="D5562" s="28">
        <v>0.32174619884001843</v>
      </c>
      <c r="E5562" s="28">
        <v>2</v>
      </c>
      <c r="F5562" s="27">
        <v>42978</v>
      </c>
      <c r="G5562" s="28">
        <v>0.94479186692558992</v>
      </c>
      <c r="H5562" s="28">
        <v>3</v>
      </c>
      <c r="I5562" s="28">
        <v>0.48000000000000004</v>
      </c>
      <c r="J5562" s="28">
        <v>0.11545119944671467</v>
      </c>
      <c r="K5562" s="28">
        <v>1</v>
      </c>
      <c r="L5562" s="28">
        <v>3750</v>
      </c>
      <c r="M5562" s="29">
        <v>0</v>
      </c>
    </row>
    <row r="5563" spans="1:13" x14ac:dyDescent="0.3">
      <c r="A5563">
        <v>5559</v>
      </c>
      <c r="B5563" s="29">
        <v>2015</v>
      </c>
      <c r="C5563" s="27">
        <v>42097</v>
      </c>
      <c r="D5563" s="28">
        <v>0.88940784751532342</v>
      </c>
      <c r="E5563" s="28">
        <v>4</v>
      </c>
      <c r="F5563" s="27">
        <v>43558</v>
      </c>
      <c r="G5563" s="28">
        <v>0.87410854978378083</v>
      </c>
      <c r="H5563" s="28">
        <v>3</v>
      </c>
      <c r="I5563" s="28">
        <v>0.48000000000000004</v>
      </c>
      <c r="J5563" s="28">
        <v>0.82063659763073304</v>
      </c>
      <c r="K5563" s="28">
        <v>5</v>
      </c>
      <c r="L5563" s="28">
        <v>6250</v>
      </c>
      <c r="M5563" s="29">
        <v>1</v>
      </c>
    </row>
    <row r="5564" spans="1:13" x14ac:dyDescent="0.3">
      <c r="A5564">
        <v>5560</v>
      </c>
      <c r="B5564" s="29">
        <v>2015</v>
      </c>
      <c r="C5564" s="27">
        <v>42343</v>
      </c>
      <c r="D5564" s="28">
        <v>0.95727288684557399</v>
      </c>
      <c r="E5564" s="28">
        <v>4</v>
      </c>
      <c r="F5564" s="27">
        <v>43804</v>
      </c>
      <c r="G5564" s="28">
        <v>0.53324870792625623</v>
      </c>
      <c r="H5564" s="28">
        <v>2</v>
      </c>
      <c r="I5564" s="28">
        <v>0.4</v>
      </c>
      <c r="J5564" s="28">
        <v>0.10347334213853121</v>
      </c>
      <c r="K5564" s="28">
        <v>1</v>
      </c>
      <c r="L5564" s="28">
        <v>3750</v>
      </c>
      <c r="M5564" s="29">
        <v>1</v>
      </c>
    </row>
    <row r="5565" spans="1:13" x14ac:dyDescent="0.3">
      <c r="A5565">
        <v>5561</v>
      </c>
      <c r="B5565" s="29">
        <v>2015</v>
      </c>
      <c r="C5565" s="27">
        <v>42085</v>
      </c>
      <c r="D5565" s="28">
        <v>4.4068089858171788E-2</v>
      </c>
      <c r="E5565" s="28">
        <v>1</v>
      </c>
      <c r="F5565" s="27">
        <v>42451</v>
      </c>
      <c r="G5565" s="28">
        <v>3.8005361966796825E-2</v>
      </c>
      <c r="H5565" s="28">
        <v>1</v>
      </c>
      <c r="I5565" s="28">
        <v>0.32</v>
      </c>
      <c r="J5565" s="28">
        <v>0.49877534257024747</v>
      </c>
      <c r="K5565" s="28">
        <v>3</v>
      </c>
      <c r="L5565" s="28">
        <v>5000</v>
      </c>
      <c r="M5565" s="29">
        <v>1</v>
      </c>
    </row>
    <row r="5566" spans="1:13" x14ac:dyDescent="0.3">
      <c r="A5566">
        <v>5562</v>
      </c>
      <c r="B5566" s="29">
        <v>2015</v>
      </c>
      <c r="C5566" s="27">
        <v>42056</v>
      </c>
      <c r="D5566" s="28">
        <v>0.10440640478884444</v>
      </c>
      <c r="E5566" s="28">
        <v>1</v>
      </c>
      <c r="F5566" s="27">
        <v>42421</v>
      </c>
      <c r="G5566" s="28">
        <v>0.85913009454846434</v>
      </c>
      <c r="H5566" s="28">
        <v>3</v>
      </c>
      <c r="I5566" s="28">
        <v>0.48000000000000004</v>
      </c>
      <c r="J5566" s="28">
        <v>0.51256094902122706</v>
      </c>
      <c r="K5566" s="28">
        <v>3</v>
      </c>
      <c r="L5566" s="28">
        <v>5000</v>
      </c>
      <c r="M5566" s="29">
        <v>0</v>
      </c>
    </row>
    <row r="5567" spans="1:13" x14ac:dyDescent="0.3">
      <c r="A5567">
        <v>5563</v>
      </c>
      <c r="B5567" s="29">
        <v>2015</v>
      </c>
      <c r="C5567" s="27">
        <v>42027</v>
      </c>
      <c r="D5567" s="28">
        <v>0.85083794346663499</v>
      </c>
      <c r="E5567" s="28">
        <v>4</v>
      </c>
      <c r="F5567" s="27">
        <v>43488</v>
      </c>
      <c r="G5567" s="28">
        <v>0.71385185155044328</v>
      </c>
      <c r="H5567" s="28">
        <v>3</v>
      </c>
      <c r="I5567" s="28">
        <v>0.48000000000000004</v>
      </c>
      <c r="J5567" s="28">
        <v>0.16919577099274596</v>
      </c>
      <c r="K5567" s="28">
        <v>1</v>
      </c>
      <c r="L5567" s="28">
        <v>3750</v>
      </c>
      <c r="M5567" s="29">
        <v>0</v>
      </c>
    </row>
    <row r="5568" spans="1:13" x14ac:dyDescent="0.3">
      <c r="A5568">
        <v>5564</v>
      </c>
      <c r="B5568" s="29">
        <v>2015</v>
      </c>
      <c r="C5568" s="27">
        <v>42128</v>
      </c>
      <c r="D5568" s="28">
        <v>0.21234533530313981</v>
      </c>
      <c r="E5568" s="28">
        <v>1</v>
      </c>
      <c r="F5568" s="27">
        <v>42494</v>
      </c>
      <c r="G5568" s="28">
        <v>0.28815273169626299</v>
      </c>
      <c r="H5568" s="28">
        <v>2</v>
      </c>
      <c r="I5568" s="28">
        <v>0.4</v>
      </c>
      <c r="J5568" s="28">
        <v>0.88682223814407968</v>
      </c>
      <c r="K5568" s="28">
        <v>5</v>
      </c>
      <c r="L5568" s="28">
        <v>6250</v>
      </c>
      <c r="M5568" s="29">
        <v>0</v>
      </c>
    </row>
    <row r="5569" spans="1:13" x14ac:dyDescent="0.3">
      <c r="A5569">
        <v>5565</v>
      </c>
      <c r="B5569" s="29">
        <v>2015</v>
      </c>
      <c r="C5569" s="27">
        <v>42321</v>
      </c>
      <c r="D5569" s="28">
        <v>0.67408087837705266</v>
      </c>
      <c r="E5569" s="28">
        <v>4</v>
      </c>
      <c r="F5569" s="27">
        <v>43782</v>
      </c>
      <c r="G5569" s="28">
        <v>0.70352283922217507</v>
      </c>
      <c r="H5569" s="28">
        <v>3</v>
      </c>
      <c r="I5569" s="28">
        <v>0.48000000000000004</v>
      </c>
      <c r="J5569" s="28">
        <v>0.49924143917546748</v>
      </c>
      <c r="K5569" s="28">
        <v>3</v>
      </c>
      <c r="L5569" s="28">
        <v>5000</v>
      </c>
      <c r="M5569" s="29">
        <v>1</v>
      </c>
    </row>
    <row r="5570" spans="1:13" x14ac:dyDescent="0.3">
      <c r="A5570">
        <v>5566</v>
      </c>
      <c r="B5570" s="29">
        <v>2015</v>
      </c>
      <c r="C5570" s="27">
        <v>42244</v>
      </c>
      <c r="D5570" s="28">
        <v>0.36163491234734724</v>
      </c>
      <c r="E5570" s="28">
        <v>2</v>
      </c>
      <c r="F5570" s="27">
        <v>42975</v>
      </c>
      <c r="G5570" s="28">
        <v>0.70589689651601117</v>
      </c>
      <c r="H5570" s="28">
        <v>3</v>
      </c>
      <c r="I5570" s="28">
        <v>0.48000000000000004</v>
      </c>
      <c r="J5570" s="28">
        <v>0.64040446732360345</v>
      </c>
      <c r="K5570" s="28">
        <v>4</v>
      </c>
      <c r="L5570" s="28">
        <v>5625</v>
      </c>
      <c r="M5570" s="29">
        <v>2</v>
      </c>
    </row>
    <row r="5571" spans="1:13" x14ac:dyDescent="0.3">
      <c r="A5571">
        <v>5567</v>
      </c>
      <c r="B5571" s="29">
        <v>2015</v>
      </c>
      <c r="C5571" s="27">
        <v>42233</v>
      </c>
      <c r="D5571" s="28">
        <v>0.88477133778662209</v>
      </c>
      <c r="E5571" s="28">
        <v>4</v>
      </c>
      <c r="F5571" s="27">
        <v>43694</v>
      </c>
      <c r="G5571" s="28">
        <v>0.20300640797732694</v>
      </c>
      <c r="H5571" s="28">
        <v>1</v>
      </c>
      <c r="I5571" s="28">
        <v>0.32</v>
      </c>
      <c r="J5571" s="28">
        <v>0.67700162671204422</v>
      </c>
      <c r="K5571" s="28">
        <v>4</v>
      </c>
      <c r="L5571" s="28">
        <v>5625</v>
      </c>
      <c r="M5571" s="29">
        <v>3</v>
      </c>
    </row>
    <row r="5572" spans="1:13" x14ac:dyDescent="0.3">
      <c r="A5572">
        <v>5568</v>
      </c>
      <c r="B5572" s="29">
        <v>2015</v>
      </c>
      <c r="C5572" s="27">
        <v>42313</v>
      </c>
      <c r="D5572" s="28">
        <v>6.0926673701845013E-2</v>
      </c>
      <c r="E5572" s="28">
        <v>1</v>
      </c>
      <c r="F5572" s="27">
        <v>42679</v>
      </c>
      <c r="G5572" s="28">
        <v>0.32321573604661424</v>
      </c>
      <c r="H5572" s="28">
        <v>2</v>
      </c>
      <c r="I5572" s="28">
        <v>0.4</v>
      </c>
      <c r="J5572" s="28">
        <v>0.18471364804966039</v>
      </c>
      <c r="K5572" s="28">
        <v>1</v>
      </c>
      <c r="L5572" s="28">
        <v>3750</v>
      </c>
      <c r="M5572" s="29">
        <v>0</v>
      </c>
    </row>
    <row r="5573" spans="1:13" x14ac:dyDescent="0.3">
      <c r="A5573">
        <v>5569</v>
      </c>
      <c r="B5573" s="29">
        <v>2015</v>
      </c>
      <c r="C5573" s="27">
        <v>42128</v>
      </c>
      <c r="D5573" s="28">
        <v>1.4040252219436833E-2</v>
      </c>
      <c r="E5573" s="28">
        <v>1</v>
      </c>
      <c r="F5573" s="27">
        <v>42494</v>
      </c>
      <c r="G5573" s="28">
        <v>0.59553123483467019</v>
      </c>
      <c r="H5573" s="28">
        <v>2</v>
      </c>
      <c r="I5573" s="28">
        <v>0.4</v>
      </c>
      <c r="J5573" s="28">
        <v>0.34811211408705112</v>
      </c>
      <c r="K5573" s="28">
        <v>2</v>
      </c>
      <c r="L5573" s="28">
        <v>4375</v>
      </c>
      <c r="M5573" s="29">
        <v>0</v>
      </c>
    </row>
    <row r="5574" spans="1:13" x14ac:dyDescent="0.3">
      <c r="A5574">
        <v>5570</v>
      </c>
      <c r="B5574" s="29">
        <v>2015</v>
      </c>
      <c r="C5574" s="27">
        <v>42254</v>
      </c>
      <c r="D5574" s="28">
        <v>0.6169983881776514</v>
      </c>
      <c r="E5574" s="28">
        <v>4</v>
      </c>
      <c r="F5574" s="27">
        <v>43715</v>
      </c>
      <c r="G5574" s="28">
        <v>0.4845315215639161</v>
      </c>
      <c r="H5574" s="28">
        <v>2</v>
      </c>
      <c r="I5574" s="28">
        <v>0.4</v>
      </c>
      <c r="J5574" s="28">
        <v>0.56379896346991976</v>
      </c>
      <c r="K5574" s="28">
        <v>3</v>
      </c>
      <c r="L5574" s="28">
        <v>5000</v>
      </c>
      <c r="M5574" s="29">
        <v>0</v>
      </c>
    </row>
    <row r="5575" spans="1:13" x14ac:dyDescent="0.3">
      <c r="A5575">
        <v>5571</v>
      </c>
      <c r="B5575" s="29">
        <v>2015</v>
      </c>
      <c r="C5575" s="27">
        <v>42253</v>
      </c>
      <c r="D5575" s="28">
        <v>0.38395706851026001</v>
      </c>
      <c r="E5575" s="28">
        <v>2</v>
      </c>
      <c r="F5575" s="27">
        <v>42984</v>
      </c>
      <c r="G5575" s="28">
        <v>0.86933851406943219</v>
      </c>
      <c r="H5575" s="28">
        <v>3</v>
      </c>
      <c r="I5575" s="28">
        <v>0.48000000000000004</v>
      </c>
      <c r="J5575" s="28">
        <v>0.99789627658012514</v>
      </c>
      <c r="K5575" s="28">
        <v>5</v>
      </c>
      <c r="L5575" s="28">
        <v>6250</v>
      </c>
      <c r="M5575" s="29">
        <v>0</v>
      </c>
    </row>
    <row r="5576" spans="1:13" x14ac:dyDescent="0.3">
      <c r="A5576">
        <v>5572</v>
      </c>
      <c r="B5576" s="29">
        <v>2015</v>
      </c>
      <c r="C5576" s="27">
        <v>42160</v>
      </c>
      <c r="D5576" s="28">
        <v>0.93468565023220318</v>
      </c>
      <c r="E5576" s="28">
        <v>4</v>
      </c>
      <c r="F5576" s="27">
        <v>43621</v>
      </c>
      <c r="G5576" s="28">
        <v>0.90041489062257962</v>
      </c>
      <c r="H5576" s="28">
        <v>3</v>
      </c>
      <c r="I5576" s="28">
        <v>0.48000000000000004</v>
      </c>
      <c r="J5576" s="28">
        <v>0.73131921245031617</v>
      </c>
      <c r="K5576" s="28">
        <v>5</v>
      </c>
      <c r="L5576" s="28">
        <v>6250</v>
      </c>
      <c r="M5576" s="29">
        <v>6</v>
      </c>
    </row>
    <row r="5577" spans="1:13" x14ac:dyDescent="0.3">
      <c r="A5577">
        <v>5573</v>
      </c>
      <c r="B5577" s="29">
        <v>2015</v>
      </c>
      <c r="C5577" s="27">
        <v>42095</v>
      </c>
      <c r="D5577" s="28">
        <v>0.6581691603760832</v>
      </c>
      <c r="E5577" s="28">
        <v>4</v>
      </c>
      <c r="F5577" s="27">
        <v>43556</v>
      </c>
      <c r="G5577" s="28">
        <v>0.77258329311743223</v>
      </c>
      <c r="H5577" s="28">
        <v>3</v>
      </c>
      <c r="I5577" s="28">
        <v>0.48000000000000004</v>
      </c>
      <c r="J5577" s="28">
        <v>1.2541485035869493E-2</v>
      </c>
      <c r="K5577" s="28">
        <v>1</v>
      </c>
      <c r="L5577" s="28">
        <v>3750</v>
      </c>
      <c r="M5577" s="29">
        <v>1</v>
      </c>
    </row>
    <row r="5578" spans="1:13" x14ac:dyDescent="0.3">
      <c r="A5578">
        <v>5574</v>
      </c>
      <c r="B5578" s="29">
        <v>2015</v>
      </c>
      <c r="C5578" s="27">
        <v>42099</v>
      </c>
      <c r="D5578" s="28">
        <v>0.68080012129731005</v>
      </c>
      <c r="E5578" s="28">
        <v>4</v>
      </c>
      <c r="F5578" s="27">
        <v>43560</v>
      </c>
      <c r="G5578" s="28">
        <v>0.58156323707912783</v>
      </c>
      <c r="H5578" s="28">
        <v>2</v>
      </c>
      <c r="I5578" s="28">
        <v>0.4</v>
      </c>
      <c r="J5578" s="28">
        <v>0.54310093644700774</v>
      </c>
      <c r="K5578" s="28">
        <v>3</v>
      </c>
      <c r="L5578" s="28">
        <v>5000</v>
      </c>
      <c r="M5578" s="29">
        <v>1</v>
      </c>
    </row>
    <row r="5579" spans="1:13" x14ac:dyDescent="0.3">
      <c r="A5579">
        <v>5575</v>
      </c>
      <c r="B5579" s="29">
        <v>2015</v>
      </c>
      <c r="C5579" s="27">
        <v>42130</v>
      </c>
      <c r="D5579" s="28">
        <v>0.98791915439522227</v>
      </c>
      <c r="E5579" s="28">
        <v>4</v>
      </c>
      <c r="F5579" s="27">
        <v>43591</v>
      </c>
      <c r="G5579" s="28">
        <v>0.54531920113884869</v>
      </c>
      <c r="H5579" s="28">
        <v>2</v>
      </c>
      <c r="I5579" s="28">
        <v>0.4</v>
      </c>
      <c r="J5579" s="28">
        <v>0.68826560665200665</v>
      </c>
      <c r="K5579" s="28">
        <v>4</v>
      </c>
      <c r="L5579" s="28">
        <v>5625</v>
      </c>
      <c r="M5579" s="29">
        <v>3</v>
      </c>
    </row>
    <row r="5580" spans="1:13" x14ac:dyDescent="0.3">
      <c r="A5580">
        <v>5576</v>
      </c>
      <c r="B5580" s="29">
        <v>2015</v>
      </c>
      <c r="C5580" s="27">
        <v>42154</v>
      </c>
      <c r="D5580" s="28">
        <v>0.19724749751431236</v>
      </c>
      <c r="E5580" s="28">
        <v>1</v>
      </c>
      <c r="F5580" s="27">
        <v>42520</v>
      </c>
      <c r="G5580" s="28">
        <v>0.21387141175466917</v>
      </c>
      <c r="H5580" s="28">
        <v>1</v>
      </c>
      <c r="I5580" s="28">
        <v>0.32</v>
      </c>
      <c r="J5580" s="28">
        <v>0.11998802813851772</v>
      </c>
      <c r="K5580" s="28">
        <v>1</v>
      </c>
      <c r="L5580" s="28">
        <v>3750</v>
      </c>
      <c r="M5580" s="29">
        <v>0</v>
      </c>
    </row>
    <row r="5581" spans="1:13" x14ac:dyDescent="0.3">
      <c r="A5581">
        <v>5577</v>
      </c>
      <c r="B5581" s="29">
        <v>2015</v>
      </c>
      <c r="C5581" s="27">
        <v>42116</v>
      </c>
      <c r="D5581" s="28">
        <v>0.68997080248670462</v>
      </c>
      <c r="E5581" s="28">
        <v>4</v>
      </c>
      <c r="F5581" s="27">
        <v>43577</v>
      </c>
      <c r="G5581" s="28">
        <v>5.7073769223313642E-2</v>
      </c>
      <c r="H5581" s="28">
        <v>1</v>
      </c>
      <c r="I5581" s="28">
        <v>0.32</v>
      </c>
      <c r="J5581" s="28">
        <v>0.39086128528541375</v>
      </c>
      <c r="K5581" s="28">
        <v>2</v>
      </c>
      <c r="L5581" s="28">
        <v>4375</v>
      </c>
      <c r="M5581" s="29">
        <v>2</v>
      </c>
    </row>
    <row r="5582" spans="1:13" x14ac:dyDescent="0.3">
      <c r="A5582">
        <v>5578</v>
      </c>
      <c r="B5582" s="29">
        <v>2015</v>
      </c>
      <c r="C5582" s="27">
        <v>42086</v>
      </c>
      <c r="D5582" s="28">
        <v>3.4195238157340713E-2</v>
      </c>
      <c r="E5582" s="28">
        <v>1</v>
      </c>
      <c r="F5582" s="27">
        <v>42452</v>
      </c>
      <c r="G5582" s="28">
        <v>0.79373557190268307</v>
      </c>
      <c r="H5582" s="28">
        <v>3</v>
      </c>
      <c r="I5582" s="28">
        <v>0.48000000000000004</v>
      </c>
      <c r="J5582" s="28">
        <v>0.16307116312106285</v>
      </c>
      <c r="K5582" s="28">
        <v>1</v>
      </c>
      <c r="L5582" s="28">
        <v>3750</v>
      </c>
      <c r="M5582" s="29">
        <v>0</v>
      </c>
    </row>
    <row r="5583" spans="1:13" x14ac:dyDescent="0.3">
      <c r="A5583">
        <v>5579</v>
      </c>
      <c r="B5583" s="29">
        <v>2015</v>
      </c>
      <c r="C5583" s="27">
        <v>42082</v>
      </c>
      <c r="D5583" s="28">
        <v>0.67691698968662872</v>
      </c>
      <c r="E5583" s="28">
        <v>4</v>
      </c>
      <c r="F5583" s="27">
        <v>43543</v>
      </c>
      <c r="G5583" s="28">
        <v>0.22166901450644994</v>
      </c>
      <c r="H5583" s="28">
        <v>1</v>
      </c>
      <c r="I5583" s="28">
        <v>0.32</v>
      </c>
      <c r="J5583" s="28">
        <v>0.85421739737163416</v>
      </c>
      <c r="K5583" s="28">
        <v>5</v>
      </c>
      <c r="L5583" s="28">
        <v>6250</v>
      </c>
      <c r="M5583" s="29">
        <v>1</v>
      </c>
    </row>
    <row r="5584" spans="1:13" x14ac:dyDescent="0.3">
      <c r="A5584">
        <v>5580</v>
      </c>
      <c r="B5584" s="29">
        <v>2015</v>
      </c>
      <c r="C5584" s="27">
        <v>42098</v>
      </c>
      <c r="D5584" s="28">
        <v>0.22354163502348134</v>
      </c>
      <c r="E5584" s="28">
        <v>1</v>
      </c>
      <c r="F5584" s="27">
        <v>42464</v>
      </c>
      <c r="G5584" s="28">
        <v>0.81839249107400014</v>
      </c>
      <c r="H5584" s="28">
        <v>3</v>
      </c>
      <c r="I5584" s="28">
        <v>0.48000000000000004</v>
      </c>
      <c r="J5584" s="28">
        <v>0.93018418874505104</v>
      </c>
      <c r="K5584" s="28">
        <v>5</v>
      </c>
      <c r="L5584" s="28">
        <v>6250</v>
      </c>
      <c r="M5584" s="29">
        <v>0</v>
      </c>
    </row>
    <row r="5585" spans="1:13" x14ac:dyDescent="0.3">
      <c r="A5585">
        <v>5581</v>
      </c>
      <c r="B5585" s="29">
        <v>2015</v>
      </c>
      <c r="C5585" s="27">
        <v>42359</v>
      </c>
      <c r="D5585" s="28">
        <v>0.94178090640441081</v>
      </c>
      <c r="E5585" s="28">
        <v>4</v>
      </c>
      <c r="F5585" s="27">
        <v>43820</v>
      </c>
      <c r="G5585" s="28">
        <v>0.73242542971837521</v>
      </c>
      <c r="H5585" s="28">
        <v>3</v>
      </c>
      <c r="I5585" s="28">
        <v>0.48000000000000004</v>
      </c>
      <c r="J5585" s="28">
        <v>0.41623262302430863</v>
      </c>
      <c r="K5585" s="28">
        <v>2</v>
      </c>
      <c r="L5585" s="28">
        <v>4375</v>
      </c>
      <c r="M5585" s="29">
        <v>1</v>
      </c>
    </row>
    <row r="5586" spans="1:13" x14ac:dyDescent="0.3">
      <c r="A5586">
        <v>5582</v>
      </c>
      <c r="B5586" s="29">
        <v>2015</v>
      </c>
      <c r="C5586" s="27">
        <v>42016</v>
      </c>
      <c r="D5586" s="28">
        <v>0.59765229513505036</v>
      </c>
      <c r="E5586" s="28">
        <v>4</v>
      </c>
      <c r="F5586" s="27">
        <v>43477</v>
      </c>
      <c r="G5586" s="28">
        <v>0.57929810861326758</v>
      </c>
      <c r="H5586" s="28">
        <v>2</v>
      </c>
      <c r="I5586" s="28">
        <v>0.4</v>
      </c>
      <c r="J5586" s="28">
        <v>0.98406551943723874</v>
      </c>
      <c r="K5586" s="28">
        <v>5</v>
      </c>
      <c r="L5586" s="28">
        <v>6250</v>
      </c>
      <c r="M5586" s="29">
        <v>2</v>
      </c>
    </row>
    <row r="5587" spans="1:13" x14ac:dyDescent="0.3">
      <c r="A5587">
        <v>5583</v>
      </c>
      <c r="B5587" s="29">
        <v>2015</v>
      </c>
      <c r="C5587" s="27">
        <v>42089</v>
      </c>
      <c r="D5587" s="28">
        <v>0.8025649181962482</v>
      </c>
      <c r="E5587" s="28">
        <v>4</v>
      </c>
      <c r="F5587" s="27">
        <v>43550</v>
      </c>
      <c r="G5587" s="28">
        <v>0.4129383778486676</v>
      </c>
      <c r="H5587" s="28">
        <v>2</v>
      </c>
      <c r="I5587" s="28">
        <v>0.4</v>
      </c>
      <c r="J5587" s="28">
        <v>0.67365457526911554</v>
      </c>
      <c r="K5587" s="28">
        <v>4</v>
      </c>
      <c r="L5587" s="28">
        <v>5625</v>
      </c>
      <c r="M5587" s="29">
        <v>3</v>
      </c>
    </row>
    <row r="5588" spans="1:13" x14ac:dyDescent="0.3">
      <c r="A5588">
        <v>5584</v>
      </c>
      <c r="B5588" s="29">
        <v>2015</v>
      </c>
      <c r="C5588" s="27">
        <v>42058</v>
      </c>
      <c r="D5588" s="28">
        <v>0.83714759044516207</v>
      </c>
      <c r="E5588" s="28">
        <v>4</v>
      </c>
      <c r="F5588" s="27">
        <v>43519</v>
      </c>
      <c r="G5588" s="28">
        <v>0.43468499578611219</v>
      </c>
      <c r="H5588" s="28">
        <v>2</v>
      </c>
      <c r="I5588" s="28">
        <v>0.4</v>
      </c>
      <c r="J5588" s="28">
        <v>0.29823447303956696</v>
      </c>
      <c r="K5588" s="28">
        <v>2</v>
      </c>
      <c r="L5588" s="28">
        <v>4375</v>
      </c>
      <c r="M5588" s="29">
        <v>1</v>
      </c>
    </row>
    <row r="5589" spans="1:13" x14ac:dyDescent="0.3">
      <c r="A5589">
        <v>5585</v>
      </c>
      <c r="B5589" s="29">
        <v>2015</v>
      </c>
      <c r="C5589" s="27">
        <v>42062</v>
      </c>
      <c r="D5589" s="28">
        <v>0.24734039485665882</v>
      </c>
      <c r="E5589" s="28">
        <v>1</v>
      </c>
      <c r="F5589" s="27">
        <v>42427</v>
      </c>
      <c r="G5589" s="28">
        <v>0.96598417719136842</v>
      </c>
      <c r="H5589" s="28">
        <v>3</v>
      </c>
      <c r="I5589" s="28">
        <v>0.48000000000000004</v>
      </c>
      <c r="J5589" s="28">
        <v>0.11281509827780789</v>
      </c>
      <c r="K5589" s="28">
        <v>1</v>
      </c>
      <c r="L5589" s="28">
        <v>3750</v>
      </c>
      <c r="M5589" s="29">
        <v>1</v>
      </c>
    </row>
    <row r="5590" spans="1:13" x14ac:dyDescent="0.3">
      <c r="A5590">
        <v>5586</v>
      </c>
      <c r="B5590" s="29">
        <v>2015</v>
      </c>
      <c r="C5590" s="27">
        <v>42185</v>
      </c>
      <c r="D5590" s="28">
        <v>0.16549737117868368</v>
      </c>
      <c r="E5590" s="28">
        <v>1</v>
      </c>
      <c r="F5590" s="27">
        <v>42551</v>
      </c>
      <c r="G5590" s="28">
        <v>0.38764166688618695</v>
      </c>
      <c r="H5590" s="28">
        <v>2</v>
      </c>
      <c r="I5590" s="28">
        <v>0.4</v>
      </c>
      <c r="J5590" s="28">
        <v>0.17814355457211195</v>
      </c>
      <c r="K5590" s="28">
        <v>1</v>
      </c>
      <c r="L5590" s="28">
        <v>3750</v>
      </c>
      <c r="M5590" s="29">
        <v>0</v>
      </c>
    </row>
    <row r="5591" spans="1:13" x14ac:dyDescent="0.3">
      <c r="A5591">
        <v>5587</v>
      </c>
      <c r="B5591" s="29">
        <v>2015</v>
      </c>
      <c r="C5591" s="27">
        <v>42137</v>
      </c>
      <c r="D5591" s="28">
        <v>0.50043495786640546</v>
      </c>
      <c r="E5591" s="28">
        <v>3</v>
      </c>
      <c r="F5591" s="27">
        <v>43233</v>
      </c>
      <c r="G5591" s="28">
        <v>7.6261394938036853E-2</v>
      </c>
      <c r="H5591" s="28">
        <v>1</v>
      </c>
      <c r="I5591" s="28">
        <v>0.32</v>
      </c>
      <c r="J5591" s="28">
        <v>0.2918498226662567</v>
      </c>
      <c r="K5591" s="28">
        <v>2</v>
      </c>
      <c r="L5591" s="28">
        <v>4375</v>
      </c>
      <c r="M5591" s="29">
        <v>1</v>
      </c>
    </row>
    <row r="5592" spans="1:13" x14ac:dyDescent="0.3">
      <c r="A5592">
        <v>5588</v>
      </c>
      <c r="B5592" s="29">
        <v>2015</v>
      </c>
      <c r="C5592" s="27">
        <v>42244</v>
      </c>
      <c r="D5592" s="28">
        <v>0.94870702178832789</v>
      </c>
      <c r="E5592" s="28">
        <v>4</v>
      </c>
      <c r="F5592" s="27">
        <v>43705</v>
      </c>
      <c r="G5592" s="28">
        <v>0.52063643387282421</v>
      </c>
      <c r="H5592" s="28">
        <v>2</v>
      </c>
      <c r="I5592" s="28">
        <v>0.4</v>
      </c>
      <c r="J5592" s="28">
        <v>5.5135284340152579E-2</v>
      </c>
      <c r="K5592" s="28">
        <v>1</v>
      </c>
      <c r="L5592" s="28">
        <v>3750</v>
      </c>
      <c r="M5592" s="29">
        <v>0</v>
      </c>
    </row>
    <row r="5593" spans="1:13" x14ac:dyDescent="0.3">
      <c r="A5593">
        <v>5589</v>
      </c>
      <c r="B5593" s="29">
        <v>2015</v>
      </c>
      <c r="C5593" s="27">
        <v>42291</v>
      </c>
      <c r="D5593" s="28">
        <v>0.49382026055559747</v>
      </c>
      <c r="E5593" s="28">
        <v>3</v>
      </c>
      <c r="F5593" s="27">
        <v>43387</v>
      </c>
      <c r="G5593" s="28">
        <v>0.12733855735925936</v>
      </c>
      <c r="H5593" s="28">
        <v>1</v>
      </c>
      <c r="I5593" s="28">
        <v>0.32</v>
      </c>
      <c r="J5593" s="28">
        <v>0.85101359611900185</v>
      </c>
      <c r="K5593" s="28">
        <v>5</v>
      </c>
      <c r="L5593" s="28">
        <v>6250</v>
      </c>
      <c r="M5593" s="29">
        <v>2</v>
      </c>
    </row>
    <row r="5594" spans="1:13" x14ac:dyDescent="0.3">
      <c r="A5594">
        <v>5590</v>
      </c>
      <c r="B5594" s="29">
        <v>2015</v>
      </c>
      <c r="C5594" s="27">
        <v>42193</v>
      </c>
      <c r="D5594" s="28">
        <v>0.33226582160149609</v>
      </c>
      <c r="E5594" s="28">
        <v>2</v>
      </c>
      <c r="F5594" s="27">
        <v>42924</v>
      </c>
      <c r="G5594" s="28">
        <v>0.55658446628589542</v>
      </c>
      <c r="H5594" s="28">
        <v>2</v>
      </c>
      <c r="I5594" s="28">
        <v>0.4</v>
      </c>
      <c r="J5594" s="28">
        <v>2.9534284086651375E-2</v>
      </c>
      <c r="K5594" s="28">
        <v>1</v>
      </c>
      <c r="L5594" s="28">
        <v>3750</v>
      </c>
      <c r="M5594" s="29">
        <v>0</v>
      </c>
    </row>
    <row r="5595" spans="1:13" x14ac:dyDescent="0.3">
      <c r="A5595">
        <v>5591</v>
      </c>
      <c r="B5595" s="29">
        <v>2015</v>
      </c>
      <c r="C5595" s="27">
        <v>42266</v>
      </c>
      <c r="D5595" s="28">
        <v>0.76766265034821568</v>
      </c>
      <c r="E5595" s="28">
        <v>4</v>
      </c>
      <c r="F5595" s="27">
        <v>43727</v>
      </c>
      <c r="G5595" s="28">
        <v>0.88619052879851457</v>
      </c>
      <c r="H5595" s="28">
        <v>3</v>
      </c>
      <c r="I5595" s="28">
        <v>0.48000000000000004</v>
      </c>
      <c r="J5595" s="28">
        <v>0.78225082431368897</v>
      </c>
      <c r="K5595" s="28">
        <v>5</v>
      </c>
      <c r="L5595" s="28">
        <v>6250</v>
      </c>
      <c r="M5595" s="29">
        <v>0</v>
      </c>
    </row>
    <row r="5596" spans="1:13" x14ac:dyDescent="0.3">
      <c r="A5596">
        <v>5592</v>
      </c>
      <c r="B5596" s="29">
        <v>2015</v>
      </c>
      <c r="C5596" s="27">
        <v>42357</v>
      </c>
      <c r="D5596" s="28">
        <v>0.12819832884755955</v>
      </c>
      <c r="E5596" s="28">
        <v>1</v>
      </c>
      <c r="F5596" s="27">
        <v>42723</v>
      </c>
      <c r="G5596" s="28">
        <v>0.40858733486816623</v>
      </c>
      <c r="H5596" s="28">
        <v>2</v>
      </c>
      <c r="I5596" s="28">
        <v>0.4</v>
      </c>
      <c r="J5596" s="28">
        <v>0.46398959600454159</v>
      </c>
      <c r="K5596" s="28">
        <v>3</v>
      </c>
      <c r="L5596" s="28">
        <v>5000</v>
      </c>
      <c r="M5596" s="29">
        <v>0</v>
      </c>
    </row>
    <row r="5597" spans="1:13" x14ac:dyDescent="0.3">
      <c r="A5597">
        <v>5593</v>
      </c>
      <c r="B5597" s="29">
        <v>2015</v>
      </c>
      <c r="C5597" s="27">
        <v>42296</v>
      </c>
      <c r="D5597" s="28">
        <v>0.4476670779704115</v>
      </c>
      <c r="E5597" s="28">
        <v>3</v>
      </c>
      <c r="F5597" s="27">
        <v>43392</v>
      </c>
      <c r="G5597" s="28">
        <v>0.14754397330765057</v>
      </c>
      <c r="H5597" s="28">
        <v>1</v>
      </c>
      <c r="I5597" s="28">
        <v>0.32</v>
      </c>
      <c r="J5597" s="28">
        <v>0.3632400794251005</v>
      </c>
      <c r="K5597" s="28">
        <v>2</v>
      </c>
      <c r="L5597" s="28">
        <v>4375</v>
      </c>
      <c r="M5597" s="29">
        <v>2</v>
      </c>
    </row>
    <row r="5598" spans="1:13" x14ac:dyDescent="0.3">
      <c r="A5598">
        <v>5594</v>
      </c>
      <c r="B5598" s="29">
        <v>2015</v>
      </c>
      <c r="C5598" s="27">
        <v>42016</v>
      </c>
      <c r="D5598" s="28">
        <v>0.1243720102999345</v>
      </c>
      <c r="E5598" s="28">
        <v>1</v>
      </c>
      <c r="F5598" s="27">
        <v>42381</v>
      </c>
      <c r="G5598" s="28">
        <v>6.9802476189305129E-2</v>
      </c>
      <c r="H5598" s="28">
        <v>1</v>
      </c>
      <c r="I5598" s="28">
        <v>0.32</v>
      </c>
      <c r="J5598" s="28">
        <v>0.40161757508928575</v>
      </c>
      <c r="K5598" s="28">
        <v>2</v>
      </c>
      <c r="L5598" s="28">
        <v>4375</v>
      </c>
      <c r="M5598" s="29">
        <v>0</v>
      </c>
    </row>
    <row r="5599" spans="1:13" x14ac:dyDescent="0.3">
      <c r="A5599">
        <v>5595</v>
      </c>
      <c r="B5599" s="29">
        <v>2015</v>
      </c>
      <c r="C5599" s="27">
        <v>42161</v>
      </c>
      <c r="D5599" s="28">
        <v>0.95139296910603821</v>
      </c>
      <c r="E5599" s="28">
        <v>4</v>
      </c>
      <c r="F5599" s="27">
        <v>43622</v>
      </c>
      <c r="G5599" s="28">
        <v>0.46823607287301394</v>
      </c>
      <c r="H5599" s="28">
        <v>2</v>
      </c>
      <c r="I5599" s="28">
        <v>0.4</v>
      </c>
      <c r="J5599" s="28">
        <v>0.95931483817326368</v>
      </c>
      <c r="K5599" s="28">
        <v>5</v>
      </c>
      <c r="L5599" s="28">
        <v>6250</v>
      </c>
      <c r="M5599" s="29">
        <v>3</v>
      </c>
    </row>
    <row r="5600" spans="1:13" x14ac:dyDescent="0.3">
      <c r="A5600">
        <v>5596</v>
      </c>
      <c r="B5600" s="29">
        <v>2015</v>
      </c>
      <c r="C5600" s="27">
        <v>42010</v>
      </c>
      <c r="D5600" s="28">
        <v>0.18710699332979297</v>
      </c>
      <c r="E5600" s="28">
        <v>1</v>
      </c>
      <c r="F5600" s="27">
        <v>42375</v>
      </c>
      <c r="G5600" s="28">
        <v>0.53995597140277563</v>
      </c>
      <c r="H5600" s="28">
        <v>2</v>
      </c>
      <c r="I5600" s="28">
        <v>0.4</v>
      </c>
      <c r="J5600" s="28">
        <v>0.12114810118034147</v>
      </c>
      <c r="K5600" s="28">
        <v>1</v>
      </c>
      <c r="L5600" s="28">
        <v>3750</v>
      </c>
      <c r="M5600" s="29">
        <v>1</v>
      </c>
    </row>
    <row r="5601" spans="1:13" x14ac:dyDescent="0.3">
      <c r="A5601">
        <v>5597</v>
      </c>
      <c r="B5601" s="29">
        <v>2015</v>
      </c>
      <c r="C5601" s="27">
        <v>42138</v>
      </c>
      <c r="D5601" s="28">
        <v>0.45158759334545395</v>
      </c>
      <c r="E5601" s="28">
        <v>3</v>
      </c>
      <c r="F5601" s="27">
        <v>43234</v>
      </c>
      <c r="G5601" s="28">
        <v>0.87911882528743412</v>
      </c>
      <c r="H5601" s="28">
        <v>3</v>
      </c>
      <c r="I5601" s="28">
        <v>0.48000000000000004</v>
      </c>
      <c r="J5601" s="28">
        <v>0.96505276881824276</v>
      </c>
      <c r="K5601" s="28">
        <v>5</v>
      </c>
      <c r="L5601" s="28">
        <v>6250</v>
      </c>
      <c r="M5601" s="29">
        <v>1</v>
      </c>
    </row>
    <row r="5602" spans="1:13" x14ac:dyDescent="0.3">
      <c r="A5602">
        <v>5598</v>
      </c>
      <c r="B5602" s="29">
        <v>2015</v>
      </c>
      <c r="C5602" s="27">
        <v>42148</v>
      </c>
      <c r="D5602" s="28">
        <v>0.51255030106599531</v>
      </c>
      <c r="E5602" s="28">
        <v>3</v>
      </c>
      <c r="F5602" s="27">
        <v>43244</v>
      </c>
      <c r="G5602" s="28">
        <v>0.63797142643825699</v>
      </c>
      <c r="H5602" s="28">
        <v>3</v>
      </c>
      <c r="I5602" s="28">
        <v>0.48000000000000004</v>
      </c>
      <c r="J5602" s="28">
        <v>0.9830182903270267</v>
      </c>
      <c r="K5602" s="28">
        <v>5</v>
      </c>
      <c r="L5602" s="28">
        <v>6250</v>
      </c>
      <c r="M5602" s="29">
        <v>2</v>
      </c>
    </row>
    <row r="5603" spans="1:13" x14ac:dyDescent="0.3">
      <c r="A5603">
        <v>5599</v>
      </c>
      <c r="B5603" s="29">
        <v>2015</v>
      </c>
      <c r="C5603" s="27">
        <v>42058</v>
      </c>
      <c r="D5603" s="28">
        <v>0.36260041809068144</v>
      </c>
      <c r="E5603" s="28">
        <v>2</v>
      </c>
      <c r="F5603" s="27">
        <v>42789</v>
      </c>
      <c r="G5603" s="28">
        <v>0.92508636765884844</v>
      </c>
      <c r="H5603" s="28">
        <v>3</v>
      </c>
      <c r="I5603" s="28">
        <v>0.48000000000000004</v>
      </c>
      <c r="J5603" s="28">
        <v>0.35609541595431393</v>
      </c>
      <c r="K5603" s="28">
        <v>2</v>
      </c>
      <c r="L5603" s="28">
        <v>4375</v>
      </c>
      <c r="M5603" s="29">
        <v>0</v>
      </c>
    </row>
    <row r="5604" spans="1:13" x14ac:dyDescent="0.3">
      <c r="A5604">
        <v>5600</v>
      </c>
      <c r="B5604" s="29">
        <v>2015</v>
      </c>
      <c r="C5604" s="27">
        <v>42050</v>
      </c>
      <c r="D5604" s="28">
        <v>0.70015908898213852</v>
      </c>
      <c r="E5604" s="28">
        <v>4</v>
      </c>
      <c r="F5604" s="27">
        <v>43511</v>
      </c>
      <c r="G5604" s="28">
        <v>0.95938780427169146</v>
      </c>
      <c r="H5604" s="28">
        <v>3</v>
      </c>
      <c r="I5604" s="28">
        <v>0.48000000000000004</v>
      </c>
      <c r="J5604" s="28">
        <v>0.14643860635612593</v>
      </c>
      <c r="K5604" s="28">
        <v>1</v>
      </c>
      <c r="L5604" s="28">
        <v>3750</v>
      </c>
      <c r="M5604" s="29">
        <v>0</v>
      </c>
    </row>
    <row r="5605" spans="1:13" x14ac:dyDescent="0.3">
      <c r="A5605">
        <v>5601</v>
      </c>
      <c r="B5605" s="29">
        <v>2015</v>
      </c>
      <c r="C5605" s="27">
        <v>42146</v>
      </c>
      <c r="D5605" s="28">
        <v>0.92465549149776471</v>
      </c>
      <c r="E5605" s="28">
        <v>4</v>
      </c>
      <c r="F5605" s="27">
        <v>43607</v>
      </c>
      <c r="G5605" s="28">
        <v>0.14461484559217153</v>
      </c>
      <c r="H5605" s="28">
        <v>1</v>
      </c>
      <c r="I5605" s="28">
        <v>0.32</v>
      </c>
      <c r="J5605" s="28">
        <v>0.56441481795904114</v>
      </c>
      <c r="K5605" s="28">
        <v>3</v>
      </c>
      <c r="L5605" s="28">
        <v>5000</v>
      </c>
      <c r="M5605" s="29">
        <v>1</v>
      </c>
    </row>
    <row r="5606" spans="1:13" x14ac:dyDescent="0.3">
      <c r="A5606">
        <v>5602</v>
      </c>
      <c r="B5606" s="29">
        <v>2015</v>
      </c>
      <c r="C5606" s="27">
        <v>42313</v>
      </c>
      <c r="D5606" s="28">
        <v>0.94091036719855137</v>
      </c>
      <c r="E5606" s="28">
        <v>4</v>
      </c>
      <c r="F5606" s="27">
        <v>43774</v>
      </c>
      <c r="G5606" s="28">
        <v>0.56553591243419055</v>
      </c>
      <c r="H5606" s="28">
        <v>2</v>
      </c>
      <c r="I5606" s="28">
        <v>0.4</v>
      </c>
      <c r="J5606" s="28">
        <v>0.14571852795890861</v>
      </c>
      <c r="K5606" s="28">
        <v>1</v>
      </c>
      <c r="L5606" s="28">
        <v>3750</v>
      </c>
      <c r="M5606" s="29">
        <v>0</v>
      </c>
    </row>
    <row r="5607" spans="1:13" x14ac:dyDescent="0.3">
      <c r="A5607">
        <v>5603</v>
      </c>
      <c r="B5607" s="29">
        <v>2015</v>
      </c>
      <c r="C5607" s="27">
        <v>42130</v>
      </c>
      <c r="D5607" s="28">
        <v>2.6592875824757667E-2</v>
      </c>
      <c r="E5607" s="28">
        <v>1</v>
      </c>
      <c r="F5607" s="27">
        <v>42496</v>
      </c>
      <c r="G5607" s="28">
        <v>0.25808262248054903</v>
      </c>
      <c r="H5607" s="28">
        <v>1</v>
      </c>
      <c r="I5607" s="28">
        <v>0.32</v>
      </c>
      <c r="J5607" s="28">
        <v>0.25182238589179662</v>
      </c>
      <c r="K5607" s="28">
        <v>2</v>
      </c>
      <c r="L5607" s="28">
        <v>4375</v>
      </c>
      <c r="M5607" s="29">
        <v>0</v>
      </c>
    </row>
    <row r="5608" spans="1:13" x14ac:dyDescent="0.3">
      <c r="A5608">
        <v>5604</v>
      </c>
      <c r="B5608" s="29">
        <v>2015</v>
      </c>
      <c r="C5608" s="27">
        <v>42057</v>
      </c>
      <c r="D5608" s="28">
        <v>0.13524599679563321</v>
      </c>
      <c r="E5608" s="28">
        <v>1</v>
      </c>
      <c r="F5608" s="27">
        <v>42422</v>
      </c>
      <c r="G5608" s="28">
        <v>0.68687950089365357</v>
      </c>
      <c r="H5608" s="28">
        <v>3</v>
      </c>
      <c r="I5608" s="28">
        <v>0.48000000000000004</v>
      </c>
      <c r="J5608" s="28">
        <v>0.89582853534315121</v>
      </c>
      <c r="K5608" s="28">
        <v>5</v>
      </c>
      <c r="L5608" s="28">
        <v>6250</v>
      </c>
      <c r="M5608" s="29">
        <v>0</v>
      </c>
    </row>
    <row r="5609" spans="1:13" x14ac:dyDescent="0.3">
      <c r="A5609">
        <v>5605</v>
      </c>
      <c r="B5609" s="29">
        <v>2015</v>
      </c>
      <c r="C5609" s="27">
        <v>42276</v>
      </c>
      <c r="D5609" s="28">
        <v>0.4431050005027185</v>
      </c>
      <c r="E5609" s="28">
        <v>3</v>
      </c>
      <c r="F5609" s="27">
        <v>43372</v>
      </c>
      <c r="G5609" s="28">
        <v>0.87548371068129638</v>
      </c>
      <c r="H5609" s="28">
        <v>3</v>
      </c>
      <c r="I5609" s="28">
        <v>0.48000000000000004</v>
      </c>
      <c r="J5609" s="28">
        <v>0.87249777661279804</v>
      </c>
      <c r="K5609" s="28">
        <v>5</v>
      </c>
      <c r="L5609" s="28">
        <v>6250</v>
      </c>
      <c r="M5609" s="29">
        <v>1</v>
      </c>
    </row>
    <row r="5610" spans="1:13" x14ac:dyDescent="0.3">
      <c r="A5610">
        <v>5606</v>
      </c>
      <c r="B5610" s="29">
        <v>2015</v>
      </c>
      <c r="C5610" s="27">
        <v>42248</v>
      </c>
      <c r="D5610" s="28">
        <v>0.27434662307762492</v>
      </c>
      <c r="E5610" s="28">
        <v>2</v>
      </c>
      <c r="F5610" s="27">
        <v>42979</v>
      </c>
      <c r="G5610" s="28">
        <v>0.71451662501839708</v>
      </c>
      <c r="H5610" s="28">
        <v>3</v>
      </c>
      <c r="I5610" s="28">
        <v>0.48000000000000004</v>
      </c>
      <c r="J5610" s="28">
        <v>0.64928127138071001</v>
      </c>
      <c r="K5610" s="28">
        <v>4</v>
      </c>
      <c r="L5610" s="28">
        <v>5625</v>
      </c>
      <c r="M5610" s="29">
        <v>0</v>
      </c>
    </row>
    <row r="5611" spans="1:13" x14ac:dyDescent="0.3">
      <c r="A5611">
        <v>5607</v>
      </c>
      <c r="B5611" s="29">
        <v>2015</v>
      </c>
      <c r="C5611" s="27">
        <v>42313</v>
      </c>
      <c r="D5611" s="28">
        <v>0.37214473870334031</v>
      </c>
      <c r="E5611" s="28">
        <v>2</v>
      </c>
      <c r="F5611" s="27">
        <v>43044</v>
      </c>
      <c r="G5611" s="28">
        <v>0.18746577828204469</v>
      </c>
      <c r="H5611" s="28">
        <v>1</v>
      </c>
      <c r="I5611" s="28">
        <v>0.32</v>
      </c>
      <c r="J5611" s="28">
        <v>0.64800892800078125</v>
      </c>
      <c r="K5611" s="28">
        <v>4</v>
      </c>
      <c r="L5611" s="28">
        <v>5625</v>
      </c>
      <c r="M5611" s="29">
        <v>2</v>
      </c>
    </row>
    <row r="5612" spans="1:13" x14ac:dyDescent="0.3">
      <c r="A5612">
        <v>5608</v>
      </c>
      <c r="B5612" s="29">
        <v>2015</v>
      </c>
      <c r="C5612" s="27">
        <v>42012</v>
      </c>
      <c r="D5612" s="28">
        <v>0.91271482823732031</v>
      </c>
      <c r="E5612" s="28">
        <v>4</v>
      </c>
      <c r="F5612" s="27">
        <v>43473</v>
      </c>
      <c r="G5612" s="28">
        <v>0.14931370153908297</v>
      </c>
      <c r="H5612" s="28">
        <v>1</v>
      </c>
      <c r="I5612" s="28">
        <v>0.32</v>
      </c>
      <c r="J5612" s="28">
        <v>0.83977092083916149</v>
      </c>
      <c r="K5612" s="28">
        <v>5</v>
      </c>
      <c r="L5612" s="28">
        <v>6250</v>
      </c>
      <c r="M5612" s="29">
        <v>1</v>
      </c>
    </row>
    <row r="5613" spans="1:13" x14ac:dyDescent="0.3">
      <c r="A5613">
        <v>5609</v>
      </c>
      <c r="B5613" s="29">
        <v>2015</v>
      </c>
      <c r="C5613" s="27">
        <v>42016</v>
      </c>
      <c r="D5613" s="28">
        <v>0.84288777703818529</v>
      </c>
      <c r="E5613" s="28">
        <v>4</v>
      </c>
      <c r="F5613" s="27">
        <v>43477</v>
      </c>
      <c r="G5613" s="28">
        <v>0.52206945435293417</v>
      </c>
      <c r="H5613" s="28">
        <v>2</v>
      </c>
      <c r="I5613" s="28">
        <v>0.4</v>
      </c>
      <c r="J5613" s="28">
        <v>0.49969104905016781</v>
      </c>
      <c r="K5613" s="28">
        <v>3</v>
      </c>
      <c r="L5613" s="28">
        <v>5000</v>
      </c>
      <c r="M5613" s="29">
        <v>1</v>
      </c>
    </row>
    <row r="5614" spans="1:13" x14ac:dyDescent="0.3">
      <c r="A5614">
        <v>5610</v>
      </c>
      <c r="B5614" s="29">
        <v>2015</v>
      </c>
      <c r="C5614" s="27">
        <v>42232</v>
      </c>
      <c r="D5614" s="28">
        <v>0.87304673457188864</v>
      </c>
      <c r="E5614" s="28">
        <v>4</v>
      </c>
      <c r="F5614" s="27">
        <v>43693</v>
      </c>
      <c r="G5614" s="28">
        <v>0.53511370605734543</v>
      </c>
      <c r="H5614" s="28">
        <v>2</v>
      </c>
      <c r="I5614" s="28">
        <v>0.4</v>
      </c>
      <c r="J5614" s="28">
        <v>3.7848285506063561E-2</v>
      </c>
      <c r="K5614" s="28">
        <v>1</v>
      </c>
      <c r="L5614" s="28">
        <v>3750</v>
      </c>
      <c r="M5614" s="29">
        <v>1</v>
      </c>
    </row>
    <row r="5615" spans="1:13" x14ac:dyDescent="0.3">
      <c r="A5615">
        <v>5611</v>
      </c>
      <c r="B5615" s="29">
        <v>2015</v>
      </c>
      <c r="C5615" s="27">
        <v>42123</v>
      </c>
      <c r="D5615" s="28">
        <v>0.35986286031191839</v>
      </c>
      <c r="E5615" s="28">
        <v>2</v>
      </c>
      <c r="F5615" s="27">
        <v>42854</v>
      </c>
      <c r="G5615" s="28">
        <v>0.90361949645503581</v>
      </c>
      <c r="H5615" s="28">
        <v>3</v>
      </c>
      <c r="I5615" s="28">
        <v>0.48000000000000004</v>
      </c>
      <c r="J5615" s="28">
        <v>4.1080258525617475E-2</v>
      </c>
      <c r="K5615" s="28">
        <v>1</v>
      </c>
      <c r="L5615" s="28">
        <v>3750</v>
      </c>
      <c r="M5615" s="29">
        <v>0</v>
      </c>
    </row>
    <row r="5616" spans="1:13" x14ac:dyDescent="0.3">
      <c r="A5616">
        <v>5612</v>
      </c>
      <c r="B5616" s="29">
        <v>2015</v>
      </c>
      <c r="C5616" s="27">
        <v>42099</v>
      </c>
      <c r="D5616" s="28">
        <v>0.60391657803176946</v>
      </c>
      <c r="E5616" s="28">
        <v>4</v>
      </c>
      <c r="F5616" s="27">
        <v>43560</v>
      </c>
      <c r="G5616" s="28">
        <v>0.23103615039914049</v>
      </c>
      <c r="H5616" s="28">
        <v>1</v>
      </c>
      <c r="I5616" s="28">
        <v>0.32</v>
      </c>
      <c r="J5616" s="28">
        <v>9.0388474095244642E-2</v>
      </c>
      <c r="K5616" s="28">
        <v>1</v>
      </c>
      <c r="L5616" s="28">
        <v>3750</v>
      </c>
      <c r="M5616" s="29">
        <v>4</v>
      </c>
    </row>
    <row r="5617" spans="1:13" x14ac:dyDescent="0.3">
      <c r="A5617">
        <v>5613</v>
      </c>
      <c r="B5617" s="29">
        <v>2015</v>
      </c>
      <c r="C5617" s="27">
        <v>42067</v>
      </c>
      <c r="D5617" s="28">
        <v>0.47585320518930896</v>
      </c>
      <c r="E5617" s="28">
        <v>3</v>
      </c>
      <c r="F5617" s="27">
        <v>43163</v>
      </c>
      <c r="G5617" s="28">
        <v>0.75231319005436081</v>
      </c>
      <c r="H5617" s="28">
        <v>3</v>
      </c>
      <c r="I5617" s="28">
        <v>0.48000000000000004</v>
      </c>
      <c r="J5617" s="28">
        <v>7.2238775122090426E-2</v>
      </c>
      <c r="K5617" s="28">
        <v>1</v>
      </c>
      <c r="L5617" s="28">
        <v>3750</v>
      </c>
      <c r="M5617" s="29">
        <v>0</v>
      </c>
    </row>
    <row r="5618" spans="1:13" x14ac:dyDescent="0.3">
      <c r="A5618">
        <v>5614</v>
      </c>
      <c r="B5618" s="29">
        <v>2015</v>
      </c>
      <c r="C5618" s="27">
        <v>42253</v>
      </c>
      <c r="D5618" s="28">
        <v>0.54479777496650517</v>
      </c>
      <c r="E5618" s="28">
        <v>3</v>
      </c>
      <c r="F5618" s="27">
        <v>43349</v>
      </c>
      <c r="G5618" s="28">
        <v>0.40549549798807361</v>
      </c>
      <c r="H5618" s="28">
        <v>2</v>
      </c>
      <c r="I5618" s="28">
        <v>0.4</v>
      </c>
      <c r="J5618" s="28">
        <v>5.451971070482764E-2</v>
      </c>
      <c r="K5618" s="28">
        <v>1</v>
      </c>
      <c r="L5618" s="28">
        <v>3750</v>
      </c>
      <c r="M5618" s="29">
        <v>1</v>
      </c>
    </row>
    <row r="5619" spans="1:13" x14ac:dyDescent="0.3">
      <c r="A5619">
        <v>5615</v>
      </c>
      <c r="B5619" s="29">
        <v>2015</v>
      </c>
      <c r="C5619" s="27">
        <v>42268</v>
      </c>
      <c r="D5619" s="28">
        <v>0.97058222289004348</v>
      </c>
      <c r="E5619" s="28">
        <v>4</v>
      </c>
      <c r="F5619" s="27">
        <v>43729</v>
      </c>
      <c r="G5619" s="28">
        <v>0.9805764162108388</v>
      </c>
      <c r="H5619" s="28">
        <v>3</v>
      </c>
      <c r="I5619" s="28">
        <v>0.48000000000000004</v>
      </c>
      <c r="J5619" s="28">
        <v>0.83407106664202402</v>
      </c>
      <c r="K5619" s="28">
        <v>5</v>
      </c>
      <c r="L5619" s="28">
        <v>6250</v>
      </c>
      <c r="M5619" s="29">
        <v>1</v>
      </c>
    </row>
    <row r="5620" spans="1:13" x14ac:dyDescent="0.3">
      <c r="A5620">
        <v>5616</v>
      </c>
      <c r="B5620" s="29">
        <v>2015</v>
      </c>
      <c r="C5620" s="27">
        <v>42013</v>
      </c>
      <c r="D5620" s="28">
        <v>0.67085099499010581</v>
      </c>
      <c r="E5620" s="28">
        <v>4</v>
      </c>
      <c r="F5620" s="27">
        <v>43474</v>
      </c>
      <c r="G5620" s="28">
        <v>1.7572177112758824E-2</v>
      </c>
      <c r="H5620" s="28">
        <v>1</v>
      </c>
      <c r="I5620" s="28">
        <v>0.32</v>
      </c>
      <c r="J5620" s="28">
        <v>0.15694824046835565</v>
      </c>
      <c r="K5620" s="28">
        <v>1</v>
      </c>
      <c r="L5620" s="28">
        <v>3750</v>
      </c>
      <c r="M5620" s="29">
        <v>0</v>
      </c>
    </row>
    <row r="5621" spans="1:13" x14ac:dyDescent="0.3">
      <c r="A5621">
        <v>5617</v>
      </c>
      <c r="B5621" s="29">
        <v>2015</v>
      </c>
      <c r="C5621" s="27">
        <v>42165</v>
      </c>
      <c r="D5621" s="28">
        <v>0.75274066165890874</v>
      </c>
      <c r="E5621" s="28">
        <v>4</v>
      </c>
      <c r="F5621" s="27">
        <v>43626</v>
      </c>
      <c r="G5621" s="28">
        <v>0.94820571343336413</v>
      </c>
      <c r="H5621" s="28">
        <v>3</v>
      </c>
      <c r="I5621" s="28">
        <v>0.48000000000000004</v>
      </c>
      <c r="J5621" s="28">
        <v>0.16512887048217273</v>
      </c>
      <c r="K5621" s="28">
        <v>1</v>
      </c>
      <c r="L5621" s="28">
        <v>3750</v>
      </c>
      <c r="M5621" s="29">
        <v>1</v>
      </c>
    </row>
    <row r="5622" spans="1:13" x14ac:dyDescent="0.3">
      <c r="A5622">
        <v>5618</v>
      </c>
      <c r="B5622" s="29">
        <v>2015</v>
      </c>
      <c r="C5622" s="27">
        <v>42079</v>
      </c>
      <c r="D5622" s="28">
        <v>0.10565441300401757</v>
      </c>
      <c r="E5622" s="28">
        <v>1</v>
      </c>
      <c r="F5622" s="27">
        <v>42445</v>
      </c>
      <c r="G5622" s="28">
        <v>0.69242736203505018</v>
      </c>
      <c r="H5622" s="28">
        <v>3</v>
      </c>
      <c r="I5622" s="28">
        <v>0.48000000000000004</v>
      </c>
      <c r="J5622" s="28">
        <v>0.53990435729982922</v>
      </c>
      <c r="K5622" s="28">
        <v>3</v>
      </c>
      <c r="L5622" s="28">
        <v>5000</v>
      </c>
      <c r="M5622" s="29">
        <v>0</v>
      </c>
    </row>
    <row r="5623" spans="1:13" x14ac:dyDescent="0.3">
      <c r="A5623">
        <v>5619</v>
      </c>
      <c r="B5623" s="29">
        <v>2015</v>
      </c>
      <c r="C5623" s="27">
        <v>42043</v>
      </c>
      <c r="D5623" s="28">
        <v>7.8622017929560473E-3</v>
      </c>
      <c r="E5623" s="28">
        <v>1</v>
      </c>
      <c r="F5623" s="27">
        <v>42408</v>
      </c>
      <c r="G5623" s="28">
        <v>6.6174541123383612E-2</v>
      </c>
      <c r="H5623" s="28">
        <v>1</v>
      </c>
      <c r="I5623" s="28">
        <v>0.32</v>
      </c>
      <c r="J5623" s="28">
        <v>0.47581473911181527</v>
      </c>
      <c r="K5623" s="28">
        <v>3</v>
      </c>
      <c r="L5623" s="28">
        <v>5000</v>
      </c>
      <c r="M5623" s="29">
        <v>0</v>
      </c>
    </row>
    <row r="5624" spans="1:13" x14ac:dyDescent="0.3">
      <c r="A5624">
        <v>5620</v>
      </c>
      <c r="B5624" s="29">
        <v>2015</v>
      </c>
      <c r="C5624" s="27">
        <v>42281</v>
      </c>
      <c r="D5624" s="28">
        <v>0.26541546413651851</v>
      </c>
      <c r="E5624" s="28">
        <v>2</v>
      </c>
      <c r="F5624" s="27">
        <v>43012</v>
      </c>
      <c r="G5624" s="28">
        <v>0.49308005280729073</v>
      </c>
      <c r="H5624" s="28">
        <v>2</v>
      </c>
      <c r="I5624" s="28">
        <v>0.4</v>
      </c>
      <c r="J5624" s="28">
        <v>0.71666145282698124</v>
      </c>
      <c r="K5624" s="28">
        <v>5</v>
      </c>
      <c r="L5624" s="28">
        <v>6250</v>
      </c>
      <c r="M5624" s="29">
        <v>1</v>
      </c>
    </row>
    <row r="5625" spans="1:13" x14ac:dyDescent="0.3">
      <c r="A5625">
        <v>5621</v>
      </c>
      <c r="B5625" s="29">
        <v>2015</v>
      </c>
      <c r="C5625" s="27">
        <v>42363</v>
      </c>
      <c r="D5625" s="28">
        <v>0.9730004749119231</v>
      </c>
      <c r="E5625" s="28">
        <v>4</v>
      </c>
      <c r="F5625" s="27">
        <v>43824</v>
      </c>
      <c r="G5625" s="28">
        <v>6.1208816351607465E-2</v>
      </c>
      <c r="H5625" s="28">
        <v>1</v>
      </c>
      <c r="I5625" s="28">
        <v>0.32</v>
      </c>
      <c r="J5625" s="28">
        <v>0.21050971609392877</v>
      </c>
      <c r="K5625" s="28">
        <v>2</v>
      </c>
      <c r="L5625" s="28">
        <v>4375</v>
      </c>
      <c r="M5625" s="29">
        <v>2</v>
      </c>
    </row>
    <row r="5626" spans="1:13" x14ac:dyDescent="0.3">
      <c r="A5626">
        <v>5622</v>
      </c>
      <c r="B5626" s="29">
        <v>2015</v>
      </c>
      <c r="C5626" s="27">
        <v>42078</v>
      </c>
      <c r="D5626" s="28">
        <v>0.22521696269920122</v>
      </c>
      <c r="E5626" s="28">
        <v>1</v>
      </c>
      <c r="F5626" s="27">
        <v>42444</v>
      </c>
      <c r="G5626" s="28">
        <v>0.71428670735389499</v>
      </c>
      <c r="H5626" s="28">
        <v>3</v>
      </c>
      <c r="I5626" s="28">
        <v>0.48000000000000004</v>
      </c>
      <c r="J5626" s="28">
        <v>0.453674340469993</v>
      </c>
      <c r="K5626" s="28">
        <v>3</v>
      </c>
      <c r="L5626" s="28">
        <v>5000</v>
      </c>
      <c r="M5626" s="29">
        <v>0</v>
      </c>
    </row>
    <row r="5627" spans="1:13" x14ac:dyDescent="0.3">
      <c r="A5627">
        <v>5623</v>
      </c>
      <c r="B5627" s="29">
        <v>2015</v>
      </c>
      <c r="C5627" s="27">
        <v>42105</v>
      </c>
      <c r="D5627" s="28">
        <v>0.95832721933235854</v>
      </c>
      <c r="E5627" s="28">
        <v>4</v>
      </c>
      <c r="F5627" s="27">
        <v>43566</v>
      </c>
      <c r="G5627" s="28">
        <v>0.43257447181806175</v>
      </c>
      <c r="H5627" s="28">
        <v>2</v>
      </c>
      <c r="I5627" s="28">
        <v>0.4</v>
      </c>
      <c r="J5627" s="28">
        <v>0.31140133341289311</v>
      </c>
      <c r="K5627" s="28">
        <v>2</v>
      </c>
      <c r="L5627" s="28">
        <v>4375</v>
      </c>
      <c r="M5627" s="29">
        <v>1</v>
      </c>
    </row>
    <row r="5628" spans="1:13" x14ac:dyDescent="0.3">
      <c r="A5628">
        <v>5624</v>
      </c>
      <c r="B5628" s="29">
        <v>2015</v>
      </c>
      <c r="C5628" s="27">
        <v>42093</v>
      </c>
      <c r="D5628" s="28">
        <v>0.70767536783202756</v>
      </c>
      <c r="E5628" s="28">
        <v>4</v>
      </c>
      <c r="F5628" s="27">
        <v>43554</v>
      </c>
      <c r="G5628" s="28">
        <v>0.72665437294569857</v>
      </c>
      <c r="H5628" s="28">
        <v>3</v>
      </c>
      <c r="I5628" s="28">
        <v>0.48000000000000004</v>
      </c>
      <c r="J5628" s="28">
        <v>0.4658197224135564</v>
      </c>
      <c r="K5628" s="28">
        <v>3</v>
      </c>
      <c r="L5628" s="28">
        <v>5000</v>
      </c>
      <c r="M5628" s="29">
        <v>3</v>
      </c>
    </row>
    <row r="5629" spans="1:13" x14ac:dyDescent="0.3">
      <c r="A5629">
        <v>5625</v>
      </c>
      <c r="B5629" s="29">
        <v>2015</v>
      </c>
      <c r="C5629" s="27">
        <v>42343</v>
      </c>
      <c r="D5629" s="28">
        <v>0.40845738752785332</v>
      </c>
      <c r="E5629" s="28">
        <v>2</v>
      </c>
      <c r="F5629" s="27">
        <v>43074</v>
      </c>
      <c r="G5629" s="28">
        <v>9.7501920726601909E-2</v>
      </c>
      <c r="H5629" s="28">
        <v>1</v>
      </c>
      <c r="I5629" s="28">
        <v>0.32</v>
      </c>
      <c r="J5629" s="28">
        <v>0.9115887661905443</v>
      </c>
      <c r="K5629" s="28">
        <v>5</v>
      </c>
      <c r="L5629" s="28">
        <v>6250</v>
      </c>
      <c r="M5629" s="29">
        <v>2</v>
      </c>
    </row>
    <row r="5630" spans="1:13" x14ac:dyDescent="0.3">
      <c r="A5630">
        <v>5626</v>
      </c>
      <c r="B5630" s="29">
        <v>2015</v>
      </c>
      <c r="C5630" s="27">
        <v>42285</v>
      </c>
      <c r="D5630" s="28">
        <v>0.13081088712077649</v>
      </c>
      <c r="E5630" s="28">
        <v>1</v>
      </c>
      <c r="F5630" s="27">
        <v>42651</v>
      </c>
      <c r="G5630" s="28">
        <v>9.8288530820419773E-2</v>
      </c>
      <c r="H5630" s="28">
        <v>1</v>
      </c>
      <c r="I5630" s="28">
        <v>0.32</v>
      </c>
      <c r="J5630" s="28">
        <v>0.27783676897053777</v>
      </c>
      <c r="K5630" s="28">
        <v>2</v>
      </c>
      <c r="L5630" s="28">
        <v>4375</v>
      </c>
      <c r="M5630" s="29">
        <v>0</v>
      </c>
    </row>
    <row r="5631" spans="1:13" x14ac:dyDescent="0.3">
      <c r="A5631">
        <v>5627</v>
      </c>
      <c r="B5631" s="29">
        <v>2015</v>
      </c>
      <c r="C5631" s="27">
        <v>42245</v>
      </c>
      <c r="D5631" s="28">
        <v>0.51536004479561215</v>
      </c>
      <c r="E5631" s="28">
        <v>3</v>
      </c>
      <c r="F5631" s="27">
        <v>43341</v>
      </c>
      <c r="G5631" s="28">
        <v>0.32080294478252946</v>
      </c>
      <c r="H5631" s="28">
        <v>2</v>
      </c>
      <c r="I5631" s="28">
        <v>0.4</v>
      </c>
      <c r="J5631" s="28">
        <v>0.5045623997497346</v>
      </c>
      <c r="K5631" s="28">
        <v>3</v>
      </c>
      <c r="L5631" s="28">
        <v>5000</v>
      </c>
      <c r="M5631" s="29">
        <v>1</v>
      </c>
    </row>
    <row r="5632" spans="1:13" x14ac:dyDescent="0.3">
      <c r="A5632">
        <v>5628</v>
      </c>
      <c r="B5632" s="29">
        <v>2015</v>
      </c>
      <c r="C5632" s="27">
        <v>42263</v>
      </c>
      <c r="D5632" s="28">
        <v>0.2058496227848855</v>
      </c>
      <c r="E5632" s="28">
        <v>1</v>
      </c>
      <c r="F5632" s="27">
        <v>42629</v>
      </c>
      <c r="G5632" s="28">
        <v>0.47288228445912395</v>
      </c>
      <c r="H5632" s="28">
        <v>2</v>
      </c>
      <c r="I5632" s="28">
        <v>0.4</v>
      </c>
      <c r="J5632" s="28">
        <v>0.39915044678173439</v>
      </c>
      <c r="K5632" s="28">
        <v>2</v>
      </c>
      <c r="L5632" s="28">
        <v>4375</v>
      </c>
      <c r="M5632" s="29">
        <v>0</v>
      </c>
    </row>
    <row r="5633" spans="1:13" x14ac:dyDescent="0.3">
      <c r="A5633">
        <v>5629</v>
      </c>
      <c r="B5633" s="29">
        <v>2015</v>
      </c>
      <c r="C5633" s="27">
        <v>42334</v>
      </c>
      <c r="D5633" s="28">
        <v>0.62571548275915123</v>
      </c>
      <c r="E5633" s="28">
        <v>4</v>
      </c>
      <c r="F5633" s="27">
        <v>43795</v>
      </c>
      <c r="G5633" s="28">
        <v>0.45592079108047101</v>
      </c>
      <c r="H5633" s="28">
        <v>2</v>
      </c>
      <c r="I5633" s="28">
        <v>0.4</v>
      </c>
      <c r="J5633" s="28">
        <v>0.93794664512090598</v>
      </c>
      <c r="K5633" s="28">
        <v>5</v>
      </c>
      <c r="L5633" s="28">
        <v>6250</v>
      </c>
      <c r="M5633" s="29">
        <v>0</v>
      </c>
    </row>
    <row r="5634" spans="1:13" x14ac:dyDescent="0.3">
      <c r="A5634">
        <v>5630</v>
      </c>
      <c r="B5634" s="29">
        <v>2015</v>
      </c>
      <c r="C5634" s="27">
        <v>42282</v>
      </c>
      <c r="D5634" s="28">
        <v>0.66553292836689981</v>
      </c>
      <c r="E5634" s="28">
        <v>4</v>
      </c>
      <c r="F5634" s="27">
        <v>43743</v>
      </c>
      <c r="G5634" s="28">
        <v>0.46635692822002861</v>
      </c>
      <c r="H5634" s="28">
        <v>2</v>
      </c>
      <c r="I5634" s="28">
        <v>0.4</v>
      </c>
      <c r="J5634" s="28">
        <v>0.90640089814837088</v>
      </c>
      <c r="K5634" s="28">
        <v>5</v>
      </c>
      <c r="L5634" s="28">
        <v>6250</v>
      </c>
      <c r="M5634" s="29">
        <v>2</v>
      </c>
    </row>
    <row r="5635" spans="1:13" x14ac:dyDescent="0.3">
      <c r="A5635">
        <v>5631</v>
      </c>
      <c r="B5635" s="29">
        <v>2015</v>
      </c>
      <c r="C5635" s="27">
        <v>42050</v>
      </c>
      <c r="D5635" s="28">
        <v>0.74875765562788144</v>
      </c>
      <c r="E5635" s="28">
        <v>4</v>
      </c>
      <c r="F5635" s="27">
        <v>43511</v>
      </c>
      <c r="G5635" s="28">
        <v>0.41005308961251219</v>
      </c>
      <c r="H5635" s="28">
        <v>2</v>
      </c>
      <c r="I5635" s="28">
        <v>0.4</v>
      </c>
      <c r="J5635" s="28">
        <v>0.45592339712610797</v>
      </c>
      <c r="K5635" s="28">
        <v>3</v>
      </c>
      <c r="L5635" s="28">
        <v>5000</v>
      </c>
      <c r="M5635" s="29">
        <v>3</v>
      </c>
    </row>
    <row r="5636" spans="1:13" x14ac:dyDescent="0.3">
      <c r="A5636">
        <v>5632</v>
      </c>
      <c r="B5636" s="29">
        <v>2015</v>
      </c>
      <c r="C5636" s="27">
        <v>42127</v>
      </c>
      <c r="D5636" s="28">
        <v>0.10343815862333905</v>
      </c>
      <c r="E5636" s="28">
        <v>1</v>
      </c>
      <c r="F5636" s="27">
        <v>42493</v>
      </c>
      <c r="G5636" s="28">
        <v>0.21466739815783353</v>
      </c>
      <c r="H5636" s="28">
        <v>1</v>
      </c>
      <c r="I5636" s="28">
        <v>0.32</v>
      </c>
      <c r="J5636" s="28">
        <v>0.12077797013467728</v>
      </c>
      <c r="K5636" s="28">
        <v>1</v>
      </c>
      <c r="L5636" s="28">
        <v>3750</v>
      </c>
      <c r="M5636" s="29">
        <v>2</v>
      </c>
    </row>
    <row r="5637" spans="1:13" x14ac:dyDescent="0.3">
      <c r="A5637">
        <v>5633</v>
      </c>
      <c r="B5637" s="29">
        <v>2015</v>
      </c>
      <c r="C5637" s="27">
        <v>42281</v>
      </c>
      <c r="D5637" s="28">
        <v>0.30480471638635387</v>
      </c>
      <c r="E5637" s="28">
        <v>2</v>
      </c>
      <c r="F5637" s="27">
        <v>43012</v>
      </c>
      <c r="G5637" s="28">
        <v>6.8479184319742425E-2</v>
      </c>
      <c r="H5637" s="28">
        <v>1</v>
      </c>
      <c r="I5637" s="28">
        <v>0.32</v>
      </c>
      <c r="J5637" s="28">
        <v>0.60423701135551944</v>
      </c>
      <c r="K5637" s="28">
        <v>4</v>
      </c>
      <c r="L5637" s="28">
        <v>5625</v>
      </c>
      <c r="M5637" s="29">
        <v>1</v>
      </c>
    </row>
    <row r="5638" spans="1:13" x14ac:dyDescent="0.3">
      <c r="A5638">
        <v>5634</v>
      </c>
      <c r="B5638" s="29">
        <v>2015</v>
      </c>
      <c r="C5638" s="27">
        <v>42072</v>
      </c>
      <c r="D5638" s="28">
        <v>0.65520396790972268</v>
      </c>
      <c r="E5638" s="28">
        <v>4</v>
      </c>
      <c r="F5638" s="27">
        <v>43533</v>
      </c>
      <c r="G5638" s="28">
        <v>0.41763607605441178</v>
      </c>
      <c r="H5638" s="28">
        <v>2</v>
      </c>
      <c r="I5638" s="28">
        <v>0.4</v>
      </c>
      <c r="J5638" s="28">
        <v>0.44633845119724747</v>
      </c>
      <c r="K5638" s="28">
        <v>3</v>
      </c>
      <c r="L5638" s="28">
        <v>5000</v>
      </c>
      <c r="M5638" s="29">
        <v>0</v>
      </c>
    </row>
    <row r="5639" spans="1:13" x14ac:dyDescent="0.3">
      <c r="A5639">
        <v>5635</v>
      </c>
      <c r="B5639" s="29">
        <v>2015</v>
      </c>
      <c r="C5639" s="27">
        <v>42051</v>
      </c>
      <c r="D5639" s="28">
        <v>6.9075762124344631E-2</v>
      </c>
      <c r="E5639" s="28">
        <v>1</v>
      </c>
      <c r="F5639" s="27">
        <v>42416</v>
      </c>
      <c r="G5639" s="28">
        <v>0.55153125988107288</v>
      </c>
      <c r="H5639" s="28">
        <v>2</v>
      </c>
      <c r="I5639" s="28">
        <v>0.4</v>
      </c>
      <c r="J5639" s="28">
        <v>0.26990155193459997</v>
      </c>
      <c r="K5639" s="28">
        <v>2</v>
      </c>
      <c r="L5639" s="28">
        <v>4375</v>
      </c>
      <c r="M5639" s="29">
        <v>1</v>
      </c>
    </row>
    <row r="5640" spans="1:13" x14ac:dyDescent="0.3">
      <c r="A5640">
        <v>5636</v>
      </c>
      <c r="B5640" s="29">
        <v>2015</v>
      </c>
      <c r="C5640" s="27">
        <v>42188</v>
      </c>
      <c r="D5640" s="28">
        <v>0.36643694838677887</v>
      </c>
      <c r="E5640" s="28">
        <v>2</v>
      </c>
      <c r="F5640" s="27">
        <v>42919</v>
      </c>
      <c r="G5640" s="28">
        <v>0.32658710195149387</v>
      </c>
      <c r="H5640" s="28">
        <v>2</v>
      </c>
      <c r="I5640" s="28">
        <v>0.4</v>
      </c>
      <c r="J5640" s="28">
        <v>0.74662449694705613</v>
      </c>
      <c r="K5640" s="28">
        <v>5</v>
      </c>
      <c r="L5640" s="28">
        <v>6250</v>
      </c>
      <c r="M5640" s="29">
        <v>3</v>
      </c>
    </row>
    <row r="5641" spans="1:13" x14ac:dyDescent="0.3">
      <c r="A5641">
        <v>5637</v>
      </c>
      <c r="B5641" s="29">
        <v>2015</v>
      </c>
      <c r="C5641" s="27">
        <v>42197</v>
      </c>
      <c r="D5641" s="28">
        <v>0.64167850209832211</v>
      </c>
      <c r="E5641" s="28">
        <v>4</v>
      </c>
      <c r="F5641" s="27">
        <v>43658</v>
      </c>
      <c r="G5641" s="28">
        <v>0.20173370421780024</v>
      </c>
      <c r="H5641" s="28">
        <v>1</v>
      </c>
      <c r="I5641" s="28">
        <v>0.32</v>
      </c>
      <c r="J5641" s="28">
        <v>8.9780978960963376E-2</v>
      </c>
      <c r="K5641" s="28">
        <v>1</v>
      </c>
      <c r="L5641" s="28">
        <v>3750</v>
      </c>
      <c r="M5641" s="29">
        <v>0</v>
      </c>
    </row>
    <row r="5642" spans="1:13" x14ac:dyDescent="0.3">
      <c r="A5642">
        <v>5638</v>
      </c>
      <c r="B5642" s="29">
        <v>2015</v>
      </c>
      <c r="C5642" s="27">
        <v>42095</v>
      </c>
      <c r="D5642" s="28">
        <v>0.67356687218310984</v>
      </c>
      <c r="E5642" s="28">
        <v>4</v>
      </c>
      <c r="F5642" s="27">
        <v>43556</v>
      </c>
      <c r="G5642" s="28">
        <v>0.59715175910552776</v>
      </c>
      <c r="H5642" s="28">
        <v>2</v>
      </c>
      <c r="I5642" s="28">
        <v>0.4</v>
      </c>
      <c r="J5642" s="28">
        <v>0.46623299860719403</v>
      </c>
      <c r="K5642" s="28">
        <v>3</v>
      </c>
      <c r="L5642" s="28">
        <v>5000</v>
      </c>
      <c r="M5642" s="29">
        <v>1</v>
      </c>
    </row>
    <row r="5643" spans="1:13" x14ac:dyDescent="0.3">
      <c r="A5643">
        <v>5639</v>
      </c>
      <c r="B5643" s="29">
        <v>2015</v>
      </c>
      <c r="C5643" s="27">
        <v>42237</v>
      </c>
      <c r="D5643" s="28">
        <v>0.33333085805129015</v>
      </c>
      <c r="E5643" s="28">
        <v>2</v>
      </c>
      <c r="F5643" s="27">
        <v>42968</v>
      </c>
      <c r="G5643" s="28">
        <v>0.57102349661957896</v>
      </c>
      <c r="H5643" s="28">
        <v>2</v>
      </c>
      <c r="I5643" s="28">
        <v>0.4</v>
      </c>
      <c r="J5643" s="28">
        <v>0.81702531137130274</v>
      </c>
      <c r="K5643" s="28">
        <v>5</v>
      </c>
      <c r="L5643" s="28">
        <v>6250</v>
      </c>
      <c r="M5643" s="29">
        <v>0</v>
      </c>
    </row>
    <row r="5644" spans="1:13" x14ac:dyDescent="0.3">
      <c r="A5644">
        <v>5640</v>
      </c>
      <c r="B5644" s="29">
        <v>2015</v>
      </c>
      <c r="C5644" s="27">
        <v>42275</v>
      </c>
      <c r="D5644" s="28">
        <v>0.28699935187727599</v>
      </c>
      <c r="E5644" s="28">
        <v>2</v>
      </c>
      <c r="F5644" s="27">
        <v>43006</v>
      </c>
      <c r="G5644" s="28">
        <v>0.20176260238480359</v>
      </c>
      <c r="H5644" s="28">
        <v>1</v>
      </c>
      <c r="I5644" s="28">
        <v>0.32</v>
      </c>
      <c r="J5644" s="28">
        <v>0.91311124722027781</v>
      </c>
      <c r="K5644" s="28">
        <v>5</v>
      </c>
      <c r="L5644" s="28">
        <v>6250</v>
      </c>
      <c r="M5644" s="29">
        <v>0</v>
      </c>
    </row>
    <row r="5645" spans="1:13" x14ac:dyDescent="0.3">
      <c r="A5645">
        <v>5641</v>
      </c>
      <c r="B5645" s="29">
        <v>2015</v>
      </c>
      <c r="C5645" s="27">
        <v>42180</v>
      </c>
      <c r="D5645" s="28">
        <v>0.59890996283944431</v>
      </c>
      <c r="E5645" s="28">
        <v>4</v>
      </c>
      <c r="F5645" s="27">
        <v>43641</v>
      </c>
      <c r="G5645" s="28">
        <v>0.6445826927604541</v>
      </c>
      <c r="H5645" s="28">
        <v>3</v>
      </c>
      <c r="I5645" s="28">
        <v>0.48000000000000004</v>
      </c>
      <c r="J5645" s="28">
        <v>0.85810417310966347</v>
      </c>
      <c r="K5645" s="28">
        <v>5</v>
      </c>
      <c r="L5645" s="28">
        <v>6250</v>
      </c>
      <c r="M5645" s="29">
        <v>2</v>
      </c>
    </row>
    <row r="5646" spans="1:13" x14ac:dyDescent="0.3">
      <c r="A5646">
        <v>5642</v>
      </c>
      <c r="B5646" s="29">
        <v>2015</v>
      </c>
      <c r="C5646" s="27">
        <v>42277</v>
      </c>
      <c r="D5646" s="28">
        <v>0.95723180687556675</v>
      </c>
      <c r="E5646" s="28">
        <v>4</v>
      </c>
      <c r="F5646" s="27">
        <v>43738</v>
      </c>
      <c r="G5646" s="28">
        <v>0.60358900293052153</v>
      </c>
      <c r="H5646" s="28">
        <v>2</v>
      </c>
      <c r="I5646" s="28">
        <v>0.4</v>
      </c>
      <c r="J5646" s="28">
        <v>0.43460084391510678</v>
      </c>
      <c r="K5646" s="28">
        <v>3</v>
      </c>
      <c r="L5646" s="28">
        <v>5000</v>
      </c>
      <c r="M5646" s="29">
        <v>0</v>
      </c>
    </row>
    <row r="5647" spans="1:13" x14ac:dyDescent="0.3">
      <c r="A5647">
        <v>5643</v>
      </c>
      <c r="B5647" s="29">
        <v>2015</v>
      </c>
      <c r="C5647" s="27">
        <v>42260</v>
      </c>
      <c r="D5647" s="28">
        <v>6.3727140857895548E-2</v>
      </c>
      <c r="E5647" s="28">
        <v>1</v>
      </c>
      <c r="F5647" s="27">
        <v>42626</v>
      </c>
      <c r="G5647" s="28">
        <v>0.68640298207925632</v>
      </c>
      <c r="H5647" s="28">
        <v>3</v>
      </c>
      <c r="I5647" s="28">
        <v>0.48000000000000004</v>
      </c>
      <c r="J5647" s="28">
        <v>0.77675547312305682</v>
      </c>
      <c r="K5647" s="28">
        <v>5</v>
      </c>
      <c r="L5647" s="28">
        <v>6250</v>
      </c>
      <c r="M5647" s="29">
        <v>1</v>
      </c>
    </row>
    <row r="5648" spans="1:13" x14ac:dyDescent="0.3">
      <c r="A5648">
        <v>5644</v>
      </c>
      <c r="B5648" s="29">
        <v>2015</v>
      </c>
      <c r="C5648" s="27">
        <v>42318</v>
      </c>
      <c r="D5648" s="28">
        <v>0.84360526158499916</v>
      </c>
      <c r="E5648" s="28">
        <v>4</v>
      </c>
      <c r="F5648" s="27">
        <v>43779</v>
      </c>
      <c r="G5648" s="28">
        <v>5.2941848419093551E-3</v>
      </c>
      <c r="H5648" s="28">
        <v>1</v>
      </c>
      <c r="I5648" s="28">
        <v>0.32</v>
      </c>
      <c r="J5648" s="28">
        <v>0.87785844658187862</v>
      </c>
      <c r="K5648" s="28">
        <v>5</v>
      </c>
      <c r="L5648" s="28">
        <v>6250</v>
      </c>
      <c r="M5648" s="29">
        <v>1</v>
      </c>
    </row>
    <row r="5649" spans="1:13" x14ac:dyDescent="0.3">
      <c r="A5649">
        <v>5645</v>
      </c>
      <c r="B5649" s="29">
        <v>2015</v>
      </c>
      <c r="C5649" s="27">
        <v>42276</v>
      </c>
      <c r="D5649" s="28">
        <v>0.61794240919486831</v>
      </c>
      <c r="E5649" s="28">
        <v>4</v>
      </c>
      <c r="F5649" s="27">
        <v>43737</v>
      </c>
      <c r="G5649" s="28">
        <v>1.6531936530267854E-2</v>
      </c>
      <c r="H5649" s="28">
        <v>1</v>
      </c>
      <c r="I5649" s="28">
        <v>0.32</v>
      </c>
      <c r="J5649" s="28">
        <v>5.5621253444470331E-2</v>
      </c>
      <c r="K5649" s="28">
        <v>1</v>
      </c>
      <c r="L5649" s="28">
        <v>3750</v>
      </c>
      <c r="M5649" s="29">
        <v>2</v>
      </c>
    </row>
    <row r="5650" spans="1:13" x14ac:dyDescent="0.3">
      <c r="A5650">
        <v>5646</v>
      </c>
      <c r="B5650" s="29">
        <v>2015</v>
      </c>
      <c r="C5650" s="27">
        <v>42198</v>
      </c>
      <c r="D5650" s="28">
        <v>1.6290234564943273E-2</v>
      </c>
      <c r="E5650" s="28">
        <v>1</v>
      </c>
      <c r="F5650" s="27">
        <v>42564</v>
      </c>
      <c r="G5650" s="28">
        <v>0.15505878125877959</v>
      </c>
      <c r="H5650" s="28">
        <v>1</v>
      </c>
      <c r="I5650" s="28">
        <v>0.32</v>
      </c>
      <c r="J5650" s="28">
        <v>0.37734319730073651</v>
      </c>
      <c r="K5650" s="28">
        <v>2</v>
      </c>
      <c r="L5650" s="28">
        <v>4375</v>
      </c>
      <c r="M5650" s="29">
        <v>1</v>
      </c>
    </row>
    <row r="5651" spans="1:13" x14ac:dyDescent="0.3">
      <c r="A5651">
        <v>5647</v>
      </c>
      <c r="B5651" s="29">
        <v>2015</v>
      </c>
      <c r="C5651" s="27">
        <v>42241</v>
      </c>
      <c r="D5651" s="28">
        <v>0.42169259502139844</v>
      </c>
      <c r="E5651" s="28">
        <v>2</v>
      </c>
      <c r="F5651" s="27">
        <v>42972</v>
      </c>
      <c r="G5651" s="28">
        <v>0.74949290049670425</v>
      </c>
      <c r="H5651" s="28">
        <v>3</v>
      </c>
      <c r="I5651" s="28">
        <v>0.48000000000000004</v>
      </c>
      <c r="J5651" s="28">
        <v>0.65233746882162136</v>
      </c>
      <c r="K5651" s="28">
        <v>4</v>
      </c>
      <c r="L5651" s="28">
        <v>5625</v>
      </c>
      <c r="M5651" s="29">
        <v>1</v>
      </c>
    </row>
    <row r="5652" spans="1:13" x14ac:dyDescent="0.3">
      <c r="A5652">
        <v>5648</v>
      </c>
      <c r="B5652" s="29">
        <v>2015</v>
      </c>
      <c r="C5652" s="27">
        <v>42089</v>
      </c>
      <c r="D5652" s="28">
        <v>0.38950607851709651</v>
      </c>
      <c r="E5652" s="28">
        <v>2</v>
      </c>
      <c r="F5652" s="27">
        <v>42820</v>
      </c>
      <c r="G5652" s="28">
        <v>0.25559862676321243</v>
      </c>
      <c r="H5652" s="28">
        <v>1</v>
      </c>
      <c r="I5652" s="28">
        <v>0.32</v>
      </c>
      <c r="J5652" s="28">
        <v>0.19022767361709314</v>
      </c>
      <c r="K5652" s="28">
        <v>1</v>
      </c>
      <c r="L5652" s="28">
        <v>3750</v>
      </c>
      <c r="M5652" s="29">
        <v>0</v>
      </c>
    </row>
    <row r="5653" spans="1:13" x14ac:dyDescent="0.3">
      <c r="A5653">
        <v>5649</v>
      </c>
      <c r="B5653" s="29">
        <v>2015</v>
      </c>
      <c r="C5653" s="27">
        <v>42207</v>
      </c>
      <c r="D5653" s="28">
        <v>0.27335804536875841</v>
      </c>
      <c r="E5653" s="28">
        <v>2</v>
      </c>
      <c r="F5653" s="27">
        <v>42938</v>
      </c>
      <c r="G5653" s="28">
        <v>0.69785511081811991</v>
      </c>
      <c r="H5653" s="28">
        <v>3</v>
      </c>
      <c r="I5653" s="28">
        <v>0.48000000000000004</v>
      </c>
      <c r="J5653" s="28">
        <v>0.67021239779722419</v>
      </c>
      <c r="K5653" s="28">
        <v>4</v>
      </c>
      <c r="L5653" s="28">
        <v>5625</v>
      </c>
      <c r="M5653" s="29">
        <v>1</v>
      </c>
    </row>
    <row r="5654" spans="1:13" x14ac:dyDescent="0.3">
      <c r="A5654">
        <v>5650</v>
      </c>
      <c r="B5654" s="29">
        <v>2015</v>
      </c>
      <c r="C5654" s="27">
        <v>42242</v>
      </c>
      <c r="D5654" s="28">
        <v>0.84774626994625879</v>
      </c>
      <c r="E5654" s="28">
        <v>4</v>
      </c>
      <c r="F5654" s="27">
        <v>43703</v>
      </c>
      <c r="G5654" s="28">
        <v>0.68834833878748181</v>
      </c>
      <c r="H5654" s="28">
        <v>3</v>
      </c>
      <c r="I5654" s="28">
        <v>0.48000000000000004</v>
      </c>
      <c r="J5654" s="28">
        <v>0.7316551957537708</v>
      </c>
      <c r="K5654" s="28">
        <v>5</v>
      </c>
      <c r="L5654" s="28">
        <v>6250</v>
      </c>
      <c r="M5654" s="29">
        <v>2</v>
      </c>
    </row>
    <row r="5655" spans="1:13" x14ac:dyDescent="0.3">
      <c r="A5655">
        <v>5651</v>
      </c>
      <c r="B5655" s="29">
        <v>2015</v>
      </c>
      <c r="C5655" s="27">
        <v>42274</v>
      </c>
      <c r="D5655" s="28">
        <v>0.63784452762612043</v>
      </c>
      <c r="E5655" s="28">
        <v>4</v>
      </c>
      <c r="F5655" s="27">
        <v>43735</v>
      </c>
      <c r="G5655" s="28">
        <v>0.23887103140484256</v>
      </c>
      <c r="H5655" s="28">
        <v>1</v>
      </c>
      <c r="I5655" s="28">
        <v>0.32</v>
      </c>
      <c r="J5655" s="28">
        <v>0.45331992151106959</v>
      </c>
      <c r="K5655" s="28">
        <v>3</v>
      </c>
      <c r="L5655" s="28">
        <v>5000</v>
      </c>
      <c r="M5655" s="29">
        <v>0</v>
      </c>
    </row>
    <row r="5656" spans="1:13" x14ac:dyDescent="0.3">
      <c r="A5656">
        <v>5652</v>
      </c>
      <c r="B5656" s="29">
        <v>2015</v>
      </c>
      <c r="C5656" s="27">
        <v>42328</v>
      </c>
      <c r="D5656" s="28">
        <v>2.2179362565091232E-2</v>
      </c>
      <c r="E5656" s="28">
        <v>1</v>
      </c>
      <c r="F5656" s="27">
        <v>42694</v>
      </c>
      <c r="G5656" s="28">
        <v>0.41741041833350245</v>
      </c>
      <c r="H5656" s="28">
        <v>2</v>
      </c>
      <c r="I5656" s="28">
        <v>0.4</v>
      </c>
      <c r="J5656" s="28">
        <v>0.13086247777313109</v>
      </c>
      <c r="K5656" s="28">
        <v>1</v>
      </c>
      <c r="L5656" s="28">
        <v>3750</v>
      </c>
      <c r="M5656" s="29">
        <v>1</v>
      </c>
    </row>
    <row r="5657" spans="1:13" x14ac:dyDescent="0.3">
      <c r="A5657">
        <v>5653</v>
      </c>
      <c r="B5657" s="29">
        <v>2015</v>
      </c>
      <c r="C5657" s="27">
        <v>42022</v>
      </c>
      <c r="D5657" s="28">
        <v>0.4451752120175948</v>
      </c>
      <c r="E5657" s="28">
        <v>3</v>
      </c>
      <c r="F5657" s="27">
        <v>43118</v>
      </c>
      <c r="G5657" s="28">
        <v>6.5442819634360272E-2</v>
      </c>
      <c r="H5657" s="28">
        <v>1</v>
      </c>
      <c r="I5657" s="28">
        <v>0.32</v>
      </c>
      <c r="J5657" s="28">
        <v>0.35549287123010198</v>
      </c>
      <c r="K5657" s="28">
        <v>2</v>
      </c>
      <c r="L5657" s="28">
        <v>4375</v>
      </c>
      <c r="M5657" s="29">
        <v>1</v>
      </c>
    </row>
    <row r="5658" spans="1:13" x14ac:dyDescent="0.3">
      <c r="A5658">
        <v>5654</v>
      </c>
      <c r="B5658" s="29">
        <v>2015</v>
      </c>
      <c r="C5658" s="27">
        <v>42351</v>
      </c>
      <c r="D5658" s="28">
        <v>0.63738710630894257</v>
      </c>
      <c r="E5658" s="28">
        <v>4</v>
      </c>
      <c r="F5658" s="27">
        <v>43812</v>
      </c>
      <c r="G5658" s="28">
        <v>0.71635295158291468</v>
      </c>
      <c r="H5658" s="28">
        <v>3</v>
      </c>
      <c r="I5658" s="28">
        <v>0.48000000000000004</v>
      </c>
      <c r="J5658" s="28">
        <v>0.94078072634207988</v>
      </c>
      <c r="K5658" s="28">
        <v>5</v>
      </c>
      <c r="L5658" s="28">
        <v>6250</v>
      </c>
      <c r="M5658" s="29">
        <v>2</v>
      </c>
    </row>
    <row r="5659" spans="1:13" x14ac:dyDescent="0.3">
      <c r="A5659">
        <v>5655</v>
      </c>
      <c r="B5659" s="29">
        <v>2015</v>
      </c>
      <c r="C5659" s="27">
        <v>42062</v>
      </c>
      <c r="D5659" s="28">
        <v>0.74946559745261399</v>
      </c>
      <c r="E5659" s="28">
        <v>4</v>
      </c>
      <c r="F5659" s="27">
        <v>43523</v>
      </c>
      <c r="G5659" s="28">
        <v>0.97286587582205319</v>
      </c>
      <c r="H5659" s="28">
        <v>3</v>
      </c>
      <c r="I5659" s="28">
        <v>0.48000000000000004</v>
      </c>
      <c r="J5659" s="28">
        <v>0.96710894118562685</v>
      </c>
      <c r="K5659" s="28">
        <v>5</v>
      </c>
      <c r="L5659" s="28">
        <v>6250</v>
      </c>
      <c r="M5659" s="29">
        <v>2</v>
      </c>
    </row>
    <row r="5660" spans="1:13" x14ac:dyDescent="0.3">
      <c r="A5660">
        <v>5656</v>
      </c>
      <c r="B5660" s="29">
        <v>2015</v>
      </c>
      <c r="C5660" s="27">
        <v>42036</v>
      </c>
      <c r="D5660" s="28">
        <v>0.72959777662063285</v>
      </c>
      <c r="E5660" s="28">
        <v>4</v>
      </c>
      <c r="F5660" s="27">
        <v>43497</v>
      </c>
      <c r="G5660" s="28">
        <v>0.86996157872811775</v>
      </c>
      <c r="H5660" s="28">
        <v>3</v>
      </c>
      <c r="I5660" s="28">
        <v>0.48000000000000004</v>
      </c>
      <c r="J5660" s="28">
        <v>0.68642388207568605</v>
      </c>
      <c r="K5660" s="28">
        <v>4</v>
      </c>
      <c r="L5660" s="28">
        <v>5625</v>
      </c>
      <c r="M5660" s="29">
        <v>2</v>
      </c>
    </row>
    <row r="5661" spans="1:13" x14ac:dyDescent="0.3">
      <c r="A5661">
        <v>5657</v>
      </c>
      <c r="B5661" s="29">
        <v>2015</v>
      </c>
      <c r="C5661" s="27">
        <v>42105</v>
      </c>
      <c r="D5661" s="28">
        <v>0.72478719871662811</v>
      </c>
      <c r="E5661" s="28">
        <v>4</v>
      </c>
      <c r="F5661" s="27">
        <v>43566</v>
      </c>
      <c r="G5661" s="28">
        <v>0.94251291889603717</v>
      </c>
      <c r="H5661" s="28">
        <v>3</v>
      </c>
      <c r="I5661" s="28">
        <v>0.48000000000000004</v>
      </c>
      <c r="J5661" s="28">
        <v>0.18522798507912475</v>
      </c>
      <c r="K5661" s="28">
        <v>1</v>
      </c>
      <c r="L5661" s="28">
        <v>3750</v>
      </c>
      <c r="M5661" s="29">
        <v>3</v>
      </c>
    </row>
    <row r="5662" spans="1:13" x14ac:dyDescent="0.3">
      <c r="A5662">
        <v>5658</v>
      </c>
      <c r="B5662" s="29">
        <v>2015</v>
      </c>
      <c r="C5662" s="27">
        <v>42082</v>
      </c>
      <c r="D5662" s="28">
        <v>0.71755867974130216</v>
      </c>
      <c r="E5662" s="28">
        <v>4</v>
      </c>
      <c r="F5662" s="27">
        <v>43543</v>
      </c>
      <c r="G5662" s="28">
        <v>0.65253420678148166</v>
      </c>
      <c r="H5662" s="28">
        <v>3</v>
      </c>
      <c r="I5662" s="28">
        <v>0.48000000000000004</v>
      </c>
      <c r="J5662" s="28">
        <v>0.92062131530471947</v>
      </c>
      <c r="K5662" s="28">
        <v>5</v>
      </c>
      <c r="L5662" s="28">
        <v>6250</v>
      </c>
      <c r="M5662" s="29">
        <v>0</v>
      </c>
    </row>
    <row r="5663" spans="1:13" x14ac:dyDescent="0.3">
      <c r="A5663">
        <v>5659</v>
      </c>
      <c r="B5663" s="29">
        <v>2015</v>
      </c>
      <c r="C5663" s="27">
        <v>42258</v>
      </c>
      <c r="D5663" s="28">
        <v>0.62955760540807848</v>
      </c>
      <c r="E5663" s="28">
        <v>4</v>
      </c>
      <c r="F5663" s="27">
        <v>43719</v>
      </c>
      <c r="G5663" s="28">
        <v>0.65165944610700799</v>
      </c>
      <c r="H5663" s="28">
        <v>3</v>
      </c>
      <c r="I5663" s="28">
        <v>0.48000000000000004</v>
      </c>
      <c r="J5663" s="28">
        <v>0.62390412068372425</v>
      </c>
      <c r="K5663" s="28">
        <v>4</v>
      </c>
      <c r="L5663" s="28">
        <v>5625</v>
      </c>
      <c r="M5663" s="29">
        <v>2</v>
      </c>
    </row>
    <row r="5664" spans="1:13" x14ac:dyDescent="0.3">
      <c r="A5664">
        <v>5660</v>
      </c>
      <c r="B5664" s="29">
        <v>2015</v>
      </c>
      <c r="C5664" s="27">
        <v>42264</v>
      </c>
      <c r="D5664" s="28">
        <v>2.4263673443286171E-2</v>
      </c>
      <c r="E5664" s="28">
        <v>1</v>
      </c>
      <c r="F5664" s="27">
        <v>42630</v>
      </c>
      <c r="G5664" s="28">
        <v>0.48490614970926516</v>
      </c>
      <c r="H5664" s="28">
        <v>2</v>
      </c>
      <c r="I5664" s="28">
        <v>0.4</v>
      </c>
      <c r="J5664" s="28">
        <v>0.55048861551802475</v>
      </c>
      <c r="K5664" s="28">
        <v>3</v>
      </c>
      <c r="L5664" s="28">
        <v>5000</v>
      </c>
      <c r="M5664" s="29">
        <v>2</v>
      </c>
    </row>
    <row r="5665" spans="1:13" x14ac:dyDescent="0.3">
      <c r="A5665">
        <v>5661</v>
      </c>
      <c r="B5665" s="29">
        <v>2015</v>
      </c>
      <c r="C5665" s="27">
        <v>42153</v>
      </c>
      <c r="D5665" s="28">
        <v>0.20554649026086291</v>
      </c>
      <c r="E5665" s="28">
        <v>1</v>
      </c>
      <c r="F5665" s="27">
        <v>42519</v>
      </c>
      <c r="G5665" s="28">
        <v>0.68293859355710496</v>
      </c>
      <c r="H5665" s="28">
        <v>3</v>
      </c>
      <c r="I5665" s="28">
        <v>0.48000000000000004</v>
      </c>
      <c r="J5665" s="28">
        <v>0.89970363746500637</v>
      </c>
      <c r="K5665" s="28">
        <v>5</v>
      </c>
      <c r="L5665" s="28">
        <v>6250</v>
      </c>
      <c r="M5665" s="29">
        <v>0</v>
      </c>
    </row>
    <row r="5666" spans="1:13" x14ac:dyDescent="0.3">
      <c r="A5666">
        <v>5662</v>
      </c>
      <c r="B5666" s="29">
        <v>2015</v>
      </c>
      <c r="C5666" s="27">
        <v>42357</v>
      </c>
      <c r="D5666" s="28">
        <v>0.52661746455758407</v>
      </c>
      <c r="E5666" s="28">
        <v>3</v>
      </c>
      <c r="F5666" s="27">
        <v>43453</v>
      </c>
      <c r="G5666" s="28">
        <v>0.29511438786614452</v>
      </c>
      <c r="H5666" s="28">
        <v>2</v>
      </c>
      <c r="I5666" s="28">
        <v>0.4</v>
      </c>
      <c r="J5666" s="28">
        <v>0.39867757346845412</v>
      </c>
      <c r="K5666" s="28">
        <v>2</v>
      </c>
      <c r="L5666" s="28">
        <v>4375</v>
      </c>
      <c r="M5666" s="29">
        <v>1</v>
      </c>
    </row>
    <row r="5667" spans="1:13" x14ac:dyDescent="0.3">
      <c r="A5667">
        <v>5663</v>
      </c>
      <c r="B5667" s="29">
        <v>2015</v>
      </c>
      <c r="C5667" s="27">
        <v>42288</v>
      </c>
      <c r="D5667" s="28">
        <v>0.60828904273545659</v>
      </c>
      <c r="E5667" s="28">
        <v>4</v>
      </c>
      <c r="F5667" s="27">
        <v>43749</v>
      </c>
      <c r="G5667" s="28">
        <v>0.96962614224172938</v>
      </c>
      <c r="H5667" s="28">
        <v>3</v>
      </c>
      <c r="I5667" s="28">
        <v>0.48000000000000004</v>
      </c>
      <c r="J5667" s="28">
        <v>0.53156231756736461</v>
      </c>
      <c r="K5667" s="28">
        <v>3</v>
      </c>
      <c r="L5667" s="28">
        <v>5000</v>
      </c>
      <c r="M5667" s="29">
        <v>0</v>
      </c>
    </row>
    <row r="5668" spans="1:13" x14ac:dyDescent="0.3">
      <c r="A5668">
        <v>5664</v>
      </c>
      <c r="B5668" s="29">
        <v>2015</v>
      </c>
      <c r="C5668" s="27">
        <v>42205</v>
      </c>
      <c r="D5668" s="28">
        <v>0.64529079358593877</v>
      </c>
      <c r="E5668" s="28">
        <v>4</v>
      </c>
      <c r="F5668" s="27">
        <v>43666</v>
      </c>
      <c r="G5668" s="28">
        <v>0.78431430830224258</v>
      </c>
      <c r="H5668" s="28">
        <v>3</v>
      </c>
      <c r="I5668" s="28">
        <v>0.48000000000000004</v>
      </c>
      <c r="J5668" s="28">
        <v>0.38055016295691724</v>
      </c>
      <c r="K5668" s="28">
        <v>2</v>
      </c>
      <c r="L5668" s="28">
        <v>4375</v>
      </c>
      <c r="M5668" s="29">
        <v>1</v>
      </c>
    </row>
    <row r="5669" spans="1:13" x14ac:dyDescent="0.3">
      <c r="A5669">
        <v>5665</v>
      </c>
      <c r="B5669" s="29">
        <v>2015</v>
      </c>
      <c r="C5669" s="27">
        <v>42347</v>
      </c>
      <c r="D5669" s="28">
        <v>0.85595606469180907</v>
      </c>
      <c r="E5669" s="28">
        <v>4</v>
      </c>
      <c r="F5669" s="27">
        <v>43808</v>
      </c>
      <c r="G5669" s="28">
        <v>8.9691302790808058E-2</v>
      </c>
      <c r="H5669" s="28">
        <v>1</v>
      </c>
      <c r="I5669" s="28">
        <v>0.32</v>
      </c>
      <c r="J5669" s="28">
        <v>0.1175038942571931</v>
      </c>
      <c r="K5669" s="28">
        <v>1</v>
      </c>
      <c r="L5669" s="28">
        <v>3750</v>
      </c>
      <c r="M5669" s="29">
        <v>4</v>
      </c>
    </row>
    <row r="5670" spans="1:13" x14ac:dyDescent="0.3">
      <c r="A5670">
        <v>5666</v>
      </c>
      <c r="B5670" s="29">
        <v>2015</v>
      </c>
      <c r="C5670" s="27">
        <v>42353</v>
      </c>
      <c r="D5670" s="28">
        <v>0.76041955760899504</v>
      </c>
      <c r="E5670" s="28">
        <v>4</v>
      </c>
      <c r="F5670" s="27">
        <v>43814</v>
      </c>
      <c r="G5670" s="28">
        <v>0.53463690246620998</v>
      </c>
      <c r="H5670" s="28">
        <v>2</v>
      </c>
      <c r="I5670" s="28">
        <v>0.4</v>
      </c>
      <c r="J5670" s="28">
        <v>0.28728759855261132</v>
      </c>
      <c r="K5670" s="28">
        <v>2</v>
      </c>
      <c r="L5670" s="28">
        <v>4375</v>
      </c>
      <c r="M5670" s="29">
        <v>1</v>
      </c>
    </row>
    <row r="5671" spans="1:13" x14ac:dyDescent="0.3">
      <c r="A5671">
        <v>5667</v>
      </c>
      <c r="B5671" s="29">
        <v>2015</v>
      </c>
      <c r="C5671" s="27">
        <v>42164</v>
      </c>
      <c r="D5671" s="28">
        <v>0.9835195026255148</v>
      </c>
      <c r="E5671" s="28">
        <v>4</v>
      </c>
      <c r="F5671" s="27">
        <v>43625</v>
      </c>
      <c r="G5671" s="28">
        <v>0.19903401595914216</v>
      </c>
      <c r="H5671" s="28">
        <v>1</v>
      </c>
      <c r="I5671" s="28">
        <v>0.32</v>
      </c>
      <c r="J5671" s="28">
        <v>0.98330798258058894</v>
      </c>
      <c r="K5671" s="28">
        <v>5</v>
      </c>
      <c r="L5671" s="28">
        <v>6250</v>
      </c>
      <c r="M5671" s="29">
        <v>1</v>
      </c>
    </row>
    <row r="5672" spans="1:13" x14ac:dyDescent="0.3">
      <c r="A5672">
        <v>5668</v>
      </c>
      <c r="B5672" s="29">
        <v>2015</v>
      </c>
      <c r="C5672" s="27">
        <v>42254</v>
      </c>
      <c r="D5672" s="28">
        <v>0.47911293668895705</v>
      </c>
      <c r="E5672" s="28">
        <v>3</v>
      </c>
      <c r="F5672" s="27">
        <v>43350</v>
      </c>
      <c r="G5672" s="28">
        <v>0.11955319604808623</v>
      </c>
      <c r="H5672" s="28">
        <v>1</v>
      </c>
      <c r="I5672" s="28">
        <v>0.32</v>
      </c>
      <c r="J5672" s="28">
        <v>0.75057314870535141</v>
      </c>
      <c r="K5672" s="28">
        <v>5</v>
      </c>
      <c r="L5672" s="28">
        <v>6250</v>
      </c>
      <c r="M5672" s="29">
        <v>1</v>
      </c>
    </row>
    <row r="5673" spans="1:13" x14ac:dyDescent="0.3">
      <c r="A5673">
        <v>5669</v>
      </c>
      <c r="B5673" s="29">
        <v>2015</v>
      </c>
      <c r="C5673" s="27">
        <v>42107</v>
      </c>
      <c r="D5673" s="28">
        <v>0.1787098521768633</v>
      </c>
      <c r="E5673" s="28">
        <v>1</v>
      </c>
      <c r="F5673" s="27">
        <v>42473</v>
      </c>
      <c r="G5673" s="28">
        <v>0.62919503423180301</v>
      </c>
      <c r="H5673" s="28">
        <v>3</v>
      </c>
      <c r="I5673" s="28">
        <v>0.48000000000000004</v>
      </c>
      <c r="J5673" s="28">
        <v>0.68306579134471856</v>
      </c>
      <c r="K5673" s="28">
        <v>4</v>
      </c>
      <c r="L5673" s="28">
        <v>5625</v>
      </c>
      <c r="M5673" s="29">
        <v>0</v>
      </c>
    </row>
    <row r="5674" spans="1:13" x14ac:dyDescent="0.3">
      <c r="A5674">
        <v>5670</v>
      </c>
      <c r="B5674" s="29">
        <v>2015</v>
      </c>
      <c r="C5674" s="27">
        <v>42242</v>
      </c>
      <c r="D5674" s="28">
        <v>0.40396963011143272</v>
      </c>
      <c r="E5674" s="28">
        <v>2</v>
      </c>
      <c r="F5674" s="27">
        <v>42973</v>
      </c>
      <c r="G5674" s="28">
        <v>0.41739705392831983</v>
      </c>
      <c r="H5674" s="28">
        <v>2</v>
      </c>
      <c r="I5674" s="28">
        <v>0.4</v>
      </c>
      <c r="J5674" s="28">
        <v>0.65274426038365119</v>
      </c>
      <c r="K5674" s="28">
        <v>4</v>
      </c>
      <c r="L5674" s="28">
        <v>5625</v>
      </c>
      <c r="M5674" s="29">
        <v>0</v>
      </c>
    </row>
    <row r="5675" spans="1:13" x14ac:dyDescent="0.3">
      <c r="A5675">
        <v>5671</v>
      </c>
      <c r="B5675" s="29">
        <v>2015</v>
      </c>
      <c r="C5675" s="27">
        <v>42310</v>
      </c>
      <c r="D5675" s="28">
        <v>0.23402580705326126</v>
      </c>
      <c r="E5675" s="28">
        <v>1</v>
      </c>
      <c r="F5675" s="27">
        <v>42676</v>
      </c>
      <c r="G5675" s="28">
        <v>0.22751974547746123</v>
      </c>
      <c r="H5675" s="28">
        <v>1</v>
      </c>
      <c r="I5675" s="28">
        <v>0.32</v>
      </c>
      <c r="J5675" s="28">
        <v>0.68864835702903382</v>
      </c>
      <c r="K5675" s="28">
        <v>4</v>
      </c>
      <c r="L5675" s="28">
        <v>5625</v>
      </c>
      <c r="M5675" s="29">
        <v>0</v>
      </c>
    </row>
    <row r="5676" spans="1:13" x14ac:dyDescent="0.3">
      <c r="A5676">
        <v>5672</v>
      </c>
      <c r="B5676" s="29">
        <v>2015</v>
      </c>
      <c r="C5676" s="27">
        <v>42102</v>
      </c>
      <c r="D5676" s="28">
        <v>0.92127479869408002</v>
      </c>
      <c r="E5676" s="28">
        <v>4</v>
      </c>
      <c r="F5676" s="27">
        <v>43563</v>
      </c>
      <c r="G5676" s="28">
        <v>0.5520538143154855</v>
      </c>
      <c r="H5676" s="28">
        <v>2</v>
      </c>
      <c r="I5676" s="28">
        <v>0.4</v>
      </c>
      <c r="J5676" s="28">
        <v>0.9110673968353622</v>
      </c>
      <c r="K5676" s="28">
        <v>5</v>
      </c>
      <c r="L5676" s="28">
        <v>6250</v>
      </c>
      <c r="M5676" s="29">
        <v>3</v>
      </c>
    </row>
    <row r="5677" spans="1:13" x14ac:dyDescent="0.3">
      <c r="A5677">
        <v>5673</v>
      </c>
      <c r="B5677" s="29">
        <v>2015</v>
      </c>
      <c r="C5677" s="27">
        <v>42172</v>
      </c>
      <c r="D5677" s="28">
        <v>0.8822580339903664</v>
      </c>
      <c r="E5677" s="28">
        <v>4</v>
      </c>
      <c r="F5677" s="27">
        <v>43633</v>
      </c>
      <c r="G5677" s="28">
        <v>0.94700020543672714</v>
      </c>
      <c r="H5677" s="28">
        <v>3</v>
      </c>
      <c r="I5677" s="28">
        <v>0.48000000000000004</v>
      </c>
      <c r="J5677" s="28">
        <v>0.93142606211481449</v>
      </c>
      <c r="K5677" s="28">
        <v>5</v>
      </c>
      <c r="L5677" s="28">
        <v>6250</v>
      </c>
      <c r="M5677" s="29">
        <v>0</v>
      </c>
    </row>
    <row r="5678" spans="1:13" x14ac:dyDescent="0.3">
      <c r="A5678">
        <v>5674</v>
      </c>
      <c r="B5678" s="29">
        <v>2015</v>
      </c>
      <c r="C5678" s="27">
        <v>42364</v>
      </c>
      <c r="D5678" s="28">
        <v>0.21946627253767204</v>
      </c>
      <c r="E5678" s="28">
        <v>1</v>
      </c>
      <c r="F5678" s="27">
        <v>42730</v>
      </c>
      <c r="G5678" s="28">
        <v>0.15321597273407894</v>
      </c>
      <c r="H5678" s="28">
        <v>1</v>
      </c>
      <c r="I5678" s="28">
        <v>0.32</v>
      </c>
      <c r="J5678" s="28">
        <v>0.22223975257629758</v>
      </c>
      <c r="K5678" s="28">
        <v>2</v>
      </c>
      <c r="L5678" s="28">
        <v>4375</v>
      </c>
      <c r="M5678" s="29">
        <v>0</v>
      </c>
    </row>
    <row r="5679" spans="1:13" x14ac:dyDescent="0.3">
      <c r="A5679">
        <v>5675</v>
      </c>
      <c r="B5679" s="29">
        <v>2015</v>
      </c>
      <c r="C5679" s="27">
        <v>42115</v>
      </c>
      <c r="D5679" s="28">
        <v>0.29021003967663606</v>
      </c>
      <c r="E5679" s="28">
        <v>2</v>
      </c>
      <c r="F5679" s="27">
        <v>42846</v>
      </c>
      <c r="G5679" s="28">
        <v>0.69476184443364519</v>
      </c>
      <c r="H5679" s="28">
        <v>3</v>
      </c>
      <c r="I5679" s="28">
        <v>0.48000000000000004</v>
      </c>
      <c r="J5679" s="28">
        <v>4.0348540257239995E-2</v>
      </c>
      <c r="K5679" s="28">
        <v>1</v>
      </c>
      <c r="L5679" s="28">
        <v>3750</v>
      </c>
      <c r="M5679" s="29">
        <v>2</v>
      </c>
    </row>
    <row r="5680" spans="1:13" x14ac:dyDescent="0.3">
      <c r="A5680">
        <v>5676</v>
      </c>
      <c r="B5680" s="29">
        <v>2015</v>
      </c>
      <c r="C5680" s="27">
        <v>42060</v>
      </c>
      <c r="D5680" s="28">
        <v>0.6595608975240308</v>
      </c>
      <c r="E5680" s="28">
        <v>4</v>
      </c>
      <c r="F5680" s="27">
        <v>43521</v>
      </c>
      <c r="G5680" s="28">
        <v>0.64859579123573541</v>
      </c>
      <c r="H5680" s="28">
        <v>3</v>
      </c>
      <c r="I5680" s="28">
        <v>0.48000000000000004</v>
      </c>
      <c r="J5680" s="28">
        <v>0.81881876120261077</v>
      </c>
      <c r="K5680" s="28">
        <v>5</v>
      </c>
      <c r="L5680" s="28">
        <v>6250</v>
      </c>
      <c r="M5680" s="29">
        <v>3</v>
      </c>
    </row>
    <row r="5681" spans="1:13" x14ac:dyDescent="0.3">
      <c r="A5681">
        <v>5677</v>
      </c>
      <c r="B5681" s="29">
        <v>2015</v>
      </c>
      <c r="C5681" s="27">
        <v>42320</v>
      </c>
      <c r="D5681" s="28">
        <v>0.71448545411933562</v>
      </c>
      <c r="E5681" s="28">
        <v>4</v>
      </c>
      <c r="F5681" s="27">
        <v>43781</v>
      </c>
      <c r="G5681" s="28">
        <v>8.0763497715008459E-2</v>
      </c>
      <c r="H5681" s="28">
        <v>1</v>
      </c>
      <c r="I5681" s="28">
        <v>0.32</v>
      </c>
      <c r="J5681" s="28">
        <v>0.103194526134752</v>
      </c>
      <c r="K5681" s="28">
        <v>1</v>
      </c>
      <c r="L5681" s="28">
        <v>3750</v>
      </c>
      <c r="M5681" s="29">
        <v>2</v>
      </c>
    </row>
    <row r="5682" spans="1:13" x14ac:dyDescent="0.3">
      <c r="A5682">
        <v>5678</v>
      </c>
      <c r="B5682" s="29">
        <v>2015</v>
      </c>
      <c r="C5682" s="27">
        <v>42044</v>
      </c>
      <c r="D5682" s="28">
        <v>0.90318183998864066</v>
      </c>
      <c r="E5682" s="28">
        <v>4</v>
      </c>
      <c r="F5682" s="27">
        <v>43505</v>
      </c>
      <c r="G5682" s="28">
        <v>0.41658798045855605</v>
      </c>
      <c r="H5682" s="28">
        <v>2</v>
      </c>
      <c r="I5682" s="28">
        <v>0.4</v>
      </c>
      <c r="J5682" s="28">
        <v>0.16610452880382376</v>
      </c>
      <c r="K5682" s="28">
        <v>1</v>
      </c>
      <c r="L5682" s="28">
        <v>3750</v>
      </c>
      <c r="M5682" s="29">
        <v>3</v>
      </c>
    </row>
    <row r="5683" spans="1:13" x14ac:dyDescent="0.3">
      <c r="A5683">
        <v>5679</v>
      </c>
      <c r="B5683" s="29">
        <v>2015</v>
      </c>
      <c r="C5683" s="27">
        <v>42074</v>
      </c>
      <c r="D5683" s="28">
        <v>0.17071161426083825</v>
      </c>
      <c r="E5683" s="28">
        <v>1</v>
      </c>
      <c r="F5683" s="27">
        <v>42440</v>
      </c>
      <c r="G5683" s="28">
        <v>0.70283588165881439</v>
      </c>
      <c r="H5683" s="28">
        <v>3</v>
      </c>
      <c r="I5683" s="28">
        <v>0.48000000000000004</v>
      </c>
      <c r="J5683" s="28">
        <v>7.2319414286144967E-2</v>
      </c>
      <c r="K5683" s="28">
        <v>1</v>
      </c>
      <c r="L5683" s="28">
        <v>3750</v>
      </c>
      <c r="M5683" s="29">
        <v>0</v>
      </c>
    </row>
    <row r="5684" spans="1:13" x14ac:dyDescent="0.3">
      <c r="A5684">
        <v>5680</v>
      </c>
      <c r="B5684" s="29">
        <v>2015</v>
      </c>
      <c r="C5684" s="27">
        <v>42301</v>
      </c>
      <c r="D5684" s="28">
        <v>0.67947830194164571</v>
      </c>
      <c r="E5684" s="28">
        <v>4</v>
      </c>
      <c r="F5684" s="27">
        <v>43762</v>
      </c>
      <c r="G5684" s="28">
        <v>1.5619008800963452E-2</v>
      </c>
      <c r="H5684" s="28">
        <v>1</v>
      </c>
      <c r="I5684" s="28">
        <v>0.32</v>
      </c>
      <c r="J5684" s="28">
        <v>4.5552544518862037E-3</v>
      </c>
      <c r="K5684" s="28">
        <v>1</v>
      </c>
      <c r="L5684" s="28">
        <v>3750</v>
      </c>
      <c r="M5684" s="29">
        <v>1</v>
      </c>
    </row>
    <row r="5685" spans="1:13" x14ac:dyDescent="0.3">
      <c r="A5685">
        <v>5681</v>
      </c>
      <c r="B5685" s="29">
        <v>2015</v>
      </c>
      <c r="C5685" s="27">
        <v>42145</v>
      </c>
      <c r="D5685" s="28">
        <v>0.69626603058964776</v>
      </c>
      <c r="E5685" s="28">
        <v>4</v>
      </c>
      <c r="F5685" s="27">
        <v>43606</v>
      </c>
      <c r="G5685" s="28">
        <v>0.46803677619640449</v>
      </c>
      <c r="H5685" s="28">
        <v>2</v>
      </c>
      <c r="I5685" s="28">
        <v>0.4</v>
      </c>
      <c r="J5685" s="28">
        <v>0.48181439184129304</v>
      </c>
      <c r="K5685" s="28">
        <v>3</v>
      </c>
      <c r="L5685" s="28">
        <v>5000</v>
      </c>
      <c r="M5685" s="29">
        <v>4</v>
      </c>
    </row>
    <row r="5686" spans="1:13" x14ac:dyDescent="0.3">
      <c r="A5686">
        <v>5682</v>
      </c>
      <c r="B5686" s="29">
        <v>2015</v>
      </c>
      <c r="C5686" s="27">
        <v>42306</v>
      </c>
      <c r="D5686" s="28">
        <v>0.11902558922593465</v>
      </c>
      <c r="E5686" s="28">
        <v>1</v>
      </c>
      <c r="F5686" s="27">
        <v>42672</v>
      </c>
      <c r="G5686" s="28">
        <v>0.45603232104385172</v>
      </c>
      <c r="H5686" s="28">
        <v>2</v>
      </c>
      <c r="I5686" s="28">
        <v>0.4</v>
      </c>
      <c r="J5686" s="28">
        <v>0.83471633329163131</v>
      </c>
      <c r="K5686" s="28">
        <v>5</v>
      </c>
      <c r="L5686" s="28">
        <v>6250</v>
      </c>
      <c r="M5686" s="29">
        <v>0</v>
      </c>
    </row>
    <row r="5687" spans="1:13" x14ac:dyDescent="0.3">
      <c r="A5687">
        <v>5683</v>
      </c>
      <c r="B5687" s="29">
        <v>2015</v>
      </c>
      <c r="C5687" s="27">
        <v>42089</v>
      </c>
      <c r="D5687" s="28">
        <v>0.88250555612055193</v>
      </c>
      <c r="E5687" s="28">
        <v>4</v>
      </c>
      <c r="F5687" s="27">
        <v>43550</v>
      </c>
      <c r="G5687" s="28">
        <v>0.10135606676631048</v>
      </c>
      <c r="H5687" s="28">
        <v>1</v>
      </c>
      <c r="I5687" s="28">
        <v>0.32</v>
      </c>
      <c r="J5687" s="28">
        <v>0.32458026680478169</v>
      </c>
      <c r="K5687" s="28">
        <v>2</v>
      </c>
      <c r="L5687" s="28">
        <v>4375</v>
      </c>
      <c r="M5687" s="29">
        <v>1</v>
      </c>
    </row>
    <row r="5688" spans="1:13" x14ac:dyDescent="0.3">
      <c r="A5688">
        <v>5684</v>
      </c>
      <c r="B5688" s="29">
        <v>2015</v>
      </c>
      <c r="C5688" s="27">
        <v>42229</v>
      </c>
      <c r="D5688" s="28">
        <v>8.2941085426381123E-2</v>
      </c>
      <c r="E5688" s="28">
        <v>1</v>
      </c>
      <c r="F5688" s="27">
        <v>42595</v>
      </c>
      <c r="G5688" s="28">
        <v>0.87717718962485003</v>
      </c>
      <c r="H5688" s="28">
        <v>3</v>
      </c>
      <c r="I5688" s="28">
        <v>0.48000000000000004</v>
      </c>
      <c r="J5688" s="28">
        <v>0.73867427170510036</v>
      </c>
      <c r="K5688" s="28">
        <v>5</v>
      </c>
      <c r="L5688" s="28">
        <v>6250</v>
      </c>
      <c r="M5688" s="29">
        <v>0</v>
      </c>
    </row>
    <row r="5689" spans="1:13" x14ac:dyDescent="0.3">
      <c r="A5689">
        <v>5685</v>
      </c>
      <c r="B5689" s="29">
        <v>2015</v>
      </c>
      <c r="C5689" s="27">
        <v>42323</v>
      </c>
      <c r="D5689" s="28">
        <v>0.84717778687321965</v>
      </c>
      <c r="E5689" s="28">
        <v>4</v>
      </c>
      <c r="F5689" s="27">
        <v>43784</v>
      </c>
      <c r="G5689" s="28">
        <v>0.86032990061190584</v>
      </c>
      <c r="H5689" s="28">
        <v>3</v>
      </c>
      <c r="I5689" s="28">
        <v>0.48000000000000004</v>
      </c>
      <c r="J5689" s="28">
        <v>0.67915614597283747</v>
      </c>
      <c r="K5689" s="28">
        <v>4</v>
      </c>
      <c r="L5689" s="28">
        <v>5625</v>
      </c>
      <c r="M5689" s="29">
        <v>1</v>
      </c>
    </row>
    <row r="5690" spans="1:13" x14ac:dyDescent="0.3">
      <c r="A5690">
        <v>5686</v>
      </c>
      <c r="B5690" s="29">
        <v>2015</v>
      </c>
      <c r="C5690" s="27">
        <v>42354</v>
      </c>
      <c r="D5690" s="28">
        <v>0.12994264203966466</v>
      </c>
      <c r="E5690" s="28">
        <v>1</v>
      </c>
      <c r="F5690" s="27">
        <v>42720</v>
      </c>
      <c r="G5690" s="28">
        <v>0.34292098734869125</v>
      </c>
      <c r="H5690" s="28">
        <v>2</v>
      </c>
      <c r="I5690" s="28">
        <v>0.4</v>
      </c>
      <c r="J5690" s="28">
        <v>0.88280004544776958</v>
      </c>
      <c r="K5690" s="28">
        <v>5</v>
      </c>
      <c r="L5690" s="28">
        <v>6250</v>
      </c>
      <c r="M5690" s="29">
        <v>1</v>
      </c>
    </row>
    <row r="5691" spans="1:13" x14ac:dyDescent="0.3">
      <c r="A5691">
        <v>5687</v>
      </c>
      <c r="B5691" s="29">
        <v>2015</v>
      </c>
      <c r="C5691" s="27">
        <v>42180</v>
      </c>
      <c r="D5691" s="28">
        <v>0.44217257094609685</v>
      </c>
      <c r="E5691" s="28">
        <v>3</v>
      </c>
      <c r="F5691" s="27">
        <v>43276</v>
      </c>
      <c r="G5691" s="28">
        <v>0.37420943544411001</v>
      </c>
      <c r="H5691" s="28">
        <v>2</v>
      </c>
      <c r="I5691" s="28">
        <v>0.4</v>
      </c>
      <c r="J5691" s="28">
        <v>0.50419555798824156</v>
      </c>
      <c r="K5691" s="28">
        <v>3</v>
      </c>
      <c r="L5691" s="28">
        <v>5000</v>
      </c>
      <c r="M5691" s="29">
        <v>1</v>
      </c>
    </row>
    <row r="5692" spans="1:13" x14ac:dyDescent="0.3">
      <c r="A5692">
        <v>5688</v>
      </c>
      <c r="B5692" s="29">
        <v>2015</v>
      </c>
      <c r="C5692" s="27">
        <v>42271</v>
      </c>
      <c r="D5692" s="28">
        <v>0.65259570394906774</v>
      </c>
      <c r="E5692" s="28">
        <v>4</v>
      </c>
      <c r="F5692" s="27">
        <v>43732</v>
      </c>
      <c r="G5692" s="28">
        <v>0.23828108263174197</v>
      </c>
      <c r="H5692" s="28">
        <v>1</v>
      </c>
      <c r="I5692" s="28">
        <v>0.32</v>
      </c>
      <c r="J5692" s="28">
        <v>0.86508970470233781</v>
      </c>
      <c r="K5692" s="28">
        <v>5</v>
      </c>
      <c r="L5692" s="28">
        <v>6250</v>
      </c>
      <c r="M5692" s="29">
        <v>2</v>
      </c>
    </row>
    <row r="5693" spans="1:13" x14ac:dyDescent="0.3">
      <c r="A5693">
        <v>5689</v>
      </c>
      <c r="B5693" s="29">
        <v>2015</v>
      </c>
      <c r="C5693" s="27">
        <v>42354</v>
      </c>
      <c r="D5693" s="28">
        <v>0.71343694742138775</v>
      </c>
      <c r="E5693" s="28">
        <v>4</v>
      </c>
      <c r="F5693" s="27">
        <v>43815</v>
      </c>
      <c r="G5693" s="28">
        <v>0.69105871548644826</v>
      </c>
      <c r="H5693" s="28">
        <v>3</v>
      </c>
      <c r="I5693" s="28">
        <v>0.48000000000000004</v>
      </c>
      <c r="J5693" s="28">
        <v>0.92164333236056406</v>
      </c>
      <c r="K5693" s="28">
        <v>5</v>
      </c>
      <c r="L5693" s="28">
        <v>6250</v>
      </c>
      <c r="M5693" s="29">
        <v>4</v>
      </c>
    </row>
    <row r="5694" spans="1:13" x14ac:dyDescent="0.3">
      <c r="A5694">
        <v>5690</v>
      </c>
      <c r="B5694" s="29">
        <v>2015</v>
      </c>
      <c r="C5694" s="27">
        <v>42294</v>
      </c>
      <c r="D5694" s="28">
        <v>0.66382592163508769</v>
      </c>
      <c r="E5694" s="28">
        <v>4</v>
      </c>
      <c r="F5694" s="27">
        <v>43755</v>
      </c>
      <c r="G5694" s="28">
        <v>0.57360470225786386</v>
      </c>
      <c r="H5694" s="28">
        <v>2</v>
      </c>
      <c r="I5694" s="28">
        <v>0.4</v>
      </c>
      <c r="J5694" s="28">
        <v>0.57456556227639755</v>
      </c>
      <c r="K5694" s="28">
        <v>3</v>
      </c>
      <c r="L5694" s="28">
        <v>5000</v>
      </c>
      <c r="M5694" s="29">
        <v>1</v>
      </c>
    </row>
    <row r="5695" spans="1:13" x14ac:dyDescent="0.3">
      <c r="A5695">
        <v>5691</v>
      </c>
      <c r="B5695" s="29">
        <v>2015</v>
      </c>
      <c r="C5695" s="27">
        <v>42324</v>
      </c>
      <c r="D5695" s="28">
        <v>7.9463495434656695E-2</v>
      </c>
      <c r="E5695" s="28">
        <v>1</v>
      </c>
      <c r="F5695" s="27">
        <v>42690</v>
      </c>
      <c r="G5695" s="28">
        <v>0.56052994646146226</v>
      </c>
      <c r="H5695" s="28">
        <v>2</v>
      </c>
      <c r="I5695" s="28">
        <v>0.4</v>
      </c>
      <c r="J5695" s="28">
        <v>0.51601146109142604</v>
      </c>
      <c r="K5695" s="28">
        <v>3</v>
      </c>
      <c r="L5695" s="28">
        <v>5000</v>
      </c>
      <c r="M5695" s="29">
        <v>0</v>
      </c>
    </row>
    <row r="5696" spans="1:13" x14ac:dyDescent="0.3">
      <c r="A5696">
        <v>5692</v>
      </c>
      <c r="B5696">
        <v>2015</v>
      </c>
      <c r="C5696" s="27">
        <v>42217</v>
      </c>
      <c r="D5696" s="28">
        <v>0.19912193934681088</v>
      </c>
      <c r="E5696" s="28">
        <v>1</v>
      </c>
      <c r="F5696" s="27">
        <v>42583</v>
      </c>
      <c r="G5696" s="28">
        <v>0.64291599491659401</v>
      </c>
      <c r="H5696" s="28">
        <v>3</v>
      </c>
      <c r="I5696" s="28">
        <v>0.48000000000000004</v>
      </c>
      <c r="J5696" s="28">
        <v>0.42661781021737311</v>
      </c>
      <c r="K5696" s="28">
        <v>3</v>
      </c>
      <c r="L5696" s="28">
        <v>5000</v>
      </c>
      <c r="M5696" s="29">
        <v>0</v>
      </c>
    </row>
    <row r="5697" spans="1:13" x14ac:dyDescent="0.3">
      <c r="A5697">
        <v>5693</v>
      </c>
      <c r="B5697" s="29">
        <v>2015</v>
      </c>
      <c r="C5697" s="27">
        <v>42222</v>
      </c>
      <c r="D5697" s="28">
        <v>0.2793563280264264</v>
      </c>
      <c r="E5697" s="28">
        <v>2</v>
      </c>
      <c r="F5697" s="27">
        <v>42953</v>
      </c>
      <c r="G5697" s="28">
        <v>0.46671252458271673</v>
      </c>
      <c r="H5697" s="28">
        <v>2</v>
      </c>
      <c r="I5697" s="28">
        <v>0.4</v>
      </c>
      <c r="J5697" s="28">
        <v>0.62791418046629466</v>
      </c>
      <c r="K5697" s="28">
        <v>4</v>
      </c>
      <c r="L5697" s="28">
        <v>5625</v>
      </c>
      <c r="M5697" s="29">
        <v>0</v>
      </c>
    </row>
    <row r="5698" spans="1:13" x14ac:dyDescent="0.3">
      <c r="A5698">
        <v>5694</v>
      </c>
      <c r="B5698" s="29">
        <v>2015</v>
      </c>
      <c r="C5698" s="27">
        <v>42323</v>
      </c>
      <c r="D5698" s="28">
        <v>0.8071463164960414</v>
      </c>
      <c r="E5698" s="28">
        <v>4</v>
      </c>
      <c r="F5698" s="27">
        <v>43784</v>
      </c>
      <c r="G5698" s="28">
        <v>0.90554168490617082</v>
      </c>
      <c r="H5698" s="28">
        <v>3</v>
      </c>
      <c r="I5698" s="28">
        <v>0.48000000000000004</v>
      </c>
      <c r="J5698" s="28">
        <v>0.56761832380586374</v>
      </c>
      <c r="K5698" s="28">
        <v>3</v>
      </c>
      <c r="L5698" s="28">
        <v>5000</v>
      </c>
      <c r="M5698" s="29">
        <v>1</v>
      </c>
    </row>
    <row r="5699" spans="1:13" x14ac:dyDescent="0.3">
      <c r="A5699">
        <v>5695</v>
      </c>
      <c r="B5699" s="29">
        <v>2015</v>
      </c>
      <c r="C5699" s="27">
        <v>42171</v>
      </c>
      <c r="D5699" s="28">
        <v>0.94066679141102272</v>
      </c>
      <c r="E5699" s="28">
        <v>4</v>
      </c>
      <c r="F5699" s="27">
        <v>43632</v>
      </c>
      <c r="G5699" s="28">
        <v>0.6063532338875357</v>
      </c>
      <c r="H5699" s="28">
        <v>2</v>
      </c>
      <c r="I5699" s="28">
        <v>0.4</v>
      </c>
      <c r="J5699" s="28">
        <v>0.50601530568606412</v>
      </c>
      <c r="K5699" s="28">
        <v>3</v>
      </c>
      <c r="L5699" s="28">
        <v>5000</v>
      </c>
      <c r="M5699" s="29">
        <v>2</v>
      </c>
    </row>
    <row r="5700" spans="1:13" x14ac:dyDescent="0.3">
      <c r="A5700">
        <v>5696</v>
      </c>
      <c r="B5700" s="29">
        <v>2015</v>
      </c>
      <c r="C5700" s="27">
        <v>42340</v>
      </c>
      <c r="D5700" s="28">
        <v>0.52747032149158768</v>
      </c>
      <c r="E5700" s="28">
        <v>3</v>
      </c>
      <c r="F5700" s="27">
        <v>43436</v>
      </c>
      <c r="G5700" s="28">
        <v>0.6575424785532874</v>
      </c>
      <c r="H5700" s="28">
        <v>3</v>
      </c>
      <c r="I5700" s="28">
        <v>0.48000000000000004</v>
      </c>
      <c r="J5700" s="28">
        <v>3.4004927230789406E-2</v>
      </c>
      <c r="K5700" s="28">
        <v>1</v>
      </c>
      <c r="L5700" s="28">
        <v>3750</v>
      </c>
      <c r="M5700" s="29">
        <v>2</v>
      </c>
    </row>
    <row r="5701" spans="1:13" x14ac:dyDescent="0.3">
      <c r="A5701">
        <v>5697</v>
      </c>
      <c r="B5701" s="29">
        <v>2015</v>
      </c>
      <c r="C5701" s="27">
        <v>42010</v>
      </c>
      <c r="D5701" s="28">
        <v>0.40732235491734936</v>
      </c>
      <c r="E5701" s="28">
        <v>2</v>
      </c>
      <c r="F5701" s="27">
        <v>42741</v>
      </c>
      <c r="G5701" s="28">
        <v>0.52889644557984206</v>
      </c>
      <c r="H5701" s="28">
        <v>2</v>
      </c>
      <c r="I5701" s="28">
        <v>0.4</v>
      </c>
      <c r="J5701" s="28">
        <v>0.88113213112851674</v>
      </c>
      <c r="K5701" s="28">
        <v>5</v>
      </c>
      <c r="L5701" s="28">
        <v>6250</v>
      </c>
      <c r="M5701" s="29">
        <v>1</v>
      </c>
    </row>
    <row r="5702" spans="1:13" x14ac:dyDescent="0.3">
      <c r="A5702">
        <v>5698</v>
      </c>
      <c r="B5702" s="29">
        <v>2015</v>
      </c>
      <c r="C5702" s="27">
        <v>42284</v>
      </c>
      <c r="D5702" s="28">
        <v>2.7604848955544381E-2</v>
      </c>
      <c r="E5702" s="28">
        <v>1</v>
      </c>
      <c r="F5702" s="27">
        <v>42650</v>
      </c>
      <c r="G5702" s="28">
        <v>0.72936521013229827</v>
      </c>
      <c r="H5702" s="28">
        <v>3</v>
      </c>
      <c r="I5702" s="28">
        <v>0.48000000000000004</v>
      </c>
      <c r="J5702" s="28">
        <v>0.18326914363321645</v>
      </c>
      <c r="K5702" s="28">
        <v>1</v>
      </c>
      <c r="L5702" s="28">
        <v>3750</v>
      </c>
      <c r="M5702" s="29">
        <v>1</v>
      </c>
    </row>
    <row r="5703" spans="1:13" x14ac:dyDescent="0.3">
      <c r="A5703">
        <v>5699</v>
      </c>
      <c r="B5703" s="29">
        <v>2015</v>
      </c>
      <c r="C5703" s="27">
        <v>42196</v>
      </c>
      <c r="D5703" s="28">
        <v>0.92851174097063804</v>
      </c>
      <c r="E5703" s="28">
        <v>4</v>
      </c>
      <c r="F5703" s="27">
        <v>43657</v>
      </c>
      <c r="G5703" s="28">
        <v>0.42169278788750741</v>
      </c>
      <c r="H5703" s="28">
        <v>2</v>
      </c>
      <c r="I5703" s="28">
        <v>0.4</v>
      </c>
      <c r="J5703" s="28">
        <v>0.34297354477363884</v>
      </c>
      <c r="K5703" s="28">
        <v>2</v>
      </c>
      <c r="L5703" s="28">
        <v>4375</v>
      </c>
      <c r="M5703" s="29">
        <v>3</v>
      </c>
    </row>
    <row r="5704" spans="1:13" x14ac:dyDescent="0.3">
      <c r="A5704">
        <v>5700</v>
      </c>
      <c r="B5704" s="29">
        <v>2015</v>
      </c>
      <c r="C5704" s="27">
        <v>42137</v>
      </c>
      <c r="D5704" s="28">
        <v>0.74684677114307241</v>
      </c>
      <c r="E5704" s="28">
        <v>4</v>
      </c>
      <c r="F5704" s="27">
        <v>43598</v>
      </c>
      <c r="G5704" s="28">
        <v>7.544538373775167E-2</v>
      </c>
      <c r="H5704" s="28">
        <v>1</v>
      </c>
      <c r="I5704" s="28">
        <v>0.32</v>
      </c>
      <c r="J5704" s="28">
        <v>0.32575257406995184</v>
      </c>
      <c r="K5704" s="28">
        <v>2</v>
      </c>
      <c r="L5704" s="28">
        <v>4375</v>
      </c>
      <c r="M5704" s="29">
        <v>0</v>
      </c>
    </row>
    <row r="5705" spans="1:13" x14ac:dyDescent="0.3">
      <c r="A5705">
        <v>5701</v>
      </c>
      <c r="B5705" s="29">
        <v>2015</v>
      </c>
      <c r="C5705" s="27">
        <v>42240</v>
      </c>
      <c r="D5705" s="28">
        <v>6.6482941415912711E-2</v>
      </c>
      <c r="E5705" s="28">
        <v>1</v>
      </c>
      <c r="F5705" s="27">
        <v>42606</v>
      </c>
      <c r="G5705" s="28">
        <v>0.12652260830567386</v>
      </c>
      <c r="H5705" s="28">
        <v>1</v>
      </c>
      <c r="I5705" s="28">
        <v>0.32</v>
      </c>
      <c r="J5705" s="28">
        <v>0.41050966256005594</v>
      </c>
      <c r="K5705" s="28">
        <v>2</v>
      </c>
      <c r="L5705" s="28">
        <v>4375</v>
      </c>
      <c r="M5705" s="29">
        <v>0</v>
      </c>
    </row>
    <row r="5706" spans="1:13" x14ac:dyDescent="0.3">
      <c r="A5706">
        <v>5702</v>
      </c>
      <c r="B5706" s="29">
        <v>2015</v>
      </c>
      <c r="C5706" s="27">
        <v>42053</v>
      </c>
      <c r="D5706" s="28">
        <v>0.19143107217957833</v>
      </c>
      <c r="E5706" s="28">
        <v>1</v>
      </c>
      <c r="F5706" s="27">
        <v>42418</v>
      </c>
      <c r="G5706" s="28">
        <v>0.23871671617160195</v>
      </c>
      <c r="H5706" s="28">
        <v>1</v>
      </c>
      <c r="I5706" s="28">
        <v>0.32</v>
      </c>
      <c r="J5706" s="28">
        <v>0.57978625002466977</v>
      </c>
      <c r="K5706" s="28">
        <v>3</v>
      </c>
      <c r="L5706" s="28">
        <v>5000</v>
      </c>
      <c r="M5706" s="29">
        <v>0</v>
      </c>
    </row>
    <row r="5707" spans="1:13" x14ac:dyDescent="0.3">
      <c r="A5707">
        <v>5703</v>
      </c>
      <c r="B5707" s="29">
        <v>2015</v>
      </c>
      <c r="C5707" s="27">
        <v>42089</v>
      </c>
      <c r="D5707" s="28">
        <v>0.62062406696713901</v>
      </c>
      <c r="E5707" s="28">
        <v>4</v>
      </c>
      <c r="F5707" s="27">
        <v>43550</v>
      </c>
      <c r="G5707" s="28">
        <v>0.84699454032331312</v>
      </c>
      <c r="H5707" s="28">
        <v>3</v>
      </c>
      <c r="I5707" s="28">
        <v>0.48000000000000004</v>
      </c>
      <c r="J5707" s="28">
        <v>0.71020632362700842</v>
      </c>
      <c r="K5707" s="28">
        <v>5</v>
      </c>
      <c r="L5707" s="28">
        <v>6250</v>
      </c>
      <c r="M5707" s="29">
        <v>2</v>
      </c>
    </row>
    <row r="5708" spans="1:13" x14ac:dyDescent="0.3">
      <c r="A5708">
        <v>5704</v>
      </c>
      <c r="B5708" s="29">
        <v>2015</v>
      </c>
      <c r="C5708" s="27">
        <v>42326</v>
      </c>
      <c r="D5708" s="28">
        <v>0.47107825051786223</v>
      </c>
      <c r="E5708" s="28">
        <v>3</v>
      </c>
      <c r="F5708" s="27">
        <v>43422</v>
      </c>
      <c r="G5708" s="28">
        <v>0.81603429006630013</v>
      </c>
      <c r="H5708" s="28">
        <v>3</v>
      </c>
      <c r="I5708" s="28">
        <v>0.48000000000000004</v>
      </c>
      <c r="J5708" s="28">
        <v>0.94150969187599698</v>
      </c>
      <c r="K5708" s="28">
        <v>5</v>
      </c>
      <c r="L5708" s="28">
        <v>6250</v>
      </c>
      <c r="M5708" s="29">
        <v>1</v>
      </c>
    </row>
    <row r="5709" spans="1:13" x14ac:dyDescent="0.3">
      <c r="A5709">
        <v>5705</v>
      </c>
      <c r="B5709" s="29">
        <v>2015</v>
      </c>
      <c r="C5709" s="27">
        <v>42253</v>
      </c>
      <c r="D5709" s="28">
        <v>0.50983851428266802</v>
      </c>
      <c r="E5709" s="28">
        <v>3</v>
      </c>
      <c r="F5709" s="27">
        <v>43349</v>
      </c>
      <c r="G5709" s="28">
        <v>3.5941948278414126E-2</v>
      </c>
      <c r="H5709" s="28">
        <v>1</v>
      </c>
      <c r="I5709" s="28">
        <v>0.32</v>
      </c>
      <c r="J5709" s="28">
        <v>0.66419573128146447</v>
      </c>
      <c r="K5709" s="28">
        <v>4</v>
      </c>
      <c r="L5709" s="28">
        <v>5625</v>
      </c>
      <c r="M5709" s="29">
        <v>1</v>
      </c>
    </row>
    <row r="5710" spans="1:13" x14ac:dyDescent="0.3">
      <c r="A5710">
        <v>5706</v>
      </c>
      <c r="B5710" s="29">
        <v>2015</v>
      </c>
      <c r="C5710" s="27">
        <v>42113</v>
      </c>
      <c r="D5710" s="28">
        <v>0.41273674044739039</v>
      </c>
      <c r="E5710" s="28">
        <v>2</v>
      </c>
      <c r="F5710" s="27">
        <v>42844</v>
      </c>
      <c r="G5710" s="28">
        <v>0.21902593549740146</v>
      </c>
      <c r="H5710" s="28">
        <v>1</v>
      </c>
      <c r="I5710" s="28">
        <v>0.32</v>
      </c>
      <c r="J5710" s="28">
        <v>0.75434527842119659</v>
      </c>
      <c r="K5710" s="28">
        <v>5</v>
      </c>
      <c r="L5710" s="28">
        <v>6250</v>
      </c>
      <c r="M5710" s="29">
        <v>0</v>
      </c>
    </row>
    <row r="5711" spans="1:13" x14ac:dyDescent="0.3">
      <c r="A5711">
        <v>5707</v>
      </c>
      <c r="B5711" s="29">
        <v>2015</v>
      </c>
      <c r="C5711" s="27">
        <v>42200</v>
      </c>
      <c r="D5711" s="28">
        <v>0.54303347925683065</v>
      </c>
      <c r="E5711" s="28">
        <v>3</v>
      </c>
      <c r="F5711" s="27">
        <v>43296</v>
      </c>
      <c r="G5711" s="28">
        <v>0.66748588132268483</v>
      </c>
      <c r="H5711" s="28">
        <v>3</v>
      </c>
      <c r="I5711" s="28">
        <v>0.48000000000000004</v>
      </c>
      <c r="J5711" s="28">
        <v>0.890969640175168</v>
      </c>
      <c r="K5711" s="28">
        <v>5</v>
      </c>
      <c r="L5711" s="28">
        <v>6250</v>
      </c>
      <c r="M5711" s="29">
        <v>1</v>
      </c>
    </row>
    <row r="5712" spans="1:13" x14ac:dyDescent="0.3">
      <c r="A5712">
        <v>5708</v>
      </c>
      <c r="B5712" s="29">
        <v>2015</v>
      </c>
      <c r="C5712" s="27">
        <v>42043</v>
      </c>
      <c r="D5712" s="28">
        <v>0.35829237176653661</v>
      </c>
      <c r="E5712" s="28">
        <v>2</v>
      </c>
      <c r="F5712" s="27">
        <v>42774</v>
      </c>
      <c r="G5712" s="28">
        <v>0.30855690740665986</v>
      </c>
      <c r="H5712" s="28">
        <v>2</v>
      </c>
      <c r="I5712" s="28">
        <v>0.4</v>
      </c>
      <c r="J5712" s="28">
        <v>0.827622117832432</v>
      </c>
      <c r="K5712" s="28">
        <v>5</v>
      </c>
      <c r="L5712" s="28">
        <v>6250</v>
      </c>
      <c r="M5712" s="29">
        <v>1</v>
      </c>
    </row>
    <row r="5713" spans="1:13" x14ac:dyDescent="0.3">
      <c r="A5713">
        <v>5709</v>
      </c>
      <c r="B5713" s="29">
        <v>2015</v>
      </c>
      <c r="C5713" s="27">
        <v>42242</v>
      </c>
      <c r="D5713" s="28">
        <v>1.7039587715474647E-2</v>
      </c>
      <c r="E5713" s="28">
        <v>1</v>
      </c>
      <c r="F5713" s="27">
        <v>42608</v>
      </c>
      <c r="G5713" s="28">
        <v>0.14239569506496264</v>
      </c>
      <c r="H5713" s="28">
        <v>1</v>
      </c>
      <c r="I5713" s="28">
        <v>0.32</v>
      </c>
      <c r="J5713" s="28">
        <v>6.7909262359177935E-2</v>
      </c>
      <c r="K5713" s="28">
        <v>1</v>
      </c>
      <c r="L5713" s="28">
        <v>3750</v>
      </c>
      <c r="M5713" s="29">
        <v>2</v>
      </c>
    </row>
    <row r="5714" spans="1:13" x14ac:dyDescent="0.3">
      <c r="A5714">
        <v>5710</v>
      </c>
      <c r="B5714" s="29">
        <v>2015</v>
      </c>
      <c r="C5714" s="27">
        <v>42023</v>
      </c>
      <c r="D5714" s="28">
        <v>0.32030010704384637</v>
      </c>
      <c r="E5714" s="28">
        <v>2</v>
      </c>
      <c r="F5714" s="27">
        <v>42754</v>
      </c>
      <c r="G5714" s="28">
        <v>0.40226939110219562</v>
      </c>
      <c r="H5714" s="28">
        <v>2</v>
      </c>
      <c r="I5714" s="28">
        <v>0.4</v>
      </c>
      <c r="J5714" s="28">
        <v>0.14887475961611518</v>
      </c>
      <c r="K5714" s="28">
        <v>1</v>
      </c>
      <c r="L5714" s="28">
        <v>3750</v>
      </c>
      <c r="M5714" s="29">
        <v>1</v>
      </c>
    </row>
    <row r="5715" spans="1:13" x14ac:dyDescent="0.3">
      <c r="A5715">
        <v>5711</v>
      </c>
      <c r="B5715" s="29">
        <v>2015</v>
      </c>
      <c r="C5715" s="27">
        <v>42143</v>
      </c>
      <c r="D5715" s="28">
        <v>0.31878337669611234</v>
      </c>
      <c r="E5715" s="28">
        <v>2</v>
      </c>
      <c r="F5715" s="27">
        <v>42874</v>
      </c>
      <c r="G5715" s="28">
        <v>0.91295695824815903</v>
      </c>
      <c r="H5715" s="28">
        <v>3</v>
      </c>
      <c r="I5715" s="28">
        <v>0.48000000000000004</v>
      </c>
      <c r="J5715" s="28">
        <v>0.31142060613275868</v>
      </c>
      <c r="K5715" s="28">
        <v>2</v>
      </c>
      <c r="L5715" s="28">
        <v>4375</v>
      </c>
      <c r="M5715" s="29">
        <v>2</v>
      </c>
    </row>
    <row r="5716" spans="1:13" x14ac:dyDescent="0.3">
      <c r="A5716">
        <v>5712</v>
      </c>
      <c r="B5716" s="29">
        <v>2015</v>
      </c>
      <c r="C5716" s="27">
        <v>42346</v>
      </c>
      <c r="D5716" s="28">
        <v>0.83335205305527615</v>
      </c>
      <c r="E5716" s="28">
        <v>4</v>
      </c>
      <c r="F5716" s="27">
        <v>43807</v>
      </c>
      <c r="G5716" s="28">
        <v>0.58989928553762894</v>
      </c>
      <c r="H5716" s="28">
        <v>2</v>
      </c>
      <c r="I5716" s="28">
        <v>0.4</v>
      </c>
      <c r="J5716" s="28">
        <v>0.58278331096103408</v>
      </c>
      <c r="K5716" s="28">
        <v>3</v>
      </c>
      <c r="L5716" s="28">
        <v>5000</v>
      </c>
      <c r="M5716" s="29">
        <v>0</v>
      </c>
    </row>
    <row r="5717" spans="1:13" x14ac:dyDescent="0.3">
      <c r="A5717">
        <v>5713</v>
      </c>
      <c r="B5717" s="29">
        <v>2015</v>
      </c>
      <c r="C5717" s="27">
        <v>42239</v>
      </c>
      <c r="D5717" s="28">
        <v>0.87001144302558753</v>
      </c>
      <c r="E5717" s="28">
        <v>4</v>
      </c>
      <c r="F5717" s="27">
        <v>43700</v>
      </c>
      <c r="G5717" s="28">
        <v>0.47298674898989401</v>
      </c>
      <c r="H5717" s="28">
        <v>2</v>
      </c>
      <c r="I5717" s="28">
        <v>0.4</v>
      </c>
      <c r="J5717" s="28">
        <v>5.5464136447409329E-2</v>
      </c>
      <c r="K5717" s="28">
        <v>1</v>
      </c>
      <c r="L5717" s="28">
        <v>3750</v>
      </c>
      <c r="M5717" s="29">
        <v>3</v>
      </c>
    </row>
    <row r="5718" spans="1:13" x14ac:dyDescent="0.3">
      <c r="A5718">
        <v>5714</v>
      </c>
      <c r="B5718" s="29">
        <v>2015</v>
      </c>
      <c r="C5718" s="27">
        <v>42048</v>
      </c>
      <c r="D5718" s="28">
        <v>0.70461212942537266</v>
      </c>
      <c r="E5718" s="28">
        <v>4</v>
      </c>
      <c r="F5718" s="27">
        <v>43509</v>
      </c>
      <c r="G5718" s="28">
        <v>0.5277703672598002</v>
      </c>
      <c r="H5718" s="28">
        <v>2</v>
      </c>
      <c r="I5718" s="28">
        <v>0.4</v>
      </c>
      <c r="J5718" s="28">
        <v>0.38335135580916624</v>
      </c>
      <c r="K5718" s="28">
        <v>2</v>
      </c>
      <c r="L5718" s="28">
        <v>4375</v>
      </c>
      <c r="M5718" s="29">
        <v>1</v>
      </c>
    </row>
    <row r="5719" spans="1:13" x14ac:dyDescent="0.3">
      <c r="A5719">
        <v>5715</v>
      </c>
      <c r="B5719" s="29">
        <v>2015</v>
      </c>
      <c r="C5719" s="27">
        <v>42139</v>
      </c>
      <c r="D5719" s="28">
        <v>0.79887708072701724</v>
      </c>
      <c r="E5719" s="28">
        <v>4</v>
      </c>
      <c r="F5719" s="27">
        <v>43600</v>
      </c>
      <c r="G5719" s="28">
        <v>0.77522657644530424</v>
      </c>
      <c r="H5719" s="28">
        <v>3</v>
      </c>
      <c r="I5719" s="28">
        <v>0.48000000000000004</v>
      </c>
      <c r="J5719" s="28">
        <v>0.36856441578787735</v>
      </c>
      <c r="K5719" s="28">
        <v>2</v>
      </c>
      <c r="L5719" s="28">
        <v>4375</v>
      </c>
      <c r="M5719" s="29">
        <v>1</v>
      </c>
    </row>
    <row r="5720" spans="1:13" x14ac:dyDescent="0.3">
      <c r="A5720">
        <v>5716</v>
      </c>
      <c r="B5720" s="29">
        <v>2015</v>
      </c>
      <c r="C5720" s="27">
        <v>42345</v>
      </c>
      <c r="D5720" s="28">
        <v>0.70675285722705861</v>
      </c>
      <c r="E5720" s="28">
        <v>4</v>
      </c>
      <c r="F5720" s="27">
        <v>43806</v>
      </c>
      <c r="G5720" s="28">
        <v>0.30683000631986945</v>
      </c>
      <c r="H5720" s="28">
        <v>2</v>
      </c>
      <c r="I5720" s="28">
        <v>0.4</v>
      </c>
      <c r="J5720" s="28">
        <v>0.66075693651003298</v>
      </c>
      <c r="K5720" s="28">
        <v>4</v>
      </c>
      <c r="L5720" s="28">
        <v>5625</v>
      </c>
      <c r="M5720" s="29">
        <v>2</v>
      </c>
    </row>
    <row r="5721" spans="1:13" x14ac:dyDescent="0.3">
      <c r="A5721">
        <v>5717</v>
      </c>
      <c r="B5721" s="29">
        <v>2015</v>
      </c>
      <c r="C5721" s="27">
        <v>42212</v>
      </c>
      <c r="D5721" s="28">
        <v>0.23075207577155155</v>
      </c>
      <c r="E5721" s="28">
        <v>1</v>
      </c>
      <c r="F5721" s="27">
        <v>42578</v>
      </c>
      <c r="G5721" s="28">
        <v>0.7486864691011943</v>
      </c>
      <c r="H5721" s="28">
        <v>3</v>
      </c>
      <c r="I5721" s="28">
        <v>0.48000000000000004</v>
      </c>
      <c r="J5721" s="28">
        <v>0.85718120450328716</v>
      </c>
      <c r="K5721" s="28">
        <v>5</v>
      </c>
      <c r="L5721" s="28">
        <v>6250</v>
      </c>
      <c r="M5721" s="29">
        <v>0</v>
      </c>
    </row>
    <row r="5722" spans="1:13" x14ac:dyDescent="0.3">
      <c r="A5722">
        <v>5718</v>
      </c>
      <c r="B5722" s="29">
        <v>2015</v>
      </c>
      <c r="C5722" s="27">
        <v>42276</v>
      </c>
      <c r="D5722" s="28">
        <v>0.36471954104478277</v>
      </c>
      <c r="E5722" s="28">
        <v>2</v>
      </c>
      <c r="F5722" s="27">
        <v>43007</v>
      </c>
      <c r="G5722" s="28">
        <v>0.32723104642081613</v>
      </c>
      <c r="H5722" s="28">
        <v>2</v>
      </c>
      <c r="I5722" s="28">
        <v>0.4</v>
      </c>
      <c r="J5722" s="28">
        <v>0.9978503127977979</v>
      </c>
      <c r="K5722" s="28">
        <v>5</v>
      </c>
      <c r="L5722" s="28">
        <v>6250</v>
      </c>
      <c r="M5722" s="29">
        <v>0</v>
      </c>
    </row>
    <row r="5723" spans="1:13" x14ac:dyDescent="0.3">
      <c r="A5723">
        <v>5719</v>
      </c>
      <c r="B5723" s="29">
        <v>2015</v>
      </c>
      <c r="C5723" s="27">
        <v>42141</v>
      </c>
      <c r="D5723" s="28">
        <v>0.8505326081046557</v>
      </c>
      <c r="E5723" s="28">
        <v>4</v>
      </c>
      <c r="F5723" s="27">
        <v>43602</v>
      </c>
      <c r="G5723" s="28">
        <v>0.38481865564107509</v>
      </c>
      <c r="H5723" s="28">
        <v>2</v>
      </c>
      <c r="I5723" s="28">
        <v>0.4</v>
      </c>
      <c r="J5723" s="28">
        <v>0.72507497472101068</v>
      </c>
      <c r="K5723" s="28">
        <v>5</v>
      </c>
      <c r="L5723" s="28">
        <v>6250</v>
      </c>
      <c r="M5723" s="29">
        <v>2</v>
      </c>
    </row>
    <row r="5724" spans="1:13" x14ac:dyDescent="0.3">
      <c r="A5724">
        <v>5720</v>
      </c>
      <c r="B5724" s="29">
        <v>2015</v>
      </c>
      <c r="C5724" s="27">
        <v>42050</v>
      </c>
      <c r="D5724" s="28">
        <v>0.3444231600637655</v>
      </c>
      <c r="E5724" s="28">
        <v>2</v>
      </c>
      <c r="F5724" s="27">
        <v>42781</v>
      </c>
      <c r="G5724" s="28">
        <v>0.11911934562512871</v>
      </c>
      <c r="H5724" s="28">
        <v>1</v>
      </c>
      <c r="I5724" s="28">
        <v>0.32</v>
      </c>
      <c r="J5724" s="28">
        <v>0.63955879622155531</v>
      </c>
      <c r="K5724" s="28">
        <v>4</v>
      </c>
      <c r="L5724" s="28">
        <v>5625</v>
      </c>
      <c r="M5724" s="29">
        <v>1</v>
      </c>
    </row>
    <row r="5725" spans="1:13" x14ac:dyDescent="0.3">
      <c r="A5725">
        <v>5721</v>
      </c>
      <c r="B5725" s="29">
        <v>2015</v>
      </c>
      <c r="C5725" s="27">
        <v>42094</v>
      </c>
      <c r="D5725" s="28">
        <v>0.599927138975484</v>
      </c>
      <c r="E5725" s="28">
        <v>4</v>
      </c>
      <c r="F5725" s="27">
        <v>43555</v>
      </c>
      <c r="G5725" s="28">
        <v>0.50840454064812701</v>
      </c>
      <c r="H5725" s="28">
        <v>2</v>
      </c>
      <c r="I5725" s="28">
        <v>0.4</v>
      </c>
      <c r="J5725" s="28">
        <v>0.56187644862909447</v>
      </c>
      <c r="K5725" s="28">
        <v>3</v>
      </c>
      <c r="L5725" s="28">
        <v>5000</v>
      </c>
      <c r="M5725" s="29">
        <v>2</v>
      </c>
    </row>
    <row r="5726" spans="1:13" x14ac:dyDescent="0.3">
      <c r="A5726">
        <v>5722</v>
      </c>
      <c r="B5726" s="29">
        <v>2015</v>
      </c>
      <c r="C5726" s="27">
        <v>42366</v>
      </c>
      <c r="D5726" s="28">
        <v>0.33474155795542282</v>
      </c>
      <c r="E5726" s="28">
        <v>2</v>
      </c>
      <c r="F5726" s="27">
        <v>43097</v>
      </c>
      <c r="G5726" s="28">
        <v>0.67626660937992711</v>
      </c>
      <c r="H5726" s="28">
        <v>3</v>
      </c>
      <c r="I5726" s="28">
        <v>0.48000000000000004</v>
      </c>
      <c r="J5726" s="28">
        <v>0.8440038723333122</v>
      </c>
      <c r="K5726" s="28">
        <v>5</v>
      </c>
      <c r="L5726" s="28">
        <v>6250</v>
      </c>
      <c r="M5726" s="29">
        <v>0</v>
      </c>
    </row>
    <row r="5727" spans="1:13" x14ac:dyDescent="0.3">
      <c r="A5727">
        <v>5723</v>
      </c>
      <c r="B5727" s="29">
        <v>2015</v>
      </c>
      <c r="C5727" s="27">
        <v>42294</v>
      </c>
      <c r="D5727" s="28">
        <v>4.0867595116427125E-2</v>
      </c>
      <c r="E5727" s="28">
        <v>1</v>
      </c>
      <c r="F5727" s="27">
        <v>42660</v>
      </c>
      <c r="G5727" s="28">
        <v>0.57237191654520492</v>
      </c>
      <c r="H5727" s="28">
        <v>2</v>
      </c>
      <c r="I5727" s="28">
        <v>0.4</v>
      </c>
      <c r="J5727" s="28">
        <v>0.30099939589930536</v>
      </c>
      <c r="K5727" s="28">
        <v>2</v>
      </c>
      <c r="L5727" s="28">
        <v>4375</v>
      </c>
      <c r="M5727" s="29">
        <v>3</v>
      </c>
    </row>
    <row r="5728" spans="1:13" x14ac:dyDescent="0.3">
      <c r="A5728">
        <v>5724</v>
      </c>
      <c r="B5728" s="29">
        <v>2015</v>
      </c>
      <c r="C5728" s="27">
        <v>42366</v>
      </c>
      <c r="D5728" s="28">
        <v>0.5125227320219361</v>
      </c>
      <c r="E5728" s="28">
        <v>3</v>
      </c>
      <c r="F5728" s="27">
        <v>43462</v>
      </c>
      <c r="G5728" s="28">
        <v>0.90747333404144448</v>
      </c>
      <c r="H5728" s="28">
        <v>3</v>
      </c>
      <c r="I5728" s="28">
        <v>0.48000000000000004</v>
      </c>
      <c r="J5728" s="28">
        <v>0.56057133740712839</v>
      </c>
      <c r="K5728" s="28">
        <v>3</v>
      </c>
      <c r="L5728" s="28">
        <v>5000</v>
      </c>
      <c r="M5728" s="29">
        <v>1</v>
      </c>
    </row>
    <row r="5729" spans="1:13" x14ac:dyDescent="0.3">
      <c r="A5729">
        <v>5725</v>
      </c>
      <c r="B5729" s="29">
        <v>2015</v>
      </c>
      <c r="C5729" s="27">
        <v>42032</v>
      </c>
      <c r="D5729" s="28">
        <v>0.3928822043233996</v>
      </c>
      <c r="E5729" s="28">
        <v>2</v>
      </c>
      <c r="F5729" s="27">
        <v>42763</v>
      </c>
      <c r="G5729" s="28">
        <v>0.4846096949652956</v>
      </c>
      <c r="H5729" s="28">
        <v>2</v>
      </c>
      <c r="I5729" s="28">
        <v>0.4</v>
      </c>
      <c r="J5729" s="28">
        <v>8.3472849289333406E-2</v>
      </c>
      <c r="K5729" s="28">
        <v>1</v>
      </c>
      <c r="L5729" s="28">
        <v>3750</v>
      </c>
      <c r="M5729" s="29">
        <v>1</v>
      </c>
    </row>
    <row r="5730" spans="1:13" x14ac:dyDescent="0.3">
      <c r="A5730">
        <v>5726</v>
      </c>
      <c r="B5730" s="29">
        <v>2015</v>
      </c>
      <c r="C5730" s="27">
        <v>42169</v>
      </c>
      <c r="D5730" s="28">
        <v>0.60721864802059189</v>
      </c>
      <c r="E5730" s="28">
        <v>4</v>
      </c>
      <c r="F5730" s="27">
        <v>43630</v>
      </c>
      <c r="G5730" s="28">
        <v>0.64379386478258793</v>
      </c>
      <c r="H5730" s="28">
        <v>3</v>
      </c>
      <c r="I5730" s="28">
        <v>0.48000000000000004</v>
      </c>
      <c r="J5730" s="28">
        <v>0.58315478940083121</v>
      </c>
      <c r="K5730" s="28">
        <v>3</v>
      </c>
      <c r="L5730" s="28">
        <v>5000</v>
      </c>
      <c r="M5730" s="29">
        <v>3</v>
      </c>
    </row>
    <row r="5731" spans="1:13" x14ac:dyDescent="0.3">
      <c r="A5731">
        <v>5727</v>
      </c>
      <c r="B5731" s="29">
        <v>2015</v>
      </c>
      <c r="C5731" s="27">
        <v>42016</v>
      </c>
      <c r="D5731" s="28">
        <v>0.63494747491713188</v>
      </c>
      <c r="E5731" s="28">
        <v>4</v>
      </c>
      <c r="F5731" s="27">
        <v>43477</v>
      </c>
      <c r="G5731" s="28">
        <v>5.5415033558388171E-2</v>
      </c>
      <c r="H5731" s="28">
        <v>1</v>
      </c>
      <c r="I5731" s="28">
        <v>0.32</v>
      </c>
      <c r="J5731" s="28">
        <v>0.704968415961021</v>
      </c>
      <c r="K5731" s="28">
        <v>4</v>
      </c>
      <c r="L5731" s="28">
        <v>5625</v>
      </c>
      <c r="M5731" s="29">
        <v>1</v>
      </c>
    </row>
    <row r="5732" spans="1:13" x14ac:dyDescent="0.3">
      <c r="A5732">
        <v>5728</v>
      </c>
      <c r="B5732" s="29">
        <v>2015</v>
      </c>
      <c r="C5732" s="27">
        <v>42210</v>
      </c>
      <c r="D5732" s="28">
        <v>0.52900033606162156</v>
      </c>
      <c r="E5732" s="28">
        <v>3</v>
      </c>
      <c r="F5732" s="27">
        <v>43306</v>
      </c>
      <c r="G5732" s="28">
        <v>2.6081200805367022E-2</v>
      </c>
      <c r="H5732" s="28">
        <v>1</v>
      </c>
      <c r="I5732" s="28">
        <v>0.32</v>
      </c>
      <c r="J5732" s="28">
        <v>0.37922756040614303</v>
      </c>
      <c r="K5732" s="28">
        <v>2</v>
      </c>
      <c r="L5732" s="28">
        <v>4375</v>
      </c>
      <c r="M5732" s="29">
        <v>0</v>
      </c>
    </row>
    <row r="5733" spans="1:13" x14ac:dyDescent="0.3">
      <c r="A5733">
        <v>5729</v>
      </c>
      <c r="B5733" s="29">
        <v>2015</v>
      </c>
      <c r="C5733" s="27">
        <v>42188</v>
      </c>
      <c r="D5733" s="28">
        <v>0.24066216089902126</v>
      </c>
      <c r="E5733" s="28">
        <v>1</v>
      </c>
      <c r="F5733" s="27">
        <v>42554</v>
      </c>
      <c r="G5733" s="28">
        <v>0.2551249019533931</v>
      </c>
      <c r="H5733" s="28">
        <v>1</v>
      </c>
      <c r="I5733" s="28">
        <v>0.32</v>
      </c>
      <c r="J5733" s="28">
        <v>0.59855630628882805</v>
      </c>
      <c r="K5733" s="28">
        <v>4</v>
      </c>
      <c r="L5733" s="28">
        <v>5625</v>
      </c>
      <c r="M5733" s="29">
        <v>0</v>
      </c>
    </row>
    <row r="5734" spans="1:13" x14ac:dyDescent="0.3">
      <c r="A5734">
        <v>5730</v>
      </c>
      <c r="B5734" s="29">
        <v>2015</v>
      </c>
      <c r="C5734" s="27">
        <v>42311</v>
      </c>
      <c r="D5734" s="28">
        <v>0.91249559183647411</v>
      </c>
      <c r="E5734" s="28">
        <v>4</v>
      </c>
      <c r="F5734" s="27">
        <v>43772</v>
      </c>
      <c r="G5734" s="28">
        <v>0.17272569181636288</v>
      </c>
      <c r="H5734" s="28">
        <v>1</v>
      </c>
      <c r="I5734" s="28">
        <v>0.32</v>
      </c>
      <c r="J5734" s="28">
        <v>0.84889173586352551</v>
      </c>
      <c r="K5734" s="28">
        <v>5</v>
      </c>
      <c r="L5734" s="28">
        <v>6250</v>
      </c>
      <c r="M5734" s="29">
        <v>1</v>
      </c>
    </row>
    <row r="5735" spans="1:13" x14ac:dyDescent="0.3">
      <c r="A5735">
        <v>5731</v>
      </c>
      <c r="B5735" s="29">
        <v>2015</v>
      </c>
      <c r="C5735" s="27">
        <v>42272</v>
      </c>
      <c r="D5735" s="28">
        <v>0.47922576696877672</v>
      </c>
      <c r="E5735" s="28">
        <v>3</v>
      </c>
      <c r="F5735" s="27">
        <v>43368</v>
      </c>
      <c r="G5735" s="28">
        <v>0.58095634168119625</v>
      </c>
      <c r="H5735" s="28">
        <v>2</v>
      </c>
      <c r="I5735" s="28">
        <v>0.4</v>
      </c>
      <c r="J5735" s="28">
        <v>0.48421986531846228</v>
      </c>
      <c r="K5735" s="28">
        <v>3</v>
      </c>
      <c r="L5735" s="28">
        <v>5000</v>
      </c>
      <c r="M5735" s="29">
        <v>1</v>
      </c>
    </row>
    <row r="5736" spans="1:13" x14ac:dyDescent="0.3">
      <c r="A5736">
        <v>5732</v>
      </c>
      <c r="B5736" s="29">
        <v>2015</v>
      </c>
      <c r="C5736" s="27">
        <v>42208</v>
      </c>
      <c r="D5736" s="28">
        <v>0.31733410634979997</v>
      </c>
      <c r="E5736" s="28">
        <v>2</v>
      </c>
      <c r="F5736" s="27">
        <v>42939</v>
      </c>
      <c r="G5736" s="28">
        <v>0.32564489704194854</v>
      </c>
      <c r="H5736" s="28">
        <v>2</v>
      </c>
      <c r="I5736" s="28">
        <v>0.4</v>
      </c>
      <c r="J5736" s="28">
        <v>0.48667717555119716</v>
      </c>
      <c r="K5736" s="28">
        <v>3</v>
      </c>
      <c r="L5736" s="28">
        <v>5000</v>
      </c>
      <c r="M5736" s="29">
        <v>0</v>
      </c>
    </row>
    <row r="5737" spans="1:13" x14ac:dyDescent="0.3">
      <c r="A5737">
        <v>5733</v>
      </c>
      <c r="B5737">
        <v>2015</v>
      </c>
      <c r="C5737" s="27">
        <v>42144</v>
      </c>
      <c r="D5737" s="28">
        <v>0.28381716823356995</v>
      </c>
      <c r="E5737" s="28">
        <v>2</v>
      </c>
      <c r="F5737" s="27">
        <v>42875</v>
      </c>
      <c r="G5737" s="28">
        <v>0.37127225029951705</v>
      </c>
      <c r="H5737" s="28">
        <v>2</v>
      </c>
      <c r="I5737" s="28">
        <v>0.4</v>
      </c>
      <c r="J5737" s="28">
        <v>0.57067639080204213</v>
      </c>
      <c r="K5737" s="28">
        <v>3</v>
      </c>
      <c r="L5737" s="28">
        <v>5000</v>
      </c>
      <c r="M5737" s="29">
        <v>1</v>
      </c>
    </row>
    <row r="5738" spans="1:13" x14ac:dyDescent="0.3">
      <c r="A5738">
        <v>5734</v>
      </c>
      <c r="B5738" s="29">
        <v>2015</v>
      </c>
      <c r="C5738" s="27">
        <v>42188</v>
      </c>
      <c r="D5738" s="28">
        <v>0.73309395729859728</v>
      </c>
      <c r="E5738" s="28">
        <v>4</v>
      </c>
      <c r="F5738" s="27">
        <v>43649</v>
      </c>
      <c r="G5738" s="28">
        <v>0.17573085648905229</v>
      </c>
      <c r="H5738" s="28">
        <v>1</v>
      </c>
      <c r="I5738" s="28">
        <v>0.32</v>
      </c>
      <c r="J5738" s="28">
        <v>0.34167981811330028</v>
      </c>
      <c r="K5738" s="28">
        <v>2</v>
      </c>
      <c r="L5738" s="28">
        <v>4375</v>
      </c>
      <c r="M5738" s="29">
        <v>1</v>
      </c>
    </row>
    <row r="5739" spans="1:13" x14ac:dyDescent="0.3">
      <c r="A5739">
        <v>5735</v>
      </c>
      <c r="B5739" s="29">
        <v>2015</v>
      </c>
      <c r="C5739" s="27">
        <v>42183</v>
      </c>
      <c r="D5739" s="28">
        <v>0.33973076909659994</v>
      </c>
      <c r="E5739" s="28">
        <v>2</v>
      </c>
      <c r="F5739" s="27">
        <v>42914</v>
      </c>
      <c r="G5739" s="28">
        <v>0.35421200197043778</v>
      </c>
      <c r="H5739" s="28">
        <v>2</v>
      </c>
      <c r="I5739" s="28">
        <v>0.4</v>
      </c>
      <c r="J5739" s="28">
        <v>0.93196383047492104</v>
      </c>
      <c r="K5739" s="28">
        <v>5</v>
      </c>
      <c r="L5739" s="28">
        <v>6250</v>
      </c>
      <c r="M5739" s="29">
        <v>1</v>
      </c>
    </row>
    <row r="5740" spans="1:13" x14ac:dyDescent="0.3">
      <c r="A5740">
        <v>5736</v>
      </c>
      <c r="B5740" s="29">
        <v>2015</v>
      </c>
      <c r="C5740" s="27">
        <v>42012</v>
      </c>
      <c r="D5740" s="28">
        <v>0.32949857824682627</v>
      </c>
      <c r="E5740" s="28">
        <v>2</v>
      </c>
      <c r="F5740" s="27">
        <v>42743</v>
      </c>
      <c r="G5740" s="28">
        <v>0.6958800012034756</v>
      </c>
      <c r="H5740" s="28">
        <v>3</v>
      </c>
      <c r="I5740" s="28">
        <v>0.48000000000000004</v>
      </c>
      <c r="J5740" s="28">
        <v>0.58233822074087005</v>
      </c>
      <c r="K5740" s="28">
        <v>3</v>
      </c>
      <c r="L5740" s="28">
        <v>5000</v>
      </c>
      <c r="M5740" s="29">
        <v>1</v>
      </c>
    </row>
    <row r="5741" spans="1:13" x14ac:dyDescent="0.3">
      <c r="A5741">
        <v>5737</v>
      </c>
      <c r="B5741" s="29">
        <v>2015</v>
      </c>
      <c r="C5741" s="27">
        <v>42228</v>
      </c>
      <c r="D5741" s="28">
        <v>0.42737599742126764</v>
      </c>
      <c r="E5741" s="28">
        <v>2</v>
      </c>
      <c r="F5741" s="27">
        <v>42959</v>
      </c>
      <c r="G5741" s="28">
        <v>9.1511075874855741E-2</v>
      </c>
      <c r="H5741" s="28">
        <v>1</v>
      </c>
      <c r="I5741" s="28">
        <v>0.32</v>
      </c>
      <c r="J5741" s="28">
        <v>0.89857952364908111</v>
      </c>
      <c r="K5741" s="28">
        <v>5</v>
      </c>
      <c r="L5741" s="28">
        <v>6250</v>
      </c>
      <c r="M5741" s="29">
        <v>2</v>
      </c>
    </row>
    <row r="5742" spans="1:13" x14ac:dyDescent="0.3">
      <c r="A5742">
        <v>5738</v>
      </c>
      <c r="B5742" s="29">
        <v>2015</v>
      </c>
      <c r="C5742" s="27">
        <v>42291</v>
      </c>
      <c r="D5742" s="28">
        <v>0.30969585910054909</v>
      </c>
      <c r="E5742" s="28">
        <v>2</v>
      </c>
      <c r="F5742" s="27">
        <v>43022</v>
      </c>
      <c r="G5742" s="28">
        <v>0.64187230144472929</v>
      </c>
      <c r="H5742" s="28">
        <v>3</v>
      </c>
      <c r="I5742" s="28">
        <v>0.48000000000000004</v>
      </c>
      <c r="J5742" s="28">
        <v>0.73074585234877432</v>
      </c>
      <c r="K5742" s="28">
        <v>5</v>
      </c>
      <c r="L5742" s="28">
        <v>6250</v>
      </c>
      <c r="M5742" s="29">
        <v>0</v>
      </c>
    </row>
    <row r="5743" spans="1:13" x14ac:dyDescent="0.3">
      <c r="A5743">
        <v>5739</v>
      </c>
      <c r="B5743" s="29">
        <v>2015</v>
      </c>
      <c r="C5743" s="27">
        <v>42197</v>
      </c>
      <c r="D5743" s="28">
        <v>0.32351999277724697</v>
      </c>
      <c r="E5743" s="28">
        <v>2</v>
      </c>
      <c r="F5743" s="27">
        <v>42928</v>
      </c>
      <c r="G5743" s="28">
        <v>3.5463728144627282E-2</v>
      </c>
      <c r="H5743" s="28">
        <v>1</v>
      </c>
      <c r="I5743" s="28">
        <v>0.32</v>
      </c>
      <c r="J5743" s="28">
        <v>0.61260529039317002</v>
      </c>
      <c r="K5743" s="28">
        <v>4</v>
      </c>
      <c r="L5743" s="28">
        <v>5625</v>
      </c>
      <c r="M5743" s="29">
        <v>0</v>
      </c>
    </row>
    <row r="5744" spans="1:13" x14ac:dyDescent="0.3">
      <c r="A5744">
        <v>5740</v>
      </c>
      <c r="B5744" s="29">
        <v>2015</v>
      </c>
      <c r="C5744" s="27">
        <v>42072</v>
      </c>
      <c r="D5744" s="28">
        <v>5.7772390660418615E-2</v>
      </c>
      <c r="E5744" s="28">
        <v>1</v>
      </c>
      <c r="F5744" s="27">
        <v>42438</v>
      </c>
      <c r="G5744" s="28">
        <v>0.44736618737608913</v>
      </c>
      <c r="H5744" s="28">
        <v>2</v>
      </c>
      <c r="I5744" s="28">
        <v>0.4</v>
      </c>
      <c r="J5744" s="28">
        <v>0.49022086871723503</v>
      </c>
      <c r="K5744" s="28">
        <v>3</v>
      </c>
      <c r="L5744" s="28">
        <v>5000</v>
      </c>
      <c r="M5744" s="29">
        <v>0</v>
      </c>
    </row>
    <row r="5745" spans="1:13" x14ac:dyDescent="0.3">
      <c r="A5745">
        <v>5741</v>
      </c>
      <c r="B5745" s="29">
        <v>2015</v>
      </c>
      <c r="C5745" s="27">
        <v>42267</v>
      </c>
      <c r="D5745" s="28">
        <v>0.9610454937048637</v>
      </c>
      <c r="E5745" s="28">
        <v>4</v>
      </c>
      <c r="F5745" s="27">
        <v>43728</v>
      </c>
      <c r="G5745" s="28">
        <v>0.75483536569512355</v>
      </c>
      <c r="H5745" s="28">
        <v>3</v>
      </c>
      <c r="I5745" s="28">
        <v>0.48000000000000004</v>
      </c>
      <c r="J5745" s="28">
        <v>0.12543545651935395</v>
      </c>
      <c r="K5745" s="28">
        <v>1</v>
      </c>
      <c r="L5745" s="28">
        <v>3750</v>
      </c>
      <c r="M5745" s="29">
        <v>1</v>
      </c>
    </row>
    <row r="5746" spans="1:13" x14ac:dyDescent="0.3">
      <c r="A5746">
        <v>5742</v>
      </c>
      <c r="B5746" s="29">
        <v>2015</v>
      </c>
      <c r="C5746" s="27">
        <v>42010</v>
      </c>
      <c r="D5746" s="28">
        <v>0.71039743820515477</v>
      </c>
      <c r="E5746" s="28">
        <v>4</v>
      </c>
      <c r="F5746" s="27">
        <v>43471</v>
      </c>
      <c r="G5746" s="28">
        <v>0.34253925214603009</v>
      </c>
      <c r="H5746" s="28">
        <v>2</v>
      </c>
      <c r="I5746" s="28">
        <v>0.4</v>
      </c>
      <c r="J5746" s="28">
        <v>0.75026796914692762</v>
      </c>
      <c r="K5746" s="28">
        <v>5</v>
      </c>
      <c r="L5746" s="28">
        <v>6250</v>
      </c>
      <c r="M5746" s="29">
        <v>1</v>
      </c>
    </row>
    <row r="5747" spans="1:13" x14ac:dyDescent="0.3">
      <c r="A5747">
        <v>5743</v>
      </c>
      <c r="B5747" s="29">
        <v>2015</v>
      </c>
      <c r="C5747" s="27">
        <v>42212</v>
      </c>
      <c r="D5747" s="28">
        <v>0.50687193493707117</v>
      </c>
      <c r="E5747" s="28">
        <v>3</v>
      </c>
      <c r="F5747" s="27">
        <v>43308</v>
      </c>
      <c r="G5747" s="28">
        <v>4.8628189335695571E-2</v>
      </c>
      <c r="H5747" s="28">
        <v>1</v>
      </c>
      <c r="I5747" s="28">
        <v>0.32</v>
      </c>
      <c r="J5747" s="28">
        <v>0.21314785346479892</v>
      </c>
      <c r="K5747" s="28">
        <v>2</v>
      </c>
      <c r="L5747" s="28">
        <v>4375</v>
      </c>
      <c r="M5747" s="29">
        <v>0</v>
      </c>
    </row>
    <row r="5748" spans="1:13" x14ac:dyDescent="0.3">
      <c r="A5748">
        <v>5744</v>
      </c>
      <c r="B5748" s="29">
        <v>2015</v>
      </c>
      <c r="C5748" s="27">
        <v>42328</v>
      </c>
      <c r="D5748" s="28">
        <v>0.13141521802911182</v>
      </c>
      <c r="E5748" s="28">
        <v>1</v>
      </c>
      <c r="F5748" s="27">
        <v>42694</v>
      </c>
      <c r="G5748" s="28">
        <v>0.63153535417778561</v>
      </c>
      <c r="H5748" s="28">
        <v>3</v>
      </c>
      <c r="I5748" s="28">
        <v>0.48000000000000004</v>
      </c>
      <c r="J5748" s="28">
        <v>0.14583329804884637</v>
      </c>
      <c r="K5748" s="28">
        <v>1</v>
      </c>
      <c r="L5748" s="28">
        <v>3750</v>
      </c>
      <c r="M5748" s="29">
        <v>0</v>
      </c>
    </row>
    <row r="5749" spans="1:13" x14ac:dyDescent="0.3">
      <c r="A5749">
        <v>5745</v>
      </c>
      <c r="B5749" s="29">
        <v>2015</v>
      </c>
      <c r="C5749" s="27">
        <v>42276</v>
      </c>
      <c r="D5749" s="28">
        <v>0.23804235581036048</v>
      </c>
      <c r="E5749" s="28">
        <v>1</v>
      </c>
      <c r="F5749" s="27">
        <v>42642</v>
      </c>
      <c r="G5749" s="28">
        <v>0.15650343224683827</v>
      </c>
      <c r="H5749" s="28">
        <v>1</v>
      </c>
      <c r="I5749" s="28">
        <v>0.32</v>
      </c>
      <c r="J5749" s="28">
        <v>0.91872368677319338</v>
      </c>
      <c r="K5749" s="28">
        <v>5</v>
      </c>
      <c r="L5749" s="28">
        <v>6250</v>
      </c>
      <c r="M5749" s="29">
        <v>1</v>
      </c>
    </row>
    <row r="5750" spans="1:13" x14ac:dyDescent="0.3">
      <c r="A5750">
        <v>5746</v>
      </c>
      <c r="B5750" s="29">
        <v>2015</v>
      </c>
      <c r="C5750" s="27">
        <v>42036</v>
      </c>
      <c r="D5750" s="28">
        <v>0.96686878977138424</v>
      </c>
      <c r="E5750" s="28">
        <v>4</v>
      </c>
      <c r="F5750" s="27">
        <v>43497</v>
      </c>
      <c r="G5750" s="28">
        <v>0.6360312905614377</v>
      </c>
      <c r="H5750" s="28">
        <v>3</v>
      </c>
      <c r="I5750" s="28">
        <v>0.48000000000000004</v>
      </c>
      <c r="J5750" s="28">
        <v>0.1522558616239601</v>
      </c>
      <c r="K5750" s="28">
        <v>1</v>
      </c>
      <c r="L5750" s="28">
        <v>3750</v>
      </c>
      <c r="M5750" s="29">
        <v>1</v>
      </c>
    </row>
    <row r="5751" spans="1:13" x14ac:dyDescent="0.3">
      <c r="A5751">
        <v>5747</v>
      </c>
      <c r="B5751" s="29">
        <v>2015</v>
      </c>
      <c r="C5751" s="27">
        <v>42174</v>
      </c>
      <c r="D5751" s="28">
        <v>5.7115062231189562E-2</v>
      </c>
      <c r="E5751" s="28">
        <v>1</v>
      </c>
      <c r="F5751" s="27">
        <v>42540</v>
      </c>
      <c r="G5751" s="28">
        <v>0.39375764489589138</v>
      </c>
      <c r="H5751" s="28">
        <v>2</v>
      </c>
      <c r="I5751" s="28">
        <v>0.4</v>
      </c>
      <c r="J5751" s="28">
        <v>0.13139752654496595</v>
      </c>
      <c r="K5751" s="28">
        <v>1</v>
      </c>
      <c r="L5751" s="28">
        <v>3750</v>
      </c>
      <c r="M5751" s="29">
        <v>1</v>
      </c>
    </row>
    <row r="5752" spans="1:13" x14ac:dyDescent="0.3">
      <c r="A5752">
        <v>5748</v>
      </c>
      <c r="B5752">
        <v>2015</v>
      </c>
      <c r="C5752" s="27">
        <v>42307</v>
      </c>
      <c r="D5752" s="28">
        <v>0.98282144103704205</v>
      </c>
      <c r="E5752" s="28">
        <v>4</v>
      </c>
      <c r="F5752" s="27">
        <v>43768</v>
      </c>
      <c r="G5752" s="28">
        <v>0.53973886310013119</v>
      </c>
      <c r="H5752" s="28">
        <v>2</v>
      </c>
      <c r="I5752" s="28">
        <v>0.4</v>
      </c>
      <c r="J5752" s="28">
        <v>0.27492572690424788</v>
      </c>
      <c r="K5752" s="28">
        <v>2</v>
      </c>
      <c r="L5752" s="28">
        <v>4375</v>
      </c>
      <c r="M5752" s="29">
        <v>1</v>
      </c>
    </row>
    <row r="5753" spans="1:13" x14ac:dyDescent="0.3">
      <c r="A5753">
        <v>5749</v>
      </c>
      <c r="B5753" s="29">
        <v>2015</v>
      </c>
      <c r="C5753" s="27">
        <v>42254</v>
      </c>
      <c r="D5753" s="28">
        <v>0.33210523736145259</v>
      </c>
      <c r="E5753" s="28">
        <v>2</v>
      </c>
      <c r="F5753" s="27">
        <v>42985</v>
      </c>
      <c r="G5753" s="28">
        <v>0.49534960954928808</v>
      </c>
      <c r="H5753" s="28">
        <v>2</v>
      </c>
      <c r="I5753" s="28">
        <v>0.4</v>
      </c>
      <c r="J5753" s="28">
        <v>0.48777412167440415</v>
      </c>
      <c r="K5753" s="28">
        <v>3</v>
      </c>
      <c r="L5753" s="28">
        <v>5000</v>
      </c>
      <c r="M5753" s="29">
        <v>0</v>
      </c>
    </row>
    <row r="5754" spans="1:13" x14ac:dyDescent="0.3">
      <c r="A5754">
        <v>5750</v>
      </c>
      <c r="B5754" s="29">
        <v>2015</v>
      </c>
      <c r="C5754" s="27">
        <v>42188</v>
      </c>
      <c r="D5754" s="28">
        <v>0.29647950255158806</v>
      </c>
      <c r="E5754" s="28">
        <v>2</v>
      </c>
      <c r="F5754" s="27">
        <v>42919</v>
      </c>
      <c r="G5754" s="28">
        <v>9.6503352623100946E-2</v>
      </c>
      <c r="H5754" s="28">
        <v>1</v>
      </c>
      <c r="I5754" s="28">
        <v>0.32</v>
      </c>
      <c r="J5754" s="28">
        <v>0.10371453545991505</v>
      </c>
      <c r="K5754" s="28">
        <v>1</v>
      </c>
      <c r="L5754" s="28">
        <v>3750</v>
      </c>
      <c r="M5754" s="29">
        <v>1</v>
      </c>
    </row>
    <row r="5755" spans="1:13" x14ac:dyDescent="0.3">
      <c r="A5755">
        <v>5751</v>
      </c>
      <c r="B5755" s="29">
        <v>2015</v>
      </c>
      <c r="C5755" s="27">
        <v>42233</v>
      </c>
      <c r="D5755" s="28">
        <v>0.92924203219234713</v>
      </c>
      <c r="E5755" s="28">
        <v>4</v>
      </c>
      <c r="F5755" s="27">
        <v>43694</v>
      </c>
      <c r="G5755" s="28">
        <v>0.93580756431255785</v>
      </c>
      <c r="H5755" s="28">
        <v>3</v>
      </c>
      <c r="I5755" s="28">
        <v>0.48000000000000004</v>
      </c>
      <c r="J5755" s="28">
        <v>0.3654893037762178</v>
      </c>
      <c r="K5755" s="28">
        <v>2</v>
      </c>
      <c r="L5755" s="28">
        <v>4375</v>
      </c>
      <c r="M5755" s="29">
        <v>1</v>
      </c>
    </row>
    <row r="5756" spans="1:13" x14ac:dyDescent="0.3">
      <c r="A5756">
        <v>5752</v>
      </c>
      <c r="B5756" s="29">
        <v>2015</v>
      </c>
      <c r="C5756" s="27">
        <v>42191</v>
      </c>
      <c r="D5756" s="28">
        <v>4.7467098668313445E-2</v>
      </c>
      <c r="E5756" s="28">
        <v>1</v>
      </c>
      <c r="F5756" s="27">
        <v>42557</v>
      </c>
      <c r="G5756" s="28">
        <v>0.71576057940120208</v>
      </c>
      <c r="H5756" s="28">
        <v>3</v>
      </c>
      <c r="I5756" s="28">
        <v>0.48000000000000004</v>
      </c>
      <c r="J5756" s="28">
        <v>0.38078803264531869</v>
      </c>
      <c r="K5756" s="28">
        <v>2</v>
      </c>
      <c r="L5756" s="28">
        <v>4375</v>
      </c>
      <c r="M5756" s="29">
        <v>0</v>
      </c>
    </row>
    <row r="5757" spans="1:13" x14ac:dyDescent="0.3">
      <c r="A5757">
        <v>5753</v>
      </c>
      <c r="B5757" s="29">
        <v>2015</v>
      </c>
      <c r="C5757" s="27">
        <v>42200</v>
      </c>
      <c r="D5757" s="28">
        <v>0.48749578006954131</v>
      </c>
      <c r="E5757" s="28">
        <v>3</v>
      </c>
      <c r="F5757" s="27">
        <v>43296</v>
      </c>
      <c r="G5757" s="28">
        <v>0.19503669276711522</v>
      </c>
      <c r="H5757" s="28">
        <v>1</v>
      </c>
      <c r="I5757" s="28">
        <v>0.32</v>
      </c>
      <c r="J5757" s="28">
        <v>0.61865884707903873</v>
      </c>
      <c r="K5757" s="28">
        <v>4</v>
      </c>
      <c r="L5757" s="28">
        <v>5625</v>
      </c>
      <c r="M5757" s="29">
        <v>2</v>
      </c>
    </row>
    <row r="5758" spans="1:13" x14ac:dyDescent="0.3">
      <c r="A5758">
        <v>5754</v>
      </c>
      <c r="B5758" s="29">
        <v>2015</v>
      </c>
      <c r="C5758" s="27">
        <v>42282</v>
      </c>
      <c r="D5758" s="28">
        <v>0.1750768872133065</v>
      </c>
      <c r="E5758" s="28">
        <v>1</v>
      </c>
      <c r="F5758" s="27">
        <v>42648</v>
      </c>
      <c r="G5758" s="28">
        <v>0.41151391986880759</v>
      </c>
      <c r="H5758" s="28">
        <v>2</v>
      </c>
      <c r="I5758" s="28">
        <v>0.4</v>
      </c>
      <c r="J5758" s="28">
        <v>0.72798993611077756</v>
      </c>
      <c r="K5758" s="28">
        <v>5</v>
      </c>
      <c r="L5758" s="28">
        <v>6250</v>
      </c>
      <c r="M5758" s="29">
        <v>1</v>
      </c>
    </row>
    <row r="5759" spans="1:13" x14ac:dyDescent="0.3">
      <c r="A5759">
        <v>5755</v>
      </c>
      <c r="B5759" s="29">
        <v>2015</v>
      </c>
      <c r="C5759" s="27">
        <v>42086</v>
      </c>
      <c r="D5759" s="28">
        <v>0.85518944214450776</v>
      </c>
      <c r="E5759" s="28">
        <v>4</v>
      </c>
      <c r="F5759" s="27">
        <v>43547</v>
      </c>
      <c r="G5759" s="28">
        <v>0.86759539741202052</v>
      </c>
      <c r="H5759" s="28">
        <v>3</v>
      </c>
      <c r="I5759" s="28">
        <v>0.48000000000000004</v>
      </c>
      <c r="J5759" s="28">
        <v>0.79289292846241277</v>
      </c>
      <c r="K5759" s="28">
        <v>5</v>
      </c>
      <c r="L5759" s="28">
        <v>6250</v>
      </c>
      <c r="M5759" s="29">
        <v>3</v>
      </c>
    </row>
    <row r="5760" spans="1:13" x14ac:dyDescent="0.3">
      <c r="A5760">
        <v>5756</v>
      </c>
      <c r="B5760" s="29">
        <v>2015</v>
      </c>
      <c r="C5760" s="27">
        <v>42169</v>
      </c>
      <c r="D5760" s="28">
        <v>0.60503469535979992</v>
      </c>
      <c r="E5760" s="28">
        <v>4</v>
      </c>
      <c r="F5760" s="27">
        <v>43630</v>
      </c>
      <c r="G5760" s="28">
        <v>0.80444244055397252</v>
      </c>
      <c r="H5760" s="28">
        <v>3</v>
      </c>
      <c r="I5760" s="28">
        <v>0.48000000000000004</v>
      </c>
      <c r="J5760" s="28">
        <v>0.68397162758516272</v>
      </c>
      <c r="K5760" s="28">
        <v>4</v>
      </c>
      <c r="L5760" s="28">
        <v>5625</v>
      </c>
      <c r="M5760" s="29">
        <v>6</v>
      </c>
    </row>
    <row r="5761" spans="1:13" x14ac:dyDescent="0.3">
      <c r="A5761">
        <v>5757</v>
      </c>
      <c r="B5761" s="29">
        <v>2015</v>
      </c>
      <c r="C5761" s="27">
        <v>42047</v>
      </c>
      <c r="D5761" s="28">
        <v>5.6363165591585718E-2</v>
      </c>
      <c r="E5761" s="28">
        <v>1</v>
      </c>
      <c r="F5761" s="27">
        <v>42412</v>
      </c>
      <c r="G5761" s="28">
        <v>0.39355873346014003</v>
      </c>
      <c r="H5761" s="28">
        <v>2</v>
      </c>
      <c r="I5761" s="28">
        <v>0.4</v>
      </c>
      <c r="J5761" s="28">
        <v>0.2910917566298814</v>
      </c>
      <c r="K5761" s="28">
        <v>2</v>
      </c>
      <c r="L5761" s="28">
        <v>4375</v>
      </c>
      <c r="M5761" s="29">
        <v>1</v>
      </c>
    </row>
    <row r="5762" spans="1:13" x14ac:dyDescent="0.3">
      <c r="A5762">
        <v>5758</v>
      </c>
      <c r="B5762" s="29">
        <v>2015</v>
      </c>
      <c r="C5762" s="27">
        <v>42305</v>
      </c>
      <c r="D5762" s="28">
        <v>0.37716286993037007</v>
      </c>
      <c r="E5762" s="28">
        <v>2</v>
      </c>
      <c r="F5762" s="27">
        <v>43036</v>
      </c>
      <c r="G5762" s="28">
        <v>0.52392091647071393</v>
      </c>
      <c r="H5762" s="28">
        <v>2</v>
      </c>
      <c r="I5762" s="28">
        <v>0.4</v>
      </c>
      <c r="J5762" s="28">
        <v>0.80917215053105263</v>
      </c>
      <c r="K5762" s="28">
        <v>5</v>
      </c>
      <c r="L5762" s="28">
        <v>6250</v>
      </c>
      <c r="M5762" s="29">
        <v>0</v>
      </c>
    </row>
    <row r="5763" spans="1:13" x14ac:dyDescent="0.3">
      <c r="A5763">
        <v>5759</v>
      </c>
      <c r="B5763" s="29">
        <v>2015</v>
      </c>
      <c r="C5763" s="27">
        <v>42096</v>
      </c>
      <c r="D5763" s="28">
        <v>0.1977004599351988</v>
      </c>
      <c r="E5763" s="28">
        <v>1</v>
      </c>
      <c r="F5763" s="27">
        <v>42462</v>
      </c>
      <c r="G5763" s="28">
        <v>0.83510791749452129</v>
      </c>
      <c r="H5763" s="28">
        <v>3</v>
      </c>
      <c r="I5763" s="28">
        <v>0.48000000000000004</v>
      </c>
      <c r="J5763" s="28">
        <v>5.2090276031524163E-2</v>
      </c>
      <c r="K5763" s="28">
        <v>1</v>
      </c>
      <c r="L5763" s="28">
        <v>3750</v>
      </c>
      <c r="M5763" s="29">
        <v>0</v>
      </c>
    </row>
    <row r="5764" spans="1:13" x14ac:dyDescent="0.3">
      <c r="A5764">
        <v>5760</v>
      </c>
      <c r="B5764" s="29">
        <v>2015</v>
      </c>
      <c r="C5764" s="27">
        <v>42120</v>
      </c>
      <c r="D5764" s="28">
        <v>0.58619038999233131</v>
      </c>
      <c r="E5764" s="28">
        <v>4</v>
      </c>
      <c r="F5764" s="27">
        <v>43581</v>
      </c>
      <c r="G5764" s="28">
        <v>0.94345718820443747</v>
      </c>
      <c r="H5764" s="28">
        <v>3</v>
      </c>
      <c r="I5764" s="28">
        <v>0.48000000000000004</v>
      </c>
      <c r="J5764" s="28">
        <v>0.14340037456989252</v>
      </c>
      <c r="K5764" s="28">
        <v>1</v>
      </c>
      <c r="L5764" s="28">
        <v>3750</v>
      </c>
      <c r="M5764" s="29">
        <v>3</v>
      </c>
    </row>
    <row r="5765" spans="1:13" x14ac:dyDescent="0.3">
      <c r="A5765">
        <v>5761</v>
      </c>
      <c r="B5765" s="29">
        <v>2015</v>
      </c>
      <c r="C5765" s="27">
        <v>42334</v>
      </c>
      <c r="D5765" s="28">
        <v>3.0123879896256756E-2</v>
      </c>
      <c r="E5765" s="28">
        <v>1</v>
      </c>
      <c r="F5765" s="27">
        <v>42700</v>
      </c>
      <c r="G5765" s="28">
        <v>0.56194944099058697</v>
      </c>
      <c r="H5765" s="28">
        <v>2</v>
      </c>
      <c r="I5765" s="28">
        <v>0.4</v>
      </c>
      <c r="J5765" s="28">
        <v>0.27514433496478907</v>
      </c>
      <c r="K5765" s="28">
        <v>2</v>
      </c>
      <c r="L5765" s="28">
        <v>4375</v>
      </c>
      <c r="M5765" s="29">
        <v>0</v>
      </c>
    </row>
    <row r="5766" spans="1:13" x14ac:dyDescent="0.3">
      <c r="A5766">
        <v>5762</v>
      </c>
      <c r="B5766" s="29">
        <v>2015</v>
      </c>
      <c r="C5766" s="27">
        <v>42259</v>
      </c>
      <c r="D5766" s="28">
        <v>0.39581066167192103</v>
      </c>
      <c r="E5766" s="28">
        <v>2</v>
      </c>
      <c r="F5766" s="27">
        <v>42990</v>
      </c>
      <c r="G5766" s="28">
        <v>0.65896908396682408</v>
      </c>
      <c r="H5766" s="28">
        <v>3</v>
      </c>
      <c r="I5766" s="28">
        <v>0.48000000000000004</v>
      </c>
      <c r="J5766" s="28">
        <v>0.86680581457425632</v>
      </c>
      <c r="K5766" s="28">
        <v>5</v>
      </c>
      <c r="L5766" s="28">
        <v>6250</v>
      </c>
      <c r="M5766" s="29">
        <v>0</v>
      </c>
    </row>
    <row r="5767" spans="1:13" x14ac:dyDescent="0.3">
      <c r="A5767">
        <v>5763</v>
      </c>
      <c r="B5767" s="29">
        <v>2015</v>
      </c>
      <c r="C5767" s="27">
        <v>42189</v>
      </c>
      <c r="D5767" s="28">
        <v>6.2465446356436694E-2</v>
      </c>
      <c r="E5767" s="28">
        <v>1</v>
      </c>
      <c r="F5767" s="27">
        <v>42555</v>
      </c>
      <c r="G5767" s="28">
        <v>1.8335201110009081E-3</v>
      </c>
      <c r="H5767" s="28">
        <v>1</v>
      </c>
      <c r="I5767" s="28">
        <v>0.32</v>
      </c>
      <c r="J5767" s="28">
        <v>0.53695776990653254</v>
      </c>
      <c r="K5767" s="28">
        <v>3</v>
      </c>
      <c r="L5767" s="28">
        <v>5000</v>
      </c>
      <c r="M5767" s="29">
        <v>0</v>
      </c>
    </row>
    <row r="5768" spans="1:13" x14ac:dyDescent="0.3">
      <c r="A5768">
        <v>5764</v>
      </c>
      <c r="B5768" s="29">
        <v>2015</v>
      </c>
      <c r="C5768" s="27">
        <v>42130</v>
      </c>
      <c r="D5768" s="28">
        <v>0.6560777323602871</v>
      </c>
      <c r="E5768" s="28">
        <v>4</v>
      </c>
      <c r="F5768" s="27">
        <v>43591</v>
      </c>
      <c r="G5768" s="28">
        <v>0.40083299173389431</v>
      </c>
      <c r="H5768" s="28">
        <v>2</v>
      </c>
      <c r="I5768" s="28">
        <v>0.4</v>
      </c>
      <c r="J5768" s="28">
        <v>0.94006555312518691</v>
      </c>
      <c r="K5768" s="28">
        <v>5</v>
      </c>
      <c r="L5768" s="28">
        <v>6250</v>
      </c>
      <c r="M5768" s="29">
        <v>2</v>
      </c>
    </row>
    <row r="5769" spans="1:13" x14ac:dyDescent="0.3">
      <c r="A5769">
        <v>5765</v>
      </c>
      <c r="B5769" s="29">
        <v>2015</v>
      </c>
      <c r="C5769" s="27">
        <v>42209</v>
      </c>
      <c r="D5769" s="28">
        <v>0.42144193300487787</v>
      </c>
      <c r="E5769" s="28">
        <v>2</v>
      </c>
      <c r="F5769" s="27">
        <v>42940</v>
      </c>
      <c r="G5769" s="28">
        <v>7.2644363228380304E-2</v>
      </c>
      <c r="H5769" s="28">
        <v>1</v>
      </c>
      <c r="I5769" s="28">
        <v>0.32</v>
      </c>
      <c r="J5769" s="28">
        <v>0.3187218697688099</v>
      </c>
      <c r="K5769" s="28">
        <v>2</v>
      </c>
      <c r="L5769" s="28">
        <v>4375</v>
      </c>
      <c r="M5769" s="29">
        <v>1</v>
      </c>
    </row>
    <row r="5770" spans="1:13" x14ac:dyDescent="0.3">
      <c r="A5770">
        <v>5766</v>
      </c>
      <c r="B5770" s="29">
        <v>2015</v>
      </c>
      <c r="C5770" s="27">
        <v>42324</v>
      </c>
      <c r="D5770" s="28">
        <v>0.31176573068094593</v>
      </c>
      <c r="E5770" s="28">
        <v>2</v>
      </c>
      <c r="F5770" s="27">
        <v>43055</v>
      </c>
      <c r="G5770" s="28">
        <v>0.97003838534699605</v>
      </c>
      <c r="H5770" s="28">
        <v>3</v>
      </c>
      <c r="I5770" s="28">
        <v>0.48000000000000004</v>
      </c>
      <c r="J5770" s="28">
        <v>0.90105035964798308</v>
      </c>
      <c r="K5770" s="28">
        <v>5</v>
      </c>
      <c r="L5770" s="28">
        <v>6250</v>
      </c>
      <c r="M5770" s="29">
        <v>2</v>
      </c>
    </row>
    <row r="5771" spans="1:13" x14ac:dyDescent="0.3">
      <c r="A5771">
        <v>5767</v>
      </c>
      <c r="B5771" s="29">
        <v>2015</v>
      </c>
      <c r="C5771" s="27">
        <v>42120</v>
      </c>
      <c r="D5771" s="28">
        <v>0.5629800000794748</v>
      </c>
      <c r="E5771" s="28">
        <v>3</v>
      </c>
      <c r="F5771" s="27">
        <v>43216</v>
      </c>
      <c r="G5771" s="28">
        <v>0.49360602242283302</v>
      </c>
      <c r="H5771" s="28">
        <v>2</v>
      </c>
      <c r="I5771" s="28">
        <v>0.4</v>
      </c>
      <c r="J5771" s="28">
        <v>0.9652363399802063</v>
      </c>
      <c r="K5771" s="28">
        <v>5</v>
      </c>
      <c r="L5771" s="28">
        <v>6250</v>
      </c>
      <c r="M5771" s="29">
        <v>1</v>
      </c>
    </row>
    <row r="5772" spans="1:13" x14ac:dyDescent="0.3">
      <c r="A5772">
        <v>5768</v>
      </c>
      <c r="B5772" s="29">
        <v>2015</v>
      </c>
      <c r="C5772" s="27">
        <v>42357</v>
      </c>
      <c r="D5772" s="28">
        <v>0.16835434446212771</v>
      </c>
      <c r="E5772" s="28">
        <v>1</v>
      </c>
      <c r="F5772" s="27">
        <v>42723</v>
      </c>
      <c r="G5772" s="28">
        <v>0.74171938515464442</v>
      </c>
      <c r="H5772" s="28">
        <v>3</v>
      </c>
      <c r="I5772" s="28">
        <v>0.48000000000000004</v>
      </c>
      <c r="J5772" s="28">
        <v>0.81248832292747131</v>
      </c>
      <c r="K5772" s="28">
        <v>5</v>
      </c>
      <c r="L5772" s="28">
        <v>6250</v>
      </c>
      <c r="M5772" s="29">
        <v>0</v>
      </c>
    </row>
    <row r="5773" spans="1:13" x14ac:dyDescent="0.3">
      <c r="A5773">
        <v>5769</v>
      </c>
      <c r="B5773" s="29">
        <v>2015</v>
      </c>
      <c r="C5773" s="27">
        <v>42144</v>
      </c>
      <c r="D5773" s="28">
        <v>0.76535671197644972</v>
      </c>
      <c r="E5773" s="28">
        <v>4</v>
      </c>
      <c r="F5773" s="27">
        <v>43605</v>
      </c>
      <c r="G5773" s="28">
        <v>0.91193777461315795</v>
      </c>
      <c r="H5773" s="28">
        <v>3</v>
      </c>
      <c r="I5773" s="28">
        <v>0.48000000000000004</v>
      </c>
      <c r="J5773" s="28">
        <v>0.44063231715591178</v>
      </c>
      <c r="K5773" s="28">
        <v>3</v>
      </c>
      <c r="L5773" s="28">
        <v>5000</v>
      </c>
      <c r="M5773" s="29">
        <v>3</v>
      </c>
    </row>
    <row r="5774" spans="1:13" x14ac:dyDescent="0.3">
      <c r="A5774">
        <v>5770</v>
      </c>
      <c r="B5774" s="29">
        <v>2015</v>
      </c>
      <c r="C5774" s="27">
        <v>42256</v>
      </c>
      <c r="D5774" s="28">
        <v>3.4966090223808255E-2</v>
      </c>
      <c r="E5774" s="28">
        <v>1</v>
      </c>
      <c r="F5774" s="27">
        <v>42622</v>
      </c>
      <c r="G5774" s="28">
        <v>0.51031672927742855</v>
      </c>
      <c r="H5774" s="28">
        <v>2</v>
      </c>
      <c r="I5774" s="28">
        <v>0.4</v>
      </c>
      <c r="J5774" s="28">
        <v>0.7081074056961405</v>
      </c>
      <c r="K5774" s="28">
        <v>4</v>
      </c>
      <c r="L5774" s="28">
        <v>5625</v>
      </c>
      <c r="M5774" s="29">
        <v>0</v>
      </c>
    </row>
    <row r="5775" spans="1:13" x14ac:dyDescent="0.3">
      <c r="A5775">
        <v>5771</v>
      </c>
      <c r="B5775" s="29">
        <v>2015</v>
      </c>
      <c r="C5775" s="27">
        <v>42134</v>
      </c>
      <c r="D5775" s="28">
        <v>0.90287531041319768</v>
      </c>
      <c r="E5775" s="28">
        <v>4</v>
      </c>
      <c r="F5775" s="27">
        <v>43595</v>
      </c>
      <c r="G5775" s="28">
        <v>8.1043170262787623E-2</v>
      </c>
      <c r="H5775" s="28">
        <v>1</v>
      </c>
      <c r="I5775" s="28">
        <v>0.32</v>
      </c>
      <c r="J5775" s="28">
        <v>0.90253522442805612</v>
      </c>
      <c r="K5775" s="28">
        <v>5</v>
      </c>
      <c r="L5775" s="28">
        <v>6250</v>
      </c>
      <c r="M5775" s="29">
        <v>2</v>
      </c>
    </row>
    <row r="5776" spans="1:13" x14ac:dyDescent="0.3">
      <c r="A5776">
        <v>5772</v>
      </c>
      <c r="B5776" s="29">
        <v>2015</v>
      </c>
      <c r="C5776" s="27">
        <v>42348</v>
      </c>
      <c r="D5776" s="28">
        <v>0.25769680327741318</v>
      </c>
      <c r="E5776" s="28">
        <v>2</v>
      </c>
      <c r="F5776" s="27">
        <v>43079</v>
      </c>
      <c r="G5776" s="28">
        <v>0.66416587480118638</v>
      </c>
      <c r="H5776" s="28">
        <v>3</v>
      </c>
      <c r="I5776" s="28">
        <v>0.48000000000000004</v>
      </c>
      <c r="J5776" s="28">
        <v>0.33719951707297102</v>
      </c>
      <c r="K5776" s="28">
        <v>2</v>
      </c>
      <c r="L5776" s="28">
        <v>4375</v>
      </c>
      <c r="M5776" s="29">
        <v>1</v>
      </c>
    </row>
    <row r="5777" spans="1:13" x14ac:dyDescent="0.3">
      <c r="A5777">
        <v>5773</v>
      </c>
      <c r="B5777" s="29">
        <v>2015</v>
      </c>
      <c r="C5777" s="27">
        <v>42230</v>
      </c>
      <c r="D5777" s="28">
        <v>0.88672927989359884</v>
      </c>
      <c r="E5777" s="28">
        <v>4</v>
      </c>
      <c r="F5777" s="27">
        <v>43691</v>
      </c>
      <c r="G5777" s="28">
        <v>3.5883221806409571E-2</v>
      </c>
      <c r="H5777" s="28">
        <v>1</v>
      </c>
      <c r="I5777" s="28">
        <v>0.32</v>
      </c>
      <c r="J5777" s="28">
        <v>0.55189617057026619</v>
      </c>
      <c r="K5777" s="28">
        <v>3</v>
      </c>
      <c r="L5777" s="28">
        <v>5000</v>
      </c>
      <c r="M5777" s="29">
        <v>1</v>
      </c>
    </row>
    <row r="5778" spans="1:13" x14ac:dyDescent="0.3">
      <c r="A5778">
        <v>5774</v>
      </c>
      <c r="B5778" s="29">
        <v>2015</v>
      </c>
      <c r="C5778" s="27">
        <v>42103</v>
      </c>
      <c r="D5778" s="28">
        <v>0.61965272611165467</v>
      </c>
      <c r="E5778" s="28">
        <v>4</v>
      </c>
      <c r="F5778" s="27">
        <v>43564</v>
      </c>
      <c r="G5778" s="28">
        <v>0.48712584370651402</v>
      </c>
      <c r="H5778" s="28">
        <v>2</v>
      </c>
      <c r="I5778" s="28">
        <v>0.4</v>
      </c>
      <c r="J5778" s="28">
        <v>0.44697083961633677</v>
      </c>
      <c r="K5778" s="28">
        <v>3</v>
      </c>
      <c r="L5778" s="28">
        <v>5000</v>
      </c>
      <c r="M5778" s="29">
        <v>3</v>
      </c>
    </row>
    <row r="5779" spans="1:13" x14ac:dyDescent="0.3">
      <c r="A5779">
        <v>5775</v>
      </c>
      <c r="B5779" s="29">
        <v>2015</v>
      </c>
      <c r="C5779" s="27">
        <v>42277</v>
      </c>
      <c r="D5779" s="28">
        <v>0.11280919763429342</v>
      </c>
      <c r="E5779" s="28">
        <v>1</v>
      </c>
      <c r="F5779" s="27">
        <v>42643</v>
      </c>
      <c r="G5779" s="28">
        <v>0.31622881312768503</v>
      </c>
      <c r="H5779" s="28">
        <v>2</v>
      </c>
      <c r="I5779" s="28">
        <v>0.4</v>
      </c>
      <c r="J5779" s="28">
        <v>0.53322448366811159</v>
      </c>
      <c r="K5779" s="28">
        <v>3</v>
      </c>
      <c r="L5779" s="28">
        <v>5000</v>
      </c>
      <c r="M5779" s="29">
        <v>0</v>
      </c>
    </row>
    <row r="5780" spans="1:13" x14ac:dyDescent="0.3">
      <c r="A5780">
        <v>5776</v>
      </c>
      <c r="B5780" s="29">
        <v>2015</v>
      </c>
      <c r="C5780" s="27">
        <v>42221</v>
      </c>
      <c r="D5780" s="28">
        <v>0.94420320025611348</v>
      </c>
      <c r="E5780" s="28">
        <v>4</v>
      </c>
      <c r="F5780" s="27">
        <v>43682</v>
      </c>
      <c r="G5780" s="28">
        <v>0.42853397838096274</v>
      </c>
      <c r="H5780" s="28">
        <v>2</v>
      </c>
      <c r="I5780" s="28">
        <v>0.4</v>
      </c>
      <c r="J5780" s="28">
        <v>0.97963711763888872</v>
      </c>
      <c r="K5780" s="28">
        <v>5</v>
      </c>
      <c r="L5780" s="28">
        <v>6250</v>
      </c>
      <c r="M5780" s="29">
        <v>2</v>
      </c>
    </row>
    <row r="5781" spans="1:13" x14ac:dyDescent="0.3">
      <c r="A5781">
        <v>5777</v>
      </c>
      <c r="B5781" s="29">
        <v>2015</v>
      </c>
      <c r="C5781" s="27">
        <v>42274</v>
      </c>
      <c r="D5781" s="28">
        <v>0.41516629446227771</v>
      </c>
      <c r="E5781" s="28">
        <v>2</v>
      </c>
      <c r="F5781" s="27">
        <v>43005</v>
      </c>
      <c r="G5781" s="28">
        <v>0.63140572030830333</v>
      </c>
      <c r="H5781" s="28">
        <v>3</v>
      </c>
      <c r="I5781" s="28">
        <v>0.48000000000000004</v>
      </c>
      <c r="J5781" s="28">
        <v>9.3010297895277372E-3</v>
      </c>
      <c r="K5781" s="28">
        <v>1</v>
      </c>
      <c r="L5781" s="28">
        <v>3750</v>
      </c>
      <c r="M5781" s="29">
        <v>0</v>
      </c>
    </row>
    <row r="5782" spans="1:13" x14ac:dyDescent="0.3">
      <c r="A5782">
        <v>5778</v>
      </c>
      <c r="B5782" s="29">
        <v>2015</v>
      </c>
      <c r="C5782" s="27">
        <v>42303</v>
      </c>
      <c r="D5782" s="28">
        <v>9.6633010657472984E-2</v>
      </c>
      <c r="E5782" s="28">
        <v>1</v>
      </c>
      <c r="F5782" s="27">
        <v>42669</v>
      </c>
      <c r="G5782" s="28">
        <v>0.93720629323107141</v>
      </c>
      <c r="H5782" s="28">
        <v>3</v>
      </c>
      <c r="I5782" s="28">
        <v>0.48000000000000004</v>
      </c>
      <c r="J5782" s="28">
        <v>0.27019356354278046</v>
      </c>
      <c r="K5782" s="28">
        <v>2</v>
      </c>
      <c r="L5782" s="28">
        <v>4375</v>
      </c>
      <c r="M5782" s="29">
        <v>1</v>
      </c>
    </row>
    <row r="5783" spans="1:13" x14ac:dyDescent="0.3">
      <c r="A5783">
        <v>5779</v>
      </c>
      <c r="B5783" s="29">
        <v>2015</v>
      </c>
      <c r="C5783" s="27">
        <v>42149</v>
      </c>
      <c r="D5783" s="28">
        <v>0.11793850340102274</v>
      </c>
      <c r="E5783" s="28">
        <v>1</v>
      </c>
      <c r="F5783" s="27">
        <v>42515</v>
      </c>
      <c r="G5783" s="28">
        <v>0.65495837080234665</v>
      </c>
      <c r="H5783" s="28">
        <v>3</v>
      </c>
      <c r="I5783" s="28">
        <v>0.48000000000000004</v>
      </c>
      <c r="J5783" s="28">
        <v>0.49612182246963776</v>
      </c>
      <c r="K5783" s="28">
        <v>3</v>
      </c>
      <c r="L5783" s="28">
        <v>5000</v>
      </c>
      <c r="M5783" s="29">
        <v>0</v>
      </c>
    </row>
    <row r="5784" spans="1:13" x14ac:dyDescent="0.3">
      <c r="A5784">
        <v>5780</v>
      </c>
      <c r="B5784" s="29">
        <v>2015</v>
      </c>
      <c r="C5784" s="27">
        <v>42319</v>
      </c>
      <c r="D5784" s="28">
        <v>0.6441173032212838</v>
      </c>
      <c r="E5784" s="28">
        <v>4</v>
      </c>
      <c r="F5784" s="27">
        <v>43780</v>
      </c>
      <c r="G5784" s="28">
        <v>0.23421629856069248</v>
      </c>
      <c r="H5784" s="28">
        <v>1</v>
      </c>
      <c r="I5784" s="28">
        <v>0.32</v>
      </c>
      <c r="J5784" s="28">
        <v>0.82278295380843913</v>
      </c>
      <c r="K5784" s="28">
        <v>5</v>
      </c>
      <c r="L5784" s="28">
        <v>6250</v>
      </c>
      <c r="M5784" s="29">
        <v>1</v>
      </c>
    </row>
    <row r="5785" spans="1:13" x14ac:dyDescent="0.3">
      <c r="A5785">
        <v>5781</v>
      </c>
      <c r="B5785" s="29">
        <v>2015</v>
      </c>
      <c r="C5785" s="27">
        <v>42246</v>
      </c>
      <c r="D5785" s="28">
        <v>0.27166281103203904</v>
      </c>
      <c r="E5785" s="28">
        <v>2</v>
      </c>
      <c r="F5785" s="27">
        <v>42977</v>
      </c>
      <c r="G5785" s="28">
        <v>0.35482855534614488</v>
      </c>
      <c r="H5785" s="28">
        <v>2</v>
      </c>
      <c r="I5785" s="28">
        <v>0.4</v>
      </c>
      <c r="J5785" s="28">
        <v>0.56228960085875168</v>
      </c>
      <c r="K5785" s="28">
        <v>3</v>
      </c>
      <c r="L5785" s="28">
        <v>5000</v>
      </c>
      <c r="M5785" s="29">
        <v>1</v>
      </c>
    </row>
    <row r="5786" spans="1:13" x14ac:dyDescent="0.3">
      <c r="A5786">
        <v>5782</v>
      </c>
      <c r="B5786" s="29">
        <v>2015</v>
      </c>
      <c r="C5786" s="27">
        <v>42286</v>
      </c>
      <c r="D5786" s="28">
        <v>0.30161328586323133</v>
      </c>
      <c r="E5786" s="28">
        <v>2</v>
      </c>
      <c r="F5786" s="27">
        <v>43017</v>
      </c>
      <c r="G5786" s="28">
        <v>0.73265537473294773</v>
      </c>
      <c r="H5786" s="28">
        <v>3</v>
      </c>
      <c r="I5786" s="28">
        <v>0.48000000000000004</v>
      </c>
      <c r="J5786" s="28">
        <v>0.31418509857467802</v>
      </c>
      <c r="K5786" s="28">
        <v>2</v>
      </c>
      <c r="L5786" s="28">
        <v>4375</v>
      </c>
      <c r="M5786" s="29">
        <v>1</v>
      </c>
    </row>
    <row r="5787" spans="1:13" x14ac:dyDescent="0.3">
      <c r="A5787">
        <v>5783</v>
      </c>
      <c r="B5787" s="29">
        <v>2015</v>
      </c>
      <c r="C5787" s="27">
        <v>42194</v>
      </c>
      <c r="D5787" s="28">
        <v>0.97778344090841152</v>
      </c>
      <c r="E5787" s="28">
        <v>4</v>
      </c>
      <c r="F5787" s="27">
        <v>43655</v>
      </c>
      <c r="G5787" s="28">
        <v>0.11713484993370682</v>
      </c>
      <c r="H5787" s="28">
        <v>1</v>
      </c>
      <c r="I5787" s="28">
        <v>0.32</v>
      </c>
      <c r="J5787" s="28">
        <v>0.6913558936594334</v>
      </c>
      <c r="K5787" s="28">
        <v>4</v>
      </c>
      <c r="L5787" s="28">
        <v>5625</v>
      </c>
      <c r="M5787" s="29">
        <v>2</v>
      </c>
    </row>
    <row r="5788" spans="1:13" x14ac:dyDescent="0.3">
      <c r="A5788">
        <v>5784</v>
      </c>
      <c r="B5788" s="29">
        <v>2015</v>
      </c>
      <c r="C5788" s="27">
        <v>42162</v>
      </c>
      <c r="D5788" s="28">
        <v>0.93812169677895618</v>
      </c>
      <c r="E5788" s="28">
        <v>4</v>
      </c>
      <c r="F5788" s="27">
        <v>43623</v>
      </c>
      <c r="G5788" s="28">
        <v>2.9968507926758758E-2</v>
      </c>
      <c r="H5788" s="28">
        <v>1</v>
      </c>
      <c r="I5788" s="28">
        <v>0.32</v>
      </c>
      <c r="J5788" s="28">
        <v>0.51127161393592613</v>
      </c>
      <c r="K5788" s="28">
        <v>3</v>
      </c>
      <c r="L5788" s="28">
        <v>5000</v>
      </c>
      <c r="M5788" s="29">
        <v>1</v>
      </c>
    </row>
    <row r="5789" spans="1:13" x14ac:dyDescent="0.3">
      <c r="A5789">
        <v>5785</v>
      </c>
      <c r="B5789" s="29">
        <v>2015</v>
      </c>
      <c r="C5789" s="27">
        <v>42157</v>
      </c>
      <c r="D5789" s="28">
        <v>0.39898511487940813</v>
      </c>
      <c r="E5789" s="28">
        <v>2</v>
      </c>
      <c r="F5789" s="27">
        <v>42888</v>
      </c>
      <c r="G5789" s="28">
        <v>0.77798903778190454</v>
      </c>
      <c r="H5789" s="28">
        <v>3</v>
      </c>
      <c r="I5789" s="28">
        <v>0.48000000000000004</v>
      </c>
      <c r="J5789" s="28">
        <v>0.63215231008806594</v>
      </c>
      <c r="K5789" s="28">
        <v>4</v>
      </c>
      <c r="L5789" s="28">
        <v>5625</v>
      </c>
      <c r="M5789" s="29">
        <v>1</v>
      </c>
    </row>
    <row r="5790" spans="1:13" x14ac:dyDescent="0.3">
      <c r="A5790">
        <v>5786</v>
      </c>
      <c r="B5790" s="29">
        <v>2015</v>
      </c>
      <c r="C5790" s="27">
        <v>42079</v>
      </c>
      <c r="D5790" s="28">
        <v>0.31360405623356047</v>
      </c>
      <c r="E5790" s="28">
        <v>2</v>
      </c>
      <c r="F5790" s="27">
        <v>42810</v>
      </c>
      <c r="G5790" s="28">
        <v>0.92307412672271794</v>
      </c>
      <c r="H5790" s="28">
        <v>3</v>
      </c>
      <c r="I5790" s="28">
        <v>0.48000000000000004</v>
      </c>
      <c r="J5790" s="28">
        <v>0.32866855942505313</v>
      </c>
      <c r="K5790" s="28">
        <v>2</v>
      </c>
      <c r="L5790" s="28">
        <v>4375</v>
      </c>
      <c r="M5790" s="29">
        <v>1</v>
      </c>
    </row>
    <row r="5791" spans="1:13" x14ac:dyDescent="0.3">
      <c r="A5791">
        <v>5787</v>
      </c>
      <c r="B5791" s="29">
        <v>2015</v>
      </c>
      <c r="C5791" s="27">
        <v>42121</v>
      </c>
      <c r="D5791" s="28">
        <v>0.8895840937583237</v>
      </c>
      <c r="E5791" s="28">
        <v>4</v>
      </c>
      <c r="F5791" s="27">
        <v>43582</v>
      </c>
      <c r="G5791" s="28">
        <v>0.93803375683306689</v>
      </c>
      <c r="H5791" s="28">
        <v>3</v>
      </c>
      <c r="I5791" s="28">
        <v>0.48000000000000004</v>
      </c>
      <c r="J5791" s="28">
        <v>0.52684946451372805</v>
      </c>
      <c r="K5791" s="28">
        <v>3</v>
      </c>
      <c r="L5791" s="28">
        <v>5000</v>
      </c>
      <c r="M5791" s="29">
        <v>1</v>
      </c>
    </row>
    <row r="5792" spans="1:13" x14ac:dyDescent="0.3">
      <c r="A5792">
        <v>5788</v>
      </c>
      <c r="B5792" s="29">
        <v>2015</v>
      </c>
      <c r="C5792" s="27">
        <v>42182</v>
      </c>
      <c r="D5792" s="28">
        <v>0.63045688677653489</v>
      </c>
      <c r="E5792" s="28">
        <v>4</v>
      </c>
      <c r="F5792" s="27">
        <v>43643</v>
      </c>
      <c r="G5792" s="28">
        <v>0.11983012709398455</v>
      </c>
      <c r="H5792" s="28">
        <v>1</v>
      </c>
      <c r="I5792" s="28">
        <v>0.32</v>
      </c>
      <c r="J5792" s="28">
        <v>0.4434243258801297</v>
      </c>
      <c r="K5792" s="28">
        <v>3</v>
      </c>
      <c r="L5792" s="28">
        <v>5000</v>
      </c>
      <c r="M5792" s="29">
        <v>1</v>
      </c>
    </row>
    <row r="5793" spans="1:13" x14ac:dyDescent="0.3">
      <c r="A5793">
        <v>5789</v>
      </c>
      <c r="B5793" s="29">
        <v>2015</v>
      </c>
      <c r="C5793" s="27">
        <v>42207</v>
      </c>
      <c r="D5793" s="28">
        <v>0.52302812093655837</v>
      </c>
      <c r="E5793" s="28">
        <v>3</v>
      </c>
      <c r="F5793" s="27">
        <v>43303</v>
      </c>
      <c r="G5793" s="28">
        <v>0.36406796234368388</v>
      </c>
      <c r="H5793" s="28">
        <v>2</v>
      </c>
      <c r="I5793" s="28">
        <v>0.4</v>
      </c>
      <c r="J5793" s="28">
        <v>0.60745884285657892</v>
      </c>
      <c r="K5793" s="28">
        <v>4</v>
      </c>
      <c r="L5793" s="28">
        <v>5625</v>
      </c>
      <c r="M5793" s="29">
        <v>1</v>
      </c>
    </row>
    <row r="5794" spans="1:13" x14ac:dyDescent="0.3">
      <c r="A5794">
        <v>5790</v>
      </c>
      <c r="B5794" s="29">
        <v>2015</v>
      </c>
      <c r="C5794" s="27">
        <v>42103</v>
      </c>
      <c r="D5794" s="28">
        <v>0.56099383670831604</v>
      </c>
      <c r="E5794" s="28">
        <v>3</v>
      </c>
      <c r="F5794" s="27">
        <v>43199</v>
      </c>
      <c r="G5794" s="28">
        <v>0.12637294155685597</v>
      </c>
      <c r="H5794" s="28">
        <v>1</v>
      </c>
      <c r="I5794" s="28">
        <v>0.32</v>
      </c>
      <c r="J5794" s="28">
        <v>0.63896483939187909</v>
      </c>
      <c r="K5794" s="28">
        <v>4</v>
      </c>
      <c r="L5794" s="28">
        <v>5625</v>
      </c>
      <c r="M5794" s="29">
        <v>2</v>
      </c>
    </row>
    <row r="5795" spans="1:13" x14ac:dyDescent="0.3">
      <c r="A5795">
        <v>5791</v>
      </c>
      <c r="B5795" s="29">
        <v>2015</v>
      </c>
      <c r="C5795" s="27">
        <v>42107</v>
      </c>
      <c r="D5795" s="28">
        <v>0.80759403927835338</v>
      </c>
      <c r="E5795" s="28">
        <v>4</v>
      </c>
      <c r="F5795" s="27">
        <v>43568</v>
      </c>
      <c r="G5795" s="28">
        <v>0.75970853982709807</v>
      </c>
      <c r="H5795" s="28">
        <v>3</v>
      </c>
      <c r="I5795" s="28">
        <v>0.48000000000000004</v>
      </c>
      <c r="J5795" s="28">
        <v>0.85604873660985004</v>
      </c>
      <c r="K5795" s="28">
        <v>5</v>
      </c>
      <c r="L5795" s="28">
        <v>6250</v>
      </c>
      <c r="M5795" s="29">
        <v>2</v>
      </c>
    </row>
    <row r="5796" spans="1:13" x14ac:dyDescent="0.3">
      <c r="A5796">
        <v>5792</v>
      </c>
      <c r="B5796" s="29">
        <v>2015</v>
      </c>
      <c r="C5796" s="27">
        <v>42337</v>
      </c>
      <c r="D5796" s="28">
        <v>4.7079416871525948E-2</v>
      </c>
      <c r="E5796" s="28">
        <v>1</v>
      </c>
      <c r="F5796" s="27">
        <v>42703</v>
      </c>
      <c r="G5796" s="28">
        <v>0.38440817810096684</v>
      </c>
      <c r="H5796" s="28">
        <v>2</v>
      </c>
      <c r="I5796" s="28">
        <v>0.4</v>
      </c>
      <c r="J5796" s="28">
        <v>2.3095783457735664E-2</v>
      </c>
      <c r="K5796" s="28">
        <v>1</v>
      </c>
      <c r="L5796" s="28">
        <v>3750</v>
      </c>
      <c r="M5796" s="29">
        <v>0</v>
      </c>
    </row>
    <row r="5797" spans="1:13" x14ac:dyDescent="0.3">
      <c r="A5797">
        <v>5793</v>
      </c>
      <c r="B5797" s="29">
        <v>2015</v>
      </c>
      <c r="C5797" s="27">
        <v>42332</v>
      </c>
      <c r="D5797" s="28">
        <v>0.20189969618741144</v>
      </c>
      <c r="E5797" s="28">
        <v>1</v>
      </c>
      <c r="F5797" s="27">
        <v>42698</v>
      </c>
      <c r="G5797" s="28">
        <v>0.99816377807910883</v>
      </c>
      <c r="H5797" s="28">
        <v>3</v>
      </c>
      <c r="I5797" s="28">
        <v>0.48000000000000004</v>
      </c>
      <c r="J5797" s="28">
        <v>0.93327705361084656</v>
      </c>
      <c r="K5797" s="28">
        <v>5</v>
      </c>
      <c r="L5797" s="28">
        <v>6250</v>
      </c>
      <c r="M5797" s="29">
        <v>0</v>
      </c>
    </row>
    <row r="5798" spans="1:13" x14ac:dyDescent="0.3">
      <c r="A5798">
        <v>5794</v>
      </c>
      <c r="B5798" s="29">
        <v>2015</v>
      </c>
      <c r="C5798" s="27">
        <v>42356</v>
      </c>
      <c r="D5798" s="28">
        <v>0.40533355191925591</v>
      </c>
      <c r="E5798" s="28">
        <v>2</v>
      </c>
      <c r="F5798" s="27">
        <v>43087</v>
      </c>
      <c r="G5798" s="28">
        <v>5.1355917669593354E-2</v>
      </c>
      <c r="H5798" s="28">
        <v>1</v>
      </c>
      <c r="I5798" s="28">
        <v>0.32</v>
      </c>
      <c r="J5798" s="28">
        <v>0.86557471956749921</v>
      </c>
      <c r="K5798" s="28">
        <v>5</v>
      </c>
      <c r="L5798" s="28">
        <v>6250</v>
      </c>
      <c r="M5798" s="29">
        <v>1</v>
      </c>
    </row>
    <row r="5799" spans="1:13" x14ac:dyDescent="0.3">
      <c r="A5799">
        <v>5795</v>
      </c>
      <c r="B5799" s="29">
        <v>2015</v>
      </c>
      <c r="C5799" s="27">
        <v>42161</v>
      </c>
      <c r="D5799" s="28">
        <v>3.8251646512123982E-2</v>
      </c>
      <c r="E5799" s="28">
        <v>1</v>
      </c>
      <c r="F5799" s="27">
        <v>42527</v>
      </c>
      <c r="G5799" s="28">
        <v>0.89945136711885831</v>
      </c>
      <c r="H5799" s="28">
        <v>3</v>
      </c>
      <c r="I5799" s="28">
        <v>0.48000000000000004</v>
      </c>
      <c r="J5799" s="28">
        <v>0.93239879609787102</v>
      </c>
      <c r="K5799" s="28">
        <v>5</v>
      </c>
      <c r="L5799" s="28">
        <v>6250</v>
      </c>
      <c r="M5799" s="29">
        <v>0</v>
      </c>
    </row>
    <row r="5800" spans="1:13" x14ac:dyDescent="0.3">
      <c r="A5800">
        <v>5796</v>
      </c>
      <c r="B5800" s="29">
        <v>2015</v>
      </c>
      <c r="C5800" s="27">
        <v>42237</v>
      </c>
      <c r="D5800" s="28">
        <v>0.66576707792541845</v>
      </c>
      <c r="E5800" s="28">
        <v>4</v>
      </c>
      <c r="F5800" s="27">
        <v>43698</v>
      </c>
      <c r="G5800" s="28">
        <v>0.74003141759122681</v>
      </c>
      <c r="H5800" s="28">
        <v>3</v>
      </c>
      <c r="I5800" s="28">
        <v>0.48000000000000004</v>
      </c>
      <c r="J5800" s="28">
        <v>0.25530468554540375</v>
      </c>
      <c r="K5800" s="28">
        <v>2</v>
      </c>
      <c r="L5800" s="28">
        <v>4375</v>
      </c>
      <c r="M5800" s="29">
        <v>2</v>
      </c>
    </row>
    <row r="5801" spans="1:13" x14ac:dyDescent="0.3">
      <c r="A5801">
        <v>5797</v>
      </c>
      <c r="B5801" s="29">
        <v>2015</v>
      </c>
      <c r="C5801" s="27">
        <v>42284</v>
      </c>
      <c r="D5801" s="28">
        <v>0.61546583373399977</v>
      </c>
      <c r="E5801" s="28">
        <v>4</v>
      </c>
      <c r="F5801" s="27">
        <v>43745</v>
      </c>
      <c r="G5801" s="28">
        <v>0.44354490970114924</v>
      </c>
      <c r="H5801" s="28">
        <v>2</v>
      </c>
      <c r="I5801" s="28">
        <v>0.4</v>
      </c>
      <c r="J5801" s="28">
        <v>0.55704452741237931</v>
      </c>
      <c r="K5801" s="28">
        <v>3</v>
      </c>
      <c r="L5801" s="28">
        <v>5000</v>
      </c>
      <c r="M5801" s="29">
        <v>2</v>
      </c>
    </row>
    <row r="5802" spans="1:13" x14ac:dyDescent="0.3">
      <c r="A5802">
        <v>5798</v>
      </c>
      <c r="B5802" s="29">
        <v>2015</v>
      </c>
      <c r="C5802" s="27">
        <v>42257</v>
      </c>
      <c r="D5802" s="28">
        <v>0.68015412407856324</v>
      </c>
      <c r="E5802" s="28">
        <v>4</v>
      </c>
      <c r="F5802" s="27">
        <v>43718</v>
      </c>
      <c r="G5802" s="28">
        <v>5.3075474838257364E-2</v>
      </c>
      <c r="H5802" s="28">
        <v>1</v>
      </c>
      <c r="I5802" s="28">
        <v>0.32</v>
      </c>
      <c r="J5802" s="28">
        <v>0.28064475784590504</v>
      </c>
      <c r="K5802" s="28">
        <v>2</v>
      </c>
      <c r="L5802" s="28">
        <v>4375</v>
      </c>
      <c r="M5802" s="29">
        <v>1</v>
      </c>
    </row>
    <row r="5803" spans="1:13" x14ac:dyDescent="0.3">
      <c r="A5803">
        <v>5799</v>
      </c>
      <c r="B5803" s="29">
        <v>2015</v>
      </c>
      <c r="C5803" s="27">
        <v>42251</v>
      </c>
      <c r="D5803" s="28">
        <v>0.76434033137628887</v>
      </c>
      <c r="E5803" s="28">
        <v>4</v>
      </c>
      <c r="F5803" s="27">
        <v>43712</v>
      </c>
      <c r="G5803" s="28">
        <v>0.25541355471076477</v>
      </c>
      <c r="H5803" s="28">
        <v>1</v>
      </c>
      <c r="I5803" s="28">
        <v>0.32</v>
      </c>
      <c r="J5803" s="28">
        <v>2.0871729771524072E-2</v>
      </c>
      <c r="K5803" s="28">
        <v>1</v>
      </c>
      <c r="L5803" s="28">
        <v>3750</v>
      </c>
      <c r="M5803" s="29">
        <v>1</v>
      </c>
    </row>
    <row r="5804" spans="1:13" x14ac:dyDescent="0.3">
      <c r="A5804">
        <v>5800</v>
      </c>
      <c r="B5804" s="29">
        <v>2015</v>
      </c>
      <c r="C5804" s="27">
        <v>42247</v>
      </c>
      <c r="D5804" s="28">
        <v>0.71054619862621859</v>
      </c>
      <c r="E5804" s="28">
        <v>4</v>
      </c>
      <c r="F5804" s="27">
        <v>43708</v>
      </c>
      <c r="G5804" s="28">
        <v>0.19626623528025855</v>
      </c>
      <c r="H5804" s="28">
        <v>1</v>
      </c>
      <c r="I5804" s="28">
        <v>0.32</v>
      </c>
      <c r="J5804" s="28">
        <v>0.49722010549171358</v>
      </c>
      <c r="K5804" s="28">
        <v>3</v>
      </c>
      <c r="L5804" s="28">
        <v>5000</v>
      </c>
      <c r="M5804" s="29">
        <v>0</v>
      </c>
    </row>
    <row r="5805" spans="1:13" x14ac:dyDescent="0.3">
      <c r="A5805">
        <v>5801</v>
      </c>
      <c r="B5805" s="29">
        <v>2015</v>
      </c>
      <c r="C5805" s="27">
        <v>42219</v>
      </c>
      <c r="D5805" s="28">
        <v>0.97393143442852781</v>
      </c>
      <c r="E5805" s="28">
        <v>4</v>
      </c>
      <c r="F5805" s="27">
        <v>43680</v>
      </c>
      <c r="G5805" s="28">
        <v>0.32334107697680103</v>
      </c>
      <c r="H5805" s="28">
        <v>2</v>
      </c>
      <c r="I5805" s="28">
        <v>0.4</v>
      </c>
      <c r="J5805" s="28">
        <v>0.70907649270239781</v>
      </c>
      <c r="K5805" s="28">
        <v>4</v>
      </c>
      <c r="L5805" s="28">
        <v>5625</v>
      </c>
      <c r="M5805" s="29">
        <v>1</v>
      </c>
    </row>
    <row r="5806" spans="1:13" x14ac:dyDescent="0.3">
      <c r="A5806">
        <v>5802</v>
      </c>
      <c r="B5806" s="29">
        <v>2015</v>
      </c>
      <c r="C5806" s="27">
        <v>42192</v>
      </c>
      <c r="D5806" s="28">
        <v>0.40589136803525505</v>
      </c>
      <c r="E5806" s="28">
        <v>2</v>
      </c>
      <c r="F5806" s="27">
        <v>42923</v>
      </c>
      <c r="G5806" s="28">
        <v>0.31205426661885194</v>
      </c>
      <c r="H5806" s="28">
        <v>2</v>
      </c>
      <c r="I5806" s="28">
        <v>0.4</v>
      </c>
      <c r="J5806" s="28">
        <v>0.64126657009967181</v>
      </c>
      <c r="K5806" s="28">
        <v>4</v>
      </c>
      <c r="L5806" s="28">
        <v>5625</v>
      </c>
      <c r="M5806" s="29">
        <v>1</v>
      </c>
    </row>
    <row r="5807" spans="1:13" x14ac:dyDescent="0.3">
      <c r="A5807">
        <v>5803</v>
      </c>
      <c r="B5807" s="29">
        <v>2015</v>
      </c>
      <c r="C5807" s="27">
        <v>42237</v>
      </c>
      <c r="D5807" s="28">
        <v>9.4220582482532067E-2</v>
      </c>
      <c r="E5807" s="28">
        <v>1</v>
      </c>
      <c r="F5807" s="27">
        <v>42603</v>
      </c>
      <c r="G5807" s="28">
        <v>0.88922413387490762</v>
      </c>
      <c r="H5807" s="28">
        <v>3</v>
      </c>
      <c r="I5807" s="28">
        <v>0.48000000000000004</v>
      </c>
      <c r="J5807" s="28">
        <v>0.74634982667809646</v>
      </c>
      <c r="K5807" s="28">
        <v>5</v>
      </c>
      <c r="L5807" s="28">
        <v>6250</v>
      </c>
      <c r="M5807" s="29">
        <v>1</v>
      </c>
    </row>
    <row r="5808" spans="1:13" x14ac:dyDescent="0.3">
      <c r="A5808">
        <v>5804</v>
      </c>
      <c r="B5808" s="29">
        <v>2015</v>
      </c>
      <c r="C5808" s="27">
        <v>42086</v>
      </c>
      <c r="D5808" s="28">
        <v>1.4670385225501681E-2</v>
      </c>
      <c r="E5808" s="28">
        <v>1</v>
      </c>
      <c r="F5808" s="27">
        <v>42452</v>
      </c>
      <c r="G5808" s="28">
        <v>0.38718528074930858</v>
      </c>
      <c r="H5808" s="28">
        <v>2</v>
      </c>
      <c r="I5808" s="28">
        <v>0.4</v>
      </c>
      <c r="J5808" s="28">
        <v>0.93113501069593552</v>
      </c>
      <c r="K5808" s="28">
        <v>5</v>
      </c>
      <c r="L5808" s="28">
        <v>6250</v>
      </c>
      <c r="M5808" s="29">
        <v>1</v>
      </c>
    </row>
    <row r="5809" spans="1:13" x14ac:dyDescent="0.3">
      <c r="A5809">
        <v>5805</v>
      </c>
      <c r="B5809" s="29">
        <v>2015</v>
      </c>
      <c r="C5809" s="27">
        <v>42308</v>
      </c>
      <c r="D5809" s="28">
        <v>0.52157353715643306</v>
      </c>
      <c r="E5809" s="28">
        <v>3</v>
      </c>
      <c r="F5809" s="27">
        <v>43404</v>
      </c>
      <c r="G5809" s="28">
        <v>0.39338275118302168</v>
      </c>
      <c r="H5809" s="28">
        <v>2</v>
      </c>
      <c r="I5809" s="28">
        <v>0.4</v>
      </c>
      <c r="J5809" s="28">
        <v>0.59677452812356158</v>
      </c>
      <c r="K5809" s="28">
        <v>4</v>
      </c>
      <c r="L5809" s="28">
        <v>5625</v>
      </c>
      <c r="M5809" s="29">
        <v>1</v>
      </c>
    </row>
    <row r="5810" spans="1:13" x14ac:dyDescent="0.3">
      <c r="A5810">
        <v>5806</v>
      </c>
      <c r="B5810" s="29">
        <v>2015</v>
      </c>
      <c r="C5810" s="27">
        <v>42189</v>
      </c>
      <c r="D5810" s="28">
        <v>0.92639526550116458</v>
      </c>
      <c r="E5810" s="28">
        <v>4</v>
      </c>
      <c r="F5810" s="27">
        <v>43650</v>
      </c>
      <c r="G5810" s="28">
        <v>0.32319010011460525</v>
      </c>
      <c r="H5810" s="28">
        <v>2</v>
      </c>
      <c r="I5810" s="28">
        <v>0.4</v>
      </c>
      <c r="J5810" s="28">
        <v>0.47142706982475224</v>
      </c>
      <c r="K5810" s="28">
        <v>3</v>
      </c>
      <c r="L5810" s="28">
        <v>5000</v>
      </c>
      <c r="M5810" s="29">
        <v>2</v>
      </c>
    </row>
    <row r="5811" spans="1:13" x14ac:dyDescent="0.3">
      <c r="A5811">
        <v>5807</v>
      </c>
      <c r="B5811" s="29">
        <v>2015</v>
      </c>
      <c r="C5811" s="27">
        <v>42042</v>
      </c>
      <c r="D5811" s="28">
        <v>0.58134363555310054</v>
      </c>
      <c r="E5811" s="28">
        <v>4</v>
      </c>
      <c r="F5811" s="27">
        <v>43503</v>
      </c>
      <c r="G5811" s="28">
        <v>0.36129371602461346</v>
      </c>
      <c r="H5811" s="28">
        <v>2</v>
      </c>
      <c r="I5811" s="28">
        <v>0.4</v>
      </c>
      <c r="J5811" s="28">
        <v>0.98018592350038525</v>
      </c>
      <c r="K5811" s="28">
        <v>5</v>
      </c>
      <c r="L5811" s="28">
        <v>6250</v>
      </c>
      <c r="M5811" s="29">
        <v>1</v>
      </c>
    </row>
    <row r="5812" spans="1:13" x14ac:dyDescent="0.3">
      <c r="A5812">
        <v>5808</v>
      </c>
      <c r="B5812" s="29">
        <v>2015</v>
      </c>
      <c r="C5812" s="27">
        <v>42273</v>
      </c>
      <c r="D5812" s="28">
        <v>0.19055318687049061</v>
      </c>
      <c r="E5812" s="28">
        <v>1</v>
      </c>
      <c r="F5812" s="27">
        <v>42639</v>
      </c>
      <c r="G5812" s="28">
        <v>0.50154011232163176</v>
      </c>
      <c r="H5812" s="28">
        <v>2</v>
      </c>
      <c r="I5812" s="28">
        <v>0.4</v>
      </c>
      <c r="J5812" s="28">
        <v>0.86839729267520027</v>
      </c>
      <c r="K5812" s="28">
        <v>5</v>
      </c>
      <c r="L5812" s="28">
        <v>6250</v>
      </c>
      <c r="M5812" s="29">
        <v>0</v>
      </c>
    </row>
    <row r="5813" spans="1:13" x14ac:dyDescent="0.3">
      <c r="A5813">
        <v>5809</v>
      </c>
      <c r="B5813" s="29">
        <v>2015</v>
      </c>
      <c r="C5813" s="27">
        <v>42102</v>
      </c>
      <c r="D5813" s="28">
        <v>0.42020976532348042</v>
      </c>
      <c r="E5813" s="28">
        <v>2</v>
      </c>
      <c r="F5813" s="27">
        <v>42833</v>
      </c>
      <c r="G5813" s="28">
        <v>0.16713893840337257</v>
      </c>
      <c r="H5813" s="28">
        <v>1</v>
      </c>
      <c r="I5813" s="28">
        <v>0.32</v>
      </c>
      <c r="J5813" s="28">
        <v>0.85015078814842016</v>
      </c>
      <c r="K5813" s="28">
        <v>5</v>
      </c>
      <c r="L5813" s="28">
        <v>6250</v>
      </c>
      <c r="M5813" s="29">
        <v>0</v>
      </c>
    </row>
    <row r="5814" spans="1:13" x14ac:dyDescent="0.3">
      <c r="A5814">
        <v>5810</v>
      </c>
      <c r="B5814" s="29">
        <v>2015</v>
      </c>
      <c r="C5814" s="27">
        <v>42031</v>
      </c>
      <c r="D5814" s="28">
        <v>0.22608396377503526</v>
      </c>
      <c r="E5814" s="28">
        <v>1</v>
      </c>
      <c r="F5814" s="27">
        <v>42396</v>
      </c>
      <c r="G5814" s="28">
        <v>0.29644238047438309</v>
      </c>
      <c r="H5814" s="28">
        <v>2</v>
      </c>
      <c r="I5814" s="28">
        <v>0.4</v>
      </c>
      <c r="J5814" s="28">
        <v>0.14977455847475807</v>
      </c>
      <c r="K5814" s="28">
        <v>1</v>
      </c>
      <c r="L5814" s="28">
        <v>3750</v>
      </c>
      <c r="M5814" s="29">
        <v>2</v>
      </c>
    </row>
    <row r="5815" spans="1:13" x14ac:dyDescent="0.3">
      <c r="A5815">
        <v>5811</v>
      </c>
      <c r="B5815" s="29">
        <v>2015</v>
      </c>
      <c r="C5815" s="27">
        <v>42103</v>
      </c>
      <c r="D5815" s="28">
        <v>0.66710204950516505</v>
      </c>
      <c r="E5815" s="28">
        <v>4</v>
      </c>
      <c r="F5815" s="27">
        <v>43564</v>
      </c>
      <c r="G5815" s="28">
        <v>0.320948169149328</v>
      </c>
      <c r="H5815" s="28">
        <v>2</v>
      </c>
      <c r="I5815" s="28">
        <v>0.4</v>
      </c>
      <c r="J5815" s="28">
        <v>0.26487265310620711</v>
      </c>
      <c r="K5815" s="28">
        <v>2</v>
      </c>
      <c r="L5815" s="28">
        <v>4375</v>
      </c>
      <c r="M5815" s="29">
        <v>0</v>
      </c>
    </row>
    <row r="5816" spans="1:13" x14ac:dyDescent="0.3">
      <c r="A5816">
        <v>5812</v>
      </c>
      <c r="B5816" s="29">
        <v>2015</v>
      </c>
      <c r="C5816" s="27">
        <v>42103</v>
      </c>
      <c r="D5816" s="28">
        <v>0.65236246763232697</v>
      </c>
      <c r="E5816" s="28">
        <v>4</v>
      </c>
      <c r="F5816" s="27">
        <v>43564</v>
      </c>
      <c r="G5816" s="28">
        <v>0.89321436882975636</v>
      </c>
      <c r="H5816" s="28">
        <v>3</v>
      </c>
      <c r="I5816" s="28">
        <v>0.48000000000000004</v>
      </c>
      <c r="J5816" s="28">
        <v>0.56070891253802346</v>
      </c>
      <c r="K5816" s="28">
        <v>3</v>
      </c>
      <c r="L5816" s="28">
        <v>5000</v>
      </c>
      <c r="M5816" s="29">
        <v>1</v>
      </c>
    </row>
    <row r="5817" spans="1:13" x14ac:dyDescent="0.3">
      <c r="A5817">
        <v>5813</v>
      </c>
      <c r="B5817" s="29">
        <v>2015</v>
      </c>
      <c r="C5817" s="27">
        <v>42301</v>
      </c>
      <c r="D5817" s="28">
        <v>0.39857727601647153</v>
      </c>
      <c r="E5817" s="28">
        <v>2</v>
      </c>
      <c r="F5817" s="27">
        <v>43032</v>
      </c>
      <c r="G5817" s="28">
        <v>0.38573667416557289</v>
      </c>
      <c r="H5817" s="28">
        <v>2</v>
      </c>
      <c r="I5817" s="28">
        <v>0.4</v>
      </c>
      <c r="J5817" s="28">
        <v>0.39148538301609259</v>
      </c>
      <c r="K5817" s="28">
        <v>2</v>
      </c>
      <c r="L5817" s="28">
        <v>4375</v>
      </c>
      <c r="M5817" s="29">
        <v>2</v>
      </c>
    </row>
    <row r="5818" spans="1:13" x14ac:dyDescent="0.3">
      <c r="A5818">
        <v>5814</v>
      </c>
      <c r="B5818" s="29">
        <v>2015</v>
      </c>
      <c r="C5818" s="27">
        <v>42093</v>
      </c>
      <c r="D5818" s="28">
        <v>0.34587493925511414</v>
      </c>
      <c r="E5818" s="28">
        <v>2</v>
      </c>
      <c r="F5818" s="27">
        <v>42824</v>
      </c>
      <c r="G5818" s="28">
        <v>0.94612198763354127</v>
      </c>
      <c r="H5818" s="28">
        <v>3</v>
      </c>
      <c r="I5818" s="28">
        <v>0.48000000000000004</v>
      </c>
      <c r="J5818" s="28">
        <v>0.88994777085758647</v>
      </c>
      <c r="K5818" s="28">
        <v>5</v>
      </c>
      <c r="L5818" s="28">
        <v>6250</v>
      </c>
      <c r="M5818" s="29">
        <v>1</v>
      </c>
    </row>
    <row r="5819" spans="1:13" x14ac:dyDescent="0.3">
      <c r="A5819">
        <v>5815</v>
      </c>
      <c r="B5819" s="29">
        <v>2015</v>
      </c>
      <c r="C5819" s="27">
        <v>42213</v>
      </c>
      <c r="D5819" s="28">
        <v>0.15846273532479271</v>
      </c>
      <c r="E5819" s="28">
        <v>1</v>
      </c>
      <c r="F5819" s="27">
        <v>42579</v>
      </c>
      <c r="G5819" s="28">
        <v>0.47811416200624079</v>
      </c>
      <c r="H5819" s="28">
        <v>2</v>
      </c>
      <c r="I5819" s="28">
        <v>0.4</v>
      </c>
      <c r="J5819" s="28">
        <v>0.79766990376680236</v>
      </c>
      <c r="K5819" s="28">
        <v>5</v>
      </c>
      <c r="L5819" s="28">
        <v>6250</v>
      </c>
      <c r="M5819" s="29">
        <v>1</v>
      </c>
    </row>
    <row r="5820" spans="1:13" x14ac:dyDescent="0.3">
      <c r="A5820">
        <v>5816</v>
      </c>
      <c r="B5820" s="29">
        <v>2015</v>
      </c>
      <c r="C5820" s="27">
        <v>42019</v>
      </c>
      <c r="D5820" s="28">
        <v>0.57294707950930401</v>
      </c>
      <c r="E5820" s="28">
        <v>3</v>
      </c>
      <c r="F5820" s="27">
        <v>43115</v>
      </c>
      <c r="G5820" s="28">
        <v>0.87057958593937168</v>
      </c>
      <c r="H5820" s="28">
        <v>3</v>
      </c>
      <c r="I5820" s="28">
        <v>0.48000000000000004</v>
      </c>
      <c r="J5820" s="28">
        <v>0.48676769235374462</v>
      </c>
      <c r="K5820" s="28">
        <v>3</v>
      </c>
      <c r="L5820" s="28">
        <v>5000</v>
      </c>
      <c r="M5820" s="29">
        <v>0</v>
      </c>
    </row>
    <row r="5821" spans="1:13" x14ac:dyDescent="0.3">
      <c r="A5821">
        <v>5817</v>
      </c>
      <c r="B5821" s="29">
        <v>2015</v>
      </c>
      <c r="C5821" s="27">
        <v>42332</v>
      </c>
      <c r="D5821" s="28">
        <v>0.8180810818350327</v>
      </c>
      <c r="E5821" s="28">
        <v>4</v>
      </c>
      <c r="F5821" s="27">
        <v>43793</v>
      </c>
      <c r="G5821" s="28">
        <v>0.7443544337502862</v>
      </c>
      <c r="H5821" s="28">
        <v>3</v>
      </c>
      <c r="I5821" s="28">
        <v>0.48000000000000004</v>
      </c>
      <c r="J5821" s="28">
        <v>0.85956120277669934</v>
      </c>
      <c r="K5821" s="28">
        <v>5</v>
      </c>
      <c r="L5821" s="28">
        <v>6250</v>
      </c>
      <c r="M5821" s="29">
        <v>2</v>
      </c>
    </row>
    <row r="5822" spans="1:13" x14ac:dyDescent="0.3">
      <c r="A5822">
        <v>5818</v>
      </c>
      <c r="B5822" s="29">
        <v>2015</v>
      </c>
      <c r="C5822" s="27">
        <v>42155</v>
      </c>
      <c r="D5822" s="28">
        <v>0.94274588074687893</v>
      </c>
      <c r="E5822" s="28">
        <v>4</v>
      </c>
      <c r="F5822" s="27">
        <v>43616</v>
      </c>
      <c r="G5822" s="28">
        <v>0.27661421569674915</v>
      </c>
      <c r="H5822" s="28">
        <v>1</v>
      </c>
      <c r="I5822" s="28">
        <v>0.32</v>
      </c>
      <c r="J5822" s="28">
        <v>0.3216273052147508</v>
      </c>
      <c r="K5822" s="28">
        <v>2</v>
      </c>
      <c r="L5822" s="28">
        <v>4375</v>
      </c>
      <c r="M5822" s="29">
        <v>0</v>
      </c>
    </row>
    <row r="5823" spans="1:13" x14ac:dyDescent="0.3">
      <c r="A5823">
        <v>5819</v>
      </c>
      <c r="B5823" s="29">
        <v>2015</v>
      </c>
      <c r="C5823" s="27">
        <v>42206</v>
      </c>
      <c r="D5823" s="28">
        <v>6.582957147273083E-2</v>
      </c>
      <c r="E5823" s="28">
        <v>1</v>
      </c>
      <c r="F5823" s="27">
        <v>42572</v>
      </c>
      <c r="G5823" s="28">
        <v>0.48117566752156871</v>
      </c>
      <c r="H5823" s="28">
        <v>2</v>
      </c>
      <c r="I5823" s="28">
        <v>0.4</v>
      </c>
      <c r="J5823" s="28">
        <v>0.29499974583393174</v>
      </c>
      <c r="K5823" s="28">
        <v>2</v>
      </c>
      <c r="L5823" s="28">
        <v>4375</v>
      </c>
      <c r="M5823" s="29">
        <v>0</v>
      </c>
    </row>
    <row r="5824" spans="1:13" x14ac:dyDescent="0.3">
      <c r="A5824">
        <v>5820</v>
      </c>
      <c r="B5824" s="29">
        <v>2015</v>
      </c>
      <c r="C5824" s="27">
        <v>42315</v>
      </c>
      <c r="D5824" s="28">
        <v>0.95293554303788952</v>
      </c>
      <c r="E5824" s="28">
        <v>4</v>
      </c>
      <c r="F5824" s="27">
        <v>43776</v>
      </c>
      <c r="G5824" s="28">
        <v>0.54227759781408813</v>
      </c>
      <c r="H5824" s="28">
        <v>2</v>
      </c>
      <c r="I5824" s="28">
        <v>0.4</v>
      </c>
      <c r="J5824" s="28">
        <v>0.98277009209793709</v>
      </c>
      <c r="K5824" s="28">
        <v>5</v>
      </c>
      <c r="L5824" s="28">
        <v>6250</v>
      </c>
      <c r="M5824" s="29">
        <v>0</v>
      </c>
    </row>
    <row r="5825" spans="1:13" x14ac:dyDescent="0.3">
      <c r="A5825">
        <v>5821</v>
      </c>
      <c r="B5825" s="29">
        <v>2015</v>
      </c>
      <c r="C5825" s="27">
        <v>42025</v>
      </c>
      <c r="D5825" s="28">
        <v>0.25862184619088335</v>
      </c>
      <c r="E5825" s="28">
        <v>2</v>
      </c>
      <c r="F5825" s="27">
        <v>42756</v>
      </c>
      <c r="G5825" s="28">
        <v>0.77243189814898172</v>
      </c>
      <c r="H5825" s="28">
        <v>3</v>
      </c>
      <c r="I5825" s="28">
        <v>0.48000000000000004</v>
      </c>
      <c r="J5825" s="28">
        <v>0.66970411588219669</v>
      </c>
      <c r="K5825" s="28">
        <v>4</v>
      </c>
      <c r="L5825" s="28">
        <v>5625</v>
      </c>
      <c r="M5825" s="29">
        <v>0</v>
      </c>
    </row>
    <row r="5826" spans="1:13" x14ac:dyDescent="0.3">
      <c r="A5826">
        <v>5822</v>
      </c>
      <c r="B5826" s="29">
        <v>2015</v>
      </c>
      <c r="C5826" s="27">
        <v>42277</v>
      </c>
      <c r="D5826" s="28">
        <v>0.25633305914910343</v>
      </c>
      <c r="E5826" s="28">
        <v>2</v>
      </c>
      <c r="F5826" s="27">
        <v>43008</v>
      </c>
      <c r="G5826" s="28">
        <v>0.11009822869971653</v>
      </c>
      <c r="H5826" s="28">
        <v>1</v>
      </c>
      <c r="I5826" s="28">
        <v>0.32</v>
      </c>
      <c r="J5826" s="28">
        <v>0.14799682527224511</v>
      </c>
      <c r="K5826" s="28">
        <v>1</v>
      </c>
      <c r="L5826" s="28">
        <v>3750</v>
      </c>
      <c r="M5826" s="29">
        <v>1</v>
      </c>
    </row>
    <row r="5827" spans="1:13" x14ac:dyDescent="0.3">
      <c r="A5827">
        <v>5823</v>
      </c>
      <c r="B5827" s="29">
        <v>2015</v>
      </c>
      <c r="C5827" s="27">
        <v>42277</v>
      </c>
      <c r="D5827" s="28">
        <v>0.17450332759115839</v>
      </c>
      <c r="E5827" s="28">
        <v>1</v>
      </c>
      <c r="F5827" s="27">
        <v>42643</v>
      </c>
      <c r="G5827" s="28">
        <v>0.50088740152950118</v>
      </c>
      <c r="H5827" s="28">
        <v>2</v>
      </c>
      <c r="I5827" s="28">
        <v>0.4</v>
      </c>
      <c r="J5827" s="28">
        <v>0.47515150393550598</v>
      </c>
      <c r="K5827" s="28">
        <v>3</v>
      </c>
      <c r="L5827" s="28">
        <v>5000</v>
      </c>
      <c r="M5827" s="29">
        <v>0</v>
      </c>
    </row>
    <row r="5828" spans="1:13" x14ac:dyDescent="0.3">
      <c r="A5828">
        <v>5824</v>
      </c>
      <c r="B5828" s="29">
        <v>2015</v>
      </c>
      <c r="C5828" s="27">
        <v>42253</v>
      </c>
      <c r="D5828" s="28">
        <v>0.39701363567458026</v>
      </c>
      <c r="E5828" s="28">
        <v>2</v>
      </c>
      <c r="F5828" s="27">
        <v>42984</v>
      </c>
      <c r="G5828" s="28">
        <v>0.14344478402463112</v>
      </c>
      <c r="H5828" s="28">
        <v>1</v>
      </c>
      <c r="I5828" s="28">
        <v>0.32</v>
      </c>
      <c r="J5828" s="28">
        <v>0.29494328710402029</v>
      </c>
      <c r="K5828" s="28">
        <v>2</v>
      </c>
      <c r="L5828" s="28">
        <v>4375</v>
      </c>
      <c r="M5828" s="29">
        <v>0</v>
      </c>
    </row>
    <row r="5829" spans="1:13" x14ac:dyDescent="0.3">
      <c r="A5829">
        <v>5825</v>
      </c>
      <c r="B5829" s="29">
        <v>2015</v>
      </c>
      <c r="C5829" s="27">
        <v>42118</v>
      </c>
      <c r="D5829" s="28">
        <v>3.0976137844183294E-2</v>
      </c>
      <c r="E5829" s="28">
        <v>1</v>
      </c>
      <c r="F5829" s="27">
        <v>42484</v>
      </c>
      <c r="G5829" s="28">
        <v>0.16419136858205408</v>
      </c>
      <c r="H5829" s="28">
        <v>1</v>
      </c>
      <c r="I5829" s="28">
        <v>0.32</v>
      </c>
      <c r="J5829" s="28">
        <v>0.47991998060834573</v>
      </c>
      <c r="K5829" s="28">
        <v>3</v>
      </c>
      <c r="L5829" s="28">
        <v>5000</v>
      </c>
      <c r="M5829" s="29">
        <v>0</v>
      </c>
    </row>
    <row r="5830" spans="1:13" x14ac:dyDescent="0.3">
      <c r="A5830">
        <v>5826</v>
      </c>
      <c r="B5830" s="29">
        <v>2015</v>
      </c>
      <c r="C5830" s="27">
        <v>42066</v>
      </c>
      <c r="D5830" s="28">
        <v>0.65330690102333755</v>
      </c>
      <c r="E5830" s="28">
        <v>4</v>
      </c>
      <c r="F5830" s="27">
        <v>43527</v>
      </c>
      <c r="G5830" s="28">
        <v>0.57683116741692464</v>
      </c>
      <c r="H5830" s="28">
        <v>2</v>
      </c>
      <c r="I5830" s="28">
        <v>0.4</v>
      </c>
      <c r="J5830" s="28">
        <v>0.60566513123674126</v>
      </c>
      <c r="K5830" s="28">
        <v>4</v>
      </c>
      <c r="L5830" s="28">
        <v>5625</v>
      </c>
      <c r="M5830" s="29">
        <v>0</v>
      </c>
    </row>
    <row r="5831" spans="1:13" x14ac:dyDescent="0.3">
      <c r="A5831">
        <v>5827</v>
      </c>
      <c r="B5831" s="29">
        <v>2015</v>
      </c>
      <c r="C5831" s="27">
        <v>42169</v>
      </c>
      <c r="D5831" s="28">
        <v>0.72046352005156089</v>
      </c>
      <c r="E5831" s="28">
        <v>4</v>
      </c>
      <c r="F5831" s="27">
        <v>43630</v>
      </c>
      <c r="G5831" s="28">
        <v>5.1170047261344886E-2</v>
      </c>
      <c r="H5831" s="28">
        <v>1</v>
      </c>
      <c r="I5831" s="28">
        <v>0.32</v>
      </c>
      <c r="J5831" s="28">
        <v>6.5320491743152131E-2</v>
      </c>
      <c r="K5831" s="28">
        <v>1</v>
      </c>
      <c r="L5831" s="28">
        <v>3750</v>
      </c>
      <c r="M5831" s="29">
        <v>2</v>
      </c>
    </row>
    <row r="5832" spans="1:13" x14ac:dyDescent="0.3">
      <c r="A5832">
        <v>5828</v>
      </c>
      <c r="B5832" s="29">
        <v>2015</v>
      </c>
      <c r="C5832" s="27">
        <v>42125</v>
      </c>
      <c r="D5832" s="28">
        <v>0.2902584652186061</v>
      </c>
      <c r="E5832" s="28">
        <v>2</v>
      </c>
      <c r="F5832" s="27">
        <v>42856</v>
      </c>
      <c r="G5832" s="28">
        <v>0.57257479723489424</v>
      </c>
      <c r="H5832" s="28">
        <v>2</v>
      </c>
      <c r="I5832" s="28">
        <v>0.4</v>
      </c>
      <c r="J5832" s="28">
        <v>0.44650364941235432</v>
      </c>
      <c r="K5832" s="28">
        <v>3</v>
      </c>
      <c r="L5832" s="28">
        <v>5000</v>
      </c>
      <c r="M5832" s="29">
        <v>1</v>
      </c>
    </row>
    <row r="5833" spans="1:13" x14ac:dyDescent="0.3">
      <c r="A5833">
        <v>5829</v>
      </c>
      <c r="B5833" s="29">
        <v>2015</v>
      </c>
      <c r="C5833" s="27">
        <v>42035</v>
      </c>
      <c r="D5833" s="28">
        <v>7.5603333671437567E-2</v>
      </c>
      <c r="E5833" s="28">
        <v>1</v>
      </c>
      <c r="F5833" s="27">
        <v>42400</v>
      </c>
      <c r="G5833" s="28">
        <v>0.72629346959374885</v>
      </c>
      <c r="H5833" s="28">
        <v>3</v>
      </c>
      <c r="I5833" s="28">
        <v>0.48000000000000004</v>
      </c>
      <c r="J5833" s="28">
        <v>0.12361468569647971</v>
      </c>
      <c r="K5833" s="28">
        <v>1</v>
      </c>
      <c r="L5833" s="28">
        <v>3750</v>
      </c>
      <c r="M5833" s="29">
        <v>1</v>
      </c>
    </row>
    <row r="5834" spans="1:13" x14ac:dyDescent="0.3">
      <c r="A5834">
        <v>5830</v>
      </c>
      <c r="B5834" s="29">
        <v>2015</v>
      </c>
      <c r="C5834" s="27">
        <v>42069</v>
      </c>
      <c r="D5834" s="28">
        <v>0.65467240327909115</v>
      </c>
      <c r="E5834" s="28">
        <v>4</v>
      </c>
      <c r="F5834" s="27">
        <v>43530</v>
      </c>
      <c r="G5834" s="28">
        <v>0.57834024476802182</v>
      </c>
      <c r="H5834" s="28">
        <v>2</v>
      </c>
      <c r="I5834" s="28">
        <v>0.4</v>
      </c>
      <c r="J5834" s="28">
        <v>0.58410772478458794</v>
      </c>
      <c r="K5834" s="28">
        <v>3</v>
      </c>
      <c r="L5834" s="28">
        <v>5000</v>
      </c>
      <c r="M5834" s="29">
        <v>4</v>
      </c>
    </row>
    <row r="5835" spans="1:13" x14ac:dyDescent="0.3">
      <c r="A5835">
        <v>5831</v>
      </c>
      <c r="B5835" s="29">
        <v>2015</v>
      </c>
      <c r="C5835" s="27">
        <v>42187</v>
      </c>
      <c r="D5835" s="28">
        <v>0.68376432165291201</v>
      </c>
      <c r="E5835" s="28">
        <v>4</v>
      </c>
      <c r="F5835" s="27">
        <v>43648</v>
      </c>
      <c r="G5835" s="28">
        <v>4.9587628364888947E-2</v>
      </c>
      <c r="H5835" s="28">
        <v>1</v>
      </c>
      <c r="I5835" s="28">
        <v>0.32</v>
      </c>
      <c r="J5835" s="28">
        <v>0.77250965146805106</v>
      </c>
      <c r="K5835" s="28">
        <v>5</v>
      </c>
      <c r="L5835" s="28">
        <v>6250</v>
      </c>
      <c r="M5835" s="29">
        <v>3</v>
      </c>
    </row>
    <row r="5836" spans="1:13" x14ac:dyDescent="0.3">
      <c r="A5836">
        <v>5832</v>
      </c>
      <c r="B5836" s="29">
        <v>2015</v>
      </c>
      <c r="C5836" s="27">
        <v>42175</v>
      </c>
      <c r="D5836" s="28">
        <v>0.46559810240476085</v>
      </c>
      <c r="E5836" s="28">
        <v>3</v>
      </c>
      <c r="F5836" s="27">
        <v>43271</v>
      </c>
      <c r="G5836" s="28">
        <v>0.55352877869938699</v>
      </c>
      <c r="H5836" s="28">
        <v>2</v>
      </c>
      <c r="I5836" s="28">
        <v>0.4</v>
      </c>
      <c r="J5836" s="28">
        <v>0.58861673387285529</v>
      </c>
      <c r="K5836" s="28">
        <v>3</v>
      </c>
      <c r="L5836" s="28">
        <v>5000</v>
      </c>
      <c r="M5836" s="29">
        <v>3</v>
      </c>
    </row>
    <row r="5837" spans="1:13" x14ac:dyDescent="0.3">
      <c r="A5837">
        <v>5833</v>
      </c>
      <c r="B5837" s="29">
        <v>2015</v>
      </c>
      <c r="C5837" s="27">
        <v>42154</v>
      </c>
      <c r="D5837" s="28">
        <v>5.9628897790997004E-2</v>
      </c>
      <c r="E5837" s="28">
        <v>1</v>
      </c>
      <c r="F5837" s="27">
        <v>42520</v>
      </c>
      <c r="G5837" s="28">
        <v>0.95545465386645168</v>
      </c>
      <c r="H5837" s="28">
        <v>3</v>
      </c>
      <c r="I5837" s="28">
        <v>0.48000000000000004</v>
      </c>
      <c r="J5837" s="28">
        <v>0.18110240379335041</v>
      </c>
      <c r="K5837" s="28">
        <v>1</v>
      </c>
      <c r="L5837" s="28">
        <v>3750</v>
      </c>
      <c r="M5837" s="29">
        <v>0</v>
      </c>
    </row>
    <row r="5838" spans="1:13" x14ac:dyDescent="0.3">
      <c r="A5838">
        <v>5834</v>
      </c>
      <c r="B5838" s="29">
        <v>2015</v>
      </c>
      <c r="C5838" s="27">
        <v>42320</v>
      </c>
      <c r="D5838" s="28">
        <v>0.5967732696357988</v>
      </c>
      <c r="E5838" s="28">
        <v>4</v>
      </c>
      <c r="F5838" s="27">
        <v>43781</v>
      </c>
      <c r="G5838" s="28">
        <v>0.81485932496728808</v>
      </c>
      <c r="H5838" s="28">
        <v>3</v>
      </c>
      <c r="I5838" s="28">
        <v>0.48000000000000004</v>
      </c>
      <c r="J5838" s="28">
        <v>0.54586510230990049</v>
      </c>
      <c r="K5838" s="28">
        <v>3</v>
      </c>
      <c r="L5838" s="28">
        <v>5000</v>
      </c>
      <c r="M5838" s="29">
        <v>1</v>
      </c>
    </row>
    <row r="5839" spans="1:13" x14ac:dyDescent="0.3">
      <c r="A5839">
        <v>5835</v>
      </c>
      <c r="B5839" s="29">
        <v>2015</v>
      </c>
      <c r="C5839" s="27">
        <v>42261</v>
      </c>
      <c r="D5839" s="28">
        <v>0.57889721198987565</v>
      </c>
      <c r="E5839" s="28">
        <v>4</v>
      </c>
      <c r="F5839" s="27">
        <v>43722</v>
      </c>
      <c r="G5839" s="28">
        <v>0.61148346964925704</v>
      </c>
      <c r="H5839" s="28">
        <v>3</v>
      </c>
      <c r="I5839" s="28">
        <v>0.48000000000000004</v>
      </c>
      <c r="J5839" s="28">
        <v>4.7535413939692295E-2</v>
      </c>
      <c r="K5839" s="28">
        <v>1</v>
      </c>
      <c r="L5839" s="28">
        <v>3750</v>
      </c>
      <c r="M5839" s="29">
        <v>4</v>
      </c>
    </row>
    <row r="5840" spans="1:13" x14ac:dyDescent="0.3">
      <c r="A5840">
        <v>5836</v>
      </c>
      <c r="B5840" s="29">
        <v>2015</v>
      </c>
      <c r="C5840" s="27">
        <v>42104</v>
      </c>
      <c r="D5840" s="28">
        <v>0.21324217100826803</v>
      </c>
      <c r="E5840" s="28">
        <v>1</v>
      </c>
      <c r="F5840" s="27">
        <v>42470</v>
      </c>
      <c r="G5840" s="28">
        <v>0.14458310556658494</v>
      </c>
      <c r="H5840" s="28">
        <v>1</v>
      </c>
      <c r="I5840" s="28">
        <v>0.32</v>
      </c>
      <c r="J5840" s="28">
        <v>0.27032561768906882</v>
      </c>
      <c r="K5840" s="28">
        <v>2</v>
      </c>
      <c r="L5840" s="28">
        <v>4375</v>
      </c>
      <c r="M5840" s="29">
        <v>0</v>
      </c>
    </row>
    <row r="5841" spans="1:13" x14ac:dyDescent="0.3">
      <c r="A5841">
        <v>5837</v>
      </c>
      <c r="B5841" s="29">
        <v>2015</v>
      </c>
      <c r="C5841" s="27">
        <v>42150</v>
      </c>
      <c r="D5841" s="28">
        <v>0.35168330400549175</v>
      </c>
      <c r="E5841" s="28">
        <v>2</v>
      </c>
      <c r="F5841" s="27">
        <v>42881</v>
      </c>
      <c r="G5841" s="28">
        <v>0.9436069052794066</v>
      </c>
      <c r="H5841" s="28">
        <v>3</v>
      </c>
      <c r="I5841" s="28">
        <v>0.48000000000000004</v>
      </c>
      <c r="J5841" s="28">
        <v>0.23281897979148414</v>
      </c>
      <c r="K5841" s="28">
        <v>2</v>
      </c>
      <c r="L5841" s="28">
        <v>4375</v>
      </c>
      <c r="M5841" s="29">
        <v>1</v>
      </c>
    </row>
    <row r="5842" spans="1:13" x14ac:dyDescent="0.3">
      <c r="A5842">
        <v>5838</v>
      </c>
      <c r="B5842" s="29">
        <v>2015</v>
      </c>
      <c r="C5842" s="27">
        <v>42264</v>
      </c>
      <c r="D5842" s="28">
        <v>0.96173055375020589</v>
      </c>
      <c r="E5842" s="28">
        <v>4</v>
      </c>
      <c r="F5842" s="27">
        <v>43725</v>
      </c>
      <c r="G5842" s="28">
        <v>0.62172603365226919</v>
      </c>
      <c r="H5842" s="28">
        <v>3</v>
      </c>
      <c r="I5842" s="28">
        <v>0.48000000000000004</v>
      </c>
      <c r="J5842" s="28">
        <v>0.75159367212084272</v>
      </c>
      <c r="K5842" s="28">
        <v>5</v>
      </c>
      <c r="L5842" s="28">
        <v>6250</v>
      </c>
      <c r="M5842" s="29">
        <v>3</v>
      </c>
    </row>
    <row r="5843" spans="1:13" x14ac:dyDescent="0.3">
      <c r="A5843">
        <v>5839</v>
      </c>
      <c r="B5843" s="29">
        <v>2015</v>
      </c>
      <c r="C5843" s="27">
        <v>42123</v>
      </c>
      <c r="D5843" s="28">
        <v>0.40151234094062982</v>
      </c>
      <c r="E5843" s="28">
        <v>2</v>
      </c>
      <c r="F5843" s="27">
        <v>42854</v>
      </c>
      <c r="G5843" s="28">
        <v>0.75722383862064757</v>
      </c>
      <c r="H5843" s="28">
        <v>3</v>
      </c>
      <c r="I5843" s="28">
        <v>0.48000000000000004</v>
      </c>
      <c r="J5843" s="28">
        <v>0.92360270746220585</v>
      </c>
      <c r="K5843" s="28">
        <v>5</v>
      </c>
      <c r="L5843" s="28">
        <v>6250</v>
      </c>
      <c r="M5843" s="29">
        <v>0</v>
      </c>
    </row>
    <row r="5844" spans="1:13" x14ac:dyDescent="0.3">
      <c r="A5844">
        <v>5840</v>
      </c>
      <c r="B5844" s="29">
        <v>2015</v>
      </c>
      <c r="C5844" s="27">
        <v>42326</v>
      </c>
      <c r="D5844" s="28">
        <v>0.9736129180676224</v>
      </c>
      <c r="E5844" s="28">
        <v>4</v>
      </c>
      <c r="F5844" s="27">
        <v>43787</v>
      </c>
      <c r="G5844" s="28">
        <v>0.61135085917153287</v>
      </c>
      <c r="H5844" s="28">
        <v>3</v>
      </c>
      <c r="I5844" s="28">
        <v>0.48000000000000004</v>
      </c>
      <c r="J5844" s="28">
        <v>0.74975902960686991</v>
      </c>
      <c r="K5844" s="28">
        <v>5</v>
      </c>
      <c r="L5844" s="28">
        <v>6250</v>
      </c>
      <c r="M5844" s="29">
        <v>2</v>
      </c>
    </row>
    <row r="5845" spans="1:13" x14ac:dyDescent="0.3">
      <c r="A5845">
        <v>5841</v>
      </c>
      <c r="B5845" s="29">
        <v>2015</v>
      </c>
      <c r="C5845" s="27">
        <v>42321</v>
      </c>
      <c r="D5845" s="28">
        <v>0.27775016957221021</v>
      </c>
      <c r="E5845" s="28">
        <v>2</v>
      </c>
      <c r="F5845" s="27">
        <v>43052</v>
      </c>
      <c r="G5845" s="28">
        <v>4.5997424931501163E-2</v>
      </c>
      <c r="H5845" s="28">
        <v>1</v>
      </c>
      <c r="I5845" s="28">
        <v>0.32</v>
      </c>
      <c r="J5845" s="28">
        <v>0.23701158692464208</v>
      </c>
      <c r="K5845" s="28">
        <v>2</v>
      </c>
      <c r="L5845" s="28">
        <v>4375</v>
      </c>
      <c r="M5845" s="29">
        <v>2</v>
      </c>
    </row>
    <row r="5846" spans="1:13" x14ac:dyDescent="0.3">
      <c r="A5846">
        <v>5842</v>
      </c>
      <c r="B5846" s="29">
        <v>2015</v>
      </c>
      <c r="C5846" s="27">
        <v>42081</v>
      </c>
      <c r="D5846" s="28">
        <v>0.7314586942144149</v>
      </c>
      <c r="E5846" s="28">
        <v>4</v>
      </c>
      <c r="F5846" s="27">
        <v>43542</v>
      </c>
      <c r="G5846" s="28">
        <v>0.10547499010726002</v>
      </c>
      <c r="H5846" s="28">
        <v>1</v>
      </c>
      <c r="I5846" s="28">
        <v>0.32</v>
      </c>
      <c r="J5846" s="28">
        <v>0.81777038627893539</v>
      </c>
      <c r="K5846" s="28">
        <v>5</v>
      </c>
      <c r="L5846" s="28">
        <v>6250</v>
      </c>
      <c r="M5846" s="29">
        <v>2</v>
      </c>
    </row>
    <row r="5847" spans="1:13" x14ac:dyDescent="0.3">
      <c r="A5847">
        <v>5843</v>
      </c>
      <c r="B5847" s="29">
        <v>2015</v>
      </c>
      <c r="C5847" s="27">
        <v>42267</v>
      </c>
      <c r="D5847" s="28">
        <v>0.98657603511633896</v>
      </c>
      <c r="E5847" s="28">
        <v>4</v>
      </c>
      <c r="F5847" s="27">
        <v>43728</v>
      </c>
      <c r="G5847" s="28">
        <v>0.89804589575526506</v>
      </c>
      <c r="H5847" s="28">
        <v>3</v>
      </c>
      <c r="I5847" s="28">
        <v>0.48000000000000004</v>
      </c>
      <c r="J5847" s="28">
        <v>0.59036667780858176</v>
      </c>
      <c r="K5847" s="28">
        <v>4</v>
      </c>
      <c r="L5847" s="28">
        <v>5625</v>
      </c>
      <c r="M5847" s="29">
        <v>2</v>
      </c>
    </row>
    <row r="5848" spans="1:13" x14ac:dyDescent="0.3">
      <c r="A5848">
        <v>5844</v>
      </c>
      <c r="B5848" s="29">
        <v>2015</v>
      </c>
      <c r="C5848" s="27">
        <v>42261</v>
      </c>
      <c r="D5848" s="28">
        <v>0.74228679118726693</v>
      </c>
      <c r="E5848" s="28">
        <v>4</v>
      </c>
      <c r="F5848" s="27">
        <v>43722</v>
      </c>
      <c r="G5848" s="28">
        <v>0.34796958551840762</v>
      </c>
      <c r="H5848" s="28">
        <v>2</v>
      </c>
      <c r="I5848" s="28">
        <v>0.4</v>
      </c>
      <c r="J5848" s="28">
        <v>0.90723275898811095</v>
      </c>
      <c r="K5848" s="28">
        <v>5</v>
      </c>
      <c r="L5848" s="28">
        <v>6250</v>
      </c>
      <c r="M5848" s="29">
        <v>3</v>
      </c>
    </row>
    <row r="5849" spans="1:13" x14ac:dyDescent="0.3">
      <c r="A5849">
        <v>5845</v>
      </c>
      <c r="B5849" s="29">
        <v>2015</v>
      </c>
      <c r="C5849" s="27">
        <v>42105</v>
      </c>
      <c r="D5849" s="28">
        <v>0.68310112875790274</v>
      </c>
      <c r="E5849" s="28">
        <v>4</v>
      </c>
      <c r="F5849" s="27">
        <v>43566</v>
      </c>
      <c r="G5849" s="28">
        <v>0.26603062451564086</v>
      </c>
      <c r="H5849" s="28">
        <v>1</v>
      </c>
      <c r="I5849" s="28">
        <v>0.32</v>
      </c>
      <c r="J5849" s="28">
        <v>0.20953316088701734</v>
      </c>
      <c r="K5849" s="28">
        <v>2</v>
      </c>
      <c r="L5849" s="28">
        <v>4375</v>
      </c>
      <c r="M5849" s="29">
        <v>3</v>
      </c>
    </row>
    <row r="5850" spans="1:13" x14ac:dyDescent="0.3">
      <c r="A5850">
        <v>5846</v>
      </c>
      <c r="B5850" s="29">
        <v>2015</v>
      </c>
      <c r="C5850" s="27">
        <v>42122</v>
      </c>
      <c r="D5850" s="28">
        <v>0.78089049087213502</v>
      </c>
      <c r="E5850" s="28">
        <v>4</v>
      </c>
      <c r="F5850" s="27">
        <v>43583</v>
      </c>
      <c r="G5850" s="28">
        <v>0.1796128041433952</v>
      </c>
      <c r="H5850" s="28">
        <v>1</v>
      </c>
      <c r="I5850" s="28">
        <v>0.32</v>
      </c>
      <c r="J5850" s="28">
        <v>3.3509425133325554E-2</v>
      </c>
      <c r="K5850" s="28">
        <v>1</v>
      </c>
      <c r="L5850" s="28">
        <v>3750</v>
      </c>
      <c r="M5850" s="29">
        <v>5</v>
      </c>
    </row>
    <row r="5851" spans="1:13" x14ac:dyDescent="0.3">
      <c r="A5851">
        <v>5847</v>
      </c>
      <c r="B5851" s="29">
        <v>2015</v>
      </c>
      <c r="C5851" s="27">
        <v>42162</v>
      </c>
      <c r="D5851" s="28">
        <v>0.9528985658789122</v>
      </c>
      <c r="E5851" s="28">
        <v>4</v>
      </c>
      <c r="F5851" s="27">
        <v>43623</v>
      </c>
      <c r="G5851" s="28">
        <v>0.89480594472897845</v>
      </c>
      <c r="H5851" s="28">
        <v>3</v>
      </c>
      <c r="I5851" s="28">
        <v>0.48000000000000004</v>
      </c>
      <c r="J5851" s="28">
        <v>0.53400440568035268</v>
      </c>
      <c r="K5851" s="28">
        <v>3</v>
      </c>
      <c r="L5851" s="28">
        <v>5000</v>
      </c>
      <c r="M5851" s="29">
        <v>1</v>
      </c>
    </row>
    <row r="5852" spans="1:13" x14ac:dyDescent="0.3">
      <c r="A5852">
        <v>5848</v>
      </c>
      <c r="B5852" s="29">
        <v>2015</v>
      </c>
      <c r="C5852" s="27">
        <v>42117</v>
      </c>
      <c r="D5852" s="28">
        <v>0.75405821045315247</v>
      </c>
      <c r="E5852" s="28">
        <v>4</v>
      </c>
      <c r="F5852" s="27">
        <v>43578</v>
      </c>
      <c r="G5852" s="28">
        <v>0.6045776144466215</v>
      </c>
      <c r="H5852" s="28">
        <v>2</v>
      </c>
      <c r="I5852" s="28">
        <v>0.4</v>
      </c>
      <c r="J5852" s="28">
        <v>0.3367904195147422</v>
      </c>
      <c r="K5852" s="28">
        <v>2</v>
      </c>
      <c r="L5852" s="28">
        <v>4375</v>
      </c>
      <c r="M5852" s="29">
        <v>0</v>
      </c>
    </row>
    <row r="5853" spans="1:13" x14ac:dyDescent="0.3">
      <c r="A5853">
        <v>5849</v>
      </c>
      <c r="B5853" s="29">
        <v>2015</v>
      </c>
      <c r="C5853" s="27">
        <v>42197</v>
      </c>
      <c r="D5853" s="28">
        <v>0.8596519040565469</v>
      </c>
      <c r="E5853" s="28">
        <v>4</v>
      </c>
      <c r="F5853" s="27">
        <v>43658</v>
      </c>
      <c r="G5853" s="28">
        <v>0.41518981352228457</v>
      </c>
      <c r="H5853" s="28">
        <v>2</v>
      </c>
      <c r="I5853" s="28">
        <v>0.4</v>
      </c>
      <c r="J5853" s="28">
        <v>0.15848563281931827</v>
      </c>
      <c r="K5853" s="28">
        <v>1</v>
      </c>
      <c r="L5853" s="28">
        <v>3750</v>
      </c>
      <c r="M5853" s="29">
        <v>2</v>
      </c>
    </row>
    <row r="5854" spans="1:13" x14ac:dyDescent="0.3">
      <c r="A5854">
        <v>5850</v>
      </c>
      <c r="B5854" s="29">
        <v>2015</v>
      </c>
      <c r="C5854" s="27">
        <v>42368</v>
      </c>
      <c r="D5854" s="28">
        <v>0.64384141559738828</v>
      </c>
      <c r="E5854" s="28">
        <v>4</v>
      </c>
      <c r="F5854" s="27">
        <v>43829</v>
      </c>
      <c r="G5854" s="28">
        <v>0.81222174709087014</v>
      </c>
      <c r="H5854" s="28">
        <v>3</v>
      </c>
      <c r="I5854" s="28">
        <v>0.48000000000000004</v>
      </c>
      <c r="J5854" s="28">
        <v>0.53863952398458603</v>
      </c>
      <c r="K5854" s="28">
        <v>3</v>
      </c>
      <c r="L5854" s="28">
        <v>5000</v>
      </c>
      <c r="M5854" s="29">
        <v>1</v>
      </c>
    </row>
    <row r="5855" spans="1:13" x14ac:dyDescent="0.3">
      <c r="A5855">
        <v>5851</v>
      </c>
      <c r="B5855" s="29">
        <v>2015</v>
      </c>
      <c r="C5855" s="27">
        <v>42180</v>
      </c>
      <c r="D5855" s="28">
        <v>0.50729805280218465</v>
      </c>
      <c r="E5855" s="28">
        <v>3</v>
      </c>
      <c r="F5855" s="27">
        <v>43276</v>
      </c>
      <c r="G5855" s="28">
        <v>0.35200470394676975</v>
      </c>
      <c r="H5855" s="28">
        <v>2</v>
      </c>
      <c r="I5855" s="28">
        <v>0.4</v>
      </c>
      <c r="J5855" s="28">
        <v>0.52206179366019989</v>
      </c>
      <c r="K5855" s="28">
        <v>3</v>
      </c>
      <c r="L5855" s="28">
        <v>5000</v>
      </c>
      <c r="M5855" s="29">
        <v>1</v>
      </c>
    </row>
    <row r="5856" spans="1:13" x14ac:dyDescent="0.3">
      <c r="A5856">
        <v>5852</v>
      </c>
      <c r="B5856" s="29">
        <v>2015</v>
      </c>
      <c r="C5856" s="27">
        <v>42369</v>
      </c>
      <c r="D5856" s="28">
        <v>0.80562517799283406</v>
      </c>
      <c r="E5856" s="28">
        <v>4</v>
      </c>
      <c r="F5856" s="27">
        <v>43830</v>
      </c>
      <c r="G5856" s="28">
        <v>0.90062669815879015</v>
      </c>
      <c r="H5856" s="28">
        <v>3</v>
      </c>
      <c r="I5856" s="28">
        <v>0.48000000000000004</v>
      </c>
      <c r="J5856" s="28">
        <v>0.1421983564125946</v>
      </c>
      <c r="K5856" s="28">
        <v>1</v>
      </c>
      <c r="L5856" s="28">
        <v>3750</v>
      </c>
      <c r="M5856" s="29">
        <v>3</v>
      </c>
    </row>
    <row r="5857" spans="1:13" x14ac:dyDescent="0.3">
      <c r="A5857">
        <v>5853</v>
      </c>
      <c r="B5857" s="29">
        <v>2015</v>
      </c>
      <c r="C5857" s="27">
        <v>42244</v>
      </c>
      <c r="D5857" s="28">
        <v>0.84760298811286738</v>
      </c>
      <c r="E5857" s="28">
        <v>4</v>
      </c>
      <c r="F5857" s="27">
        <v>43705</v>
      </c>
      <c r="G5857" s="28">
        <v>0.75459305398776499</v>
      </c>
      <c r="H5857" s="28">
        <v>3</v>
      </c>
      <c r="I5857" s="28">
        <v>0.48000000000000004</v>
      </c>
      <c r="J5857" s="28">
        <v>0.11808885981386319</v>
      </c>
      <c r="K5857" s="28">
        <v>1</v>
      </c>
      <c r="L5857" s="28">
        <v>3750</v>
      </c>
      <c r="M5857" s="29">
        <v>3</v>
      </c>
    </row>
    <row r="5858" spans="1:13" x14ac:dyDescent="0.3">
      <c r="A5858">
        <v>5854</v>
      </c>
      <c r="B5858" s="29">
        <v>2015</v>
      </c>
      <c r="C5858" s="27">
        <v>42170</v>
      </c>
      <c r="D5858" s="28">
        <v>0.26638106174936349</v>
      </c>
      <c r="E5858" s="28">
        <v>2</v>
      </c>
      <c r="F5858" s="27">
        <v>42901</v>
      </c>
      <c r="G5858" s="28">
        <v>0.40680289802303959</v>
      </c>
      <c r="H5858" s="28">
        <v>2</v>
      </c>
      <c r="I5858" s="28">
        <v>0.4</v>
      </c>
      <c r="J5858" s="28">
        <v>0.49946128078167784</v>
      </c>
      <c r="K5858" s="28">
        <v>3</v>
      </c>
      <c r="L5858" s="28">
        <v>5000</v>
      </c>
      <c r="M5858" s="29">
        <v>0</v>
      </c>
    </row>
    <row r="5859" spans="1:13" x14ac:dyDescent="0.3">
      <c r="A5859">
        <v>5855</v>
      </c>
      <c r="B5859" s="29">
        <v>2015</v>
      </c>
      <c r="C5859" s="27">
        <v>42082</v>
      </c>
      <c r="D5859" s="28">
        <v>0.55549963890466103</v>
      </c>
      <c r="E5859" s="28">
        <v>3</v>
      </c>
      <c r="F5859" s="27">
        <v>43178</v>
      </c>
      <c r="G5859" s="28">
        <v>0.39548613559660339</v>
      </c>
      <c r="H5859" s="28">
        <v>2</v>
      </c>
      <c r="I5859" s="28">
        <v>0.4</v>
      </c>
      <c r="J5859" s="28">
        <v>0.50772392737080407</v>
      </c>
      <c r="K5859" s="28">
        <v>3</v>
      </c>
      <c r="L5859" s="28">
        <v>5000</v>
      </c>
      <c r="M5859" s="29">
        <v>1</v>
      </c>
    </row>
    <row r="5860" spans="1:13" x14ac:dyDescent="0.3">
      <c r="A5860">
        <v>5856</v>
      </c>
      <c r="B5860" s="29">
        <v>2015</v>
      </c>
      <c r="C5860" s="27">
        <v>42143</v>
      </c>
      <c r="D5860" s="28">
        <v>0.3230603394775371</v>
      </c>
      <c r="E5860" s="28">
        <v>2</v>
      </c>
      <c r="F5860" s="27">
        <v>42874</v>
      </c>
      <c r="G5860" s="28">
        <v>0.49235280731382525</v>
      </c>
      <c r="H5860" s="28">
        <v>2</v>
      </c>
      <c r="I5860" s="28">
        <v>0.4</v>
      </c>
      <c r="J5860" s="28">
        <v>0.79312043790718012</v>
      </c>
      <c r="K5860" s="28">
        <v>5</v>
      </c>
      <c r="L5860" s="28">
        <v>6250</v>
      </c>
      <c r="M5860" s="29">
        <v>0</v>
      </c>
    </row>
    <row r="5861" spans="1:13" x14ac:dyDescent="0.3">
      <c r="A5861">
        <v>5857</v>
      </c>
      <c r="B5861" s="29">
        <v>2015</v>
      </c>
      <c r="C5861" s="27">
        <v>42359</v>
      </c>
      <c r="D5861" s="28">
        <v>0.20481531097736272</v>
      </c>
      <c r="E5861" s="28">
        <v>1</v>
      </c>
      <c r="F5861" s="27">
        <v>42725</v>
      </c>
      <c r="G5861" s="28">
        <v>0.7809632438631775</v>
      </c>
      <c r="H5861" s="28">
        <v>3</v>
      </c>
      <c r="I5861" s="28">
        <v>0.48000000000000004</v>
      </c>
      <c r="J5861" s="28">
        <v>0.45330370652528729</v>
      </c>
      <c r="K5861" s="28">
        <v>3</v>
      </c>
      <c r="L5861" s="28">
        <v>5000</v>
      </c>
      <c r="M5861" s="29">
        <v>0</v>
      </c>
    </row>
    <row r="5862" spans="1:13" x14ac:dyDescent="0.3">
      <c r="A5862">
        <v>5858</v>
      </c>
      <c r="B5862" s="29">
        <v>2015</v>
      </c>
      <c r="C5862" s="27">
        <v>42023</v>
      </c>
      <c r="D5862" s="28">
        <v>0.27333359748575869</v>
      </c>
      <c r="E5862" s="28">
        <v>2</v>
      </c>
      <c r="F5862" s="27">
        <v>42754</v>
      </c>
      <c r="G5862" s="28">
        <v>0.76957936415022832</v>
      </c>
      <c r="H5862" s="28">
        <v>3</v>
      </c>
      <c r="I5862" s="28">
        <v>0.48000000000000004</v>
      </c>
      <c r="J5862" s="28">
        <v>0.94364229359844876</v>
      </c>
      <c r="K5862" s="28">
        <v>5</v>
      </c>
      <c r="L5862" s="28">
        <v>6250</v>
      </c>
      <c r="M5862" s="29">
        <v>1</v>
      </c>
    </row>
    <row r="5863" spans="1:13" x14ac:dyDescent="0.3">
      <c r="A5863">
        <v>5859</v>
      </c>
      <c r="B5863" s="29">
        <v>2015</v>
      </c>
      <c r="C5863" s="27">
        <v>42169</v>
      </c>
      <c r="D5863" s="28">
        <v>0.38302874072757453</v>
      </c>
      <c r="E5863" s="28">
        <v>2</v>
      </c>
      <c r="F5863" s="27">
        <v>42900</v>
      </c>
      <c r="G5863" s="28">
        <v>0.1977576429106922</v>
      </c>
      <c r="H5863" s="28">
        <v>1</v>
      </c>
      <c r="I5863" s="28">
        <v>0.32</v>
      </c>
      <c r="J5863" s="28">
        <v>0.6706969935571826</v>
      </c>
      <c r="K5863" s="28">
        <v>4</v>
      </c>
      <c r="L5863" s="28">
        <v>5625</v>
      </c>
      <c r="M5863" s="29">
        <v>0</v>
      </c>
    </row>
    <row r="5864" spans="1:13" x14ac:dyDescent="0.3">
      <c r="A5864">
        <v>5860</v>
      </c>
      <c r="B5864" s="29">
        <v>2015</v>
      </c>
      <c r="C5864" s="27">
        <v>42117</v>
      </c>
      <c r="D5864" s="28">
        <v>0.51920699084514066</v>
      </c>
      <c r="E5864" s="28">
        <v>3</v>
      </c>
      <c r="F5864" s="27">
        <v>43213</v>
      </c>
      <c r="G5864" s="28">
        <v>0.22213119937928449</v>
      </c>
      <c r="H5864" s="28">
        <v>1</v>
      </c>
      <c r="I5864" s="28">
        <v>0.32</v>
      </c>
      <c r="J5864" s="28">
        <v>0.67500721719527279</v>
      </c>
      <c r="K5864" s="28">
        <v>4</v>
      </c>
      <c r="L5864" s="28">
        <v>5625</v>
      </c>
      <c r="M5864" s="29">
        <v>0</v>
      </c>
    </row>
    <row r="5865" spans="1:13" x14ac:dyDescent="0.3">
      <c r="A5865">
        <v>5861</v>
      </c>
      <c r="B5865" s="29">
        <v>2015</v>
      </c>
      <c r="C5865" s="27">
        <v>42012</v>
      </c>
      <c r="D5865" s="28">
        <v>0.54649936021082446</v>
      </c>
      <c r="E5865" s="28">
        <v>3</v>
      </c>
      <c r="F5865" s="27">
        <v>43108</v>
      </c>
      <c r="G5865" s="28">
        <v>0.25960795650458834</v>
      </c>
      <c r="H5865" s="28">
        <v>1</v>
      </c>
      <c r="I5865" s="28">
        <v>0.32</v>
      </c>
      <c r="J5865" s="28">
        <v>0.3573515779472991</v>
      </c>
      <c r="K5865" s="28">
        <v>2</v>
      </c>
      <c r="L5865" s="28">
        <v>4375</v>
      </c>
      <c r="M5865" s="29">
        <v>3</v>
      </c>
    </row>
    <row r="5866" spans="1:13" x14ac:dyDescent="0.3">
      <c r="A5866">
        <v>5862</v>
      </c>
      <c r="B5866" s="29">
        <v>2015</v>
      </c>
      <c r="C5866" s="27">
        <v>42249</v>
      </c>
      <c r="D5866" s="28">
        <v>0.75520933451176409</v>
      </c>
      <c r="E5866" s="28">
        <v>4</v>
      </c>
      <c r="F5866" s="27">
        <v>43710</v>
      </c>
      <c r="G5866" s="28">
        <v>0.87985105776781558</v>
      </c>
      <c r="H5866" s="28">
        <v>3</v>
      </c>
      <c r="I5866" s="28">
        <v>0.48000000000000004</v>
      </c>
      <c r="J5866" s="28">
        <v>0.67252740491565388</v>
      </c>
      <c r="K5866" s="28">
        <v>4</v>
      </c>
      <c r="L5866" s="28">
        <v>5625</v>
      </c>
      <c r="M5866" s="29">
        <v>1</v>
      </c>
    </row>
    <row r="5867" spans="1:13" x14ac:dyDescent="0.3">
      <c r="A5867">
        <v>5863</v>
      </c>
      <c r="B5867" s="29">
        <v>2015</v>
      </c>
      <c r="C5867" s="27">
        <v>42221</v>
      </c>
      <c r="D5867" s="28">
        <v>0.36396844182911048</v>
      </c>
      <c r="E5867" s="28">
        <v>2</v>
      </c>
      <c r="F5867" s="27">
        <v>42952</v>
      </c>
      <c r="G5867" s="28">
        <v>0.82346972872420865</v>
      </c>
      <c r="H5867" s="28">
        <v>3</v>
      </c>
      <c r="I5867" s="28">
        <v>0.48000000000000004</v>
      </c>
      <c r="J5867" s="28">
        <v>0.49713140490527918</v>
      </c>
      <c r="K5867" s="28">
        <v>3</v>
      </c>
      <c r="L5867" s="28">
        <v>5000</v>
      </c>
      <c r="M5867" s="29">
        <v>1</v>
      </c>
    </row>
    <row r="5868" spans="1:13" x14ac:dyDescent="0.3">
      <c r="A5868">
        <v>5864</v>
      </c>
      <c r="B5868" s="29">
        <v>2015</v>
      </c>
      <c r="C5868" s="27">
        <v>42052</v>
      </c>
      <c r="D5868" s="28">
        <v>0.7847322760877008</v>
      </c>
      <c r="E5868" s="28">
        <v>4</v>
      </c>
      <c r="F5868" s="27">
        <v>43513</v>
      </c>
      <c r="G5868" s="28">
        <v>7.5630759622807076E-2</v>
      </c>
      <c r="H5868" s="28">
        <v>1</v>
      </c>
      <c r="I5868" s="28">
        <v>0.32</v>
      </c>
      <c r="J5868" s="28">
        <v>0.97539586465217998</v>
      </c>
      <c r="K5868" s="28">
        <v>5</v>
      </c>
      <c r="L5868" s="28">
        <v>6250</v>
      </c>
      <c r="M5868" s="29">
        <v>2</v>
      </c>
    </row>
    <row r="5869" spans="1:13" x14ac:dyDescent="0.3">
      <c r="A5869">
        <v>5865</v>
      </c>
      <c r="B5869" s="29">
        <v>2015</v>
      </c>
      <c r="C5869" s="27">
        <v>42186</v>
      </c>
      <c r="D5869" s="28">
        <v>0.15719905733234263</v>
      </c>
      <c r="E5869" s="28">
        <v>1</v>
      </c>
      <c r="F5869" s="27">
        <v>42552</v>
      </c>
      <c r="G5869" s="28">
        <v>0.55649610214988743</v>
      </c>
      <c r="H5869" s="28">
        <v>2</v>
      </c>
      <c r="I5869" s="28">
        <v>0.4</v>
      </c>
      <c r="J5869" s="28">
        <v>0.69232151148241894</v>
      </c>
      <c r="K5869" s="28">
        <v>4</v>
      </c>
      <c r="L5869" s="28">
        <v>5625</v>
      </c>
      <c r="M5869" s="29">
        <v>0</v>
      </c>
    </row>
    <row r="5870" spans="1:13" x14ac:dyDescent="0.3">
      <c r="A5870">
        <v>5866</v>
      </c>
      <c r="B5870" s="29">
        <v>2015</v>
      </c>
      <c r="C5870" s="27">
        <v>42088</v>
      </c>
      <c r="D5870" s="28">
        <v>0.39323307321071455</v>
      </c>
      <c r="E5870" s="28">
        <v>2</v>
      </c>
      <c r="F5870" s="27">
        <v>42819</v>
      </c>
      <c r="G5870" s="28">
        <v>0.58533688638655146</v>
      </c>
      <c r="H5870" s="28">
        <v>2</v>
      </c>
      <c r="I5870" s="28">
        <v>0.4</v>
      </c>
      <c r="J5870" s="28">
        <v>0.28315153546509597</v>
      </c>
      <c r="K5870" s="28">
        <v>2</v>
      </c>
      <c r="L5870" s="28">
        <v>4375</v>
      </c>
      <c r="M5870" s="29">
        <v>0</v>
      </c>
    </row>
    <row r="5871" spans="1:13" x14ac:dyDescent="0.3">
      <c r="A5871">
        <v>5867</v>
      </c>
      <c r="B5871" s="29">
        <v>2015</v>
      </c>
      <c r="C5871" s="27">
        <v>42200</v>
      </c>
      <c r="D5871" s="28">
        <v>0.7784900648821782</v>
      </c>
      <c r="E5871" s="28">
        <v>4</v>
      </c>
      <c r="F5871" s="27">
        <v>43661</v>
      </c>
      <c r="G5871" s="28">
        <v>0.57292156021837326</v>
      </c>
      <c r="H5871" s="28">
        <v>2</v>
      </c>
      <c r="I5871" s="28">
        <v>0.4</v>
      </c>
      <c r="J5871" s="28">
        <v>0.16252891309514494</v>
      </c>
      <c r="K5871" s="28">
        <v>1</v>
      </c>
      <c r="L5871" s="28">
        <v>3750</v>
      </c>
      <c r="M5871" s="29">
        <v>2</v>
      </c>
    </row>
    <row r="5872" spans="1:13" x14ac:dyDescent="0.3">
      <c r="A5872">
        <v>5868</v>
      </c>
      <c r="B5872" s="29">
        <v>2015</v>
      </c>
      <c r="C5872" s="27">
        <v>42242</v>
      </c>
      <c r="D5872" s="28">
        <v>0.65229257657165696</v>
      </c>
      <c r="E5872" s="28">
        <v>4</v>
      </c>
      <c r="F5872" s="27">
        <v>43703</v>
      </c>
      <c r="G5872" s="28">
        <v>0.1009938640013337</v>
      </c>
      <c r="H5872" s="28">
        <v>1</v>
      </c>
      <c r="I5872" s="28">
        <v>0.32</v>
      </c>
      <c r="J5872" s="28">
        <v>0.24136932374393427</v>
      </c>
      <c r="K5872" s="28">
        <v>2</v>
      </c>
      <c r="L5872" s="28">
        <v>4375</v>
      </c>
      <c r="M5872" s="29">
        <v>3</v>
      </c>
    </row>
    <row r="5873" spans="1:13" x14ac:dyDescent="0.3">
      <c r="A5873">
        <v>5869</v>
      </c>
      <c r="B5873" s="29">
        <v>2015</v>
      </c>
      <c r="C5873" s="27">
        <v>42297</v>
      </c>
      <c r="D5873" s="28">
        <v>0.34143571383341009</v>
      </c>
      <c r="E5873" s="28">
        <v>2</v>
      </c>
      <c r="F5873" s="27">
        <v>43028</v>
      </c>
      <c r="G5873" s="28">
        <v>0.87166154137183172</v>
      </c>
      <c r="H5873" s="28">
        <v>3</v>
      </c>
      <c r="I5873" s="28">
        <v>0.48000000000000004</v>
      </c>
      <c r="J5873" s="28">
        <v>0.22026910883847139</v>
      </c>
      <c r="K5873" s="28">
        <v>2</v>
      </c>
      <c r="L5873" s="28">
        <v>4375</v>
      </c>
      <c r="M5873" s="29">
        <v>0</v>
      </c>
    </row>
    <row r="5874" spans="1:13" x14ac:dyDescent="0.3">
      <c r="A5874">
        <v>5870</v>
      </c>
      <c r="B5874" s="29">
        <v>2015</v>
      </c>
      <c r="C5874" s="27">
        <v>42010</v>
      </c>
      <c r="D5874" s="28">
        <v>0.29128992661032749</v>
      </c>
      <c r="E5874" s="28">
        <v>2</v>
      </c>
      <c r="F5874" s="27">
        <v>42741</v>
      </c>
      <c r="G5874" s="28">
        <v>0.43748724476936351</v>
      </c>
      <c r="H5874" s="28">
        <v>2</v>
      </c>
      <c r="I5874" s="28">
        <v>0.4</v>
      </c>
      <c r="J5874" s="28">
        <v>0.160696079590397</v>
      </c>
      <c r="K5874" s="28">
        <v>1</v>
      </c>
      <c r="L5874" s="28">
        <v>3750</v>
      </c>
      <c r="M5874" s="29">
        <v>2</v>
      </c>
    </row>
    <row r="5875" spans="1:13" x14ac:dyDescent="0.3">
      <c r="A5875">
        <v>5871</v>
      </c>
      <c r="B5875" s="29">
        <v>2015</v>
      </c>
      <c r="C5875" s="27">
        <v>42246</v>
      </c>
      <c r="D5875" s="28">
        <v>4.1668679564114908E-2</v>
      </c>
      <c r="E5875" s="28">
        <v>1</v>
      </c>
      <c r="F5875" s="27">
        <v>42612</v>
      </c>
      <c r="G5875" s="28">
        <v>0.94043889346943721</v>
      </c>
      <c r="H5875" s="28">
        <v>3</v>
      </c>
      <c r="I5875" s="28">
        <v>0.48000000000000004</v>
      </c>
      <c r="J5875" s="28">
        <v>0.19834418333762283</v>
      </c>
      <c r="K5875" s="28">
        <v>1</v>
      </c>
      <c r="L5875" s="28">
        <v>3750</v>
      </c>
      <c r="M5875" s="29">
        <v>0</v>
      </c>
    </row>
    <row r="5876" spans="1:13" x14ac:dyDescent="0.3">
      <c r="A5876">
        <v>5872</v>
      </c>
      <c r="B5876" s="29">
        <v>2015</v>
      </c>
      <c r="C5876" s="27">
        <v>42256</v>
      </c>
      <c r="D5876" s="28">
        <v>0.28154174026691303</v>
      </c>
      <c r="E5876" s="28">
        <v>2</v>
      </c>
      <c r="F5876" s="27">
        <v>42987</v>
      </c>
      <c r="G5876" s="28">
        <v>0.51044179969654024</v>
      </c>
      <c r="H5876" s="28">
        <v>2</v>
      </c>
      <c r="I5876" s="28">
        <v>0.4</v>
      </c>
      <c r="J5876" s="28">
        <v>0.25603598400117233</v>
      </c>
      <c r="K5876" s="28">
        <v>2</v>
      </c>
      <c r="L5876" s="28">
        <v>4375</v>
      </c>
      <c r="M5876" s="29">
        <v>0</v>
      </c>
    </row>
    <row r="5877" spans="1:13" x14ac:dyDescent="0.3">
      <c r="A5877">
        <v>5873</v>
      </c>
      <c r="B5877" s="29">
        <v>2015</v>
      </c>
      <c r="C5877" s="27">
        <v>42322</v>
      </c>
      <c r="D5877" s="28">
        <v>0.37533621992410415</v>
      </c>
      <c r="E5877" s="28">
        <v>2</v>
      </c>
      <c r="F5877" s="27">
        <v>43053</v>
      </c>
      <c r="G5877" s="28">
        <v>0.14869509880660492</v>
      </c>
      <c r="H5877" s="28">
        <v>1</v>
      </c>
      <c r="I5877" s="28">
        <v>0.32</v>
      </c>
      <c r="J5877" s="28">
        <v>0.65946791632099888</v>
      </c>
      <c r="K5877" s="28">
        <v>4</v>
      </c>
      <c r="L5877" s="28">
        <v>5625</v>
      </c>
      <c r="M5877" s="29">
        <v>0</v>
      </c>
    </row>
    <row r="5878" spans="1:13" x14ac:dyDescent="0.3">
      <c r="A5878">
        <v>5874</v>
      </c>
      <c r="B5878" s="29">
        <v>2015</v>
      </c>
      <c r="C5878" s="27">
        <v>42046</v>
      </c>
      <c r="D5878" s="28">
        <v>0.81474684017259502</v>
      </c>
      <c r="E5878" s="28">
        <v>4</v>
      </c>
      <c r="F5878" s="27">
        <v>43507</v>
      </c>
      <c r="G5878" s="28">
        <v>0.99611864656151794</v>
      </c>
      <c r="H5878" s="28">
        <v>3</v>
      </c>
      <c r="I5878" s="28">
        <v>0.48000000000000004</v>
      </c>
      <c r="J5878" s="28">
        <v>0.30276576708821101</v>
      </c>
      <c r="K5878" s="28">
        <v>2</v>
      </c>
      <c r="L5878" s="28">
        <v>4375</v>
      </c>
      <c r="M5878" s="29">
        <v>1</v>
      </c>
    </row>
    <row r="5879" spans="1:13" x14ac:dyDescent="0.3">
      <c r="A5879">
        <v>5875</v>
      </c>
      <c r="B5879" s="29">
        <v>2015</v>
      </c>
      <c r="C5879" s="27">
        <v>42328</v>
      </c>
      <c r="D5879" s="28">
        <v>0.94013164286597817</v>
      </c>
      <c r="E5879" s="28">
        <v>4</v>
      </c>
      <c r="F5879" s="27">
        <v>43789</v>
      </c>
      <c r="G5879" s="28">
        <v>0.62077832881391026</v>
      </c>
      <c r="H5879" s="28">
        <v>3</v>
      </c>
      <c r="I5879" s="28">
        <v>0.48000000000000004</v>
      </c>
      <c r="J5879" s="28">
        <v>0.35716944010127505</v>
      </c>
      <c r="K5879" s="28">
        <v>2</v>
      </c>
      <c r="L5879" s="28">
        <v>4375</v>
      </c>
      <c r="M5879" s="29">
        <v>1</v>
      </c>
    </row>
    <row r="5880" spans="1:13" x14ac:dyDescent="0.3">
      <c r="A5880">
        <v>5876</v>
      </c>
      <c r="B5880" s="29">
        <v>2015</v>
      </c>
      <c r="C5880" s="27">
        <v>42366</v>
      </c>
      <c r="D5880" s="28">
        <v>0.36774217728632408</v>
      </c>
      <c r="E5880" s="28">
        <v>2</v>
      </c>
      <c r="F5880" s="27">
        <v>43097</v>
      </c>
      <c r="G5880" s="28">
        <v>0.86582453203007725</v>
      </c>
      <c r="H5880" s="28">
        <v>3</v>
      </c>
      <c r="I5880" s="28">
        <v>0.48000000000000004</v>
      </c>
      <c r="J5880" s="28">
        <v>8.3010121999738118E-3</v>
      </c>
      <c r="K5880" s="28">
        <v>1</v>
      </c>
      <c r="L5880" s="28">
        <v>3750</v>
      </c>
      <c r="M5880" s="29">
        <v>2</v>
      </c>
    </row>
    <row r="5881" spans="1:13" x14ac:dyDescent="0.3">
      <c r="A5881">
        <v>5877</v>
      </c>
      <c r="B5881" s="29">
        <v>2015</v>
      </c>
      <c r="C5881" s="27">
        <v>42343</v>
      </c>
      <c r="D5881" s="28">
        <v>0.3529126347023438</v>
      </c>
      <c r="E5881" s="28">
        <v>2</v>
      </c>
      <c r="F5881" s="27">
        <v>43074</v>
      </c>
      <c r="G5881" s="28">
        <v>0.33322500555464851</v>
      </c>
      <c r="H5881" s="28">
        <v>2</v>
      </c>
      <c r="I5881" s="28">
        <v>0.4</v>
      </c>
      <c r="J5881" s="28">
        <v>0.46302622731811938</v>
      </c>
      <c r="K5881" s="28">
        <v>3</v>
      </c>
      <c r="L5881" s="28">
        <v>5000</v>
      </c>
      <c r="M5881" s="29">
        <v>0</v>
      </c>
    </row>
    <row r="5882" spans="1:13" x14ac:dyDescent="0.3">
      <c r="A5882">
        <v>5878</v>
      </c>
      <c r="B5882" s="29">
        <v>2015</v>
      </c>
      <c r="C5882" s="27">
        <v>42057</v>
      </c>
      <c r="D5882" s="28">
        <v>0.36899431381510506</v>
      </c>
      <c r="E5882" s="28">
        <v>2</v>
      </c>
      <c r="F5882" s="27">
        <v>42788</v>
      </c>
      <c r="G5882" s="28">
        <v>0.47058554893448457</v>
      </c>
      <c r="H5882" s="28">
        <v>2</v>
      </c>
      <c r="I5882" s="28">
        <v>0.4</v>
      </c>
      <c r="J5882" s="28">
        <v>0.89342344544489738</v>
      </c>
      <c r="K5882" s="28">
        <v>5</v>
      </c>
      <c r="L5882" s="28">
        <v>6250</v>
      </c>
      <c r="M5882" s="29">
        <v>1</v>
      </c>
    </row>
    <row r="5883" spans="1:13" x14ac:dyDescent="0.3">
      <c r="A5883">
        <v>5879</v>
      </c>
      <c r="B5883" s="29">
        <v>2015</v>
      </c>
      <c r="C5883" s="27">
        <v>42326</v>
      </c>
      <c r="D5883" s="28">
        <v>0.72133732203696832</v>
      </c>
      <c r="E5883" s="28">
        <v>4</v>
      </c>
      <c r="F5883" s="27">
        <v>43787</v>
      </c>
      <c r="G5883" s="28">
        <v>0.58165296024831858</v>
      </c>
      <c r="H5883" s="28">
        <v>2</v>
      </c>
      <c r="I5883" s="28">
        <v>0.4</v>
      </c>
      <c r="J5883" s="28">
        <v>0.50057023274404855</v>
      </c>
      <c r="K5883" s="28">
        <v>3</v>
      </c>
      <c r="L5883" s="28">
        <v>5000</v>
      </c>
      <c r="M5883" s="29">
        <v>6</v>
      </c>
    </row>
    <row r="5884" spans="1:13" x14ac:dyDescent="0.3">
      <c r="A5884">
        <v>5880</v>
      </c>
      <c r="B5884" s="29">
        <v>2015</v>
      </c>
      <c r="C5884" s="27">
        <v>42109</v>
      </c>
      <c r="D5884" s="28">
        <v>3.4565513416352722E-2</v>
      </c>
      <c r="E5884" s="28">
        <v>1</v>
      </c>
      <c r="F5884" s="27">
        <v>42475</v>
      </c>
      <c r="G5884" s="28">
        <v>0.16493740132207124</v>
      </c>
      <c r="H5884" s="28">
        <v>1</v>
      </c>
      <c r="I5884" s="28">
        <v>0.32</v>
      </c>
      <c r="J5884" s="28">
        <v>0.77262234048024769</v>
      </c>
      <c r="K5884" s="28">
        <v>5</v>
      </c>
      <c r="L5884" s="28">
        <v>6250</v>
      </c>
      <c r="M5884" s="29">
        <v>0</v>
      </c>
    </row>
    <row r="5885" spans="1:13" x14ac:dyDescent="0.3">
      <c r="A5885">
        <v>5881</v>
      </c>
      <c r="B5885" s="29">
        <v>2015</v>
      </c>
      <c r="C5885" s="27">
        <v>42160</v>
      </c>
      <c r="D5885" s="28">
        <v>0.30900465085747897</v>
      </c>
      <c r="E5885" s="28">
        <v>2</v>
      </c>
      <c r="F5885" s="27">
        <v>42891</v>
      </c>
      <c r="G5885" s="28">
        <v>0.60358854986190846</v>
      </c>
      <c r="H5885" s="28">
        <v>2</v>
      </c>
      <c r="I5885" s="28">
        <v>0.4</v>
      </c>
      <c r="J5885" s="28">
        <v>0.11064595503235741</v>
      </c>
      <c r="K5885" s="28">
        <v>1</v>
      </c>
      <c r="L5885" s="28">
        <v>3750</v>
      </c>
      <c r="M5885" s="29">
        <v>0</v>
      </c>
    </row>
    <row r="5886" spans="1:13" x14ac:dyDescent="0.3">
      <c r="A5886">
        <v>5882</v>
      </c>
      <c r="B5886" s="29">
        <v>2015</v>
      </c>
      <c r="C5886" s="27">
        <v>42012</v>
      </c>
      <c r="D5886" s="28">
        <v>0.52569780457575466</v>
      </c>
      <c r="E5886" s="28">
        <v>3</v>
      </c>
      <c r="F5886" s="27">
        <v>43108</v>
      </c>
      <c r="G5886" s="28">
        <v>0.12722224950209526</v>
      </c>
      <c r="H5886" s="28">
        <v>1</v>
      </c>
      <c r="I5886" s="28">
        <v>0.32</v>
      </c>
      <c r="J5886" s="28">
        <v>0.92903276944505941</v>
      </c>
      <c r="K5886" s="28">
        <v>5</v>
      </c>
      <c r="L5886" s="28">
        <v>6250</v>
      </c>
      <c r="M5886" s="29">
        <v>5</v>
      </c>
    </row>
    <row r="5887" spans="1:13" x14ac:dyDescent="0.3">
      <c r="A5887">
        <v>5883</v>
      </c>
      <c r="B5887" s="29">
        <v>2015</v>
      </c>
      <c r="C5887" s="27">
        <v>42302</v>
      </c>
      <c r="D5887" s="28">
        <v>0.5421676596314523</v>
      </c>
      <c r="E5887" s="28">
        <v>3</v>
      </c>
      <c r="F5887" s="27">
        <v>43398</v>
      </c>
      <c r="G5887" s="28">
        <v>0.27125589076006873</v>
      </c>
      <c r="H5887" s="28">
        <v>1</v>
      </c>
      <c r="I5887" s="28">
        <v>0.32</v>
      </c>
      <c r="J5887" s="28">
        <v>0.97960303392218107</v>
      </c>
      <c r="K5887" s="28">
        <v>5</v>
      </c>
      <c r="L5887" s="28">
        <v>6250</v>
      </c>
      <c r="M5887" s="29">
        <v>3</v>
      </c>
    </row>
    <row r="5888" spans="1:13" x14ac:dyDescent="0.3">
      <c r="A5888">
        <v>5884</v>
      </c>
      <c r="B5888" s="29">
        <v>2015</v>
      </c>
      <c r="C5888" s="27">
        <v>42080</v>
      </c>
      <c r="D5888" s="28">
        <v>0.31123290175317375</v>
      </c>
      <c r="E5888" s="28">
        <v>2</v>
      </c>
      <c r="F5888" s="27">
        <v>42811</v>
      </c>
      <c r="G5888" s="28">
        <v>9.3575066641347737E-2</v>
      </c>
      <c r="H5888" s="28">
        <v>1</v>
      </c>
      <c r="I5888" s="28">
        <v>0.32</v>
      </c>
      <c r="J5888" s="28">
        <v>0.93130107514715965</v>
      </c>
      <c r="K5888" s="28">
        <v>5</v>
      </c>
      <c r="L5888" s="28">
        <v>6250</v>
      </c>
      <c r="M5888" s="29">
        <v>2</v>
      </c>
    </row>
    <row r="5889" spans="1:13" x14ac:dyDescent="0.3">
      <c r="A5889">
        <v>5885</v>
      </c>
      <c r="B5889" s="29">
        <v>2015</v>
      </c>
      <c r="C5889" s="27">
        <v>42075</v>
      </c>
      <c r="D5889" s="28">
        <v>5.6324897656239714E-2</v>
      </c>
      <c r="E5889" s="28">
        <v>1</v>
      </c>
      <c r="F5889" s="27">
        <v>42441</v>
      </c>
      <c r="G5889" s="28">
        <v>0.25519985190783212</v>
      </c>
      <c r="H5889" s="28">
        <v>1</v>
      </c>
      <c r="I5889" s="28">
        <v>0.32</v>
      </c>
      <c r="J5889" s="28">
        <v>0.14693301452719443</v>
      </c>
      <c r="K5889" s="28">
        <v>1</v>
      </c>
      <c r="L5889" s="28">
        <v>3750</v>
      </c>
      <c r="M5889" s="29">
        <v>0</v>
      </c>
    </row>
    <row r="5890" spans="1:13" x14ac:dyDescent="0.3">
      <c r="A5890">
        <v>5886</v>
      </c>
      <c r="B5890" s="29">
        <v>2015</v>
      </c>
      <c r="C5890" s="27">
        <v>42314</v>
      </c>
      <c r="D5890" s="28">
        <v>0.80706360440878144</v>
      </c>
      <c r="E5890" s="28">
        <v>4</v>
      </c>
      <c r="F5890" s="27">
        <v>43775</v>
      </c>
      <c r="G5890" s="28">
        <v>0.12288054137074544</v>
      </c>
      <c r="H5890" s="28">
        <v>1</v>
      </c>
      <c r="I5890" s="28">
        <v>0.32</v>
      </c>
      <c r="J5890" s="28">
        <v>0.88643937388986871</v>
      </c>
      <c r="K5890" s="28">
        <v>5</v>
      </c>
      <c r="L5890" s="28">
        <v>6250</v>
      </c>
      <c r="M5890" s="29">
        <v>1</v>
      </c>
    </row>
    <row r="5891" spans="1:13" x14ac:dyDescent="0.3">
      <c r="A5891">
        <v>5887</v>
      </c>
      <c r="B5891" s="29">
        <v>2015</v>
      </c>
      <c r="C5891" s="27">
        <v>42009</v>
      </c>
      <c r="D5891" s="28">
        <v>3.0392192932593209E-2</v>
      </c>
      <c r="E5891" s="28">
        <v>1</v>
      </c>
      <c r="F5891" s="27">
        <v>42374</v>
      </c>
      <c r="G5891" s="28">
        <v>0.40205235866349753</v>
      </c>
      <c r="H5891" s="28">
        <v>2</v>
      </c>
      <c r="I5891" s="28">
        <v>0.4</v>
      </c>
      <c r="J5891" s="28">
        <v>0.3077709771430216</v>
      </c>
      <c r="K5891" s="28">
        <v>2</v>
      </c>
      <c r="L5891" s="28">
        <v>4375</v>
      </c>
      <c r="M5891" s="29">
        <v>0</v>
      </c>
    </row>
    <row r="5892" spans="1:13" x14ac:dyDescent="0.3">
      <c r="A5892">
        <v>5888</v>
      </c>
      <c r="B5892" s="29">
        <v>2015</v>
      </c>
      <c r="C5892" s="27">
        <v>42293</v>
      </c>
      <c r="D5892" s="28">
        <v>0.53193445347811541</v>
      </c>
      <c r="E5892" s="28">
        <v>3</v>
      </c>
      <c r="F5892" s="27">
        <v>43389</v>
      </c>
      <c r="G5892" s="28">
        <v>0.12052326901035249</v>
      </c>
      <c r="H5892" s="28">
        <v>1</v>
      </c>
      <c r="I5892" s="28">
        <v>0.32</v>
      </c>
      <c r="J5892" s="28">
        <v>0.64462544729325122</v>
      </c>
      <c r="K5892" s="28">
        <v>4</v>
      </c>
      <c r="L5892" s="28">
        <v>5625</v>
      </c>
      <c r="M5892" s="29">
        <v>1</v>
      </c>
    </row>
    <row r="5893" spans="1:13" x14ac:dyDescent="0.3">
      <c r="A5893">
        <v>5889</v>
      </c>
      <c r="B5893" s="29">
        <v>2015</v>
      </c>
      <c r="C5893" s="27">
        <v>42065</v>
      </c>
      <c r="D5893" s="28">
        <v>0.91976130413530444</v>
      </c>
      <c r="E5893" s="28">
        <v>4</v>
      </c>
      <c r="F5893" s="27">
        <v>43526</v>
      </c>
      <c r="G5893" s="28">
        <v>0.2551689740042925</v>
      </c>
      <c r="H5893" s="28">
        <v>1</v>
      </c>
      <c r="I5893" s="28">
        <v>0.32</v>
      </c>
      <c r="J5893" s="28">
        <v>0.22368376084442587</v>
      </c>
      <c r="K5893" s="28">
        <v>2</v>
      </c>
      <c r="L5893" s="28">
        <v>4375</v>
      </c>
      <c r="M5893" s="29">
        <v>0</v>
      </c>
    </row>
    <row r="5894" spans="1:13" x14ac:dyDescent="0.3">
      <c r="A5894">
        <v>5890</v>
      </c>
      <c r="B5894" s="29">
        <v>2015</v>
      </c>
      <c r="C5894" s="27">
        <v>42192</v>
      </c>
      <c r="D5894" s="28">
        <v>0.45533708138599449</v>
      </c>
      <c r="E5894" s="28">
        <v>3</v>
      </c>
      <c r="F5894" s="27">
        <v>43288</v>
      </c>
      <c r="G5894" s="28">
        <v>4.108198905375593E-2</v>
      </c>
      <c r="H5894" s="28">
        <v>1</v>
      </c>
      <c r="I5894" s="28">
        <v>0.32</v>
      </c>
      <c r="J5894" s="28">
        <v>0.41433274197576497</v>
      </c>
      <c r="K5894" s="28">
        <v>2</v>
      </c>
      <c r="L5894" s="28">
        <v>4375</v>
      </c>
      <c r="M5894" s="29">
        <v>0</v>
      </c>
    </row>
    <row r="5895" spans="1:13" x14ac:dyDescent="0.3">
      <c r="A5895">
        <v>5891</v>
      </c>
      <c r="B5895" s="29">
        <v>2015</v>
      </c>
      <c r="C5895" s="27">
        <v>42148</v>
      </c>
      <c r="D5895" s="28">
        <v>0.43014376567454438</v>
      </c>
      <c r="E5895" s="28">
        <v>2</v>
      </c>
      <c r="F5895" s="27">
        <v>42879</v>
      </c>
      <c r="G5895" s="28">
        <v>0.40503614523113984</v>
      </c>
      <c r="H5895" s="28">
        <v>2</v>
      </c>
      <c r="I5895" s="28">
        <v>0.4</v>
      </c>
      <c r="J5895" s="28">
        <v>0.70317598563504169</v>
      </c>
      <c r="K5895" s="28">
        <v>4</v>
      </c>
      <c r="L5895" s="28">
        <v>5625</v>
      </c>
      <c r="M5895" s="29">
        <v>3</v>
      </c>
    </row>
    <row r="5896" spans="1:13" x14ac:dyDescent="0.3">
      <c r="A5896">
        <v>5892</v>
      </c>
      <c r="B5896" s="29">
        <v>2015</v>
      </c>
      <c r="C5896" s="27">
        <v>42086</v>
      </c>
      <c r="D5896" s="28">
        <v>0.64151002280103253</v>
      </c>
      <c r="E5896" s="28">
        <v>4</v>
      </c>
      <c r="F5896" s="27">
        <v>43547</v>
      </c>
      <c r="G5896" s="28">
        <v>0.42449427981582144</v>
      </c>
      <c r="H5896" s="28">
        <v>2</v>
      </c>
      <c r="I5896" s="28">
        <v>0.4</v>
      </c>
      <c r="J5896" s="28">
        <v>9.3519430138826354E-2</v>
      </c>
      <c r="K5896" s="28">
        <v>1</v>
      </c>
      <c r="L5896" s="28">
        <v>3750</v>
      </c>
      <c r="M5896" s="29">
        <v>1</v>
      </c>
    </row>
    <row r="5897" spans="1:13" x14ac:dyDescent="0.3">
      <c r="A5897">
        <v>5893</v>
      </c>
      <c r="B5897" s="29">
        <v>2015</v>
      </c>
      <c r="C5897" s="27">
        <v>42364</v>
      </c>
      <c r="D5897" s="28">
        <v>0.84416264061221336</v>
      </c>
      <c r="E5897" s="28">
        <v>4</v>
      </c>
      <c r="F5897" s="27">
        <v>43825</v>
      </c>
      <c r="G5897" s="28">
        <v>0.59828577025197782</v>
      </c>
      <c r="H5897" s="28">
        <v>2</v>
      </c>
      <c r="I5897" s="28">
        <v>0.4</v>
      </c>
      <c r="J5897" s="28">
        <v>0.31327602181736569</v>
      </c>
      <c r="K5897" s="28">
        <v>2</v>
      </c>
      <c r="L5897" s="28">
        <v>4375</v>
      </c>
      <c r="M5897" s="29">
        <v>1</v>
      </c>
    </row>
    <row r="5898" spans="1:13" x14ac:dyDescent="0.3">
      <c r="A5898">
        <v>5894</v>
      </c>
      <c r="B5898" s="29">
        <v>2015</v>
      </c>
      <c r="C5898" s="27">
        <v>42188</v>
      </c>
      <c r="D5898" s="28">
        <v>0.64392455535780113</v>
      </c>
      <c r="E5898" s="28">
        <v>4</v>
      </c>
      <c r="F5898" s="27">
        <v>43649</v>
      </c>
      <c r="G5898" s="28">
        <v>0.95187546223594688</v>
      </c>
      <c r="H5898" s="28">
        <v>3</v>
      </c>
      <c r="I5898" s="28">
        <v>0.48000000000000004</v>
      </c>
      <c r="J5898" s="28">
        <v>0.56833386134460484</v>
      </c>
      <c r="K5898" s="28">
        <v>3</v>
      </c>
      <c r="L5898" s="28">
        <v>5000</v>
      </c>
      <c r="M5898" s="29">
        <v>1</v>
      </c>
    </row>
    <row r="5899" spans="1:13" x14ac:dyDescent="0.3">
      <c r="A5899">
        <v>5895</v>
      </c>
      <c r="B5899" s="29">
        <v>2015</v>
      </c>
      <c r="C5899" s="27">
        <v>42308</v>
      </c>
      <c r="D5899" s="28">
        <v>0.86642309170428922</v>
      </c>
      <c r="E5899" s="28">
        <v>4</v>
      </c>
      <c r="F5899" s="27">
        <v>43769</v>
      </c>
      <c r="G5899" s="28">
        <v>0.23149764520446192</v>
      </c>
      <c r="H5899" s="28">
        <v>1</v>
      </c>
      <c r="I5899" s="28">
        <v>0.32</v>
      </c>
      <c r="J5899" s="28">
        <v>0.19368081999971587</v>
      </c>
      <c r="K5899" s="28">
        <v>1</v>
      </c>
      <c r="L5899" s="28">
        <v>3750</v>
      </c>
      <c r="M5899" s="29">
        <v>3</v>
      </c>
    </row>
    <row r="5900" spans="1:13" x14ac:dyDescent="0.3">
      <c r="A5900">
        <v>5896</v>
      </c>
      <c r="B5900" s="29">
        <v>2015</v>
      </c>
      <c r="C5900" s="27">
        <v>42359</v>
      </c>
      <c r="D5900" s="28">
        <v>0.84249543196969234</v>
      </c>
      <c r="E5900" s="28">
        <v>4</v>
      </c>
      <c r="F5900" s="27">
        <v>43820</v>
      </c>
      <c r="G5900" s="28">
        <v>0.43822816674543497</v>
      </c>
      <c r="H5900" s="28">
        <v>2</v>
      </c>
      <c r="I5900" s="28">
        <v>0.4</v>
      </c>
      <c r="J5900" s="28">
        <v>0.19115961467027331</v>
      </c>
      <c r="K5900" s="28">
        <v>1</v>
      </c>
      <c r="L5900" s="28">
        <v>3750</v>
      </c>
      <c r="M5900" s="29">
        <v>1</v>
      </c>
    </row>
    <row r="5901" spans="1:13" x14ac:dyDescent="0.3">
      <c r="A5901">
        <v>5897</v>
      </c>
      <c r="B5901" s="29">
        <v>2015</v>
      </c>
      <c r="C5901" s="27">
        <v>42293</v>
      </c>
      <c r="D5901" s="28">
        <v>0.1810143740338237</v>
      </c>
      <c r="E5901" s="28">
        <v>1</v>
      </c>
      <c r="F5901" s="27">
        <v>42659</v>
      </c>
      <c r="G5901" s="28">
        <v>0.35254216439199038</v>
      </c>
      <c r="H5901" s="28">
        <v>2</v>
      </c>
      <c r="I5901" s="28">
        <v>0.4</v>
      </c>
      <c r="J5901" s="28">
        <v>0.87723052111525912</v>
      </c>
      <c r="K5901" s="28">
        <v>5</v>
      </c>
      <c r="L5901" s="28">
        <v>6250</v>
      </c>
      <c r="M5901" s="29">
        <v>1</v>
      </c>
    </row>
    <row r="5902" spans="1:13" x14ac:dyDescent="0.3">
      <c r="A5902">
        <v>5898</v>
      </c>
      <c r="B5902" s="29">
        <v>2015</v>
      </c>
      <c r="C5902" s="27">
        <v>42262</v>
      </c>
      <c r="D5902" s="28">
        <v>0.89132996988627033</v>
      </c>
      <c r="E5902" s="28">
        <v>4</v>
      </c>
      <c r="F5902" s="27">
        <v>43723</v>
      </c>
      <c r="G5902" s="28">
        <v>0.57189143657545505</v>
      </c>
      <c r="H5902" s="28">
        <v>2</v>
      </c>
      <c r="I5902" s="28">
        <v>0.4</v>
      </c>
      <c r="J5902" s="28">
        <v>0.57759890177303419</v>
      </c>
      <c r="K5902" s="28">
        <v>3</v>
      </c>
      <c r="L5902" s="28">
        <v>5000</v>
      </c>
      <c r="M5902" s="29">
        <v>1</v>
      </c>
    </row>
    <row r="5903" spans="1:13" x14ac:dyDescent="0.3">
      <c r="A5903">
        <v>5899</v>
      </c>
      <c r="B5903" s="29">
        <v>2015</v>
      </c>
      <c r="C5903" s="27">
        <v>42148</v>
      </c>
      <c r="D5903" s="28">
        <v>0.73320247685725082</v>
      </c>
      <c r="E5903" s="28">
        <v>4</v>
      </c>
      <c r="F5903" s="27">
        <v>43609</v>
      </c>
      <c r="G5903" s="28">
        <v>0.70019117849510193</v>
      </c>
      <c r="H5903" s="28">
        <v>3</v>
      </c>
      <c r="I5903" s="28">
        <v>0.48000000000000004</v>
      </c>
      <c r="J5903" s="28">
        <v>0.40147559844721181</v>
      </c>
      <c r="K5903" s="28">
        <v>2</v>
      </c>
      <c r="L5903" s="28">
        <v>4375</v>
      </c>
      <c r="M5903" s="29">
        <v>0</v>
      </c>
    </row>
    <row r="5904" spans="1:13" x14ac:dyDescent="0.3">
      <c r="A5904">
        <v>5900</v>
      </c>
      <c r="B5904" s="29">
        <v>2015</v>
      </c>
      <c r="C5904" s="27">
        <v>42059</v>
      </c>
      <c r="D5904" s="28">
        <v>0.55438919611105519</v>
      </c>
      <c r="E5904" s="28">
        <v>3</v>
      </c>
      <c r="F5904" s="27">
        <v>43155</v>
      </c>
      <c r="G5904" s="28">
        <v>0.30792645284349862</v>
      </c>
      <c r="H5904" s="28">
        <v>2</v>
      </c>
      <c r="I5904" s="28">
        <v>0.4</v>
      </c>
      <c r="J5904" s="28">
        <v>0.64028946888399074</v>
      </c>
      <c r="K5904" s="28">
        <v>4</v>
      </c>
      <c r="L5904" s="28">
        <v>5625</v>
      </c>
      <c r="M5904" s="29">
        <v>2</v>
      </c>
    </row>
    <row r="5905" spans="1:13" x14ac:dyDescent="0.3">
      <c r="A5905">
        <v>5901</v>
      </c>
      <c r="B5905" s="29">
        <v>2015</v>
      </c>
      <c r="C5905" s="27">
        <v>42197</v>
      </c>
      <c r="D5905" s="28">
        <v>7.511328863982758E-3</v>
      </c>
      <c r="E5905" s="28">
        <v>1</v>
      </c>
      <c r="F5905" s="27">
        <v>42563</v>
      </c>
      <c r="G5905" s="28">
        <v>0.24062482530681673</v>
      </c>
      <c r="H5905" s="28">
        <v>1</v>
      </c>
      <c r="I5905" s="28">
        <v>0.32</v>
      </c>
      <c r="J5905" s="28">
        <v>0.37884969928407519</v>
      </c>
      <c r="K5905" s="28">
        <v>2</v>
      </c>
      <c r="L5905" s="28">
        <v>4375</v>
      </c>
      <c r="M5905" s="29">
        <v>1</v>
      </c>
    </row>
    <row r="5906" spans="1:13" x14ac:dyDescent="0.3">
      <c r="A5906">
        <v>5902</v>
      </c>
      <c r="B5906" s="29">
        <v>2015</v>
      </c>
      <c r="C5906" s="27">
        <v>42310</v>
      </c>
      <c r="D5906" s="28">
        <v>0.30392725804744047</v>
      </c>
      <c r="E5906" s="28">
        <v>2</v>
      </c>
      <c r="F5906" s="27">
        <v>43041</v>
      </c>
      <c r="G5906" s="28">
        <v>0.77576136419353803</v>
      </c>
      <c r="H5906" s="28">
        <v>3</v>
      </c>
      <c r="I5906" s="28">
        <v>0.48000000000000004</v>
      </c>
      <c r="J5906" s="28">
        <v>9.4609484939317534E-2</v>
      </c>
      <c r="K5906" s="28">
        <v>1</v>
      </c>
      <c r="L5906" s="28">
        <v>3750</v>
      </c>
      <c r="M5906" s="29">
        <v>0</v>
      </c>
    </row>
    <row r="5907" spans="1:13" x14ac:dyDescent="0.3">
      <c r="A5907">
        <v>5903</v>
      </c>
      <c r="B5907" s="29">
        <v>2015</v>
      </c>
      <c r="C5907" s="27">
        <v>42082</v>
      </c>
      <c r="D5907" s="28">
        <v>0.68600017293418292</v>
      </c>
      <c r="E5907" s="28">
        <v>4</v>
      </c>
      <c r="F5907" s="27">
        <v>43543</v>
      </c>
      <c r="G5907" s="28">
        <v>0.23115681857880921</v>
      </c>
      <c r="H5907" s="28">
        <v>1</v>
      </c>
      <c r="I5907" s="28">
        <v>0.32</v>
      </c>
      <c r="J5907" s="28">
        <v>0.83757300733216622</v>
      </c>
      <c r="K5907" s="28">
        <v>5</v>
      </c>
      <c r="L5907" s="28">
        <v>6250</v>
      </c>
      <c r="M5907" s="29">
        <v>1</v>
      </c>
    </row>
    <row r="5908" spans="1:13" x14ac:dyDescent="0.3">
      <c r="A5908">
        <v>5904</v>
      </c>
      <c r="B5908" s="29">
        <v>2015</v>
      </c>
      <c r="C5908" s="27">
        <v>42171</v>
      </c>
      <c r="D5908" s="28">
        <v>8.544102542794918E-2</v>
      </c>
      <c r="E5908" s="28">
        <v>1</v>
      </c>
      <c r="F5908" s="27">
        <v>42537</v>
      </c>
      <c r="G5908" s="28">
        <v>0.56145085548225993</v>
      </c>
      <c r="H5908" s="28">
        <v>2</v>
      </c>
      <c r="I5908" s="28">
        <v>0.4</v>
      </c>
      <c r="J5908" s="28">
        <v>0.76687929840188085</v>
      </c>
      <c r="K5908" s="28">
        <v>5</v>
      </c>
      <c r="L5908" s="28">
        <v>6250</v>
      </c>
      <c r="M5908" s="29">
        <v>0</v>
      </c>
    </row>
    <row r="5909" spans="1:13" x14ac:dyDescent="0.3">
      <c r="A5909">
        <v>5905</v>
      </c>
      <c r="B5909" s="29">
        <v>2015</v>
      </c>
      <c r="C5909" s="27">
        <v>42152</v>
      </c>
      <c r="D5909" s="28">
        <v>0.23558128814397561</v>
      </c>
      <c r="E5909" s="28">
        <v>1</v>
      </c>
      <c r="F5909" s="27">
        <v>42518</v>
      </c>
      <c r="G5909" s="28">
        <v>0.74486710688102609</v>
      </c>
      <c r="H5909" s="28">
        <v>3</v>
      </c>
      <c r="I5909" s="28">
        <v>0.48000000000000004</v>
      </c>
      <c r="J5909" s="28">
        <v>0.82552674961175698</v>
      </c>
      <c r="K5909" s="28">
        <v>5</v>
      </c>
      <c r="L5909" s="28">
        <v>6250</v>
      </c>
      <c r="M5909" s="29">
        <v>0</v>
      </c>
    </row>
    <row r="5910" spans="1:13" x14ac:dyDescent="0.3">
      <c r="A5910">
        <v>5906</v>
      </c>
      <c r="B5910" s="29">
        <v>2015</v>
      </c>
      <c r="C5910" s="27">
        <v>42224</v>
      </c>
      <c r="D5910" s="28">
        <v>0.32318663757367305</v>
      </c>
      <c r="E5910" s="28">
        <v>2</v>
      </c>
      <c r="F5910" s="27">
        <v>42955</v>
      </c>
      <c r="G5910" s="28">
        <v>5.8006571633473225E-4</v>
      </c>
      <c r="H5910" s="28">
        <v>1</v>
      </c>
      <c r="I5910" s="28">
        <v>0.32</v>
      </c>
      <c r="J5910" s="28">
        <v>0.76472464664351214</v>
      </c>
      <c r="K5910" s="28">
        <v>5</v>
      </c>
      <c r="L5910" s="28">
        <v>6250</v>
      </c>
      <c r="M5910" s="29">
        <v>1</v>
      </c>
    </row>
    <row r="5911" spans="1:13" x14ac:dyDescent="0.3">
      <c r="A5911">
        <v>5907</v>
      </c>
      <c r="B5911" s="29">
        <v>2015</v>
      </c>
      <c r="C5911" s="27">
        <v>42064</v>
      </c>
      <c r="D5911" s="28">
        <v>0.71904173636102453</v>
      </c>
      <c r="E5911" s="28">
        <v>4</v>
      </c>
      <c r="F5911" s="27">
        <v>43525</v>
      </c>
      <c r="G5911" s="28">
        <v>0.43851022065781131</v>
      </c>
      <c r="H5911" s="28">
        <v>2</v>
      </c>
      <c r="I5911" s="28">
        <v>0.4</v>
      </c>
      <c r="J5911" s="28">
        <v>0.59552757077553031</v>
      </c>
      <c r="K5911" s="28">
        <v>4</v>
      </c>
      <c r="L5911" s="28">
        <v>5625</v>
      </c>
      <c r="M5911" s="29">
        <v>4</v>
      </c>
    </row>
    <row r="5912" spans="1:13" x14ac:dyDescent="0.3">
      <c r="A5912">
        <v>5908</v>
      </c>
      <c r="B5912" s="29">
        <v>2015</v>
      </c>
      <c r="C5912" s="27">
        <v>42321</v>
      </c>
      <c r="D5912" s="28">
        <v>4.267935765072739E-2</v>
      </c>
      <c r="E5912" s="28">
        <v>1</v>
      </c>
      <c r="F5912" s="27">
        <v>42687</v>
      </c>
      <c r="G5912" s="28">
        <v>0.8801726023217693</v>
      </c>
      <c r="H5912" s="28">
        <v>3</v>
      </c>
      <c r="I5912" s="28">
        <v>0.48000000000000004</v>
      </c>
      <c r="J5912" s="28">
        <v>0.71449536358281129</v>
      </c>
      <c r="K5912" s="28">
        <v>5</v>
      </c>
      <c r="L5912" s="28">
        <v>6250</v>
      </c>
      <c r="M5912" s="29">
        <v>0</v>
      </c>
    </row>
    <row r="5913" spans="1:13" x14ac:dyDescent="0.3">
      <c r="A5913">
        <v>5909</v>
      </c>
      <c r="B5913" s="29">
        <v>2015</v>
      </c>
      <c r="C5913" s="27">
        <v>42272</v>
      </c>
      <c r="D5913" s="28">
        <v>0.82494047147177474</v>
      </c>
      <c r="E5913" s="28">
        <v>4</v>
      </c>
      <c r="F5913" s="27">
        <v>43733</v>
      </c>
      <c r="G5913" s="28">
        <v>0.96339729013750475</v>
      </c>
      <c r="H5913" s="28">
        <v>3</v>
      </c>
      <c r="I5913" s="28">
        <v>0.48000000000000004</v>
      </c>
      <c r="J5913" s="28">
        <v>9.7273342524805684E-2</v>
      </c>
      <c r="K5913" s="28">
        <v>1</v>
      </c>
      <c r="L5913" s="28">
        <v>3750</v>
      </c>
      <c r="M5913" s="29">
        <v>0</v>
      </c>
    </row>
    <row r="5914" spans="1:13" x14ac:dyDescent="0.3">
      <c r="A5914">
        <v>5910</v>
      </c>
      <c r="B5914" s="29">
        <v>2015</v>
      </c>
      <c r="C5914" s="27">
        <v>42360</v>
      </c>
      <c r="D5914" s="28">
        <v>0.53138469054352888</v>
      </c>
      <c r="E5914" s="28">
        <v>3</v>
      </c>
      <c r="F5914" s="27">
        <v>43456</v>
      </c>
      <c r="G5914" s="28">
        <v>0.67125032942139995</v>
      </c>
      <c r="H5914" s="28">
        <v>3</v>
      </c>
      <c r="I5914" s="28">
        <v>0.48000000000000004</v>
      </c>
      <c r="J5914" s="28">
        <v>0.41149653982176948</v>
      </c>
      <c r="K5914" s="28">
        <v>2</v>
      </c>
      <c r="L5914" s="28">
        <v>4375</v>
      </c>
      <c r="M5914" s="29">
        <v>3</v>
      </c>
    </row>
    <row r="5915" spans="1:13" x14ac:dyDescent="0.3">
      <c r="A5915">
        <v>5911</v>
      </c>
      <c r="B5915" s="29">
        <v>2015</v>
      </c>
      <c r="C5915" s="27">
        <v>42342</v>
      </c>
      <c r="D5915" s="28">
        <v>0.9852431629173567</v>
      </c>
      <c r="E5915" s="28">
        <v>4</v>
      </c>
      <c r="F5915" s="27">
        <v>43803</v>
      </c>
      <c r="G5915" s="28">
        <v>2.9432734275003924E-2</v>
      </c>
      <c r="H5915" s="28">
        <v>1</v>
      </c>
      <c r="I5915" s="28">
        <v>0.32</v>
      </c>
      <c r="J5915" s="28">
        <v>0.90392656715854269</v>
      </c>
      <c r="K5915" s="28">
        <v>5</v>
      </c>
      <c r="L5915" s="28">
        <v>6250</v>
      </c>
      <c r="M5915" s="29">
        <v>0</v>
      </c>
    </row>
    <row r="5916" spans="1:13" x14ac:dyDescent="0.3">
      <c r="A5916">
        <v>5912</v>
      </c>
      <c r="B5916" s="29">
        <v>2015</v>
      </c>
      <c r="C5916" s="27">
        <v>42118</v>
      </c>
      <c r="D5916" s="28">
        <v>0.24051019483341141</v>
      </c>
      <c r="E5916" s="28">
        <v>1</v>
      </c>
      <c r="F5916" s="27">
        <v>42484</v>
      </c>
      <c r="G5916" s="28">
        <v>0.43191626682813433</v>
      </c>
      <c r="H5916" s="28">
        <v>2</v>
      </c>
      <c r="I5916" s="28">
        <v>0.4</v>
      </c>
      <c r="J5916" s="28">
        <v>0.73232595879448592</v>
      </c>
      <c r="K5916" s="28">
        <v>5</v>
      </c>
      <c r="L5916" s="28">
        <v>6250</v>
      </c>
      <c r="M5916" s="29">
        <v>1</v>
      </c>
    </row>
    <row r="5917" spans="1:13" x14ac:dyDescent="0.3">
      <c r="A5917">
        <v>5913</v>
      </c>
      <c r="B5917" s="29">
        <v>2015</v>
      </c>
      <c r="C5917" s="27">
        <v>42320</v>
      </c>
      <c r="D5917" s="28">
        <v>0.71571174224707923</v>
      </c>
      <c r="E5917" s="28">
        <v>4</v>
      </c>
      <c r="F5917" s="27">
        <v>43781</v>
      </c>
      <c r="G5917" s="28">
        <v>0.57775553023622217</v>
      </c>
      <c r="H5917" s="28">
        <v>2</v>
      </c>
      <c r="I5917" s="28">
        <v>0.4</v>
      </c>
      <c r="J5917" s="28">
        <v>0.37046760645832377</v>
      </c>
      <c r="K5917" s="28">
        <v>2</v>
      </c>
      <c r="L5917" s="28">
        <v>4375</v>
      </c>
      <c r="M5917" s="29">
        <v>2</v>
      </c>
    </row>
    <row r="5918" spans="1:13" x14ac:dyDescent="0.3">
      <c r="A5918">
        <v>5914</v>
      </c>
      <c r="B5918" s="29">
        <v>2015</v>
      </c>
      <c r="C5918" s="27">
        <v>42318</v>
      </c>
      <c r="D5918" s="28">
        <v>6.8814445679920122E-2</v>
      </c>
      <c r="E5918" s="28">
        <v>1</v>
      </c>
      <c r="F5918" s="27">
        <v>42684</v>
      </c>
      <c r="G5918" s="28">
        <v>0.11782239852993448</v>
      </c>
      <c r="H5918" s="28">
        <v>1</v>
      </c>
      <c r="I5918" s="28">
        <v>0.32</v>
      </c>
      <c r="J5918" s="28">
        <v>0.11622271688734864</v>
      </c>
      <c r="K5918" s="28">
        <v>1</v>
      </c>
      <c r="L5918" s="28">
        <v>3750</v>
      </c>
      <c r="M5918" s="29">
        <v>0</v>
      </c>
    </row>
    <row r="5919" spans="1:13" x14ac:dyDescent="0.3">
      <c r="A5919">
        <v>5915</v>
      </c>
      <c r="B5919" s="29">
        <v>2015</v>
      </c>
      <c r="C5919" s="27">
        <v>42184</v>
      </c>
      <c r="D5919" s="28">
        <v>0.29918246384681402</v>
      </c>
      <c r="E5919" s="28">
        <v>2</v>
      </c>
      <c r="F5919" s="27">
        <v>42915</v>
      </c>
      <c r="G5919" s="28">
        <v>0.25311940347766881</v>
      </c>
      <c r="H5919" s="28">
        <v>1</v>
      </c>
      <c r="I5919" s="28">
        <v>0.32</v>
      </c>
      <c r="J5919" s="28">
        <v>0.51800875015590186</v>
      </c>
      <c r="K5919" s="28">
        <v>3</v>
      </c>
      <c r="L5919" s="28">
        <v>5000</v>
      </c>
      <c r="M5919" s="29">
        <v>0</v>
      </c>
    </row>
    <row r="5920" spans="1:13" x14ac:dyDescent="0.3">
      <c r="A5920">
        <v>5916</v>
      </c>
      <c r="B5920" s="29">
        <v>2015</v>
      </c>
      <c r="C5920" s="27">
        <v>42175</v>
      </c>
      <c r="D5920" s="28">
        <v>0.92258325199563651</v>
      </c>
      <c r="E5920" s="28">
        <v>4</v>
      </c>
      <c r="F5920" s="27">
        <v>43636</v>
      </c>
      <c r="G5920" s="28">
        <v>0.60130349903323499</v>
      </c>
      <c r="H5920" s="28">
        <v>2</v>
      </c>
      <c r="I5920" s="28">
        <v>0.4</v>
      </c>
      <c r="J5920" s="28">
        <v>0.35890644429648366</v>
      </c>
      <c r="K5920" s="28">
        <v>2</v>
      </c>
      <c r="L5920" s="28">
        <v>4375</v>
      </c>
      <c r="M5920" s="29">
        <v>2</v>
      </c>
    </row>
    <row r="5921" spans="1:13" x14ac:dyDescent="0.3">
      <c r="A5921">
        <v>5917</v>
      </c>
      <c r="B5921" s="29">
        <v>2015</v>
      </c>
      <c r="C5921" s="27">
        <v>42084</v>
      </c>
      <c r="D5921" s="28">
        <v>0.73649495601694426</v>
      </c>
      <c r="E5921" s="28">
        <v>4</v>
      </c>
      <c r="F5921" s="27">
        <v>43545</v>
      </c>
      <c r="G5921" s="28">
        <v>0.13944450300323585</v>
      </c>
      <c r="H5921" s="28">
        <v>1</v>
      </c>
      <c r="I5921" s="28">
        <v>0.32</v>
      </c>
      <c r="J5921" s="28">
        <v>0.39335074861134744</v>
      </c>
      <c r="K5921" s="28">
        <v>2</v>
      </c>
      <c r="L5921" s="28">
        <v>4375</v>
      </c>
      <c r="M5921" s="29">
        <v>1</v>
      </c>
    </row>
    <row r="5922" spans="1:13" x14ac:dyDescent="0.3">
      <c r="A5922">
        <v>5918</v>
      </c>
      <c r="B5922" s="29">
        <v>2015</v>
      </c>
      <c r="C5922" s="27">
        <v>42196</v>
      </c>
      <c r="D5922" s="28">
        <v>0.62018284468766982</v>
      </c>
      <c r="E5922" s="28">
        <v>4</v>
      </c>
      <c r="F5922" s="27">
        <v>43657</v>
      </c>
      <c r="G5922" s="28">
        <v>0.29939302773659004</v>
      </c>
      <c r="H5922" s="28">
        <v>2</v>
      </c>
      <c r="I5922" s="28">
        <v>0.4</v>
      </c>
      <c r="J5922" s="28">
        <v>0.20614230889982421</v>
      </c>
      <c r="K5922" s="28">
        <v>2</v>
      </c>
      <c r="L5922" s="28">
        <v>4375</v>
      </c>
      <c r="M5922" s="29">
        <v>2</v>
      </c>
    </row>
    <row r="5923" spans="1:13" x14ac:dyDescent="0.3">
      <c r="A5923">
        <v>5919</v>
      </c>
      <c r="B5923" s="29">
        <v>2015</v>
      </c>
      <c r="C5923" s="27">
        <v>42178</v>
      </c>
      <c r="D5923" s="28">
        <v>0.21321668377847824</v>
      </c>
      <c r="E5923" s="28">
        <v>1</v>
      </c>
      <c r="F5923" s="27">
        <v>42544</v>
      </c>
      <c r="G5923" s="28">
        <v>0.13470907957902223</v>
      </c>
      <c r="H5923" s="28">
        <v>1</v>
      </c>
      <c r="I5923" s="28">
        <v>0.32</v>
      </c>
      <c r="J5923" s="28">
        <v>0.62396533819401578</v>
      </c>
      <c r="K5923" s="28">
        <v>4</v>
      </c>
      <c r="L5923" s="28">
        <v>5625</v>
      </c>
      <c r="M5923" s="29">
        <v>0</v>
      </c>
    </row>
    <row r="5924" spans="1:13" x14ac:dyDescent="0.3">
      <c r="A5924">
        <v>5920</v>
      </c>
      <c r="B5924" s="29">
        <v>2015</v>
      </c>
      <c r="C5924" s="27">
        <v>42363</v>
      </c>
      <c r="D5924" s="28">
        <v>0.64318469660181765</v>
      </c>
      <c r="E5924" s="28">
        <v>4</v>
      </c>
      <c r="F5924" s="27">
        <v>43824</v>
      </c>
      <c r="G5924" s="28">
        <v>0.34009513683587345</v>
      </c>
      <c r="H5924" s="28">
        <v>2</v>
      </c>
      <c r="I5924" s="28">
        <v>0.4</v>
      </c>
      <c r="J5924" s="28">
        <v>0.91090001794212239</v>
      </c>
      <c r="K5924" s="28">
        <v>5</v>
      </c>
      <c r="L5924" s="28">
        <v>6250</v>
      </c>
      <c r="M5924" s="29">
        <v>1</v>
      </c>
    </row>
    <row r="5925" spans="1:13" x14ac:dyDescent="0.3">
      <c r="A5925">
        <v>5921</v>
      </c>
      <c r="B5925" s="29">
        <v>2015</v>
      </c>
      <c r="C5925" s="27">
        <v>42117</v>
      </c>
      <c r="D5925" s="28">
        <v>0.4272984910680967</v>
      </c>
      <c r="E5925" s="28">
        <v>2</v>
      </c>
      <c r="F5925" s="27">
        <v>42848</v>
      </c>
      <c r="G5925" s="28">
        <v>0.23067223688038474</v>
      </c>
      <c r="H5925" s="28">
        <v>1</v>
      </c>
      <c r="I5925" s="28">
        <v>0.32</v>
      </c>
      <c r="J5925" s="28">
        <v>0.31756117075834467</v>
      </c>
      <c r="K5925" s="28">
        <v>2</v>
      </c>
      <c r="L5925" s="28">
        <v>4375</v>
      </c>
      <c r="M5925" s="29">
        <v>1</v>
      </c>
    </row>
    <row r="5926" spans="1:13" x14ac:dyDescent="0.3">
      <c r="A5926">
        <v>5922</v>
      </c>
      <c r="B5926" s="29">
        <v>2015</v>
      </c>
      <c r="C5926" s="27">
        <v>42128</v>
      </c>
      <c r="D5926" s="28">
        <v>0.65385416419088305</v>
      </c>
      <c r="E5926" s="28">
        <v>4</v>
      </c>
      <c r="F5926" s="27">
        <v>43589</v>
      </c>
      <c r="G5926" s="28">
        <v>0.75756860901041068</v>
      </c>
      <c r="H5926" s="28">
        <v>3</v>
      </c>
      <c r="I5926" s="28">
        <v>0.48000000000000004</v>
      </c>
      <c r="J5926" s="28">
        <v>0.67525035027401881</v>
      </c>
      <c r="K5926" s="28">
        <v>4</v>
      </c>
      <c r="L5926" s="28">
        <v>5625</v>
      </c>
      <c r="M5926" s="29">
        <v>3</v>
      </c>
    </row>
    <row r="5927" spans="1:13" x14ac:dyDescent="0.3">
      <c r="A5927">
        <v>5923</v>
      </c>
      <c r="B5927" s="29">
        <v>2015</v>
      </c>
      <c r="C5927" s="27">
        <v>42281</v>
      </c>
      <c r="D5927" s="28">
        <v>0.33651252932728914</v>
      </c>
      <c r="E5927" s="28">
        <v>2</v>
      </c>
      <c r="F5927" s="27">
        <v>43012</v>
      </c>
      <c r="G5927" s="28">
        <v>0.86981274651289275</v>
      </c>
      <c r="H5927" s="28">
        <v>3</v>
      </c>
      <c r="I5927" s="28">
        <v>0.48000000000000004</v>
      </c>
      <c r="J5927" s="28">
        <v>0.77340622390219405</v>
      </c>
      <c r="K5927" s="28">
        <v>5</v>
      </c>
      <c r="L5927" s="28">
        <v>6250</v>
      </c>
      <c r="M5927" s="29">
        <v>2</v>
      </c>
    </row>
    <row r="5928" spans="1:13" x14ac:dyDescent="0.3">
      <c r="A5928">
        <v>5924</v>
      </c>
      <c r="B5928" s="29">
        <v>2015</v>
      </c>
      <c r="C5928" s="27">
        <v>42032</v>
      </c>
      <c r="D5928" s="28">
        <v>0.67157826881185334</v>
      </c>
      <c r="E5928" s="28">
        <v>4</v>
      </c>
      <c r="F5928" s="27">
        <v>43493</v>
      </c>
      <c r="G5928" s="28">
        <v>0.19630493361228218</v>
      </c>
      <c r="H5928" s="28">
        <v>1</v>
      </c>
      <c r="I5928" s="28">
        <v>0.32</v>
      </c>
      <c r="J5928" s="28">
        <v>0.24487070697205704</v>
      </c>
      <c r="K5928" s="28">
        <v>2</v>
      </c>
      <c r="L5928" s="28">
        <v>4375</v>
      </c>
      <c r="M5928" s="29">
        <v>0</v>
      </c>
    </row>
    <row r="5929" spans="1:13" x14ac:dyDescent="0.3">
      <c r="A5929">
        <v>5925</v>
      </c>
      <c r="B5929" s="29">
        <v>2015</v>
      </c>
      <c r="C5929" s="27">
        <v>42090</v>
      </c>
      <c r="D5929" s="28">
        <v>0.13768464722162721</v>
      </c>
      <c r="E5929" s="28">
        <v>1</v>
      </c>
      <c r="F5929" s="27">
        <v>42456</v>
      </c>
      <c r="G5929" s="28">
        <v>0.28109697536875833</v>
      </c>
      <c r="H5929" s="28">
        <v>2</v>
      </c>
      <c r="I5929" s="28">
        <v>0.4</v>
      </c>
      <c r="J5929" s="28">
        <v>4.2273887291551016E-2</v>
      </c>
      <c r="K5929" s="28">
        <v>1</v>
      </c>
      <c r="L5929" s="28">
        <v>3750</v>
      </c>
      <c r="M5929" s="29">
        <v>0</v>
      </c>
    </row>
    <row r="5930" spans="1:13" x14ac:dyDescent="0.3">
      <c r="A5930">
        <v>5926</v>
      </c>
      <c r="B5930" s="29">
        <v>2015</v>
      </c>
      <c r="C5930" s="27">
        <v>42188</v>
      </c>
      <c r="D5930" s="28">
        <v>0.8425027244653559</v>
      </c>
      <c r="E5930" s="28">
        <v>4</v>
      </c>
      <c r="F5930" s="27">
        <v>43649</v>
      </c>
      <c r="G5930" s="28">
        <v>0.64046705441996343</v>
      </c>
      <c r="H5930" s="28">
        <v>3</v>
      </c>
      <c r="I5930" s="28">
        <v>0.48000000000000004</v>
      </c>
      <c r="J5930" s="28">
        <v>0.37486489841619197</v>
      </c>
      <c r="K5930" s="28">
        <v>2</v>
      </c>
      <c r="L5930" s="28">
        <v>4375</v>
      </c>
      <c r="M5930" s="29">
        <v>1</v>
      </c>
    </row>
    <row r="5931" spans="1:13" x14ac:dyDescent="0.3">
      <c r="A5931">
        <v>5927</v>
      </c>
      <c r="B5931" s="29">
        <v>2015</v>
      </c>
      <c r="C5931" s="27">
        <v>42177</v>
      </c>
      <c r="D5931" s="28">
        <v>1.6634741875289794E-2</v>
      </c>
      <c r="E5931" s="28">
        <v>1</v>
      </c>
      <c r="F5931" s="27">
        <v>42543</v>
      </c>
      <c r="G5931" s="28">
        <v>0.20119265596998925</v>
      </c>
      <c r="H5931" s="28">
        <v>1</v>
      </c>
      <c r="I5931" s="28">
        <v>0.32</v>
      </c>
      <c r="J5931" s="28">
        <v>0.52091756659609545</v>
      </c>
      <c r="K5931" s="28">
        <v>3</v>
      </c>
      <c r="L5931" s="28">
        <v>5000</v>
      </c>
      <c r="M5931" s="29">
        <v>0</v>
      </c>
    </row>
    <row r="5932" spans="1:13" x14ac:dyDescent="0.3">
      <c r="A5932">
        <v>5928</v>
      </c>
      <c r="B5932" s="29">
        <v>2015</v>
      </c>
      <c r="C5932" s="27">
        <v>42326</v>
      </c>
      <c r="D5932" s="28">
        <v>0.53454596195256177</v>
      </c>
      <c r="E5932" s="28">
        <v>3</v>
      </c>
      <c r="F5932" s="27">
        <v>43422</v>
      </c>
      <c r="G5932" s="28">
        <v>0.84107265304486956</v>
      </c>
      <c r="H5932" s="28">
        <v>3</v>
      </c>
      <c r="I5932" s="28">
        <v>0.48000000000000004</v>
      </c>
      <c r="J5932" s="28">
        <v>0.36929688173264485</v>
      </c>
      <c r="K5932" s="28">
        <v>2</v>
      </c>
      <c r="L5932" s="28">
        <v>4375</v>
      </c>
      <c r="M5932" s="29">
        <v>3</v>
      </c>
    </row>
    <row r="5933" spans="1:13" x14ac:dyDescent="0.3">
      <c r="A5933">
        <v>5929</v>
      </c>
      <c r="B5933" s="29">
        <v>2015</v>
      </c>
      <c r="C5933" s="27">
        <v>42090</v>
      </c>
      <c r="D5933" s="28">
        <v>3.4173218807631134E-2</v>
      </c>
      <c r="E5933" s="28">
        <v>1</v>
      </c>
      <c r="F5933" s="27">
        <v>42456</v>
      </c>
      <c r="G5933" s="28">
        <v>0.16001264998145115</v>
      </c>
      <c r="H5933" s="28">
        <v>1</v>
      </c>
      <c r="I5933" s="28">
        <v>0.32</v>
      </c>
      <c r="J5933" s="28">
        <v>0.15490134221683849</v>
      </c>
      <c r="K5933" s="28">
        <v>1</v>
      </c>
      <c r="L5933" s="28">
        <v>3750</v>
      </c>
      <c r="M5933" s="29">
        <v>0</v>
      </c>
    </row>
    <row r="5934" spans="1:13" x14ac:dyDescent="0.3">
      <c r="A5934">
        <v>5930</v>
      </c>
      <c r="B5934" s="29">
        <v>2015</v>
      </c>
      <c r="C5934" s="27">
        <v>42295</v>
      </c>
      <c r="D5934" s="28">
        <v>0.77150591862145401</v>
      </c>
      <c r="E5934" s="28">
        <v>4</v>
      </c>
      <c r="F5934" s="27">
        <v>43756</v>
      </c>
      <c r="G5934" s="28">
        <v>0.84546199675951161</v>
      </c>
      <c r="H5934" s="28">
        <v>3</v>
      </c>
      <c r="I5934" s="28">
        <v>0.48000000000000004</v>
      </c>
      <c r="J5934" s="28">
        <v>0.44991453151863281</v>
      </c>
      <c r="K5934" s="28">
        <v>3</v>
      </c>
      <c r="L5934" s="28">
        <v>5000</v>
      </c>
      <c r="M5934" s="29">
        <v>0</v>
      </c>
    </row>
    <row r="5935" spans="1:13" x14ac:dyDescent="0.3">
      <c r="A5935">
        <v>5931</v>
      </c>
      <c r="B5935" s="29">
        <v>2015</v>
      </c>
      <c r="C5935" s="27">
        <v>42260</v>
      </c>
      <c r="D5935" s="28">
        <v>0.62146021031964915</v>
      </c>
      <c r="E5935" s="28">
        <v>4</v>
      </c>
      <c r="F5935" s="27">
        <v>43721</v>
      </c>
      <c r="G5935" s="28">
        <v>0.94056160204854999</v>
      </c>
      <c r="H5935" s="28">
        <v>3</v>
      </c>
      <c r="I5935" s="28">
        <v>0.48000000000000004</v>
      </c>
      <c r="J5935" s="28">
        <v>0.41419006424660831</v>
      </c>
      <c r="K5935" s="28">
        <v>2</v>
      </c>
      <c r="L5935" s="28">
        <v>4375</v>
      </c>
      <c r="M5935" s="29">
        <v>3</v>
      </c>
    </row>
    <row r="5936" spans="1:13" x14ac:dyDescent="0.3">
      <c r="A5936">
        <v>5932</v>
      </c>
      <c r="B5936" s="29">
        <v>2015</v>
      </c>
      <c r="C5936" s="27">
        <v>42221</v>
      </c>
      <c r="D5936" s="28">
        <v>0.33146978974488517</v>
      </c>
      <c r="E5936" s="28">
        <v>2</v>
      </c>
      <c r="F5936" s="27">
        <v>42952</v>
      </c>
      <c r="G5936" s="28">
        <v>0.18514137643936224</v>
      </c>
      <c r="H5936" s="28">
        <v>1</v>
      </c>
      <c r="I5936" s="28">
        <v>0.32</v>
      </c>
      <c r="J5936" s="28">
        <v>9.768757385200677E-2</v>
      </c>
      <c r="K5936" s="28">
        <v>1</v>
      </c>
      <c r="L5936" s="28">
        <v>3750</v>
      </c>
      <c r="M5936" s="29">
        <v>0</v>
      </c>
    </row>
    <row r="5937" spans="1:13" x14ac:dyDescent="0.3">
      <c r="A5937">
        <v>5933</v>
      </c>
      <c r="B5937" s="29">
        <v>2015</v>
      </c>
      <c r="C5937" s="27">
        <v>42197</v>
      </c>
      <c r="D5937" s="28">
        <v>9.8639779828059493E-2</v>
      </c>
      <c r="E5937" s="28">
        <v>1</v>
      </c>
      <c r="F5937" s="27">
        <v>42563</v>
      </c>
      <c r="G5937" s="28">
        <v>6.1908626695984958E-2</v>
      </c>
      <c r="H5937" s="28">
        <v>1</v>
      </c>
      <c r="I5937" s="28">
        <v>0.32</v>
      </c>
      <c r="J5937" s="28">
        <v>4.0129336402949356E-2</v>
      </c>
      <c r="K5937" s="28">
        <v>1</v>
      </c>
      <c r="L5937" s="28">
        <v>3750</v>
      </c>
      <c r="M5937" s="29">
        <v>0</v>
      </c>
    </row>
    <row r="5938" spans="1:13" x14ac:dyDescent="0.3">
      <c r="A5938">
        <v>5934</v>
      </c>
      <c r="B5938" s="29">
        <v>2015</v>
      </c>
      <c r="C5938" s="27">
        <v>42187</v>
      </c>
      <c r="D5938" s="28">
        <v>7.3737162356560804E-2</v>
      </c>
      <c r="E5938" s="28">
        <v>1</v>
      </c>
      <c r="F5938" s="27">
        <v>42553</v>
      </c>
      <c r="G5938" s="28">
        <v>0.40762914091748415</v>
      </c>
      <c r="H5938" s="28">
        <v>2</v>
      </c>
      <c r="I5938" s="28">
        <v>0.4</v>
      </c>
      <c r="J5938" s="28">
        <v>0.55502511107722674</v>
      </c>
      <c r="K5938" s="28">
        <v>3</v>
      </c>
      <c r="L5938" s="28">
        <v>5000</v>
      </c>
      <c r="M5938" s="29">
        <v>0</v>
      </c>
    </row>
    <row r="5939" spans="1:13" x14ac:dyDescent="0.3">
      <c r="A5939">
        <v>5935</v>
      </c>
      <c r="B5939" s="29">
        <v>2015</v>
      </c>
      <c r="C5939" s="27">
        <v>42079</v>
      </c>
      <c r="D5939" s="28">
        <v>0.10284928658266634</v>
      </c>
      <c r="E5939" s="28">
        <v>1</v>
      </c>
      <c r="F5939" s="27">
        <v>42445</v>
      </c>
      <c r="G5939" s="28">
        <v>0.39189575408568633</v>
      </c>
      <c r="H5939" s="28">
        <v>2</v>
      </c>
      <c r="I5939" s="28">
        <v>0.4</v>
      </c>
      <c r="J5939" s="28">
        <v>0.11757824539949058</v>
      </c>
      <c r="K5939" s="28">
        <v>1</v>
      </c>
      <c r="L5939" s="28">
        <v>3750</v>
      </c>
      <c r="M5939" s="29">
        <v>0</v>
      </c>
    </row>
    <row r="5940" spans="1:13" x14ac:dyDescent="0.3">
      <c r="A5940">
        <v>5936</v>
      </c>
      <c r="B5940" s="29">
        <v>2015</v>
      </c>
      <c r="C5940" s="27">
        <v>42363</v>
      </c>
      <c r="D5940" s="28">
        <v>0.33968367996733284</v>
      </c>
      <c r="E5940" s="28">
        <v>2</v>
      </c>
      <c r="F5940" s="27">
        <v>43094</v>
      </c>
      <c r="G5940" s="28">
        <v>0.48245478882824577</v>
      </c>
      <c r="H5940" s="28">
        <v>2</v>
      </c>
      <c r="I5940" s="28">
        <v>0.4</v>
      </c>
      <c r="J5940" s="28">
        <v>0.10985635222458345</v>
      </c>
      <c r="K5940" s="28">
        <v>1</v>
      </c>
      <c r="L5940" s="28">
        <v>3750</v>
      </c>
      <c r="M5940" s="29">
        <v>0</v>
      </c>
    </row>
    <row r="5941" spans="1:13" x14ac:dyDescent="0.3">
      <c r="A5941">
        <v>5937</v>
      </c>
      <c r="B5941" s="29">
        <v>2015</v>
      </c>
      <c r="C5941" s="27">
        <v>42055</v>
      </c>
      <c r="D5941" s="28">
        <v>0.66015384826436507</v>
      </c>
      <c r="E5941" s="28">
        <v>4</v>
      </c>
      <c r="F5941" s="27">
        <v>43516</v>
      </c>
      <c r="G5941" s="28">
        <v>3.1420679861546619E-2</v>
      </c>
      <c r="H5941" s="28">
        <v>1</v>
      </c>
      <c r="I5941" s="28">
        <v>0.32</v>
      </c>
      <c r="J5941" s="28">
        <v>0.1812368706927584</v>
      </c>
      <c r="K5941" s="28">
        <v>1</v>
      </c>
      <c r="L5941" s="28">
        <v>3750</v>
      </c>
      <c r="M5941" s="29">
        <v>1</v>
      </c>
    </row>
    <row r="5942" spans="1:13" x14ac:dyDescent="0.3">
      <c r="A5942">
        <v>5938</v>
      </c>
      <c r="B5942" s="29">
        <v>2015</v>
      </c>
      <c r="C5942" s="27">
        <v>42191</v>
      </c>
      <c r="D5942" s="28">
        <v>0.36590336473923657</v>
      </c>
      <c r="E5942" s="28">
        <v>2</v>
      </c>
      <c r="F5942" s="27">
        <v>42922</v>
      </c>
      <c r="G5942" s="28">
        <v>0.52612105575194645</v>
      </c>
      <c r="H5942" s="28">
        <v>2</v>
      </c>
      <c r="I5942" s="28">
        <v>0.4</v>
      </c>
      <c r="J5942" s="28">
        <v>0.10618911851880186</v>
      </c>
      <c r="K5942" s="28">
        <v>1</v>
      </c>
      <c r="L5942" s="28">
        <v>3750</v>
      </c>
      <c r="M5942" s="29">
        <v>1</v>
      </c>
    </row>
    <row r="5943" spans="1:13" x14ac:dyDescent="0.3">
      <c r="A5943">
        <v>5939</v>
      </c>
      <c r="B5943" s="29">
        <v>2015</v>
      </c>
      <c r="C5943" s="27">
        <v>42354</v>
      </c>
      <c r="D5943" s="28">
        <v>6.7716044956478427E-3</v>
      </c>
      <c r="E5943" s="28">
        <v>1</v>
      </c>
      <c r="F5943" s="27">
        <v>42720</v>
      </c>
      <c r="G5943" s="28">
        <v>0.43633217486483955</v>
      </c>
      <c r="H5943" s="28">
        <v>2</v>
      </c>
      <c r="I5943" s="28">
        <v>0.4</v>
      </c>
      <c r="J5943" s="28">
        <v>0.13655663278760688</v>
      </c>
      <c r="K5943" s="28">
        <v>1</v>
      </c>
      <c r="L5943" s="28">
        <v>3750</v>
      </c>
      <c r="M5943" s="29">
        <v>0</v>
      </c>
    </row>
    <row r="5944" spans="1:13" x14ac:dyDescent="0.3">
      <c r="A5944">
        <v>5940</v>
      </c>
      <c r="B5944" s="29">
        <v>2015</v>
      </c>
      <c r="C5944" s="27">
        <v>42104</v>
      </c>
      <c r="D5944" s="28">
        <v>0.7778626550454768</v>
      </c>
      <c r="E5944" s="28">
        <v>4</v>
      </c>
      <c r="F5944" s="27">
        <v>43565</v>
      </c>
      <c r="G5944" s="28">
        <v>0.72631491708807128</v>
      </c>
      <c r="H5944" s="28">
        <v>3</v>
      </c>
      <c r="I5944" s="28">
        <v>0.48000000000000004</v>
      </c>
      <c r="J5944" s="28">
        <v>0.96174051228053281</v>
      </c>
      <c r="K5944" s="28">
        <v>5</v>
      </c>
      <c r="L5944" s="28">
        <v>6250</v>
      </c>
      <c r="M5944" s="29">
        <v>0</v>
      </c>
    </row>
    <row r="5945" spans="1:13" x14ac:dyDescent="0.3">
      <c r="A5945">
        <v>5941</v>
      </c>
      <c r="B5945" s="29">
        <v>2015</v>
      </c>
      <c r="C5945" s="27">
        <v>42162</v>
      </c>
      <c r="D5945" s="28">
        <v>0.27689305957358434</v>
      </c>
      <c r="E5945" s="28">
        <v>2</v>
      </c>
      <c r="F5945" s="27">
        <v>42893</v>
      </c>
      <c r="G5945" s="28">
        <v>0.40088228968623463</v>
      </c>
      <c r="H5945" s="28">
        <v>2</v>
      </c>
      <c r="I5945" s="28">
        <v>0.4</v>
      </c>
      <c r="J5945" s="28">
        <v>0.66137954036942492</v>
      </c>
      <c r="K5945" s="28">
        <v>4</v>
      </c>
      <c r="L5945" s="28">
        <v>5625</v>
      </c>
      <c r="M5945" s="29">
        <v>0</v>
      </c>
    </row>
    <row r="5946" spans="1:13" x14ac:dyDescent="0.3">
      <c r="A5946">
        <v>5942</v>
      </c>
      <c r="B5946" s="29">
        <v>2015</v>
      </c>
      <c r="C5946" s="27">
        <v>42199</v>
      </c>
      <c r="D5946" s="28">
        <v>0.83211051064054764</v>
      </c>
      <c r="E5946" s="28">
        <v>4</v>
      </c>
      <c r="F5946" s="27">
        <v>43660</v>
      </c>
      <c r="G5946" s="28">
        <v>0.30445729286595602</v>
      </c>
      <c r="H5946" s="28">
        <v>2</v>
      </c>
      <c r="I5946" s="28">
        <v>0.4</v>
      </c>
      <c r="J5946" s="28">
        <v>0.92486865182331424</v>
      </c>
      <c r="K5946" s="28">
        <v>5</v>
      </c>
      <c r="L5946" s="28">
        <v>6250</v>
      </c>
      <c r="M5946" s="29">
        <v>5</v>
      </c>
    </row>
    <row r="5947" spans="1:13" x14ac:dyDescent="0.3">
      <c r="A5947">
        <v>5943</v>
      </c>
      <c r="B5947" s="29">
        <v>2015</v>
      </c>
      <c r="C5947" s="27">
        <v>42153</v>
      </c>
      <c r="D5947" s="28">
        <v>0.27256548551164339</v>
      </c>
      <c r="E5947" s="28">
        <v>2</v>
      </c>
      <c r="F5947" s="27">
        <v>42884</v>
      </c>
      <c r="G5947" s="28">
        <v>0.60332591682135961</v>
      </c>
      <c r="H5947" s="28">
        <v>2</v>
      </c>
      <c r="I5947" s="28">
        <v>0.4</v>
      </c>
      <c r="J5947" s="28">
        <v>0.74246316234673071</v>
      </c>
      <c r="K5947" s="28">
        <v>5</v>
      </c>
      <c r="L5947" s="28">
        <v>6250</v>
      </c>
      <c r="M5947" s="29">
        <v>0</v>
      </c>
    </row>
    <row r="5948" spans="1:13" x14ac:dyDescent="0.3">
      <c r="A5948">
        <v>5944</v>
      </c>
      <c r="B5948" s="29">
        <v>2015</v>
      </c>
      <c r="C5948" s="27">
        <v>42283</v>
      </c>
      <c r="D5948" s="28">
        <v>0.45528090918144826</v>
      </c>
      <c r="E5948" s="28">
        <v>3</v>
      </c>
      <c r="F5948" s="27">
        <v>43379</v>
      </c>
      <c r="G5948" s="28">
        <v>0.5238473328419484</v>
      </c>
      <c r="H5948" s="28">
        <v>2</v>
      </c>
      <c r="I5948" s="28">
        <v>0.4</v>
      </c>
      <c r="J5948" s="28">
        <v>0.10821879715335669</v>
      </c>
      <c r="K5948" s="28">
        <v>1</v>
      </c>
      <c r="L5948" s="28">
        <v>3750</v>
      </c>
      <c r="M5948" s="29">
        <v>1</v>
      </c>
    </row>
    <row r="5949" spans="1:13" x14ac:dyDescent="0.3">
      <c r="A5949">
        <v>5945</v>
      </c>
      <c r="B5949" s="29">
        <v>2015</v>
      </c>
      <c r="C5949" s="27">
        <v>42207</v>
      </c>
      <c r="D5949" s="28">
        <v>0.2364733038190362</v>
      </c>
      <c r="E5949" s="28">
        <v>1</v>
      </c>
      <c r="F5949" s="27">
        <v>42573</v>
      </c>
      <c r="G5949" s="28">
        <v>0.3564627710100895</v>
      </c>
      <c r="H5949" s="28">
        <v>2</v>
      </c>
      <c r="I5949" s="28">
        <v>0.4</v>
      </c>
      <c r="J5949" s="28">
        <v>0.95865528706363012</v>
      </c>
      <c r="K5949" s="28">
        <v>5</v>
      </c>
      <c r="L5949" s="28">
        <v>6250</v>
      </c>
      <c r="M5949" s="29">
        <v>0</v>
      </c>
    </row>
    <row r="5950" spans="1:13" x14ac:dyDescent="0.3">
      <c r="A5950">
        <v>5946</v>
      </c>
      <c r="B5950" s="29">
        <v>2015</v>
      </c>
      <c r="C5950" s="27">
        <v>42237</v>
      </c>
      <c r="D5950" s="28">
        <v>0.40398780783316923</v>
      </c>
      <c r="E5950" s="28">
        <v>2</v>
      </c>
      <c r="F5950" s="27">
        <v>42968</v>
      </c>
      <c r="G5950" s="28">
        <v>0.21326971180797372</v>
      </c>
      <c r="H5950" s="28">
        <v>1</v>
      </c>
      <c r="I5950" s="28">
        <v>0.32</v>
      </c>
      <c r="J5950" s="28">
        <v>0.97847012502645314</v>
      </c>
      <c r="K5950" s="28">
        <v>5</v>
      </c>
      <c r="L5950" s="28">
        <v>6250</v>
      </c>
      <c r="M5950" s="29">
        <v>1</v>
      </c>
    </row>
    <row r="5951" spans="1:13" x14ac:dyDescent="0.3">
      <c r="A5951">
        <v>5947</v>
      </c>
      <c r="B5951" s="29">
        <v>2015</v>
      </c>
      <c r="C5951" s="27">
        <v>42197</v>
      </c>
      <c r="D5951" s="28">
        <v>0.83670926057366213</v>
      </c>
      <c r="E5951" s="28">
        <v>4</v>
      </c>
      <c r="F5951" s="27">
        <v>43658</v>
      </c>
      <c r="G5951" s="28">
        <v>0.745788683311714</v>
      </c>
      <c r="H5951" s="28">
        <v>3</v>
      </c>
      <c r="I5951" s="28">
        <v>0.48000000000000004</v>
      </c>
      <c r="J5951" s="28">
        <v>0.36003430789822111</v>
      </c>
      <c r="K5951" s="28">
        <v>2</v>
      </c>
      <c r="L5951" s="28">
        <v>4375</v>
      </c>
      <c r="M5951" s="29">
        <v>1</v>
      </c>
    </row>
    <row r="5952" spans="1:13" x14ac:dyDescent="0.3">
      <c r="A5952">
        <v>5948</v>
      </c>
      <c r="B5952" s="29">
        <v>2015</v>
      </c>
      <c r="C5952" s="27">
        <v>42035</v>
      </c>
      <c r="D5952" s="28">
        <v>0.21665173189757503</v>
      </c>
      <c r="E5952" s="28">
        <v>1</v>
      </c>
      <c r="F5952" s="27">
        <v>42400</v>
      </c>
      <c r="G5952" s="28">
        <v>0.6554268436297388</v>
      </c>
      <c r="H5952" s="28">
        <v>3</v>
      </c>
      <c r="I5952" s="28">
        <v>0.48000000000000004</v>
      </c>
      <c r="J5952" s="28">
        <v>0.9557212284727804</v>
      </c>
      <c r="K5952" s="28">
        <v>5</v>
      </c>
      <c r="L5952" s="28">
        <v>6250</v>
      </c>
      <c r="M5952" s="29">
        <v>0</v>
      </c>
    </row>
    <row r="5953" spans="1:13" x14ac:dyDescent="0.3">
      <c r="A5953">
        <v>5949</v>
      </c>
      <c r="B5953" s="29">
        <v>2015</v>
      </c>
      <c r="C5953" s="27">
        <v>42006</v>
      </c>
      <c r="D5953" s="28">
        <v>0.69787570981241043</v>
      </c>
      <c r="E5953" s="28">
        <v>4</v>
      </c>
      <c r="F5953" s="27">
        <v>43467</v>
      </c>
      <c r="G5953" s="28">
        <v>0.5141218283734581</v>
      </c>
      <c r="H5953" s="28">
        <v>2</v>
      </c>
      <c r="I5953" s="28">
        <v>0.4</v>
      </c>
      <c r="J5953" s="28">
        <v>0.5720340225667806</v>
      </c>
      <c r="K5953" s="28">
        <v>3</v>
      </c>
      <c r="L5953" s="28">
        <v>5000</v>
      </c>
      <c r="M5953" s="29">
        <v>2</v>
      </c>
    </row>
    <row r="5954" spans="1:13" x14ac:dyDescent="0.3">
      <c r="A5954">
        <v>5950</v>
      </c>
      <c r="B5954" s="29">
        <v>2015</v>
      </c>
      <c r="C5954" s="27">
        <v>42139</v>
      </c>
      <c r="D5954" s="28">
        <v>0.47266851565448342</v>
      </c>
      <c r="E5954" s="28">
        <v>3</v>
      </c>
      <c r="F5954" s="27">
        <v>43235</v>
      </c>
      <c r="G5954" s="28">
        <v>8.5080615022511408E-3</v>
      </c>
      <c r="H5954" s="28">
        <v>1</v>
      </c>
      <c r="I5954" s="28">
        <v>0.32</v>
      </c>
      <c r="J5954" s="28">
        <v>0.33202599628514295</v>
      </c>
      <c r="K5954" s="28">
        <v>2</v>
      </c>
      <c r="L5954" s="28">
        <v>4375</v>
      </c>
      <c r="M5954" s="29">
        <v>2</v>
      </c>
    </row>
    <row r="5955" spans="1:13" x14ac:dyDescent="0.3">
      <c r="A5955">
        <v>5951</v>
      </c>
      <c r="B5955" s="29">
        <v>2015</v>
      </c>
      <c r="C5955" s="27">
        <v>42289</v>
      </c>
      <c r="D5955" s="28">
        <v>0.24757014217342832</v>
      </c>
      <c r="E5955" s="28">
        <v>1</v>
      </c>
      <c r="F5955" s="27">
        <v>42655</v>
      </c>
      <c r="G5955" s="28">
        <v>0.12784919483528667</v>
      </c>
      <c r="H5955" s="28">
        <v>1</v>
      </c>
      <c r="I5955" s="28">
        <v>0.32</v>
      </c>
      <c r="J5955" s="28">
        <v>0.96126686467690925</v>
      </c>
      <c r="K5955" s="28">
        <v>5</v>
      </c>
      <c r="L5955" s="28">
        <v>6250</v>
      </c>
      <c r="M5955" s="29">
        <v>0</v>
      </c>
    </row>
    <row r="5956" spans="1:13" x14ac:dyDescent="0.3">
      <c r="A5956">
        <v>5952</v>
      </c>
      <c r="B5956" s="29">
        <v>2015</v>
      </c>
      <c r="C5956" s="27">
        <v>42014</v>
      </c>
      <c r="D5956" s="28">
        <v>0.8966282279193214</v>
      </c>
      <c r="E5956" s="28">
        <v>4</v>
      </c>
      <c r="F5956" s="27">
        <v>43475</v>
      </c>
      <c r="G5956" s="28">
        <v>0.57737676563753315</v>
      </c>
      <c r="H5956" s="28">
        <v>2</v>
      </c>
      <c r="I5956" s="28">
        <v>0.4</v>
      </c>
      <c r="J5956" s="28">
        <v>0.47022594074981539</v>
      </c>
      <c r="K5956" s="28">
        <v>3</v>
      </c>
      <c r="L5956" s="28">
        <v>5000</v>
      </c>
      <c r="M5956" s="29">
        <v>1</v>
      </c>
    </row>
    <row r="5957" spans="1:13" x14ac:dyDescent="0.3">
      <c r="A5957">
        <v>5953</v>
      </c>
      <c r="B5957" s="29">
        <v>2015</v>
      </c>
      <c r="C5957" s="27">
        <v>42232</v>
      </c>
      <c r="D5957" s="28">
        <v>0.80423146195450668</v>
      </c>
      <c r="E5957" s="28">
        <v>4</v>
      </c>
      <c r="F5957" s="27">
        <v>43693</v>
      </c>
      <c r="G5957" s="28">
        <v>0.49044273384668557</v>
      </c>
      <c r="H5957" s="28">
        <v>2</v>
      </c>
      <c r="I5957" s="28">
        <v>0.4</v>
      </c>
      <c r="J5957" s="28">
        <v>0.49834864838060411</v>
      </c>
      <c r="K5957" s="28">
        <v>3</v>
      </c>
      <c r="L5957" s="28">
        <v>5000</v>
      </c>
      <c r="M5957" s="29">
        <v>0</v>
      </c>
    </row>
    <row r="5958" spans="1:13" x14ac:dyDescent="0.3">
      <c r="A5958">
        <v>5954</v>
      </c>
      <c r="B5958" s="29">
        <v>2015</v>
      </c>
      <c r="C5958" s="27">
        <v>42012</v>
      </c>
      <c r="D5958" s="28">
        <v>0.97727424931636575</v>
      </c>
      <c r="E5958" s="28">
        <v>4</v>
      </c>
      <c r="F5958" s="27">
        <v>43473</v>
      </c>
      <c r="G5958" s="28">
        <v>0.50026654473019772</v>
      </c>
      <c r="H5958" s="28">
        <v>2</v>
      </c>
      <c r="I5958" s="28">
        <v>0.4</v>
      </c>
      <c r="J5958" s="28">
        <v>0.11016682955473112</v>
      </c>
      <c r="K5958" s="28">
        <v>1</v>
      </c>
      <c r="L5958" s="28">
        <v>3750</v>
      </c>
      <c r="M5958" s="29">
        <v>2</v>
      </c>
    </row>
    <row r="5959" spans="1:13" x14ac:dyDescent="0.3">
      <c r="A5959">
        <v>5955</v>
      </c>
      <c r="B5959" s="29">
        <v>2015</v>
      </c>
      <c r="C5959" s="27">
        <v>42089</v>
      </c>
      <c r="D5959" s="28">
        <v>0.70358912056564371</v>
      </c>
      <c r="E5959" s="28">
        <v>4</v>
      </c>
      <c r="F5959" s="27">
        <v>43550</v>
      </c>
      <c r="G5959" s="28">
        <v>0.28372040741113658</v>
      </c>
      <c r="H5959" s="28">
        <v>2</v>
      </c>
      <c r="I5959" s="28">
        <v>0.4</v>
      </c>
      <c r="J5959" s="28">
        <v>0.47042227667641912</v>
      </c>
      <c r="K5959" s="28">
        <v>3</v>
      </c>
      <c r="L5959" s="28">
        <v>5000</v>
      </c>
      <c r="M5959" s="29">
        <v>2</v>
      </c>
    </row>
    <row r="5960" spans="1:13" x14ac:dyDescent="0.3">
      <c r="A5960">
        <v>5956</v>
      </c>
      <c r="B5960" s="29">
        <v>2015</v>
      </c>
      <c r="C5960" s="27">
        <v>42056</v>
      </c>
      <c r="D5960" s="28">
        <v>0.67216889985489725</v>
      </c>
      <c r="E5960" s="28">
        <v>4</v>
      </c>
      <c r="F5960" s="27">
        <v>43517</v>
      </c>
      <c r="G5960" s="28">
        <v>9.807452792047977E-2</v>
      </c>
      <c r="H5960" s="28">
        <v>1</v>
      </c>
      <c r="I5960" s="28">
        <v>0.32</v>
      </c>
      <c r="J5960" s="28">
        <v>4.2011793479965198E-2</v>
      </c>
      <c r="K5960" s="28">
        <v>1</v>
      </c>
      <c r="L5960" s="28">
        <v>3750</v>
      </c>
      <c r="M5960" s="29">
        <v>1</v>
      </c>
    </row>
    <row r="5961" spans="1:13" x14ac:dyDescent="0.3">
      <c r="A5961">
        <v>5957</v>
      </c>
      <c r="B5961" s="29">
        <v>2015</v>
      </c>
      <c r="C5961" s="27">
        <v>42334</v>
      </c>
      <c r="D5961" s="28">
        <v>0.27725260896419901</v>
      </c>
      <c r="E5961" s="28">
        <v>2</v>
      </c>
      <c r="F5961" s="27">
        <v>43065</v>
      </c>
      <c r="G5961" s="28">
        <v>0.70459656805740378</v>
      </c>
      <c r="H5961" s="28">
        <v>3</v>
      </c>
      <c r="I5961" s="28">
        <v>0.48000000000000004</v>
      </c>
      <c r="J5961" s="28">
        <v>0.12146407410040194</v>
      </c>
      <c r="K5961" s="28">
        <v>1</v>
      </c>
      <c r="L5961" s="28">
        <v>3750</v>
      </c>
      <c r="M5961" s="29">
        <v>3</v>
      </c>
    </row>
    <row r="5962" spans="1:13" x14ac:dyDescent="0.3">
      <c r="A5962">
        <v>5958</v>
      </c>
      <c r="B5962" s="29">
        <v>2015</v>
      </c>
      <c r="C5962" s="27">
        <v>42297</v>
      </c>
      <c r="D5962" s="28">
        <v>0.42102635953996037</v>
      </c>
      <c r="E5962" s="28">
        <v>2</v>
      </c>
      <c r="F5962" s="27">
        <v>43028</v>
      </c>
      <c r="G5962" s="28">
        <v>0.26151994577711368</v>
      </c>
      <c r="H5962" s="28">
        <v>1</v>
      </c>
      <c r="I5962" s="28">
        <v>0.32</v>
      </c>
      <c r="J5962" s="28">
        <v>0.88362644976990945</v>
      </c>
      <c r="K5962" s="28">
        <v>5</v>
      </c>
      <c r="L5962" s="28">
        <v>6250</v>
      </c>
      <c r="M5962" s="29">
        <v>0</v>
      </c>
    </row>
    <row r="5963" spans="1:13" x14ac:dyDescent="0.3">
      <c r="A5963">
        <v>5959</v>
      </c>
      <c r="B5963" s="29">
        <v>2015</v>
      </c>
      <c r="C5963" s="27">
        <v>42271</v>
      </c>
      <c r="D5963" s="28">
        <v>0.37130047644755715</v>
      </c>
      <c r="E5963" s="28">
        <v>2</v>
      </c>
      <c r="F5963" s="27">
        <v>43002</v>
      </c>
      <c r="G5963" s="28">
        <v>0.71414512270605635</v>
      </c>
      <c r="H5963" s="28">
        <v>3</v>
      </c>
      <c r="I5963" s="28">
        <v>0.48000000000000004</v>
      </c>
      <c r="J5963" s="28">
        <v>0.4948938939612636</v>
      </c>
      <c r="K5963" s="28">
        <v>3</v>
      </c>
      <c r="L5963" s="28">
        <v>5000</v>
      </c>
      <c r="M5963" s="29">
        <v>1</v>
      </c>
    </row>
    <row r="5964" spans="1:13" x14ac:dyDescent="0.3">
      <c r="A5964">
        <v>5960</v>
      </c>
      <c r="B5964" s="29">
        <v>2015</v>
      </c>
      <c r="C5964" s="27">
        <v>42028</v>
      </c>
      <c r="D5964" s="28">
        <v>0.69826217320359263</v>
      </c>
      <c r="E5964" s="28">
        <v>4</v>
      </c>
      <c r="F5964" s="27">
        <v>43489</v>
      </c>
      <c r="G5964" s="28">
        <v>0.92033203071311309</v>
      </c>
      <c r="H5964" s="28">
        <v>3</v>
      </c>
      <c r="I5964" s="28">
        <v>0.48000000000000004</v>
      </c>
      <c r="J5964" s="28">
        <v>0.37203372229249454</v>
      </c>
      <c r="K5964" s="28">
        <v>2</v>
      </c>
      <c r="L5964" s="28">
        <v>4375</v>
      </c>
      <c r="M5964" s="29">
        <v>1</v>
      </c>
    </row>
    <row r="5965" spans="1:13" x14ac:dyDescent="0.3">
      <c r="A5965">
        <v>5961</v>
      </c>
      <c r="B5965" s="29">
        <v>2015</v>
      </c>
      <c r="C5965" s="27">
        <v>42362</v>
      </c>
      <c r="D5965" s="28">
        <v>6.0130595201779435E-3</v>
      </c>
      <c r="E5965" s="28">
        <v>1</v>
      </c>
      <c r="F5965" s="27">
        <v>42728</v>
      </c>
      <c r="G5965" s="28">
        <v>0.30205911340105684</v>
      </c>
      <c r="H5965" s="28">
        <v>2</v>
      </c>
      <c r="I5965" s="28">
        <v>0.4</v>
      </c>
      <c r="J5965" s="28">
        <v>0.33466776940330967</v>
      </c>
      <c r="K5965" s="28">
        <v>2</v>
      </c>
      <c r="L5965" s="28">
        <v>4375</v>
      </c>
      <c r="M5965" s="29">
        <v>0</v>
      </c>
    </row>
    <row r="5966" spans="1:13" x14ac:dyDescent="0.3">
      <c r="A5966">
        <v>5962</v>
      </c>
      <c r="B5966" s="29">
        <v>2015</v>
      </c>
      <c r="C5966" s="27">
        <v>42329</v>
      </c>
      <c r="D5966" s="28">
        <v>0.65328940384321788</v>
      </c>
      <c r="E5966" s="28">
        <v>4</v>
      </c>
      <c r="F5966" s="27">
        <v>43790</v>
      </c>
      <c r="G5966" s="28">
        <v>0.86414812807193053</v>
      </c>
      <c r="H5966" s="28">
        <v>3</v>
      </c>
      <c r="I5966" s="28">
        <v>0.48000000000000004</v>
      </c>
      <c r="J5966" s="28">
        <v>0.9248720540785258</v>
      </c>
      <c r="K5966" s="28">
        <v>5</v>
      </c>
      <c r="L5966" s="28">
        <v>6250</v>
      </c>
      <c r="M5966" s="29">
        <v>1</v>
      </c>
    </row>
    <row r="5967" spans="1:13" x14ac:dyDescent="0.3">
      <c r="A5967">
        <v>5963</v>
      </c>
      <c r="B5967" s="29">
        <v>2015</v>
      </c>
      <c r="C5967" s="27">
        <v>42042</v>
      </c>
      <c r="D5967" s="28">
        <v>0.15168135219754297</v>
      </c>
      <c r="E5967" s="28">
        <v>1</v>
      </c>
      <c r="F5967" s="27">
        <v>42407</v>
      </c>
      <c r="G5967" s="28">
        <v>0.51464815683282417</v>
      </c>
      <c r="H5967" s="28">
        <v>2</v>
      </c>
      <c r="I5967" s="28">
        <v>0.4</v>
      </c>
      <c r="J5967" s="28">
        <v>0.62505780472934092</v>
      </c>
      <c r="K5967" s="28">
        <v>4</v>
      </c>
      <c r="L5967" s="28">
        <v>5625</v>
      </c>
      <c r="M5967" s="29">
        <v>0</v>
      </c>
    </row>
    <row r="5968" spans="1:13" x14ac:dyDescent="0.3">
      <c r="A5968">
        <v>5964</v>
      </c>
      <c r="B5968" s="29">
        <v>2015</v>
      </c>
      <c r="C5968" s="27">
        <v>42153</v>
      </c>
      <c r="D5968" s="28">
        <v>0.60934582756182187</v>
      </c>
      <c r="E5968" s="28">
        <v>4</v>
      </c>
      <c r="F5968" s="27">
        <v>43614</v>
      </c>
      <c r="G5968" s="28">
        <v>0.85671376526163701</v>
      </c>
      <c r="H5968" s="28">
        <v>3</v>
      </c>
      <c r="I5968" s="28">
        <v>0.48000000000000004</v>
      </c>
      <c r="J5968" s="28">
        <v>6.575267508631466E-2</v>
      </c>
      <c r="K5968" s="28">
        <v>1</v>
      </c>
      <c r="L5968" s="28">
        <v>3750</v>
      </c>
      <c r="M5968" s="29">
        <v>2</v>
      </c>
    </row>
    <row r="5969" spans="1:13" x14ac:dyDescent="0.3">
      <c r="A5969">
        <v>5965</v>
      </c>
      <c r="B5969" s="29">
        <v>2015</v>
      </c>
      <c r="C5969" s="27">
        <v>42211</v>
      </c>
      <c r="D5969" s="28">
        <v>0.83259350180032987</v>
      </c>
      <c r="E5969" s="28">
        <v>4</v>
      </c>
      <c r="F5969" s="27">
        <v>43672</v>
      </c>
      <c r="G5969" s="28">
        <v>2.4630437583273435E-2</v>
      </c>
      <c r="H5969" s="28">
        <v>1</v>
      </c>
      <c r="I5969" s="28">
        <v>0.32</v>
      </c>
      <c r="J5969" s="28">
        <v>0.10064322210022825</v>
      </c>
      <c r="K5969" s="28">
        <v>1</v>
      </c>
      <c r="L5969" s="28">
        <v>3750</v>
      </c>
      <c r="M5969" s="29">
        <v>3</v>
      </c>
    </row>
    <row r="5970" spans="1:13" x14ac:dyDescent="0.3">
      <c r="A5970">
        <v>5966</v>
      </c>
      <c r="B5970" s="29">
        <v>2015</v>
      </c>
      <c r="C5970" s="27">
        <v>42220</v>
      </c>
      <c r="D5970" s="28">
        <v>0.45051423542971858</v>
      </c>
      <c r="E5970" s="28">
        <v>3</v>
      </c>
      <c r="F5970" s="27">
        <v>43316</v>
      </c>
      <c r="G5970" s="28">
        <v>0.4975695749073149</v>
      </c>
      <c r="H5970" s="28">
        <v>2</v>
      </c>
      <c r="I5970" s="28">
        <v>0.4</v>
      </c>
      <c r="J5970" s="28">
        <v>0.4535175877830242</v>
      </c>
      <c r="K5970" s="28">
        <v>3</v>
      </c>
      <c r="L5970" s="28">
        <v>5000</v>
      </c>
      <c r="M5970" s="29">
        <v>0</v>
      </c>
    </row>
    <row r="5971" spans="1:13" x14ac:dyDescent="0.3">
      <c r="A5971">
        <v>5967</v>
      </c>
      <c r="B5971" s="29">
        <v>2015</v>
      </c>
      <c r="C5971" s="27">
        <v>42242</v>
      </c>
      <c r="D5971" s="28">
        <v>0.53993409006897497</v>
      </c>
      <c r="E5971" s="28">
        <v>3</v>
      </c>
      <c r="F5971" s="27">
        <v>43338</v>
      </c>
      <c r="G5971" s="28">
        <v>0.62533730392301745</v>
      </c>
      <c r="H5971" s="28">
        <v>3</v>
      </c>
      <c r="I5971" s="28">
        <v>0.48000000000000004</v>
      </c>
      <c r="J5971" s="28">
        <v>0.4240727644919402</v>
      </c>
      <c r="K5971" s="28">
        <v>3</v>
      </c>
      <c r="L5971" s="28">
        <v>5000</v>
      </c>
      <c r="M5971" s="29">
        <v>3</v>
      </c>
    </row>
    <row r="5972" spans="1:13" x14ac:dyDescent="0.3">
      <c r="A5972">
        <v>5968</v>
      </c>
      <c r="B5972" s="29">
        <v>2015</v>
      </c>
      <c r="C5972" s="27">
        <v>42295</v>
      </c>
      <c r="D5972" s="28">
        <v>8.5776414365061893E-3</v>
      </c>
      <c r="E5972" s="28">
        <v>1</v>
      </c>
      <c r="F5972" s="27">
        <v>42661</v>
      </c>
      <c r="G5972" s="28">
        <v>0.6652705861003072</v>
      </c>
      <c r="H5972" s="28">
        <v>3</v>
      </c>
      <c r="I5972" s="28">
        <v>0.48000000000000004</v>
      </c>
      <c r="J5972" s="28">
        <v>0.15770369592030642</v>
      </c>
      <c r="K5972" s="28">
        <v>1</v>
      </c>
      <c r="L5972" s="28">
        <v>3750</v>
      </c>
      <c r="M5972" s="29">
        <v>0</v>
      </c>
    </row>
    <row r="5973" spans="1:13" x14ac:dyDescent="0.3">
      <c r="A5973">
        <v>5969</v>
      </c>
      <c r="B5973" s="29">
        <v>2015</v>
      </c>
      <c r="C5973" s="27">
        <v>42281</v>
      </c>
      <c r="D5973" s="28">
        <v>0.16214740485581247</v>
      </c>
      <c r="E5973" s="28">
        <v>1</v>
      </c>
      <c r="F5973" s="27">
        <v>42647</v>
      </c>
      <c r="G5973" s="28">
        <v>0.48472486624532707</v>
      </c>
      <c r="H5973" s="28">
        <v>2</v>
      </c>
      <c r="I5973" s="28">
        <v>0.4</v>
      </c>
      <c r="J5973" s="28">
        <v>0.96514577198762652</v>
      </c>
      <c r="K5973" s="28">
        <v>5</v>
      </c>
      <c r="L5973" s="28">
        <v>6250</v>
      </c>
      <c r="M5973" s="29">
        <v>0</v>
      </c>
    </row>
    <row r="5974" spans="1:13" x14ac:dyDescent="0.3">
      <c r="A5974">
        <v>5970</v>
      </c>
      <c r="B5974" s="29">
        <v>2015</v>
      </c>
      <c r="C5974" s="27">
        <v>42138</v>
      </c>
      <c r="D5974" s="28">
        <v>0.32521495854045512</v>
      </c>
      <c r="E5974" s="28">
        <v>2</v>
      </c>
      <c r="F5974" s="27">
        <v>42869</v>
      </c>
      <c r="G5974" s="28">
        <v>0.82175937447318159</v>
      </c>
      <c r="H5974" s="28">
        <v>3</v>
      </c>
      <c r="I5974" s="28">
        <v>0.48000000000000004</v>
      </c>
      <c r="J5974" s="28">
        <v>0.9339376004577995</v>
      </c>
      <c r="K5974" s="28">
        <v>5</v>
      </c>
      <c r="L5974" s="28">
        <v>6250</v>
      </c>
      <c r="M5974" s="29">
        <v>3</v>
      </c>
    </row>
    <row r="5975" spans="1:13" x14ac:dyDescent="0.3">
      <c r="A5975">
        <v>5971</v>
      </c>
      <c r="B5975" s="29">
        <v>2015</v>
      </c>
      <c r="C5975" s="27">
        <v>42350</v>
      </c>
      <c r="D5975" s="28">
        <v>0.60350456187554125</v>
      </c>
      <c r="E5975" s="28">
        <v>4</v>
      </c>
      <c r="F5975" s="27">
        <v>43811</v>
      </c>
      <c r="G5975" s="28">
        <v>0.9170974675970831</v>
      </c>
      <c r="H5975" s="28">
        <v>3</v>
      </c>
      <c r="I5975" s="28">
        <v>0.48000000000000004</v>
      </c>
      <c r="J5975" s="28">
        <v>1.9997846947836351E-2</v>
      </c>
      <c r="K5975" s="28">
        <v>1</v>
      </c>
      <c r="L5975" s="28">
        <v>3750</v>
      </c>
      <c r="M5975" s="29">
        <v>2</v>
      </c>
    </row>
    <row r="5976" spans="1:13" x14ac:dyDescent="0.3">
      <c r="A5976">
        <v>5972</v>
      </c>
      <c r="B5976" s="29">
        <v>2015</v>
      </c>
      <c r="C5976" s="27">
        <v>42136</v>
      </c>
      <c r="D5976" s="28">
        <v>0.19916104317039585</v>
      </c>
      <c r="E5976" s="28">
        <v>1</v>
      </c>
      <c r="F5976" s="27">
        <v>42502</v>
      </c>
      <c r="G5976" s="28">
        <v>0.42587605420414731</v>
      </c>
      <c r="H5976" s="28">
        <v>2</v>
      </c>
      <c r="I5976" s="28">
        <v>0.4</v>
      </c>
      <c r="J5976" s="28">
        <v>0.29967631526009941</v>
      </c>
      <c r="K5976" s="28">
        <v>2</v>
      </c>
      <c r="L5976" s="28">
        <v>4375</v>
      </c>
      <c r="M5976" s="29">
        <v>0</v>
      </c>
    </row>
    <row r="5977" spans="1:13" x14ac:dyDescent="0.3">
      <c r="A5977">
        <v>5973</v>
      </c>
      <c r="B5977" s="29">
        <v>2015</v>
      </c>
      <c r="C5977" s="27">
        <v>42098</v>
      </c>
      <c r="D5977" s="28">
        <v>0.15744509866993284</v>
      </c>
      <c r="E5977" s="28">
        <v>1</v>
      </c>
      <c r="F5977" s="27">
        <v>42464</v>
      </c>
      <c r="G5977" s="28">
        <v>0.14368567613480021</v>
      </c>
      <c r="H5977" s="28">
        <v>1</v>
      </c>
      <c r="I5977" s="28">
        <v>0.32</v>
      </c>
      <c r="J5977" s="28">
        <v>0.75298536718134246</v>
      </c>
      <c r="K5977" s="28">
        <v>5</v>
      </c>
      <c r="L5977" s="28">
        <v>6250</v>
      </c>
      <c r="M5977" s="29">
        <v>0</v>
      </c>
    </row>
    <row r="5978" spans="1:13" x14ac:dyDescent="0.3">
      <c r="A5978">
        <v>5974</v>
      </c>
      <c r="B5978" s="29">
        <v>2015</v>
      </c>
      <c r="C5978" s="27">
        <v>42304</v>
      </c>
      <c r="D5978" s="28">
        <v>0.15657852034376141</v>
      </c>
      <c r="E5978" s="28">
        <v>1</v>
      </c>
      <c r="F5978" s="27">
        <v>42670</v>
      </c>
      <c r="G5978" s="28">
        <v>0.24241093268023373</v>
      </c>
      <c r="H5978" s="28">
        <v>1</v>
      </c>
      <c r="I5978" s="28">
        <v>0.32</v>
      </c>
      <c r="J5978" s="28">
        <v>0.18708635465686774</v>
      </c>
      <c r="K5978" s="28">
        <v>1</v>
      </c>
      <c r="L5978" s="28">
        <v>3750</v>
      </c>
      <c r="M5978" s="29">
        <v>1</v>
      </c>
    </row>
    <row r="5979" spans="1:13" x14ac:dyDescent="0.3">
      <c r="A5979">
        <v>5975</v>
      </c>
      <c r="B5979" s="29">
        <v>2015</v>
      </c>
      <c r="C5979" s="27">
        <v>42208</v>
      </c>
      <c r="D5979" s="28">
        <v>0.50405842041361326</v>
      </c>
      <c r="E5979" s="28">
        <v>3</v>
      </c>
      <c r="F5979" s="27">
        <v>43304</v>
      </c>
      <c r="G5979" s="28">
        <v>0.7874826350118127</v>
      </c>
      <c r="H5979" s="28">
        <v>3</v>
      </c>
      <c r="I5979" s="28">
        <v>0.48000000000000004</v>
      </c>
      <c r="J5979" s="28">
        <v>0.29570044367288217</v>
      </c>
      <c r="K5979" s="28">
        <v>2</v>
      </c>
      <c r="L5979" s="28">
        <v>4375</v>
      </c>
      <c r="M5979" s="29">
        <v>2</v>
      </c>
    </row>
    <row r="5980" spans="1:13" x14ac:dyDescent="0.3">
      <c r="A5980">
        <v>5976</v>
      </c>
      <c r="B5980" s="29">
        <v>2015</v>
      </c>
      <c r="C5980" s="27">
        <v>42137</v>
      </c>
      <c r="D5980" s="28">
        <v>5.0967479896689816E-2</v>
      </c>
      <c r="E5980" s="28">
        <v>1</v>
      </c>
      <c r="F5980" s="27">
        <v>42503</v>
      </c>
      <c r="G5980" s="28">
        <v>0.94368286310213312</v>
      </c>
      <c r="H5980" s="28">
        <v>3</v>
      </c>
      <c r="I5980" s="28">
        <v>0.48000000000000004</v>
      </c>
      <c r="J5980" s="28">
        <v>0.68805515856951383</v>
      </c>
      <c r="K5980" s="28">
        <v>4</v>
      </c>
      <c r="L5980" s="28">
        <v>5625</v>
      </c>
      <c r="M5980" s="29">
        <v>0</v>
      </c>
    </row>
    <row r="5981" spans="1:13" x14ac:dyDescent="0.3">
      <c r="A5981">
        <v>5977</v>
      </c>
      <c r="B5981" s="29">
        <v>2015</v>
      </c>
      <c r="C5981" s="27">
        <v>42247</v>
      </c>
      <c r="D5981" s="28">
        <v>0.65875841540623803</v>
      </c>
      <c r="E5981" s="28">
        <v>4</v>
      </c>
      <c r="F5981" s="27">
        <v>43708</v>
      </c>
      <c r="G5981" s="28">
        <v>0.51722828963109924</v>
      </c>
      <c r="H5981" s="28">
        <v>2</v>
      </c>
      <c r="I5981" s="28">
        <v>0.4</v>
      </c>
      <c r="J5981" s="28">
        <v>0.33030696950624405</v>
      </c>
      <c r="K5981" s="28">
        <v>2</v>
      </c>
      <c r="L5981" s="28">
        <v>4375</v>
      </c>
      <c r="M5981" s="29">
        <v>2</v>
      </c>
    </row>
    <row r="5982" spans="1:13" x14ac:dyDescent="0.3">
      <c r="A5982">
        <v>5978</v>
      </c>
      <c r="B5982" s="29">
        <v>2015</v>
      </c>
      <c r="C5982" s="27">
        <v>42277</v>
      </c>
      <c r="D5982" s="28">
        <v>0.44046541250628168</v>
      </c>
      <c r="E5982" s="28">
        <v>3</v>
      </c>
      <c r="F5982" s="27">
        <v>43373</v>
      </c>
      <c r="G5982" s="28">
        <v>0.50146914965250011</v>
      </c>
      <c r="H5982" s="28">
        <v>2</v>
      </c>
      <c r="I5982" s="28">
        <v>0.4</v>
      </c>
      <c r="J5982" s="28">
        <v>0.73012409721647886</v>
      </c>
      <c r="K5982" s="28">
        <v>5</v>
      </c>
      <c r="L5982" s="28">
        <v>6250</v>
      </c>
      <c r="M5982" s="29">
        <v>3</v>
      </c>
    </row>
    <row r="5983" spans="1:13" x14ac:dyDescent="0.3">
      <c r="A5983">
        <v>5979</v>
      </c>
      <c r="B5983" s="29">
        <v>2015</v>
      </c>
      <c r="C5983" s="27">
        <v>42177</v>
      </c>
      <c r="D5983" s="28">
        <v>0.35504229418232569</v>
      </c>
      <c r="E5983" s="28">
        <v>2</v>
      </c>
      <c r="F5983" s="27">
        <v>42908</v>
      </c>
      <c r="G5983" s="28">
        <v>0.78085424791328117</v>
      </c>
      <c r="H5983" s="28">
        <v>3</v>
      </c>
      <c r="I5983" s="28">
        <v>0.48000000000000004</v>
      </c>
      <c r="J5983" s="28">
        <v>0.22933664095079809</v>
      </c>
      <c r="K5983" s="28">
        <v>2</v>
      </c>
      <c r="L5983" s="28">
        <v>4375</v>
      </c>
      <c r="M5983" s="29">
        <v>1</v>
      </c>
    </row>
    <row r="5984" spans="1:13" x14ac:dyDescent="0.3">
      <c r="A5984">
        <v>5980</v>
      </c>
      <c r="B5984" s="29">
        <v>2015</v>
      </c>
      <c r="C5984" s="27">
        <v>42235</v>
      </c>
      <c r="D5984" s="28">
        <v>0.15096528147854338</v>
      </c>
      <c r="E5984" s="28">
        <v>1</v>
      </c>
      <c r="F5984" s="27">
        <v>42601</v>
      </c>
      <c r="G5984" s="28">
        <v>0.56298058292754283</v>
      </c>
      <c r="H5984" s="28">
        <v>2</v>
      </c>
      <c r="I5984" s="28">
        <v>0.4</v>
      </c>
      <c r="J5984" s="28">
        <v>1.3211631609646446E-2</v>
      </c>
      <c r="K5984" s="28">
        <v>1</v>
      </c>
      <c r="L5984" s="28">
        <v>3750</v>
      </c>
      <c r="M5984" s="29">
        <v>0</v>
      </c>
    </row>
    <row r="5985" spans="1:13" x14ac:dyDescent="0.3">
      <c r="A5985">
        <v>5981</v>
      </c>
      <c r="B5985" s="29">
        <v>2015</v>
      </c>
      <c r="C5985" s="27">
        <v>42224</v>
      </c>
      <c r="D5985" s="28">
        <v>0.56331814076993714</v>
      </c>
      <c r="E5985" s="28">
        <v>3</v>
      </c>
      <c r="F5985" s="27">
        <v>43320</v>
      </c>
      <c r="G5985" s="28">
        <v>0.58905150136013751</v>
      </c>
      <c r="H5985" s="28">
        <v>2</v>
      </c>
      <c r="I5985" s="28">
        <v>0.4</v>
      </c>
      <c r="J5985" s="28">
        <v>0.35198941029060338</v>
      </c>
      <c r="K5985" s="28">
        <v>2</v>
      </c>
      <c r="L5985" s="28">
        <v>4375</v>
      </c>
      <c r="M5985" s="29">
        <v>3</v>
      </c>
    </row>
    <row r="5986" spans="1:13" x14ac:dyDescent="0.3">
      <c r="A5986">
        <v>5982</v>
      </c>
      <c r="B5986" s="29">
        <v>2015</v>
      </c>
      <c r="C5986" s="27">
        <v>42207</v>
      </c>
      <c r="D5986" s="28">
        <v>5.0734508964572766E-2</v>
      </c>
      <c r="E5986" s="28">
        <v>1</v>
      </c>
      <c r="F5986" s="27">
        <v>42573</v>
      </c>
      <c r="G5986" s="28">
        <v>0.81766550361083068</v>
      </c>
      <c r="H5986" s="28">
        <v>3</v>
      </c>
      <c r="I5986" s="28">
        <v>0.48000000000000004</v>
      </c>
      <c r="J5986" s="28">
        <v>0.29744806668311552</v>
      </c>
      <c r="K5986" s="28">
        <v>2</v>
      </c>
      <c r="L5986" s="28">
        <v>4375</v>
      </c>
      <c r="M5986" s="29">
        <v>0</v>
      </c>
    </row>
    <row r="5987" spans="1:13" x14ac:dyDescent="0.3">
      <c r="A5987">
        <v>5983</v>
      </c>
      <c r="B5987" s="29">
        <v>2015</v>
      </c>
      <c r="C5987" s="27">
        <v>42067</v>
      </c>
      <c r="D5987" s="28">
        <v>0.48851104657287647</v>
      </c>
      <c r="E5987" s="28">
        <v>3</v>
      </c>
      <c r="F5987" s="27">
        <v>43163</v>
      </c>
      <c r="G5987" s="28">
        <v>0.39358468447305595</v>
      </c>
      <c r="H5987" s="28">
        <v>2</v>
      </c>
      <c r="I5987" s="28">
        <v>0.4</v>
      </c>
      <c r="J5987" s="28">
        <v>0.39231708055473702</v>
      </c>
      <c r="K5987" s="28">
        <v>2</v>
      </c>
      <c r="L5987" s="28">
        <v>4375</v>
      </c>
      <c r="M5987" s="29">
        <v>1</v>
      </c>
    </row>
    <row r="5988" spans="1:13" x14ac:dyDescent="0.3">
      <c r="A5988">
        <v>5984</v>
      </c>
      <c r="B5988" s="29">
        <v>2015</v>
      </c>
      <c r="C5988" s="27">
        <v>42353</v>
      </c>
      <c r="D5988" s="28">
        <v>0.33597513371727883</v>
      </c>
      <c r="E5988" s="28">
        <v>2</v>
      </c>
      <c r="F5988" s="27">
        <v>43084</v>
      </c>
      <c r="G5988" s="28">
        <v>0.50261017244411599</v>
      </c>
      <c r="H5988" s="28">
        <v>2</v>
      </c>
      <c r="I5988" s="28">
        <v>0.4</v>
      </c>
      <c r="J5988" s="28">
        <v>0.8684557958429141</v>
      </c>
      <c r="K5988" s="28">
        <v>5</v>
      </c>
      <c r="L5988" s="28">
        <v>6250</v>
      </c>
      <c r="M5988" s="29">
        <v>0</v>
      </c>
    </row>
    <row r="5989" spans="1:13" x14ac:dyDescent="0.3">
      <c r="A5989">
        <v>5985</v>
      </c>
      <c r="B5989" s="29">
        <v>2015</v>
      </c>
      <c r="C5989" s="27">
        <v>42083</v>
      </c>
      <c r="D5989" s="28">
        <v>0.1935056727795651</v>
      </c>
      <c r="E5989" s="28">
        <v>1</v>
      </c>
      <c r="F5989" s="27">
        <v>42449</v>
      </c>
      <c r="G5989" s="28">
        <v>0.95138352908383494</v>
      </c>
      <c r="H5989" s="28">
        <v>3</v>
      </c>
      <c r="I5989" s="28">
        <v>0.48000000000000004</v>
      </c>
      <c r="J5989" s="28">
        <v>0.86768807939777504</v>
      </c>
      <c r="K5989" s="28">
        <v>5</v>
      </c>
      <c r="L5989" s="28">
        <v>6250</v>
      </c>
      <c r="M5989" s="29">
        <v>0</v>
      </c>
    </row>
    <row r="5990" spans="1:13" x14ac:dyDescent="0.3">
      <c r="A5990">
        <v>5986</v>
      </c>
      <c r="B5990" s="29">
        <v>2015</v>
      </c>
      <c r="C5990" s="27">
        <v>42108</v>
      </c>
      <c r="D5990" s="28">
        <v>0.83762106976427098</v>
      </c>
      <c r="E5990" s="28">
        <v>4</v>
      </c>
      <c r="F5990" s="27">
        <v>43569</v>
      </c>
      <c r="G5990" s="28">
        <v>0.39170753006884629</v>
      </c>
      <c r="H5990" s="28">
        <v>2</v>
      </c>
      <c r="I5990" s="28">
        <v>0.4</v>
      </c>
      <c r="J5990" s="28">
        <v>0.78264680612929061</v>
      </c>
      <c r="K5990" s="28">
        <v>5</v>
      </c>
      <c r="L5990" s="28">
        <v>6250</v>
      </c>
      <c r="M5990" s="29">
        <v>1</v>
      </c>
    </row>
    <row r="5991" spans="1:13" x14ac:dyDescent="0.3">
      <c r="A5991">
        <v>5987</v>
      </c>
      <c r="B5991" s="29">
        <v>2015</v>
      </c>
      <c r="C5991" s="27">
        <v>42078</v>
      </c>
      <c r="D5991" s="28">
        <v>0.36855706416571343</v>
      </c>
      <c r="E5991" s="28">
        <v>2</v>
      </c>
      <c r="F5991" s="27">
        <v>42809</v>
      </c>
      <c r="G5991" s="28">
        <v>3.1817547550265779E-2</v>
      </c>
      <c r="H5991" s="28">
        <v>1</v>
      </c>
      <c r="I5991" s="28">
        <v>0.32</v>
      </c>
      <c r="J5991" s="28">
        <v>0.75258084794451485</v>
      </c>
      <c r="K5991" s="28">
        <v>5</v>
      </c>
      <c r="L5991" s="28">
        <v>6250</v>
      </c>
      <c r="M5991" s="29">
        <v>1</v>
      </c>
    </row>
    <row r="5992" spans="1:13" x14ac:dyDescent="0.3">
      <c r="A5992">
        <v>5988</v>
      </c>
      <c r="B5992" s="29">
        <v>2015</v>
      </c>
      <c r="C5992" s="27">
        <v>42311</v>
      </c>
      <c r="D5992" s="28">
        <v>0.28817560032112866</v>
      </c>
      <c r="E5992" s="28">
        <v>2</v>
      </c>
      <c r="F5992" s="27">
        <v>43042</v>
      </c>
      <c r="G5992" s="28">
        <v>0.46791085945586852</v>
      </c>
      <c r="H5992" s="28">
        <v>2</v>
      </c>
      <c r="I5992" s="28">
        <v>0.4</v>
      </c>
      <c r="J5992" s="28">
        <v>2.6177758262977968E-2</v>
      </c>
      <c r="K5992" s="28">
        <v>1</v>
      </c>
      <c r="L5992" s="28">
        <v>3750</v>
      </c>
      <c r="M5992" s="29">
        <v>1</v>
      </c>
    </row>
    <row r="5993" spans="1:13" x14ac:dyDescent="0.3">
      <c r="A5993">
        <v>5989</v>
      </c>
      <c r="B5993" s="29">
        <v>2015</v>
      </c>
      <c r="C5993" s="27">
        <v>42117</v>
      </c>
      <c r="D5993" s="28">
        <v>0.45204797678288966</v>
      </c>
      <c r="E5993" s="28">
        <v>3</v>
      </c>
      <c r="F5993" s="27">
        <v>43213</v>
      </c>
      <c r="G5993" s="28">
        <v>0.12271778062654926</v>
      </c>
      <c r="H5993" s="28">
        <v>1</v>
      </c>
      <c r="I5993" s="28">
        <v>0.32</v>
      </c>
      <c r="J5993" s="28">
        <v>0.1524131040261455</v>
      </c>
      <c r="K5993" s="28">
        <v>1</v>
      </c>
      <c r="L5993" s="28">
        <v>3750</v>
      </c>
      <c r="M5993" s="29">
        <v>3</v>
      </c>
    </row>
    <row r="5994" spans="1:13" x14ac:dyDescent="0.3">
      <c r="A5994">
        <v>5990</v>
      </c>
      <c r="B5994" s="29">
        <v>2015</v>
      </c>
      <c r="C5994" s="27">
        <v>42186</v>
      </c>
      <c r="D5994" s="28">
        <v>0.70960224015451312</v>
      </c>
      <c r="E5994" s="28">
        <v>4</v>
      </c>
      <c r="F5994" s="27">
        <v>43647</v>
      </c>
      <c r="G5994" s="28">
        <v>0.83660135684181736</v>
      </c>
      <c r="H5994" s="28">
        <v>3</v>
      </c>
      <c r="I5994" s="28">
        <v>0.48000000000000004</v>
      </c>
      <c r="J5994" s="28">
        <v>0.84461721661009248</v>
      </c>
      <c r="K5994" s="28">
        <v>5</v>
      </c>
      <c r="L5994" s="28">
        <v>6250</v>
      </c>
      <c r="M5994" s="29">
        <v>0</v>
      </c>
    </row>
    <row r="5995" spans="1:13" x14ac:dyDescent="0.3">
      <c r="A5995">
        <v>5991</v>
      </c>
      <c r="B5995" s="29">
        <v>2015</v>
      </c>
      <c r="C5995" s="27">
        <v>42090</v>
      </c>
      <c r="D5995" s="28">
        <v>0.60300499120436668</v>
      </c>
      <c r="E5995" s="28">
        <v>4</v>
      </c>
      <c r="F5995" s="27">
        <v>43551</v>
      </c>
      <c r="G5995" s="28">
        <v>0.36199497027685634</v>
      </c>
      <c r="H5995" s="28">
        <v>2</v>
      </c>
      <c r="I5995" s="28">
        <v>0.4</v>
      </c>
      <c r="J5995" s="28">
        <v>0.51757528062985025</v>
      </c>
      <c r="K5995" s="28">
        <v>3</v>
      </c>
      <c r="L5995" s="28">
        <v>5000</v>
      </c>
      <c r="M5995" s="29">
        <v>2</v>
      </c>
    </row>
    <row r="5996" spans="1:13" x14ac:dyDescent="0.3">
      <c r="A5996">
        <v>5992</v>
      </c>
      <c r="B5996" s="29">
        <v>2015</v>
      </c>
      <c r="C5996" s="27">
        <v>42092</v>
      </c>
      <c r="D5996" s="28">
        <v>0.86276091500370233</v>
      </c>
      <c r="E5996" s="28">
        <v>4</v>
      </c>
      <c r="F5996" s="27">
        <v>43553</v>
      </c>
      <c r="G5996" s="28">
        <v>0.8421849295544116</v>
      </c>
      <c r="H5996" s="28">
        <v>3</v>
      </c>
      <c r="I5996" s="28">
        <v>0.48000000000000004</v>
      </c>
      <c r="J5996" s="28">
        <v>0.56176263766236678</v>
      </c>
      <c r="K5996" s="28">
        <v>3</v>
      </c>
      <c r="L5996" s="28">
        <v>5000</v>
      </c>
      <c r="M5996" s="29">
        <v>1</v>
      </c>
    </row>
    <row r="5997" spans="1:13" x14ac:dyDescent="0.3">
      <c r="A5997">
        <v>5993</v>
      </c>
      <c r="B5997" s="29">
        <v>2015</v>
      </c>
      <c r="C5997" s="27">
        <v>42303</v>
      </c>
      <c r="D5997" s="28">
        <v>0.88771545246949335</v>
      </c>
      <c r="E5997" s="28">
        <v>4</v>
      </c>
      <c r="F5997" s="27">
        <v>43764</v>
      </c>
      <c r="G5997" s="28">
        <v>0.23557648197671743</v>
      </c>
      <c r="H5997" s="28">
        <v>1</v>
      </c>
      <c r="I5997" s="28">
        <v>0.32</v>
      </c>
      <c r="J5997" s="28">
        <v>0.65723902240285637</v>
      </c>
      <c r="K5997" s="28">
        <v>4</v>
      </c>
      <c r="L5997" s="28">
        <v>5625</v>
      </c>
      <c r="M5997" s="29">
        <v>1</v>
      </c>
    </row>
    <row r="5998" spans="1:13" x14ac:dyDescent="0.3">
      <c r="A5998">
        <v>5994</v>
      </c>
      <c r="B5998" s="29">
        <v>2015</v>
      </c>
      <c r="C5998" s="27">
        <v>42213</v>
      </c>
      <c r="D5998" s="28">
        <v>7.4317359508093594E-2</v>
      </c>
      <c r="E5998" s="28">
        <v>1</v>
      </c>
      <c r="F5998" s="27">
        <v>42579</v>
      </c>
      <c r="G5998" s="28">
        <v>0.79173989609391038</v>
      </c>
      <c r="H5998" s="28">
        <v>3</v>
      </c>
      <c r="I5998" s="28">
        <v>0.48000000000000004</v>
      </c>
      <c r="J5998" s="28">
        <v>0.59721497572502691</v>
      </c>
      <c r="K5998" s="28">
        <v>4</v>
      </c>
      <c r="L5998" s="28">
        <v>5625</v>
      </c>
      <c r="M5998" s="29">
        <v>0</v>
      </c>
    </row>
    <row r="5999" spans="1:13" x14ac:dyDescent="0.3">
      <c r="A5999">
        <v>5995</v>
      </c>
      <c r="B5999" s="29">
        <v>2015</v>
      </c>
      <c r="C5999" s="27">
        <v>42190</v>
      </c>
      <c r="D5999" s="28">
        <v>0.25559220703720398</v>
      </c>
      <c r="E5999" s="28">
        <v>2</v>
      </c>
      <c r="F5999" s="27">
        <v>42921</v>
      </c>
      <c r="G5999" s="28">
        <v>0.99183741897125022</v>
      </c>
      <c r="H5999" s="28">
        <v>3</v>
      </c>
      <c r="I5999" s="28">
        <v>0.48000000000000004</v>
      </c>
      <c r="J5999" s="28">
        <v>0.51373037384980569</v>
      </c>
      <c r="K5999" s="28">
        <v>3</v>
      </c>
      <c r="L5999" s="28">
        <v>5000</v>
      </c>
      <c r="M5999" s="29">
        <v>0</v>
      </c>
    </row>
    <row r="6000" spans="1:13" x14ac:dyDescent="0.3">
      <c r="A6000">
        <v>5996</v>
      </c>
      <c r="B6000" s="29">
        <v>2015</v>
      </c>
      <c r="C6000" s="27">
        <v>42186</v>
      </c>
      <c r="D6000" s="28">
        <v>0.83966979048751811</v>
      </c>
      <c r="E6000" s="28">
        <v>4</v>
      </c>
      <c r="F6000" s="27">
        <v>43647</v>
      </c>
      <c r="G6000" s="28">
        <v>0.52609231948362556</v>
      </c>
      <c r="H6000" s="28">
        <v>2</v>
      </c>
      <c r="I6000" s="28">
        <v>0.4</v>
      </c>
      <c r="J6000" s="28">
        <v>0.45419142642308408</v>
      </c>
      <c r="K6000" s="28">
        <v>3</v>
      </c>
      <c r="L6000" s="28">
        <v>5000</v>
      </c>
      <c r="M6000" s="29">
        <v>3</v>
      </c>
    </row>
    <row r="6001" spans="1:13" x14ac:dyDescent="0.3">
      <c r="A6001">
        <v>5997</v>
      </c>
      <c r="B6001" s="29">
        <v>2015</v>
      </c>
      <c r="C6001" s="27">
        <v>42036</v>
      </c>
      <c r="D6001" s="28">
        <v>0.18565050245630443</v>
      </c>
      <c r="E6001" s="28">
        <v>1</v>
      </c>
      <c r="F6001" s="27">
        <v>42401</v>
      </c>
      <c r="G6001" s="28">
        <v>0.95631393382591057</v>
      </c>
      <c r="H6001" s="28">
        <v>3</v>
      </c>
      <c r="I6001" s="28">
        <v>0.48000000000000004</v>
      </c>
      <c r="J6001" s="28">
        <v>0.42206454273365457</v>
      </c>
      <c r="K6001" s="28">
        <v>3</v>
      </c>
      <c r="L6001" s="28">
        <v>5000</v>
      </c>
      <c r="M6001" s="29">
        <v>0</v>
      </c>
    </row>
    <row r="6002" spans="1:13" x14ac:dyDescent="0.3">
      <c r="A6002">
        <v>5998</v>
      </c>
      <c r="B6002" s="29">
        <v>2015</v>
      </c>
      <c r="C6002" s="27">
        <v>42075</v>
      </c>
      <c r="D6002" s="28">
        <v>0.57650450036832701</v>
      </c>
      <c r="E6002" s="28">
        <v>3</v>
      </c>
      <c r="F6002" s="27">
        <v>43171</v>
      </c>
      <c r="G6002" s="28">
        <v>0.21382603173850268</v>
      </c>
      <c r="H6002" s="28">
        <v>1</v>
      </c>
      <c r="I6002" s="28">
        <v>0.32</v>
      </c>
      <c r="J6002" s="28">
        <v>0.3761438559493081</v>
      </c>
      <c r="K6002" s="28">
        <v>2</v>
      </c>
      <c r="L6002" s="28">
        <v>4375</v>
      </c>
      <c r="M6002" s="29">
        <v>1</v>
      </c>
    </row>
    <row r="6003" spans="1:13" x14ac:dyDescent="0.3">
      <c r="A6003">
        <v>5999</v>
      </c>
      <c r="B6003" s="29">
        <v>2015</v>
      </c>
      <c r="C6003" s="27">
        <v>42327</v>
      </c>
      <c r="D6003" s="28">
        <v>0.30285133170111067</v>
      </c>
      <c r="E6003" s="28">
        <v>2</v>
      </c>
      <c r="F6003" s="27">
        <v>43058</v>
      </c>
      <c r="G6003" s="28">
        <v>0.67270230052564872</v>
      </c>
      <c r="H6003" s="28">
        <v>3</v>
      </c>
      <c r="I6003" s="28">
        <v>0.48000000000000004</v>
      </c>
      <c r="J6003" s="28">
        <v>0.37814994208130193</v>
      </c>
      <c r="K6003" s="28">
        <v>2</v>
      </c>
      <c r="L6003" s="28">
        <v>4375</v>
      </c>
      <c r="M6003" s="29">
        <v>2</v>
      </c>
    </row>
    <row r="6004" spans="1:13" x14ac:dyDescent="0.3">
      <c r="A6004">
        <v>6000</v>
      </c>
      <c r="B6004" s="29">
        <v>2015</v>
      </c>
      <c r="C6004" s="27">
        <v>42113</v>
      </c>
      <c r="D6004" s="28">
        <v>4.3437590677778415E-2</v>
      </c>
      <c r="E6004" s="28">
        <v>1</v>
      </c>
      <c r="F6004" s="27">
        <v>42479</v>
      </c>
      <c r="G6004" s="28">
        <v>0.65682508863764355</v>
      </c>
      <c r="H6004" s="28">
        <v>3</v>
      </c>
      <c r="I6004" s="28">
        <v>0.48000000000000004</v>
      </c>
      <c r="J6004" s="28">
        <v>2.2544918966310168E-2</v>
      </c>
      <c r="K6004" s="28">
        <v>1</v>
      </c>
      <c r="L6004" s="28">
        <v>3750</v>
      </c>
      <c r="M6004" s="29">
        <v>2</v>
      </c>
    </row>
    <row r="6005" spans="1:13" x14ac:dyDescent="0.3">
      <c r="A6005">
        <v>6001</v>
      </c>
      <c r="B6005" s="29">
        <v>2015</v>
      </c>
      <c r="C6005" s="27">
        <v>42142</v>
      </c>
      <c r="D6005" s="28">
        <v>0.36315709216402536</v>
      </c>
      <c r="E6005" s="28">
        <v>2</v>
      </c>
      <c r="F6005" s="27">
        <v>42873</v>
      </c>
      <c r="G6005" s="28">
        <v>0.45359095686478812</v>
      </c>
      <c r="H6005" s="28">
        <v>2</v>
      </c>
      <c r="I6005" s="28">
        <v>0.4</v>
      </c>
      <c r="J6005" s="28">
        <v>4.0341367959427998E-2</v>
      </c>
      <c r="K6005" s="28">
        <v>1</v>
      </c>
      <c r="L6005" s="28">
        <v>3750</v>
      </c>
      <c r="M6005" s="29">
        <v>3</v>
      </c>
    </row>
    <row r="6006" spans="1:13" x14ac:dyDescent="0.3">
      <c r="A6006">
        <v>6002</v>
      </c>
      <c r="B6006" s="29">
        <v>2015</v>
      </c>
      <c r="C6006" s="27">
        <v>42246</v>
      </c>
      <c r="D6006" s="28">
        <v>1.866520653424586E-2</v>
      </c>
      <c r="E6006" s="28">
        <v>1</v>
      </c>
      <c r="F6006" s="27">
        <v>42612</v>
      </c>
      <c r="G6006" s="28">
        <v>0.58638419260980801</v>
      </c>
      <c r="H6006" s="28">
        <v>2</v>
      </c>
      <c r="I6006" s="28">
        <v>0.4</v>
      </c>
      <c r="J6006" s="28">
        <v>0.65587341815894817</v>
      </c>
      <c r="K6006" s="28">
        <v>4</v>
      </c>
      <c r="L6006" s="28">
        <v>5625</v>
      </c>
      <c r="M6006" s="29">
        <v>0</v>
      </c>
    </row>
    <row r="6007" spans="1:13" x14ac:dyDescent="0.3">
      <c r="A6007">
        <v>6003</v>
      </c>
      <c r="B6007" s="29">
        <v>2015</v>
      </c>
      <c r="C6007" s="27">
        <v>42177</v>
      </c>
      <c r="D6007" s="28">
        <v>0.40074354222152664</v>
      </c>
      <c r="E6007" s="28">
        <v>2</v>
      </c>
      <c r="F6007" s="27">
        <v>42908</v>
      </c>
      <c r="G6007" s="28">
        <v>0.34654503769056288</v>
      </c>
      <c r="H6007" s="28">
        <v>2</v>
      </c>
      <c r="I6007" s="28">
        <v>0.4</v>
      </c>
      <c r="J6007" s="28">
        <v>0.99244956944895268</v>
      </c>
      <c r="K6007" s="28">
        <v>5</v>
      </c>
      <c r="L6007" s="28">
        <v>6250</v>
      </c>
      <c r="M6007" s="29">
        <v>3</v>
      </c>
    </row>
    <row r="6008" spans="1:13" x14ac:dyDescent="0.3">
      <c r="A6008">
        <v>6004</v>
      </c>
      <c r="B6008" s="29">
        <v>2015</v>
      </c>
      <c r="C6008" s="27">
        <v>42165</v>
      </c>
      <c r="D6008" s="28">
        <v>0.16205080327913968</v>
      </c>
      <c r="E6008" s="28">
        <v>1</v>
      </c>
      <c r="F6008" s="27">
        <v>42531</v>
      </c>
      <c r="G6008" s="28">
        <v>0.78506676359933991</v>
      </c>
      <c r="H6008" s="28">
        <v>3</v>
      </c>
      <c r="I6008" s="28">
        <v>0.48000000000000004</v>
      </c>
      <c r="J6008" s="28">
        <v>9.5596080113891646E-2</v>
      </c>
      <c r="K6008" s="28">
        <v>1</v>
      </c>
      <c r="L6008" s="28">
        <v>3750</v>
      </c>
      <c r="M6008" s="29">
        <v>0</v>
      </c>
    </row>
    <row r="6009" spans="1:13" x14ac:dyDescent="0.3">
      <c r="A6009">
        <v>6005</v>
      </c>
      <c r="B6009" s="29">
        <v>2015</v>
      </c>
      <c r="C6009" s="27">
        <v>42100</v>
      </c>
      <c r="D6009" s="28">
        <v>0.64538914382821488</v>
      </c>
      <c r="E6009" s="28">
        <v>4</v>
      </c>
      <c r="F6009" s="27">
        <v>43561</v>
      </c>
      <c r="G6009" s="28">
        <v>0.73470473910660572</v>
      </c>
      <c r="H6009" s="28">
        <v>3</v>
      </c>
      <c r="I6009" s="28">
        <v>0.48000000000000004</v>
      </c>
      <c r="J6009" s="28">
        <v>0.54918734587220097</v>
      </c>
      <c r="K6009" s="28">
        <v>3</v>
      </c>
      <c r="L6009" s="28">
        <v>5000</v>
      </c>
      <c r="M6009" s="29">
        <v>0</v>
      </c>
    </row>
    <row r="6010" spans="1:13" x14ac:dyDescent="0.3">
      <c r="A6010">
        <v>6006</v>
      </c>
      <c r="B6010" s="29">
        <v>2015</v>
      </c>
      <c r="C6010" s="27">
        <v>42135</v>
      </c>
      <c r="D6010" s="28">
        <v>0.52074098859999784</v>
      </c>
      <c r="E6010" s="28">
        <v>3</v>
      </c>
      <c r="F6010" s="27">
        <v>43231</v>
      </c>
      <c r="G6010" s="28">
        <v>0.16255079277479556</v>
      </c>
      <c r="H6010" s="28">
        <v>1</v>
      </c>
      <c r="I6010" s="28">
        <v>0.32</v>
      </c>
      <c r="J6010" s="28">
        <v>0.17197701025663137</v>
      </c>
      <c r="K6010" s="28">
        <v>1</v>
      </c>
      <c r="L6010" s="28">
        <v>3750</v>
      </c>
      <c r="M6010" s="29">
        <v>1</v>
      </c>
    </row>
    <row r="6011" spans="1:13" x14ac:dyDescent="0.3">
      <c r="A6011">
        <v>6007</v>
      </c>
      <c r="B6011" s="29">
        <v>2015</v>
      </c>
      <c r="C6011" s="27">
        <v>42054</v>
      </c>
      <c r="D6011" s="28">
        <v>0.92029254265121441</v>
      </c>
      <c r="E6011" s="28">
        <v>4</v>
      </c>
      <c r="F6011" s="27">
        <v>43515</v>
      </c>
      <c r="G6011" s="28">
        <v>0.69414905711689967</v>
      </c>
      <c r="H6011" s="28">
        <v>3</v>
      </c>
      <c r="I6011" s="28">
        <v>0.48000000000000004</v>
      </c>
      <c r="J6011" s="28">
        <v>0.53146058459455159</v>
      </c>
      <c r="K6011" s="28">
        <v>3</v>
      </c>
      <c r="L6011" s="28">
        <v>5000</v>
      </c>
      <c r="M6011" s="29">
        <v>3</v>
      </c>
    </row>
    <row r="6012" spans="1:13" x14ac:dyDescent="0.3">
      <c r="A6012">
        <v>6008</v>
      </c>
      <c r="B6012" s="29">
        <v>2015</v>
      </c>
      <c r="C6012" s="27">
        <v>42274</v>
      </c>
      <c r="D6012" s="28">
        <v>0.82749787706702671</v>
      </c>
      <c r="E6012" s="28">
        <v>4</v>
      </c>
      <c r="F6012" s="27">
        <v>43735</v>
      </c>
      <c r="G6012" s="28">
        <v>0.16821781992087259</v>
      </c>
      <c r="H6012" s="28">
        <v>1</v>
      </c>
      <c r="I6012" s="28">
        <v>0.32</v>
      </c>
      <c r="J6012" s="28">
        <v>0.22164438301719069</v>
      </c>
      <c r="K6012" s="28">
        <v>2</v>
      </c>
      <c r="L6012" s="28">
        <v>4375</v>
      </c>
      <c r="M6012" s="29">
        <v>1</v>
      </c>
    </row>
    <row r="6013" spans="1:13" x14ac:dyDescent="0.3">
      <c r="A6013">
        <v>6009</v>
      </c>
      <c r="B6013" s="29">
        <v>2015</v>
      </c>
      <c r="C6013" s="27">
        <v>42177</v>
      </c>
      <c r="D6013" s="28">
        <v>0.97879342726272056</v>
      </c>
      <c r="E6013" s="28">
        <v>4</v>
      </c>
      <c r="F6013" s="27">
        <v>43638</v>
      </c>
      <c r="G6013" s="28">
        <v>0.89691132561000042</v>
      </c>
      <c r="H6013" s="28">
        <v>3</v>
      </c>
      <c r="I6013" s="28">
        <v>0.48000000000000004</v>
      </c>
      <c r="J6013" s="28">
        <v>0.11186094162888105</v>
      </c>
      <c r="K6013" s="28">
        <v>1</v>
      </c>
      <c r="L6013" s="28">
        <v>3750</v>
      </c>
      <c r="M6013" s="29">
        <v>2</v>
      </c>
    </row>
    <row r="6014" spans="1:13" x14ac:dyDescent="0.3">
      <c r="A6014">
        <v>6010</v>
      </c>
      <c r="B6014" s="29">
        <v>2015</v>
      </c>
      <c r="C6014" s="27">
        <v>42111</v>
      </c>
      <c r="D6014" s="28">
        <v>6.7355951468589748E-2</v>
      </c>
      <c r="E6014" s="28">
        <v>1</v>
      </c>
      <c r="F6014" s="27">
        <v>42477</v>
      </c>
      <c r="G6014" s="28">
        <v>0.57419158532850934</v>
      </c>
      <c r="H6014" s="28">
        <v>2</v>
      </c>
      <c r="I6014" s="28">
        <v>0.4</v>
      </c>
      <c r="J6014" s="28">
        <v>0.4540124483542598</v>
      </c>
      <c r="K6014" s="28">
        <v>3</v>
      </c>
      <c r="L6014" s="28">
        <v>5000</v>
      </c>
      <c r="M6014" s="29">
        <v>0</v>
      </c>
    </row>
    <row r="6015" spans="1:13" x14ac:dyDescent="0.3">
      <c r="A6015">
        <v>6011</v>
      </c>
      <c r="B6015" s="29">
        <v>2015</v>
      </c>
      <c r="C6015" s="27">
        <v>42207</v>
      </c>
      <c r="D6015" s="28">
        <v>0.71448789425997195</v>
      </c>
      <c r="E6015" s="28">
        <v>4</v>
      </c>
      <c r="F6015" s="27">
        <v>43668</v>
      </c>
      <c r="G6015" s="28">
        <v>0.75812489371854874</v>
      </c>
      <c r="H6015" s="28">
        <v>3</v>
      </c>
      <c r="I6015" s="28">
        <v>0.48000000000000004</v>
      </c>
      <c r="J6015" s="28">
        <v>0.66875224222107277</v>
      </c>
      <c r="K6015" s="28">
        <v>4</v>
      </c>
      <c r="L6015" s="28">
        <v>5625</v>
      </c>
      <c r="M6015" s="29">
        <v>2</v>
      </c>
    </row>
    <row r="6016" spans="1:13" x14ac:dyDescent="0.3">
      <c r="A6016">
        <v>6012</v>
      </c>
      <c r="B6016" s="29">
        <v>2015</v>
      </c>
      <c r="C6016" s="27">
        <v>42307</v>
      </c>
      <c r="D6016" s="28">
        <v>0.72098091464002811</v>
      </c>
      <c r="E6016" s="28">
        <v>4</v>
      </c>
      <c r="F6016" s="27">
        <v>43768</v>
      </c>
      <c r="G6016" s="28">
        <v>0.15652586685108749</v>
      </c>
      <c r="H6016" s="28">
        <v>1</v>
      </c>
      <c r="I6016" s="28">
        <v>0.32</v>
      </c>
      <c r="J6016" s="28">
        <v>0.40973357889505813</v>
      </c>
      <c r="K6016" s="28">
        <v>2</v>
      </c>
      <c r="L6016" s="28">
        <v>4375</v>
      </c>
      <c r="M6016" s="29">
        <v>1</v>
      </c>
    </row>
    <row r="6017" spans="1:13" x14ac:dyDescent="0.3">
      <c r="A6017">
        <v>6013</v>
      </c>
      <c r="B6017" s="29">
        <v>2015</v>
      </c>
      <c r="C6017" s="27">
        <v>42342</v>
      </c>
      <c r="D6017" s="28">
        <v>4.609404896977809E-2</v>
      </c>
      <c r="E6017" s="28">
        <v>1</v>
      </c>
      <c r="F6017" s="27">
        <v>42708</v>
      </c>
      <c r="G6017" s="28">
        <v>0.45634094125126867</v>
      </c>
      <c r="H6017" s="28">
        <v>2</v>
      </c>
      <c r="I6017" s="28">
        <v>0.4</v>
      </c>
      <c r="J6017" s="28">
        <v>0.80039270493085501</v>
      </c>
      <c r="K6017" s="28">
        <v>5</v>
      </c>
      <c r="L6017" s="28">
        <v>6250</v>
      </c>
      <c r="M6017" s="29">
        <v>0</v>
      </c>
    </row>
    <row r="6018" spans="1:13" x14ac:dyDescent="0.3">
      <c r="A6018">
        <v>6014</v>
      </c>
      <c r="B6018" s="29">
        <v>2015</v>
      </c>
      <c r="C6018" s="27">
        <v>42261</v>
      </c>
      <c r="D6018" s="28">
        <v>0.21540408664520327</v>
      </c>
      <c r="E6018" s="28">
        <v>1</v>
      </c>
      <c r="F6018" s="27">
        <v>42627</v>
      </c>
      <c r="G6018" s="28">
        <v>0.41065167090185051</v>
      </c>
      <c r="H6018" s="28">
        <v>2</v>
      </c>
      <c r="I6018" s="28">
        <v>0.4</v>
      </c>
      <c r="J6018" s="28">
        <v>0.92201476870039112</v>
      </c>
      <c r="K6018" s="28">
        <v>5</v>
      </c>
      <c r="L6018" s="28">
        <v>6250</v>
      </c>
      <c r="M6018" s="29">
        <v>0</v>
      </c>
    </row>
    <row r="6019" spans="1:13" x14ac:dyDescent="0.3">
      <c r="A6019">
        <v>6015</v>
      </c>
      <c r="B6019" s="29">
        <v>2015</v>
      </c>
      <c r="C6019" s="27">
        <v>42341</v>
      </c>
      <c r="D6019" s="28">
        <v>0.70025691405632817</v>
      </c>
      <c r="E6019" s="28">
        <v>4</v>
      </c>
      <c r="F6019" s="27">
        <v>43802</v>
      </c>
      <c r="G6019" s="28">
        <v>9.9055413011603921E-2</v>
      </c>
      <c r="H6019" s="28">
        <v>1</v>
      </c>
      <c r="I6019" s="28">
        <v>0.32</v>
      </c>
      <c r="J6019" s="28">
        <v>5.91596784376619E-2</v>
      </c>
      <c r="K6019" s="28">
        <v>1</v>
      </c>
      <c r="L6019" s="28">
        <v>3750</v>
      </c>
      <c r="M6019" s="29">
        <v>2</v>
      </c>
    </row>
    <row r="6020" spans="1:13" x14ac:dyDescent="0.3">
      <c r="A6020">
        <v>6016</v>
      </c>
      <c r="B6020" s="29">
        <v>2015</v>
      </c>
      <c r="C6020" s="27">
        <v>42096</v>
      </c>
      <c r="D6020" s="28">
        <v>0.90661749225893606</v>
      </c>
      <c r="E6020" s="28">
        <v>4</v>
      </c>
      <c r="F6020" s="27">
        <v>43557</v>
      </c>
      <c r="G6020" s="28">
        <v>0.10049260139125171</v>
      </c>
      <c r="H6020" s="28">
        <v>1</v>
      </c>
      <c r="I6020" s="28">
        <v>0.32</v>
      </c>
      <c r="J6020" s="28">
        <v>0.25160161639460832</v>
      </c>
      <c r="K6020" s="28">
        <v>2</v>
      </c>
      <c r="L6020" s="28">
        <v>4375</v>
      </c>
      <c r="M6020" s="29">
        <v>1</v>
      </c>
    </row>
    <row r="6021" spans="1:13" x14ac:dyDescent="0.3">
      <c r="A6021">
        <v>6017</v>
      </c>
      <c r="B6021" s="29">
        <v>2015</v>
      </c>
      <c r="C6021" s="27">
        <v>42274</v>
      </c>
      <c r="D6021" s="28">
        <v>0.11671988150912138</v>
      </c>
      <c r="E6021" s="28">
        <v>1</v>
      </c>
      <c r="F6021" s="27">
        <v>42640</v>
      </c>
      <c r="G6021" s="28">
        <v>0.83121103420013809</v>
      </c>
      <c r="H6021" s="28">
        <v>3</v>
      </c>
      <c r="I6021" s="28">
        <v>0.48000000000000004</v>
      </c>
      <c r="J6021" s="28">
        <v>0.79447161404717459</v>
      </c>
      <c r="K6021" s="28">
        <v>5</v>
      </c>
      <c r="L6021" s="28">
        <v>6250</v>
      </c>
      <c r="M6021" s="29">
        <v>0</v>
      </c>
    </row>
    <row r="6022" spans="1:13" x14ac:dyDescent="0.3">
      <c r="A6022">
        <v>6018</v>
      </c>
      <c r="B6022" s="29">
        <v>2015</v>
      </c>
      <c r="C6022" s="27">
        <v>42222</v>
      </c>
      <c r="D6022" s="28">
        <v>0.64966543464547588</v>
      </c>
      <c r="E6022" s="28">
        <v>4</v>
      </c>
      <c r="F6022" s="27">
        <v>43683</v>
      </c>
      <c r="G6022" s="28">
        <v>0.84381272847835642</v>
      </c>
      <c r="H6022" s="28">
        <v>3</v>
      </c>
      <c r="I6022" s="28">
        <v>0.48000000000000004</v>
      </c>
      <c r="J6022" s="28">
        <v>0.43529879150285</v>
      </c>
      <c r="K6022" s="28">
        <v>3</v>
      </c>
      <c r="L6022" s="28">
        <v>5000</v>
      </c>
      <c r="M6022" s="29">
        <v>6</v>
      </c>
    </row>
    <row r="6023" spans="1:13" x14ac:dyDescent="0.3">
      <c r="A6023">
        <v>6019</v>
      </c>
      <c r="B6023" s="29">
        <v>2015</v>
      </c>
      <c r="C6023" s="27">
        <v>42092</v>
      </c>
      <c r="D6023" s="28">
        <v>0.19647614196438135</v>
      </c>
      <c r="E6023" s="28">
        <v>1</v>
      </c>
      <c r="F6023" s="27">
        <v>42458</v>
      </c>
      <c r="G6023" s="28">
        <v>0.28376007804211989</v>
      </c>
      <c r="H6023" s="28">
        <v>2</v>
      </c>
      <c r="I6023" s="28">
        <v>0.4</v>
      </c>
      <c r="J6023" s="28">
        <v>0.16837087417123586</v>
      </c>
      <c r="K6023" s="28">
        <v>1</v>
      </c>
      <c r="L6023" s="28">
        <v>3750</v>
      </c>
      <c r="M6023" s="29">
        <v>0</v>
      </c>
    </row>
    <row r="6024" spans="1:13" x14ac:dyDescent="0.3">
      <c r="A6024">
        <v>6020</v>
      </c>
      <c r="B6024" s="29">
        <v>2015</v>
      </c>
      <c r="C6024" s="27">
        <v>42054</v>
      </c>
      <c r="D6024" s="28">
        <v>0.38139718340495676</v>
      </c>
      <c r="E6024" s="28">
        <v>2</v>
      </c>
      <c r="F6024" s="27">
        <v>42785</v>
      </c>
      <c r="G6024" s="28">
        <v>0.34310442190150359</v>
      </c>
      <c r="H6024" s="28">
        <v>2</v>
      </c>
      <c r="I6024" s="28">
        <v>0.4</v>
      </c>
      <c r="J6024" s="28">
        <v>0.25376680924343908</v>
      </c>
      <c r="K6024" s="28">
        <v>2</v>
      </c>
      <c r="L6024" s="28">
        <v>4375</v>
      </c>
      <c r="M6024" s="29">
        <v>2</v>
      </c>
    </row>
    <row r="6025" spans="1:13" x14ac:dyDescent="0.3">
      <c r="A6025">
        <v>6021</v>
      </c>
      <c r="B6025" s="29">
        <v>2015</v>
      </c>
      <c r="C6025" s="27">
        <v>42017</v>
      </c>
      <c r="D6025" s="28">
        <v>0.13367792845133497</v>
      </c>
      <c r="E6025" s="28">
        <v>1</v>
      </c>
      <c r="F6025" s="27">
        <v>42382</v>
      </c>
      <c r="G6025" s="28">
        <v>0.50747012743515918</v>
      </c>
      <c r="H6025" s="28">
        <v>2</v>
      </c>
      <c r="I6025" s="28">
        <v>0.4</v>
      </c>
      <c r="J6025" s="28">
        <v>0.93908411975378003</v>
      </c>
      <c r="K6025" s="28">
        <v>5</v>
      </c>
      <c r="L6025" s="28">
        <v>6250</v>
      </c>
      <c r="M6025" s="29">
        <v>1</v>
      </c>
    </row>
    <row r="6026" spans="1:13" x14ac:dyDescent="0.3">
      <c r="A6026">
        <v>6022</v>
      </c>
      <c r="B6026" s="29">
        <v>2015</v>
      </c>
      <c r="C6026" s="27">
        <v>42287</v>
      </c>
      <c r="D6026" s="28">
        <v>0.15409592129903638</v>
      </c>
      <c r="E6026" s="28">
        <v>1</v>
      </c>
      <c r="F6026" s="27">
        <v>42653</v>
      </c>
      <c r="G6026" s="28">
        <v>0.88262041685578951</v>
      </c>
      <c r="H6026" s="28">
        <v>3</v>
      </c>
      <c r="I6026" s="28">
        <v>0.48000000000000004</v>
      </c>
      <c r="J6026" s="28">
        <v>0.69895672220658756</v>
      </c>
      <c r="K6026" s="28">
        <v>4</v>
      </c>
      <c r="L6026" s="28">
        <v>5625</v>
      </c>
      <c r="M6026" s="29">
        <v>0</v>
      </c>
    </row>
    <row r="6027" spans="1:13" x14ac:dyDescent="0.3">
      <c r="A6027">
        <v>6023</v>
      </c>
      <c r="B6027" s="29">
        <v>2015</v>
      </c>
      <c r="C6027" s="27">
        <v>42277</v>
      </c>
      <c r="D6027" s="28">
        <v>0.42557720908515884</v>
      </c>
      <c r="E6027" s="28">
        <v>2</v>
      </c>
      <c r="F6027" s="27">
        <v>43008</v>
      </c>
      <c r="G6027" s="28">
        <v>0.73288933192214634</v>
      </c>
      <c r="H6027" s="28">
        <v>3</v>
      </c>
      <c r="I6027" s="28">
        <v>0.48000000000000004</v>
      </c>
      <c r="J6027" s="28">
        <v>0.116586521274885</v>
      </c>
      <c r="K6027" s="28">
        <v>1</v>
      </c>
      <c r="L6027" s="28">
        <v>3750</v>
      </c>
      <c r="M6027" s="29">
        <v>0</v>
      </c>
    </row>
    <row r="6028" spans="1:13" x14ac:dyDescent="0.3">
      <c r="A6028">
        <v>6024</v>
      </c>
      <c r="B6028" s="29">
        <v>2015</v>
      </c>
      <c r="C6028" s="27">
        <v>42259</v>
      </c>
      <c r="D6028" s="28">
        <v>0.45742242232070873</v>
      </c>
      <c r="E6028" s="28">
        <v>3</v>
      </c>
      <c r="F6028" s="27">
        <v>43355</v>
      </c>
      <c r="G6028" s="28">
        <v>0.73760983242815248</v>
      </c>
      <c r="H6028" s="28">
        <v>3</v>
      </c>
      <c r="I6028" s="28">
        <v>0.48000000000000004</v>
      </c>
      <c r="J6028" s="28">
        <v>0.46485348003968552</v>
      </c>
      <c r="K6028" s="28">
        <v>3</v>
      </c>
      <c r="L6028" s="28">
        <v>5000</v>
      </c>
      <c r="M6028" s="29">
        <v>3</v>
      </c>
    </row>
    <row r="6029" spans="1:13" x14ac:dyDescent="0.3">
      <c r="A6029">
        <v>6025</v>
      </c>
      <c r="B6029" s="29">
        <v>2015</v>
      </c>
      <c r="C6029" s="27">
        <v>42176</v>
      </c>
      <c r="D6029" s="28">
        <v>1.4012618023779955E-2</v>
      </c>
      <c r="E6029" s="28">
        <v>1</v>
      </c>
      <c r="F6029" s="27">
        <v>42542</v>
      </c>
      <c r="G6029" s="28">
        <v>8.8699390420113988E-2</v>
      </c>
      <c r="H6029" s="28">
        <v>1</v>
      </c>
      <c r="I6029" s="28">
        <v>0.32</v>
      </c>
      <c r="J6029" s="28">
        <v>0.21331590609701723</v>
      </c>
      <c r="K6029" s="28">
        <v>2</v>
      </c>
      <c r="L6029" s="28">
        <v>4375</v>
      </c>
      <c r="M6029" s="29">
        <v>0</v>
      </c>
    </row>
    <row r="6030" spans="1:13" x14ac:dyDescent="0.3">
      <c r="A6030">
        <v>6026</v>
      </c>
      <c r="B6030" s="29">
        <v>2015</v>
      </c>
      <c r="C6030" s="27">
        <v>42216</v>
      </c>
      <c r="D6030" s="28">
        <v>0.68931732857403516</v>
      </c>
      <c r="E6030" s="28">
        <v>4</v>
      </c>
      <c r="F6030" s="27">
        <v>43677</v>
      </c>
      <c r="G6030" s="28">
        <v>0.8778248765468909</v>
      </c>
      <c r="H6030" s="28">
        <v>3</v>
      </c>
      <c r="I6030" s="28">
        <v>0.48000000000000004</v>
      </c>
      <c r="J6030" s="28">
        <v>5.8982011144246949E-2</v>
      </c>
      <c r="K6030" s="28">
        <v>1</v>
      </c>
      <c r="L6030" s="28">
        <v>3750</v>
      </c>
      <c r="M6030" s="29">
        <v>3</v>
      </c>
    </row>
    <row r="6031" spans="1:13" x14ac:dyDescent="0.3">
      <c r="A6031">
        <v>6027</v>
      </c>
      <c r="B6031" s="29">
        <v>2015</v>
      </c>
      <c r="C6031" s="27">
        <v>42350</v>
      </c>
      <c r="D6031" s="28">
        <v>0.41893139266395141</v>
      </c>
      <c r="E6031" s="28">
        <v>2</v>
      </c>
      <c r="F6031" s="27">
        <v>43081</v>
      </c>
      <c r="G6031" s="28">
        <v>0.56750580819758045</v>
      </c>
      <c r="H6031" s="28">
        <v>2</v>
      </c>
      <c r="I6031" s="28">
        <v>0.4</v>
      </c>
      <c r="J6031" s="28">
        <v>0.76003621864362103</v>
      </c>
      <c r="K6031" s="28">
        <v>5</v>
      </c>
      <c r="L6031" s="28">
        <v>6250</v>
      </c>
      <c r="M6031" s="29">
        <v>1</v>
      </c>
    </row>
    <row r="6032" spans="1:13" x14ac:dyDescent="0.3">
      <c r="A6032">
        <v>6028</v>
      </c>
      <c r="B6032" s="29">
        <v>2015</v>
      </c>
      <c r="C6032" s="27">
        <v>42369</v>
      </c>
      <c r="D6032" s="28">
        <v>0.14167699431053316</v>
      </c>
      <c r="E6032" s="28">
        <v>1</v>
      </c>
      <c r="F6032" s="27">
        <v>42735</v>
      </c>
      <c r="G6032" s="28">
        <v>0.74530633701552362</v>
      </c>
      <c r="H6032" s="28">
        <v>3</v>
      </c>
      <c r="I6032" s="28">
        <v>0.48000000000000004</v>
      </c>
      <c r="J6032" s="28">
        <v>5.6658282470825605E-2</v>
      </c>
      <c r="K6032" s="28">
        <v>1</v>
      </c>
      <c r="L6032" s="28">
        <v>3750</v>
      </c>
      <c r="M6032" s="29">
        <v>0</v>
      </c>
    </row>
    <row r="6033" spans="1:13" x14ac:dyDescent="0.3">
      <c r="A6033">
        <v>6029</v>
      </c>
      <c r="B6033" s="29">
        <v>2015</v>
      </c>
      <c r="C6033" s="27">
        <v>42284</v>
      </c>
      <c r="D6033" s="28">
        <v>4.5285666860653273E-2</v>
      </c>
      <c r="E6033" s="28">
        <v>1</v>
      </c>
      <c r="F6033" s="27">
        <v>42650</v>
      </c>
      <c r="G6033" s="28">
        <v>0.60320932464969002</v>
      </c>
      <c r="H6033" s="28">
        <v>2</v>
      </c>
      <c r="I6033" s="28">
        <v>0.4</v>
      </c>
      <c r="J6033" s="28">
        <v>4.6127101362109624E-2</v>
      </c>
      <c r="K6033" s="28">
        <v>1</v>
      </c>
      <c r="L6033" s="28">
        <v>3750</v>
      </c>
      <c r="M6033" s="29">
        <v>0</v>
      </c>
    </row>
    <row r="6034" spans="1:13" x14ac:dyDescent="0.3">
      <c r="A6034">
        <v>6030</v>
      </c>
      <c r="B6034" s="29">
        <v>2015</v>
      </c>
      <c r="C6034" s="27">
        <v>42228</v>
      </c>
      <c r="D6034" s="28">
        <v>0.58322609695301952</v>
      </c>
      <c r="E6034" s="28">
        <v>4</v>
      </c>
      <c r="F6034" s="27">
        <v>43689</v>
      </c>
      <c r="G6034" s="28">
        <v>0.20845851244404612</v>
      </c>
      <c r="H6034" s="28">
        <v>1</v>
      </c>
      <c r="I6034" s="28">
        <v>0.32</v>
      </c>
      <c r="J6034" s="28">
        <v>0.37397401831200372</v>
      </c>
      <c r="K6034" s="28">
        <v>2</v>
      </c>
      <c r="L6034" s="28">
        <v>4375</v>
      </c>
      <c r="M6034" s="29">
        <v>0</v>
      </c>
    </row>
    <row r="6035" spans="1:13" x14ac:dyDescent="0.3">
      <c r="A6035">
        <v>6031</v>
      </c>
      <c r="B6035" s="29">
        <v>2015</v>
      </c>
      <c r="C6035" s="27">
        <v>42238</v>
      </c>
      <c r="D6035" s="28">
        <v>0.9524904727559238</v>
      </c>
      <c r="E6035" s="28">
        <v>4</v>
      </c>
      <c r="F6035" s="27">
        <v>43699</v>
      </c>
      <c r="G6035" s="28">
        <v>0.96595029588288328</v>
      </c>
      <c r="H6035" s="28">
        <v>3</v>
      </c>
      <c r="I6035" s="28">
        <v>0.48000000000000004</v>
      </c>
      <c r="J6035" s="28">
        <v>1.8755668785436219E-2</v>
      </c>
      <c r="K6035" s="28">
        <v>1</v>
      </c>
      <c r="L6035" s="28">
        <v>3750</v>
      </c>
      <c r="M6035" s="29">
        <v>3</v>
      </c>
    </row>
    <row r="6036" spans="1:13" x14ac:dyDescent="0.3">
      <c r="A6036">
        <v>6032</v>
      </c>
      <c r="B6036" s="29">
        <v>2015</v>
      </c>
      <c r="C6036" s="27">
        <v>42299</v>
      </c>
      <c r="D6036" s="28">
        <v>0.3565021102478888</v>
      </c>
      <c r="E6036" s="28">
        <v>2</v>
      </c>
      <c r="F6036" s="27">
        <v>43030</v>
      </c>
      <c r="G6036" s="28">
        <v>0.4716309846987905</v>
      </c>
      <c r="H6036" s="28">
        <v>2</v>
      </c>
      <c r="I6036" s="28">
        <v>0.4</v>
      </c>
      <c r="J6036" s="28">
        <v>0.14035034792542922</v>
      </c>
      <c r="K6036" s="28">
        <v>1</v>
      </c>
      <c r="L6036" s="28">
        <v>3750</v>
      </c>
      <c r="M6036" s="29">
        <v>0</v>
      </c>
    </row>
    <row r="6037" spans="1:13" x14ac:dyDescent="0.3">
      <c r="A6037">
        <v>6033</v>
      </c>
      <c r="B6037" s="29">
        <v>2015</v>
      </c>
      <c r="C6037" s="27">
        <v>42108</v>
      </c>
      <c r="D6037" s="28">
        <v>0.6639177456243206</v>
      </c>
      <c r="E6037" s="28">
        <v>4</v>
      </c>
      <c r="F6037" s="27">
        <v>43569</v>
      </c>
      <c r="G6037" s="28">
        <v>0.14387288992819747</v>
      </c>
      <c r="H6037" s="28">
        <v>1</v>
      </c>
      <c r="I6037" s="28">
        <v>0.32</v>
      </c>
      <c r="J6037" s="28">
        <v>0.57908263934249005</v>
      </c>
      <c r="K6037" s="28">
        <v>3</v>
      </c>
      <c r="L6037" s="28">
        <v>5000</v>
      </c>
      <c r="M6037" s="29">
        <v>1</v>
      </c>
    </row>
    <row r="6038" spans="1:13" x14ac:dyDescent="0.3">
      <c r="A6038">
        <v>6034</v>
      </c>
      <c r="B6038" s="29">
        <v>2015</v>
      </c>
      <c r="C6038" s="27">
        <v>42259</v>
      </c>
      <c r="D6038" s="28">
        <v>0.41681998821218902</v>
      </c>
      <c r="E6038" s="28">
        <v>2</v>
      </c>
      <c r="F6038" s="27">
        <v>42990</v>
      </c>
      <c r="G6038" s="28">
        <v>0.22757225758674471</v>
      </c>
      <c r="H6038" s="28">
        <v>1</v>
      </c>
      <c r="I6038" s="28">
        <v>0.32</v>
      </c>
      <c r="J6038" s="28">
        <v>0.98784341844884938</v>
      </c>
      <c r="K6038" s="28">
        <v>5</v>
      </c>
      <c r="L6038" s="28">
        <v>6250</v>
      </c>
      <c r="M6038" s="29">
        <v>0</v>
      </c>
    </row>
    <row r="6039" spans="1:13" x14ac:dyDescent="0.3">
      <c r="A6039">
        <v>6035</v>
      </c>
      <c r="B6039" s="29">
        <v>2015</v>
      </c>
      <c r="C6039" s="27">
        <v>42199</v>
      </c>
      <c r="D6039" s="28">
        <v>0.54179195547343917</v>
      </c>
      <c r="E6039" s="28">
        <v>3</v>
      </c>
      <c r="F6039" s="27">
        <v>43295</v>
      </c>
      <c r="G6039" s="28">
        <v>0.78000379709688206</v>
      </c>
      <c r="H6039" s="28">
        <v>3</v>
      </c>
      <c r="I6039" s="28">
        <v>0.48000000000000004</v>
      </c>
      <c r="J6039" s="28">
        <v>0.62113796039140334</v>
      </c>
      <c r="K6039" s="28">
        <v>4</v>
      </c>
      <c r="L6039" s="28">
        <v>5625</v>
      </c>
      <c r="M6039" s="29">
        <v>1</v>
      </c>
    </row>
    <row r="6040" spans="1:13" x14ac:dyDescent="0.3">
      <c r="A6040">
        <v>6036</v>
      </c>
      <c r="B6040" s="29">
        <v>2015</v>
      </c>
      <c r="C6040" s="27">
        <v>42356</v>
      </c>
      <c r="D6040" s="28">
        <v>0.41066473924430469</v>
      </c>
      <c r="E6040" s="28">
        <v>2</v>
      </c>
      <c r="F6040" s="27">
        <v>43087</v>
      </c>
      <c r="G6040" s="28">
        <v>0.38963758679409832</v>
      </c>
      <c r="H6040" s="28">
        <v>2</v>
      </c>
      <c r="I6040" s="28">
        <v>0.4</v>
      </c>
      <c r="J6040" s="28">
        <v>0.6776043476773117</v>
      </c>
      <c r="K6040" s="28">
        <v>4</v>
      </c>
      <c r="L6040" s="28">
        <v>5625</v>
      </c>
      <c r="M6040" s="29">
        <v>0</v>
      </c>
    </row>
    <row r="6041" spans="1:13" x14ac:dyDescent="0.3">
      <c r="A6041">
        <v>6037</v>
      </c>
      <c r="B6041" s="29">
        <v>2015</v>
      </c>
      <c r="C6041" s="27">
        <v>42188</v>
      </c>
      <c r="D6041" s="28">
        <v>0.36919336149840754</v>
      </c>
      <c r="E6041" s="28">
        <v>2</v>
      </c>
      <c r="F6041" s="27">
        <v>42919</v>
      </c>
      <c r="G6041" s="28">
        <v>0.44684452050210899</v>
      </c>
      <c r="H6041" s="28">
        <v>2</v>
      </c>
      <c r="I6041" s="28">
        <v>0.4</v>
      </c>
      <c r="J6041" s="28">
        <v>0.70110788093058851</v>
      </c>
      <c r="K6041" s="28">
        <v>4</v>
      </c>
      <c r="L6041" s="28">
        <v>5625</v>
      </c>
      <c r="M6041" s="29">
        <v>1</v>
      </c>
    </row>
    <row r="6042" spans="1:13" x14ac:dyDescent="0.3">
      <c r="A6042">
        <v>6038</v>
      </c>
      <c r="B6042" s="29">
        <v>2015</v>
      </c>
      <c r="C6042" s="27">
        <v>42242</v>
      </c>
      <c r="D6042" s="28">
        <v>0.94522785567678569</v>
      </c>
      <c r="E6042" s="28">
        <v>4</v>
      </c>
      <c r="F6042" s="27">
        <v>43703</v>
      </c>
      <c r="G6042" s="28">
        <v>0.92597159299880927</v>
      </c>
      <c r="H6042" s="28">
        <v>3</v>
      </c>
      <c r="I6042" s="28">
        <v>0.48000000000000004</v>
      </c>
      <c r="J6042" s="28">
        <v>0.83461077287518626</v>
      </c>
      <c r="K6042" s="28">
        <v>5</v>
      </c>
      <c r="L6042" s="28">
        <v>6250</v>
      </c>
      <c r="M6042" s="29">
        <v>1</v>
      </c>
    </row>
    <row r="6043" spans="1:13" x14ac:dyDescent="0.3">
      <c r="A6043">
        <v>6039</v>
      </c>
      <c r="B6043" s="29">
        <v>2015</v>
      </c>
      <c r="C6043" s="27">
        <v>42307</v>
      </c>
      <c r="D6043" s="28">
        <v>2.8049972300135617E-2</v>
      </c>
      <c r="E6043" s="28">
        <v>1</v>
      </c>
      <c r="F6043" s="27">
        <v>42673</v>
      </c>
      <c r="G6043" s="28">
        <v>0.99652158248350142</v>
      </c>
      <c r="H6043" s="28">
        <v>3</v>
      </c>
      <c r="I6043" s="28">
        <v>0.48000000000000004</v>
      </c>
      <c r="J6043" s="28">
        <v>0.69394673104192295</v>
      </c>
      <c r="K6043" s="28">
        <v>4</v>
      </c>
      <c r="L6043" s="28">
        <v>5625</v>
      </c>
      <c r="M6043" s="29">
        <v>0</v>
      </c>
    </row>
    <row r="6044" spans="1:13" x14ac:dyDescent="0.3">
      <c r="A6044">
        <v>6040</v>
      </c>
      <c r="B6044" s="29">
        <v>2015</v>
      </c>
      <c r="C6044" s="27">
        <v>42313</v>
      </c>
      <c r="D6044" s="28">
        <v>0.39099238191253294</v>
      </c>
      <c r="E6044" s="28">
        <v>2</v>
      </c>
      <c r="F6044" s="27">
        <v>43044</v>
      </c>
      <c r="G6044" s="28">
        <v>0.88698220964990238</v>
      </c>
      <c r="H6044" s="28">
        <v>3</v>
      </c>
      <c r="I6044" s="28">
        <v>0.48000000000000004</v>
      </c>
      <c r="J6044" s="28">
        <v>8.3953088171494161E-2</v>
      </c>
      <c r="K6044" s="28">
        <v>1</v>
      </c>
      <c r="L6044" s="28">
        <v>3750</v>
      </c>
      <c r="M6044" s="29">
        <v>1</v>
      </c>
    </row>
    <row r="6045" spans="1:13" x14ac:dyDescent="0.3">
      <c r="A6045">
        <v>6041</v>
      </c>
      <c r="B6045" s="29">
        <v>2015</v>
      </c>
      <c r="C6045" s="27">
        <v>42324</v>
      </c>
      <c r="D6045" s="28">
        <v>0.92530581542477019</v>
      </c>
      <c r="E6045" s="28">
        <v>4</v>
      </c>
      <c r="F6045" s="27">
        <v>43785</v>
      </c>
      <c r="G6045" s="28">
        <v>0.59225527520357113</v>
      </c>
      <c r="H6045" s="28">
        <v>2</v>
      </c>
      <c r="I6045" s="28">
        <v>0.4</v>
      </c>
      <c r="J6045" s="28">
        <v>0.86023191195039694</v>
      </c>
      <c r="K6045" s="28">
        <v>5</v>
      </c>
      <c r="L6045" s="28">
        <v>6250</v>
      </c>
      <c r="M6045" s="29">
        <v>1</v>
      </c>
    </row>
    <row r="6046" spans="1:13" x14ac:dyDescent="0.3">
      <c r="A6046">
        <v>6042</v>
      </c>
      <c r="B6046" s="29">
        <v>2015</v>
      </c>
      <c r="C6046" s="27">
        <v>42298</v>
      </c>
      <c r="D6046" s="28">
        <v>0.85812050205813017</v>
      </c>
      <c r="E6046" s="28">
        <v>4</v>
      </c>
      <c r="F6046" s="27">
        <v>43759</v>
      </c>
      <c r="G6046" s="28">
        <v>0.71872544171868569</v>
      </c>
      <c r="H6046" s="28">
        <v>3</v>
      </c>
      <c r="I6046" s="28">
        <v>0.48000000000000004</v>
      </c>
      <c r="J6046" s="28">
        <v>0.16323248568336846</v>
      </c>
      <c r="K6046" s="28">
        <v>1</v>
      </c>
      <c r="L6046" s="28">
        <v>3750</v>
      </c>
      <c r="M6046" s="29">
        <v>1</v>
      </c>
    </row>
    <row r="6047" spans="1:13" x14ac:dyDescent="0.3">
      <c r="A6047">
        <v>6043</v>
      </c>
      <c r="B6047" s="29">
        <v>2015</v>
      </c>
      <c r="C6047" s="27">
        <v>42318</v>
      </c>
      <c r="D6047" s="28">
        <v>0.83421473516730504</v>
      </c>
      <c r="E6047" s="28">
        <v>4</v>
      </c>
      <c r="F6047" s="27">
        <v>43779</v>
      </c>
      <c r="G6047" s="28">
        <v>0.37802780396287838</v>
      </c>
      <c r="H6047" s="28">
        <v>2</v>
      </c>
      <c r="I6047" s="28">
        <v>0.4</v>
      </c>
      <c r="J6047" s="28">
        <v>5.6331014582692296E-3</v>
      </c>
      <c r="K6047" s="28">
        <v>1</v>
      </c>
      <c r="L6047" s="28">
        <v>3750</v>
      </c>
      <c r="M6047" s="29">
        <v>2</v>
      </c>
    </row>
    <row r="6048" spans="1:13" x14ac:dyDescent="0.3">
      <c r="A6048">
        <v>6044</v>
      </c>
      <c r="B6048" s="29">
        <v>2015</v>
      </c>
      <c r="C6048" s="27">
        <v>42035</v>
      </c>
      <c r="D6048" s="28">
        <v>0.85826554804547694</v>
      </c>
      <c r="E6048" s="28">
        <v>4</v>
      </c>
      <c r="F6048" s="27">
        <v>43496</v>
      </c>
      <c r="G6048" s="28">
        <v>0.18777574410536479</v>
      </c>
      <c r="H6048" s="28">
        <v>1</v>
      </c>
      <c r="I6048" s="28">
        <v>0.32</v>
      </c>
      <c r="J6048" s="28">
        <v>0.99690910520594522</v>
      </c>
      <c r="K6048" s="28">
        <v>5</v>
      </c>
      <c r="L6048" s="28">
        <v>6250</v>
      </c>
      <c r="M6048" s="29">
        <v>1</v>
      </c>
    </row>
    <row r="6049" spans="1:13" x14ac:dyDescent="0.3">
      <c r="A6049">
        <v>6045</v>
      </c>
      <c r="B6049" s="29">
        <v>2015</v>
      </c>
      <c r="C6049" s="27">
        <v>42317</v>
      </c>
      <c r="D6049" s="28">
        <v>0.14150615760564433</v>
      </c>
      <c r="E6049" s="28">
        <v>1</v>
      </c>
      <c r="F6049" s="27">
        <v>42683</v>
      </c>
      <c r="G6049" s="28">
        <v>0.86903433722337375</v>
      </c>
      <c r="H6049" s="28">
        <v>3</v>
      </c>
      <c r="I6049" s="28">
        <v>0.48000000000000004</v>
      </c>
      <c r="J6049" s="28">
        <v>0.26213124502931007</v>
      </c>
      <c r="K6049" s="28">
        <v>2</v>
      </c>
      <c r="L6049" s="28">
        <v>4375</v>
      </c>
      <c r="M6049" s="29">
        <v>1</v>
      </c>
    </row>
    <row r="6050" spans="1:13" x14ac:dyDescent="0.3">
      <c r="A6050">
        <v>6046</v>
      </c>
      <c r="B6050" s="29">
        <v>2015</v>
      </c>
      <c r="C6050" s="27">
        <v>42340</v>
      </c>
      <c r="D6050" s="28">
        <v>8.4142093625547809E-2</v>
      </c>
      <c r="E6050" s="28">
        <v>1</v>
      </c>
      <c r="F6050" s="27">
        <v>42706</v>
      </c>
      <c r="G6050" s="28">
        <v>0.10479426163765815</v>
      </c>
      <c r="H6050" s="28">
        <v>1</v>
      </c>
      <c r="I6050" s="28">
        <v>0.32</v>
      </c>
      <c r="J6050" s="28">
        <v>0.34287238044570056</v>
      </c>
      <c r="K6050" s="28">
        <v>2</v>
      </c>
      <c r="L6050" s="28">
        <v>4375</v>
      </c>
      <c r="M6050" s="29">
        <v>0</v>
      </c>
    </row>
    <row r="6051" spans="1:13" x14ac:dyDescent="0.3">
      <c r="A6051">
        <v>6047</v>
      </c>
      <c r="B6051" s="29">
        <v>2015</v>
      </c>
      <c r="C6051" s="27">
        <v>42339</v>
      </c>
      <c r="D6051" s="28">
        <v>0.70781073099789737</v>
      </c>
      <c r="E6051" s="28">
        <v>4</v>
      </c>
      <c r="F6051" s="27">
        <v>43800</v>
      </c>
      <c r="G6051" s="28">
        <v>0.59376543861555453</v>
      </c>
      <c r="H6051" s="28">
        <v>2</v>
      </c>
      <c r="I6051" s="28">
        <v>0.4</v>
      </c>
      <c r="J6051" s="28">
        <v>0.21229432832344641</v>
      </c>
      <c r="K6051" s="28">
        <v>2</v>
      </c>
      <c r="L6051" s="28">
        <v>4375</v>
      </c>
      <c r="M6051" s="29">
        <v>0</v>
      </c>
    </row>
    <row r="6052" spans="1:13" x14ac:dyDescent="0.3">
      <c r="A6052">
        <v>6048</v>
      </c>
      <c r="B6052" s="29">
        <v>2015</v>
      </c>
      <c r="C6052" s="27">
        <v>42016</v>
      </c>
      <c r="D6052" s="28">
        <v>0.57062614087706598</v>
      </c>
      <c r="E6052" s="28">
        <v>3</v>
      </c>
      <c r="F6052" s="27">
        <v>43112</v>
      </c>
      <c r="G6052" s="28">
        <v>0.49511237933673724</v>
      </c>
      <c r="H6052" s="28">
        <v>2</v>
      </c>
      <c r="I6052" s="28">
        <v>0.4</v>
      </c>
      <c r="J6052" s="28">
        <v>0.654249054531026</v>
      </c>
      <c r="K6052" s="28">
        <v>4</v>
      </c>
      <c r="L6052" s="28">
        <v>5625</v>
      </c>
      <c r="M6052" s="29">
        <v>1</v>
      </c>
    </row>
    <row r="6053" spans="1:13" x14ac:dyDescent="0.3">
      <c r="A6053">
        <v>6049</v>
      </c>
      <c r="B6053" s="29">
        <v>2015</v>
      </c>
      <c r="C6053" s="27">
        <v>42320</v>
      </c>
      <c r="D6053" s="28">
        <v>0.51322948712959648</v>
      </c>
      <c r="E6053" s="28">
        <v>3</v>
      </c>
      <c r="F6053" s="27">
        <v>43416</v>
      </c>
      <c r="G6053" s="28">
        <v>0.37113853770676253</v>
      </c>
      <c r="H6053" s="28">
        <v>2</v>
      </c>
      <c r="I6053" s="28">
        <v>0.4</v>
      </c>
      <c r="J6053" s="28">
        <v>0.53694013079624314</v>
      </c>
      <c r="K6053" s="28">
        <v>3</v>
      </c>
      <c r="L6053" s="28">
        <v>5000</v>
      </c>
      <c r="M6053" s="29">
        <v>1</v>
      </c>
    </row>
    <row r="6054" spans="1:13" x14ac:dyDescent="0.3">
      <c r="A6054">
        <v>6050</v>
      </c>
      <c r="B6054" s="29">
        <v>2015</v>
      </c>
      <c r="C6054" s="27">
        <v>42011</v>
      </c>
      <c r="D6054" s="28">
        <v>0.87446487390616523</v>
      </c>
      <c r="E6054" s="28">
        <v>4</v>
      </c>
      <c r="F6054" s="27">
        <v>43472</v>
      </c>
      <c r="G6054" s="28">
        <v>3.1136236078664226E-2</v>
      </c>
      <c r="H6054" s="28">
        <v>1</v>
      </c>
      <c r="I6054" s="28">
        <v>0.32</v>
      </c>
      <c r="J6054" s="28">
        <v>0.5274556152307488</v>
      </c>
      <c r="K6054" s="28">
        <v>3</v>
      </c>
      <c r="L6054" s="28">
        <v>5000</v>
      </c>
      <c r="M6054" s="29">
        <v>0</v>
      </c>
    </row>
    <row r="6055" spans="1:13" x14ac:dyDescent="0.3">
      <c r="A6055">
        <v>6051</v>
      </c>
      <c r="B6055" s="29">
        <v>2015</v>
      </c>
      <c r="C6055" s="27">
        <v>42251</v>
      </c>
      <c r="D6055" s="28">
        <v>0.55575770340393782</v>
      </c>
      <c r="E6055" s="28">
        <v>3</v>
      </c>
      <c r="F6055" s="27">
        <v>43347</v>
      </c>
      <c r="G6055" s="28">
        <v>0.20912206403650513</v>
      </c>
      <c r="H6055" s="28">
        <v>1</v>
      </c>
      <c r="I6055" s="28">
        <v>0.32</v>
      </c>
      <c r="J6055" s="28">
        <v>0.60002441437146226</v>
      </c>
      <c r="K6055" s="28">
        <v>4</v>
      </c>
      <c r="L6055" s="28">
        <v>5625</v>
      </c>
      <c r="M6055" s="29">
        <v>1</v>
      </c>
    </row>
    <row r="6056" spans="1:13" x14ac:dyDescent="0.3">
      <c r="A6056">
        <v>6052</v>
      </c>
      <c r="B6056" s="29">
        <v>2015</v>
      </c>
      <c r="C6056" s="27">
        <v>42286</v>
      </c>
      <c r="D6056" s="28">
        <v>0.65035259084233688</v>
      </c>
      <c r="E6056" s="28">
        <v>4</v>
      </c>
      <c r="F6056" s="27">
        <v>43747</v>
      </c>
      <c r="G6056" s="28">
        <v>5.9431433568847281E-3</v>
      </c>
      <c r="H6056" s="28">
        <v>1</v>
      </c>
      <c r="I6056" s="28">
        <v>0.32</v>
      </c>
      <c r="J6056" s="28">
        <v>0.65303429239754396</v>
      </c>
      <c r="K6056" s="28">
        <v>4</v>
      </c>
      <c r="L6056" s="28">
        <v>5625</v>
      </c>
      <c r="M6056" s="29">
        <v>1</v>
      </c>
    </row>
    <row r="6057" spans="1:13" x14ac:dyDescent="0.3">
      <c r="A6057">
        <v>6053</v>
      </c>
      <c r="B6057" s="29">
        <v>2015</v>
      </c>
      <c r="C6057" s="27">
        <v>42117</v>
      </c>
      <c r="D6057" s="28">
        <v>0.54542387388126823</v>
      </c>
      <c r="E6057" s="28">
        <v>3</v>
      </c>
      <c r="F6057" s="27">
        <v>43213</v>
      </c>
      <c r="G6057" s="28">
        <v>0.11682157499235213</v>
      </c>
      <c r="H6057" s="28">
        <v>1</v>
      </c>
      <c r="I6057" s="28">
        <v>0.32</v>
      </c>
      <c r="J6057" s="28">
        <v>7.0329988502324747E-2</v>
      </c>
      <c r="K6057" s="28">
        <v>1</v>
      </c>
      <c r="L6057" s="28">
        <v>3750</v>
      </c>
      <c r="M6057" s="29">
        <v>2</v>
      </c>
    </row>
    <row r="6058" spans="1:13" x14ac:dyDescent="0.3">
      <c r="A6058">
        <v>6054</v>
      </c>
      <c r="B6058" s="29">
        <v>2015</v>
      </c>
      <c r="C6058" s="27">
        <v>42323</v>
      </c>
      <c r="D6058" s="28">
        <v>0.59676867557508617</v>
      </c>
      <c r="E6058" s="28">
        <v>4</v>
      </c>
      <c r="F6058" s="27">
        <v>43784</v>
      </c>
      <c r="G6058" s="28">
        <v>0.22946926250987865</v>
      </c>
      <c r="H6058" s="28">
        <v>1</v>
      </c>
      <c r="I6058" s="28">
        <v>0.32</v>
      </c>
      <c r="J6058" s="28">
        <v>9.5394606110588032E-2</v>
      </c>
      <c r="K6058" s="28">
        <v>1</v>
      </c>
      <c r="L6058" s="28">
        <v>3750</v>
      </c>
      <c r="M6058" s="29">
        <v>1</v>
      </c>
    </row>
    <row r="6059" spans="1:13" x14ac:dyDescent="0.3">
      <c r="A6059">
        <v>6055</v>
      </c>
      <c r="B6059" s="29">
        <v>2015</v>
      </c>
      <c r="C6059" s="27">
        <v>42337</v>
      </c>
      <c r="D6059" s="28">
        <v>0.88691049185353121</v>
      </c>
      <c r="E6059" s="28">
        <v>4</v>
      </c>
      <c r="F6059" s="27">
        <v>43798</v>
      </c>
      <c r="G6059" s="28">
        <v>0.88069444287587118</v>
      </c>
      <c r="H6059" s="28">
        <v>3</v>
      </c>
      <c r="I6059" s="28">
        <v>0.48000000000000004</v>
      </c>
      <c r="J6059" s="28">
        <v>9.5683438458004644E-2</v>
      </c>
      <c r="K6059" s="28">
        <v>1</v>
      </c>
      <c r="L6059" s="28">
        <v>3750</v>
      </c>
      <c r="M6059" s="29">
        <v>4</v>
      </c>
    </row>
    <row r="6060" spans="1:13" x14ac:dyDescent="0.3">
      <c r="A6060">
        <v>6056</v>
      </c>
      <c r="B6060" s="29">
        <v>2015</v>
      </c>
      <c r="C6060" s="27">
        <v>42338</v>
      </c>
      <c r="D6060" s="28">
        <v>9.7852162139443033E-2</v>
      </c>
      <c r="E6060" s="28">
        <v>1</v>
      </c>
      <c r="F6060" s="27">
        <v>42704</v>
      </c>
      <c r="G6060" s="28">
        <v>0.44805505443241289</v>
      </c>
      <c r="H6060" s="28">
        <v>2</v>
      </c>
      <c r="I6060" s="28">
        <v>0.4</v>
      </c>
      <c r="J6060" s="28">
        <v>0.81093659436431764</v>
      </c>
      <c r="K6060" s="28">
        <v>5</v>
      </c>
      <c r="L6060" s="28">
        <v>6250</v>
      </c>
      <c r="M6060" s="29">
        <v>1</v>
      </c>
    </row>
    <row r="6061" spans="1:13" x14ac:dyDescent="0.3">
      <c r="A6061">
        <v>6057</v>
      </c>
      <c r="B6061" s="29">
        <v>2015</v>
      </c>
      <c r="C6061" s="27">
        <v>42100</v>
      </c>
      <c r="D6061" s="28">
        <v>0.62792341047541522</v>
      </c>
      <c r="E6061" s="28">
        <v>4</v>
      </c>
      <c r="F6061" s="27">
        <v>43561</v>
      </c>
      <c r="G6061" s="28">
        <v>0.26026839106625743</v>
      </c>
      <c r="H6061" s="28">
        <v>1</v>
      </c>
      <c r="I6061" s="28">
        <v>0.32</v>
      </c>
      <c r="J6061" s="28">
        <v>0.59559649414513205</v>
      </c>
      <c r="K6061" s="28">
        <v>4</v>
      </c>
      <c r="L6061" s="28">
        <v>5625</v>
      </c>
      <c r="M6061" s="29">
        <v>3</v>
      </c>
    </row>
    <row r="6062" spans="1:13" x14ac:dyDescent="0.3">
      <c r="A6062">
        <v>6058</v>
      </c>
      <c r="B6062" s="29">
        <v>2015</v>
      </c>
      <c r="C6062" s="27">
        <v>42007</v>
      </c>
      <c r="D6062" s="28">
        <v>0.27710528626221875</v>
      </c>
      <c r="E6062" s="28">
        <v>2</v>
      </c>
      <c r="F6062" s="27">
        <v>42738</v>
      </c>
      <c r="G6062" s="28">
        <v>0.74199258377863919</v>
      </c>
      <c r="H6062" s="28">
        <v>3</v>
      </c>
      <c r="I6062" s="28">
        <v>0.48000000000000004</v>
      </c>
      <c r="J6062" s="28">
        <v>0.24430738411627828</v>
      </c>
      <c r="K6062" s="28">
        <v>2</v>
      </c>
      <c r="L6062" s="28">
        <v>4375</v>
      </c>
      <c r="M6062" s="29">
        <v>2</v>
      </c>
    </row>
    <row r="6063" spans="1:13" x14ac:dyDescent="0.3">
      <c r="A6063">
        <v>6059</v>
      </c>
      <c r="B6063" s="29">
        <v>2015</v>
      </c>
      <c r="C6063" s="27">
        <v>42369</v>
      </c>
      <c r="D6063" s="28">
        <v>0.79289810544808348</v>
      </c>
      <c r="E6063" s="28">
        <v>4</v>
      </c>
      <c r="F6063" s="27">
        <v>43830</v>
      </c>
      <c r="G6063" s="28">
        <v>0.95692408407836871</v>
      </c>
      <c r="H6063" s="28">
        <v>3</v>
      </c>
      <c r="I6063" s="28">
        <v>0.48000000000000004</v>
      </c>
      <c r="J6063" s="28">
        <v>0.40863918872948535</v>
      </c>
      <c r="K6063" s="28">
        <v>2</v>
      </c>
      <c r="L6063" s="28">
        <v>4375</v>
      </c>
      <c r="M6063" s="29">
        <v>2</v>
      </c>
    </row>
    <row r="6064" spans="1:13" x14ac:dyDescent="0.3">
      <c r="A6064">
        <v>6060</v>
      </c>
      <c r="B6064" s="29">
        <v>2015</v>
      </c>
      <c r="C6064" s="27">
        <v>42294</v>
      </c>
      <c r="D6064" s="28">
        <v>0.23799135411451311</v>
      </c>
      <c r="E6064" s="28">
        <v>1</v>
      </c>
      <c r="F6064" s="27">
        <v>42660</v>
      </c>
      <c r="G6064" s="28">
        <v>0.16883656497329247</v>
      </c>
      <c r="H6064" s="28">
        <v>1</v>
      </c>
      <c r="I6064" s="28">
        <v>0.32</v>
      </c>
      <c r="J6064" s="28">
        <v>0.81730692472610178</v>
      </c>
      <c r="K6064" s="28">
        <v>5</v>
      </c>
      <c r="L6064" s="28">
        <v>6250</v>
      </c>
      <c r="M6064" s="29">
        <v>1</v>
      </c>
    </row>
    <row r="6065" spans="1:13" x14ac:dyDescent="0.3">
      <c r="A6065">
        <v>6061</v>
      </c>
      <c r="B6065" s="29">
        <v>2015</v>
      </c>
      <c r="C6065" s="27">
        <v>42107</v>
      </c>
      <c r="D6065" s="28">
        <v>0.89272048680667004</v>
      </c>
      <c r="E6065" s="28">
        <v>4</v>
      </c>
      <c r="F6065" s="27">
        <v>43568</v>
      </c>
      <c r="G6065" s="28">
        <v>0.175606116809922</v>
      </c>
      <c r="H6065" s="28">
        <v>1</v>
      </c>
      <c r="I6065" s="28">
        <v>0.32</v>
      </c>
      <c r="J6065" s="28">
        <v>0.13807904162339335</v>
      </c>
      <c r="K6065" s="28">
        <v>1</v>
      </c>
      <c r="L6065" s="28">
        <v>3750</v>
      </c>
      <c r="M6065" s="29">
        <v>0</v>
      </c>
    </row>
    <row r="6066" spans="1:13" x14ac:dyDescent="0.3">
      <c r="A6066">
        <v>6062</v>
      </c>
      <c r="B6066" s="29">
        <v>2015</v>
      </c>
      <c r="C6066" s="27">
        <v>42053</v>
      </c>
      <c r="D6066" s="28">
        <v>0.94502026526345095</v>
      </c>
      <c r="E6066" s="28">
        <v>4</v>
      </c>
      <c r="F6066" s="27">
        <v>43514</v>
      </c>
      <c r="G6066" s="28">
        <v>0.64424010302631662</v>
      </c>
      <c r="H6066" s="28">
        <v>3</v>
      </c>
      <c r="I6066" s="28">
        <v>0.48000000000000004</v>
      </c>
      <c r="J6066" s="28">
        <v>0.88928487098102715</v>
      </c>
      <c r="K6066" s="28">
        <v>5</v>
      </c>
      <c r="L6066" s="28">
        <v>6250</v>
      </c>
      <c r="M6066" s="29">
        <v>1</v>
      </c>
    </row>
    <row r="6067" spans="1:13" x14ac:dyDescent="0.3">
      <c r="A6067">
        <v>6063</v>
      </c>
      <c r="B6067" s="29">
        <v>2015</v>
      </c>
      <c r="C6067" s="27">
        <v>42037</v>
      </c>
      <c r="D6067" s="28">
        <v>0.67776148150726478</v>
      </c>
      <c r="E6067" s="28">
        <v>4</v>
      </c>
      <c r="F6067" s="27">
        <v>43498</v>
      </c>
      <c r="G6067" s="28">
        <v>0.38320709774164474</v>
      </c>
      <c r="H6067" s="28">
        <v>2</v>
      </c>
      <c r="I6067" s="28">
        <v>0.4</v>
      </c>
      <c r="J6067" s="28">
        <v>0.27708684669393147</v>
      </c>
      <c r="K6067" s="28">
        <v>2</v>
      </c>
      <c r="L6067" s="28">
        <v>4375</v>
      </c>
      <c r="M6067" s="29">
        <v>1</v>
      </c>
    </row>
    <row r="6068" spans="1:13" x14ac:dyDescent="0.3">
      <c r="A6068">
        <v>6064</v>
      </c>
      <c r="B6068">
        <v>2015</v>
      </c>
      <c r="C6068" s="27">
        <v>42146</v>
      </c>
      <c r="D6068" s="28">
        <v>0.67169553271341798</v>
      </c>
      <c r="E6068" s="28">
        <v>4</v>
      </c>
      <c r="F6068" s="27">
        <v>43607</v>
      </c>
      <c r="G6068" s="28">
        <v>0.83728377499741735</v>
      </c>
      <c r="H6068" s="28">
        <v>3</v>
      </c>
      <c r="I6068" s="28">
        <v>0.48000000000000004</v>
      </c>
      <c r="J6068" s="28">
        <v>0.16770017541232196</v>
      </c>
      <c r="K6068" s="28">
        <v>1</v>
      </c>
      <c r="L6068" s="28">
        <v>3750</v>
      </c>
      <c r="M6068" s="29">
        <v>3</v>
      </c>
    </row>
    <row r="6069" spans="1:13" x14ac:dyDescent="0.3">
      <c r="A6069">
        <v>6065</v>
      </c>
      <c r="B6069" s="29">
        <v>2015</v>
      </c>
      <c r="C6069" s="27">
        <v>42148</v>
      </c>
      <c r="D6069" s="28">
        <v>0.62053212707222827</v>
      </c>
      <c r="E6069" s="28">
        <v>4</v>
      </c>
      <c r="F6069" s="27">
        <v>43609</v>
      </c>
      <c r="G6069" s="28">
        <v>0.20778257611834516</v>
      </c>
      <c r="H6069" s="28">
        <v>1</v>
      </c>
      <c r="I6069" s="28">
        <v>0.32</v>
      </c>
      <c r="J6069" s="28">
        <v>0.25309112838351633</v>
      </c>
      <c r="K6069" s="28">
        <v>2</v>
      </c>
      <c r="L6069" s="28">
        <v>4375</v>
      </c>
      <c r="M6069" s="29">
        <v>3</v>
      </c>
    </row>
    <row r="6070" spans="1:13" x14ac:dyDescent="0.3">
      <c r="A6070">
        <v>6066</v>
      </c>
      <c r="B6070" s="29">
        <v>2015</v>
      </c>
      <c r="C6070" s="27">
        <v>42011</v>
      </c>
      <c r="D6070" s="28">
        <v>3.7848727728347242E-2</v>
      </c>
      <c r="E6070" s="28">
        <v>1</v>
      </c>
      <c r="F6070" s="27">
        <v>42376</v>
      </c>
      <c r="G6070" s="28">
        <v>0.75876536095135316</v>
      </c>
      <c r="H6070" s="28">
        <v>3</v>
      </c>
      <c r="I6070" s="28">
        <v>0.48000000000000004</v>
      </c>
      <c r="J6070" s="28">
        <v>0.32200944872234194</v>
      </c>
      <c r="K6070" s="28">
        <v>2</v>
      </c>
      <c r="L6070" s="28">
        <v>4375</v>
      </c>
      <c r="M6070" s="29">
        <v>1</v>
      </c>
    </row>
    <row r="6071" spans="1:13" x14ac:dyDescent="0.3">
      <c r="A6071">
        <v>6067</v>
      </c>
      <c r="B6071" s="29">
        <v>2015</v>
      </c>
      <c r="C6071" s="27">
        <v>42264</v>
      </c>
      <c r="D6071" s="28">
        <v>0.48903039408719118</v>
      </c>
      <c r="E6071" s="28">
        <v>3</v>
      </c>
      <c r="F6071" s="27">
        <v>43360</v>
      </c>
      <c r="G6071" s="28">
        <v>0.82875133483928365</v>
      </c>
      <c r="H6071" s="28">
        <v>3</v>
      </c>
      <c r="I6071" s="28">
        <v>0.48000000000000004</v>
      </c>
      <c r="J6071" s="28">
        <v>0.56444034660300269</v>
      </c>
      <c r="K6071" s="28">
        <v>3</v>
      </c>
      <c r="L6071" s="28">
        <v>5000</v>
      </c>
      <c r="M6071" s="29">
        <v>3</v>
      </c>
    </row>
    <row r="6072" spans="1:13" x14ac:dyDescent="0.3">
      <c r="A6072">
        <v>6068</v>
      </c>
      <c r="B6072" s="29">
        <v>2015</v>
      </c>
      <c r="C6072" s="27">
        <v>42133</v>
      </c>
      <c r="D6072" s="28">
        <v>0.57908185550153202</v>
      </c>
      <c r="E6072" s="28">
        <v>4</v>
      </c>
      <c r="F6072" s="27">
        <v>43594</v>
      </c>
      <c r="G6072" s="28">
        <v>0.87900605863103531</v>
      </c>
      <c r="H6072" s="28">
        <v>3</v>
      </c>
      <c r="I6072" s="28">
        <v>0.48000000000000004</v>
      </c>
      <c r="J6072" s="28">
        <v>0.15294482453395841</v>
      </c>
      <c r="K6072" s="28">
        <v>1</v>
      </c>
      <c r="L6072" s="28">
        <v>3750</v>
      </c>
      <c r="M6072" s="29">
        <v>1</v>
      </c>
    </row>
    <row r="6073" spans="1:13" x14ac:dyDescent="0.3">
      <c r="A6073">
        <v>6069</v>
      </c>
      <c r="B6073" s="29">
        <v>2015</v>
      </c>
      <c r="C6073" s="27">
        <v>42282</v>
      </c>
      <c r="D6073" s="28">
        <v>0.81823945827747657</v>
      </c>
      <c r="E6073" s="28">
        <v>4</v>
      </c>
      <c r="F6073" s="27">
        <v>43743</v>
      </c>
      <c r="G6073" s="28">
        <v>0.62652736178816448</v>
      </c>
      <c r="H6073" s="28">
        <v>3</v>
      </c>
      <c r="I6073" s="28">
        <v>0.48000000000000004</v>
      </c>
      <c r="J6073" s="28">
        <v>0.96211681429483809</v>
      </c>
      <c r="K6073" s="28">
        <v>5</v>
      </c>
      <c r="L6073" s="28">
        <v>6250</v>
      </c>
      <c r="M6073" s="29">
        <v>4</v>
      </c>
    </row>
    <row r="6074" spans="1:13" x14ac:dyDescent="0.3">
      <c r="A6074">
        <v>6070</v>
      </c>
      <c r="B6074" s="29">
        <v>2015</v>
      </c>
      <c r="C6074" s="27">
        <v>42196</v>
      </c>
      <c r="D6074" s="28">
        <v>0.96166879933637173</v>
      </c>
      <c r="E6074" s="28">
        <v>4</v>
      </c>
      <c r="F6074" s="27">
        <v>43657</v>
      </c>
      <c r="G6074" s="28">
        <v>0.5775061709607977</v>
      </c>
      <c r="H6074" s="28">
        <v>2</v>
      </c>
      <c r="I6074" s="28">
        <v>0.4</v>
      </c>
      <c r="J6074" s="28">
        <v>0.16863018301241472</v>
      </c>
      <c r="K6074" s="28">
        <v>1</v>
      </c>
      <c r="L6074" s="28">
        <v>3750</v>
      </c>
      <c r="M6074" s="29">
        <v>0</v>
      </c>
    </row>
    <row r="6075" spans="1:13" x14ac:dyDescent="0.3">
      <c r="A6075">
        <v>6071</v>
      </c>
      <c r="B6075" s="29">
        <v>2015</v>
      </c>
      <c r="C6075" s="27">
        <v>42056</v>
      </c>
      <c r="D6075" s="28">
        <v>0.90472856103151222</v>
      </c>
      <c r="E6075" s="28">
        <v>4</v>
      </c>
      <c r="F6075" s="27">
        <v>43517</v>
      </c>
      <c r="G6075" s="28">
        <v>0.97903463400119983</v>
      </c>
      <c r="H6075" s="28">
        <v>3</v>
      </c>
      <c r="I6075" s="28">
        <v>0.48000000000000004</v>
      </c>
      <c r="J6075" s="28">
        <v>0.39127206487723343</v>
      </c>
      <c r="K6075" s="28">
        <v>2</v>
      </c>
      <c r="L6075" s="28">
        <v>4375</v>
      </c>
      <c r="M6075" s="29">
        <v>2</v>
      </c>
    </row>
    <row r="6076" spans="1:13" x14ac:dyDescent="0.3">
      <c r="A6076">
        <v>6072</v>
      </c>
      <c r="B6076" s="29">
        <v>2015</v>
      </c>
      <c r="C6076" s="27">
        <v>42218</v>
      </c>
      <c r="D6076" s="28">
        <v>0.77912857633630916</v>
      </c>
      <c r="E6076" s="28">
        <v>4</v>
      </c>
      <c r="F6076" s="27">
        <v>43679</v>
      </c>
      <c r="G6076" s="28">
        <v>0.98422386467683121</v>
      </c>
      <c r="H6076" s="28">
        <v>3</v>
      </c>
      <c r="I6076" s="28">
        <v>0.48000000000000004</v>
      </c>
      <c r="J6076" s="28">
        <v>0.34737898687631397</v>
      </c>
      <c r="K6076" s="28">
        <v>2</v>
      </c>
      <c r="L6076" s="28">
        <v>4375</v>
      </c>
      <c r="M6076" s="29">
        <v>1</v>
      </c>
    </row>
    <row r="6077" spans="1:13" x14ac:dyDescent="0.3">
      <c r="A6077">
        <v>6073</v>
      </c>
      <c r="B6077" s="29">
        <v>2015</v>
      </c>
      <c r="C6077" s="27">
        <v>42171</v>
      </c>
      <c r="D6077" s="28">
        <v>0.27906268674215073</v>
      </c>
      <c r="E6077" s="28">
        <v>2</v>
      </c>
      <c r="F6077" s="27">
        <v>42902</v>
      </c>
      <c r="G6077" s="28">
        <v>0.47858697456053834</v>
      </c>
      <c r="H6077" s="28">
        <v>2</v>
      </c>
      <c r="I6077" s="28">
        <v>0.4</v>
      </c>
      <c r="J6077" s="28">
        <v>0.69026246315905249</v>
      </c>
      <c r="K6077" s="28">
        <v>4</v>
      </c>
      <c r="L6077" s="28">
        <v>5625</v>
      </c>
      <c r="M6077" s="29">
        <v>1</v>
      </c>
    </row>
    <row r="6078" spans="1:13" x14ac:dyDescent="0.3">
      <c r="A6078">
        <v>6074</v>
      </c>
      <c r="B6078" s="29">
        <v>2015</v>
      </c>
      <c r="C6078" s="27">
        <v>42337</v>
      </c>
      <c r="D6078" s="28">
        <v>5.4183650739860978E-2</v>
      </c>
      <c r="E6078" s="28">
        <v>1</v>
      </c>
      <c r="F6078" s="27">
        <v>42703</v>
      </c>
      <c r="G6078" s="28">
        <v>0.79372588805277089</v>
      </c>
      <c r="H6078" s="28">
        <v>3</v>
      </c>
      <c r="I6078" s="28">
        <v>0.48000000000000004</v>
      </c>
      <c r="J6078" s="28">
        <v>0.20581628972302468</v>
      </c>
      <c r="K6078" s="28">
        <v>2</v>
      </c>
      <c r="L6078" s="28">
        <v>4375</v>
      </c>
      <c r="M6078" s="29">
        <v>0</v>
      </c>
    </row>
    <row r="6079" spans="1:13" x14ac:dyDescent="0.3">
      <c r="A6079">
        <v>6075</v>
      </c>
      <c r="B6079" s="29">
        <v>2015</v>
      </c>
      <c r="C6079" s="27">
        <v>42189</v>
      </c>
      <c r="D6079" s="28">
        <v>0.64022168202990548</v>
      </c>
      <c r="E6079" s="28">
        <v>4</v>
      </c>
      <c r="F6079" s="27">
        <v>43650</v>
      </c>
      <c r="G6079" s="28">
        <v>0.97527266788593647</v>
      </c>
      <c r="H6079" s="28">
        <v>3</v>
      </c>
      <c r="I6079" s="28">
        <v>0.48000000000000004</v>
      </c>
      <c r="J6079" s="28">
        <v>2.6076490650787432E-2</v>
      </c>
      <c r="K6079" s="28">
        <v>1</v>
      </c>
      <c r="L6079" s="28">
        <v>3750</v>
      </c>
      <c r="M6079" s="29">
        <v>0</v>
      </c>
    </row>
    <row r="6080" spans="1:13" x14ac:dyDescent="0.3">
      <c r="A6080">
        <v>6076</v>
      </c>
      <c r="B6080" s="29">
        <v>2015</v>
      </c>
      <c r="C6080" s="27">
        <v>42300</v>
      </c>
      <c r="D6080" s="28">
        <v>0.8068899152661515</v>
      </c>
      <c r="E6080" s="28">
        <v>4</v>
      </c>
      <c r="F6080" s="27">
        <v>43761</v>
      </c>
      <c r="G6080" s="28">
        <v>0.69729103592651032</v>
      </c>
      <c r="H6080" s="28">
        <v>3</v>
      </c>
      <c r="I6080" s="28">
        <v>0.48000000000000004</v>
      </c>
      <c r="J6080" s="28">
        <v>0.36724000514354171</v>
      </c>
      <c r="K6080" s="28">
        <v>2</v>
      </c>
      <c r="L6080" s="28">
        <v>4375</v>
      </c>
      <c r="M6080" s="29">
        <v>0</v>
      </c>
    </row>
    <row r="6081" spans="1:13" x14ac:dyDescent="0.3">
      <c r="A6081">
        <v>6077</v>
      </c>
      <c r="B6081" s="29">
        <v>2015</v>
      </c>
      <c r="C6081" s="27">
        <v>42029</v>
      </c>
      <c r="D6081" s="28">
        <v>0.30822763338442927</v>
      </c>
      <c r="E6081" s="28">
        <v>2</v>
      </c>
      <c r="F6081" s="27">
        <v>42760</v>
      </c>
      <c r="G6081" s="28">
        <v>0.92468558650102251</v>
      </c>
      <c r="H6081" s="28">
        <v>3</v>
      </c>
      <c r="I6081" s="28">
        <v>0.48000000000000004</v>
      </c>
      <c r="J6081" s="28">
        <v>0.98324877408669609</v>
      </c>
      <c r="K6081" s="28">
        <v>5</v>
      </c>
      <c r="L6081" s="28">
        <v>6250</v>
      </c>
      <c r="M6081" s="29">
        <v>0</v>
      </c>
    </row>
    <row r="6082" spans="1:13" x14ac:dyDescent="0.3">
      <c r="A6082">
        <v>6078</v>
      </c>
      <c r="B6082" s="29">
        <v>2015</v>
      </c>
      <c r="C6082" s="27">
        <v>42068</v>
      </c>
      <c r="D6082" s="28">
        <v>0.78437173005009009</v>
      </c>
      <c r="E6082" s="28">
        <v>4</v>
      </c>
      <c r="F6082" s="27">
        <v>43529</v>
      </c>
      <c r="G6082" s="28">
        <v>0.59196362223349108</v>
      </c>
      <c r="H6082" s="28">
        <v>2</v>
      </c>
      <c r="I6082" s="28">
        <v>0.4</v>
      </c>
      <c r="J6082" s="28">
        <v>0.73023301161488718</v>
      </c>
      <c r="K6082" s="28">
        <v>5</v>
      </c>
      <c r="L6082" s="28">
        <v>6250</v>
      </c>
      <c r="M6082" s="29">
        <v>2</v>
      </c>
    </row>
    <row r="6083" spans="1:13" x14ac:dyDescent="0.3">
      <c r="A6083">
        <v>6079</v>
      </c>
      <c r="B6083" s="29">
        <v>2015</v>
      </c>
      <c r="C6083" s="27">
        <v>42071</v>
      </c>
      <c r="D6083" s="28">
        <v>0.41780330096530149</v>
      </c>
      <c r="E6083" s="28">
        <v>2</v>
      </c>
      <c r="F6083" s="27">
        <v>42802</v>
      </c>
      <c r="G6083" s="28">
        <v>0.88178942683631067</v>
      </c>
      <c r="H6083" s="28">
        <v>3</v>
      </c>
      <c r="I6083" s="28">
        <v>0.48000000000000004</v>
      </c>
      <c r="J6083" s="28">
        <v>0.76555929424588709</v>
      </c>
      <c r="K6083" s="28">
        <v>5</v>
      </c>
      <c r="L6083" s="28">
        <v>6250</v>
      </c>
      <c r="M6083" s="29">
        <v>0</v>
      </c>
    </row>
    <row r="6084" spans="1:13" x14ac:dyDescent="0.3">
      <c r="A6084">
        <v>6080</v>
      </c>
      <c r="B6084" s="29">
        <v>2015</v>
      </c>
      <c r="C6084" s="27">
        <v>42189</v>
      </c>
      <c r="D6084" s="28">
        <v>0.84307095675262189</v>
      </c>
      <c r="E6084" s="28">
        <v>4</v>
      </c>
      <c r="F6084" s="27">
        <v>43650</v>
      </c>
      <c r="G6084" s="28">
        <v>0.70752846937860592</v>
      </c>
      <c r="H6084" s="28">
        <v>3</v>
      </c>
      <c r="I6084" s="28">
        <v>0.48000000000000004</v>
      </c>
      <c r="J6084" s="28">
        <v>0.97952202961824031</v>
      </c>
      <c r="K6084" s="28">
        <v>5</v>
      </c>
      <c r="L6084" s="28">
        <v>6250</v>
      </c>
      <c r="M6084" s="29">
        <v>1</v>
      </c>
    </row>
    <row r="6085" spans="1:13" x14ac:dyDescent="0.3">
      <c r="A6085">
        <v>6081</v>
      </c>
      <c r="B6085" s="29">
        <v>2015</v>
      </c>
      <c r="C6085" s="27">
        <v>42112</v>
      </c>
      <c r="D6085" s="28">
        <v>0.35955999710687225</v>
      </c>
      <c r="E6085" s="28">
        <v>2</v>
      </c>
      <c r="F6085" s="27">
        <v>42843</v>
      </c>
      <c r="G6085" s="28">
        <v>0.3433719143890247</v>
      </c>
      <c r="H6085" s="28">
        <v>2</v>
      </c>
      <c r="I6085" s="28">
        <v>0.4</v>
      </c>
      <c r="J6085" s="28">
        <v>0.70859666119742459</v>
      </c>
      <c r="K6085" s="28">
        <v>4</v>
      </c>
      <c r="L6085" s="28">
        <v>5625</v>
      </c>
      <c r="M6085" s="29">
        <v>2</v>
      </c>
    </row>
    <row r="6086" spans="1:13" x14ac:dyDescent="0.3">
      <c r="A6086">
        <v>6082</v>
      </c>
      <c r="B6086" s="29">
        <v>2015</v>
      </c>
      <c r="C6086" s="27">
        <v>42242</v>
      </c>
      <c r="D6086" s="28">
        <v>0.67214475006995411</v>
      </c>
      <c r="E6086" s="28">
        <v>4</v>
      </c>
      <c r="F6086" s="27">
        <v>43703</v>
      </c>
      <c r="G6086" s="28">
        <v>0.89666299433236729</v>
      </c>
      <c r="H6086" s="28">
        <v>3</v>
      </c>
      <c r="I6086" s="28">
        <v>0.48000000000000004</v>
      </c>
      <c r="J6086" s="28">
        <v>0.9800000106425536</v>
      </c>
      <c r="K6086" s="28">
        <v>5</v>
      </c>
      <c r="L6086" s="28">
        <v>6250</v>
      </c>
      <c r="M6086" s="29">
        <v>2</v>
      </c>
    </row>
    <row r="6087" spans="1:13" x14ac:dyDescent="0.3">
      <c r="A6087">
        <v>6083</v>
      </c>
      <c r="B6087" s="29">
        <v>2015</v>
      </c>
      <c r="C6087" s="27">
        <v>42099</v>
      </c>
      <c r="D6087" s="28">
        <v>0.87437874504747404</v>
      </c>
      <c r="E6087" s="28">
        <v>4</v>
      </c>
      <c r="F6087" s="27">
        <v>43560</v>
      </c>
      <c r="G6087" s="28">
        <v>3.9670769753572532E-3</v>
      </c>
      <c r="H6087" s="28">
        <v>1</v>
      </c>
      <c r="I6087" s="28">
        <v>0.32</v>
      </c>
      <c r="J6087" s="28">
        <v>5.4117909644434414E-2</v>
      </c>
      <c r="K6087" s="28">
        <v>1</v>
      </c>
      <c r="L6087" s="28">
        <v>3750</v>
      </c>
      <c r="M6087" s="29">
        <v>2</v>
      </c>
    </row>
    <row r="6088" spans="1:13" x14ac:dyDescent="0.3">
      <c r="A6088">
        <v>6084</v>
      </c>
      <c r="B6088" s="29">
        <v>2015</v>
      </c>
      <c r="C6088" s="27">
        <v>42341</v>
      </c>
      <c r="D6088" s="28">
        <v>0.58791350894386862</v>
      </c>
      <c r="E6088" s="28">
        <v>4</v>
      </c>
      <c r="F6088" s="27">
        <v>43802</v>
      </c>
      <c r="G6088" s="28">
        <v>0.44917165166794071</v>
      </c>
      <c r="H6088" s="28">
        <v>2</v>
      </c>
      <c r="I6088" s="28">
        <v>0.4</v>
      </c>
      <c r="J6088" s="28">
        <v>0.4094357925408475</v>
      </c>
      <c r="K6088" s="28">
        <v>2</v>
      </c>
      <c r="L6088" s="28">
        <v>4375</v>
      </c>
      <c r="M6088" s="29">
        <v>1</v>
      </c>
    </row>
    <row r="6089" spans="1:13" x14ac:dyDescent="0.3">
      <c r="A6089">
        <v>6085</v>
      </c>
      <c r="B6089" s="29">
        <v>2015</v>
      </c>
      <c r="C6089" s="27">
        <v>42277</v>
      </c>
      <c r="D6089" s="28">
        <v>0.18219712789713005</v>
      </c>
      <c r="E6089" s="28">
        <v>1</v>
      </c>
      <c r="F6089" s="27">
        <v>42643</v>
      </c>
      <c r="G6089" s="28">
        <v>0.26230718727240065</v>
      </c>
      <c r="H6089" s="28">
        <v>1</v>
      </c>
      <c r="I6089" s="28">
        <v>0.32</v>
      </c>
      <c r="J6089" s="28">
        <v>0.1064276139675383</v>
      </c>
      <c r="K6089" s="28">
        <v>1</v>
      </c>
      <c r="L6089" s="28">
        <v>3750</v>
      </c>
      <c r="M6089" s="29">
        <v>0</v>
      </c>
    </row>
    <row r="6090" spans="1:13" x14ac:dyDescent="0.3">
      <c r="A6090">
        <v>6086</v>
      </c>
      <c r="B6090" s="29">
        <v>2015</v>
      </c>
      <c r="C6090" s="27">
        <v>42239</v>
      </c>
      <c r="D6090" s="28">
        <v>0.29072422098957129</v>
      </c>
      <c r="E6090" s="28">
        <v>2</v>
      </c>
      <c r="F6090" s="27">
        <v>42970</v>
      </c>
      <c r="G6090" s="28">
        <v>0.42459205993733007</v>
      </c>
      <c r="H6090" s="28">
        <v>2</v>
      </c>
      <c r="I6090" s="28">
        <v>0.4</v>
      </c>
      <c r="J6090" s="28">
        <v>0.44621908571011848</v>
      </c>
      <c r="K6090" s="28">
        <v>3</v>
      </c>
      <c r="L6090" s="28">
        <v>5000</v>
      </c>
      <c r="M6090" s="29">
        <v>0</v>
      </c>
    </row>
    <row r="6091" spans="1:13" x14ac:dyDescent="0.3">
      <c r="A6091">
        <v>6087</v>
      </c>
      <c r="B6091" s="29">
        <v>2015</v>
      </c>
      <c r="C6091" s="27">
        <v>42365</v>
      </c>
      <c r="D6091" s="28">
        <v>0.44018978571862855</v>
      </c>
      <c r="E6091" s="28">
        <v>3</v>
      </c>
      <c r="F6091" s="27">
        <v>43461</v>
      </c>
      <c r="G6091" s="28">
        <v>0.95206628348636679</v>
      </c>
      <c r="H6091" s="28">
        <v>3</v>
      </c>
      <c r="I6091" s="28">
        <v>0.48000000000000004</v>
      </c>
      <c r="J6091" s="28">
        <v>0.46590605994297352</v>
      </c>
      <c r="K6091" s="28">
        <v>3</v>
      </c>
      <c r="L6091" s="28">
        <v>5000</v>
      </c>
      <c r="M6091" s="29">
        <v>2</v>
      </c>
    </row>
    <row r="6092" spans="1:13" x14ac:dyDescent="0.3">
      <c r="A6092">
        <v>6088</v>
      </c>
      <c r="B6092" s="29">
        <v>2015</v>
      </c>
      <c r="C6092" s="27">
        <v>42257</v>
      </c>
      <c r="D6092" s="28">
        <v>0.29634801889222895</v>
      </c>
      <c r="E6092" s="28">
        <v>2</v>
      </c>
      <c r="F6092" s="27">
        <v>42988</v>
      </c>
      <c r="G6092" s="28">
        <v>0.98397902964381145</v>
      </c>
      <c r="H6092" s="28">
        <v>3</v>
      </c>
      <c r="I6092" s="28">
        <v>0.48000000000000004</v>
      </c>
      <c r="J6092" s="28">
        <v>0.77992542884399008</v>
      </c>
      <c r="K6092" s="28">
        <v>5</v>
      </c>
      <c r="L6092" s="28">
        <v>6250</v>
      </c>
      <c r="M6092" s="29">
        <v>2</v>
      </c>
    </row>
    <row r="6093" spans="1:13" x14ac:dyDescent="0.3">
      <c r="A6093">
        <v>6089</v>
      </c>
      <c r="B6093" s="29">
        <v>2015</v>
      </c>
      <c r="C6093" s="27">
        <v>42213</v>
      </c>
      <c r="D6093" s="28">
        <v>8.548248231362876E-2</v>
      </c>
      <c r="E6093" s="28">
        <v>1</v>
      </c>
      <c r="F6093" s="27">
        <v>42579</v>
      </c>
      <c r="G6093" s="28">
        <v>0.44949294539452689</v>
      </c>
      <c r="H6093" s="28">
        <v>2</v>
      </c>
      <c r="I6093" s="28">
        <v>0.4</v>
      </c>
      <c r="J6093" s="28">
        <v>0.8546593028160212</v>
      </c>
      <c r="K6093" s="28">
        <v>5</v>
      </c>
      <c r="L6093" s="28">
        <v>6250</v>
      </c>
      <c r="M6093" s="29">
        <v>1</v>
      </c>
    </row>
    <row r="6094" spans="1:13" x14ac:dyDescent="0.3">
      <c r="A6094">
        <v>6090</v>
      </c>
      <c r="B6094" s="29">
        <v>2015</v>
      </c>
      <c r="C6094" s="27">
        <v>42048</v>
      </c>
      <c r="D6094" s="28">
        <v>0.19953552420907472</v>
      </c>
      <c r="E6094" s="28">
        <v>1</v>
      </c>
      <c r="F6094" s="27">
        <v>42413</v>
      </c>
      <c r="G6094" s="28">
        <v>0.32374215953519392</v>
      </c>
      <c r="H6094" s="28">
        <v>2</v>
      </c>
      <c r="I6094" s="28">
        <v>0.4</v>
      </c>
      <c r="J6094" s="28">
        <v>0.80424940073691342</v>
      </c>
      <c r="K6094" s="28">
        <v>5</v>
      </c>
      <c r="L6094" s="28">
        <v>6250</v>
      </c>
      <c r="M6094" s="29">
        <v>1</v>
      </c>
    </row>
    <row r="6095" spans="1:13" x14ac:dyDescent="0.3">
      <c r="A6095">
        <v>6091</v>
      </c>
      <c r="B6095" s="29">
        <v>2015</v>
      </c>
      <c r="C6095" s="27">
        <v>42157</v>
      </c>
      <c r="D6095" s="28">
        <v>0.12464245363017179</v>
      </c>
      <c r="E6095" s="28">
        <v>1</v>
      </c>
      <c r="F6095" s="27">
        <v>42523</v>
      </c>
      <c r="G6095" s="28">
        <v>3.6029563545961985E-2</v>
      </c>
      <c r="H6095" s="28">
        <v>1</v>
      </c>
      <c r="I6095" s="28">
        <v>0.32</v>
      </c>
      <c r="J6095" s="28">
        <v>0.55346550315071341</v>
      </c>
      <c r="K6095" s="28">
        <v>3</v>
      </c>
      <c r="L6095" s="28">
        <v>5000</v>
      </c>
      <c r="M6095" s="29">
        <v>0</v>
      </c>
    </row>
    <row r="6096" spans="1:13" x14ac:dyDescent="0.3">
      <c r="A6096">
        <v>6092</v>
      </c>
      <c r="B6096" s="29">
        <v>2015</v>
      </c>
      <c r="C6096" s="27">
        <v>42011</v>
      </c>
      <c r="D6096" s="28">
        <v>0.65728928051270419</v>
      </c>
      <c r="E6096" s="28">
        <v>4</v>
      </c>
      <c r="F6096" s="27">
        <v>43472</v>
      </c>
      <c r="G6096" s="28">
        <v>0.97404488166624781</v>
      </c>
      <c r="H6096" s="28">
        <v>3</v>
      </c>
      <c r="I6096" s="28">
        <v>0.48000000000000004</v>
      </c>
      <c r="J6096" s="28">
        <v>0.36442440385826169</v>
      </c>
      <c r="K6096" s="28">
        <v>2</v>
      </c>
      <c r="L6096" s="28">
        <v>4375</v>
      </c>
      <c r="M6096" s="29">
        <v>0</v>
      </c>
    </row>
    <row r="6097" spans="1:13" x14ac:dyDescent="0.3">
      <c r="A6097">
        <v>6093</v>
      </c>
      <c r="B6097" s="29">
        <v>2015</v>
      </c>
      <c r="C6097" s="27">
        <v>42271</v>
      </c>
      <c r="D6097" s="28">
        <v>0.17436315105410116</v>
      </c>
      <c r="E6097" s="28">
        <v>1</v>
      </c>
      <c r="F6097" s="27">
        <v>42637</v>
      </c>
      <c r="G6097" s="28">
        <v>0.34554624952305568</v>
      </c>
      <c r="H6097" s="28">
        <v>2</v>
      </c>
      <c r="I6097" s="28">
        <v>0.4</v>
      </c>
      <c r="J6097" s="28">
        <v>0.81831399005764194</v>
      </c>
      <c r="K6097" s="28">
        <v>5</v>
      </c>
      <c r="L6097" s="28">
        <v>6250</v>
      </c>
      <c r="M6097" s="29">
        <v>1</v>
      </c>
    </row>
    <row r="6098" spans="1:13" x14ac:dyDescent="0.3">
      <c r="A6098">
        <v>6094</v>
      </c>
      <c r="B6098" s="29">
        <v>2015</v>
      </c>
      <c r="C6098" s="27">
        <v>42238</v>
      </c>
      <c r="D6098" s="28">
        <v>0.651886568187793</v>
      </c>
      <c r="E6098" s="28">
        <v>4</v>
      </c>
      <c r="F6098" s="27">
        <v>43699</v>
      </c>
      <c r="G6098" s="28">
        <v>0.77197025692715959</v>
      </c>
      <c r="H6098" s="28">
        <v>3</v>
      </c>
      <c r="I6098" s="28">
        <v>0.48000000000000004</v>
      </c>
      <c r="J6098" s="28">
        <v>0.95169264827674649</v>
      </c>
      <c r="K6098" s="28">
        <v>5</v>
      </c>
      <c r="L6098" s="28">
        <v>6250</v>
      </c>
      <c r="M6098" s="29">
        <v>2</v>
      </c>
    </row>
    <row r="6099" spans="1:13" x14ac:dyDescent="0.3">
      <c r="A6099">
        <v>6095</v>
      </c>
      <c r="B6099" s="29">
        <v>2015</v>
      </c>
      <c r="C6099" s="27">
        <v>42334</v>
      </c>
      <c r="D6099" s="28">
        <v>5.4404965640096004E-2</v>
      </c>
      <c r="E6099" s="28">
        <v>1</v>
      </c>
      <c r="F6099" s="27">
        <v>42700</v>
      </c>
      <c r="G6099" s="28">
        <v>0.88885380072561992</v>
      </c>
      <c r="H6099" s="28">
        <v>3</v>
      </c>
      <c r="I6099" s="28">
        <v>0.48000000000000004</v>
      </c>
      <c r="J6099" s="28">
        <v>0.38706611873421393</v>
      </c>
      <c r="K6099" s="28">
        <v>2</v>
      </c>
      <c r="L6099" s="28">
        <v>4375</v>
      </c>
      <c r="M6099" s="29">
        <v>3</v>
      </c>
    </row>
    <row r="6100" spans="1:13" x14ac:dyDescent="0.3">
      <c r="A6100">
        <v>6096</v>
      </c>
      <c r="B6100" s="29">
        <v>2015</v>
      </c>
      <c r="C6100" s="27">
        <v>42182</v>
      </c>
      <c r="D6100" s="28">
        <v>0.9142149242285027</v>
      </c>
      <c r="E6100" s="28">
        <v>4</v>
      </c>
      <c r="F6100" s="27">
        <v>43643</v>
      </c>
      <c r="G6100" s="28">
        <v>0.58104716943820589</v>
      </c>
      <c r="H6100" s="28">
        <v>2</v>
      </c>
      <c r="I6100" s="28">
        <v>0.4</v>
      </c>
      <c r="J6100" s="28">
        <v>0.28432204728222088</v>
      </c>
      <c r="K6100" s="28">
        <v>2</v>
      </c>
      <c r="L6100" s="28">
        <v>4375</v>
      </c>
      <c r="M6100" s="29">
        <v>1</v>
      </c>
    </row>
    <row r="6101" spans="1:13" x14ac:dyDescent="0.3">
      <c r="A6101">
        <v>6097</v>
      </c>
      <c r="B6101" s="29">
        <v>2015</v>
      </c>
      <c r="C6101" s="27">
        <v>42135</v>
      </c>
      <c r="D6101" s="28">
        <v>0.49246599979328498</v>
      </c>
      <c r="E6101" s="28">
        <v>3</v>
      </c>
      <c r="F6101" s="27">
        <v>43231</v>
      </c>
      <c r="G6101" s="28">
        <v>0.35855877929177449</v>
      </c>
      <c r="H6101" s="28">
        <v>2</v>
      </c>
      <c r="I6101" s="28">
        <v>0.4</v>
      </c>
      <c r="J6101" s="28">
        <v>0.19134071655886309</v>
      </c>
      <c r="K6101" s="28">
        <v>1</v>
      </c>
      <c r="L6101" s="28">
        <v>3750</v>
      </c>
      <c r="M6101" s="29">
        <v>0</v>
      </c>
    </row>
    <row r="6102" spans="1:13" x14ac:dyDescent="0.3">
      <c r="A6102">
        <v>6098</v>
      </c>
      <c r="B6102" s="29">
        <v>2015</v>
      </c>
      <c r="C6102" s="27">
        <v>42313</v>
      </c>
      <c r="D6102" s="28">
        <v>0.41886935085153598</v>
      </c>
      <c r="E6102" s="28">
        <v>2</v>
      </c>
      <c r="F6102" s="27">
        <v>43044</v>
      </c>
      <c r="G6102" s="28">
        <v>0.40493931746681233</v>
      </c>
      <c r="H6102" s="28">
        <v>2</v>
      </c>
      <c r="I6102" s="28">
        <v>0.4</v>
      </c>
      <c r="J6102" s="28">
        <v>0.94481527895758144</v>
      </c>
      <c r="K6102" s="28">
        <v>5</v>
      </c>
      <c r="L6102" s="28">
        <v>6250</v>
      </c>
      <c r="M6102" s="29">
        <v>0</v>
      </c>
    </row>
    <row r="6103" spans="1:13" x14ac:dyDescent="0.3">
      <c r="A6103">
        <v>6099</v>
      </c>
      <c r="B6103" s="29">
        <v>2015</v>
      </c>
      <c r="C6103" s="27">
        <v>42268</v>
      </c>
      <c r="D6103" s="28">
        <v>0.160467320964784</v>
      </c>
      <c r="E6103" s="28">
        <v>1</v>
      </c>
      <c r="F6103" s="27">
        <v>42634</v>
      </c>
      <c r="G6103" s="28">
        <v>0.62347226023912727</v>
      </c>
      <c r="H6103" s="28">
        <v>3</v>
      </c>
      <c r="I6103" s="28">
        <v>0.48000000000000004</v>
      </c>
      <c r="J6103" s="28">
        <v>0.2024483336946914</v>
      </c>
      <c r="K6103" s="28">
        <v>2</v>
      </c>
      <c r="L6103" s="28">
        <v>4375</v>
      </c>
      <c r="M6103" s="29">
        <v>0</v>
      </c>
    </row>
    <row r="6104" spans="1:13" x14ac:dyDescent="0.3">
      <c r="A6104">
        <v>6100</v>
      </c>
      <c r="B6104" s="29">
        <v>2015</v>
      </c>
      <c r="C6104" s="27">
        <v>42040</v>
      </c>
      <c r="D6104" s="28">
        <v>0.81519607884326362</v>
      </c>
      <c r="E6104" s="28">
        <v>4</v>
      </c>
      <c r="F6104" s="27">
        <v>43501</v>
      </c>
      <c r="G6104" s="28">
        <v>0.65586036042881657</v>
      </c>
      <c r="H6104" s="28">
        <v>3</v>
      </c>
      <c r="I6104" s="28">
        <v>0.48000000000000004</v>
      </c>
      <c r="J6104" s="28">
        <v>0.52739639710496133</v>
      </c>
      <c r="K6104" s="28">
        <v>3</v>
      </c>
      <c r="L6104" s="28">
        <v>5000</v>
      </c>
      <c r="M6104" s="29">
        <v>0</v>
      </c>
    </row>
    <row r="6105" spans="1:13" x14ac:dyDescent="0.3">
      <c r="A6105">
        <v>6101</v>
      </c>
      <c r="B6105" s="29">
        <v>2015</v>
      </c>
      <c r="C6105" s="27">
        <v>42250</v>
      </c>
      <c r="D6105" s="28">
        <v>0.21660855406269086</v>
      </c>
      <c r="E6105" s="28">
        <v>1</v>
      </c>
      <c r="F6105" s="27">
        <v>42616</v>
      </c>
      <c r="G6105" s="28">
        <v>0.6171236005423778</v>
      </c>
      <c r="H6105" s="28">
        <v>3</v>
      </c>
      <c r="I6105" s="28">
        <v>0.48000000000000004</v>
      </c>
      <c r="J6105" s="28">
        <v>0.57422364367296774</v>
      </c>
      <c r="K6105" s="28">
        <v>3</v>
      </c>
      <c r="L6105" s="28">
        <v>5000</v>
      </c>
      <c r="M6105" s="29">
        <v>0</v>
      </c>
    </row>
    <row r="6106" spans="1:13" x14ac:dyDescent="0.3">
      <c r="A6106">
        <v>6102</v>
      </c>
      <c r="B6106" s="29">
        <v>2015</v>
      </c>
      <c r="C6106" s="27">
        <v>42242</v>
      </c>
      <c r="D6106" s="28">
        <v>0.91911814711627304</v>
      </c>
      <c r="E6106" s="28">
        <v>4</v>
      </c>
      <c r="F6106" s="27">
        <v>43703</v>
      </c>
      <c r="G6106" s="28">
        <v>6.898949542575028E-2</v>
      </c>
      <c r="H6106" s="28">
        <v>1</v>
      </c>
      <c r="I6106" s="28">
        <v>0.32</v>
      </c>
      <c r="J6106" s="28">
        <v>0.6066142169778348</v>
      </c>
      <c r="K6106" s="28">
        <v>4</v>
      </c>
      <c r="L6106" s="28">
        <v>5625</v>
      </c>
      <c r="M6106" s="29">
        <v>0</v>
      </c>
    </row>
    <row r="6107" spans="1:13" x14ac:dyDescent="0.3">
      <c r="A6107">
        <v>6103</v>
      </c>
      <c r="B6107" s="29">
        <v>2015</v>
      </c>
      <c r="C6107" s="27">
        <v>42283</v>
      </c>
      <c r="D6107" s="28">
        <v>0.4647022402845582</v>
      </c>
      <c r="E6107" s="28">
        <v>3</v>
      </c>
      <c r="F6107" s="27">
        <v>43379</v>
      </c>
      <c r="G6107" s="28">
        <v>0.93830604160475373</v>
      </c>
      <c r="H6107" s="28">
        <v>3</v>
      </c>
      <c r="I6107" s="28">
        <v>0.48000000000000004</v>
      </c>
      <c r="J6107" s="28">
        <v>0.79445351315326684</v>
      </c>
      <c r="K6107" s="28">
        <v>5</v>
      </c>
      <c r="L6107" s="28">
        <v>6250</v>
      </c>
      <c r="M6107" s="29">
        <v>3</v>
      </c>
    </row>
    <row r="6108" spans="1:13" x14ac:dyDescent="0.3">
      <c r="A6108">
        <v>6104</v>
      </c>
      <c r="B6108" s="29">
        <v>2015</v>
      </c>
      <c r="C6108" s="27">
        <v>42079</v>
      </c>
      <c r="D6108" s="28">
        <v>9.0591514285255359E-3</v>
      </c>
      <c r="E6108" s="28">
        <v>1</v>
      </c>
      <c r="F6108" s="27">
        <v>42445</v>
      </c>
      <c r="G6108" s="28">
        <v>0.43679495425847736</v>
      </c>
      <c r="H6108" s="28">
        <v>2</v>
      </c>
      <c r="I6108" s="28">
        <v>0.4</v>
      </c>
      <c r="J6108" s="28">
        <v>0.79896156818043373</v>
      </c>
      <c r="K6108" s="28">
        <v>5</v>
      </c>
      <c r="L6108" s="28">
        <v>6250</v>
      </c>
      <c r="M6108" s="29">
        <v>0</v>
      </c>
    </row>
    <row r="6109" spans="1:13" x14ac:dyDescent="0.3">
      <c r="A6109">
        <v>6105</v>
      </c>
      <c r="B6109" s="29">
        <v>2015</v>
      </c>
      <c r="C6109" s="27">
        <v>42151</v>
      </c>
      <c r="D6109" s="28">
        <v>6.4673360000340407E-2</v>
      </c>
      <c r="E6109" s="28">
        <v>1</v>
      </c>
      <c r="F6109" s="27">
        <v>42517</v>
      </c>
      <c r="G6109" s="28">
        <v>0.6451616410826273</v>
      </c>
      <c r="H6109" s="28">
        <v>3</v>
      </c>
      <c r="I6109" s="28">
        <v>0.48000000000000004</v>
      </c>
      <c r="J6109" s="28">
        <v>0.4412695070912187</v>
      </c>
      <c r="K6109" s="28">
        <v>3</v>
      </c>
      <c r="L6109" s="28">
        <v>5000</v>
      </c>
      <c r="M6109" s="29">
        <v>0</v>
      </c>
    </row>
    <row r="6110" spans="1:13" x14ac:dyDescent="0.3">
      <c r="A6110">
        <v>6106</v>
      </c>
      <c r="B6110" s="29">
        <v>2015</v>
      </c>
      <c r="C6110" s="27">
        <v>42124</v>
      </c>
      <c r="D6110" s="28">
        <v>0.68066025760960702</v>
      </c>
      <c r="E6110" s="28">
        <v>4</v>
      </c>
      <c r="F6110" s="27">
        <v>43585</v>
      </c>
      <c r="G6110" s="28">
        <v>0.14867720441006815</v>
      </c>
      <c r="H6110" s="28">
        <v>1</v>
      </c>
      <c r="I6110" s="28">
        <v>0.32</v>
      </c>
      <c r="J6110" s="28">
        <v>3.0720293398235121E-2</v>
      </c>
      <c r="K6110" s="28">
        <v>1</v>
      </c>
      <c r="L6110" s="28">
        <v>3750</v>
      </c>
      <c r="M6110" s="29">
        <v>1</v>
      </c>
    </row>
    <row r="6111" spans="1:13" x14ac:dyDescent="0.3">
      <c r="A6111">
        <v>6107</v>
      </c>
      <c r="B6111" s="29">
        <v>2015</v>
      </c>
      <c r="C6111" s="27">
        <v>42288</v>
      </c>
      <c r="D6111" s="28">
        <v>0.63972048579863627</v>
      </c>
      <c r="E6111" s="28">
        <v>4</v>
      </c>
      <c r="F6111" s="27">
        <v>43749</v>
      </c>
      <c r="G6111" s="28">
        <v>0.82004787231469867</v>
      </c>
      <c r="H6111" s="28">
        <v>3</v>
      </c>
      <c r="I6111" s="28">
        <v>0.48000000000000004</v>
      </c>
      <c r="J6111" s="28">
        <v>0.63246397511277619</v>
      </c>
      <c r="K6111" s="28">
        <v>4</v>
      </c>
      <c r="L6111" s="28">
        <v>5625</v>
      </c>
      <c r="M6111" s="29">
        <v>1</v>
      </c>
    </row>
    <row r="6112" spans="1:13" x14ac:dyDescent="0.3">
      <c r="A6112">
        <v>6108</v>
      </c>
      <c r="B6112" s="29">
        <v>2015</v>
      </c>
      <c r="C6112" s="27">
        <v>42240</v>
      </c>
      <c r="D6112" s="28">
        <v>0.40461295449801671</v>
      </c>
      <c r="E6112" s="28">
        <v>2</v>
      </c>
      <c r="F6112" s="27">
        <v>42971</v>
      </c>
      <c r="G6112" s="28">
        <v>0.38526835784699809</v>
      </c>
      <c r="H6112" s="28">
        <v>2</v>
      </c>
      <c r="I6112" s="28">
        <v>0.4</v>
      </c>
      <c r="J6112" s="28">
        <v>0.46777413205514828</v>
      </c>
      <c r="K6112" s="28">
        <v>3</v>
      </c>
      <c r="L6112" s="28">
        <v>5000</v>
      </c>
      <c r="M6112" s="29">
        <v>1</v>
      </c>
    </row>
    <row r="6113" spans="1:13" x14ac:dyDescent="0.3">
      <c r="A6113">
        <v>6109</v>
      </c>
      <c r="B6113" s="29">
        <v>2015</v>
      </c>
      <c r="C6113" s="27">
        <v>42365</v>
      </c>
      <c r="D6113" s="28">
        <v>0.74637805927755152</v>
      </c>
      <c r="E6113" s="28">
        <v>4</v>
      </c>
      <c r="F6113" s="27">
        <v>43826</v>
      </c>
      <c r="G6113" s="28">
        <v>0.68470422677755605</v>
      </c>
      <c r="H6113" s="28">
        <v>3</v>
      </c>
      <c r="I6113" s="28">
        <v>0.48000000000000004</v>
      </c>
      <c r="J6113" s="28">
        <v>0.13835279452714022</v>
      </c>
      <c r="K6113" s="28">
        <v>1</v>
      </c>
      <c r="L6113" s="28">
        <v>3750</v>
      </c>
      <c r="M6113" s="29">
        <v>1</v>
      </c>
    </row>
    <row r="6114" spans="1:13" x14ac:dyDescent="0.3">
      <c r="A6114">
        <v>6110</v>
      </c>
      <c r="B6114" s="29">
        <v>2015</v>
      </c>
      <c r="C6114" s="27">
        <v>42277</v>
      </c>
      <c r="D6114" s="28">
        <v>0.52385194464859131</v>
      </c>
      <c r="E6114" s="28">
        <v>3</v>
      </c>
      <c r="F6114" s="27">
        <v>43373</v>
      </c>
      <c r="G6114" s="28">
        <v>0.82054565201512952</v>
      </c>
      <c r="H6114" s="28">
        <v>3</v>
      </c>
      <c r="I6114" s="28">
        <v>0.48000000000000004</v>
      </c>
      <c r="J6114" s="28">
        <v>0.66422288009395158</v>
      </c>
      <c r="K6114" s="28">
        <v>4</v>
      </c>
      <c r="L6114" s="28">
        <v>5625</v>
      </c>
      <c r="M6114" s="29">
        <v>0</v>
      </c>
    </row>
    <row r="6115" spans="1:13" x14ac:dyDescent="0.3">
      <c r="A6115">
        <v>6111</v>
      </c>
      <c r="B6115" s="29">
        <v>2015</v>
      </c>
      <c r="C6115" s="27">
        <v>42085</v>
      </c>
      <c r="D6115" s="28">
        <v>0.94975629365159742</v>
      </c>
      <c r="E6115" s="28">
        <v>4</v>
      </c>
      <c r="F6115" s="27">
        <v>43546</v>
      </c>
      <c r="G6115" s="28">
        <v>0.98619643589149486</v>
      </c>
      <c r="H6115" s="28">
        <v>3</v>
      </c>
      <c r="I6115" s="28">
        <v>0.48000000000000004</v>
      </c>
      <c r="J6115" s="28">
        <v>0.88415469410485736</v>
      </c>
      <c r="K6115" s="28">
        <v>5</v>
      </c>
      <c r="L6115" s="28">
        <v>6250</v>
      </c>
      <c r="M6115" s="29">
        <v>3</v>
      </c>
    </row>
    <row r="6116" spans="1:13" x14ac:dyDescent="0.3">
      <c r="A6116">
        <v>6112</v>
      </c>
      <c r="B6116" s="29">
        <v>2015</v>
      </c>
      <c r="C6116" s="27">
        <v>42168</v>
      </c>
      <c r="D6116" s="28">
        <v>0.16141128665456639</v>
      </c>
      <c r="E6116" s="28">
        <v>1</v>
      </c>
      <c r="F6116" s="27">
        <v>42534</v>
      </c>
      <c r="G6116" s="28">
        <v>0.45552971029986478</v>
      </c>
      <c r="H6116" s="28">
        <v>2</v>
      </c>
      <c r="I6116" s="28">
        <v>0.4</v>
      </c>
      <c r="J6116" s="28">
        <v>0.30973770525256739</v>
      </c>
      <c r="K6116" s="28">
        <v>2</v>
      </c>
      <c r="L6116" s="28">
        <v>4375</v>
      </c>
      <c r="M6116" s="29">
        <v>1</v>
      </c>
    </row>
    <row r="6117" spans="1:13" x14ac:dyDescent="0.3">
      <c r="A6117">
        <v>6113</v>
      </c>
      <c r="B6117" s="29">
        <v>2015</v>
      </c>
      <c r="C6117" s="27">
        <v>42106</v>
      </c>
      <c r="D6117" s="28">
        <v>0.83404078854968255</v>
      </c>
      <c r="E6117" s="28">
        <v>4</v>
      </c>
      <c r="F6117" s="27">
        <v>43567</v>
      </c>
      <c r="G6117" s="28">
        <v>0.27961630833571527</v>
      </c>
      <c r="H6117" s="28">
        <v>1</v>
      </c>
      <c r="I6117" s="28">
        <v>0.32</v>
      </c>
      <c r="J6117" s="28">
        <v>0.50527886431754643</v>
      </c>
      <c r="K6117" s="28">
        <v>3</v>
      </c>
      <c r="L6117" s="28">
        <v>5000</v>
      </c>
      <c r="M6117" s="29">
        <v>1</v>
      </c>
    </row>
    <row r="6118" spans="1:13" x14ac:dyDescent="0.3">
      <c r="A6118">
        <v>6114</v>
      </c>
      <c r="B6118" s="29">
        <v>2015</v>
      </c>
      <c r="C6118" s="27">
        <v>42178</v>
      </c>
      <c r="D6118" s="28">
        <v>0.35479440384218308</v>
      </c>
      <c r="E6118" s="28">
        <v>2</v>
      </c>
      <c r="F6118" s="27">
        <v>42909</v>
      </c>
      <c r="G6118" s="28">
        <v>0.55568135864525714</v>
      </c>
      <c r="H6118" s="28">
        <v>2</v>
      </c>
      <c r="I6118" s="28">
        <v>0.4</v>
      </c>
      <c r="J6118" s="28">
        <v>9.8158977473242093E-2</v>
      </c>
      <c r="K6118" s="28">
        <v>1</v>
      </c>
      <c r="L6118" s="28">
        <v>3750</v>
      </c>
      <c r="M6118" s="29">
        <v>0</v>
      </c>
    </row>
    <row r="6119" spans="1:13" x14ac:dyDescent="0.3">
      <c r="A6119">
        <v>6115</v>
      </c>
      <c r="B6119" s="29">
        <v>2015</v>
      </c>
      <c r="C6119" s="27">
        <v>42043</v>
      </c>
      <c r="D6119" s="28">
        <v>0.88298839486878844</v>
      </c>
      <c r="E6119" s="28">
        <v>4</v>
      </c>
      <c r="F6119" s="27">
        <v>43504</v>
      </c>
      <c r="G6119" s="28">
        <v>0.72919267059302595</v>
      </c>
      <c r="H6119" s="28">
        <v>3</v>
      </c>
      <c r="I6119" s="28">
        <v>0.48000000000000004</v>
      </c>
      <c r="J6119" s="28">
        <v>0.24400527181809561</v>
      </c>
      <c r="K6119" s="28">
        <v>2</v>
      </c>
      <c r="L6119" s="28">
        <v>4375</v>
      </c>
      <c r="M6119" s="29">
        <v>2</v>
      </c>
    </row>
    <row r="6120" spans="1:13" x14ac:dyDescent="0.3">
      <c r="A6120">
        <v>6116</v>
      </c>
      <c r="B6120" s="29">
        <v>2015</v>
      </c>
      <c r="C6120" s="27">
        <v>42155</v>
      </c>
      <c r="D6120" s="28">
        <v>0.95402289175926247</v>
      </c>
      <c r="E6120" s="28">
        <v>4</v>
      </c>
      <c r="F6120" s="27">
        <v>43616</v>
      </c>
      <c r="G6120" s="28">
        <v>0.83163968748985095</v>
      </c>
      <c r="H6120" s="28">
        <v>3</v>
      </c>
      <c r="I6120" s="28">
        <v>0.48000000000000004</v>
      </c>
      <c r="J6120" s="28">
        <v>0.98303884645660289</v>
      </c>
      <c r="K6120" s="28">
        <v>5</v>
      </c>
      <c r="L6120" s="28">
        <v>6250</v>
      </c>
      <c r="M6120" s="29">
        <v>0</v>
      </c>
    </row>
    <row r="6121" spans="1:13" x14ac:dyDescent="0.3">
      <c r="A6121">
        <v>6117</v>
      </c>
      <c r="B6121" s="29">
        <v>2015</v>
      </c>
      <c r="C6121" s="27">
        <v>42124</v>
      </c>
      <c r="D6121" s="28">
        <v>0.75053804755763176</v>
      </c>
      <c r="E6121" s="28">
        <v>4</v>
      </c>
      <c r="F6121" s="27">
        <v>43585</v>
      </c>
      <c r="G6121" s="28">
        <v>0.2937655100667238</v>
      </c>
      <c r="H6121" s="28">
        <v>2</v>
      </c>
      <c r="I6121" s="28">
        <v>0.4</v>
      </c>
      <c r="J6121" s="28">
        <v>0.7332384209375028</v>
      </c>
      <c r="K6121" s="28">
        <v>5</v>
      </c>
      <c r="L6121" s="28">
        <v>6250</v>
      </c>
      <c r="M6121" s="29">
        <v>1</v>
      </c>
    </row>
    <row r="6122" spans="1:13" x14ac:dyDescent="0.3">
      <c r="A6122">
        <v>6118</v>
      </c>
      <c r="B6122" s="29">
        <v>2015</v>
      </c>
      <c r="C6122" s="27">
        <v>42264</v>
      </c>
      <c r="D6122" s="28">
        <v>0.5714256973083619</v>
      </c>
      <c r="E6122" s="28">
        <v>3</v>
      </c>
      <c r="F6122" s="27">
        <v>43360</v>
      </c>
      <c r="G6122" s="28">
        <v>0.53561910270484214</v>
      </c>
      <c r="H6122" s="28">
        <v>2</v>
      </c>
      <c r="I6122" s="28">
        <v>0.4</v>
      </c>
      <c r="J6122" s="28">
        <v>0.75858008582776149</v>
      </c>
      <c r="K6122" s="28">
        <v>5</v>
      </c>
      <c r="L6122" s="28">
        <v>6250</v>
      </c>
      <c r="M6122" s="29">
        <v>2</v>
      </c>
    </row>
    <row r="6123" spans="1:13" x14ac:dyDescent="0.3">
      <c r="A6123">
        <v>6119</v>
      </c>
      <c r="B6123" s="29">
        <v>2015</v>
      </c>
      <c r="C6123" s="27">
        <v>42263</v>
      </c>
      <c r="D6123" s="28">
        <v>0.47808735037796213</v>
      </c>
      <c r="E6123" s="28">
        <v>3</v>
      </c>
      <c r="F6123" s="27">
        <v>43359</v>
      </c>
      <c r="G6123" s="28">
        <v>0.42783390149307721</v>
      </c>
      <c r="H6123" s="28">
        <v>2</v>
      </c>
      <c r="I6123" s="28">
        <v>0.4</v>
      </c>
      <c r="J6123" s="28">
        <v>0.60852163213171373</v>
      </c>
      <c r="K6123" s="28">
        <v>4</v>
      </c>
      <c r="L6123" s="28">
        <v>5625</v>
      </c>
      <c r="M6123" s="29">
        <v>0</v>
      </c>
    </row>
    <row r="6124" spans="1:13" x14ac:dyDescent="0.3">
      <c r="A6124">
        <v>6120</v>
      </c>
      <c r="B6124" s="29">
        <v>2015</v>
      </c>
      <c r="C6124" s="27">
        <v>42353</v>
      </c>
      <c r="D6124" s="28">
        <v>0.79972694424033997</v>
      </c>
      <c r="E6124" s="28">
        <v>4</v>
      </c>
      <c r="F6124" s="27">
        <v>43814</v>
      </c>
      <c r="G6124" s="28">
        <v>0.20245538534967822</v>
      </c>
      <c r="H6124" s="28">
        <v>1</v>
      </c>
      <c r="I6124" s="28">
        <v>0.32</v>
      </c>
      <c r="J6124" s="28">
        <v>0.78997161585074382</v>
      </c>
      <c r="K6124" s="28">
        <v>5</v>
      </c>
      <c r="L6124" s="28">
        <v>6250</v>
      </c>
      <c r="M6124" s="29">
        <v>3</v>
      </c>
    </row>
    <row r="6125" spans="1:13" x14ac:dyDescent="0.3">
      <c r="A6125">
        <v>6121</v>
      </c>
      <c r="B6125" s="29">
        <v>2015</v>
      </c>
      <c r="C6125" s="27">
        <v>42172</v>
      </c>
      <c r="D6125" s="28">
        <v>0.96334364764761116</v>
      </c>
      <c r="E6125" s="28">
        <v>4</v>
      </c>
      <c r="F6125" s="27">
        <v>43633</v>
      </c>
      <c r="G6125" s="28">
        <v>6.2555672438460164E-2</v>
      </c>
      <c r="H6125" s="28">
        <v>1</v>
      </c>
      <c r="I6125" s="28">
        <v>0.32</v>
      </c>
      <c r="J6125" s="28">
        <v>0.78161233652859263</v>
      </c>
      <c r="K6125" s="28">
        <v>5</v>
      </c>
      <c r="L6125" s="28">
        <v>6250</v>
      </c>
      <c r="M6125" s="29">
        <v>1</v>
      </c>
    </row>
    <row r="6126" spans="1:13" x14ac:dyDescent="0.3">
      <c r="A6126">
        <v>6122</v>
      </c>
      <c r="B6126" s="29">
        <v>2015</v>
      </c>
      <c r="C6126" s="27">
        <v>42281</v>
      </c>
      <c r="D6126" s="28">
        <v>4.910637394927031E-3</v>
      </c>
      <c r="E6126" s="28">
        <v>1</v>
      </c>
      <c r="F6126" s="27">
        <v>42647</v>
      </c>
      <c r="G6126" s="28">
        <v>0.84373609475800004</v>
      </c>
      <c r="H6126" s="28">
        <v>3</v>
      </c>
      <c r="I6126" s="28">
        <v>0.48000000000000004</v>
      </c>
      <c r="J6126" s="28">
        <v>0.60873677066297449</v>
      </c>
      <c r="K6126" s="28">
        <v>4</v>
      </c>
      <c r="L6126" s="28">
        <v>5625</v>
      </c>
      <c r="M6126" s="29">
        <v>0</v>
      </c>
    </row>
    <row r="6127" spans="1:13" x14ac:dyDescent="0.3">
      <c r="A6127">
        <v>6123</v>
      </c>
      <c r="B6127" s="29">
        <v>2015</v>
      </c>
      <c r="C6127" s="27">
        <v>42200</v>
      </c>
      <c r="D6127" s="28">
        <v>0.46263186472170093</v>
      </c>
      <c r="E6127" s="28">
        <v>3</v>
      </c>
      <c r="F6127" s="27">
        <v>43296</v>
      </c>
      <c r="G6127" s="28">
        <v>0.43273099106530477</v>
      </c>
      <c r="H6127" s="28">
        <v>2</v>
      </c>
      <c r="I6127" s="28">
        <v>0.4</v>
      </c>
      <c r="J6127" s="28">
        <v>9.0691872293975129E-2</v>
      </c>
      <c r="K6127" s="28">
        <v>1</v>
      </c>
      <c r="L6127" s="28">
        <v>3750</v>
      </c>
      <c r="M6127" s="29">
        <v>1</v>
      </c>
    </row>
    <row r="6128" spans="1:13" x14ac:dyDescent="0.3">
      <c r="A6128">
        <v>6124</v>
      </c>
      <c r="B6128" s="29">
        <v>2015</v>
      </c>
      <c r="C6128" s="27">
        <v>42314</v>
      </c>
      <c r="D6128" s="28">
        <v>0.29291787396511848</v>
      </c>
      <c r="E6128" s="28">
        <v>2</v>
      </c>
      <c r="F6128" s="27">
        <v>43045</v>
      </c>
      <c r="G6128" s="28">
        <v>0.88175804320613449</v>
      </c>
      <c r="H6128" s="28">
        <v>3</v>
      </c>
      <c r="I6128" s="28">
        <v>0.48000000000000004</v>
      </c>
      <c r="J6128" s="28">
        <v>0.64034611236143635</v>
      </c>
      <c r="K6128" s="28">
        <v>4</v>
      </c>
      <c r="L6128" s="28">
        <v>5625</v>
      </c>
      <c r="M6128" s="29">
        <v>0</v>
      </c>
    </row>
    <row r="6129" spans="1:13" x14ac:dyDescent="0.3">
      <c r="A6129">
        <v>6125</v>
      </c>
      <c r="B6129" s="29">
        <v>2015</v>
      </c>
      <c r="C6129" s="27">
        <v>42206</v>
      </c>
      <c r="D6129" s="28">
        <v>0.9752877592617063</v>
      </c>
      <c r="E6129" s="28">
        <v>4</v>
      </c>
      <c r="F6129" s="27">
        <v>43667</v>
      </c>
      <c r="G6129" s="28">
        <v>0.15623211919162561</v>
      </c>
      <c r="H6129" s="28">
        <v>1</v>
      </c>
      <c r="I6129" s="28">
        <v>0.32</v>
      </c>
      <c r="J6129" s="28">
        <v>0.52113341111375011</v>
      </c>
      <c r="K6129" s="28">
        <v>3</v>
      </c>
      <c r="L6129" s="28">
        <v>5000</v>
      </c>
      <c r="M6129" s="29">
        <v>0</v>
      </c>
    </row>
    <row r="6130" spans="1:13" x14ac:dyDescent="0.3">
      <c r="A6130">
        <v>6126</v>
      </c>
      <c r="B6130" s="29">
        <v>2015</v>
      </c>
      <c r="C6130" s="27">
        <v>42142</v>
      </c>
      <c r="D6130" s="28">
        <v>7.2019997087829246E-2</v>
      </c>
      <c r="E6130" s="28">
        <v>1</v>
      </c>
      <c r="F6130" s="27">
        <v>42508</v>
      </c>
      <c r="G6130" s="28">
        <v>5.9554715305067507E-2</v>
      </c>
      <c r="H6130" s="28">
        <v>1</v>
      </c>
      <c r="I6130" s="28">
        <v>0.32</v>
      </c>
      <c r="J6130" s="28">
        <v>2.4265145932118037E-2</v>
      </c>
      <c r="K6130" s="28">
        <v>1</v>
      </c>
      <c r="L6130" s="28">
        <v>3750</v>
      </c>
      <c r="M6130" s="29">
        <v>0</v>
      </c>
    </row>
    <row r="6131" spans="1:13" x14ac:dyDescent="0.3">
      <c r="A6131">
        <v>6127</v>
      </c>
      <c r="B6131" s="29">
        <v>2015</v>
      </c>
      <c r="C6131" s="27">
        <v>42174</v>
      </c>
      <c r="D6131" s="28">
        <v>0.40741800456431465</v>
      </c>
      <c r="E6131" s="28">
        <v>2</v>
      </c>
      <c r="F6131" s="27">
        <v>42905</v>
      </c>
      <c r="G6131" s="28">
        <v>0.36369520834803404</v>
      </c>
      <c r="H6131" s="28">
        <v>2</v>
      </c>
      <c r="I6131" s="28">
        <v>0.4</v>
      </c>
      <c r="J6131" s="28">
        <v>0.91960886959493437</v>
      </c>
      <c r="K6131" s="28">
        <v>5</v>
      </c>
      <c r="L6131" s="28">
        <v>6250</v>
      </c>
      <c r="M6131" s="29">
        <v>0</v>
      </c>
    </row>
    <row r="6132" spans="1:13" x14ac:dyDescent="0.3">
      <c r="A6132">
        <v>6128</v>
      </c>
      <c r="B6132" s="29">
        <v>2015</v>
      </c>
      <c r="C6132" s="27">
        <v>42146</v>
      </c>
      <c r="D6132" s="28">
        <v>0.60040778904072911</v>
      </c>
      <c r="E6132" s="28">
        <v>4</v>
      </c>
      <c r="F6132" s="27">
        <v>43607</v>
      </c>
      <c r="G6132" s="28">
        <v>0.4670005424530268</v>
      </c>
      <c r="H6132" s="28">
        <v>2</v>
      </c>
      <c r="I6132" s="28">
        <v>0.4</v>
      </c>
      <c r="J6132" s="28">
        <v>0.138128056108764</v>
      </c>
      <c r="K6132" s="28">
        <v>1</v>
      </c>
      <c r="L6132" s="28">
        <v>3750</v>
      </c>
      <c r="M6132" s="29">
        <v>2</v>
      </c>
    </row>
    <row r="6133" spans="1:13" x14ac:dyDescent="0.3">
      <c r="A6133">
        <v>6129</v>
      </c>
      <c r="B6133" s="29">
        <v>2015</v>
      </c>
      <c r="C6133" s="27">
        <v>42211</v>
      </c>
      <c r="D6133" s="28">
        <v>0.27502913455462408</v>
      </c>
      <c r="E6133" s="28">
        <v>2</v>
      </c>
      <c r="F6133" s="27">
        <v>42942</v>
      </c>
      <c r="G6133" s="28">
        <v>0.70185335920220093</v>
      </c>
      <c r="H6133" s="28">
        <v>3</v>
      </c>
      <c r="I6133" s="28">
        <v>0.48000000000000004</v>
      </c>
      <c r="J6133" s="28">
        <v>0.76716626126056697</v>
      </c>
      <c r="K6133" s="28">
        <v>5</v>
      </c>
      <c r="L6133" s="28">
        <v>6250</v>
      </c>
      <c r="M6133" s="29">
        <v>1</v>
      </c>
    </row>
    <row r="6134" spans="1:13" x14ac:dyDescent="0.3">
      <c r="A6134">
        <v>6130</v>
      </c>
      <c r="B6134" s="29">
        <v>2015</v>
      </c>
      <c r="C6134" s="27">
        <v>42344</v>
      </c>
      <c r="D6134" s="28">
        <v>0.9205519470347544</v>
      </c>
      <c r="E6134" s="28">
        <v>4</v>
      </c>
      <c r="F6134" s="27">
        <v>43805</v>
      </c>
      <c r="G6134" s="28">
        <v>0.87885759338937808</v>
      </c>
      <c r="H6134" s="28">
        <v>3</v>
      </c>
      <c r="I6134" s="28">
        <v>0.48000000000000004</v>
      </c>
      <c r="J6134" s="28">
        <v>0.27378458050653975</v>
      </c>
      <c r="K6134" s="28">
        <v>2</v>
      </c>
      <c r="L6134" s="28">
        <v>4375</v>
      </c>
      <c r="M6134" s="29">
        <v>2</v>
      </c>
    </row>
    <row r="6135" spans="1:13" x14ac:dyDescent="0.3">
      <c r="A6135">
        <v>6131</v>
      </c>
      <c r="B6135" s="29">
        <v>2015</v>
      </c>
      <c r="C6135" s="27">
        <v>42150</v>
      </c>
      <c r="D6135" s="28">
        <v>0.2379127222565296</v>
      </c>
      <c r="E6135" s="28">
        <v>1</v>
      </c>
      <c r="F6135" s="27">
        <v>42516</v>
      </c>
      <c r="G6135" s="28">
        <v>0.36663961051545513</v>
      </c>
      <c r="H6135" s="28">
        <v>2</v>
      </c>
      <c r="I6135" s="28">
        <v>0.4</v>
      </c>
      <c r="J6135" s="28">
        <v>0.5399343790528911</v>
      </c>
      <c r="K6135" s="28">
        <v>3</v>
      </c>
      <c r="L6135" s="28">
        <v>5000</v>
      </c>
      <c r="M6135" s="29">
        <v>1</v>
      </c>
    </row>
    <row r="6136" spans="1:13" x14ac:dyDescent="0.3">
      <c r="A6136">
        <v>6132</v>
      </c>
      <c r="B6136" s="29">
        <v>2015</v>
      </c>
      <c r="C6136" s="27">
        <v>42294</v>
      </c>
      <c r="D6136" s="28">
        <v>0.29976522182662046</v>
      </c>
      <c r="E6136" s="28">
        <v>2</v>
      </c>
      <c r="F6136" s="27">
        <v>43025</v>
      </c>
      <c r="G6136" s="28">
        <v>0.97300799470643251</v>
      </c>
      <c r="H6136" s="28">
        <v>3</v>
      </c>
      <c r="I6136" s="28">
        <v>0.48000000000000004</v>
      </c>
      <c r="J6136" s="28">
        <v>0.39380782158266503</v>
      </c>
      <c r="K6136" s="28">
        <v>2</v>
      </c>
      <c r="L6136" s="28">
        <v>4375</v>
      </c>
      <c r="M6136" s="29">
        <v>1</v>
      </c>
    </row>
    <row r="6137" spans="1:13" x14ac:dyDescent="0.3">
      <c r="A6137">
        <v>6133</v>
      </c>
      <c r="B6137" s="29">
        <v>2015</v>
      </c>
      <c r="C6137" s="27">
        <v>42365</v>
      </c>
      <c r="D6137" s="28">
        <v>0.65007184352707337</v>
      </c>
      <c r="E6137" s="28">
        <v>4</v>
      </c>
      <c r="F6137" s="27">
        <v>43826</v>
      </c>
      <c r="G6137" s="28">
        <v>0.33189817933014287</v>
      </c>
      <c r="H6137" s="28">
        <v>2</v>
      </c>
      <c r="I6137" s="28">
        <v>0.4</v>
      </c>
      <c r="J6137" s="28">
        <v>0.93950093837432802</v>
      </c>
      <c r="K6137" s="28">
        <v>5</v>
      </c>
      <c r="L6137" s="28">
        <v>6250</v>
      </c>
      <c r="M6137" s="29">
        <v>2</v>
      </c>
    </row>
    <row r="6138" spans="1:13" x14ac:dyDescent="0.3">
      <c r="A6138">
        <v>6134</v>
      </c>
      <c r="B6138" s="29">
        <v>2015</v>
      </c>
      <c r="C6138" s="27">
        <v>42223</v>
      </c>
      <c r="D6138" s="28">
        <v>0.91499484715550994</v>
      </c>
      <c r="E6138" s="28">
        <v>4</v>
      </c>
      <c r="F6138" s="27">
        <v>43684</v>
      </c>
      <c r="G6138" s="28">
        <v>0.37203530363879389</v>
      </c>
      <c r="H6138" s="28">
        <v>2</v>
      </c>
      <c r="I6138" s="28">
        <v>0.4</v>
      </c>
      <c r="J6138" s="28">
        <v>0.40976958850527434</v>
      </c>
      <c r="K6138" s="28">
        <v>2</v>
      </c>
      <c r="L6138" s="28">
        <v>4375</v>
      </c>
      <c r="M6138" s="29">
        <v>2</v>
      </c>
    </row>
    <row r="6139" spans="1:13" x14ac:dyDescent="0.3">
      <c r="A6139">
        <v>6135</v>
      </c>
      <c r="B6139" s="29">
        <v>2015</v>
      </c>
      <c r="C6139" s="27">
        <v>42015</v>
      </c>
      <c r="D6139" s="28">
        <v>0.72065142926057257</v>
      </c>
      <c r="E6139" s="28">
        <v>4</v>
      </c>
      <c r="F6139" s="27">
        <v>43476</v>
      </c>
      <c r="G6139" s="28">
        <v>0.23751015231332984</v>
      </c>
      <c r="H6139" s="28">
        <v>1</v>
      </c>
      <c r="I6139" s="28">
        <v>0.32</v>
      </c>
      <c r="J6139" s="28">
        <v>0.98434510721584267</v>
      </c>
      <c r="K6139" s="28">
        <v>5</v>
      </c>
      <c r="L6139" s="28">
        <v>6250</v>
      </c>
      <c r="M6139" s="29">
        <v>2</v>
      </c>
    </row>
    <row r="6140" spans="1:13" x14ac:dyDescent="0.3">
      <c r="A6140">
        <v>6136</v>
      </c>
      <c r="B6140" s="29">
        <v>2015</v>
      </c>
      <c r="C6140" s="27">
        <v>42357</v>
      </c>
      <c r="D6140" s="28">
        <v>0.18316221349265105</v>
      </c>
      <c r="E6140" s="28">
        <v>1</v>
      </c>
      <c r="F6140" s="27">
        <v>42723</v>
      </c>
      <c r="G6140" s="28">
        <v>0.46923558999848147</v>
      </c>
      <c r="H6140" s="28">
        <v>2</v>
      </c>
      <c r="I6140" s="28">
        <v>0.4</v>
      </c>
      <c r="J6140" s="28">
        <v>0.84718195930307427</v>
      </c>
      <c r="K6140" s="28">
        <v>5</v>
      </c>
      <c r="L6140" s="28">
        <v>6250</v>
      </c>
      <c r="M6140" s="29">
        <v>1</v>
      </c>
    </row>
    <row r="6141" spans="1:13" x14ac:dyDescent="0.3">
      <c r="A6141">
        <v>6137</v>
      </c>
      <c r="B6141" s="29">
        <v>2015</v>
      </c>
      <c r="C6141" s="27">
        <v>42165</v>
      </c>
      <c r="D6141" s="28">
        <v>0.79283209072348482</v>
      </c>
      <c r="E6141" s="28">
        <v>4</v>
      </c>
      <c r="F6141" s="27">
        <v>43626</v>
      </c>
      <c r="G6141" s="28">
        <v>0.16981075672711943</v>
      </c>
      <c r="H6141" s="28">
        <v>1</v>
      </c>
      <c r="I6141" s="28">
        <v>0.32</v>
      </c>
      <c r="J6141" s="28">
        <v>6.475974268367235E-2</v>
      </c>
      <c r="K6141" s="28">
        <v>1</v>
      </c>
      <c r="L6141" s="28">
        <v>3750</v>
      </c>
      <c r="M6141" s="29">
        <v>2</v>
      </c>
    </row>
    <row r="6142" spans="1:13" x14ac:dyDescent="0.3">
      <c r="A6142">
        <v>6138</v>
      </c>
      <c r="B6142" s="29">
        <v>2015</v>
      </c>
      <c r="C6142" s="27">
        <v>42027</v>
      </c>
      <c r="D6142" s="28">
        <v>0.60798465915688971</v>
      </c>
      <c r="E6142" s="28">
        <v>4</v>
      </c>
      <c r="F6142" s="27">
        <v>43488</v>
      </c>
      <c r="G6142" s="28">
        <v>0.61628622823796375</v>
      </c>
      <c r="H6142" s="28">
        <v>3</v>
      </c>
      <c r="I6142" s="28">
        <v>0.48000000000000004</v>
      </c>
      <c r="J6142" s="28">
        <v>0.8382309607525672</v>
      </c>
      <c r="K6142" s="28">
        <v>5</v>
      </c>
      <c r="L6142" s="28">
        <v>6250</v>
      </c>
      <c r="M6142" s="29">
        <v>2</v>
      </c>
    </row>
    <row r="6143" spans="1:13" x14ac:dyDescent="0.3">
      <c r="A6143">
        <v>6139</v>
      </c>
      <c r="B6143" s="29">
        <v>2015</v>
      </c>
      <c r="C6143" s="27">
        <v>42071</v>
      </c>
      <c r="D6143" s="28">
        <v>0.60344296392825336</v>
      </c>
      <c r="E6143" s="28">
        <v>4</v>
      </c>
      <c r="F6143" s="27">
        <v>43532</v>
      </c>
      <c r="G6143" s="28">
        <v>0.54191714463369423</v>
      </c>
      <c r="H6143" s="28">
        <v>2</v>
      </c>
      <c r="I6143" s="28">
        <v>0.4</v>
      </c>
      <c r="J6143" s="28">
        <v>0.43341187242345292</v>
      </c>
      <c r="K6143" s="28">
        <v>3</v>
      </c>
      <c r="L6143" s="28">
        <v>5000</v>
      </c>
      <c r="M6143" s="29">
        <v>4</v>
      </c>
    </row>
    <row r="6144" spans="1:13" x14ac:dyDescent="0.3">
      <c r="A6144">
        <v>6140</v>
      </c>
      <c r="B6144" s="29">
        <v>2015</v>
      </c>
      <c r="C6144" s="27">
        <v>42058</v>
      </c>
      <c r="D6144" s="28">
        <v>7.996439064046168E-2</v>
      </c>
      <c r="E6144" s="28">
        <v>1</v>
      </c>
      <c r="F6144" s="27">
        <v>42423</v>
      </c>
      <c r="G6144" s="28">
        <v>0.56608143685805046</v>
      </c>
      <c r="H6144" s="28">
        <v>2</v>
      </c>
      <c r="I6144" s="28">
        <v>0.4</v>
      </c>
      <c r="J6144" s="28">
        <v>0.70778243347893699</v>
      </c>
      <c r="K6144" s="28">
        <v>4</v>
      </c>
      <c r="L6144" s="28">
        <v>5625</v>
      </c>
      <c r="M6144" s="29">
        <v>0</v>
      </c>
    </row>
    <row r="6145" spans="1:13" x14ac:dyDescent="0.3">
      <c r="A6145">
        <v>6141</v>
      </c>
      <c r="B6145" s="29">
        <v>2015</v>
      </c>
      <c r="C6145" s="27">
        <v>42089</v>
      </c>
      <c r="D6145" s="28">
        <v>0.78109841624301324</v>
      </c>
      <c r="E6145" s="28">
        <v>4</v>
      </c>
      <c r="F6145" s="27">
        <v>43550</v>
      </c>
      <c r="G6145" s="28">
        <v>0.39720928768194519</v>
      </c>
      <c r="H6145" s="28">
        <v>2</v>
      </c>
      <c r="I6145" s="28">
        <v>0.4</v>
      </c>
      <c r="J6145" s="28">
        <v>0.54579978486570457</v>
      </c>
      <c r="K6145" s="28">
        <v>3</v>
      </c>
      <c r="L6145" s="28">
        <v>5000</v>
      </c>
      <c r="M6145" s="29">
        <v>1</v>
      </c>
    </row>
    <row r="6146" spans="1:13" x14ac:dyDescent="0.3">
      <c r="A6146">
        <v>6142</v>
      </c>
      <c r="B6146" s="29">
        <v>2015</v>
      </c>
      <c r="C6146" s="27">
        <v>42161</v>
      </c>
      <c r="D6146" s="28">
        <v>0.35238479411337176</v>
      </c>
      <c r="E6146" s="28">
        <v>2</v>
      </c>
      <c r="F6146" s="27">
        <v>42892</v>
      </c>
      <c r="G6146" s="28">
        <v>0.92333037029738241</v>
      </c>
      <c r="H6146" s="28">
        <v>3</v>
      </c>
      <c r="I6146" s="28">
        <v>0.48000000000000004</v>
      </c>
      <c r="J6146" s="28">
        <v>0.27365351380650127</v>
      </c>
      <c r="K6146" s="28">
        <v>2</v>
      </c>
      <c r="L6146" s="28">
        <v>4375</v>
      </c>
      <c r="M6146" s="29">
        <v>4</v>
      </c>
    </row>
    <row r="6147" spans="1:13" x14ac:dyDescent="0.3">
      <c r="A6147">
        <v>6143</v>
      </c>
      <c r="B6147" s="29">
        <v>2015</v>
      </c>
      <c r="C6147" s="27">
        <v>42111</v>
      </c>
      <c r="D6147" s="28">
        <v>0.66110617934309712</v>
      </c>
      <c r="E6147" s="28">
        <v>4</v>
      </c>
      <c r="F6147" s="27">
        <v>43572</v>
      </c>
      <c r="G6147" s="28">
        <v>0.33735729301910178</v>
      </c>
      <c r="H6147" s="28">
        <v>2</v>
      </c>
      <c r="I6147" s="28">
        <v>0.4</v>
      </c>
      <c r="J6147" s="28">
        <v>0.99088097094373562</v>
      </c>
      <c r="K6147" s="28">
        <v>5</v>
      </c>
      <c r="L6147" s="28">
        <v>6250</v>
      </c>
      <c r="M6147" s="29">
        <v>1</v>
      </c>
    </row>
    <row r="6148" spans="1:13" x14ac:dyDescent="0.3">
      <c r="A6148">
        <v>6144</v>
      </c>
      <c r="B6148" s="29">
        <v>2015</v>
      </c>
      <c r="C6148" s="27">
        <v>42284</v>
      </c>
      <c r="D6148" s="28">
        <v>0.13898273853121235</v>
      </c>
      <c r="E6148" s="28">
        <v>1</v>
      </c>
      <c r="F6148" s="27">
        <v>42650</v>
      </c>
      <c r="G6148" s="28">
        <v>0.22276041675186842</v>
      </c>
      <c r="H6148" s="28">
        <v>1</v>
      </c>
      <c r="I6148" s="28">
        <v>0.32</v>
      </c>
      <c r="J6148" s="28">
        <v>0.8782276964595962</v>
      </c>
      <c r="K6148" s="28">
        <v>5</v>
      </c>
      <c r="L6148" s="28">
        <v>6250</v>
      </c>
      <c r="M6148" s="29">
        <v>1</v>
      </c>
    </row>
    <row r="6149" spans="1:13" x14ac:dyDescent="0.3">
      <c r="A6149">
        <v>6145</v>
      </c>
      <c r="B6149" s="29">
        <v>2015</v>
      </c>
      <c r="C6149" s="27">
        <v>42236</v>
      </c>
      <c r="D6149" s="28">
        <v>0.83354466675938388</v>
      </c>
      <c r="E6149" s="28">
        <v>4</v>
      </c>
      <c r="F6149" s="27">
        <v>43697</v>
      </c>
      <c r="G6149" s="28">
        <v>0.56873439737984532</v>
      </c>
      <c r="H6149" s="28">
        <v>2</v>
      </c>
      <c r="I6149" s="28">
        <v>0.4</v>
      </c>
      <c r="J6149" s="28">
        <v>0.77146005317007826</v>
      </c>
      <c r="K6149" s="28">
        <v>5</v>
      </c>
      <c r="L6149" s="28">
        <v>6250</v>
      </c>
      <c r="M6149" s="29">
        <v>3</v>
      </c>
    </row>
    <row r="6150" spans="1:13" x14ac:dyDescent="0.3">
      <c r="A6150">
        <v>6146</v>
      </c>
      <c r="B6150" s="29">
        <v>2015</v>
      </c>
      <c r="C6150" s="27">
        <v>42082</v>
      </c>
      <c r="D6150" s="28">
        <v>0.40748930772188041</v>
      </c>
      <c r="E6150" s="28">
        <v>2</v>
      </c>
      <c r="F6150" s="27">
        <v>42813</v>
      </c>
      <c r="G6150" s="28">
        <v>8.4611692075203804E-3</v>
      </c>
      <c r="H6150" s="28">
        <v>1</v>
      </c>
      <c r="I6150" s="28">
        <v>0.32</v>
      </c>
      <c r="J6150" s="28">
        <v>9.0082706162061932E-2</v>
      </c>
      <c r="K6150" s="28">
        <v>1</v>
      </c>
      <c r="L6150" s="28">
        <v>3750</v>
      </c>
      <c r="M6150" s="29">
        <v>1</v>
      </c>
    </row>
    <row r="6151" spans="1:13" x14ac:dyDescent="0.3">
      <c r="A6151">
        <v>6147</v>
      </c>
      <c r="B6151" s="29">
        <v>2015</v>
      </c>
      <c r="C6151" s="27">
        <v>42106</v>
      </c>
      <c r="D6151" s="28">
        <v>0.18302549530997914</v>
      </c>
      <c r="E6151" s="28">
        <v>1</v>
      </c>
      <c r="F6151" s="27">
        <v>42472</v>
      </c>
      <c r="G6151" s="28">
        <v>0.19573195876071237</v>
      </c>
      <c r="H6151" s="28">
        <v>1</v>
      </c>
      <c r="I6151" s="28">
        <v>0.32</v>
      </c>
      <c r="J6151" s="28">
        <v>0.66702694424266284</v>
      </c>
      <c r="K6151" s="28">
        <v>4</v>
      </c>
      <c r="L6151" s="28">
        <v>5625</v>
      </c>
      <c r="M6151" s="29">
        <v>0</v>
      </c>
    </row>
    <row r="6152" spans="1:13" x14ac:dyDescent="0.3">
      <c r="A6152">
        <v>6148</v>
      </c>
      <c r="B6152" s="29">
        <v>2015</v>
      </c>
      <c r="C6152" s="27">
        <v>42048</v>
      </c>
      <c r="D6152" s="28">
        <v>0.88027684353411162</v>
      </c>
      <c r="E6152" s="28">
        <v>4</v>
      </c>
      <c r="F6152" s="27">
        <v>43509</v>
      </c>
      <c r="G6152" s="28">
        <v>0.53022573563248587</v>
      </c>
      <c r="H6152" s="28">
        <v>2</v>
      </c>
      <c r="I6152" s="28">
        <v>0.4</v>
      </c>
      <c r="J6152" s="28">
        <v>0.92695842941965567</v>
      </c>
      <c r="K6152" s="28">
        <v>5</v>
      </c>
      <c r="L6152" s="28">
        <v>6250</v>
      </c>
      <c r="M6152" s="29">
        <v>2</v>
      </c>
    </row>
    <row r="6153" spans="1:13" x14ac:dyDescent="0.3">
      <c r="A6153">
        <v>6149</v>
      </c>
      <c r="B6153" s="29">
        <v>2015</v>
      </c>
      <c r="C6153" s="27">
        <v>42172</v>
      </c>
      <c r="D6153" s="28">
        <v>0.83376983634252178</v>
      </c>
      <c r="E6153" s="28">
        <v>4</v>
      </c>
      <c r="F6153" s="27">
        <v>43633</v>
      </c>
      <c r="G6153" s="28">
        <v>0.98749014904293808</v>
      </c>
      <c r="H6153" s="28">
        <v>3</v>
      </c>
      <c r="I6153" s="28">
        <v>0.48000000000000004</v>
      </c>
      <c r="J6153" s="28">
        <v>0.33934809730757232</v>
      </c>
      <c r="K6153" s="28">
        <v>2</v>
      </c>
      <c r="L6153" s="28">
        <v>4375</v>
      </c>
      <c r="M6153" s="29">
        <v>1</v>
      </c>
    </row>
    <row r="6154" spans="1:13" x14ac:dyDescent="0.3">
      <c r="A6154">
        <v>6150</v>
      </c>
      <c r="B6154" s="29">
        <v>2015</v>
      </c>
      <c r="C6154" s="27">
        <v>42013</v>
      </c>
      <c r="D6154" s="28">
        <v>0.74945630629352955</v>
      </c>
      <c r="E6154" s="28">
        <v>4</v>
      </c>
      <c r="F6154" s="27">
        <v>43474</v>
      </c>
      <c r="G6154" s="28">
        <v>0.61527781515993196</v>
      </c>
      <c r="H6154" s="28">
        <v>3</v>
      </c>
      <c r="I6154" s="28">
        <v>0.48000000000000004</v>
      </c>
      <c r="J6154" s="28">
        <v>0.19818800646550139</v>
      </c>
      <c r="K6154" s="28">
        <v>1</v>
      </c>
      <c r="L6154" s="28">
        <v>3750</v>
      </c>
      <c r="M6154" s="29">
        <v>1</v>
      </c>
    </row>
    <row r="6155" spans="1:13" x14ac:dyDescent="0.3">
      <c r="A6155">
        <v>6151</v>
      </c>
      <c r="B6155" s="29">
        <v>2015</v>
      </c>
      <c r="C6155" s="27">
        <v>42344</v>
      </c>
      <c r="D6155" s="28">
        <v>0.74398887420302706</v>
      </c>
      <c r="E6155" s="28">
        <v>4</v>
      </c>
      <c r="F6155" s="27">
        <v>43805</v>
      </c>
      <c r="G6155" s="28">
        <v>0.86174333704306472</v>
      </c>
      <c r="H6155" s="28">
        <v>3</v>
      </c>
      <c r="I6155" s="28">
        <v>0.48000000000000004</v>
      </c>
      <c r="J6155" s="28">
        <v>0.81953137605681703</v>
      </c>
      <c r="K6155" s="28">
        <v>5</v>
      </c>
      <c r="L6155" s="28">
        <v>6250</v>
      </c>
      <c r="M6155" s="29">
        <v>2</v>
      </c>
    </row>
    <row r="6156" spans="1:13" x14ac:dyDescent="0.3">
      <c r="A6156">
        <v>6152</v>
      </c>
      <c r="B6156" s="29">
        <v>2015</v>
      </c>
      <c r="C6156" s="27">
        <v>42339</v>
      </c>
      <c r="D6156" s="28">
        <v>0.6622586596940927</v>
      </c>
      <c r="E6156" s="28">
        <v>4</v>
      </c>
      <c r="F6156" s="27">
        <v>43800</v>
      </c>
      <c r="G6156" s="28">
        <v>0.26489047959441547</v>
      </c>
      <c r="H6156" s="28">
        <v>1</v>
      </c>
      <c r="I6156" s="28">
        <v>0.32</v>
      </c>
      <c r="J6156" s="28">
        <v>0.95335702526879829</v>
      </c>
      <c r="K6156" s="28">
        <v>5</v>
      </c>
      <c r="L6156" s="28">
        <v>6250</v>
      </c>
      <c r="M6156" s="29">
        <v>1</v>
      </c>
    </row>
    <row r="6157" spans="1:13" x14ac:dyDescent="0.3">
      <c r="A6157">
        <v>6153</v>
      </c>
      <c r="B6157" s="29">
        <v>2015</v>
      </c>
      <c r="C6157" s="27">
        <v>42013</v>
      </c>
      <c r="D6157" s="28">
        <v>0.53574327925722631</v>
      </c>
      <c r="E6157" s="28">
        <v>3</v>
      </c>
      <c r="F6157" s="27">
        <v>43109</v>
      </c>
      <c r="G6157" s="28">
        <v>1.9221433699838086E-2</v>
      </c>
      <c r="H6157" s="28">
        <v>1</v>
      </c>
      <c r="I6157" s="28">
        <v>0.32</v>
      </c>
      <c r="J6157" s="28">
        <v>0.19442863605559491</v>
      </c>
      <c r="K6157" s="28">
        <v>1</v>
      </c>
      <c r="L6157" s="28">
        <v>3750</v>
      </c>
      <c r="M6157" s="29">
        <v>1</v>
      </c>
    </row>
    <row r="6158" spans="1:13" x14ac:dyDescent="0.3">
      <c r="A6158">
        <v>6154</v>
      </c>
      <c r="B6158" s="29">
        <v>2015</v>
      </c>
      <c r="C6158" s="27">
        <v>42024</v>
      </c>
      <c r="D6158" s="28">
        <v>0.79473720602204734</v>
      </c>
      <c r="E6158" s="28">
        <v>4</v>
      </c>
      <c r="F6158" s="27">
        <v>43485</v>
      </c>
      <c r="G6158" s="28">
        <v>0.12511768664386513</v>
      </c>
      <c r="H6158" s="28">
        <v>1</v>
      </c>
      <c r="I6158" s="28">
        <v>0.32</v>
      </c>
      <c r="J6158" s="28">
        <v>0.79367320482257142</v>
      </c>
      <c r="K6158" s="28">
        <v>5</v>
      </c>
      <c r="L6158" s="28">
        <v>6250</v>
      </c>
      <c r="M6158" s="29">
        <v>3</v>
      </c>
    </row>
    <row r="6159" spans="1:13" x14ac:dyDescent="0.3">
      <c r="A6159">
        <v>6155</v>
      </c>
      <c r="B6159" s="29">
        <v>2015</v>
      </c>
      <c r="C6159" s="27">
        <v>42189</v>
      </c>
      <c r="D6159" s="28">
        <v>0.7870910501642373</v>
      </c>
      <c r="E6159" s="28">
        <v>4</v>
      </c>
      <c r="F6159" s="27">
        <v>43650</v>
      </c>
      <c r="G6159" s="28">
        <v>0.79835303842574556</v>
      </c>
      <c r="H6159" s="28">
        <v>3</v>
      </c>
      <c r="I6159" s="28">
        <v>0.48000000000000004</v>
      </c>
      <c r="J6159" s="28">
        <v>0.12996160647172539</v>
      </c>
      <c r="K6159" s="28">
        <v>1</v>
      </c>
      <c r="L6159" s="28">
        <v>3750</v>
      </c>
      <c r="M6159" s="29">
        <v>3</v>
      </c>
    </row>
    <row r="6160" spans="1:13" x14ac:dyDescent="0.3">
      <c r="A6160">
        <v>6156</v>
      </c>
      <c r="B6160" s="29">
        <v>2015</v>
      </c>
      <c r="C6160" s="27">
        <v>42358</v>
      </c>
      <c r="D6160" s="28">
        <v>0.87469405658746679</v>
      </c>
      <c r="E6160" s="28">
        <v>4</v>
      </c>
      <c r="F6160" s="27">
        <v>43819</v>
      </c>
      <c r="G6160" s="28">
        <v>5.4248445104452037E-2</v>
      </c>
      <c r="H6160" s="28">
        <v>1</v>
      </c>
      <c r="I6160" s="28">
        <v>0.32</v>
      </c>
      <c r="J6160" s="28">
        <v>0.80460234469433944</v>
      </c>
      <c r="K6160" s="28">
        <v>5</v>
      </c>
      <c r="L6160" s="28">
        <v>6250</v>
      </c>
      <c r="M6160" s="29">
        <v>0</v>
      </c>
    </row>
    <row r="6161" spans="1:13" x14ac:dyDescent="0.3">
      <c r="A6161">
        <v>6157</v>
      </c>
      <c r="B6161" s="29">
        <v>2015</v>
      </c>
      <c r="C6161" s="27">
        <v>42209</v>
      </c>
      <c r="D6161" s="28">
        <v>9.0036850718378969E-2</v>
      </c>
      <c r="E6161" s="28">
        <v>1</v>
      </c>
      <c r="F6161" s="27">
        <v>42575</v>
      </c>
      <c r="G6161" s="28">
        <v>0.7299167074773536</v>
      </c>
      <c r="H6161" s="28">
        <v>3</v>
      </c>
      <c r="I6161" s="28">
        <v>0.48000000000000004</v>
      </c>
      <c r="J6161" s="28">
        <v>0.53510111630191814</v>
      </c>
      <c r="K6161" s="28">
        <v>3</v>
      </c>
      <c r="L6161" s="28">
        <v>5000</v>
      </c>
      <c r="M6161" s="29">
        <v>0</v>
      </c>
    </row>
    <row r="6162" spans="1:13" x14ac:dyDescent="0.3">
      <c r="A6162">
        <v>6158</v>
      </c>
      <c r="B6162" s="29">
        <v>2015</v>
      </c>
      <c r="C6162" s="27">
        <v>42308</v>
      </c>
      <c r="D6162" s="28">
        <v>0.44188237805649444</v>
      </c>
      <c r="E6162" s="28">
        <v>3</v>
      </c>
      <c r="F6162" s="27">
        <v>43404</v>
      </c>
      <c r="G6162" s="28">
        <v>0.46283902588744708</v>
      </c>
      <c r="H6162" s="28">
        <v>2</v>
      </c>
      <c r="I6162" s="28">
        <v>0.4</v>
      </c>
      <c r="J6162" s="28">
        <v>0.97141960778031944</v>
      </c>
      <c r="K6162" s="28">
        <v>5</v>
      </c>
      <c r="L6162" s="28">
        <v>6250</v>
      </c>
      <c r="M6162" s="29">
        <v>1</v>
      </c>
    </row>
    <row r="6163" spans="1:13" x14ac:dyDescent="0.3">
      <c r="A6163">
        <v>6159</v>
      </c>
      <c r="B6163" s="29">
        <v>2015</v>
      </c>
      <c r="C6163" s="27">
        <v>42227</v>
      </c>
      <c r="D6163" s="28">
        <v>0.74549398254116073</v>
      </c>
      <c r="E6163" s="28">
        <v>4</v>
      </c>
      <c r="F6163" s="27">
        <v>43688</v>
      </c>
      <c r="G6163" s="28">
        <v>0.80145706939926131</v>
      </c>
      <c r="H6163" s="28">
        <v>3</v>
      </c>
      <c r="I6163" s="28">
        <v>0.48000000000000004</v>
      </c>
      <c r="J6163" s="28">
        <v>8.976078485346739E-2</v>
      </c>
      <c r="K6163" s="28">
        <v>1</v>
      </c>
      <c r="L6163" s="28">
        <v>3750</v>
      </c>
      <c r="M6163" s="29">
        <v>3</v>
      </c>
    </row>
    <row r="6164" spans="1:13" x14ac:dyDescent="0.3">
      <c r="A6164">
        <v>6160</v>
      </c>
      <c r="B6164" s="29">
        <v>2015</v>
      </c>
      <c r="C6164" s="27">
        <v>42125</v>
      </c>
      <c r="D6164" s="28">
        <v>0.97296858615687409</v>
      </c>
      <c r="E6164" s="28">
        <v>4</v>
      </c>
      <c r="F6164" s="27">
        <v>43586</v>
      </c>
      <c r="G6164" s="28">
        <v>0.27788487037435872</v>
      </c>
      <c r="H6164" s="28">
        <v>1</v>
      </c>
      <c r="I6164" s="28">
        <v>0.32</v>
      </c>
      <c r="J6164" s="28">
        <v>0.95572644849905175</v>
      </c>
      <c r="K6164" s="28">
        <v>5</v>
      </c>
      <c r="L6164" s="28">
        <v>6250</v>
      </c>
      <c r="M6164" s="29">
        <v>0</v>
      </c>
    </row>
    <row r="6165" spans="1:13" x14ac:dyDescent="0.3">
      <c r="A6165">
        <v>6161</v>
      </c>
      <c r="B6165" s="29">
        <v>2015</v>
      </c>
      <c r="C6165" s="27">
        <v>42038</v>
      </c>
      <c r="D6165" s="28">
        <v>0.48156214985054846</v>
      </c>
      <c r="E6165" s="28">
        <v>3</v>
      </c>
      <c r="F6165" s="27">
        <v>43134</v>
      </c>
      <c r="G6165" s="28">
        <v>0.2372795565019572</v>
      </c>
      <c r="H6165" s="28">
        <v>1</v>
      </c>
      <c r="I6165" s="28">
        <v>0.32</v>
      </c>
      <c r="J6165" s="28">
        <v>0.13661748901191484</v>
      </c>
      <c r="K6165" s="28">
        <v>1</v>
      </c>
      <c r="L6165" s="28">
        <v>3750</v>
      </c>
      <c r="M6165" s="29">
        <v>1</v>
      </c>
    </row>
    <row r="6166" spans="1:13" x14ac:dyDescent="0.3">
      <c r="A6166">
        <v>6162</v>
      </c>
      <c r="B6166" s="29">
        <v>2015</v>
      </c>
      <c r="C6166" s="27">
        <v>42070</v>
      </c>
      <c r="D6166" s="28">
        <v>0.10745252239471759</v>
      </c>
      <c r="E6166" s="28">
        <v>1</v>
      </c>
      <c r="F6166" s="27">
        <v>42436</v>
      </c>
      <c r="G6166" s="28">
        <v>0.59685234294031031</v>
      </c>
      <c r="H6166" s="28">
        <v>2</v>
      </c>
      <c r="I6166" s="28">
        <v>0.4</v>
      </c>
      <c r="J6166" s="28">
        <v>0.8804635896266787</v>
      </c>
      <c r="K6166" s="28">
        <v>5</v>
      </c>
      <c r="L6166" s="28">
        <v>6250</v>
      </c>
      <c r="M6166" s="29">
        <v>0</v>
      </c>
    </row>
    <row r="6167" spans="1:13" x14ac:dyDescent="0.3">
      <c r="A6167">
        <v>6163</v>
      </c>
      <c r="B6167" s="29">
        <v>2015</v>
      </c>
      <c r="C6167" s="27">
        <v>42326</v>
      </c>
      <c r="D6167" s="28">
        <v>0.98720697622652964</v>
      </c>
      <c r="E6167" s="28">
        <v>4</v>
      </c>
      <c r="F6167" s="27">
        <v>43787</v>
      </c>
      <c r="G6167" s="28">
        <v>0.96549266922148469</v>
      </c>
      <c r="H6167" s="28">
        <v>3</v>
      </c>
      <c r="I6167" s="28">
        <v>0.48000000000000004</v>
      </c>
      <c r="J6167" s="28">
        <v>0.61392494721568591</v>
      </c>
      <c r="K6167" s="28">
        <v>4</v>
      </c>
      <c r="L6167" s="28">
        <v>5625</v>
      </c>
      <c r="M6167" s="29">
        <v>5</v>
      </c>
    </row>
    <row r="6168" spans="1:13" x14ac:dyDescent="0.3">
      <c r="A6168">
        <v>6164</v>
      </c>
      <c r="B6168" s="29">
        <v>2015</v>
      </c>
      <c r="C6168" s="27">
        <v>42204</v>
      </c>
      <c r="D6168" s="28">
        <v>0.46801317484630378</v>
      </c>
      <c r="E6168" s="28">
        <v>3</v>
      </c>
      <c r="F6168" s="27">
        <v>43300</v>
      </c>
      <c r="G6168" s="28">
        <v>0.8209356738493534</v>
      </c>
      <c r="H6168" s="28">
        <v>3</v>
      </c>
      <c r="I6168" s="28">
        <v>0.48000000000000004</v>
      </c>
      <c r="J6168" s="28">
        <v>0.34391668734818615</v>
      </c>
      <c r="K6168" s="28">
        <v>2</v>
      </c>
      <c r="L6168" s="28">
        <v>4375</v>
      </c>
      <c r="M6168" s="29">
        <v>2</v>
      </c>
    </row>
    <row r="6169" spans="1:13" x14ac:dyDescent="0.3">
      <c r="A6169">
        <v>6165</v>
      </c>
      <c r="B6169" s="29">
        <v>2015</v>
      </c>
      <c r="C6169" s="27">
        <v>42212</v>
      </c>
      <c r="D6169" s="28">
        <v>0.87444093095024833</v>
      </c>
      <c r="E6169" s="28">
        <v>4</v>
      </c>
      <c r="F6169" s="27">
        <v>43673</v>
      </c>
      <c r="G6169" s="28">
        <v>0.55152320151682654</v>
      </c>
      <c r="H6169" s="28">
        <v>2</v>
      </c>
      <c r="I6169" s="28">
        <v>0.4</v>
      </c>
      <c r="J6169" s="28">
        <v>0.61328242748554795</v>
      </c>
      <c r="K6169" s="28">
        <v>4</v>
      </c>
      <c r="L6169" s="28">
        <v>5625</v>
      </c>
      <c r="M6169" s="29">
        <v>3</v>
      </c>
    </row>
    <row r="6170" spans="1:13" x14ac:dyDescent="0.3">
      <c r="A6170">
        <v>6166</v>
      </c>
      <c r="B6170" s="29">
        <v>2015</v>
      </c>
      <c r="C6170" s="27">
        <v>42219</v>
      </c>
      <c r="D6170" s="28">
        <v>0.57741026011623686</v>
      </c>
      <c r="E6170" s="28">
        <v>3</v>
      </c>
      <c r="F6170" s="27">
        <v>43315</v>
      </c>
      <c r="G6170" s="28">
        <v>0.43139621733670619</v>
      </c>
      <c r="H6170" s="28">
        <v>2</v>
      </c>
      <c r="I6170" s="28">
        <v>0.4</v>
      </c>
      <c r="J6170" s="28">
        <v>0.60956944408809033</v>
      </c>
      <c r="K6170" s="28">
        <v>4</v>
      </c>
      <c r="L6170" s="28">
        <v>5625</v>
      </c>
      <c r="M6170" s="29">
        <v>0</v>
      </c>
    </row>
    <row r="6171" spans="1:13" x14ac:dyDescent="0.3">
      <c r="A6171">
        <v>6167</v>
      </c>
      <c r="B6171" s="29">
        <v>2015</v>
      </c>
      <c r="C6171" s="27">
        <v>42127</v>
      </c>
      <c r="D6171" s="28">
        <v>0.69409690510534472</v>
      </c>
      <c r="E6171" s="28">
        <v>4</v>
      </c>
      <c r="F6171" s="27">
        <v>43588</v>
      </c>
      <c r="G6171" s="28">
        <v>0.64969788833065067</v>
      </c>
      <c r="H6171" s="28">
        <v>3</v>
      </c>
      <c r="I6171" s="28">
        <v>0.48000000000000004</v>
      </c>
      <c r="J6171" s="28">
        <v>0.52972542625881047</v>
      </c>
      <c r="K6171" s="28">
        <v>3</v>
      </c>
      <c r="L6171" s="28">
        <v>5000</v>
      </c>
      <c r="M6171" s="29">
        <v>5</v>
      </c>
    </row>
    <row r="6172" spans="1:13" x14ac:dyDescent="0.3">
      <c r="A6172">
        <v>6168</v>
      </c>
      <c r="B6172" s="29">
        <v>2015</v>
      </c>
      <c r="C6172" s="27">
        <v>42049</v>
      </c>
      <c r="D6172" s="28">
        <v>0.70687187478767199</v>
      </c>
      <c r="E6172" s="28">
        <v>4</v>
      </c>
      <c r="F6172" s="27">
        <v>43510</v>
      </c>
      <c r="G6172" s="28">
        <v>0.67432118741441383</v>
      </c>
      <c r="H6172" s="28">
        <v>3</v>
      </c>
      <c r="I6172" s="28">
        <v>0.48000000000000004</v>
      </c>
      <c r="J6172" s="28">
        <v>0.65962096687592475</v>
      </c>
      <c r="K6172" s="28">
        <v>4</v>
      </c>
      <c r="L6172" s="28">
        <v>5625</v>
      </c>
      <c r="M6172" s="29">
        <v>1</v>
      </c>
    </row>
    <row r="6173" spans="1:13" x14ac:dyDescent="0.3">
      <c r="A6173">
        <v>6169</v>
      </c>
      <c r="B6173" s="29">
        <v>2015</v>
      </c>
      <c r="C6173" s="27">
        <v>42041</v>
      </c>
      <c r="D6173" s="28">
        <v>0.87407820152009164</v>
      </c>
      <c r="E6173" s="28">
        <v>4</v>
      </c>
      <c r="F6173" s="27">
        <v>43502</v>
      </c>
      <c r="G6173" s="28">
        <v>0.8420635346788613</v>
      </c>
      <c r="H6173" s="28">
        <v>3</v>
      </c>
      <c r="I6173" s="28">
        <v>0.48000000000000004</v>
      </c>
      <c r="J6173" s="28">
        <v>0.29757415437242885</v>
      </c>
      <c r="K6173" s="28">
        <v>2</v>
      </c>
      <c r="L6173" s="28">
        <v>4375</v>
      </c>
      <c r="M6173" s="29">
        <v>2</v>
      </c>
    </row>
    <row r="6174" spans="1:13" x14ac:dyDescent="0.3">
      <c r="A6174">
        <v>6170</v>
      </c>
      <c r="B6174" s="29">
        <v>2015</v>
      </c>
      <c r="C6174" s="27">
        <v>42146</v>
      </c>
      <c r="D6174" s="28">
        <v>0.15557075301366119</v>
      </c>
      <c r="E6174" s="28">
        <v>1</v>
      </c>
      <c r="F6174" s="27">
        <v>42512</v>
      </c>
      <c r="G6174" s="28">
        <v>3.1240553288923167E-2</v>
      </c>
      <c r="H6174" s="28">
        <v>1</v>
      </c>
      <c r="I6174" s="28">
        <v>0.32</v>
      </c>
      <c r="J6174" s="28">
        <v>0.23891420205247182</v>
      </c>
      <c r="K6174" s="28">
        <v>2</v>
      </c>
      <c r="L6174" s="28">
        <v>4375</v>
      </c>
      <c r="M6174" s="29">
        <v>0</v>
      </c>
    </row>
    <row r="6175" spans="1:13" x14ac:dyDescent="0.3">
      <c r="A6175">
        <v>6171</v>
      </c>
      <c r="B6175" s="29">
        <v>2015</v>
      </c>
      <c r="C6175" s="27">
        <v>42359</v>
      </c>
      <c r="D6175" s="28">
        <v>0.98415340114203065</v>
      </c>
      <c r="E6175" s="28">
        <v>4</v>
      </c>
      <c r="F6175" s="27">
        <v>43820</v>
      </c>
      <c r="G6175" s="28">
        <v>7.1044135950418252E-2</v>
      </c>
      <c r="H6175" s="28">
        <v>1</v>
      </c>
      <c r="I6175" s="28">
        <v>0.32</v>
      </c>
      <c r="J6175" s="28">
        <v>0.91899395133825668</v>
      </c>
      <c r="K6175" s="28">
        <v>5</v>
      </c>
      <c r="L6175" s="28">
        <v>6250</v>
      </c>
      <c r="M6175" s="29">
        <v>0</v>
      </c>
    </row>
    <row r="6176" spans="1:13" x14ac:dyDescent="0.3">
      <c r="A6176">
        <v>6172</v>
      </c>
      <c r="B6176" s="29">
        <v>2015</v>
      </c>
      <c r="C6176" s="27">
        <v>42102</v>
      </c>
      <c r="D6176" s="28">
        <v>0.67905261237004311</v>
      </c>
      <c r="E6176" s="28">
        <v>4</v>
      </c>
      <c r="F6176" s="27">
        <v>43563</v>
      </c>
      <c r="G6176" s="28">
        <v>0.27992440843304711</v>
      </c>
      <c r="H6176" s="28">
        <v>1</v>
      </c>
      <c r="I6176" s="28">
        <v>0.32</v>
      </c>
      <c r="J6176" s="28">
        <v>0.5343209822146795</v>
      </c>
      <c r="K6176" s="28">
        <v>3</v>
      </c>
      <c r="L6176" s="28">
        <v>5000</v>
      </c>
      <c r="M6176" s="29">
        <v>3</v>
      </c>
    </row>
    <row r="6177" spans="1:13" x14ac:dyDescent="0.3">
      <c r="A6177">
        <v>6173</v>
      </c>
      <c r="B6177" s="29">
        <v>2015</v>
      </c>
      <c r="C6177" s="27">
        <v>42086</v>
      </c>
      <c r="D6177" s="28">
        <v>0.56900734837707523</v>
      </c>
      <c r="E6177" s="28">
        <v>3</v>
      </c>
      <c r="F6177" s="27">
        <v>43182</v>
      </c>
      <c r="G6177" s="28">
        <v>0.32478332623181261</v>
      </c>
      <c r="H6177" s="28">
        <v>2</v>
      </c>
      <c r="I6177" s="28">
        <v>0.4</v>
      </c>
      <c r="J6177" s="28">
        <v>0.85743682507244312</v>
      </c>
      <c r="K6177" s="28">
        <v>5</v>
      </c>
      <c r="L6177" s="28">
        <v>6250</v>
      </c>
      <c r="M6177" s="29">
        <v>3</v>
      </c>
    </row>
    <row r="6178" spans="1:13" x14ac:dyDescent="0.3">
      <c r="A6178">
        <v>6174</v>
      </c>
      <c r="B6178" s="29">
        <v>2015</v>
      </c>
      <c r="C6178" s="27">
        <v>42082</v>
      </c>
      <c r="D6178" s="28">
        <v>0.27815486636246034</v>
      </c>
      <c r="E6178" s="28">
        <v>2</v>
      </c>
      <c r="F6178" s="27">
        <v>42813</v>
      </c>
      <c r="G6178" s="28">
        <v>0.95987892452589874</v>
      </c>
      <c r="H6178" s="28">
        <v>3</v>
      </c>
      <c r="I6178" s="28">
        <v>0.48000000000000004</v>
      </c>
      <c r="J6178" s="28">
        <v>0.44242897506080914</v>
      </c>
      <c r="K6178" s="28">
        <v>3</v>
      </c>
      <c r="L6178" s="28">
        <v>5000</v>
      </c>
      <c r="M6178" s="29">
        <v>0</v>
      </c>
    </row>
    <row r="6179" spans="1:13" x14ac:dyDescent="0.3">
      <c r="A6179">
        <v>6175</v>
      </c>
      <c r="B6179" s="29">
        <v>2015</v>
      </c>
      <c r="C6179" s="27">
        <v>42109</v>
      </c>
      <c r="D6179" s="28">
        <v>0.3605594615494172</v>
      </c>
      <c r="E6179" s="28">
        <v>2</v>
      </c>
      <c r="F6179" s="27">
        <v>42840</v>
      </c>
      <c r="G6179" s="28">
        <v>0.89612794572131693</v>
      </c>
      <c r="H6179" s="28">
        <v>3</v>
      </c>
      <c r="I6179" s="28">
        <v>0.48000000000000004</v>
      </c>
      <c r="J6179" s="28">
        <v>0.73346921485718031</v>
      </c>
      <c r="K6179" s="28">
        <v>5</v>
      </c>
      <c r="L6179" s="28">
        <v>6250</v>
      </c>
      <c r="M6179" s="29">
        <v>0</v>
      </c>
    </row>
    <row r="6180" spans="1:13" x14ac:dyDescent="0.3">
      <c r="A6180">
        <v>6176</v>
      </c>
      <c r="B6180" s="29">
        <v>2015</v>
      </c>
      <c r="C6180" s="27">
        <v>42075</v>
      </c>
      <c r="D6180" s="28">
        <v>0.70950246927196903</v>
      </c>
      <c r="E6180" s="28">
        <v>4</v>
      </c>
      <c r="F6180" s="27">
        <v>43536</v>
      </c>
      <c r="G6180" s="28">
        <v>0.75584221583367095</v>
      </c>
      <c r="H6180" s="28">
        <v>3</v>
      </c>
      <c r="I6180" s="28">
        <v>0.48000000000000004</v>
      </c>
      <c r="J6180" s="28">
        <v>0.25616859783471801</v>
      </c>
      <c r="K6180" s="28">
        <v>2</v>
      </c>
      <c r="L6180" s="28">
        <v>4375</v>
      </c>
      <c r="M6180" s="29">
        <v>1</v>
      </c>
    </row>
    <row r="6181" spans="1:13" x14ac:dyDescent="0.3">
      <c r="A6181">
        <v>6177</v>
      </c>
      <c r="B6181" s="29">
        <v>2015</v>
      </c>
      <c r="C6181" s="27">
        <v>42253</v>
      </c>
      <c r="D6181" s="28">
        <v>0.48774349986858001</v>
      </c>
      <c r="E6181" s="28">
        <v>3</v>
      </c>
      <c r="F6181" s="27">
        <v>43349</v>
      </c>
      <c r="G6181" s="28">
        <v>0.8448769771225817</v>
      </c>
      <c r="H6181" s="28">
        <v>3</v>
      </c>
      <c r="I6181" s="28">
        <v>0.48000000000000004</v>
      </c>
      <c r="J6181" s="28">
        <v>0.5783167594412818</v>
      </c>
      <c r="K6181" s="28">
        <v>3</v>
      </c>
      <c r="L6181" s="28">
        <v>5000</v>
      </c>
      <c r="M6181" s="29">
        <v>0</v>
      </c>
    </row>
    <row r="6182" spans="1:13" x14ac:dyDescent="0.3">
      <c r="A6182">
        <v>6178</v>
      </c>
      <c r="B6182" s="29">
        <v>2015</v>
      </c>
      <c r="C6182" s="27">
        <v>42271</v>
      </c>
      <c r="D6182" s="28">
        <v>0.66563310967221534</v>
      </c>
      <c r="E6182" s="28">
        <v>4</v>
      </c>
      <c r="F6182" s="27">
        <v>43732</v>
      </c>
      <c r="G6182" s="28">
        <v>2.4302763251835668E-2</v>
      </c>
      <c r="H6182" s="28">
        <v>1</v>
      </c>
      <c r="I6182" s="28">
        <v>0.32</v>
      </c>
      <c r="J6182" s="28">
        <v>0.51376170405025012</v>
      </c>
      <c r="K6182" s="28">
        <v>3</v>
      </c>
      <c r="L6182" s="28">
        <v>5000</v>
      </c>
      <c r="M6182" s="29">
        <v>4</v>
      </c>
    </row>
    <row r="6183" spans="1:13" x14ac:dyDescent="0.3">
      <c r="A6183">
        <v>6179</v>
      </c>
      <c r="B6183" s="29">
        <v>2015</v>
      </c>
      <c r="C6183" s="27">
        <v>42074</v>
      </c>
      <c r="D6183" s="28">
        <v>0.32270095529874387</v>
      </c>
      <c r="E6183" s="28">
        <v>2</v>
      </c>
      <c r="F6183" s="27">
        <v>42805</v>
      </c>
      <c r="G6183" s="28">
        <v>3.9579752835656401E-2</v>
      </c>
      <c r="H6183" s="28">
        <v>1</v>
      </c>
      <c r="I6183" s="28">
        <v>0.32</v>
      </c>
      <c r="J6183" s="28">
        <v>5.2985148743668109E-2</v>
      </c>
      <c r="K6183" s="28">
        <v>1</v>
      </c>
      <c r="L6183" s="28">
        <v>3750</v>
      </c>
      <c r="M6183" s="29">
        <v>2</v>
      </c>
    </row>
    <row r="6184" spans="1:13" x14ac:dyDescent="0.3">
      <c r="A6184">
        <v>6180</v>
      </c>
      <c r="B6184" s="29">
        <v>2015</v>
      </c>
      <c r="C6184" s="27">
        <v>42224</v>
      </c>
      <c r="D6184" s="28">
        <v>9.9325725873181003E-2</v>
      </c>
      <c r="E6184" s="28">
        <v>1</v>
      </c>
      <c r="F6184" s="27">
        <v>42590</v>
      </c>
      <c r="G6184" s="28">
        <v>0.84286640708101046</v>
      </c>
      <c r="H6184" s="28">
        <v>3</v>
      </c>
      <c r="I6184" s="28">
        <v>0.48000000000000004</v>
      </c>
      <c r="J6184" s="28">
        <v>0.63282731435654915</v>
      </c>
      <c r="K6184" s="28">
        <v>4</v>
      </c>
      <c r="L6184" s="28">
        <v>5625</v>
      </c>
      <c r="M6184" s="29">
        <v>0</v>
      </c>
    </row>
    <row r="6185" spans="1:13" x14ac:dyDescent="0.3">
      <c r="A6185">
        <v>6181</v>
      </c>
      <c r="B6185" s="29">
        <v>2015</v>
      </c>
      <c r="C6185" s="27">
        <v>42235</v>
      </c>
      <c r="D6185" s="28">
        <v>6.0095645429333433E-2</v>
      </c>
      <c r="E6185" s="28">
        <v>1</v>
      </c>
      <c r="F6185" s="27">
        <v>42601</v>
      </c>
      <c r="G6185" s="28">
        <v>8.1211501899670524E-2</v>
      </c>
      <c r="H6185" s="28">
        <v>1</v>
      </c>
      <c r="I6185" s="28">
        <v>0.32</v>
      </c>
      <c r="J6185" s="28">
        <v>0.96451723121749833</v>
      </c>
      <c r="K6185" s="28">
        <v>5</v>
      </c>
      <c r="L6185" s="28">
        <v>6250</v>
      </c>
      <c r="M6185" s="29">
        <v>1</v>
      </c>
    </row>
    <row r="6186" spans="1:13" x14ac:dyDescent="0.3">
      <c r="A6186">
        <v>6182</v>
      </c>
      <c r="B6186" s="29">
        <v>2015</v>
      </c>
      <c r="C6186" s="27">
        <v>42283</v>
      </c>
      <c r="D6186" s="28">
        <v>0.56847524033978791</v>
      </c>
      <c r="E6186" s="28">
        <v>3</v>
      </c>
      <c r="F6186" s="27">
        <v>43379</v>
      </c>
      <c r="G6186" s="28">
        <v>0.12747234683869213</v>
      </c>
      <c r="H6186" s="28">
        <v>1</v>
      </c>
      <c r="I6186" s="28">
        <v>0.32</v>
      </c>
      <c r="J6186" s="28">
        <v>0.23934630260157497</v>
      </c>
      <c r="K6186" s="28">
        <v>2</v>
      </c>
      <c r="L6186" s="28">
        <v>4375</v>
      </c>
      <c r="M6186" s="29">
        <v>0</v>
      </c>
    </row>
    <row r="6187" spans="1:13" x14ac:dyDescent="0.3">
      <c r="A6187">
        <v>6183</v>
      </c>
      <c r="B6187" s="29">
        <v>2015</v>
      </c>
      <c r="C6187" s="27">
        <v>42120</v>
      </c>
      <c r="D6187" s="28">
        <v>0.25923789511208495</v>
      </c>
      <c r="E6187" s="28">
        <v>2</v>
      </c>
      <c r="F6187" s="27">
        <v>42851</v>
      </c>
      <c r="G6187" s="28">
        <v>0.76996419275320871</v>
      </c>
      <c r="H6187" s="28">
        <v>3</v>
      </c>
      <c r="I6187" s="28">
        <v>0.48000000000000004</v>
      </c>
      <c r="J6187" s="28">
        <v>0.71102778575922221</v>
      </c>
      <c r="K6187" s="28">
        <v>5</v>
      </c>
      <c r="L6187" s="28">
        <v>6250</v>
      </c>
      <c r="M6187" s="29">
        <v>0</v>
      </c>
    </row>
    <row r="6188" spans="1:13" x14ac:dyDescent="0.3">
      <c r="A6188">
        <v>6184</v>
      </c>
      <c r="B6188" s="29">
        <v>2015</v>
      </c>
      <c r="C6188" s="27">
        <v>42298</v>
      </c>
      <c r="D6188" s="28">
        <v>0.66433638603396772</v>
      </c>
      <c r="E6188" s="28">
        <v>4</v>
      </c>
      <c r="F6188" s="27">
        <v>43759</v>
      </c>
      <c r="G6188" s="28">
        <v>0.42684753826060473</v>
      </c>
      <c r="H6188" s="28">
        <v>2</v>
      </c>
      <c r="I6188" s="28">
        <v>0.4</v>
      </c>
      <c r="J6188" s="28">
        <v>0.52495792206926206</v>
      </c>
      <c r="K6188" s="28">
        <v>3</v>
      </c>
      <c r="L6188" s="28">
        <v>5000</v>
      </c>
      <c r="M6188" s="29">
        <v>3</v>
      </c>
    </row>
    <row r="6189" spans="1:13" x14ac:dyDescent="0.3">
      <c r="A6189">
        <v>6185</v>
      </c>
      <c r="B6189" s="29">
        <v>2015</v>
      </c>
      <c r="C6189" s="27">
        <v>42190</v>
      </c>
      <c r="D6189" s="28">
        <v>0.13677804133034666</v>
      </c>
      <c r="E6189" s="28">
        <v>1</v>
      </c>
      <c r="F6189" s="27">
        <v>42556</v>
      </c>
      <c r="G6189" s="28">
        <v>0.92593655362056915</v>
      </c>
      <c r="H6189" s="28">
        <v>3</v>
      </c>
      <c r="I6189" s="28">
        <v>0.48000000000000004</v>
      </c>
      <c r="J6189" s="28">
        <v>0.29817805065686709</v>
      </c>
      <c r="K6189" s="28">
        <v>2</v>
      </c>
      <c r="L6189" s="28">
        <v>4375</v>
      </c>
      <c r="M6189" s="29">
        <v>0</v>
      </c>
    </row>
    <row r="6190" spans="1:13" x14ac:dyDescent="0.3">
      <c r="A6190">
        <v>6186</v>
      </c>
      <c r="B6190" s="29">
        <v>2015</v>
      </c>
      <c r="C6190" s="27">
        <v>42080</v>
      </c>
      <c r="D6190" s="28">
        <v>0.10332668473177864</v>
      </c>
      <c r="E6190" s="28">
        <v>1</v>
      </c>
      <c r="F6190" s="27">
        <v>42446</v>
      </c>
      <c r="G6190" s="28">
        <v>0.96319468644176021</v>
      </c>
      <c r="H6190" s="28">
        <v>3</v>
      </c>
      <c r="I6190" s="28">
        <v>0.48000000000000004</v>
      </c>
      <c r="J6190" s="28">
        <v>0.19135849728529464</v>
      </c>
      <c r="K6190" s="28">
        <v>1</v>
      </c>
      <c r="L6190" s="28">
        <v>3750</v>
      </c>
      <c r="M6190" s="29">
        <v>2</v>
      </c>
    </row>
    <row r="6191" spans="1:13" x14ac:dyDescent="0.3">
      <c r="A6191">
        <v>6187</v>
      </c>
      <c r="B6191" s="29">
        <v>2015</v>
      </c>
      <c r="C6191" s="27">
        <v>42177</v>
      </c>
      <c r="D6191" s="28">
        <v>0.17929114852533579</v>
      </c>
      <c r="E6191" s="28">
        <v>1</v>
      </c>
      <c r="F6191" s="27">
        <v>42543</v>
      </c>
      <c r="G6191" s="28">
        <v>0.82379289245485732</v>
      </c>
      <c r="H6191" s="28">
        <v>3</v>
      </c>
      <c r="I6191" s="28">
        <v>0.48000000000000004</v>
      </c>
      <c r="J6191" s="28">
        <v>0.27414205215539322</v>
      </c>
      <c r="K6191" s="28">
        <v>2</v>
      </c>
      <c r="L6191" s="28">
        <v>4375</v>
      </c>
      <c r="M6191" s="29">
        <v>0</v>
      </c>
    </row>
    <row r="6192" spans="1:13" x14ac:dyDescent="0.3">
      <c r="A6192">
        <v>6188</v>
      </c>
      <c r="B6192" s="29">
        <v>2015</v>
      </c>
      <c r="C6192" s="27">
        <v>42023</v>
      </c>
      <c r="D6192" s="28">
        <v>0.91472961902401573</v>
      </c>
      <c r="E6192" s="28">
        <v>4</v>
      </c>
      <c r="F6192" s="27">
        <v>43484</v>
      </c>
      <c r="G6192" s="28">
        <v>0.37310379955675976</v>
      </c>
      <c r="H6192" s="28">
        <v>2</v>
      </c>
      <c r="I6192" s="28">
        <v>0.4</v>
      </c>
      <c r="J6192" s="28">
        <v>0.87896295833277971</v>
      </c>
      <c r="K6192" s="28">
        <v>5</v>
      </c>
      <c r="L6192" s="28">
        <v>6250</v>
      </c>
      <c r="M6192" s="29">
        <v>1</v>
      </c>
    </row>
    <row r="6193" spans="1:13" x14ac:dyDescent="0.3">
      <c r="A6193">
        <v>6189</v>
      </c>
      <c r="B6193" s="29">
        <v>2015</v>
      </c>
      <c r="C6193" s="27">
        <v>42203</v>
      </c>
      <c r="D6193" s="28">
        <v>0.14774233122968616</v>
      </c>
      <c r="E6193" s="28">
        <v>1</v>
      </c>
      <c r="F6193" s="27">
        <v>42569</v>
      </c>
      <c r="G6193" s="28">
        <v>0.8139730025950489</v>
      </c>
      <c r="H6193" s="28">
        <v>3</v>
      </c>
      <c r="I6193" s="28">
        <v>0.48000000000000004</v>
      </c>
      <c r="J6193" s="28">
        <v>0.75319827071265377</v>
      </c>
      <c r="K6193" s="28">
        <v>5</v>
      </c>
      <c r="L6193" s="28">
        <v>6250</v>
      </c>
      <c r="M6193" s="29">
        <v>4</v>
      </c>
    </row>
    <row r="6194" spans="1:13" x14ac:dyDescent="0.3">
      <c r="A6194">
        <v>6190</v>
      </c>
      <c r="B6194" s="29">
        <v>2015</v>
      </c>
      <c r="C6194" s="27">
        <v>42205</v>
      </c>
      <c r="D6194" s="28">
        <v>0.37884332587142711</v>
      </c>
      <c r="E6194" s="28">
        <v>2</v>
      </c>
      <c r="F6194" s="27">
        <v>42936</v>
      </c>
      <c r="G6194" s="28">
        <v>1.4870699526347675E-2</v>
      </c>
      <c r="H6194" s="28">
        <v>1</v>
      </c>
      <c r="I6194" s="28">
        <v>0.32</v>
      </c>
      <c r="J6194" s="28">
        <v>0.72915056095563258</v>
      </c>
      <c r="K6194" s="28">
        <v>5</v>
      </c>
      <c r="L6194" s="28">
        <v>6250</v>
      </c>
      <c r="M6194" s="29">
        <v>0</v>
      </c>
    </row>
    <row r="6195" spans="1:13" x14ac:dyDescent="0.3">
      <c r="A6195">
        <v>6191</v>
      </c>
      <c r="B6195" s="29">
        <v>2015</v>
      </c>
      <c r="C6195" s="27">
        <v>42015</v>
      </c>
      <c r="D6195" s="28">
        <v>0.86962450809042469</v>
      </c>
      <c r="E6195" s="28">
        <v>4</v>
      </c>
      <c r="F6195" s="27">
        <v>43476</v>
      </c>
      <c r="G6195" s="28">
        <v>0.37357965281854333</v>
      </c>
      <c r="H6195" s="28">
        <v>2</v>
      </c>
      <c r="I6195" s="28">
        <v>0.4</v>
      </c>
      <c r="J6195" s="28">
        <v>0.61175059471397353</v>
      </c>
      <c r="K6195" s="28">
        <v>4</v>
      </c>
      <c r="L6195" s="28">
        <v>5625</v>
      </c>
      <c r="M6195" s="29">
        <v>1</v>
      </c>
    </row>
    <row r="6196" spans="1:13" x14ac:dyDescent="0.3">
      <c r="A6196">
        <v>6192</v>
      </c>
      <c r="B6196" s="29">
        <v>2015</v>
      </c>
      <c r="C6196" s="27">
        <v>42300</v>
      </c>
      <c r="D6196" s="28">
        <v>0.76880348888245242</v>
      </c>
      <c r="E6196" s="28">
        <v>4</v>
      </c>
      <c r="F6196" s="27">
        <v>43761</v>
      </c>
      <c r="G6196" s="28">
        <v>0.50709395589476636</v>
      </c>
      <c r="H6196" s="28">
        <v>2</v>
      </c>
      <c r="I6196" s="28">
        <v>0.4</v>
      </c>
      <c r="J6196" s="28">
        <v>0.53760911885311546</v>
      </c>
      <c r="K6196" s="28">
        <v>3</v>
      </c>
      <c r="L6196" s="28">
        <v>5000</v>
      </c>
      <c r="M6196" s="29">
        <v>1</v>
      </c>
    </row>
    <row r="6197" spans="1:13" x14ac:dyDescent="0.3">
      <c r="A6197">
        <v>6193</v>
      </c>
      <c r="B6197" s="29">
        <v>2015</v>
      </c>
      <c r="C6197" s="27">
        <v>42352</v>
      </c>
      <c r="D6197" s="28">
        <v>1.3649447795045511E-2</v>
      </c>
      <c r="E6197" s="28">
        <v>1</v>
      </c>
      <c r="F6197" s="27">
        <v>42718</v>
      </c>
      <c r="G6197" s="28">
        <v>0.76722943588108716</v>
      </c>
      <c r="H6197" s="28">
        <v>3</v>
      </c>
      <c r="I6197" s="28">
        <v>0.48000000000000004</v>
      </c>
      <c r="J6197" s="28">
        <v>0.59733486214747433</v>
      </c>
      <c r="K6197" s="28">
        <v>4</v>
      </c>
      <c r="L6197" s="28">
        <v>5625</v>
      </c>
      <c r="M6197" s="29">
        <v>1</v>
      </c>
    </row>
    <row r="6198" spans="1:13" x14ac:dyDescent="0.3">
      <c r="A6198">
        <v>6194</v>
      </c>
      <c r="B6198" s="29">
        <v>2015</v>
      </c>
      <c r="C6198" s="27">
        <v>42272</v>
      </c>
      <c r="D6198" s="28">
        <v>0.16693610162159445</v>
      </c>
      <c r="E6198" s="28">
        <v>1</v>
      </c>
      <c r="F6198" s="27">
        <v>42638</v>
      </c>
      <c r="G6198" s="28">
        <v>0.34257371651288293</v>
      </c>
      <c r="H6198" s="28">
        <v>2</v>
      </c>
      <c r="I6198" s="28">
        <v>0.4</v>
      </c>
      <c r="J6198" s="28">
        <v>0.21367496305411315</v>
      </c>
      <c r="K6198" s="28">
        <v>2</v>
      </c>
      <c r="L6198" s="28">
        <v>4375</v>
      </c>
      <c r="M6198" s="29">
        <v>1</v>
      </c>
    </row>
    <row r="6199" spans="1:13" x14ac:dyDescent="0.3">
      <c r="A6199">
        <v>6195</v>
      </c>
      <c r="B6199" s="29">
        <v>2015</v>
      </c>
      <c r="C6199" s="27">
        <v>42274</v>
      </c>
      <c r="D6199" s="28">
        <v>0.50997568239443447</v>
      </c>
      <c r="E6199" s="28">
        <v>3</v>
      </c>
      <c r="F6199" s="27">
        <v>43370</v>
      </c>
      <c r="G6199" s="28">
        <v>0.8939029931794652</v>
      </c>
      <c r="H6199" s="28">
        <v>3</v>
      </c>
      <c r="I6199" s="28">
        <v>0.48000000000000004</v>
      </c>
      <c r="J6199" s="28">
        <v>2.6127192930032295E-2</v>
      </c>
      <c r="K6199" s="28">
        <v>1</v>
      </c>
      <c r="L6199" s="28">
        <v>3750</v>
      </c>
      <c r="M6199" s="29">
        <v>2</v>
      </c>
    </row>
    <row r="6200" spans="1:13" x14ac:dyDescent="0.3">
      <c r="A6200">
        <v>6196</v>
      </c>
      <c r="B6200" s="29">
        <v>2015</v>
      </c>
      <c r="C6200" s="27">
        <v>42015</v>
      </c>
      <c r="D6200" s="28">
        <v>0.52193088914320085</v>
      </c>
      <c r="E6200" s="28">
        <v>3</v>
      </c>
      <c r="F6200" s="27">
        <v>43111</v>
      </c>
      <c r="G6200" s="28">
        <v>0.24300106613013495</v>
      </c>
      <c r="H6200" s="28">
        <v>1</v>
      </c>
      <c r="I6200" s="28">
        <v>0.32</v>
      </c>
      <c r="J6200" s="28">
        <v>0.25829585138981925</v>
      </c>
      <c r="K6200" s="28">
        <v>2</v>
      </c>
      <c r="L6200" s="28">
        <v>4375</v>
      </c>
      <c r="M6200" s="29">
        <v>0</v>
      </c>
    </row>
    <row r="6201" spans="1:13" x14ac:dyDescent="0.3">
      <c r="A6201">
        <v>6197</v>
      </c>
      <c r="B6201" s="29">
        <v>2015</v>
      </c>
      <c r="C6201" s="27">
        <v>42244</v>
      </c>
      <c r="D6201" s="28">
        <v>0.99537620169258112</v>
      </c>
      <c r="E6201" s="28">
        <v>4</v>
      </c>
      <c r="F6201" s="27">
        <v>43705</v>
      </c>
      <c r="G6201" s="28">
        <v>0.29439077345446829</v>
      </c>
      <c r="H6201" s="28">
        <v>2</v>
      </c>
      <c r="I6201" s="28">
        <v>0.4</v>
      </c>
      <c r="J6201" s="28">
        <v>0.14958694236742975</v>
      </c>
      <c r="K6201" s="28">
        <v>1</v>
      </c>
      <c r="L6201" s="28">
        <v>3750</v>
      </c>
      <c r="M6201" s="29">
        <v>1</v>
      </c>
    </row>
    <row r="6202" spans="1:13" x14ac:dyDescent="0.3">
      <c r="A6202">
        <v>6198</v>
      </c>
      <c r="B6202" s="29">
        <v>2015</v>
      </c>
      <c r="C6202" s="27">
        <v>42273</v>
      </c>
      <c r="D6202" s="28">
        <v>0.17233557828965396</v>
      </c>
      <c r="E6202" s="28">
        <v>1</v>
      </c>
      <c r="F6202" s="27">
        <v>42639</v>
      </c>
      <c r="G6202" s="28">
        <v>0.22392390201123735</v>
      </c>
      <c r="H6202" s="28">
        <v>1</v>
      </c>
      <c r="I6202" s="28">
        <v>0.32</v>
      </c>
      <c r="J6202" s="28">
        <v>0.91122499223549391</v>
      </c>
      <c r="K6202" s="28">
        <v>5</v>
      </c>
      <c r="L6202" s="28">
        <v>6250</v>
      </c>
      <c r="M6202" s="29">
        <v>0</v>
      </c>
    </row>
    <row r="6203" spans="1:13" x14ac:dyDescent="0.3">
      <c r="A6203">
        <v>6199</v>
      </c>
      <c r="B6203" s="29">
        <v>2015</v>
      </c>
      <c r="C6203" s="27">
        <v>42318</v>
      </c>
      <c r="D6203" s="28">
        <v>0.38964570753502703</v>
      </c>
      <c r="E6203" s="28">
        <v>2</v>
      </c>
      <c r="F6203" s="27">
        <v>43049</v>
      </c>
      <c r="G6203" s="28">
        <v>0.60084565858457106</v>
      </c>
      <c r="H6203" s="28">
        <v>2</v>
      </c>
      <c r="I6203" s="28">
        <v>0.4</v>
      </c>
      <c r="J6203" s="28">
        <v>0.62478304910535254</v>
      </c>
      <c r="K6203" s="28">
        <v>4</v>
      </c>
      <c r="L6203" s="28">
        <v>5625</v>
      </c>
      <c r="M6203" s="29">
        <v>1</v>
      </c>
    </row>
    <row r="6204" spans="1:13" x14ac:dyDescent="0.3">
      <c r="A6204">
        <v>6200</v>
      </c>
      <c r="B6204" s="29">
        <v>2015</v>
      </c>
      <c r="C6204" s="27">
        <v>42298</v>
      </c>
      <c r="D6204" s="28">
        <v>0.99593242332120324</v>
      </c>
      <c r="E6204" s="28">
        <v>4</v>
      </c>
      <c r="F6204" s="27">
        <v>43759</v>
      </c>
      <c r="G6204" s="28">
        <v>0.8205814326977201</v>
      </c>
      <c r="H6204" s="28">
        <v>3</v>
      </c>
      <c r="I6204" s="28">
        <v>0.48000000000000004</v>
      </c>
      <c r="J6204" s="28">
        <v>0.32905872912148459</v>
      </c>
      <c r="K6204" s="28">
        <v>2</v>
      </c>
      <c r="L6204" s="28">
        <v>4375</v>
      </c>
      <c r="M6204" s="29">
        <v>3</v>
      </c>
    </row>
    <row r="6205" spans="1:13" x14ac:dyDescent="0.3">
      <c r="A6205">
        <v>6201</v>
      </c>
      <c r="B6205" s="29">
        <v>2015</v>
      </c>
      <c r="C6205" s="27">
        <v>42312</v>
      </c>
      <c r="D6205" s="28">
        <v>3.4220523110392476E-2</v>
      </c>
      <c r="E6205" s="28">
        <v>1</v>
      </c>
      <c r="F6205" s="27">
        <v>42678</v>
      </c>
      <c r="G6205" s="28">
        <v>0.9507606881395313</v>
      </c>
      <c r="H6205" s="28">
        <v>3</v>
      </c>
      <c r="I6205" s="28">
        <v>0.48000000000000004</v>
      </c>
      <c r="J6205" s="28">
        <v>0.12836142758531888</v>
      </c>
      <c r="K6205" s="28">
        <v>1</v>
      </c>
      <c r="L6205" s="28">
        <v>3750</v>
      </c>
      <c r="M6205" s="29">
        <v>1</v>
      </c>
    </row>
    <row r="6206" spans="1:13" x14ac:dyDescent="0.3">
      <c r="A6206">
        <v>6202</v>
      </c>
      <c r="B6206" s="29">
        <v>2015</v>
      </c>
      <c r="C6206" s="27">
        <v>42183</v>
      </c>
      <c r="D6206" s="28">
        <v>0.64309771060129739</v>
      </c>
      <c r="E6206" s="28">
        <v>4</v>
      </c>
      <c r="F6206" s="27">
        <v>43644</v>
      </c>
      <c r="G6206" s="28">
        <v>0.79799651013870621</v>
      </c>
      <c r="H6206" s="28">
        <v>3</v>
      </c>
      <c r="I6206" s="28">
        <v>0.48000000000000004</v>
      </c>
      <c r="J6206" s="28">
        <v>6.1557872082251275E-2</v>
      </c>
      <c r="K6206" s="28">
        <v>1</v>
      </c>
      <c r="L6206" s="28">
        <v>3750</v>
      </c>
      <c r="M6206" s="29">
        <v>1</v>
      </c>
    </row>
    <row r="6207" spans="1:13" x14ac:dyDescent="0.3">
      <c r="A6207">
        <v>6203</v>
      </c>
      <c r="B6207" s="29">
        <v>2015</v>
      </c>
      <c r="C6207" s="27">
        <v>42128</v>
      </c>
      <c r="D6207" s="28">
        <v>3.0347241564837257E-2</v>
      </c>
      <c r="E6207" s="28">
        <v>1</v>
      </c>
      <c r="F6207" s="27">
        <v>42494</v>
      </c>
      <c r="G6207" s="28">
        <v>0.29200387943072181</v>
      </c>
      <c r="H6207" s="28">
        <v>2</v>
      </c>
      <c r="I6207" s="28">
        <v>0.4</v>
      </c>
      <c r="J6207" s="28">
        <v>0.28047811490562435</v>
      </c>
      <c r="K6207" s="28">
        <v>2</v>
      </c>
      <c r="L6207" s="28">
        <v>4375</v>
      </c>
      <c r="M6207" s="29">
        <v>0</v>
      </c>
    </row>
    <row r="6208" spans="1:13" x14ac:dyDescent="0.3">
      <c r="A6208">
        <v>6204</v>
      </c>
      <c r="B6208" s="29">
        <v>2015</v>
      </c>
      <c r="C6208" s="27">
        <v>42155</v>
      </c>
      <c r="D6208" s="28">
        <v>0.53936763265454801</v>
      </c>
      <c r="E6208" s="28">
        <v>3</v>
      </c>
      <c r="F6208" s="27">
        <v>43251</v>
      </c>
      <c r="G6208" s="28">
        <v>0.358782478371095</v>
      </c>
      <c r="H6208" s="28">
        <v>2</v>
      </c>
      <c r="I6208" s="28">
        <v>0.4</v>
      </c>
      <c r="J6208" s="28">
        <v>0.56272720814659538</v>
      </c>
      <c r="K6208" s="28">
        <v>3</v>
      </c>
      <c r="L6208" s="28">
        <v>5000</v>
      </c>
      <c r="M6208" s="29">
        <v>1</v>
      </c>
    </row>
    <row r="6209" spans="1:13" x14ac:dyDescent="0.3">
      <c r="A6209">
        <v>6205</v>
      </c>
      <c r="B6209" s="29">
        <v>2015</v>
      </c>
      <c r="C6209" s="27">
        <v>42096</v>
      </c>
      <c r="D6209" s="28">
        <v>6.1519094914314398E-2</v>
      </c>
      <c r="E6209" s="28">
        <v>1</v>
      </c>
      <c r="F6209" s="27">
        <v>42462</v>
      </c>
      <c r="G6209" s="28">
        <v>0.28124375174962013</v>
      </c>
      <c r="H6209" s="28">
        <v>2</v>
      </c>
      <c r="I6209" s="28">
        <v>0.4</v>
      </c>
      <c r="J6209" s="28">
        <v>0.92358164467321335</v>
      </c>
      <c r="K6209" s="28">
        <v>5</v>
      </c>
      <c r="L6209" s="28">
        <v>6250</v>
      </c>
      <c r="M6209" s="29">
        <v>0</v>
      </c>
    </row>
    <row r="6210" spans="1:13" x14ac:dyDescent="0.3">
      <c r="A6210">
        <v>6206</v>
      </c>
      <c r="B6210" s="29">
        <v>2015</v>
      </c>
      <c r="C6210" s="27">
        <v>42096</v>
      </c>
      <c r="D6210" s="28">
        <v>0.16815984047279109</v>
      </c>
      <c r="E6210" s="28">
        <v>1</v>
      </c>
      <c r="F6210" s="27">
        <v>42462</v>
      </c>
      <c r="G6210" s="28">
        <v>0.87744348864066435</v>
      </c>
      <c r="H6210" s="28">
        <v>3</v>
      </c>
      <c r="I6210" s="28">
        <v>0.48000000000000004</v>
      </c>
      <c r="J6210" s="28">
        <v>0.82392179825165424</v>
      </c>
      <c r="K6210" s="28">
        <v>5</v>
      </c>
      <c r="L6210" s="28">
        <v>6250</v>
      </c>
      <c r="M6210" s="29">
        <v>0</v>
      </c>
    </row>
    <row r="6211" spans="1:13" x14ac:dyDescent="0.3">
      <c r="A6211">
        <v>6207</v>
      </c>
      <c r="B6211" s="29">
        <v>2015</v>
      </c>
      <c r="C6211" s="27">
        <v>42244</v>
      </c>
      <c r="D6211" s="28">
        <v>0.63775346112840536</v>
      </c>
      <c r="E6211" s="28">
        <v>4</v>
      </c>
      <c r="F6211" s="27">
        <v>43705</v>
      </c>
      <c r="G6211" s="28">
        <v>0.45451064446560752</v>
      </c>
      <c r="H6211" s="28">
        <v>2</v>
      </c>
      <c r="I6211" s="28">
        <v>0.4</v>
      </c>
      <c r="J6211" s="28">
        <v>0.4480021361075166</v>
      </c>
      <c r="K6211" s="28">
        <v>3</v>
      </c>
      <c r="L6211" s="28">
        <v>5000</v>
      </c>
      <c r="M6211" s="29">
        <v>1</v>
      </c>
    </row>
    <row r="6212" spans="1:13" x14ac:dyDescent="0.3">
      <c r="A6212">
        <v>6208</v>
      </c>
      <c r="B6212" s="29">
        <v>2015</v>
      </c>
      <c r="C6212" s="27">
        <v>42104</v>
      </c>
      <c r="D6212" s="28">
        <v>0.46159216297969907</v>
      </c>
      <c r="E6212" s="28">
        <v>3</v>
      </c>
      <c r="F6212" s="27">
        <v>43200</v>
      </c>
      <c r="G6212" s="28">
        <v>0.6339929349052027</v>
      </c>
      <c r="H6212" s="28">
        <v>3</v>
      </c>
      <c r="I6212" s="28">
        <v>0.48000000000000004</v>
      </c>
      <c r="J6212" s="28">
        <v>0.68604401150459626</v>
      </c>
      <c r="K6212" s="28">
        <v>4</v>
      </c>
      <c r="L6212" s="28">
        <v>5625</v>
      </c>
      <c r="M6212" s="29">
        <v>0</v>
      </c>
    </row>
    <row r="6213" spans="1:13" x14ac:dyDescent="0.3">
      <c r="A6213">
        <v>6209</v>
      </c>
      <c r="B6213" s="29">
        <v>2015</v>
      </c>
      <c r="C6213" s="27">
        <v>42259</v>
      </c>
      <c r="D6213" s="28">
        <v>0.38617980728800039</v>
      </c>
      <c r="E6213" s="28">
        <v>2</v>
      </c>
      <c r="F6213" s="27">
        <v>42990</v>
      </c>
      <c r="G6213" s="28">
        <v>0.63451583029566994</v>
      </c>
      <c r="H6213" s="28">
        <v>3</v>
      </c>
      <c r="I6213" s="28">
        <v>0.48000000000000004</v>
      </c>
      <c r="J6213" s="28">
        <v>0.56438766739418122</v>
      </c>
      <c r="K6213" s="28">
        <v>3</v>
      </c>
      <c r="L6213" s="28">
        <v>5000</v>
      </c>
      <c r="M6213" s="29">
        <v>1</v>
      </c>
    </row>
    <row r="6214" spans="1:13" x14ac:dyDescent="0.3">
      <c r="A6214">
        <v>6210</v>
      </c>
      <c r="B6214" s="29">
        <v>2015</v>
      </c>
      <c r="C6214" s="27">
        <v>42337</v>
      </c>
      <c r="D6214" s="28">
        <v>0.60267040864027044</v>
      </c>
      <c r="E6214" s="28">
        <v>4</v>
      </c>
      <c r="F6214" s="27">
        <v>43798</v>
      </c>
      <c r="G6214" s="28">
        <v>0.71682338456562544</v>
      </c>
      <c r="H6214" s="28">
        <v>3</v>
      </c>
      <c r="I6214" s="28">
        <v>0.48000000000000004</v>
      </c>
      <c r="J6214" s="28">
        <v>0.48832976644460568</v>
      </c>
      <c r="K6214" s="28">
        <v>3</v>
      </c>
      <c r="L6214" s="28">
        <v>5000</v>
      </c>
      <c r="M6214" s="29">
        <v>0</v>
      </c>
    </row>
    <row r="6215" spans="1:13" x14ac:dyDescent="0.3">
      <c r="A6215">
        <v>6211</v>
      </c>
      <c r="B6215" s="29">
        <v>2015</v>
      </c>
      <c r="C6215" s="27">
        <v>42076</v>
      </c>
      <c r="D6215" s="28">
        <v>0.83618047047736443</v>
      </c>
      <c r="E6215" s="28">
        <v>4</v>
      </c>
      <c r="F6215" s="27">
        <v>43537</v>
      </c>
      <c r="G6215" s="28">
        <v>0.83450073797202073</v>
      </c>
      <c r="H6215" s="28">
        <v>3</v>
      </c>
      <c r="I6215" s="28">
        <v>0.48000000000000004</v>
      </c>
      <c r="J6215" s="28">
        <v>0.8020929885576441</v>
      </c>
      <c r="K6215" s="28">
        <v>5</v>
      </c>
      <c r="L6215" s="28">
        <v>6250</v>
      </c>
      <c r="M6215" s="29">
        <v>1</v>
      </c>
    </row>
    <row r="6216" spans="1:13" x14ac:dyDescent="0.3">
      <c r="A6216">
        <v>6212</v>
      </c>
      <c r="B6216" s="29">
        <v>2015</v>
      </c>
      <c r="C6216" s="27">
        <v>42129</v>
      </c>
      <c r="D6216" s="28">
        <v>0.24248584474918644</v>
      </c>
      <c r="E6216" s="28">
        <v>1</v>
      </c>
      <c r="F6216" s="27">
        <v>42495</v>
      </c>
      <c r="G6216" s="28">
        <v>0.16765134955675953</v>
      </c>
      <c r="H6216" s="28">
        <v>1</v>
      </c>
      <c r="I6216" s="28">
        <v>0.32</v>
      </c>
      <c r="J6216" s="28">
        <v>8.5755817066303752E-2</v>
      </c>
      <c r="K6216" s="28">
        <v>1</v>
      </c>
      <c r="L6216" s="28">
        <v>3750</v>
      </c>
      <c r="M6216" s="29">
        <v>0</v>
      </c>
    </row>
    <row r="6217" spans="1:13" x14ac:dyDescent="0.3">
      <c r="A6217">
        <v>6213</v>
      </c>
      <c r="B6217" s="29">
        <v>2015</v>
      </c>
      <c r="C6217" s="27">
        <v>42151</v>
      </c>
      <c r="D6217" s="28">
        <v>1.1577709355924615E-2</v>
      </c>
      <c r="E6217" s="28">
        <v>1</v>
      </c>
      <c r="F6217" s="27">
        <v>42517</v>
      </c>
      <c r="G6217" s="28">
        <v>0.84707105648182612</v>
      </c>
      <c r="H6217" s="28">
        <v>3</v>
      </c>
      <c r="I6217" s="28">
        <v>0.48000000000000004</v>
      </c>
      <c r="J6217" s="28">
        <v>0.99676606791866817</v>
      </c>
      <c r="K6217" s="28">
        <v>5</v>
      </c>
      <c r="L6217" s="28">
        <v>6250</v>
      </c>
      <c r="M6217" s="29">
        <v>0</v>
      </c>
    </row>
    <row r="6218" spans="1:13" x14ac:dyDescent="0.3">
      <c r="A6218">
        <v>6214</v>
      </c>
      <c r="B6218" s="29">
        <v>2015</v>
      </c>
      <c r="C6218" s="27">
        <v>42233</v>
      </c>
      <c r="D6218" s="28">
        <v>0.23408996849568198</v>
      </c>
      <c r="E6218" s="28">
        <v>1</v>
      </c>
      <c r="F6218" s="27">
        <v>42599</v>
      </c>
      <c r="G6218" s="28">
        <v>0.56568203361837033</v>
      </c>
      <c r="H6218" s="28">
        <v>2</v>
      </c>
      <c r="I6218" s="28">
        <v>0.4</v>
      </c>
      <c r="J6218" s="28">
        <v>0.62963915079367527</v>
      </c>
      <c r="K6218" s="28">
        <v>4</v>
      </c>
      <c r="L6218" s="28">
        <v>5625</v>
      </c>
      <c r="M6218" s="29">
        <v>1</v>
      </c>
    </row>
    <row r="6219" spans="1:13" x14ac:dyDescent="0.3">
      <c r="A6219">
        <v>6215</v>
      </c>
      <c r="B6219" s="29">
        <v>2015</v>
      </c>
      <c r="C6219" s="27">
        <v>42182</v>
      </c>
      <c r="D6219" s="28">
        <v>0.17559519974971116</v>
      </c>
      <c r="E6219" s="28">
        <v>1</v>
      </c>
      <c r="F6219" s="27">
        <v>42548</v>
      </c>
      <c r="G6219" s="28">
        <v>0.55144731251605628</v>
      </c>
      <c r="H6219" s="28">
        <v>2</v>
      </c>
      <c r="I6219" s="28">
        <v>0.4</v>
      </c>
      <c r="J6219" s="28">
        <v>0.30768464865630207</v>
      </c>
      <c r="K6219" s="28">
        <v>2</v>
      </c>
      <c r="L6219" s="28">
        <v>4375</v>
      </c>
      <c r="M6219" s="29">
        <v>1</v>
      </c>
    </row>
    <row r="6220" spans="1:13" x14ac:dyDescent="0.3">
      <c r="A6220">
        <v>6216</v>
      </c>
      <c r="B6220" s="29">
        <v>2015</v>
      </c>
      <c r="C6220" s="27">
        <v>42119</v>
      </c>
      <c r="D6220" s="28">
        <v>0.52142484077080731</v>
      </c>
      <c r="E6220" s="28">
        <v>3</v>
      </c>
      <c r="F6220" s="27">
        <v>43215</v>
      </c>
      <c r="G6220" s="28">
        <v>0.45572029320965113</v>
      </c>
      <c r="H6220" s="28">
        <v>2</v>
      </c>
      <c r="I6220" s="28">
        <v>0.4</v>
      </c>
      <c r="J6220" s="28">
        <v>0.33931781501118274</v>
      </c>
      <c r="K6220" s="28">
        <v>2</v>
      </c>
      <c r="L6220" s="28">
        <v>4375</v>
      </c>
      <c r="M6220" s="29">
        <v>1</v>
      </c>
    </row>
    <row r="6221" spans="1:13" x14ac:dyDescent="0.3">
      <c r="A6221">
        <v>6217</v>
      </c>
      <c r="B6221" s="29">
        <v>2015</v>
      </c>
      <c r="C6221" s="27">
        <v>42341</v>
      </c>
      <c r="D6221" s="28">
        <v>0.57064242615411376</v>
      </c>
      <c r="E6221" s="28">
        <v>3</v>
      </c>
      <c r="F6221" s="27">
        <v>43437</v>
      </c>
      <c r="G6221" s="28">
        <v>0.63650469968249546</v>
      </c>
      <c r="H6221" s="28">
        <v>3</v>
      </c>
      <c r="I6221" s="28">
        <v>0.48000000000000004</v>
      </c>
      <c r="J6221" s="28">
        <v>0.49623569642881549</v>
      </c>
      <c r="K6221" s="28">
        <v>3</v>
      </c>
      <c r="L6221" s="28">
        <v>5000</v>
      </c>
      <c r="M6221" s="29">
        <v>2</v>
      </c>
    </row>
    <row r="6222" spans="1:13" x14ac:dyDescent="0.3">
      <c r="A6222">
        <v>6218</v>
      </c>
      <c r="B6222" s="29">
        <v>2015</v>
      </c>
      <c r="C6222" s="27">
        <v>42040</v>
      </c>
      <c r="D6222" s="28">
        <v>0.4020288154620395</v>
      </c>
      <c r="E6222" s="28">
        <v>2</v>
      </c>
      <c r="F6222" s="27">
        <v>42771</v>
      </c>
      <c r="G6222" s="28">
        <v>0.60444466466354452</v>
      </c>
      <c r="H6222" s="28">
        <v>2</v>
      </c>
      <c r="I6222" s="28">
        <v>0.4</v>
      </c>
      <c r="J6222" s="28">
        <v>0.76949258248606556</v>
      </c>
      <c r="K6222" s="28">
        <v>5</v>
      </c>
      <c r="L6222" s="28">
        <v>6250</v>
      </c>
      <c r="M6222" s="29">
        <v>0</v>
      </c>
    </row>
    <row r="6223" spans="1:13" x14ac:dyDescent="0.3">
      <c r="A6223">
        <v>6219</v>
      </c>
      <c r="B6223" s="29">
        <v>2015</v>
      </c>
      <c r="C6223" s="27">
        <v>42188</v>
      </c>
      <c r="D6223" s="28">
        <v>0.7480433227479234</v>
      </c>
      <c r="E6223" s="28">
        <v>4</v>
      </c>
      <c r="F6223" s="27">
        <v>43649</v>
      </c>
      <c r="G6223" s="28">
        <v>0.64669629231718018</v>
      </c>
      <c r="H6223" s="28">
        <v>3</v>
      </c>
      <c r="I6223" s="28">
        <v>0.48000000000000004</v>
      </c>
      <c r="J6223" s="28">
        <v>0.38690590523375135</v>
      </c>
      <c r="K6223" s="28">
        <v>2</v>
      </c>
      <c r="L6223" s="28">
        <v>4375</v>
      </c>
      <c r="M6223" s="29">
        <v>0</v>
      </c>
    </row>
    <row r="6224" spans="1:13" x14ac:dyDescent="0.3">
      <c r="A6224">
        <v>6220</v>
      </c>
      <c r="B6224" s="29">
        <v>2015</v>
      </c>
      <c r="C6224" s="27">
        <v>42066</v>
      </c>
      <c r="D6224" s="28">
        <v>0.86575168481165377</v>
      </c>
      <c r="E6224" s="28">
        <v>4</v>
      </c>
      <c r="F6224" s="27">
        <v>43527</v>
      </c>
      <c r="G6224" s="28">
        <v>0.25157988132158104</v>
      </c>
      <c r="H6224" s="28">
        <v>1</v>
      </c>
      <c r="I6224" s="28">
        <v>0.32</v>
      </c>
      <c r="J6224" s="28">
        <v>0.60429478579450424</v>
      </c>
      <c r="K6224" s="28">
        <v>4</v>
      </c>
      <c r="L6224" s="28">
        <v>5625</v>
      </c>
      <c r="M6224" s="29">
        <v>1</v>
      </c>
    </row>
    <row r="6225" spans="1:13" x14ac:dyDescent="0.3">
      <c r="A6225">
        <v>6221</v>
      </c>
      <c r="B6225" s="29">
        <v>2015</v>
      </c>
      <c r="C6225" s="27">
        <v>42097</v>
      </c>
      <c r="D6225" s="28">
        <v>0.12903901115562244</v>
      </c>
      <c r="E6225" s="28">
        <v>1</v>
      </c>
      <c r="F6225" s="27">
        <v>42463</v>
      </c>
      <c r="G6225" s="28">
        <v>0.54878649207295771</v>
      </c>
      <c r="H6225" s="28">
        <v>2</v>
      </c>
      <c r="I6225" s="28">
        <v>0.4</v>
      </c>
      <c r="J6225" s="28">
        <v>0.76977933894818995</v>
      </c>
      <c r="K6225" s="28">
        <v>5</v>
      </c>
      <c r="L6225" s="28">
        <v>6250</v>
      </c>
      <c r="M6225" s="29">
        <v>0</v>
      </c>
    </row>
    <row r="6226" spans="1:13" x14ac:dyDescent="0.3">
      <c r="A6226">
        <v>6222</v>
      </c>
      <c r="B6226" s="29">
        <v>2015</v>
      </c>
      <c r="C6226" s="27">
        <v>42076</v>
      </c>
      <c r="D6226" s="28">
        <v>0.9266138904515806</v>
      </c>
      <c r="E6226" s="28">
        <v>4</v>
      </c>
      <c r="F6226" s="27">
        <v>43537</v>
      </c>
      <c r="G6226" s="28">
        <v>0.22382659220428425</v>
      </c>
      <c r="H6226" s="28">
        <v>1</v>
      </c>
      <c r="I6226" s="28">
        <v>0.32</v>
      </c>
      <c r="J6226" s="28">
        <v>0.62471736233028863</v>
      </c>
      <c r="K6226" s="28">
        <v>4</v>
      </c>
      <c r="L6226" s="28">
        <v>5625</v>
      </c>
      <c r="M6226" s="29">
        <v>1</v>
      </c>
    </row>
    <row r="6227" spans="1:13" x14ac:dyDescent="0.3">
      <c r="A6227">
        <v>6223</v>
      </c>
      <c r="B6227" s="29">
        <v>2015</v>
      </c>
      <c r="C6227" s="27">
        <v>42170</v>
      </c>
      <c r="D6227" s="28">
        <v>0.27844232465501684</v>
      </c>
      <c r="E6227" s="28">
        <v>2</v>
      </c>
      <c r="F6227" s="27">
        <v>42901</v>
      </c>
      <c r="G6227" s="28">
        <v>0.52746116890887906</v>
      </c>
      <c r="H6227" s="28">
        <v>2</v>
      </c>
      <c r="I6227" s="28">
        <v>0.4</v>
      </c>
      <c r="J6227" s="28">
        <v>0.19950366522007068</v>
      </c>
      <c r="K6227" s="28">
        <v>1</v>
      </c>
      <c r="L6227" s="28">
        <v>3750</v>
      </c>
      <c r="M6227" s="29">
        <v>2</v>
      </c>
    </row>
    <row r="6228" spans="1:13" x14ac:dyDescent="0.3">
      <c r="A6228">
        <v>6224</v>
      </c>
      <c r="B6228" s="29">
        <v>2015</v>
      </c>
      <c r="C6228" s="27">
        <v>42106</v>
      </c>
      <c r="D6228" s="28">
        <v>0.96365548022287539</v>
      </c>
      <c r="E6228" s="28">
        <v>4</v>
      </c>
      <c r="F6228" s="27">
        <v>43567</v>
      </c>
      <c r="G6228" s="28">
        <v>0.89557452909285107</v>
      </c>
      <c r="H6228" s="28">
        <v>3</v>
      </c>
      <c r="I6228" s="28">
        <v>0.48000000000000004</v>
      </c>
      <c r="J6228" s="28">
        <v>0.24292783915169758</v>
      </c>
      <c r="K6228" s="28">
        <v>2</v>
      </c>
      <c r="L6228" s="28">
        <v>4375</v>
      </c>
      <c r="M6228" s="29">
        <v>3</v>
      </c>
    </row>
    <row r="6229" spans="1:13" x14ac:dyDescent="0.3">
      <c r="A6229">
        <v>6225</v>
      </c>
      <c r="B6229" s="29">
        <v>2015</v>
      </c>
      <c r="C6229" s="27">
        <v>42038</v>
      </c>
      <c r="D6229" s="28">
        <v>0.83334158179613949</v>
      </c>
      <c r="E6229" s="28">
        <v>4</v>
      </c>
      <c r="F6229" s="27">
        <v>43499</v>
      </c>
      <c r="G6229" s="28">
        <v>0.36079202148352696</v>
      </c>
      <c r="H6229" s="28">
        <v>2</v>
      </c>
      <c r="I6229" s="28">
        <v>0.4</v>
      </c>
      <c r="J6229" s="28">
        <v>0.3303614223246697</v>
      </c>
      <c r="K6229" s="28">
        <v>2</v>
      </c>
      <c r="L6229" s="28">
        <v>4375</v>
      </c>
      <c r="M6229" s="29">
        <v>2</v>
      </c>
    </row>
    <row r="6230" spans="1:13" x14ac:dyDescent="0.3">
      <c r="A6230">
        <v>6226</v>
      </c>
      <c r="B6230" s="29">
        <v>2015</v>
      </c>
      <c r="C6230" s="27">
        <v>42185</v>
      </c>
      <c r="D6230" s="28">
        <v>0.75420625211909553</v>
      </c>
      <c r="E6230" s="28">
        <v>4</v>
      </c>
      <c r="F6230" s="27">
        <v>43646</v>
      </c>
      <c r="G6230" s="28">
        <v>0.25440035247865178</v>
      </c>
      <c r="H6230" s="28">
        <v>1</v>
      </c>
      <c r="I6230" s="28">
        <v>0.32</v>
      </c>
      <c r="J6230" s="28">
        <v>5.4272608507686559E-2</v>
      </c>
      <c r="K6230" s="28">
        <v>1</v>
      </c>
      <c r="L6230" s="28">
        <v>3750</v>
      </c>
      <c r="M6230" s="29">
        <v>1</v>
      </c>
    </row>
    <row r="6231" spans="1:13" x14ac:dyDescent="0.3">
      <c r="A6231">
        <v>6227</v>
      </c>
      <c r="B6231" s="29">
        <v>2015</v>
      </c>
      <c r="C6231" s="27">
        <v>42345</v>
      </c>
      <c r="D6231" s="28">
        <v>0.29030895484200181</v>
      </c>
      <c r="E6231" s="28">
        <v>2</v>
      </c>
      <c r="F6231" s="27">
        <v>43076</v>
      </c>
      <c r="G6231" s="28">
        <v>0.18655741781644264</v>
      </c>
      <c r="H6231" s="28">
        <v>1</v>
      </c>
      <c r="I6231" s="28">
        <v>0.32</v>
      </c>
      <c r="J6231" s="28">
        <v>1.6362746807991102E-2</v>
      </c>
      <c r="K6231" s="28">
        <v>1</v>
      </c>
      <c r="L6231" s="28">
        <v>3750</v>
      </c>
      <c r="M6231" s="29">
        <v>1</v>
      </c>
    </row>
    <row r="6232" spans="1:13" x14ac:dyDescent="0.3">
      <c r="A6232">
        <v>6228</v>
      </c>
      <c r="B6232" s="29">
        <v>2015</v>
      </c>
      <c r="C6232" s="27">
        <v>42012</v>
      </c>
      <c r="D6232" s="28">
        <v>0.18637378784661696</v>
      </c>
      <c r="E6232" s="28">
        <v>1</v>
      </c>
      <c r="F6232" s="27">
        <v>42377</v>
      </c>
      <c r="G6232" s="28">
        <v>0.85660009209099752</v>
      </c>
      <c r="H6232" s="28">
        <v>3</v>
      </c>
      <c r="I6232" s="28">
        <v>0.48000000000000004</v>
      </c>
      <c r="J6232" s="28">
        <v>0.76705094900183879</v>
      </c>
      <c r="K6232" s="28">
        <v>5</v>
      </c>
      <c r="L6232" s="28">
        <v>6250</v>
      </c>
      <c r="M6232" s="29">
        <v>0</v>
      </c>
    </row>
    <row r="6233" spans="1:13" x14ac:dyDescent="0.3">
      <c r="A6233">
        <v>6229</v>
      </c>
      <c r="B6233" s="29">
        <v>2015</v>
      </c>
      <c r="C6233" s="27">
        <v>42111</v>
      </c>
      <c r="D6233" s="28">
        <v>0.20652776936987127</v>
      </c>
      <c r="E6233" s="28">
        <v>1</v>
      </c>
      <c r="F6233" s="27">
        <v>42477</v>
      </c>
      <c r="G6233" s="28">
        <v>0.47027286562033632</v>
      </c>
      <c r="H6233" s="28">
        <v>2</v>
      </c>
      <c r="I6233" s="28">
        <v>0.4</v>
      </c>
      <c r="J6233" s="28">
        <v>0.54419223949249995</v>
      </c>
      <c r="K6233" s="28">
        <v>3</v>
      </c>
      <c r="L6233" s="28">
        <v>5000</v>
      </c>
      <c r="M6233" s="29">
        <v>0</v>
      </c>
    </row>
    <row r="6234" spans="1:13" x14ac:dyDescent="0.3">
      <c r="A6234">
        <v>6230</v>
      </c>
      <c r="B6234" s="29">
        <v>2015</v>
      </c>
      <c r="C6234" s="27">
        <v>42358</v>
      </c>
      <c r="D6234" s="28">
        <v>0.47167273459502157</v>
      </c>
      <c r="E6234" s="28">
        <v>3</v>
      </c>
      <c r="F6234" s="27">
        <v>43454</v>
      </c>
      <c r="G6234" s="28">
        <v>0.93466054879069582</v>
      </c>
      <c r="H6234" s="28">
        <v>3</v>
      </c>
      <c r="I6234" s="28">
        <v>0.48000000000000004</v>
      </c>
      <c r="J6234" s="28">
        <v>0.94247031208656151</v>
      </c>
      <c r="K6234" s="28">
        <v>5</v>
      </c>
      <c r="L6234" s="28">
        <v>6250</v>
      </c>
      <c r="M6234" s="29">
        <v>0</v>
      </c>
    </row>
    <row r="6235" spans="1:13" x14ac:dyDescent="0.3">
      <c r="A6235">
        <v>6231</v>
      </c>
      <c r="B6235" s="29">
        <v>2015</v>
      </c>
      <c r="C6235" s="27">
        <v>42279</v>
      </c>
      <c r="D6235" s="28">
        <v>0.96706623100460798</v>
      </c>
      <c r="E6235" s="28">
        <v>4</v>
      </c>
      <c r="F6235" s="27">
        <v>43740</v>
      </c>
      <c r="G6235" s="28">
        <v>0.57200536896036802</v>
      </c>
      <c r="H6235" s="28">
        <v>2</v>
      </c>
      <c r="I6235" s="28">
        <v>0.4</v>
      </c>
      <c r="J6235" s="28">
        <v>0.9394084667892475</v>
      </c>
      <c r="K6235" s="28">
        <v>5</v>
      </c>
      <c r="L6235" s="28">
        <v>6250</v>
      </c>
      <c r="M6235" s="29">
        <v>0</v>
      </c>
    </row>
    <row r="6236" spans="1:13" x14ac:dyDescent="0.3">
      <c r="A6236">
        <v>6232</v>
      </c>
      <c r="B6236" s="29">
        <v>2015</v>
      </c>
      <c r="C6236" s="27">
        <v>42248</v>
      </c>
      <c r="D6236" s="28">
        <v>0.67276300878332584</v>
      </c>
      <c r="E6236" s="28">
        <v>4</v>
      </c>
      <c r="F6236" s="27">
        <v>43709</v>
      </c>
      <c r="G6236" s="28">
        <v>0.4365101545070259</v>
      </c>
      <c r="H6236" s="28">
        <v>2</v>
      </c>
      <c r="I6236" s="28">
        <v>0.4</v>
      </c>
      <c r="J6236" s="28">
        <v>0.72084630471354449</v>
      </c>
      <c r="K6236" s="28">
        <v>5</v>
      </c>
      <c r="L6236" s="28">
        <v>6250</v>
      </c>
      <c r="M6236" s="29">
        <v>0</v>
      </c>
    </row>
    <row r="6237" spans="1:13" x14ac:dyDescent="0.3">
      <c r="A6237">
        <v>6233</v>
      </c>
      <c r="B6237" s="29">
        <v>2015</v>
      </c>
      <c r="C6237" s="27">
        <v>42013</v>
      </c>
      <c r="D6237" s="28">
        <v>0.6248247338276216</v>
      </c>
      <c r="E6237" s="28">
        <v>4</v>
      </c>
      <c r="F6237" s="27">
        <v>43474</v>
      </c>
      <c r="G6237" s="28">
        <v>0.41970497881771907</v>
      </c>
      <c r="H6237" s="28">
        <v>2</v>
      </c>
      <c r="I6237" s="28">
        <v>0.4</v>
      </c>
      <c r="J6237" s="28">
        <v>0.31448271555525209</v>
      </c>
      <c r="K6237" s="28">
        <v>2</v>
      </c>
      <c r="L6237" s="28">
        <v>4375</v>
      </c>
      <c r="M6237" s="29">
        <v>0</v>
      </c>
    </row>
    <row r="6238" spans="1:13" x14ac:dyDescent="0.3">
      <c r="A6238">
        <v>6234</v>
      </c>
      <c r="B6238" s="29">
        <v>2015</v>
      </c>
      <c r="C6238" s="27">
        <v>42279</v>
      </c>
      <c r="D6238" s="28">
        <v>0.16779409899563213</v>
      </c>
      <c r="E6238" s="28">
        <v>1</v>
      </c>
      <c r="F6238" s="27">
        <v>42645</v>
      </c>
      <c r="G6238" s="28">
        <v>0.65199239507051621</v>
      </c>
      <c r="H6238" s="28">
        <v>3</v>
      </c>
      <c r="I6238" s="28">
        <v>0.48000000000000004</v>
      </c>
      <c r="J6238" s="28">
        <v>0.34018266407559672</v>
      </c>
      <c r="K6238" s="28">
        <v>2</v>
      </c>
      <c r="L6238" s="28">
        <v>4375</v>
      </c>
      <c r="M6238" s="29">
        <v>0</v>
      </c>
    </row>
    <row r="6239" spans="1:13" x14ac:dyDescent="0.3">
      <c r="A6239">
        <v>6235</v>
      </c>
      <c r="B6239">
        <v>2015</v>
      </c>
      <c r="C6239" s="27">
        <v>42142</v>
      </c>
      <c r="D6239" s="28">
        <v>0.29852640638400529</v>
      </c>
      <c r="E6239" s="28">
        <v>2</v>
      </c>
      <c r="F6239" s="27">
        <v>42873</v>
      </c>
      <c r="G6239" s="28">
        <v>0.45504824443221359</v>
      </c>
      <c r="H6239" s="28">
        <v>2</v>
      </c>
      <c r="I6239" s="28">
        <v>0.4</v>
      </c>
      <c r="J6239" s="28">
        <v>0.48578408700561571</v>
      </c>
      <c r="K6239" s="28">
        <v>3</v>
      </c>
      <c r="L6239" s="28">
        <v>5000</v>
      </c>
      <c r="M6239" s="29">
        <v>0</v>
      </c>
    </row>
    <row r="6240" spans="1:13" x14ac:dyDescent="0.3">
      <c r="A6240">
        <v>6236</v>
      </c>
      <c r="B6240" s="29">
        <v>2015</v>
      </c>
      <c r="C6240" s="27">
        <v>42008</v>
      </c>
      <c r="D6240" s="28">
        <v>0.11952533698205936</v>
      </c>
      <c r="E6240" s="28">
        <v>1</v>
      </c>
      <c r="F6240" s="27">
        <v>42373</v>
      </c>
      <c r="G6240" s="28">
        <v>1.7116675608492282E-2</v>
      </c>
      <c r="H6240" s="28">
        <v>1</v>
      </c>
      <c r="I6240" s="28">
        <v>0.32</v>
      </c>
      <c r="J6240" s="28">
        <v>0.99461504136977608</v>
      </c>
      <c r="K6240" s="28">
        <v>5</v>
      </c>
      <c r="L6240" s="28">
        <v>6250</v>
      </c>
      <c r="M6240" s="29">
        <v>0</v>
      </c>
    </row>
    <row r="6241" spans="1:13" x14ac:dyDescent="0.3">
      <c r="A6241">
        <v>6237</v>
      </c>
      <c r="B6241" s="29">
        <v>2015</v>
      </c>
      <c r="C6241" s="27">
        <v>42099</v>
      </c>
      <c r="D6241" s="28">
        <v>0.25633176850545281</v>
      </c>
      <c r="E6241" s="28">
        <v>2</v>
      </c>
      <c r="F6241" s="27">
        <v>42830</v>
      </c>
      <c r="G6241" s="28">
        <v>0.43570148848510382</v>
      </c>
      <c r="H6241" s="28">
        <v>2</v>
      </c>
      <c r="I6241" s="28">
        <v>0.4</v>
      </c>
      <c r="J6241" s="28">
        <v>0.26019021110585339</v>
      </c>
      <c r="K6241" s="28">
        <v>2</v>
      </c>
      <c r="L6241" s="28">
        <v>4375</v>
      </c>
      <c r="M6241" s="29">
        <v>1</v>
      </c>
    </row>
    <row r="6242" spans="1:13" x14ac:dyDescent="0.3">
      <c r="A6242">
        <v>6238</v>
      </c>
      <c r="B6242" s="29">
        <v>2015</v>
      </c>
      <c r="C6242" s="27">
        <v>42011</v>
      </c>
      <c r="D6242" s="28">
        <v>0.48237211131536895</v>
      </c>
      <c r="E6242" s="28">
        <v>3</v>
      </c>
      <c r="F6242" s="27">
        <v>43107</v>
      </c>
      <c r="G6242" s="28">
        <v>0.66287142859398274</v>
      </c>
      <c r="H6242" s="28">
        <v>3</v>
      </c>
      <c r="I6242" s="28">
        <v>0.48000000000000004</v>
      </c>
      <c r="J6242" s="28">
        <v>0.18819989957784722</v>
      </c>
      <c r="K6242" s="28">
        <v>1</v>
      </c>
      <c r="L6242" s="28">
        <v>3750</v>
      </c>
      <c r="M6242" s="29">
        <v>2</v>
      </c>
    </row>
    <row r="6243" spans="1:13" x14ac:dyDescent="0.3">
      <c r="A6243">
        <v>6239</v>
      </c>
      <c r="B6243" s="29">
        <v>2015</v>
      </c>
      <c r="C6243" s="27">
        <v>42280</v>
      </c>
      <c r="D6243" s="28">
        <v>0.22922493591948456</v>
      </c>
      <c r="E6243" s="28">
        <v>1</v>
      </c>
      <c r="F6243" s="27">
        <v>42646</v>
      </c>
      <c r="G6243" s="28">
        <v>0.98720431130262509</v>
      </c>
      <c r="H6243" s="28">
        <v>3</v>
      </c>
      <c r="I6243" s="28">
        <v>0.48000000000000004</v>
      </c>
      <c r="J6243" s="28">
        <v>0.872178096761555</v>
      </c>
      <c r="K6243" s="28">
        <v>5</v>
      </c>
      <c r="L6243" s="28">
        <v>6250</v>
      </c>
      <c r="M6243" s="29">
        <v>0</v>
      </c>
    </row>
    <row r="6244" spans="1:13" x14ac:dyDescent="0.3">
      <c r="A6244">
        <v>6240</v>
      </c>
      <c r="B6244" s="29">
        <v>2015</v>
      </c>
      <c r="C6244" s="27">
        <v>42054</v>
      </c>
      <c r="D6244" s="28">
        <v>0.92259450768154994</v>
      </c>
      <c r="E6244" s="28">
        <v>4</v>
      </c>
      <c r="F6244" s="27">
        <v>43515</v>
      </c>
      <c r="G6244" s="28">
        <v>0.58074454700678357</v>
      </c>
      <c r="H6244" s="28">
        <v>2</v>
      </c>
      <c r="I6244" s="28">
        <v>0.4</v>
      </c>
      <c r="J6244" s="28">
        <v>0.42580117055143485</v>
      </c>
      <c r="K6244" s="28">
        <v>3</v>
      </c>
      <c r="L6244" s="28">
        <v>5000</v>
      </c>
      <c r="M6244" s="29">
        <v>1</v>
      </c>
    </row>
    <row r="6245" spans="1:13" x14ac:dyDescent="0.3">
      <c r="A6245">
        <v>6241</v>
      </c>
      <c r="B6245" s="29">
        <v>2015</v>
      </c>
      <c r="C6245" s="27">
        <v>42107</v>
      </c>
      <c r="D6245" s="28">
        <v>0.25224085316025346</v>
      </c>
      <c r="E6245" s="28">
        <v>2</v>
      </c>
      <c r="F6245" s="27">
        <v>42838</v>
      </c>
      <c r="G6245" s="28">
        <v>0.64618272813324429</v>
      </c>
      <c r="H6245" s="28">
        <v>3</v>
      </c>
      <c r="I6245" s="28">
        <v>0.48000000000000004</v>
      </c>
      <c r="J6245" s="28">
        <v>0.69828293998358648</v>
      </c>
      <c r="K6245" s="28">
        <v>4</v>
      </c>
      <c r="L6245" s="28">
        <v>5625</v>
      </c>
      <c r="M6245" s="29">
        <v>2</v>
      </c>
    </row>
    <row r="6246" spans="1:13" x14ac:dyDescent="0.3">
      <c r="A6246">
        <v>6242</v>
      </c>
      <c r="B6246" s="29">
        <v>2015</v>
      </c>
      <c r="C6246" s="27">
        <v>42165</v>
      </c>
      <c r="D6246" s="28">
        <v>0.6580723787723044</v>
      </c>
      <c r="E6246" s="28">
        <v>4</v>
      </c>
      <c r="F6246" s="27">
        <v>43626</v>
      </c>
      <c r="G6246" s="28">
        <v>0.55075665880328628</v>
      </c>
      <c r="H6246" s="28">
        <v>2</v>
      </c>
      <c r="I6246" s="28">
        <v>0.4</v>
      </c>
      <c r="J6246" s="28">
        <v>0.94813435893515874</v>
      </c>
      <c r="K6246" s="28">
        <v>5</v>
      </c>
      <c r="L6246" s="28">
        <v>6250</v>
      </c>
      <c r="M6246" s="29">
        <v>3</v>
      </c>
    </row>
    <row r="6247" spans="1:13" x14ac:dyDescent="0.3">
      <c r="A6247">
        <v>6243</v>
      </c>
      <c r="B6247" s="29">
        <v>2015</v>
      </c>
      <c r="C6247" s="27">
        <v>42297</v>
      </c>
      <c r="D6247" s="28">
        <v>0.93637886856922137</v>
      </c>
      <c r="E6247" s="28">
        <v>4</v>
      </c>
      <c r="F6247" s="27">
        <v>43758</v>
      </c>
      <c r="G6247" s="28">
        <v>0.828499773702977</v>
      </c>
      <c r="H6247" s="28">
        <v>3</v>
      </c>
      <c r="I6247" s="28">
        <v>0.48000000000000004</v>
      </c>
      <c r="J6247" s="28">
        <v>0.21220845422943047</v>
      </c>
      <c r="K6247" s="28">
        <v>2</v>
      </c>
      <c r="L6247" s="28">
        <v>4375</v>
      </c>
      <c r="M6247" s="29">
        <v>3</v>
      </c>
    </row>
    <row r="6248" spans="1:13" x14ac:dyDescent="0.3">
      <c r="A6248">
        <v>6244</v>
      </c>
      <c r="B6248" s="29">
        <v>2015</v>
      </c>
      <c r="C6248" s="27">
        <v>42342</v>
      </c>
      <c r="D6248" s="28">
        <v>0.96459794749165262</v>
      </c>
      <c r="E6248" s="28">
        <v>4</v>
      </c>
      <c r="F6248" s="27">
        <v>43803</v>
      </c>
      <c r="G6248" s="28">
        <v>0.86089085192515558</v>
      </c>
      <c r="H6248" s="28">
        <v>3</v>
      </c>
      <c r="I6248" s="28">
        <v>0.48000000000000004</v>
      </c>
      <c r="J6248" s="28">
        <v>3.4880908635191665E-2</v>
      </c>
      <c r="K6248" s="28">
        <v>1</v>
      </c>
      <c r="L6248" s="28">
        <v>3750</v>
      </c>
      <c r="M6248" s="29">
        <v>3</v>
      </c>
    </row>
    <row r="6249" spans="1:13" x14ac:dyDescent="0.3">
      <c r="A6249">
        <v>6245</v>
      </c>
      <c r="B6249" s="29">
        <v>2015</v>
      </c>
      <c r="C6249" s="27">
        <v>42266</v>
      </c>
      <c r="D6249" s="28">
        <v>0.82192001007582738</v>
      </c>
      <c r="E6249" s="28">
        <v>4</v>
      </c>
      <c r="F6249" s="27">
        <v>43727</v>
      </c>
      <c r="G6249" s="28">
        <v>0.64260588159127641</v>
      </c>
      <c r="H6249" s="28">
        <v>3</v>
      </c>
      <c r="I6249" s="28">
        <v>0.48000000000000004</v>
      </c>
      <c r="J6249" s="28">
        <v>0.26098079301239874</v>
      </c>
      <c r="K6249" s="28">
        <v>2</v>
      </c>
      <c r="L6249" s="28">
        <v>4375</v>
      </c>
      <c r="M6249" s="29">
        <v>0</v>
      </c>
    </row>
    <row r="6250" spans="1:13" x14ac:dyDescent="0.3">
      <c r="A6250">
        <v>6246</v>
      </c>
      <c r="B6250" s="29">
        <v>2015</v>
      </c>
      <c r="C6250" s="27">
        <v>42055</v>
      </c>
      <c r="D6250" s="28">
        <v>1.4350752317204396E-2</v>
      </c>
      <c r="E6250" s="28">
        <v>1</v>
      </c>
      <c r="F6250" s="27">
        <v>42420</v>
      </c>
      <c r="G6250" s="28">
        <v>0.70211642454252354</v>
      </c>
      <c r="H6250" s="28">
        <v>3</v>
      </c>
      <c r="I6250" s="28">
        <v>0.48000000000000004</v>
      </c>
      <c r="J6250" s="28">
        <v>0.76634033580180527</v>
      </c>
      <c r="K6250" s="28">
        <v>5</v>
      </c>
      <c r="L6250" s="28">
        <v>6250</v>
      </c>
      <c r="M6250" s="29">
        <v>1</v>
      </c>
    </row>
    <row r="6251" spans="1:13" x14ac:dyDescent="0.3">
      <c r="A6251">
        <v>6247</v>
      </c>
      <c r="B6251" s="29">
        <v>2015</v>
      </c>
      <c r="C6251" s="27">
        <v>42262</v>
      </c>
      <c r="D6251" s="28">
        <v>0.43952768156478972</v>
      </c>
      <c r="E6251" s="28">
        <v>3</v>
      </c>
      <c r="F6251" s="27">
        <v>43358</v>
      </c>
      <c r="G6251" s="28">
        <v>9.1264886175499549E-2</v>
      </c>
      <c r="H6251" s="28">
        <v>1</v>
      </c>
      <c r="I6251" s="28">
        <v>0.32</v>
      </c>
      <c r="J6251" s="28">
        <v>0.13832144044273376</v>
      </c>
      <c r="K6251" s="28">
        <v>1</v>
      </c>
      <c r="L6251" s="28">
        <v>3750</v>
      </c>
      <c r="M6251" s="29">
        <v>1</v>
      </c>
    </row>
    <row r="6252" spans="1:13" x14ac:dyDescent="0.3">
      <c r="A6252">
        <v>6248</v>
      </c>
      <c r="B6252" s="29">
        <v>2015</v>
      </c>
      <c r="C6252" s="27">
        <v>42140</v>
      </c>
      <c r="D6252" s="28">
        <v>0.94564008997026205</v>
      </c>
      <c r="E6252" s="28">
        <v>4</v>
      </c>
      <c r="F6252" s="27">
        <v>43601</v>
      </c>
      <c r="G6252" s="28">
        <v>0.17922735308225768</v>
      </c>
      <c r="H6252" s="28">
        <v>1</v>
      </c>
      <c r="I6252" s="28">
        <v>0.32</v>
      </c>
      <c r="J6252" s="28">
        <v>0.16683938916149954</v>
      </c>
      <c r="K6252" s="28">
        <v>1</v>
      </c>
      <c r="L6252" s="28">
        <v>3750</v>
      </c>
      <c r="M6252" s="29">
        <v>0</v>
      </c>
    </row>
    <row r="6253" spans="1:13" x14ac:dyDescent="0.3">
      <c r="A6253">
        <v>6249</v>
      </c>
      <c r="B6253" s="29">
        <v>2015</v>
      </c>
      <c r="C6253" s="27">
        <v>42037</v>
      </c>
      <c r="D6253" s="28">
        <v>0.4446080787008706</v>
      </c>
      <c r="E6253" s="28">
        <v>3</v>
      </c>
      <c r="F6253" s="27">
        <v>43133</v>
      </c>
      <c r="G6253" s="28">
        <v>0.8351672298866647</v>
      </c>
      <c r="H6253" s="28">
        <v>3</v>
      </c>
      <c r="I6253" s="28">
        <v>0.48000000000000004</v>
      </c>
      <c r="J6253" s="28">
        <v>0.52475998850836936</v>
      </c>
      <c r="K6253" s="28">
        <v>3</v>
      </c>
      <c r="L6253" s="28">
        <v>5000</v>
      </c>
      <c r="M6253" s="29">
        <v>1</v>
      </c>
    </row>
    <row r="6254" spans="1:13" x14ac:dyDescent="0.3">
      <c r="A6254">
        <v>6250</v>
      </c>
      <c r="B6254" s="29">
        <v>2015</v>
      </c>
      <c r="C6254" s="27">
        <v>42166</v>
      </c>
      <c r="D6254" s="28">
        <v>7.6803562851039953E-2</v>
      </c>
      <c r="E6254" s="28">
        <v>1</v>
      </c>
      <c r="F6254" s="27">
        <v>42532</v>
      </c>
      <c r="G6254" s="28">
        <v>0.4723373083070308</v>
      </c>
      <c r="H6254" s="28">
        <v>2</v>
      </c>
      <c r="I6254" s="28">
        <v>0.4</v>
      </c>
      <c r="J6254" s="28">
        <v>0.40626352749736161</v>
      </c>
      <c r="K6254" s="28">
        <v>2</v>
      </c>
      <c r="L6254" s="28">
        <v>4375</v>
      </c>
      <c r="M6254" s="29">
        <v>0</v>
      </c>
    </row>
    <row r="6255" spans="1:13" x14ac:dyDescent="0.3">
      <c r="A6255">
        <v>6251</v>
      </c>
      <c r="B6255" s="29">
        <v>2015</v>
      </c>
      <c r="C6255" s="27">
        <v>42065</v>
      </c>
      <c r="D6255" s="28">
        <v>0.18124143528313086</v>
      </c>
      <c r="E6255" s="28">
        <v>1</v>
      </c>
      <c r="F6255" s="27">
        <v>42431</v>
      </c>
      <c r="G6255" s="28">
        <v>0.4088160791841734</v>
      </c>
      <c r="H6255" s="28">
        <v>2</v>
      </c>
      <c r="I6255" s="28">
        <v>0.4</v>
      </c>
      <c r="J6255" s="28">
        <v>1.6505234498710886E-2</v>
      </c>
      <c r="K6255" s="28">
        <v>1</v>
      </c>
      <c r="L6255" s="28">
        <v>3750</v>
      </c>
      <c r="M6255" s="29">
        <v>1</v>
      </c>
    </row>
    <row r="6256" spans="1:13" x14ac:dyDescent="0.3">
      <c r="A6256">
        <v>6252</v>
      </c>
      <c r="B6256" s="29">
        <v>2015</v>
      </c>
      <c r="C6256" s="27">
        <v>42147</v>
      </c>
      <c r="D6256" s="28">
        <v>0.12482825715041301</v>
      </c>
      <c r="E6256" s="28">
        <v>1</v>
      </c>
      <c r="F6256" s="27">
        <v>42513</v>
      </c>
      <c r="G6256" s="28">
        <v>0.42535033141945733</v>
      </c>
      <c r="H6256" s="28">
        <v>2</v>
      </c>
      <c r="I6256" s="28">
        <v>0.4</v>
      </c>
      <c r="J6256" s="28">
        <v>0.21591116525497378</v>
      </c>
      <c r="K6256" s="28">
        <v>2</v>
      </c>
      <c r="L6256" s="28">
        <v>4375</v>
      </c>
      <c r="M6256" s="29">
        <v>0</v>
      </c>
    </row>
    <row r="6257" spans="1:13" x14ac:dyDescent="0.3">
      <c r="A6257">
        <v>6253</v>
      </c>
      <c r="B6257" s="29">
        <v>2015</v>
      </c>
      <c r="C6257" s="27">
        <v>42064</v>
      </c>
      <c r="D6257" s="28">
        <v>0.13518257745087559</v>
      </c>
      <c r="E6257" s="28">
        <v>1</v>
      </c>
      <c r="F6257" s="27">
        <v>42430</v>
      </c>
      <c r="G6257" s="28">
        <v>0.87899242187765092</v>
      </c>
      <c r="H6257" s="28">
        <v>3</v>
      </c>
      <c r="I6257" s="28">
        <v>0.48000000000000004</v>
      </c>
      <c r="J6257" s="28">
        <v>0.74862528832485342</v>
      </c>
      <c r="K6257" s="28">
        <v>5</v>
      </c>
      <c r="L6257" s="28">
        <v>6250</v>
      </c>
      <c r="M6257" s="29">
        <v>0</v>
      </c>
    </row>
    <row r="6258" spans="1:13" x14ac:dyDescent="0.3">
      <c r="A6258">
        <v>6254</v>
      </c>
      <c r="B6258" s="29">
        <v>2015</v>
      </c>
      <c r="C6258" s="27">
        <v>42265</v>
      </c>
      <c r="D6258" s="28">
        <v>0.35980095255054345</v>
      </c>
      <c r="E6258" s="28">
        <v>2</v>
      </c>
      <c r="F6258" s="27">
        <v>42996</v>
      </c>
      <c r="G6258" s="28">
        <v>0.40446619263316452</v>
      </c>
      <c r="H6258" s="28">
        <v>2</v>
      </c>
      <c r="I6258" s="28">
        <v>0.4</v>
      </c>
      <c r="J6258" s="28">
        <v>8.541802491524586E-3</v>
      </c>
      <c r="K6258" s="28">
        <v>1</v>
      </c>
      <c r="L6258" s="28">
        <v>3750</v>
      </c>
      <c r="M6258" s="29">
        <v>0</v>
      </c>
    </row>
    <row r="6259" spans="1:13" x14ac:dyDescent="0.3">
      <c r="A6259">
        <v>6255</v>
      </c>
      <c r="B6259" s="29">
        <v>2015</v>
      </c>
      <c r="C6259" s="27">
        <v>42305</v>
      </c>
      <c r="D6259" s="28">
        <v>0.30206667430735812</v>
      </c>
      <c r="E6259" s="28">
        <v>2</v>
      </c>
      <c r="F6259" s="27">
        <v>43036</v>
      </c>
      <c r="G6259" s="28">
        <v>0.77361638958151235</v>
      </c>
      <c r="H6259" s="28">
        <v>3</v>
      </c>
      <c r="I6259" s="28">
        <v>0.48000000000000004</v>
      </c>
      <c r="J6259" s="28">
        <v>0.67652472225790528</v>
      </c>
      <c r="K6259" s="28">
        <v>4</v>
      </c>
      <c r="L6259" s="28">
        <v>5625</v>
      </c>
      <c r="M6259" s="29">
        <v>1</v>
      </c>
    </row>
    <row r="6260" spans="1:13" x14ac:dyDescent="0.3">
      <c r="A6260">
        <v>6256</v>
      </c>
      <c r="B6260" s="29">
        <v>2015</v>
      </c>
      <c r="C6260" s="27">
        <v>42107</v>
      </c>
      <c r="D6260" s="28">
        <v>0.15980176339952623</v>
      </c>
      <c r="E6260" s="28">
        <v>1</v>
      </c>
      <c r="F6260" s="27">
        <v>42473</v>
      </c>
      <c r="G6260" s="28">
        <v>0.69239613572743053</v>
      </c>
      <c r="H6260" s="28">
        <v>3</v>
      </c>
      <c r="I6260" s="28">
        <v>0.48000000000000004</v>
      </c>
      <c r="J6260" s="28">
        <v>0.1486400197904012</v>
      </c>
      <c r="K6260" s="28">
        <v>1</v>
      </c>
      <c r="L6260" s="28">
        <v>3750</v>
      </c>
      <c r="M6260" s="29">
        <v>0</v>
      </c>
    </row>
    <row r="6261" spans="1:13" x14ac:dyDescent="0.3">
      <c r="A6261">
        <v>6257</v>
      </c>
      <c r="B6261" s="29">
        <v>2015</v>
      </c>
      <c r="C6261" s="27">
        <v>42008</v>
      </c>
      <c r="D6261" s="28">
        <v>0.65052380993753667</v>
      </c>
      <c r="E6261" s="28">
        <v>4</v>
      </c>
      <c r="F6261" s="27">
        <v>43469</v>
      </c>
      <c r="G6261" s="28">
        <v>0.29545875151337775</v>
      </c>
      <c r="H6261" s="28">
        <v>2</v>
      </c>
      <c r="I6261" s="28">
        <v>0.4</v>
      </c>
      <c r="J6261" s="28">
        <v>1.0854636955711428E-2</v>
      </c>
      <c r="K6261" s="28">
        <v>1</v>
      </c>
      <c r="L6261" s="28">
        <v>3750</v>
      </c>
      <c r="M6261" s="29">
        <v>2</v>
      </c>
    </row>
    <row r="6262" spans="1:13" x14ac:dyDescent="0.3">
      <c r="A6262">
        <v>6258</v>
      </c>
      <c r="B6262" s="29">
        <v>2015</v>
      </c>
      <c r="C6262" s="27">
        <v>42159</v>
      </c>
      <c r="D6262" s="28">
        <v>0.45120388101517594</v>
      </c>
      <c r="E6262" s="28">
        <v>3</v>
      </c>
      <c r="F6262" s="27">
        <v>43255</v>
      </c>
      <c r="G6262" s="28">
        <v>0.52237376077171771</v>
      </c>
      <c r="H6262" s="28">
        <v>2</v>
      </c>
      <c r="I6262" s="28">
        <v>0.4</v>
      </c>
      <c r="J6262" s="28">
        <v>0.1672800600445562</v>
      </c>
      <c r="K6262" s="28">
        <v>1</v>
      </c>
      <c r="L6262" s="28">
        <v>3750</v>
      </c>
      <c r="M6262" s="29">
        <v>1</v>
      </c>
    </row>
    <row r="6263" spans="1:13" x14ac:dyDescent="0.3">
      <c r="A6263">
        <v>6259</v>
      </c>
      <c r="B6263" s="29">
        <v>2015</v>
      </c>
      <c r="C6263" s="27">
        <v>42276</v>
      </c>
      <c r="D6263" s="28">
        <v>0.32715909032667756</v>
      </c>
      <c r="E6263" s="28">
        <v>2</v>
      </c>
      <c r="F6263" s="27">
        <v>43007</v>
      </c>
      <c r="G6263" s="28">
        <v>0.44489339989361776</v>
      </c>
      <c r="H6263" s="28">
        <v>2</v>
      </c>
      <c r="I6263" s="28">
        <v>0.4</v>
      </c>
      <c r="J6263" s="28">
        <v>0.26210662725245748</v>
      </c>
      <c r="K6263" s="28">
        <v>2</v>
      </c>
      <c r="L6263" s="28">
        <v>4375</v>
      </c>
      <c r="M6263" s="29">
        <v>1</v>
      </c>
    </row>
    <row r="6264" spans="1:13" x14ac:dyDescent="0.3">
      <c r="A6264">
        <v>6260</v>
      </c>
      <c r="B6264" s="29">
        <v>2015</v>
      </c>
      <c r="C6264" s="27">
        <v>42061</v>
      </c>
      <c r="D6264" s="28">
        <v>1.1850054220208461E-2</v>
      </c>
      <c r="E6264" s="28">
        <v>1</v>
      </c>
      <c r="F6264" s="27">
        <v>42426</v>
      </c>
      <c r="G6264" s="28">
        <v>0.82864928611861666</v>
      </c>
      <c r="H6264" s="28">
        <v>3</v>
      </c>
      <c r="I6264" s="28">
        <v>0.48000000000000004</v>
      </c>
      <c r="J6264" s="28">
        <v>0.30214760282404352</v>
      </c>
      <c r="K6264" s="28">
        <v>2</v>
      </c>
      <c r="L6264" s="28">
        <v>4375</v>
      </c>
      <c r="M6264" s="29">
        <v>1</v>
      </c>
    </row>
    <row r="6265" spans="1:13" x14ac:dyDescent="0.3">
      <c r="A6265">
        <v>6261</v>
      </c>
      <c r="B6265" s="29">
        <v>2015</v>
      </c>
      <c r="C6265" s="27">
        <v>42240</v>
      </c>
      <c r="D6265" s="28">
        <v>0.47018647415673354</v>
      </c>
      <c r="E6265" s="28">
        <v>3</v>
      </c>
      <c r="F6265" s="27">
        <v>43336</v>
      </c>
      <c r="G6265" s="28">
        <v>0.77728439278278627</v>
      </c>
      <c r="H6265" s="28">
        <v>3</v>
      </c>
      <c r="I6265" s="28">
        <v>0.48000000000000004</v>
      </c>
      <c r="J6265" s="28">
        <v>0.27483978882981153</v>
      </c>
      <c r="K6265" s="28">
        <v>2</v>
      </c>
      <c r="L6265" s="28">
        <v>4375</v>
      </c>
      <c r="M6265" s="29">
        <v>0</v>
      </c>
    </row>
    <row r="6266" spans="1:13" x14ac:dyDescent="0.3">
      <c r="A6266">
        <v>6262</v>
      </c>
      <c r="B6266" s="29">
        <v>2015</v>
      </c>
      <c r="C6266" s="27">
        <v>42208</v>
      </c>
      <c r="D6266" s="28">
        <v>0.46115105024121594</v>
      </c>
      <c r="E6266" s="28">
        <v>3</v>
      </c>
      <c r="F6266" s="27">
        <v>43304</v>
      </c>
      <c r="G6266" s="28">
        <v>0.28740469426756521</v>
      </c>
      <c r="H6266" s="28">
        <v>2</v>
      </c>
      <c r="I6266" s="28">
        <v>0.4</v>
      </c>
      <c r="J6266" s="28">
        <v>0.28004864275993935</v>
      </c>
      <c r="K6266" s="28">
        <v>2</v>
      </c>
      <c r="L6266" s="28">
        <v>4375</v>
      </c>
      <c r="M6266" s="29">
        <v>1</v>
      </c>
    </row>
    <row r="6267" spans="1:13" x14ac:dyDescent="0.3">
      <c r="A6267">
        <v>6263</v>
      </c>
      <c r="B6267" s="29">
        <v>2015</v>
      </c>
      <c r="C6267" s="27">
        <v>42286</v>
      </c>
      <c r="D6267" s="28">
        <v>0.83037752691239808</v>
      </c>
      <c r="E6267" s="28">
        <v>4</v>
      </c>
      <c r="F6267" s="27">
        <v>43747</v>
      </c>
      <c r="G6267" s="28">
        <v>0.23176868670266071</v>
      </c>
      <c r="H6267" s="28">
        <v>1</v>
      </c>
      <c r="I6267" s="28">
        <v>0.32</v>
      </c>
      <c r="J6267" s="28">
        <v>5.0575871040498876E-2</v>
      </c>
      <c r="K6267" s="28">
        <v>1</v>
      </c>
      <c r="L6267" s="28">
        <v>3750</v>
      </c>
      <c r="M6267" s="29">
        <v>0</v>
      </c>
    </row>
    <row r="6268" spans="1:13" x14ac:dyDescent="0.3">
      <c r="A6268">
        <v>6264</v>
      </c>
      <c r="B6268" s="29">
        <v>2015</v>
      </c>
      <c r="C6268" s="27">
        <v>42062</v>
      </c>
      <c r="D6268" s="28">
        <v>0.20227851509333705</v>
      </c>
      <c r="E6268" s="28">
        <v>1</v>
      </c>
      <c r="F6268" s="27">
        <v>42427</v>
      </c>
      <c r="G6268" s="28">
        <v>0.26585580386766827</v>
      </c>
      <c r="H6268" s="28">
        <v>1</v>
      </c>
      <c r="I6268" s="28">
        <v>0.32</v>
      </c>
      <c r="J6268" s="28">
        <v>0.62874545316253783</v>
      </c>
      <c r="K6268" s="28">
        <v>4</v>
      </c>
      <c r="L6268" s="28">
        <v>5625</v>
      </c>
      <c r="M6268" s="29">
        <v>1</v>
      </c>
    </row>
    <row r="6269" spans="1:13" x14ac:dyDescent="0.3">
      <c r="A6269">
        <v>6265</v>
      </c>
      <c r="B6269" s="29">
        <v>2015</v>
      </c>
      <c r="C6269" s="27">
        <v>42272</v>
      </c>
      <c r="D6269" s="28">
        <v>0.79157667203399296</v>
      </c>
      <c r="E6269" s="28">
        <v>4</v>
      </c>
      <c r="F6269" s="27">
        <v>43733</v>
      </c>
      <c r="G6269" s="28">
        <v>0.56616663962935732</v>
      </c>
      <c r="H6269" s="28">
        <v>2</v>
      </c>
      <c r="I6269" s="28">
        <v>0.4</v>
      </c>
      <c r="J6269" s="28">
        <v>0.76965675465667682</v>
      </c>
      <c r="K6269" s="28">
        <v>5</v>
      </c>
      <c r="L6269" s="28">
        <v>6250</v>
      </c>
      <c r="M6269" s="29">
        <v>2</v>
      </c>
    </row>
    <row r="6270" spans="1:13" x14ac:dyDescent="0.3">
      <c r="A6270">
        <v>6266</v>
      </c>
      <c r="B6270" s="29">
        <v>2015</v>
      </c>
      <c r="C6270" s="27">
        <v>42279</v>
      </c>
      <c r="D6270" s="28">
        <v>0.31993762823100058</v>
      </c>
      <c r="E6270" s="28">
        <v>2</v>
      </c>
      <c r="F6270" s="27">
        <v>43010</v>
      </c>
      <c r="G6270" s="28">
        <v>0.92663301814440791</v>
      </c>
      <c r="H6270" s="28">
        <v>3</v>
      </c>
      <c r="I6270" s="28">
        <v>0.48000000000000004</v>
      </c>
      <c r="J6270" s="28">
        <v>4.788425910735139E-2</v>
      </c>
      <c r="K6270" s="28">
        <v>1</v>
      </c>
      <c r="L6270" s="28">
        <v>3750</v>
      </c>
      <c r="M6270" s="29">
        <v>0</v>
      </c>
    </row>
    <row r="6271" spans="1:13" x14ac:dyDescent="0.3">
      <c r="A6271">
        <v>6267</v>
      </c>
      <c r="B6271" s="29">
        <v>2015</v>
      </c>
      <c r="C6271" s="27">
        <v>42051</v>
      </c>
      <c r="D6271" s="28">
        <v>0.20303649709521832</v>
      </c>
      <c r="E6271" s="28">
        <v>1</v>
      </c>
      <c r="F6271" s="27">
        <v>42416</v>
      </c>
      <c r="G6271" s="28">
        <v>0.1203180094608185</v>
      </c>
      <c r="H6271" s="28">
        <v>1</v>
      </c>
      <c r="I6271" s="28">
        <v>0.32</v>
      </c>
      <c r="J6271" s="28">
        <v>0.89401666649044398</v>
      </c>
      <c r="K6271" s="28">
        <v>5</v>
      </c>
      <c r="L6271" s="28">
        <v>6250</v>
      </c>
      <c r="M6271" s="29">
        <v>0</v>
      </c>
    </row>
    <row r="6272" spans="1:13" x14ac:dyDescent="0.3">
      <c r="A6272">
        <v>6268</v>
      </c>
      <c r="B6272" s="29">
        <v>2015</v>
      </c>
      <c r="C6272" s="27">
        <v>42327</v>
      </c>
      <c r="D6272" s="28">
        <v>0.48624381218122648</v>
      </c>
      <c r="E6272" s="28">
        <v>3</v>
      </c>
      <c r="F6272" s="27">
        <v>43423</v>
      </c>
      <c r="G6272" s="28">
        <v>0.88129458935194316</v>
      </c>
      <c r="H6272" s="28">
        <v>3</v>
      </c>
      <c r="I6272" s="28">
        <v>0.48000000000000004</v>
      </c>
      <c r="J6272" s="28">
        <v>0.90881306859387334</v>
      </c>
      <c r="K6272" s="28">
        <v>5</v>
      </c>
      <c r="L6272" s="28">
        <v>6250</v>
      </c>
      <c r="M6272" s="29">
        <v>3</v>
      </c>
    </row>
    <row r="6273" spans="1:13" x14ac:dyDescent="0.3">
      <c r="A6273">
        <v>6269</v>
      </c>
      <c r="B6273" s="29">
        <v>2015</v>
      </c>
      <c r="C6273" s="27">
        <v>42218</v>
      </c>
      <c r="D6273" s="28">
        <v>0.12721749775364644</v>
      </c>
      <c r="E6273" s="28">
        <v>1</v>
      </c>
      <c r="F6273" s="27">
        <v>42584</v>
      </c>
      <c r="G6273" s="28">
        <v>0.57660536301426546</v>
      </c>
      <c r="H6273" s="28">
        <v>2</v>
      </c>
      <c r="I6273" s="28">
        <v>0.4</v>
      </c>
      <c r="J6273" s="28">
        <v>0.59393066895573121</v>
      </c>
      <c r="K6273" s="28">
        <v>4</v>
      </c>
      <c r="L6273" s="28">
        <v>5625</v>
      </c>
      <c r="M6273" s="29">
        <v>1</v>
      </c>
    </row>
    <row r="6274" spans="1:13" x14ac:dyDescent="0.3">
      <c r="A6274">
        <v>6270</v>
      </c>
      <c r="B6274" s="29">
        <v>2015</v>
      </c>
      <c r="C6274" s="27">
        <v>42134</v>
      </c>
      <c r="D6274" s="28">
        <v>0.64184947130489323</v>
      </c>
      <c r="E6274" s="28">
        <v>4</v>
      </c>
      <c r="F6274" s="27">
        <v>43595</v>
      </c>
      <c r="G6274" s="28">
        <v>0.62121849755983127</v>
      </c>
      <c r="H6274" s="28">
        <v>3</v>
      </c>
      <c r="I6274" s="28">
        <v>0.48000000000000004</v>
      </c>
      <c r="J6274" s="28">
        <v>0.42990201969049568</v>
      </c>
      <c r="K6274" s="28">
        <v>3</v>
      </c>
      <c r="L6274" s="28">
        <v>5000</v>
      </c>
      <c r="M6274" s="29">
        <v>3</v>
      </c>
    </row>
    <row r="6275" spans="1:13" x14ac:dyDescent="0.3">
      <c r="A6275">
        <v>6271</v>
      </c>
      <c r="B6275" s="29">
        <v>2015</v>
      </c>
      <c r="C6275" s="27">
        <v>42221</v>
      </c>
      <c r="D6275" s="28">
        <v>0.75407954409066036</v>
      </c>
      <c r="E6275" s="28">
        <v>4</v>
      </c>
      <c r="F6275" s="27">
        <v>43682</v>
      </c>
      <c r="G6275" s="28">
        <v>0.98755632820636208</v>
      </c>
      <c r="H6275" s="28">
        <v>3</v>
      </c>
      <c r="I6275" s="28">
        <v>0.48000000000000004</v>
      </c>
      <c r="J6275" s="28">
        <v>0.94568633849081651</v>
      </c>
      <c r="K6275" s="28">
        <v>5</v>
      </c>
      <c r="L6275" s="28">
        <v>6250</v>
      </c>
      <c r="M6275" s="29">
        <v>3</v>
      </c>
    </row>
    <row r="6276" spans="1:13" x14ac:dyDescent="0.3">
      <c r="A6276">
        <v>6272</v>
      </c>
      <c r="B6276" s="29">
        <v>2015</v>
      </c>
      <c r="C6276" s="27">
        <v>42239</v>
      </c>
      <c r="D6276" s="28">
        <v>0.96986457217911648</v>
      </c>
      <c r="E6276" s="28">
        <v>4</v>
      </c>
      <c r="F6276" s="27">
        <v>43700</v>
      </c>
      <c r="G6276" s="28">
        <v>0.85034515910645336</v>
      </c>
      <c r="H6276" s="28">
        <v>3</v>
      </c>
      <c r="I6276" s="28">
        <v>0.48000000000000004</v>
      </c>
      <c r="J6276" s="28">
        <v>0.56410022696021711</v>
      </c>
      <c r="K6276" s="28">
        <v>3</v>
      </c>
      <c r="L6276" s="28">
        <v>5000</v>
      </c>
      <c r="M6276" s="29">
        <v>2</v>
      </c>
    </row>
    <row r="6277" spans="1:13" x14ac:dyDescent="0.3">
      <c r="A6277">
        <v>6273</v>
      </c>
      <c r="B6277" s="29">
        <v>2015</v>
      </c>
      <c r="C6277" s="27">
        <v>42061</v>
      </c>
      <c r="D6277" s="28">
        <v>2.767455362564919E-2</v>
      </c>
      <c r="E6277" s="28">
        <v>1</v>
      </c>
      <c r="F6277" s="27">
        <v>42426</v>
      </c>
      <c r="G6277" s="28">
        <v>0.30813851005211801</v>
      </c>
      <c r="H6277" s="28">
        <v>2</v>
      </c>
      <c r="I6277" s="28">
        <v>0.4</v>
      </c>
      <c r="J6277" s="28">
        <v>0.66937643575159911</v>
      </c>
      <c r="K6277" s="28">
        <v>4</v>
      </c>
      <c r="L6277" s="28">
        <v>5625</v>
      </c>
      <c r="M6277" s="29">
        <v>0</v>
      </c>
    </row>
    <row r="6278" spans="1:13" x14ac:dyDescent="0.3">
      <c r="A6278">
        <v>6274</v>
      </c>
      <c r="B6278" s="29">
        <v>2015</v>
      </c>
      <c r="C6278" s="27">
        <v>42135</v>
      </c>
      <c r="D6278" s="28">
        <v>0.7606560795986933</v>
      </c>
      <c r="E6278" s="28">
        <v>4</v>
      </c>
      <c r="F6278" s="27">
        <v>43596</v>
      </c>
      <c r="G6278" s="28">
        <v>8.3839205002965933E-2</v>
      </c>
      <c r="H6278" s="28">
        <v>1</v>
      </c>
      <c r="I6278" s="28">
        <v>0.32</v>
      </c>
      <c r="J6278" s="28">
        <v>0.25133360806267591</v>
      </c>
      <c r="K6278" s="28">
        <v>2</v>
      </c>
      <c r="L6278" s="28">
        <v>4375</v>
      </c>
      <c r="M6278" s="29">
        <v>1</v>
      </c>
    </row>
    <row r="6279" spans="1:13" x14ac:dyDescent="0.3">
      <c r="A6279">
        <v>6275</v>
      </c>
      <c r="B6279" s="29">
        <v>2015</v>
      </c>
      <c r="C6279" s="27">
        <v>42265</v>
      </c>
      <c r="D6279" s="28">
        <v>0.60412034324474417</v>
      </c>
      <c r="E6279" s="28">
        <v>4</v>
      </c>
      <c r="F6279" s="27">
        <v>43726</v>
      </c>
      <c r="G6279" s="28">
        <v>0.43143290311415561</v>
      </c>
      <c r="H6279" s="28">
        <v>2</v>
      </c>
      <c r="I6279" s="28">
        <v>0.4</v>
      </c>
      <c r="J6279" s="28">
        <v>0.62016289766300237</v>
      </c>
      <c r="K6279" s="28">
        <v>4</v>
      </c>
      <c r="L6279" s="28">
        <v>5625</v>
      </c>
      <c r="M6279" s="29">
        <v>0</v>
      </c>
    </row>
    <row r="6280" spans="1:13" x14ac:dyDescent="0.3">
      <c r="A6280">
        <v>6276</v>
      </c>
      <c r="B6280" s="29">
        <v>2015</v>
      </c>
      <c r="C6280" s="27">
        <v>42138</v>
      </c>
      <c r="D6280" s="28">
        <v>0.62494680332266617</v>
      </c>
      <c r="E6280" s="28">
        <v>4</v>
      </c>
      <c r="F6280" s="27">
        <v>43599</v>
      </c>
      <c r="G6280" s="28">
        <v>0.47794883994661419</v>
      </c>
      <c r="H6280" s="28">
        <v>2</v>
      </c>
      <c r="I6280" s="28">
        <v>0.4</v>
      </c>
      <c r="J6280" s="28">
        <v>0.47736982185725807</v>
      </c>
      <c r="K6280" s="28">
        <v>3</v>
      </c>
      <c r="L6280" s="28">
        <v>5000</v>
      </c>
      <c r="M6280" s="29">
        <v>1</v>
      </c>
    </row>
    <row r="6281" spans="1:13" x14ac:dyDescent="0.3">
      <c r="A6281">
        <v>6277</v>
      </c>
      <c r="B6281" s="29">
        <v>2015</v>
      </c>
      <c r="C6281" s="27">
        <v>42341</v>
      </c>
      <c r="D6281" s="28">
        <v>0.20625171241347229</v>
      </c>
      <c r="E6281" s="28">
        <v>1</v>
      </c>
      <c r="F6281" s="27">
        <v>42707</v>
      </c>
      <c r="G6281" s="28">
        <v>0.46137518767446195</v>
      </c>
      <c r="H6281" s="28">
        <v>2</v>
      </c>
      <c r="I6281" s="28">
        <v>0.4</v>
      </c>
      <c r="J6281" s="28">
        <v>0.70587178117888505</v>
      </c>
      <c r="K6281" s="28">
        <v>4</v>
      </c>
      <c r="L6281" s="28">
        <v>5625</v>
      </c>
      <c r="M6281" s="29">
        <v>0</v>
      </c>
    </row>
    <row r="6282" spans="1:13" x14ac:dyDescent="0.3">
      <c r="A6282">
        <v>6278</v>
      </c>
      <c r="B6282" s="29">
        <v>2015</v>
      </c>
      <c r="C6282" s="27">
        <v>42018</v>
      </c>
      <c r="D6282" s="28">
        <v>5.2853633397006217E-2</v>
      </c>
      <c r="E6282" s="28">
        <v>1</v>
      </c>
      <c r="F6282" s="27">
        <v>42383</v>
      </c>
      <c r="G6282" s="28">
        <v>0.50311854956218494</v>
      </c>
      <c r="H6282" s="28">
        <v>2</v>
      </c>
      <c r="I6282" s="28">
        <v>0.4</v>
      </c>
      <c r="J6282" s="28">
        <v>0.55635124413432935</v>
      </c>
      <c r="K6282" s="28">
        <v>3</v>
      </c>
      <c r="L6282" s="28">
        <v>5000</v>
      </c>
      <c r="M6282" s="29">
        <v>0</v>
      </c>
    </row>
    <row r="6283" spans="1:13" x14ac:dyDescent="0.3">
      <c r="A6283">
        <v>6279</v>
      </c>
      <c r="B6283" s="29">
        <v>2015</v>
      </c>
      <c r="C6283" s="27">
        <v>42313</v>
      </c>
      <c r="D6283" s="28">
        <v>0.19646853305730305</v>
      </c>
      <c r="E6283" s="28">
        <v>1</v>
      </c>
      <c r="F6283" s="27">
        <v>42679</v>
      </c>
      <c r="G6283" s="28">
        <v>0.99267130372589818</v>
      </c>
      <c r="H6283" s="28">
        <v>3</v>
      </c>
      <c r="I6283" s="28">
        <v>0.48000000000000004</v>
      </c>
      <c r="J6283" s="28">
        <v>0.30431743424284896</v>
      </c>
      <c r="K6283" s="28">
        <v>2</v>
      </c>
      <c r="L6283" s="28">
        <v>4375</v>
      </c>
      <c r="M6283" s="29">
        <v>0</v>
      </c>
    </row>
    <row r="6284" spans="1:13" x14ac:dyDescent="0.3">
      <c r="A6284">
        <v>6280</v>
      </c>
      <c r="B6284" s="29">
        <v>2015</v>
      </c>
      <c r="C6284" s="27">
        <v>42169</v>
      </c>
      <c r="D6284" s="28">
        <v>0.27371588294544458</v>
      </c>
      <c r="E6284" s="28">
        <v>2</v>
      </c>
      <c r="F6284" s="27">
        <v>42900</v>
      </c>
      <c r="G6284" s="28">
        <v>0.87483519490668249</v>
      </c>
      <c r="H6284" s="28">
        <v>3</v>
      </c>
      <c r="I6284" s="28">
        <v>0.48000000000000004</v>
      </c>
      <c r="J6284" s="28">
        <v>0.17243434733447394</v>
      </c>
      <c r="K6284" s="28">
        <v>1</v>
      </c>
      <c r="L6284" s="28">
        <v>3750</v>
      </c>
      <c r="M6284" s="29">
        <v>1</v>
      </c>
    </row>
    <row r="6285" spans="1:13" x14ac:dyDescent="0.3">
      <c r="A6285">
        <v>6281</v>
      </c>
      <c r="B6285" s="29">
        <v>2015</v>
      </c>
      <c r="C6285" s="27">
        <v>42074</v>
      </c>
      <c r="D6285" s="28">
        <v>0.63412846357681696</v>
      </c>
      <c r="E6285" s="28">
        <v>4</v>
      </c>
      <c r="F6285" s="27">
        <v>43535</v>
      </c>
      <c r="G6285" s="28">
        <v>0.32558655977142192</v>
      </c>
      <c r="H6285" s="28">
        <v>2</v>
      </c>
      <c r="I6285" s="28">
        <v>0.4</v>
      </c>
      <c r="J6285" s="28">
        <v>0.10222134339366828</v>
      </c>
      <c r="K6285" s="28">
        <v>1</v>
      </c>
      <c r="L6285" s="28">
        <v>3750</v>
      </c>
      <c r="M6285" s="29">
        <v>1</v>
      </c>
    </row>
    <row r="6286" spans="1:13" x14ac:dyDescent="0.3">
      <c r="A6286">
        <v>6282</v>
      </c>
      <c r="B6286" s="29">
        <v>2015</v>
      </c>
      <c r="C6286" s="27">
        <v>42344</v>
      </c>
      <c r="D6286" s="28">
        <v>0.3850666971769352</v>
      </c>
      <c r="E6286" s="28">
        <v>2</v>
      </c>
      <c r="F6286" s="27">
        <v>43075</v>
      </c>
      <c r="G6286" s="28">
        <v>0.26522836350634271</v>
      </c>
      <c r="H6286" s="28">
        <v>1</v>
      </c>
      <c r="I6286" s="28">
        <v>0.32</v>
      </c>
      <c r="J6286" s="28">
        <v>0.481983629644405</v>
      </c>
      <c r="K6286" s="28">
        <v>3</v>
      </c>
      <c r="L6286" s="28">
        <v>5000</v>
      </c>
      <c r="M6286" s="29">
        <v>0</v>
      </c>
    </row>
    <row r="6287" spans="1:13" x14ac:dyDescent="0.3">
      <c r="A6287">
        <v>6283</v>
      </c>
      <c r="B6287" s="29">
        <v>2015</v>
      </c>
      <c r="C6287" s="27">
        <v>42059</v>
      </c>
      <c r="D6287" s="28">
        <v>0.63149298997260161</v>
      </c>
      <c r="E6287" s="28">
        <v>4</v>
      </c>
      <c r="F6287" s="27">
        <v>43520</v>
      </c>
      <c r="G6287" s="28">
        <v>7.2545956428099134E-2</v>
      </c>
      <c r="H6287" s="28">
        <v>1</v>
      </c>
      <c r="I6287" s="28">
        <v>0.32</v>
      </c>
      <c r="J6287" s="28">
        <v>2.0125749213945388E-2</v>
      </c>
      <c r="K6287" s="28">
        <v>1</v>
      </c>
      <c r="L6287" s="28">
        <v>3750</v>
      </c>
      <c r="M6287" s="29">
        <v>1</v>
      </c>
    </row>
    <row r="6288" spans="1:13" x14ac:dyDescent="0.3">
      <c r="A6288">
        <v>6284</v>
      </c>
      <c r="B6288" s="29">
        <v>2015</v>
      </c>
      <c r="C6288" s="27">
        <v>42315</v>
      </c>
      <c r="D6288" s="28">
        <v>0.22724290624029464</v>
      </c>
      <c r="E6288" s="28">
        <v>1</v>
      </c>
      <c r="F6288" s="27">
        <v>42681</v>
      </c>
      <c r="G6288" s="28">
        <v>5.8271796061157399E-2</v>
      </c>
      <c r="H6288" s="28">
        <v>1</v>
      </c>
      <c r="I6288" s="28">
        <v>0.32</v>
      </c>
      <c r="J6288" s="28">
        <v>0.69678632175521871</v>
      </c>
      <c r="K6288" s="28">
        <v>4</v>
      </c>
      <c r="L6288" s="28">
        <v>5625</v>
      </c>
      <c r="M6288" s="29">
        <v>1</v>
      </c>
    </row>
    <row r="6289" spans="1:13" x14ac:dyDescent="0.3">
      <c r="A6289">
        <v>6285</v>
      </c>
      <c r="B6289" s="29">
        <v>2015</v>
      </c>
      <c r="C6289" s="27">
        <v>42044</v>
      </c>
      <c r="D6289" s="28">
        <v>0.3181442503966756</v>
      </c>
      <c r="E6289" s="28">
        <v>2</v>
      </c>
      <c r="F6289" s="27">
        <v>42775</v>
      </c>
      <c r="G6289" s="28">
        <v>0.47835712665402264</v>
      </c>
      <c r="H6289" s="28">
        <v>2</v>
      </c>
      <c r="I6289" s="28">
        <v>0.4</v>
      </c>
      <c r="J6289" s="28">
        <v>0.96569785313913348</v>
      </c>
      <c r="K6289" s="28">
        <v>5</v>
      </c>
      <c r="L6289" s="28">
        <v>6250</v>
      </c>
      <c r="M6289" s="29">
        <v>0</v>
      </c>
    </row>
    <row r="6290" spans="1:13" x14ac:dyDescent="0.3">
      <c r="A6290">
        <v>6286</v>
      </c>
      <c r="B6290" s="29">
        <v>2015</v>
      </c>
      <c r="C6290" s="27">
        <v>42354</v>
      </c>
      <c r="D6290" s="28">
        <v>0.46917474184631391</v>
      </c>
      <c r="E6290" s="28">
        <v>3</v>
      </c>
      <c r="F6290" s="27">
        <v>43450</v>
      </c>
      <c r="G6290" s="28">
        <v>0.12128872097772747</v>
      </c>
      <c r="H6290" s="28">
        <v>1</v>
      </c>
      <c r="I6290" s="28">
        <v>0.32</v>
      </c>
      <c r="J6290" s="28">
        <v>0.51250191783324406</v>
      </c>
      <c r="K6290" s="28">
        <v>3</v>
      </c>
      <c r="L6290" s="28">
        <v>5000</v>
      </c>
      <c r="M6290" s="29">
        <v>0</v>
      </c>
    </row>
    <row r="6291" spans="1:13" x14ac:dyDescent="0.3">
      <c r="A6291">
        <v>6287</v>
      </c>
      <c r="B6291" s="29">
        <v>2015</v>
      </c>
      <c r="C6291" s="27">
        <v>42233</v>
      </c>
      <c r="D6291" s="28">
        <v>0.28094798313246883</v>
      </c>
      <c r="E6291" s="28">
        <v>2</v>
      </c>
      <c r="F6291" s="27">
        <v>42964</v>
      </c>
      <c r="G6291" s="28">
        <v>0.7293802226765882</v>
      </c>
      <c r="H6291" s="28">
        <v>3</v>
      </c>
      <c r="I6291" s="28">
        <v>0.48000000000000004</v>
      </c>
      <c r="J6291" s="28">
        <v>0.48923945653649981</v>
      </c>
      <c r="K6291" s="28">
        <v>3</v>
      </c>
      <c r="L6291" s="28">
        <v>5000</v>
      </c>
      <c r="M6291" s="29">
        <v>1</v>
      </c>
    </row>
    <row r="6292" spans="1:13" x14ac:dyDescent="0.3">
      <c r="A6292">
        <v>6288</v>
      </c>
      <c r="B6292" s="29">
        <v>2015</v>
      </c>
      <c r="C6292" s="27">
        <v>42252</v>
      </c>
      <c r="D6292" s="28">
        <v>0.94498239660093541</v>
      </c>
      <c r="E6292" s="28">
        <v>4</v>
      </c>
      <c r="F6292" s="27">
        <v>43713</v>
      </c>
      <c r="G6292" s="28">
        <v>0.56574332243957903</v>
      </c>
      <c r="H6292" s="28">
        <v>2</v>
      </c>
      <c r="I6292" s="28">
        <v>0.4</v>
      </c>
      <c r="J6292" s="28">
        <v>0.66700262731163484</v>
      </c>
      <c r="K6292" s="28">
        <v>4</v>
      </c>
      <c r="L6292" s="28">
        <v>5625</v>
      </c>
      <c r="M6292" s="29">
        <v>0</v>
      </c>
    </row>
    <row r="6293" spans="1:13" x14ac:dyDescent="0.3">
      <c r="A6293">
        <v>6289</v>
      </c>
      <c r="B6293" s="29">
        <v>2015</v>
      </c>
      <c r="C6293" s="27">
        <v>42221</v>
      </c>
      <c r="D6293" s="28">
        <v>0.29178642296363544</v>
      </c>
      <c r="E6293" s="28">
        <v>2</v>
      </c>
      <c r="F6293" s="27">
        <v>42952</v>
      </c>
      <c r="G6293" s="28">
        <v>0.87023484009485064</v>
      </c>
      <c r="H6293" s="28">
        <v>3</v>
      </c>
      <c r="I6293" s="28">
        <v>0.48000000000000004</v>
      </c>
      <c r="J6293" s="28">
        <v>0.39506338620869386</v>
      </c>
      <c r="K6293" s="28">
        <v>2</v>
      </c>
      <c r="L6293" s="28">
        <v>4375</v>
      </c>
      <c r="M6293" s="29">
        <v>0</v>
      </c>
    </row>
    <row r="6294" spans="1:13" x14ac:dyDescent="0.3">
      <c r="A6294">
        <v>6290</v>
      </c>
      <c r="B6294" s="29">
        <v>2015</v>
      </c>
      <c r="C6294" s="27">
        <v>42043</v>
      </c>
      <c r="D6294" s="28">
        <v>0.56559832126831233</v>
      </c>
      <c r="E6294" s="28">
        <v>3</v>
      </c>
      <c r="F6294" s="27">
        <v>43139</v>
      </c>
      <c r="G6294" s="28">
        <v>0.88814093459183696</v>
      </c>
      <c r="H6294" s="28">
        <v>3</v>
      </c>
      <c r="I6294" s="28">
        <v>0.48000000000000004</v>
      </c>
      <c r="J6294" s="28">
        <v>0.95464590743920774</v>
      </c>
      <c r="K6294" s="28">
        <v>5</v>
      </c>
      <c r="L6294" s="28">
        <v>6250</v>
      </c>
      <c r="M6294" s="29">
        <v>3</v>
      </c>
    </row>
    <row r="6295" spans="1:13" x14ac:dyDescent="0.3">
      <c r="A6295">
        <v>6291</v>
      </c>
      <c r="B6295" s="29">
        <v>2015</v>
      </c>
      <c r="C6295" s="27">
        <v>42147</v>
      </c>
      <c r="D6295" s="28">
        <v>0.82017065442309767</v>
      </c>
      <c r="E6295" s="28">
        <v>4</v>
      </c>
      <c r="F6295" s="27">
        <v>43608</v>
      </c>
      <c r="G6295" s="28">
        <v>0.80589346842838894</v>
      </c>
      <c r="H6295" s="28">
        <v>3</v>
      </c>
      <c r="I6295" s="28">
        <v>0.48000000000000004</v>
      </c>
      <c r="J6295" s="28">
        <v>0.47319221015938895</v>
      </c>
      <c r="K6295" s="28">
        <v>3</v>
      </c>
      <c r="L6295" s="28">
        <v>5000</v>
      </c>
      <c r="M6295" s="29">
        <v>0</v>
      </c>
    </row>
    <row r="6296" spans="1:13" x14ac:dyDescent="0.3">
      <c r="A6296">
        <v>6292</v>
      </c>
      <c r="B6296" s="29">
        <v>2015</v>
      </c>
      <c r="C6296" s="27">
        <v>42281</v>
      </c>
      <c r="D6296" s="28">
        <v>6.9348354029894033E-2</v>
      </c>
      <c r="E6296" s="28">
        <v>1</v>
      </c>
      <c r="F6296" s="27">
        <v>42647</v>
      </c>
      <c r="G6296" s="28">
        <v>0.96990498329698627</v>
      </c>
      <c r="H6296" s="28">
        <v>3</v>
      </c>
      <c r="I6296" s="28">
        <v>0.48000000000000004</v>
      </c>
      <c r="J6296" s="28">
        <v>0.87038439375835541</v>
      </c>
      <c r="K6296" s="28">
        <v>5</v>
      </c>
      <c r="L6296" s="28">
        <v>6250</v>
      </c>
      <c r="M6296" s="29">
        <v>0</v>
      </c>
    </row>
    <row r="6297" spans="1:13" x14ac:dyDescent="0.3">
      <c r="A6297">
        <v>6293</v>
      </c>
      <c r="B6297" s="29">
        <v>2015</v>
      </c>
      <c r="C6297" s="27">
        <v>42189</v>
      </c>
      <c r="D6297" s="28">
        <v>0.3405887751916008</v>
      </c>
      <c r="E6297" s="28">
        <v>2</v>
      </c>
      <c r="F6297" s="27">
        <v>42920</v>
      </c>
      <c r="G6297" s="28">
        <v>0.79923984437122675</v>
      </c>
      <c r="H6297" s="28">
        <v>3</v>
      </c>
      <c r="I6297" s="28">
        <v>0.48000000000000004</v>
      </c>
      <c r="J6297" s="28">
        <v>0.54437896115277673</v>
      </c>
      <c r="K6297" s="28">
        <v>3</v>
      </c>
      <c r="L6297" s="28">
        <v>5000</v>
      </c>
      <c r="M6297" s="29">
        <v>0</v>
      </c>
    </row>
    <row r="6298" spans="1:13" x14ac:dyDescent="0.3">
      <c r="A6298">
        <v>6294</v>
      </c>
      <c r="B6298" s="29">
        <v>2015</v>
      </c>
      <c r="C6298" s="27">
        <v>42055</v>
      </c>
      <c r="D6298" s="28">
        <v>0.22164420215596903</v>
      </c>
      <c r="E6298" s="28">
        <v>1</v>
      </c>
      <c r="F6298" s="27">
        <v>42420</v>
      </c>
      <c r="G6298" s="28">
        <v>0.7696684964266518</v>
      </c>
      <c r="H6298" s="28">
        <v>3</v>
      </c>
      <c r="I6298" s="28">
        <v>0.48000000000000004</v>
      </c>
      <c r="J6298" s="28">
        <v>0.40477407987444247</v>
      </c>
      <c r="K6298" s="28">
        <v>2</v>
      </c>
      <c r="L6298" s="28">
        <v>4375</v>
      </c>
      <c r="M6298" s="29">
        <v>0</v>
      </c>
    </row>
    <row r="6299" spans="1:13" x14ac:dyDescent="0.3">
      <c r="A6299">
        <v>6295</v>
      </c>
      <c r="B6299" s="29">
        <v>2015</v>
      </c>
      <c r="C6299" s="27">
        <v>42312</v>
      </c>
      <c r="D6299" s="28">
        <v>0.51614033939122261</v>
      </c>
      <c r="E6299" s="28">
        <v>3</v>
      </c>
      <c r="F6299" s="27">
        <v>43408</v>
      </c>
      <c r="G6299" s="28">
        <v>0.29641288955456824</v>
      </c>
      <c r="H6299" s="28">
        <v>2</v>
      </c>
      <c r="I6299" s="28">
        <v>0.4</v>
      </c>
      <c r="J6299" s="28">
        <v>0.63680552233999554</v>
      </c>
      <c r="K6299" s="28">
        <v>4</v>
      </c>
      <c r="L6299" s="28">
        <v>5625</v>
      </c>
      <c r="M6299" s="29">
        <v>1</v>
      </c>
    </row>
    <row r="6300" spans="1:13" x14ac:dyDescent="0.3">
      <c r="A6300">
        <v>6296</v>
      </c>
      <c r="B6300" s="29">
        <v>2015</v>
      </c>
      <c r="C6300" s="27">
        <v>42146</v>
      </c>
      <c r="D6300" s="28">
        <v>0.17679345400988822</v>
      </c>
      <c r="E6300" s="28">
        <v>1</v>
      </c>
      <c r="F6300" s="27">
        <v>42512</v>
      </c>
      <c r="G6300" s="28">
        <v>0.76629830749537065</v>
      </c>
      <c r="H6300" s="28">
        <v>3</v>
      </c>
      <c r="I6300" s="28">
        <v>0.48000000000000004</v>
      </c>
      <c r="J6300" s="28">
        <v>0.48414467299863839</v>
      </c>
      <c r="K6300" s="28">
        <v>3</v>
      </c>
      <c r="L6300" s="28">
        <v>5000</v>
      </c>
      <c r="M6300" s="29">
        <v>1</v>
      </c>
    </row>
    <row r="6301" spans="1:13" x14ac:dyDescent="0.3">
      <c r="A6301">
        <v>6297</v>
      </c>
      <c r="B6301" s="29">
        <v>2015</v>
      </c>
      <c r="C6301" s="27">
        <v>42056</v>
      </c>
      <c r="D6301" s="28">
        <v>6.0775341997950871E-2</v>
      </c>
      <c r="E6301" s="28">
        <v>1</v>
      </c>
      <c r="F6301" s="27">
        <v>42421</v>
      </c>
      <c r="G6301" s="28">
        <v>0.94978731257661508</v>
      </c>
      <c r="H6301" s="28">
        <v>3</v>
      </c>
      <c r="I6301" s="28">
        <v>0.48000000000000004</v>
      </c>
      <c r="J6301" s="28">
        <v>0.41636395248198443</v>
      </c>
      <c r="K6301" s="28">
        <v>2</v>
      </c>
      <c r="L6301" s="28">
        <v>4375</v>
      </c>
      <c r="M6301" s="29">
        <v>0</v>
      </c>
    </row>
    <row r="6302" spans="1:13" x14ac:dyDescent="0.3">
      <c r="A6302">
        <v>6298</v>
      </c>
      <c r="B6302" s="29">
        <v>2015</v>
      </c>
      <c r="C6302" s="27">
        <v>42176</v>
      </c>
      <c r="D6302" s="28">
        <v>0.57141356560152845</v>
      </c>
      <c r="E6302" s="28">
        <v>3</v>
      </c>
      <c r="F6302" s="27">
        <v>43272</v>
      </c>
      <c r="G6302" s="28">
        <v>0.68030103156455224</v>
      </c>
      <c r="H6302" s="28">
        <v>3</v>
      </c>
      <c r="I6302" s="28">
        <v>0.48000000000000004</v>
      </c>
      <c r="J6302" s="28">
        <v>0.54464511058846343</v>
      </c>
      <c r="K6302" s="28">
        <v>3</v>
      </c>
      <c r="L6302" s="28">
        <v>5000</v>
      </c>
      <c r="M6302" s="29">
        <v>0</v>
      </c>
    </row>
    <row r="6303" spans="1:13" x14ac:dyDescent="0.3">
      <c r="A6303">
        <v>6299</v>
      </c>
      <c r="B6303" s="29">
        <v>2015</v>
      </c>
      <c r="C6303" s="27">
        <v>42297</v>
      </c>
      <c r="D6303" s="28">
        <v>0.14496413823552101</v>
      </c>
      <c r="E6303" s="28">
        <v>1</v>
      </c>
      <c r="F6303" s="27">
        <v>42663</v>
      </c>
      <c r="G6303" s="28">
        <v>0.30586365152932327</v>
      </c>
      <c r="H6303" s="28">
        <v>2</v>
      </c>
      <c r="I6303" s="28">
        <v>0.4</v>
      </c>
      <c r="J6303" s="28">
        <v>0.73834665697787549</v>
      </c>
      <c r="K6303" s="28">
        <v>5</v>
      </c>
      <c r="L6303" s="28">
        <v>6250</v>
      </c>
      <c r="M6303" s="29">
        <v>0</v>
      </c>
    </row>
    <row r="6304" spans="1:13" x14ac:dyDescent="0.3">
      <c r="A6304">
        <v>6300</v>
      </c>
      <c r="B6304" s="29">
        <v>2015</v>
      </c>
      <c r="C6304" s="27">
        <v>42147</v>
      </c>
      <c r="D6304" s="28">
        <v>0.1305878189053109</v>
      </c>
      <c r="E6304" s="28">
        <v>1</v>
      </c>
      <c r="F6304" s="27">
        <v>42513</v>
      </c>
      <c r="G6304" s="28">
        <v>0.49748265835828009</v>
      </c>
      <c r="H6304" s="28">
        <v>2</v>
      </c>
      <c r="I6304" s="28">
        <v>0.4</v>
      </c>
      <c r="J6304" s="28">
        <v>0.75693247345129766</v>
      </c>
      <c r="K6304" s="28">
        <v>5</v>
      </c>
      <c r="L6304" s="28">
        <v>6250</v>
      </c>
      <c r="M6304" s="29">
        <v>1</v>
      </c>
    </row>
    <row r="6305" spans="1:13" x14ac:dyDescent="0.3">
      <c r="A6305">
        <v>6301</v>
      </c>
      <c r="B6305" s="29">
        <v>2015</v>
      </c>
      <c r="C6305" s="27">
        <v>42278</v>
      </c>
      <c r="D6305" s="28">
        <v>0.11490456475936994</v>
      </c>
      <c r="E6305" s="28">
        <v>1</v>
      </c>
      <c r="F6305" s="27">
        <v>42644</v>
      </c>
      <c r="G6305" s="28">
        <v>3.2046965889409584E-4</v>
      </c>
      <c r="H6305" s="28">
        <v>1</v>
      </c>
      <c r="I6305" s="28">
        <v>0.32</v>
      </c>
      <c r="J6305" s="28">
        <v>9.1747080187498664E-3</v>
      </c>
      <c r="K6305" s="28">
        <v>1</v>
      </c>
      <c r="L6305" s="28">
        <v>3750</v>
      </c>
      <c r="M6305" s="29">
        <v>0</v>
      </c>
    </row>
    <row r="6306" spans="1:13" x14ac:dyDescent="0.3">
      <c r="A6306">
        <v>6302</v>
      </c>
      <c r="B6306" s="29">
        <v>2015</v>
      </c>
      <c r="C6306" s="27">
        <v>42027</v>
      </c>
      <c r="D6306" s="28">
        <v>0.88522495039746463</v>
      </c>
      <c r="E6306" s="28">
        <v>4</v>
      </c>
      <c r="F6306" s="27">
        <v>43488</v>
      </c>
      <c r="G6306" s="28">
        <v>0.61686113994091429</v>
      </c>
      <c r="H6306" s="28">
        <v>3</v>
      </c>
      <c r="I6306" s="28">
        <v>0.48000000000000004</v>
      </c>
      <c r="J6306" s="28">
        <v>0.92677458695924986</v>
      </c>
      <c r="K6306" s="28">
        <v>5</v>
      </c>
      <c r="L6306" s="28">
        <v>6250</v>
      </c>
      <c r="M6306" s="29">
        <v>3</v>
      </c>
    </row>
    <row r="6307" spans="1:13" x14ac:dyDescent="0.3">
      <c r="A6307">
        <v>6303</v>
      </c>
      <c r="B6307" s="29">
        <v>2015</v>
      </c>
      <c r="C6307" s="27">
        <v>42339</v>
      </c>
      <c r="D6307" s="28">
        <v>0.14785183473657204</v>
      </c>
      <c r="E6307" s="28">
        <v>1</v>
      </c>
      <c r="F6307" s="27">
        <v>42705</v>
      </c>
      <c r="G6307" s="28">
        <v>0.97675843588270461</v>
      </c>
      <c r="H6307" s="28">
        <v>3</v>
      </c>
      <c r="I6307" s="28">
        <v>0.48000000000000004</v>
      </c>
      <c r="J6307" s="28">
        <v>0.99101738674594031</v>
      </c>
      <c r="K6307" s="28">
        <v>5</v>
      </c>
      <c r="L6307" s="28">
        <v>6250</v>
      </c>
      <c r="M6307" s="29">
        <v>1</v>
      </c>
    </row>
    <row r="6308" spans="1:13" x14ac:dyDescent="0.3">
      <c r="A6308">
        <v>6304</v>
      </c>
      <c r="B6308" s="29">
        <v>2015</v>
      </c>
      <c r="C6308" s="27">
        <v>42271</v>
      </c>
      <c r="D6308" s="28">
        <v>0.37812062570562188</v>
      </c>
      <c r="E6308" s="28">
        <v>2</v>
      </c>
      <c r="F6308" s="27">
        <v>43002</v>
      </c>
      <c r="G6308" s="28">
        <v>3.9480901381604538E-2</v>
      </c>
      <c r="H6308" s="28">
        <v>1</v>
      </c>
      <c r="I6308" s="28">
        <v>0.32</v>
      </c>
      <c r="J6308" s="28">
        <v>9.3252780750837982E-2</v>
      </c>
      <c r="K6308" s="28">
        <v>1</v>
      </c>
      <c r="L6308" s="28">
        <v>3750</v>
      </c>
      <c r="M6308" s="29">
        <v>2</v>
      </c>
    </row>
    <row r="6309" spans="1:13" x14ac:dyDescent="0.3">
      <c r="A6309">
        <v>6305</v>
      </c>
      <c r="B6309" s="29">
        <v>2015</v>
      </c>
      <c r="C6309" s="27">
        <v>42016</v>
      </c>
      <c r="D6309" s="28">
        <v>7.738203122580023E-2</v>
      </c>
      <c r="E6309" s="28">
        <v>1</v>
      </c>
      <c r="F6309" s="27">
        <v>42381</v>
      </c>
      <c r="G6309" s="28">
        <v>0.67978868997435526</v>
      </c>
      <c r="H6309" s="28">
        <v>3</v>
      </c>
      <c r="I6309" s="28">
        <v>0.48000000000000004</v>
      </c>
      <c r="J6309" s="28">
        <v>0.22394326289440858</v>
      </c>
      <c r="K6309" s="28">
        <v>2</v>
      </c>
      <c r="L6309" s="28">
        <v>4375</v>
      </c>
      <c r="M6309" s="29">
        <v>0</v>
      </c>
    </row>
    <row r="6310" spans="1:13" x14ac:dyDescent="0.3">
      <c r="A6310">
        <v>6306</v>
      </c>
      <c r="B6310" s="29">
        <v>2015</v>
      </c>
      <c r="C6310" s="27">
        <v>42155</v>
      </c>
      <c r="D6310" s="28">
        <v>0.20371308360733342</v>
      </c>
      <c r="E6310" s="28">
        <v>1</v>
      </c>
      <c r="F6310" s="27">
        <v>42521</v>
      </c>
      <c r="G6310" s="28">
        <v>0.4942316444770033</v>
      </c>
      <c r="H6310" s="28">
        <v>2</v>
      </c>
      <c r="I6310" s="28">
        <v>0.4</v>
      </c>
      <c r="J6310" s="28">
        <v>0.28823622892421807</v>
      </c>
      <c r="K6310" s="28">
        <v>2</v>
      </c>
      <c r="L6310" s="28">
        <v>4375</v>
      </c>
      <c r="M6310" s="29">
        <v>0</v>
      </c>
    </row>
    <row r="6311" spans="1:13" x14ac:dyDescent="0.3">
      <c r="A6311">
        <v>6307</v>
      </c>
      <c r="B6311" s="29">
        <v>2015</v>
      </c>
      <c r="C6311" s="27">
        <v>42343</v>
      </c>
      <c r="D6311" s="28">
        <v>9.1929892405956837E-2</v>
      </c>
      <c r="E6311" s="28">
        <v>1</v>
      </c>
      <c r="F6311" s="27">
        <v>42709</v>
      </c>
      <c r="G6311" s="28">
        <v>0.48827322069927981</v>
      </c>
      <c r="H6311" s="28">
        <v>2</v>
      </c>
      <c r="I6311" s="28">
        <v>0.4</v>
      </c>
      <c r="J6311" s="28">
        <v>0.24301079507993228</v>
      </c>
      <c r="K6311" s="28">
        <v>2</v>
      </c>
      <c r="L6311" s="28">
        <v>4375</v>
      </c>
      <c r="M6311" s="29">
        <v>1</v>
      </c>
    </row>
    <row r="6312" spans="1:13" x14ac:dyDescent="0.3">
      <c r="A6312">
        <v>6308</v>
      </c>
      <c r="B6312" s="29">
        <v>2015</v>
      </c>
      <c r="C6312" s="27">
        <v>42027</v>
      </c>
      <c r="D6312" s="28">
        <v>1.9992336349113016E-2</v>
      </c>
      <c r="E6312" s="28">
        <v>1</v>
      </c>
      <c r="F6312" s="27">
        <v>42392</v>
      </c>
      <c r="G6312" s="28">
        <v>0.5418698079716614</v>
      </c>
      <c r="H6312" s="28">
        <v>2</v>
      </c>
      <c r="I6312" s="28">
        <v>0.4</v>
      </c>
      <c r="J6312" s="28">
        <v>0.28418884687875967</v>
      </c>
      <c r="K6312" s="28">
        <v>2</v>
      </c>
      <c r="L6312" s="28">
        <v>4375</v>
      </c>
      <c r="M6312" s="29">
        <v>1</v>
      </c>
    </row>
    <row r="6313" spans="1:13" x14ac:dyDescent="0.3">
      <c r="A6313">
        <v>6309</v>
      </c>
      <c r="B6313" s="29">
        <v>2015</v>
      </c>
      <c r="C6313" s="27">
        <v>42270</v>
      </c>
      <c r="D6313" s="28">
        <v>9.5592682589585976E-2</v>
      </c>
      <c r="E6313" s="28">
        <v>1</v>
      </c>
      <c r="F6313" s="27">
        <v>42636</v>
      </c>
      <c r="G6313" s="28">
        <v>0.78080167834075265</v>
      </c>
      <c r="H6313" s="28">
        <v>3</v>
      </c>
      <c r="I6313" s="28">
        <v>0.48000000000000004</v>
      </c>
      <c r="J6313" s="28">
        <v>0.18793806119599166</v>
      </c>
      <c r="K6313" s="28">
        <v>1</v>
      </c>
      <c r="L6313" s="28">
        <v>3750</v>
      </c>
      <c r="M6313" s="29">
        <v>1</v>
      </c>
    </row>
    <row r="6314" spans="1:13" x14ac:dyDescent="0.3">
      <c r="A6314">
        <v>6310</v>
      </c>
      <c r="B6314" s="29">
        <v>2015</v>
      </c>
      <c r="C6314" s="27">
        <v>42261</v>
      </c>
      <c r="D6314" s="28">
        <v>0.70498587277608937</v>
      </c>
      <c r="E6314" s="28">
        <v>4</v>
      </c>
      <c r="F6314" s="27">
        <v>43722</v>
      </c>
      <c r="G6314" s="28">
        <v>0.67246312896464566</v>
      </c>
      <c r="H6314" s="28">
        <v>3</v>
      </c>
      <c r="I6314" s="28">
        <v>0.48000000000000004</v>
      </c>
      <c r="J6314" s="28">
        <v>0.33099355261606089</v>
      </c>
      <c r="K6314" s="28">
        <v>2</v>
      </c>
      <c r="L6314" s="28">
        <v>4375</v>
      </c>
      <c r="M6314" s="29">
        <v>2</v>
      </c>
    </row>
    <row r="6315" spans="1:13" x14ac:dyDescent="0.3">
      <c r="A6315">
        <v>6311</v>
      </c>
      <c r="B6315" s="29">
        <v>2015</v>
      </c>
      <c r="C6315" s="27">
        <v>42194</v>
      </c>
      <c r="D6315" s="28">
        <v>0.13536790045488134</v>
      </c>
      <c r="E6315" s="28">
        <v>1</v>
      </c>
      <c r="F6315" s="27">
        <v>42560</v>
      </c>
      <c r="G6315" s="28">
        <v>0.85194908849979845</v>
      </c>
      <c r="H6315" s="28">
        <v>3</v>
      </c>
      <c r="I6315" s="28">
        <v>0.48000000000000004</v>
      </c>
      <c r="J6315" s="28">
        <v>0.17467927645104198</v>
      </c>
      <c r="K6315" s="28">
        <v>1</v>
      </c>
      <c r="L6315" s="28">
        <v>3750</v>
      </c>
      <c r="M6315" s="29">
        <v>0</v>
      </c>
    </row>
    <row r="6316" spans="1:13" x14ac:dyDescent="0.3">
      <c r="A6316">
        <v>6312</v>
      </c>
      <c r="B6316" s="29">
        <v>2015</v>
      </c>
      <c r="C6316" s="27">
        <v>42052</v>
      </c>
      <c r="D6316" s="28">
        <v>0.17071802171238259</v>
      </c>
      <c r="E6316" s="28">
        <v>1</v>
      </c>
      <c r="F6316" s="27">
        <v>42417</v>
      </c>
      <c r="G6316" s="28">
        <v>0.65781245502126873</v>
      </c>
      <c r="H6316" s="28">
        <v>3</v>
      </c>
      <c r="I6316" s="28">
        <v>0.48000000000000004</v>
      </c>
      <c r="J6316" s="28">
        <v>0.3778710214259311</v>
      </c>
      <c r="K6316" s="28">
        <v>2</v>
      </c>
      <c r="L6316" s="28">
        <v>4375</v>
      </c>
      <c r="M6316" s="29">
        <v>0</v>
      </c>
    </row>
    <row r="6317" spans="1:13" x14ac:dyDescent="0.3">
      <c r="A6317">
        <v>6313</v>
      </c>
      <c r="B6317" s="29">
        <v>2015</v>
      </c>
      <c r="C6317" s="27">
        <v>42280</v>
      </c>
      <c r="D6317" s="28">
        <v>0.65355284527811697</v>
      </c>
      <c r="E6317" s="28">
        <v>4</v>
      </c>
      <c r="F6317" s="27">
        <v>43741</v>
      </c>
      <c r="G6317" s="28">
        <v>0.85251006979283939</v>
      </c>
      <c r="H6317" s="28">
        <v>3</v>
      </c>
      <c r="I6317" s="28">
        <v>0.48000000000000004</v>
      </c>
      <c r="J6317" s="28">
        <v>8.6497210579588035E-3</v>
      </c>
      <c r="K6317" s="28">
        <v>1</v>
      </c>
      <c r="L6317" s="28">
        <v>3750</v>
      </c>
      <c r="M6317" s="29">
        <v>3</v>
      </c>
    </row>
    <row r="6318" spans="1:13" x14ac:dyDescent="0.3">
      <c r="A6318">
        <v>6314</v>
      </c>
      <c r="B6318" s="29">
        <v>2015</v>
      </c>
      <c r="C6318" s="27">
        <v>42296</v>
      </c>
      <c r="D6318" s="28">
        <v>0.6805087519481946</v>
      </c>
      <c r="E6318" s="28">
        <v>4</v>
      </c>
      <c r="F6318" s="27">
        <v>43757</v>
      </c>
      <c r="G6318" s="28">
        <v>0.1681701717078331</v>
      </c>
      <c r="H6318" s="28">
        <v>1</v>
      </c>
      <c r="I6318" s="28">
        <v>0.32</v>
      </c>
      <c r="J6318" s="28">
        <v>0.58369708161597089</v>
      </c>
      <c r="K6318" s="28">
        <v>3</v>
      </c>
      <c r="L6318" s="28">
        <v>5000</v>
      </c>
      <c r="M6318" s="29">
        <v>1</v>
      </c>
    </row>
    <row r="6319" spans="1:13" x14ac:dyDescent="0.3">
      <c r="A6319">
        <v>6315</v>
      </c>
      <c r="B6319" s="29">
        <v>2015</v>
      </c>
      <c r="C6319" s="27">
        <v>42355</v>
      </c>
      <c r="D6319" s="28">
        <v>0.76798551465921894</v>
      </c>
      <c r="E6319" s="28">
        <v>4</v>
      </c>
      <c r="F6319" s="27">
        <v>43816</v>
      </c>
      <c r="G6319" s="28">
        <v>0.64832271529394492</v>
      </c>
      <c r="H6319" s="28">
        <v>3</v>
      </c>
      <c r="I6319" s="28">
        <v>0.48000000000000004</v>
      </c>
      <c r="J6319" s="28">
        <v>0.90977156310260066</v>
      </c>
      <c r="K6319" s="28">
        <v>5</v>
      </c>
      <c r="L6319" s="28">
        <v>6250</v>
      </c>
      <c r="M6319" s="29">
        <v>0</v>
      </c>
    </row>
    <row r="6320" spans="1:13" x14ac:dyDescent="0.3">
      <c r="A6320">
        <v>6316</v>
      </c>
      <c r="B6320" s="29">
        <v>2015</v>
      </c>
      <c r="C6320" s="27">
        <v>42329</v>
      </c>
      <c r="D6320" s="28">
        <v>9.6217978092852929E-2</v>
      </c>
      <c r="E6320" s="28">
        <v>1</v>
      </c>
      <c r="F6320" s="27">
        <v>42695</v>
      </c>
      <c r="G6320" s="28">
        <v>0.76072008206230213</v>
      </c>
      <c r="H6320" s="28">
        <v>3</v>
      </c>
      <c r="I6320" s="28">
        <v>0.48000000000000004</v>
      </c>
      <c r="J6320" s="28">
        <v>0.41408631363922133</v>
      </c>
      <c r="K6320" s="28">
        <v>2</v>
      </c>
      <c r="L6320" s="28">
        <v>4375</v>
      </c>
      <c r="M6320" s="29">
        <v>0</v>
      </c>
    </row>
    <row r="6321" spans="1:13" x14ac:dyDescent="0.3">
      <c r="A6321">
        <v>6317</v>
      </c>
      <c r="B6321" s="29">
        <v>2015</v>
      </c>
      <c r="C6321" s="27">
        <v>42323</v>
      </c>
      <c r="D6321" s="28">
        <v>0.70320479266161229</v>
      </c>
      <c r="E6321" s="28">
        <v>4</v>
      </c>
      <c r="F6321" s="27">
        <v>43784</v>
      </c>
      <c r="G6321" s="28">
        <v>0.62726973414713283</v>
      </c>
      <c r="H6321" s="28">
        <v>3</v>
      </c>
      <c r="I6321" s="28">
        <v>0.48000000000000004</v>
      </c>
      <c r="J6321" s="28">
        <v>0.14646725695636409</v>
      </c>
      <c r="K6321" s="28">
        <v>1</v>
      </c>
      <c r="L6321" s="28">
        <v>3750</v>
      </c>
      <c r="M6321" s="29">
        <v>4</v>
      </c>
    </row>
    <row r="6322" spans="1:13" x14ac:dyDescent="0.3">
      <c r="A6322">
        <v>6318</v>
      </c>
      <c r="B6322" s="29">
        <v>2015</v>
      </c>
      <c r="C6322" s="27">
        <v>42149</v>
      </c>
      <c r="D6322" s="28">
        <v>0.61650463273889655</v>
      </c>
      <c r="E6322" s="28">
        <v>4</v>
      </c>
      <c r="F6322" s="27">
        <v>43610</v>
      </c>
      <c r="G6322" s="28">
        <v>0.51161089455694331</v>
      </c>
      <c r="H6322" s="28">
        <v>2</v>
      </c>
      <c r="I6322" s="28">
        <v>0.4</v>
      </c>
      <c r="J6322" s="28">
        <v>6.6609344891565336E-2</v>
      </c>
      <c r="K6322" s="28">
        <v>1</v>
      </c>
      <c r="L6322" s="28">
        <v>3750</v>
      </c>
      <c r="M6322" s="29">
        <v>1</v>
      </c>
    </row>
    <row r="6323" spans="1:13" x14ac:dyDescent="0.3">
      <c r="A6323">
        <v>6319</v>
      </c>
      <c r="B6323" s="29">
        <v>2015</v>
      </c>
      <c r="C6323" s="27">
        <v>42301</v>
      </c>
      <c r="D6323" s="28">
        <v>0.7778088696227492</v>
      </c>
      <c r="E6323" s="28">
        <v>4</v>
      </c>
      <c r="F6323" s="27">
        <v>43762</v>
      </c>
      <c r="G6323" s="28">
        <v>0.96225106646624614</v>
      </c>
      <c r="H6323" s="28">
        <v>3</v>
      </c>
      <c r="I6323" s="28">
        <v>0.48000000000000004</v>
      </c>
      <c r="J6323" s="28">
        <v>0.75104338417507555</v>
      </c>
      <c r="K6323" s="28">
        <v>5</v>
      </c>
      <c r="L6323" s="28">
        <v>6250</v>
      </c>
      <c r="M6323" s="29">
        <v>2</v>
      </c>
    </row>
    <row r="6324" spans="1:13" x14ac:dyDescent="0.3">
      <c r="A6324">
        <v>6320</v>
      </c>
      <c r="B6324" s="29">
        <v>2015</v>
      </c>
      <c r="C6324" s="27">
        <v>42308</v>
      </c>
      <c r="D6324" s="28">
        <v>4.9563876193124523E-2</v>
      </c>
      <c r="E6324" s="28">
        <v>1</v>
      </c>
      <c r="F6324" s="27">
        <v>42674</v>
      </c>
      <c r="G6324" s="28">
        <v>0.89273698741009089</v>
      </c>
      <c r="H6324" s="28">
        <v>3</v>
      </c>
      <c r="I6324" s="28">
        <v>0.48000000000000004</v>
      </c>
      <c r="J6324" s="28">
        <v>0.63723758870054614</v>
      </c>
      <c r="K6324" s="28">
        <v>4</v>
      </c>
      <c r="L6324" s="28">
        <v>5625</v>
      </c>
      <c r="M6324" s="29">
        <v>1</v>
      </c>
    </row>
    <row r="6325" spans="1:13" x14ac:dyDescent="0.3">
      <c r="A6325">
        <v>6321</v>
      </c>
      <c r="B6325" s="29">
        <v>2015</v>
      </c>
      <c r="C6325" s="27">
        <v>42009</v>
      </c>
      <c r="D6325" s="28">
        <v>0.11937230570951696</v>
      </c>
      <c r="E6325" s="28">
        <v>1</v>
      </c>
      <c r="F6325" s="27">
        <v>42374</v>
      </c>
      <c r="G6325" s="28">
        <v>0.10974230119520278</v>
      </c>
      <c r="H6325" s="28">
        <v>1</v>
      </c>
      <c r="I6325" s="28">
        <v>0.32</v>
      </c>
      <c r="J6325" s="28">
        <v>0.98239788636835856</v>
      </c>
      <c r="K6325" s="28">
        <v>5</v>
      </c>
      <c r="L6325" s="28">
        <v>6250</v>
      </c>
      <c r="M6325" s="29">
        <v>1</v>
      </c>
    </row>
    <row r="6326" spans="1:13" x14ac:dyDescent="0.3">
      <c r="A6326">
        <v>6322</v>
      </c>
      <c r="B6326" s="29">
        <v>2015</v>
      </c>
      <c r="C6326" s="27">
        <v>42221</v>
      </c>
      <c r="D6326" s="28">
        <v>0.62964308527726986</v>
      </c>
      <c r="E6326" s="28">
        <v>4</v>
      </c>
      <c r="F6326" s="27">
        <v>43682</v>
      </c>
      <c r="G6326" s="28">
        <v>0.77979709083088755</v>
      </c>
      <c r="H6326" s="28">
        <v>3</v>
      </c>
      <c r="I6326" s="28">
        <v>0.48000000000000004</v>
      </c>
      <c r="J6326" s="28">
        <v>0.64488212191011018</v>
      </c>
      <c r="K6326" s="28">
        <v>4</v>
      </c>
      <c r="L6326" s="28">
        <v>5625</v>
      </c>
      <c r="M6326" s="29">
        <v>1</v>
      </c>
    </row>
    <row r="6327" spans="1:13" x14ac:dyDescent="0.3">
      <c r="A6327">
        <v>6323</v>
      </c>
      <c r="B6327" s="29">
        <v>2015</v>
      </c>
      <c r="C6327" s="27">
        <v>42040</v>
      </c>
      <c r="D6327" s="28">
        <v>0.77654864004775781</v>
      </c>
      <c r="E6327" s="28">
        <v>4</v>
      </c>
      <c r="F6327" s="27">
        <v>43501</v>
      </c>
      <c r="G6327" s="28">
        <v>0.9349847463685661</v>
      </c>
      <c r="H6327" s="28">
        <v>3</v>
      </c>
      <c r="I6327" s="28">
        <v>0.48000000000000004</v>
      </c>
      <c r="J6327" s="28">
        <v>0.75267452565049553</v>
      </c>
      <c r="K6327" s="28">
        <v>5</v>
      </c>
      <c r="L6327" s="28">
        <v>6250</v>
      </c>
      <c r="M6327" s="29">
        <v>0</v>
      </c>
    </row>
    <row r="6328" spans="1:13" x14ac:dyDescent="0.3">
      <c r="A6328">
        <v>6324</v>
      </c>
      <c r="B6328" s="29">
        <v>2015</v>
      </c>
      <c r="C6328" s="27">
        <v>42066</v>
      </c>
      <c r="D6328" s="28">
        <v>8.3065786852036916E-2</v>
      </c>
      <c r="E6328" s="28">
        <v>1</v>
      </c>
      <c r="F6328" s="27">
        <v>42432</v>
      </c>
      <c r="G6328" s="28">
        <v>0.8010730291134841</v>
      </c>
      <c r="H6328" s="28">
        <v>3</v>
      </c>
      <c r="I6328" s="28">
        <v>0.48000000000000004</v>
      </c>
      <c r="J6328" s="28">
        <v>0.8643358259635946</v>
      </c>
      <c r="K6328" s="28">
        <v>5</v>
      </c>
      <c r="L6328" s="28">
        <v>6250</v>
      </c>
      <c r="M6328" s="29">
        <v>0</v>
      </c>
    </row>
    <row r="6329" spans="1:13" x14ac:dyDescent="0.3">
      <c r="A6329">
        <v>6325</v>
      </c>
      <c r="B6329" s="29">
        <v>2015</v>
      </c>
      <c r="C6329" s="27">
        <v>42311</v>
      </c>
      <c r="D6329" s="28">
        <v>7.8745732050463313E-2</v>
      </c>
      <c r="E6329" s="28">
        <v>1</v>
      </c>
      <c r="F6329" s="27">
        <v>42677</v>
      </c>
      <c r="G6329" s="28">
        <v>0.18789105715529786</v>
      </c>
      <c r="H6329" s="28">
        <v>1</v>
      </c>
      <c r="I6329" s="28">
        <v>0.32</v>
      </c>
      <c r="J6329" s="28">
        <v>0.53919752489627459</v>
      </c>
      <c r="K6329" s="28">
        <v>3</v>
      </c>
      <c r="L6329" s="28">
        <v>5000</v>
      </c>
      <c r="M6329" s="29">
        <v>0</v>
      </c>
    </row>
    <row r="6330" spans="1:13" x14ac:dyDescent="0.3">
      <c r="A6330">
        <v>6326</v>
      </c>
      <c r="B6330" s="29">
        <v>2015</v>
      </c>
      <c r="C6330" s="27">
        <v>42294</v>
      </c>
      <c r="D6330" s="28">
        <v>0.49712562344943856</v>
      </c>
      <c r="E6330" s="28">
        <v>3</v>
      </c>
      <c r="F6330" s="27">
        <v>43390</v>
      </c>
      <c r="G6330" s="28">
        <v>0.85880009305609684</v>
      </c>
      <c r="H6330" s="28">
        <v>3</v>
      </c>
      <c r="I6330" s="28">
        <v>0.48000000000000004</v>
      </c>
      <c r="J6330" s="28">
        <v>0.87364339266390079</v>
      </c>
      <c r="K6330" s="28">
        <v>5</v>
      </c>
      <c r="L6330" s="28">
        <v>6250</v>
      </c>
      <c r="M6330" s="29">
        <v>0</v>
      </c>
    </row>
    <row r="6331" spans="1:13" x14ac:dyDescent="0.3">
      <c r="A6331">
        <v>6327</v>
      </c>
      <c r="B6331" s="29">
        <v>2015</v>
      </c>
      <c r="C6331" s="27">
        <v>42263</v>
      </c>
      <c r="D6331" s="28">
        <v>0.20559869689204457</v>
      </c>
      <c r="E6331" s="28">
        <v>1</v>
      </c>
      <c r="F6331" s="27">
        <v>42629</v>
      </c>
      <c r="G6331" s="28">
        <v>0.72574028190095441</v>
      </c>
      <c r="H6331" s="28">
        <v>3</v>
      </c>
      <c r="I6331" s="28">
        <v>0.48000000000000004</v>
      </c>
      <c r="J6331" s="28">
        <v>0.14570174261884972</v>
      </c>
      <c r="K6331" s="28">
        <v>1</v>
      </c>
      <c r="L6331" s="28">
        <v>3750</v>
      </c>
      <c r="M6331" s="29">
        <v>0</v>
      </c>
    </row>
    <row r="6332" spans="1:13" x14ac:dyDescent="0.3">
      <c r="A6332">
        <v>6328</v>
      </c>
      <c r="B6332" s="29">
        <v>2015</v>
      </c>
      <c r="C6332" s="27">
        <v>42035</v>
      </c>
      <c r="D6332" s="28">
        <v>0.85714213887767743</v>
      </c>
      <c r="E6332" s="28">
        <v>4</v>
      </c>
      <c r="F6332" s="27">
        <v>43496</v>
      </c>
      <c r="G6332" s="28">
        <v>0.59205645864170786</v>
      </c>
      <c r="H6332" s="28">
        <v>2</v>
      </c>
      <c r="I6332" s="28">
        <v>0.4</v>
      </c>
      <c r="J6332" s="28">
        <v>0.65346835494094857</v>
      </c>
      <c r="K6332" s="28">
        <v>4</v>
      </c>
      <c r="L6332" s="28">
        <v>5625</v>
      </c>
      <c r="M6332" s="29">
        <v>2</v>
      </c>
    </row>
    <row r="6333" spans="1:13" x14ac:dyDescent="0.3">
      <c r="A6333">
        <v>6329</v>
      </c>
      <c r="B6333" s="29">
        <v>2015</v>
      </c>
      <c r="C6333" s="27">
        <v>42234</v>
      </c>
      <c r="D6333" s="28">
        <v>0.45173030239086776</v>
      </c>
      <c r="E6333" s="28">
        <v>3</v>
      </c>
      <c r="F6333" s="27">
        <v>43330</v>
      </c>
      <c r="G6333" s="28">
        <v>0.60074658262864289</v>
      </c>
      <c r="H6333" s="28">
        <v>2</v>
      </c>
      <c r="I6333" s="28">
        <v>0.4</v>
      </c>
      <c r="J6333" s="28">
        <v>0.31669991719258694</v>
      </c>
      <c r="K6333" s="28">
        <v>2</v>
      </c>
      <c r="L6333" s="28">
        <v>4375</v>
      </c>
      <c r="M6333" s="29">
        <v>2</v>
      </c>
    </row>
    <row r="6334" spans="1:13" x14ac:dyDescent="0.3">
      <c r="A6334">
        <v>6330</v>
      </c>
      <c r="B6334" s="29">
        <v>2015</v>
      </c>
      <c r="C6334" s="27">
        <v>42141</v>
      </c>
      <c r="D6334" s="28">
        <v>0.61975573386017169</v>
      </c>
      <c r="E6334" s="28">
        <v>4</v>
      </c>
      <c r="F6334" s="27">
        <v>43602</v>
      </c>
      <c r="G6334" s="28">
        <v>0.35017006425438513</v>
      </c>
      <c r="H6334" s="28">
        <v>2</v>
      </c>
      <c r="I6334" s="28">
        <v>0.4</v>
      </c>
      <c r="J6334" s="28">
        <v>0.45303082041755827</v>
      </c>
      <c r="K6334" s="28">
        <v>3</v>
      </c>
      <c r="L6334" s="28">
        <v>5000</v>
      </c>
      <c r="M6334" s="29">
        <v>1</v>
      </c>
    </row>
    <row r="6335" spans="1:13" x14ac:dyDescent="0.3">
      <c r="A6335">
        <v>6331</v>
      </c>
      <c r="B6335" s="29">
        <v>2015</v>
      </c>
      <c r="C6335" s="27">
        <v>42287</v>
      </c>
      <c r="D6335" s="28">
        <v>6.2338561189224651E-2</v>
      </c>
      <c r="E6335" s="28">
        <v>1</v>
      </c>
      <c r="F6335" s="27">
        <v>42653</v>
      </c>
      <c r="G6335" s="28">
        <v>7.6952941590092361E-2</v>
      </c>
      <c r="H6335" s="28">
        <v>1</v>
      </c>
      <c r="I6335" s="28">
        <v>0.32</v>
      </c>
      <c r="J6335" s="28">
        <v>0.71099495404879909</v>
      </c>
      <c r="K6335" s="28">
        <v>5</v>
      </c>
      <c r="L6335" s="28">
        <v>6250</v>
      </c>
      <c r="M6335" s="29">
        <v>0</v>
      </c>
    </row>
    <row r="6336" spans="1:13" x14ac:dyDescent="0.3">
      <c r="A6336">
        <v>6332</v>
      </c>
      <c r="B6336" s="29">
        <v>2015</v>
      </c>
      <c r="C6336" s="27">
        <v>42014</v>
      </c>
      <c r="D6336" s="28">
        <v>0.68021306070661514</v>
      </c>
      <c r="E6336" s="28">
        <v>4</v>
      </c>
      <c r="F6336" s="27">
        <v>43475</v>
      </c>
      <c r="G6336" s="28">
        <v>0.43956151125967269</v>
      </c>
      <c r="H6336" s="28">
        <v>2</v>
      </c>
      <c r="I6336" s="28">
        <v>0.4</v>
      </c>
      <c r="J6336" s="28">
        <v>0.15810114604927805</v>
      </c>
      <c r="K6336" s="28">
        <v>1</v>
      </c>
      <c r="L6336" s="28">
        <v>3750</v>
      </c>
      <c r="M6336" s="29">
        <v>0</v>
      </c>
    </row>
    <row r="6337" spans="1:13" x14ac:dyDescent="0.3">
      <c r="A6337">
        <v>6333</v>
      </c>
      <c r="B6337" s="29">
        <v>2015</v>
      </c>
      <c r="C6337" s="27">
        <v>42225</v>
      </c>
      <c r="D6337" s="28">
        <v>0.10398615275828438</v>
      </c>
      <c r="E6337" s="28">
        <v>1</v>
      </c>
      <c r="F6337" s="27">
        <v>42591</v>
      </c>
      <c r="G6337" s="28">
        <v>0.26550480283783862</v>
      </c>
      <c r="H6337" s="28">
        <v>1</v>
      </c>
      <c r="I6337" s="28">
        <v>0.32</v>
      </c>
      <c r="J6337" s="28">
        <v>0.41390954549443149</v>
      </c>
      <c r="K6337" s="28">
        <v>2</v>
      </c>
      <c r="L6337" s="28">
        <v>4375</v>
      </c>
      <c r="M6337" s="29">
        <v>1</v>
      </c>
    </row>
    <row r="6338" spans="1:13" x14ac:dyDescent="0.3">
      <c r="A6338">
        <v>6334</v>
      </c>
      <c r="B6338" s="29">
        <v>2015</v>
      </c>
      <c r="C6338" s="27">
        <v>42216</v>
      </c>
      <c r="D6338" s="28">
        <v>2.6594405829149625E-2</v>
      </c>
      <c r="E6338" s="28">
        <v>1</v>
      </c>
      <c r="F6338" s="27">
        <v>42582</v>
      </c>
      <c r="G6338" s="28">
        <v>0.4759794259036042</v>
      </c>
      <c r="H6338" s="28">
        <v>2</v>
      </c>
      <c r="I6338" s="28">
        <v>0.4</v>
      </c>
      <c r="J6338" s="28">
        <v>0.54455066467194768</v>
      </c>
      <c r="K6338" s="28">
        <v>3</v>
      </c>
      <c r="L6338" s="28">
        <v>5000</v>
      </c>
      <c r="M6338" s="29">
        <v>0</v>
      </c>
    </row>
    <row r="6339" spans="1:13" x14ac:dyDescent="0.3">
      <c r="A6339">
        <v>6335</v>
      </c>
      <c r="B6339" s="29">
        <v>2015</v>
      </c>
      <c r="C6339" s="27">
        <v>42360</v>
      </c>
      <c r="D6339" s="28">
        <v>0.97564175198849123</v>
      </c>
      <c r="E6339" s="28">
        <v>4</v>
      </c>
      <c r="F6339" s="27">
        <v>43821</v>
      </c>
      <c r="G6339" s="28">
        <v>0.1693207552186935</v>
      </c>
      <c r="H6339" s="28">
        <v>1</v>
      </c>
      <c r="I6339" s="28">
        <v>0.32</v>
      </c>
      <c r="J6339" s="28">
        <v>0.90565443060505635</v>
      </c>
      <c r="K6339" s="28">
        <v>5</v>
      </c>
      <c r="L6339" s="28">
        <v>6250</v>
      </c>
      <c r="M6339" s="29">
        <v>4</v>
      </c>
    </row>
    <row r="6340" spans="1:13" x14ac:dyDescent="0.3">
      <c r="A6340">
        <v>6336</v>
      </c>
      <c r="B6340" s="29">
        <v>2015</v>
      </c>
      <c r="C6340" s="27">
        <v>42353</v>
      </c>
      <c r="D6340" s="28">
        <v>0.34626970262061241</v>
      </c>
      <c r="E6340" s="28">
        <v>2</v>
      </c>
      <c r="F6340" s="27">
        <v>43084</v>
      </c>
      <c r="G6340" s="28">
        <v>0.66726209100641942</v>
      </c>
      <c r="H6340" s="28">
        <v>3</v>
      </c>
      <c r="I6340" s="28">
        <v>0.48000000000000004</v>
      </c>
      <c r="J6340" s="28">
        <v>0.66549353553861312</v>
      </c>
      <c r="K6340" s="28">
        <v>4</v>
      </c>
      <c r="L6340" s="28">
        <v>5625</v>
      </c>
      <c r="M6340" s="29">
        <v>0</v>
      </c>
    </row>
    <row r="6341" spans="1:13" x14ac:dyDescent="0.3">
      <c r="A6341">
        <v>6337</v>
      </c>
      <c r="B6341" s="29">
        <v>2015</v>
      </c>
      <c r="C6341" s="27">
        <v>42181</v>
      </c>
      <c r="D6341" s="28">
        <v>0.68134060957897558</v>
      </c>
      <c r="E6341" s="28">
        <v>4</v>
      </c>
      <c r="F6341" s="27">
        <v>43642</v>
      </c>
      <c r="G6341" s="28">
        <v>0.17648790669589709</v>
      </c>
      <c r="H6341" s="28">
        <v>1</v>
      </c>
      <c r="I6341" s="28">
        <v>0.32</v>
      </c>
      <c r="J6341" s="28">
        <v>1.0540353994084928E-2</v>
      </c>
      <c r="K6341" s="28">
        <v>1</v>
      </c>
      <c r="L6341" s="28">
        <v>3750</v>
      </c>
      <c r="M6341" s="29">
        <v>2</v>
      </c>
    </row>
    <row r="6342" spans="1:13" x14ac:dyDescent="0.3">
      <c r="A6342">
        <v>6338</v>
      </c>
      <c r="B6342" s="29">
        <v>2015</v>
      </c>
      <c r="C6342" s="27">
        <v>42011</v>
      </c>
      <c r="D6342" s="28">
        <v>0.28229645858975638</v>
      </c>
      <c r="E6342" s="28">
        <v>2</v>
      </c>
      <c r="F6342" s="27">
        <v>42742</v>
      </c>
      <c r="G6342" s="28">
        <v>0.28111593486468922</v>
      </c>
      <c r="H6342" s="28">
        <v>2</v>
      </c>
      <c r="I6342" s="28">
        <v>0.4</v>
      </c>
      <c r="J6342" s="28">
        <v>0.30749873878593081</v>
      </c>
      <c r="K6342" s="28">
        <v>2</v>
      </c>
      <c r="L6342" s="28">
        <v>4375</v>
      </c>
      <c r="M6342" s="29">
        <v>0</v>
      </c>
    </row>
    <row r="6343" spans="1:13" x14ac:dyDescent="0.3">
      <c r="A6343">
        <v>6339</v>
      </c>
      <c r="B6343" s="29">
        <v>2015</v>
      </c>
      <c r="C6343" s="27">
        <v>42092</v>
      </c>
      <c r="D6343" s="28">
        <v>0.13552143674462558</v>
      </c>
      <c r="E6343" s="28">
        <v>1</v>
      </c>
      <c r="F6343" s="27">
        <v>42458</v>
      </c>
      <c r="G6343" s="28">
        <v>0.87198728317509888</v>
      </c>
      <c r="H6343" s="28">
        <v>3</v>
      </c>
      <c r="I6343" s="28">
        <v>0.48000000000000004</v>
      </c>
      <c r="J6343" s="28">
        <v>0.14230871284604474</v>
      </c>
      <c r="K6343" s="28">
        <v>1</v>
      </c>
      <c r="L6343" s="28">
        <v>3750</v>
      </c>
      <c r="M6343" s="29">
        <v>1</v>
      </c>
    </row>
    <row r="6344" spans="1:13" x14ac:dyDescent="0.3">
      <c r="A6344">
        <v>6340</v>
      </c>
      <c r="B6344" s="29">
        <v>2015</v>
      </c>
      <c r="C6344" s="27">
        <v>42205</v>
      </c>
      <c r="D6344" s="28">
        <v>0.54854579788464564</v>
      </c>
      <c r="E6344" s="28">
        <v>3</v>
      </c>
      <c r="F6344" s="27">
        <v>43301</v>
      </c>
      <c r="G6344" s="28">
        <v>0.10372047621111691</v>
      </c>
      <c r="H6344" s="28">
        <v>1</v>
      </c>
      <c r="I6344" s="28">
        <v>0.32</v>
      </c>
      <c r="J6344" s="28">
        <v>0.59284853393870929</v>
      </c>
      <c r="K6344" s="28">
        <v>4</v>
      </c>
      <c r="L6344" s="28">
        <v>5625</v>
      </c>
      <c r="M6344" s="29">
        <v>1</v>
      </c>
    </row>
    <row r="6345" spans="1:13" x14ac:dyDescent="0.3">
      <c r="A6345">
        <v>6341</v>
      </c>
      <c r="B6345" s="29">
        <v>2015</v>
      </c>
      <c r="C6345" s="27">
        <v>42264</v>
      </c>
      <c r="D6345" s="28">
        <v>0.41085386184066819</v>
      </c>
      <c r="E6345" s="28">
        <v>2</v>
      </c>
      <c r="F6345" s="27">
        <v>42995</v>
      </c>
      <c r="G6345" s="28">
        <v>0.78072389808511755</v>
      </c>
      <c r="H6345" s="28">
        <v>3</v>
      </c>
      <c r="I6345" s="28">
        <v>0.48000000000000004</v>
      </c>
      <c r="J6345" s="28">
        <v>0.29870436939010581</v>
      </c>
      <c r="K6345" s="28">
        <v>2</v>
      </c>
      <c r="L6345" s="28">
        <v>4375</v>
      </c>
      <c r="M6345" s="29">
        <v>0</v>
      </c>
    </row>
    <row r="6346" spans="1:13" x14ac:dyDescent="0.3">
      <c r="A6346">
        <v>6342</v>
      </c>
      <c r="B6346" s="29">
        <v>2015</v>
      </c>
      <c r="C6346" s="27">
        <v>42325</v>
      </c>
      <c r="D6346" s="28">
        <v>0.15925934240362993</v>
      </c>
      <c r="E6346" s="28">
        <v>1</v>
      </c>
      <c r="F6346" s="27">
        <v>42691</v>
      </c>
      <c r="G6346" s="28">
        <v>7.5147309177336918E-4</v>
      </c>
      <c r="H6346" s="28">
        <v>1</v>
      </c>
      <c r="I6346" s="28">
        <v>0.32</v>
      </c>
      <c r="J6346" s="28">
        <v>3.2135104654274604E-2</v>
      </c>
      <c r="K6346" s="28">
        <v>1</v>
      </c>
      <c r="L6346" s="28">
        <v>3750</v>
      </c>
      <c r="M6346" s="29">
        <v>0</v>
      </c>
    </row>
    <row r="6347" spans="1:13" x14ac:dyDescent="0.3">
      <c r="A6347">
        <v>6343</v>
      </c>
      <c r="B6347" s="29">
        <v>2015</v>
      </c>
      <c r="C6347" s="27">
        <v>42178</v>
      </c>
      <c r="D6347" s="28">
        <v>0.94624400424222843</v>
      </c>
      <c r="E6347" s="28">
        <v>4</v>
      </c>
      <c r="F6347" s="27">
        <v>43639</v>
      </c>
      <c r="G6347" s="28">
        <v>0.29764621482525366</v>
      </c>
      <c r="H6347" s="28">
        <v>2</v>
      </c>
      <c r="I6347" s="28">
        <v>0.4</v>
      </c>
      <c r="J6347" s="28">
        <v>0.40667557988247438</v>
      </c>
      <c r="K6347" s="28">
        <v>2</v>
      </c>
      <c r="L6347" s="28">
        <v>4375</v>
      </c>
      <c r="M6347" s="29">
        <v>2</v>
      </c>
    </row>
    <row r="6348" spans="1:13" x14ac:dyDescent="0.3">
      <c r="A6348">
        <v>6344</v>
      </c>
      <c r="B6348" s="29">
        <v>2015</v>
      </c>
      <c r="C6348" s="27">
        <v>42144</v>
      </c>
      <c r="D6348" s="28">
        <v>0.61075426982674808</v>
      </c>
      <c r="E6348" s="28">
        <v>4</v>
      </c>
      <c r="F6348" s="27">
        <v>43605</v>
      </c>
      <c r="G6348" s="28">
        <v>1.1844468420216359E-2</v>
      </c>
      <c r="H6348" s="28">
        <v>1</v>
      </c>
      <c r="I6348" s="28">
        <v>0.32</v>
      </c>
      <c r="J6348" s="28">
        <v>0.76770526212623347</v>
      </c>
      <c r="K6348" s="28">
        <v>5</v>
      </c>
      <c r="L6348" s="28">
        <v>6250</v>
      </c>
      <c r="M6348" s="29">
        <v>1</v>
      </c>
    </row>
    <row r="6349" spans="1:13" x14ac:dyDescent="0.3">
      <c r="A6349">
        <v>6345</v>
      </c>
      <c r="B6349" s="29">
        <v>2015</v>
      </c>
      <c r="C6349" s="27">
        <v>42093</v>
      </c>
      <c r="D6349" s="28">
        <v>0.3742613371888398</v>
      </c>
      <c r="E6349" s="28">
        <v>2</v>
      </c>
      <c r="F6349" s="27">
        <v>42824</v>
      </c>
      <c r="G6349" s="28">
        <v>0.39051200262771513</v>
      </c>
      <c r="H6349" s="28">
        <v>2</v>
      </c>
      <c r="I6349" s="28">
        <v>0.4</v>
      </c>
      <c r="J6349" s="28">
        <v>0.92824097180750031</v>
      </c>
      <c r="K6349" s="28">
        <v>5</v>
      </c>
      <c r="L6349" s="28">
        <v>6250</v>
      </c>
      <c r="M6349" s="29">
        <v>1</v>
      </c>
    </row>
    <row r="6350" spans="1:13" x14ac:dyDescent="0.3">
      <c r="A6350">
        <v>6346</v>
      </c>
      <c r="B6350" s="29">
        <v>2015</v>
      </c>
      <c r="C6350" s="27">
        <v>42230</v>
      </c>
      <c r="D6350" s="28">
        <v>0.88248018672249495</v>
      </c>
      <c r="E6350" s="28">
        <v>4</v>
      </c>
      <c r="F6350" s="27">
        <v>43691</v>
      </c>
      <c r="G6350" s="28">
        <v>0.80789060856253547</v>
      </c>
      <c r="H6350" s="28">
        <v>3</v>
      </c>
      <c r="I6350" s="28">
        <v>0.48000000000000004</v>
      </c>
      <c r="J6350" s="28">
        <v>0.21052256367037991</v>
      </c>
      <c r="K6350" s="28">
        <v>2</v>
      </c>
      <c r="L6350" s="28">
        <v>4375</v>
      </c>
      <c r="M6350" s="29">
        <v>0</v>
      </c>
    </row>
    <row r="6351" spans="1:13" x14ac:dyDescent="0.3">
      <c r="A6351">
        <v>6347</v>
      </c>
      <c r="B6351" s="29">
        <v>2015</v>
      </c>
      <c r="C6351" s="27">
        <v>42032</v>
      </c>
      <c r="D6351" s="28">
        <v>0.44160741568211714</v>
      </c>
      <c r="E6351" s="28">
        <v>3</v>
      </c>
      <c r="F6351" s="27">
        <v>43128</v>
      </c>
      <c r="G6351" s="28">
        <v>0.76284805112057452</v>
      </c>
      <c r="H6351" s="28">
        <v>3</v>
      </c>
      <c r="I6351" s="28">
        <v>0.48000000000000004</v>
      </c>
      <c r="J6351" s="28">
        <v>0.59689858491150904</v>
      </c>
      <c r="K6351" s="28">
        <v>4</v>
      </c>
      <c r="L6351" s="28">
        <v>5625</v>
      </c>
      <c r="M6351" s="29">
        <v>0</v>
      </c>
    </row>
    <row r="6352" spans="1:13" x14ac:dyDescent="0.3">
      <c r="A6352">
        <v>6348</v>
      </c>
      <c r="B6352" s="29">
        <v>2015</v>
      </c>
      <c r="C6352" s="27">
        <v>42358</v>
      </c>
      <c r="D6352" s="28">
        <v>0.29378487462745917</v>
      </c>
      <c r="E6352" s="28">
        <v>2</v>
      </c>
      <c r="F6352" s="27">
        <v>43089</v>
      </c>
      <c r="G6352" s="28">
        <v>2.916194136052197E-2</v>
      </c>
      <c r="H6352" s="28">
        <v>1</v>
      </c>
      <c r="I6352" s="28">
        <v>0.32</v>
      </c>
      <c r="J6352" s="28">
        <v>1.4250331920760972E-3</v>
      </c>
      <c r="K6352" s="28">
        <v>1</v>
      </c>
      <c r="L6352" s="28">
        <v>3750</v>
      </c>
      <c r="M6352" s="29">
        <v>0</v>
      </c>
    </row>
    <row r="6353" spans="1:13" x14ac:dyDescent="0.3">
      <c r="A6353">
        <v>6349</v>
      </c>
      <c r="B6353" s="29">
        <v>2015</v>
      </c>
      <c r="C6353" s="27">
        <v>42216</v>
      </c>
      <c r="D6353" s="28">
        <v>0.30732017898580022</v>
      </c>
      <c r="E6353" s="28">
        <v>2</v>
      </c>
      <c r="F6353" s="27">
        <v>42947</v>
      </c>
      <c r="G6353" s="28">
        <v>0.60781602252330758</v>
      </c>
      <c r="H6353" s="28">
        <v>2</v>
      </c>
      <c r="I6353" s="28">
        <v>0.4</v>
      </c>
      <c r="J6353" s="28">
        <v>0.83146013452040801</v>
      </c>
      <c r="K6353" s="28">
        <v>5</v>
      </c>
      <c r="L6353" s="28">
        <v>6250</v>
      </c>
      <c r="M6353" s="29">
        <v>0</v>
      </c>
    </row>
    <row r="6354" spans="1:13" x14ac:dyDescent="0.3">
      <c r="A6354">
        <v>6350</v>
      </c>
      <c r="B6354" s="29">
        <v>2015</v>
      </c>
      <c r="C6354" s="27">
        <v>42244</v>
      </c>
      <c r="D6354" s="28">
        <v>0.2809467758881018</v>
      </c>
      <c r="E6354" s="28">
        <v>2</v>
      </c>
      <c r="F6354" s="27">
        <v>42975</v>
      </c>
      <c r="G6354" s="28">
        <v>0.19113869291770536</v>
      </c>
      <c r="H6354" s="28">
        <v>1</v>
      </c>
      <c r="I6354" s="28">
        <v>0.32</v>
      </c>
      <c r="J6354" s="28">
        <v>0.30491060827058447</v>
      </c>
      <c r="K6354" s="28">
        <v>2</v>
      </c>
      <c r="L6354" s="28">
        <v>4375</v>
      </c>
      <c r="M6354" s="29">
        <v>0</v>
      </c>
    </row>
    <row r="6355" spans="1:13" x14ac:dyDescent="0.3">
      <c r="A6355">
        <v>6351</v>
      </c>
      <c r="B6355" s="29">
        <v>2015</v>
      </c>
      <c r="C6355" s="27">
        <v>42081</v>
      </c>
      <c r="D6355" s="28">
        <v>0.2130568455749271</v>
      </c>
      <c r="E6355" s="28">
        <v>1</v>
      </c>
      <c r="F6355" s="27">
        <v>42447</v>
      </c>
      <c r="G6355" s="28">
        <v>0.96166616100861557</v>
      </c>
      <c r="H6355" s="28">
        <v>3</v>
      </c>
      <c r="I6355" s="28">
        <v>0.48000000000000004</v>
      </c>
      <c r="J6355" s="28">
        <v>0.69342206694255459</v>
      </c>
      <c r="K6355" s="28">
        <v>4</v>
      </c>
      <c r="L6355" s="28">
        <v>5625</v>
      </c>
      <c r="M6355" s="29">
        <v>1</v>
      </c>
    </row>
    <row r="6356" spans="1:13" x14ac:dyDescent="0.3">
      <c r="A6356">
        <v>6352</v>
      </c>
      <c r="B6356" s="29">
        <v>2015</v>
      </c>
      <c r="C6356" s="27">
        <v>42201</v>
      </c>
      <c r="D6356" s="28">
        <v>0.87325956401091542</v>
      </c>
      <c r="E6356" s="28">
        <v>4</v>
      </c>
      <c r="F6356" s="27">
        <v>43662</v>
      </c>
      <c r="G6356" s="28">
        <v>0.36885160872878098</v>
      </c>
      <c r="H6356" s="28">
        <v>2</v>
      </c>
      <c r="I6356" s="28">
        <v>0.4</v>
      </c>
      <c r="J6356" s="28">
        <v>0.17067914877268164</v>
      </c>
      <c r="K6356" s="28">
        <v>1</v>
      </c>
      <c r="L6356" s="28">
        <v>3750</v>
      </c>
      <c r="M6356" s="29">
        <v>2</v>
      </c>
    </row>
    <row r="6357" spans="1:13" x14ac:dyDescent="0.3">
      <c r="A6357">
        <v>6353</v>
      </c>
      <c r="B6357" s="29">
        <v>2015</v>
      </c>
      <c r="C6357" s="27">
        <v>42360</v>
      </c>
      <c r="D6357" s="28">
        <v>0.86289412172492452</v>
      </c>
      <c r="E6357" s="28">
        <v>4</v>
      </c>
      <c r="F6357" s="27">
        <v>43821</v>
      </c>
      <c r="G6357" s="28">
        <v>0.84406357209178029</v>
      </c>
      <c r="H6357" s="28">
        <v>3</v>
      </c>
      <c r="I6357" s="28">
        <v>0.48000000000000004</v>
      </c>
      <c r="J6357" s="28">
        <v>0.25438343070694147</v>
      </c>
      <c r="K6357" s="28">
        <v>2</v>
      </c>
      <c r="L6357" s="28">
        <v>4375</v>
      </c>
      <c r="M6357" s="29">
        <v>1</v>
      </c>
    </row>
    <row r="6358" spans="1:13" x14ac:dyDescent="0.3">
      <c r="A6358">
        <v>6354</v>
      </c>
      <c r="B6358" s="29">
        <v>2015</v>
      </c>
      <c r="C6358" s="27">
        <v>42267</v>
      </c>
      <c r="D6358" s="28">
        <v>0.30370783751854546</v>
      </c>
      <c r="E6358" s="28">
        <v>2</v>
      </c>
      <c r="F6358" s="27">
        <v>42998</v>
      </c>
      <c r="G6358" s="28">
        <v>0.29089293845965547</v>
      </c>
      <c r="H6358" s="28">
        <v>2</v>
      </c>
      <c r="I6358" s="28">
        <v>0.4</v>
      </c>
      <c r="J6358" s="28">
        <v>0.64187443219440232</v>
      </c>
      <c r="K6358" s="28">
        <v>4</v>
      </c>
      <c r="L6358" s="28">
        <v>5625</v>
      </c>
      <c r="M6358" s="29">
        <v>0</v>
      </c>
    </row>
    <row r="6359" spans="1:13" x14ac:dyDescent="0.3">
      <c r="A6359">
        <v>6355</v>
      </c>
      <c r="B6359" s="29">
        <v>2015</v>
      </c>
      <c r="C6359" s="27">
        <v>42239</v>
      </c>
      <c r="D6359" s="28">
        <v>0.23535138326215699</v>
      </c>
      <c r="E6359" s="28">
        <v>1</v>
      </c>
      <c r="F6359" s="27">
        <v>42605</v>
      </c>
      <c r="G6359" s="28">
        <v>0.89662107377255351</v>
      </c>
      <c r="H6359" s="28">
        <v>3</v>
      </c>
      <c r="I6359" s="28">
        <v>0.48000000000000004</v>
      </c>
      <c r="J6359" s="28">
        <v>0.30457660949973242</v>
      </c>
      <c r="K6359" s="28">
        <v>2</v>
      </c>
      <c r="L6359" s="28">
        <v>4375</v>
      </c>
      <c r="M6359" s="29">
        <v>3</v>
      </c>
    </row>
    <row r="6360" spans="1:13" x14ac:dyDescent="0.3">
      <c r="A6360">
        <v>6356</v>
      </c>
      <c r="B6360" s="29">
        <v>2015</v>
      </c>
      <c r="C6360" s="27">
        <v>42256</v>
      </c>
      <c r="D6360" s="28">
        <v>0.88211586278398857</v>
      </c>
      <c r="E6360" s="28">
        <v>4</v>
      </c>
      <c r="F6360" s="27">
        <v>43717</v>
      </c>
      <c r="G6360" s="28">
        <v>0.60791145992808115</v>
      </c>
      <c r="H6360" s="28">
        <v>2</v>
      </c>
      <c r="I6360" s="28">
        <v>0.4</v>
      </c>
      <c r="J6360" s="28">
        <v>0.8576505686623207</v>
      </c>
      <c r="K6360" s="28">
        <v>5</v>
      </c>
      <c r="L6360" s="28">
        <v>6250</v>
      </c>
      <c r="M6360" s="29">
        <v>2</v>
      </c>
    </row>
    <row r="6361" spans="1:13" x14ac:dyDescent="0.3">
      <c r="A6361">
        <v>6357</v>
      </c>
      <c r="B6361" s="29">
        <v>2015</v>
      </c>
      <c r="C6361" s="27">
        <v>42078</v>
      </c>
      <c r="D6361" s="28">
        <v>0.82016665122358745</v>
      </c>
      <c r="E6361" s="28">
        <v>4</v>
      </c>
      <c r="F6361" s="27">
        <v>43539</v>
      </c>
      <c r="G6361" s="28">
        <v>0.86083043249827251</v>
      </c>
      <c r="H6361" s="28">
        <v>3</v>
      </c>
      <c r="I6361" s="28">
        <v>0.48000000000000004</v>
      </c>
      <c r="J6361" s="28">
        <v>0.54773244444108704</v>
      </c>
      <c r="K6361" s="28">
        <v>3</v>
      </c>
      <c r="L6361" s="28">
        <v>5000</v>
      </c>
      <c r="M6361" s="29">
        <v>3</v>
      </c>
    </row>
    <row r="6362" spans="1:13" x14ac:dyDescent="0.3">
      <c r="A6362">
        <v>6358</v>
      </c>
      <c r="B6362" s="29">
        <v>2015</v>
      </c>
      <c r="C6362" s="27">
        <v>42218</v>
      </c>
      <c r="D6362" s="28">
        <v>0.19930731583508488</v>
      </c>
      <c r="E6362" s="28">
        <v>1</v>
      </c>
      <c r="F6362" s="27">
        <v>42584</v>
      </c>
      <c r="G6362" s="28">
        <v>0.81546397788741209</v>
      </c>
      <c r="H6362" s="28">
        <v>3</v>
      </c>
      <c r="I6362" s="28">
        <v>0.48000000000000004</v>
      </c>
      <c r="J6362" s="28">
        <v>0.84274702178393812</v>
      </c>
      <c r="K6362" s="28">
        <v>5</v>
      </c>
      <c r="L6362" s="28">
        <v>6250</v>
      </c>
      <c r="M6362" s="29">
        <v>1</v>
      </c>
    </row>
    <row r="6363" spans="1:13" x14ac:dyDescent="0.3">
      <c r="A6363">
        <v>6359</v>
      </c>
      <c r="B6363" s="29">
        <v>2015</v>
      </c>
      <c r="C6363" s="27">
        <v>42149</v>
      </c>
      <c r="D6363" s="28">
        <v>0.2080867015407889</v>
      </c>
      <c r="E6363" s="28">
        <v>1</v>
      </c>
      <c r="F6363" s="27">
        <v>42515</v>
      </c>
      <c r="G6363" s="28">
        <v>0.50793558528611993</v>
      </c>
      <c r="H6363" s="28">
        <v>2</v>
      </c>
      <c r="I6363" s="28">
        <v>0.4</v>
      </c>
      <c r="J6363" s="28">
        <v>0.22106291836913683</v>
      </c>
      <c r="K6363" s="28">
        <v>2</v>
      </c>
      <c r="L6363" s="28">
        <v>4375</v>
      </c>
      <c r="M6363" s="29">
        <v>0</v>
      </c>
    </row>
    <row r="6364" spans="1:13" x14ac:dyDescent="0.3">
      <c r="A6364">
        <v>6360</v>
      </c>
      <c r="B6364" s="29">
        <v>2015</v>
      </c>
      <c r="C6364" s="27">
        <v>42132</v>
      </c>
      <c r="D6364" s="28">
        <v>0.17048955163548962</v>
      </c>
      <c r="E6364" s="28">
        <v>1</v>
      </c>
      <c r="F6364" s="27">
        <v>42498</v>
      </c>
      <c r="G6364" s="28">
        <v>0.12949522722624285</v>
      </c>
      <c r="H6364" s="28">
        <v>1</v>
      </c>
      <c r="I6364" s="28">
        <v>0.32</v>
      </c>
      <c r="J6364" s="28">
        <v>0.38207465109116645</v>
      </c>
      <c r="K6364" s="28">
        <v>2</v>
      </c>
      <c r="L6364" s="28">
        <v>4375</v>
      </c>
      <c r="M6364" s="29">
        <v>0</v>
      </c>
    </row>
    <row r="6365" spans="1:13" x14ac:dyDescent="0.3">
      <c r="A6365">
        <v>6361</v>
      </c>
      <c r="B6365" s="29">
        <v>2015</v>
      </c>
      <c r="C6365" s="27">
        <v>42280</v>
      </c>
      <c r="D6365" s="28">
        <v>0.76463080599762334</v>
      </c>
      <c r="E6365" s="28">
        <v>4</v>
      </c>
      <c r="F6365" s="27">
        <v>43741</v>
      </c>
      <c r="G6365" s="28">
        <v>0.50267700107634372</v>
      </c>
      <c r="H6365" s="28">
        <v>2</v>
      </c>
      <c r="I6365" s="28">
        <v>0.4</v>
      </c>
      <c r="J6365" s="28">
        <v>0.35476942281472412</v>
      </c>
      <c r="K6365" s="28">
        <v>2</v>
      </c>
      <c r="L6365" s="28">
        <v>4375</v>
      </c>
      <c r="M6365" s="29">
        <v>2</v>
      </c>
    </row>
    <row r="6366" spans="1:13" x14ac:dyDescent="0.3">
      <c r="A6366">
        <v>6362</v>
      </c>
      <c r="B6366" s="29">
        <v>2015</v>
      </c>
      <c r="C6366" s="27">
        <v>42204</v>
      </c>
      <c r="D6366" s="28">
        <v>0.77252865426580086</v>
      </c>
      <c r="E6366" s="28">
        <v>4</v>
      </c>
      <c r="F6366" s="27">
        <v>43665</v>
      </c>
      <c r="G6366" s="28">
        <v>0.200829089951719</v>
      </c>
      <c r="H6366" s="28">
        <v>1</v>
      </c>
      <c r="I6366" s="28">
        <v>0.32</v>
      </c>
      <c r="J6366" s="28">
        <v>0.51337124634705489</v>
      </c>
      <c r="K6366" s="28">
        <v>3</v>
      </c>
      <c r="L6366" s="28">
        <v>5000</v>
      </c>
      <c r="M6366" s="29">
        <v>1</v>
      </c>
    </row>
    <row r="6367" spans="1:13" x14ac:dyDescent="0.3">
      <c r="A6367">
        <v>6363</v>
      </c>
      <c r="B6367" s="29">
        <v>2015</v>
      </c>
      <c r="C6367" s="27">
        <v>42208</v>
      </c>
      <c r="D6367" s="28">
        <v>0.15428941556346587</v>
      </c>
      <c r="E6367" s="28">
        <v>1</v>
      </c>
      <c r="F6367" s="27">
        <v>42574</v>
      </c>
      <c r="G6367" s="28">
        <v>0.19168209126738089</v>
      </c>
      <c r="H6367" s="28">
        <v>1</v>
      </c>
      <c r="I6367" s="28">
        <v>0.32</v>
      </c>
      <c r="J6367" s="28">
        <v>0.54514837401094596</v>
      </c>
      <c r="K6367" s="28">
        <v>3</v>
      </c>
      <c r="L6367" s="28">
        <v>5000</v>
      </c>
      <c r="M6367" s="29">
        <v>0</v>
      </c>
    </row>
    <row r="6368" spans="1:13" x14ac:dyDescent="0.3">
      <c r="A6368">
        <v>6364</v>
      </c>
      <c r="B6368" s="29">
        <v>2015</v>
      </c>
      <c r="C6368" s="27">
        <v>42018</v>
      </c>
      <c r="D6368" s="28">
        <v>0.69290297882718266</v>
      </c>
      <c r="E6368" s="28">
        <v>4</v>
      </c>
      <c r="F6368" s="27">
        <v>43479</v>
      </c>
      <c r="G6368" s="28">
        <v>0.78229840526827776</v>
      </c>
      <c r="H6368" s="28">
        <v>3</v>
      </c>
      <c r="I6368" s="28">
        <v>0.48000000000000004</v>
      </c>
      <c r="J6368" s="28">
        <v>0.63145042978867871</v>
      </c>
      <c r="K6368" s="28">
        <v>4</v>
      </c>
      <c r="L6368" s="28">
        <v>5625</v>
      </c>
      <c r="M6368" s="29">
        <v>2</v>
      </c>
    </row>
    <row r="6369" spans="1:13" x14ac:dyDescent="0.3">
      <c r="A6369">
        <v>6365</v>
      </c>
      <c r="B6369" s="29">
        <v>2015</v>
      </c>
      <c r="C6369" s="27">
        <v>42347</v>
      </c>
      <c r="D6369" s="28">
        <v>0.61608752261831912</v>
      </c>
      <c r="E6369" s="28">
        <v>4</v>
      </c>
      <c r="F6369" s="27">
        <v>43808</v>
      </c>
      <c r="G6369" s="28">
        <v>0.30313187739417013</v>
      </c>
      <c r="H6369" s="28">
        <v>2</v>
      </c>
      <c r="I6369" s="28">
        <v>0.4</v>
      </c>
      <c r="J6369" s="28">
        <v>0.77249993392963856</v>
      </c>
      <c r="K6369" s="28">
        <v>5</v>
      </c>
      <c r="L6369" s="28">
        <v>6250</v>
      </c>
      <c r="M6369" s="29">
        <v>0</v>
      </c>
    </row>
    <row r="6370" spans="1:13" x14ac:dyDescent="0.3">
      <c r="A6370">
        <v>6366</v>
      </c>
      <c r="B6370" s="29">
        <v>2015</v>
      </c>
      <c r="C6370" s="27">
        <v>42211</v>
      </c>
      <c r="D6370" s="28">
        <v>0.79349813832611016</v>
      </c>
      <c r="E6370" s="28">
        <v>4</v>
      </c>
      <c r="F6370" s="27">
        <v>43672</v>
      </c>
      <c r="G6370" s="28">
        <v>0.86890149792114313</v>
      </c>
      <c r="H6370" s="28">
        <v>3</v>
      </c>
      <c r="I6370" s="28">
        <v>0.48000000000000004</v>
      </c>
      <c r="J6370" s="28">
        <v>0.75406841255384061</v>
      </c>
      <c r="K6370" s="28">
        <v>5</v>
      </c>
      <c r="L6370" s="28">
        <v>6250</v>
      </c>
      <c r="M6370" s="29">
        <v>1</v>
      </c>
    </row>
    <row r="6371" spans="1:13" x14ac:dyDescent="0.3">
      <c r="A6371">
        <v>6367</v>
      </c>
      <c r="B6371" s="29">
        <v>2015</v>
      </c>
      <c r="C6371" s="27">
        <v>42260</v>
      </c>
      <c r="D6371" s="28">
        <v>0.19548470570704612</v>
      </c>
      <c r="E6371" s="28">
        <v>1</v>
      </c>
      <c r="F6371" s="27">
        <v>42626</v>
      </c>
      <c r="G6371" s="28">
        <v>0.92609313149144445</v>
      </c>
      <c r="H6371" s="28">
        <v>3</v>
      </c>
      <c r="I6371" s="28">
        <v>0.48000000000000004</v>
      </c>
      <c r="J6371" s="28">
        <v>4.3188931407398545E-3</v>
      </c>
      <c r="K6371" s="28">
        <v>1</v>
      </c>
      <c r="L6371" s="28">
        <v>3750</v>
      </c>
      <c r="M6371" s="29">
        <v>1</v>
      </c>
    </row>
    <row r="6372" spans="1:13" x14ac:dyDescent="0.3">
      <c r="A6372">
        <v>6368</v>
      </c>
      <c r="B6372" s="29">
        <v>2015</v>
      </c>
      <c r="C6372" s="27">
        <v>42107</v>
      </c>
      <c r="D6372" s="28">
        <v>0.97885297258975446</v>
      </c>
      <c r="E6372" s="28">
        <v>4</v>
      </c>
      <c r="F6372" s="27">
        <v>43568</v>
      </c>
      <c r="G6372" s="28">
        <v>0.27866988097462764</v>
      </c>
      <c r="H6372" s="28">
        <v>1</v>
      </c>
      <c r="I6372" s="28">
        <v>0.32</v>
      </c>
      <c r="J6372" s="28">
        <v>0.29444592298133165</v>
      </c>
      <c r="K6372" s="28">
        <v>2</v>
      </c>
      <c r="L6372" s="28">
        <v>4375</v>
      </c>
      <c r="M6372" s="29">
        <v>1</v>
      </c>
    </row>
    <row r="6373" spans="1:13" x14ac:dyDescent="0.3">
      <c r="A6373">
        <v>6369</v>
      </c>
      <c r="B6373" s="29">
        <v>2015</v>
      </c>
      <c r="C6373" s="27">
        <v>42221</v>
      </c>
      <c r="D6373" s="28">
        <v>0.97364667940589666</v>
      </c>
      <c r="E6373" s="28">
        <v>4</v>
      </c>
      <c r="F6373" s="27">
        <v>43682</v>
      </c>
      <c r="G6373" s="28">
        <v>0.56216614494364781</v>
      </c>
      <c r="H6373" s="28">
        <v>2</v>
      </c>
      <c r="I6373" s="28">
        <v>0.4</v>
      </c>
      <c r="J6373" s="28">
        <v>0.35760766126356891</v>
      </c>
      <c r="K6373" s="28">
        <v>2</v>
      </c>
      <c r="L6373" s="28">
        <v>4375</v>
      </c>
      <c r="M6373" s="29">
        <v>2</v>
      </c>
    </row>
    <row r="6374" spans="1:13" x14ac:dyDescent="0.3">
      <c r="A6374">
        <v>6370</v>
      </c>
      <c r="B6374" s="29">
        <v>2015</v>
      </c>
      <c r="C6374" s="27">
        <v>42296</v>
      </c>
      <c r="D6374" s="28">
        <v>0.50495966468722853</v>
      </c>
      <c r="E6374" s="28">
        <v>3</v>
      </c>
      <c r="F6374" s="27">
        <v>43392</v>
      </c>
      <c r="G6374" s="28">
        <v>0.99106198189449979</v>
      </c>
      <c r="H6374" s="28">
        <v>3</v>
      </c>
      <c r="I6374" s="28">
        <v>0.48000000000000004</v>
      </c>
      <c r="J6374" s="28">
        <v>0.46189443595303736</v>
      </c>
      <c r="K6374" s="28">
        <v>3</v>
      </c>
      <c r="L6374" s="28">
        <v>5000</v>
      </c>
      <c r="M6374" s="29">
        <v>0</v>
      </c>
    </row>
    <row r="6375" spans="1:13" x14ac:dyDescent="0.3">
      <c r="A6375">
        <v>6371</v>
      </c>
      <c r="B6375" s="29">
        <v>2015</v>
      </c>
      <c r="C6375" s="27">
        <v>42211</v>
      </c>
      <c r="D6375" s="28">
        <v>0.62280980534329389</v>
      </c>
      <c r="E6375" s="28">
        <v>4</v>
      </c>
      <c r="F6375" s="27">
        <v>43672</v>
      </c>
      <c r="G6375" s="28">
        <v>0.36588262671506699</v>
      </c>
      <c r="H6375" s="28">
        <v>2</v>
      </c>
      <c r="I6375" s="28">
        <v>0.4</v>
      </c>
      <c r="J6375" s="28">
        <v>0.26640065621450926</v>
      </c>
      <c r="K6375" s="28">
        <v>2</v>
      </c>
      <c r="L6375" s="28">
        <v>4375</v>
      </c>
      <c r="M6375" s="29">
        <v>0</v>
      </c>
    </row>
    <row r="6376" spans="1:13" x14ac:dyDescent="0.3">
      <c r="A6376">
        <v>6372</v>
      </c>
      <c r="B6376" s="29">
        <v>2015</v>
      </c>
      <c r="C6376" s="27">
        <v>42182</v>
      </c>
      <c r="D6376" s="28">
        <v>0.88948305938149519</v>
      </c>
      <c r="E6376" s="28">
        <v>4</v>
      </c>
      <c r="F6376" s="27">
        <v>43643</v>
      </c>
      <c r="G6376" s="28">
        <v>0.54926550752800718</v>
      </c>
      <c r="H6376" s="28">
        <v>2</v>
      </c>
      <c r="I6376" s="28">
        <v>0.4</v>
      </c>
      <c r="J6376" s="28">
        <v>0.97446829786076949</v>
      </c>
      <c r="K6376" s="28">
        <v>5</v>
      </c>
      <c r="L6376" s="28">
        <v>6250</v>
      </c>
      <c r="M6376" s="29">
        <v>0</v>
      </c>
    </row>
    <row r="6377" spans="1:13" x14ac:dyDescent="0.3">
      <c r="A6377">
        <v>6373</v>
      </c>
      <c r="B6377" s="29">
        <v>2015</v>
      </c>
      <c r="C6377" s="27">
        <v>42011</v>
      </c>
      <c r="D6377" s="28">
        <v>0.86689538490503182</v>
      </c>
      <c r="E6377" s="28">
        <v>4</v>
      </c>
      <c r="F6377" s="27">
        <v>43472</v>
      </c>
      <c r="G6377" s="28">
        <v>0.23747327300808818</v>
      </c>
      <c r="H6377" s="28">
        <v>1</v>
      </c>
      <c r="I6377" s="28">
        <v>0.32</v>
      </c>
      <c r="J6377" s="28">
        <v>0.37835191716222705</v>
      </c>
      <c r="K6377" s="28">
        <v>2</v>
      </c>
      <c r="L6377" s="28">
        <v>4375</v>
      </c>
      <c r="M6377" s="29">
        <v>1</v>
      </c>
    </row>
    <row r="6378" spans="1:13" x14ac:dyDescent="0.3">
      <c r="A6378">
        <v>6374</v>
      </c>
      <c r="B6378" s="29">
        <v>2015</v>
      </c>
      <c r="C6378" s="27">
        <v>42051</v>
      </c>
      <c r="D6378" s="28">
        <v>0.58252124640534042</v>
      </c>
      <c r="E6378" s="28">
        <v>4</v>
      </c>
      <c r="F6378" s="27">
        <v>43512</v>
      </c>
      <c r="G6378" s="28">
        <v>6.3495955463781617E-2</v>
      </c>
      <c r="H6378" s="28">
        <v>1</v>
      </c>
      <c r="I6378" s="28">
        <v>0.32</v>
      </c>
      <c r="J6378" s="28">
        <v>0.37789304114072353</v>
      </c>
      <c r="K6378" s="28">
        <v>2</v>
      </c>
      <c r="L6378" s="28">
        <v>4375</v>
      </c>
      <c r="M6378" s="29">
        <v>0</v>
      </c>
    </row>
    <row r="6379" spans="1:13" x14ac:dyDescent="0.3">
      <c r="A6379">
        <v>6375</v>
      </c>
      <c r="B6379" s="29">
        <v>2015</v>
      </c>
      <c r="C6379" s="27">
        <v>42158</v>
      </c>
      <c r="D6379" s="28">
        <v>0.58796359884891169</v>
      </c>
      <c r="E6379" s="28">
        <v>4</v>
      </c>
      <c r="F6379" s="27">
        <v>43619</v>
      </c>
      <c r="G6379" s="28">
        <v>0.33759037213441179</v>
      </c>
      <c r="H6379" s="28">
        <v>2</v>
      </c>
      <c r="I6379" s="28">
        <v>0.4</v>
      </c>
      <c r="J6379" s="28">
        <v>0.53511120046586602</v>
      </c>
      <c r="K6379" s="28">
        <v>3</v>
      </c>
      <c r="L6379" s="28">
        <v>5000</v>
      </c>
      <c r="M6379" s="29">
        <v>3</v>
      </c>
    </row>
    <row r="6380" spans="1:13" x14ac:dyDescent="0.3">
      <c r="A6380">
        <v>6376</v>
      </c>
      <c r="B6380" s="29">
        <v>2015</v>
      </c>
      <c r="C6380" s="27">
        <v>42174</v>
      </c>
      <c r="D6380" s="28">
        <v>6.1943105110076058E-2</v>
      </c>
      <c r="E6380" s="28">
        <v>1</v>
      </c>
      <c r="F6380" s="27">
        <v>42540</v>
      </c>
      <c r="G6380" s="28">
        <v>3.9291571096444433E-2</v>
      </c>
      <c r="H6380" s="28">
        <v>1</v>
      </c>
      <c r="I6380" s="28">
        <v>0.32</v>
      </c>
      <c r="J6380" s="28">
        <v>0.65160957200196135</v>
      </c>
      <c r="K6380" s="28">
        <v>4</v>
      </c>
      <c r="L6380" s="28">
        <v>5625</v>
      </c>
      <c r="M6380" s="29">
        <v>0</v>
      </c>
    </row>
    <row r="6381" spans="1:13" x14ac:dyDescent="0.3">
      <c r="A6381">
        <v>6377</v>
      </c>
      <c r="B6381" s="29">
        <v>2015</v>
      </c>
      <c r="C6381" s="27">
        <v>42108</v>
      </c>
      <c r="D6381" s="28">
        <v>0.4155481199051122</v>
      </c>
      <c r="E6381" s="28">
        <v>2</v>
      </c>
      <c r="F6381" s="27">
        <v>42839</v>
      </c>
      <c r="G6381" s="28">
        <v>0.67806845671920035</v>
      </c>
      <c r="H6381" s="28">
        <v>3</v>
      </c>
      <c r="I6381" s="28">
        <v>0.48000000000000004</v>
      </c>
      <c r="J6381" s="28">
        <v>0.34856005439840243</v>
      </c>
      <c r="K6381" s="28">
        <v>2</v>
      </c>
      <c r="L6381" s="28">
        <v>4375</v>
      </c>
      <c r="M6381" s="29">
        <v>1</v>
      </c>
    </row>
    <row r="6382" spans="1:13" x14ac:dyDescent="0.3">
      <c r="A6382">
        <v>6378</v>
      </c>
      <c r="B6382" s="29">
        <v>2015</v>
      </c>
      <c r="C6382" s="27">
        <v>42061</v>
      </c>
      <c r="D6382" s="28">
        <v>0.37387055153282389</v>
      </c>
      <c r="E6382" s="28">
        <v>2</v>
      </c>
      <c r="F6382" s="27">
        <v>42792</v>
      </c>
      <c r="G6382" s="28">
        <v>2.0242570854327679E-2</v>
      </c>
      <c r="H6382" s="28">
        <v>1</v>
      </c>
      <c r="I6382" s="28">
        <v>0.32</v>
      </c>
      <c r="J6382" s="28">
        <v>0.33831711496214345</v>
      </c>
      <c r="K6382" s="28">
        <v>2</v>
      </c>
      <c r="L6382" s="28">
        <v>4375</v>
      </c>
      <c r="M6382" s="29">
        <v>0</v>
      </c>
    </row>
    <row r="6383" spans="1:13" x14ac:dyDescent="0.3">
      <c r="A6383">
        <v>6379</v>
      </c>
      <c r="B6383" s="29">
        <v>2015</v>
      </c>
      <c r="C6383" s="27">
        <v>42064</v>
      </c>
      <c r="D6383" s="28">
        <v>0.41760019548536786</v>
      </c>
      <c r="E6383" s="28">
        <v>2</v>
      </c>
      <c r="F6383" s="27">
        <v>42795</v>
      </c>
      <c r="G6383" s="28">
        <v>0.49318042156489073</v>
      </c>
      <c r="H6383" s="28">
        <v>2</v>
      </c>
      <c r="I6383" s="28">
        <v>0.4</v>
      </c>
      <c r="J6383" s="28">
        <v>0.30749456606618686</v>
      </c>
      <c r="K6383" s="28">
        <v>2</v>
      </c>
      <c r="L6383" s="28">
        <v>4375</v>
      </c>
      <c r="M6383" s="29">
        <v>1</v>
      </c>
    </row>
    <row r="6384" spans="1:13" x14ac:dyDescent="0.3">
      <c r="A6384">
        <v>6380</v>
      </c>
      <c r="B6384" s="29">
        <v>2015</v>
      </c>
      <c r="C6384" s="27">
        <v>42167</v>
      </c>
      <c r="D6384" s="28">
        <v>0.76754754188313667</v>
      </c>
      <c r="E6384" s="28">
        <v>4</v>
      </c>
      <c r="F6384" s="27">
        <v>43628</v>
      </c>
      <c r="G6384" s="28">
        <v>0.64917481694466428</v>
      </c>
      <c r="H6384" s="28">
        <v>3</v>
      </c>
      <c r="I6384" s="28">
        <v>0.48000000000000004</v>
      </c>
      <c r="J6384" s="28">
        <v>0.28083006705069302</v>
      </c>
      <c r="K6384" s="28">
        <v>2</v>
      </c>
      <c r="L6384" s="28">
        <v>4375</v>
      </c>
      <c r="M6384" s="29">
        <v>2</v>
      </c>
    </row>
    <row r="6385" spans="1:13" x14ac:dyDescent="0.3">
      <c r="A6385">
        <v>6381</v>
      </c>
      <c r="B6385" s="29">
        <v>2015</v>
      </c>
      <c r="C6385" s="27">
        <v>42078</v>
      </c>
      <c r="D6385" s="28">
        <v>0.53438781934788271</v>
      </c>
      <c r="E6385" s="28">
        <v>3</v>
      </c>
      <c r="F6385" s="27">
        <v>43174</v>
      </c>
      <c r="G6385" s="28">
        <v>0.60500543881200242</v>
      </c>
      <c r="H6385" s="28">
        <v>2</v>
      </c>
      <c r="I6385" s="28">
        <v>0.4</v>
      </c>
      <c r="J6385" s="28">
        <v>0.46482205661068066</v>
      </c>
      <c r="K6385" s="28">
        <v>3</v>
      </c>
      <c r="L6385" s="28">
        <v>5000</v>
      </c>
      <c r="M6385" s="29">
        <v>1</v>
      </c>
    </row>
    <row r="6386" spans="1:13" x14ac:dyDescent="0.3">
      <c r="A6386">
        <v>6382</v>
      </c>
      <c r="B6386" s="29">
        <v>2015</v>
      </c>
      <c r="C6386" s="27">
        <v>42178</v>
      </c>
      <c r="D6386" s="28">
        <v>0.51748109283211763</v>
      </c>
      <c r="E6386" s="28">
        <v>3</v>
      </c>
      <c r="F6386" s="27">
        <v>43274</v>
      </c>
      <c r="G6386" s="28">
        <v>0.89660028479967335</v>
      </c>
      <c r="H6386" s="28">
        <v>3</v>
      </c>
      <c r="I6386" s="28">
        <v>0.48000000000000004</v>
      </c>
      <c r="J6386" s="28">
        <v>0.62602382815746693</v>
      </c>
      <c r="K6386" s="28">
        <v>4</v>
      </c>
      <c r="L6386" s="28">
        <v>5625</v>
      </c>
      <c r="M6386" s="29">
        <v>0</v>
      </c>
    </row>
    <row r="6387" spans="1:13" x14ac:dyDescent="0.3">
      <c r="A6387">
        <v>6383</v>
      </c>
      <c r="B6387" s="29">
        <v>2015</v>
      </c>
      <c r="C6387" s="27">
        <v>42219</v>
      </c>
      <c r="D6387" s="28">
        <v>0.13122306399912087</v>
      </c>
      <c r="E6387" s="28">
        <v>1</v>
      </c>
      <c r="F6387" s="27">
        <v>42585</v>
      </c>
      <c r="G6387" s="28">
        <v>0.65671370157819575</v>
      </c>
      <c r="H6387" s="28">
        <v>3</v>
      </c>
      <c r="I6387" s="28">
        <v>0.48000000000000004</v>
      </c>
      <c r="J6387" s="28">
        <v>0.56337636589071405</v>
      </c>
      <c r="K6387" s="28">
        <v>3</v>
      </c>
      <c r="L6387" s="28">
        <v>5000</v>
      </c>
      <c r="M6387" s="29">
        <v>2</v>
      </c>
    </row>
    <row r="6388" spans="1:13" x14ac:dyDescent="0.3">
      <c r="A6388">
        <v>6384</v>
      </c>
      <c r="B6388" s="29">
        <v>2015</v>
      </c>
      <c r="C6388" s="27">
        <v>42244</v>
      </c>
      <c r="D6388" s="28">
        <v>0.94911291102183026</v>
      </c>
      <c r="E6388" s="28">
        <v>4</v>
      </c>
      <c r="F6388" s="27">
        <v>43705</v>
      </c>
      <c r="G6388" s="28">
        <v>5.0838894043740646E-2</v>
      </c>
      <c r="H6388" s="28">
        <v>1</v>
      </c>
      <c r="I6388" s="28">
        <v>0.32</v>
      </c>
      <c r="J6388" s="28">
        <v>0.50537602718754693</v>
      </c>
      <c r="K6388" s="28">
        <v>3</v>
      </c>
      <c r="L6388" s="28">
        <v>5000</v>
      </c>
      <c r="M6388" s="29">
        <v>1</v>
      </c>
    </row>
    <row r="6389" spans="1:13" x14ac:dyDescent="0.3">
      <c r="A6389">
        <v>6385</v>
      </c>
      <c r="B6389" s="29">
        <v>2015</v>
      </c>
      <c r="C6389" s="27">
        <v>42318</v>
      </c>
      <c r="D6389" s="28">
        <v>0.53522750241858985</v>
      </c>
      <c r="E6389" s="28">
        <v>3</v>
      </c>
      <c r="F6389" s="27">
        <v>43414</v>
      </c>
      <c r="G6389" s="28">
        <v>0.38829796065500388</v>
      </c>
      <c r="H6389" s="28">
        <v>2</v>
      </c>
      <c r="I6389" s="28">
        <v>0.4</v>
      </c>
      <c r="J6389" s="28">
        <v>0.83206275709498945</v>
      </c>
      <c r="K6389" s="28">
        <v>5</v>
      </c>
      <c r="L6389" s="28">
        <v>6250</v>
      </c>
      <c r="M6389" s="29">
        <v>1</v>
      </c>
    </row>
    <row r="6390" spans="1:13" x14ac:dyDescent="0.3">
      <c r="A6390">
        <v>6386</v>
      </c>
      <c r="B6390" s="29">
        <v>2015</v>
      </c>
      <c r="C6390" s="27">
        <v>42175</v>
      </c>
      <c r="D6390" s="28">
        <v>0.60924033459744897</v>
      </c>
      <c r="E6390" s="28">
        <v>4</v>
      </c>
      <c r="F6390" s="27">
        <v>43636</v>
      </c>
      <c r="G6390" s="28">
        <v>0.93837085226781902</v>
      </c>
      <c r="H6390" s="28">
        <v>3</v>
      </c>
      <c r="I6390" s="28">
        <v>0.48000000000000004</v>
      </c>
      <c r="J6390" s="28">
        <v>0.13705396223658128</v>
      </c>
      <c r="K6390" s="28">
        <v>1</v>
      </c>
      <c r="L6390" s="28">
        <v>3750</v>
      </c>
      <c r="M6390" s="29">
        <v>3</v>
      </c>
    </row>
    <row r="6391" spans="1:13" x14ac:dyDescent="0.3">
      <c r="A6391">
        <v>6387</v>
      </c>
      <c r="B6391" s="29">
        <v>2015</v>
      </c>
      <c r="C6391" s="27">
        <v>42269</v>
      </c>
      <c r="D6391" s="28">
        <v>0.91509967744448384</v>
      </c>
      <c r="E6391" s="28">
        <v>4</v>
      </c>
      <c r="F6391" s="27">
        <v>43730</v>
      </c>
      <c r="G6391" s="28">
        <v>0.83849562259074018</v>
      </c>
      <c r="H6391" s="28">
        <v>3</v>
      </c>
      <c r="I6391" s="28">
        <v>0.48000000000000004</v>
      </c>
      <c r="J6391" s="28">
        <v>0.30972608142456848</v>
      </c>
      <c r="K6391" s="28">
        <v>2</v>
      </c>
      <c r="L6391" s="28">
        <v>4375</v>
      </c>
      <c r="M6391" s="29">
        <v>1</v>
      </c>
    </row>
    <row r="6392" spans="1:13" x14ac:dyDescent="0.3">
      <c r="A6392">
        <v>6388</v>
      </c>
      <c r="B6392" s="29">
        <v>2015</v>
      </c>
      <c r="C6392" s="27">
        <v>42220</v>
      </c>
      <c r="D6392" s="28">
        <v>0.81174371409771318</v>
      </c>
      <c r="E6392" s="28">
        <v>4</v>
      </c>
      <c r="F6392" s="27">
        <v>43681</v>
      </c>
      <c r="G6392" s="28">
        <v>0.16831056910401609</v>
      </c>
      <c r="H6392" s="28">
        <v>1</v>
      </c>
      <c r="I6392" s="28">
        <v>0.32</v>
      </c>
      <c r="J6392" s="28">
        <v>0.71942218929440571</v>
      </c>
      <c r="K6392" s="28">
        <v>5</v>
      </c>
      <c r="L6392" s="28">
        <v>6250</v>
      </c>
      <c r="M6392" s="29">
        <v>1</v>
      </c>
    </row>
    <row r="6393" spans="1:13" x14ac:dyDescent="0.3">
      <c r="A6393">
        <v>6389</v>
      </c>
      <c r="B6393" s="29">
        <v>2015</v>
      </c>
      <c r="C6393" s="27">
        <v>42146</v>
      </c>
      <c r="D6393" s="28">
        <v>0.27295601734923525</v>
      </c>
      <c r="E6393" s="28">
        <v>2</v>
      </c>
      <c r="F6393" s="27">
        <v>42877</v>
      </c>
      <c r="G6393" s="28">
        <v>0.89846225762460608</v>
      </c>
      <c r="H6393" s="28">
        <v>3</v>
      </c>
      <c r="I6393" s="28">
        <v>0.48000000000000004</v>
      </c>
      <c r="J6393" s="28">
        <v>0.78495288592220425</v>
      </c>
      <c r="K6393" s="28">
        <v>5</v>
      </c>
      <c r="L6393" s="28">
        <v>6250</v>
      </c>
      <c r="M6393" s="29">
        <v>1</v>
      </c>
    </row>
    <row r="6394" spans="1:13" x14ac:dyDescent="0.3">
      <c r="A6394">
        <v>6390</v>
      </c>
      <c r="B6394" s="29">
        <v>2015</v>
      </c>
      <c r="C6394" s="27">
        <v>42035</v>
      </c>
      <c r="D6394" s="28">
        <v>0.98479807762914839</v>
      </c>
      <c r="E6394" s="28">
        <v>4</v>
      </c>
      <c r="F6394" s="27">
        <v>43496</v>
      </c>
      <c r="G6394" s="28">
        <v>0.46402426804056307</v>
      </c>
      <c r="H6394" s="28">
        <v>2</v>
      </c>
      <c r="I6394" s="28">
        <v>0.4</v>
      </c>
      <c r="J6394" s="28">
        <v>0.83100360734635037</v>
      </c>
      <c r="K6394" s="28">
        <v>5</v>
      </c>
      <c r="L6394" s="28">
        <v>6250</v>
      </c>
      <c r="M6394" s="29">
        <v>4</v>
      </c>
    </row>
    <row r="6395" spans="1:13" x14ac:dyDescent="0.3">
      <c r="A6395">
        <v>6391</v>
      </c>
      <c r="B6395" s="29">
        <v>2015</v>
      </c>
      <c r="C6395" s="27">
        <v>42059</v>
      </c>
      <c r="D6395" s="28">
        <v>0.25566440299667181</v>
      </c>
      <c r="E6395" s="28">
        <v>2</v>
      </c>
      <c r="F6395" s="27">
        <v>42790</v>
      </c>
      <c r="G6395" s="28">
        <v>0.73567211121317821</v>
      </c>
      <c r="H6395" s="28">
        <v>3</v>
      </c>
      <c r="I6395" s="28">
        <v>0.48000000000000004</v>
      </c>
      <c r="J6395" s="28">
        <v>0.94819162843912375</v>
      </c>
      <c r="K6395" s="28">
        <v>5</v>
      </c>
      <c r="L6395" s="28">
        <v>6250</v>
      </c>
      <c r="M6395" s="29">
        <v>2</v>
      </c>
    </row>
    <row r="6396" spans="1:13" x14ac:dyDescent="0.3">
      <c r="A6396">
        <v>6392</v>
      </c>
      <c r="B6396" s="29">
        <v>2015</v>
      </c>
      <c r="C6396" s="27">
        <v>42364</v>
      </c>
      <c r="D6396" s="28">
        <v>0.23849927240648705</v>
      </c>
      <c r="E6396" s="28">
        <v>1</v>
      </c>
      <c r="F6396" s="27">
        <v>42730</v>
      </c>
      <c r="G6396" s="28">
        <v>0.4751126825981139</v>
      </c>
      <c r="H6396" s="28">
        <v>2</v>
      </c>
      <c r="I6396" s="28">
        <v>0.4</v>
      </c>
      <c r="J6396" s="28">
        <v>0.52306756273281452</v>
      </c>
      <c r="K6396" s="28">
        <v>3</v>
      </c>
      <c r="L6396" s="28">
        <v>5000</v>
      </c>
      <c r="M6396" s="29">
        <v>0</v>
      </c>
    </row>
    <row r="6397" spans="1:13" x14ac:dyDescent="0.3">
      <c r="A6397">
        <v>6393</v>
      </c>
      <c r="B6397" s="29">
        <v>2015</v>
      </c>
      <c r="C6397" s="27">
        <v>42066</v>
      </c>
      <c r="D6397" s="28">
        <v>0.50599299642175743</v>
      </c>
      <c r="E6397" s="28">
        <v>3</v>
      </c>
      <c r="F6397" s="27">
        <v>43162</v>
      </c>
      <c r="G6397" s="28">
        <v>0.36777948668619631</v>
      </c>
      <c r="H6397" s="28">
        <v>2</v>
      </c>
      <c r="I6397" s="28">
        <v>0.4</v>
      </c>
      <c r="J6397" s="28">
        <v>0.43391806838882985</v>
      </c>
      <c r="K6397" s="28">
        <v>3</v>
      </c>
      <c r="L6397" s="28">
        <v>5000</v>
      </c>
      <c r="M6397" s="29">
        <v>3</v>
      </c>
    </row>
    <row r="6398" spans="1:13" x14ac:dyDescent="0.3">
      <c r="A6398">
        <v>6394</v>
      </c>
      <c r="B6398" s="29">
        <v>2015</v>
      </c>
      <c r="C6398" s="27">
        <v>42096</v>
      </c>
      <c r="D6398" s="28">
        <v>0.38562627749629963</v>
      </c>
      <c r="E6398" s="28">
        <v>2</v>
      </c>
      <c r="F6398" s="27">
        <v>42827</v>
      </c>
      <c r="G6398" s="28">
        <v>0.69514336470220761</v>
      </c>
      <c r="H6398" s="28">
        <v>3</v>
      </c>
      <c r="I6398" s="28">
        <v>0.48000000000000004</v>
      </c>
      <c r="J6398" s="28">
        <v>0.48752038349503202</v>
      </c>
      <c r="K6398" s="28">
        <v>3</v>
      </c>
      <c r="L6398" s="28">
        <v>5000</v>
      </c>
      <c r="M6398" s="29">
        <v>2</v>
      </c>
    </row>
    <row r="6399" spans="1:13" x14ac:dyDescent="0.3">
      <c r="A6399">
        <v>6395</v>
      </c>
      <c r="B6399" s="29">
        <v>2015</v>
      </c>
      <c r="C6399" s="27">
        <v>42081</v>
      </c>
      <c r="D6399" s="28">
        <v>0.73103229174795725</v>
      </c>
      <c r="E6399" s="28">
        <v>4</v>
      </c>
      <c r="F6399" s="27">
        <v>43542</v>
      </c>
      <c r="G6399" s="28">
        <v>0.24444514639750747</v>
      </c>
      <c r="H6399" s="28">
        <v>1</v>
      </c>
      <c r="I6399" s="28">
        <v>0.32</v>
      </c>
      <c r="J6399" s="28">
        <v>0.5539937271914277</v>
      </c>
      <c r="K6399" s="28">
        <v>3</v>
      </c>
      <c r="L6399" s="28">
        <v>5000</v>
      </c>
      <c r="M6399" s="29">
        <v>1</v>
      </c>
    </row>
    <row r="6400" spans="1:13" x14ac:dyDescent="0.3">
      <c r="A6400">
        <v>6396</v>
      </c>
      <c r="B6400" s="29">
        <v>2015</v>
      </c>
      <c r="C6400" s="27">
        <v>42105</v>
      </c>
      <c r="D6400" s="28">
        <v>0.63879167483455979</v>
      </c>
      <c r="E6400" s="28">
        <v>4</v>
      </c>
      <c r="F6400" s="27">
        <v>43566</v>
      </c>
      <c r="G6400" s="28">
        <v>0.2713628060655997</v>
      </c>
      <c r="H6400" s="28">
        <v>1</v>
      </c>
      <c r="I6400" s="28">
        <v>0.32</v>
      </c>
      <c r="J6400" s="28">
        <v>0.12048876598170899</v>
      </c>
      <c r="K6400" s="28">
        <v>1</v>
      </c>
      <c r="L6400" s="28">
        <v>3750</v>
      </c>
      <c r="M6400" s="29">
        <v>1</v>
      </c>
    </row>
    <row r="6401" spans="1:13" x14ac:dyDescent="0.3">
      <c r="A6401">
        <v>6397</v>
      </c>
      <c r="B6401" s="29">
        <v>2015</v>
      </c>
      <c r="C6401" s="27">
        <v>42351</v>
      </c>
      <c r="D6401" s="28">
        <v>0.67433333380347604</v>
      </c>
      <c r="E6401" s="28">
        <v>4</v>
      </c>
      <c r="F6401" s="27">
        <v>43812</v>
      </c>
      <c r="G6401" s="28">
        <v>0.76535574650360672</v>
      </c>
      <c r="H6401" s="28">
        <v>3</v>
      </c>
      <c r="I6401" s="28">
        <v>0.48000000000000004</v>
      </c>
      <c r="J6401" s="28">
        <v>0.84760355073270055</v>
      </c>
      <c r="K6401" s="28">
        <v>5</v>
      </c>
      <c r="L6401" s="28">
        <v>6250</v>
      </c>
      <c r="M6401" s="29">
        <v>2</v>
      </c>
    </row>
    <row r="6402" spans="1:13" x14ac:dyDescent="0.3">
      <c r="A6402">
        <v>6398</v>
      </c>
      <c r="B6402" s="29">
        <v>2015</v>
      </c>
      <c r="C6402" s="27">
        <v>42279</v>
      </c>
      <c r="D6402" s="28">
        <v>0.53835364578300293</v>
      </c>
      <c r="E6402" s="28">
        <v>3</v>
      </c>
      <c r="F6402" s="27">
        <v>43375</v>
      </c>
      <c r="G6402" s="28">
        <v>0.34315018123166952</v>
      </c>
      <c r="H6402" s="28">
        <v>2</v>
      </c>
      <c r="I6402" s="28">
        <v>0.4</v>
      </c>
      <c r="J6402" s="28">
        <v>0.42390749254510929</v>
      </c>
      <c r="K6402" s="28">
        <v>3</v>
      </c>
      <c r="L6402" s="28">
        <v>5000</v>
      </c>
      <c r="M6402" s="29">
        <v>2</v>
      </c>
    </row>
    <row r="6403" spans="1:13" x14ac:dyDescent="0.3">
      <c r="A6403">
        <v>6399</v>
      </c>
      <c r="B6403" s="29">
        <v>2015</v>
      </c>
      <c r="C6403" s="27">
        <v>42310</v>
      </c>
      <c r="D6403" s="28">
        <v>0.22796572272843962</v>
      </c>
      <c r="E6403" s="28">
        <v>1</v>
      </c>
      <c r="F6403" s="27">
        <v>42676</v>
      </c>
      <c r="G6403" s="28">
        <v>0.36123571711020064</v>
      </c>
      <c r="H6403" s="28">
        <v>2</v>
      </c>
      <c r="I6403" s="28">
        <v>0.4</v>
      </c>
      <c r="J6403" s="28">
        <v>0.85855590840536589</v>
      </c>
      <c r="K6403" s="28">
        <v>5</v>
      </c>
      <c r="L6403" s="28">
        <v>6250</v>
      </c>
      <c r="M6403" s="29">
        <v>1</v>
      </c>
    </row>
    <row r="6404" spans="1:13" x14ac:dyDescent="0.3">
      <c r="A6404">
        <v>6400</v>
      </c>
      <c r="B6404" s="29">
        <v>2015</v>
      </c>
      <c r="C6404" s="27">
        <v>42326</v>
      </c>
      <c r="D6404" s="28">
        <v>0.60713876200388606</v>
      </c>
      <c r="E6404" s="28">
        <v>4</v>
      </c>
      <c r="F6404" s="27">
        <v>43787</v>
      </c>
      <c r="G6404" s="28">
        <v>1.9201147747181957E-2</v>
      </c>
      <c r="H6404" s="28">
        <v>1</v>
      </c>
      <c r="I6404" s="28">
        <v>0.32</v>
      </c>
      <c r="J6404" s="28">
        <v>0.65753868941382276</v>
      </c>
      <c r="K6404" s="28">
        <v>4</v>
      </c>
      <c r="L6404" s="28">
        <v>5625</v>
      </c>
      <c r="M6404" s="29">
        <v>0</v>
      </c>
    </row>
    <row r="6405" spans="1:13" x14ac:dyDescent="0.3">
      <c r="A6405">
        <v>6401</v>
      </c>
      <c r="B6405" s="29">
        <v>2015</v>
      </c>
      <c r="C6405" s="27">
        <v>42016</v>
      </c>
      <c r="D6405" s="28">
        <v>0.84611401937746444</v>
      </c>
      <c r="E6405" s="28">
        <v>4</v>
      </c>
      <c r="F6405" s="27">
        <v>43477</v>
      </c>
      <c r="G6405" s="28">
        <v>0.5387845935150144</v>
      </c>
      <c r="H6405" s="28">
        <v>2</v>
      </c>
      <c r="I6405" s="28">
        <v>0.4</v>
      </c>
      <c r="J6405" s="28">
        <v>0.34547250737339785</v>
      </c>
      <c r="K6405" s="28">
        <v>2</v>
      </c>
      <c r="L6405" s="28">
        <v>4375</v>
      </c>
      <c r="M6405" s="29">
        <v>0</v>
      </c>
    </row>
    <row r="6406" spans="1:13" x14ac:dyDescent="0.3">
      <c r="A6406">
        <v>6402</v>
      </c>
      <c r="B6406" s="29">
        <v>2015</v>
      </c>
      <c r="C6406" s="27">
        <v>42016</v>
      </c>
      <c r="D6406" s="28">
        <v>0.21434880859321415</v>
      </c>
      <c r="E6406" s="28">
        <v>1</v>
      </c>
      <c r="F6406" s="27">
        <v>42381</v>
      </c>
      <c r="G6406" s="28">
        <v>1.5921734729069992E-2</v>
      </c>
      <c r="H6406" s="28">
        <v>1</v>
      </c>
      <c r="I6406" s="28">
        <v>0.32</v>
      </c>
      <c r="J6406" s="28">
        <v>0.12950631757084552</v>
      </c>
      <c r="K6406" s="28">
        <v>1</v>
      </c>
      <c r="L6406" s="28">
        <v>3750</v>
      </c>
      <c r="M6406" s="29">
        <v>0</v>
      </c>
    </row>
    <row r="6407" spans="1:13" x14ac:dyDescent="0.3">
      <c r="A6407">
        <v>6403</v>
      </c>
      <c r="B6407" s="29">
        <v>2015</v>
      </c>
      <c r="C6407" s="27">
        <v>42324</v>
      </c>
      <c r="D6407" s="28">
        <v>0.2850944981497846</v>
      </c>
      <c r="E6407" s="28">
        <v>2</v>
      </c>
      <c r="F6407" s="27">
        <v>43055</v>
      </c>
      <c r="G6407" s="28">
        <v>2.5127646940972803E-2</v>
      </c>
      <c r="H6407" s="28">
        <v>1</v>
      </c>
      <c r="I6407" s="28">
        <v>0.32</v>
      </c>
      <c r="J6407" s="28">
        <v>0.92670954894982793</v>
      </c>
      <c r="K6407" s="28">
        <v>5</v>
      </c>
      <c r="L6407" s="28">
        <v>6250</v>
      </c>
      <c r="M6407" s="29">
        <v>0</v>
      </c>
    </row>
    <row r="6408" spans="1:13" x14ac:dyDescent="0.3">
      <c r="A6408">
        <v>6404</v>
      </c>
      <c r="B6408" s="29">
        <v>2015</v>
      </c>
      <c r="C6408" s="27">
        <v>42054</v>
      </c>
      <c r="D6408" s="28">
        <v>0.42889449841681182</v>
      </c>
      <c r="E6408" s="28">
        <v>2</v>
      </c>
      <c r="F6408" s="27">
        <v>42785</v>
      </c>
      <c r="G6408" s="28">
        <v>0.61055018930551863</v>
      </c>
      <c r="H6408" s="28">
        <v>3</v>
      </c>
      <c r="I6408" s="28">
        <v>0.48000000000000004</v>
      </c>
      <c r="J6408" s="28">
        <v>0.94291611018276522</v>
      </c>
      <c r="K6408" s="28">
        <v>5</v>
      </c>
      <c r="L6408" s="28">
        <v>6250</v>
      </c>
      <c r="M6408" s="29">
        <v>0</v>
      </c>
    </row>
    <row r="6409" spans="1:13" x14ac:dyDescent="0.3">
      <c r="A6409">
        <v>6405</v>
      </c>
      <c r="B6409" s="29">
        <v>2015</v>
      </c>
      <c r="C6409" s="27">
        <v>42081</v>
      </c>
      <c r="D6409" s="28">
        <v>0.63271270815640968</v>
      </c>
      <c r="E6409" s="28">
        <v>4</v>
      </c>
      <c r="F6409" s="27">
        <v>43542</v>
      </c>
      <c r="G6409" s="28">
        <v>0.6758501688205647</v>
      </c>
      <c r="H6409" s="28">
        <v>3</v>
      </c>
      <c r="I6409" s="28">
        <v>0.48000000000000004</v>
      </c>
      <c r="J6409" s="28">
        <v>0.53523625713573608</v>
      </c>
      <c r="K6409" s="28">
        <v>3</v>
      </c>
      <c r="L6409" s="28">
        <v>5000</v>
      </c>
      <c r="M6409" s="29">
        <v>0</v>
      </c>
    </row>
    <row r="6410" spans="1:13" x14ac:dyDescent="0.3">
      <c r="A6410">
        <v>6406</v>
      </c>
      <c r="B6410" s="29">
        <v>2015</v>
      </c>
      <c r="C6410" s="27">
        <v>42033</v>
      </c>
      <c r="D6410" s="28">
        <v>0.24566005447411687</v>
      </c>
      <c r="E6410" s="28">
        <v>1</v>
      </c>
      <c r="F6410" s="27">
        <v>42398</v>
      </c>
      <c r="G6410" s="28">
        <v>0.61307548942390755</v>
      </c>
      <c r="H6410" s="28">
        <v>3</v>
      </c>
      <c r="I6410" s="28">
        <v>0.48000000000000004</v>
      </c>
      <c r="J6410" s="28">
        <v>0.45370501276486042</v>
      </c>
      <c r="K6410" s="28">
        <v>3</v>
      </c>
      <c r="L6410" s="28">
        <v>5000</v>
      </c>
      <c r="M6410" s="29">
        <v>0</v>
      </c>
    </row>
    <row r="6411" spans="1:13" x14ac:dyDescent="0.3">
      <c r="A6411">
        <v>6407</v>
      </c>
      <c r="B6411" s="29">
        <v>2015</v>
      </c>
      <c r="C6411" s="27">
        <v>42239</v>
      </c>
      <c r="D6411" s="28">
        <v>0.37144336314620718</v>
      </c>
      <c r="E6411" s="28">
        <v>2</v>
      </c>
      <c r="F6411" s="27">
        <v>42970</v>
      </c>
      <c r="G6411" s="28">
        <v>3.7921627007858061E-2</v>
      </c>
      <c r="H6411" s="28">
        <v>1</v>
      </c>
      <c r="I6411" s="28">
        <v>0.32</v>
      </c>
      <c r="J6411" s="28">
        <v>1.0847267243238923E-2</v>
      </c>
      <c r="K6411" s="28">
        <v>1</v>
      </c>
      <c r="L6411" s="28">
        <v>3750</v>
      </c>
      <c r="M6411" s="29">
        <v>0</v>
      </c>
    </row>
    <row r="6412" spans="1:13" x14ac:dyDescent="0.3">
      <c r="A6412">
        <v>6408</v>
      </c>
      <c r="B6412" s="29">
        <v>2015</v>
      </c>
      <c r="C6412" s="27">
        <v>42238</v>
      </c>
      <c r="D6412" s="28">
        <v>0.63636998169316994</v>
      </c>
      <c r="E6412" s="28">
        <v>4</v>
      </c>
      <c r="F6412" s="27">
        <v>43699</v>
      </c>
      <c r="G6412" s="28">
        <v>7.4255239786094385E-2</v>
      </c>
      <c r="H6412" s="28">
        <v>1</v>
      </c>
      <c r="I6412" s="28">
        <v>0.32</v>
      </c>
      <c r="J6412" s="28">
        <v>0.71978279081043861</v>
      </c>
      <c r="K6412" s="28">
        <v>5</v>
      </c>
      <c r="L6412" s="28">
        <v>6250</v>
      </c>
      <c r="M6412" s="29">
        <v>0</v>
      </c>
    </row>
    <row r="6413" spans="1:13" x14ac:dyDescent="0.3">
      <c r="A6413">
        <v>6409</v>
      </c>
      <c r="B6413" s="29">
        <v>2015</v>
      </c>
      <c r="C6413" s="27">
        <v>42021</v>
      </c>
      <c r="D6413" s="28">
        <v>0.35980385068121379</v>
      </c>
      <c r="E6413" s="28">
        <v>2</v>
      </c>
      <c r="F6413" s="27">
        <v>42752</v>
      </c>
      <c r="G6413" s="28">
        <v>0.5021686831854324</v>
      </c>
      <c r="H6413" s="28">
        <v>2</v>
      </c>
      <c r="I6413" s="28">
        <v>0.4</v>
      </c>
      <c r="J6413" s="28">
        <v>0.88486000446268442</v>
      </c>
      <c r="K6413" s="28">
        <v>5</v>
      </c>
      <c r="L6413" s="28">
        <v>6250</v>
      </c>
      <c r="M6413" s="29">
        <v>0</v>
      </c>
    </row>
    <row r="6414" spans="1:13" x14ac:dyDescent="0.3">
      <c r="A6414">
        <v>6410</v>
      </c>
      <c r="B6414" s="29">
        <v>2015</v>
      </c>
      <c r="C6414" s="27">
        <v>42312</v>
      </c>
      <c r="D6414" s="28">
        <v>0.99103306260116131</v>
      </c>
      <c r="E6414" s="28">
        <v>4</v>
      </c>
      <c r="F6414" s="27">
        <v>43773</v>
      </c>
      <c r="G6414" s="28">
        <v>0.72578539560863764</v>
      </c>
      <c r="H6414" s="28">
        <v>3</v>
      </c>
      <c r="I6414" s="28">
        <v>0.48000000000000004</v>
      </c>
      <c r="J6414" s="28">
        <v>0.18016550674491916</v>
      </c>
      <c r="K6414" s="28">
        <v>1</v>
      </c>
      <c r="L6414" s="28">
        <v>3750</v>
      </c>
      <c r="M6414" s="29">
        <v>4</v>
      </c>
    </row>
    <row r="6415" spans="1:13" x14ac:dyDescent="0.3">
      <c r="A6415">
        <v>6411</v>
      </c>
      <c r="B6415" s="29">
        <v>2015</v>
      </c>
      <c r="C6415" s="27">
        <v>42200</v>
      </c>
      <c r="D6415" s="28">
        <v>0.31212335007467307</v>
      </c>
      <c r="E6415" s="28">
        <v>2</v>
      </c>
      <c r="F6415" s="27">
        <v>42931</v>
      </c>
      <c r="G6415" s="28">
        <v>0.95237140483632488</v>
      </c>
      <c r="H6415" s="28">
        <v>3</v>
      </c>
      <c r="I6415" s="28">
        <v>0.48000000000000004</v>
      </c>
      <c r="J6415" s="28">
        <v>0.22996384321114149</v>
      </c>
      <c r="K6415" s="28">
        <v>2</v>
      </c>
      <c r="L6415" s="28">
        <v>4375</v>
      </c>
      <c r="M6415" s="29">
        <v>2</v>
      </c>
    </row>
    <row r="6416" spans="1:13" x14ac:dyDescent="0.3">
      <c r="A6416">
        <v>6412</v>
      </c>
      <c r="B6416" s="29">
        <v>2015</v>
      </c>
      <c r="C6416" s="27">
        <v>42081</v>
      </c>
      <c r="D6416" s="28">
        <v>0.7137869007076012</v>
      </c>
      <c r="E6416" s="28">
        <v>4</v>
      </c>
      <c r="F6416" s="27">
        <v>43542</v>
      </c>
      <c r="G6416" s="28">
        <v>0.84463237929024304</v>
      </c>
      <c r="H6416" s="28">
        <v>3</v>
      </c>
      <c r="I6416" s="28">
        <v>0.48000000000000004</v>
      </c>
      <c r="J6416" s="28">
        <v>0.60236624682071804</v>
      </c>
      <c r="K6416" s="28">
        <v>4</v>
      </c>
      <c r="L6416" s="28">
        <v>5625</v>
      </c>
      <c r="M6416" s="29">
        <v>1</v>
      </c>
    </row>
    <row r="6417" spans="1:13" x14ac:dyDescent="0.3">
      <c r="A6417">
        <v>6413</v>
      </c>
      <c r="B6417" s="29">
        <v>2015</v>
      </c>
      <c r="C6417" s="27">
        <v>42208</v>
      </c>
      <c r="D6417" s="28">
        <v>0.41473162934661456</v>
      </c>
      <c r="E6417" s="28">
        <v>2</v>
      </c>
      <c r="F6417" s="27">
        <v>42939</v>
      </c>
      <c r="G6417" s="28">
        <v>0.67381595174974762</v>
      </c>
      <c r="H6417" s="28">
        <v>3</v>
      </c>
      <c r="I6417" s="28">
        <v>0.48000000000000004</v>
      </c>
      <c r="J6417" s="28">
        <v>0.42717604166754697</v>
      </c>
      <c r="K6417" s="28">
        <v>3</v>
      </c>
      <c r="L6417" s="28">
        <v>5000</v>
      </c>
      <c r="M6417" s="29">
        <v>1</v>
      </c>
    </row>
    <row r="6418" spans="1:13" x14ac:dyDescent="0.3">
      <c r="A6418">
        <v>6414</v>
      </c>
      <c r="B6418" s="29">
        <v>2015</v>
      </c>
      <c r="C6418" s="27">
        <v>42054</v>
      </c>
      <c r="D6418" s="28">
        <v>0.15086175969049564</v>
      </c>
      <c r="E6418" s="28">
        <v>1</v>
      </c>
      <c r="F6418" s="27">
        <v>42419</v>
      </c>
      <c r="G6418" s="28">
        <v>0.39461087495317693</v>
      </c>
      <c r="H6418" s="28">
        <v>2</v>
      </c>
      <c r="I6418" s="28">
        <v>0.4</v>
      </c>
      <c r="J6418" s="28">
        <v>0.72500907951301896</v>
      </c>
      <c r="K6418" s="28">
        <v>5</v>
      </c>
      <c r="L6418" s="28">
        <v>6250</v>
      </c>
      <c r="M6418" s="29">
        <v>0</v>
      </c>
    </row>
    <row r="6419" spans="1:13" x14ac:dyDescent="0.3">
      <c r="A6419">
        <v>6415</v>
      </c>
      <c r="B6419" s="29">
        <v>2015</v>
      </c>
      <c r="C6419" s="27">
        <v>42295</v>
      </c>
      <c r="D6419" s="28">
        <v>0.25439027857241359</v>
      </c>
      <c r="E6419" s="28">
        <v>2</v>
      </c>
      <c r="F6419" s="27">
        <v>43026</v>
      </c>
      <c r="G6419" s="28">
        <v>0.55492742900819414</v>
      </c>
      <c r="H6419" s="28">
        <v>2</v>
      </c>
      <c r="I6419" s="28">
        <v>0.4</v>
      </c>
      <c r="J6419" s="28">
        <v>0.46799074535977858</v>
      </c>
      <c r="K6419" s="28">
        <v>3</v>
      </c>
      <c r="L6419" s="28">
        <v>5000</v>
      </c>
      <c r="M6419" s="29">
        <v>2</v>
      </c>
    </row>
    <row r="6420" spans="1:13" x14ac:dyDescent="0.3">
      <c r="A6420">
        <v>6416</v>
      </c>
      <c r="B6420" s="29">
        <v>2015</v>
      </c>
      <c r="C6420" s="27">
        <v>42154</v>
      </c>
      <c r="D6420" s="28">
        <v>0.72652248884617632</v>
      </c>
      <c r="E6420" s="28">
        <v>4</v>
      </c>
      <c r="F6420" s="27">
        <v>43615</v>
      </c>
      <c r="G6420" s="28">
        <v>8.4248148969079617E-2</v>
      </c>
      <c r="H6420" s="28">
        <v>1</v>
      </c>
      <c r="I6420" s="28">
        <v>0.32</v>
      </c>
      <c r="J6420" s="28">
        <v>0.52705152647615694</v>
      </c>
      <c r="K6420" s="28">
        <v>3</v>
      </c>
      <c r="L6420" s="28">
        <v>5000</v>
      </c>
      <c r="M6420" s="29">
        <v>2</v>
      </c>
    </row>
    <row r="6421" spans="1:13" x14ac:dyDescent="0.3">
      <c r="A6421">
        <v>6417</v>
      </c>
      <c r="B6421" s="29">
        <v>2015</v>
      </c>
      <c r="C6421" s="27">
        <v>42092</v>
      </c>
      <c r="D6421" s="28">
        <v>0.56286357805402754</v>
      </c>
      <c r="E6421" s="28">
        <v>3</v>
      </c>
      <c r="F6421" s="27">
        <v>43188</v>
      </c>
      <c r="G6421" s="28">
        <v>0.88960323665662344</v>
      </c>
      <c r="H6421" s="28">
        <v>3</v>
      </c>
      <c r="I6421" s="28">
        <v>0.48000000000000004</v>
      </c>
      <c r="J6421" s="28">
        <v>0.43863011135081265</v>
      </c>
      <c r="K6421" s="28">
        <v>3</v>
      </c>
      <c r="L6421" s="28">
        <v>5000</v>
      </c>
      <c r="M6421" s="29">
        <v>2</v>
      </c>
    </row>
    <row r="6422" spans="1:13" x14ac:dyDescent="0.3">
      <c r="A6422">
        <v>6418</v>
      </c>
      <c r="B6422" s="29">
        <v>2015</v>
      </c>
      <c r="C6422" s="27">
        <v>42230</v>
      </c>
      <c r="D6422" s="28">
        <v>0.38277590107289228</v>
      </c>
      <c r="E6422" s="28">
        <v>2</v>
      </c>
      <c r="F6422" s="27">
        <v>42961</v>
      </c>
      <c r="G6422" s="28">
        <v>0.78577747246761231</v>
      </c>
      <c r="H6422" s="28">
        <v>3</v>
      </c>
      <c r="I6422" s="28">
        <v>0.48000000000000004</v>
      </c>
      <c r="J6422" s="28">
        <v>0.73178311145580888</v>
      </c>
      <c r="K6422" s="28">
        <v>5</v>
      </c>
      <c r="L6422" s="28">
        <v>6250</v>
      </c>
      <c r="M6422" s="29">
        <v>0</v>
      </c>
    </row>
    <row r="6423" spans="1:13" x14ac:dyDescent="0.3">
      <c r="A6423">
        <v>6419</v>
      </c>
      <c r="B6423" s="29">
        <v>2015</v>
      </c>
      <c r="C6423" s="27">
        <v>42145</v>
      </c>
      <c r="D6423" s="28">
        <v>0.82183166124899365</v>
      </c>
      <c r="E6423" s="28">
        <v>4</v>
      </c>
      <c r="F6423" s="27">
        <v>43606</v>
      </c>
      <c r="G6423" s="28">
        <v>0.63213066419812303</v>
      </c>
      <c r="H6423" s="28">
        <v>3</v>
      </c>
      <c r="I6423" s="28">
        <v>0.48000000000000004</v>
      </c>
      <c r="J6423" s="28">
        <v>0.741191141365521</v>
      </c>
      <c r="K6423" s="28">
        <v>5</v>
      </c>
      <c r="L6423" s="28">
        <v>6250</v>
      </c>
      <c r="M6423" s="29">
        <v>1</v>
      </c>
    </row>
    <row r="6424" spans="1:13" x14ac:dyDescent="0.3">
      <c r="A6424">
        <v>6420</v>
      </c>
      <c r="B6424" s="29">
        <v>2015</v>
      </c>
      <c r="C6424" s="27">
        <v>42032</v>
      </c>
      <c r="D6424" s="28">
        <v>0.86759777407290639</v>
      </c>
      <c r="E6424" s="28">
        <v>4</v>
      </c>
      <c r="F6424" s="27">
        <v>43493</v>
      </c>
      <c r="G6424" s="28">
        <v>0.48750881724149053</v>
      </c>
      <c r="H6424" s="28">
        <v>2</v>
      </c>
      <c r="I6424" s="28">
        <v>0.4</v>
      </c>
      <c r="J6424" s="28">
        <v>0.52876422364734654</v>
      </c>
      <c r="K6424" s="28">
        <v>3</v>
      </c>
      <c r="L6424" s="28">
        <v>5000</v>
      </c>
      <c r="M6424" s="29">
        <v>3</v>
      </c>
    </row>
    <row r="6425" spans="1:13" x14ac:dyDescent="0.3">
      <c r="A6425">
        <v>6421</v>
      </c>
      <c r="B6425" s="29">
        <v>2015</v>
      </c>
      <c r="C6425" s="27">
        <v>42050</v>
      </c>
      <c r="D6425" s="28">
        <v>7.4582627072303675E-2</v>
      </c>
      <c r="E6425" s="28">
        <v>1</v>
      </c>
      <c r="F6425" s="27">
        <v>42415</v>
      </c>
      <c r="G6425" s="28">
        <v>6.4570084198830591E-2</v>
      </c>
      <c r="H6425" s="28">
        <v>1</v>
      </c>
      <c r="I6425" s="28">
        <v>0.32</v>
      </c>
      <c r="J6425" s="28">
        <v>0.28462392112832902</v>
      </c>
      <c r="K6425" s="28">
        <v>2</v>
      </c>
      <c r="L6425" s="28">
        <v>4375</v>
      </c>
      <c r="M6425" s="29">
        <v>0</v>
      </c>
    </row>
    <row r="6426" spans="1:13" x14ac:dyDescent="0.3">
      <c r="A6426">
        <v>6422</v>
      </c>
      <c r="B6426" s="29">
        <v>2015</v>
      </c>
      <c r="C6426" s="27">
        <v>42210</v>
      </c>
      <c r="D6426" s="28">
        <v>0.11524440390050839</v>
      </c>
      <c r="E6426" s="28">
        <v>1</v>
      </c>
      <c r="F6426" s="27">
        <v>42576</v>
      </c>
      <c r="G6426" s="28">
        <v>0.18295367605065083</v>
      </c>
      <c r="H6426" s="28">
        <v>1</v>
      </c>
      <c r="I6426" s="28">
        <v>0.32</v>
      </c>
      <c r="J6426" s="28">
        <v>0.67641247752039935</v>
      </c>
      <c r="K6426" s="28">
        <v>4</v>
      </c>
      <c r="L6426" s="28">
        <v>5625</v>
      </c>
      <c r="M6426" s="29">
        <v>0</v>
      </c>
    </row>
    <row r="6427" spans="1:13" x14ac:dyDescent="0.3">
      <c r="A6427">
        <v>6423</v>
      </c>
      <c r="B6427" s="29">
        <v>2015</v>
      </c>
      <c r="C6427" s="27">
        <v>42071</v>
      </c>
      <c r="D6427" s="28">
        <v>0.64280623844013096</v>
      </c>
      <c r="E6427" s="28">
        <v>4</v>
      </c>
      <c r="F6427" s="27">
        <v>43532</v>
      </c>
      <c r="G6427" s="28">
        <v>0.62083684325529909</v>
      </c>
      <c r="H6427" s="28">
        <v>3</v>
      </c>
      <c r="I6427" s="28">
        <v>0.48000000000000004</v>
      </c>
      <c r="J6427" s="28">
        <v>0.6985033263951228</v>
      </c>
      <c r="K6427" s="28">
        <v>4</v>
      </c>
      <c r="L6427" s="28">
        <v>5625</v>
      </c>
      <c r="M6427" s="29">
        <v>1</v>
      </c>
    </row>
    <row r="6428" spans="1:13" x14ac:dyDescent="0.3">
      <c r="A6428">
        <v>6424</v>
      </c>
      <c r="B6428" s="29">
        <v>2015</v>
      </c>
      <c r="C6428" s="27">
        <v>42192</v>
      </c>
      <c r="D6428" s="28">
        <v>0.99391398157312727</v>
      </c>
      <c r="E6428" s="28">
        <v>4</v>
      </c>
      <c r="F6428" s="27">
        <v>43653</v>
      </c>
      <c r="G6428" s="28">
        <v>0.97850073292911033</v>
      </c>
      <c r="H6428" s="28">
        <v>3</v>
      </c>
      <c r="I6428" s="28">
        <v>0.48000000000000004</v>
      </c>
      <c r="J6428" s="28">
        <v>2.9543860402922895E-2</v>
      </c>
      <c r="K6428" s="28">
        <v>1</v>
      </c>
      <c r="L6428" s="28">
        <v>3750</v>
      </c>
      <c r="M6428" s="29">
        <v>1</v>
      </c>
    </row>
    <row r="6429" spans="1:13" x14ac:dyDescent="0.3">
      <c r="A6429">
        <v>6425</v>
      </c>
      <c r="B6429" s="29">
        <v>2015</v>
      </c>
      <c r="C6429" s="27">
        <v>42139</v>
      </c>
      <c r="D6429" s="28">
        <v>0.37596901908744951</v>
      </c>
      <c r="E6429" s="28">
        <v>2</v>
      </c>
      <c r="F6429" s="27">
        <v>42870</v>
      </c>
      <c r="G6429" s="28">
        <v>0.88470315457343185</v>
      </c>
      <c r="H6429" s="28">
        <v>3</v>
      </c>
      <c r="I6429" s="28">
        <v>0.48000000000000004</v>
      </c>
      <c r="J6429" s="28">
        <v>0.59239792110213307</v>
      </c>
      <c r="K6429" s="28">
        <v>4</v>
      </c>
      <c r="L6429" s="28">
        <v>5625</v>
      </c>
      <c r="M6429" s="29">
        <v>0</v>
      </c>
    </row>
    <row r="6430" spans="1:13" x14ac:dyDescent="0.3">
      <c r="A6430">
        <v>6426</v>
      </c>
      <c r="B6430" s="29">
        <v>2015</v>
      </c>
      <c r="C6430" s="27">
        <v>42364</v>
      </c>
      <c r="D6430" s="28">
        <v>0.42122479662743539</v>
      </c>
      <c r="E6430" s="28">
        <v>2</v>
      </c>
      <c r="F6430" s="27">
        <v>43095</v>
      </c>
      <c r="G6430" s="28">
        <v>0.63555282171373406</v>
      </c>
      <c r="H6430" s="28">
        <v>3</v>
      </c>
      <c r="I6430" s="28">
        <v>0.48000000000000004</v>
      </c>
      <c r="J6430" s="28">
        <v>0.48056333700507559</v>
      </c>
      <c r="K6430" s="28">
        <v>3</v>
      </c>
      <c r="L6430" s="28">
        <v>5000</v>
      </c>
      <c r="M6430" s="29">
        <v>0</v>
      </c>
    </row>
    <row r="6431" spans="1:13" x14ac:dyDescent="0.3">
      <c r="A6431">
        <v>6427</v>
      </c>
      <c r="B6431" s="29">
        <v>2015</v>
      </c>
      <c r="C6431" s="27">
        <v>42234</v>
      </c>
      <c r="D6431" s="28">
        <v>0.35333183038887284</v>
      </c>
      <c r="E6431" s="28">
        <v>2</v>
      </c>
      <c r="F6431" s="27">
        <v>42965</v>
      </c>
      <c r="G6431" s="28">
        <v>0.17008610795578816</v>
      </c>
      <c r="H6431" s="28">
        <v>1</v>
      </c>
      <c r="I6431" s="28">
        <v>0.32</v>
      </c>
      <c r="J6431" s="28">
        <v>5.0481358878237126E-3</v>
      </c>
      <c r="K6431" s="28">
        <v>1</v>
      </c>
      <c r="L6431" s="28">
        <v>3750</v>
      </c>
      <c r="M6431" s="29">
        <v>1</v>
      </c>
    </row>
    <row r="6432" spans="1:13" x14ac:dyDescent="0.3">
      <c r="A6432">
        <v>6428</v>
      </c>
      <c r="B6432" s="29">
        <v>2015</v>
      </c>
      <c r="C6432" s="27">
        <v>42250</v>
      </c>
      <c r="D6432" s="28">
        <v>0.69052998653146525</v>
      </c>
      <c r="E6432" s="28">
        <v>4</v>
      </c>
      <c r="F6432" s="27">
        <v>43711</v>
      </c>
      <c r="G6432" s="28">
        <v>0.80787578023031781</v>
      </c>
      <c r="H6432" s="28">
        <v>3</v>
      </c>
      <c r="I6432" s="28">
        <v>0.48000000000000004</v>
      </c>
      <c r="J6432" s="28">
        <v>0.26054876251606018</v>
      </c>
      <c r="K6432" s="28">
        <v>2</v>
      </c>
      <c r="L6432" s="28">
        <v>4375</v>
      </c>
      <c r="M6432" s="29">
        <v>3</v>
      </c>
    </row>
    <row r="6433" spans="1:13" x14ac:dyDescent="0.3">
      <c r="A6433">
        <v>6429</v>
      </c>
      <c r="B6433">
        <v>2015</v>
      </c>
      <c r="C6433" s="27">
        <v>42183</v>
      </c>
      <c r="D6433" s="28">
        <v>8.6599880232647863E-2</v>
      </c>
      <c r="E6433" s="28">
        <v>1</v>
      </c>
      <c r="F6433" s="27">
        <v>42549</v>
      </c>
      <c r="G6433" s="28">
        <v>0.60219471968239369</v>
      </c>
      <c r="H6433" s="28">
        <v>2</v>
      </c>
      <c r="I6433" s="28">
        <v>0.4</v>
      </c>
      <c r="J6433" s="28">
        <v>0.40440613985358642</v>
      </c>
      <c r="K6433" s="28">
        <v>2</v>
      </c>
      <c r="L6433" s="28">
        <v>4375</v>
      </c>
      <c r="M6433" s="29">
        <v>0</v>
      </c>
    </row>
    <row r="6434" spans="1:13" x14ac:dyDescent="0.3">
      <c r="A6434">
        <v>6430</v>
      </c>
      <c r="B6434" s="29">
        <v>2015</v>
      </c>
      <c r="C6434" s="27">
        <v>42176</v>
      </c>
      <c r="D6434" s="28">
        <v>0.30784282993178946</v>
      </c>
      <c r="E6434" s="28">
        <v>2</v>
      </c>
      <c r="F6434" s="27">
        <v>42907</v>
      </c>
      <c r="G6434" s="28">
        <v>0.17310176958615076</v>
      </c>
      <c r="H6434" s="28">
        <v>1</v>
      </c>
      <c r="I6434" s="28">
        <v>0.32</v>
      </c>
      <c r="J6434" s="28">
        <v>0.2910984700412691</v>
      </c>
      <c r="K6434" s="28">
        <v>2</v>
      </c>
      <c r="L6434" s="28">
        <v>4375</v>
      </c>
      <c r="M6434" s="29">
        <v>0</v>
      </c>
    </row>
    <row r="6435" spans="1:13" x14ac:dyDescent="0.3">
      <c r="A6435">
        <v>6431</v>
      </c>
      <c r="B6435" s="29">
        <v>2015</v>
      </c>
      <c r="C6435" s="27">
        <v>42164</v>
      </c>
      <c r="D6435" s="28">
        <v>0.67147021579891886</v>
      </c>
      <c r="E6435" s="28">
        <v>4</v>
      </c>
      <c r="F6435" s="27">
        <v>43625</v>
      </c>
      <c r="G6435" s="28">
        <v>0.93666009744605772</v>
      </c>
      <c r="H6435" s="28">
        <v>3</v>
      </c>
      <c r="I6435" s="28">
        <v>0.48000000000000004</v>
      </c>
      <c r="J6435" s="28">
        <v>0.40108925301402854</v>
      </c>
      <c r="K6435" s="28">
        <v>2</v>
      </c>
      <c r="L6435" s="28">
        <v>4375</v>
      </c>
      <c r="M6435" s="29">
        <v>3</v>
      </c>
    </row>
    <row r="6436" spans="1:13" x14ac:dyDescent="0.3">
      <c r="A6436">
        <v>6432</v>
      </c>
      <c r="B6436" s="29">
        <v>2015</v>
      </c>
      <c r="C6436" s="27">
        <v>42129</v>
      </c>
      <c r="D6436" s="28">
        <v>0.54931314400893005</v>
      </c>
      <c r="E6436" s="28">
        <v>3</v>
      </c>
      <c r="F6436" s="27">
        <v>43225</v>
      </c>
      <c r="G6436" s="28">
        <v>0.42574231807311747</v>
      </c>
      <c r="H6436" s="28">
        <v>2</v>
      </c>
      <c r="I6436" s="28">
        <v>0.4</v>
      </c>
      <c r="J6436" s="28">
        <v>9.850809810730099E-2</v>
      </c>
      <c r="K6436" s="28">
        <v>1</v>
      </c>
      <c r="L6436" s="28">
        <v>3750</v>
      </c>
      <c r="M6436" s="29">
        <v>1</v>
      </c>
    </row>
    <row r="6437" spans="1:13" x14ac:dyDescent="0.3">
      <c r="A6437">
        <v>6433</v>
      </c>
      <c r="B6437" s="29">
        <v>2015</v>
      </c>
      <c r="C6437" s="27">
        <v>42125</v>
      </c>
      <c r="D6437" s="28">
        <v>0.54974924947484582</v>
      </c>
      <c r="E6437" s="28">
        <v>3</v>
      </c>
      <c r="F6437" s="27">
        <v>43221</v>
      </c>
      <c r="G6437" s="28">
        <v>0.80422215083226145</v>
      </c>
      <c r="H6437" s="28">
        <v>3</v>
      </c>
      <c r="I6437" s="28">
        <v>0.48000000000000004</v>
      </c>
      <c r="J6437" s="28">
        <v>0.52322232384496392</v>
      </c>
      <c r="K6437" s="28">
        <v>3</v>
      </c>
      <c r="L6437" s="28">
        <v>5000</v>
      </c>
      <c r="M6437" s="29">
        <v>2</v>
      </c>
    </row>
    <row r="6438" spans="1:13" x14ac:dyDescent="0.3">
      <c r="A6438">
        <v>6434</v>
      </c>
      <c r="B6438" s="29">
        <v>2015</v>
      </c>
      <c r="C6438" s="27">
        <v>42091</v>
      </c>
      <c r="D6438" s="28">
        <v>0.39479356994498338</v>
      </c>
      <c r="E6438" s="28">
        <v>2</v>
      </c>
      <c r="F6438" s="27">
        <v>42822</v>
      </c>
      <c r="G6438" s="28">
        <v>0.28464669147369703</v>
      </c>
      <c r="H6438" s="28">
        <v>2</v>
      </c>
      <c r="I6438" s="28">
        <v>0.4</v>
      </c>
      <c r="J6438" s="28">
        <v>0.41707070117996725</v>
      </c>
      <c r="K6438" s="28">
        <v>2</v>
      </c>
      <c r="L6438" s="28">
        <v>4375</v>
      </c>
      <c r="M6438" s="29">
        <v>3</v>
      </c>
    </row>
    <row r="6439" spans="1:13" x14ac:dyDescent="0.3">
      <c r="A6439">
        <v>6435</v>
      </c>
      <c r="B6439" s="29">
        <v>2015</v>
      </c>
      <c r="C6439" s="27">
        <v>42192</v>
      </c>
      <c r="D6439" s="28">
        <v>0.95914116377045266</v>
      </c>
      <c r="E6439" s="28">
        <v>4</v>
      </c>
      <c r="F6439" s="27">
        <v>43653</v>
      </c>
      <c r="G6439" s="28">
        <v>0.41195683781639592</v>
      </c>
      <c r="H6439" s="28">
        <v>2</v>
      </c>
      <c r="I6439" s="28">
        <v>0.4</v>
      </c>
      <c r="J6439" s="28">
        <v>0.71195762963674247</v>
      </c>
      <c r="K6439" s="28">
        <v>5</v>
      </c>
      <c r="L6439" s="28">
        <v>6250</v>
      </c>
      <c r="M6439" s="29">
        <v>2</v>
      </c>
    </row>
    <row r="6440" spans="1:13" x14ac:dyDescent="0.3">
      <c r="A6440">
        <v>6436</v>
      </c>
      <c r="B6440" s="29">
        <v>2015</v>
      </c>
      <c r="C6440" s="27">
        <v>42349</v>
      </c>
      <c r="D6440" s="28">
        <v>0.61268459357664462</v>
      </c>
      <c r="E6440" s="28">
        <v>4</v>
      </c>
      <c r="F6440" s="27">
        <v>43810</v>
      </c>
      <c r="G6440" s="28">
        <v>0.50441471406937843</v>
      </c>
      <c r="H6440" s="28">
        <v>2</v>
      </c>
      <c r="I6440" s="28">
        <v>0.4</v>
      </c>
      <c r="J6440" s="28">
        <v>0.16755836280078973</v>
      </c>
      <c r="K6440" s="28">
        <v>1</v>
      </c>
      <c r="L6440" s="28">
        <v>3750</v>
      </c>
      <c r="M6440" s="29">
        <v>3</v>
      </c>
    </row>
    <row r="6441" spans="1:13" x14ac:dyDescent="0.3">
      <c r="A6441">
        <v>6437</v>
      </c>
      <c r="B6441" s="29">
        <v>2015</v>
      </c>
      <c r="C6441" s="27">
        <v>42229</v>
      </c>
      <c r="D6441" s="28">
        <v>0.90792206109207352</v>
      </c>
      <c r="E6441" s="28">
        <v>4</v>
      </c>
      <c r="F6441" s="27">
        <v>43690</v>
      </c>
      <c r="G6441" s="28">
        <v>0.44393251175841308</v>
      </c>
      <c r="H6441" s="28">
        <v>2</v>
      </c>
      <c r="I6441" s="28">
        <v>0.4</v>
      </c>
      <c r="J6441" s="28">
        <v>0.88600722724936887</v>
      </c>
      <c r="K6441" s="28">
        <v>5</v>
      </c>
      <c r="L6441" s="28">
        <v>6250</v>
      </c>
      <c r="M6441" s="29">
        <v>0</v>
      </c>
    </row>
    <row r="6442" spans="1:13" x14ac:dyDescent="0.3">
      <c r="A6442">
        <v>6438</v>
      </c>
      <c r="B6442" s="29">
        <v>2015</v>
      </c>
      <c r="C6442" s="27">
        <v>42276</v>
      </c>
      <c r="D6442" s="28">
        <v>0.6576830983903077</v>
      </c>
      <c r="E6442" s="28">
        <v>4</v>
      </c>
      <c r="F6442" s="27">
        <v>43737</v>
      </c>
      <c r="G6442" s="28">
        <v>0.73362519973843088</v>
      </c>
      <c r="H6442" s="28">
        <v>3</v>
      </c>
      <c r="I6442" s="28">
        <v>0.48000000000000004</v>
      </c>
      <c r="J6442" s="28">
        <v>6.4095451525096103E-2</v>
      </c>
      <c r="K6442" s="28">
        <v>1</v>
      </c>
      <c r="L6442" s="28">
        <v>3750</v>
      </c>
      <c r="M6442" s="29">
        <v>1</v>
      </c>
    </row>
    <row r="6443" spans="1:13" x14ac:dyDescent="0.3">
      <c r="A6443">
        <v>6439</v>
      </c>
      <c r="B6443" s="29">
        <v>2015</v>
      </c>
      <c r="C6443" s="27">
        <v>42130</v>
      </c>
      <c r="D6443" s="28">
        <v>6.1533638028283266E-2</v>
      </c>
      <c r="E6443" s="28">
        <v>1</v>
      </c>
      <c r="F6443" s="27">
        <v>42496</v>
      </c>
      <c r="G6443" s="28">
        <v>0.4550022977710132</v>
      </c>
      <c r="H6443" s="28">
        <v>2</v>
      </c>
      <c r="I6443" s="28">
        <v>0.4</v>
      </c>
      <c r="J6443" s="28">
        <v>0.29993064995842356</v>
      </c>
      <c r="K6443" s="28">
        <v>2</v>
      </c>
      <c r="L6443" s="28">
        <v>4375</v>
      </c>
      <c r="M6443" s="29">
        <v>0</v>
      </c>
    </row>
    <row r="6444" spans="1:13" x14ac:dyDescent="0.3">
      <c r="A6444">
        <v>6440</v>
      </c>
      <c r="B6444" s="29">
        <v>2015</v>
      </c>
      <c r="C6444" s="27">
        <v>42161</v>
      </c>
      <c r="D6444" s="28">
        <v>0.28108872720881639</v>
      </c>
      <c r="E6444" s="28">
        <v>2</v>
      </c>
      <c r="F6444" s="27">
        <v>42892</v>
      </c>
      <c r="G6444" s="28">
        <v>0.19533462137486779</v>
      </c>
      <c r="H6444" s="28">
        <v>1</v>
      </c>
      <c r="I6444" s="28">
        <v>0.32</v>
      </c>
      <c r="J6444" s="28">
        <v>0.33375937824375901</v>
      </c>
      <c r="K6444" s="28">
        <v>2</v>
      </c>
      <c r="L6444" s="28">
        <v>4375</v>
      </c>
      <c r="M6444" s="29">
        <v>0</v>
      </c>
    </row>
    <row r="6445" spans="1:13" x14ac:dyDescent="0.3">
      <c r="A6445">
        <v>6441</v>
      </c>
      <c r="B6445" s="29">
        <v>2015</v>
      </c>
      <c r="C6445" s="27">
        <v>42048</v>
      </c>
      <c r="D6445" s="28">
        <v>0.83729271621256951</v>
      </c>
      <c r="E6445" s="28">
        <v>4</v>
      </c>
      <c r="F6445" s="27">
        <v>43509</v>
      </c>
      <c r="G6445" s="28">
        <v>0.31261867540530208</v>
      </c>
      <c r="H6445" s="28">
        <v>2</v>
      </c>
      <c r="I6445" s="28">
        <v>0.4</v>
      </c>
      <c r="J6445" s="28">
        <v>0.33334188911405238</v>
      </c>
      <c r="K6445" s="28">
        <v>2</v>
      </c>
      <c r="L6445" s="28">
        <v>4375</v>
      </c>
      <c r="M6445" s="29">
        <v>1</v>
      </c>
    </row>
    <row r="6446" spans="1:13" x14ac:dyDescent="0.3">
      <c r="A6446">
        <v>6442</v>
      </c>
      <c r="B6446" s="29">
        <v>2015</v>
      </c>
      <c r="C6446" s="27">
        <v>42103</v>
      </c>
      <c r="D6446" s="28">
        <v>0.26831324321138805</v>
      </c>
      <c r="E6446" s="28">
        <v>2</v>
      </c>
      <c r="F6446" s="27">
        <v>42834</v>
      </c>
      <c r="G6446" s="28">
        <v>0.21008829889550051</v>
      </c>
      <c r="H6446" s="28">
        <v>1</v>
      </c>
      <c r="I6446" s="28">
        <v>0.32</v>
      </c>
      <c r="J6446" s="28">
        <v>0.61014738470285901</v>
      </c>
      <c r="K6446" s="28">
        <v>4</v>
      </c>
      <c r="L6446" s="28">
        <v>5625</v>
      </c>
      <c r="M6446" s="29">
        <v>0</v>
      </c>
    </row>
    <row r="6447" spans="1:13" x14ac:dyDescent="0.3">
      <c r="A6447">
        <v>6443</v>
      </c>
      <c r="B6447" s="29">
        <v>2015</v>
      </c>
      <c r="C6447" s="27">
        <v>42194</v>
      </c>
      <c r="D6447" s="28">
        <v>0.83731486814054346</v>
      </c>
      <c r="E6447" s="28">
        <v>4</v>
      </c>
      <c r="F6447" s="27">
        <v>43655</v>
      </c>
      <c r="G6447" s="28">
        <v>0.26407999336036636</v>
      </c>
      <c r="H6447" s="28">
        <v>1</v>
      </c>
      <c r="I6447" s="28">
        <v>0.32</v>
      </c>
      <c r="J6447" s="28">
        <v>8.946847072469355E-2</v>
      </c>
      <c r="K6447" s="28">
        <v>1</v>
      </c>
      <c r="L6447" s="28">
        <v>3750</v>
      </c>
      <c r="M6447" s="29">
        <v>2</v>
      </c>
    </row>
    <row r="6448" spans="1:13" x14ac:dyDescent="0.3">
      <c r="A6448">
        <v>6444</v>
      </c>
      <c r="B6448" s="29">
        <v>2015</v>
      </c>
      <c r="C6448" s="27">
        <v>42282</v>
      </c>
      <c r="D6448" s="28">
        <v>0.70109873788209531</v>
      </c>
      <c r="E6448" s="28">
        <v>4</v>
      </c>
      <c r="F6448" s="27">
        <v>43743</v>
      </c>
      <c r="G6448" s="28">
        <v>0.8989011320435546</v>
      </c>
      <c r="H6448" s="28">
        <v>3</v>
      </c>
      <c r="I6448" s="28">
        <v>0.48000000000000004</v>
      </c>
      <c r="J6448" s="28">
        <v>0.11100916962475404</v>
      </c>
      <c r="K6448" s="28">
        <v>1</v>
      </c>
      <c r="L6448" s="28">
        <v>3750</v>
      </c>
      <c r="M6448" s="29">
        <v>1</v>
      </c>
    </row>
    <row r="6449" spans="1:13" x14ac:dyDescent="0.3">
      <c r="A6449">
        <v>6445</v>
      </c>
      <c r="B6449" s="29">
        <v>2015</v>
      </c>
      <c r="C6449" s="27">
        <v>42308</v>
      </c>
      <c r="D6449" s="28">
        <v>0.1908137089785894</v>
      </c>
      <c r="E6449" s="28">
        <v>1</v>
      </c>
      <c r="F6449" s="27">
        <v>42674</v>
      </c>
      <c r="G6449" s="28">
        <v>0.91876819981753122</v>
      </c>
      <c r="H6449" s="28">
        <v>3</v>
      </c>
      <c r="I6449" s="28">
        <v>0.48000000000000004</v>
      </c>
      <c r="J6449" s="28">
        <v>0.86682813432993089</v>
      </c>
      <c r="K6449" s="28">
        <v>5</v>
      </c>
      <c r="L6449" s="28">
        <v>6250</v>
      </c>
      <c r="M6449" s="29">
        <v>1</v>
      </c>
    </row>
    <row r="6450" spans="1:13" x14ac:dyDescent="0.3">
      <c r="A6450">
        <v>6446</v>
      </c>
      <c r="B6450" s="29">
        <v>2015</v>
      </c>
      <c r="C6450" s="27">
        <v>42098</v>
      </c>
      <c r="D6450" s="28">
        <v>0.14342340084585636</v>
      </c>
      <c r="E6450" s="28">
        <v>1</v>
      </c>
      <c r="F6450" s="27">
        <v>42464</v>
      </c>
      <c r="G6450" s="28">
        <v>4.9739459505160122E-2</v>
      </c>
      <c r="H6450" s="28">
        <v>1</v>
      </c>
      <c r="I6450" s="28">
        <v>0.32</v>
      </c>
      <c r="J6450" s="28">
        <v>0.62084287498489699</v>
      </c>
      <c r="K6450" s="28">
        <v>4</v>
      </c>
      <c r="L6450" s="28">
        <v>5625</v>
      </c>
      <c r="M6450" s="29">
        <v>0</v>
      </c>
    </row>
    <row r="6451" spans="1:13" x14ac:dyDescent="0.3">
      <c r="A6451">
        <v>6447</v>
      </c>
      <c r="B6451" s="29">
        <v>2015</v>
      </c>
      <c r="C6451" s="27">
        <v>42067</v>
      </c>
      <c r="D6451" s="28">
        <v>0.39894387248480501</v>
      </c>
      <c r="E6451" s="28">
        <v>2</v>
      </c>
      <c r="F6451" s="27">
        <v>42798</v>
      </c>
      <c r="G6451" s="28">
        <v>0.851389298218173</v>
      </c>
      <c r="H6451" s="28">
        <v>3</v>
      </c>
      <c r="I6451" s="28">
        <v>0.48000000000000004</v>
      </c>
      <c r="J6451" s="28">
        <v>0.19434680088915268</v>
      </c>
      <c r="K6451" s="28">
        <v>1</v>
      </c>
      <c r="L6451" s="28">
        <v>3750</v>
      </c>
      <c r="M6451" s="29">
        <v>2</v>
      </c>
    </row>
    <row r="6452" spans="1:13" x14ac:dyDescent="0.3">
      <c r="A6452">
        <v>6448</v>
      </c>
      <c r="B6452" s="29">
        <v>2015</v>
      </c>
      <c r="C6452" s="27">
        <v>42200</v>
      </c>
      <c r="D6452" s="28">
        <v>0.60451781370764712</v>
      </c>
      <c r="E6452" s="28">
        <v>4</v>
      </c>
      <c r="F6452" s="27">
        <v>43661</v>
      </c>
      <c r="G6452" s="28">
        <v>0.51578420899154442</v>
      </c>
      <c r="H6452" s="28">
        <v>2</v>
      </c>
      <c r="I6452" s="28">
        <v>0.4</v>
      </c>
      <c r="J6452" s="28">
        <v>0.44691859773497611</v>
      </c>
      <c r="K6452" s="28">
        <v>3</v>
      </c>
      <c r="L6452" s="28">
        <v>5000</v>
      </c>
      <c r="M6452" s="29">
        <v>1</v>
      </c>
    </row>
    <row r="6453" spans="1:13" x14ac:dyDescent="0.3">
      <c r="A6453">
        <v>6449</v>
      </c>
      <c r="B6453" s="29">
        <v>2015</v>
      </c>
      <c r="C6453" s="27">
        <v>42119</v>
      </c>
      <c r="D6453" s="28">
        <v>4.2300163363569565E-2</v>
      </c>
      <c r="E6453" s="28">
        <v>1</v>
      </c>
      <c r="F6453" s="27">
        <v>42485</v>
      </c>
      <c r="G6453" s="28">
        <v>0.77768516544251964</v>
      </c>
      <c r="H6453" s="28">
        <v>3</v>
      </c>
      <c r="I6453" s="28">
        <v>0.48000000000000004</v>
      </c>
      <c r="J6453" s="28">
        <v>0.96522440108714502</v>
      </c>
      <c r="K6453" s="28">
        <v>5</v>
      </c>
      <c r="L6453" s="28">
        <v>6250</v>
      </c>
      <c r="M6453" s="29">
        <v>0</v>
      </c>
    </row>
    <row r="6454" spans="1:13" x14ac:dyDescent="0.3">
      <c r="A6454">
        <v>6450</v>
      </c>
      <c r="B6454" s="29">
        <v>2015</v>
      </c>
      <c r="C6454" s="27">
        <v>42241</v>
      </c>
      <c r="D6454" s="28">
        <v>0.83211591697068332</v>
      </c>
      <c r="E6454" s="28">
        <v>4</v>
      </c>
      <c r="F6454" s="27">
        <v>43702</v>
      </c>
      <c r="G6454" s="28">
        <v>0.21486913754313464</v>
      </c>
      <c r="H6454" s="28">
        <v>1</v>
      </c>
      <c r="I6454" s="28">
        <v>0.32</v>
      </c>
      <c r="J6454" s="28">
        <v>0.77593870780341878</v>
      </c>
      <c r="K6454" s="28">
        <v>5</v>
      </c>
      <c r="L6454" s="28">
        <v>6250</v>
      </c>
      <c r="M6454" s="29">
        <v>2</v>
      </c>
    </row>
    <row r="6455" spans="1:13" x14ac:dyDescent="0.3">
      <c r="A6455">
        <v>6451</v>
      </c>
      <c r="B6455" s="29">
        <v>2015</v>
      </c>
      <c r="C6455" s="27">
        <v>42334</v>
      </c>
      <c r="D6455" s="28">
        <v>1.0929273122642247E-2</v>
      </c>
      <c r="E6455" s="28">
        <v>1</v>
      </c>
      <c r="F6455" s="27">
        <v>42700</v>
      </c>
      <c r="G6455" s="28">
        <v>0.61617133179947292</v>
      </c>
      <c r="H6455" s="28">
        <v>3</v>
      </c>
      <c r="I6455" s="28">
        <v>0.48000000000000004</v>
      </c>
      <c r="J6455" s="28">
        <v>0.12984135220925874</v>
      </c>
      <c r="K6455" s="28">
        <v>1</v>
      </c>
      <c r="L6455" s="28">
        <v>3750</v>
      </c>
      <c r="M6455" s="29">
        <v>0</v>
      </c>
    </row>
    <row r="6456" spans="1:13" x14ac:dyDescent="0.3">
      <c r="A6456">
        <v>6452</v>
      </c>
      <c r="B6456" s="29">
        <v>2015</v>
      </c>
      <c r="C6456" s="27">
        <v>42096</v>
      </c>
      <c r="D6456" s="28">
        <v>0.56931908011398913</v>
      </c>
      <c r="E6456" s="28">
        <v>3</v>
      </c>
      <c r="F6456" s="27">
        <v>43192</v>
      </c>
      <c r="G6456" s="28">
        <v>0.98230999337958369</v>
      </c>
      <c r="H6456" s="28">
        <v>3</v>
      </c>
      <c r="I6456" s="28">
        <v>0.48000000000000004</v>
      </c>
      <c r="J6456" s="28">
        <v>0.93734136861988782</v>
      </c>
      <c r="K6456" s="28">
        <v>5</v>
      </c>
      <c r="L6456" s="28">
        <v>6250</v>
      </c>
      <c r="M6456" s="29">
        <v>0</v>
      </c>
    </row>
    <row r="6457" spans="1:13" x14ac:dyDescent="0.3">
      <c r="A6457">
        <v>6453</v>
      </c>
      <c r="B6457" s="29">
        <v>2015</v>
      </c>
      <c r="C6457" s="27">
        <v>42347</v>
      </c>
      <c r="D6457" s="28">
        <v>0.71790822875702676</v>
      </c>
      <c r="E6457" s="28">
        <v>4</v>
      </c>
      <c r="F6457" s="27">
        <v>43808</v>
      </c>
      <c r="G6457" s="28">
        <v>0.15214644925482446</v>
      </c>
      <c r="H6457" s="28">
        <v>1</v>
      </c>
      <c r="I6457" s="28">
        <v>0.32</v>
      </c>
      <c r="J6457" s="28">
        <v>0.6121346133131762</v>
      </c>
      <c r="K6457" s="28">
        <v>4</v>
      </c>
      <c r="L6457" s="28">
        <v>5625</v>
      </c>
      <c r="M6457" s="29">
        <v>2</v>
      </c>
    </row>
    <row r="6458" spans="1:13" x14ac:dyDescent="0.3">
      <c r="A6458">
        <v>6454</v>
      </c>
      <c r="B6458" s="29">
        <v>2015</v>
      </c>
      <c r="C6458" s="27">
        <v>42251</v>
      </c>
      <c r="D6458" s="28">
        <v>0.20261391239260285</v>
      </c>
      <c r="E6458" s="28">
        <v>1</v>
      </c>
      <c r="F6458" s="27">
        <v>42617</v>
      </c>
      <c r="G6458" s="28">
        <v>0.63279405042265646</v>
      </c>
      <c r="H6458" s="28">
        <v>3</v>
      </c>
      <c r="I6458" s="28">
        <v>0.48000000000000004</v>
      </c>
      <c r="J6458" s="28">
        <v>0.26835314418970224</v>
      </c>
      <c r="K6458" s="28">
        <v>2</v>
      </c>
      <c r="L6458" s="28">
        <v>4375</v>
      </c>
      <c r="M6458" s="29">
        <v>0</v>
      </c>
    </row>
    <row r="6459" spans="1:13" x14ac:dyDescent="0.3">
      <c r="A6459">
        <v>6455</v>
      </c>
      <c r="B6459" s="29">
        <v>2015</v>
      </c>
      <c r="C6459" s="27">
        <v>42026</v>
      </c>
      <c r="D6459" s="28">
        <v>1.6860154820553919E-2</v>
      </c>
      <c r="E6459" s="28">
        <v>1</v>
      </c>
      <c r="F6459" s="27">
        <v>42391</v>
      </c>
      <c r="G6459" s="28">
        <v>0.84295911534401979</v>
      </c>
      <c r="H6459" s="28">
        <v>3</v>
      </c>
      <c r="I6459" s="28">
        <v>0.48000000000000004</v>
      </c>
      <c r="J6459" s="28">
        <v>0.18256484563325048</v>
      </c>
      <c r="K6459" s="28">
        <v>1</v>
      </c>
      <c r="L6459" s="28">
        <v>3750</v>
      </c>
      <c r="M6459" s="29">
        <v>0</v>
      </c>
    </row>
    <row r="6460" spans="1:13" x14ac:dyDescent="0.3">
      <c r="A6460">
        <v>6456</v>
      </c>
      <c r="B6460" s="29">
        <v>2015</v>
      </c>
      <c r="C6460" s="27">
        <v>42248</v>
      </c>
      <c r="D6460" s="28">
        <v>0.1280868674794261</v>
      </c>
      <c r="E6460" s="28">
        <v>1</v>
      </c>
      <c r="F6460" s="27">
        <v>42614</v>
      </c>
      <c r="G6460" s="28">
        <v>0.36349657979032124</v>
      </c>
      <c r="H6460" s="28">
        <v>2</v>
      </c>
      <c r="I6460" s="28">
        <v>0.4</v>
      </c>
      <c r="J6460" s="28">
        <v>8.4026922299946794E-2</v>
      </c>
      <c r="K6460" s="28">
        <v>1</v>
      </c>
      <c r="L6460" s="28">
        <v>3750</v>
      </c>
      <c r="M6460" s="29">
        <v>0</v>
      </c>
    </row>
    <row r="6461" spans="1:13" x14ac:dyDescent="0.3">
      <c r="A6461">
        <v>6457</v>
      </c>
      <c r="B6461" s="29">
        <v>2015</v>
      </c>
      <c r="C6461" s="27">
        <v>42227</v>
      </c>
      <c r="D6461" s="28">
        <v>0.78407474549306944</v>
      </c>
      <c r="E6461" s="28">
        <v>4</v>
      </c>
      <c r="F6461" s="27">
        <v>43688</v>
      </c>
      <c r="G6461" s="28">
        <v>0.75061273657653371</v>
      </c>
      <c r="H6461" s="28">
        <v>3</v>
      </c>
      <c r="I6461" s="28">
        <v>0.48000000000000004</v>
      </c>
      <c r="J6461" s="28">
        <v>0.67170084147490572</v>
      </c>
      <c r="K6461" s="28">
        <v>4</v>
      </c>
      <c r="L6461" s="28">
        <v>5625</v>
      </c>
      <c r="M6461" s="29">
        <v>1</v>
      </c>
    </row>
    <row r="6462" spans="1:13" x14ac:dyDescent="0.3">
      <c r="A6462">
        <v>6458</v>
      </c>
      <c r="B6462" s="29">
        <v>2015</v>
      </c>
      <c r="C6462" s="27">
        <v>42255</v>
      </c>
      <c r="D6462" s="28">
        <v>0.19656999293229671</v>
      </c>
      <c r="E6462" s="28">
        <v>1</v>
      </c>
      <c r="F6462" s="27">
        <v>42621</v>
      </c>
      <c r="G6462" s="28">
        <v>0.91357737984706955</v>
      </c>
      <c r="H6462" s="28">
        <v>3</v>
      </c>
      <c r="I6462" s="28">
        <v>0.48000000000000004</v>
      </c>
      <c r="J6462" s="28">
        <v>0.24327481868385747</v>
      </c>
      <c r="K6462" s="28">
        <v>2</v>
      </c>
      <c r="L6462" s="28">
        <v>4375</v>
      </c>
      <c r="M6462" s="29">
        <v>2</v>
      </c>
    </row>
    <row r="6463" spans="1:13" x14ac:dyDescent="0.3">
      <c r="A6463">
        <v>6459</v>
      </c>
      <c r="B6463" s="29">
        <v>2015</v>
      </c>
      <c r="C6463" s="27">
        <v>42071</v>
      </c>
      <c r="D6463" s="28">
        <v>0.28153542796886522</v>
      </c>
      <c r="E6463" s="28">
        <v>2</v>
      </c>
      <c r="F6463" s="27">
        <v>42802</v>
      </c>
      <c r="G6463" s="28">
        <v>0.10818820924700734</v>
      </c>
      <c r="H6463" s="28">
        <v>1</v>
      </c>
      <c r="I6463" s="28">
        <v>0.32</v>
      </c>
      <c r="J6463" s="28">
        <v>0.51406090257235648</v>
      </c>
      <c r="K6463" s="28">
        <v>3</v>
      </c>
      <c r="L6463" s="28">
        <v>5000</v>
      </c>
      <c r="M6463" s="29">
        <v>1</v>
      </c>
    </row>
    <row r="6464" spans="1:13" x14ac:dyDescent="0.3">
      <c r="A6464">
        <v>6460</v>
      </c>
      <c r="B6464" s="29">
        <v>2015</v>
      </c>
      <c r="C6464" s="27">
        <v>42151</v>
      </c>
      <c r="D6464" s="28">
        <v>0.67534567487743791</v>
      </c>
      <c r="E6464" s="28">
        <v>4</v>
      </c>
      <c r="F6464" s="27">
        <v>43612</v>
      </c>
      <c r="G6464" s="28">
        <v>0.3148452167499276</v>
      </c>
      <c r="H6464" s="28">
        <v>2</v>
      </c>
      <c r="I6464" s="28">
        <v>0.4</v>
      </c>
      <c r="J6464" s="28">
        <v>0.32599292264469892</v>
      </c>
      <c r="K6464" s="28">
        <v>2</v>
      </c>
      <c r="L6464" s="28">
        <v>4375</v>
      </c>
      <c r="M6464" s="29">
        <v>1</v>
      </c>
    </row>
    <row r="6465" spans="1:13" x14ac:dyDescent="0.3">
      <c r="A6465">
        <v>6461</v>
      </c>
      <c r="B6465" s="29">
        <v>2015</v>
      </c>
      <c r="C6465" s="27">
        <v>42017</v>
      </c>
      <c r="D6465" s="28">
        <v>0.76229411207526565</v>
      </c>
      <c r="E6465" s="28">
        <v>4</v>
      </c>
      <c r="F6465" s="27">
        <v>43478</v>
      </c>
      <c r="G6465" s="28">
        <v>0.75539931595204879</v>
      </c>
      <c r="H6465" s="28">
        <v>3</v>
      </c>
      <c r="I6465" s="28">
        <v>0.48000000000000004</v>
      </c>
      <c r="J6465" s="28">
        <v>0.686609458208294</v>
      </c>
      <c r="K6465" s="28">
        <v>4</v>
      </c>
      <c r="L6465" s="28">
        <v>5625</v>
      </c>
      <c r="M6465" s="29">
        <v>1</v>
      </c>
    </row>
    <row r="6466" spans="1:13" x14ac:dyDescent="0.3">
      <c r="A6466">
        <v>6462</v>
      </c>
      <c r="B6466" s="29">
        <v>2015</v>
      </c>
      <c r="C6466" s="27">
        <v>42090</v>
      </c>
      <c r="D6466" s="28">
        <v>0.30973917293653996</v>
      </c>
      <c r="E6466" s="28">
        <v>2</v>
      </c>
      <c r="F6466" s="27">
        <v>42821</v>
      </c>
      <c r="G6466" s="28">
        <v>0.7120644165340807</v>
      </c>
      <c r="H6466" s="28">
        <v>3</v>
      </c>
      <c r="I6466" s="28">
        <v>0.48000000000000004</v>
      </c>
      <c r="J6466" s="28">
        <v>0.52872979828179134</v>
      </c>
      <c r="K6466" s="28">
        <v>3</v>
      </c>
      <c r="L6466" s="28">
        <v>5000</v>
      </c>
      <c r="M6466" s="29">
        <v>1</v>
      </c>
    </row>
    <row r="6467" spans="1:13" x14ac:dyDescent="0.3">
      <c r="A6467">
        <v>6463</v>
      </c>
      <c r="B6467" s="29">
        <v>2015</v>
      </c>
      <c r="C6467" s="27">
        <v>42196</v>
      </c>
      <c r="D6467" s="28">
        <v>0.48039325025157631</v>
      </c>
      <c r="E6467" s="28">
        <v>3</v>
      </c>
      <c r="F6467" s="27">
        <v>43292</v>
      </c>
      <c r="G6467" s="28">
        <v>0.1169599370315636</v>
      </c>
      <c r="H6467" s="28">
        <v>1</v>
      </c>
      <c r="I6467" s="28">
        <v>0.32</v>
      </c>
      <c r="J6467" s="28">
        <v>0.97268218042138477</v>
      </c>
      <c r="K6467" s="28">
        <v>5</v>
      </c>
      <c r="L6467" s="28">
        <v>6250</v>
      </c>
      <c r="M6467" s="29">
        <v>0</v>
      </c>
    </row>
    <row r="6468" spans="1:13" x14ac:dyDescent="0.3">
      <c r="A6468">
        <v>6464</v>
      </c>
      <c r="B6468" s="29">
        <v>2015</v>
      </c>
      <c r="C6468" s="27">
        <v>42241</v>
      </c>
      <c r="D6468" s="28">
        <v>0.22827985774623838</v>
      </c>
      <c r="E6468" s="28">
        <v>1</v>
      </c>
      <c r="F6468" s="27">
        <v>42607</v>
      </c>
      <c r="G6468" s="28">
        <v>0.51152550856443535</v>
      </c>
      <c r="H6468" s="28">
        <v>2</v>
      </c>
      <c r="I6468" s="28">
        <v>0.4</v>
      </c>
      <c r="J6468" s="28">
        <v>0.80525313149401312</v>
      </c>
      <c r="K6468" s="28">
        <v>5</v>
      </c>
      <c r="L6468" s="28">
        <v>6250</v>
      </c>
      <c r="M6468" s="29">
        <v>1</v>
      </c>
    </row>
    <row r="6469" spans="1:13" x14ac:dyDescent="0.3">
      <c r="A6469">
        <v>6465</v>
      </c>
      <c r="B6469" s="29">
        <v>2015</v>
      </c>
      <c r="C6469" s="27">
        <v>42019</v>
      </c>
      <c r="D6469" s="28">
        <v>8.4237734038401735E-2</v>
      </c>
      <c r="E6469" s="28">
        <v>1</v>
      </c>
      <c r="F6469" s="27">
        <v>42384</v>
      </c>
      <c r="G6469" s="28">
        <v>0.11914001834613375</v>
      </c>
      <c r="H6469" s="28">
        <v>1</v>
      </c>
      <c r="I6469" s="28">
        <v>0.32</v>
      </c>
      <c r="J6469" s="28">
        <v>0.40533115448056967</v>
      </c>
      <c r="K6469" s="28">
        <v>2</v>
      </c>
      <c r="L6469" s="28">
        <v>4375</v>
      </c>
      <c r="M6469" s="29">
        <v>0</v>
      </c>
    </row>
    <row r="6470" spans="1:13" x14ac:dyDescent="0.3">
      <c r="A6470">
        <v>6466</v>
      </c>
      <c r="B6470" s="29">
        <v>2015</v>
      </c>
      <c r="C6470" s="27">
        <v>42316</v>
      </c>
      <c r="D6470" s="28">
        <v>0.25075884027451967</v>
      </c>
      <c r="E6470" s="28">
        <v>2</v>
      </c>
      <c r="F6470" s="27">
        <v>43047</v>
      </c>
      <c r="G6470" s="28">
        <v>0.16006289660589579</v>
      </c>
      <c r="H6470" s="28">
        <v>1</v>
      </c>
      <c r="I6470" s="28">
        <v>0.32</v>
      </c>
      <c r="J6470" s="28">
        <v>0.97550348467584613</v>
      </c>
      <c r="K6470" s="28">
        <v>5</v>
      </c>
      <c r="L6470" s="28">
        <v>6250</v>
      </c>
      <c r="M6470" s="29">
        <v>1</v>
      </c>
    </row>
    <row r="6471" spans="1:13" x14ac:dyDescent="0.3">
      <c r="A6471">
        <v>6467</v>
      </c>
      <c r="B6471" s="29">
        <v>2015</v>
      </c>
      <c r="C6471" s="27">
        <v>42067</v>
      </c>
      <c r="D6471" s="28">
        <v>0.64606596685617301</v>
      </c>
      <c r="E6471" s="28">
        <v>4</v>
      </c>
      <c r="F6471" s="27">
        <v>43528</v>
      </c>
      <c r="G6471" s="28">
        <v>0.62685661410203697</v>
      </c>
      <c r="H6471" s="28">
        <v>3</v>
      </c>
      <c r="I6471" s="28">
        <v>0.48000000000000004</v>
      </c>
      <c r="J6471" s="28">
        <v>9.7602224575224605E-2</v>
      </c>
      <c r="K6471" s="28">
        <v>1</v>
      </c>
      <c r="L6471" s="28">
        <v>3750</v>
      </c>
      <c r="M6471" s="29">
        <v>3</v>
      </c>
    </row>
    <row r="6472" spans="1:13" x14ac:dyDescent="0.3">
      <c r="A6472">
        <v>6468</v>
      </c>
      <c r="B6472">
        <v>2015</v>
      </c>
      <c r="C6472" s="27">
        <v>42133</v>
      </c>
      <c r="D6472" s="28">
        <v>0.18600237876826997</v>
      </c>
      <c r="E6472" s="28">
        <v>1</v>
      </c>
      <c r="F6472" s="27">
        <v>42499</v>
      </c>
      <c r="G6472" s="28">
        <v>0.36565471259350657</v>
      </c>
      <c r="H6472" s="28">
        <v>2</v>
      </c>
      <c r="I6472" s="28">
        <v>0.4</v>
      </c>
      <c r="J6472" s="28">
        <v>1.6006674965521328E-2</v>
      </c>
      <c r="K6472" s="28">
        <v>1</v>
      </c>
      <c r="L6472" s="28">
        <v>3750</v>
      </c>
      <c r="M6472" s="29">
        <v>0</v>
      </c>
    </row>
    <row r="6473" spans="1:13" x14ac:dyDescent="0.3">
      <c r="A6473">
        <v>6469</v>
      </c>
      <c r="B6473" s="29">
        <v>2015</v>
      </c>
      <c r="C6473" s="27">
        <v>42221</v>
      </c>
      <c r="D6473" s="28">
        <v>0.24948521361157161</v>
      </c>
      <c r="E6473" s="28">
        <v>1</v>
      </c>
      <c r="F6473" s="27">
        <v>42587</v>
      </c>
      <c r="G6473" s="28">
        <v>5.6209737219205524E-2</v>
      </c>
      <c r="H6473" s="28">
        <v>1</v>
      </c>
      <c r="I6473" s="28">
        <v>0.32</v>
      </c>
      <c r="J6473" s="28">
        <v>0.30373529468599425</v>
      </c>
      <c r="K6473" s="28">
        <v>2</v>
      </c>
      <c r="L6473" s="28">
        <v>4375</v>
      </c>
      <c r="M6473" s="29">
        <v>1</v>
      </c>
    </row>
    <row r="6474" spans="1:13" x14ac:dyDescent="0.3">
      <c r="A6474">
        <v>6470</v>
      </c>
      <c r="B6474" s="29">
        <v>2015</v>
      </c>
      <c r="C6474" s="27">
        <v>42142</v>
      </c>
      <c r="D6474" s="28">
        <v>0.72588586196176608</v>
      </c>
      <c r="E6474" s="28">
        <v>4</v>
      </c>
      <c r="F6474" s="27">
        <v>43603</v>
      </c>
      <c r="G6474" s="28">
        <v>0.75729799185678393</v>
      </c>
      <c r="H6474" s="28">
        <v>3</v>
      </c>
      <c r="I6474" s="28">
        <v>0.48000000000000004</v>
      </c>
      <c r="J6474" s="28">
        <v>0.5469451412855042</v>
      </c>
      <c r="K6474" s="28">
        <v>3</v>
      </c>
      <c r="L6474" s="28">
        <v>5000</v>
      </c>
      <c r="M6474" s="29">
        <v>2</v>
      </c>
    </row>
    <row r="6475" spans="1:13" x14ac:dyDescent="0.3">
      <c r="A6475">
        <v>6471</v>
      </c>
      <c r="B6475" s="29">
        <v>2015</v>
      </c>
      <c r="C6475" s="27">
        <v>42323</v>
      </c>
      <c r="D6475" s="28">
        <v>0.15329627667330037</v>
      </c>
      <c r="E6475" s="28">
        <v>1</v>
      </c>
      <c r="F6475" s="27">
        <v>42689</v>
      </c>
      <c r="G6475" s="28">
        <v>0.71854503281617188</v>
      </c>
      <c r="H6475" s="28">
        <v>3</v>
      </c>
      <c r="I6475" s="28">
        <v>0.48000000000000004</v>
      </c>
      <c r="J6475" s="28">
        <v>0.16221617957266965</v>
      </c>
      <c r="K6475" s="28">
        <v>1</v>
      </c>
      <c r="L6475" s="28">
        <v>3750</v>
      </c>
      <c r="M6475" s="29">
        <v>0</v>
      </c>
    </row>
    <row r="6476" spans="1:13" x14ac:dyDescent="0.3">
      <c r="A6476">
        <v>6472</v>
      </c>
      <c r="B6476" s="29">
        <v>2015</v>
      </c>
      <c r="C6476" s="27">
        <v>42353</v>
      </c>
      <c r="D6476" s="28">
        <v>0.39347679126644397</v>
      </c>
      <c r="E6476" s="28">
        <v>2</v>
      </c>
      <c r="F6476" s="27">
        <v>43084</v>
      </c>
      <c r="G6476" s="28">
        <v>0.94658362552322273</v>
      </c>
      <c r="H6476" s="28">
        <v>3</v>
      </c>
      <c r="I6476" s="28">
        <v>0.48000000000000004</v>
      </c>
      <c r="J6476" s="28">
        <v>0.7975664724166478</v>
      </c>
      <c r="K6476" s="28">
        <v>5</v>
      </c>
      <c r="L6476" s="28">
        <v>6250</v>
      </c>
      <c r="M6476" s="29">
        <v>1</v>
      </c>
    </row>
    <row r="6477" spans="1:13" x14ac:dyDescent="0.3">
      <c r="A6477">
        <v>6473</v>
      </c>
      <c r="B6477" s="29">
        <v>2015</v>
      </c>
      <c r="C6477" s="27">
        <v>42010</v>
      </c>
      <c r="D6477" s="28">
        <v>0.44523427425867002</v>
      </c>
      <c r="E6477" s="28">
        <v>3</v>
      </c>
      <c r="F6477" s="27">
        <v>43106</v>
      </c>
      <c r="G6477" s="28">
        <v>0.80983903963386539</v>
      </c>
      <c r="H6477" s="28">
        <v>3</v>
      </c>
      <c r="I6477" s="28">
        <v>0.48000000000000004</v>
      </c>
      <c r="J6477" s="28">
        <v>0.81279515603687735</v>
      </c>
      <c r="K6477" s="28">
        <v>5</v>
      </c>
      <c r="L6477" s="28">
        <v>6250</v>
      </c>
      <c r="M6477" s="29">
        <v>1</v>
      </c>
    </row>
    <row r="6478" spans="1:13" x14ac:dyDescent="0.3">
      <c r="A6478">
        <v>6474</v>
      </c>
      <c r="B6478" s="29">
        <v>2015</v>
      </c>
      <c r="C6478" s="27">
        <v>42120</v>
      </c>
      <c r="D6478" s="28">
        <v>0.17165061648175217</v>
      </c>
      <c r="E6478" s="28">
        <v>1</v>
      </c>
      <c r="F6478" s="27">
        <v>42486</v>
      </c>
      <c r="G6478" s="28">
        <v>0.4922061969871625</v>
      </c>
      <c r="H6478" s="28">
        <v>2</v>
      </c>
      <c r="I6478" s="28">
        <v>0.4</v>
      </c>
      <c r="J6478" s="28">
        <v>0.87573402757273278</v>
      </c>
      <c r="K6478" s="28">
        <v>5</v>
      </c>
      <c r="L6478" s="28">
        <v>6250</v>
      </c>
      <c r="M6478" s="29">
        <v>0</v>
      </c>
    </row>
    <row r="6479" spans="1:13" x14ac:dyDescent="0.3">
      <c r="A6479">
        <v>6475</v>
      </c>
      <c r="B6479" s="29">
        <v>2015</v>
      </c>
      <c r="C6479" s="27">
        <v>42356</v>
      </c>
      <c r="D6479" s="28">
        <v>0.27433468166927377</v>
      </c>
      <c r="E6479" s="28">
        <v>2</v>
      </c>
      <c r="F6479" s="27">
        <v>43087</v>
      </c>
      <c r="G6479" s="28">
        <v>0.48249235354578646</v>
      </c>
      <c r="H6479" s="28">
        <v>2</v>
      </c>
      <c r="I6479" s="28">
        <v>0.4</v>
      </c>
      <c r="J6479" s="28">
        <v>0.58293856725653093</v>
      </c>
      <c r="K6479" s="28">
        <v>3</v>
      </c>
      <c r="L6479" s="28">
        <v>5000</v>
      </c>
      <c r="M6479" s="29">
        <v>0</v>
      </c>
    </row>
    <row r="6480" spans="1:13" x14ac:dyDescent="0.3">
      <c r="A6480">
        <v>6476</v>
      </c>
      <c r="B6480" s="29">
        <v>2015</v>
      </c>
      <c r="C6480" s="27">
        <v>42173</v>
      </c>
      <c r="D6480" s="28">
        <v>0.87838968912365722</v>
      </c>
      <c r="E6480" s="28">
        <v>4</v>
      </c>
      <c r="F6480" s="27">
        <v>43634</v>
      </c>
      <c r="G6480" s="28">
        <v>0.8919094254521891</v>
      </c>
      <c r="H6480" s="28">
        <v>3</v>
      </c>
      <c r="I6480" s="28">
        <v>0.48000000000000004</v>
      </c>
      <c r="J6480" s="28">
        <v>0.14250791238113658</v>
      </c>
      <c r="K6480" s="28">
        <v>1</v>
      </c>
      <c r="L6480" s="28">
        <v>3750</v>
      </c>
      <c r="M6480" s="29">
        <v>3</v>
      </c>
    </row>
    <row r="6481" spans="1:13" x14ac:dyDescent="0.3">
      <c r="A6481">
        <v>6477</v>
      </c>
      <c r="B6481" s="29">
        <v>2015</v>
      </c>
      <c r="C6481" s="27">
        <v>42203</v>
      </c>
      <c r="D6481" s="28">
        <v>0.87440102375926021</v>
      </c>
      <c r="E6481" s="28">
        <v>4</v>
      </c>
      <c r="F6481" s="27">
        <v>43664</v>
      </c>
      <c r="G6481" s="28">
        <v>0.95791358529659609</v>
      </c>
      <c r="H6481" s="28">
        <v>3</v>
      </c>
      <c r="I6481" s="28">
        <v>0.48000000000000004</v>
      </c>
      <c r="J6481" s="28">
        <v>0.36345582531869947</v>
      </c>
      <c r="K6481" s="28">
        <v>2</v>
      </c>
      <c r="L6481" s="28">
        <v>4375</v>
      </c>
      <c r="M6481" s="29">
        <v>1</v>
      </c>
    </row>
    <row r="6482" spans="1:13" x14ac:dyDescent="0.3">
      <c r="A6482">
        <v>6478</v>
      </c>
      <c r="B6482" s="29">
        <v>2015</v>
      </c>
      <c r="C6482" s="27">
        <v>42084</v>
      </c>
      <c r="D6482" s="28">
        <v>0.53747203082554562</v>
      </c>
      <c r="E6482" s="28">
        <v>3</v>
      </c>
      <c r="F6482" s="27">
        <v>43180</v>
      </c>
      <c r="G6482" s="28">
        <v>0.92414634097469384</v>
      </c>
      <c r="H6482" s="28">
        <v>3</v>
      </c>
      <c r="I6482" s="28">
        <v>0.48000000000000004</v>
      </c>
      <c r="J6482" s="28">
        <v>0.20675693909327753</v>
      </c>
      <c r="K6482" s="28">
        <v>2</v>
      </c>
      <c r="L6482" s="28">
        <v>4375</v>
      </c>
      <c r="M6482" s="29">
        <v>3</v>
      </c>
    </row>
    <row r="6483" spans="1:13" x14ac:dyDescent="0.3">
      <c r="A6483">
        <v>6479</v>
      </c>
      <c r="B6483" s="29">
        <v>2015</v>
      </c>
      <c r="C6483" s="27">
        <v>42257</v>
      </c>
      <c r="D6483" s="28">
        <v>7.886175000070883E-2</v>
      </c>
      <c r="E6483" s="28">
        <v>1</v>
      </c>
      <c r="F6483" s="27">
        <v>42623</v>
      </c>
      <c r="G6483" s="28">
        <v>0.44839725567082311</v>
      </c>
      <c r="H6483" s="28">
        <v>2</v>
      </c>
      <c r="I6483" s="28">
        <v>0.4</v>
      </c>
      <c r="J6483" s="28">
        <v>0.40851670792370642</v>
      </c>
      <c r="K6483" s="28">
        <v>2</v>
      </c>
      <c r="L6483" s="28">
        <v>4375</v>
      </c>
      <c r="M6483" s="29">
        <v>1</v>
      </c>
    </row>
    <row r="6484" spans="1:13" x14ac:dyDescent="0.3">
      <c r="A6484">
        <v>6480</v>
      </c>
      <c r="B6484" s="29">
        <v>2015</v>
      </c>
      <c r="C6484" s="27">
        <v>42013</v>
      </c>
      <c r="D6484" s="28">
        <v>2.2988955401733624E-2</v>
      </c>
      <c r="E6484" s="28">
        <v>1</v>
      </c>
      <c r="F6484" s="27">
        <v>42378</v>
      </c>
      <c r="G6484" s="28">
        <v>0.90718305378320929</v>
      </c>
      <c r="H6484" s="28">
        <v>3</v>
      </c>
      <c r="I6484" s="28">
        <v>0.48000000000000004</v>
      </c>
      <c r="J6484" s="28">
        <v>0.23437115598705938</v>
      </c>
      <c r="K6484" s="28">
        <v>2</v>
      </c>
      <c r="L6484" s="28">
        <v>4375</v>
      </c>
      <c r="M6484" s="29">
        <v>1</v>
      </c>
    </row>
    <row r="6485" spans="1:13" x14ac:dyDescent="0.3">
      <c r="A6485">
        <v>6481</v>
      </c>
      <c r="B6485" s="29">
        <v>2015</v>
      </c>
      <c r="C6485" s="27">
        <v>42243</v>
      </c>
      <c r="D6485" s="28">
        <v>0.70919695431136831</v>
      </c>
      <c r="E6485" s="28">
        <v>4</v>
      </c>
      <c r="F6485" s="27">
        <v>43704</v>
      </c>
      <c r="G6485" s="28">
        <v>0.57889756990896812</v>
      </c>
      <c r="H6485" s="28">
        <v>2</v>
      </c>
      <c r="I6485" s="28">
        <v>0.4</v>
      </c>
      <c r="J6485" s="28">
        <v>0.53816392571608473</v>
      </c>
      <c r="K6485" s="28">
        <v>3</v>
      </c>
      <c r="L6485" s="28">
        <v>5000</v>
      </c>
      <c r="M6485" s="29">
        <v>1</v>
      </c>
    </row>
    <row r="6486" spans="1:13" x14ac:dyDescent="0.3">
      <c r="A6486">
        <v>6482</v>
      </c>
      <c r="B6486" s="29">
        <v>2015</v>
      </c>
      <c r="C6486" s="27">
        <v>42169</v>
      </c>
      <c r="D6486" s="28">
        <v>0.22357879929745705</v>
      </c>
      <c r="E6486" s="28">
        <v>1</v>
      </c>
      <c r="F6486" s="27">
        <v>42535</v>
      </c>
      <c r="G6486" s="28">
        <v>0.41124332371832184</v>
      </c>
      <c r="H6486" s="28">
        <v>2</v>
      </c>
      <c r="I6486" s="28">
        <v>0.4</v>
      </c>
      <c r="J6486" s="28">
        <v>0.31507241448513124</v>
      </c>
      <c r="K6486" s="28">
        <v>2</v>
      </c>
      <c r="L6486" s="28">
        <v>4375</v>
      </c>
      <c r="M6486" s="29">
        <v>0</v>
      </c>
    </row>
    <row r="6487" spans="1:13" x14ac:dyDescent="0.3">
      <c r="A6487">
        <v>6483</v>
      </c>
      <c r="B6487" s="29">
        <v>2015</v>
      </c>
      <c r="C6487" s="27">
        <v>42314</v>
      </c>
      <c r="D6487" s="28">
        <v>0.38666835585874471</v>
      </c>
      <c r="E6487" s="28">
        <v>2</v>
      </c>
      <c r="F6487" s="27">
        <v>43045</v>
      </c>
      <c r="G6487" s="28">
        <v>0.17700676463886655</v>
      </c>
      <c r="H6487" s="28">
        <v>1</v>
      </c>
      <c r="I6487" s="28">
        <v>0.32</v>
      </c>
      <c r="J6487" s="28">
        <v>0.11964851456014869</v>
      </c>
      <c r="K6487" s="28">
        <v>1</v>
      </c>
      <c r="L6487" s="28">
        <v>3750</v>
      </c>
      <c r="M6487" s="29">
        <v>0</v>
      </c>
    </row>
    <row r="6488" spans="1:13" x14ac:dyDescent="0.3">
      <c r="A6488">
        <v>6484</v>
      </c>
      <c r="B6488" s="29">
        <v>2015</v>
      </c>
      <c r="C6488" s="27">
        <v>42357</v>
      </c>
      <c r="D6488" s="28">
        <v>0.62444212770315133</v>
      </c>
      <c r="E6488" s="28">
        <v>4</v>
      </c>
      <c r="F6488" s="27">
        <v>43818</v>
      </c>
      <c r="G6488" s="28">
        <v>0.1082665840155701</v>
      </c>
      <c r="H6488" s="28">
        <v>1</v>
      </c>
      <c r="I6488" s="28">
        <v>0.32</v>
      </c>
      <c r="J6488" s="28">
        <v>2.4564424381465999E-2</v>
      </c>
      <c r="K6488" s="28">
        <v>1</v>
      </c>
      <c r="L6488" s="28">
        <v>3750</v>
      </c>
      <c r="M6488" s="29">
        <v>2</v>
      </c>
    </row>
    <row r="6489" spans="1:13" x14ac:dyDescent="0.3">
      <c r="A6489">
        <v>6485</v>
      </c>
      <c r="B6489" s="29">
        <v>2015</v>
      </c>
      <c r="C6489" s="27">
        <v>42248</v>
      </c>
      <c r="D6489" s="28">
        <v>0.35800424803587727</v>
      </c>
      <c r="E6489" s="28">
        <v>2</v>
      </c>
      <c r="F6489" s="27">
        <v>42979</v>
      </c>
      <c r="G6489" s="28">
        <v>0.47250703100836422</v>
      </c>
      <c r="H6489" s="28">
        <v>2</v>
      </c>
      <c r="I6489" s="28">
        <v>0.4</v>
      </c>
      <c r="J6489" s="28">
        <v>0.97378018746537576</v>
      </c>
      <c r="K6489" s="28">
        <v>5</v>
      </c>
      <c r="L6489" s="28">
        <v>6250</v>
      </c>
      <c r="M6489" s="29">
        <v>0</v>
      </c>
    </row>
    <row r="6490" spans="1:13" x14ac:dyDescent="0.3">
      <c r="A6490">
        <v>6486</v>
      </c>
      <c r="B6490" s="29">
        <v>2015</v>
      </c>
      <c r="C6490" s="27">
        <v>42096</v>
      </c>
      <c r="D6490" s="28">
        <v>0.14458176115647359</v>
      </c>
      <c r="E6490" s="28">
        <v>1</v>
      </c>
      <c r="F6490" s="27">
        <v>42462</v>
      </c>
      <c r="G6490" s="28">
        <v>0.73718986155432875</v>
      </c>
      <c r="H6490" s="28">
        <v>3</v>
      </c>
      <c r="I6490" s="28">
        <v>0.48000000000000004</v>
      </c>
      <c r="J6490" s="28">
        <v>0.92893839584810367</v>
      </c>
      <c r="K6490" s="28">
        <v>5</v>
      </c>
      <c r="L6490" s="28">
        <v>6250</v>
      </c>
      <c r="M6490" s="29">
        <v>0</v>
      </c>
    </row>
    <row r="6491" spans="1:13" x14ac:dyDescent="0.3">
      <c r="A6491">
        <v>6487</v>
      </c>
      <c r="B6491" s="29">
        <v>2015</v>
      </c>
      <c r="C6491" s="27">
        <v>42316</v>
      </c>
      <c r="D6491" s="28">
        <v>0.44784409933243619</v>
      </c>
      <c r="E6491" s="28">
        <v>3</v>
      </c>
      <c r="F6491" s="27">
        <v>43412</v>
      </c>
      <c r="G6491" s="28">
        <v>0.85727038697561109</v>
      </c>
      <c r="H6491" s="28">
        <v>3</v>
      </c>
      <c r="I6491" s="28">
        <v>0.48000000000000004</v>
      </c>
      <c r="J6491" s="28">
        <v>0.67558208396736885</v>
      </c>
      <c r="K6491" s="28">
        <v>4</v>
      </c>
      <c r="L6491" s="28">
        <v>5625</v>
      </c>
      <c r="M6491" s="29">
        <v>0</v>
      </c>
    </row>
    <row r="6492" spans="1:13" x14ac:dyDescent="0.3">
      <c r="A6492">
        <v>6488</v>
      </c>
      <c r="B6492" s="29">
        <v>2015</v>
      </c>
      <c r="C6492" s="27">
        <v>42035</v>
      </c>
      <c r="D6492" s="28">
        <v>0.87515025277367875</v>
      </c>
      <c r="E6492" s="28">
        <v>4</v>
      </c>
      <c r="F6492" s="27">
        <v>43496</v>
      </c>
      <c r="G6492" s="28">
        <v>0.48027412906903555</v>
      </c>
      <c r="H6492" s="28">
        <v>2</v>
      </c>
      <c r="I6492" s="28">
        <v>0.4</v>
      </c>
      <c r="J6492" s="28">
        <v>0.57758636580491807</v>
      </c>
      <c r="K6492" s="28">
        <v>3</v>
      </c>
      <c r="L6492" s="28">
        <v>5000</v>
      </c>
      <c r="M6492" s="29">
        <v>4</v>
      </c>
    </row>
    <row r="6493" spans="1:13" x14ac:dyDescent="0.3">
      <c r="A6493">
        <v>6489</v>
      </c>
      <c r="B6493" s="29">
        <v>2015</v>
      </c>
      <c r="C6493" s="27">
        <v>42047</v>
      </c>
      <c r="D6493" s="28">
        <v>0.63110784439857581</v>
      </c>
      <c r="E6493" s="28">
        <v>4</v>
      </c>
      <c r="F6493" s="27">
        <v>43508</v>
      </c>
      <c r="G6493" s="28">
        <v>0.18786021970688171</v>
      </c>
      <c r="H6493" s="28">
        <v>1</v>
      </c>
      <c r="I6493" s="28">
        <v>0.32</v>
      </c>
      <c r="J6493" s="28">
        <v>0.20219702701262388</v>
      </c>
      <c r="K6493" s="28">
        <v>2</v>
      </c>
      <c r="L6493" s="28">
        <v>4375</v>
      </c>
      <c r="M6493" s="29">
        <v>0</v>
      </c>
    </row>
    <row r="6494" spans="1:13" x14ac:dyDescent="0.3">
      <c r="A6494">
        <v>6490</v>
      </c>
      <c r="B6494" s="29">
        <v>2015</v>
      </c>
      <c r="C6494" s="27">
        <v>42174</v>
      </c>
      <c r="D6494" s="28">
        <v>0.50838385488942028</v>
      </c>
      <c r="E6494" s="28">
        <v>3</v>
      </c>
      <c r="F6494" s="27">
        <v>43270</v>
      </c>
      <c r="G6494" s="28">
        <v>0.19633604912504088</v>
      </c>
      <c r="H6494" s="28">
        <v>1</v>
      </c>
      <c r="I6494" s="28">
        <v>0.32</v>
      </c>
      <c r="J6494" s="28">
        <v>0.97696367999572187</v>
      </c>
      <c r="K6494" s="28">
        <v>5</v>
      </c>
      <c r="L6494" s="28">
        <v>6250</v>
      </c>
      <c r="M6494" s="29">
        <v>1</v>
      </c>
    </row>
    <row r="6495" spans="1:13" x14ac:dyDescent="0.3">
      <c r="A6495">
        <v>6491</v>
      </c>
      <c r="B6495" s="29">
        <v>2015</v>
      </c>
      <c r="C6495" s="27">
        <v>42019</v>
      </c>
      <c r="D6495" s="28">
        <v>0.54777840207143136</v>
      </c>
      <c r="E6495" s="28">
        <v>3</v>
      </c>
      <c r="F6495" s="27">
        <v>43115</v>
      </c>
      <c r="G6495" s="28">
        <v>0.19530366603625027</v>
      </c>
      <c r="H6495" s="28">
        <v>1</v>
      </c>
      <c r="I6495" s="28">
        <v>0.32</v>
      </c>
      <c r="J6495" s="28">
        <v>0.60978098869049957</v>
      </c>
      <c r="K6495" s="28">
        <v>4</v>
      </c>
      <c r="L6495" s="28">
        <v>5625</v>
      </c>
      <c r="M6495" s="29">
        <v>0</v>
      </c>
    </row>
    <row r="6496" spans="1:13" x14ac:dyDescent="0.3">
      <c r="A6496">
        <v>6492</v>
      </c>
      <c r="B6496" s="29">
        <v>2015</v>
      </c>
      <c r="C6496" s="27">
        <v>42187</v>
      </c>
      <c r="D6496" s="28">
        <v>0.84488344600186083</v>
      </c>
      <c r="E6496" s="28">
        <v>4</v>
      </c>
      <c r="F6496" s="27">
        <v>43648</v>
      </c>
      <c r="G6496" s="28">
        <v>0.68760592613669136</v>
      </c>
      <c r="H6496" s="28">
        <v>3</v>
      </c>
      <c r="I6496" s="28">
        <v>0.48000000000000004</v>
      </c>
      <c r="J6496" s="28">
        <v>0.81776791966696383</v>
      </c>
      <c r="K6496" s="28">
        <v>5</v>
      </c>
      <c r="L6496" s="28">
        <v>6250</v>
      </c>
      <c r="M6496" s="29">
        <v>3</v>
      </c>
    </row>
    <row r="6497" spans="1:13" x14ac:dyDescent="0.3">
      <c r="A6497">
        <v>6493</v>
      </c>
      <c r="B6497" s="29">
        <v>2015</v>
      </c>
      <c r="C6497" s="27">
        <v>42369</v>
      </c>
      <c r="D6497" s="28">
        <v>0.44343384295037247</v>
      </c>
      <c r="E6497" s="28">
        <v>3</v>
      </c>
      <c r="F6497" s="27">
        <v>43465</v>
      </c>
      <c r="G6497" s="28">
        <v>3.2984625579151605E-2</v>
      </c>
      <c r="H6497" s="28">
        <v>1</v>
      </c>
      <c r="I6497" s="28">
        <v>0.32</v>
      </c>
      <c r="J6497" s="28">
        <v>0.83994487454530609</v>
      </c>
      <c r="K6497" s="28">
        <v>5</v>
      </c>
      <c r="L6497" s="28">
        <v>6250</v>
      </c>
      <c r="M6497" s="29">
        <v>3</v>
      </c>
    </row>
    <row r="6498" spans="1:13" x14ac:dyDescent="0.3">
      <c r="A6498">
        <v>6494</v>
      </c>
      <c r="B6498" s="29">
        <v>2015</v>
      </c>
      <c r="C6498" s="27">
        <v>42339</v>
      </c>
      <c r="D6498" s="28">
        <v>0.45637882858591927</v>
      </c>
      <c r="E6498" s="28">
        <v>3</v>
      </c>
      <c r="F6498" s="27">
        <v>43435</v>
      </c>
      <c r="G6498" s="28">
        <v>0.88949868057742087</v>
      </c>
      <c r="H6498" s="28">
        <v>3</v>
      </c>
      <c r="I6498" s="28">
        <v>0.48000000000000004</v>
      </c>
      <c r="J6498" s="28">
        <v>0.21704961765641673</v>
      </c>
      <c r="K6498" s="28">
        <v>2</v>
      </c>
      <c r="L6498" s="28">
        <v>4375</v>
      </c>
      <c r="M6498" s="29">
        <v>1</v>
      </c>
    </row>
    <row r="6499" spans="1:13" x14ac:dyDescent="0.3">
      <c r="A6499">
        <v>6495</v>
      </c>
      <c r="B6499" s="29">
        <v>2015</v>
      </c>
      <c r="C6499" s="27">
        <v>42154</v>
      </c>
      <c r="D6499" s="28">
        <v>0.90549615586853727</v>
      </c>
      <c r="E6499" s="28">
        <v>4</v>
      </c>
      <c r="F6499" s="27">
        <v>43615</v>
      </c>
      <c r="G6499" s="28">
        <v>0.62921078985402135</v>
      </c>
      <c r="H6499" s="28">
        <v>3</v>
      </c>
      <c r="I6499" s="28">
        <v>0.48000000000000004</v>
      </c>
      <c r="J6499" s="28">
        <v>0.72526572250312793</v>
      </c>
      <c r="K6499" s="28">
        <v>5</v>
      </c>
      <c r="L6499" s="28">
        <v>6250</v>
      </c>
      <c r="M6499" s="29">
        <v>1</v>
      </c>
    </row>
    <row r="6500" spans="1:13" x14ac:dyDescent="0.3">
      <c r="A6500">
        <v>6496</v>
      </c>
      <c r="B6500" s="29">
        <v>2015</v>
      </c>
      <c r="C6500" s="27">
        <v>42227</v>
      </c>
      <c r="D6500" s="28">
        <v>0.262158156447451</v>
      </c>
      <c r="E6500" s="28">
        <v>2</v>
      </c>
      <c r="F6500" s="27">
        <v>42958</v>
      </c>
      <c r="G6500" s="28">
        <v>0.60387310253389104</v>
      </c>
      <c r="H6500" s="28">
        <v>2</v>
      </c>
      <c r="I6500" s="28">
        <v>0.4</v>
      </c>
      <c r="J6500" s="28">
        <v>0.31922341523078046</v>
      </c>
      <c r="K6500" s="28">
        <v>2</v>
      </c>
      <c r="L6500" s="28">
        <v>4375</v>
      </c>
      <c r="M6500" s="29">
        <v>0</v>
      </c>
    </row>
    <row r="6501" spans="1:13" x14ac:dyDescent="0.3">
      <c r="A6501">
        <v>6497</v>
      </c>
      <c r="B6501" s="29">
        <v>2015</v>
      </c>
      <c r="C6501" s="27">
        <v>42154</v>
      </c>
      <c r="D6501" s="28">
        <v>6.3805943804225107E-2</v>
      </c>
      <c r="E6501" s="28">
        <v>1</v>
      </c>
      <c r="F6501" s="27">
        <v>42520</v>
      </c>
      <c r="G6501" s="28">
        <v>0.99099649104371867</v>
      </c>
      <c r="H6501" s="28">
        <v>3</v>
      </c>
      <c r="I6501" s="28">
        <v>0.48000000000000004</v>
      </c>
      <c r="J6501" s="28">
        <v>0.59349190652156736</v>
      </c>
      <c r="K6501" s="28">
        <v>4</v>
      </c>
      <c r="L6501" s="28">
        <v>5625</v>
      </c>
      <c r="M6501" s="29">
        <v>0</v>
      </c>
    </row>
    <row r="6502" spans="1:13" x14ac:dyDescent="0.3">
      <c r="A6502">
        <v>6498</v>
      </c>
      <c r="B6502" s="29">
        <v>2015</v>
      </c>
      <c r="C6502" s="27">
        <v>42023</v>
      </c>
      <c r="D6502" s="28">
        <v>0.63864381850816421</v>
      </c>
      <c r="E6502" s="28">
        <v>4</v>
      </c>
      <c r="F6502" s="27">
        <v>43484</v>
      </c>
      <c r="G6502" s="28">
        <v>0.2672939692223123</v>
      </c>
      <c r="H6502" s="28">
        <v>1</v>
      </c>
      <c r="I6502" s="28">
        <v>0.32</v>
      </c>
      <c r="J6502" s="28">
        <v>4.7764062316508316E-2</v>
      </c>
      <c r="K6502" s="28">
        <v>1</v>
      </c>
      <c r="L6502" s="28">
        <v>3750</v>
      </c>
      <c r="M6502" s="29">
        <v>1</v>
      </c>
    </row>
    <row r="6503" spans="1:13" x14ac:dyDescent="0.3">
      <c r="A6503">
        <v>6499</v>
      </c>
      <c r="B6503" s="29">
        <v>2015</v>
      </c>
      <c r="C6503" s="27">
        <v>42201</v>
      </c>
      <c r="D6503" s="28">
        <v>0.84876273500083255</v>
      </c>
      <c r="E6503" s="28">
        <v>4</v>
      </c>
      <c r="F6503" s="27">
        <v>43662</v>
      </c>
      <c r="G6503" s="28">
        <v>8.0175195780095687E-2</v>
      </c>
      <c r="H6503" s="28">
        <v>1</v>
      </c>
      <c r="I6503" s="28">
        <v>0.32</v>
      </c>
      <c r="J6503" s="28">
        <v>0.68966835440837038</v>
      </c>
      <c r="K6503" s="28">
        <v>4</v>
      </c>
      <c r="L6503" s="28">
        <v>5625</v>
      </c>
      <c r="M6503" s="29">
        <v>2</v>
      </c>
    </row>
    <row r="6504" spans="1:13" x14ac:dyDescent="0.3">
      <c r="A6504">
        <v>6500</v>
      </c>
      <c r="B6504" s="29">
        <v>2015</v>
      </c>
      <c r="C6504" s="27">
        <v>42060</v>
      </c>
      <c r="D6504" s="28">
        <v>0.74368783363098123</v>
      </c>
      <c r="E6504" s="28">
        <v>4</v>
      </c>
      <c r="F6504" s="27">
        <v>43521</v>
      </c>
      <c r="G6504" s="28">
        <v>9.3875318840885957E-2</v>
      </c>
      <c r="H6504" s="28">
        <v>1</v>
      </c>
      <c r="I6504" s="28">
        <v>0.32</v>
      </c>
      <c r="J6504" s="28">
        <v>0.44512705660453911</v>
      </c>
      <c r="K6504" s="28">
        <v>3</v>
      </c>
      <c r="L6504" s="28">
        <v>5000</v>
      </c>
      <c r="M6504" s="29">
        <v>1</v>
      </c>
    </row>
    <row r="6505" spans="1:13" x14ac:dyDescent="0.3">
      <c r="A6505">
        <v>6501</v>
      </c>
      <c r="B6505" s="29">
        <v>2015</v>
      </c>
      <c r="C6505" s="27">
        <v>42291</v>
      </c>
      <c r="D6505" s="28">
        <v>0.49916996545572401</v>
      </c>
      <c r="E6505" s="28">
        <v>3</v>
      </c>
      <c r="F6505" s="27">
        <v>43387</v>
      </c>
      <c r="G6505" s="28">
        <v>0.69144999956611219</v>
      </c>
      <c r="H6505" s="28">
        <v>3</v>
      </c>
      <c r="I6505" s="28">
        <v>0.48000000000000004</v>
      </c>
      <c r="J6505" s="28">
        <v>0.78781413738936379</v>
      </c>
      <c r="K6505" s="28">
        <v>5</v>
      </c>
      <c r="L6505" s="28">
        <v>6250</v>
      </c>
      <c r="M6505" s="29">
        <v>0</v>
      </c>
    </row>
    <row r="6506" spans="1:13" x14ac:dyDescent="0.3">
      <c r="A6506">
        <v>6502</v>
      </c>
      <c r="B6506" s="29">
        <v>2015</v>
      </c>
      <c r="C6506" s="27">
        <v>42177</v>
      </c>
      <c r="D6506" s="28">
        <v>0.86674234319539645</v>
      </c>
      <c r="E6506" s="28">
        <v>4</v>
      </c>
      <c r="F6506" s="27">
        <v>43638</v>
      </c>
      <c r="G6506" s="28">
        <v>0.68441386565394369</v>
      </c>
      <c r="H6506" s="28">
        <v>3</v>
      </c>
      <c r="I6506" s="28">
        <v>0.48000000000000004</v>
      </c>
      <c r="J6506" s="28">
        <v>0.53889145936127969</v>
      </c>
      <c r="K6506" s="28">
        <v>3</v>
      </c>
      <c r="L6506" s="28">
        <v>5000</v>
      </c>
      <c r="M6506" s="29">
        <v>0</v>
      </c>
    </row>
    <row r="6507" spans="1:13" x14ac:dyDescent="0.3">
      <c r="A6507">
        <v>6503</v>
      </c>
      <c r="B6507" s="29">
        <v>2015</v>
      </c>
      <c r="C6507" s="27">
        <v>42224</v>
      </c>
      <c r="D6507" s="28">
        <v>0.14574397102091263</v>
      </c>
      <c r="E6507" s="28">
        <v>1</v>
      </c>
      <c r="F6507" s="27">
        <v>42590</v>
      </c>
      <c r="G6507" s="28">
        <v>0.92476458251103977</v>
      </c>
      <c r="H6507" s="28">
        <v>3</v>
      </c>
      <c r="I6507" s="28">
        <v>0.48000000000000004</v>
      </c>
      <c r="J6507" s="28">
        <v>0.37086990038270318</v>
      </c>
      <c r="K6507" s="28">
        <v>2</v>
      </c>
      <c r="L6507" s="28">
        <v>4375</v>
      </c>
      <c r="M6507" s="29">
        <v>0</v>
      </c>
    </row>
    <row r="6508" spans="1:13" x14ac:dyDescent="0.3">
      <c r="A6508">
        <v>6504</v>
      </c>
      <c r="B6508" s="29">
        <v>2015</v>
      </c>
      <c r="C6508" s="27">
        <v>42117</v>
      </c>
      <c r="D6508" s="28">
        <v>0.70594761057840894</v>
      </c>
      <c r="E6508" s="28">
        <v>4</v>
      </c>
      <c r="F6508" s="27">
        <v>43578</v>
      </c>
      <c r="G6508" s="28">
        <v>0.38404577805766538</v>
      </c>
      <c r="H6508" s="28">
        <v>2</v>
      </c>
      <c r="I6508" s="28">
        <v>0.4</v>
      </c>
      <c r="J6508" s="28">
        <v>0.66217585921748401</v>
      </c>
      <c r="K6508" s="28">
        <v>4</v>
      </c>
      <c r="L6508" s="28">
        <v>5625</v>
      </c>
      <c r="M6508" s="29">
        <v>4</v>
      </c>
    </row>
    <row r="6509" spans="1:13" x14ac:dyDescent="0.3">
      <c r="A6509">
        <v>6505</v>
      </c>
      <c r="B6509" s="29">
        <v>2015</v>
      </c>
      <c r="C6509" s="27">
        <v>42031</v>
      </c>
      <c r="D6509" s="28">
        <v>0.98850101206395691</v>
      </c>
      <c r="E6509" s="28">
        <v>4</v>
      </c>
      <c r="F6509" s="27">
        <v>43492</v>
      </c>
      <c r="G6509" s="28">
        <v>0.36548940546911235</v>
      </c>
      <c r="H6509" s="28">
        <v>2</v>
      </c>
      <c r="I6509" s="28">
        <v>0.4</v>
      </c>
      <c r="J6509" s="28">
        <v>0.90121887898006059</v>
      </c>
      <c r="K6509" s="28">
        <v>5</v>
      </c>
      <c r="L6509" s="28">
        <v>6250</v>
      </c>
      <c r="M6509" s="29">
        <v>2</v>
      </c>
    </row>
    <row r="6510" spans="1:13" x14ac:dyDescent="0.3">
      <c r="A6510">
        <v>6506</v>
      </c>
      <c r="B6510" s="29">
        <v>2015</v>
      </c>
      <c r="C6510" s="27">
        <v>42054</v>
      </c>
      <c r="D6510" s="28">
        <v>0.67016828805188899</v>
      </c>
      <c r="E6510" s="28">
        <v>4</v>
      </c>
      <c r="F6510" s="27">
        <v>43515</v>
      </c>
      <c r="G6510" s="28">
        <v>0.1739620423518341</v>
      </c>
      <c r="H6510" s="28">
        <v>1</v>
      </c>
      <c r="I6510" s="28">
        <v>0.32</v>
      </c>
      <c r="J6510" s="28">
        <v>3.7788107789987868E-2</v>
      </c>
      <c r="K6510" s="28">
        <v>1</v>
      </c>
      <c r="L6510" s="28">
        <v>3750</v>
      </c>
      <c r="M6510" s="29">
        <v>0</v>
      </c>
    </row>
    <row r="6511" spans="1:13" x14ac:dyDescent="0.3">
      <c r="A6511">
        <v>6507</v>
      </c>
      <c r="B6511" s="29">
        <v>2015</v>
      </c>
      <c r="C6511" s="27">
        <v>42118</v>
      </c>
      <c r="D6511" s="28">
        <v>0.15408466717714642</v>
      </c>
      <c r="E6511" s="28">
        <v>1</v>
      </c>
      <c r="F6511" s="27">
        <v>42484</v>
      </c>
      <c r="G6511" s="28">
        <v>0.33140187520501507</v>
      </c>
      <c r="H6511" s="28">
        <v>2</v>
      </c>
      <c r="I6511" s="28">
        <v>0.4</v>
      </c>
      <c r="J6511" s="28">
        <v>0.40060994217916646</v>
      </c>
      <c r="K6511" s="28">
        <v>2</v>
      </c>
      <c r="L6511" s="28">
        <v>4375</v>
      </c>
      <c r="M6511" s="29">
        <v>2</v>
      </c>
    </row>
    <row r="6512" spans="1:13" x14ac:dyDescent="0.3">
      <c r="A6512">
        <v>6508</v>
      </c>
      <c r="B6512" s="29">
        <v>2015</v>
      </c>
      <c r="C6512" s="27">
        <v>42230</v>
      </c>
      <c r="D6512" s="28">
        <v>0.74688495333040605</v>
      </c>
      <c r="E6512" s="28">
        <v>4</v>
      </c>
      <c r="F6512" s="27">
        <v>43691</v>
      </c>
      <c r="G6512" s="28">
        <v>0.8156945822347722</v>
      </c>
      <c r="H6512" s="28">
        <v>3</v>
      </c>
      <c r="I6512" s="28">
        <v>0.48000000000000004</v>
      </c>
      <c r="J6512" s="28">
        <v>0.78348646461977001</v>
      </c>
      <c r="K6512" s="28">
        <v>5</v>
      </c>
      <c r="L6512" s="28">
        <v>6250</v>
      </c>
      <c r="M6512" s="29">
        <v>2</v>
      </c>
    </row>
    <row r="6513" spans="1:13" x14ac:dyDescent="0.3">
      <c r="A6513">
        <v>6509</v>
      </c>
      <c r="B6513" s="29">
        <v>2015</v>
      </c>
      <c r="C6513" s="27">
        <v>42156</v>
      </c>
      <c r="D6513" s="28">
        <v>0.35132921922230476</v>
      </c>
      <c r="E6513" s="28">
        <v>2</v>
      </c>
      <c r="F6513" s="27">
        <v>42887</v>
      </c>
      <c r="G6513" s="28">
        <v>0.20609392135213334</v>
      </c>
      <c r="H6513" s="28">
        <v>1</v>
      </c>
      <c r="I6513" s="28">
        <v>0.32</v>
      </c>
      <c r="J6513" s="28">
        <v>0.19425060657182847</v>
      </c>
      <c r="K6513" s="28">
        <v>1</v>
      </c>
      <c r="L6513" s="28">
        <v>3750</v>
      </c>
      <c r="M6513" s="29">
        <v>0</v>
      </c>
    </row>
    <row r="6514" spans="1:13" x14ac:dyDescent="0.3">
      <c r="A6514">
        <v>6510</v>
      </c>
      <c r="B6514" s="29">
        <v>2015</v>
      </c>
      <c r="C6514" s="27">
        <v>42243</v>
      </c>
      <c r="D6514" s="28">
        <v>0.65359709112150655</v>
      </c>
      <c r="E6514" s="28">
        <v>4</v>
      </c>
      <c r="F6514" s="27">
        <v>43704</v>
      </c>
      <c r="G6514" s="28">
        <v>0.94196019573571488</v>
      </c>
      <c r="H6514" s="28">
        <v>3</v>
      </c>
      <c r="I6514" s="28">
        <v>0.48000000000000004</v>
      </c>
      <c r="J6514" s="28">
        <v>0.22236244203153921</v>
      </c>
      <c r="K6514" s="28">
        <v>2</v>
      </c>
      <c r="L6514" s="28">
        <v>4375</v>
      </c>
      <c r="M6514" s="29">
        <v>3</v>
      </c>
    </row>
    <row r="6515" spans="1:13" x14ac:dyDescent="0.3">
      <c r="A6515">
        <v>6511</v>
      </c>
      <c r="B6515" s="29">
        <v>2015</v>
      </c>
      <c r="C6515" s="27">
        <v>42245</v>
      </c>
      <c r="D6515" s="28">
        <v>0.16153082841970556</v>
      </c>
      <c r="E6515" s="28">
        <v>1</v>
      </c>
      <c r="F6515" s="27">
        <v>42611</v>
      </c>
      <c r="G6515" s="28">
        <v>7.2573005529820156E-3</v>
      </c>
      <c r="H6515" s="28">
        <v>1</v>
      </c>
      <c r="I6515" s="28">
        <v>0.32</v>
      </c>
      <c r="J6515" s="28">
        <v>0.91287019402102587</v>
      </c>
      <c r="K6515" s="28">
        <v>5</v>
      </c>
      <c r="L6515" s="28">
        <v>6250</v>
      </c>
      <c r="M6515" s="29">
        <v>1</v>
      </c>
    </row>
    <row r="6516" spans="1:13" x14ac:dyDescent="0.3">
      <c r="A6516">
        <v>6512</v>
      </c>
      <c r="B6516" s="29">
        <v>2015</v>
      </c>
      <c r="C6516" s="27">
        <v>42236</v>
      </c>
      <c r="D6516" s="28">
        <v>0.41452394825033623</v>
      </c>
      <c r="E6516" s="28">
        <v>2</v>
      </c>
      <c r="F6516" s="27">
        <v>42967</v>
      </c>
      <c r="G6516" s="28">
        <v>0.15378035061306905</v>
      </c>
      <c r="H6516" s="28">
        <v>1</v>
      </c>
      <c r="I6516" s="28">
        <v>0.32</v>
      </c>
      <c r="J6516" s="28">
        <v>0.92555089387764478</v>
      </c>
      <c r="K6516" s="28">
        <v>5</v>
      </c>
      <c r="L6516" s="28">
        <v>6250</v>
      </c>
      <c r="M6516" s="29">
        <v>0</v>
      </c>
    </row>
    <row r="6517" spans="1:13" x14ac:dyDescent="0.3">
      <c r="A6517">
        <v>6513</v>
      </c>
      <c r="B6517" s="29">
        <v>2015</v>
      </c>
      <c r="C6517" s="27">
        <v>42216</v>
      </c>
      <c r="D6517" s="28">
        <v>0.10253970556562986</v>
      </c>
      <c r="E6517" s="28">
        <v>1</v>
      </c>
      <c r="F6517" s="27">
        <v>42582</v>
      </c>
      <c r="G6517" s="28">
        <v>0.69918079294984681</v>
      </c>
      <c r="H6517" s="28">
        <v>3</v>
      </c>
      <c r="I6517" s="28">
        <v>0.48000000000000004</v>
      </c>
      <c r="J6517" s="28">
        <v>0.75775324631423469</v>
      </c>
      <c r="K6517" s="28">
        <v>5</v>
      </c>
      <c r="L6517" s="28">
        <v>6250</v>
      </c>
      <c r="M6517" s="29">
        <v>0</v>
      </c>
    </row>
    <row r="6518" spans="1:13" x14ac:dyDescent="0.3">
      <c r="A6518">
        <v>6514</v>
      </c>
      <c r="B6518" s="29">
        <v>2015</v>
      </c>
      <c r="C6518" s="27">
        <v>42200</v>
      </c>
      <c r="D6518" s="28">
        <v>0.95697674171530633</v>
      </c>
      <c r="E6518" s="28">
        <v>4</v>
      </c>
      <c r="F6518" s="27">
        <v>43661</v>
      </c>
      <c r="G6518" s="28">
        <v>9.4616565762332128E-2</v>
      </c>
      <c r="H6518" s="28">
        <v>1</v>
      </c>
      <c r="I6518" s="28">
        <v>0.32</v>
      </c>
      <c r="J6518" s="28">
        <v>0.52016828841240548</v>
      </c>
      <c r="K6518" s="28">
        <v>3</v>
      </c>
      <c r="L6518" s="28">
        <v>5000</v>
      </c>
      <c r="M6518" s="29">
        <v>1</v>
      </c>
    </row>
    <row r="6519" spans="1:13" x14ac:dyDescent="0.3">
      <c r="A6519">
        <v>6515</v>
      </c>
      <c r="B6519" s="29">
        <v>2015</v>
      </c>
      <c r="C6519" s="27">
        <v>42062</v>
      </c>
      <c r="D6519" s="28">
        <v>0.38502650571401664</v>
      </c>
      <c r="E6519" s="28">
        <v>2</v>
      </c>
      <c r="F6519" s="27">
        <v>42793</v>
      </c>
      <c r="G6519" s="28">
        <v>0.1893598053956983</v>
      </c>
      <c r="H6519" s="28">
        <v>1</v>
      </c>
      <c r="I6519" s="28">
        <v>0.32</v>
      </c>
      <c r="J6519" s="28">
        <v>0.36102177928122114</v>
      </c>
      <c r="K6519" s="28">
        <v>2</v>
      </c>
      <c r="L6519" s="28">
        <v>4375</v>
      </c>
      <c r="M6519" s="29">
        <v>3</v>
      </c>
    </row>
    <row r="6520" spans="1:13" x14ac:dyDescent="0.3">
      <c r="A6520">
        <v>6516</v>
      </c>
      <c r="B6520" s="29">
        <v>2015</v>
      </c>
      <c r="C6520" s="27">
        <v>42267</v>
      </c>
      <c r="D6520" s="28">
        <v>0.81342320526291056</v>
      </c>
      <c r="E6520" s="28">
        <v>4</v>
      </c>
      <c r="F6520" s="27">
        <v>43728</v>
      </c>
      <c r="G6520" s="28">
        <v>0.52593073151951142</v>
      </c>
      <c r="H6520" s="28">
        <v>2</v>
      </c>
      <c r="I6520" s="28">
        <v>0.4</v>
      </c>
      <c r="J6520" s="28">
        <v>0.47663373440647594</v>
      </c>
      <c r="K6520" s="28">
        <v>3</v>
      </c>
      <c r="L6520" s="28">
        <v>5000</v>
      </c>
      <c r="M6520" s="29">
        <v>0</v>
      </c>
    </row>
    <row r="6521" spans="1:13" x14ac:dyDescent="0.3">
      <c r="A6521">
        <v>6517</v>
      </c>
      <c r="B6521" s="29">
        <v>2015</v>
      </c>
      <c r="C6521" s="27">
        <v>42189</v>
      </c>
      <c r="D6521" s="28">
        <v>0.70483905215692255</v>
      </c>
      <c r="E6521" s="28">
        <v>4</v>
      </c>
      <c r="F6521" s="27">
        <v>43650</v>
      </c>
      <c r="G6521" s="28">
        <v>0.9669586144571346</v>
      </c>
      <c r="H6521" s="28">
        <v>3</v>
      </c>
      <c r="I6521" s="28">
        <v>0.48000000000000004</v>
      </c>
      <c r="J6521" s="28">
        <v>0.52246663668790294</v>
      </c>
      <c r="K6521" s="28">
        <v>3</v>
      </c>
      <c r="L6521" s="28">
        <v>5000</v>
      </c>
      <c r="M6521" s="29">
        <v>3</v>
      </c>
    </row>
    <row r="6522" spans="1:13" x14ac:dyDescent="0.3">
      <c r="A6522">
        <v>6518</v>
      </c>
      <c r="B6522" s="29">
        <v>2015</v>
      </c>
      <c r="C6522" s="27">
        <v>42229</v>
      </c>
      <c r="D6522" s="28">
        <v>0.97495777056873778</v>
      </c>
      <c r="E6522" s="28">
        <v>4</v>
      </c>
      <c r="F6522" s="27">
        <v>43690</v>
      </c>
      <c r="G6522" s="28">
        <v>0.8277193782750083</v>
      </c>
      <c r="H6522" s="28">
        <v>3</v>
      </c>
      <c r="I6522" s="28">
        <v>0.48000000000000004</v>
      </c>
      <c r="J6522" s="28">
        <v>0.85890930909149932</v>
      </c>
      <c r="K6522" s="28">
        <v>5</v>
      </c>
      <c r="L6522" s="28">
        <v>6250</v>
      </c>
      <c r="M6522" s="29">
        <v>1</v>
      </c>
    </row>
    <row r="6523" spans="1:13" x14ac:dyDescent="0.3">
      <c r="A6523">
        <v>6519</v>
      </c>
      <c r="B6523" s="29">
        <v>2015</v>
      </c>
      <c r="C6523" s="27">
        <v>42026</v>
      </c>
      <c r="D6523" s="28">
        <v>0.66465168810099839</v>
      </c>
      <c r="E6523" s="28">
        <v>4</v>
      </c>
      <c r="F6523" s="27">
        <v>43487</v>
      </c>
      <c r="G6523" s="28">
        <v>0.90759818018963634</v>
      </c>
      <c r="H6523" s="28">
        <v>3</v>
      </c>
      <c r="I6523" s="28">
        <v>0.48000000000000004</v>
      </c>
      <c r="J6523" s="28">
        <v>0.99309651225079443</v>
      </c>
      <c r="K6523" s="28">
        <v>5</v>
      </c>
      <c r="L6523" s="28">
        <v>6250</v>
      </c>
      <c r="M6523" s="29">
        <v>1</v>
      </c>
    </row>
    <row r="6524" spans="1:13" x14ac:dyDescent="0.3">
      <c r="A6524">
        <v>6520</v>
      </c>
      <c r="B6524" s="29">
        <v>2015</v>
      </c>
      <c r="C6524" s="27">
        <v>42354</v>
      </c>
      <c r="D6524" s="28">
        <v>4.4835096345761105E-2</v>
      </c>
      <c r="E6524" s="28">
        <v>1</v>
      </c>
      <c r="F6524" s="27">
        <v>42720</v>
      </c>
      <c r="G6524" s="28">
        <v>0.8292692847309</v>
      </c>
      <c r="H6524" s="28">
        <v>3</v>
      </c>
      <c r="I6524" s="28">
        <v>0.48000000000000004</v>
      </c>
      <c r="J6524" s="28">
        <v>0.97703243847576859</v>
      </c>
      <c r="K6524" s="28">
        <v>5</v>
      </c>
      <c r="L6524" s="28">
        <v>6250</v>
      </c>
      <c r="M6524" s="29">
        <v>1</v>
      </c>
    </row>
    <row r="6525" spans="1:13" x14ac:dyDescent="0.3">
      <c r="A6525">
        <v>6521</v>
      </c>
      <c r="B6525" s="29">
        <v>2015</v>
      </c>
      <c r="C6525" s="27">
        <v>42351</v>
      </c>
      <c r="D6525" s="28">
        <v>0.50438516107666254</v>
      </c>
      <c r="E6525" s="28">
        <v>3</v>
      </c>
      <c r="F6525" s="27">
        <v>43447</v>
      </c>
      <c r="G6525" s="28">
        <v>0.86146016419404614</v>
      </c>
      <c r="H6525" s="28">
        <v>3</v>
      </c>
      <c r="I6525" s="28">
        <v>0.48000000000000004</v>
      </c>
      <c r="J6525" s="28">
        <v>2.2777998894985774E-2</v>
      </c>
      <c r="K6525" s="28">
        <v>1</v>
      </c>
      <c r="L6525" s="28">
        <v>3750</v>
      </c>
      <c r="M6525" s="29">
        <v>2</v>
      </c>
    </row>
    <row r="6526" spans="1:13" x14ac:dyDescent="0.3">
      <c r="A6526">
        <v>6522</v>
      </c>
      <c r="B6526" s="29">
        <v>2015</v>
      </c>
      <c r="C6526" s="27">
        <v>42327</v>
      </c>
      <c r="D6526" s="28">
        <v>0.98045165010234558</v>
      </c>
      <c r="E6526" s="28">
        <v>4</v>
      </c>
      <c r="F6526" s="27">
        <v>43788</v>
      </c>
      <c r="G6526" s="28">
        <v>0.2211883866887342</v>
      </c>
      <c r="H6526" s="28">
        <v>1</v>
      </c>
      <c r="I6526" s="28">
        <v>0.32</v>
      </c>
      <c r="J6526" s="28">
        <v>0.73218790526213695</v>
      </c>
      <c r="K6526" s="28">
        <v>5</v>
      </c>
      <c r="L6526" s="28">
        <v>6250</v>
      </c>
      <c r="M6526" s="29">
        <v>2</v>
      </c>
    </row>
    <row r="6527" spans="1:13" x14ac:dyDescent="0.3">
      <c r="A6527">
        <v>6523</v>
      </c>
      <c r="B6527" s="29">
        <v>2015</v>
      </c>
      <c r="C6527" s="27">
        <v>42045</v>
      </c>
      <c r="D6527" s="28">
        <v>0.59700795462048084</v>
      </c>
      <c r="E6527" s="28">
        <v>4</v>
      </c>
      <c r="F6527" s="27">
        <v>43506</v>
      </c>
      <c r="G6527" s="28">
        <v>0.97050808687669099</v>
      </c>
      <c r="H6527" s="28">
        <v>3</v>
      </c>
      <c r="I6527" s="28">
        <v>0.48000000000000004</v>
      </c>
      <c r="J6527" s="28">
        <v>0.39115159271910449</v>
      </c>
      <c r="K6527" s="28">
        <v>2</v>
      </c>
      <c r="L6527" s="28">
        <v>4375</v>
      </c>
      <c r="M6527" s="29">
        <v>2</v>
      </c>
    </row>
    <row r="6528" spans="1:13" x14ac:dyDescent="0.3">
      <c r="A6528">
        <v>6524</v>
      </c>
      <c r="B6528" s="29">
        <v>2015</v>
      </c>
      <c r="C6528" s="27">
        <v>42064</v>
      </c>
      <c r="D6528" s="28">
        <v>5.0388116429517238E-2</v>
      </c>
      <c r="E6528" s="28">
        <v>1</v>
      </c>
      <c r="F6528" s="27">
        <v>42430</v>
      </c>
      <c r="G6528" s="28">
        <v>0.4842077641754281</v>
      </c>
      <c r="H6528" s="28">
        <v>2</v>
      </c>
      <c r="I6528" s="28">
        <v>0.4</v>
      </c>
      <c r="J6528" s="28">
        <v>0.77352078850799999</v>
      </c>
      <c r="K6528" s="28">
        <v>5</v>
      </c>
      <c r="L6528" s="28">
        <v>6250</v>
      </c>
      <c r="M6528" s="29">
        <v>0</v>
      </c>
    </row>
    <row r="6529" spans="1:13" x14ac:dyDescent="0.3">
      <c r="A6529">
        <v>6525</v>
      </c>
      <c r="B6529" s="29">
        <v>2015</v>
      </c>
      <c r="C6529" s="27">
        <v>42170</v>
      </c>
      <c r="D6529" s="28">
        <v>0.45724738739226667</v>
      </c>
      <c r="E6529" s="28">
        <v>3</v>
      </c>
      <c r="F6529" s="27">
        <v>43266</v>
      </c>
      <c r="G6529" s="28">
        <v>0.47929472216140545</v>
      </c>
      <c r="H6529" s="28">
        <v>2</v>
      </c>
      <c r="I6529" s="28">
        <v>0.4</v>
      </c>
      <c r="J6529" s="28">
        <v>0.23164695476990016</v>
      </c>
      <c r="K6529" s="28">
        <v>2</v>
      </c>
      <c r="L6529" s="28">
        <v>4375</v>
      </c>
      <c r="M6529" s="29">
        <v>1</v>
      </c>
    </row>
    <row r="6530" spans="1:13" x14ac:dyDescent="0.3">
      <c r="A6530">
        <v>6526</v>
      </c>
      <c r="B6530" s="29">
        <v>2016</v>
      </c>
      <c r="C6530" s="27">
        <v>42502</v>
      </c>
      <c r="D6530" s="28">
        <v>0.19351647306516284</v>
      </c>
      <c r="E6530" s="28">
        <v>1</v>
      </c>
      <c r="F6530" s="27">
        <v>42867</v>
      </c>
      <c r="G6530" s="28">
        <v>0.68677258483026393</v>
      </c>
      <c r="H6530" s="28">
        <v>3</v>
      </c>
      <c r="I6530" s="28">
        <v>0.48000000000000004</v>
      </c>
      <c r="J6530" s="28">
        <v>0.33166726650152578</v>
      </c>
      <c r="K6530" s="28">
        <v>2</v>
      </c>
      <c r="L6530" s="28">
        <v>4375</v>
      </c>
      <c r="M6530" s="29">
        <v>3</v>
      </c>
    </row>
    <row r="6531" spans="1:13" x14ac:dyDescent="0.3">
      <c r="A6531">
        <v>6527</v>
      </c>
      <c r="B6531" s="29">
        <v>2016</v>
      </c>
      <c r="C6531" s="27">
        <v>42729</v>
      </c>
      <c r="D6531" s="28">
        <v>0.938882196195436</v>
      </c>
      <c r="E6531" s="28">
        <v>3</v>
      </c>
      <c r="F6531" s="27">
        <v>43824</v>
      </c>
      <c r="G6531" s="28">
        <v>0.27325024914231066</v>
      </c>
      <c r="H6531" s="28">
        <v>1</v>
      </c>
      <c r="I6531" s="28">
        <v>0.32</v>
      </c>
      <c r="J6531" s="28">
        <v>0.49766965029486254</v>
      </c>
      <c r="K6531" s="28">
        <v>3</v>
      </c>
      <c r="L6531" s="28">
        <v>5000</v>
      </c>
      <c r="M6531" s="29">
        <v>1</v>
      </c>
    </row>
    <row r="6532" spans="1:13" x14ac:dyDescent="0.3">
      <c r="A6532">
        <v>6528</v>
      </c>
      <c r="B6532" s="29">
        <v>2016</v>
      </c>
      <c r="C6532" s="27">
        <v>42525</v>
      </c>
      <c r="D6532" s="28">
        <v>0.72592424878652528</v>
      </c>
      <c r="E6532" s="28">
        <v>3</v>
      </c>
      <c r="F6532" s="27">
        <v>43620</v>
      </c>
      <c r="G6532" s="28">
        <v>0.73153079140948851</v>
      </c>
      <c r="H6532" s="28">
        <v>3</v>
      </c>
      <c r="I6532" s="28">
        <v>0.48000000000000004</v>
      </c>
      <c r="J6532" s="28">
        <v>0.34218174764315012</v>
      </c>
      <c r="K6532" s="28">
        <v>2</v>
      </c>
      <c r="L6532" s="28">
        <v>4375</v>
      </c>
      <c r="M6532" s="29">
        <v>2</v>
      </c>
    </row>
    <row r="6533" spans="1:13" x14ac:dyDescent="0.3">
      <c r="A6533">
        <v>6529</v>
      </c>
      <c r="B6533" s="29">
        <v>2016</v>
      </c>
      <c r="C6533" s="27">
        <v>42624</v>
      </c>
      <c r="D6533" s="28">
        <v>0.96079756210726774</v>
      </c>
      <c r="E6533" s="28">
        <v>3</v>
      </c>
      <c r="F6533" s="27">
        <v>43719</v>
      </c>
      <c r="G6533" s="28">
        <v>0.16405629223599016</v>
      </c>
      <c r="H6533" s="28">
        <v>1</v>
      </c>
      <c r="I6533" s="28">
        <v>0.32</v>
      </c>
      <c r="J6533" s="28">
        <v>0.98197565263648079</v>
      </c>
      <c r="K6533" s="28">
        <v>5</v>
      </c>
      <c r="L6533" s="28">
        <v>6250</v>
      </c>
      <c r="M6533" s="29">
        <v>2</v>
      </c>
    </row>
    <row r="6534" spans="1:13" x14ac:dyDescent="0.3">
      <c r="A6534">
        <v>6530</v>
      </c>
      <c r="B6534" s="29">
        <v>2016</v>
      </c>
      <c r="C6534" s="27">
        <v>42564</v>
      </c>
      <c r="D6534" s="28">
        <v>0.56696905490983296</v>
      </c>
      <c r="E6534" s="28">
        <v>3</v>
      </c>
      <c r="F6534" s="27">
        <v>43659</v>
      </c>
      <c r="G6534" s="28">
        <v>4.7752291279944958E-2</v>
      </c>
      <c r="H6534" s="28">
        <v>1</v>
      </c>
      <c r="I6534" s="28">
        <v>0.32</v>
      </c>
      <c r="J6534" s="28">
        <v>0.476338686144676</v>
      </c>
      <c r="K6534" s="28">
        <v>3</v>
      </c>
      <c r="L6534" s="28">
        <v>5000</v>
      </c>
      <c r="M6534" s="29">
        <v>0</v>
      </c>
    </row>
    <row r="6535" spans="1:13" x14ac:dyDescent="0.3">
      <c r="A6535">
        <v>6531</v>
      </c>
      <c r="B6535" s="29">
        <v>2016</v>
      </c>
      <c r="C6535" s="27">
        <v>42437</v>
      </c>
      <c r="D6535" s="28">
        <v>0.73415300490524338</v>
      </c>
      <c r="E6535" s="28">
        <v>3</v>
      </c>
      <c r="F6535" s="27">
        <v>43532</v>
      </c>
      <c r="G6535" s="28">
        <v>0.23482267441362781</v>
      </c>
      <c r="H6535" s="28">
        <v>1</v>
      </c>
      <c r="I6535" s="28">
        <v>0.32</v>
      </c>
      <c r="J6535" s="28">
        <v>0.57083217324393132</v>
      </c>
      <c r="K6535" s="28">
        <v>3</v>
      </c>
      <c r="L6535" s="28">
        <v>5000</v>
      </c>
      <c r="M6535" s="29">
        <v>1</v>
      </c>
    </row>
    <row r="6536" spans="1:13" x14ac:dyDescent="0.3">
      <c r="A6536">
        <v>6532</v>
      </c>
      <c r="B6536" s="29">
        <v>2016</v>
      </c>
      <c r="C6536" s="27">
        <v>42440</v>
      </c>
      <c r="D6536" s="28">
        <v>0.459464985106109</v>
      </c>
      <c r="E6536" s="28">
        <v>3</v>
      </c>
      <c r="F6536" s="27">
        <v>43535</v>
      </c>
      <c r="G6536" s="28">
        <v>0.46921690238615965</v>
      </c>
      <c r="H6536" s="28">
        <v>2</v>
      </c>
      <c r="I6536" s="28">
        <v>0.4</v>
      </c>
      <c r="J6536" s="28">
        <v>0.94814568744029226</v>
      </c>
      <c r="K6536" s="28">
        <v>5</v>
      </c>
      <c r="L6536" s="28">
        <v>6250</v>
      </c>
      <c r="M6536" s="29">
        <v>1</v>
      </c>
    </row>
    <row r="6537" spans="1:13" x14ac:dyDescent="0.3">
      <c r="A6537">
        <v>6533</v>
      </c>
      <c r="B6537" s="29">
        <v>2016</v>
      </c>
      <c r="C6537" s="27">
        <v>42401</v>
      </c>
      <c r="D6537" s="28">
        <v>0.62590530245168963</v>
      </c>
      <c r="E6537" s="28">
        <v>3</v>
      </c>
      <c r="F6537" s="27">
        <v>43497</v>
      </c>
      <c r="G6537" s="28">
        <v>7.3780726575715772E-2</v>
      </c>
      <c r="H6537" s="28">
        <v>1</v>
      </c>
      <c r="I6537" s="28">
        <v>0.32</v>
      </c>
      <c r="J6537" s="28">
        <v>0.30675415529460004</v>
      </c>
      <c r="K6537" s="28">
        <v>2</v>
      </c>
      <c r="L6537" s="28">
        <v>4375</v>
      </c>
      <c r="M6537" s="29">
        <v>1</v>
      </c>
    </row>
    <row r="6538" spans="1:13" x14ac:dyDescent="0.3">
      <c r="A6538">
        <v>6534</v>
      </c>
      <c r="B6538" s="29">
        <v>2016</v>
      </c>
      <c r="C6538" s="27">
        <v>42725</v>
      </c>
      <c r="D6538" s="28">
        <v>0.23272380749092358</v>
      </c>
      <c r="E6538" s="28">
        <v>1</v>
      </c>
      <c r="F6538" s="27">
        <v>43090</v>
      </c>
      <c r="G6538" s="28">
        <v>0.56609370029308836</v>
      </c>
      <c r="H6538" s="28">
        <v>2</v>
      </c>
      <c r="I6538" s="28">
        <v>0.4</v>
      </c>
      <c r="J6538" s="28">
        <v>0.24002172751663131</v>
      </c>
      <c r="K6538" s="28">
        <v>2</v>
      </c>
      <c r="L6538" s="28">
        <v>4375</v>
      </c>
      <c r="M6538" s="29">
        <v>0</v>
      </c>
    </row>
    <row r="6539" spans="1:13" x14ac:dyDescent="0.3">
      <c r="A6539">
        <v>6535</v>
      </c>
      <c r="B6539" s="29">
        <v>2016</v>
      </c>
      <c r="C6539" s="27">
        <v>42514</v>
      </c>
      <c r="D6539" s="28">
        <v>0.74251583087564743</v>
      </c>
      <c r="E6539" s="28">
        <v>3</v>
      </c>
      <c r="F6539" s="27">
        <v>43609</v>
      </c>
      <c r="G6539" s="28">
        <v>0.31990908566532672</v>
      </c>
      <c r="H6539" s="28">
        <v>2</v>
      </c>
      <c r="I6539" s="28">
        <v>0.4</v>
      </c>
      <c r="J6539" s="28">
        <v>0.4667346447924593</v>
      </c>
      <c r="K6539" s="28">
        <v>3</v>
      </c>
      <c r="L6539" s="28">
        <v>5000</v>
      </c>
      <c r="M6539" s="29">
        <v>0</v>
      </c>
    </row>
    <row r="6540" spans="1:13" x14ac:dyDescent="0.3">
      <c r="A6540">
        <v>6536</v>
      </c>
      <c r="B6540" s="29">
        <v>2016</v>
      </c>
      <c r="C6540" s="27">
        <v>42646</v>
      </c>
      <c r="D6540" s="28">
        <v>0.62872448780910539</v>
      </c>
      <c r="E6540" s="28">
        <v>3</v>
      </c>
      <c r="F6540" s="27">
        <v>43741</v>
      </c>
      <c r="G6540" s="28">
        <v>0.69278114164614779</v>
      </c>
      <c r="H6540" s="28">
        <v>3</v>
      </c>
      <c r="I6540" s="28">
        <v>0.48000000000000004</v>
      </c>
      <c r="J6540" s="28">
        <v>0.95841029958913226</v>
      </c>
      <c r="K6540" s="28">
        <v>5</v>
      </c>
      <c r="L6540" s="28">
        <v>6250</v>
      </c>
      <c r="M6540" s="29">
        <v>0</v>
      </c>
    </row>
    <row r="6541" spans="1:13" x14ac:dyDescent="0.3">
      <c r="A6541">
        <v>6537</v>
      </c>
      <c r="B6541" s="29">
        <v>2016</v>
      </c>
      <c r="C6541" s="27">
        <v>42543</v>
      </c>
      <c r="D6541" s="28">
        <v>0.87437795754194936</v>
      </c>
      <c r="E6541" s="28">
        <v>3</v>
      </c>
      <c r="F6541" s="27">
        <v>43638</v>
      </c>
      <c r="G6541" s="28">
        <v>0.71836621984505677</v>
      </c>
      <c r="H6541" s="28">
        <v>3</v>
      </c>
      <c r="I6541" s="28">
        <v>0.48000000000000004</v>
      </c>
      <c r="J6541" s="28">
        <v>0.75928104031771171</v>
      </c>
      <c r="K6541" s="28">
        <v>5</v>
      </c>
      <c r="L6541" s="28">
        <v>6250</v>
      </c>
      <c r="M6541" s="29">
        <v>0</v>
      </c>
    </row>
    <row r="6542" spans="1:13" x14ac:dyDescent="0.3">
      <c r="A6542">
        <v>6538</v>
      </c>
      <c r="B6542" s="29">
        <v>2016</v>
      </c>
      <c r="C6542" s="27">
        <v>42617</v>
      </c>
      <c r="D6542" s="28">
        <v>0.25066788416262953</v>
      </c>
      <c r="E6542" s="28">
        <v>2</v>
      </c>
      <c r="F6542" s="27">
        <v>43347</v>
      </c>
      <c r="G6542" s="28">
        <v>0.66157227695536447</v>
      </c>
      <c r="H6542" s="28">
        <v>3</v>
      </c>
      <c r="I6542" s="28">
        <v>0.48000000000000004</v>
      </c>
      <c r="J6542" s="28">
        <v>0.3723581140277693</v>
      </c>
      <c r="K6542" s="28">
        <v>2</v>
      </c>
      <c r="L6542" s="28">
        <v>4375</v>
      </c>
      <c r="M6542" s="29">
        <v>0</v>
      </c>
    </row>
    <row r="6543" spans="1:13" x14ac:dyDescent="0.3">
      <c r="A6543">
        <v>6539</v>
      </c>
      <c r="B6543" s="29">
        <v>2016</v>
      </c>
      <c r="C6543" s="27">
        <v>42471</v>
      </c>
      <c r="D6543" s="28">
        <v>8.7321972100543599E-2</v>
      </c>
      <c r="E6543" s="28">
        <v>1</v>
      </c>
      <c r="F6543" s="27">
        <v>42836</v>
      </c>
      <c r="G6543" s="28">
        <v>0.73952713330394004</v>
      </c>
      <c r="H6543" s="28">
        <v>3</v>
      </c>
      <c r="I6543" s="28">
        <v>0.48000000000000004</v>
      </c>
      <c r="J6543" s="28">
        <v>0.98481562252609067</v>
      </c>
      <c r="K6543" s="28">
        <v>5</v>
      </c>
      <c r="L6543" s="28">
        <v>6250</v>
      </c>
      <c r="M6543" s="29">
        <v>1</v>
      </c>
    </row>
    <row r="6544" spans="1:13" x14ac:dyDescent="0.3">
      <c r="A6544">
        <v>6540</v>
      </c>
      <c r="B6544" s="29">
        <v>2016</v>
      </c>
      <c r="C6544" s="27">
        <v>42724</v>
      </c>
      <c r="D6544" s="28">
        <v>0.45964339405776589</v>
      </c>
      <c r="E6544" s="28">
        <v>3</v>
      </c>
      <c r="F6544" s="27">
        <v>43819</v>
      </c>
      <c r="G6544" s="28">
        <v>0.31388557643548276</v>
      </c>
      <c r="H6544" s="28">
        <v>2</v>
      </c>
      <c r="I6544" s="28">
        <v>0.4</v>
      </c>
      <c r="J6544" s="28">
        <v>4.4183199902187331E-2</v>
      </c>
      <c r="K6544" s="28">
        <v>1</v>
      </c>
      <c r="L6544" s="28">
        <v>3750</v>
      </c>
      <c r="M6544" s="29">
        <v>3</v>
      </c>
    </row>
    <row r="6545" spans="1:13" x14ac:dyDescent="0.3">
      <c r="A6545">
        <v>6541</v>
      </c>
      <c r="B6545" s="29">
        <v>2016</v>
      </c>
      <c r="C6545" s="27">
        <v>42425</v>
      </c>
      <c r="D6545" s="28">
        <v>0.8771455658116093</v>
      </c>
      <c r="E6545" s="28">
        <v>3</v>
      </c>
      <c r="F6545" s="27">
        <v>43521</v>
      </c>
      <c r="G6545" s="28">
        <v>0.28624134804730572</v>
      </c>
      <c r="H6545" s="28">
        <v>2</v>
      </c>
      <c r="I6545" s="28">
        <v>0.4</v>
      </c>
      <c r="J6545" s="28">
        <v>0.58395514563276107</v>
      </c>
      <c r="K6545" s="28">
        <v>3</v>
      </c>
      <c r="L6545" s="28">
        <v>5000</v>
      </c>
      <c r="M6545" s="29">
        <v>0</v>
      </c>
    </row>
    <row r="6546" spans="1:13" x14ac:dyDescent="0.3">
      <c r="A6546">
        <v>6542</v>
      </c>
      <c r="B6546" s="29">
        <v>2016</v>
      </c>
      <c r="C6546" s="27">
        <v>42608</v>
      </c>
      <c r="D6546" s="28">
        <v>0.93019466180710186</v>
      </c>
      <c r="E6546" s="28">
        <v>3</v>
      </c>
      <c r="F6546" s="27">
        <v>43703</v>
      </c>
      <c r="G6546" s="28">
        <v>0.66794573119478506</v>
      </c>
      <c r="H6546" s="28">
        <v>3</v>
      </c>
      <c r="I6546" s="28">
        <v>0.48000000000000004</v>
      </c>
      <c r="J6546" s="28">
        <v>1.6339038472741541E-2</v>
      </c>
      <c r="K6546" s="28">
        <v>1</v>
      </c>
      <c r="L6546" s="28">
        <v>3750</v>
      </c>
      <c r="M6546" s="29">
        <v>4</v>
      </c>
    </row>
    <row r="6547" spans="1:13" x14ac:dyDescent="0.3">
      <c r="A6547">
        <v>6543</v>
      </c>
      <c r="B6547" s="29">
        <v>2016</v>
      </c>
      <c r="C6547" s="27">
        <v>42711</v>
      </c>
      <c r="D6547" s="28">
        <v>2.8379185689844766E-2</v>
      </c>
      <c r="E6547" s="28">
        <v>1</v>
      </c>
      <c r="F6547" s="27">
        <v>43076</v>
      </c>
      <c r="G6547" s="28">
        <v>0.39915066187778969</v>
      </c>
      <c r="H6547" s="28">
        <v>2</v>
      </c>
      <c r="I6547" s="28">
        <v>0.4</v>
      </c>
      <c r="J6547" s="28">
        <v>0.14949246753975387</v>
      </c>
      <c r="K6547" s="28">
        <v>1</v>
      </c>
      <c r="L6547" s="28">
        <v>3750</v>
      </c>
      <c r="M6547" s="29">
        <v>0</v>
      </c>
    </row>
    <row r="6548" spans="1:13" x14ac:dyDescent="0.3">
      <c r="A6548">
        <v>6544</v>
      </c>
      <c r="B6548" s="29">
        <v>2016</v>
      </c>
      <c r="C6548" s="27">
        <v>42602</v>
      </c>
      <c r="D6548" s="28">
        <v>0.66774988729712237</v>
      </c>
      <c r="E6548" s="28">
        <v>3</v>
      </c>
      <c r="F6548" s="27">
        <v>43697</v>
      </c>
      <c r="G6548" s="28">
        <v>0.49240769852084854</v>
      </c>
      <c r="H6548" s="28">
        <v>2</v>
      </c>
      <c r="I6548" s="28">
        <v>0.4</v>
      </c>
      <c r="J6548" s="28">
        <v>0.35337305319722601</v>
      </c>
      <c r="K6548" s="28">
        <v>2</v>
      </c>
      <c r="L6548" s="28">
        <v>4375</v>
      </c>
      <c r="M6548" s="29">
        <v>3</v>
      </c>
    </row>
    <row r="6549" spans="1:13" x14ac:dyDescent="0.3">
      <c r="A6549">
        <v>6545</v>
      </c>
      <c r="B6549" s="29">
        <v>2016</v>
      </c>
      <c r="C6549" s="27">
        <v>42635</v>
      </c>
      <c r="D6549" s="28">
        <v>0.34820288065331961</v>
      </c>
      <c r="E6549" s="28">
        <v>2</v>
      </c>
      <c r="F6549" s="27">
        <v>43365</v>
      </c>
      <c r="G6549" s="28">
        <v>8.414655284998529E-2</v>
      </c>
      <c r="H6549" s="28">
        <v>1</v>
      </c>
      <c r="I6549" s="28">
        <v>0.32</v>
      </c>
      <c r="J6549" s="28">
        <v>0.41939624995310976</v>
      </c>
      <c r="K6549" s="28">
        <v>2</v>
      </c>
      <c r="L6549" s="28">
        <v>4375</v>
      </c>
      <c r="M6549" s="29">
        <v>1</v>
      </c>
    </row>
    <row r="6550" spans="1:13" x14ac:dyDescent="0.3">
      <c r="A6550">
        <v>6546</v>
      </c>
      <c r="B6550" s="29">
        <v>2016</v>
      </c>
      <c r="C6550" s="27">
        <v>42715</v>
      </c>
      <c r="D6550" s="28">
        <v>0.81599885487244095</v>
      </c>
      <c r="E6550" s="28">
        <v>3</v>
      </c>
      <c r="F6550" s="27">
        <v>43810</v>
      </c>
      <c r="G6550" s="28">
        <v>0.44604722341700054</v>
      </c>
      <c r="H6550" s="28">
        <v>2</v>
      </c>
      <c r="I6550" s="28">
        <v>0.4</v>
      </c>
      <c r="J6550" s="28">
        <v>0.90826724452455032</v>
      </c>
      <c r="K6550" s="28">
        <v>5</v>
      </c>
      <c r="L6550" s="28">
        <v>6250</v>
      </c>
      <c r="M6550" s="29">
        <v>0</v>
      </c>
    </row>
    <row r="6551" spans="1:13" x14ac:dyDescent="0.3">
      <c r="A6551">
        <v>6547</v>
      </c>
      <c r="B6551" s="29">
        <v>2016</v>
      </c>
      <c r="C6551" s="27">
        <v>42376</v>
      </c>
      <c r="D6551" s="28">
        <v>0.51320532774264482</v>
      </c>
      <c r="E6551" s="28">
        <v>3</v>
      </c>
      <c r="F6551" s="27">
        <v>43472</v>
      </c>
      <c r="G6551" s="28">
        <v>0.11880391695222248</v>
      </c>
      <c r="H6551" s="28">
        <v>1</v>
      </c>
      <c r="I6551" s="28">
        <v>0.32</v>
      </c>
      <c r="J6551" s="28">
        <v>0.42482690551583679</v>
      </c>
      <c r="K6551" s="28">
        <v>3</v>
      </c>
      <c r="L6551" s="28">
        <v>5000</v>
      </c>
      <c r="M6551" s="29">
        <v>0</v>
      </c>
    </row>
    <row r="6552" spans="1:13" x14ac:dyDescent="0.3">
      <c r="A6552">
        <v>6548</v>
      </c>
      <c r="B6552" s="29">
        <v>2016</v>
      </c>
      <c r="C6552" s="27">
        <v>42561</v>
      </c>
      <c r="D6552" s="28">
        <v>0.35442669074595545</v>
      </c>
      <c r="E6552" s="28">
        <v>2</v>
      </c>
      <c r="F6552" s="27">
        <v>43291</v>
      </c>
      <c r="G6552" s="28">
        <v>0.53693733968794455</v>
      </c>
      <c r="H6552" s="28">
        <v>2</v>
      </c>
      <c r="I6552" s="28">
        <v>0.4</v>
      </c>
      <c r="J6552" s="28">
        <v>7.564802173172791E-2</v>
      </c>
      <c r="K6552" s="28">
        <v>1</v>
      </c>
      <c r="L6552" s="28">
        <v>3750</v>
      </c>
      <c r="M6552" s="29">
        <v>1</v>
      </c>
    </row>
    <row r="6553" spans="1:13" x14ac:dyDescent="0.3">
      <c r="A6553">
        <v>6549</v>
      </c>
      <c r="B6553" s="29">
        <v>2016</v>
      </c>
      <c r="C6553" s="27">
        <v>42578</v>
      </c>
      <c r="D6553" s="28">
        <v>0.84060903361979844</v>
      </c>
      <c r="E6553" s="28">
        <v>3</v>
      </c>
      <c r="F6553" s="27">
        <v>43673</v>
      </c>
      <c r="G6553" s="28">
        <v>0.12503309430935816</v>
      </c>
      <c r="H6553" s="28">
        <v>1</v>
      </c>
      <c r="I6553" s="28">
        <v>0.32</v>
      </c>
      <c r="J6553" s="28">
        <v>0.66185473846787635</v>
      </c>
      <c r="K6553" s="28">
        <v>4</v>
      </c>
      <c r="L6553" s="28">
        <v>5625</v>
      </c>
      <c r="M6553" s="29">
        <v>0</v>
      </c>
    </row>
    <row r="6554" spans="1:13" x14ac:dyDescent="0.3">
      <c r="A6554">
        <v>6550</v>
      </c>
      <c r="B6554" s="29">
        <v>2016</v>
      </c>
      <c r="C6554" s="27">
        <v>42593</v>
      </c>
      <c r="D6554" s="28">
        <v>0.57913269704547388</v>
      </c>
      <c r="E6554" s="28">
        <v>3</v>
      </c>
      <c r="F6554" s="27">
        <v>43688</v>
      </c>
      <c r="G6554" s="28">
        <v>0.26999038010954179</v>
      </c>
      <c r="H6554" s="28">
        <v>1</v>
      </c>
      <c r="I6554" s="28">
        <v>0.32</v>
      </c>
      <c r="J6554" s="28">
        <v>0.90244301633855328</v>
      </c>
      <c r="K6554" s="28">
        <v>5</v>
      </c>
      <c r="L6554" s="28">
        <v>6250</v>
      </c>
      <c r="M6554" s="29">
        <v>1</v>
      </c>
    </row>
    <row r="6555" spans="1:13" x14ac:dyDescent="0.3">
      <c r="A6555">
        <v>6551</v>
      </c>
      <c r="B6555" s="29">
        <v>2016</v>
      </c>
      <c r="C6555" s="27">
        <v>42674</v>
      </c>
      <c r="D6555" s="28">
        <v>0.95791936218864204</v>
      </c>
      <c r="E6555" s="28">
        <v>3</v>
      </c>
      <c r="F6555" s="27">
        <v>43769</v>
      </c>
      <c r="G6555" s="28">
        <v>0.97073383467870722</v>
      </c>
      <c r="H6555" s="28">
        <v>3</v>
      </c>
      <c r="I6555" s="28">
        <v>0.48000000000000004</v>
      </c>
      <c r="J6555" s="28">
        <v>0.44897859233883908</v>
      </c>
      <c r="K6555" s="28">
        <v>3</v>
      </c>
      <c r="L6555" s="28">
        <v>5000</v>
      </c>
      <c r="M6555" s="29">
        <v>5</v>
      </c>
    </row>
    <row r="6556" spans="1:13" x14ac:dyDescent="0.3">
      <c r="A6556">
        <v>6552</v>
      </c>
      <c r="B6556" s="29">
        <v>2016</v>
      </c>
      <c r="C6556" s="27">
        <v>42719</v>
      </c>
      <c r="D6556" s="28">
        <v>0.15714594430984852</v>
      </c>
      <c r="E6556" s="28">
        <v>1</v>
      </c>
      <c r="F6556" s="27">
        <v>43084</v>
      </c>
      <c r="G6556" s="28">
        <v>0.81967658862459103</v>
      </c>
      <c r="H6556" s="28">
        <v>3</v>
      </c>
      <c r="I6556" s="28">
        <v>0.48000000000000004</v>
      </c>
      <c r="J6556" s="28">
        <v>0.67800500610187331</v>
      </c>
      <c r="K6556" s="28">
        <v>4</v>
      </c>
      <c r="L6556" s="28">
        <v>5625</v>
      </c>
      <c r="M6556" s="29">
        <v>0</v>
      </c>
    </row>
    <row r="6557" spans="1:13" x14ac:dyDescent="0.3">
      <c r="A6557">
        <v>6553</v>
      </c>
      <c r="B6557" s="29">
        <v>2016</v>
      </c>
      <c r="C6557" s="27">
        <v>42406</v>
      </c>
      <c r="D6557" s="28">
        <v>0.68563048626521039</v>
      </c>
      <c r="E6557" s="28">
        <v>3</v>
      </c>
      <c r="F6557" s="27">
        <v>43502</v>
      </c>
      <c r="G6557" s="28">
        <v>0.91940606530083202</v>
      </c>
      <c r="H6557" s="28">
        <v>3</v>
      </c>
      <c r="I6557" s="28">
        <v>0.48000000000000004</v>
      </c>
      <c r="J6557" s="28">
        <v>0.92858749393207185</v>
      </c>
      <c r="K6557" s="28">
        <v>5</v>
      </c>
      <c r="L6557" s="28">
        <v>6250</v>
      </c>
      <c r="M6557" s="29">
        <v>1</v>
      </c>
    </row>
    <row r="6558" spans="1:13" x14ac:dyDescent="0.3">
      <c r="A6558">
        <v>6554</v>
      </c>
      <c r="B6558" s="29">
        <v>2016</v>
      </c>
      <c r="C6558" s="27">
        <v>42672</v>
      </c>
      <c r="D6558" s="28">
        <v>5.4142140167401709E-2</v>
      </c>
      <c r="E6558" s="28">
        <v>1</v>
      </c>
      <c r="F6558" s="27">
        <v>43037</v>
      </c>
      <c r="G6558" s="28">
        <v>0.47434475368314477</v>
      </c>
      <c r="H6558" s="28">
        <v>2</v>
      </c>
      <c r="I6558" s="28">
        <v>0.4</v>
      </c>
      <c r="J6558" s="28">
        <v>0.24802075591059758</v>
      </c>
      <c r="K6558" s="28">
        <v>2</v>
      </c>
      <c r="L6558" s="28">
        <v>4375</v>
      </c>
      <c r="M6558" s="29">
        <v>0</v>
      </c>
    </row>
    <row r="6559" spans="1:13" x14ac:dyDescent="0.3">
      <c r="A6559">
        <v>6555</v>
      </c>
      <c r="B6559" s="29">
        <v>2016</v>
      </c>
      <c r="C6559" s="27">
        <v>42555</v>
      </c>
      <c r="D6559" s="28">
        <v>0.29655808689282881</v>
      </c>
      <c r="E6559" s="28">
        <v>2</v>
      </c>
      <c r="F6559" s="27">
        <v>43285</v>
      </c>
      <c r="G6559" s="28">
        <v>3.6198458140313194E-2</v>
      </c>
      <c r="H6559" s="28">
        <v>1</v>
      </c>
      <c r="I6559" s="28">
        <v>0.32</v>
      </c>
      <c r="J6559" s="28">
        <v>0.44142411193609943</v>
      </c>
      <c r="K6559" s="28">
        <v>3</v>
      </c>
      <c r="L6559" s="28">
        <v>5000</v>
      </c>
      <c r="M6559" s="29">
        <v>0</v>
      </c>
    </row>
    <row r="6560" spans="1:13" x14ac:dyDescent="0.3">
      <c r="A6560">
        <v>6556</v>
      </c>
      <c r="B6560" s="29">
        <v>2016</v>
      </c>
      <c r="C6560" s="27">
        <v>42549</v>
      </c>
      <c r="D6560" s="28">
        <v>0.80485374783190389</v>
      </c>
      <c r="E6560" s="28">
        <v>3</v>
      </c>
      <c r="F6560" s="27">
        <v>43644</v>
      </c>
      <c r="G6560" s="28">
        <v>0.42472196595351874</v>
      </c>
      <c r="H6560" s="28">
        <v>2</v>
      </c>
      <c r="I6560" s="28">
        <v>0.4</v>
      </c>
      <c r="J6560" s="28">
        <v>0.86466107600748909</v>
      </c>
      <c r="K6560" s="28">
        <v>5</v>
      </c>
      <c r="L6560" s="28">
        <v>6250</v>
      </c>
      <c r="M6560" s="29">
        <v>3</v>
      </c>
    </row>
    <row r="6561" spans="1:13" x14ac:dyDescent="0.3">
      <c r="A6561">
        <v>6557</v>
      </c>
      <c r="B6561" s="29">
        <v>2016</v>
      </c>
      <c r="C6561" s="27">
        <v>42467</v>
      </c>
      <c r="D6561" s="28">
        <v>0.23125869385900688</v>
      </c>
      <c r="E6561" s="28">
        <v>1</v>
      </c>
      <c r="F6561" s="27">
        <v>42832</v>
      </c>
      <c r="G6561" s="28">
        <v>0.10890680728448532</v>
      </c>
      <c r="H6561" s="28">
        <v>1</v>
      </c>
      <c r="I6561" s="28">
        <v>0.32</v>
      </c>
      <c r="J6561" s="28">
        <v>0.84711074195946356</v>
      </c>
      <c r="K6561" s="28">
        <v>5</v>
      </c>
      <c r="L6561" s="28">
        <v>6250</v>
      </c>
      <c r="M6561" s="29">
        <v>0</v>
      </c>
    </row>
    <row r="6562" spans="1:13" x14ac:dyDescent="0.3">
      <c r="A6562">
        <v>6558</v>
      </c>
      <c r="B6562" s="29">
        <v>2016</v>
      </c>
      <c r="C6562" s="27">
        <v>42730</v>
      </c>
      <c r="D6562" s="28">
        <v>0.29422394244454764</v>
      </c>
      <c r="E6562" s="28">
        <v>2</v>
      </c>
      <c r="F6562" s="27">
        <v>43460</v>
      </c>
      <c r="G6562" s="28">
        <v>0.67157683354995257</v>
      </c>
      <c r="H6562" s="28">
        <v>3</v>
      </c>
      <c r="I6562" s="28">
        <v>0.48000000000000004</v>
      </c>
      <c r="J6562" s="28">
        <v>0.83695036530638756</v>
      </c>
      <c r="K6562" s="28">
        <v>5</v>
      </c>
      <c r="L6562" s="28">
        <v>6250</v>
      </c>
      <c r="M6562" s="29">
        <v>1</v>
      </c>
    </row>
    <row r="6563" spans="1:13" x14ac:dyDescent="0.3">
      <c r="A6563">
        <v>6559</v>
      </c>
      <c r="B6563" s="29">
        <v>2016</v>
      </c>
      <c r="C6563" s="27">
        <v>42633</v>
      </c>
      <c r="D6563" s="28">
        <v>0.95922566002978982</v>
      </c>
      <c r="E6563" s="28">
        <v>3</v>
      </c>
      <c r="F6563" s="27">
        <v>43728</v>
      </c>
      <c r="G6563" s="28">
        <v>2.5265103484648499E-3</v>
      </c>
      <c r="H6563" s="28">
        <v>1</v>
      </c>
      <c r="I6563" s="28">
        <v>0.32</v>
      </c>
      <c r="J6563" s="28">
        <v>0.24715538912443424</v>
      </c>
      <c r="K6563" s="28">
        <v>2</v>
      </c>
      <c r="L6563" s="28">
        <v>4375</v>
      </c>
      <c r="M6563" s="29">
        <v>0</v>
      </c>
    </row>
    <row r="6564" spans="1:13" x14ac:dyDescent="0.3">
      <c r="A6564">
        <v>6560</v>
      </c>
      <c r="B6564" s="29">
        <v>2016</v>
      </c>
      <c r="C6564" s="27">
        <v>42644</v>
      </c>
      <c r="D6564" s="28">
        <v>4.4031451632511986E-2</v>
      </c>
      <c r="E6564" s="28">
        <v>1</v>
      </c>
      <c r="F6564" s="27">
        <v>43009</v>
      </c>
      <c r="G6564" s="28">
        <v>2.9021717282207149E-4</v>
      </c>
      <c r="H6564" s="28">
        <v>1</v>
      </c>
      <c r="I6564" s="28">
        <v>0.32</v>
      </c>
      <c r="J6564" s="28">
        <v>0.76558599523957649</v>
      </c>
      <c r="K6564" s="28">
        <v>5</v>
      </c>
      <c r="L6564" s="28">
        <v>6250</v>
      </c>
      <c r="M6564" s="29">
        <v>0</v>
      </c>
    </row>
    <row r="6565" spans="1:13" x14ac:dyDescent="0.3">
      <c r="A6565">
        <v>6561</v>
      </c>
      <c r="B6565" s="29">
        <v>2016</v>
      </c>
      <c r="C6565" s="27">
        <v>42514</v>
      </c>
      <c r="D6565" s="28">
        <v>0.58066770325861483</v>
      </c>
      <c r="E6565" s="28">
        <v>3</v>
      </c>
      <c r="F6565" s="27">
        <v>43609</v>
      </c>
      <c r="G6565" s="28">
        <v>0.54582152742835288</v>
      </c>
      <c r="H6565" s="28">
        <v>2</v>
      </c>
      <c r="I6565" s="28">
        <v>0.4</v>
      </c>
      <c r="J6565" s="28">
        <v>0.10601894867491979</v>
      </c>
      <c r="K6565" s="28">
        <v>1</v>
      </c>
      <c r="L6565" s="28">
        <v>3750</v>
      </c>
      <c r="M6565" s="29">
        <v>1</v>
      </c>
    </row>
    <row r="6566" spans="1:13" x14ac:dyDescent="0.3">
      <c r="A6566">
        <v>6562</v>
      </c>
      <c r="B6566" s="29">
        <v>2016</v>
      </c>
      <c r="C6566" s="27">
        <v>42592</v>
      </c>
      <c r="D6566" s="28">
        <v>0.5661370558385278</v>
      </c>
      <c r="E6566" s="28">
        <v>3</v>
      </c>
      <c r="F6566" s="27">
        <v>43687</v>
      </c>
      <c r="G6566" s="28">
        <v>0.30972250414401836</v>
      </c>
      <c r="H6566" s="28">
        <v>2</v>
      </c>
      <c r="I6566" s="28">
        <v>0.4</v>
      </c>
      <c r="J6566" s="28">
        <v>0.57257120136005957</v>
      </c>
      <c r="K6566" s="28">
        <v>3</v>
      </c>
      <c r="L6566" s="28">
        <v>5000</v>
      </c>
      <c r="M6566" s="29">
        <v>0</v>
      </c>
    </row>
    <row r="6567" spans="1:13" x14ac:dyDescent="0.3">
      <c r="A6567">
        <v>6563</v>
      </c>
      <c r="B6567" s="29">
        <v>2016</v>
      </c>
      <c r="C6567" s="27">
        <v>42401</v>
      </c>
      <c r="D6567" s="28">
        <v>0.57858103294875518</v>
      </c>
      <c r="E6567" s="28">
        <v>3</v>
      </c>
      <c r="F6567" s="27">
        <v>43497</v>
      </c>
      <c r="G6567" s="28">
        <v>0.58505823235772214</v>
      </c>
      <c r="H6567" s="28">
        <v>2</v>
      </c>
      <c r="I6567" s="28">
        <v>0.4</v>
      </c>
      <c r="J6567" s="28">
        <v>0.44121749564222634</v>
      </c>
      <c r="K6567" s="28">
        <v>3</v>
      </c>
      <c r="L6567" s="28">
        <v>5000</v>
      </c>
      <c r="M6567" s="29">
        <v>3</v>
      </c>
    </row>
    <row r="6568" spans="1:13" x14ac:dyDescent="0.3">
      <c r="A6568">
        <v>6564</v>
      </c>
      <c r="B6568" s="29">
        <v>2016</v>
      </c>
      <c r="C6568" s="27">
        <v>42706</v>
      </c>
      <c r="D6568" s="28">
        <v>0.76571998516941309</v>
      </c>
      <c r="E6568" s="28">
        <v>3</v>
      </c>
      <c r="F6568" s="27">
        <v>43801</v>
      </c>
      <c r="G6568" s="28">
        <v>0.63575912088585662</v>
      </c>
      <c r="H6568" s="28">
        <v>3</v>
      </c>
      <c r="I6568" s="28">
        <v>0.48000000000000004</v>
      </c>
      <c r="J6568" s="28">
        <v>0.6155592757773829</v>
      </c>
      <c r="K6568" s="28">
        <v>4</v>
      </c>
      <c r="L6568" s="28">
        <v>5625</v>
      </c>
      <c r="M6568" s="29">
        <v>0</v>
      </c>
    </row>
    <row r="6569" spans="1:13" x14ac:dyDescent="0.3">
      <c r="A6569">
        <v>6565</v>
      </c>
      <c r="B6569" s="29">
        <v>2016</v>
      </c>
      <c r="C6569" s="27">
        <v>42624</v>
      </c>
      <c r="D6569" s="28">
        <v>0.51194380440799681</v>
      </c>
      <c r="E6569" s="28">
        <v>3</v>
      </c>
      <c r="F6569" s="27">
        <v>43719</v>
      </c>
      <c r="G6569" s="28">
        <v>0.70560068577771273</v>
      </c>
      <c r="H6569" s="28">
        <v>3</v>
      </c>
      <c r="I6569" s="28">
        <v>0.48000000000000004</v>
      </c>
      <c r="J6569" s="28">
        <v>0.47236719735830968</v>
      </c>
      <c r="K6569" s="28">
        <v>3</v>
      </c>
      <c r="L6569" s="28">
        <v>5000</v>
      </c>
      <c r="M6569" s="29">
        <v>0</v>
      </c>
    </row>
    <row r="6570" spans="1:13" x14ac:dyDescent="0.3">
      <c r="A6570">
        <v>6566</v>
      </c>
      <c r="B6570" s="29">
        <v>2016</v>
      </c>
      <c r="C6570" s="27">
        <v>42724</v>
      </c>
      <c r="D6570" s="28">
        <v>0.94579107872278101</v>
      </c>
      <c r="E6570" s="28">
        <v>3</v>
      </c>
      <c r="F6570" s="27">
        <v>43819</v>
      </c>
      <c r="G6570" s="28">
        <v>0.97605533788997934</v>
      </c>
      <c r="H6570" s="28">
        <v>3</v>
      </c>
      <c r="I6570" s="28">
        <v>0.48000000000000004</v>
      </c>
      <c r="J6570" s="28">
        <v>0.1078950659147605</v>
      </c>
      <c r="K6570" s="28">
        <v>1</v>
      </c>
      <c r="L6570" s="28">
        <v>3750</v>
      </c>
      <c r="M6570" s="29">
        <v>2</v>
      </c>
    </row>
    <row r="6571" spans="1:13" x14ac:dyDescent="0.3">
      <c r="A6571">
        <v>6567</v>
      </c>
      <c r="B6571" s="29">
        <v>2016</v>
      </c>
      <c r="C6571" s="27">
        <v>42734</v>
      </c>
      <c r="D6571" s="28">
        <v>0.54019867092484275</v>
      </c>
      <c r="E6571" s="28">
        <v>3</v>
      </c>
      <c r="F6571" s="27">
        <v>43829</v>
      </c>
      <c r="G6571" s="28">
        <v>7.635946157877882E-4</v>
      </c>
      <c r="H6571" s="28">
        <v>1</v>
      </c>
      <c r="I6571" s="28">
        <v>0.32</v>
      </c>
      <c r="J6571" s="28">
        <v>0.7263693363014927</v>
      </c>
      <c r="K6571" s="28">
        <v>5</v>
      </c>
      <c r="L6571" s="28">
        <v>6250</v>
      </c>
      <c r="M6571" s="29">
        <v>0</v>
      </c>
    </row>
    <row r="6572" spans="1:13" x14ac:dyDescent="0.3">
      <c r="A6572">
        <v>6568</v>
      </c>
      <c r="B6572" s="29">
        <v>2016</v>
      </c>
      <c r="C6572" s="27">
        <v>42398</v>
      </c>
      <c r="D6572" s="28">
        <v>3.9801125919957103E-3</v>
      </c>
      <c r="E6572" s="28">
        <v>1</v>
      </c>
      <c r="F6572" s="27">
        <v>42764</v>
      </c>
      <c r="G6572" s="28">
        <v>0.9213435602955361</v>
      </c>
      <c r="H6572" s="28">
        <v>3</v>
      </c>
      <c r="I6572" s="28">
        <v>0.48000000000000004</v>
      </c>
      <c r="J6572" s="28">
        <v>0.44011557813269264</v>
      </c>
      <c r="K6572" s="28">
        <v>3</v>
      </c>
      <c r="L6572" s="28">
        <v>5000</v>
      </c>
      <c r="M6572" s="29">
        <v>2</v>
      </c>
    </row>
    <row r="6573" spans="1:13" x14ac:dyDescent="0.3">
      <c r="A6573">
        <v>6569</v>
      </c>
      <c r="B6573" s="29">
        <v>2016</v>
      </c>
      <c r="C6573" s="27">
        <v>42683</v>
      </c>
      <c r="D6573" s="28">
        <v>0.56034281165496869</v>
      </c>
      <c r="E6573" s="28">
        <v>3</v>
      </c>
      <c r="F6573" s="27">
        <v>43778</v>
      </c>
      <c r="G6573" s="28">
        <v>0.18528679675976401</v>
      </c>
      <c r="H6573" s="28">
        <v>1</v>
      </c>
      <c r="I6573" s="28">
        <v>0.32</v>
      </c>
      <c r="J6573" s="28">
        <v>0.3707438340003667</v>
      </c>
      <c r="K6573" s="28">
        <v>2</v>
      </c>
      <c r="L6573" s="28">
        <v>4375</v>
      </c>
      <c r="M6573" s="29">
        <v>2</v>
      </c>
    </row>
    <row r="6574" spans="1:13" x14ac:dyDescent="0.3">
      <c r="A6574">
        <v>6570</v>
      </c>
      <c r="B6574" s="29">
        <v>2016</v>
      </c>
      <c r="C6574" s="27">
        <v>42383</v>
      </c>
      <c r="D6574" s="28">
        <v>0.2719901990820176</v>
      </c>
      <c r="E6574" s="28">
        <v>2</v>
      </c>
      <c r="F6574" s="27">
        <v>43114</v>
      </c>
      <c r="G6574" s="28">
        <v>0.22066776383981135</v>
      </c>
      <c r="H6574" s="28">
        <v>1</v>
      </c>
      <c r="I6574" s="28">
        <v>0.32</v>
      </c>
      <c r="J6574" s="28">
        <v>0.85372280854510263</v>
      </c>
      <c r="K6574" s="28">
        <v>5</v>
      </c>
      <c r="L6574" s="28">
        <v>6250</v>
      </c>
      <c r="M6574" s="29">
        <v>0</v>
      </c>
    </row>
    <row r="6575" spans="1:13" x14ac:dyDescent="0.3">
      <c r="A6575">
        <v>6571</v>
      </c>
      <c r="B6575" s="29">
        <v>2016</v>
      </c>
      <c r="C6575" s="27">
        <v>42694</v>
      </c>
      <c r="D6575" s="28">
        <v>0.35510425024057679</v>
      </c>
      <c r="E6575" s="28">
        <v>2</v>
      </c>
      <c r="F6575" s="27">
        <v>43424</v>
      </c>
      <c r="G6575" s="28">
        <v>0.3335506918463903</v>
      </c>
      <c r="H6575" s="28">
        <v>2</v>
      </c>
      <c r="I6575" s="28">
        <v>0.4</v>
      </c>
      <c r="J6575" s="28">
        <v>3.6861280967006471E-2</v>
      </c>
      <c r="K6575" s="28">
        <v>1</v>
      </c>
      <c r="L6575" s="28">
        <v>3750</v>
      </c>
      <c r="M6575" s="29">
        <v>1</v>
      </c>
    </row>
    <row r="6576" spans="1:13" x14ac:dyDescent="0.3">
      <c r="A6576">
        <v>6572</v>
      </c>
      <c r="B6576" s="29">
        <v>2016</v>
      </c>
      <c r="C6576" s="27">
        <v>42598</v>
      </c>
      <c r="D6576" s="28">
        <v>0.97351403201081299</v>
      </c>
      <c r="E6576" s="28">
        <v>3</v>
      </c>
      <c r="F6576" s="27">
        <v>43693</v>
      </c>
      <c r="G6576" s="28">
        <v>0.16044174698883462</v>
      </c>
      <c r="H6576" s="28">
        <v>1</v>
      </c>
      <c r="I6576" s="28">
        <v>0.32</v>
      </c>
      <c r="J6576" s="28">
        <v>0.13696925817503924</v>
      </c>
      <c r="K6576" s="28">
        <v>1</v>
      </c>
      <c r="L6576" s="28">
        <v>3750</v>
      </c>
      <c r="M6576" s="29">
        <v>1</v>
      </c>
    </row>
    <row r="6577" spans="1:13" x14ac:dyDescent="0.3">
      <c r="A6577">
        <v>6573</v>
      </c>
      <c r="B6577" s="29">
        <v>2016</v>
      </c>
      <c r="C6577" s="27">
        <v>42490</v>
      </c>
      <c r="D6577" s="28">
        <v>0.56989509523461834</v>
      </c>
      <c r="E6577" s="28">
        <v>3</v>
      </c>
      <c r="F6577" s="27">
        <v>43585</v>
      </c>
      <c r="G6577" s="28">
        <v>0.58153957765487996</v>
      </c>
      <c r="H6577" s="28">
        <v>2</v>
      </c>
      <c r="I6577" s="28">
        <v>0.4</v>
      </c>
      <c r="J6577" s="28">
        <v>0.69482822955706203</v>
      </c>
      <c r="K6577" s="28">
        <v>4</v>
      </c>
      <c r="L6577" s="28">
        <v>5625</v>
      </c>
      <c r="M6577" s="29">
        <v>2</v>
      </c>
    </row>
    <row r="6578" spans="1:13" x14ac:dyDescent="0.3">
      <c r="A6578">
        <v>6574</v>
      </c>
      <c r="B6578" s="29">
        <v>2016</v>
      </c>
      <c r="C6578" s="27">
        <v>42596</v>
      </c>
      <c r="D6578" s="28">
        <v>0.10416376836278018</v>
      </c>
      <c r="E6578" s="28">
        <v>1</v>
      </c>
      <c r="F6578" s="27">
        <v>42961</v>
      </c>
      <c r="G6578" s="28">
        <v>0.16977539619955162</v>
      </c>
      <c r="H6578" s="28">
        <v>1</v>
      </c>
      <c r="I6578" s="28">
        <v>0.32</v>
      </c>
      <c r="J6578" s="28">
        <v>0.30211253939252103</v>
      </c>
      <c r="K6578" s="28">
        <v>2</v>
      </c>
      <c r="L6578" s="28">
        <v>4375</v>
      </c>
      <c r="M6578" s="29">
        <v>1</v>
      </c>
    </row>
    <row r="6579" spans="1:13" x14ac:dyDescent="0.3">
      <c r="A6579">
        <v>6575</v>
      </c>
      <c r="B6579" s="29">
        <v>2016</v>
      </c>
      <c r="C6579" s="27">
        <v>42490</v>
      </c>
      <c r="D6579" s="28">
        <v>0.71931767752157993</v>
      </c>
      <c r="E6579" s="28">
        <v>3</v>
      </c>
      <c r="F6579" s="27">
        <v>43585</v>
      </c>
      <c r="G6579" s="28">
        <v>0.60270856719243904</v>
      </c>
      <c r="H6579" s="28">
        <v>2</v>
      </c>
      <c r="I6579" s="28">
        <v>0.4</v>
      </c>
      <c r="J6579" s="28">
        <v>0.78819707072947587</v>
      </c>
      <c r="K6579" s="28">
        <v>5</v>
      </c>
      <c r="L6579" s="28">
        <v>6250</v>
      </c>
      <c r="M6579" s="29">
        <v>2</v>
      </c>
    </row>
    <row r="6580" spans="1:13" x14ac:dyDescent="0.3">
      <c r="A6580">
        <v>6576</v>
      </c>
      <c r="B6580" s="29">
        <v>2016</v>
      </c>
      <c r="C6580" s="27">
        <v>42558</v>
      </c>
      <c r="D6580" s="28">
        <v>0.53629923074743147</v>
      </c>
      <c r="E6580" s="28">
        <v>3</v>
      </c>
      <c r="F6580" s="27">
        <v>43653</v>
      </c>
      <c r="G6580" s="28">
        <v>0.75439054149959683</v>
      </c>
      <c r="H6580" s="28">
        <v>3</v>
      </c>
      <c r="I6580" s="28">
        <v>0.48000000000000004</v>
      </c>
      <c r="J6580" s="28">
        <v>6.7451378797016126E-2</v>
      </c>
      <c r="K6580" s="28">
        <v>1</v>
      </c>
      <c r="L6580" s="28">
        <v>3750</v>
      </c>
      <c r="M6580" s="29">
        <v>0</v>
      </c>
    </row>
    <row r="6581" spans="1:13" x14ac:dyDescent="0.3">
      <c r="A6581">
        <v>6577</v>
      </c>
      <c r="B6581" s="29">
        <v>2016</v>
      </c>
      <c r="C6581" s="27">
        <v>42518</v>
      </c>
      <c r="D6581" s="28">
        <v>0.16526350771273934</v>
      </c>
      <c r="E6581" s="28">
        <v>1</v>
      </c>
      <c r="F6581" s="27">
        <v>42883</v>
      </c>
      <c r="G6581" s="28">
        <v>0.78537455329371209</v>
      </c>
      <c r="H6581" s="28">
        <v>3</v>
      </c>
      <c r="I6581" s="28">
        <v>0.48000000000000004</v>
      </c>
      <c r="J6581" s="28">
        <v>0.60685793232996854</v>
      </c>
      <c r="K6581" s="28">
        <v>4</v>
      </c>
      <c r="L6581" s="28">
        <v>5625</v>
      </c>
      <c r="M6581" s="29">
        <v>0</v>
      </c>
    </row>
    <row r="6582" spans="1:13" x14ac:dyDescent="0.3">
      <c r="A6582">
        <v>6578</v>
      </c>
      <c r="B6582" s="29">
        <v>2016</v>
      </c>
      <c r="C6582" s="27">
        <v>42449</v>
      </c>
      <c r="D6582" s="28">
        <v>6.5063496479024208E-3</v>
      </c>
      <c r="E6582" s="28">
        <v>1</v>
      </c>
      <c r="F6582" s="27">
        <v>42814</v>
      </c>
      <c r="G6582" s="28">
        <v>0.3055432971354981</v>
      </c>
      <c r="H6582" s="28">
        <v>2</v>
      </c>
      <c r="I6582" s="28">
        <v>0.4</v>
      </c>
      <c r="J6582" s="28">
        <v>0.82330558601695414</v>
      </c>
      <c r="K6582" s="28">
        <v>5</v>
      </c>
      <c r="L6582" s="28">
        <v>6250</v>
      </c>
      <c r="M6582" s="29">
        <v>0</v>
      </c>
    </row>
    <row r="6583" spans="1:13" x14ac:dyDescent="0.3">
      <c r="A6583">
        <v>6579</v>
      </c>
      <c r="B6583" s="29">
        <v>2016</v>
      </c>
      <c r="C6583" s="27">
        <v>42551</v>
      </c>
      <c r="D6583" s="28">
        <v>0.3773758850315212</v>
      </c>
      <c r="E6583" s="28">
        <v>2</v>
      </c>
      <c r="F6583" s="27">
        <v>43281</v>
      </c>
      <c r="G6583" s="28">
        <v>0.59235252895346657</v>
      </c>
      <c r="H6583" s="28">
        <v>2</v>
      </c>
      <c r="I6583" s="28">
        <v>0.4</v>
      </c>
      <c r="J6583" s="28">
        <v>0.67545564894169285</v>
      </c>
      <c r="K6583" s="28">
        <v>4</v>
      </c>
      <c r="L6583" s="28">
        <v>5625</v>
      </c>
      <c r="M6583" s="29">
        <v>2</v>
      </c>
    </row>
    <row r="6584" spans="1:13" x14ac:dyDescent="0.3">
      <c r="A6584">
        <v>6580</v>
      </c>
      <c r="B6584" s="29">
        <v>2016</v>
      </c>
      <c r="C6584" s="27">
        <v>42385</v>
      </c>
      <c r="D6584" s="28">
        <v>0.81539557815154284</v>
      </c>
      <c r="E6584" s="28">
        <v>3</v>
      </c>
      <c r="F6584" s="27">
        <v>43481</v>
      </c>
      <c r="G6584" s="28">
        <v>0.94920852605722972</v>
      </c>
      <c r="H6584" s="28">
        <v>3</v>
      </c>
      <c r="I6584" s="28">
        <v>0.48000000000000004</v>
      </c>
      <c r="J6584" s="28">
        <v>0.5128794397536256</v>
      </c>
      <c r="K6584" s="28">
        <v>3</v>
      </c>
      <c r="L6584" s="28">
        <v>5000</v>
      </c>
      <c r="M6584" s="29">
        <v>1</v>
      </c>
    </row>
    <row r="6585" spans="1:13" x14ac:dyDescent="0.3">
      <c r="A6585">
        <v>6581</v>
      </c>
      <c r="B6585" s="29">
        <v>2016</v>
      </c>
      <c r="C6585" s="27">
        <v>42478</v>
      </c>
      <c r="D6585" s="28">
        <v>0.1478843052202099</v>
      </c>
      <c r="E6585" s="28">
        <v>1</v>
      </c>
      <c r="F6585" s="27">
        <v>42843</v>
      </c>
      <c r="G6585" s="28">
        <v>0.72037361184260129</v>
      </c>
      <c r="H6585" s="28">
        <v>3</v>
      </c>
      <c r="I6585" s="28">
        <v>0.48000000000000004</v>
      </c>
      <c r="J6585" s="28">
        <v>2.6155800520534678E-2</v>
      </c>
      <c r="K6585" s="28">
        <v>1</v>
      </c>
      <c r="L6585" s="28">
        <v>3750</v>
      </c>
      <c r="M6585" s="29">
        <v>1</v>
      </c>
    </row>
    <row r="6586" spans="1:13" x14ac:dyDescent="0.3">
      <c r="A6586">
        <v>6582</v>
      </c>
      <c r="B6586" s="29">
        <v>2016</v>
      </c>
      <c r="C6586" s="27">
        <v>42547</v>
      </c>
      <c r="D6586" s="28">
        <v>0.87682336185555787</v>
      </c>
      <c r="E6586" s="28">
        <v>3</v>
      </c>
      <c r="F6586" s="27">
        <v>43642</v>
      </c>
      <c r="G6586" s="28">
        <v>0.76553929961386924</v>
      </c>
      <c r="H6586" s="28">
        <v>3</v>
      </c>
      <c r="I6586" s="28">
        <v>0.48000000000000004</v>
      </c>
      <c r="J6586" s="28">
        <v>0.91281619620616605</v>
      </c>
      <c r="K6586" s="28">
        <v>5</v>
      </c>
      <c r="L6586" s="28">
        <v>6250</v>
      </c>
      <c r="M6586" s="29">
        <v>4</v>
      </c>
    </row>
    <row r="6587" spans="1:13" x14ac:dyDescent="0.3">
      <c r="A6587">
        <v>6583</v>
      </c>
      <c r="B6587" s="29">
        <v>2016</v>
      </c>
      <c r="C6587" s="27">
        <v>42654</v>
      </c>
      <c r="D6587" s="28">
        <v>0.31770301665133327</v>
      </c>
      <c r="E6587" s="28">
        <v>2</v>
      </c>
      <c r="F6587" s="27">
        <v>43384</v>
      </c>
      <c r="G6587" s="28">
        <v>5.9419180266178651E-2</v>
      </c>
      <c r="H6587" s="28">
        <v>1</v>
      </c>
      <c r="I6587" s="28">
        <v>0.32</v>
      </c>
      <c r="J6587" s="28">
        <v>0.13461670562536743</v>
      </c>
      <c r="K6587" s="28">
        <v>1</v>
      </c>
      <c r="L6587" s="28">
        <v>3750</v>
      </c>
      <c r="M6587" s="29">
        <v>2</v>
      </c>
    </row>
    <row r="6588" spans="1:13" x14ac:dyDescent="0.3">
      <c r="A6588">
        <v>6584</v>
      </c>
      <c r="B6588" s="29">
        <v>2016</v>
      </c>
      <c r="C6588" s="27">
        <v>42548</v>
      </c>
      <c r="D6588" s="28">
        <v>0.53181496749084833</v>
      </c>
      <c r="E6588" s="28">
        <v>3</v>
      </c>
      <c r="F6588" s="27">
        <v>43643</v>
      </c>
      <c r="G6588" s="28">
        <v>5.1608456970271277E-2</v>
      </c>
      <c r="H6588" s="28">
        <v>1</v>
      </c>
      <c r="I6588" s="28">
        <v>0.32</v>
      </c>
      <c r="J6588" s="28">
        <v>0.41730643854096539</v>
      </c>
      <c r="K6588" s="28">
        <v>2</v>
      </c>
      <c r="L6588" s="28">
        <v>4375</v>
      </c>
      <c r="M6588" s="29">
        <v>2</v>
      </c>
    </row>
    <row r="6589" spans="1:13" x14ac:dyDescent="0.3">
      <c r="A6589">
        <v>6585</v>
      </c>
      <c r="B6589" s="29">
        <v>2016</v>
      </c>
      <c r="C6589" s="27">
        <v>42445</v>
      </c>
      <c r="D6589" s="28">
        <v>0.35900659522326606</v>
      </c>
      <c r="E6589" s="28">
        <v>2</v>
      </c>
      <c r="F6589" s="27">
        <v>43175</v>
      </c>
      <c r="G6589" s="28">
        <v>0.17831153916197651</v>
      </c>
      <c r="H6589" s="28">
        <v>1</v>
      </c>
      <c r="I6589" s="28">
        <v>0.32</v>
      </c>
      <c r="J6589" s="28">
        <v>0.19627745270536712</v>
      </c>
      <c r="K6589" s="28">
        <v>1</v>
      </c>
      <c r="L6589" s="28">
        <v>3750</v>
      </c>
      <c r="M6589" s="29">
        <v>2</v>
      </c>
    </row>
    <row r="6590" spans="1:13" x14ac:dyDescent="0.3">
      <c r="A6590">
        <v>6586</v>
      </c>
      <c r="B6590" s="29">
        <v>2016</v>
      </c>
      <c r="C6590" s="27">
        <v>42455</v>
      </c>
      <c r="D6590" s="28">
        <v>0.56103506595005626</v>
      </c>
      <c r="E6590" s="28">
        <v>3</v>
      </c>
      <c r="F6590" s="27">
        <v>43550</v>
      </c>
      <c r="G6590" s="28">
        <v>8.0248868200324619E-2</v>
      </c>
      <c r="H6590" s="28">
        <v>1</v>
      </c>
      <c r="I6590" s="28">
        <v>0.32</v>
      </c>
      <c r="J6590" s="28">
        <v>0.29408548281626323</v>
      </c>
      <c r="K6590" s="28">
        <v>2</v>
      </c>
      <c r="L6590" s="28">
        <v>4375</v>
      </c>
      <c r="M6590" s="29">
        <v>0</v>
      </c>
    </row>
    <row r="6591" spans="1:13" x14ac:dyDescent="0.3">
      <c r="A6591">
        <v>6587</v>
      </c>
      <c r="B6591" s="29">
        <v>2016</v>
      </c>
      <c r="C6591" s="27">
        <v>42629</v>
      </c>
      <c r="D6591" s="28">
        <v>0.57972917949379932</v>
      </c>
      <c r="E6591" s="28">
        <v>3</v>
      </c>
      <c r="F6591" s="27">
        <v>43724</v>
      </c>
      <c r="G6591" s="28">
        <v>0.86969738795621854</v>
      </c>
      <c r="H6591" s="28">
        <v>3</v>
      </c>
      <c r="I6591" s="28">
        <v>0.48000000000000004</v>
      </c>
      <c r="J6591" s="28">
        <v>0.64582292050968393</v>
      </c>
      <c r="K6591" s="28">
        <v>4</v>
      </c>
      <c r="L6591" s="28">
        <v>5625</v>
      </c>
      <c r="M6591" s="29">
        <v>2</v>
      </c>
    </row>
    <row r="6592" spans="1:13" x14ac:dyDescent="0.3">
      <c r="A6592">
        <v>6588</v>
      </c>
      <c r="B6592" s="29">
        <v>2016</v>
      </c>
      <c r="C6592" s="27">
        <v>42646</v>
      </c>
      <c r="D6592" s="28">
        <v>1.9536988505267083E-2</v>
      </c>
      <c r="E6592" s="28">
        <v>1</v>
      </c>
      <c r="F6592" s="27">
        <v>43011</v>
      </c>
      <c r="G6592" s="28">
        <v>0.59725297231249308</v>
      </c>
      <c r="H6592" s="28">
        <v>2</v>
      </c>
      <c r="I6592" s="28">
        <v>0.4</v>
      </c>
      <c r="J6592" s="28">
        <v>0.91513734835399851</v>
      </c>
      <c r="K6592" s="28">
        <v>5</v>
      </c>
      <c r="L6592" s="28">
        <v>6250</v>
      </c>
      <c r="M6592" s="29">
        <v>1</v>
      </c>
    </row>
    <row r="6593" spans="1:13" x14ac:dyDescent="0.3">
      <c r="A6593">
        <v>6589</v>
      </c>
      <c r="B6593" s="29">
        <v>2016</v>
      </c>
      <c r="C6593" s="27">
        <v>42480</v>
      </c>
      <c r="D6593" s="28">
        <v>5.7563114955578087E-2</v>
      </c>
      <c r="E6593" s="28">
        <v>1</v>
      </c>
      <c r="F6593" s="27">
        <v>42845</v>
      </c>
      <c r="G6593" s="28">
        <v>0.41129041369415997</v>
      </c>
      <c r="H6593" s="28">
        <v>2</v>
      </c>
      <c r="I6593" s="28">
        <v>0.4</v>
      </c>
      <c r="J6593" s="28">
        <v>0.85502491728547769</v>
      </c>
      <c r="K6593" s="28">
        <v>5</v>
      </c>
      <c r="L6593" s="28">
        <v>6250</v>
      </c>
      <c r="M6593" s="29">
        <v>1</v>
      </c>
    </row>
    <row r="6594" spans="1:13" x14ac:dyDescent="0.3">
      <c r="A6594">
        <v>6590</v>
      </c>
      <c r="B6594" s="29">
        <v>2016</v>
      </c>
      <c r="C6594" s="27">
        <v>42641</v>
      </c>
      <c r="D6594" s="28">
        <v>0.11649922218835185</v>
      </c>
      <c r="E6594" s="28">
        <v>1</v>
      </c>
      <c r="F6594" s="27">
        <v>43006</v>
      </c>
      <c r="G6594" s="28">
        <v>0.80244917490556333</v>
      </c>
      <c r="H6594" s="28">
        <v>3</v>
      </c>
      <c r="I6594" s="28">
        <v>0.48000000000000004</v>
      </c>
      <c r="J6594" s="28">
        <v>0.41230409115962352</v>
      </c>
      <c r="K6594" s="28">
        <v>2</v>
      </c>
      <c r="L6594" s="28">
        <v>4375</v>
      </c>
      <c r="M6594" s="29">
        <v>0</v>
      </c>
    </row>
    <row r="6595" spans="1:13" x14ac:dyDescent="0.3">
      <c r="A6595">
        <v>6591</v>
      </c>
      <c r="B6595" s="29">
        <v>2016</v>
      </c>
      <c r="C6595" s="27">
        <v>42691</v>
      </c>
      <c r="D6595" s="28">
        <v>0.40524140694908151</v>
      </c>
      <c r="E6595" s="28">
        <v>2</v>
      </c>
      <c r="F6595" s="27">
        <v>43421</v>
      </c>
      <c r="G6595" s="28">
        <v>0.75703341351929698</v>
      </c>
      <c r="H6595" s="28">
        <v>3</v>
      </c>
      <c r="I6595" s="28">
        <v>0.48000000000000004</v>
      </c>
      <c r="J6595" s="28">
        <v>0.26120007821788105</v>
      </c>
      <c r="K6595" s="28">
        <v>2</v>
      </c>
      <c r="L6595" s="28">
        <v>4375</v>
      </c>
      <c r="M6595" s="29">
        <v>1</v>
      </c>
    </row>
    <row r="6596" spans="1:13" x14ac:dyDescent="0.3">
      <c r="A6596">
        <v>6592</v>
      </c>
      <c r="B6596" s="29">
        <v>2016</v>
      </c>
      <c r="C6596" s="27">
        <v>42690</v>
      </c>
      <c r="D6596" s="28">
        <v>0.4951251517983466</v>
      </c>
      <c r="E6596" s="28">
        <v>3</v>
      </c>
      <c r="F6596" s="27">
        <v>43785</v>
      </c>
      <c r="G6596" s="28">
        <v>0.24322199765075725</v>
      </c>
      <c r="H6596" s="28">
        <v>1</v>
      </c>
      <c r="I6596" s="28">
        <v>0.32</v>
      </c>
      <c r="J6596" s="28">
        <v>0.44860720654261022</v>
      </c>
      <c r="K6596" s="28">
        <v>3</v>
      </c>
      <c r="L6596" s="28">
        <v>5000</v>
      </c>
      <c r="M6596" s="29">
        <v>1</v>
      </c>
    </row>
    <row r="6597" spans="1:13" x14ac:dyDescent="0.3">
      <c r="A6597">
        <v>6593</v>
      </c>
      <c r="B6597" s="29">
        <v>2016</v>
      </c>
      <c r="C6597" s="27">
        <v>42496</v>
      </c>
      <c r="D6597" s="28">
        <v>0.63142618310825671</v>
      </c>
      <c r="E6597" s="28">
        <v>3</v>
      </c>
      <c r="F6597" s="27">
        <v>43591</v>
      </c>
      <c r="G6597" s="28">
        <v>0.19738165992624268</v>
      </c>
      <c r="H6597" s="28">
        <v>1</v>
      </c>
      <c r="I6597" s="28">
        <v>0.32</v>
      </c>
      <c r="J6597" s="28">
        <v>0.63173285286294545</v>
      </c>
      <c r="K6597" s="28">
        <v>4</v>
      </c>
      <c r="L6597" s="28">
        <v>5625</v>
      </c>
      <c r="M6597" s="29">
        <v>1</v>
      </c>
    </row>
    <row r="6598" spans="1:13" x14ac:dyDescent="0.3">
      <c r="A6598">
        <v>6594</v>
      </c>
      <c r="B6598" s="29">
        <v>2016</v>
      </c>
      <c r="C6598" s="27">
        <v>42471</v>
      </c>
      <c r="D6598" s="28">
        <v>0.26207040984849339</v>
      </c>
      <c r="E6598" s="28">
        <v>2</v>
      </c>
      <c r="F6598" s="27">
        <v>43201</v>
      </c>
      <c r="G6598" s="28">
        <v>0.57015818269016594</v>
      </c>
      <c r="H6598" s="28">
        <v>2</v>
      </c>
      <c r="I6598" s="28">
        <v>0.4</v>
      </c>
      <c r="J6598" s="28">
        <v>4.9331255807452234E-2</v>
      </c>
      <c r="K6598" s="28">
        <v>1</v>
      </c>
      <c r="L6598" s="28">
        <v>3750</v>
      </c>
      <c r="M6598" s="29">
        <v>0</v>
      </c>
    </row>
    <row r="6599" spans="1:13" x14ac:dyDescent="0.3">
      <c r="A6599">
        <v>6595</v>
      </c>
      <c r="B6599" s="29">
        <v>2016</v>
      </c>
      <c r="C6599" s="27">
        <v>42677</v>
      </c>
      <c r="D6599" s="28">
        <v>0.47099200492701532</v>
      </c>
      <c r="E6599" s="28">
        <v>3</v>
      </c>
      <c r="F6599" s="27">
        <v>43772</v>
      </c>
      <c r="G6599" s="28">
        <v>0.41272045504964194</v>
      </c>
      <c r="H6599" s="28">
        <v>2</v>
      </c>
      <c r="I6599" s="28">
        <v>0.4</v>
      </c>
      <c r="J6599" s="28">
        <v>0.56840060671375403</v>
      </c>
      <c r="K6599" s="28">
        <v>3</v>
      </c>
      <c r="L6599" s="28">
        <v>5000</v>
      </c>
      <c r="M6599" s="29">
        <v>1</v>
      </c>
    </row>
    <row r="6600" spans="1:13" x14ac:dyDescent="0.3">
      <c r="A6600">
        <v>6596</v>
      </c>
      <c r="B6600" s="29">
        <v>2016</v>
      </c>
      <c r="C6600" s="27">
        <v>42607</v>
      </c>
      <c r="D6600" s="28">
        <v>0.4219009675091383</v>
      </c>
      <c r="E6600" s="28">
        <v>2</v>
      </c>
      <c r="F6600" s="27">
        <v>43337</v>
      </c>
      <c r="G6600" s="28">
        <v>0.28162385600577688</v>
      </c>
      <c r="H6600" s="28">
        <v>2</v>
      </c>
      <c r="I6600" s="28">
        <v>0.4</v>
      </c>
      <c r="J6600" s="28">
        <v>0.55751914473551678</v>
      </c>
      <c r="K6600" s="28">
        <v>3</v>
      </c>
      <c r="L6600" s="28">
        <v>5000</v>
      </c>
      <c r="M6600" s="29">
        <v>0</v>
      </c>
    </row>
    <row r="6601" spans="1:13" x14ac:dyDescent="0.3">
      <c r="A6601">
        <v>6597</v>
      </c>
      <c r="B6601" s="29">
        <v>2016</v>
      </c>
      <c r="C6601" s="27">
        <v>42580</v>
      </c>
      <c r="D6601" s="28">
        <v>3.0901085404136941E-3</v>
      </c>
      <c r="E6601" s="28">
        <v>1</v>
      </c>
      <c r="F6601" s="27">
        <v>42945</v>
      </c>
      <c r="G6601" s="28">
        <v>0.93832633514036401</v>
      </c>
      <c r="H6601" s="28">
        <v>3</v>
      </c>
      <c r="I6601" s="28">
        <v>0.48000000000000004</v>
      </c>
      <c r="J6601" s="28">
        <v>6.3533855781805593E-2</v>
      </c>
      <c r="K6601" s="28">
        <v>1</v>
      </c>
      <c r="L6601" s="28">
        <v>3750</v>
      </c>
      <c r="M6601" s="29">
        <v>1</v>
      </c>
    </row>
    <row r="6602" spans="1:13" x14ac:dyDescent="0.3">
      <c r="A6602">
        <v>6598</v>
      </c>
      <c r="B6602" s="29">
        <v>2016</v>
      </c>
      <c r="C6602" s="27">
        <v>42411</v>
      </c>
      <c r="D6602" s="28">
        <v>0.16686870845067958</v>
      </c>
      <c r="E6602" s="28">
        <v>1</v>
      </c>
      <c r="F6602" s="27">
        <v>42777</v>
      </c>
      <c r="G6602" s="28">
        <v>0.79082907707783845</v>
      </c>
      <c r="H6602" s="28">
        <v>3</v>
      </c>
      <c r="I6602" s="28">
        <v>0.48000000000000004</v>
      </c>
      <c r="J6602" s="28">
        <v>0.85822296054894354</v>
      </c>
      <c r="K6602" s="28">
        <v>5</v>
      </c>
      <c r="L6602" s="28">
        <v>6250</v>
      </c>
      <c r="M6602" s="29">
        <v>1</v>
      </c>
    </row>
    <row r="6603" spans="1:13" x14ac:dyDescent="0.3">
      <c r="A6603">
        <v>6599</v>
      </c>
      <c r="B6603" s="29">
        <v>2016</v>
      </c>
      <c r="C6603" s="27">
        <v>42549</v>
      </c>
      <c r="D6603" s="28">
        <v>0.67073768649710563</v>
      </c>
      <c r="E6603" s="28">
        <v>3</v>
      </c>
      <c r="F6603" s="27">
        <v>43644</v>
      </c>
      <c r="G6603" s="28">
        <v>0.34423422925565994</v>
      </c>
      <c r="H6603" s="28">
        <v>2</v>
      </c>
      <c r="I6603" s="28">
        <v>0.4</v>
      </c>
      <c r="J6603" s="28">
        <v>4.9248348751533944E-2</v>
      </c>
      <c r="K6603" s="28">
        <v>1</v>
      </c>
      <c r="L6603" s="28">
        <v>3750</v>
      </c>
      <c r="M6603" s="29">
        <v>1</v>
      </c>
    </row>
    <row r="6604" spans="1:13" x14ac:dyDescent="0.3">
      <c r="A6604">
        <v>6600</v>
      </c>
      <c r="B6604" s="29">
        <v>2016</v>
      </c>
      <c r="C6604" s="27">
        <v>42374</v>
      </c>
      <c r="D6604" s="28">
        <v>0.32043300112732542</v>
      </c>
      <c r="E6604" s="28">
        <v>2</v>
      </c>
      <c r="F6604" s="27">
        <v>43105</v>
      </c>
      <c r="G6604" s="28">
        <v>0.6937912987547713</v>
      </c>
      <c r="H6604" s="28">
        <v>3</v>
      </c>
      <c r="I6604" s="28">
        <v>0.48000000000000004</v>
      </c>
      <c r="J6604" s="28">
        <v>0.12012151911313085</v>
      </c>
      <c r="K6604" s="28">
        <v>1</v>
      </c>
      <c r="L6604" s="28">
        <v>3750</v>
      </c>
      <c r="M6604" s="29">
        <v>2</v>
      </c>
    </row>
    <row r="6605" spans="1:13" x14ac:dyDescent="0.3">
      <c r="A6605">
        <v>6601</v>
      </c>
      <c r="B6605" s="29">
        <v>2016</v>
      </c>
      <c r="C6605" s="27">
        <v>42673</v>
      </c>
      <c r="D6605" s="28">
        <v>0.10834981402886346</v>
      </c>
      <c r="E6605" s="28">
        <v>1</v>
      </c>
      <c r="F6605" s="27">
        <v>43038</v>
      </c>
      <c r="G6605" s="28">
        <v>0.24648224812563935</v>
      </c>
      <c r="H6605" s="28">
        <v>1</v>
      </c>
      <c r="I6605" s="28">
        <v>0.32</v>
      </c>
      <c r="J6605" s="28">
        <v>0.70034717109059785</v>
      </c>
      <c r="K6605" s="28">
        <v>4</v>
      </c>
      <c r="L6605" s="28">
        <v>5625</v>
      </c>
      <c r="M6605" s="29">
        <v>1</v>
      </c>
    </row>
    <row r="6606" spans="1:13" x14ac:dyDescent="0.3">
      <c r="A6606">
        <v>6602</v>
      </c>
      <c r="B6606" s="29">
        <v>2016</v>
      </c>
      <c r="C6606" s="27">
        <v>42700</v>
      </c>
      <c r="D6606" s="28">
        <v>5.1981968980785664E-2</v>
      </c>
      <c r="E6606" s="28">
        <v>1</v>
      </c>
      <c r="F6606" s="27">
        <v>43065</v>
      </c>
      <c r="G6606" s="28">
        <v>0.26741951605626646</v>
      </c>
      <c r="H6606" s="28">
        <v>1</v>
      </c>
      <c r="I6606" s="28">
        <v>0.32</v>
      </c>
      <c r="J6606" s="28">
        <v>0.39906466832180409</v>
      </c>
      <c r="K6606" s="28">
        <v>2</v>
      </c>
      <c r="L6606" s="28">
        <v>4375</v>
      </c>
      <c r="M6606" s="29">
        <v>0</v>
      </c>
    </row>
    <row r="6607" spans="1:13" x14ac:dyDescent="0.3">
      <c r="A6607">
        <v>6603</v>
      </c>
      <c r="B6607" s="29">
        <v>2016</v>
      </c>
      <c r="C6607" s="27">
        <v>42452</v>
      </c>
      <c r="D6607" s="28">
        <v>0.99072948577132669</v>
      </c>
      <c r="E6607" s="28">
        <v>3</v>
      </c>
      <c r="F6607" s="27">
        <v>43547</v>
      </c>
      <c r="G6607" s="28">
        <v>9.9904221894878353E-2</v>
      </c>
      <c r="H6607" s="28">
        <v>1</v>
      </c>
      <c r="I6607" s="28">
        <v>0.32</v>
      </c>
      <c r="J6607" s="28">
        <v>0.9405508586459459</v>
      </c>
      <c r="K6607" s="28">
        <v>5</v>
      </c>
      <c r="L6607" s="28">
        <v>6250</v>
      </c>
      <c r="M6607" s="29">
        <v>1</v>
      </c>
    </row>
    <row r="6608" spans="1:13" x14ac:dyDescent="0.3">
      <c r="A6608">
        <v>6604</v>
      </c>
      <c r="B6608" s="29">
        <v>2016</v>
      </c>
      <c r="C6608" s="27">
        <v>42707</v>
      </c>
      <c r="D6608" s="28">
        <v>0.85194739503180961</v>
      </c>
      <c r="E6608" s="28">
        <v>3</v>
      </c>
      <c r="F6608" s="27">
        <v>43802</v>
      </c>
      <c r="G6608" s="28">
        <v>0.35380779456847467</v>
      </c>
      <c r="H6608" s="28">
        <v>2</v>
      </c>
      <c r="I6608" s="28">
        <v>0.4</v>
      </c>
      <c r="J6608" s="28">
        <v>0.86721018173127962</v>
      </c>
      <c r="K6608" s="28">
        <v>5</v>
      </c>
      <c r="L6608" s="28">
        <v>6250</v>
      </c>
      <c r="M6608" s="29">
        <v>2</v>
      </c>
    </row>
    <row r="6609" spans="1:13" x14ac:dyDescent="0.3">
      <c r="A6609">
        <v>6605</v>
      </c>
      <c r="B6609" s="29">
        <v>2016</v>
      </c>
      <c r="C6609" s="27">
        <v>42718</v>
      </c>
      <c r="D6609" s="28">
        <v>0.39233177237558381</v>
      </c>
      <c r="E6609" s="28">
        <v>2</v>
      </c>
      <c r="F6609" s="27">
        <v>43448</v>
      </c>
      <c r="G6609" s="28">
        <v>0.65903584543107085</v>
      </c>
      <c r="H6609" s="28">
        <v>3</v>
      </c>
      <c r="I6609" s="28">
        <v>0.48000000000000004</v>
      </c>
      <c r="J6609" s="28">
        <v>0.75167237827921329</v>
      </c>
      <c r="K6609" s="28">
        <v>5</v>
      </c>
      <c r="L6609" s="28">
        <v>6250</v>
      </c>
      <c r="M6609" s="29">
        <v>0</v>
      </c>
    </row>
    <row r="6610" spans="1:13" x14ac:dyDescent="0.3">
      <c r="A6610">
        <v>6606</v>
      </c>
      <c r="B6610" s="29">
        <v>2016</v>
      </c>
      <c r="C6610" s="27">
        <v>42453</v>
      </c>
      <c r="D6610" s="28">
        <v>0.31153332444558024</v>
      </c>
      <c r="E6610" s="28">
        <v>2</v>
      </c>
      <c r="F6610" s="27">
        <v>43183</v>
      </c>
      <c r="G6610" s="28">
        <v>0.65266945279363753</v>
      </c>
      <c r="H6610" s="28">
        <v>3</v>
      </c>
      <c r="I6610" s="28">
        <v>0.48000000000000004</v>
      </c>
      <c r="J6610" s="28">
        <v>0.98221910374158494</v>
      </c>
      <c r="K6610" s="28">
        <v>5</v>
      </c>
      <c r="L6610" s="28">
        <v>6250</v>
      </c>
      <c r="M6610" s="29">
        <v>1</v>
      </c>
    </row>
    <row r="6611" spans="1:13" x14ac:dyDescent="0.3">
      <c r="A6611">
        <v>6607</v>
      </c>
      <c r="B6611" s="29">
        <v>2016</v>
      </c>
      <c r="C6611" s="27">
        <v>42455</v>
      </c>
      <c r="D6611" s="28">
        <v>0.41779580419170381</v>
      </c>
      <c r="E6611" s="28">
        <v>2</v>
      </c>
      <c r="F6611" s="27">
        <v>43185</v>
      </c>
      <c r="G6611" s="28">
        <v>0.73782777324347393</v>
      </c>
      <c r="H6611" s="28">
        <v>3</v>
      </c>
      <c r="I6611" s="28">
        <v>0.48000000000000004</v>
      </c>
      <c r="J6611" s="28">
        <v>0.91729882135281282</v>
      </c>
      <c r="K6611" s="28">
        <v>5</v>
      </c>
      <c r="L6611" s="28">
        <v>6250</v>
      </c>
      <c r="M6611" s="29">
        <v>1</v>
      </c>
    </row>
    <row r="6612" spans="1:13" x14ac:dyDescent="0.3">
      <c r="A6612">
        <v>6608</v>
      </c>
      <c r="B6612" s="29">
        <v>2016</v>
      </c>
      <c r="C6612" s="27">
        <v>42416</v>
      </c>
      <c r="D6612" s="28">
        <v>8.2649582630567098E-2</v>
      </c>
      <c r="E6612" s="28">
        <v>1</v>
      </c>
      <c r="F6612" s="27">
        <v>42782</v>
      </c>
      <c r="G6612" s="28">
        <v>0.29536145031796823</v>
      </c>
      <c r="H6612" s="28">
        <v>2</v>
      </c>
      <c r="I6612" s="28">
        <v>0.4</v>
      </c>
      <c r="J6612" s="28">
        <v>0.3212020067030299</v>
      </c>
      <c r="K6612" s="28">
        <v>2</v>
      </c>
      <c r="L6612" s="28">
        <v>4375</v>
      </c>
      <c r="M6612" s="29">
        <v>0</v>
      </c>
    </row>
    <row r="6613" spans="1:13" x14ac:dyDescent="0.3">
      <c r="A6613">
        <v>6609</v>
      </c>
      <c r="B6613" s="29">
        <v>2016</v>
      </c>
      <c r="C6613" s="27">
        <v>42401</v>
      </c>
      <c r="D6613" s="28">
        <v>6.1480113076794352E-2</v>
      </c>
      <c r="E6613" s="28">
        <v>1</v>
      </c>
      <c r="F6613" s="27">
        <v>42767</v>
      </c>
      <c r="G6613" s="28">
        <v>0.75869979925883713</v>
      </c>
      <c r="H6613" s="28">
        <v>3</v>
      </c>
      <c r="I6613" s="28">
        <v>0.48000000000000004</v>
      </c>
      <c r="J6613" s="28">
        <v>0.61429687825097301</v>
      </c>
      <c r="K6613" s="28">
        <v>4</v>
      </c>
      <c r="L6613" s="28">
        <v>5625</v>
      </c>
      <c r="M6613" s="29">
        <v>1</v>
      </c>
    </row>
    <row r="6614" spans="1:13" x14ac:dyDescent="0.3">
      <c r="A6614">
        <v>6610</v>
      </c>
      <c r="B6614" s="29">
        <v>2016</v>
      </c>
      <c r="C6614" s="27">
        <v>42734</v>
      </c>
      <c r="D6614" s="28">
        <v>0.69659054343151638</v>
      </c>
      <c r="E6614" s="28">
        <v>3</v>
      </c>
      <c r="F6614" s="27">
        <v>43829</v>
      </c>
      <c r="G6614" s="28">
        <v>0.50732605749054782</v>
      </c>
      <c r="H6614" s="28">
        <v>2</v>
      </c>
      <c r="I6614" s="28">
        <v>0.4</v>
      </c>
      <c r="J6614" s="28">
        <v>0.99522471218332231</v>
      </c>
      <c r="K6614" s="28">
        <v>5</v>
      </c>
      <c r="L6614" s="28">
        <v>6250</v>
      </c>
      <c r="M6614" s="29">
        <v>2</v>
      </c>
    </row>
    <row r="6615" spans="1:13" x14ac:dyDescent="0.3">
      <c r="A6615">
        <v>6611</v>
      </c>
      <c r="B6615" s="29">
        <v>2016</v>
      </c>
      <c r="C6615" s="27">
        <v>42447</v>
      </c>
      <c r="D6615" s="28">
        <v>0.90039302396725418</v>
      </c>
      <c r="E6615" s="28">
        <v>3</v>
      </c>
      <c r="F6615" s="27">
        <v>43542</v>
      </c>
      <c r="G6615" s="28">
        <v>0.98792093320866547</v>
      </c>
      <c r="H6615" s="28">
        <v>3</v>
      </c>
      <c r="I6615" s="28">
        <v>0.48000000000000004</v>
      </c>
      <c r="J6615" s="28">
        <v>0.68437665643813062</v>
      </c>
      <c r="K6615" s="28">
        <v>4</v>
      </c>
      <c r="L6615" s="28">
        <v>5625</v>
      </c>
      <c r="M6615" s="29">
        <v>1</v>
      </c>
    </row>
    <row r="6616" spans="1:13" x14ac:dyDescent="0.3">
      <c r="A6616">
        <v>6612</v>
      </c>
      <c r="B6616" s="29">
        <v>2016</v>
      </c>
      <c r="C6616" s="27">
        <v>42576</v>
      </c>
      <c r="D6616" s="28">
        <v>0.42195120746079662</v>
      </c>
      <c r="E6616" s="28">
        <v>2</v>
      </c>
      <c r="F6616" s="27">
        <v>43306</v>
      </c>
      <c r="G6616" s="28">
        <v>0.37658807168888819</v>
      </c>
      <c r="H6616" s="28">
        <v>2</v>
      </c>
      <c r="I6616" s="28">
        <v>0.4</v>
      </c>
      <c r="J6616" s="28">
        <v>0.93526605217970571</v>
      </c>
      <c r="K6616" s="28">
        <v>5</v>
      </c>
      <c r="L6616" s="28">
        <v>6250</v>
      </c>
      <c r="M6616" s="29">
        <v>0</v>
      </c>
    </row>
    <row r="6617" spans="1:13" x14ac:dyDescent="0.3">
      <c r="A6617">
        <v>6613</v>
      </c>
      <c r="B6617" s="29">
        <v>2016</v>
      </c>
      <c r="C6617" s="27">
        <v>42681</v>
      </c>
      <c r="D6617" s="28">
        <v>0.93346974871538868</v>
      </c>
      <c r="E6617" s="28">
        <v>3</v>
      </c>
      <c r="F6617" s="27">
        <v>43776</v>
      </c>
      <c r="G6617" s="28">
        <v>0.50758890992662253</v>
      </c>
      <c r="H6617" s="28">
        <v>2</v>
      </c>
      <c r="I6617" s="28">
        <v>0.4</v>
      </c>
      <c r="J6617" s="28">
        <v>0.69967994527700217</v>
      </c>
      <c r="K6617" s="28">
        <v>4</v>
      </c>
      <c r="L6617" s="28">
        <v>5625</v>
      </c>
      <c r="M6617" s="29">
        <v>3</v>
      </c>
    </row>
    <row r="6618" spans="1:13" x14ac:dyDescent="0.3">
      <c r="A6618">
        <v>6614</v>
      </c>
      <c r="B6618" s="29">
        <v>2016</v>
      </c>
      <c r="C6618" s="27">
        <v>42505</v>
      </c>
      <c r="D6618" s="28">
        <v>2.2194329560010551E-2</v>
      </c>
      <c r="E6618" s="28">
        <v>1</v>
      </c>
      <c r="F6618" s="27">
        <v>42870</v>
      </c>
      <c r="G6618" s="28">
        <v>0.62031317323129853</v>
      </c>
      <c r="H6618" s="28">
        <v>3</v>
      </c>
      <c r="I6618" s="28">
        <v>0.48000000000000004</v>
      </c>
      <c r="J6618" s="28">
        <v>0.38481556286971097</v>
      </c>
      <c r="K6618" s="28">
        <v>2</v>
      </c>
      <c r="L6618" s="28">
        <v>4375</v>
      </c>
      <c r="M6618" s="29">
        <v>0</v>
      </c>
    </row>
    <row r="6619" spans="1:13" x14ac:dyDescent="0.3">
      <c r="A6619">
        <v>6615</v>
      </c>
      <c r="B6619" s="29">
        <v>2016</v>
      </c>
      <c r="C6619" s="27">
        <v>42565</v>
      </c>
      <c r="D6619" s="28">
        <v>0.94034359159317527</v>
      </c>
      <c r="E6619" s="28">
        <v>3</v>
      </c>
      <c r="F6619" s="27">
        <v>43660</v>
      </c>
      <c r="G6619" s="28">
        <v>0.99736880275246087</v>
      </c>
      <c r="H6619" s="28">
        <v>3</v>
      </c>
      <c r="I6619" s="28">
        <v>0.48000000000000004</v>
      </c>
      <c r="J6619" s="28">
        <v>0.91005940867682622</v>
      </c>
      <c r="K6619" s="28">
        <v>5</v>
      </c>
      <c r="L6619" s="28">
        <v>6250</v>
      </c>
      <c r="M6619" s="29">
        <v>2</v>
      </c>
    </row>
    <row r="6620" spans="1:13" x14ac:dyDescent="0.3">
      <c r="A6620">
        <v>6616</v>
      </c>
      <c r="B6620" s="29">
        <v>2016</v>
      </c>
      <c r="C6620" s="27">
        <v>42726</v>
      </c>
      <c r="D6620" s="28">
        <v>0.16879186429583959</v>
      </c>
      <c r="E6620" s="28">
        <v>1</v>
      </c>
      <c r="F6620" s="27">
        <v>43091</v>
      </c>
      <c r="G6620" s="28">
        <v>0.29705215265637686</v>
      </c>
      <c r="H6620" s="28">
        <v>2</v>
      </c>
      <c r="I6620" s="28">
        <v>0.4</v>
      </c>
      <c r="J6620" s="28">
        <v>1.0267642524944831E-3</v>
      </c>
      <c r="K6620" s="28">
        <v>1</v>
      </c>
      <c r="L6620" s="28">
        <v>3750</v>
      </c>
      <c r="M6620" s="29">
        <v>0</v>
      </c>
    </row>
    <row r="6621" spans="1:13" x14ac:dyDescent="0.3">
      <c r="A6621">
        <v>6617</v>
      </c>
      <c r="B6621" s="29">
        <v>2016</v>
      </c>
      <c r="C6621" s="27">
        <v>42716</v>
      </c>
      <c r="D6621" s="28">
        <v>0.7755694665049121</v>
      </c>
      <c r="E6621" s="28">
        <v>3</v>
      </c>
      <c r="F6621" s="27">
        <v>43811</v>
      </c>
      <c r="G6621" s="28">
        <v>0.407821503335701</v>
      </c>
      <c r="H6621" s="28">
        <v>2</v>
      </c>
      <c r="I6621" s="28">
        <v>0.4</v>
      </c>
      <c r="J6621" s="28">
        <v>7.2682010621433202E-2</v>
      </c>
      <c r="K6621" s="28">
        <v>1</v>
      </c>
      <c r="L6621" s="28">
        <v>3750</v>
      </c>
      <c r="M6621" s="29">
        <v>0</v>
      </c>
    </row>
    <row r="6622" spans="1:13" x14ac:dyDescent="0.3">
      <c r="A6622">
        <v>6618</v>
      </c>
      <c r="B6622" s="29">
        <v>2016</v>
      </c>
      <c r="C6622" s="27">
        <v>42621</v>
      </c>
      <c r="D6622" s="28">
        <v>0.22546290697300708</v>
      </c>
      <c r="E6622" s="28">
        <v>1</v>
      </c>
      <c r="F6622" s="27">
        <v>42986</v>
      </c>
      <c r="G6622" s="28">
        <v>0.32977241660365342</v>
      </c>
      <c r="H6622" s="28">
        <v>2</v>
      </c>
      <c r="I6622" s="28">
        <v>0.4</v>
      </c>
      <c r="J6622" s="28">
        <v>3.9317055723555594E-3</v>
      </c>
      <c r="K6622" s="28">
        <v>1</v>
      </c>
      <c r="L6622" s="28">
        <v>3750</v>
      </c>
      <c r="M6622" s="29">
        <v>0</v>
      </c>
    </row>
    <row r="6623" spans="1:13" x14ac:dyDescent="0.3">
      <c r="A6623">
        <v>6619</v>
      </c>
      <c r="B6623" s="29">
        <v>2016</v>
      </c>
      <c r="C6623" s="27">
        <v>42400</v>
      </c>
      <c r="D6623" s="28">
        <v>0.80382063876524235</v>
      </c>
      <c r="E6623" s="28">
        <v>3</v>
      </c>
      <c r="F6623" s="27">
        <v>43496</v>
      </c>
      <c r="G6623" s="28">
        <v>4.3003621325608532E-2</v>
      </c>
      <c r="H6623" s="28">
        <v>1</v>
      </c>
      <c r="I6623" s="28">
        <v>0.32</v>
      </c>
      <c r="J6623" s="28">
        <v>0.89731643213057122</v>
      </c>
      <c r="K6623" s="28">
        <v>5</v>
      </c>
      <c r="L6623" s="28">
        <v>6250</v>
      </c>
      <c r="M6623" s="29">
        <v>1</v>
      </c>
    </row>
    <row r="6624" spans="1:13" x14ac:dyDescent="0.3">
      <c r="A6624">
        <v>6620</v>
      </c>
      <c r="B6624" s="29">
        <v>2016</v>
      </c>
      <c r="C6624" s="27">
        <v>42709</v>
      </c>
      <c r="D6624" s="28">
        <v>0.57977208014026071</v>
      </c>
      <c r="E6624" s="28">
        <v>3</v>
      </c>
      <c r="F6624" s="27">
        <v>43804</v>
      </c>
      <c r="G6624" s="28">
        <v>0.56260979997984761</v>
      </c>
      <c r="H6624" s="28">
        <v>2</v>
      </c>
      <c r="I6624" s="28">
        <v>0.4</v>
      </c>
      <c r="J6624" s="28">
        <v>0.63156916732947976</v>
      </c>
      <c r="K6624" s="28">
        <v>4</v>
      </c>
      <c r="L6624" s="28">
        <v>5625</v>
      </c>
      <c r="M6624" s="29">
        <v>1</v>
      </c>
    </row>
    <row r="6625" spans="1:13" x14ac:dyDescent="0.3">
      <c r="A6625">
        <v>6621</v>
      </c>
      <c r="B6625" s="29">
        <v>2016</v>
      </c>
      <c r="C6625" s="27">
        <v>42372</v>
      </c>
      <c r="D6625" s="28">
        <v>0.77532775176895841</v>
      </c>
      <c r="E6625" s="28">
        <v>3</v>
      </c>
      <c r="F6625" s="27">
        <v>43468</v>
      </c>
      <c r="G6625" s="28">
        <v>0.70934754305860004</v>
      </c>
      <c r="H6625" s="28">
        <v>3</v>
      </c>
      <c r="I6625" s="28">
        <v>0.48000000000000004</v>
      </c>
      <c r="J6625" s="28">
        <v>6.5364395868585445E-2</v>
      </c>
      <c r="K6625" s="28">
        <v>1</v>
      </c>
      <c r="L6625" s="28">
        <v>3750</v>
      </c>
      <c r="M6625" s="29">
        <v>0</v>
      </c>
    </row>
    <row r="6626" spans="1:13" x14ac:dyDescent="0.3">
      <c r="A6626">
        <v>6622</v>
      </c>
      <c r="B6626" s="29">
        <v>2016</v>
      </c>
      <c r="C6626" s="27">
        <v>42432</v>
      </c>
      <c r="D6626" s="28">
        <v>5.7743104859134253E-2</v>
      </c>
      <c r="E6626" s="28">
        <v>1</v>
      </c>
      <c r="F6626" s="27">
        <v>42797</v>
      </c>
      <c r="G6626" s="28">
        <v>0.21547191598372883</v>
      </c>
      <c r="H6626" s="28">
        <v>1</v>
      </c>
      <c r="I6626" s="28">
        <v>0.32</v>
      </c>
      <c r="J6626" s="28">
        <v>0.12387807542797502</v>
      </c>
      <c r="K6626" s="28">
        <v>1</v>
      </c>
      <c r="L6626" s="28">
        <v>3750</v>
      </c>
      <c r="M6626" s="29">
        <v>0</v>
      </c>
    </row>
    <row r="6627" spans="1:13" x14ac:dyDescent="0.3">
      <c r="A6627">
        <v>6623</v>
      </c>
      <c r="B6627" s="29">
        <v>2016</v>
      </c>
      <c r="C6627" s="27">
        <v>42386</v>
      </c>
      <c r="D6627" s="28">
        <v>0.2845358854132658</v>
      </c>
      <c r="E6627" s="28">
        <v>2</v>
      </c>
      <c r="F6627" s="27">
        <v>43117</v>
      </c>
      <c r="G6627" s="28">
        <v>0.82883282549834258</v>
      </c>
      <c r="H6627" s="28">
        <v>3</v>
      </c>
      <c r="I6627" s="28">
        <v>0.48000000000000004</v>
      </c>
      <c r="J6627" s="28">
        <v>0.24331943243479603</v>
      </c>
      <c r="K6627" s="28">
        <v>2</v>
      </c>
      <c r="L6627" s="28">
        <v>4375</v>
      </c>
      <c r="M6627" s="29">
        <v>0</v>
      </c>
    </row>
    <row r="6628" spans="1:13" x14ac:dyDescent="0.3">
      <c r="A6628">
        <v>6624</v>
      </c>
      <c r="B6628" s="29">
        <v>2016</v>
      </c>
      <c r="C6628" s="27">
        <v>42663</v>
      </c>
      <c r="D6628" s="28">
        <v>0.17515356225602929</v>
      </c>
      <c r="E6628" s="28">
        <v>1</v>
      </c>
      <c r="F6628" s="27">
        <v>43028</v>
      </c>
      <c r="G6628" s="28">
        <v>0.89444882926157476</v>
      </c>
      <c r="H6628" s="28">
        <v>3</v>
      </c>
      <c r="I6628" s="28">
        <v>0.48000000000000004</v>
      </c>
      <c r="J6628" s="28">
        <v>0.88218808032618845</v>
      </c>
      <c r="K6628" s="28">
        <v>5</v>
      </c>
      <c r="L6628" s="28">
        <v>6250</v>
      </c>
      <c r="M6628" s="29">
        <v>0</v>
      </c>
    </row>
    <row r="6629" spans="1:13" x14ac:dyDescent="0.3">
      <c r="A6629">
        <v>6625</v>
      </c>
      <c r="B6629" s="29">
        <v>2016</v>
      </c>
      <c r="C6629" s="27">
        <v>42432</v>
      </c>
      <c r="D6629" s="28">
        <v>0.64787618718871365</v>
      </c>
      <c r="E6629" s="28">
        <v>3</v>
      </c>
      <c r="F6629" s="27">
        <v>43527</v>
      </c>
      <c r="G6629" s="28">
        <v>0.32400801046597349</v>
      </c>
      <c r="H6629" s="28">
        <v>2</v>
      </c>
      <c r="I6629" s="28">
        <v>0.4</v>
      </c>
      <c r="J6629" s="28">
        <v>0.97705412906728706</v>
      </c>
      <c r="K6629" s="28">
        <v>5</v>
      </c>
      <c r="L6629" s="28">
        <v>6250</v>
      </c>
      <c r="M6629" s="29">
        <v>2</v>
      </c>
    </row>
    <row r="6630" spans="1:13" x14ac:dyDescent="0.3">
      <c r="A6630">
        <v>6626</v>
      </c>
      <c r="B6630" s="29">
        <v>2016</v>
      </c>
      <c r="C6630" s="27">
        <v>42386</v>
      </c>
      <c r="D6630" s="28">
        <v>0.6114445906528404</v>
      </c>
      <c r="E6630" s="28">
        <v>3</v>
      </c>
      <c r="F6630" s="27">
        <v>43482</v>
      </c>
      <c r="G6630" s="28">
        <v>0.65857728979794272</v>
      </c>
      <c r="H6630" s="28">
        <v>3</v>
      </c>
      <c r="I6630" s="28">
        <v>0.48000000000000004</v>
      </c>
      <c r="J6630" s="28">
        <v>0.71933348567747901</v>
      </c>
      <c r="K6630" s="28">
        <v>5</v>
      </c>
      <c r="L6630" s="28">
        <v>6250</v>
      </c>
      <c r="M6630" s="29">
        <v>1</v>
      </c>
    </row>
    <row r="6631" spans="1:13" x14ac:dyDescent="0.3">
      <c r="A6631">
        <v>6627</v>
      </c>
      <c r="B6631" s="29">
        <v>2016</v>
      </c>
      <c r="C6631" s="27">
        <v>42449</v>
      </c>
      <c r="D6631" s="28">
        <v>0.5805969378395206</v>
      </c>
      <c r="E6631" s="28">
        <v>3</v>
      </c>
      <c r="F6631" s="27">
        <v>43544</v>
      </c>
      <c r="G6631" s="28">
        <v>0.29285839776652667</v>
      </c>
      <c r="H6631" s="28">
        <v>2</v>
      </c>
      <c r="I6631" s="28">
        <v>0.4</v>
      </c>
      <c r="J6631" s="28">
        <v>0.88887424881512933</v>
      </c>
      <c r="K6631" s="28">
        <v>5</v>
      </c>
      <c r="L6631" s="28">
        <v>6250</v>
      </c>
      <c r="M6631" s="29">
        <v>1</v>
      </c>
    </row>
    <row r="6632" spans="1:13" x14ac:dyDescent="0.3">
      <c r="A6632">
        <v>6628</v>
      </c>
      <c r="B6632" s="29">
        <v>2016</v>
      </c>
      <c r="C6632" s="27">
        <v>42497</v>
      </c>
      <c r="D6632" s="28">
        <v>0.32723300636210206</v>
      </c>
      <c r="E6632" s="28">
        <v>2</v>
      </c>
      <c r="F6632" s="27">
        <v>43227</v>
      </c>
      <c r="G6632" s="28">
        <v>0.62179875312826827</v>
      </c>
      <c r="H6632" s="28">
        <v>3</v>
      </c>
      <c r="I6632" s="28">
        <v>0.48000000000000004</v>
      </c>
      <c r="J6632" s="28">
        <v>0.6336230359945314</v>
      </c>
      <c r="K6632" s="28">
        <v>4</v>
      </c>
      <c r="L6632" s="28">
        <v>5625</v>
      </c>
      <c r="M6632" s="29">
        <v>3</v>
      </c>
    </row>
    <row r="6633" spans="1:13" x14ac:dyDescent="0.3">
      <c r="A6633">
        <v>6629</v>
      </c>
      <c r="B6633" s="29">
        <v>2016</v>
      </c>
      <c r="C6633" s="27">
        <v>42733</v>
      </c>
      <c r="D6633" s="28">
        <v>0.38389808842383744</v>
      </c>
      <c r="E6633" s="28">
        <v>2</v>
      </c>
      <c r="F6633" s="27">
        <v>43463</v>
      </c>
      <c r="G6633" s="28">
        <v>0.51899393929809923</v>
      </c>
      <c r="H6633" s="28">
        <v>2</v>
      </c>
      <c r="I6633" s="28">
        <v>0.4</v>
      </c>
      <c r="J6633" s="28">
        <v>0.69241609067279075</v>
      </c>
      <c r="K6633" s="28">
        <v>4</v>
      </c>
      <c r="L6633" s="28">
        <v>5625</v>
      </c>
      <c r="M6633" s="29">
        <v>1</v>
      </c>
    </row>
    <row r="6634" spans="1:13" x14ac:dyDescent="0.3">
      <c r="A6634">
        <v>6630</v>
      </c>
      <c r="B6634" s="29">
        <v>2016</v>
      </c>
      <c r="C6634" s="27">
        <v>42489</v>
      </c>
      <c r="D6634" s="28">
        <v>0.6892261622556316</v>
      </c>
      <c r="E6634" s="28">
        <v>3</v>
      </c>
      <c r="F6634" s="27">
        <v>43584</v>
      </c>
      <c r="G6634" s="28">
        <v>0.43077481984340471</v>
      </c>
      <c r="H6634" s="28">
        <v>2</v>
      </c>
      <c r="I6634" s="28">
        <v>0.4</v>
      </c>
      <c r="J6634" s="28">
        <v>0.69368018549610388</v>
      </c>
      <c r="K6634" s="28">
        <v>4</v>
      </c>
      <c r="L6634" s="28">
        <v>5625</v>
      </c>
      <c r="M6634" s="29">
        <v>1</v>
      </c>
    </row>
    <row r="6635" spans="1:13" x14ac:dyDescent="0.3">
      <c r="A6635">
        <v>6631</v>
      </c>
      <c r="B6635" s="29">
        <v>2016</v>
      </c>
      <c r="C6635" s="27">
        <v>42680</v>
      </c>
      <c r="D6635" s="28">
        <v>0.98154371037167576</v>
      </c>
      <c r="E6635" s="28">
        <v>3</v>
      </c>
      <c r="F6635" s="27">
        <v>43775</v>
      </c>
      <c r="G6635" s="28">
        <v>0.47130202060050475</v>
      </c>
      <c r="H6635" s="28">
        <v>2</v>
      </c>
      <c r="I6635" s="28">
        <v>0.4</v>
      </c>
      <c r="J6635" s="28">
        <v>0.49805944687063275</v>
      </c>
      <c r="K6635" s="28">
        <v>3</v>
      </c>
      <c r="L6635" s="28">
        <v>5000</v>
      </c>
      <c r="M6635" s="29">
        <v>3</v>
      </c>
    </row>
    <row r="6636" spans="1:13" x14ac:dyDescent="0.3">
      <c r="A6636">
        <v>6632</v>
      </c>
      <c r="B6636" s="29">
        <v>2016</v>
      </c>
      <c r="C6636" s="27">
        <v>42691</v>
      </c>
      <c r="D6636" s="28">
        <v>0.84017692769508445</v>
      </c>
      <c r="E6636" s="28">
        <v>3</v>
      </c>
      <c r="F6636" s="27">
        <v>43786</v>
      </c>
      <c r="G6636" s="28">
        <v>0.83188300695386785</v>
      </c>
      <c r="H6636" s="28">
        <v>3</v>
      </c>
      <c r="I6636" s="28">
        <v>0.48000000000000004</v>
      </c>
      <c r="J6636" s="28">
        <v>0.45908240170537173</v>
      </c>
      <c r="K6636" s="28">
        <v>3</v>
      </c>
      <c r="L6636" s="28">
        <v>5000</v>
      </c>
      <c r="M6636" s="29">
        <v>3</v>
      </c>
    </row>
    <row r="6637" spans="1:13" x14ac:dyDescent="0.3">
      <c r="A6637">
        <v>6633</v>
      </c>
      <c r="B6637" s="29">
        <v>2016</v>
      </c>
      <c r="C6637" s="27">
        <v>42513</v>
      </c>
      <c r="D6637" s="28">
        <v>0.43494622728032006</v>
      </c>
      <c r="E6637" s="28">
        <v>2</v>
      </c>
      <c r="F6637" s="27">
        <v>43243</v>
      </c>
      <c r="G6637" s="28">
        <v>0.73922874429970553</v>
      </c>
      <c r="H6637" s="28">
        <v>3</v>
      </c>
      <c r="I6637" s="28">
        <v>0.48000000000000004</v>
      </c>
      <c r="J6637" s="28">
        <v>0.25433472401696888</v>
      </c>
      <c r="K6637" s="28">
        <v>2</v>
      </c>
      <c r="L6637" s="28">
        <v>4375</v>
      </c>
      <c r="M6637" s="29">
        <v>1</v>
      </c>
    </row>
    <row r="6638" spans="1:13" x14ac:dyDescent="0.3">
      <c r="A6638">
        <v>6634</v>
      </c>
      <c r="B6638" s="29">
        <v>2016</v>
      </c>
      <c r="C6638" s="27">
        <v>42544</v>
      </c>
      <c r="D6638" s="28">
        <v>0.76023745764608708</v>
      </c>
      <c r="E6638" s="28">
        <v>3</v>
      </c>
      <c r="F6638" s="27">
        <v>43639</v>
      </c>
      <c r="G6638" s="28">
        <v>0.25437715594127863</v>
      </c>
      <c r="H6638" s="28">
        <v>1</v>
      </c>
      <c r="I6638" s="28">
        <v>0.32</v>
      </c>
      <c r="J6638" s="28">
        <v>0.76934141267782485</v>
      </c>
      <c r="K6638" s="28">
        <v>5</v>
      </c>
      <c r="L6638" s="28">
        <v>6250</v>
      </c>
      <c r="M6638" s="29">
        <v>0</v>
      </c>
    </row>
    <row r="6639" spans="1:13" x14ac:dyDescent="0.3">
      <c r="A6639">
        <v>6635</v>
      </c>
      <c r="B6639" s="29">
        <v>2016</v>
      </c>
      <c r="C6639" s="27">
        <v>42692</v>
      </c>
      <c r="D6639" s="28">
        <v>0.34272083669411568</v>
      </c>
      <c r="E6639" s="28">
        <v>2</v>
      </c>
      <c r="F6639" s="27">
        <v>43422</v>
      </c>
      <c r="G6639" s="28">
        <v>0.52513479645098382</v>
      </c>
      <c r="H6639" s="28">
        <v>2</v>
      </c>
      <c r="I6639" s="28">
        <v>0.4</v>
      </c>
      <c r="J6639" s="28">
        <v>0.48011504967232888</v>
      </c>
      <c r="K6639" s="28">
        <v>3</v>
      </c>
      <c r="L6639" s="28">
        <v>5000</v>
      </c>
      <c r="M6639" s="29">
        <v>0</v>
      </c>
    </row>
    <row r="6640" spans="1:13" x14ac:dyDescent="0.3">
      <c r="A6640">
        <v>6636</v>
      </c>
      <c r="B6640" s="29">
        <v>2016</v>
      </c>
      <c r="C6640" s="27">
        <v>42374</v>
      </c>
      <c r="D6640" s="28">
        <v>0.88790071478741628</v>
      </c>
      <c r="E6640" s="28">
        <v>3</v>
      </c>
      <c r="F6640" s="27">
        <v>43470</v>
      </c>
      <c r="G6640" s="28">
        <v>0.78230512677665109</v>
      </c>
      <c r="H6640" s="28">
        <v>3</v>
      </c>
      <c r="I6640" s="28">
        <v>0.48000000000000004</v>
      </c>
      <c r="J6640" s="28">
        <v>5.9653637958637651E-3</v>
      </c>
      <c r="K6640" s="28">
        <v>1</v>
      </c>
      <c r="L6640" s="28">
        <v>3750</v>
      </c>
      <c r="M6640" s="29">
        <v>2</v>
      </c>
    </row>
    <row r="6641" spans="1:13" x14ac:dyDescent="0.3">
      <c r="A6641">
        <v>6637</v>
      </c>
      <c r="B6641" s="29">
        <v>2016</v>
      </c>
      <c r="C6641" s="27">
        <v>42401</v>
      </c>
      <c r="D6641" s="28">
        <v>0.47891522988909252</v>
      </c>
      <c r="E6641" s="28">
        <v>3</v>
      </c>
      <c r="F6641" s="27">
        <v>43497</v>
      </c>
      <c r="G6641" s="28">
        <v>0.96485171585965757</v>
      </c>
      <c r="H6641" s="28">
        <v>3</v>
      </c>
      <c r="I6641" s="28">
        <v>0.48000000000000004</v>
      </c>
      <c r="J6641" s="28">
        <v>0.87272549977126679</v>
      </c>
      <c r="K6641" s="28">
        <v>5</v>
      </c>
      <c r="L6641" s="28">
        <v>6250</v>
      </c>
      <c r="M6641" s="29">
        <v>0</v>
      </c>
    </row>
    <row r="6642" spans="1:13" x14ac:dyDescent="0.3">
      <c r="A6642">
        <v>6638</v>
      </c>
      <c r="B6642" s="29">
        <v>2016</v>
      </c>
      <c r="C6642" s="27">
        <v>42566</v>
      </c>
      <c r="D6642" s="28">
        <v>0.78941052902290065</v>
      </c>
      <c r="E6642" s="28">
        <v>3</v>
      </c>
      <c r="F6642" s="27">
        <v>43661</v>
      </c>
      <c r="G6642" s="28">
        <v>0.50586716432214718</v>
      </c>
      <c r="H6642" s="28">
        <v>2</v>
      </c>
      <c r="I6642" s="28">
        <v>0.4</v>
      </c>
      <c r="J6642" s="28">
        <v>0.73421438736521916</v>
      </c>
      <c r="K6642" s="28">
        <v>5</v>
      </c>
      <c r="L6642" s="28">
        <v>6250</v>
      </c>
      <c r="M6642" s="29">
        <v>0</v>
      </c>
    </row>
    <row r="6643" spans="1:13" x14ac:dyDescent="0.3">
      <c r="A6643">
        <v>6639</v>
      </c>
      <c r="B6643" s="29">
        <v>2016</v>
      </c>
      <c r="C6643" s="27">
        <v>42727</v>
      </c>
      <c r="D6643" s="28">
        <v>8.1184843808631113E-2</v>
      </c>
      <c r="E6643" s="28">
        <v>1</v>
      </c>
      <c r="F6643" s="27">
        <v>43092</v>
      </c>
      <c r="G6643" s="28">
        <v>0.12942525364526525</v>
      </c>
      <c r="H6643" s="28">
        <v>1</v>
      </c>
      <c r="I6643" s="28">
        <v>0.32</v>
      </c>
      <c r="J6643" s="28">
        <v>3.6390351731291348E-3</v>
      </c>
      <c r="K6643" s="28">
        <v>1</v>
      </c>
      <c r="L6643" s="28">
        <v>3750</v>
      </c>
      <c r="M6643" s="29">
        <v>0</v>
      </c>
    </row>
    <row r="6644" spans="1:13" x14ac:dyDescent="0.3">
      <c r="A6644">
        <v>6640</v>
      </c>
      <c r="B6644" s="29">
        <v>2016</v>
      </c>
      <c r="C6644" s="27">
        <v>42681</v>
      </c>
      <c r="D6644" s="28">
        <v>0.15817701849108834</v>
      </c>
      <c r="E6644" s="28">
        <v>1</v>
      </c>
      <c r="F6644" s="27">
        <v>43046</v>
      </c>
      <c r="G6644" s="28">
        <v>0.49989119509736113</v>
      </c>
      <c r="H6644" s="28">
        <v>2</v>
      </c>
      <c r="I6644" s="28">
        <v>0.4</v>
      </c>
      <c r="J6644" s="28">
        <v>0.2085949495320315</v>
      </c>
      <c r="K6644" s="28">
        <v>2</v>
      </c>
      <c r="L6644" s="28">
        <v>4375</v>
      </c>
      <c r="M6644" s="29">
        <v>0</v>
      </c>
    </row>
    <row r="6645" spans="1:13" x14ac:dyDescent="0.3">
      <c r="A6645">
        <v>6641</v>
      </c>
      <c r="B6645" s="29">
        <v>2016</v>
      </c>
      <c r="C6645" s="27">
        <v>42509</v>
      </c>
      <c r="D6645" s="28">
        <v>0.42251055568164142</v>
      </c>
      <c r="E6645" s="28">
        <v>2</v>
      </c>
      <c r="F6645" s="27">
        <v>43239</v>
      </c>
      <c r="G6645" s="28">
        <v>0.15598911597060927</v>
      </c>
      <c r="H6645" s="28">
        <v>1</v>
      </c>
      <c r="I6645" s="28">
        <v>0.32</v>
      </c>
      <c r="J6645" s="28">
        <v>0.80770654265717046</v>
      </c>
      <c r="K6645" s="28">
        <v>5</v>
      </c>
      <c r="L6645" s="28">
        <v>6250</v>
      </c>
      <c r="M6645" s="29">
        <v>1</v>
      </c>
    </row>
    <row r="6646" spans="1:13" x14ac:dyDescent="0.3">
      <c r="A6646">
        <v>6642</v>
      </c>
      <c r="B6646" s="29">
        <v>2016</v>
      </c>
      <c r="C6646" s="27">
        <v>42534</v>
      </c>
      <c r="D6646" s="28">
        <v>0.79883335498065411</v>
      </c>
      <c r="E6646" s="28">
        <v>3</v>
      </c>
      <c r="F6646" s="27">
        <v>43629</v>
      </c>
      <c r="G6646" s="28">
        <v>0.30525949475366743</v>
      </c>
      <c r="H6646" s="28">
        <v>2</v>
      </c>
      <c r="I6646" s="28">
        <v>0.4</v>
      </c>
      <c r="J6646" s="28">
        <v>0.85107657790762392</v>
      </c>
      <c r="K6646" s="28">
        <v>5</v>
      </c>
      <c r="L6646" s="28">
        <v>6250</v>
      </c>
      <c r="M6646" s="29">
        <v>1</v>
      </c>
    </row>
    <row r="6647" spans="1:13" x14ac:dyDescent="0.3">
      <c r="A6647">
        <v>6643</v>
      </c>
      <c r="B6647" s="29">
        <v>2016</v>
      </c>
      <c r="C6647" s="27">
        <v>42435</v>
      </c>
      <c r="D6647" s="28">
        <v>0.11268408842097699</v>
      </c>
      <c r="E6647" s="28">
        <v>1</v>
      </c>
      <c r="F6647" s="27">
        <v>42800</v>
      </c>
      <c r="G6647" s="28">
        <v>0.61871946047984883</v>
      </c>
      <c r="H6647" s="28">
        <v>3</v>
      </c>
      <c r="I6647" s="28">
        <v>0.48000000000000004</v>
      </c>
      <c r="J6647" s="28">
        <v>0.99580295513763928</v>
      </c>
      <c r="K6647" s="28">
        <v>5</v>
      </c>
      <c r="L6647" s="28">
        <v>6250</v>
      </c>
      <c r="M6647" s="29">
        <v>0</v>
      </c>
    </row>
    <row r="6648" spans="1:13" x14ac:dyDescent="0.3">
      <c r="A6648">
        <v>6644</v>
      </c>
      <c r="B6648" s="29">
        <v>2016</v>
      </c>
      <c r="C6648" s="27">
        <v>42699</v>
      </c>
      <c r="D6648" s="28">
        <v>0.72776245550876606</v>
      </c>
      <c r="E6648" s="28">
        <v>3</v>
      </c>
      <c r="F6648" s="27">
        <v>43794</v>
      </c>
      <c r="G6648" s="28">
        <v>0.1840201823004477</v>
      </c>
      <c r="H6648" s="28">
        <v>1</v>
      </c>
      <c r="I6648" s="28">
        <v>0.32</v>
      </c>
      <c r="J6648" s="28">
        <v>0.56938424948200073</v>
      </c>
      <c r="K6648" s="28">
        <v>3</v>
      </c>
      <c r="L6648" s="28">
        <v>5000</v>
      </c>
      <c r="M6648" s="29">
        <v>2</v>
      </c>
    </row>
    <row r="6649" spans="1:13" x14ac:dyDescent="0.3">
      <c r="A6649">
        <v>6645</v>
      </c>
      <c r="B6649" s="29">
        <v>2016</v>
      </c>
      <c r="C6649" s="27">
        <v>42707</v>
      </c>
      <c r="D6649" s="28">
        <v>0.17042956697478417</v>
      </c>
      <c r="E6649" s="28">
        <v>1</v>
      </c>
      <c r="F6649" s="27">
        <v>43072</v>
      </c>
      <c r="G6649" s="28">
        <v>0.70744949301186011</v>
      </c>
      <c r="H6649" s="28">
        <v>3</v>
      </c>
      <c r="I6649" s="28">
        <v>0.48000000000000004</v>
      </c>
      <c r="J6649" s="28">
        <v>0.16682273166232264</v>
      </c>
      <c r="K6649" s="28">
        <v>1</v>
      </c>
      <c r="L6649" s="28">
        <v>3750</v>
      </c>
      <c r="M6649" s="29">
        <v>2</v>
      </c>
    </row>
    <row r="6650" spans="1:13" x14ac:dyDescent="0.3">
      <c r="A6650">
        <v>6646</v>
      </c>
      <c r="B6650" s="29">
        <v>2016</v>
      </c>
      <c r="C6650" s="27">
        <v>42660</v>
      </c>
      <c r="D6650" s="28">
        <v>0.10509855255230771</v>
      </c>
      <c r="E6650" s="28">
        <v>1</v>
      </c>
      <c r="F6650" s="27">
        <v>43025</v>
      </c>
      <c r="G6650" s="28">
        <v>0.15738178395499636</v>
      </c>
      <c r="H6650" s="28">
        <v>1</v>
      </c>
      <c r="I6650" s="28">
        <v>0.32</v>
      </c>
      <c r="J6650" s="28">
        <v>0.68672681907806266</v>
      </c>
      <c r="K6650" s="28">
        <v>4</v>
      </c>
      <c r="L6650" s="28">
        <v>5625</v>
      </c>
      <c r="M6650" s="29">
        <v>1</v>
      </c>
    </row>
    <row r="6651" spans="1:13" x14ac:dyDescent="0.3">
      <c r="A6651">
        <v>6647</v>
      </c>
      <c r="B6651" s="29">
        <v>2016</v>
      </c>
      <c r="C6651" s="27">
        <v>42692</v>
      </c>
      <c r="D6651" s="28">
        <v>0.5790264296062646</v>
      </c>
      <c r="E6651" s="28">
        <v>3</v>
      </c>
      <c r="F6651" s="27">
        <v>43787</v>
      </c>
      <c r="G6651" s="28">
        <v>0.54366822118253033</v>
      </c>
      <c r="H6651" s="28">
        <v>2</v>
      </c>
      <c r="I6651" s="28">
        <v>0.4</v>
      </c>
      <c r="J6651" s="28">
        <v>0.71224421208766531</v>
      </c>
      <c r="K6651" s="28">
        <v>5</v>
      </c>
      <c r="L6651" s="28">
        <v>6250</v>
      </c>
      <c r="M6651" s="29">
        <v>1</v>
      </c>
    </row>
    <row r="6652" spans="1:13" x14ac:dyDescent="0.3">
      <c r="A6652">
        <v>6648</v>
      </c>
      <c r="B6652" s="29">
        <v>2016</v>
      </c>
      <c r="C6652" s="27">
        <v>42585</v>
      </c>
      <c r="D6652" s="28">
        <v>0.19618707044277339</v>
      </c>
      <c r="E6652" s="28">
        <v>1</v>
      </c>
      <c r="F6652" s="27">
        <v>42950</v>
      </c>
      <c r="G6652" s="28">
        <v>0.67983261454410804</v>
      </c>
      <c r="H6652" s="28">
        <v>3</v>
      </c>
      <c r="I6652" s="28">
        <v>0.48000000000000004</v>
      </c>
      <c r="J6652" s="28">
        <v>0.86065415761886255</v>
      </c>
      <c r="K6652" s="28">
        <v>5</v>
      </c>
      <c r="L6652" s="28">
        <v>6250</v>
      </c>
      <c r="M6652" s="29">
        <v>0</v>
      </c>
    </row>
    <row r="6653" spans="1:13" x14ac:dyDescent="0.3">
      <c r="A6653">
        <v>6649</v>
      </c>
      <c r="B6653" s="29">
        <v>2016</v>
      </c>
      <c r="C6653" s="27">
        <v>42622</v>
      </c>
      <c r="D6653" s="28">
        <v>0.13418076620166053</v>
      </c>
      <c r="E6653" s="28">
        <v>1</v>
      </c>
      <c r="F6653" s="27">
        <v>42987</v>
      </c>
      <c r="G6653" s="28">
        <v>0.5295307443580074</v>
      </c>
      <c r="H6653" s="28">
        <v>2</v>
      </c>
      <c r="I6653" s="28">
        <v>0.4</v>
      </c>
      <c r="J6653" s="28">
        <v>0.53082232255526696</v>
      </c>
      <c r="K6653" s="28">
        <v>3</v>
      </c>
      <c r="L6653" s="28">
        <v>5000</v>
      </c>
      <c r="M6653" s="29">
        <v>1</v>
      </c>
    </row>
    <row r="6654" spans="1:13" x14ac:dyDescent="0.3">
      <c r="A6654">
        <v>6650</v>
      </c>
      <c r="B6654" s="29">
        <v>2016</v>
      </c>
      <c r="C6654" s="27">
        <v>42417</v>
      </c>
      <c r="D6654" s="28">
        <v>0.92438340838802258</v>
      </c>
      <c r="E6654" s="28">
        <v>3</v>
      </c>
      <c r="F6654" s="27">
        <v>43513</v>
      </c>
      <c r="G6654" s="28">
        <v>0.73129080931820845</v>
      </c>
      <c r="H6654" s="28">
        <v>3</v>
      </c>
      <c r="I6654" s="28">
        <v>0.48000000000000004</v>
      </c>
      <c r="J6654" s="28">
        <v>0.26659509313843344</v>
      </c>
      <c r="K6654" s="28">
        <v>2</v>
      </c>
      <c r="L6654" s="28">
        <v>4375</v>
      </c>
      <c r="M6654" s="29">
        <v>1</v>
      </c>
    </row>
    <row r="6655" spans="1:13" x14ac:dyDescent="0.3">
      <c r="A6655">
        <v>6651</v>
      </c>
      <c r="B6655" s="29">
        <v>2016</v>
      </c>
      <c r="C6655" s="27">
        <v>42447</v>
      </c>
      <c r="D6655" s="28">
        <v>0.68617573977434931</v>
      </c>
      <c r="E6655" s="28">
        <v>3</v>
      </c>
      <c r="F6655" s="27">
        <v>43542</v>
      </c>
      <c r="G6655" s="28">
        <v>0.18434340876000066</v>
      </c>
      <c r="H6655" s="28">
        <v>1</v>
      </c>
      <c r="I6655" s="28">
        <v>0.32</v>
      </c>
      <c r="J6655" s="28">
        <v>1.0291461748414887E-2</v>
      </c>
      <c r="K6655" s="28">
        <v>1</v>
      </c>
      <c r="L6655" s="28">
        <v>3750</v>
      </c>
      <c r="M6655" s="29">
        <v>1</v>
      </c>
    </row>
    <row r="6656" spans="1:13" x14ac:dyDescent="0.3">
      <c r="A6656">
        <v>6652</v>
      </c>
      <c r="B6656" s="29">
        <v>2016</v>
      </c>
      <c r="C6656" s="27">
        <v>42704</v>
      </c>
      <c r="D6656" s="28">
        <v>0.23877297031940703</v>
      </c>
      <c r="E6656" s="28">
        <v>1</v>
      </c>
      <c r="F6656" s="27">
        <v>43069</v>
      </c>
      <c r="G6656" s="28">
        <v>0.71767953648117488</v>
      </c>
      <c r="H6656" s="28">
        <v>3</v>
      </c>
      <c r="I6656" s="28">
        <v>0.48000000000000004</v>
      </c>
      <c r="J6656" s="28">
        <v>0.92985308589479476</v>
      </c>
      <c r="K6656" s="28">
        <v>5</v>
      </c>
      <c r="L6656" s="28">
        <v>6250</v>
      </c>
      <c r="M6656" s="29">
        <v>1</v>
      </c>
    </row>
    <row r="6657" spans="1:13" x14ac:dyDescent="0.3">
      <c r="A6657">
        <v>6653</v>
      </c>
      <c r="B6657" s="29">
        <v>2016</v>
      </c>
      <c r="C6657" s="27">
        <v>42534</v>
      </c>
      <c r="D6657" s="28">
        <v>0.4541895574858853</v>
      </c>
      <c r="E6657" s="28">
        <v>3</v>
      </c>
      <c r="F6657" s="27">
        <v>43629</v>
      </c>
      <c r="G6657" s="28">
        <v>0.32880076134580283</v>
      </c>
      <c r="H6657" s="28">
        <v>2</v>
      </c>
      <c r="I6657" s="28">
        <v>0.4</v>
      </c>
      <c r="J6657" s="28">
        <v>0.46261457372638182</v>
      </c>
      <c r="K6657" s="28">
        <v>3</v>
      </c>
      <c r="L6657" s="28">
        <v>5000</v>
      </c>
      <c r="M6657" s="29">
        <v>0</v>
      </c>
    </row>
    <row r="6658" spans="1:13" x14ac:dyDescent="0.3">
      <c r="A6658">
        <v>6654</v>
      </c>
      <c r="B6658" s="29">
        <v>2016</v>
      </c>
      <c r="C6658" s="27">
        <v>42671</v>
      </c>
      <c r="D6658" s="28">
        <v>0.70935477650343493</v>
      </c>
      <c r="E6658" s="28">
        <v>3</v>
      </c>
      <c r="F6658" s="27">
        <v>43766</v>
      </c>
      <c r="G6658" s="28">
        <v>0.86993467325170493</v>
      </c>
      <c r="H6658" s="28">
        <v>3</v>
      </c>
      <c r="I6658" s="28">
        <v>0.48000000000000004</v>
      </c>
      <c r="J6658" s="28">
        <v>0.25820126271365418</v>
      </c>
      <c r="K6658" s="28">
        <v>2</v>
      </c>
      <c r="L6658" s="28">
        <v>4375</v>
      </c>
      <c r="M6658" s="29">
        <v>2</v>
      </c>
    </row>
    <row r="6659" spans="1:13" x14ac:dyDescent="0.3">
      <c r="A6659">
        <v>6655</v>
      </c>
      <c r="B6659" s="29">
        <v>2016</v>
      </c>
      <c r="C6659" s="27">
        <v>42512</v>
      </c>
      <c r="D6659" s="28">
        <v>0.50356581529300759</v>
      </c>
      <c r="E6659" s="28">
        <v>3</v>
      </c>
      <c r="F6659" s="27">
        <v>43607</v>
      </c>
      <c r="G6659" s="28">
        <v>0.7079522963145809</v>
      </c>
      <c r="H6659" s="28">
        <v>3</v>
      </c>
      <c r="I6659" s="28">
        <v>0.48000000000000004</v>
      </c>
      <c r="J6659" s="28">
        <v>0.39328861005412008</v>
      </c>
      <c r="K6659" s="28">
        <v>2</v>
      </c>
      <c r="L6659" s="28">
        <v>4375</v>
      </c>
      <c r="M6659" s="29">
        <v>0</v>
      </c>
    </row>
    <row r="6660" spans="1:13" x14ac:dyDescent="0.3">
      <c r="A6660">
        <v>6656</v>
      </c>
      <c r="B6660" s="29">
        <v>2016</v>
      </c>
      <c r="C6660" s="27">
        <v>42414</v>
      </c>
      <c r="D6660" s="28">
        <v>0.84480911699797845</v>
      </c>
      <c r="E6660" s="28">
        <v>3</v>
      </c>
      <c r="F6660" s="27">
        <v>43510</v>
      </c>
      <c r="G6660" s="28">
        <v>0.47928065556877442</v>
      </c>
      <c r="H6660" s="28">
        <v>2</v>
      </c>
      <c r="I6660" s="28">
        <v>0.4</v>
      </c>
      <c r="J6660" s="28">
        <v>0.36116718171925433</v>
      </c>
      <c r="K6660" s="28">
        <v>2</v>
      </c>
      <c r="L6660" s="28">
        <v>4375</v>
      </c>
      <c r="M6660" s="29">
        <v>1</v>
      </c>
    </row>
    <row r="6661" spans="1:13" x14ac:dyDescent="0.3">
      <c r="A6661">
        <v>6657</v>
      </c>
      <c r="B6661" s="29">
        <v>2016</v>
      </c>
      <c r="C6661" s="27">
        <v>42694</v>
      </c>
      <c r="D6661" s="28">
        <v>0.59757085212896277</v>
      </c>
      <c r="E6661" s="28">
        <v>3</v>
      </c>
      <c r="F6661" s="27">
        <v>43789</v>
      </c>
      <c r="G6661" s="28">
        <v>0.23938399012528233</v>
      </c>
      <c r="H6661" s="28">
        <v>1</v>
      </c>
      <c r="I6661" s="28">
        <v>0.32</v>
      </c>
      <c r="J6661" s="28">
        <v>0.2202188955277119</v>
      </c>
      <c r="K6661" s="28">
        <v>2</v>
      </c>
      <c r="L6661" s="28">
        <v>4375</v>
      </c>
      <c r="M6661" s="29">
        <v>0</v>
      </c>
    </row>
    <row r="6662" spans="1:13" x14ac:dyDescent="0.3">
      <c r="A6662">
        <v>6658</v>
      </c>
      <c r="B6662" s="29">
        <v>2016</v>
      </c>
      <c r="C6662" s="27">
        <v>42474</v>
      </c>
      <c r="D6662" s="28">
        <v>9.6576280006570592E-3</v>
      </c>
      <c r="E6662" s="28">
        <v>1</v>
      </c>
      <c r="F6662" s="27">
        <v>42839</v>
      </c>
      <c r="G6662" s="28">
        <v>0.41426070706306917</v>
      </c>
      <c r="H6662" s="28">
        <v>2</v>
      </c>
      <c r="I6662" s="28">
        <v>0.4</v>
      </c>
      <c r="J6662" s="28">
        <v>0.61132068677354523</v>
      </c>
      <c r="K6662" s="28">
        <v>4</v>
      </c>
      <c r="L6662" s="28">
        <v>5625</v>
      </c>
      <c r="M6662" s="29">
        <v>0</v>
      </c>
    </row>
    <row r="6663" spans="1:13" x14ac:dyDescent="0.3">
      <c r="A6663">
        <v>6659</v>
      </c>
      <c r="B6663" s="29">
        <v>2016</v>
      </c>
      <c r="C6663" s="27">
        <v>42640</v>
      </c>
      <c r="D6663" s="28">
        <v>0.57072977251307699</v>
      </c>
      <c r="E6663" s="28">
        <v>3</v>
      </c>
      <c r="F6663" s="27">
        <v>43735</v>
      </c>
      <c r="G6663" s="28">
        <v>0.97283340062111623</v>
      </c>
      <c r="H6663" s="28">
        <v>3</v>
      </c>
      <c r="I6663" s="28">
        <v>0.48000000000000004</v>
      </c>
      <c r="J6663" s="28">
        <v>0.18635052403051677</v>
      </c>
      <c r="K6663" s="28">
        <v>1</v>
      </c>
      <c r="L6663" s="28">
        <v>3750</v>
      </c>
      <c r="M6663" s="29">
        <v>0</v>
      </c>
    </row>
    <row r="6664" spans="1:13" x14ac:dyDescent="0.3">
      <c r="A6664">
        <v>6660</v>
      </c>
      <c r="B6664" s="29">
        <v>2016</v>
      </c>
      <c r="C6664" s="27">
        <v>42447</v>
      </c>
      <c r="D6664" s="28">
        <v>7.2451861203612467E-2</v>
      </c>
      <c r="E6664" s="28">
        <v>1</v>
      </c>
      <c r="F6664" s="27">
        <v>42812</v>
      </c>
      <c r="G6664" s="28">
        <v>0.48718527863270678</v>
      </c>
      <c r="H6664" s="28">
        <v>2</v>
      </c>
      <c r="I6664" s="28">
        <v>0.4</v>
      </c>
      <c r="J6664" s="28">
        <v>0.50740387908010642</v>
      </c>
      <c r="K6664" s="28">
        <v>3</v>
      </c>
      <c r="L6664" s="28">
        <v>5000</v>
      </c>
      <c r="M6664" s="29">
        <v>0</v>
      </c>
    </row>
    <row r="6665" spans="1:13" x14ac:dyDescent="0.3">
      <c r="A6665">
        <v>6661</v>
      </c>
      <c r="B6665" s="29">
        <v>2016</v>
      </c>
      <c r="C6665" s="27">
        <v>42420</v>
      </c>
      <c r="D6665" s="28">
        <v>0.98825973039183734</v>
      </c>
      <c r="E6665" s="28">
        <v>3</v>
      </c>
      <c r="F6665" s="27">
        <v>43516</v>
      </c>
      <c r="G6665" s="28">
        <v>0.49959646829709203</v>
      </c>
      <c r="H6665" s="28">
        <v>2</v>
      </c>
      <c r="I6665" s="28">
        <v>0.4</v>
      </c>
      <c r="J6665" s="28">
        <v>0.39023891027584989</v>
      </c>
      <c r="K6665" s="28">
        <v>2</v>
      </c>
      <c r="L6665" s="28">
        <v>4375</v>
      </c>
      <c r="M6665" s="29">
        <v>1</v>
      </c>
    </row>
    <row r="6666" spans="1:13" x14ac:dyDescent="0.3">
      <c r="A6666">
        <v>6662</v>
      </c>
      <c r="B6666" s="29">
        <v>2016</v>
      </c>
      <c r="C6666" s="27">
        <v>42427</v>
      </c>
      <c r="D6666" s="28">
        <v>4.3067191078608347E-2</v>
      </c>
      <c r="E6666" s="28">
        <v>1</v>
      </c>
      <c r="F6666" s="27">
        <v>42793</v>
      </c>
      <c r="G6666" s="28">
        <v>0.17262530569721857</v>
      </c>
      <c r="H6666" s="28">
        <v>1</v>
      </c>
      <c r="I6666" s="28">
        <v>0.32</v>
      </c>
      <c r="J6666" s="28">
        <v>0.65836448328078101</v>
      </c>
      <c r="K6666" s="28">
        <v>4</v>
      </c>
      <c r="L6666" s="28">
        <v>5625</v>
      </c>
      <c r="M6666" s="29">
        <v>0</v>
      </c>
    </row>
    <row r="6667" spans="1:13" x14ac:dyDescent="0.3">
      <c r="A6667">
        <v>6663</v>
      </c>
      <c r="B6667" s="29">
        <v>2016</v>
      </c>
      <c r="C6667" s="27">
        <v>42399</v>
      </c>
      <c r="D6667" s="28">
        <v>0.13090965203681759</v>
      </c>
      <c r="E6667" s="28">
        <v>1</v>
      </c>
      <c r="F6667" s="27">
        <v>42765</v>
      </c>
      <c r="G6667" s="28">
        <v>0.72705648530235856</v>
      </c>
      <c r="H6667" s="28">
        <v>3</v>
      </c>
      <c r="I6667" s="28">
        <v>0.48000000000000004</v>
      </c>
      <c r="J6667" s="28">
        <v>0.66057231099789104</v>
      </c>
      <c r="K6667" s="28">
        <v>4</v>
      </c>
      <c r="L6667" s="28">
        <v>5625</v>
      </c>
      <c r="M6667" s="29">
        <v>0</v>
      </c>
    </row>
    <row r="6668" spans="1:13" x14ac:dyDescent="0.3">
      <c r="A6668">
        <v>6664</v>
      </c>
      <c r="B6668" s="29">
        <v>2016</v>
      </c>
      <c r="C6668" s="27">
        <v>42588</v>
      </c>
      <c r="D6668" s="28">
        <v>0.67313695865668677</v>
      </c>
      <c r="E6668" s="28">
        <v>3</v>
      </c>
      <c r="F6668" s="27">
        <v>43683</v>
      </c>
      <c r="G6668" s="28">
        <v>0.8974227296088173</v>
      </c>
      <c r="H6668" s="28">
        <v>3</v>
      </c>
      <c r="I6668" s="28">
        <v>0.48000000000000004</v>
      </c>
      <c r="J6668" s="28">
        <v>0.96936711599476399</v>
      </c>
      <c r="K6668" s="28">
        <v>5</v>
      </c>
      <c r="L6668" s="28">
        <v>6250</v>
      </c>
      <c r="M6668" s="29">
        <v>1</v>
      </c>
    </row>
    <row r="6669" spans="1:13" x14ac:dyDescent="0.3">
      <c r="A6669">
        <v>6665</v>
      </c>
      <c r="B6669" s="29">
        <v>2016</v>
      </c>
      <c r="C6669" s="27">
        <v>42429</v>
      </c>
      <c r="D6669" s="28">
        <v>0.94620483838159353</v>
      </c>
      <c r="E6669" s="28">
        <v>3</v>
      </c>
      <c r="F6669" s="27">
        <v>43525</v>
      </c>
      <c r="G6669" s="28">
        <v>0.39604295892878194</v>
      </c>
      <c r="H6669" s="28">
        <v>2</v>
      </c>
      <c r="I6669" s="28">
        <v>0.4</v>
      </c>
      <c r="J6669" s="28">
        <v>0.31878921613347522</v>
      </c>
      <c r="K6669" s="28">
        <v>2</v>
      </c>
      <c r="L6669" s="28">
        <v>4375</v>
      </c>
      <c r="M6669" s="29">
        <v>0</v>
      </c>
    </row>
    <row r="6670" spans="1:13" x14ac:dyDescent="0.3">
      <c r="A6670">
        <v>6666</v>
      </c>
      <c r="B6670" s="29">
        <v>2016</v>
      </c>
      <c r="C6670" s="27">
        <v>42380</v>
      </c>
      <c r="D6670" s="28">
        <v>0.78998336908669653</v>
      </c>
      <c r="E6670" s="28">
        <v>3</v>
      </c>
      <c r="F6670" s="27">
        <v>43476</v>
      </c>
      <c r="G6670" s="28">
        <v>0.3555376917734907</v>
      </c>
      <c r="H6670" s="28">
        <v>2</v>
      </c>
      <c r="I6670" s="28">
        <v>0.4</v>
      </c>
      <c r="J6670" s="28">
        <v>0.62955559066436173</v>
      </c>
      <c r="K6670" s="28">
        <v>4</v>
      </c>
      <c r="L6670" s="28">
        <v>5625</v>
      </c>
      <c r="M6670" s="29">
        <v>1</v>
      </c>
    </row>
    <row r="6671" spans="1:13" x14ac:dyDescent="0.3">
      <c r="A6671">
        <v>6667</v>
      </c>
      <c r="B6671" s="29">
        <v>2016</v>
      </c>
      <c r="C6671" s="27">
        <v>42510</v>
      </c>
      <c r="D6671" s="28">
        <v>0.28448878428805879</v>
      </c>
      <c r="E6671" s="28">
        <v>2</v>
      </c>
      <c r="F6671" s="27">
        <v>43240</v>
      </c>
      <c r="G6671" s="28">
        <v>0.87468817514214059</v>
      </c>
      <c r="H6671" s="28">
        <v>3</v>
      </c>
      <c r="I6671" s="28">
        <v>0.48000000000000004</v>
      </c>
      <c r="J6671" s="28">
        <v>0.13282464544324246</v>
      </c>
      <c r="K6671" s="28">
        <v>1</v>
      </c>
      <c r="L6671" s="28">
        <v>3750</v>
      </c>
      <c r="M6671" s="29">
        <v>0</v>
      </c>
    </row>
    <row r="6672" spans="1:13" x14ac:dyDescent="0.3">
      <c r="A6672">
        <v>6668</v>
      </c>
      <c r="B6672" s="29">
        <v>2016</v>
      </c>
      <c r="C6672" s="27">
        <v>42735</v>
      </c>
      <c r="D6672" s="28">
        <v>0.35470964993167864</v>
      </c>
      <c r="E6672" s="28">
        <v>2</v>
      </c>
      <c r="F6672" s="27">
        <v>43465</v>
      </c>
      <c r="G6672" s="28">
        <v>0.85718486905490043</v>
      </c>
      <c r="H6672" s="28">
        <v>3</v>
      </c>
      <c r="I6672" s="28">
        <v>0.48000000000000004</v>
      </c>
      <c r="J6672" s="28">
        <v>0.69923826514369902</v>
      </c>
      <c r="K6672" s="28">
        <v>4</v>
      </c>
      <c r="L6672" s="28">
        <v>5625</v>
      </c>
      <c r="M6672" s="29">
        <v>0</v>
      </c>
    </row>
    <row r="6673" spans="1:13" x14ac:dyDescent="0.3">
      <c r="A6673">
        <v>6669</v>
      </c>
      <c r="B6673" s="29">
        <v>2016</v>
      </c>
      <c r="C6673" s="27">
        <v>42410</v>
      </c>
      <c r="D6673" s="28">
        <v>0.19825737422567591</v>
      </c>
      <c r="E6673" s="28">
        <v>1</v>
      </c>
      <c r="F6673" s="27">
        <v>42776</v>
      </c>
      <c r="G6673" s="28">
        <v>0.75314196295436087</v>
      </c>
      <c r="H6673" s="28">
        <v>3</v>
      </c>
      <c r="I6673" s="28">
        <v>0.48000000000000004</v>
      </c>
      <c r="J6673" s="28">
        <v>0.3178791970037711</v>
      </c>
      <c r="K6673" s="28">
        <v>2</v>
      </c>
      <c r="L6673" s="28">
        <v>4375</v>
      </c>
      <c r="M6673" s="29">
        <v>0</v>
      </c>
    </row>
    <row r="6674" spans="1:13" x14ac:dyDescent="0.3">
      <c r="A6674">
        <v>6670</v>
      </c>
      <c r="B6674" s="29">
        <v>2016</v>
      </c>
      <c r="C6674" s="27">
        <v>42631</v>
      </c>
      <c r="D6674" s="28">
        <v>0.79870411646705064</v>
      </c>
      <c r="E6674" s="28">
        <v>3</v>
      </c>
      <c r="F6674" s="27">
        <v>43726</v>
      </c>
      <c r="G6674" s="28">
        <v>0.72561822110647889</v>
      </c>
      <c r="H6674" s="28">
        <v>3</v>
      </c>
      <c r="I6674" s="28">
        <v>0.48000000000000004</v>
      </c>
      <c r="J6674" s="28">
        <v>0.43439383025422262</v>
      </c>
      <c r="K6674" s="28">
        <v>3</v>
      </c>
      <c r="L6674" s="28">
        <v>5000</v>
      </c>
      <c r="M6674" s="29">
        <v>1</v>
      </c>
    </row>
    <row r="6675" spans="1:13" x14ac:dyDescent="0.3">
      <c r="A6675">
        <v>6671</v>
      </c>
      <c r="B6675" s="29">
        <v>2016</v>
      </c>
      <c r="C6675" s="27">
        <v>42603</v>
      </c>
      <c r="D6675" s="28">
        <v>0.35299684461439018</v>
      </c>
      <c r="E6675" s="28">
        <v>2</v>
      </c>
      <c r="F6675" s="27">
        <v>43333</v>
      </c>
      <c r="G6675" s="28">
        <v>0.20076707359223767</v>
      </c>
      <c r="H6675" s="28">
        <v>1</v>
      </c>
      <c r="I6675" s="28">
        <v>0.32</v>
      </c>
      <c r="J6675" s="28">
        <v>0.16377748919158386</v>
      </c>
      <c r="K6675" s="28">
        <v>1</v>
      </c>
      <c r="L6675" s="28">
        <v>3750</v>
      </c>
      <c r="M6675" s="29">
        <v>0</v>
      </c>
    </row>
    <row r="6676" spans="1:13" x14ac:dyDescent="0.3">
      <c r="A6676">
        <v>6672</v>
      </c>
      <c r="B6676" s="29">
        <v>2016</v>
      </c>
      <c r="C6676" s="27">
        <v>42614</v>
      </c>
      <c r="D6676" s="28">
        <v>1.1899243115873648E-2</v>
      </c>
      <c r="E6676" s="28">
        <v>1</v>
      </c>
      <c r="F6676" s="27">
        <v>42979</v>
      </c>
      <c r="G6676" s="28">
        <v>0.55163224893228779</v>
      </c>
      <c r="H6676" s="28">
        <v>2</v>
      </c>
      <c r="I6676" s="28">
        <v>0.4</v>
      </c>
      <c r="J6676" s="28">
        <v>0.6611610014375634</v>
      </c>
      <c r="K6676" s="28">
        <v>4</v>
      </c>
      <c r="L6676" s="28">
        <v>5625</v>
      </c>
      <c r="M6676" s="29">
        <v>1</v>
      </c>
    </row>
    <row r="6677" spans="1:13" x14ac:dyDescent="0.3">
      <c r="A6677">
        <v>6673</v>
      </c>
      <c r="B6677" s="29">
        <v>2016</v>
      </c>
      <c r="C6677" s="27">
        <v>42415</v>
      </c>
      <c r="D6677" s="28">
        <v>0.13058629300998181</v>
      </c>
      <c r="E6677" s="28">
        <v>1</v>
      </c>
      <c r="F6677" s="27">
        <v>42781</v>
      </c>
      <c r="G6677" s="28">
        <v>0.1382558311432166</v>
      </c>
      <c r="H6677" s="28">
        <v>1</v>
      </c>
      <c r="I6677" s="28">
        <v>0.32</v>
      </c>
      <c r="J6677" s="28">
        <v>0.41982839224932789</v>
      </c>
      <c r="K6677" s="28">
        <v>2</v>
      </c>
      <c r="L6677" s="28">
        <v>4375</v>
      </c>
      <c r="M6677" s="29">
        <v>0</v>
      </c>
    </row>
    <row r="6678" spans="1:13" x14ac:dyDescent="0.3">
      <c r="A6678">
        <v>6674</v>
      </c>
      <c r="B6678" s="29">
        <v>2016</v>
      </c>
      <c r="C6678" s="27">
        <v>42575</v>
      </c>
      <c r="D6678" s="28">
        <v>0.35432716615427207</v>
      </c>
      <c r="E6678" s="28">
        <v>2</v>
      </c>
      <c r="F6678" s="27">
        <v>43305</v>
      </c>
      <c r="G6678" s="28">
        <v>0.35216645326010076</v>
      </c>
      <c r="H6678" s="28">
        <v>2</v>
      </c>
      <c r="I6678" s="28">
        <v>0.4</v>
      </c>
      <c r="J6678" s="28">
        <v>0.78254248359432255</v>
      </c>
      <c r="K6678" s="28">
        <v>5</v>
      </c>
      <c r="L6678" s="28">
        <v>6250</v>
      </c>
      <c r="M6678" s="29">
        <v>1</v>
      </c>
    </row>
    <row r="6679" spans="1:13" x14ac:dyDescent="0.3">
      <c r="A6679">
        <v>6675</v>
      </c>
      <c r="B6679" s="29">
        <v>2016</v>
      </c>
      <c r="C6679" s="27">
        <v>42625</v>
      </c>
      <c r="D6679" s="28">
        <v>0.22956174067306168</v>
      </c>
      <c r="E6679" s="28">
        <v>1</v>
      </c>
      <c r="F6679" s="27">
        <v>42990</v>
      </c>
      <c r="G6679" s="28">
        <v>0.84227076508063348</v>
      </c>
      <c r="H6679" s="28">
        <v>3</v>
      </c>
      <c r="I6679" s="28">
        <v>0.48000000000000004</v>
      </c>
      <c r="J6679" s="28">
        <v>0.41991861318606571</v>
      </c>
      <c r="K6679" s="28">
        <v>2</v>
      </c>
      <c r="L6679" s="28">
        <v>4375</v>
      </c>
      <c r="M6679" s="29">
        <v>0</v>
      </c>
    </row>
    <row r="6680" spans="1:13" x14ac:dyDescent="0.3">
      <c r="A6680">
        <v>6676</v>
      </c>
      <c r="B6680" s="29">
        <v>2016</v>
      </c>
      <c r="C6680" s="27">
        <v>42553</v>
      </c>
      <c r="D6680" s="28">
        <v>0.91603260809609977</v>
      </c>
      <c r="E6680" s="28">
        <v>3</v>
      </c>
      <c r="F6680" s="27">
        <v>43648</v>
      </c>
      <c r="G6680" s="28">
        <v>0.71693345160892763</v>
      </c>
      <c r="H6680" s="28">
        <v>3</v>
      </c>
      <c r="I6680" s="28">
        <v>0.48000000000000004</v>
      </c>
      <c r="J6680" s="28">
        <v>1.0176342947575079E-2</v>
      </c>
      <c r="K6680" s="28">
        <v>1</v>
      </c>
      <c r="L6680" s="28">
        <v>3750</v>
      </c>
      <c r="M6680" s="29">
        <v>2</v>
      </c>
    </row>
    <row r="6681" spans="1:13" x14ac:dyDescent="0.3">
      <c r="A6681">
        <v>6677</v>
      </c>
      <c r="B6681" s="29">
        <v>2016</v>
      </c>
      <c r="C6681" s="27">
        <v>42598</v>
      </c>
      <c r="D6681" s="28">
        <v>0.71302217949866642</v>
      </c>
      <c r="E6681" s="28">
        <v>3</v>
      </c>
      <c r="F6681" s="27">
        <v>43693</v>
      </c>
      <c r="G6681" s="28">
        <v>0.10838614342612618</v>
      </c>
      <c r="H6681" s="28">
        <v>1</v>
      </c>
      <c r="I6681" s="28">
        <v>0.32</v>
      </c>
      <c r="J6681" s="28">
        <v>0.98119674819939229</v>
      </c>
      <c r="K6681" s="28">
        <v>5</v>
      </c>
      <c r="L6681" s="28">
        <v>6250</v>
      </c>
      <c r="M6681" s="29">
        <v>0</v>
      </c>
    </row>
    <row r="6682" spans="1:13" x14ac:dyDescent="0.3">
      <c r="A6682">
        <v>6678</v>
      </c>
      <c r="B6682" s="29">
        <v>2016</v>
      </c>
      <c r="C6682" s="27">
        <v>42440</v>
      </c>
      <c r="D6682" s="28">
        <v>0.74569562570035663</v>
      </c>
      <c r="E6682" s="28">
        <v>3</v>
      </c>
      <c r="F6682" s="27">
        <v>43535</v>
      </c>
      <c r="G6682" s="28">
        <v>1.6350695092067324E-2</v>
      </c>
      <c r="H6682" s="28">
        <v>1</v>
      </c>
      <c r="I6682" s="28">
        <v>0.32</v>
      </c>
      <c r="J6682" s="28">
        <v>0.51018895388377583</v>
      </c>
      <c r="K6682" s="28">
        <v>3</v>
      </c>
      <c r="L6682" s="28">
        <v>5000</v>
      </c>
      <c r="M6682" s="29">
        <v>0</v>
      </c>
    </row>
    <row r="6683" spans="1:13" x14ac:dyDescent="0.3">
      <c r="A6683">
        <v>6679</v>
      </c>
      <c r="B6683" s="29">
        <v>2016</v>
      </c>
      <c r="C6683" s="27">
        <v>42688</v>
      </c>
      <c r="D6683" s="28">
        <v>0.42914718782382155</v>
      </c>
      <c r="E6683" s="28">
        <v>2</v>
      </c>
      <c r="F6683" s="27">
        <v>43418</v>
      </c>
      <c r="G6683" s="28">
        <v>0.40836099000033343</v>
      </c>
      <c r="H6683" s="28">
        <v>2</v>
      </c>
      <c r="I6683" s="28">
        <v>0.4</v>
      </c>
      <c r="J6683" s="28">
        <v>0.2669162586729158</v>
      </c>
      <c r="K6683" s="28">
        <v>2</v>
      </c>
      <c r="L6683" s="28">
        <v>4375</v>
      </c>
      <c r="M6683" s="29">
        <v>0</v>
      </c>
    </row>
    <row r="6684" spans="1:13" x14ac:dyDescent="0.3">
      <c r="A6684">
        <v>6680</v>
      </c>
      <c r="B6684" s="29">
        <v>2016</v>
      </c>
      <c r="C6684" s="27">
        <v>42470</v>
      </c>
      <c r="D6684" s="28">
        <v>0.57640707620447662</v>
      </c>
      <c r="E6684" s="28">
        <v>3</v>
      </c>
      <c r="F6684" s="27">
        <v>43565</v>
      </c>
      <c r="G6684" s="28">
        <v>0.70843546150303904</v>
      </c>
      <c r="H6684" s="28">
        <v>3</v>
      </c>
      <c r="I6684" s="28">
        <v>0.48000000000000004</v>
      </c>
      <c r="J6684" s="28">
        <v>0.19051535334242564</v>
      </c>
      <c r="K6684" s="28">
        <v>1</v>
      </c>
      <c r="L6684" s="28">
        <v>3750</v>
      </c>
      <c r="M6684" s="29">
        <v>1</v>
      </c>
    </row>
    <row r="6685" spans="1:13" x14ac:dyDescent="0.3">
      <c r="A6685">
        <v>6681</v>
      </c>
      <c r="B6685" s="29">
        <v>2016</v>
      </c>
      <c r="C6685" s="27">
        <v>42392</v>
      </c>
      <c r="D6685" s="28">
        <v>6.1575921845650416E-2</v>
      </c>
      <c r="E6685" s="28">
        <v>1</v>
      </c>
      <c r="F6685" s="27">
        <v>42758</v>
      </c>
      <c r="G6685" s="28">
        <v>0.89799208402244035</v>
      </c>
      <c r="H6685" s="28">
        <v>3</v>
      </c>
      <c r="I6685" s="28">
        <v>0.48000000000000004</v>
      </c>
      <c r="J6685" s="28">
        <v>0.13842748819300144</v>
      </c>
      <c r="K6685" s="28">
        <v>1</v>
      </c>
      <c r="L6685" s="28">
        <v>3750</v>
      </c>
      <c r="M6685" s="29">
        <v>2</v>
      </c>
    </row>
    <row r="6686" spans="1:13" x14ac:dyDescent="0.3">
      <c r="A6686">
        <v>6682</v>
      </c>
      <c r="B6686" s="29">
        <v>2016</v>
      </c>
      <c r="C6686" s="27">
        <v>42642</v>
      </c>
      <c r="D6686" s="28">
        <v>0.46154367363521887</v>
      </c>
      <c r="E6686" s="28">
        <v>3</v>
      </c>
      <c r="F6686" s="27">
        <v>43737</v>
      </c>
      <c r="G6686" s="28">
        <v>0.82979283324050257</v>
      </c>
      <c r="H6686" s="28">
        <v>3</v>
      </c>
      <c r="I6686" s="28">
        <v>0.48000000000000004</v>
      </c>
      <c r="J6686" s="28">
        <v>0.83505066947037099</v>
      </c>
      <c r="K6686" s="28">
        <v>5</v>
      </c>
      <c r="L6686" s="28">
        <v>6250</v>
      </c>
      <c r="M6686" s="29">
        <v>1</v>
      </c>
    </row>
    <row r="6687" spans="1:13" x14ac:dyDescent="0.3">
      <c r="A6687">
        <v>6683</v>
      </c>
      <c r="B6687" s="29">
        <v>2016</v>
      </c>
      <c r="C6687" s="27">
        <v>42426</v>
      </c>
      <c r="D6687" s="28">
        <v>0.76941832916501507</v>
      </c>
      <c r="E6687" s="28">
        <v>3</v>
      </c>
      <c r="F6687" s="27">
        <v>43522</v>
      </c>
      <c r="G6687" s="28">
        <v>0.23120835848733867</v>
      </c>
      <c r="H6687" s="28">
        <v>1</v>
      </c>
      <c r="I6687" s="28">
        <v>0.32</v>
      </c>
      <c r="J6687" s="28">
        <v>0.91841384922632241</v>
      </c>
      <c r="K6687" s="28">
        <v>5</v>
      </c>
      <c r="L6687" s="28">
        <v>6250</v>
      </c>
      <c r="M6687" s="29">
        <v>0</v>
      </c>
    </row>
    <row r="6688" spans="1:13" x14ac:dyDescent="0.3">
      <c r="A6688">
        <v>6684</v>
      </c>
      <c r="B6688" s="29">
        <v>2016</v>
      </c>
      <c r="C6688" s="27">
        <v>42446</v>
      </c>
      <c r="D6688" s="28">
        <v>0.95922358514170003</v>
      </c>
      <c r="E6688" s="28">
        <v>3</v>
      </c>
      <c r="F6688" s="27">
        <v>43541</v>
      </c>
      <c r="G6688" s="28">
        <v>0.46298924534951047</v>
      </c>
      <c r="H6688" s="28">
        <v>2</v>
      </c>
      <c r="I6688" s="28">
        <v>0.4</v>
      </c>
      <c r="J6688" s="28">
        <v>0.38794334611678971</v>
      </c>
      <c r="K6688" s="28">
        <v>2</v>
      </c>
      <c r="L6688" s="28">
        <v>4375</v>
      </c>
      <c r="M6688" s="29">
        <v>0</v>
      </c>
    </row>
    <row r="6689" spans="1:13" x14ac:dyDescent="0.3">
      <c r="A6689">
        <v>6685</v>
      </c>
      <c r="B6689" s="29">
        <v>2016</v>
      </c>
      <c r="C6689" s="27">
        <v>42570</v>
      </c>
      <c r="D6689" s="28">
        <v>0.43062065130669236</v>
      </c>
      <c r="E6689" s="28">
        <v>2</v>
      </c>
      <c r="F6689" s="27">
        <v>43300</v>
      </c>
      <c r="G6689" s="28">
        <v>0.49467934765386723</v>
      </c>
      <c r="H6689" s="28">
        <v>2</v>
      </c>
      <c r="I6689" s="28">
        <v>0.4</v>
      </c>
      <c r="J6689" s="28">
        <v>0.87527589881533507</v>
      </c>
      <c r="K6689" s="28">
        <v>5</v>
      </c>
      <c r="L6689" s="28">
        <v>6250</v>
      </c>
      <c r="M6689" s="29">
        <v>0</v>
      </c>
    </row>
    <row r="6690" spans="1:13" x14ac:dyDescent="0.3">
      <c r="A6690">
        <v>6686</v>
      </c>
      <c r="B6690" s="29">
        <v>2016</v>
      </c>
      <c r="C6690" s="27">
        <v>42701</v>
      </c>
      <c r="D6690" s="28">
        <v>0.62481413494264371</v>
      </c>
      <c r="E6690" s="28">
        <v>3</v>
      </c>
      <c r="F6690" s="27">
        <v>43796</v>
      </c>
      <c r="G6690" s="28">
        <v>9.1620647205887362E-2</v>
      </c>
      <c r="H6690" s="28">
        <v>1</v>
      </c>
      <c r="I6690" s="28">
        <v>0.32</v>
      </c>
      <c r="J6690" s="28">
        <v>0.38416185427210903</v>
      </c>
      <c r="K6690" s="28">
        <v>2</v>
      </c>
      <c r="L6690" s="28">
        <v>4375</v>
      </c>
      <c r="M6690" s="29">
        <v>1</v>
      </c>
    </row>
    <row r="6691" spans="1:13" x14ac:dyDescent="0.3">
      <c r="A6691">
        <v>6687</v>
      </c>
      <c r="B6691" s="29">
        <v>2016</v>
      </c>
      <c r="C6691" s="27">
        <v>42618</v>
      </c>
      <c r="D6691" s="28">
        <v>0.6971679598711874</v>
      </c>
      <c r="E6691" s="28">
        <v>3</v>
      </c>
      <c r="F6691" s="27">
        <v>43713</v>
      </c>
      <c r="G6691" s="28">
        <v>8.9108570163995093E-2</v>
      </c>
      <c r="H6691" s="28">
        <v>1</v>
      </c>
      <c r="I6691" s="28">
        <v>0.32</v>
      </c>
      <c r="J6691" s="28">
        <v>0.27032983966740542</v>
      </c>
      <c r="K6691" s="28">
        <v>2</v>
      </c>
      <c r="L6691" s="28">
        <v>4375</v>
      </c>
      <c r="M6691" s="29">
        <v>1</v>
      </c>
    </row>
    <row r="6692" spans="1:13" x14ac:dyDescent="0.3">
      <c r="A6692">
        <v>6688</v>
      </c>
      <c r="B6692" s="29">
        <v>2016</v>
      </c>
      <c r="C6692" s="27">
        <v>42408</v>
      </c>
      <c r="D6692" s="28">
        <v>0.8604363257991734</v>
      </c>
      <c r="E6692" s="28">
        <v>3</v>
      </c>
      <c r="F6692" s="27">
        <v>43504</v>
      </c>
      <c r="G6692" s="28">
        <v>0.83749530751177437</v>
      </c>
      <c r="H6692" s="28">
        <v>3</v>
      </c>
      <c r="I6692" s="28">
        <v>0.48000000000000004</v>
      </c>
      <c r="J6692" s="28">
        <v>6.0937712020758816E-3</v>
      </c>
      <c r="K6692" s="28">
        <v>1</v>
      </c>
      <c r="L6692" s="28">
        <v>3750</v>
      </c>
      <c r="M6692" s="29">
        <v>0</v>
      </c>
    </row>
    <row r="6693" spans="1:13" x14ac:dyDescent="0.3">
      <c r="A6693">
        <v>6689</v>
      </c>
      <c r="B6693" s="29">
        <v>2016</v>
      </c>
      <c r="C6693" s="27">
        <v>42649</v>
      </c>
      <c r="D6693" s="28">
        <v>0.89737242404722561</v>
      </c>
      <c r="E6693" s="28">
        <v>3</v>
      </c>
      <c r="F6693" s="27">
        <v>43744</v>
      </c>
      <c r="G6693" s="28">
        <v>0.1189348044336942</v>
      </c>
      <c r="H6693" s="28">
        <v>1</v>
      </c>
      <c r="I6693" s="28">
        <v>0.32</v>
      </c>
      <c r="J6693" s="28">
        <v>0.62450589482839625</v>
      </c>
      <c r="K6693" s="28">
        <v>4</v>
      </c>
      <c r="L6693" s="28">
        <v>5625</v>
      </c>
      <c r="M6693" s="29">
        <v>0</v>
      </c>
    </row>
    <row r="6694" spans="1:13" x14ac:dyDescent="0.3">
      <c r="A6694">
        <v>6690</v>
      </c>
      <c r="B6694" s="29">
        <v>2016</v>
      </c>
      <c r="C6694" s="27">
        <v>42544</v>
      </c>
      <c r="D6694" s="28">
        <v>0.13880176820046708</v>
      </c>
      <c r="E6694" s="28">
        <v>1</v>
      </c>
      <c r="F6694" s="27">
        <v>42909</v>
      </c>
      <c r="G6694" s="28">
        <v>0.12593820558294599</v>
      </c>
      <c r="H6694" s="28">
        <v>1</v>
      </c>
      <c r="I6694" s="28">
        <v>0.32</v>
      </c>
      <c r="J6694" s="28">
        <v>0.28925435771370023</v>
      </c>
      <c r="K6694" s="28">
        <v>2</v>
      </c>
      <c r="L6694" s="28">
        <v>4375</v>
      </c>
      <c r="M6694" s="29">
        <v>0</v>
      </c>
    </row>
    <row r="6695" spans="1:13" x14ac:dyDescent="0.3">
      <c r="A6695">
        <v>6691</v>
      </c>
      <c r="B6695" s="29">
        <v>2016</v>
      </c>
      <c r="C6695" s="27">
        <v>42688</v>
      </c>
      <c r="D6695" s="28">
        <v>0.40651510132882884</v>
      </c>
      <c r="E6695" s="28">
        <v>2</v>
      </c>
      <c r="F6695" s="27">
        <v>43418</v>
      </c>
      <c r="G6695" s="28">
        <v>0.84988563942620343</v>
      </c>
      <c r="H6695" s="28">
        <v>3</v>
      </c>
      <c r="I6695" s="28">
        <v>0.48000000000000004</v>
      </c>
      <c r="J6695" s="28">
        <v>0.61624937941159075</v>
      </c>
      <c r="K6695" s="28">
        <v>4</v>
      </c>
      <c r="L6695" s="28">
        <v>5625</v>
      </c>
      <c r="M6695" s="29">
        <v>2</v>
      </c>
    </row>
    <row r="6696" spans="1:13" x14ac:dyDescent="0.3">
      <c r="A6696">
        <v>6692</v>
      </c>
      <c r="B6696" s="29">
        <v>2016</v>
      </c>
      <c r="C6696" s="27">
        <v>42539</v>
      </c>
      <c r="D6696" s="28">
        <v>0.56004533655923727</v>
      </c>
      <c r="E6696" s="28">
        <v>3</v>
      </c>
      <c r="F6696" s="27">
        <v>43634</v>
      </c>
      <c r="G6696" s="28">
        <v>0.34681135911567895</v>
      </c>
      <c r="H6696" s="28">
        <v>2</v>
      </c>
      <c r="I6696" s="28">
        <v>0.4</v>
      </c>
      <c r="J6696" s="28">
        <v>0.76460337435479964</v>
      </c>
      <c r="K6696" s="28">
        <v>5</v>
      </c>
      <c r="L6696" s="28">
        <v>6250</v>
      </c>
      <c r="M6696" s="29">
        <v>1</v>
      </c>
    </row>
    <row r="6697" spans="1:13" x14ac:dyDescent="0.3">
      <c r="A6697">
        <v>6693</v>
      </c>
      <c r="B6697" s="29">
        <v>2016</v>
      </c>
      <c r="C6697" s="27">
        <v>42437</v>
      </c>
      <c r="D6697" s="28">
        <v>0.28750957982498759</v>
      </c>
      <c r="E6697" s="28">
        <v>2</v>
      </c>
      <c r="F6697" s="27">
        <v>43167</v>
      </c>
      <c r="G6697" s="28">
        <v>0.64101826900510372</v>
      </c>
      <c r="H6697" s="28">
        <v>3</v>
      </c>
      <c r="I6697" s="28">
        <v>0.48000000000000004</v>
      </c>
      <c r="J6697" s="28">
        <v>0.96751034824941895</v>
      </c>
      <c r="K6697" s="28">
        <v>5</v>
      </c>
      <c r="L6697" s="28">
        <v>6250</v>
      </c>
      <c r="M6697" s="29">
        <v>0</v>
      </c>
    </row>
    <row r="6698" spans="1:13" x14ac:dyDescent="0.3">
      <c r="A6698">
        <v>6694</v>
      </c>
      <c r="B6698" s="29">
        <v>2016</v>
      </c>
      <c r="C6698" s="27">
        <v>42622</v>
      </c>
      <c r="D6698" s="28">
        <v>0.79049017313918057</v>
      </c>
      <c r="E6698" s="28">
        <v>3</v>
      </c>
      <c r="F6698" s="27">
        <v>43717</v>
      </c>
      <c r="G6698" s="28">
        <v>0.43977993514840263</v>
      </c>
      <c r="H6698" s="28">
        <v>2</v>
      </c>
      <c r="I6698" s="28">
        <v>0.4</v>
      </c>
      <c r="J6698" s="28">
        <v>0.18612983176800102</v>
      </c>
      <c r="K6698" s="28">
        <v>1</v>
      </c>
      <c r="L6698" s="28">
        <v>3750</v>
      </c>
      <c r="M6698" s="29">
        <v>3</v>
      </c>
    </row>
    <row r="6699" spans="1:13" x14ac:dyDescent="0.3">
      <c r="A6699">
        <v>6695</v>
      </c>
      <c r="B6699" s="29">
        <v>2016</v>
      </c>
      <c r="C6699" s="27">
        <v>42477</v>
      </c>
      <c r="D6699" s="28">
        <v>0.7356029704205459</v>
      </c>
      <c r="E6699" s="28">
        <v>3</v>
      </c>
      <c r="F6699" s="27">
        <v>43572</v>
      </c>
      <c r="G6699" s="28">
        <v>0.56321057147313924</v>
      </c>
      <c r="H6699" s="28">
        <v>2</v>
      </c>
      <c r="I6699" s="28">
        <v>0.4</v>
      </c>
      <c r="J6699" s="28">
        <v>0.24782241685906814</v>
      </c>
      <c r="K6699" s="28">
        <v>2</v>
      </c>
      <c r="L6699" s="28">
        <v>4375</v>
      </c>
      <c r="M6699" s="29">
        <v>1</v>
      </c>
    </row>
    <row r="6700" spans="1:13" x14ac:dyDescent="0.3">
      <c r="A6700">
        <v>6696</v>
      </c>
      <c r="B6700" s="29">
        <v>2016</v>
      </c>
      <c r="C6700" s="27">
        <v>42437</v>
      </c>
      <c r="D6700" s="28">
        <v>0.86854930525512575</v>
      </c>
      <c r="E6700" s="28">
        <v>3</v>
      </c>
      <c r="F6700" s="27">
        <v>43532</v>
      </c>
      <c r="G6700" s="28">
        <v>0.46857720010271176</v>
      </c>
      <c r="H6700" s="28">
        <v>2</v>
      </c>
      <c r="I6700" s="28">
        <v>0.4</v>
      </c>
      <c r="J6700" s="28">
        <v>0.42378861426755365</v>
      </c>
      <c r="K6700" s="28">
        <v>3</v>
      </c>
      <c r="L6700" s="28">
        <v>5000</v>
      </c>
      <c r="M6700" s="29">
        <v>1</v>
      </c>
    </row>
    <row r="6701" spans="1:13" x14ac:dyDescent="0.3">
      <c r="A6701">
        <v>6697</v>
      </c>
      <c r="B6701" s="29">
        <v>2016</v>
      </c>
      <c r="C6701" s="27">
        <v>42564</v>
      </c>
      <c r="D6701" s="28">
        <v>0.95200602685124291</v>
      </c>
      <c r="E6701" s="28">
        <v>3</v>
      </c>
      <c r="F6701" s="27">
        <v>43659</v>
      </c>
      <c r="G6701" s="28">
        <v>6.5362517314079716E-2</v>
      </c>
      <c r="H6701" s="28">
        <v>1</v>
      </c>
      <c r="I6701" s="28">
        <v>0.32</v>
      </c>
      <c r="J6701" s="28">
        <v>0.23605610654160214</v>
      </c>
      <c r="K6701" s="28">
        <v>2</v>
      </c>
      <c r="L6701" s="28">
        <v>4375</v>
      </c>
      <c r="M6701" s="29">
        <v>0</v>
      </c>
    </row>
    <row r="6702" spans="1:13" x14ac:dyDescent="0.3">
      <c r="A6702">
        <v>6698</v>
      </c>
      <c r="B6702">
        <v>2016</v>
      </c>
      <c r="C6702" s="27">
        <v>42391</v>
      </c>
      <c r="D6702" s="28">
        <v>0.42111085451951569</v>
      </c>
      <c r="E6702" s="28">
        <v>2</v>
      </c>
      <c r="F6702" s="27">
        <v>43122</v>
      </c>
      <c r="G6702" s="28">
        <v>0.49470003490346415</v>
      </c>
      <c r="H6702" s="28">
        <v>2</v>
      </c>
      <c r="I6702" s="28">
        <v>0.4</v>
      </c>
      <c r="J6702" s="28">
        <v>0.84574820295413544</v>
      </c>
      <c r="K6702" s="28">
        <v>5</v>
      </c>
      <c r="L6702" s="28">
        <v>6250</v>
      </c>
      <c r="M6702" s="29">
        <v>0</v>
      </c>
    </row>
    <row r="6703" spans="1:13" x14ac:dyDescent="0.3">
      <c r="A6703">
        <v>6699</v>
      </c>
      <c r="B6703" s="29">
        <v>2016</v>
      </c>
      <c r="C6703" s="27">
        <v>42455</v>
      </c>
      <c r="D6703" s="28">
        <v>0.74644182499813938</v>
      </c>
      <c r="E6703" s="28">
        <v>3</v>
      </c>
      <c r="F6703" s="27">
        <v>43550</v>
      </c>
      <c r="G6703" s="28">
        <v>0.14694537372066341</v>
      </c>
      <c r="H6703" s="28">
        <v>1</v>
      </c>
      <c r="I6703" s="28">
        <v>0.32</v>
      </c>
      <c r="J6703" s="28">
        <v>0.49203689244193383</v>
      </c>
      <c r="K6703" s="28">
        <v>3</v>
      </c>
      <c r="L6703" s="28">
        <v>5000</v>
      </c>
      <c r="M6703" s="29">
        <v>0</v>
      </c>
    </row>
    <row r="6704" spans="1:13" x14ac:dyDescent="0.3">
      <c r="A6704">
        <v>6700</v>
      </c>
      <c r="B6704" s="29">
        <v>2016</v>
      </c>
      <c r="C6704" s="27">
        <v>42510</v>
      </c>
      <c r="D6704" s="28">
        <v>0.34228528285466553</v>
      </c>
      <c r="E6704" s="28">
        <v>2</v>
      </c>
      <c r="F6704" s="27">
        <v>43240</v>
      </c>
      <c r="G6704" s="28">
        <v>0.16911688351095144</v>
      </c>
      <c r="H6704" s="28">
        <v>1</v>
      </c>
      <c r="I6704" s="28">
        <v>0.32</v>
      </c>
      <c r="J6704" s="28">
        <v>0.82368180801222035</v>
      </c>
      <c r="K6704" s="28">
        <v>5</v>
      </c>
      <c r="L6704" s="28">
        <v>6250</v>
      </c>
      <c r="M6704" s="29">
        <v>2</v>
      </c>
    </row>
    <row r="6705" spans="1:13" x14ac:dyDescent="0.3">
      <c r="A6705">
        <v>6701</v>
      </c>
      <c r="B6705" s="29">
        <v>2016</v>
      </c>
      <c r="C6705" s="27">
        <v>42654</v>
      </c>
      <c r="D6705" s="28">
        <v>0.78744585741095996</v>
      </c>
      <c r="E6705" s="28">
        <v>3</v>
      </c>
      <c r="F6705" s="27">
        <v>43749</v>
      </c>
      <c r="G6705" s="28">
        <v>0.57418029618623012</v>
      </c>
      <c r="H6705" s="28">
        <v>2</v>
      </c>
      <c r="I6705" s="28">
        <v>0.4</v>
      </c>
      <c r="J6705" s="28">
        <v>0.25705500447313734</v>
      </c>
      <c r="K6705" s="28">
        <v>2</v>
      </c>
      <c r="L6705" s="28">
        <v>4375</v>
      </c>
      <c r="M6705" s="29">
        <v>2</v>
      </c>
    </row>
    <row r="6706" spans="1:13" x14ac:dyDescent="0.3">
      <c r="A6706">
        <v>6702</v>
      </c>
      <c r="B6706" s="29">
        <v>2016</v>
      </c>
      <c r="C6706" s="27">
        <v>42726</v>
      </c>
      <c r="D6706" s="28">
        <v>0.14117510113608622</v>
      </c>
      <c r="E6706" s="28">
        <v>1</v>
      </c>
      <c r="F6706" s="27">
        <v>43091</v>
      </c>
      <c r="G6706" s="28">
        <v>0.40933480561721025</v>
      </c>
      <c r="H6706" s="28">
        <v>2</v>
      </c>
      <c r="I6706" s="28">
        <v>0.4</v>
      </c>
      <c r="J6706" s="28">
        <v>0.31115012973123846</v>
      </c>
      <c r="K6706" s="28">
        <v>2</v>
      </c>
      <c r="L6706" s="28">
        <v>4375</v>
      </c>
      <c r="M6706" s="29">
        <v>0</v>
      </c>
    </row>
    <row r="6707" spans="1:13" x14ac:dyDescent="0.3">
      <c r="A6707">
        <v>6703</v>
      </c>
      <c r="B6707" s="29">
        <v>2016</v>
      </c>
      <c r="C6707" s="27">
        <v>42370</v>
      </c>
      <c r="D6707" s="28">
        <v>0.7943616476132116</v>
      </c>
      <c r="E6707" s="28">
        <v>3</v>
      </c>
      <c r="F6707" s="27">
        <v>43466</v>
      </c>
      <c r="G6707" s="28">
        <v>0.75200298406944954</v>
      </c>
      <c r="H6707" s="28">
        <v>3</v>
      </c>
      <c r="I6707" s="28">
        <v>0.48000000000000004</v>
      </c>
      <c r="J6707" s="28">
        <v>0.14424792208307846</v>
      </c>
      <c r="K6707" s="28">
        <v>1</v>
      </c>
      <c r="L6707" s="28">
        <v>3750</v>
      </c>
      <c r="M6707" s="29">
        <v>0</v>
      </c>
    </row>
    <row r="6708" spans="1:13" x14ac:dyDescent="0.3">
      <c r="A6708">
        <v>6704</v>
      </c>
      <c r="B6708" s="29">
        <v>2016</v>
      </c>
      <c r="C6708" s="27">
        <v>42654</v>
      </c>
      <c r="D6708" s="28">
        <v>0.75114491422192453</v>
      </c>
      <c r="E6708" s="28">
        <v>3</v>
      </c>
      <c r="F6708" s="27">
        <v>43749</v>
      </c>
      <c r="G6708" s="28">
        <v>7.7554609047246759E-2</v>
      </c>
      <c r="H6708" s="28">
        <v>1</v>
      </c>
      <c r="I6708" s="28">
        <v>0.32</v>
      </c>
      <c r="J6708" s="28">
        <v>0.4834455160158434</v>
      </c>
      <c r="K6708" s="28">
        <v>3</v>
      </c>
      <c r="L6708" s="28">
        <v>5000</v>
      </c>
      <c r="M6708" s="29">
        <v>1</v>
      </c>
    </row>
    <row r="6709" spans="1:13" x14ac:dyDescent="0.3">
      <c r="A6709">
        <v>6705</v>
      </c>
      <c r="B6709" s="29">
        <v>2016</v>
      </c>
      <c r="C6709" s="27">
        <v>42722</v>
      </c>
      <c r="D6709" s="28">
        <v>0.61244351546062636</v>
      </c>
      <c r="E6709" s="28">
        <v>3</v>
      </c>
      <c r="F6709" s="27">
        <v>43817</v>
      </c>
      <c r="G6709" s="28">
        <v>0.41935458053049202</v>
      </c>
      <c r="H6709" s="28">
        <v>2</v>
      </c>
      <c r="I6709" s="28">
        <v>0.4</v>
      </c>
      <c r="J6709" s="28">
        <v>0.55443950666858444</v>
      </c>
      <c r="K6709" s="28">
        <v>3</v>
      </c>
      <c r="L6709" s="28">
        <v>5000</v>
      </c>
      <c r="M6709" s="29">
        <v>1</v>
      </c>
    </row>
    <row r="6710" spans="1:13" x14ac:dyDescent="0.3">
      <c r="A6710">
        <v>6706</v>
      </c>
      <c r="B6710" s="29">
        <v>2016</v>
      </c>
      <c r="C6710" s="27">
        <v>42638</v>
      </c>
      <c r="D6710" s="28">
        <v>0.34633453514709633</v>
      </c>
      <c r="E6710" s="28">
        <v>2</v>
      </c>
      <c r="F6710" s="27">
        <v>43368</v>
      </c>
      <c r="G6710" s="28">
        <v>0.18043917597822245</v>
      </c>
      <c r="H6710" s="28">
        <v>1</v>
      </c>
      <c r="I6710" s="28">
        <v>0.32</v>
      </c>
      <c r="J6710" s="28">
        <v>0.64368791179110263</v>
      </c>
      <c r="K6710" s="28">
        <v>4</v>
      </c>
      <c r="L6710" s="28">
        <v>5625</v>
      </c>
      <c r="M6710" s="29">
        <v>1</v>
      </c>
    </row>
    <row r="6711" spans="1:13" x14ac:dyDescent="0.3">
      <c r="A6711">
        <v>6707</v>
      </c>
      <c r="B6711" s="29">
        <v>2016</v>
      </c>
      <c r="C6711" s="27">
        <v>42697</v>
      </c>
      <c r="D6711" s="28">
        <v>0.39629852016475986</v>
      </c>
      <c r="E6711" s="28">
        <v>2</v>
      </c>
      <c r="F6711" s="27">
        <v>43427</v>
      </c>
      <c r="G6711" s="28">
        <v>0.74822844088156748</v>
      </c>
      <c r="H6711" s="28">
        <v>3</v>
      </c>
      <c r="I6711" s="28">
        <v>0.48000000000000004</v>
      </c>
      <c r="J6711" s="28">
        <v>0.5351310416398144</v>
      </c>
      <c r="K6711" s="28">
        <v>3</v>
      </c>
      <c r="L6711" s="28">
        <v>5000</v>
      </c>
      <c r="M6711" s="29">
        <v>1</v>
      </c>
    </row>
    <row r="6712" spans="1:13" x14ac:dyDescent="0.3">
      <c r="A6712">
        <v>6708</v>
      </c>
      <c r="B6712" s="29">
        <v>2016</v>
      </c>
      <c r="C6712" s="27">
        <v>42550</v>
      </c>
      <c r="D6712" s="28">
        <v>4.7673840874891682E-2</v>
      </c>
      <c r="E6712" s="28">
        <v>1</v>
      </c>
      <c r="F6712" s="27">
        <v>42915</v>
      </c>
      <c r="G6712" s="28">
        <v>0.58201095263488567</v>
      </c>
      <c r="H6712" s="28">
        <v>2</v>
      </c>
      <c r="I6712" s="28">
        <v>0.4</v>
      </c>
      <c r="J6712" s="28">
        <v>0.39087880457875601</v>
      </c>
      <c r="K6712" s="28">
        <v>2</v>
      </c>
      <c r="L6712" s="28">
        <v>4375</v>
      </c>
      <c r="M6712" s="29">
        <v>0</v>
      </c>
    </row>
    <row r="6713" spans="1:13" x14ac:dyDescent="0.3">
      <c r="A6713">
        <v>6709</v>
      </c>
      <c r="B6713" s="29">
        <v>2016</v>
      </c>
      <c r="C6713" s="27">
        <v>42676</v>
      </c>
      <c r="D6713" s="28">
        <v>2.4987021049422853E-2</v>
      </c>
      <c r="E6713" s="28">
        <v>1</v>
      </c>
      <c r="F6713" s="27">
        <v>43041</v>
      </c>
      <c r="G6713" s="28">
        <v>0.74443175976408937</v>
      </c>
      <c r="H6713" s="28">
        <v>3</v>
      </c>
      <c r="I6713" s="28">
        <v>0.48000000000000004</v>
      </c>
      <c r="J6713" s="28">
        <v>0.66777348893195776</v>
      </c>
      <c r="K6713" s="28">
        <v>4</v>
      </c>
      <c r="L6713" s="28">
        <v>5625</v>
      </c>
      <c r="M6713" s="29">
        <v>1</v>
      </c>
    </row>
    <row r="6714" spans="1:13" x14ac:dyDescent="0.3">
      <c r="A6714">
        <v>6710</v>
      </c>
      <c r="B6714" s="29">
        <v>2016</v>
      </c>
      <c r="C6714" s="27">
        <v>42735</v>
      </c>
      <c r="D6714" s="28">
        <v>0.25292112753613261</v>
      </c>
      <c r="E6714" s="28">
        <v>2</v>
      </c>
      <c r="F6714" s="27">
        <v>43465</v>
      </c>
      <c r="G6714" s="28">
        <v>0.81996105945659159</v>
      </c>
      <c r="H6714" s="28">
        <v>3</v>
      </c>
      <c r="I6714" s="28">
        <v>0.48000000000000004</v>
      </c>
      <c r="J6714" s="28">
        <v>0.86633771801031589</v>
      </c>
      <c r="K6714" s="28">
        <v>5</v>
      </c>
      <c r="L6714" s="28">
        <v>6250</v>
      </c>
      <c r="M6714" s="29">
        <v>2</v>
      </c>
    </row>
    <row r="6715" spans="1:13" x14ac:dyDescent="0.3">
      <c r="A6715">
        <v>6711</v>
      </c>
      <c r="B6715" s="29">
        <v>2016</v>
      </c>
      <c r="C6715" s="27">
        <v>42453</v>
      </c>
      <c r="D6715" s="28">
        <v>0.59038521169126423</v>
      </c>
      <c r="E6715" s="28">
        <v>3</v>
      </c>
      <c r="F6715" s="27">
        <v>43548</v>
      </c>
      <c r="G6715" s="28">
        <v>0.50098112732141908</v>
      </c>
      <c r="H6715" s="28">
        <v>2</v>
      </c>
      <c r="I6715" s="28">
        <v>0.4</v>
      </c>
      <c r="J6715" s="28">
        <v>0.67240688727704157</v>
      </c>
      <c r="K6715" s="28">
        <v>4</v>
      </c>
      <c r="L6715" s="28">
        <v>5625</v>
      </c>
      <c r="M6715" s="29">
        <v>0</v>
      </c>
    </row>
    <row r="6716" spans="1:13" x14ac:dyDescent="0.3">
      <c r="A6716">
        <v>6712</v>
      </c>
      <c r="B6716" s="29">
        <v>2016</v>
      </c>
      <c r="C6716" s="27">
        <v>42435</v>
      </c>
      <c r="D6716" s="28">
        <v>0.49199250844188913</v>
      </c>
      <c r="E6716" s="28">
        <v>3</v>
      </c>
      <c r="F6716" s="27">
        <v>43530</v>
      </c>
      <c r="G6716" s="28">
        <v>0.60660711872297501</v>
      </c>
      <c r="H6716" s="28">
        <v>2</v>
      </c>
      <c r="I6716" s="28">
        <v>0.4</v>
      </c>
      <c r="J6716" s="28">
        <v>0.83179875442000228</v>
      </c>
      <c r="K6716" s="28">
        <v>5</v>
      </c>
      <c r="L6716" s="28">
        <v>6250</v>
      </c>
      <c r="M6716" s="29">
        <v>0</v>
      </c>
    </row>
    <row r="6717" spans="1:13" x14ac:dyDescent="0.3">
      <c r="A6717">
        <v>6713</v>
      </c>
      <c r="B6717" s="29">
        <v>2016</v>
      </c>
      <c r="C6717" s="27">
        <v>42512</v>
      </c>
      <c r="D6717" s="28">
        <v>0.33987963210805672</v>
      </c>
      <c r="E6717" s="28">
        <v>2</v>
      </c>
      <c r="F6717" s="27">
        <v>43242</v>
      </c>
      <c r="G6717" s="28">
        <v>0.12389636822439187</v>
      </c>
      <c r="H6717" s="28">
        <v>1</v>
      </c>
      <c r="I6717" s="28">
        <v>0.32</v>
      </c>
      <c r="J6717" s="28">
        <v>0.51515391560863311</v>
      </c>
      <c r="K6717" s="28">
        <v>3</v>
      </c>
      <c r="L6717" s="28">
        <v>5000</v>
      </c>
      <c r="M6717" s="29">
        <v>0</v>
      </c>
    </row>
    <row r="6718" spans="1:13" x14ac:dyDescent="0.3">
      <c r="A6718">
        <v>6714</v>
      </c>
      <c r="B6718" s="29">
        <v>2016</v>
      </c>
      <c r="C6718" s="27">
        <v>42375</v>
      </c>
      <c r="D6718" s="28">
        <v>2.1099407386231062E-2</v>
      </c>
      <c r="E6718" s="28">
        <v>1</v>
      </c>
      <c r="F6718" s="27">
        <v>42741</v>
      </c>
      <c r="G6718" s="28">
        <v>0.90559023911054326</v>
      </c>
      <c r="H6718" s="28">
        <v>3</v>
      </c>
      <c r="I6718" s="28">
        <v>0.48000000000000004</v>
      </c>
      <c r="J6718" s="28">
        <v>0.90408305894487295</v>
      </c>
      <c r="K6718" s="28">
        <v>5</v>
      </c>
      <c r="L6718" s="28">
        <v>6250</v>
      </c>
      <c r="M6718" s="29">
        <v>0</v>
      </c>
    </row>
    <row r="6719" spans="1:13" x14ac:dyDescent="0.3">
      <c r="A6719">
        <v>6715</v>
      </c>
      <c r="B6719" s="29">
        <v>2016</v>
      </c>
      <c r="C6719" s="27">
        <v>42627</v>
      </c>
      <c r="D6719" s="28">
        <v>0.47587467431526742</v>
      </c>
      <c r="E6719" s="28">
        <v>3</v>
      </c>
      <c r="F6719" s="27">
        <v>43722</v>
      </c>
      <c r="G6719" s="28">
        <v>0.62168140411655781</v>
      </c>
      <c r="H6719" s="28">
        <v>3</v>
      </c>
      <c r="I6719" s="28">
        <v>0.48000000000000004</v>
      </c>
      <c r="J6719" s="28">
        <v>0.99528908162774321</v>
      </c>
      <c r="K6719" s="28">
        <v>5</v>
      </c>
      <c r="L6719" s="28">
        <v>6250</v>
      </c>
      <c r="M6719" s="29">
        <v>1</v>
      </c>
    </row>
    <row r="6720" spans="1:13" x14ac:dyDescent="0.3">
      <c r="A6720">
        <v>6716</v>
      </c>
      <c r="B6720" s="29">
        <v>2016</v>
      </c>
      <c r="C6720" s="27">
        <v>42415</v>
      </c>
      <c r="D6720" s="28">
        <v>0.34157497911837753</v>
      </c>
      <c r="E6720" s="28">
        <v>2</v>
      </c>
      <c r="F6720" s="27">
        <v>43146</v>
      </c>
      <c r="G6720" s="28">
        <v>0.98959771298951027</v>
      </c>
      <c r="H6720" s="28">
        <v>3</v>
      </c>
      <c r="I6720" s="28">
        <v>0.48000000000000004</v>
      </c>
      <c r="J6720" s="28">
        <v>0.75827954399100983</v>
      </c>
      <c r="K6720" s="28">
        <v>5</v>
      </c>
      <c r="L6720" s="28">
        <v>6250</v>
      </c>
      <c r="M6720" s="29">
        <v>1</v>
      </c>
    </row>
    <row r="6721" spans="1:13" x14ac:dyDescent="0.3">
      <c r="A6721">
        <v>6717</v>
      </c>
      <c r="B6721" s="29">
        <v>2016</v>
      </c>
      <c r="C6721" s="27">
        <v>42541</v>
      </c>
      <c r="D6721" s="28">
        <v>0.65584975833489778</v>
      </c>
      <c r="E6721" s="28">
        <v>3</v>
      </c>
      <c r="F6721" s="27">
        <v>43636</v>
      </c>
      <c r="G6721" s="28">
        <v>0.88414015011089564</v>
      </c>
      <c r="H6721" s="28">
        <v>3</v>
      </c>
      <c r="I6721" s="28">
        <v>0.48000000000000004</v>
      </c>
      <c r="J6721" s="28">
        <v>0.25101641067662517</v>
      </c>
      <c r="K6721" s="28">
        <v>2</v>
      </c>
      <c r="L6721" s="28">
        <v>4375</v>
      </c>
      <c r="M6721" s="29">
        <v>1</v>
      </c>
    </row>
    <row r="6722" spans="1:13" x14ac:dyDescent="0.3">
      <c r="A6722">
        <v>6718</v>
      </c>
      <c r="B6722" s="29">
        <v>2016</v>
      </c>
      <c r="C6722" s="27">
        <v>42487</v>
      </c>
      <c r="D6722" s="28">
        <v>0.16605641393723247</v>
      </c>
      <c r="E6722" s="28">
        <v>1</v>
      </c>
      <c r="F6722" s="27">
        <v>42852</v>
      </c>
      <c r="G6722" s="28">
        <v>0.51012965607528005</v>
      </c>
      <c r="H6722" s="28">
        <v>2</v>
      </c>
      <c r="I6722" s="28">
        <v>0.4</v>
      </c>
      <c r="J6722" s="28">
        <v>0.6229629162390351</v>
      </c>
      <c r="K6722" s="28">
        <v>4</v>
      </c>
      <c r="L6722" s="28">
        <v>5625</v>
      </c>
      <c r="M6722" s="29">
        <v>0</v>
      </c>
    </row>
    <row r="6723" spans="1:13" x14ac:dyDescent="0.3">
      <c r="A6723">
        <v>6719</v>
      </c>
      <c r="B6723" s="29">
        <v>2016</v>
      </c>
      <c r="C6723" s="27">
        <v>42603</v>
      </c>
      <c r="D6723" s="28">
        <v>0.40472677504253274</v>
      </c>
      <c r="E6723" s="28">
        <v>2</v>
      </c>
      <c r="F6723" s="27">
        <v>43333</v>
      </c>
      <c r="G6723" s="28">
        <v>0.34714126244527643</v>
      </c>
      <c r="H6723" s="28">
        <v>2</v>
      </c>
      <c r="I6723" s="28">
        <v>0.4</v>
      </c>
      <c r="J6723" s="28">
        <v>0.43183830678684842</v>
      </c>
      <c r="K6723" s="28">
        <v>3</v>
      </c>
      <c r="L6723" s="28">
        <v>5000</v>
      </c>
      <c r="M6723" s="29">
        <v>1</v>
      </c>
    </row>
    <row r="6724" spans="1:13" x14ac:dyDescent="0.3">
      <c r="A6724">
        <v>6720</v>
      </c>
      <c r="B6724" s="29">
        <v>2016</v>
      </c>
      <c r="C6724" s="27">
        <v>42561</v>
      </c>
      <c r="D6724" s="28">
        <v>0.10890905612317259</v>
      </c>
      <c r="E6724" s="28">
        <v>1</v>
      </c>
      <c r="F6724" s="27">
        <v>42926</v>
      </c>
      <c r="G6724" s="28">
        <v>0.27739609997988957</v>
      </c>
      <c r="H6724" s="28">
        <v>1</v>
      </c>
      <c r="I6724" s="28">
        <v>0.32</v>
      </c>
      <c r="J6724" s="28">
        <v>0.2583044209376989</v>
      </c>
      <c r="K6724" s="28">
        <v>2</v>
      </c>
      <c r="L6724" s="28">
        <v>4375</v>
      </c>
      <c r="M6724" s="29">
        <v>0</v>
      </c>
    </row>
    <row r="6725" spans="1:13" x14ac:dyDescent="0.3">
      <c r="A6725">
        <v>6721</v>
      </c>
      <c r="B6725" s="29">
        <v>2016</v>
      </c>
      <c r="C6725" s="27">
        <v>42496</v>
      </c>
      <c r="D6725" s="28">
        <v>3.2019727330868442E-2</v>
      </c>
      <c r="E6725" s="28">
        <v>1</v>
      </c>
      <c r="F6725" s="27">
        <v>42861</v>
      </c>
      <c r="G6725" s="28">
        <v>0.11200896885055067</v>
      </c>
      <c r="H6725" s="28">
        <v>1</v>
      </c>
      <c r="I6725" s="28">
        <v>0.32</v>
      </c>
      <c r="J6725" s="28">
        <v>0.99613615615144191</v>
      </c>
      <c r="K6725" s="28">
        <v>5</v>
      </c>
      <c r="L6725" s="28">
        <v>6250</v>
      </c>
      <c r="M6725" s="29">
        <v>0</v>
      </c>
    </row>
    <row r="6726" spans="1:13" x14ac:dyDescent="0.3">
      <c r="A6726">
        <v>6722</v>
      </c>
      <c r="B6726" s="29">
        <v>2016</v>
      </c>
      <c r="C6726" s="27">
        <v>42394</v>
      </c>
      <c r="D6726" s="28">
        <v>0.11414264822073417</v>
      </c>
      <c r="E6726" s="28">
        <v>1</v>
      </c>
      <c r="F6726" s="27">
        <v>42760</v>
      </c>
      <c r="G6726" s="28">
        <v>0.14792788344877505</v>
      </c>
      <c r="H6726" s="28">
        <v>1</v>
      </c>
      <c r="I6726" s="28">
        <v>0.32</v>
      </c>
      <c r="J6726" s="28">
        <v>0.78820990406774638</v>
      </c>
      <c r="K6726" s="28">
        <v>5</v>
      </c>
      <c r="L6726" s="28">
        <v>6250</v>
      </c>
      <c r="M6726" s="29">
        <v>0</v>
      </c>
    </row>
    <row r="6727" spans="1:13" x14ac:dyDescent="0.3">
      <c r="A6727">
        <v>6723</v>
      </c>
      <c r="B6727" s="29">
        <v>2016</v>
      </c>
      <c r="C6727" s="27">
        <v>42500</v>
      </c>
      <c r="D6727" s="28">
        <v>0.66767931058260443</v>
      </c>
      <c r="E6727" s="28">
        <v>3</v>
      </c>
      <c r="F6727" s="27">
        <v>43595</v>
      </c>
      <c r="G6727" s="28">
        <v>0.86504683865121745</v>
      </c>
      <c r="H6727" s="28">
        <v>3</v>
      </c>
      <c r="I6727" s="28">
        <v>0.48000000000000004</v>
      </c>
      <c r="J6727" s="28">
        <v>0.31324261998749858</v>
      </c>
      <c r="K6727" s="28">
        <v>2</v>
      </c>
      <c r="L6727" s="28">
        <v>4375</v>
      </c>
      <c r="M6727" s="29">
        <v>0</v>
      </c>
    </row>
    <row r="6728" spans="1:13" x14ac:dyDescent="0.3">
      <c r="A6728">
        <v>6724</v>
      </c>
      <c r="B6728" s="29">
        <v>2016</v>
      </c>
      <c r="C6728" s="27">
        <v>42406</v>
      </c>
      <c r="D6728" s="28">
        <v>0.88369729734963465</v>
      </c>
      <c r="E6728" s="28">
        <v>3</v>
      </c>
      <c r="F6728" s="27">
        <v>43502</v>
      </c>
      <c r="G6728" s="28">
        <v>0.42225330404555717</v>
      </c>
      <c r="H6728" s="28">
        <v>2</v>
      </c>
      <c r="I6728" s="28">
        <v>0.4</v>
      </c>
      <c r="J6728" s="28">
        <v>0.35077244746082348</v>
      </c>
      <c r="K6728" s="28">
        <v>2</v>
      </c>
      <c r="L6728" s="28">
        <v>4375</v>
      </c>
      <c r="M6728" s="29">
        <v>0</v>
      </c>
    </row>
    <row r="6729" spans="1:13" x14ac:dyDescent="0.3">
      <c r="A6729">
        <v>6725</v>
      </c>
      <c r="B6729" s="29">
        <v>2016</v>
      </c>
      <c r="C6729" s="27">
        <v>42424</v>
      </c>
      <c r="D6729" s="28">
        <v>0.14432505901363202</v>
      </c>
      <c r="E6729" s="28">
        <v>1</v>
      </c>
      <c r="F6729" s="27">
        <v>42790</v>
      </c>
      <c r="G6729" s="28">
        <v>0.13370508504608081</v>
      </c>
      <c r="H6729" s="28">
        <v>1</v>
      </c>
      <c r="I6729" s="28">
        <v>0.32</v>
      </c>
      <c r="J6729" s="28">
        <v>0.18107738332639356</v>
      </c>
      <c r="K6729" s="28">
        <v>1</v>
      </c>
      <c r="L6729" s="28">
        <v>3750</v>
      </c>
      <c r="M6729" s="29">
        <v>0</v>
      </c>
    </row>
    <row r="6730" spans="1:13" x14ac:dyDescent="0.3">
      <c r="A6730">
        <v>6726</v>
      </c>
      <c r="B6730" s="29">
        <v>2016</v>
      </c>
      <c r="C6730" s="27">
        <v>42529</v>
      </c>
      <c r="D6730" s="28">
        <v>0.74101713827659521</v>
      </c>
      <c r="E6730" s="28">
        <v>3</v>
      </c>
      <c r="F6730" s="27">
        <v>43624</v>
      </c>
      <c r="G6730" s="28">
        <v>0.65385454984944691</v>
      </c>
      <c r="H6730" s="28">
        <v>3</v>
      </c>
      <c r="I6730" s="28">
        <v>0.48000000000000004</v>
      </c>
      <c r="J6730" s="28">
        <v>0.8199982409285933</v>
      </c>
      <c r="K6730" s="28">
        <v>5</v>
      </c>
      <c r="L6730" s="28">
        <v>6250</v>
      </c>
      <c r="M6730" s="29">
        <v>2</v>
      </c>
    </row>
    <row r="6731" spans="1:13" x14ac:dyDescent="0.3">
      <c r="A6731">
        <v>6727</v>
      </c>
      <c r="B6731" s="29">
        <v>2016</v>
      </c>
      <c r="C6731" s="27">
        <v>42394</v>
      </c>
      <c r="D6731" s="28">
        <v>0.45663043008869719</v>
      </c>
      <c r="E6731" s="28">
        <v>3</v>
      </c>
      <c r="F6731" s="27">
        <v>43490</v>
      </c>
      <c r="G6731" s="28">
        <v>0.13121817248780276</v>
      </c>
      <c r="H6731" s="28">
        <v>1</v>
      </c>
      <c r="I6731" s="28">
        <v>0.32</v>
      </c>
      <c r="J6731" s="28">
        <v>0.74426629662982435</v>
      </c>
      <c r="K6731" s="28">
        <v>5</v>
      </c>
      <c r="L6731" s="28">
        <v>6250</v>
      </c>
      <c r="M6731" s="29">
        <v>0</v>
      </c>
    </row>
    <row r="6732" spans="1:13" x14ac:dyDescent="0.3">
      <c r="A6732">
        <v>6728</v>
      </c>
      <c r="B6732" s="29">
        <v>2016</v>
      </c>
      <c r="C6732" s="27">
        <v>42686</v>
      </c>
      <c r="D6732" s="28">
        <v>0.19790704236121615</v>
      </c>
      <c r="E6732" s="28">
        <v>1</v>
      </c>
      <c r="F6732" s="27">
        <v>43051</v>
      </c>
      <c r="G6732" s="28">
        <v>0.41617670627985803</v>
      </c>
      <c r="H6732" s="28">
        <v>2</v>
      </c>
      <c r="I6732" s="28">
        <v>0.4</v>
      </c>
      <c r="J6732" s="28">
        <v>0.12423319799465182</v>
      </c>
      <c r="K6732" s="28">
        <v>1</v>
      </c>
      <c r="L6732" s="28">
        <v>3750</v>
      </c>
      <c r="M6732" s="29">
        <v>0</v>
      </c>
    </row>
    <row r="6733" spans="1:13" x14ac:dyDescent="0.3">
      <c r="A6733">
        <v>6729</v>
      </c>
      <c r="B6733" s="29">
        <v>2016</v>
      </c>
      <c r="C6733" s="27">
        <v>42631</v>
      </c>
      <c r="D6733" s="28">
        <v>0.48764033582452349</v>
      </c>
      <c r="E6733" s="28">
        <v>3</v>
      </c>
      <c r="F6733" s="27">
        <v>43726</v>
      </c>
      <c r="G6733" s="28">
        <v>0.71970566987397788</v>
      </c>
      <c r="H6733" s="28">
        <v>3</v>
      </c>
      <c r="I6733" s="28">
        <v>0.48000000000000004</v>
      </c>
      <c r="J6733" s="28">
        <v>0.89404964024471745</v>
      </c>
      <c r="K6733" s="28">
        <v>5</v>
      </c>
      <c r="L6733" s="28">
        <v>6250</v>
      </c>
      <c r="M6733" s="29">
        <v>1</v>
      </c>
    </row>
    <row r="6734" spans="1:13" x14ac:dyDescent="0.3">
      <c r="A6734">
        <v>6730</v>
      </c>
      <c r="B6734" s="29">
        <v>2016</v>
      </c>
      <c r="C6734" s="27">
        <v>42403</v>
      </c>
      <c r="D6734" s="28">
        <v>0.67982987359865266</v>
      </c>
      <c r="E6734" s="28">
        <v>3</v>
      </c>
      <c r="F6734" s="27">
        <v>43499</v>
      </c>
      <c r="G6734" s="28">
        <v>0.90720018270146663</v>
      </c>
      <c r="H6734" s="28">
        <v>3</v>
      </c>
      <c r="I6734" s="28">
        <v>0.48000000000000004</v>
      </c>
      <c r="J6734" s="28">
        <v>0.65729530078172238</v>
      </c>
      <c r="K6734" s="28">
        <v>4</v>
      </c>
      <c r="L6734" s="28">
        <v>5625</v>
      </c>
      <c r="M6734" s="29">
        <v>4</v>
      </c>
    </row>
    <row r="6735" spans="1:13" x14ac:dyDescent="0.3">
      <c r="A6735">
        <v>6731</v>
      </c>
      <c r="B6735" s="29">
        <v>2016</v>
      </c>
      <c r="C6735" s="27">
        <v>42605</v>
      </c>
      <c r="D6735" s="28">
        <v>0.89467221446191847</v>
      </c>
      <c r="E6735" s="28">
        <v>3</v>
      </c>
      <c r="F6735" s="27">
        <v>43700</v>
      </c>
      <c r="G6735" s="28">
        <v>0.61360658800742418</v>
      </c>
      <c r="H6735" s="28">
        <v>3</v>
      </c>
      <c r="I6735" s="28">
        <v>0.48000000000000004</v>
      </c>
      <c r="J6735" s="28">
        <v>0.77432287962138613</v>
      </c>
      <c r="K6735" s="28">
        <v>5</v>
      </c>
      <c r="L6735" s="28">
        <v>6250</v>
      </c>
      <c r="M6735" s="29">
        <v>5</v>
      </c>
    </row>
    <row r="6736" spans="1:13" x14ac:dyDescent="0.3">
      <c r="A6736">
        <v>6732</v>
      </c>
      <c r="B6736" s="29">
        <v>2016</v>
      </c>
      <c r="C6736" s="27">
        <v>42402</v>
      </c>
      <c r="D6736" s="28">
        <v>0.94102494075854104</v>
      </c>
      <c r="E6736" s="28">
        <v>3</v>
      </c>
      <c r="F6736" s="27">
        <v>43498</v>
      </c>
      <c r="G6736" s="28">
        <v>0.95415894256153777</v>
      </c>
      <c r="H6736" s="28">
        <v>3</v>
      </c>
      <c r="I6736" s="28">
        <v>0.48000000000000004</v>
      </c>
      <c r="J6736" s="28">
        <v>0.19352130203368934</v>
      </c>
      <c r="K6736" s="28">
        <v>1</v>
      </c>
      <c r="L6736" s="28">
        <v>3750</v>
      </c>
      <c r="M6736" s="29">
        <v>1</v>
      </c>
    </row>
    <row r="6737" spans="1:13" x14ac:dyDescent="0.3">
      <c r="A6737">
        <v>6733</v>
      </c>
      <c r="B6737" s="29">
        <v>2016</v>
      </c>
      <c r="C6737" s="27">
        <v>42419</v>
      </c>
      <c r="D6737" s="28">
        <v>8.1621533650226841E-2</v>
      </c>
      <c r="E6737" s="28">
        <v>1</v>
      </c>
      <c r="F6737" s="27">
        <v>42785</v>
      </c>
      <c r="G6737" s="28">
        <v>0.31230643372461298</v>
      </c>
      <c r="H6737" s="28">
        <v>2</v>
      </c>
      <c r="I6737" s="28">
        <v>0.4</v>
      </c>
      <c r="J6737" s="28">
        <v>0.10864430023356786</v>
      </c>
      <c r="K6737" s="28">
        <v>1</v>
      </c>
      <c r="L6737" s="28">
        <v>3750</v>
      </c>
      <c r="M6737" s="29">
        <v>1</v>
      </c>
    </row>
    <row r="6738" spans="1:13" x14ac:dyDescent="0.3">
      <c r="A6738">
        <v>6734</v>
      </c>
      <c r="B6738" s="29">
        <v>2016</v>
      </c>
      <c r="C6738" s="27">
        <v>42378</v>
      </c>
      <c r="D6738" s="28">
        <v>0.81139448810909842</v>
      </c>
      <c r="E6738" s="28">
        <v>3</v>
      </c>
      <c r="F6738" s="27">
        <v>43474</v>
      </c>
      <c r="G6738" s="28">
        <v>0.75907122323453624</v>
      </c>
      <c r="H6738" s="28">
        <v>3</v>
      </c>
      <c r="I6738" s="28">
        <v>0.48000000000000004</v>
      </c>
      <c r="J6738" s="28">
        <v>0.14904747201253044</v>
      </c>
      <c r="K6738" s="28">
        <v>1</v>
      </c>
      <c r="L6738" s="28">
        <v>3750</v>
      </c>
      <c r="M6738" s="29">
        <v>3</v>
      </c>
    </row>
    <row r="6739" spans="1:13" x14ac:dyDescent="0.3">
      <c r="A6739">
        <v>6735</v>
      </c>
      <c r="B6739" s="29">
        <v>2016</v>
      </c>
      <c r="C6739" s="27">
        <v>42725</v>
      </c>
      <c r="D6739" s="28">
        <v>0.30269541244731069</v>
      </c>
      <c r="E6739" s="28">
        <v>2</v>
      </c>
      <c r="F6739" s="27">
        <v>43455</v>
      </c>
      <c r="G6739" s="28">
        <v>0.67936452264144842</v>
      </c>
      <c r="H6739" s="28">
        <v>3</v>
      </c>
      <c r="I6739" s="28">
        <v>0.48000000000000004</v>
      </c>
      <c r="J6739" s="28">
        <v>0.98359606663884058</v>
      </c>
      <c r="K6739" s="28">
        <v>5</v>
      </c>
      <c r="L6739" s="28">
        <v>6250</v>
      </c>
      <c r="M6739" s="29">
        <v>1</v>
      </c>
    </row>
    <row r="6740" spans="1:13" x14ac:dyDescent="0.3">
      <c r="A6740">
        <v>6736</v>
      </c>
      <c r="B6740" s="29">
        <v>2016</v>
      </c>
      <c r="C6740" s="27">
        <v>42529</v>
      </c>
      <c r="D6740" s="28">
        <v>0.39927817685594091</v>
      </c>
      <c r="E6740" s="28">
        <v>2</v>
      </c>
      <c r="F6740" s="27">
        <v>43259</v>
      </c>
      <c r="G6740" s="28">
        <v>0.92392661629163653</v>
      </c>
      <c r="H6740" s="28">
        <v>3</v>
      </c>
      <c r="I6740" s="28">
        <v>0.48000000000000004</v>
      </c>
      <c r="J6740" s="28">
        <v>0.53492658730700515</v>
      </c>
      <c r="K6740" s="28">
        <v>3</v>
      </c>
      <c r="L6740" s="28">
        <v>5000</v>
      </c>
      <c r="M6740" s="29">
        <v>0</v>
      </c>
    </row>
    <row r="6741" spans="1:13" x14ac:dyDescent="0.3">
      <c r="A6741">
        <v>6737</v>
      </c>
      <c r="B6741" s="29">
        <v>2016</v>
      </c>
      <c r="C6741" s="27">
        <v>42637</v>
      </c>
      <c r="D6741" s="28">
        <v>0.43983384834699557</v>
      </c>
      <c r="E6741" s="28">
        <v>3</v>
      </c>
      <c r="F6741" s="27">
        <v>43732</v>
      </c>
      <c r="G6741" s="28">
        <v>0.88912233608291091</v>
      </c>
      <c r="H6741" s="28">
        <v>3</v>
      </c>
      <c r="I6741" s="28">
        <v>0.48000000000000004</v>
      </c>
      <c r="J6741" s="28">
        <v>0.95880998086060409</v>
      </c>
      <c r="K6741" s="28">
        <v>5</v>
      </c>
      <c r="L6741" s="28">
        <v>6250</v>
      </c>
      <c r="M6741" s="29">
        <v>1</v>
      </c>
    </row>
    <row r="6742" spans="1:13" x14ac:dyDescent="0.3">
      <c r="A6742">
        <v>6738</v>
      </c>
      <c r="B6742" s="29">
        <v>2016</v>
      </c>
      <c r="C6742" s="27">
        <v>42653</v>
      </c>
      <c r="D6742" s="28">
        <v>0.46284087857432277</v>
      </c>
      <c r="E6742" s="28">
        <v>3</v>
      </c>
      <c r="F6742" s="27">
        <v>43748</v>
      </c>
      <c r="G6742" s="28">
        <v>0.77633772086917008</v>
      </c>
      <c r="H6742" s="28">
        <v>3</v>
      </c>
      <c r="I6742" s="28">
        <v>0.48000000000000004</v>
      </c>
      <c r="J6742" s="28">
        <v>0.86475144458938402</v>
      </c>
      <c r="K6742" s="28">
        <v>5</v>
      </c>
      <c r="L6742" s="28">
        <v>6250</v>
      </c>
      <c r="M6742" s="29">
        <v>1</v>
      </c>
    </row>
    <row r="6743" spans="1:13" x14ac:dyDescent="0.3">
      <c r="A6743">
        <v>6739</v>
      </c>
      <c r="B6743" s="29">
        <v>2016</v>
      </c>
      <c r="C6743" s="27">
        <v>42418</v>
      </c>
      <c r="D6743" s="28">
        <v>0.94802362648173177</v>
      </c>
      <c r="E6743" s="28">
        <v>3</v>
      </c>
      <c r="F6743" s="27">
        <v>43514</v>
      </c>
      <c r="G6743" s="28">
        <v>0.218607492048151</v>
      </c>
      <c r="H6743" s="28">
        <v>1</v>
      </c>
      <c r="I6743" s="28">
        <v>0.32</v>
      </c>
      <c r="J6743" s="28">
        <v>0.20910497063636957</v>
      </c>
      <c r="K6743" s="28">
        <v>2</v>
      </c>
      <c r="L6743" s="28">
        <v>4375</v>
      </c>
      <c r="M6743" s="29">
        <v>1</v>
      </c>
    </row>
    <row r="6744" spans="1:13" x14ac:dyDescent="0.3">
      <c r="A6744">
        <v>6740</v>
      </c>
      <c r="B6744" s="29">
        <v>2016</v>
      </c>
      <c r="C6744" s="27">
        <v>42574</v>
      </c>
      <c r="D6744" s="28">
        <v>0.86134444731955495</v>
      </c>
      <c r="E6744" s="28">
        <v>3</v>
      </c>
      <c r="F6744" s="27">
        <v>43669</v>
      </c>
      <c r="G6744" s="28">
        <v>6.0315000951008391E-2</v>
      </c>
      <c r="H6744" s="28">
        <v>1</v>
      </c>
      <c r="I6744" s="28">
        <v>0.32</v>
      </c>
      <c r="J6744" s="28">
        <v>0.9353960265588549</v>
      </c>
      <c r="K6744" s="28">
        <v>5</v>
      </c>
      <c r="L6744" s="28">
        <v>6250</v>
      </c>
      <c r="M6744" s="29">
        <v>2</v>
      </c>
    </row>
    <row r="6745" spans="1:13" x14ac:dyDescent="0.3">
      <c r="A6745">
        <v>6741</v>
      </c>
      <c r="B6745" s="29">
        <v>2016</v>
      </c>
      <c r="C6745" s="27">
        <v>42530</v>
      </c>
      <c r="D6745" s="28">
        <v>0.53216677214367147</v>
      </c>
      <c r="E6745" s="28">
        <v>3</v>
      </c>
      <c r="F6745" s="27">
        <v>43625</v>
      </c>
      <c r="G6745" s="28">
        <v>0.41723274569110147</v>
      </c>
      <c r="H6745" s="28">
        <v>2</v>
      </c>
      <c r="I6745" s="28">
        <v>0.4</v>
      </c>
      <c r="J6745" s="28">
        <v>0.84220512612289877</v>
      </c>
      <c r="K6745" s="28">
        <v>5</v>
      </c>
      <c r="L6745" s="28">
        <v>6250</v>
      </c>
      <c r="M6745" s="29">
        <v>0</v>
      </c>
    </row>
    <row r="6746" spans="1:13" x14ac:dyDescent="0.3">
      <c r="A6746">
        <v>6742</v>
      </c>
      <c r="B6746" s="29">
        <v>2016</v>
      </c>
      <c r="C6746" s="27">
        <v>42680</v>
      </c>
      <c r="D6746" s="28">
        <v>0.37521297598692849</v>
      </c>
      <c r="E6746" s="28">
        <v>2</v>
      </c>
      <c r="F6746" s="27">
        <v>43410</v>
      </c>
      <c r="G6746" s="28">
        <v>0.52226516987335281</v>
      </c>
      <c r="H6746" s="28">
        <v>2</v>
      </c>
      <c r="I6746" s="28">
        <v>0.4</v>
      </c>
      <c r="J6746" s="28">
        <v>0.76512631294467892</v>
      </c>
      <c r="K6746" s="28">
        <v>5</v>
      </c>
      <c r="L6746" s="28">
        <v>6250</v>
      </c>
      <c r="M6746" s="29">
        <v>1</v>
      </c>
    </row>
    <row r="6747" spans="1:13" x14ac:dyDescent="0.3">
      <c r="A6747">
        <v>6743</v>
      </c>
      <c r="B6747" s="29">
        <v>2016</v>
      </c>
      <c r="C6747" s="27">
        <v>42660</v>
      </c>
      <c r="D6747" s="28">
        <v>0.14557858154421777</v>
      </c>
      <c r="E6747" s="28">
        <v>1</v>
      </c>
      <c r="F6747" s="27">
        <v>43025</v>
      </c>
      <c r="G6747" s="28">
        <v>0.11697293378067375</v>
      </c>
      <c r="H6747" s="28">
        <v>1</v>
      </c>
      <c r="I6747" s="28">
        <v>0.32</v>
      </c>
      <c r="J6747" s="28">
        <v>0.45000499330893173</v>
      </c>
      <c r="K6747" s="28">
        <v>3</v>
      </c>
      <c r="L6747" s="28">
        <v>5000</v>
      </c>
      <c r="M6747" s="29">
        <v>1</v>
      </c>
    </row>
    <row r="6748" spans="1:13" x14ac:dyDescent="0.3">
      <c r="A6748">
        <v>6744</v>
      </c>
      <c r="B6748" s="29">
        <v>2016</v>
      </c>
      <c r="C6748" s="27">
        <v>42574</v>
      </c>
      <c r="D6748" s="28">
        <v>0.47223210370070001</v>
      </c>
      <c r="E6748" s="28">
        <v>3</v>
      </c>
      <c r="F6748" s="27">
        <v>43669</v>
      </c>
      <c r="G6748" s="28">
        <v>0.39276284869164968</v>
      </c>
      <c r="H6748" s="28">
        <v>2</v>
      </c>
      <c r="I6748" s="28">
        <v>0.4</v>
      </c>
      <c r="J6748" s="28">
        <v>0.97779972013780203</v>
      </c>
      <c r="K6748" s="28">
        <v>5</v>
      </c>
      <c r="L6748" s="28">
        <v>6250</v>
      </c>
      <c r="M6748" s="29">
        <v>3</v>
      </c>
    </row>
    <row r="6749" spans="1:13" x14ac:dyDescent="0.3">
      <c r="A6749">
        <v>6745</v>
      </c>
      <c r="B6749" s="29">
        <v>2016</v>
      </c>
      <c r="C6749" s="27">
        <v>42638</v>
      </c>
      <c r="D6749" s="28">
        <v>0.59419195414773252</v>
      </c>
      <c r="E6749" s="28">
        <v>3</v>
      </c>
      <c r="F6749" s="27">
        <v>43733</v>
      </c>
      <c r="G6749" s="28">
        <v>0.60089079554414959</v>
      </c>
      <c r="H6749" s="28">
        <v>2</v>
      </c>
      <c r="I6749" s="28">
        <v>0.4</v>
      </c>
      <c r="J6749" s="28">
        <v>0.37904411422209527</v>
      </c>
      <c r="K6749" s="28">
        <v>2</v>
      </c>
      <c r="L6749" s="28">
        <v>4375</v>
      </c>
      <c r="M6749" s="29">
        <v>5</v>
      </c>
    </row>
    <row r="6750" spans="1:13" x14ac:dyDescent="0.3">
      <c r="A6750">
        <v>6746</v>
      </c>
      <c r="B6750">
        <v>2016</v>
      </c>
      <c r="C6750" s="27">
        <v>42605</v>
      </c>
      <c r="D6750" s="28">
        <v>0.86475933618501044</v>
      </c>
      <c r="E6750" s="28">
        <v>3</v>
      </c>
      <c r="F6750" s="27">
        <v>43700</v>
      </c>
      <c r="G6750" s="28">
        <v>0.69721218272344876</v>
      </c>
      <c r="H6750" s="28">
        <v>3</v>
      </c>
      <c r="I6750" s="28">
        <v>0.48000000000000004</v>
      </c>
      <c r="J6750" s="28">
        <v>2.372796491966922E-2</v>
      </c>
      <c r="K6750" s="28">
        <v>1</v>
      </c>
      <c r="L6750" s="28">
        <v>3750</v>
      </c>
      <c r="M6750" s="29">
        <v>0</v>
      </c>
    </row>
    <row r="6751" spans="1:13" x14ac:dyDescent="0.3">
      <c r="A6751">
        <v>6747</v>
      </c>
      <c r="B6751" s="29">
        <v>2016</v>
      </c>
      <c r="C6751" s="27">
        <v>42629</v>
      </c>
      <c r="D6751" s="28">
        <v>0.15048809688016584</v>
      </c>
      <c r="E6751" s="28">
        <v>1</v>
      </c>
      <c r="F6751" s="27">
        <v>42994</v>
      </c>
      <c r="G6751" s="28">
        <v>0.24491829144538813</v>
      </c>
      <c r="H6751" s="28">
        <v>1</v>
      </c>
      <c r="I6751" s="28">
        <v>0.32</v>
      </c>
      <c r="J6751" s="28">
        <v>4.6302800188794957E-2</v>
      </c>
      <c r="K6751" s="28">
        <v>1</v>
      </c>
      <c r="L6751" s="28">
        <v>3750</v>
      </c>
      <c r="M6751" s="29">
        <v>0</v>
      </c>
    </row>
    <row r="6752" spans="1:13" x14ac:dyDescent="0.3">
      <c r="A6752">
        <v>6748</v>
      </c>
      <c r="B6752" s="29">
        <v>2016</v>
      </c>
      <c r="C6752" s="27">
        <v>42495</v>
      </c>
      <c r="D6752" s="28">
        <v>0.26836027810638874</v>
      </c>
      <c r="E6752" s="28">
        <v>2</v>
      </c>
      <c r="F6752" s="27">
        <v>43225</v>
      </c>
      <c r="G6752" s="28">
        <v>0.13209046440739203</v>
      </c>
      <c r="H6752" s="28">
        <v>1</v>
      </c>
      <c r="I6752" s="28">
        <v>0.32</v>
      </c>
      <c r="J6752" s="28">
        <v>0.41626333821392059</v>
      </c>
      <c r="K6752" s="28">
        <v>2</v>
      </c>
      <c r="L6752" s="28">
        <v>4375</v>
      </c>
      <c r="M6752" s="29">
        <v>0</v>
      </c>
    </row>
    <row r="6753" spans="1:13" x14ac:dyDescent="0.3">
      <c r="A6753">
        <v>6749</v>
      </c>
      <c r="B6753" s="29">
        <v>2016</v>
      </c>
      <c r="C6753" s="27">
        <v>42551</v>
      </c>
      <c r="D6753" s="28">
        <v>0.70775971217016664</v>
      </c>
      <c r="E6753" s="28">
        <v>3</v>
      </c>
      <c r="F6753" s="27">
        <v>43646</v>
      </c>
      <c r="G6753" s="28">
        <v>7.4822122047325634E-2</v>
      </c>
      <c r="H6753" s="28">
        <v>1</v>
      </c>
      <c r="I6753" s="28">
        <v>0.32</v>
      </c>
      <c r="J6753" s="28">
        <v>0.14331350634582662</v>
      </c>
      <c r="K6753" s="28">
        <v>1</v>
      </c>
      <c r="L6753" s="28">
        <v>3750</v>
      </c>
      <c r="M6753" s="29">
        <v>1</v>
      </c>
    </row>
    <row r="6754" spans="1:13" x14ac:dyDescent="0.3">
      <c r="A6754">
        <v>6750</v>
      </c>
      <c r="B6754" s="29">
        <v>2016</v>
      </c>
      <c r="C6754" s="27">
        <v>42683</v>
      </c>
      <c r="D6754" s="28">
        <v>0.38174501790565518</v>
      </c>
      <c r="E6754" s="28">
        <v>2</v>
      </c>
      <c r="F6754" s="27">
        <v>43413</v>
      </c>
      <c r="G6754" s="28">
        <v>0.10709192104588894</v>
      </c>
      <c r="H6754" s="28">
        <v>1</v>
      </c>
      <c r="I6754" s="28">
        <v>0.32</v>
      </c>
      <c r="J6754" s="28">
        <v>0.77019423579642821</v>
      </c>
      <c r="K6754" s="28">
        <v>5</v>
      </c>
      <c r="L6754" s="28">
        <v>6250</v>
      </c>
      <c r="M6754" s="29">
        <v>0</v>
      </c>
    </row>
    <row r="6755" spans="1:13" x14ac:dyDescent="0.3">
      <c r="A6755">
        <v>6751</v>
      </c>
      <c r="B6755" s="29">
        <v>2016</v>
      </c>
      <c r="C6755" s="27">
        <v>42474</v>
      </c>
      <c r="D6755" s="28">
        <v>0.64445140702921988</v>
      </c>
      <c r="E6755" s="28">
        <v>3</v>
      </c>
      <c r="F6755" s="27">
        <v>43569</v>
      </c>
      <c r="G6755" s="28">
        <v>0.57884205647886611</v>
      </c>
      <c r="H6755" s="28">
        <v>2</v>
      </c>
      <c r="I6755" s="28">
        <v>0.4</v>
      </c>
      <c r="J6755" s="28">
        <v>0.51987287054856091</v>
      </c>
      <c r="K6755" s="28">
        <v>3</v>
      </c>
      <c r="L6755" s="28">
        <v>5000</v>
      </c>
      <c r="M6755" s="29">
        <v>0</v>
      </c>
    </row>
    <row r="6756" spans="1:13" x14ac:dyDescent="0.3">
      <c r="A6756">
        <v>6752</v>
      </c>
      <c r="B6756" s="29">
        <v>2016</v>
      </c>
      <c r="C6756" s="27">
        <v>42504</v>
      </c>
      <c r="D6756" s="28">
        <v>0.20074455459134621</v>
      </c>
      <c r="E6756" s="28">
        <v>1</v>
      </c>
      <c r="F6756" s="27">
        <v>42869</v>
      </c>
      <c r="G6756" s="28">
        <v>0.91988908040543427</v>
      </c>
      <c r="H6756" s="28">
        <v>3</v>
      </c>
      <c r="I6756" s="28">
        <v>0.48000000000000004</v>
      </c>
      <c r="J6756" s="28">
        <v>0.11773191289247709</v>
      </c>
      <c r="K6756" s="28">
        <v>1</v>
      </c>
      <c r="L6756" s="28">
        <v>3750</v>
      </c>
      <c r="M6756" s="29">
        <v>0</v>
      </c>
    </row>
    <row r="6757" spans="1:13" x14ac:dyDescent="0.3">
      <c r="A6757">
        <v>6753</v>
      </c>
      <c r="B6757" s="29">
        <v>2016</v>
      </c>
      <c r="C6757" s="27">
        <v>42465</v>
      </c>
      <c r="D6757" s="28">
        <v>0.80432372682685593</v>
      </c>
      <c r="E6757" s="28">
        <v>3</v>
      </c>
      <c r="F6757" s="27">
        <v>43560</v>
      </c>
      <c r="G6757" s="28">
        <v>0.43958914591132869</v>
      </c>
      <c r="H6757" s="28">
        <v>2</v>
      </c>
      <c r="I6757" s="28">
        <v>0.4</v>
      </c>
      <c r="J6757" s="28">
        <v>6.3059440431439295E-2</v>
      </c>
      <c r="K6757" s="28">
        <v>1</v>
      </c>
      <c r="L6757" s="28">
        <v>3750</v>
      </c>
      <c r="M6757" s="29">
        <v>2</v>
      </c>
    </row>
    <row r="6758" spans="1:13" x14ac:dyDescent="0.3">
      <c r="A6758">
        <v>6754</v>
      </c>
      <c r="B6758" s="29">
        <v>2016</v>
      </c>
      <c r="C6758" s="27">
        <v>42681</v>
      </c>
      <c r="D6758" s="28">
        <v>0.22462741702146871</v>
      </c>
      <c r="E6758" s="28">
        <v>1</v>
      </c>
      <c r="F6758" s="27">
        <v>43046</v>
      </c>
      <c r="G6758" s="28">
        <v>0.99353745315547437</v>
      </c>
      <c r="H6758" s="28">
        <v>3</v>
      </c>
      <c r="I6758" s="28">
        <v>0.48000000000000004</v>
      </c>
      <c r="J6758" s="28">
        <v>0.16436456373405284</v>
      </c>
      <c r="K6758" s="28">
        <v>1</v>
      </c>
      <c r="L6758" s="28">
        <v>3750</v>
      </c>
      <c r="M6758" s="29">
        <v>0</v>
      </c>
    </row>
    <row r="6759" spans="1:13" x14ac:dyDescent="0.3">
      <c r="A6759">
        <v>6755</v>
      </c>
      <c r="B6759" s="29">
        <v>2016</v>
      </c>
      <c r="C6759" s="27">
        <v>42571</v>
      </c>
      <c r="D6759" s="28">
        <v>0.483018218434075</v>
      </c>
      <c r="E6759" s="28">
        <v>3</v>
      </c>
      <c r="F6759" s="27">
        <v>43666</v>
      </c>
      <c r="G6759" s="28">
        <v>0.63948726876948925</v>
      </c>
      <c r="H6759" s="28">
        <v>3</v>
      </c>
      <c r="I6759" s="28">
        <v>0.48000000000000004</v>
      </c>
      <c r="J6759" s="28">
        <v>0.48023640623403419</v>
      </c>
      <c r="K6759" s="28">
        <v>3</v>
      </c>
      <c r="L6759" s="28">
        <v>5000</v>
      </c>
      <c r="M6759" s="29">
        <v>2</v>
      </c>
    </row>
    <row r="6760" spans="1:13" x14ac:dyDescent="0.3">
      <c r="A6760">
        <v>6756</v>
      </c>
      <c r="B6760" s="29">
        <v>2016</v>
      </c>
      <c r="C6760" s="27">
        <v>42695</v>
      </c>
      <c r="D6760" s="28">
        <v>0.53904308182614935</v>
      </c>
      <c r="E6760" s="28">
        <v>3</v>
      </c>
      <c r="F6760" s="27">
        <v>43790</v>
      </c>
      <c r="G6760" s="28">
        <v>0.72085616711783673</v>
      </c>
      <c r="H6760" s="28">
        <v>3</v>
      </c>
      <c r="I6760" s="28">
        <v>0.48000000000000004</v>
      </c>
      <c r="J6760" s="28">
        <v>0.2259009090153048</v>
      </c>
      <c r="K6760" s="28">
        <v>2</v>
      </c>
      <c r="L6760" s="28">
        <v>4375</v>
      </c>
      <c r="M6760" s="29">
        <v>0</v>
      </c>
    </row>
    <row r="6761" spans="1:13" x14ac:dyDescent="0.3">
      <c r="A6761">
        <v>6757</v>
      </c>
      <c r="B6761" s="29">
        <v>2016</v>
      </c>
      <c r="C6761" s="27">
        <v>42448</v>
      </c>
      <c r="D6761" s="28">
        <v>0.12369048833117324</v>
      </c>
      <c r="E6761" s="28">
        <v>1</v>
      </c>
      <c r="F6761" s="27">
        <v>42813</v>
      </c>
      <c r="G6761" s="28">
        <v>0.10496093403344464</v>
      </c>
      <c r="H6761" s="28">
        <v>1</v>
      </c>
      <c r="I6761" s="28">
        <v>0.32</v>
      </c>
      <c r="J6761" s="28">
        <v>0.49553837832423986</v>
      </c>
      <c r="K6761" s="28">
        <v>3</v>
      </c>
      <c r="L6761" s="28">
        <v>5000</v>
      </c>
      <c r="M6761" s="29">
        <v>0</v>
      </c>
    </row>
    <row r="6762" spans="1:13" x14ac:dyDescent="0.3">
      <c r="A6762">
        <v>6758</v>
      </c>
      <c r="B6762" s="29">
        <v>2016</v>
      </c>
      <c r="C6762" s="27">
        <v>42580</v>
      </c>
      <c r="D6762" s="28">
        <v>0.34745345169688091</v>
      </c>
      <c r="E6762" s="28">
        <v>2</v>
      </c>
      <c r="F6762" s="27">
        <v>43310</v>
      </c>
      <c r="G6762" s="28">
        <v>0.93886426474746432</v>
      </c>
      <c r="H6762" s="28">
        <v>3</v>
      </c>
      <c r="I6762" s="28">
        <v>0.48000000000000004</v>
      </c>
      <c r="J6762" s="28">
        <v>0.48042273682319669</v>
      </c>
      <c r="K6762" s="28">
        <v>3</v>
      </c>
      <c r="L6762" s="28">
        <v>5000</v>
      </c>
      <c r="M6762" s="29">
        <v>2</v>
      </c>
    </row>
    <row r="6763" spans="1:13" x14ac:dyDescent="0.3">
      <c r="A6763">
        <v>6759</v>
      </c>
      <c r="B6763" s="29">
        <v>2016</v>
      </c>
      <c r="C6763" s="27">
        <v>42518</v>
      </c>
      <c r="D6763" s="28">
        <v>0.16762571423690742</v>
      </c>
      <c r="E6763" s="28">
        <v>1</v>
      </c>
      <c r="F6763" s="27">
        <v>42883</v>
      </c>
      <c r="G6763" s="28">
        <v>0.516436412436443</v>
      </c>
      <c r="H6763" s="28">
        <v>2</v>
      </c>
      <c r="I6763" s="28">
        <v>0.4</v>
      </c>
      <c r="J6763" s="28">
        <v>0.54743640202255162</v>
      </c>
      <c r="K6763" s="28">
        <v>3</v>
      </c>
      <c r="L6763" s="28">
        <v>5000</v>
      </c>
      <c r="M6763" s="29">
        <v>1</v>
      </c>
    </row>
    <row r="6764" spans="1:13" x14ac:dyDescent="0.3">
      <c r="A6764">
        <v>6760</v>
      </c>
      <c r="B6764" s="29">
        <v>2016</v>
      </c>
      <c r="C6764" s="27">
        <v>42490</v>
      </c>
      <c r="D6764" s="28">
        <v>0.66361626174811517</v>
      </c>
      <c r="E6764" s="28">
        <v>3</v>
      </c>
      <c r="F6764" s="27">
        <v>43585</v>
      </c>
      <c r="G6764" s="28">
        <v>0.28376976902307538</v>
      </c>
      <c r="H6764" s="28">
        <v>2</v>
      </c>
      <c r="I6764" s="28">
        <v>0.4</v>
      </c>
      <c r="J6764" s="28">
        <v>0.79137225342768969</v>
      </c>
      <c r="K6764" s="28">
        <v>5</v>
      </c>
      <c r="L6764" s="28">
        <v>6250</v>
      </c>
      <c r="M6764" s="29">
        <v>4</v>
      </c>
    </row>
    <row r="6765" spans="1:13" x14ac:dyDescent="0.3">
      <c r="A6765">
        <v>6761</v>
      </c>
      <c r="B6765" s="29">
        <v>2016</v>
      </c>
      <c r="C6765" s="27">
        <v>42665</v>
      </c>
      <c r="D6765" s="28">
        <v>0.74003030664053859</v>
      </c>
      <c r="E6765" s="28">
        <v>3</v>
      </c>
      <c r="F6765" s="27">
        <v>43760</v>
      </c>
      <c r="G6765" s="28">
        <v>0.91849453696454275</v>
      </c>
      <c r="H6765" s="28">
        <v>3</v>
      </c>
      <c r="I6765" s="28">
        <v>0.48000000000000004</v>
      </c>
      <c r="J6765" s="28">
        <v>0.91539503438775593</v>
      </c>
      <c r="K6765" s="28">
        <v>5</v>
      </c>
      <c r="L6765" s="28">
        <v>6250</v>
      </c>
      <c r="M6765" s="29">
        <v>2</v>
      </c>
    </row>
    <row r="6766" spans="1:13" x14ac:dyDescent="0.3">
      <c r="A6766">
        <v>6762</v>
      </c>
      <c r="B6766" s="29">
        <v>2016</v>
      </c>
      <c r="C6766" s="27">
        <v>42682</v>
      </c>
      <c r="D6766" s="28">
        <v>0.16266997637581182</v>
      </c>
      <c r="E6766" s="28">
        <v>1</v>
      </c>
      <c r="F6766" s="27">
        <v>43047</v>
      </c>
      <c r="G6766" s="28">
        <v>0.51664499332108282</v>
      </c>
      <c r="H6766" s="28">
        <v>2</v>
      </c>
      <c r="I6766" s="28">
        <v>0.4</v>
      </c>
      <c r="J6766" s="28">
        <v>0.75366093159385461</v>
      </c>
      <c r="K6766" s="28">
        <v>5</v>
      </c>
      <c r="L6766" s="28">
        <v>6250</v>
      </c>
      <c r="M6766" s="29">
        <v>0</v>
      </c>
    </row>
    <row r="6767" spans="1:13" x14ac:dyDescent="0.3">
      <c r="A6767">
        <v>6763</v>
      </c>
      <c r="B6767" s="29">
        <v>2016</v>
      </c>
      <c r="C6767" s="27">
        <v>42715</v>
      </c>
      <c r="D6767" s="28">
        <v>0.15893865676483088</v>
      </c>
      <c r="E6767" s="28">
        <v>1</v>
      </c>
      <c r="F6767" s="27">
        <v>43080</v>
      </c>
      <c r="G6767" s="28">
        <v>0.66597526361337611</v>
      </c>
      <c r="H6767" s="28">
        <v>3</v>
      </c>
      <c r="I6767" s="28">
        <v>0.48000000000000004</v>
      </c>
      <c r="J6767" s="28">
        <v>0.74025563905262903</v>
      </c>
      <c r="K6767" s="28">
        <v>5</v>
      </c>
      <c r="L6767" s="28">
        <v>6250</v>
      </c>
      <c r="M6767" s="29">
        <v>0</v>
      </c>
    </row>
    <row r="6768" spans="1:13" x14ac:dyDescent="0.3">
      <c r="A6768">
        <v>6764</v>
      </c>
      <c r="B6768" s="29">
        <v>2016</v>
      </c>
      <c r="C6768" s="27">
        <v>42615</v>
      </c>
      <c r="D6768" s="28">
        <v>0.25233312964119481</v>
      </c>
      <c r="E6768" s="28">
        <v>2</v>
      </c>
      <c r="F6768" s="27">
        <v>43345</v>
      </c>
      <c r="G6768" s="28">
        <v>0.13330169939542447</v>
      </c>
      <c r="H6768" s="28">
        <v>1</v>
      </c>
      <c r="I6768" s="28">
        <v>0.32</v>
      </c>
      <c r="J6768" s="28">
        <v>0.39223436810883405</v>
      </c>
      <c r="K6768" s="28">
        <v>2</v>
      </c>
      <c r="L6768" s="28">
        <v>4375</v>
      </c>
      <c r="M6768" s="29">
        <v>0</v>
      </c>
    </row>
    <row r="6769" spans="1:13" x14ac:dyDescent="0.3">
      <c r="A6769">
        <v>6765</v>
      </c>
      <c r="B6769" s="29">
        <v>2016</v>
      </c>
      <c r="C6769" s="27">
        <v>42714</v>
      </c>
      <c r="D6769" s="28">
        <v>0.87077819843236703</v>
      </c>
      <c r="E6769" s="28">
        <v>3</v>
      </c>
      <c r="F6769" s="27">
        <v>43809</v>
      </c>
      <c r="G6769" s="28">
        <v>0.69633095142414414</v>
      </c>
      <c r="H6769" s="28">
        <v>3</v>
      </c>
      <c r="I6769" s="28">
        <v>0.48000000000000004</v>
      </c>
      <c r="J6769" s="28">
        <v>0.50945728257234113</v>
      </c>
      <c r="K6769" s="28">
        <v>3</v>
      </c>
      <c r="L6769" s="28">
        <v>5000</v>
      </c>
      <c r="M6769" s="29">
        <v>4</v>
      </c>
    </row>
    <row r="6770" spans="1:13" x14ac:dyDescent="0.3">
      <c r="A6770">
        <v>6766</v>
      </c>
      <c r="B6770" s="29">
        <v>2016</v>
      </c>
      <c r="C6770" s="27">
        <v>42559</v>
      </c>
      <c r="D6770" s="28">
        <v>0.84792549087838864</v>
      </c>
      <c r="E6770" s="28">
        <v>3</v>
      </c>
      <c r="F6770" s="27">
        <v>43654</v>
      </c>
      <c r="G6770" s="28">
        <v>0.28207610614093714</v>
      </c>
      <c r="H6770" s="28">
        <v>2</v>
      </c>
      <c r="I6770" s="28">
        <v>0.4</v>
      </c>
      <c r="J6770" s="28">
        <v>0.92404672429370949</v>
      </c>
      <c r="K6770" s="28">
        <v>5</v>
      </c>
      <c r="L6770" s="28">
        <v>6250</v>
      </c>
      <c r="M6770" s="29">
        <v>1</v>
      </c>
    </row>
    <row r="6771" spans="1:13" x14ac:dyDescent="0.3">
      <c r="A6771">
        <v>6767</v>
      </c>
      <c r="B6771" s="29">
        <v>2016</v>
      </c>
      <c r="C6771" s="27">
        <v>42602</v>
      </c>
      <c r="D6771" s="28">
        <v>0.13724883920837017</v>
      </c>
      <c r="E6771" s="28">
        <v>1</v>
      </c>
      <c r="F6771" s="27">
        <v>42967</v>
      </c>
      <c r="G6771" s="28">
        <v>0.50133824913465375</v>
      </c>
      <c r="H6771" s="28">
        <v>2</v>
      </c>
      <c r="I6771" s="28">
        <v>0.4</v>
      </c>
      <c r="J6771" s="28">
        <v>0.84787405256890802</v>
      </c>
      <c r="K6771" s="28">
        <v>5</v>
      </c>
      <c r="L6771" s="28">
        <v>6250</v>
      </c>
      <c r="M6771" s="29">
        <v>1</v>
      </c>
    </row>
    <row r="6772" spans="1:13" x14ac:dyDescent="0.3">
      <c r="A6772">
        <v>6768</v>
      </c>
      <c r="B6772" s="29">
        <v>2016</v>
      </c>
      <c r="C6772" s="27">
        <v>42703</v>
      </c>
      <c r="D6772" s="28">
        <v>0.20318649970821923</v>
      </c>
      <c r="E6772" s="28">
        <v>1</v>
      </c>
      <c r="F6772" s="27">
        <v>43068</v>
      </c>
      <c r="G6772" s="28">
        <v>0.19240290557759354</v>
      </c>
      <c r="H6772" s="28">
        <v>1</v>
      </c>
      <c r="I6772" s="28">
        <v>0.32</v>
      </c>
      <c r="J6772" s="28">
        <v>0.2365233405733036</v>
      </c>
      <c r="K6772" s="28">
        <v>2</v>
      </c>
      <c r="L6772" s="28">
        <v>4375</v>
      </c>
      <c r="M6772" s="29">
        <v>0</v>
      </c>
    </row>
    <row r="6773" spans="1:13" x14ac:dyDescent="0.3">
      <c r="A6773">
        <v>6769</v>
      </c>
      <c r="B6773" s="29">
        <v>2016</v>
      </c>
      <c r="C6773" s="27">
        <v>42488</v>
      </c>
      <c r="D6773" s="28">
        <v>0.13104303373743509</v>
      </c>
      <c r="E6773" s="28">
        <v>1</v>
      </c>
      <c r="F6773" s="27">
        <v>42853</v>
      </c>
      <c r="G6773" s="28">
        <v>0.32881195614812475</v>
      </c>
      <c r="H6773" s="28">
        <v>2</v>
      </c>
      <c r="I6773" s="28">
        <v>0.4</v>
      </c>
      <c r="J6773" s="28">
        <v>8.8208694380990438E-2</v>
      </c>
      <c r="K6773" s="28">
        <v>1</v>
      </c>
      <c r="L6773" s="28">
        <v>3750</v>
      </c>
      <c r="M6773" s="29">
        <v>2</v>
      </c>
    </row>
    <row r="6774" spans="1:13" x14ac:dyDescent="0.3">
      <c r="A6774">
        <v>6770</v>
      </c>
      <c r="B6774" s="29">
        <v>2016</v>
      </c>
      <c r="C6774" s="27">
        <v>42466</v>
      </c>
      <c r="D6774" s="28">
        <v>0.58322333921575098</v>
      </c>
      <c r="E6774" s="28">
        <v>3</v>
      </c>
      <c r="F6774" s="27">
        <v>43561</v>
      </c>
      <c r="G6774" s="28">
        <v>0.39825776461675855</v>
      </c>
      <c r="H6774" s="28">
        <v>2</v>
      </c>
      <c r="I6774" s="28">
        <v>0.4</v>
      </c>
      <c r="J6774" s="28">
        <v>0.95750253732511159</v>
      </c>
      <c r="K6774" s="28">
        <v>5</v>
      </c>
      <c r="L6774" s="28">
        <v>6250</v>
      </c>
      <c r="M6774" s="29">
        <v>1</v>
      </c>
    </row>
    <row r="6775" spans="1:13" x14ac:dyDescent="0.3">
      <c r="A6775">
        <v>6771</v>
      </c>
      <c r="B6775" s="29">
        <v>2016</v>
      </c>
      <c r="C6775" s="27">
        <v>42466</v>
      </c>
      <c r="D6775" s="28">
        <v>0.60121626256109306</v>
      </c>
      <c r="E6775" s="28">
        <v>3</v>
      </c>
      <c r="F6775" s="27">
        <v>43561</v>
      </c>
      <c r="G6775" s="28">
        <v>0.14650979790199548</v>
      </c>
      <c r="H6775" s="28">
        <v>1</v>
      </c>
      <c r="I6775" s="28">
        <v>0.32</v>
      </c>
      <c r="J6775" s="28">
        <v>0.31699276977842183</v>
      </c>
      <c r="K6775" s="28">
        <v>2</v>
      </c>
      <c r="L6775" s="28">
        <v>4375</v>
      </c>
      <c r="M6775" s="29">
        <v>1</v>
      </c>
    </row>
    <row r="6776" spans="1:13" x14ac:dyDescent="0.3">
      <c r="A6776">
        <v>6772</v>
      </c>
      <c r="B6776" s="29">
        <v>2016</v>
      </c>
      <c r="C6776" s="27">
        <v>42497</v>
      </c>
      <c r="D6776" s="28">
        <v>3.4922859276071527E-2</v>
      </c>
      <c r="E6776" s="28">
        <v>1</v>
      </c>
      <c r="F6776" s="27">
        <v>42862</v>
      </c>
      <c r="G6776" s="28">
        <v>0.25902453414679494</v>
      </c>
      <c r="H6776" s="28">
        <v>1</v>
      </c>
      <c r="I6776" s="28">
        <v>0.32</v>
      </c>
      <c r="J6776" s="28">
        <v>0.32066659637657879</v>
      </c>
      <c r="K6776" s="28">
        <v>2</v>
      </c>
      <c r="L6776" s="28">
        <v>4375</v>
      </c>
      <c r="M6776" s="29">
        <v>2</v>
      </c>
    </row>
    <row r="6777" spans="1:13" x14ac:dyDescent="0.3">
      <c r="A6777">
        <v>6773</v>
      </c>
      <c r="B6777" s="29">
        <v>2016</v>
      </c>
      <c r="C6777" s="27">
        <v>42644</v>
      </c>
      <c r="D6777" s="28">
        <v>0.9265761053232775</v>
      </c>
      <c r="E6777" s="28">
        <v>3</v>
      </c>
      <c r="F6777" s="27">
        <v>43739</v>
      </c>
      <c r="G6777" s="28">
        <v>0.29580643240989313</v>
      </c>
      <c r="H6777" s="28">
        <v>2</v>
      </c>
      <c r="I6777" s="28">
        <v>0.4</v>
      </c>
      <c r="J6777" s="28">
        <v>0.61782556345692896</v>
      </c>
      <c r="K6777" s="28">
        <v>4</v>
      </c>
      <c r="L6777" s="28">
        <v>5625</v>
      </c>
      <c r="M6777" s="29">
        <v>2</v>
      </c>
    </row>
    <row r="6778" spans="1:13" x14ac:dyDescent="0.3">
      <c r="A6778">
        <v>6774</v>
      </c>
      <c r="B6778" s="29">
        <v>2016</v>
      </c>
      <c r="C6778" s="27">
        <v>42619</v>
      </c>
      <c r="D6778" s="28">
        <v>0.2206896811631609</v>
      </c>
      <c r="E6778" s="28">
        <v>1</v>
      </c>
      <c r="F6778" s="27">
        <v>42984</v>
      </c>
      <c r="G6778" s="28">
        <v>0.4897213049113166</v>
      </c>
      <c r="H6778" s="28">
        <v>2</v>
      </c>
      <c r="I6778" s="28">
        <v>0.4</v>
      </c>
      <c r="J6778" s="28">
        <v>0.35420893946234022</v>
      </c>
      <c r="K6778" s="28">
        <v>2</v>
      </c>
      <c r="L6778" s="28">
        <v>4375</v>
      </c>
      <c r="M6778" s="29">
        <v>2</v>
      </c>
    </row>
    <row r="6779" spans="1:13" x14ac:dyDescent="0.3">
      <c r="A6779">
        <v>6775</v>
      </c>
      <c r="B6779" s="29">
        <v>2016</v>
      </c>
      <c r="C6779" s="27">
        <v>42375</v>
      </c>
      <c r="D6779" s="28">
        <v>0.4372497615446993</v>
      </c>
      <c r="E6779" s="28">
        <v>2</v>
      </c>
      <c r="F6779" s="27">
        <v>43106</v>
      </c>
      <c r="G6779" s="28">
        <v>0.37477064608973498</v>
      </c>
      <c r="H6779" s="28">
        <v>2</v>
      </c>
      <c r="I6779" s="28">
        <v>0.4</v>
      </c>
      <c r="J6779" s="28">
        <v>7.553763938310265E-2</v>
      </c>
      <c r="K6779" s="28">
        <v>1</v>
      </c>
      <c r="L6779" s="28">
        <v>3750</v>
      </c>
      <c r="M6779" s="29">
        <v>0</v>
      </c>
    </row>
    <row r="6780" spans="1:13" x14ac:dyDescent="0.3">
      <c r="A6780">
        <v>6776</v>
      </c>
      <c r="B6780" s="29">
        <v>2016</v>
      </c>
      <c r="C6780" s="27">
        <v>42462</v>
      </c>
      <c r="D6780" s="28">
        <v>0.91144394392461392</v>
      </c>
      <c r="E6780" s="28">
        <v>3</v>
      </c>
      <c r="F6780" s="27">
        <v>43557</v>
      </c>
      <c r="G6780" s="28">
        <v>0.5768056889144183</v>
      </c>
      <c r="H6780" s="28">
        <v>2</v>
      </c>
      <c r="I6780" s="28">
        <v>0.4</v>
      </c>
      <c r="J6780" s="28">
        <v>0.65338756261877518</v>
      </c>
      <c r="K6780" s="28">
        <v>4</v>
      </c>
      <c r="L6780" s="28">
        <v>5625</v>
      </c>
      <c r="M6780" s="29">
        <v>0</v>
      </c>
    </row>
    <row r="6781" spans="1:13" x14ac:dyDescent="0.3">
      <c r="A6781">
        <v>6777</v>
      </c>
      <c r="B6781" s="29">
        <v>2016</v>
      </c>
      <c r="C6781" s="27">
        <v>42458</v>
      </c>
      <c r="D6781" s="28">
        <v>8.6332930994563073E-2</v>
      </c>
      <c r="E6781" s="28">
        <v>1</v>
      </c>
      <c r="F6781" s="27">
        <v>42823</v>
      </c>
      <c r="G6781" s="28">
        <v>0.30201523752702097</v>
      </c>
      <c r="H6781" s="28">
        <v>2</v>
      </c>
      <c r="I6781" s="28">
        <v>0.4</v>
      </c>
      <c r="J6781" s="28">
        <v>0.41222843925139641</v>
      </c>
      <c r="K6781" s="28">
        <v>2</v>
      </c>
      <c r="L6781" s="28">
        <v>4375</v>
      </c>
      <c r="M6781" s="29">
        <v>1</v>
      </c>
    </row>
    <row r="6782" spans="1:13" x14ac:dyDescent="0.3">
      <c r="A6782">
        <v>6778</v>
      </c>
      <c r="B6782">
        <v>2016</v>
      </c>
      <c r="C6782" s="27">
        <v>42448</v>
      </c>
      <c r="D6782" s="28">
        <v>0.68904423021331751</v>
      </c>
      <c r="E6782" s="28">
        <v>3</v>
      </c>
      <c r="F6782" s="27">
        <v>43543</v>
      </c>
      <c r="G6782" s="28">
        <v>3.465780892007575E-2</v>
      </c>
      <c r="H6782" s="28">
        <v>1</v>
      </c>
      <c r="I6782" s="28">
        <v>0.32</v>
      </c>
      <c r="J6782" s="28">
        <v>0.42994697193802434</v>
      </c>
      <c r="K6782" s="28">
        <v>3</v>
      </c>
      <c r="L6782" s="28">
        <v>5000</v>
      </c>
      <c r="M6782" s="29">
        <v>1</v>
      </c>
    </row>
    <row r="6783" spans="1:13" x14ac:dyDescent="0.3">
      <c r="A6783">
        <v>6779</v>
      </c>
      <c r="B6783" s="29">
        <v>2016</v>
      </c>
      <c r="C6783" s="27">
        <v>42373</v>
      </c>
      <c r="D6783" s="28">
        <v>0.35052255468726012</v>
      </c>
      <c r="E6783" s="28">
        <v>2</v>
      </c>
      <c r="F6783" s="27">
        <v>43104</v>
      </c>
      <c r="G6783" s="28">
        <v>0.35790437596868097</v>
      </c>
      <c r="H6783" s="28">
        <v>2</v>
      </c>
      <c r="I6783" s="28">
        <v>0.4</v>
      </c>
      <c r="J6783" s="28">
        <v>0.94546475140281483</v>
      </c>
      <c r="K6783" s="28">
        <v>5</v>
      </c>
      <c r="L6783" s="28">
        <v>6250</v>
      </c>
      <c r="M6783" s="29">
        <v>1</v>
      </c>
    </row>
    <row r="6784" spans="1:13" x14ac:dyDescent="0.3">
      <c r="A6784">
        <v>6780</v>
      </c>
      <c r="B6784" s="29">
        <v>2016</v>
      </c>
      <c r="C6784" s="27">
        <v>42622</v>
      </c>
      <c r="D6784" s="28">
        <v>0.53370283668630281</v>
      </c>
      <c r="E6784" s="28">
        <v>3</v>
      </c>
      <c r="F6784" s="27">
        <v>43717</v>
      </c>
      <c r="G6784" s="28">
        <v>0.50846853785993373</v>
      </c>
      <c r="H6784" s="28">
        <v>2</v>
      </c>
      <c r="I6784" s="28">
        <v>0.4</v>
      </c>
      <c r="J6784" s="28">
        <v>0.69606497792991018</v>
      </c>
      <c r="K6784" s="28">
        <v>4</v>
      </c>
      <c r="L6784" s="28">
        <v>5625</v>
      </c>
      <c r="M6784" s="29">
        <v>0</v>
      </c>
    </row>
    <row r="6785" spans="1:13" x14ac:dyDescent="0.3">
      <c r="A6785">
        <v>6781</v>
      </c>
      <c r="B6785" s="29">
        <v>2016</v>
      </c>
      <c r="C6785" s="27">
        <v>42406</v>
      </c>
      <c r="D6785" s="28">
        <v>7.9125842551373227E-2</v>
      </c>
      <c r="E6785" s="28">
        <v>1</v>
      </c>
      <c r="F6785" s="27">
        <v>42772</v>
      </c>
      <c r="G6785" s="28">
        <v>0.12983112503812189</v>
      </c>
      <c r="H6785" s="28">
        <v>1</v>
      </c>
      <c r="I6785" s="28">
        <v>0.32</v>
      </c>
      <c r="J6785" s="28">
        <v>3.3175788477157075E-2</v>
      </c>
      <c r="K6785" s="28">
        <v>1</v>
      </c>
      <c r="L6785" s="28">
        <v>3750</v>
      </c>
      <c r="M6785" s="29">
        <v>0</v>
      </c>
    </row>
    <row r="6786" spans="1:13" x14ac:dyDescent="0.3">
      <c r="A6786">
        <v>6782</v>
      </c>
      <c r="B6786" s="29">
        <v>2016</v>
      </c>
      <c r="C6786" s="27">
        <v>42661</v>
      </c>
      <c r="D6786" s="28">
        <v>0.35262340845603879</v>
      </c>
      <c r="E6786" s="28">
        <v>2</v>
      </c>
      <c r="F6786" s="27">
        <v>43391</v>
      </c>
      <c r="G6786" s="28">
        <v>0.74567635330374327</v>
      </c>
      <c r="H6786" s="28">
        <v>3</v>
      </c>
      <c r="I6786" s="28">
        <v>0.48000000000000004</v>
      </c>
      <c r="J6786" s="28">
        <v>0.24100162866065888</v>
      </c>
      <c r="K6786" s="28">
        <v>2</v>
      </c>
      <c r="L6786" s="28">
        <v>4375</v>
      </c>
      <c r="M6786" s="29">
        <v>0</v>
      </c>
    </row>
    <row r="6787" spans="1:13" x14ac:dyDescent="0.3">
      <c r="A6787">
        <v>6783</v>
      </c>
      <c r="B6787" s="29">
        <v>2016</v>
      </c>
      <c r="C6787" s="27">
        <v>42711</v>
      </c>
      <c r="D6787" s="28">
        <v>0.33773252354377536</v>
      </c>
      <c r="E6787" s="28">
        <v>2</v>
      </c>
      <c r="F6787" s="27">
        <v>43441</v>
      </c>
      <c r="G6787" s="28">
        <v>4.8926883548598976E-2</v>
      </c>
      <c r="H6787" s="28">
        <v>1</v>
      </c>
      <c r="I6787" s="28">
        <v>0.32</v>
      </c>
      <c r="J6787" s="28">
        <v>0.55161175658707706</v>
      </c>
      <c r="K6787" s="28">
        <v>3</v>
      </c>
      <c r="L6787" s="28">
        <v>5000</v>
      </c>
      <c r="M6787" s="29">
        <v>0</v>
      </c>
    </row>
    <row r="6788" spans="1:13" x14ac:dyDescent="0.3">
      <c r="A6788">
        <v>6784</v>
      </c>
      <c r="B6788" s="29">
        <v>2016</v>
      </c>
      <c r="C6788" s="27">
        <v>42448</v>
      </c>
      <c r="D6788" s="28">
        <v>0.2535293807652339</v>
      </c>
      <c r="E6788" s="28">
        <v>2</v>
      </c>
      <c r="F6788" s="27">
        <v>43178</v>
      </c>
      <c r="G6788" s="28">
        <v>0.61200100938895996</v>
      </c>
      <c r="H6788" s="28">
        <v>3</v>
      </c>
      <c r="I6788" s="28">
        <v>0.48000000000000004</v>
      </c>
      <c r="J6788" s="28">
        <v>0.49762660536729086</v>
      </c>
      <c r="K6788" s="28">
        <v>3</v>
      </c>
      <c r="L6788" s="28">
        <v>5000</v>
      </c>
      <c r="M6788" s="29">
        <v>1</v>
      </c>
    </row>
    <row r="6789" spans="1:13" x14ac:dyDescent="0.3">
      <c r="A6789">
        <v>6785</v>
      </c>
      <c r="B6789" s="29">
        <v>2016</v>
      </c>
      <c r="C6789" s="27">
        <v>42648</v>
      </c>
      <c r="D6789" s="28">
        <v>0.60171449496387219</v>
      </c>
      <c r="E6789" s="28">
        <v>3</v>
      </c>
      <c r="F6789" s="27">
        <v>43743</v>
      </c>
      <c r="G6789" s="28">
        <v>0.87037431539360888</v>
      </c>
      <c r="H6789" s="28">
        <v>3</v>
      </c>
      <c r="I6789" s="28">
        <v>0.48000000000000004</v>
      </c>
      <c r="J6789" s="28">
        <v>0.82137370070020654</v>
      </c>
      <c r="K6789" s="28">
        <v>5</v>
      </c>
      <c r="L6789" s="28">
        <v>6250</v>
      </c>
      <c r="M6789" s="29">
        <v>1</v>
      </c>
    </row>
    <row r="6790" spans="1:13" x14ac:dyDescent="0.3">
      <c r="A6790">
        <v>6786</v>
      </c>
      <c r="B6790" s="29">
        <v>2016</v>
      </c>
      <c r="C6790" s="27">
        <v>42689</v>
      </c>
      <c r="D6790" s="28">
        <v>0.47492104853926087</v>
      </c>
      <c r="E6790" s="28">
        <v>3</v>
      </c>
      <c r="F6790" s="27">
        <v>43784</v>
      </c>
      <c r="G6790" s="28">
        <v>9.8353747298665639E-2</v>
      </c>
      <c r="H6790" s="28">
        <v>1</v>
      </c>
      <c r="I6790" s="28">
        <v>0.32</v>
      </c>
      <c r="J6790" s="28">
        <v>0.80038832143208793</v>
      </c>
      <c r="K6790" s="28">
        <v>5</v>
      </c>
      <c r="L6790" s="28">
        <v>6250</v>
      </c>
      <c r="M6790" s="29">
        <v>1</v>
      </c>
    </row>
    <row r="6791" spans="1:13" x14ac:dyDescent="0.3">
      <c r="A6791">
        <v>6787</v>
      </c>
      <c r="B6791" s="29">
        <v>2016</v>
      </c>
      <c r="C6791" s="27">
        <v>42649</v>
      </c>
      <c r="D6791" s="28">
        <v>0.77794134489577083</v>
      </c>
      <c r="E6791" s="28">
        <v>3</v>
      </c>
      <c r="F6791" s="27">
        <v>43744</v>
      </c>
      <c r="G6791" s="28">
        <v>9.7385202730242426E-3</v>
      </c>
      <c r="H6791" s="28">
        <v>1</v>
      </c>
      <c r="I6791" s="28">
        <v>0.32</v>
      </c>
      <c r="J6791" s="28">
        <v>5.2927152980066783E-2</v>
      </c>
      <c r="K6791" s="28">
        <v>1</v>
      </c>
      <c r="L6791" s="28">
        <v>3750</v>
      </c>
      <c r="M6791" s="29">
        <v>0</v>
      </c>
    </row>
    <row r="6792" spans="1:13" x14ac:dyDescent="0.3">
      <c r="A6792">
        <v>6788</v>
      </c>
      <c r="B6792" s="29">
        <v>2016</v>
      </c>
      <c r="C6792" s="27">
        <v>42535</v>
      </c>
      <c r="D6792" s="28">
        <v>0.24466621430254076</v>
      </c>
      <c r="E6792" s="28">
        <v>1</v>
      </c>
      <c r="F6792" s="27">
        <v>42900</v>
      </c>
      <c r="G6792" s="28">
        <v>4.4458351957944453E-2</v>
      </c>
      <c r="H6792" s="28">
        <v>1</v>
      </c>
      <c r="I6792" s="28">
        <v>0.32</v>
      </c>
      <c r="J6792" s="28">
        <v>0.49746441133030717</v>
      </c>
      <c r="K6792" s="28">
        <v>3</v>
      </c>
      <c r="L6792" s="28">
        <v>5000</v>
      </c>
      <c r="M6792" s="29">
        <v>1</v>
      </c>
    </row>
    <row r="6793" spans="1:13" x14ac:dyDescent="0.3">
      <c r="A6793">
        <v>6789</v>
      </c>
      <c r="B6793" s="29">
        <v>2016</v>
      </c>
      <c r="C6793" s="27">
        <v>42684</v>
      </c>
      <c r="D6793" s="28">
        <v>0.21320904501206683</v>
      </c>
      <c r="E6793" s="28">
        <v>1</v>
      </c>
      <c r="F6793" s="27">
        <v>43049</v>
      </c>
      <c r="G6793" s="28">
        <v>0.74559924558061197</v>
      </c>
      <c r="H6793" s="28">
        <v>3</v>
      </c>
      <c r="I6793" s="28">
        <v>0.48000000000000004</v>
      </c>
      <c r="J6793" s="28">
        <v>0.1124649095815613</v>
      </c>
      <c r="K6793" s="28">
        <v>1</v>
      </c>
      <c r="L6793" s="28">
        <v>3750</v>
      </c>
      <c r="M6793" s="29">
        <v>0</v>
      </c>
    </row>
    <row r="6794" spans="1:13" x14ac:dyDescent="0.3">
      <c r="A6794">
        <v>6790</v>
      </c>
      <c r="B6794" s="29">
        <v>2016</v>
      </c>
      <c r="C6794" s="27">
        <v>42536</v>
      </c>
      <c r="D6794" s="28">
        <v>0.62952820821316036</v>
      </c>
      <c r="E6794" s="28">
        <v>3</v>
      </c>
      <c r="F6794" s="27">
        <v>43631</v>
      </c>
      <c r="G6794" s="28">
        <v>0.8937405182246061</v>
      </c>
      <c r="H6794" s="28">
        <v>3</v>
      </c>
      <c r="I6794" s="28">
        <v>0.48000000000000004</v>
      </c>
      <c r="J6794" s="28">
        <v>0.17615952434399906</v>
      </c>
      <c r="K6794" s="28">
        <v>1</v>
      </c>
      <c r="L6794" s="28">
        <v>3750</v>
      </c>
      <c r="M6794" s="29">
        <v>0</v>
      </c>
    </row>
    <row r="6795" spans="1:13" x14ac:dyDescent="0.3">
      <c r="A6795">
        <v>6791</v>
      </c>
      <c r="B6795" s="29">
        <v>2016</v>
      </c>
      <c r="C6795" s="27">
        <v>42692</v>
      </c>
      <c r="D6795" s="28">
        <v>0.18258206085159545</v>
      </c>
      <c r="E6795" s="28">
        <v>1</v>
      </c>
      <c r="F6795" s="27">
        <v>43057</v>
      </c>
      <c r="G6795" s="28">
        <v>0.70370226529680258</v>
      </c>
      <c r="H6795" s="28">
        <v>3</v>
      </c>
      <c r="I6795" s="28">
        <v>0.48000000000000004</v>
      </c>
      <c r="J6795" s="28">
        <v>0.66937263140142556</v>
      </c>
      <c r="K6795" s="28">
        <v>4</v>
      </c>
      <c r="L6795" s="28">
        <v>5625</v>
      </c>
      <c r="M6795" s="29">
        <v>0</v>
      </c>
    </row>
    <row r="6796" spans="1:13" x14ac:dyDescent="0.3">
      <c r="A6796">
        <v>6792</v>
      </c>
      <c r="B6796" s="29">
        <v>2016</v>
      </c>
      <c r="C6796" s="27">
        <v>42498</v>
      </c>
      <c r="D6796" s="28">
        <v>0.49622957859208627</v>
      </c>
      <c r="E6796" s="28">
        <v>3</v>
      </c>
      <c r="F6796" s="27">
        <v>43593</v>
      </c>
      <c r="G6796" s="28">
        <v>0.19196372341743695</v>
      </c>
      <c r="H6796" s="28">
        <v>1</v>
      </c>
      <c r="I6796" s="28">
        <v>0.32</v>
      </c>
      <c r="J6796" s="28">
        <v>5.6696496495977744E-2</v>
      </c>
      <c r="K6796" s="28">
        <v>1</v>
      </c>
      <c r="L6796" s="28">
        <v>3750</v>
      </c>
      <c r="M6796" s="29">
        <v>0</v>
      </c>
    </row>
    <row r="6797" spans="1:13" x14ac:dyDescent="0.3">
      <c r="A6797">
        <v>6793</v>
      </c>
      <c r="B6797" s="29">
        <v>2016</v>
      </c>
      <c r="C6797" s="27">
        <v>42543</v>
      </c>
      <c r="D6797" s="28">
        <v>0.77732656017883617</v>
      </c>
      <c r="E6797" s="28">
        <v>3</v>
      </c>
      <c r="F6797" s="27">
        <v>43638</v>
      </c>
      <c r="G6797" s="28">
        <v>0.82877023590434917</v>
      </c>
      <c r="H6797" s="28">
        <v>3</v>
      </c>
      <c r="I6797" s="28">
        <v>0.48000000000000004</v>
      </c>
      <c r="J6797" s="28">
        <v>0.83285493908829433</v>
      </c>
      <c r="K6797" s="28">
        <v>5</v>
      </c>
      <c r="L6797" s="28">
        <v>6250</v>
      </c>
      <c r="M6797" s="29">
        <v>0</v>
      </c>
    </row>
    <row r="6798" spans="1:13" x14ac:dyDescent="0.3">
      <c r="A6798">
        <v>6794</v>
      </c>
      <c r="B6798" s="29">
        <v>2016</v>
      </c>
      <c r="C6798" s="27">
        <v>42669</v>
      </c>
      <c r="D6798" s="28">
        <v>0.62710609546820661</v>
      </c>
      <c r="E6798" s="28">
        <v>3</v>
      </c>
      <c r="F6798" s="27">
        <v>43764</v>
      </c>
      <c r="G6798" s="28">
        <v>0.14978924968295004</v>
      </c>
      <c r="H6798" s="28">
        <v>1</v>
      </c>
      <c r="I6798" s="28">
        <v>0.32</v>
      </c>
      <c r="J6798" s="28">
        <v>0.63255854600032924</v>
      </c>
      <c r="K6798" s="28">
        <v>4</v>
      </c>
      <c r="L6798" s="28">
        <v>5625</v>
      </c>
      <c r="M6798" s="29">
        <v>2</v>
      </c>
    </row>
    <row r="6799" spans="1:13" x14ac:dyDescent="0.3">
      <c r="A6799">
        <v>6795</v>
      </c>
      <c r="B6799" s="29">
        <v>2016</v>
      </c>
      <c r="C6799" s="27">
        <v>42383</v>
      </c>
      <c r="D6799" s="28">
        <v>0.53716013366996884</v>
      </c>
      <c r="E6799" s="28">
        <v>3</v>
      </c>
      <c r="F6799" s="27">
        <v>43479</v>
      </c>
      <c r="G6799" s="28">
        <v>0.94138855604741534</v>
      </c>
      <c r="H6799" s="28">
        <v>3</v>
      </c>
      <c r="I6799" s="28">
        <v>0.48000000000000004</v>
      </c>
      <c r="J6799" s="28">
        <v>0.37189570794098759</v>
      </c>
      <c r="K6799" s="28">
        <v>2</v>
      </c>
      <c r="L6799" s="28">
        <v>4375</v>
      </c>
      <c r="M6799" s="29">
        <v>1</v>
      </c>
    </row>
    <row r="6800" spans="1:13" x14ac:dyDescent="0.3">
      <c r="A6800">
        <v>6796</v>
      </c>
      <c r="B6800" s="29">
        <v>2016</v>
      </c>
      <c r="C6800" s="27">
        <v>42654</v>
      </c>
      <c r="D6800" s="28">
        <v>6.9907904485964067E-3</v>
      </c>
      <c r="E6800" s="28">
        <v>1</v>
      </c>
      <c r="F6800" s="27">
        <v>43019</v>
      </c>
      <c r="G6800" s="28">
        <v>0.96089777711001245</v>
      </c>
      <c r="H6800" s="28">
        <v>3</v>
      </c>
      <c r="I6800" s="28">
        <v>0.48000000000000004</v>
      </c>
      <c r="J6800" s="28">
        <v>0.91480642179381466</v>
      </c>
      <c r="K6800" s="28">
        <v>5</v>
      </c>
      <c r="L6800" s="28">
        <v>6250</v>
      </c>
      <c r="M6800" s="29">
        <v>2</v>
      </c>
    </row>
    <row r="6801" spans="1:13" x14ac:dyDescent="0.3">
      <c r="A6801">
        <v>6797</v>
      </c>
      <c r="B6801" s="29">
        <v>2016</v>
      </c>
      <c r="C6801" s="27">
        <v>42372</v>
      </c>
      <c r="D6801" s="28">
        <v>0.82728637472262123</v>
      </c>
      <c r="E6801" s="28">
        <v>3</v>
      </c>
      <c r="F6801" s="27">
        <v>43468</v>
      </c>
      <c r="G6801" s="28">
        <v>0.67395607618426201</v>
      </c>
      <c r="H6801" s="28">
        <v>3</v>
      </c>
      <c r="I6801" s="28">
        <v>0.48000000000000004</v>
      </c>
      <c r="J6801" s="28">
        <v>1.2201074650108445E-2</v>
      </c>
      <c r="K6801" s="28">
        <v>1</v>
      </c>
      <c r="L6801" s="28">
        <v>3750</v>
      </c>
      <c r="M6801" s="29">
        <v>2</v>
      </c>
    </row>
    <row r="6802" spans="1:13" x14ac:dyDescent="0.3">
      <c r="A6802">
        <v>6798</v>
      </c>
      <c r="B6802" s="29">
        <v>2016</v>
      </c>
      <c r="C6802" s="27">
        <v>42425</v>
      </c>
      <c r="D6802" s="28">
        <v>0.51601374598868233</v>
      </c>
      <c r="E6802" s="28">
        <v>3</v>
      </c>
      <c r="F6802" s="27">
        <v>43521</v>
      </c>
      <c r="G6802" s="28">
        <v>0.41980951092884755</v>
      </c>
      <c r="H6802" s="28">
        <v>2</v>
      </c>
      <c r="I6802" s="28">
        <v>0.4</v>
      </c>
      <c r="J6802" s="28">
        <v>0.46894173149726259</v>
      </c>
      <c r="K6802" s="28">
        <v>3</v>
      </c>
      <c r="L6802" s="28">
        <v>5000</v>
      </c>
      <c r="M6802" s="29">
        <v>1</v>
      </c>
    </row>
    <row r="6803" spans="1:13" x14ac:dyDescent="0.3">
      <c r="A6803">
        <v>6799</v>
      </c>
      <c r="B6803" s="29">
        <v>2016</v>
      </c>
      <c r="C6803" s="27">
        <v>42614</v>
      </c>
      <c r="D6803" s="28">
        <v>0.42049999162794138</v>
      </c>
      <c r="E6803" s="28">
        <v>2</v>
      </c>
      <c r="F6803" s="27">
        <v>43344</v>
      </c>
      <c r="G6803" s="28">
        <v>3.9094772753085705E-2</v>
      </c>
      <c r="H6803" s="28">
        <v>1</v>
      </c>
      <c r="I6803" s="28">
        <v>0.32</v>
      </c>
      <c r="J6803" s="28">
        <v>0.86964555739185223</v>
      </c>
      <c r="K6803" s="28">
        <v>5</v>
      </c>
      <c r="L6803" s="28">
        <v>6250</v>
      </c>
      <c r="M6803" s="29">
        <v>1</v>
      </c>
    </row>
    <row r="6804" spans="1:13" x14ac:dyDescent="0.3">
      <c r="A6804">
        <v>6800</v>
      </c>
      <c r="B6804" s="29">
        <v>2016</v>
      </c>
      <c r="C6804" s="27">
        <v>42576</v>
      </c>
      <c r="D6804" s="28">
        <v>0.92038230636219598</v>
      </c>
      <c r="E6804" s="28">
        <v>3</v>
      </c>
      <c r="F6804" s="27">
        <v>43671</v>
      </c>
      <c r="G6804" s="28">
        <v>0.45930426185425455</v>
      </c>
      <c r="H6804" s="28">
        <v>2</v>
      </c>
      <c r="I6804" s="28">
        <v>0.4</v>
      </c>
      <c r="J6804" s="28">
        <v>0.97453940202421885</v>
      </c>
      <c r="K6804" s="28">
        <v>5</v>
      </c>
      <c r="L6804" s="28">
        <v>6250</v>
      </c>
      <c r="M6804" s="29">
        <v>2</v>
      </c>
    </row>
    <row r="6805" spans="1:13" x14ac:dyDescent="0.3">
      <c r="A6805">
        <v>6801</v>
      </c>
      <c r="B6805" s="29">
        <v>2016</v>
      </c>
      <c r="C6805" s="27">
        <v>42552</v>
      </c>
      <c r="D6805" s="28">
        <v>0.5799119810353317</v>
      </c>
      <c r="E6805" s="28">
        <v>3</v>
      </c>
      <c r="F6805" s="27">
        <v>43647</v>
      </c>
      <c r="G6805" s="28">
        <v>0.65878828176238169</v>
      </c>
      <c r="H6805" s="28">
        <v>3</v>
      </c>
      <c r="I6805" s="28">
        <v>0.48000000000000004</v>
      </c>
      <c r="J6805" s="28">
        <v>7.2899151152783337E-2</v>
      </c>
      <c r="K6805" s="28">
        <v>1</v>
      </c>
      <c r="L6805" s="28">
        <v>3750</v>
      </c>
      <c r="M6805" s="29">
        <v>0</v>
      </c>
    </row>
    <row r="6806" spans="1:13" x14ac:dyDescent="0.3">
      <c r="A6806">
        <v>6802</v>
      </c>
      <c r="B6806" s="29">
        <v>2016</v>
      </c>
      <c r="C6806" s="27">
        <v>42569</v>
      </c>
      <c r="D6806" s="28">
        <v>2.6976215233656453E-2</v>
      </c>
      <c r="E6806" s="28">
        <v>1</v>
      </c>
      <c r="F6806" s="27">
        <v>42934</v>
      </c>
      <c r="G6806" s="28">
        <v>0.76191983740298952</v>
      </c>
      <c r="H6806" s="28">
        <v>3</v>
      </c>
      <c r="I6806" s="28">
        <v>0.48000000000000004</v>
      </c>
      <c r="J6806" s="28">
        <v>0.33754786870744036</v>
      </c>
      <c r="K6806" s="28">
        <v>2</v>
      </c>
      <c r="L6806" s="28">
        <v>4375</v>
      </c>
      <c r="M6806" s="29">
        <v>0</v>
      </c>
    </row>
    <row r="6807" spans="1:13" x14ac:dyDescent="0.3">
      <c r="A6807">
        <v>6803</v>
      </c>
      <c r="B6807" s="29">
        <v>2016</v>
      </c>
      <c r="C6807" s="27">
        <v>42413</v>
      </c>
      <c r="D6807" s="28">
        <v>0.86561517555907475</v>
      </c>
      <c r="E6807" s="28">
        <v>3</v>
      </c>
      <c r="F6807" s="27">
        <v>43509</v>
      </c>
      <c r="G6807" s="28">
        <v>7.8936981235657289E-2</v>
      </c>
      <c r="H6807" s="28">
        <v>1</v>
      </c>
      <c r="I6807" s="28">
        <v>0.32</v>
      </c>
      <c r="J6807" s="28">
        <v>0.87713092207734944</v>
      </c>
      <c r="K6807" s="28">
        <v>5</v>
      </c>
      <c r="L6807" s="28">
        <v>6250</v>
      </c>
      <c r="M6807" s="29">
        <v>0</v>
      </c>
    </row>
    <row r="6808" spans="1:13" x14ac:dyDescent="0.3">
      <c r="A6808">
        <v>6804</v>
      </c>
      <c r="B6808" s="29">
        <v>2016</v>
      </c>
      <c r="C6808" s="27">
        <v>42723</v>
      </c>
      <c r="D6808" s="28">
        <v>0.24091414358328944</v>
      </c>
      <c r="E6808" s="28">
        <v>1</v>
      </c>
      <c r="F6808" s="27">
        <v>43088</v>
      </c>
      <c r="G6808" s="28">
        <v>0.34687900520351667</v>
      </c>
      <c r="H6808" s="28">
        <v>2</v>
      </c>
      <c r="I6808" s="28">
        <v>0.4</v>
      </c>
      <c r="J6808" s="28">
        <v>0.17269037255660658</v>
      </c>
      <c r="K6808" s="28">
        <v>1</v>
      </c>
      <c r="L6808" s="28">
        <v>3750</v>
      </c>
      <c r="M6808" s="29">
        <v>0</v>
      </c>
    </row>
    <row r="6809" spans="1:13" x14ac:dyDescent="0.3">
      <c r="A6809">
        <v>6805</v>
      </c>
      <c r="B6809" s="29">
        <v>2016</v>
      </c>
      <c r="C6809" s="27">
        <v>42591</v>
      </c>
      <c r="D6809" s="28">
        <v>1.7526628363928265E-2</v>
      </c>
      <c r="E6809" s="28">
        <v>1</v>
      </c>
      <c r="F6809" s="27">
        <v>42956</v>
      </c>
      <c r="G6809" s="28">
        <v>8.8185192262517864E-2</v>
      </c>
      <c r="H6809" s="28">
        <v>1</v>
      </c>
      <c r="I6809" s="28">
        <v>0.32</v>
      </c>
      <c r="J6809" s="28">
        <v>0.40445931125768597</v>
      </c>
      <c r="K6809" s="28">
        <v>2</v>
      </c>
      <c r="L6809" s="28">
        <v>4375</v>
      </c>
      <c r="M6809" s="29">
        <v>0</v>
      </c>
    </row>
    <row r="6810" spans="1:13" x14ac:dyDescent="0.3">
      <c r="A6810">
        <v>6806</v>
      </c>
      <c r="B6810" s="29">
        <v>2016</v>
      </c>
      <c r="C6810" s="27">
        <v>42472</v>
      </c>
      <c r="D6810" s="28">
        <v>0.55954802099106338</v>
      </c>
      <c r="E6810" s="28">
        <v>3</v>
      </c>
      <c r="F6810" s="27">
        <v>43567</v>
      </c>
      <c r="G6810" s="28">
        <v>0.90118359918592772</v>
      </c>
      <c r="H6810" s="28">
        <v>3</v>
      </c>
      <c r="I6810" s="28">
        <v>0.48000000000000004</v>
      </c>
      <c r="J6810" s="28">
        <v>0.21290980895106626</v>
      </c>
      <c r="K6810" s="28">
        <v>2</v>
      </c>
      <c r="L6810" s="28">
        <v>4375</v>
      </c>
      <c r="M6810" s="29">
        <v>3</v>
      </c>
    </row>
    <row r="6811" spans="1:13" x14ac:dyDescent="0.3">
      <c r="A6811">
        <v>6807</v>
      </c>
      <c r="B6811" s="29">
        <v>2016</v>
      </c>
      <c r="C6811" s="27">
        <v>42381</v>
      </c>
      <c r="D6811" s="28">
        <v>0.66566997406182626</v>
      </c>
      <c r="E6811" s="28">
        <v>3</v>
      </c>
      <c r="F6811" s="27">
        <v>43477</v>
      </c>
      <c r="G6811" s="28">
        <v>0.39615934048544688</v>
      </c>
      <c r="H6811" s="28">
        <v>2</v>
      </c>
      <c r="I6811" s="28">
        <v>0.4</v>
      </c>
      <c r="J6811" s="28">
        <v>0.72393351080821677</v>
      </c>
      <c r="K6811" s="28">
        <v>5</v>
      </c>
      <c r="L6811" s="28">
        <v>6250</v>
      </c>
      <c r="M6811" s="29">
        <v>0</v>
      </c>
    </row>
    <row r="6812" spans="1:13" x14ac:dyDescent="0.3">
      <c r="A6812">
        <v>6808</v>
      </c>
      <c r="B6812" s="29">
        <v>2016</v>
      </c>
      <c r="C6812" s="27">
        <v>42566</v>
      </c>
      <c r="D6812" s="28">
        <v>0.12838529296928369</v>
      </c>
      <c r="E6812" s="28">
        <v>1</v>
      </c>
      <c r="F6812" s="27">
        <v>42931</v>
      </c>
      <c r="G6812" s="28">
        <v>0.9338454279733206</v>
      </c>
      <c r="H6812" s="28">
        <v>3</v>
      </c>
      <c r="I6812" s="28">
        <v>0.48000000000000004</v>
      </c>
      <c r="J6812" s="28">
        <v>0.39481026405223729</v>
      </c>
      <c r="K6812" s="28">
        <v>2</v>
      </c>
      <c r="L6812" s="28">
        <v>4375</v>
      </c>
      <c r="M6812" s="29">
        <v>0</v>
      </c>
    </row>
    <row r="6813" spans="1:13" x14ac:dyDescent="0.3">
      <c r="A6813">
        <v>6809</v>
      </c>
      <c r="B6813" s="29">
        <v>2016</v>
      </c>
      <c r="C6813" s="27">
        <v>42597</v>
      </c>
      <c r="D6813" s="28">
        <v>0.25903429986251214</v>
      </c>
      <c r="E6813" s="28">
        <v>2</v>
      </c>
      <c r="F6813" s="27">
        <v>43327</v>
      </c>
      <c r="G6813" s="28">
        <v>0.15520873787711609</v>
      </c>
      <c r="H6813" s="28">
        <v>1</v>
      </c>
      <c r="I6813" s="28">
        <v>0.32</v>
      </c>
      <c r="J6813" s="28">
        <v>0.75837401865179266</v>
      </c>
      <c r="K6813" s="28">
        <v>5</v>
      </c>
      <c r="L6813" s="28">
        <v>6250</v>
      </c>
      <c r="M6813" s="29">
        <v>0</v>
      </c>
    </row>
    <row r="6814" spans="1:13" x14ac:dyDescent="0.3">
      <c r="A6814">
        <v>6810</v>
      </c>
      <c r="B6814" s="29">
        <v>2016</v>
      </c>
      <c r="C6814" s="27">
        <v>42479</v>
      </c>
      <c r="D6814" s="28">
        <v>0.94364284165971535</v>
      </c>
      <c r="E6814" s="28">
        <v>3</v>
      </c>
      <c r="F6814" s="27">
        <v>43574</v>
      </c>
      <c r="G6814" s="28">
        <v>0.68049650528859251</v>
      </c>
      <c r="H6814" s="28">
        <v>3</v>
      </c>
      <c r="I6814" s="28">
        <v>0.48000000000000004</v>
      </c>
      <c r="J6814" s="28">
        <v>0.38045524643359685</v>
      </c>
      <c r="K6814" s="28">
        <v>2</v>
      </c>
      <c r="L6814" s="28">
        <v>4375</v>
      </c>
      <c r="M6814" s="29">
        <v>2</v>
      </c>
    </row>
    <row r="6815" spans="1:13" x14ac:dyDescent="0.3">
      <c r="A6815">
        <v>6811</v>
      </c>
      <c r="B6815" s="29">
        <v>2016</v>
      </c>
      <c r="C6815" s="27">
        <v>42397</v>
      </c>
      <c r="D6815" s="28">
        <v>0.30360237719767658</v>
      </c>
      <c r="E6815" s="28">
        <v>2</v>
      </c>
      <c r="F6815" s="27">
        <v>43128</v>
      </c>
      <c r="G6815" s="28">
        <v>6.7037167933130748E-2</v>
      </c>
      <c r="H6815" s="28">
        <v>1</v>
      </c>
      <c r="I6815" s="28">
        <v>0.32</v>
      </c>
      <c r="J6815" s="28">
        <v>0.81342235933814222</v>
      </c>
      <c r="K6815" s="28">
        <v>5</v>
      </c>
      <c r="L6815" s="28">
        <v>6250</v>
      </c>
      <c r="M6815" s="29">
        <v>0</v>
      </c>
    </row>
    <row r="6816" spans="1:13" x14ac:dyDescent="0.3">
      <c r="A6816">
        <v>6812</v>
      </c>
      <c r="B6816">
        <v>2016</v>
      </c>
      <c r="C6816" s="27">
        <v>42657</v>
      </c>
      <c r="D6816" s="28">
        <v>0.31007315123535606</v>
      </c>
      <c r="E6816" s="28">
        <v>2</v>
      </c>
      <c r="F6816" s="27">
        <v>43387</v>
      </c>
      <c r="G6816" s="28">
        <v>0.62966251659024974</v>
      </c>
      <c r="H6816" s="28">
        <v>3</v>
      </c>
      <c r="I6816" s="28">
        <v>0.48000000000000004</v>
      </c>
      <c r="J6816" s="28">
        <v>0.58648791497845565</v>
      </c>
      <c r="K6816" s="28">
        <v>3</v>
      </c>
      <c r="L6816" s="28">
        <v>5000</v>
      </c>
      <c r="M6816" s="29">
        <v>2</v>
      </c>
    </row>
    <row r="6817" spans="1:13" x14ac:dyDescent="0.3">
      <c r="A6817">
        <v>6813</v>
      </c>
      <c r="B6817" s="29">
        <v>2016</v>
      </c>
      <c r="C6817" s="27">
        <v>42680</v>
      </c>
      <c r="D6817" s="28">
        <v>0.2022556698396446</v>
      </c>
      <c r="E6817" s="28">
        <v>1</v>
      </c>
      <c r="F6817" s="27">
        <v>43045</v>
      </c>
      <c r="G6817" s="28">
        <v>0.15183033734214457</v>
      </c>
      <c r="H6817" s="28">
        <v>1</v>
      </c>
      <c r="I6817" s="28">
        <v>0.32</v>
      </c>
      <c r="J6817" s="28">
        <v>0.88068603747017915</v>
      </c>
      <c r="K6817" s="28">
        <v>5</v>
      </c>
      <c r="L6817" s="28">
        <v>6250</v>
      </c>
      <c r="M6817" s="29">
        <v>0</v>
      </c>
    </row>
    <row r="6818" spans="1:13" x14ac:dyDescent="0.3">
      <c r="A6818">
        <v>6814</v>
      </c>
      <c r="B6818" s="29">
        <v>2016</v>
      </c>
      <c r="C6818" s="27">
        <v>42603</v>
      </c>
      <c r="D6818" s="28">
        <v>3.916927048577834E-2</v>
      </c>
      <c r="E6818" s="28">
        <v>1</v>
      </c>
      <c r="F6818" s="27">
        <v>42968</v>
      </c>
      <c r="G6818" s="28">
        <v>0.66049442622356613</v>
      </c>
      <c r="H6818" s="28">
        <v>3</v>
      </c>
      <c r="I6818" s="28">
        <v>0.48000000000000004</v>
      </c>
      <c r="J6818" s="28">
        <v>3.6482968287616213E-2</v>
      </c>
      <c r="K6818" s="28">
        <v>1</v>
      </c>
      <c r="L6818" s="28">
        <v>3750</v>
      </c>
      <c r="M6818" s="29">
        <v>1</v>
      </c>
    </row>
    <row r="6819" spans="1:13" x14ac:dyDescent="0.3">
      <c r="A6819">
        <v>6815</v>
      </c>
      <c r="B6819" s="29">
        <v>2016</v>
      </c>
      <c r="C6819" s="27">
        <v>42439</v>
      </c>
      <c r="D6819" s="28">
        <v>0.19779158045949741</v>
      </c>
      <c r="E6819" s="28">
        <v>1</v>
      </c>
      <c r="F6819" s="27">
        <v>42804</v>
      </c>
      <c r="G6819" s="28">
        <v>0.7115293373065692</v>
      </c>
      <c r="H6819" s="28">
        <v>3</v>
      </c>
      <c r="I6819" s="28">
        <v>0.48000000000000004</v>
      </c>
      <c r="J6819" s="28">
        <v>0.95702460587999305</v>
      </c>
      <c r="K6819" s="28">
        <v>5</v>
      </c>
      <c r="L6819" s="28">
        <v>6250</v>
      </c>
      <c r="M6819" s="29">
        <v>2</v>
      </c>
    </row>
    <row r="6820" spans="1:13" x14ac:dyDescent="0.3">
      <c r="A6820">
        <v>6816</v>
      </c>
      <c r="B6820" s="29">
        <v>2016</v>
      </c>
      <c r="C6820" s="27">
        <v>42562</v>
      </c>
      <c r="D6820" s="28">
        <v>7.6321308671403298E-2</v>
      </c>
      <c r="E6820" s="28">
        <v>1</v>
      </c>
      <c r="F6820" s="27">
        <v>42927</v>
      </c>
      <c r="G6820" s="28">
        <v>0.25343359096722196</v>
      </c>
      <c r="H6820" s="28">
        <v>1</v>
      </c>
      <c r="I6820" s="28">
        <v>0.32</v>
      </c>
      <c r="J6820" s="28">
        <v>0.11414433164335847</v>
      </c>
      <c r="K6820" s="28">
        <v>1</v>
      </c>
      <c r="L6820" s="28">
        <v>3750</v>
      </c>
      <c r="M6820" s="29">
        <v>0</v>
      </c>
    </row>
    <row r="6821" spans="1:13" x14ac:dyDescent="0.3">
      <c r="A6821">
        <v>6817</v>
      </c>
      <c r="B6821" s="29">
        <v>2016</v>
      </c>
      <c r="C6821" s="27">
        <v>42395</v>
      </c>
      <c r="D6821" s="28">
        <v>0.58997660727591983</v>
      </c>
      <c r="E6821" s="28">
        <v>3</v>
      </c>
      <c r="F6821" s="27">
        <v>43491</v>
      </c>
      <c r="G6821" s="28">
        <v>0.67647727191759233</v>
      </c>
      <c r="H6821" s="28">
        <v>3</v>
      </c>
      <c r="I6821" s="28">
        <v>0.48000000000000004</v>
      </c>
      <c r="J6821" s="28">
        <v>0.85106673533566157</v>
      </c>
      <c r="K6821" s="28">
        <v>5</v>
      </c>
      <c r="L6821" s="28">
        <v>6250</v>
      </c>
      <c r="M6821" s="29">
        <v>1</v>
      </c>
    </row>
    <row r="6822" spans="1:13" x14ac:dyDescent="0.3">
      <c r="A6822">
        <v>6818</v>
      </c>
      <c r="B6822" s="29">
        <v>2016</v>
      </c>
      <c r="C6822" s="27">
        <v>42686</v>
      </c>
      <c r="D6822" s="28">
        <v>0.14722659642672775</v>
      </c>
      <c r="E6822" s="28">
        <v>1</v>
      </c>
      <c r="F6822" s="27">
        <v>43051</v>
      </c>
      <c r="G6822" s="28">
        <v>0.6530685902072777</v>
      </c>
      <c r="H6822" s="28">
        <v>3</v>
      </c>
      <c r="I6822" s="28">
        <v>0.48000000000000004</v>
      </c>
      <c r="J6822" s="28">
        <v>0.58725004535714065</v>
      </c>
      <c r="K6822" s="28">
        <v>3</v>
      </c>
      <c r="L6822" s="28">
        <v>5000</v>
      </c>
      <c r="M6822" s="29">
        <v>1</v>
      </c>
    </row>
    <row r="6823" spans="1:13" x14ac:dyDescent="0.3">
      <c r="A6823">
        <v>6819</v>
      </c>
      <c r="B6823" s="29">
        <v>2016</v>
      </c>
      <c r="C6823" s="27">
        <v>42450</v>
      </c>
      <c r="D6823" s="28">
        <v>0.452611725620929</v>
      </c>
      <c r="E6823" s="28">
        <v>3</v>
      </c>
      <c r="F6823" s="27">
        <v>43545</v>
      </c>
      <c r="G6823" s="28">
        <v>0.63359426778575689</v>
      </c>
      <c r="H6823" s="28">
        <v>3</v>
      </c>
      <c r="I6823" s="28">
        <v>0.48000000000000004</v>
      </c>
      <c r="J6823" s="28">
        <v>8.899435080570306E-2</v>
      </c>
      <c r="K6823" s="28">
        <v>1</v>
      </c>
      <c r="L6823" s="28">
        <v>3750</v>
      </c>
      <c r="M6823" s="29">
        <v>3</v>
      </c>
    </row>
    <row r="6824" spans="1:13" x14ac:dyDescent="0.3">
      <c r="A6824">
        <v>6820</v>
      </c>
      <c r="B6824" s="29">
        <v>2016</v>
      </c>
      <c r="C6824" s="27">
        <v>42606</v>
      </c>
      <c r="D6824" s="28">
        <v>0.64785579134866811</v>
      </c>
      <c r="E6824" s="28">
        <v>3</v>
      </c>
      <c r="F6824" s="27">
        <v>43701</v>
      </c>
      <c r="G6824" s="28">
        <v>0.2910632412495634</v>
      </c>
      <c r="H6824" s="28">
        <v>2</v>
      </c>
      <c r="I6824" s="28">
        <v>0.4</v>
      </c>
      <c r="J6824" s="28">
        <v>3.2201071830991634E-2</v>
      </c>
      <c r="K6824" s="28">
        <v>1</v>
      </c>
      <c r="L6824" s="28">
        <v>3750</v>
      </c>
      <c r="M6824" s="29">
        <v>1</v>
      </c>
    </row>
    <row r="6825" spans="1:13" x14ac:dyDescent="0.3">
      <c r="A6825">
        <v>6821</v>
      </c>
      <c r="B6825" s="29">
        <v>2016</v>
      </c>
      <c r="C6825" s="27">
        <v>42444</v>
      </c>
      <c r="D6825" s="28">
        <v>0.99536992069696661</v>
      </c>
      <c r="E6825" s="28">
        <v>3</v>
      </c>
      <c r="F6825" s="27">
        <v>43539</v>
      </c>
      <c r="G6825" s="28">
        <v>0.32226319665081393</v>
      </c>
      <c r="H6825" s="28">
        <v>2</v>
      </c>
      <c r="I6825" s="28">
        <v>0.4</v>
      </c>
      <c r="J6825" s="28">
        <v>0.80498763606374291</v>
      </c>
      <c r="K6825" s="28">
        <v>5</v>
      </c>
      <c r="L6825" s="28">
        <v>6250</v>
      </c>
      <c r="M6825" s="29">
        <v>1</v>
      </c>
    </row>
    <row r="6826" spans="1:13" x14ac:dyDescent="0.3">
      <c r="A6826">
        <v>6822</v>
      </c>
      <c r="B6826" s="29">
        <v>2016</v>
      </c>
      <c r="C6826" s="27">
        <v>42454</v>
      </c>
      <c r="D6826" s="28">
        <v>0.29592085614476971</v>
      </c>
      <c r="E6826" s="28">
        <v>2</v>
      </c>
      <c r="F6826" s="27">
        <v>43184</v>
      </c>
      <c r="G6826" s="28">
        <v>0.94004302647961291</v>
      </c>
      <c r="H6826" s="28">
        <v>3</v>
      </c>
      <c r="I6826" s="28">
        <v>0.48000000000000004</v>
      </c>
      <c r="J6826" s="28">
        <v>1.4415919814392275E-4</v>
      </c>
      <c r="K6826" s="28">
        <v>1</v>
      </c>
      <c r="L6826" s="28">
        <v>3750</v>
      </c>
      <c r="M6826" s="29">
        <v>1</v>
      </c>
    </row>
    <row r="6827" spans="1:13" x14ac:dyDescent="0.3">
      <c r="A6827">
        <v>6823</v>
      </c>
      <c r="B6827" s="29">
        <v>2016</v>
      </c>
      <c r="C6827" s="27">
        <v>42473</v>
      </c>
      <c r="D6827" s="28">
        <v>0.88243199256761029</v>
      </c>
      <c r="E6827" s="28">
        <v>3</v>
      </c>
      <c r="F6827" s="27">
        <v>43568</v>
      </c>
      <c r="G6827" s="28">
        <v>0.4344425438575894</v>
      </c>
      <c r="H6827" s="28">
        <v>2</v>
      </c>
      <c r="I6827" s="28">
        <v>0.4</v>
      </c>
      <c r="J6827" s="28">
        <v>0.29190801553241941</v>
      </c>
      <c r="K6827" s="28">
        <v>2</v>
      </c>
      <c r="L6827" s="28">
        <v>4375</v>
      </c>
      <c r="M6827" s="29">
        <v>0</v>
      </c>
    </row>
    <row r="6828" spans="1:13" x14ac:dyDescent="0.3">
      <c r="A6828">
        <v>6824</v>
      </c>
      <c r="B6828" s="29">
        <v>2016</v>
      </c>
      <c r="C6828" s="27">
        <v>42482</v>
      </c>
      <c r="D6828" s="28">
        <v>0.60337857394956207</v>
      </c>
      <c r="E6828" s="28">
        <v>3</v>
      </c>
      <c r="F6828" s="27">
        <v>43577</v>
      </c>
      <c r="G6828" s="28">
        <v>0.25380878489743364</v>
      </c>
      <c r="H6828" s="28">
        <v>1</v>
      </c>
      <c r="I6828" s="28">
        <v>0.32</v>
      </c>
      <c r="J6828" s="28">
        <v>0.25815245403438247</v>
      </c>
      <c r="K6828" s="28">
        <v>2</v>
      </c>
      <c r="L6828" s="28">
        <v>4375</v>
      </c>
      <c r="M6828" s="29">
        <v>2</v>
      </c>
    </row>
    <row r="6829" spans="1:13" x14ac:dyDescent="0.3">
      <c r="A6829">
        <v>6825</v>
      </c>
      <c r="B6829" s="29">
        <v>2016</v>
      </c>
      <c r="C6829" s="27">
        <v>42370</v>
      </c>
      <c r="D6829" s="28">
        <v>0.97363768107922954</v>
      </c>
      <c r="E6829" s="28">
        <v>3</v>
      </c>
      <c r="F6829" s="27">
        <v>43466</v>
      </c>
      <c r="G6829" s="28">
        <v>0.85447255254693388</v>
      </c>
      <c r="H6829" s="28">
        <v>3</v>
      </c>
      <c r="I6829" s="28">
        <v>0.48000000000000004</v>
      </c>
      <c r="J6829" s="28">
        <v>0.21454840424663957</v>
      </c>
      <c r="K6829" s="28">
        <v>2</v>
      </c>
      <c r="L6829" s="28">
        <v>4375</v>
      </c>
      <c r="M6829" s="29">
        <v>2</v>
      </c>
    </row>
    <row r="6830" spans="1:13" x14ac:dyDescent="0.3">
      <c r="A6830">
        <v>6826</v>
      </c>
      <c r="B6830" s="29">
        <v>2016</v>
      </c>
      <c r="C6830" s="27">
        <v>42422</v>
      </c>
      <c r="D6830" s="28">
        <v>0.33196099576518345</v>
      </c>
      <c r="E6830" s="28">
        <v>2</v>
      </c>
      <c r="F6830" s="27">
        <v>43153</v>
      </c>
      <c r="G6830" s="28">
        <v>0.73026027321040521</v>
      </c>
      <c r="H6830" s="28">
        <v>3</v>
      </c>
      <c r="I6830" s="28">
        <v>0.48000000000000004</v>
      </c>
      <c r="J6830" s="28">
        <v>0.88306154326702924</v>
      </c>
      <c r="K6830" s="28">
        <v>5</v>
      </c>
      <c r="L6830" s="28">
        <v>6250</v>
      </c>
      <c r="M6830" s="29">
        <v>0</v>
      </c>
    </row>
    <row r="6831" spans="1:13" x14ac:dyDescent="0.3">
      <c r="A6831">
        <v>6827</v>
      </c>
      <c r="B6831" s="29">
        <v>2016</v>
      </c>
      <c r="C6831" s="27">
        <v>42721</v>
      </c>
      <c r="D6831" s="28">
        <v>0.32894150018750468</v>
      </c>
      <c r="E6831" s="28">
        <v>2</v>
      </c>
      <c r="F6831" s="27">
        <v>43451</v>
      </c>
      <c r="G6831" s="28">
        <v>0.17071706418354615</v>
      </c>
      <c r="H6831" s="28">
        <v>1</v>
      </c>
      <c r="I6831" s="28">
        <v>0.32</v>
      </c>
      <c r="J6831" s="28">
        <v>0.60150002469119168</v>
      </c>
      <c r="K6831" s="28">
        <v>4</v>
      </c>
      <c r="L6831" s="28">
        <v>5625</v>
      </c>
      <c r="M6831" s="29">
        <v>0</v>
      </c>
    </row>
    <row r="6832" spans="1:13" x14ac:dyDescent="0.3">
      <c r="A6832">
        <v>6828</v>
      </c>
      <c r="B6832" s="29">
        <v>2016</v>
      </c>
      <c r="C6832" s="27">
        <v>42705</v>
      </c>
      <c r="D6832" s="28">
        <v>0.23160424181358008</v>
      </c>
      <c r="E6832" s="28">
        <v>1</v>
      </c>
      <c r="F6832" s="27">
        <v>43070</v>
      </c>
      <c r="G6832" s="28">
        <v>6.6036261151711462E-2</v>
      </c>
      <c r="H6832" s="28">
        <v>1</v>
      </c>
      <c r="I6832" s="28">
        <v>0.32</v>
      </c>
      <c r="J6832" s="28">
        <v>0.48432618995572074</v>
      </c>
      <c r="K6832" s="28">
        <v>3</v>
      </c>
      <c r="L6832" s="28">
        <v>5000</v>
      </c>
      <c r="M6832" s="29">
        <v>3</v>
      </c>
    </row>
    <row r="6833" spans="1:13" x14ac:dyDescent="0.3">
      <c r="A6833">
        <v>6829</v>
      </c>
      <c r="B6833" s="29">
        <v>2016</v>
      </c>
      <c r="C6833" s="27">
        <v>42552</v>
      </c>
      <c r="D6833" s="28">
        <v>0.16671197496329759</v>
      </c>
      <c r="E6833" s="28">
        <v>1</v>
      </c>
      <c r="F6833" s="27">
        <v>42917</v>
      </c>
      <c r="G6833" s="28">
        <v>0.90980462820100039</v>
      </c>
      <c r="H6833" s="28">
        <v>3</v>
      </c>
      <c r="I6833" s="28">
        <v>0.48000000000000004</v>
      </c>
      <c r="J6833" s="28">
        <v>0.49043581485334187</v>
      </c>
      <c r="K6833" s="28">
        <v>3</v>
      </c>
      <c r="L6833" s="28">
        <v>5000</v>
      </c>
      <c r="M6833" s="29">
        <v>0</v>
      </c>
    </row>
    <row r="6834" spans="1:13" x14ac:dyDescent="0.3">
      <c r="A6834">
        <v>6830</v>
      </c>
      <c r="B6834" s="29">
        <v>2016</v>
      </c>
      <c r="C6834" s="27">
        <v>42587</v>
      </c>
      <c r="D6834" s="28">
        <v>2.9721148791090002E-2</v>
      </c>
      <c r="E6834" s="28">
        <v>1</v>
      </c>
      <c r="F6834" s="27">
        <v>42952</v>
      </c>
      <c r="G6834" s="28">
        <v>0.16925951628683755</v>
      </c>
      <c r="H6834" s="28">
        <v>1</v>
      </c>
      <c r="I6834" s="28">
        <v>0.32</v>
      </c>
      <c r="J6834" s="28">
        <v>7.0804219536459767E-2</v>
      </c>
      <c r="K6834" s="28">
        <v>1</v>
      </c>
      <c r="L6834" s="28">
        <v>3750</v>
      </c>
      <c r="M6834" s="29">
        <v>0</v>
      </c>
    </row>
    <row r="6835" spans="1:13" x14ac:dyDescent="0.3">
      <c r="A6835">
        <v>6831</v>
      </c>
      <c r="B6835" s="29">
        <v>2016</v>
      </c>
      <c r="C6835" s="27">
        <v>42468</v>
      </c>
      <c r="D6835" s="28">
        <v>0.47207233860077114</v>
      </c>
      <c r="E6835" s="28">
        <v>3</v>
      </c>
      <c r="F6835" s="27">
        <v>43563</v>
      </c>
      <c r="G6835" s="28">
        <v>0.97062674696154383</v>
      </c>
      <c r="H6835" s="28">
        <v>3</v>
      </c>
      <c r="I6835" s="28">
        <v>0.48000000000000004</v>
      </c>
      <c r="J6835" s="28">
        <v>0.94159660711845783</v>
      </c>
      <c r="K6835" s="28">
        <v>5</v>
      </c>
      <c r="L6835" s="28">
        <v>6250</v>
      </c>
      <c r="M6835" s="29">
        <v>1</v>
      </c>
    </row>
    <row r="6836" spans="1:13" x14ac:dyDescent="0.3">
      <c r="A6836">
        <v>6832</v>
      </c>
      <c r="B6836" s="29">
        <v>2016</v>
      </c>
      <c r="C6836" s="27">
        <v>42563</v>
      </c>
      <c r="D6836" s="28">
        <v>0.30195337141630973</v>
      </c>
      <c r="E6836" s="28">
        <v>2</v>
      </c>
      <c r="F6836" s="27">
        <v>43293</v>
      </c>
      <c r="G6836" s="28">
        <v>0.22577990521689872</v>
      </c>
      <c r="H6836" s="28">
        <v>1</v>
      </c>
      <c r="I6836" s="28">
        <v>0.32</v>
      </c>
      <c r="J6836" s="28">
        <v>0.78735613500771473</v>
      </c>
      <c r="K6836" s="28">
        <v>5</v>
      </c>
      <c r="L6836" s="28">
        <v>6250</v>
      </c>
      <c r="M6836" s="29">
        <v>1</v>
      </c>
    </row>
    <row r="6837" spans="1:13" x14ac:dyDescent="0.3">
      <c r="A6837">
        <v>6833</v>
      </c>
      <c r="B6837" s="29">
        <v>2016</v>
      </c>
      <c r="C6837" s="27">
        <v>42725</v>
      </c>
      <c r="D6837" s="28">
        <v>0.19511050009903064</v>
      </c>
      <c r="E6837" s="28">
        <v>1</v>
      </c>
      <c r="F6837" s="27">
        <v>43090</v>
      </c>
      <c r="G6837" s="28">
        <v>0.15450791155824728</v>
      </c>
      <c r="H6837" s="28">
        <v>1</v>
      </c>
      <c r="I6837" s="28">
        <v>0.32</v>
      </c>
      <c r="J6837" s="28">
        <v>0.86987533634389402</v>
      </c>
      <c r="K6837" s="28">
        <v>5</v>
      </c>
      <c r="L6837" s="28">
        <v>6250</v>
      </c>
      <c r="M6837" s="29">
        <v>1</v>
      </c>
    </row>
    <row r="6838" spans="1:13" x14ac:dyDescent="0.3">
      <c r="A6838">
        <v>6834</v>
      </c>
      <c r="B6838" s="29">
        <v>2016</v>
      </c>
      <c r="C6838" s="27">
        <v>42704</v>
      </c>
      <c r="D6838" s="28">
        <v>0.66129491417823583</v>
      </c>
      <c r="E6838" s="28">
        <v>3</v>
      </c>
      <c r="F6838" s="27">
        <v>43799</v>
      </c>
      <c r="G6838" s="28">
        <v>0.10833173238477645</v>
      </c>
      <c r="H6838" s="28">
        <v>1</v>
      </c>
      <c r="I6838" s="28">
        <v>0.32</v>
      </c>
      <c r="J6838" s="28">
        <v>0.72451586347045849</v>
      </c>
      <c r="K6838" s="28">
        <v>5</v>
      </c>
      <c r="L6838" s="28">
        <v>6250</v>
      </c>
      <c r="M6838" s="29">
        <v>2</v>
      </c>
    </row>
    <row r="6839" spans="1:13" x14ac:dyDescent="0.3">
      <c r="A6839">
        <v>6835</v>
      </c>
      <c r="B6839" s="29">
        <v>2016</v>
      </c>
      <c r="C6839" s="27">
        <v>42726</v>
      </c>
      <c r="D6839" s="28">
        <v>0.18542031005064974</v>
      </c>
      <c r="E6839" s="28">
        <v>1</v>
      </c>
      <c r="F6839" s="27">
        <v>43091</v>
      </c>
      <c r="G6839" s="28">
        <v>3.7611922069472614E-3</v>
      </c>
      <c r="H6839" s="28">
        <v>1</v>
      </c>
      <c r="I6839" s="28">
        <v>0.32</v>
      </c>
      <c r="J6839" s="28">
        <v>0.90079676583748924</v>
      </c>
      <c r="K6839" s="28">
        <v>5</v>
      </c>
      <c r="L6839" s="28">
        <v>6250</v>
      </c>
      <c r="M6839" s="29">
        <v>1</v>
      </c>
    </row>
    <row r="6840" spans="1:13" x14ac:dyDescent="0.3">
      <c r="A6840">
        <v>6836</v>
      </c>
      <c r="B6840" s="29">
        <v>2016</v>
      </c>
      <c r="C6840" s="27">
        <v>42682</v>
      </c>
      <c r="D6840" s="28">
        <v>0.45137581347711042</v>
      </c>
      <c r="E6840" s="28">
        <v>3</v>
      </c>
      <c r="F6840" s="27">
        <v>43777</v>
      </c>
      <c r="G6840" s="28">
        <v>8.031554280996267E-2</v>
      </c>
      <c r="H6840" s="28">
        <v>1</v>
      </c>
      <c r="I6840" s="28">
        <v>0.32</v>
      </c>
      <c r="J6840" s="28">
        <v>0.51462925912472923</v>
      </c>
      <c r="K6840" s="28">
        <v>3</v>
      </c>
      <c r="L6840" s="28">
        <v>5000</v>
      </c>
      <c r="M6840" s="29">
        <v>1</v>
      </c>
    </row>
    <row r="6841" spans="1:13" x14ac:dyDescent="0.3">
      <c r="A6841">
        <v>6837</v>
      </c>
      <c r="B6841" s="29">
        <v>2016</v>
      </c>
      <c r="C6841" s="27">
        <v>42627</v>
      </c>
      <c r="D6841" s="28">
        <v>0.66061014211472535</v>
      </c>
      <c r="E6841" s="28">
        <v>3</v>
      </c>
      <c r="F6841" s="27">
        <v>43722</v>
      </c>
      <c r="G6841" s="28">
        <v>0.30506801683376883</v>
      </c>
      <c r="H6841" s="28">
        <v>2</v>
      </c>
      <c r="I6841" s="28">
        <v>0.4</v>
      </c>
      <c r="J6841" s="28">
        <v>0.60337654699713694</v>
      </c>
      <c r="K6841" s="28">
        <v>4</v>
      </c>
      <c r="L6841" s="28">
        <v>5625</v>
      </c>
      <c r="M6841" s="29">
        <v>2</v>
      </c>
    </row>
    <row r="6842" spans="1:13" x14ac:dyDescent="0.3">
      <c r="A6842">
        <v>6838</v>
      </c>
      <c r="B6842" s="29">
        <v>2016</v>
      </c>
      <c r="C6842" s="27">
        <v>42649</v>
      </c>
      <c r="D6842" s="28">
        <v>0.24169597783128283</v>
      </c>
      <c r="E6842" s="28">
        <v>1</v>
      </c>
      <c r="F6842" s="27">
        <v>43014</v>
      </c>
      <c r="G6842" s="28">
        <v>0.958022147105279</v>
      </c>
      <c r="H6842" s="28">
        <v>3</v>
      </c>
      <c r="I6842" s="28">
        <v>0.48000000000000004</v>
      </c>
      <c r="J6842" s="28">
        <v>0.70730389769412483</v>
      </c>
      <c r="K6842" s="28">
        <v>4</v>
      </c>
      <c r="L6842" s="28">
        <v>5625</v>
      </c>
      <c r="M6842" s="29">
        <v>0</v>
      </c>
    </row>
    <row r="6843" spans="1:13" x14ac:dyDescent="0.3">
      <c r="A6843">
        <v>6839</v>
      </c>
      <c r="B6843" s="29">
        <v>2016</v>
      </c>
      <c r="C6843" s="27">
        <v>42555</v>
      </c>
      <c r="D6843" s="28">
        <v>0.34922548311626556</v>
      </c>
      <c r="E6843" s="28">
        <v>2</v>
      </c>
      <c r="F6843" s="27">
        <v>43285</v>
      </c>
      <c r="G6843" s="28">
        <v>0.7147784130430449</v>
      </c>
      <c r="H6843" s="28">
        <v>3</v>
      </c>
      <c r="I6843" s="28">
        <v>0.48000000000000004</v>
      </c>
      <c r="J6843" s="28">
        <v>0.22969920055950122</v>
      </c>
      <c r="K6843" s="28">
        <v>2</v>
      </c>
      <c r="L6843" s="28">
        <v>4375</v>
      </c>
      <c r="M6843" s="29">
        <v>1</v>
      </c>
    </row>
    <row r="6844" spans="1:13" x14ac:dyDescent="0.3">
      <c r="A6844">
        <v>6840</v>
      </c>
      <c r="B6844" s="29">
        <v>2016</v>
      </c>
      <c r="C6844" s="27">
        <v>42597</v>
      </c>
      <c r="D6844" s="28">
        <v>0.67512698757860834</v>
      </c>
      <c r="E6844" s="28">
        <v>3</v>
      </c>
      <c r="F6844" s="27">
        <v>43692</v>
      </c>
      <c r="G6844" s="28">
        <v>0.46769282961947856</v>
      </c>
      <c r="H6844" s="28">
        <v>2</v>
      </c>
      <c r="I6844" s="28">
        <v>0.4</v>
      </c>
      <c r="J6844" s="28">
        <v>0.34373358942517973</v>
      </c>
      <c r="K6844" s="28">
        <v>2</v>
      </c>
      <c r="L6844" s="28">
        <v>4375</v>
      </c>
      <c r="M6844" s="29">
        <v>0</v>
      </c>
    </row>
    <row r="6845" spans="1:13" x14ac:dyDescent="0.3">
      <c r="A6845">
        <v>6841</v>
      </c>
      <c r="B6845" s="29">
        <v>2016</v>
      </c>
      <c r="C6845" s="27">
        <v>42542</v>
      </c>
      <c r="D6845" s="28">
        <v>0.91536871453874169</v>
      </c>
      <c r="E6845" s="28">
        <v>3</v>
      </c>
      <c r="F6845" s="27">
        <v>43637</v>
      </c>
      <c r="G6845" s="28">
        <v>0.69862378989024432</v>
      </c>
      <c r="H6845" s="28">
        <v>3</v>
      </c>
      <c r="I6845" s="28">
        <v>0.48000000000000004</v>
      </c>
      <c r="J6845" s="28">
        <v>3.1054786169803283E-2</v>
      </c>
      <c r="K6845" s="28">
        <v>1</v>
      </c>
      <c r="L6845" s="28">
        <v>3750</v>
      </c>
      <c r="M6845" s="29">
        <v>2</v>
      </c>
    </row>
    <row r="6846" spans="1:13" x14ac:dyDescent="0.3">
      <c r="A6846">
        <v>6842</v>
      </c>
      <c r="B6846" s="29">
        <v>2016</v>
      </c>
      <c r="C6846" s="27">
        <v>42447</v>
      </c>
      <c r="D6846" s="28">
        <v>0.67524147429346959</v>
      </c>
      <c r="E6846" s="28">
        <v>3</v>
      </c>
      <c r="F6846" s="27">
        <v>43542</v>
      </c>
      <c r="G6846" s="28">
        <v>0.9597365193954851</v>
      </c>
      <c r="H6846" s="28">
        <v>3</v>
      </c>
      <c r="I6846" s="28">
        <v>0.48000000000000004</v>
      </c>
      <c r="J6846" s="28">
        <v>0.75745185540548143</v>
      </c>
      <c r="K6846" s="28">
        <v>5</v>
      </c>
      <c r="L6846" s="28">
        <v>6250</v>
      </c>
      <c r="M6846" s="29">
        <v>2</v>
      </c>
    </row>
    <row r="6847" spans="1:13" x14ac:dyDescent="0.3">
      <c r="A6847">
        <v>6843</v>
      </c>
      <c r="B6847" s="29">
        <v>2016</v>
      </c>
      <c r="C6847" s="27">
        <v>42691</v>
      </c>
      <c r="D6847" s="28">
        <v>0.37135934472095533</v>
      </c>
      <c r="E6847" s="28">
        <v>2</v>
      </c>
      <c r="F6847" s="27">
        <v>43421</v>
      </c>
      <c r="G6847" s="28">
        <v>0.54194516364937606</v>
      </c>
      <c r="H6847" s="28">
        <v>2</v>
      </c>
      <c r="I6847" s="28">
        <v>0.4</v>
      </c>
      <c r="J6847" s="28">
        <v>0.42711342641447658</v>
      </c>
      <c r="K6847" s="28">
        <v>3</v>
      </c>
      <c r="L6847" s="28">
        <v>5000</v>
      </c>
      <c r="M6847" s="29">
        <v>1</v>
      </c>
    </row>
    <row r="6848" spans="1:13" x14ac:dyDescent="0.3">
      <c r="A6848">
        <v>6844</v>
      </c>
      <c r="B6848" s="29">
        <v>2016</v>
      </c>
      <c r="C6848" s="27">
        <v>42416</v>
      </c>
      <c r="D6848" s="28">
        <v>0.87676570834313572</v>
      </c>
      <c r="E6848" s="28">
        <v>3</v>
      </c>
      <c r="F6848" s="27">
        <v>43512</v>
      </c>
      <c r="G6848" s="28">
        <v>0.25057067607855066</v>
      </c>
      <c r="H6848" s="28">
        <v>1</v>
      </c>
      <c r="I6848" s="28">
        <v>0.32</v>
      </c>
      <c r="J6848" s="28">
        <v>0.13890212264645208</v>
      </c>
      <c r="K6848" s="28">
        <v>1</v>
      </c>
      <c r="L6848" s="28">
        <v>3750</v>
      </c>
      <c r="M6848" s="29">
        <v>0</v>
      </c>
    </row>
    <row r="6849" spans="1:13" x14ac:dyDescent="0.3">
      <c r="A6849">
        <v>6845</v>
      </c>
      <c r="B6849" s="29">
        <v>2016</v>
      </c>
      <c r="C6849" s="27">
        <v>42658</v>
      </c>
      <c r="D6849" s="28">
        <v>0.47863235097430556</v>
      </c>
      <c r="E6849" s="28">
        <v>3</v>
      </c>
      <c r="F6849" s="27">
        <v>43753</v>
      </c>
      <c r="G6849" s="28">
        <v>0.45360434166386654</v>
      </c>
      <c r="H6849" s="28">
        <v>2</v>
      </c>
      <c r="I6849" s="28">
        <v>0.4</v>
      </c>
      <c r="J6849" s="28">
        <v>0.26524427638394643</v>
      </c>
      <c r="K6849" s="28">
        <v>2</v>
      </c>
      <c r="L6849" s="28">
        <v>4375</v>
      </c>
      <c r="M6849" s="29">
        <v>3</v>
      </c>
    </row>
    <row r="6850" spans="1:13" x14ac:dyDescent="0.3">
      <c r="A6850">
        <v>6846</v>
      </c>
      <c r="B6850" s="29">
        <v>2016</v>
      </c>
      <c r="C6850" s="27">
        <v>42411</v>
      </c>
      <c r="D6850" s="28">
        <v>0.95789700645034259</v>
      </c>
      <c r="E6850" s="28">
        <v>3</v>
      </c>
      <c r="F6850" s="27">
        <v>43507</v>
      </c>
      <c r="G6850" s="28">
        <v>0.54923933882203646</v>
      </c>
      <c r="H6850" s="28">
        <v>2</v>
      </c>
      <c r="I6850" s="28">
        <v>0.4</v>
      </c>
      <c r="J6850" s="28">
        <v>0.21479618631096942</v>
      </c>
      <c r="K6850" s="28">
        <v>2</v>
      </c>
      <c r="L6850" s="28">
        <v>4375</v>
      </c>
      <c r="M6850" s="29">
        <v>1</v>
      </c>
    </row>
    <row r="6851" spans="1:13" x14ac:dyDescent="0.3">
      <c r="A6851">
        <v>6847</v>
      </c>
      <c r="B6851" s="29">
        <v>2016</v>
      </c>
      <c r="C6851" s="27">
        <v>42528</v>
      </c>
      <c r="D6851" s="28">
        <v>0.78998923920743924</v>
      </c>
      <c r="E6851" s="28">
        <v>3</v>
      </c>
      <c r="F6851" s="27">
        <v>43623</v>
      </c>
      <c r="G6851" s="28">
        <v>0.92292328766678566</v>
      </c>
      <c r="H6851" s="28">
        <v>3</v>
      </c>
      <c r="I6851" s="28">
        <v>0.48000000000000004</v>
      </c>
      <c r="J6851" s="28">
        <v>0.47118421256315124</v>
      </c>
      <c r="K6851" s="28">
        <v>3</v>
      </c>
      <c r="L6851" s="28">
        <v>5000</v>
      </c>
      <c r="M6851" s="29">
        <v>0</v>
      </c>
    </row>
    <row r="6852" spans="1:13" x14ac:dyDescent="0.3">
      <c r="A6852">
        <v>6848</v>
      </c>
      <c r="B6852" s="29">
        <v>2016</v>
      </c>
      <c r="C6852" s="27">
        <v>42609</v>
      </c>
      <c r="D6852" s="28">
        <v>0.10833430139216693</v>
      </c>
      <c r="E6852" s="28">
        <v>1</v>
      </c>
      <c r="F6852" s="27">
        <v>42974</v>
      </c>
      <c r="G6852" s="28">
        <v>0.95701957228730594</v>
      </c>
      <c r="H6852" s="28">
        <v>3</v>
      </c>
      <c r="I6852" s="28">
        <v>0.48000000000000004</v>
      </c>
      <c r="J6852" s="28">
        <v>0.57764347931626714</v>
      </c>
      <c r="K6852" s="28">
        <v>3</v>
      </c>
      <c r="L6852" s="28">
        <v>5000</v>
      </c>
      <c r="M6852" s="29">
        <v>0</v>
      </c>
    </row>
    <row r="6853" spans="1:13" x14ac:dyDescent="0.3">
      <c r="A6853">
        <v>6849</v>
      </c>
      <c r="B6853" s="29">
        <v>2016</v>
      </c>
      <c r="C6853" s="27">
        <v>42642</v>
      </c>
      <c r="D6853" s="28">
        <v>0.31491752309172205</v>
      </c>
      <c r="E6853" s="28">
        <v>2</v>
      </c>
      <c r="F6853" s="27">
        <v>43372</v>
      </c>
      <c r="G6853" s="28">
        <v>0.57936856433581962</v>
      </c>
      <c r="H6853" s="28">
        <v>2</v>
      </c>
      <c r="I6853" s="28">
        <v>0.4</v>
      </c>
      <c r="J6853" s="28">
        <v>0.15490146370271973</v>
      </c>
      <c r="K6853" s="28">
        <v>1</v>
      </c>
      <c r="L6853" s="28">
        <v>3750</v>
      </c>
      <c r="M6853" s="29">
        <v>1</v>
      </c>
    </row>
    <row r="6854" spans="1:13" x14ac:dyDescent="0.3">
      <c r="A6854">
        <v>6850</v>
      </c>
      <c r="B6854" s="29">
        <v>2016</v>
      </c>
      <c r="C6854" s="27">
        <v>42719</v>
      </c>
      <c r="D6854" s="28">
        <v>0.30155922441074534</v>
      </c>
      <c r="E6854" s="28">
        <v>2</v>
      </c>
      <c r="F6854" s="27">
        <v>43449</v>
      </c>
      <c r="G6854" s="28">
        <v>0.45481753518452894</v>
      </c>
      <c r="H6854" s="28">
        <v>2</v>
      </c>
      <c r="I6854" s="28">
        <v>0.4</v>
      </c>
      <c r="J6854" s="28">
        <v>0.82207999112233165</v>
      </c>
      <c r="K6854" s="28">
        <v>5</v>
      </c>
      <c r="L6854" s="28">
        <v>6250</v>
      </c>
      <c r="M6854" s="29">
        <v>0</v>
      </c>
    </row>
    <row r="6855" spans="1:13" x14ac:dyDescent="0.3">
      <c r="A6855">
        <v>6851</v>
      </c>
      <c r="B6855" s="29">
        <v>2016</v>
      </c>
      <c r="C6855" s="27">
        <v>42375</v>
      </c>
      <c r="D6855" s="28">
        <v>0.26482409698273457</v>
      </c>
      <c r="E6855" s="28">
        <v>2</v>
      </c>
      <c r="F6855" s="27">
        <v>43106</v>
      </c>
      <c r="G6855" s="28">
        <v>0.41505253366221906</v>
      </c>
      <c r="H6855" s="28">
        <v>2</v>
      </c>
      <c r="I6855" s="28">
        <v>0.4</v>
      </c>
      <c r="J6855" s="28">
        <v>0.483546610331689</v>
      </c>
      <c r="K6855" s="28">
        <v>3</v>
      </c>
      <c r="L6855" s="28">
        <v>5000</v>
      </c>
      <c r="M6855" s="29">
        <v>2</v>
      </c>
    </row>
    <row r="6856" spans="1:13" x14ac:dyDescent="0.3">
      <c r="A6856">
        <v>6852</v>
      </c>
      <c r="B6856" s="29">
        <v>2016</v>
      </c>
      <c r="C6856" s="27">
        <v>42485</v>
      </c>
      <c r="D6856" s="28">
        <v>0.81321046652957396</v>
      </c>
      <c r="E6856" s="28">
        <v>3</v>
      </c>
      <c r="F6856" s="27">
        <v>43580</v>
      </c>
      <c r="G6856" s="28">
        <v>0.86334568205715279</v>
      </c>
      <c r="H6856" s="28">
        <v>3</v>
      </c>
      <c r="I6856" s="28">
        <v>0.48000000000000004</v>
      </c>
      <c r="J6856" s="28">
        <v>0.64685103273169953</v>
      </c>
      <c r="K6856" s="28">
        <v>4</v>
      </c>
      <c r="L6856" s="28">
        <v>5625</v>
      </c>
      <c r="M6856" s="29">
        <v>2</v>
      </c>
    </row>
    <row r="6857" spans="1:13" x14ac:dyDescent="0.3">
      <c r="A6857">
        <v>6853</v>
      </c>
      <c r="B6857" s="29">
        <v>2016</v>
      </c>
      <c r="C6857" s="27">
        <v>42505</v>
      </c>
      <c r="D6857" s="28">
        <v>5.1611549237004617E-2</v>
      </c>
      <c r="E6857" s="28">
        <v>1</v>
      </c>
      <c r="F6857" s="27">
        <v>42870</v>
      </c>
      <c r="G6857" s="28">
        <v>0.24728240693396819</v>
      </c>
      <c r="H6857" s="28">
        <v>1</v>
      </c>
      <c r="I6857" s="28">
        <v>0.32</v>
      </c>
      <c r="J6857" s="28">
        <v>0.13450615775352859</v>
      </c>
      <c r="K6857" s="28">
        <v>1</v>
      </c>
      <c r="L6857" s="28">
        <v>3750</v>
      </c>
      <c r="M6857" s="29">
        <v>0</v>
      </c>
    </row>
    <row r="6858" spans="1:13" x14ac:dyDescent="0.3">
      <c r="A6858">
        <v>6854</v>
      </c>
      <c r="B6858" s="29">
        <v>2016</v>
      </c>
      <c r="C6858" s="27">
        <v>42708</v>
      </c>
      <c r="D6858" s="28">
        <v>0.27447447891778531</v>
      </c>
      <c r="E6858" s="28">
        <v>2</v>
      </c>
      <c r="F6858" s="27">
        <v>43438</v>
      </c>
      <c r="G6858" s="28">
        <v>0.38267623440505261</v>
      </c>
      <c r="H6858" s="28">
        <v>2</v>
      </c>
      <c r="I6858" s="28">
        <v>0.4</v>
      </c>
      <c r="J6858" s="28">
        <v>0.13867859407456129</v>
      </c>
      <c r="K6858" s="28">
        <v>1</v>
      </c>
      <c r="L6858" s="28">
        <v>3750</v>
      </c>
      <c r="M6858" s="29">
        <v>1</v>
      </c>
    </row>
    <row r="6859" spans="1:13" x14ac:dyDescent="0.3">
      <c r="A6859">
        <v>6855</v>
      </c>
      <c r="B6859" s="29">
        <v>2016</v>
      </c>
      <c r="C6859" s="27">
        <v>42606</v>
      </c>
      <c r="D6859" s="28">
        <v>0.19078070859176377</v>
      </c>
      <c r="E6859" s="28">
        <v>1</v>
      </c>
      <c r="F6859" s="27">
        <v>42971</v>
      </c>
      <c r="G6859" s="28">
        <v>5.8527838414361266E-2</v>
      </c>
      <c r="H6859" s="28">
        <v>1</v>
      </c>
      <c r="I6859" s="28">
        <v>0.32</v>
      </c>
      <c r="J6859" s="28">
        <v>0.74316818045134159</v>
      </c>
      <c r="K6859" s="28">
        <v>5</v>
      </c>
      <c r="L6859" s="28">
        <v>6250</v>
      </c>
      <c r="M6859" s="29">
        <v>0</v>
      </c>
    </row>
    <row r="6860" spans="1:13" x14ac:dyDescent="0.3">
      <c r="A6860">
        <v>6856</v>
      </c>
      <c r="B6860" s="29">
        <v>2016</v>
      </c>
      <c r="C6860" s="27">
        <v>42545</v>
      </c>
      <c r="D6860" s="28">
        <v>0.51706334225394046</v>
      </c>
      <c r="E6860" s="28">
        <v>3</v>
      </c>
      <c r="F6860" s="27">
        <v>43640</v>
      </c>
      <c r="G6860" s="28">
        <v>0.56135749569920101</v>
      </c>
      <c r="H6860" s="28">
        <v>2</v>
      </c>
      <c r="I6860" s="28">
        <v>0.4</v>
      </c>
      <c r="J6860" s="28">
        <v>0.59797507429841612</v>
      </c>
      <c r="K6860" s="28">
        <v>4</v>
      </c>
      <c r="L6860" s="28">
        <v>5625</v>
      </c>
      <c r="M6860" s="29">
        <v>0</v>
      </c>
    </row>
    <row r="6861" spans="1:13" x14ac:dyDescent="0.3">
      <c r="A6861">
        <v>6857</v>
      </c>
      <c r="B6861" s="29">
        <v>2016</v>
      </c>
      <c r="C6861" s="27">
        <v>42546</v>
      </c>
      <c r="D6861" s="28">
        <v>0.89047841301484321</v>
      </c>
      <c r="E6861" s="28">
        <v>3</v>
      </c>
      <c r="F6861" s="27">
        <v>43641</v>
      </c>
      <c r="G6861" s="28">
        <v>8.4396477108946266E-2</v>
      </c>
      <c r="H6861" s="28">
        <v>1</v>
      </c>
      <c r="I6861" s="28">
        <v>0.32</v>
      </c>
      <c r="J6861" s="28">
        <v>0.92506326025650165</v>
      </c>
      <c r="K6861" s="28">
        <v>5</v>
      </c>
      <c r="L6861" s="28">
        <v>6250</v>
      </c>
      <c r="M6861" s="29">
        <v>3</v>
      </c>
    </row>
    <row r="6862" spans="1:13" x14ac:dyDescent="0.3">
      <c r="A6862">
        <v>6858</v>
      </c>
      <c r="B6862" s="29">
        <v>2016</v>
      </c>
      <c r="C6862" s="27">
        <v>42416</v>
      </c>
      <c r="D6862" s="28">
        <v>0.34986625875766897</v>
      </c>
      <c r="E6862" s="28">
        <v>2</v>
      </c>
      <c r="F6862" s="27">
        <v>43147</v>
      </c>
      <c r="G6862" s="28">
        <v>0.8989498648531804</v>
      </c>
      <c r="H6862" s="28">
        <v>3</v>
      </c>
      <c r="I6862" s="28">
        <v>0.48000000000000004</v>
      </c>
      <c r="J6862" s="28">
        <v>0.63031895782315184</v>
      </c>
      <c r="K6862" s="28">
        <v>4</v>
      </c>
      <c r="L6862" s="28">
        <v>5625</v>
      </c>
      <c r="M6862" s="29">
        <v>0</v>
      </c>
    </row>
    <row r="6863" spans="1:13" x14ac:dyDescent="0.3">
      <c r="A6863">
        <v>6859</v>
      </c>
      <c r="B6863" s="29">
        <v>2016</v>
      </c>
      <c r="C6863" s="27">
        <v>42613</v>
      </c>
      <c r="D6863" s="28">
        <v>0.40606692987419812</v>
      </c>
      <c r="E6863" s="28">
        <v>2</v>
      </c>
      <c r="F6863" s="27">
        <v>43343</v>
      </c>
      <c r="G6863" s="28">
        <v>0.11492815127829492</v>
      </c>
      <c r="H6863" s="28">
        <v>1</v>
      </c>
      <c r="I6863" s="28">
        <v>0.32</v>
      </c>
      <c r="J6863" s="28">
        <v>2.7298540482311062E-2</v>
      </c>
      <c r="K6863" s="28">
        <v>1</v>
      </c>
      <c r="L6863" s="28">
        <v>3750</v>
      </c>
      <c r="M6863" s="29">
        <v>1</v>
      </c>
    </row>
    <row r="6864" spans="1:13" x14ac:dyDescent="0.3">
      <c r="A6864">
        <v>6860</v>
      </c>
      <c r="B6864" s="29">
        <v>2016</v>
      </c>
      <c r="C6864" s="27">
        <v>42383</v>
      </c>
      <c r="D6864" s="28">
        <v>0.39317135890999699</v>
      </c>
      <c r="E6864" s="28">
        <v>2</v>
      </c>
      <c r="F6864" s="27">
        <v>43114</v>
      </c>
      <c r="G6864" s="28">
        <v>0.12599253132368859</v>
      </c>
      <c r="H6864" s="28">
        <v>1</v>
      </c>
      <c r="I6864" s="28">
        <v>0.32</v>
      </c>
      <c r="J6864" s="28">
        <v>0.86013402985640464</v>
      </c>
      <c r="K6864" s="28">
        <v>5</v>
      </c>
      <c r="L6864" s="28">
        <v>6250</v>
      </c>
      <c r="M6864" s="29">
        <v>0</v>
      </c>
    </row>
    <row r="6865" spans="1:13" x14ac:dyDescent="0.3">
      <c r="A6865">
        <v>6861</v>
      </c>
      <c r="B6865" s="29">
        <v>2016</v>
      </c>
      <c r="C6865" s="27">
        <v>42667</v>
      </c>
      <c r="D6865" s="28">
        <v>0.15333501114441384</v>
      </c>
      <c r="E6865" s="28">
        <v>1</v>
      </c>
      <c r="F6865" s="27">
        <v>43032</v>
      </c>
      <c r="G6865" s="28">
        <v>0.20281957804519812</v>
      </c>
      <c r="H6865" s="28">
        <v>1</v>
      </c>
      <c r="I6865" s="28">
        <v>0.32</v>
      </c>
      <c r="J6865" s="28">
        <v>0.85710065990817763</v>
      </c>
      <c r="K6865" s="28">
        <v>5</v>
      </c>
      <c r="L6865" s="28">
        <v>6250</v>
      </c>
      <c r="M6865" s="29">
        <v>1</v>
      </c>
    </row>
    <row r="6866" spans="1:13" x14ac:dyDescent="0.3">
      <c r="A6866">
        <v>6862</v>
      </c>
      <c r="B6866" s="29">
        <v>2016</v>
      </c>
      <c r="C6866" s="27">
        <v>42554</v>
      </c>
      <c r="D6866" s="28">
        <v>0.47505229500648771</v>
      </c>
      <c r="E6866" s="28">
        <v>3</v>
      </c>
      <c r="F6866" s="27">
        <v>43649</v>
      </c>
      <c r="G6866" s="28">
        <v>0.6170795104276785</v>
      </c>
      <c r="H6866" s="28">
        <v>3</v>
      </c>
      <c r="I6866" s="28">
        <v>0.48000000000000004</v>
      </c>
      <c r="J6866" s="28">
        <v>0.31506899680916489</v>
      </c>
      <c r="K6866" s="28">
        <v>2</v>
      </c>
      <c r="L6866" s="28">
        <v>4375</v>
      </c>
      <c r="M6866" s="29">
        <v>4</v>
      </c>
    </row>
    <row r="6867" spans="1:13" x14ac:dyDescent="0.3">
      <c r="A6867">
        <v>6863</v>
      </c>
      <c r="B6867" s="29">
        <v>2016</v>
      </c>
      <c r="C6867" s="27">
        <v>42626</v>
      </c>
      <c r="D6867" s="28">
        <v>0.24671043180498353</v>
      </c>
      <c r="E6867" s="28">
        <v>1</v>
      </c>
      <c r="F6867" s="27">
        <v>42991</v>
      </c>
      <c r="G6867" s="28">
        <v>0.30931838767984421</v>
      </c>
      <c r="H6867" s="28">
        <v>2</v>
      </c>
      <c r="I6867" s="28">
        <v>0.4</v>
      </c>
      <c r="J6867" s="28">
        <v>0.80348445386934508</v>
      </c>
      <c r="K6867" s="28">
        <v>5</v>
      </c>
      <c r="L6867" s="28">
        <v>6250</v>
      </c>
      <c r="M6867" s="29">
        <v>1</v>
      </c>
    </row>
    <row r="6868" spans="1:13" x14ac:dyDescent="0.3">
      <c r="A6868">
        <v>6864</v>
      </c>
      <c r="B6868" s="29">
        <v>2016</v>
      </c>
      <c r="C6868" s="27">
        <v>42480</v>
      </c>
      <c r="D6868" s="28">
        <v>0.29943509860124151</v>
      </c>
      <c r="E6868" s="28">
        <v>2</v>
      </c>
      <c r="F6868" s="27">
        <v>43210</v>
      </c>
      <c r="G6868" s="28">
        <v>0.11600108925357822</v>
      </c>
      <c r="H6868" s="28">
        <v>1</v>
      </c>
      <c r="I6868" s="28">
        <v>0.32</v>
      </c>
      <c r="J6868" s="28">
        <v>0.99203163220564705</v>
      </c>
      <c r="K6868" s="28">
        <v>5</v>
      </c>
      <c r="L6868" s="28">
        <v>6250</v>
      </c>
      <c r="M6868" s="29">
        <v>1</v>
      </c>
    </row>
    <row r="6869" spans="1:13" x14ac:dyDescent="0.3">
      <c r="A6869">
        <v>6865</v>
      </c>
      <c r="B6869" s="29">
        <v>2016</v>
      </c>
      <c r="C6869" s="27">
        <v>42658</v>
      </c>
      <c r="D6869" s="28">
        <v>1.8440779063300439E-2</v>
      </c>
      <c r="E6869" s="28">
        <v>1</v>
      </c>
      <c r="F6869" s="27">
        <v>43023</v>
      </c>
      <c r="G6869" s="28">
        <v>0.22753082135381908</v>
      </c>
      <c r="H6869" s="28">
        <v>1</v>
      </c>
      <c r="I6869" s="28">
        <v>0.32</v>
      </c>
      <c r="J6869" s="28">
        <v>0.71546231163654217</v>
      </c>
      <c r="K6869" s="28">
        <v>5</v>
      </c>
      <c r="L6869" s="28">
        <v>6250</v>
      </c>
      <c r="M6869" s="29">
        <v>0</v>
      </c>
    </row>
    <row r="6870" spans="1:13" x14ac:dyDescent="0.3">
      <c r="A6870">
        <v>6866</v>
      </c>
      <c r="B6870" s="29">
        <v>2016</v>
      </c>
      <c r="C6870" s="27">
        <v>42551</v>
      </c>
      <c r="D6870" s="28">
        <v>5.4598586100355728E-2</v>
      </c>
      <c r="E6870" s="28">
        <v>1</v>
      </c>
      <c r="F6870" s="27">
        <v>42916</v>
      </c>
      <c r="G6870" s="28">
        <v>0.59312720062437374</v>
      </c>
      <c r="H6870" s="28">
        <v>2</v>
      </c>
      <c r="I6870" s="28">
        <v>0.4</v>
      </c>
      <c r="J6870" s="28">
        <v>0.66183044503425759</v>
      </c>
      <c r="K6870" s="28">
        <v>4</v>
      </c>
      <c r="L6870" s="28">
        <v>5625</v>
      </c>
      <c r="M6870" s="29">
        <v>0</v>
      </c>
    </row>
    <row r="6871" spans="1:13" x14ac:dyDescent="0.3">
      <c r="A6871">
        <v>6867</v>
      </c>
      <c r="B6871" s="29">
        <v>2016</v>
      </c>
      <c r="C6871" s="27">
        <v>42504</v>
      </c>
      <c r="D6871" s="28">
        <v>0.2646314778275356</v>
      </c>
      <c r="E6871" s="28">
        <v>2</v>
      </c>
      <c r="F6871" s="27">
        <v>43234</v>
      </c>
      <c r="G6871" s="28">
        <v>0.90386297732564336</v>
      </c>
      <c r="H6871" s="28">
        <v>3</v>
      </c>
      <c r="I6871" s="28">
        <v>0.48000000000000004</v>
      </c>
      <c r="J6871" s="28">
        <v>0.20859976701358118</v>
      </c>
      <c r="K6871" s="28">
        <v>2</v>
      </c>
      <c r="L6871" s="28">
        <v>4375</v>
      </c>
      <c r="M6871" s="29">
        <v>0</v>
      </c>
    </row>
    <row r="6872" spans="1:13" x14ac:dyDescent="0.3">
      <c r="A6872">
        <v>6868</v>
      </c>
      <c r="B6872" s="29">
        <v>2016</v>
      </c>
      <c r="C6872" s="27">
        <v>42454</v>
      </c>
      <c r="D6872" s="28">
        <v>2.9833834394291547E-2</v>
      </c>
      <c r="E6872" s="28">
        <v>1</v>
      </c>
      <c r="F6872" s="27">
        <v>42819</v>
      </c>
      <c r="G6872" s="28">
        <v>0.17939654115325288</v>
      </c>
      <c r="H6872" s="28">
        <v>1</v>
      </c>
      <c r="I6872" s="28">
        <v>0.32</v>
      </c>
      <c r="J6872" s="28">
        <v>0.77626159796154781</v>
      </c>
      <c r="K6872" s="28">
        <v>5</v>
      </c>
      <c r="L6872" s="28">
        <v>6250</v>
      </c>
      <c r="M6872" s="29">
        <v>1</v>
      </c>
    </row>
    <row r="6873" spans="1:13" x14ac:dyDescent="0.3">
      <c r="A6873">
        <v>6869</v>
      </c>
      <c r="B6873" s="29">
        <v>2016</v>
      </c>
      <c r="C6873" s="27">
        <v>42540</v>
      </c>
      <c r="D6873" s="28">
        <v>0.90821333618208377</v>
      </c>
      <c r="E6873" s="28">
        <v>3</v>
      </c>
      <c r="F6873" s="27">
        <v>43635</v>
      </c>
      <c r="G6873" s="28">
        <v>0.35254832955941018</v>
      </c>
      <c r="H6873" s="28">
        <v>2</v>
      </c>
      <c r="I6873" s="28">
        <v>0.4</v>
      </c>
      <c r="J6873" s="28">
        <v>0.71450428984756709</v>
      </c>
      <c r="K6873" s="28">
        <v>5</v>
      </c>
      <c r="L6873" s="28">
        <v>6250</v>
      </c>
      <c r="M6873" s="29">
        <v>2</v>
      </c>
    </row>
    <row r="6874" spans="1:13" x14ac:dyDescent="0.3">
      <c r="A6874">
        <v>6870</v>
      </c>
      <c r="B6874" s="29">
        <v>2016</v>
      </c>
      <c r="C6874" s="27">
        <v>42410</v>
      </c>
      <c r="D6874" s="28">
        <v>0.26372875340314339</v>
      </c>
      <c r="E6874" s="28">
        <v>2</v>
      </c>
      <c r="F6874" s="27">
        <v>43141</v>
      </c>
      <c r="G6874" s="28">
        <v>6.2690383251808757E-2</v>
      </c>
      <c r="H6874" s="28">
        <v>1</v>
      </c>
      <c r="I6874" s="28">
        <v>0.32</v>
      </c>
      <c r="J6874" s="28">
        <v>0.42497304439264294</v>
      </c>
      <c r="K6874" s="28">
        <v>3</v>
      </c>
      <c r="L6874" s="28">
        <v>5000</v>
      </c>
      <c r="M6874" s="29">
        <v>1</v>
      </c>
    </row>
    <row r="6875" spans="1:13" x14ac:dyDescent="0.3">
      <c r="A6875">
        <v>6871</v>
      </c>
      <c r="B6875" s="29">
        <v>2016</v>
      </c>
      <c r="C6875" s="27">
        <v>42612</v>
      </c>
      <c r="D6875" s="28">
        <v>0.8456992967272825</v>
      </c>
      <c r="E6875" s="28">
        <v>3</v>
      </c>
      <c r="F6875" s="27">
        <v>43707</v>
      </c>
      <c r="G6875" s="28">
        <v>0.23716742207141128</v>
      </c>
      <c r="H6875" s="28">
        <v>1</v>
      </c>
      <c r="I6875" s="28">
        <v>0.32</v>
      </c>
      <c r="J6875" s="28">
        <v>0.55374041071406221</v>
      </c>
      <c r="K6875" s="28">
        <v>3</v>
      </c>
      <c r="L6875" s="28">
        <v>5000</v>
      </c>
      <c r="M6875" s="29">
        <v>0</v>
      </c>
    </row>
    <row r="6876" spans="1:13" x14ac:dyDescent="0.3">
      <c r="A6876">
        <v>6872</v>
      </c>
      <c r="B6876" s="29">
        <v>2016</v>
      </c>
      <c r="C6876" s="27">
        <v>42410</v>
      </c>
      <c r="D6876" s="28">
        <v>0.61538823874049398</v>
      </c>
      <c r="E6876" s="28">
        <v>3</v>
      </c>
      <c r="F6876" s="27">
        <v>43506</v>
      </c>
      <c r="G6876" s="28">
        <v>0.43789393679354394</v>
      </c>
      <c r="H6876" s="28">
        <v>2</v>
      </c>
      <c r="I6876" s="28">
        <v>0.4</v>
      </c>
      <c r="J6876" s="28">
        <v>0.35078427042266558</v>
      </c>
      <c r="K6876" s="28">
        <v>2</v>
      </c>
      <c r="L6876" s="28">
        <v>4375</v>
      </c>
      <c r="M6876" s="29">
        <v>0</v>
      </c>
    </row>
    <row r="6877" spans="1:13" x14ac:dyDescent="0.3">
      <c r="A6877">
        <v>6873</v>
      </c>
      <c r="B6877" s="29">
        <v>2016</v>
      </c>
      <c r="C6877" s="27">
        <v>42633</v>
      </c>
      <c r="D6877" s="28">
        <v>0.79663927873372864</v>
      </c>
      <c r="E6877" s="28">
        <v>3</v>
      </c>
      <c r="F6877" s="27">
        <v>43728</v>
      </c>
      <c r="G6877" s="28">
        <v>0.59934814078108023</v>
      </c>
      <c r="H6877" s="28">
        <v>2</v>
      </c>
      <c r="I6877" s="28">
        <v>0.4</v>
      </c>
      <c r="J6877" s="28">
        <v>0.18653583696807552</v>
      </c>
      <c r="K6877" s="28">
        <v>1</v>
      </c>
      <c r="L6877" s="28">
        <v>3750</v>
      </c>
      <c r="M6877" s="29">
        <v>0</v>
      </c>
    </row>
    <row r="6878" spans="1:13" x14ac:dyDescent="0.3">
      <c r="A6878">
        <v>6874</v>
      </c>
      <c r="B6878" s="29">
        <v>2016</v>
      </c>
      <c r="C6878" s="27">
        <v>42426</v>
      </c>
      <c r="D6878" s="28">
        <v>0.63415109711421547</v>
      </c>
      <c r="E6878" s="28">
        <v>3</v>
      </c>
      <c r="F6878" s="27">
        <v>43522</v>
      </c>
      <c r="G6878" s="28">
        <v>0.80337403862934764</v>
      </c>
      <c r="H6878" s="28">
        <v>3</v>
      </c>
      <c r="I6878" s="28">
        <v>0.48000000000000004</v>
      </c>
      <c r="J6878" s="28">
        <v>0.88506938394234813</v>
      </c>
      <c r="K6878" s="28">
        <v>5</v>
      </c>
      <c r="L6878" s="28">
        <v>6250</v>
      </c>
      <c r="M6878" s="29">
        <v>2</v>
      </c>
    </row>
    <row r="6879" spans="1:13" x14ac:dyDescent="0.3">
      <c r="A6879">
        <v>6875</v>
      </c>
      <c r="B6879" s="29">
        <v>2016</v>
      </c>
      <c r="C6879" s="27">
        <v>42615</v>
      </c>
      <c r="D6879" s="28">
        <v>0.16764840711133122</v>
      </c>
      <c r="E6879" s="28">
        <v>1</v>
      </c>
      <c r="F6879" s="27">
        <v>42980</v>
      </c>
      <c r="G6879" s="28">
        <v>0.5311620852084783</v>
      </c>
      <c r="H6879" s="28">
        <v>2</v>
      </c>
      <c r="I6879" s="28">
        <v>0.4</v>
      </c>
      <c r="J6879" s="28">
        <v>0.24561390759704083</v>
      </c>
      <c r="K6879" s="28">
        <v>2</v>
      </c>
      <c r="L6879" s="28">
        <v>4375</v>
      </c>
      <c r="M6879" s="29">
        <v>1</v>
      </c>
    </row>
    <row r="6880" spans="1:13" x14ac:dyDescent="0.3">
      <c r="A6880">
        <v>6876</v>
      </c>
      <c r="B6880" s="29">
        <v>2016</v>
      </c>
      <c r="C6880" s="27">
        <v>42685</v>
      </c>
      <c r="D6880" s="28">
        <v>0.77741580986534986</v>
      </c>
      <c r="E6880" s="28">
        <v>3</v>
      </c>
      <c r="F6880" s="27">
        <v>43780</v>
      </c>
      <c r="G6880" s="28">
        <v>0.27258477477447995</v>
      </c>
      <c r="H6880" s="28">
        <v>1</v>
      </c>
      <c r="I6880" s="28">
        <v>0.32</v>
      </c>
      <c r="J6880" s="28">
        <v>0.39621449643389461</v>
      </c>
      <c r="K6880" s="28">
        <v>2</v>
      </c>
      <c r="L6880" s="28">
        <v>4375</v>
      </c>
      <c r="M6880" s="29">
        <v>1</v>
      </c>
    </row>
    <row r="6881" spans="1:13" x14ac:dyDescent="0.3">
      <c r="A6881">
        <v>6877</v>
      </c>
      <c r="B6881">
        <v>2016</v>
      </c>
      <c r="C6881" s="27">
        <v>42465</v>
      </c>
      <c r="D6881" s="28">
        <v>0.99274606116299446</v>
      </c>
      <c r="E6881" s="28">
        <v>3</v>
      </c>
      <c r="F6881" s="27">
        <v>43560</v>
      </c>
      <c r="G6881" s="28">
        <v>0.73082762378961752</v>
      </c>
      <c r="H6881" s="28">
        <v>3</v>
      </c>
      <c r="I6881" s="28">
        <v>0.48000000000000004</v>
      </c>
      <c r="J6881" s="28">
        <v>0.22809991199815305</v>
      </c>
      <c r="K6881" s="28">
        <v>2</v>
      </c>
      <c r="L6881" s="28">
        <v>4375</v>
      </c>
      <c r="M6881" s="29">
        <v>2</v>
      </c>
    </row>
    <row r="6882" spans="1:13" x14ac:dyDescent="0.3">
      <c r="A6882">
        <v>6878</v>
      </c>
      <c r="B6882" s="29">
        <v>2016</v>
      </c>
      <c r="C6882" s="27">
        <v>42461</v>
      </c>
      <c r="D6882" s="28">
        <v>0.42446941390672444</v>
      </c>
      <c r="E6882" s="28">
        <v>2</v>
      </c>
      <c r="F6882" s="27">
        <v>43191</v>
      </c>
      <c r="G6882" s="28">
        <v>2.4904396077900182E-2</v>
      </c>
      <c r="H6882" s="28">
        <v>1</v>
      </c>
      <c r="I6882" s="28">
        <v>0.32</v>
      </c>
      <c r="J6882" s="28">
        <v>0.98483944019761627</v>
      </c>
      <c r="K6882" s="28">
        <v>5</v>
      </c>
      <c r="L6882" s="28">
        <v>6250</v>
      </c>
      <c r="M6882" s="29">
        <v>0</v>
      </c>
    </row>
    <row r="6883" spans="1:13" x14ac:dyDescent="0.3">
      <c r="A6883">
        <v>6879</v>
      </c>
      <c r="B6883" s="29">
        <v>2016</v>
      </c>
      <c r="C6883" s="27">
        <v>42451</v>
      </c>
      <c r="D6883" s="28">
        <v>0.61035988725581247</v>
      </c>
      <c r="E6883" s="28">
        <v>3</v>
      </c>
      <c r="F6883" s="27">
        <v>43546</v>
      </c>
      <c r="G6883" s="28">
        <v>0.24464980719198726</v>
      </c>
      <c r="H6883" s="28">
        <v>1</v>
      </c>
      <c r="I6883" s="28">
        <v>0.32</v>
      </c>
      <c r="J6883" s="28">
        <v>0.70647857362522504</v>
      </c>
      <c r="K6883" s="28">
        <v>4</v>
      </c>
      <c r="L6883" s="28">
        <v>5625</v>
      </c>
      <c r="M6883" s="29">
        <v>3</v>
      </c>
    </row>
    <row r="6884" spans="1:13" x14ac:dyDescent="0.3">
      <c r="A6884">
        <v>6880</v>
      </c>
      <c r="B6884" s="29">
        <v>2016</v>
      </c>
      <c r="C6884" s="27">
        <v>42493</v>
      </c>
      <c r="D6884" s="28">
        <v>0.79670719207285234</v>
      </c>
      <c r="E6884" s="28">
        <v>3</v>
      </c>
      <c r="F6884" s="27">
        <v>43588</v>
      </c>
      <c r="G6884" s="28">
        <v>0.19200045416485834</v>
      </c>
      <c r="H6884" s="28">
        <v>1</v>
      </c>
      <c r="I6884" s="28">
        <v>0.32</v>
      </c>
      <c r="J6884" s="28">
        <v>0.69105233903721908</v>
      </c>
      <c r="K6884" s="28">
        <v>4</v>
      </c>
      <c r="L6884" s="28">
        <v>5625</v>
      </c>
      <c r="M6884" s="29">
        <v>1</v>
      </c>
    </row>
    <row r="6885" spans="1:13" x14ac:dyDescent="0.3">
      <c r="A6885">
        <v>6881</v>
      </c>
      <c r="B6885" s="29">
        <v>2016</v>
      </c>
      <c r="C6885" s="27">
        <v>42393</v>
      </c>
      <c r="D6885" s="28">
        <v>0.32175695686872063</v>
      </c>
      <c r="E6885" s="28">
        <v>2</v>
      </c>
      <c r="F6885" s="27">
        <v>43124</v>
      </c>
      <c r="G6885" s="28">
        <v>0.9525340887954139</v>
      </c>
      <c r="H6885" s="28">
        <v>3</v>
      </c>
      <c r="I6885" s="28">
        <v>0.48000000000000004</v>
      </c>
      <c r="J6885" s="28">
        <v>0.700396347175545</v>
      </c>
      <c r="K6885" s="28">
        <v>4</v>
      </c>
      <c r="L6885" s="28">
        <v>5625</v>
      </c>
      <c r="M6885" s="29">
        <v>0</v>
      </c>
    </row>
    <row r="6886" spans="1:13" x14ac:dyDescent="0.3">
      <c r="A6886">
        <v>6882</v>
      </c>
      <c r="B6886" s="29">
        <v>2016</v>
      </c>
      <c r="C6886" s="27">
        <v>42727</v>
      </c>
      <c r="D6886" s="28">
        <v>0.33745935675227001</v>
      </c>
      <c r="E6886" s="28">
        <v>2</v>
      </c>
      <c r="F6886" s="27">
        <v>43457</v>
      </c>
      <c r="G6886" s="28">
        <v>0.10969061714733086</v>
      </c>
      <c r="H6886" s="28">
        <v>1</v>
      </c>
      <c r="I6886" s="28">
        <v>0.32</v>
      </c>
      <c r="J6886" s="28">
        <v>0.85925182322386573</v>
      </c>
      <c r="K6886" s="28">
        <v>5</v>
      </c>
      <c r="L6886" s="28">
        <v>6250</v>
      </c>
      <c r="M6886" s="29">
        <v>0</v>
      </c>
    </row>
    <row r="6887" spans="1:13" x14ac:dyDescent="0.3">
      <c r="A6887">
        <v>6883</v>
      </c>
      <c r="B6887" s="29">
        <v>2016</v>
      </c>
      <c r="C6887" s="27">
        <v>42701</v>
      </c>
      <c r="D6887" s="28">
        <v>0.53900108895156329</v>
      </c>
      <c r="E6887" s="28">
        <v>3</v>
      </c>
      <c r="F6887" s="27">
        <v>43796</v>
      </c>
      <c r="G6887" s="28">
        <v>0.26207508992033868</v>
      </c>
      <c r="H6887" s="28">
        <v>1</v>
      </c>
      <c r="I6887" s="28">
        <v>0.32</v>
      </c>
      <c r="J6887" s="28">
        <v>0.52976891754710198</v>
      </c>
      <c r="K6887" s="28">
        <v>3</v>
      </c>
      <c r="L6887" s="28">
        <v>5000</v>
      </c>
      <c r="M6887" s="29">
        <v>1</v>
      </c>
    </row>
    <row r="6888" spans="1:13" x14ac:dyDescent="0.3">
      <c r="A6888">
        <v>6884</v>
      </c>
      <c r="B6888" s="29">
        <v>2016</v>
      </c>
      <c r="C6888" s="27">
        <v>42608</v>
      </c>
      <c r="D6888" s="28">
        <v>0.83232577306879585</v>
      </c>
      <c r="E6888" s="28">
        <v>3</v>
      </c>
      <c r="F6888" s="27">
        <v>43703</v>
      </c>
      <c r="G6888" s="28">
        <v>0.14076385624598764</v>
      </c>
      <c r="H6888" s="28">
        <v>1</v>
      </c>
      <c r="I6888" s="28">
        <v>0.32</v>
      </c>
      <c r="J6888" s="28">
        <v>0.89364759292421103</v>
      </c>
      <c r="K6888" s="28">
        <v>5</v>
      </c>
      <c r="L6888" s="28">
        <v>6250</v>
      </c>
      <c r="M6888" s="29">
        <v>0</v>
      </c>
    </row>
    <row r="6889" spans="1:13" x14ac:dyDescent="0.3">
      <c r="A6889">
        <v>6885</v>
      </c>
      <c r="B6889" s="29">
        <v>2016</v>
      </c>
      <c r="C6889" s="27">
        <v>42613</v>
      </c>
      <c r="D6889" s="28">
        <v>0.88652358984319568</v>
      </c>
      <c r="E6889" s="28">
        <v>3</v>
      </c>
      <c r="F6889" s="27">
        <v>43708</v>
      </c>
      <c r="G6889" s="28">
        <v>0.23997161608390838</v>
      </c>
      <c r="H6889" s="28">
        <v>1</v>
      </c>
      <c r="I6889" s="28">
        <v>0.32</v>
      </c>
      <c r="J6889" s="28">
        <v>0.87158033668624502</v>
      </c>
      <c r="K6889" s="28">
        <v>5</v>
      </c>
      <c r="L6889" s="28">
        <v>6250</v>
      </c>
      <c r="M6889" s="29">
        <v>1</v>
      </c>
    </row>
    <row r="6890" spans="1:13" x14ac:dyDescent="0.3">
      <c r="A6890">
        <v>6886</v>
      </c>
      <c r="B6890" s="29">
        <v>2016</v>
      </c>
      <c r="C6890" s="27">
        <v>42722</v>
      </c>
      <c r="D6890" s="28">
        <v>0.45329447340019324</v>
      </c>
      <c r="E6890" s="28">
        <v>3</v>
      </c>
      <c r="F6890" s="27">
        <v>43817</v>
      </c>
      <c r="G6890" s="28">
        <v>0.68013836578375109</v>
      </c>
      <c r="H6890" s="28">
        <v>3</v>
      </c>
      <c r="I6890" s="28">
        <v>0.48000000000000004</v>
      </c>
      <c r="J6890" s="28">
        <v>0.18450193474861765</v>
      </c>
      <c r="K6890" s="28">
        <v>1</v>
      </c>
      <c r="L6890" s="28">
        <v>3750</v>
      </c>
      <c r="M6890" s="29">
        <v>0</v>
      </c>
    </row>
    <row r="6891" spans="1:13" x14ac:dyDescent="0.3">
      <c r="A6891">
        <v>6887</v>
      </c>
      <c r="B6891" s="29">
        <v>2016</v>
      </c>
      <c r="C6891" s="27">
        <v>42400</v>
      </c>
      <c r="D6891" s="28">
        <v>3.8958579484864697E-2</v>
      </c>
      <c r="E6891" s="28">
        <v>1</v>
      </c>
      <c r="F6891" s="27">
        <v>42766</v>
      </c>
      <c r="G6891" s="28">
        <v>0.33211549528778928</v>
      </c>
      <c r="H6891" s="28">
        <v>2</v>
      </c>
      <c r="I6891" s="28">
        <v>0.4</v>
      </c>
      <c r="J6891" s="28">
        <v>0.80246596889034782</v>
      </c>
      <c r="K6891" s="28">
        <v>5</v>
      </c>
      <c r="L6891" s="28">
        <v>6250</v>
      </c>
      <c r="M6891" s="29">
        <v>0</v>
      </c>
    </row>
    <row r="6892" spans="1:13" x14ac:dyDescent="0.3">
      <c r="A6892">
        <v>6888</v>
      </c>
      <c r="B6892" s="29">
        <v>2016</v>
      </c>
      <c r="C6892" s="27">
        <v>42383</v>
      </c>
      <c r="D6892" s="28">
        <v>0.74308905928433222</v>
      </c>
      <c r="E6892" s="28">
        <v>3</v>
      </c>
      <c r="F6892" s="27">
        <v>43479</v>
      </c>
      <c r="G6892" s="28">
        <v>0.25624150736411677</v>
      </c>
      <c r="H6892" s="28">
        <v>1</v>
      </c>
      <c r="I6892" s="28">
        <v>0.32</v>
      </c>
      <c r="J6892" s="28">
        <v>0.58890372337794394</v>
      </c>
      <c r="K6892" s="28">
        <v>3</v>
      </c>
      <c r="L6892" s="28">
        <v>5000</v>
      </c>
      <c r="M6892" s="29">
        <v>0</v>
      </c>
    </row>
    <row r="6893" spans="1:13" x14ac:dyDescent="0.3">
      <c r="A6893">
        <v>6889</v>
      </c>
      <c r="B6893" s="29">
        <v>2016</v>
      </c>
      <c r="C6893" s="27">
        <v>42414</v>
      </c>
      <c r="D6893" s="28">
        <v>1.1993125453990339E-2</v>
      </c>
      <c r="E6893" s="28">
        <v>1</v>
      </c>
      <c r="F6893" s="27">
        <v>42780</v>
      </c>
      <c r="G6893" s="28">
        <v>0.68808050917149144</v>
      </c>
      <c r="H6893" s="28">
        <v>3</v>
      </c>
      <c r="I6893" s="28">
        <v>0.48000000000000004</v>
      </c>
      <c r="J6893" s="28">
        <v>0.83717048359529533</v>
      </c>
      <c r="K6893" s="28">
        <v>5</v>
      </c>
      <c r="L6893" s="28">
        <v>6250</v>
      </c>
      <c r="M6893" s="29">
        <v>0</v>
      </c>
    </row>
    <row r="6894" spans="1:13" x14ac:dyDescent="0.3">
      <c r="A6894">
        <v>6890</v>
      </c>
      <c r="B6894" s="29">
        <v>2016</v>
      </c>
      <c r="C6894" s="27">
        <v>42727</v>
      </c>
      <c r="D6894" s="28">
        <v>0.37306127444557879</v>
      </c>
      <c r="E6894" s="28">
        <v>2</v>
      </c>
      <c r="F6894" s="27">
        <v>43457</v>
      </c>
      <c r="G6894" s="28">
        <v>0.43468498259977151</v>
      </c>
      <c r="H6894" s="28">
        <v>2</v>
      </c>
      <c r="I6894" s="28">
        <v>0.4</v>
      </c>
      <c r="J6894" s="28">
        <v>0.65337014457901843</v>
      </c>
      <c r="K6894" s="28">
        <v>4</v>
      </c>
      <c r="L6894" s="28">
        <v>5625</v>
      </c>
      <c r="M6894" s="29">
        <v>0</v>
      </c>
    </row>
    <row r="6895" spans="1:13" x14ac:dyDescent="0.3">
      <c r="A6895">
        <v>6891</v>
      </c>
      <c r="B6895">
        <v>2016</v>
      </c>
      <c r="C6895" s="27">
        <v>42447</v>
      </c>
      <c r="D6895" s="28">
        <v>4.4601638620739625E-2</v>
      </c>
      <c r="E6895" s="28">
        <v>1</v>
      </c>
      <c r="F6895" s="27">
        <v>42812</v>
      </c>
      <c r="G6895" s="28">
        <v>0.70289381553776087</v>
      </c>
      <c r="H6895" s="28">
        <v>3</v>
      </c>
      <c r="I6895" s="28">
        <v>0.48000000000000004</v>
      </c>
      <c r="J6895" s="28">
        <v>0.91136168043382826</v>
      </c>
      <c r="K6895" s="28">
        <v>5</v>
      </c>
      <c r="L6895" s="28">
        <v>6250</v>
      </c>
      <c r="M6895" s="29">
        <v>0</v>
      </c>
    </row>
    <row r="6896" spans="1:13" x14ac:dyDescent="0.3">
      <c r="A6896">
        <v>6892</v>
      </c>
      <c r="B6896" s="29">
        <v>2016</v>
      </c>
      <c r="C6896" s="27">
        <v>42621</v>
      </c>
      <c r="D6896" s="28">
        <v>0.46197649207872438</v>
      </c>
      <c r="E6896" s="28">
        <v>3</v>
      </c>
      <c r="F6896" s="27">
        <v>43716</v>
      </c>
      <c r="G6896" s="28">
        <v>0.10971543944183071</v>
      </c>
      <c r="H6896" s="28">
        <v>1</v>
      </c>
      <c r="I6896" s="28">
        <v>0.32</v>
      </c>
      <c r="J6896" s="28">
        <v>0.74337532615291257</v>
      </c>
      <c r="K6896" s="28">
        <v>5</v>
      </c>
      <c r="L6896" s="28">
        <v>6250</v>
      </c>
      <c r="M6896" s="29">
        <v>1</v>
      </c>
    </row>
    <row r="6897" spans="1:13" x14ac:dyDescent="0.3">
      <c r="A6897">
        <v>6893</v>
      </c>
      <c r="B6897" s="29">
        <v>2016</v>
      </c>
      <c r="C6897" s="27">
        <v>42619</v>
      </c>
      <c r="D6897" s="28">
        <v>0.47856479275752872</v>
      </c>
      <c r="E6897" s="28">
        <v>3</v>
      </c>
      <c r="F6897" s="27">
        <v>43714</v>
      </c>
      <c r="G6897" s="28">
        <v>3.3655599660694535E-2</v>
      </c>
      <c r="H6897" s="28">
        <v>1</v>
      </c>
      <c r="I6897" s="28">
        <v>0.32</v>
      </c>
      <c r="J6897" s="28">
        <v>0.85461723013520563</v>
      </c>
      <c r="K6897" s="28">
        <v>5</v>
      </c>
      <c r="L6897" s="28">
        <v>6250</v>
      </c>
      <c r="M6897" s="29">
        <v>1</v>
      </c>
    </row>
    <row r="6898" spans="1:13" x14ac:dyDescent="0.3">
      <c r="A6898">
        <v>6894</v>
      </c>
      <c r="B6898" s="29">
        <v>2016</v>
      </c>
      <c r="C6898" s="27">
        <v>42569</v>
      </c>
      <c r="D6898" s="28">
        <v>0.51678029789283975</v>
      </c>
      <c r="E6898" s="28">
        <v>3</v>
      </c>
      <c r="F6898" s="27">
        <v>43664</v>
      </c>
      <c r="G6898" s="28">
        <v>0.21607685404782373</v>
      </c>
      <c r="H6898" s="28">
        <v>1</v>
      </c>
      <c r="I6898" s="28">
        <v>0.32</v>
      </c>
      <c r="J6898" s="28">
        <v>0.97606662250849352</v>
      </c>
      <c r="K6898" s="28">
        <v>5</v>
      </c>
      <c r="L6898" s="28">
        <v>6250</v>
      </c>
      <c r="M6898" s="29">
        <v>0</v>
      </c>
    </row>
    <row r="6899" spans="1:13" x14ac:dyDescent="0.3">
      <c r="A6899">
        <v>6895</v>
      </c>
      <c r="B6899" s="29">
        <v>2016</v>
      </c>
      <c r="C6899" s="27">
        <v>42594</v>
      </c>
      <c r="D6899" s="28">
        <v>0.91659011548947644</v>
      </c>
      <c r="E6899" s="28">
        <v>3</v>
      </c>
      <c r="F6899" s="27">
        <v>43689</v>
      </c>
      <c r="G6899" s="28">
        <v>0.7320858873969267</v>
      </c>
      <c r="H6899" s="28">
        <v>3</v>
      </c>
      <c r="I6899" s="28">
        <v>0.48000000000000004</v>
      </c>
      <c r="J6899" s="28">
        <v>0.72092234165651303</v>
      </c>
      <c r="K6899" s="28">
        <v>5</v>
      </c>
      <c r="L6899" s="28">
        <v>6250</v>
      </c>
      <c r="M6899" s="29">
        <v>0</v>
      </c>
    </row>
    <row r="6900" spans="1:13" x14ac:dyDescent="0.3">
      <c r="A6900">
        <v>6896</v>
      </c>
      <c r="B6900" s="29">
        <v>2016</v>
      </c>
      <c r="C6900" s="27">
        <v>42600</v>
      </c>
      <c r="D6900" s="28">
        <v>0.60599422433263939</v>
      </c>
      <c r="E6900" s="28">
        <v>3</v>
      </c>
      <c r="F6900" s="27">
        <v>43695</v>
      </c>
      <c r="G6900" s="28">
        <v>0.10696160235686536</v>
      </c>
      <c r="H6900" s="28">
        <v>1</v>
      </c>
      <c r="I6900" s="28">
        <v>0.32</v>
      </c>
      <c r="J6900" s="28">
        <v>0.54268905128316036</v>
      </c>
      <c r="K6900" s="28">
        <v>3</v>
      </c>
      <c r="L6900" s="28">
        <v>5000</v>
      </c>
      <c r="M6900" s="29">
        <v>1</v>
      </c>
    </row>
    <row r="6901" spans="1:13" x14ac:dyDescent="0.3">
      <c r="A6901">
        <v>6897</v>
      </c>
      <c r="B6901" s="29">
        <v>2016</v>
      </c>
      <c r="C6901" s="27">
        <v>42455</v>
      </c>
      <c r="D6901" s="28">
        <v>0.51077461089805121</v>
      </c>
      <c r="E6901" s="28">
        <v>3</v>
      </c>
      <c r="F6901" s="27">
        <v>43550</v>
      </c>
      <c r="G6901" s="28">
        <v>0.16071960542036967</v>
      </c>
      <c r="H6901" s="28">
        <v>1</v>
      </c>
      <c r="I6901" s="28">
        <v>0.32</v>
      </c>
      <c r="J6901" s="28">
        <v>8.94619065946064E-2</v>
      </c>
      <c r="K6901" s="28">
        <v>1</v>
      </c>
      <c r="L6901" s="28">
        <v>3750</v>
      </c>
      <c r="M6901" s="29">
        <v>0</v>
      </c>
    </row>
    <row r="6902" spans="1:13" x14ac:dyDescent="0.3">
      <c r="A6902">
        <v>6898</v>
      </c>
      <c r="B6902" s="29">
        <v>2016</v>
      </c>
      <c r="C6902" s="27">
        <v>42612</v>
      </c>
      <c r="D6902" s="28">
        <v>8.4610682728640807E-2</v>
      </c>
      <c r="E6902" s="28">
        <v>1</v>
      </c>
      <c r="F6902" s="27">
        <v>42977</v>
      </c>
      <c r="G6902" s="28">
        <v>0.60043565849668601</v>
      </c>
      <c r="H6902" s="28">
        <v>2</v>
      </c>
      <c r="I6902" s="28">
        <v>0.4</v>
      </c>
      <c r="J6902" s="28">
        <v>0.64695814803470031</v>
      </c>
      <c r="K6902" s="28">
        <v>4</v>
      </c>
      <c r="L6902" s="28">
        <v>5625</v>
      </c>
      <c r="M6902" s="29">
        <v>0</v>
      </c>
    </row>
    <row r="6903" spans="1:13" x14ac:dyDescent="0.3">
      <c r="A6903">
        <v>6899</v>
      </c>
      <c r="B6903" s="29">
        <v>2016</v>
      </c>
      <c r="C6903" s="27">
        <v>42579</v>
      </c>
      <c r="D6903" s="28">
        <v>0.224155520826121</v>
      </c>
      <c r="E6903" s="28">
        <v>1</v>
      </c>
      <c r="F6903" s="27">
        <v>42944</v>
      </c>
      <c r="G6903" s="28">
        <v>0.32117516406299029</v>
      </c>
      <c r="H6903" s="28">
        <v>2</v>
      </c>
      <c r="I6903" s="28">
        <v>0.4</v>
      </c>
      <c r="J6903" s="28">
        <v>0.11702619029138861</v>
      </c>
      <c r="K6903" s="28">
        <v>1</v>
      </c>
      <c r="L6903" s="28">
        <v>3750</v>
      </c>
      <c r="M6903" s="29">
        <v>1</v>
      </c>
    </row>
    <row r="6904" spans="1:13" x14ac:dyDescent="0.3">
      <c r="A6904">
        <v>6900</v>
      </c>
      <c r="B6904" s="29">
        <v>2016</v>
      </c>
      <c r="C6904" s="27">
        <v>42473</v>
      </c>
      <c r="D6904" s="28">
        <v>0.30142161587267913</v>
      </c>
      <c r="E6904" s="28">
        <v>2</v>
      </c>
      <c r="F6904" s="27">
        <v>43203</v>
      </c>
      <c r="G6904" s="28">
        <v>4.5180533395297151E-2</v>
      </c>
      <c r="H6904" s="28">
        <v>1</v>
      </c>
      <c r="I6904" s="28">
        <v>0.32</v>
      </c>
      <c r="J6904" s="28">
        <v>0.47981897121029105</v>
      </c>
      <c r="K6904" s="28">
        <v>3</v>
      </c>
      <c r="L6904" s="28">
        <v>5000</v>
      </c>
      <c r="M6904" s="29">
        <v>0</v>
      </c>
    </row>
    <row r="6905" spans="1:13" x14ac:dyDescent="0.3">
      <c r="A6905">
        <v>6901</v>
      </c>
      <c r="B6905" s="29">
        <v>2016</v>
      </c>
      <c r="C6905" s="27">
        <v>42602</v>
      </c>
      <c r="D6905" s="28">
        <v>0.40686184119409097</v>
      </c>
      <c r="E6905" s="28">
        <v>2</v>
      </c>
      <c r="F6905" s="27">
        <v>43332</v>
      </c>
      <c r="G6905" s="28">
        <v>0.37789846382459236</v>
      </c>
      <c r="H6905" s="28">
        <v>2</v>
      </c>
      <c r="I6905" s="28">
        <v>0.4</v>
      </c>
      <c r="J6905" s="28">
        <v>4.896007942865177E-2</v>
      </c>
      <c r="K6905" s="28">
        <v>1</v>
      </c>
      <c r="L6905" s="28">
        <v>3750</v>
      </c>
      <c r="M6905" s="29">
        <v>1</v>
      </c>
    </row>
    <row r="6906" spans="1:13" x14ac:dyDescent="0.3">
      <c r="A6906">
        <v>6902</v>
      </c>
      <c r="B6906" s="29">
        <v>2016</v>
      </c>
      <c r="C6906" s="27">
        <v>42571</v>
      </c>
      <c r="D6906" s="28">
        <v>0.98609033220390463</v>
      </c>
      <c r="E6906" s="28">
        <v>3</v>
      </c>
      <c r="F6906" s="27">
        <v>43666</v>
      </c>
      <c r="G6906" s="28">
        <v>0.36609161223945563</v>
      </c>
      <c r="H6906" s="28">
        <v>2</v>
      </c>
      <c r="I6906" s="28">
        <v>0.4</v>
      </c>
      <c r="J6906" s="28">
        <v>0.4631185839473273</v>
      </c>
      <c r="K6906" s="28">
        <v>3</v>
      </c>
      <c r="L6906" s="28">
        <v>5000</v>
      </c>
      <c r="M6906" s="29">
        <v>0</v>
      </c>
    </row>
    <row r="6907" spans="1:13" x14ac:dyDescent="0.3">
      <c r="A6907">
        <v>6903</v>
      </c>
      <c r="B6907" s="29">
        <v>2016</v>
      </c>
      <c r="C6907" s="27">
        <v>42630</v>
      </c>
      <c r="D6907" s="28">
        <v>2.2101681121096228E-2</v>
      </c>
      <c r="E6907" s="28">
        <v>1</v>
      </c>
      <c r="F6907" s="27">
        <v>42995</v>
      </c>
      <c r="G6907" s="28">
        <v>0.11486462253094765</v>
      </c>
      <c r="H6907" s="28">
        <v>1</v>
      </c>
      <c r="I6907" s="28">
        <v>0.32</v>
      </c>
      <c r="J6907" s="28">
        <v>5.3018866095033701E-2</v>
      </c>
      <c r="K6907" s="28">
        <v>1</v>
      </c>
      <c r="L6907" s="28">
        <v>3750</v>
      </c>
      <c r="M6907" s="29">
        <v>0</v>
      </c>
    </row>
    <row r="6908" spans="1:13" x14ac:dyDescent="0.3">
      <c r="A6908">
        <v>6904</v>
      </c>
      <c r="B6908" s="29">
        <v>2016</v>
      </c>
      <c r="C6908" s="27">
        <v>42709</v>
      </c>
      <c r="D6908" s="28">
        <v>0.80975309731990397</v>
      </c>
      <c r="E6908" s="28">
        <v>3</v>
      </c>
      <c r="F6908" s="27">
        <v>43804</v>
      </c>
      <c r="G6908" s="28">
        <v>0.3274295506502759</v>
      </c>
      <c r="H6908" s="28">
        <v>2</v>
      </c>
      <c r="I6908" s="28">
        <v>0.4</v>
      </c>
      <c r="J6908" s="28">
        <v>0.77514963375585111</v>
      </c>
      <c r="K6908" s="28">
        <v>5</v>
      </c>
      <c r="L6908" s="28">
        <v>6250</v>
      </c>
      <c r="M6908" s="29">
        <v>1</v>
      </c>
    </row>
    <row r="6909" spans="1:13" x14ac:dyDescent="0.3">
      <c r="A6909">
        <v>6905</v>
      </c>
      <c r="B6909" s="29">
        <v>2016</v>
      </c>
      <c r="C6909" s="27">
        <v>42517</v>
      </c>
      <c r="D6909" s="28">
        <v>0.22353073397924805</v>
      </c>
      <c r="E6909" s="28">
        <v>1</v>
      </c>
      <c r="F6909" s="27">
        <v>42882</v>
      </c>
      <c r="G6909" s="28">
        <v>6.8128238088383419E-2</v>
      </c>
      <c r="H6909" s="28">
        <v>1</v>
      </c>
      <c r="I6909" s="28">
        <v>0.32</v>
      </c>
      <c r="J6909" s="28">
        <v>0.47475460665528479</v>
      </c>
      <c r="K6909" s="28">
        <v>3</v>
      </c>
      <c r="L6909" s="28">
        <v>5000</v>
      </c>
      <c r="M6909" s="29">
        <v>1</v>
      </c>
    </row>
    <row r="6910" spans="1:13" x14ac:dyDescent="0.3">
      <c r="A6910">
        <v>6906</v>
      </c>
      <c r="B6910" s="29">
        <v>2016</v>
      </c>
      <c r="C6910" s="27">
        <v>42556</v>
      </c>
      <c r="D6910" s="28">
        <v>0.61447498896021924</v>
      </c>
      <c r="E6910" s="28">
        <v>3</v>
      </c>
      <c r="F6910" s="27">
        <v>43651</v>
      </c>
      <c r="G6910" s="28">
        <v>0.24948283953631245</v>
      </c>
      <c r="H6910" s="28">
        <v>1</v>
      </c>
      <c r="I6910" s="28">
        <v>0.32</v>
      </c>
      <c r="J6910" s="28">
        <v>0.29100102518878868</v>
      </c>
      <c r="K6910" s="28">
        <v>2</v>
      </c>
      <c r="L6910" s="28">
        <v>4375</v>
      </c>
      <c r="M6910" s="29">
        <v>1</v>
      </c>
    </row>
    <row r="6911" spans="1:13" x14ac:dyDescent="0.3">
      <c r="A6911">
        <v>6907</v>
      </c>
      <c r="B6911" s="29">
        <v>2016</v>
      </c>
      <c r="C6911" s="27">
        <v>42647</v>
      </c>
      <c r="D6911" s="28">
        <v>0.69384856814837337</v>
      </c>
      <c r="E6911" s="28">
        <v>3</v>
      </c>
      <c r="F6911" s="27">
        <v>43742</v>
      </c>
      <c r="G6911" s="28">
        <v>0.72269387895899873</v>
      </c>
      <c r="H6911" s="28">
        <v>3</v>
      </c>
      <c r="I6911" s="28">
        <v>0.48000000000000004</v>
      </c>
      <c r="J6911" s="28">
        <v>0.52438634391123551</v>
      </c>
      <c r="K6911" s="28">
        <v>3</v>
      </c>
      <c r="L6911" s="28">
        <v>5000</v>
      </c>
      <c r="M6911" s="29">
        <v>1</v>
      </c>
    </row>
    <row r="6912" spans="1:13" x14ac:dyDescent="0.3">
      <c r="A6912">
        <v>6908</v>
      </c>
      <c r="B6912" s="29">
        <v>2016</v>
      </c>
      <c r="C6912" s="27">
        <v>42586</v>
      </c>
      <c r="D6912" s="28">
        <v>0.85078736561506541</v>
      </c>
      <c r="E6912" s="28">
        <v>3</v>
      </c>
      <c r="F6912" s="27">
        <v>43681</v>
      </c>
      <c r="G6912" s="28">
        <v>0.73142048627202905</v>
      </c>
      <c r="H6912" s="28">
        <v>3</v>
      </c>
      <c r="I6912" s="28">
        <v>0.48000000000000004</v>
      </c>
      <c r="J6912" s="28">
        <v>0.24424684508356065</v>
      </c>
      <c r="K6912" s="28">
        <v>2</v>
      </c>
      <c r="L6912" s="28">
        <v>4375</v>
      </c>
      <c r="M6912" s="29">
        <v>2</v>
      </c>
    </row>
    <row r="6913" spans="1:13" x14ac:dyDescent="0.3">
      <c r="A6913">
        <v>6909</v>
      </c>
      <c r="B6913" s="29">
        <v>2016</v>
      </c>
      <c r="C6913" s="27">
        <v>42604</v>
      </c>
      <c r="D6913" s="28">
        <v>0.63521303278751839</v>
      </c>
      <c r="E6913" s="28">
        <v>3</v>
      </c>
      <c r="F6913" s="27">
        <v>43699</v>
      </c>
      <c r="G6913" s="28">
        <v>0.71225843689155055</v>
      </c>
      <c r="H6913" s="28">
        <v>3</v>
      </c>
      <c r="I6913" s="28">
        <v>0.48000000000000004</v>
      </c>
      <c r="J6913" s="28">
        <v>0.56793692186483169</v>
      </c>
      <c r="K6913" s="28">
        <v>3</v>
      </c>
      <c r="L6913" s="28">
        <v>5000</v>
      </c>
      <c r="M6913" s="29">
        <v>3</v>
      </c>
    </row>
    <row r="6914" spans="1:13" x14ac:dyDescent="0.3">
      <c r="A6914">
        <v>6910</v>
      </c>
      <c r="B6914" s="29">
        <v>2016</v>
      </c>
      <c r="C6914" s="27">
        <v>42439</v>
      </c>
      <c r="D6914" s="28">
        <v>0.51302634944902792</v>
      </c>
      <c r="E6914" s="28">
        <v>3</v>
      </c>
      <c r="F6914" s="27">
        <v>43534</v>
      </c>
      <c r="G6914" s="28">
        <v>0.92887062076085558</v>
      </c>
      <c r="H6914" s="28">
        <v>3</v>
      </c>
      <c r="I6914" s="28">
        <v>0.48000000000000004</v>
      </c>
      <c r="J6914" s="28">
        <v>0.83085681489133212</v>
      </c>
      <c r="K6914" s="28">
        <v>5</v>
      </c>
      <c r="L6914" s="28">
        <v>6250</v>
      </c>
      <c r="M6914" s="29">
        <v>2</v>
      </c>
    </row>
    <row r="6915" spans="1:13" x14ac:dyDescent="0.3">
      <c r="A6915">
        <v>6911</v>
      </c>
      <c r="B6915" s="29">
        <v>2016</v>
      </c>
      <c r="C6915" s="27">
        <v>42644</v>
      </c>
      <c r="D6915" s="28">
        <v>0.79385840026282994</v>
      </c>
      <c r="E6915" s="28">
        <v>3</v>
      </c>
      <c r="F6915" s="27">
        <v>43739</v>
      </c>
      <c r="G6915" s="28">
        <v>2.5525258433323095E-2</v>
      </c>
      <c r="H6915" s="28">
        <v>1</v>
      </c>
      <c r="I6915" s="28">
        <v>0.32</v>
      </c>
      <c r="J6915" s="28">
        <v>0.17820286412519681</v>
      </c>
      <c r="K6915" s="28">
        <v>1</v>
      </c>
      <c r="L6915" s="28">
        <v>3750</v>
      </c>
      <c r="M6915" s="29">
        <v>1</v>
      </c>
    </row>
    <row r="6916" spans="1:13" x14ac:dyDescent="0.3">
      <c r="A6916">
        <v>6912</v>
      </c>
      <c r="B6916" s="29">
        <v>2016</v>
      </c>
      <c r="C6916" s="27">
        <v>42464</v>
      </c>
      <c r="D6916" s="28">
        <v>0.34623530899469834</v>
      </c>
      <c r="E6916" s="28">
        <v>2</v>
      </c>
      <c r="F6916" s="27">
        <v>43194</v>
      </c>
      <c r="G6916" s="28">
        <v>0.29314505894658505</v>
      </c>
      <c r="H6916" s="28">
        <v>2</v>
      </c>
      <c r="I6916" s="28">
        <v>0.4</v>
      </c>
      <c r="J6916" s="28">
        <v>0.94620237996005396</v>
      </c>
      <c r="K6916" s="28">
        <v>5</v>
      </c>
      <c r="L6916" s="28">
        <v>6250</v>
      </c>
      <c r="M6916" s="29">
        <v>0</v>
      </c>
    </row>
    <row r="6917" spans="1:13" x14ac:dyDescent="0.3">
      <c r="A6917">
        <v>6913</v>
      </c>
      <c r="B6917" s="29">
        <v>2016</v>
      </c>
      <c r="C6917" s="27">
        <v>42630</v>
      </c>
      <c r="D6917" s="28">
        <v>5.2159352119476643E-2</v>
      </c>
      <c r="E6917" s="28">
        <v>1</v>
      </c>
      <c r="F6917" s="27">
        <v>42995</v>
      </c>
      <c r="G6917" s="28">
        <v>0.88675699546179132</v>
      </c>
      <c r="H6917" s="28">
        <v>3</v>
      </c>
      <c r="I6917" s="28">
        <v>0.48000000000000004</v>
      </c>
      <c r="J6917" s="28">
        <v>0.9234606778377169</v>
      </c>
      <c r="K6917" s="28">
        <v>5</v>
      </c>
      <c r="L6917" s="28">
        <v>6250</v>
      </c>
      <c r="M6917" s="29">
        <v>0</v>
      </c>
    </row>
    <row r="6918" spans="1:13" x14ac:dyDescent="0.3">
      <c r="A6918">
        <v>6914</v>
      </c>
      <c r="B6918" s="29">
        <v>2016</v>
      </c>
      <c r="C6918" s="27">
        <v>42525</v>
      </c>
      <c r="D6918" s="28">
        <v>0.95313989742446226</v>
      </c>
      <c r="E6918" s="28">
        <v>3</v>
      </c>
      <c r="F6918" s="27">
        <v>43620</v>
      </c>
      <c r="G6918" s="28">
        <v>0.82356928581452804</v>
      </c>
      <c r="H6918" s="28">
        <v>3</v>
      </c>
      <c r="I6918" s="28">
        <v>0.48000000000000004</v>
      </c>
      <c r="J6918" s="28">
        <v>0.28711993633852229</v>
      </c>
      <c r="K6918" s="28">
        <v>2</v>
      </c>
      <c r="L6918" s="28">
        <v>4375</v>
      </c>
      <c r="M6918" s="29">
        <v>2</v>
      </c>
    </row>
    <row r="6919" spans="1:13" x14ac:dyDescent="0.3">
      <c r="A6919">
        <v>6915</v>
      </c>
      <c r="B6919" s="29">
        <v>2016</v>
      </c>
      <c r="C6919" s="27">
        <v>42676</v>
      </c>
      <c r="D6919" s="28">
        <v>0.35413087365351925</v>
      </c>
      <c r="E6919" s="28">
        <v>2</v>
      </c>
      <c r="F6919" s="27">
        <v>43406</v>
      </c>
      <c r="G6919" s="28">
        <v>0.25447362034986898</v>
      </c>
      <c r="H6919" s="28">
        <v>1</v>
      </c>
      <c r="I6919" s="28">
        <v>0.32</v>
      </c>
      <c r="J6919" s="28">
        <v>0.76066338701567981</v>
      </c>
      <c r="K6919" s="28">
        <v>5</v>
      </c>
      <c r="L6919" s="28">
        <v>6250</v>
      </c>
      <c r="M6919" s="29">
        <v>3</v>
      </c>
    </row>
    <row r="6920" spans="1:13" x14ac:dyDescent="0.3">
      <c r="A6920">
        <v>6916</v>
      </c>
      <c r="B6920" s="29">
        <v>2016</v>
      </c>
      <c r="C6920" s="27">
        <v>42423</v>
      </c>
      <c r="D6920" s="28">
        <v>0.31901946614408094</v>
      </c>
      <c r="E6920" s="28">
        <v>2</v>
      </c>
      <c r="F6920" s="27">
        <v>43154</v>
      </c>
      <c r="G6920" s="28">
        <v>0.99829918765277847</v>
      </c>
      <c r="H6920" s="28">
        <v>3</v>
      </c>
      <c r="I6920" s="28">
        <v>0.48000000000000004</v>
      </c>
      <c r="J6920" s="28">
        <v>0.13435916997420272</v>
      </c>
      <c r="K6920" s="28">
        <v>1</v>
      </c>
      <c r="L6920" s="28">
        <v>3750</v>
      </c>
      <c r="M6920" s="29">
        <v>0</v>
      </c>
    </row>
    <row r="6921" spans="1:13" x14ac:dyDescent="0.3">
      <c r="A6921">
        <v>6917</v>
      </c>
      <c r="B6921" s="29">
        <v>2016</v>
      </c>
      <c r="C6921" s="27">
        <v>42414</v>
      </c>
      <c r="D6921" s="28">
        <v>0.38872099569162122</v>
      </c>
      <c r="E6921" s="28">
        <v>2</v>
      </c>
      <c r="F6921" s="27">
        <v>43145</v>
      </c>
      <c r="G6921" s="28">
        <v>0.1171101024245278</v>
      </c>
      <c r="H6921" s="28">
        <v>1</v>
      </c>
      <c r="I6921" s="28">
        <v>0.32</v>
      </c>
      <c r="J6921" s="28">
        <v>0.89120815090083594</v>
      </c>
      <c r="K6921" s="28">
        <v>5</v>
      </c>
      <c r="L6921" s="28">
        <v>6250</v>
      </c>
      <c r="M6921" s="29">
        <v>1</v>
      </c>
    </row>
    <row r="6922" spans="1:13" x14ac:dyDescent="0.3">
      <c r="A6922">
        <v>6918</v>
      </c>
      <c r="B6922">
        <v>2016</v>
      </c>
      <c r="C6922" s="27">
        <v>42440</v>
      </c>
      <c r="D6922" s="28">
        <v>0.97279103415160639</v>
      </c>
      <c r="E6922" s="28">
        <v>3</v>
      </c>
      <c r="F6922" s="27">
        <v>43535</v>
      </c>
      <c r="G6922" s="28">
        <v>0.68104941338353986</v>
      </c>
      <c r="H6922" s="28">
        <v>3</v>
      </c>
      <c r="I6922" s="28">
        <v>0.48000000000000004</v>
      </c>
      <c r="J6922" s="28">
        <v>0.87460375777252064</v>
      </c>
      <c r="K6922" s="28">
        <v>5</v>
      </c>
      <c r="L6922" s="28">
        <v>6250</v>
      </c>
      <c r="M6922" s="29">
        <v>3</v>
      </c>
    </row>
    <row r="6923" spans="1:13" x14ac:dyDescent="0.3">
      <c r="A6923">
        <v>6919</v>
      </c>
      <c r="B6923" s="29">
        <v>2016</v>
      </c>
      <c r="C6923" s="27">
        <v>42424</v>
      </c>
      <c r="D6923" s="28">
        <v>0.71479032444438562</v>
      </c>
      <c r="E6923" s="28">
        <v>3</v>
      </c>
      <c r="F6923" s="27">
        <v>43520</v>
      </c>
      <c r="G6923" s="28">
        <v>0.13613525103163615</v>
      </c>
      <c r="H6923" s="28">
        <v>1</v>
      </c>
      <c r="I6923" s="28">
        <v>0.32</v>
      </c>
      <c r="J6923" s="28">
        <v>0.88854528422695533</v>
      </c>
      <c r="K6923" s="28">
        <v>5</v>
      </c>
      <c r="L6923" s="28">
        <v>6250</v>
      </c>
      <c r="M6923" s="29">
        <v>1</v>
      </c>
    </row>
    <row r="6924" spans="1:13" x14ac:dyDescent="0.3">
      <c r="A6924">
        <v>6920</v>
      </c>
      <c r="B6924" s="29">
        <v>2016</v>
      </c>
      <c r="C6924" s="27">
        <v>42477</v>
      </c>
      <c r="D6924" s="28">
        <v>0.81176080791679872</v>
      </c>
      <c r="E6924" s="28">
        <v>3</v>
      </c>
      <c r="F6924" s="27">
        <v>43572</v>
      </c>
      <c r="G6924" s="28">
        <v>0.21238095455392003</v>
      </c>
      <c r="H6924" s="28">
        <v>1</v>
      </c>
      <c r="I6924" s="28">
        <v>0.32</v>
      </c>
      <c r="J6924" s="28">
        <v>0.61351147092969405</v>
      </c>
      <c r="K6924" s="28">
        <v>4</v>
      </c>
      <c r="L6924" s="28">
        <v>5625</v>
      </c>
      <c r="M6924" s="29">
        <v>0</v>
      </c>
    </row>
    <row r="6925" spans="1:13" x14ac:dyDescent="0.3">
      <c r="A6925">
        <v>6921</v>
      </c>
      <c r="B6925" s="29">
        <v>2016</v>
      </c>
      <c r="C6925" s="27">
        <v>42397</v>
      </c>
      <c r="D6925" s="28">
        <v>0.61724690343627042</v>
      </c>
      <c r="E6925" s="28">
        <v>3</v>
      </c>
      <c r="F6925" s="27">
        <v>43493</v>
      </c>
      <c r="G6925" s="28">
        <v>0.46806171471480673</v>
      </c>
      <c r="H6925" s="28">
        <v>2</v>
      </c>
      <c r="I6925" s="28">
        <v>0.4</v>
      </c>
      <c r="J6925" s="28">
        <v>0.76435292338037875</v>
      </c>
      <c r="K6925" s="28">
        <v>5</v>
      </c>
      <c r="L6925" s="28">
        <v>6250</v>
      </c>
      <c r="M6925" s="29">
        <v>0</v>
      </c>
    </row>
    <row r="6926" spans="1:13" x14ac:dyDescent="0.3">
      <c r="A6926">
        <v>6922</v>
      </c>
      <c r="B6926" s="29">
        <v>2016</v>
      </c>
      <c r="C6926" s="27">
        <v>42663</v>
      </c>
      <c r="D6926" s="28">
        <v>0.58515529495995966</v>
      </c>
      <c r="E6926" s="28">
        <v>3</v>
      </c>
      <c r="F6926" s="27">
        <v>43758</v>
      </c>
      <c r="G6926" s="28">
        <v>0.81133637018408533</v>
      </c>
      <c r="H6926" s="28">
        <v>3</v>
      </c>
      <c r="I6926" s="28">
        <v>0.48000000000000004</v>
      </c>
      <c r="J6926" s="28">
        <v>0.81340100368820523</v>
      </c>
      <c r="K6926" s="28">
        <v>5</v>
      </c>
      <c r="L6926" s="28">
        <v>6250</v>
      </c>
      <c r="M6926" s="29">
        <v>1</v>
      </c>
    </row>
    <row r="6927" spans="1:13" x14ac:dyDescent="0.3">
      <c r="A6927">
        <v>6923</v>
      </c>
      <c r="B6927" s="29">
        <v>2016</v>
      </c>
      <c r="C6927" s="27">
        <v>42684</v>
      </c>
      <c r="D6927" s="28">
        <v>0.80210991236678353</v>
      </c>
      <c r="E6927" s="28">
        <v>3</v>
      </c>
      <c r="F6927" s="27">
        <v>43779</v>
      </c>
      <c r="G6927" s="28">
        <v>0.82929838537629463</v>
      </c>
      <c r="H6927" s="28">
        <v>3</v>
      </c>
      <c r="I6927" s="28">
        <v>0.48000000000000004</v>
      </c>
      <c r="J6927" s="28">
        <v>0.75947470736288747</v>
      </c>
      <c r="K6927" s="28">
        <v>5</v>
      </c>
      <c r="L6927" s="28">
        <v>6250</v>
      </c>
      <c r="M6927" s="29">
        <v>1</v>
      </c>
    </row>
    <row r="6928" spans="1:13" x14ac:dyDescent="0.3">
      <c r="A6928">
        <v>6924</v>
      </c>
      <c r="B6928" s="29">
        <v>2016</v>
      </c>
      <c r="C6928" s="27">
        <v>42542</v>
      </c>
      <c r="D6928" s="28">
        <v>0.2376392411265088</v>
      </c>
      <c r="E6928" s="28">
        <v>1</v>
      </c>
      <c r="F6928" s="27">
        <v>42907</v>
      </c>
      <c r="G6928" s="28">
        <v>0.25837414129761571</v>
      </c>
      <c r="H6928" s="28">
        <v>1</v>
      </c>
      <c r="I6928" s="28">
        <v>0.32</v>
      </c>
      <c r="J6928" s="28">
        <v>0.70913191386641861</v>
      </c>
      <c r="K6928" s="28">
        <v>4</v>
      </c>
      <c r="L6928" s="28">
        <v>5625</v>
      </c>
      <c r="M6928" s="29">
        <v>0</v>
      </c>
    </row>
    <row r="6929" spans="1:13" x14ac:dyDescent="0.3">
      <c r="A6929">
        <v>6925</v>
      </c>
      <c r="B6929" s="29">
        <v>2016</v>
      </c>
      <c r="C6929" s="27">
        <v>42431</v>
      </c>
      <c r="D6929" s="28">
        <v>0.50426671763049724</v>
      </c>
      <c r="E6929" s="28">
        <v>3</v>
      </c>
      <c r="F6929" s="27">
        <v>43526</v>
      </c>
      <c r="G6929" s="28">
        <v>0.87459030571194929</v>
      </c>
      <c r="H6929" s="28">
        <v>3</v>
      </c>
      <c r="I6929" s="28">
        <v>0.48000000000000004</v>
      </c>
      <c r="J6929" s="28">
        <v>8.4456148415612331E-2</v>
      </c>
      <c r="K6929" s="28">
        <v>1</v>
      </c>
      <c r="L6929" s="28">
        <v>3750</v>
      </c>
      <c r="M6929" s="29">
        <v>0</v>
      </c>
    </row>
    <row r="6930" spans="1:13" x14ac:dyDescent="0.3">
      <c r="A6930">
        <v>6926</v>
      </c>
      <c r="B6930" s="29">
        <v>2016</v>
      </c>
      <c r="C6930" s="27">
        <v>42529</v>
      </c>
      <c r="D6930" s="28">
        <v>0.48969220747588449</v>
      </c>
      <c r="E6930" s="28">
        <v>3</v>
      </c>
      <c r="F6930" s="27">
        <v>43624</v>
      </c>
      <c r="G6930" s="28">
        <v>0.44102498257382705</v>
      </c>
      <c r="H6930" s="28">
        <v>2</v>
      </c>
      <c r="I6930" s="28">
        <v>0.4</v>
      </c>
      <c r="J6930" s="28">
        <v>0.89723524425330237</v>
      </c>
      <c r="K6930" s="28">
        <v>5</v>
      </c>
      <c r="L6930" s="28">
        <v>6250</v>
      </c>
      <c r="M6930" s="29">
        <v>1</v>
      </c>
    </row>
    <row r="6931" spans="1:13" x14ac:dyDescent="0.3">
      <c r="A6931">
        <v>6927</v>
      </c>
      <c r="B6931" s="29">
        <v>2016</v>
      </c>
      <c r="C6931" s="27">
        <v>42618</v>
      </c>
      <c r="D6931" s="28">
        <v>8.5480457564589774E-2</v>
      </c>
      <c r="E6931" s="28">
        <v>1</v>
      </c>
      <c r="F6931" s="27">
        <v>42983</v>
      </c>
      <c r="G6931" s="28">
        <v>0.39737374594551078</v>
      </c>
      <c r="H6931" s="28">
        <v>2</v>
      </c>
      <c r="I6931" s="28">
        <v>0.4</v>
      </c>
      <c r="J6931" s="28">
        <v>0.36143639201594624</v>
      </c>
      <c r="K6931" s="28">
        <v>2</v>
      </c>
      <c r="L6931" s="28">
        <v>4375</v>
      </c>
      <c r="M6931" s="29">
        <v>0</v>
      </c>
    </row>
    <row r="6932" spans="1:13" x14ac:dyDescent="0.3">
      <c r="A6932">
        <v>6928</v>
      </c>
      <c r="B6932" s="29">
        <v>2016</v>
      </c>
      <c r="C6932" s="27">
        <v>42698</v>
      </c>
      <c r="D6932" s="28">
        <v>0.31148672837213043</v>
      </c>
      <c r="E6932" s="28">
        <v>2</v>
      </c>
      <c r="F6932" s="27">
        <v>43428</v>
      </c>
      <c r="G6932" s="28">
        <v>0.31876403424903754</v>
      </c>
      <c r="H6932" s="28">
        <v>2</v>
      </c>
      <c r="I6932" s="28">
        <v>0.4</v>
      </c>
      <c r="J6932" s="28">
        <v>0.92064758715766271</v>
      </c>
      <c r="K6932" s="28">
        <v>5</v>
      </c>
      <c r="L6932" s="28">
        <v>6250</v>
      </c>
      <c r="M6932" s="29">
        <v>4</v>
      </c>
    </row>
    <row r="6933" spans="1:13" x14ac:dyDescent="0.3">
      <c r="A6933">
        <v>6929</v>
      </c>
      <c r="B6933" s="29">
        <v>2016</v>
      </c>
      <c r="C6933" s="27">
        <v>42410</v>
      </c>
      <c r="D6933" s="28">
        <v>0.54010725571945428</v>
      </c>
      <c r="E6933" s="28">
        <v>3</v>
      </c>
      <c r="F6933" s="27">
        <v>43506</v>
      </c>
      <c r="G6933" s="28">
        <v>0.80824746814031867</v>
      </c>
      <c r="H6933" s="28">
        <v>3</v>
      </c>
      <c r="I6933" s="28">
        <v>0.48000000000000004</v>
      </c>
      <c r="J6933" s="28">
        <v>0.10886647091124491</v>
      </c>
      <c r="K6933" s="28">
        <v>1</v>
      </c>
      <c r="L6933" s="28">
        <v>3750</v>
      </c>
      <c r="M6933" s="29">
        <v>5</v>
      </c>
    </row>
    <row r="6934" spans="1:13" x14ac:dyDescent="0.3">
      <c r="A6934">
        <v>6930</v>
      </c>
      <c r="B6934" s="29">
        <v>2016</v>
      </c>
      <c r="C6934" s="27">
        <v>42608</v>
      </c>
      <c r="D6934" s="28">
        <v>4.5546630620264095E-2</v>
      </c>
      <c r="E6934" s="28">
        <v>1</v>
      </c>
      <c r="F6934" s="27">
        <v>42973</v>
      </c>
      <c r="G6934" s="28">
        <v>8.430774848150735E-2</v>
      </c>
      <c r="H6934" s="28">
        <v>1</v>
      </c>
      <c r="I6934" s="28">
        <v>0.32</v>
      </c>
      <c r="J6934" s="28">
        <v>0.19003062348813526</v>
      </c>
      <c r="K6934" s="28">
        <v>1</v>
      </c>
      <c r="L6934" s="28">
        <v>3750</v>
      </c>
      <c r="M6934" s="29">
        <v>0</v>
      </c>
    </row>
    <row r="6935" spans="1:13" x14ac:dyDescent="0.3">
      <c r="A6935">
        <v>6931</v>
      </c>
      <c r="B6935" s="29">
        <v>2016</v>
      </c>
      <c r="C6935" s="27">
        <v>42653</v>
      </c>
      <c r="D6935" s="28">
        <v>0.45141812228354494</v>
      </c>
      <c r="E6935" s="28">
        <v>3</v>
      </c>
      <c r="F6935" s="27">
        <v>43748</v>
      </c>
      <c r="G6935" s="28">
        <v>0.60806343294260523</v>
      </c>
      <c r="H6935" s="28">
        <v>2</v>
      </c>
      <c r="I6935" s="28">
        <v>0.4</v>
      </c>
      <c r="J6935" s="28">
        <v>7.8990110997465668E-2</v>
      </c>
      <c r="K6935" s="28">
        <v>1</v>
      </c>
      <c r="L6935" s="28">
        <v>3750</v>
      </c>
      <c r="M6935" s="29">
        <v>0</v>
      </c>
    </row>
    <row r="6936" spans="1:13" x14ac:dyDescent="0.3">
      <c r="A6936">
        <v>6932</v>
      </c>
      <c r="B6936" s="29">
        <v>2016</v>
      </c>
      <c r="C6936" s="27">
        <v>42410</v>
      </c>
      <c r="D6936" s="28">
        <v>0.54845427074334818</v>
      </c>
      <c r="E6936" s="28">
        <v>3</v>
      </c>
      <c r="F6936" s="27">
        <v>43506</v>
      </c>
      <c r="G6936" s="28">
        <v>0.86354744358596569</v>
      </c>
      <c r="H6936" s="28">
        <v>3</v>
      </c>
      <c r="I6936" s="28">
        <v>0.48000000000000004</v>
      </c>
      <c r="J6936" s="28">
        <v>0.22153976844256773</v>
      </c>
      <c r="K6936" s="28">
        <v>2</v>
      </c>
      <c r="L6936" s="28">
        <v>4375</v>
      </c>
      <c r="M6936" s="29">
        <v>3</v>
      </c>
    </row>
    <row r="6937" spans="1:13" x14ac:dyDescent="0.3">
      <c r="A6937">
        <v>6933</v>
      </c>
      <c r="B6937" s="29">
        <v>2016</v>
      </c>
      <c r="C6937" s="27">
        <v>42638</v>
      </c>
      <c r="D6937" s="28">
        <v>0.43447505320304103</v>
      </c>
      <c r="E6937" s="28">
        <v>2</v>
      </c>
      <c r="F6937" s="27">
        <v>43368</v>
      </c>
      <c r="G6937" s="28">
        <v>0.1912366522662835</v>
      </c>
      <c r="H6937" s="28">
        <v>1</v>
      </c>
      <c r="I6937" s="28">
        <v>0.32</v>
      </c>
      <c r="J6937" s="28">
        <v>0.70145825491260294</v>
      </c>
      <c r="K6937" s="28">
        <v>4</v>
      </c>
      <c r="L6937" s="28">
        <v>5625</v>
      </c>
      <c r="M6937" s="29">
        <v>0</v>
      </c>
    </row>
    <row r="6938" spans="1:13" x14ac:dyDescent="0.3">
      <c r="A6938">
        <v>6934</v>
      </c>
      <c r="B6938" s="29">
        <v>2016</v>
      </c>
      <c r="C6938" s="27">
        <v>42575</v>
      </c>
      <c r="D6938" s="28">
        <v>0.46452721772570882</v>
      </c>
      <c r="E6938" s="28">
        <v>3</v>
      </c>
      <c r="F6938" s="27">
        <v>43670</v>
      </c>
      <c r="G6938" s="28">
        <v>0.88420422720005776</v>
      </c>
      <c r="H6938" s="28">
        <v>3</v>
      </c>
      <c r="I6938" s="28">
        <v>0.48000000000000004</v>
      </c>
      <c r="J6938" s="28">
        <v>0.96782543236139695</v>
      </c>
      <c r="K6938" s="28">
        <v>5</v>
      </c>
      <c r="L6938" s="28">
        <v>6250</v>
      </c>
      <c r="M6938" s="29">
        <v>0</v>
      </c>
    </row>
    <row r="6939" spans="1:13" x14ac:dyDescent="0.3">
      <c r="A6939">
        <v>6935</v>
      </c>
      <c r="B6939" s="29">
        <v>2016</v>
      </c>
      <c r="C6939" s="27">
        <v>42530</v>
      </c>
      <c r="D6939" s="28">
        <v>0.67800908049698216</v>
      </c>
      <c r="E6939" s="28">
        <v>3</v>
      </c>
      <c r="F6939" s="27">
        <v>43625</v>
      </c>
      <c r="G6939" s="28">
        <v>0.93236433453433387</v>
      </c>
      <c r="H6939" s="28">
        <v>3</v>
      </c>
      <c r="I6939" s="28">
        <v>0.48000000000000004</v>
      </c>
      <c r="J6939" s="28">
        <v>0.20971914434705552</v>
      </c>
      <c r="K6939" s="28">
        <v>2</v>
      </c>
      <c r="L6939" s="28">
        <v>4375</v>
      </c>
      <c r="M6939" s="29">
        <v>3</v>
      </c>
    </row>
    <row r="6940" spans="1:13" x14ac:dyDescent="0.3">
      <c r="A6940">
        <v>6936</v>
      </c>
      <c r="B6940" s="29">
        <v>2016</v>
      </c>
      <c r="C6940" s="27">
        <v>42661</v>
      </c>
      <c r="D6940" s="28">
        <v>0.87898879589840784</v>
      </c>
      <c r="E6940" s="28">
        <v>3</v>
      </c>
      <c r="F6940" s="27">
        <v>43756</v>
      </c>
      <c r="G6940" s="28">
        <v>0.9585660118714826</v>
      </c>
      <c r="H6940" s="28">
        <v>3</v>
      </c>
      <c r="I6940" s="28">
        <v>0.48000000000000004</v>
      </c>
      <c r="J6940" s="28">
        <v>0.66012401831328082</v>
      </c>
      <c r="K6940" s="28">
        <v>4</v>
      </c>
      <c r="L6940" s="28">
        <v>5625</v>
      </c>
      <c r="M6940" s="29">
        <v>1</v>
      </c>
    </row>
    <row r="6941" spans="1:13" x14ac:dyDescent="0.3">
      <c r="A6941">
        <v>6937</v>
      </c>
      <c r="B6941" s="29">
        <v>2016</v>
      </c>
      <c r="C6941" s="27">
        <v>42481</v>
      </c>
      <c r="D6941" s="28">
        <v>0.10833883139413103</v>
      </c>
      <c r="E6941" s="28">
        <v>1</v>
      </c>
      <c r="F6941" s="27">
        <v>42846</v>
      </c>
      <c r="G6941" s="28">
        <v>0.59065234274167888</v>
      </c>
      <c r="H6941" s="28">
        <v>2</v>
      </c>
      <c r="I6941" s="28">
        <v>0.4</v>
      </c>
      <c r="J6941" s="28">
        <v>0.26210918184569643</v>
      </c>
      <c r="K6941" s="28">
        <v>2</v>
      </c>
      <c r="L6941" s="28">
        <v>4375</v>
      </c>
      <c r="M6941" s="29">
        <v>1</v>
      </c>
    </row>
    <row r="6942" spans="1:13" x14ac:dyDescent="0.3">
      <c r="A6942">
        <v>6938</v>
      </c>
      <c r="B6942" s="29">
        <v>2016</v>
      </c>
      <c r="C6942" s="27">
        <v>42730</v>
      </c>
      <c r="D6942" s="28">
        <v>0.81528648211872023</v>
      </c>
      <c r="E6942" s="28">
        <v>3</v>
      </c>
      <c r="F6942" s="27">
        <v>43825</v>
      </c>
      <c r="G6942" s="28">
        <v>0.26030138783244006</v>
      </c>
      <c r="H6942" s="28">
        <v>1</v>
      </c>
      <c r="I6942" s="28">
        <v>0.32</v>
      </c>
      <c r="J6942" s="28">
        <v>0.98883734784416866</v>
      </c>
      <c r="K6942" s="28">
        <v>5</v>
      </c>
      <c r="L6942" s="28">
        <v>6250</v>
      </c>
      <c r="M6942" s="29">
        <v>1</v>
      </c>
    </row>
    <row r="6943" spans="1:13" x14ac:dyDescent="0.3">
      <c r="A6943">
        <v>6939</v>
      </c>
      <c r="B6943" s="29">
        <v>2016</v>
      </c>
      <c r="C6943" s="27">
        <v>42661</v>
      </c>
      <c r="D6943" s="28">
        <v>0.95467405945171946</v>
      </c>
      <c r="E6943" s="28">
        <v>3</v>
      </c>
      <c r="F6943" s="27">
        <v>43756</v>
      </c>
      <c r="G6943" s="28">
        <v>0.27286503985505772</v>
      </c>
      <c r="H6943" s="28">
        <v>1</v>
      </c>
      <c r="I6943" s="28">
        <v>0.32</v>
      </c>
      <c r="J6943" s="28">
        <v>0.48367550784158719</v>
      </c>
      <c r="K6943" s="28">
        <v>3</v>
      </c>
      <c r="L6943" s="28">
        <v>5000</v>
      </c>
      <c r="M6943" s="29">
        <v>1</v>
      </c>
    </row>
    <row r="6944" spans="1:13" x14ac:dyDescent="0.3">
      <c r="A6944">
        <v>6940</v>
      </c>
      <c r="B6944" s="29">
        <v>2016</v>
      </c>
      <c r="C6944" s="27">
        <v>42642</v>
      </c>
      <c r="D6944" s="28">
        <v>5.1619834835852307E-2</v>
      </c>
      <c r="E6944" s="28">
        <v>1</v>
      </c>
      <c r="F6944" s="27">
        <v>43007</v>
      </c>
      <c r="G6944" s="28">
        <v>0.12530900912504284</v>
      </c>
      <c r="H6944" s="28">
        <v>1</v>
      </c>
      <c r="I6944" s="28">
        <v>0.32</v>
      </c>
      <c r="J6944" s="28">
        <v>0.79808492845214452</v>
      </c>
      <c r="K6944" s="28">
        <v>5</v>
      </c>
      <c r="L6944" s="28">
        <v>6250</v>
      </c>
      <c r="M6944" s="29">
        <v>1</v>
      </c>
    </row>
    <row r="6945" spans="1:13" x14ac:dyDescent="0.3">
      <c r="A6945">
        <v>6941</v>
      </c>
      <c r="B6945" s="29">
        <v>2016</v>
      </c>
      <c r="C6945" s="27">
        <v>42521</v>
      </c>
      <c r="D6945" s="28">
        <v>0.82032617165824462</v>
      </c>
      <c r="E6945" s="28">
        <v>3</v>
      </c>
      <c r="F6945" s="27">
        <v>43616</v>
      </c>
      <c r="G6945" s="28">
        <v>0.76254019764108993</v>
      </c>
      <c r="H6945" s="28">
        <v>3</v>
      </c>
      <c r="I6945" s="28">
        <v>0.48000000000000004</v>
      </c>
      <c r="J6945" s="28">
        <v>0.56465306520331093</v>
      </c>
      <c r="K6945" s="28">
        <v>3</v>
      </c>
      <c r="L6945" s="28">
        <v>5000</v>
      </c>
      <c r="M6945" s="29">
        <v>3</v>
      </c>
    </row>
    <row r="6946" spans="1:13" x14ac:dyDescent="0.3">
      <c r="A6946">
        <v>6942</v>
      </c>
      <c r="B6946" s="29">
        <v>2016</v>
      </c>
      <c r="C6946" s="27">
        <v>42573</v>
      </c>
      <c r="D6946" s="28">
        <v>0.31991459950758661</v>
      </c>
      <c r="E6946" s="28">
        <v>2</v>
      </c>
      <c r="F6946" s="27">
        <v>43303</v>
      </c>
      <c r="G6946" s="28">
        <v>0.55938792215548849</v>
      </c>
      <c r="H6946" s="28">
        <v>2</v>
      </c>
      <c r="I6946" s="28">
        <v>0.4</v>
      </c>
      <c r="J6946" s="28">
        <v>0.79120265084967556</v>
      </c>
      <c r="K6946" s="28">
        <v>5</v>
      </c>
      <c r="L6946" s="28">
        <v>6250</v>
      </c>
      <c r="M6946" s="29">
        <v>2</v>
      </c>
    </row>
    <row r="6947" spans="1:13" x14ac:dyDescent="0.3">
      <c r="A6947">
        <v>6943</v>
      </c>
      <c r="B6947" s="29">
        <v>2016</v>
      </c>
      <c r="C6947" s="27">
        <v>42381</v>
      </c>
      <c r="D6947" s="28">
        <v>0.18229379655182254</v>
      </c>
      <c r="E6947" s="28">
        <v>1</v>
      </c>
      <c r="F6947" s="27">
        <v>42747</v>
      </c>
      <c r="G6947" s="28">
        <v>8.769478590163915E-2</v>
      </c>
      <c r="H6947" s="28">
        <v>1</v>
      </c>
      <c r="I6947" s="28">
        <v>0.32</v>
      </c>
      <c r="J6947" s="28">
        <v>0.32112649686891304</v>
      </c>
      <c r="K6947" s="28">
        <v>2</v>
      </c>
      <c r="L6947" s="28">
        <v>4375</v>
      </c>
      <c r="M6947" s="29">
        <v>0</v>
      </c>
    </row>
    <row r="6948" spans="1:13" x14ac:dyDescent="0.3">
      <c r="A6948">
        <v>6944</v>
      </c>
      <c r="B6948" s="29">
        <v>2016</v>
      </c>
      <c r="C6948" s="27">
        <v>42585</v>
      </c>
      <c r="D6948" s="28">
        <v>0.40152877995053182</v>
      </c>
      <c r="E6948" s="28">
        <v>2</v>
      </c>
      <c r="F6948" s="27">
        <v>43315</v>
      </c>
      <c r="G6948" s="28">
        <v>9.6716744114096032E-2</v>
      </c>
      <c r="H6948" s="28">
        <v>1</v>
      </c>
      <c r="I6948" s="28">
        <v>0.32</v>
      </c>
      <c r="J6948" s="28">
        <v>0.84268518710900997</v>
      </c>
      <c r="K6948" s="28">
        <v>5</v>
      </c>
      <c r="L6948" s="28">
        <v>6250</v>
      </c>
      <c r="M6948" s="29">
        <v>0</v>
      </c>
    </row>
    <row r="6949" spans="1:13" x14ac:dyDescent="0.3">
      <c r="A6949">
        <v>6945</v>
      </c>
      <c r="B6949" s="29">
        <v>2016</v>
      </c>
      <c r="C6949" s="27">
        <v>42637</v>
      </c>
      <c r="D6949" s="28">
        <v>0.63951662316590829</v>
      </c>
      <c r="E6949" s="28">
        <v>3</v>
      </c>
      <c r="F6949" s="27">
        <v>43732</v>
      </c>
      <c r="G6949" s="28">
        <v>0.14819738382693948</v>
      </c>
      <c r="H6949" s="28">
        <v>1</v>
      </c>
      <c r="I6949" s="28">
        <v>0.32</v>
      </c>
      <c r="J6949" s="28">
        <v>0.72720510202553823</v>
      </c>
      <c r="K6949" s="28">
        <v>5</v>
      </c>
      <c r="L6949" s="28">
        <v>6250</v>
      </c>
      <c r="M6949" s="29">
        <v>0</v>
      </c>
    </row>
    <row r="6950" spans="1:13" x14ac:dyDescent="0.3">
      <c r="A6950">
        <v>6946</v>
      </c>
      <c r="B6950" s="29">
        <v>2016</v>
      </c>
      <c r="C6950" s="27">
        <v>42439</v>
      </c>
      <c r="D6950" s="28">
        <v>0.10773293628403102</v>
      </c>
      <c r="E6950" s="28">
        <v>1</v>
      </c>
      <c r="F6950" s="27">
        <v>42804</v>
      </c>
      <c r="G6950" s="28">
        <v>2.1176472422145931E-2</v>
      </c>
      <c r="H6950" s="28">
        <v>1</v>
      </c>
      <c r="I6950" s="28">
        <v>0.32</v>
      </c>
      <c r="J6950" s="28">
        <v>0.90509617486963601</v>
      </c>
      <c r="K6950" s="28">
        <v>5</v>
      </c>
      <c r="L6950" s="28">
        <v>6250</v>
      </c>
      <c r="M6950" s="29">
        <v>0</v>
      </c>
    </row>
    <row r="6951" spans="1:13" x14ac:dyDescent="0.3">
      <c r="A6951">
        <v>6947</v>
      </c>
      <c r="B6951" s="29">
        <v>2016</v>
      </c>
      <c r="C6951" s="27">
        <v>42526</v>
      </c>
      <c r="D6951" s="28">
        <v>0.42751665608388678</v>
      </c>
      <c r="E6951" s="28">
        <v>2</v>
      </c>
      <c r="F6951" s="27">
        <v>43256</v>
      </c>
      <c r="G6951" s="28">
        <v>0.53830825589010789</v>
      </c>
      <c r="H6951" s="28">
        <v>2</v>
      </c>
      <c r="I6951" s="28">
        <v>0.4</v>
      </c>
      <c r="J6951" s="28">
        <v>0.44912829019109279</v>
      </c>
      <c r="K6951" s="28">
        <v>3</v>
      </c>
      <c r="L6951" s="28">
        <v>5000</v>
      </c>
      <c r="M6951" s="29">
        <v>0</v>
      </c>
    </row>
    <row r="6952" spans="1:13" x14ac:dyDescent="0.3">
      <c r="A6952">
        <v>6948</v>
      </c>
      <c r="B6952" s="29">
        <v>2016</v>
      </c>
      <c r="C6952" s="27">
        <v>42735</v>
      </c>
      <c r="D6952" s="28">
        <v>0.15137521183717417</v>
      </c>
      <c r="E6952" s="28">
        <v>1</v>
      </c>
      <c r="F6952" s="27">
        <v>43100</v>
      </c>
      <c r="G6952" s="28">
        <v>0.4713155034354114</v>
      </c>
      <c r="H6952" s="28">
        <v>2</v>
      </c>
      <c r="I6952" s="28">
        <v>0.4</v>
      </c>
      <c r="J6952" s="28">
        <v>0.1082128393624987</v>
      </c>
      <c r="K6952" s="28">
        <v>1</v>
      </c>
      <c r="L6952" s="28">
        <v>3750</v>
      </c>
      <c r="M6952" s="29">
        <v>0</v>
      </c>
    </row>
    <row r="6953" spans="1:13" x14ac:dyDescent="0.3">
      <c r="A6953">
        <v>6949</v>
      </c>
      <c r="B6953">
        <v>2016</v>
      </c>
      <c r="C6953" s="27">
        <v>42667</v>
      </c>
      <c r="D6953" s="28">
        <v>0.46308912181334549</v>
      </c>
      <c r="E6953" s="28">
        <v>3</v>
      </c>
      <c r="F6953" s="27">
        <v>43762</v>
      </c>
      <c r="G6953" s="28">
        <v>0.92165779856568697</v>
      </c>
      <c r="H6953" s="28">
        <v>3</v>
      </c>
      <c r="I6953" s="28">
        <v>0.48000000000000004</v>
      </c>
      <c r="J6953" s="28">
        <v>0.58849057363295398</v>
      </c>
      <c r="K6953" s="28">
        <v>3</v>
      </c>
      <c r="L6953" s="28">
        <v>5000</v>
      </c>
      <c r="M6953" s="29">
        <v>1</v>
      </c>
    </row>
    <row r="6954" spans="1:13" x14ac:dyDescent="0.3">
      <c r="A6954">
        <v>6950</v>
      </c>
      <c r="B6954" s="29">
        <v>2016</v>
      </c>
      <c r="C6954" s="27">
        <v>42701</v>
      </c>
      <c r="D6954" s="28">
        <v>0.22609354428594941</v>
      </c>
      <c r="E6954" s="28">
        <v>1</v>
      </c>
      <c r="F6954" s="27">
        <v>43066</v>
      </c>
      <c r="G6954" s="28">
        <v>0.52493980727370959</v>
      </c>
      <c r="H6954" s="28">
        <v>2</v>
      </c>
      <c r="I6954" s="28">
        <v>0.4</v>
      </c>
      <c r="J6954" s="28">
        <v>0.2695967462506631</v>
      </c>
      <c r="K6954" s="28">
        <v>2</v>
      </c>
      <c r="L6954" s="28">
        <v>4375</v>
      </c>
      <c r="M6954" s="29">
        <v>1</v>
      </c>
    </row>
    <row r="6955" spans="1:13" x14ac:dyDescent="0.3">
      <c r="A6955">
        <v>6951</v>
      </c>
      <c r="B6955" s="29">
        <v>2016</v>
      </c>
      <c r="C6955" s="27">
        <v>42390</v>
      </c>
      <c r="D6955" s="28">
        <v>0.37587789618201106</v>
      </c>
      <c r="E6955" s="28">
        <v>2</v>
      </c>
      <c r="F6955" s="27">
        <v>43121</v>
      </c>
      <c r="G6955" s="28">
        <v>0.76800566419194471</v>
      </c>
      <c r="H6955" s="28">
        <v>3</v>
      </c>
      <c r="I6955" s="28">
        <v>0.48000000000000004</v>
      </c>
      <c r="J6955" s="28">
        <v>0.45604084476832218</v>
      </c>
      <c r="K6955" s="28">
        <v>3</v>
      </c>
      <c r="L6955" s="28">
        <v>5000</v>
      </c>
      <c r="M6955" s="29">
        <v>2</v>
      </c>
    </row>
    <row r="6956" spans="1:13" x14ac:dyDescent="0.3">
      <c r="A6956">
        <v>6952</v>
      </c>
      <c r="B6956" s="29">
        <v>2016</v>
      </c>
      <c r="C6956" s="27">
        <v>42552</v>
      </c>
      <c r="D6956" s="28">
        <v>5.3214671900333133E-2</v>
      </c>
      <c r="E6956" s="28">
        <v>1</v>
      </c>
      <c r="F6956" s="27">
        <v>42917</v>
      </c>
      <c r="G6956" s="28">
        <v>0.63308422146002086</v>
      </c>
      <c r="H6956" s="28">
        <v>3</v>
      </c>
      <c r="I6956" s="28">
        <v>0.48000000000000004</v>
      </c>
      <c r="J6956" s="28">
        <v>0.22343365651937952</v>
      </c>
      <c r="K6956" s="28">
        <v>2</v>
      </c>
      <c r="L6956" s="28">
        <v>4375</v>
      </c>
      <c r="M6956" s="29">
        <v>0</v>
      </c>
    </row>
    <row r="6957" spans="1:13" x14ac:dyDescent="0.3">
      <c r="A6957">
        <v>6953</v>
      </c>
      <c r="B6957" s="29">
        <v>2016</v>
      </c>
      <c r="C6957" s="27">
        <v>42568</v>
      </c>
      <c r="D6957" s="28">
        <v>0.67609334527577558</v>
      </c>
      <c r="E6957" s="28">
        <v>3</v>
      </c>
      <c r="F6957" s="27">
        <v>43663</v>
      </c>
      <c r="G6957" s="28">
        <v>0.6768606569519654</v>
      </c>
      <c r="H6957" s="28">
        <v>3</v>
      </c>
      <c r="I6957" s="28">
        <v>0.48000000000000004</v>
      </c>
      <c r="J6957" s="28">
        <v>0.10182039147572164</v>
      </c>
      <c r="K6957" s="28">
        <v>1</v>
      </c>
      <c r="L6957" s="28">
        <v>3750</v>
      </c>
      <c r="M6957" s="29">
        <v>0</v>
      </c>
    </row>
    <row r="6958" spans="1:13" x14ac:dyDescent="0.3">
      <c r="A6958">
        <v>6954</v>
      </c>
      <c r="B6958" s="29">
        <v>2016</v>
      </c>
      <c r="C6958" s="27">
        <v>42434</v>
      </c>
      <c r="D6958" s="28">
        <v>0.83403400422542806</v>
      </c>
      <c r="E6958" s="28">
        <v>3</v>
      </c>
      <c r="F6958" s="27">
        <v>43529</v>
      </c>
      <c r="G6958" s="28">
        <v>0.25262084378790506</v>
      </c>
      <c r="H6958" s="28">
        <v>1</v>
      </c>
      <c r="I6958" s="28">
        <v>0.32</v>
      </c>
      <c r="J6958" s="28">
        <v>8.335097255426871E-2</v>
      </c>
      <c r="K6958" s="28">
        <v>1</v>
      </c>
      <c r="L6958" s="28">
        <v>3750</v>
      </c>
      <c r="M6958" s="29">
        <v>4</v>
      </c>
    </row>
    <row r="6959" spans="1:13" x14ac:dyDescent="0.3">
      <c r="A6959">
        <v>6955</v>
      </c>
      <c r="B6959" s="29">
        <v>2016</v>
      </c>
      <c r="C6959" s="27">
        <v>42633</v>
      </c>
      <c r="D6959" s="28">
        <v>0.93320708778830441</v>
      </c>
      <c r="E6959" s="28">
        <v>3</v>
      </c>
      <c r="F6959" s="27">
        <v>43728</v>
      </c>
      <c r="G6959" s="28">
        <v>1.0002263155848845E-2</v>
      </c>
      <c r="H6959" s="28">
        <v>1</v>
      </c>
      <c r="I6959" s="28">
        <v>0.32</v>
      </c>
      <c r="J6959" s="28">
        <v>0.73165171286528652</v>
      </c>
      <c r="K6959" s="28">
        <v>5</v>
      </c>
      <c r="L6959" s="28">
        <v>6250</v>
      </c>
      <c r="M6959" s="29">
        <v>0</v>
      </c>
    </row>
    <row r="6960" spans="1:13" x14ac:dyDescent="0.3">
      <c r="A6960">
        <v>6956</v>
      </c>
      <c r="B6960" s="29">
        <v>2016</v>
      </c>
      <c r="C6960" s="27">
        <v>42526</v>
      </c>
      <c r="D6960" s="28">
        <v>0.2823524103468571</v>
      </c>
      <c r="E6960" s="28">
        <v>2</v>
      </c>
      <c r="F6960" s="27">
        <v>43256</v>
      </c>
      <c r="G6960" s="28">
        <v>0.11451008091037018</v>
      </c>
      <c r="H6960" s="28">
        <v>1</v>
      </c>
      <c r="I6960" s="28">
        <v>0.32</v>
      </c>
      <c r="J6960" s="28">
        <v>0.46630959398309402</v>
      </c>
      <c r="K6960" s="28">
        <v>3</v>
      </c>
      <c r="L6960" s="28">
        <v>5000</v>
      </c>
      <c r="M6960" s="29">
        <v>0</v>
      </c>
    </row>
    <row r="6961" spans="1:13" x14ac:dyDescent="0.3">
      <c r="A6961">
        <v>6957</v>
      </c>
      <c r="B6961" s="29">
        <v>2016</v>
      </c>
      <c r="C6961" s="27">
        <v>42417</v>
      </c>
      <c r="D6961" s="28">
        <v>0.43545936645960182</v>
      </c>
      <c r="E6961" s="28">
        <v>2</v>
      </c>
      <c r="F6961" s="27">
        <v>43148</v>
      </c>
      <c r="G6961" s="28">
        <v>0.83932245823389984</v>
      </c>
      <c r="H6961" s="28">
        <v>3</v>
      </c>
      <c r="I6961" s="28">
        <v>0.48000000000000004</v>
      </c>
      <c r="J6961" s="28">
        <v>0.86532827277115898</v>
      </c>
      <c r="K6961" s="28">
        <v>5</v>
      </c>
      <c r="L6961" s="28">
        <v>6250</v>
      </c>
      <c r="M6961" s="29">
        <v>0</v>
      </c>
    </row>
    <row r="6962" spans="1:13" x14ac:dyDescent="0.3">
      <c r="A6962">
        <v>6958</v>
      </c>
      <c r="B6962" s="29">
        <v>2016</v>
      </c>
      <c r="C6962" s="27">
        <v>42641</v>
      </c>
      <c r="D6962" s="28">
        <v>3.5731962532785766E-2</v>
      </c>
      <c r="E6962" s="28">
        <v>1</v>
      </c>
      <c r="F6962" s="27">
        <v>43006</v>
      </c>
      <c r="G6962" s="28">
        <v>0.11597113822513239</v>
      </c>
      <c r="H6962" s="28">
        <v>1</v>
      </c>
      <c r="I6962" s="28">
        <v>0.32</v>
      </c>
      <c r="J6962" s="28">
        <v>0.80203941930822109</v>
      </c>
      <c r="K6962" s="28">
        <v>5</v>
      </c>
      <c r="L6962" s="28">
        <v>6250</v>
      </c>
      <c r="M6962" s="29">
        <v>0</v>
      </c>
    </row>
    <row r="6963" spans="1:13" x14ac:dyDescent="0.3">
      <c r="A6963">
        <v>6959</v>
      </c>
      <c r="B6963" s="29">
        <v>2016</v>
      </c>
      <c r="C6963" s="27">
        <v>42725</v>
      </c>
      <c r="D6963" s="28">
        <v>5.6522918857698334E-2</v>
      </c>
      <c r="E6963" s="28">
        <v>1</v>
      </c>
      <c r="F6963" s="27">
        <v>43090</v>
      </c>
      <c r="G6963" s="28">
        <v>0.70488280193727937</v>
      </c>
      <c r="H6963" s="28">
        <v>3</v>
      </c>
      <c r="I6963" s="28">
        <v>0.48000000000000004</v>
      </c>
      <c r="J6963" s="28">
        <v>0.65781367303831517</v>
      </c>
      <c r="K6963" s="28">
        <v>4</v>
      </c>
      <c r="L6963" s="28">
        <v>5625</v>
      </c>
      <c r="M6963" s="29">
        <v>0</v>
      </c>
    </row>
    <row r="6964" spans="1:13" x14ac:dyDescent="0.3">
      <c r="A6964">
        <v>6960</v>
      </c>
      <c r="B6964" s="29">
        <v>2016</v>
      </c>
      <c r="C6964" s="27">
        <v>42595</v>
      </c>
      <c r="D6964" s="28">
        <v>0.25469010725485242</v>
      </c>
      <c r="E6964" s="28">
        <v>2</v>
      </c>
      <c r="F6964" s="27">
        <v>43325</v>
      </c>
      <c r="G6964" s="28">
        <v>7.1677491755104406E-2</v>
      </c>
      <c r="H6964" s="28">
        <v>1</v>
      </c>
      <c r="I6964" s="28">
        <v>0.32</v>
      </c>
      <c r="J6964" s="28">
        <v>0.13023456680697887</v>
      </c>
      <c r="K6964" s="28">
        <v>1</v>
      </c>
      <c r="L6964" s="28">
        <v>3750</v>
      </c>
      <c r="M6964" s="29">
        <v>0</v>
      </c>
    </row>
    <row r="6965" spans="1:13" x14ac:dyDescent="0.3">
      <c r="A6965">
        <v>6961</v>
      </c>
      <c r="B6965" s="29">
        <v>2016</v>
      </c>
      <c r="C6965" s="27">
        <v>42671</v>
      </c>
      <c r="D6965" s="28">
        <v>0.99256373022040911</v>
      </c>
      <c r="E6965" s="28">
        <v>3</v>
      </c>
      <c r="F6965" s="27">
        <v>43766</v>
      </c>
      <c r="G6965" s="28">
        <v>0.17044895073040411</v>
      </c>
      <c r="H6965" s="28">
        <v>1</v>
      </c>
      <c r="I6965" s="28">
        <v>0.32</v>
      </c>
      <c r="J6965" s="28">
        <v>1.4927401041946453E-3</v>
      </c>
      <c r="K6965" s="28">
        <v>1</v>
      </c>
      <c r="L6965" s="28">
        <v>3750</v>
      </c>
      <c r="M6965" s="29">
        <v>0</v>
      </c>
    </row>
    <row r="6966" spans="1:13" x14ac:dyDescent="0.3">
      <c r="A6966">
        <v>6962</v>
      </c>
      <c r="B6966" s="29">
        <v>2016</v>
      </c>
      <c r="C6966" s="27">
        <v>42542</v>
      </c>
      <c r="D6966" s="28">
        <v>0.82740413132086355</v>
      </c>
      <c r="E6966" s="28">
        <v>3</v>
      </c>
      <c r="F6966" s="27">
        <v>43637</v>
      </c>
      <c r="G6966" s="28">
        <v>0.59039134459986253</v>
      </c>
      <c r="H6966" s="28">
        <v>2</v>
      </c>
      <c r="I6966" s="28">
        <v>0.4</v>
      </c>
      <c r="J6966" s="28">
        <v>0.2952278634163763</v>
      </c>
      <c r="K6966" s="28">
        <v>2</v>
      </c>
      <c r="L6966" s="28">
        <v>4375</v>
      </c>
      <c r="M6966" s="29">
        <v>1</v>
      </c>
    </row>
    <row r="6967" spans="1:13" x14ac:dyDescent="0.3">
      <c r="A6967">
        <v>6963</v>
      </c>
      <c r="B6967" s="29">
        <v>2016</v>
      </c>
      <c r="C6967" s="27">
        <v>42410</v>
      </c>
      <c r="D6967" s="28">
        <v>0.98970810129556197</v>
      </c>
      <c r="E6967" s="28">
        <v>3</v>
      </c>
      <c r="F6967" s="27">
        <v>43506</v>
      </c>
      <c r="G6967" s="28">
        <v>0.18498496107566387</v>
      </c>
      <c r="H6967" s="28">
        <v>1</v>
      </c>
      <c r="I6967" s="28">
        <v>0.32</v>
      </c>
      <c r="J6967" s="28">
        <v>0.3211615528726276</v>
      </c>
      <c r="K6967" s="28">
        <v>2</v>
      </c>
      <c r="L6967" s="28">
        <v>4375</v>
      </c>
      <c r="M6967" s="29">
        <v>1</v>
      </c>
    </row>
    <row r="6968" spans="1:13" x14ac:dyDescent="0.3">
      <c r="A6968">
        <v>6964</v>
      </c>
      <c r="B6968" s="29">
        <v>2016</v>
      </c>
      <c r="C6968" s="27">
        <v>42486</v>
      </c>
      <c r="D6968" s="28">
        <v>0.38843094377612208</v>
      </c>
      <c r="E6968" s="28">
        <v>2</v>
      </c>
      <c r="F6968" s="27">
        <v>43216</v>
      </c>
      <c r="G6968" s="28">
        <v>0.30724906949978648</v>
      </c>
      <c r="H6968" s="28">
        <v>2</v>
      </c>
      <c r="I6968" s="28">
        <v>0.4</v>
      </c>
      <c r="J6968" s="28">
        <v>0.62386732987173965</v>
      </c>
      <c r="K6968" s="28">
        <v>4</v>
      </c>
      <c r="L6968" s="28">
        <v>5625</v>
      </c>
      <c r="M6968" s="29">
        <v>1</v>
      </c>
    </row>
    <row r="6969" spans="1:13" x14ac:dyDescent="0.3">
      <c r="A6969">
        <v>6965</v>
      </c>
      <c r="B6969" s="29">
        <v>2016</v>
      </c>
      <c r="C6969" s="27">
        <v>42619</v>
      </c>
      <c r="D6969" s="28">
        <v>4.3020391761778853E-2</v>
      </c>
      <c r="E6969" s="28">
        <v>1</v>
      </c>
      <c r="F6969" s="27">
        <v>42984</v>
      </c>
      <c r="G6969" s="28">
        <v>0.27369009210269313</v>
      </c>
      <c r="H6969" s="28">
        <v>1</v>
      </c>
      <c r="I6969" s="28">
        <v>0.32</v>
      </c>
      <c r="J6969" s="28">
        <v>0.92225267390078458</v>
      </c>
      <c r="K6969" s="28">
        <v>5</v>
      </c>
      <c r="L6969" s="28">
        <v>6250</v>
      </c>
      <c r="M6969" s="29">
        <v>1</v>
      </c>
    </row>
    <row r="6970" spans="1:13" x14ac:dyDescent="0.3">
      <c r="A6970">
        <v>6966</v>
      </c>
      <c r="B6970" s="29">
        <v>2016</v>
      </c>
      <c r="C6970" s="27">
        <v>42382</v>
      </c>
      <c r="D6970" s="28">
        <v>0.73393906332900904</v>
      </c>
      <c r="E6970" s="28">
        <v>3</v>
      </c>
      <c r="F6970" s="27">
        <v>43478</v>
      </c>
      <c r="G6970" s="28">
        <v>0.31429585518474723</v>
      </c>
      <c r="H6970" s="28">
        <v>2</v>
      </c>
      <c r="I6970" s="28">
        <v>0.4</v>
      </c>
      <c r="J6970" s="28">
        <v>7.7778893918357017E-2</v>
      </c>
      <c r="K6970" s="28">
        <v>1</v>
      </c>
      <c r="L6970" s="28">
        <v>3750</v>
      </c>
      <c r="M6970" s="29">
        <v>1</v>
      </c>
    </row>
    <row r="6971" spans="1:13" x14ac:dyDescent="0.3">
      <c r="A6971">
        <v>6967</v>
      </c>
      <c r="B6971">
        <v>2016</v>
      </c>
      <c r="C6971" s="27">
        <v>42471</v>
      </c>
      <c r="D6971" s="28">
        <v>0.63682443033452729</v>
      </c>
      <c r="E6971" s="28">
        <v>3</v>
      </c>
      <c r="F6971" s="27">
        <v>43566</v>
      </c>
      <c r="G6971" s="28">
        <v>0.42319541440662622</v>
      </c>
      <c r="H6971" s="28">
        <v>2</v>
      </c>
      <c r="I6971" s="28">
        <v>0.4</v>
      </c>
      <c r="J6971" s="28">
        <v>0.47337487054419292</v>
      </c>
      <c r="K6971" s="28">
        <v>3</v>
      </c>
      <c r="L6971" s="28">
        <v>5000</v>
      </c>
      <c r="M6971" s="29">
        <v>2</v>
      </c>
    </row>
    <row r="6972" spans="1:13" x14ac:dyDescent="0.3">
      <c r="A6972">
        <v>6968</v>
      </c>
      <c r="B6972" s="29">
        <v>2016</v>
      </c>
      <c r="C6972" s="27">
        <v>42566</v>
      </c>
      <c r="D6972" s="28">
        <v>0.40595426900280873</v>
      </c>
      <c r="E6972" s="28">
        <v>2</v>
      </c>
      <c r="F6972" s="27">
        <v>43296</v>
      </c>
      <c r="G6972" s="28">
        <v>0.85919875304193727</v>
      </c>
      <c r="H6972" s="28">
        <v>3</v>
      </c>
      <c r="I6972" s="28">
        <v>0.48000000000000004</v>
      </c>
      <c r="J6972" s="28">
        <v>0.66552622170261699</v>
      </c>
      <c r="K6972" s="28">
        <v>4</v>
      </c>
      <c r="L6972" s="28">
        <v>5625</v>
      </c>
      <c r="M6972" s="29">
        <v>1</v>
      </c>
    </row>
    <row r="6973" spans="1:13" x14ac:dyDescent="0.3">
      <c r="A6973">
        <v>6969</v>
      </c>
      <c r="B6973" s="29">
        <v>2016</v>
      </c>
      <c r="C6973" s="27">
        <v>42514</v>
      </c>
      <c r="D6973" s="28">
        <v>0.25358119548451463</v>
      </c>
      <c r="E6973" s="28">
        <v>2</v>
      </c>
      <c r="F6973" s="27">
        <v>43244</v>
      </c>
      <c r="G6973" s="28">
        <v>0.35548574872652527</v>
      </c>
      <c r="H6973" s="28">
        <v>2</v>
      </c>
      <c r="I6973" s="28">
        <v>0.4</v>
      </c>
      <c r="J6973" s="28">
        <v>0.5950308492921258</v>
      </c>
      <c r="K6973" s="28">
        <v>4</v>
      </c>
      <c r="L6973" s="28">
        <v>5625</v>
      </c>
      <c r="M6973" s="29">
        <v>1</v>
      </c>
    </row>
    <row r="6974" spans="1:13" x14ac:dyDescent="0.3">
      <c r="A6974">
        <v>6970</v>
      </c>
      <c r="B6974" s="29">
        <v>2016</v>
      </c>
      <c r="C6974" s="27">
        <v>42519</v>
      </c>
      <c r="D6974" s="28">
        <v>3.9447271862175448E-2</v>
      </c>
      <c r="E6974" s="28">
        <v>1</v>
      </c>
      <c r="F6974" s="27">
        <v>42884</v>
      </c>
      <c r="G6974" s="28">
        <v>0.31503977567073049</v>
      </c>
      <c r="H6974" s="28">
        <v>2</v>
      </c>
      <c r="I6974" s="28">
        <v>0.4</v>
      </c>
      <c r="J6974" s="28">
        <v>0.4502467040768473</v>
      </c>
      <c r="K6974" s="28">
        <v>3</v>
      </c>
      <c r="L6974" s="28">
        <v>5000</v>
      </c>
      <c r="M6974" s="29">
        <v>1</v>
      </c>
    </row>
    <row r="6975" spans="1:13" x14ac:dyDescent="0.3">
      <c r="A6975">
        <v>6971</v>
      </c>
      <c r="B6975" s="29">
        <v>2016</v>
      </c>
      <c r="C6975" s="27">
        <v>42617</v>
      </c>
      <c r="D6975" s="28">
        <v>0.79574115553065417</v>
      </c>
      <c r="E6975" s="28">
        <v>3</v>
      </c>
      <c r="F6975" s="27">
        <v>43712</v>
      </c>
      <c r="G6975" s="28">
        <v>9.3401589393125373E-2</v>
      </c>
      <c r="H6975" s="28">
        <v>1</v>
      </c>
      <c r="I6975" s="28">
        <v>0.32</v>
      </c>
      <c r="J6975" s="28">
        <v>1.1039310449121209E-2</v>
      </c>
      <c r="K6975" s="28">
        <v>1</v>
      </c>
      <c r="L6975" s="28">
        <v>3750</v>
      </c>
      <c r="M6975" s="29">
        <v>3</v>
      </c>
    </row>
    <row r="6976" spans="1:13" x14ac:dyDescent="0.3">
      <c r="A6976">
        <v>6972</v>
      </c>
      <c r="B6976" s="29">
        <v>2016</v>
      </c>
      <c r="C6976" s="27">
        <v>42641</v>
      </c>
      <c r="D6976" s="28">
        <v>2.4093206994324712E-2</v>
      </c>
      <c r="E6976" s="28">
        <v>1</v>
      </c>
      <c r="F6976" s="27">
        <v>43006</v>
      </c>
      <c r="G6976" s="28">
        <v>0.95263437811035434</v>
      </c>
      <c r="H6976" s="28">
        <v>3</v>
      </c>
      <c r="I6976" s="28">
        <v>0.48000000000000004</v>
      </c>
      <c r="J6976" s="28">
        <v>2.9684733489336979E-2</v>
      </c>
      <c r="K6976" s="28">
        <v>1</v>
      </c>
      <c r="L6976" s="28">
        <v>3750</v>
      </c>
      <c r="M6976" s="29">
        <v>2</v>
      </c>
    </row>
    <row r="6977" spans="1:13" x14ac:dyDescent="0.3">
      <c r="A6977">
        <v>6973</v>
      </c>
      <c r="B6977" s="29">
        <v>2016</v>
      </c>
      <c r="C6977" s="27">
        <v>42483</v>
      </c>
      <c r="D6977" s="28">
        <v>0.87040961012347751</v>
      </c>
      <c r="E6977" s="28">
        <v>3</v>
      </c>
      <c r="F6977" s="27">
        <v>43578</v>
      </c>
      <c r="G6977" s="28">
        <v>0.44254608687767638</v>
      </c>
      <c r="H6977" s="28">
        <v>2</v>
      </c>
      <c r="I6977" s="28">
        <v>0.4</v>
      </c>
      <c r="J6977" s="28">
        <v>0.17778150209504939</v>
      </c>
      <c r="K6977" s="28">
        <v>1</v>
      </c>
      <c r="L6977" s="28">
        <v>3750</v>
      </c>
      <c r="M6977" s="29">
        <v>3</v>
      </c>
    </row>
    <row r="6978" spans="1:13" x14ac:dyDescent="0.3">
      <c r="A6978">
        <v>6974</v>
      </c>
      <c r="B6978" s="29">
        <v>2016</v>
      </c>
      <c r="C6978" s="27">
        <v>42725</v>
      </c>
      <c r="D6978" s="28">
        <v>0.90622321162981168</v>
      </c>
      <c r="E6978" s="28">
        <v>3</v>
      </c>
      <c r="F6978" s="27">
        <v>43820</v>
      </c>
      <c r="G6978" s="28">
        <v>0.63107620304360335</v>
      </c>
      <c r="H6978" s="28">
        <v>3</v>
      </c>
      <c r="I6978" s="28">
        <v>0.48000000000000004</v>
      </c>
      <c r="J6978" s="28">
        <v>0.6840717479914995</v>
      </c>
      <c r="K6978" s="28">
        <v>4</v>
      </c>
      <c r="L6978" s="28">
        <v>5625</v>
      </c>
      <c r="M6978" s="29">
        <v>0</v>
      </c>
    </row>
    <row r="6979" spans="1:13" x14ac:dyDescent="0.3">
      <c r="A6979">
        <v>6975</v>
      </c>
      <c r="B6979" s="29">
        <v>2016</v>
      </c>
      <c r="C6979" s="27">
        <v>42518</v>
      </c>
      <c r="D6979" s="28">
        <v>8.0908590827316607E-2</v>
      </c>
      <c r="E6979" s="28">
        <v>1</v>
      </c>
      <c r="F6979" s="27">
        <v>42883</v>
      </c>
      <c r="G6979" s="28">
        <v>0.36613249619749655</v>
      </c>
      <c r="H6979" s="28">
        <v>2</v>
      </c>
      <c r="I6979" s="28">
        <v>0.4</v>
      </c>
      <c r="J6979" s="28">
        <v>0.40703881161251054</v>
      </c>
      <c r="K6979" s="28">
        <v>2</v>
      </c>
      <c r="L6979" s="28">
        <v>4375</v>
      </c>
      <c r="M6979" s="29">
        <v>1</v>
      </c>
    </row>
    <row r="6980" spans="1:13" x14ac:dyDescent="0.3">
      <c r="A6980">
        <v>6976</v>
      </c>
      <c r="B6980" s="29">
        <v>2016</v>
      </c>
      <c r="C6980" s="27">
        <v>42670</v>
      </c>
      <c r="D6980" s="28">
        <v>0.1837471952564218</v>
      </c>
      <c r="E6980" s="28">
        <v>1</v>
      </c>
      <c r="F6980" s="27">
        <v>43035</v>
      </c>
      <c r="G6980" s="28">
        <v>0.76208030277708194</v>
      </c>
      <c r="H6980" s="28">
        <v>3</v>
      </c>
      <c r="I6980" s="28">
        <v>0.48000000000000004</v>
      </c>
      <c r="J6980" s="28">
        <v>0.92535741417600736</v>
      </c>
      <c r="K6980" s="28">
        <v>5</v>
      </c>
      <c r="L6980" s="28">
        <v>6250</v>
      </c>
      <c r="M6980" s="29">
        <v>0</v>
      </c>
    </row>
    <row r="6981" spans="1:13" x14ac:dyDescent="0.3">
      <c r="A6981">
        <v>6977</v>
      </c>
      <c r="B6981" s="29">
        <v>2016</v>
      </c>
      <c r="C6981" s="27">
        <v>42701</v>
      </c>
      <c r="D6981" s="28">
        <v>0.16346640676952862</v>
      </c>
      <c r="E6981" s="28">
        <v>1</v>
      </c>
      <c r="F6981" s="27">
        <v>43066</v>
      </c>
      <c r="G6981" s="28">
        <v>0.36098761775135324</v>
      </c>
      <c r="H6981" s="28">
        <v>2</v>
      </c>
      <c r="I6981" s="28">
        <v>0.4</v>
      </c>
      <c r="J6981" s="28">
        <v>7.1041121363233373E-3</v>
      </c>
      <c r="K6981" s="28">
        <v>1</v>
      </c>
      <c r="L6981" s="28">
        <v>3750</v>
      </c>
      <c r="M6981" s="29">
        <v>0</v>
      </c>
    </row>
    <row r="6982" spans="1:13" x14ac:dyDescent="0.3">
      <c r="A6982">
        <v>6978</v>
      </c>
      <c r="B6982" s="29">
        <v>2016</v>
      </c>
      <c r="C6982" s="27">
        <v>42720</v>
      </c>
      <c r="D6982" s="28">
        <v>0.27808504092547481</v>
      </c>
      <c r="E6982" s="28">
        <v>2</v>
      </c>
      <c r="F6982" s="27">
        <v>43450</v>
      </c>
      <c r="G6982" s="28">
        <v>0.63784074606270991</v>
      </c>
      <c r="H6982" s="28">
        <v>3</v>
      </c>
      <c r="I6982" s="28">
        <v>0.48000000000000004</v>
      </c>
      <c r="J6982" s="28">
        <v>0.28592456804091615</v>
      </c>
      <c r="K6982" s="28">
        <v>2</v>
      </c>
      <c r="L6982" s="28">
        <v>4375</v>
      </c>
      <c r="M6982" s="29">
        <v>0</v>
      </c>
    </row>
    <row r="6983" spans="1:13" x14ac:dyDescent="0.3">
      <c r="A6983">
        <v>6979</v>
      </c>
      <c r="B6983" s="29">
        <v>2016</v>
      </c>
      <c r="C6983" s="27">
        <v>42518</v>
      </c>
      <c r="D6983" s="28">
        <v>0.30178141518193369</v>
      </c>
      <c r="E6983" s="28">
        <v>2</v>
      </c>
      <c r="F6983" s="27">
        <v>43248</v>
      </c>
      <c r="G6983" s="28">
        <v>0.906153124089073</v>
      </c>
      <c r="H6983" s="28">
        <v>3</v>
      </c>
      <c r="I6983" s="28">
        <v>0.48000000000000004</v>
      </c>
      <c r="J6983" s="28">
        <v>0.200580402702906</v>
      </c>
      <c r="K6983" s="28">
        <v>2</v>
      </c>
      <c r="L6983" s="28">
        <v>4375</v>
      </c>
      <c r="M6983" s="29">
        <v>0</v>
      </c>
    </row>
    <row r="6984" spans="1:13" x14ac:dyDescent="0.3">
      <c r="A6984">
        <v>6980</v>
      </c>
      <c r="B6984" s="29">
        <v>2016</v>
      </c>
      <c r="C6984" s="27">
        <v>42704</v>
      </c>
      <c r="D6984" s="28">
        <v>0.23591457262019677</v>
      </c>
      <c r="E6984" s="28">
        <v>1</v>
      </c>
      <c r="F6984" s="27">
        <v>43069</v>
      </c>
      <c r="G6984" s="28">
        <v>0.77428715716640428</v>
      </c>
      <c r="H6984" s="28">
        <v>3</v>
      </c>
      <c r="I6984" s="28">
        <v>0.48000000000000004</v>
      </c>
      <c r="J6984" s="28">
        <v>0.44622890367878543</v>
      </c>
      <c r="K6984" s="28">
        <v>3</v>
      </c>
      <c r="L6984" s="28">
        <v>5000</v>
      </c>
      <c r="M6984" s="29">
        <v>0</v>
      </c>
    </row>
    <row r="6985" spans="1:13" x14ac:dyDescent="0.3">
      <c r="A6985">
        <v>6981</v>
      </c>
      <c r="B6985" s="29">
        <v>2016</v>
      </c>
      <c r="C6985" s="27">
        <v>42650</v>
      </c>
      <c r="D6985" s="28">
        <v>5.760820432558178E-2</v>
      </c>
      <c r="E6985" s="28">
        <v>1</v>
      </c>
      <c r="F6985" s="27">
        <v>43015</v>
      </c>
      <c r="G6985" s="28">
        <v>0.64361156721529922</v>
      </c>
      <c r="H6985" s="28">
        <v>3</v>
      </c>
      <c r="I6985" s="28">
        <v>0.48000000000000004</v>
      </c>
      <c r="J6985" s="28">
        <v>0.40047126955062939</v>
      </c>
      <c r="K6985" s="28">
        <v>2</v>
      </c>
      <c r="L6985" s="28">
        <v>4375</v>
      </c>
      <c r="M6985" s="29">
        <v>1</v>
      </c>
    </row>
    <row r="6986" spans="1:13" x14ac:dyDescent="0.3">
      <c r="A6986">
        <v>6982</v>
      </c>
      <c r="B6986" s="29">
        <v>2016</v>
      </c>
      <c r="C6986" s="27">
        <v>42376</v>
      </c>
      <c r="D6986" s="28">
        <v>0.36664712813721356</v>
      </c>
      <c r="E6986" s="28">
        <v>2</v>
      </c>
      <c r="F6986" s="27">
        <v>43107</v>
      </c>
      <c r="G6986" s="28">
        <v>0.99983159773179431</v>
      </c>
      <c r="H6986" s="28">
        <v>3</v>
      </c>
      <c r="I6986" s="28">
        <v>0.48000000000000004</v>
      </c>
      <c r="J6986" s="28">
        <v>0.95691592309461337</v>
      </c>
      <c r="K6986" s="28">
        <v>5</v>
      </c>
      <c r="L6986" s="28">
        <v>6250</v>
      </c>
      <c r="M6986" s="29">
        <v>0</v>
      </c>
    </row>
    <row r="6987" spans="1:13" x14ac:dyDescent="0.3">
      <c r="A6987">
        <v>6983</v>
      </c>
      <c r="B6987" s="29">
        <v>2016</v>
      </c>
      <c r="C6987" s="27">
        <v>42444</v>
      </c>
      <c r="D6987" s="28">
        <v>0.56714302091249935</v>
      </c>
      <c r="E6987" s="28">
        <v>3</v>
      </c>
      <c r="F6987" s="27">
        <v>43539</v>
      </c>
      <c r="G6987" s="28">
        <v>0.88980233538167564</v>
      </c>
      <c r="H6987" s="28">
        <v>3</v>
      </c>
      <c r="I6987" s="28">
        <v>0.48000000000000004</v>
      </c>
      <c r="J6987" s="28">
        <v>0.49227763825514692</v>
      </c>
      <c r="K6987" s="28">
        <v>3</v>
      </c>
      <c r="L6987" s="28">
        <v>5000</v>
      </c>
      <c r="M6987" s="29">
        <v>0</v>
      </c>
    </row>
    <row r="6988" spans="1:13" x14ac:dyDescent="0.3">
      <c r="A6988">
        <v>6984</v>
      </c>
      <c r="B6988" s="29">
        <v>2016</v>
      </c>
      <c r="C6988" s="27">
        <v>42579</v>
      </c>
      <c r="D6988" s="28">
        <v>0.81588449236590999</v>
      </c>
      <c r="E6988" s="28">
        <v>3</v>
      </c>
      <c r="F6988" s="27">
        <v>43674</v>
      </c>
      <c r="G6988" s="28">
        <v>0.26971192566059143</v>
      </c>
      <c r="H6988" s="28">
        <v>1</v>
      </c>
      <c r="I6988" s="28">
        <v>0.32</v>
      </c>
      <c r="J6988" s="28">
        <v>0.26964605041572498</v>
      </c>
      <c r="K6988" s="28">
        <v>2</v>
      </c>
      <c r="L6988" s="28">
        <v>4375</v>
      </c>
      <c r="M6988" s="29">
        <v>0</v>
      </c>
    </row>
    <row r="6989" spans="1:13" x14ac:dyDescent="0.3">
      <c r="A6989">
        <v>6985</v>
      </c>
      <c r="B6989" s="29">
        <v>2016</v>
      </c>
      <c r="C6989" s="27">
        <v>42721</v>
      </c>
      <c r="D6989" s="28">
        <v>0.10353325268753533</v>
      </c>
      <c r="E6989" s="28">
        <v>1</v>
      </c>
      <c r="F6989" s="27">
        <v>43086</v>
      </c>
      <c r="G6989" s="28">
        <v>0.18680981239516614</v>
      </c>
      <c r="H6989" s="28">
        <v>1</v>
      </c>
      <c r="I6989" s="28">
        <v>0.32</v>
      </c>
      <c r="J6989" s="28">
        <v>0.96193223686842311</v>
      </c>
      <c r="K6989" s="28">
        <v>5</v>
      </c>
      <c r="L6989" s="28">
        <v>6250</v>
      </c>
      <c r="M6989" s="29">
        <v>0</v>
      </c>
    </row>
    <row r="6990" spans="1:13" x14ac:dyDescent="0.3">
      <c r="A6990">
        <v>6986</v>
      </c>
      <c r="B6990" s="29">
        <v>2016</v>
      </c>
      <c r="C6990" s="27">
        <v>42508</v>
      </c>
      <c r="D6990" s="28">
        <v>0.24692169584105084</v>
      </c>
      <c r="E6990" s="28">
        <v>1</v>
      </c>
      <c r="F6990" s="27">
        <v>42873</v>
      </c>
      <c r="G6990" s="28">
        <v>0.61767980404299294</v>
      </c>
      <c r="H6990" s="28">
        <v>3</v>
      </c>
      <c r="I6990" s="28">
        <v>0.48000000000000004</v>
      </c>
      <c r="J6990" s="28">
        <v>0.90187120558928868</v>
      </c>
      <c r="K6990" s="28">
        <v>5</v>
      </c>
      <c r="L6990" s="28">
        <v>6250</v>
      </c>
      <c r="M6990" s="29">
        <v>0</v>
      </c>
    </row>
    <row r="6991" spans="1:13" x14ac:dyDescent="0.3">
      <c r="A6991">
        <v>6987</v>
      </c>
      <c r="B6991" s="29">
        <v>2016</v>
      </c>
      <c r="C6991" s="27">
        <v>42670</v>
      </c>
      <c r="D6991" s="28">
        <v>6.4936365569838395E-2</v>
      </c>
      <c r="E6991" s="28">
        <v>1</v>
      </c>
      <c r="F6991" s="27">
        <v>43035</v>
      </c>
      <c r="G6991" s="28">
        <v>0.91551764667537472</v>
      </c>
      <c r="H6991" s="28">
        <v>3</v>
      </c>
      <c r="I6991" s="28">
        <v>0.48000000000000004</v>
      </c>
      <c r="J6991" s="28">
        <v>0.29620856151408792</v>
      </c>
      <c r="K6991" s="28">
        <v>2</v>
      </c>
      <c r="L6991" s="28">
        <v>4375</v>
      </c>
      <c r="M6991" s="29">
        <v>0</v>
      </c>
    </row>
    <row r="6992" spans="1:13" x14ac:dyDescent="0.3">
      <c r="A6992">
        <v>6988</v>
      </c>
      <c r="B6992" s="29">
        <v>2016</v>
      </c>
      <c r="C6992" s="27">
        <v>42632</v>
      </c>
      <c r="D6992" s="28">
        <v>0.45348125183718146</v>
      </c>
      <c r="E6992" s="28">
        <v>3</v>
      </c>
      <c r="F6992" s="27">
        <v>43727</v>
      </c>
      <c r="G6992" s="28">
        <v>0.74234530192073156</v>
      </c>
      <c r="H6992" s="28">
        <v>3</v>
      </c>
      <c r="I6992" s="28">
        <v>0.48000000000000004</v>
      </c>
      <c r="J6992" s="28">
        <v>0.40664682187994883</v>
      </c>
      <c r="K6992" s="28">
        <v>2</v>
      </c>
      <c r="L6992" s="28">
        <v>4375</v>
      </c>
      <c r="M6992" s="29">
        <v>1</v>
      </c>
    </row>
    <row r="6993" spans="1:13" x14ac:dyDescent="0.3">
      <c r="A6993">
        <v>6989</v>
      </c>
      <c r="B6993" s="29">
        <v>2016</v>
      </c>
      <c r="C6993" s="27">
        <v>42409</v>
      </c>
      <c r="D6993" s="28">
        <v>0.67597960219122355</v>
      </c>
      <c r="E6993" s="28">
        <v>3</v>
      </c>
      <c r="F6993" s="27">
        <v>43505</v>
      </c>
      <c r="G6993" s="28">
        <v>8.5392616323586079E-2</v>
      </c>
      <c r="H6993" s="28">
        <v>1</v>
      </c>
      <c r="I6993" s="28">
        <v>0.32</v>
      </c>
      <c r="J6993" s="28">
        <v>0.78389610274124955</v>
      </c>
      <c r="K6993" s="28">
        <v>5</v>
      </c>
      <c r="L6993" s="28">
        <v>6250</v>
      </c>
      <c r="M6993" s="29">
        <v>0</v>
      </c>
    </row>
    <row r="6994" spans="1:13" x14ac:dyDescent="0.3">
      <c r="A6994">
        <v>6990</v>
      </c>
      <c r="B6994" s="29">
        <v>2016</v>
      </c>
      <c r="C6994" s="27">
        <v>42418</v>
      </c>
      <c r="D6994" s="28">
        <v>0.30914083638381262</v>
      </c>
      <c r="E6994" s="28">
        <v>2</v>
      </c>
      <c r="F6994" s="27">
        <v>43149</v>
      </c>
      <c r="G6994" s="28">
        <v>0.77481049191402518</v>
      </c>
      <c r="H6994" s="28">
        <v>3</v>
      </c>
      <c r="I6994" s="28">
        <v>0.48000000000000004</v>
      </c>
      <c r="J6994" s="28">
        <v>5.2466023636164261E-2</v>
      </c>
      <c r="K6994" s="28">
        <v>1</v>
      </c>
      <c r="L6994" s="28">
        <v>3750</v>
      </c>
      <c r="M6994" s="29">
        <v>1</v>
      </c>
    </row>
    <row r="6995" spans="1:13" x14ac:dyDescent="0.3">
      <c r="A6995">
        <v>6991</v>
      </c>
      <c r="B6995" s="29">
        <v>2016</v>
      </c>
      <c r="C6995" s="27">
        <v>42680</v>
      </c>
      <c r="D6995" s="28">
        <v>0.1694115329084438</v>
      </c>
      <c r="E6995" s="28">
        <v>1</v>
      </c>
      <c r="F6995" s="27">
        <v>43045</v>
      </c>
      <c r="G6995" s="28">
        <v>0.75969192182444201</v>
      </c>
      <c r="H6995" s="28">
        <v>3</v>
      </c>
      <c r="I6995" s="28">
        <v>0.48000000000000004</v>
      </c>
      <c r="J6995" s="28">
        <v>0.18310258808996271</v>
      </c>
      <c r="K6995" s="28">
        <v>1</v>
      </c>
      <c r="L6995" s="28">
        <v>3750</v>
      </c>
      <c r="M6995" s="29">
        <v>0</v>
      </c>
    </row>
    <row r="6996" spans="1:13" x14ac:dyDescent="0.3">
      <c r="A6996">
        <v>6992</v>
      </c>
      <c r="B6996" s="29">
        <v>2016</v>
      </c>
      <c r="C6996" s="27">
        <v>42495</v>
      </c>
      <c r="D6996" s="28">
        <v>0.79786055137949463</v>
      </c>
      <c r="E6996" s="28">
        <v>3</v>
      </c>
      <c r="F6996" s="27">
        <v>43590</v>
      </c>
      <c r="G6996" s="28">
        <v>0.24043362568880056</v>
      </c>
      <c r="H6996" s="28">
        <v>1</v>
      </c>
      <c r="I6996" s="28">
        <v>0.32</v>
      </c>
      <c r="J6996" s="28">
        <v>0.68132635218739701</v>
      </c>
      <c r="K6996" s="28">
        <v>4</v>
      </c>
      <c r="L6996" s="28">
        <v>5625</v>
      </c>
      <c r="M6996" s="29">
        <v>2</v>
      </c>
    </row>
    <row r="6997" spans="1:13" x14ac:dyDescent="0.3">
      <c r="A6997">
        <v>6993</v>
      </c>
      <c r="B6997" s="29">
        <v>2016</v>
      </c>
      <c r="C6997" s="27">
        <v>42708</v>
      </c>
      <c r="D6997" s="28">
        <v>0.72064608484108994</v>
      </c>
      <c r="E6997" s="28">
        <v>3</v>
      </c>
      <c r="F6997" s="27">
        <v>43803</v>
      </c>
      <c r="G6997" s="28">
        <v>0.21347267002623982</v>
      </c>
      <c r="H6997" s="28">
        <v>1</v>
      </c>
      <c r="I6997" s="28">
        <v>0.32</v>
      </c>
      <c r="J6997" s="28">
        <v>0.97966668111428967</v>
      </c>
      <c r="K6997" s="28">
        <v>5</v>
      </c>
      <c r="L6997" s="28">
        <v>6250</v>
      </c>
      <c r="M6997" s="29">
        <v>2</v>
      </c>
    </row>
    <row r="6998" spans="1:13" x14ac:dyDescent="0.3">
      <c r="A6998">
        <v>6994</v>
      </c>
      <c r="B6998" s="29">
        <v>2016</v>
      </c>
      <c r="C6998" s="27">
        <v>42495</v>
      </c>
      <c r="D6998" s="28">
        <v>0.2590909421115215</v>
      </c>
      <c r="E6998" s="28">
        <v>2</v>
      </c>
      <c r="F6998" s="27">
        <v>43225</v>
      </c>
      <c r="G6998" s="28">
        <v>9.0231066125013193E-2</v>
      </c>
      <c r="H6998" s="28">
        <v>1</v>
      </c>
      <c r="I6998" s="28">
        <v>0.32</v>
      </c>
      <c r="J6998" s="28">
        <v>0.61683704054659594</v>
      </c>
      <c r="K6998" s="28">
        <v>4</v>
      </c>
      <c r="L6998" s="28">
        <v>5625</v>
      </c>
      <c r="M6998" s="29">
        <v>0</v>
      </c>
    </row>
    <row r="6999" spans="1:13" x14ac:dyDescent="0.3">
      <c r="A6999">
        <v>6995</v>
      </c>
      <c r="B6999" s="29">
        <v>2016</v>
      </c>
      <c r="C6999" s="27">
        <v>42371</v>
      </c>
      <c r="D6999" s="28">
        <v>0.23913119784082459</v>
      </c>
      <c r="E6999" s="28">
        <v>1</v>
      </c>
      <c r="F6999" s="27">
        <v>42737</v>
      </c>
      <c r="G6999" s="28">
        <v>0.65061617908756408</v>
      </c>
      <c r="H6999" s="28">
        <v>3</v>
      </c>
      <c r="I6999" s="28">
        <v>0.48000000000000004</v>
      </c>
      <c r="J6999" s="28">
        <v>0.12206563070960497</v>
      </c>
      <c r="K6999" s="28">
        <v>1</v>
      </c>
      <c r="L6999" s="28">
        <v>3750</v>
      </c>
      <c r="M6999" s="29">
        <v>0</v>
      </c>
    </row>
    <row r="7000" spans="1:13" x14ac:dyDescent="0.3">
      <c r="A7000">
        <v>6996</v>
      </c>
      <c r="B7000" s="29">
        <v>2016</v>
      </c>
      <c r="C7000" s="27">
        <v>42544</v>
      </c>
      <c r="D7000" s="28">
        <v>0.19505446478547495</v>
      </c>
      <c r="E7000" s="28">
        <v>1</v>
      </c>
      <c r="F7000" s="27">
        <v>42909</v>
      </c>
      <c r="G7000" s="28">
        <v>0.88994310006116306</v>
      </c>
      <c r="H7000" s="28">
        <v>3</v>
      </c>
      <c r="I7000" s="28">
        <v>0.48000000000000004</v>
      </c>
      <c r="J7000" s="28">
        <v>0.17995919125824833</v>
      </c>
      <c r="K7000" s="28">
        <v>1</v>
      </c>
      <c r="L7000" s="28">
        <v>3750</v>
      </c>
      <c r="M7000" s="29">
        <v>0</v>
      </c>
    </row>
    <row r="7001" spans="1:13" x14ac:dyDescent="0.3">
      <c r="A7001">
        <v>6997</v>
      </c>
      <c r="B7001" s="29">
        <v>2016</v>
      </c>
      <c r="C7001" s="27">
        <v>42447</v>
      </c>
      <c r="D7001" s="28">
        <v>0.79866969832468393</v>
      </c>
      <c r="E7001" s="28">
        <v>3</v>
      </c>
      <c r="F7001" s="27">
        <v>43542</v>
      </c>
      <c r="G7001" s="28">
        <v>0.488305379424543</v>
      </c>
      <c r="H7001" s="28">
        <v>2</v>
      </c>
      <c r="I7001" s="28">
        <v>0.4</v>
      </c>
      <c r="J7001" s="28">
        <v>0.32425442944932659</v>
      </c>
      <c r="K7001" s="28">
        <v>2</v>
      </c>
      <c r="L7001" s="28">
        <v>4375</v>
      </c>
      <c r="M7001" s="29">
        <v>0</v>
      </c>
    </row>
    <row r="7002" spans="1:13" x14ac:dyDescent="0.3">
      <c r="A7002">
        <v>6998</v>
      </c>
      <c r="B7002" s="29">
        <v>2016</v>
      </c>
      <c r="C7002" s="27">
        <v>42381</v>
      </c>
      <c r="D7002" s="28">
        <v>0.27891514144792462</v>
      </c>
      <c r="E7002" s="28">
        <v>2</v>
      </c>
      <c r="F7002" s="27">
        <v>43112</v>
      </c>
      <c r="G7002" s="28">
        <v>0.39736883368104559</v>
      </c>
      <c r="H7002" s="28">
        <v>2</v>
      </c>
      <c r="I7002" s="28">
        <v>0.4</v>
      </c>
      <c r="J7002" s="28">
        <v>0.3466113255603418</v>
      </c>
      <c r="K7002" s="28">
        <v>2</v>
      </c>
      <c r="L7002" s="28">
        <v>4375</v>
      </c>
      <c r="M7002" s="29">
        <v>2</v>
      </c>
    </row>
    <row r="7003" spans="1:13" x14ac:dyDescent="0.3">
      <c r="A7003">
        <v>6999</v>
      </c>
      <c r="B7003" s="29">
        <v>2016</v>
      </c>
      <c r="C7003" s="27">
        <v>42451</v>
      </c>
      <c r="D7003" s="28">
        <v>0.44731753478850622</v>
      </c>
      <c r="E7003" s="28">
        <v>3</v>
      </c>
      <c r="F7003" s="27">
        <v>43546</v>
      </c>
      <c r="G7003" s="28">
        <v>0.85239959177440949</v>
      </c>
      <c r="H7003" s="28">
        <v>3</v>
      </c>
      <c r="I7003" s="28">
        <v>0.48000000000000004</v>
      </c>
      <c r="J7003" s="28">
        <v>0.6730055277041832</v>
      </c>
      <c r="K7003" s="28">
        <v>4</v>
      </c>
      <c r="L7003" s="28">
        <v>5625</v>
      </c>
      <c r="M7003" s="29">
        <v>3</v>
      </c>
    </row>
    <row r="7004" spans="1:13" x14ac:dyDescent="0.3">
      <c r="A7004">
        <v>7000</v>
      </c>
      <c r="B7004" s="29">
        <v>2016</v>
      </c>
      <c r="C7004" s="27">
        <v>42619</v>
      </c>
      <c r="D7004" s="28">
        <v>0.51975592182193331</v>
      </c>
      <c r="E7004" s="28">
        <v>3</v>
      </c>
      <c r="F7004" s="27">
        <v>43714</v>
      </c>
      <c r="G7004" s="28">
        <v>0.72093333722109121</v>
      </c>
      <c r="H7004" s="28">
        <v>3</v>
      </c>
      <c r="I7004" s="28">
        <v>0.48000000000000004</v>
      </c>
      <c r="J7004" s="28">
        <v>5.2244898540840801E-2</v>
      </c>
      <c r="K7004" s="28">
        <v>1</v>
      </c>
      <c r="L7004" s="28">
        <v>3750</v>
      </c>
      <c r="M7004" s="29">
        <v>0</v>
      </c>
    </row>
    <row r="7005" spans="1:13" x14ac:dyDescent="0.3">
      <c r="A7005">
        <v>7001</v>
      </c>
      <c r="B7005" s="29">
        <v>2016</v>
      </c>
      <c r="C7005" s="27">
        <v>42614</v>
      </c>
      <c r="D7005" s="28">
        <v>0.54626927931573066</v>
      </c>
      <c r="E7005" s="28">
        <v>3</v>
      </c>
      <c r="F7005" s="27">
        <v>43709</v>
      </c>
      <c r="G7005" s="28">
        <v>0.47845263858682407</v>
      </c>
      <c r="H7005" s="28">
        <v>2</v>
      </c>
      <c r="I7005" s="28">
        <v>0.4</v>
      </c>
      <c r="J7005" s="28">
        <v>0.576871832016842</v>
      </c>
      <c r="K7005" s="28">
        <v>3</v>
      </c>
      <c r="L7005" s="28">
        <v>5000</v>
      </c>
      <c r="M7005" s="29">
        <v>2</v>
      </c>
    </row>
    <row r="7006" spans="1:13" x14ac:dyDescent="0.3">
      <c r="A7006">
        <v>7002</v>
      </c>
      <c r="B7006" s="29">
        <v>2016</v>
      </c>
      <c r="C7006" s="27">
        <v>42519</v>
      </c>
      <c r="D7006" s="28">
        <v>0.37925643887013039</v>
      </c>
      <c r="E7006" s="28">
        <v>2</v>
      </c>
      <c r="F7006" s="27">
        <v>43249</v>
      </c>
      <c r="G7006" s="28">
        <v>0.25824206261149263</v>
      </c>
      <c r="H7006" s="28">
        <v>1</v>
      </c>
      <c r="I7006" s="28">
        <v>0.32</v>
      </c>
      <c r="J7006" s="28">
        <v>0.67083698418280435</v>
      </c>
      <c r="K7006" s="28">
        <v>4</v>
      </c>
      <c r="L7006" s="28">
        <v>5625</v>
      </c>
      <c r="M7006" s="29">
        <v>2</v>
      </c>
    </row>
    <row r="7007" spans="1:13" x14ac:dyDescent="0.3">
      <c r="A7007">
        <v>7003</v>
      </c>
      <c r="B7007" s="29">
        <v>2016</v>
      </c>
      <c r="C7007" s="27">
        <v>42399</v>
      </c>
      <c r="D7007" s="28">
        <v>0.14778528002918978</v>
      </c>
      <c r="E7007" s="28">
        <v>1</v>
      </c>
      <c r="F7007" s="27">
        <v>42765</v>
      </c>
      <c r="G7007" s="28">
        <v>0.2439173310692424</v>
      </c>
      <c r="H7007" s="28">
        <v>1</v>
      </c>
      <c r="I7007" s="28">
        <v>0.32</v>
      </c>
      <c r="J7007" s="28">
        <v>0.23780620897210003</v>
      </c>
      <c r="K7007" s="28">
        <v>2</v>
      </c>
      <c r="L7007" s="28">
        <v>4375</v>
      </c>
      <c r="M7007" s="29">
        <v>0</v>
      </c>
    </row>
    <row r="7008" spans="1:13" x14ac:dyDescent="0.3">
      <c r="A7008">
        <v>7004</v>
      </c>
      <c r="B7008" s="29">
        <v>2016</v>
      </c>
      <c r="C7008" s="27">
        <v>42624</v>
      </c>
      <c r="D7008" s="28">
        <v>0.69820994613128418</v>
      </c>
      <c r="E7008" s="28">
        <v>3</v>
      </c>
      <c r="F7008" s="27">
        <v>43719</v>
      </c>
      <c r="G7008" s="28">
        <v>0.35927125079992317</v>
      </c>
      <c r="H7008" s="28">
        <v>2</v>
      </c>
      <c r="I7008" s="28">
        <v>0.4</v>
      </c>
      <c r="J7008" s="28">
        <v>5.9744284555172666E-2</v>
      </c>
      <c r="K7008" s="28">
        <v>1</v>
      </c>
      <c r="L7008" s="28">
        <v>3750</v>
      </c>
      <c r="M7008" s="29">
        <v>2</v>
      </c>
    </row>
    <row r="7009" spans="1:13" x14ac:dyDescent="0.3">
      <c r="A7009">
        <v>7005</v>
      </c>
      <c r="B7009" s="29">
        <v>2016</v>
      </c>
      <c r="C7009" s="27">
        <v>42529</v>
      </c>
      <c r="D7009" s="28">
        <v>0.78890044246424151</v>
      </c>
      <c r="E7009" s="28">
        <v>3</v>
      </c>
      <c r="F7009" s="27">
        <v>43624</v>
      </c>
      <c r="G7009" s="28">
        <v>0.72481975043168589</v>
      </c>
      <c r="H7009" s="28">
        <v>3</v>
      </c>
      <c r="I7009" s="28">
        <v>0.48000000000000004</v>
      </c>
      <c r="J7009" s="28">
        <v>0.25159873624660856</v>
      </c>
      <c r="K7009" s="28">
        <v>2</v>
      </c>
      <c r="L7009" s="28">
        <v>4375</v>
      </c>
      <c r="M7009" s="29">
        <v>1</v>
      </c>
    </row>
    <row r="7010" spans="1:13" x14ac:dyDescent="0.3">
      <c r="A7010">
        <v>7006</v>
      </c>
      <c r="B7010" s="29">
        <v>2016</v>
      </c>
      <c r="C7010" s="27">
        <v>42462</v>
      </c>
      <c r="D7010" s="28">
        <v>0.562080540653627</v>
      </c>
      <c r="E7010" s="28">
        <v>3</v>
      </c>
      <c r="F7010" s="27">
        <v>43557</v>
      </c>
      <c r="G7010" s="28">
        <v>0.51036919003922132</v>
      </c>
      <c r="H7010" s="28">
        <v>2</v>
      </c>
      <c r="I7010" s="28">
        <v>0.4</v>
      </c>
      <c r="J7010" s="28">
        <v>0.51279799733417519</v>
      </c>
      <c r="K7010" s="28">
        <v>3</v>
      </c>
      <c r="L7010" s="28">
        <v>5000</v>
      </c>
      <c r="M7010" s="29">
        <v>0</v>
      </c>
    </row>
    <row r="7011" spans="1:13" x14ac:dyDescent="0.3">
      <c r="A7011">
        <v>7007</v>
      </c>
      <c r="B7011" s="29">
        <v>2016</v>
      </c>
      <c r="C7011" s="27">
        <v>42415</v>
      </c>
      <c r="D7011" s="28">
        <v>0.99810268194447493</v>
      </c>
      <c r="E7011" s="28">
        <v>3</v>
      </c>
      <c r="F7011" s="27">
        <v>43511</v>
      </c>
      <c r="G7011" s="28">
        <v>8.5525131095751661E-3</v>
      </c>
      <c r="H7011" s="28">
        <v>1</v>
      </c>
      <c r="I7011" s="28">
        <v>0.32</v>
      </c>
      <c r="J7011" s="28">
        <v>0.19939438343553506</v>
      </c>
      <c r="K7011" s="28">
        <v>1</v>
      </c>
      <c r="L7011" s="28">
        <v>3750</v>
      </c>
      <c r="M7011" s="29">
        <v>3</v>
      </c>
    </row>
    <row r="7012" spans="1:13" x14ac:dyDescent="0.3">
      <c r="A7012">
        <v>7008</v>
      </c>
      <c r="B7012" s="29">
        <v>2016</v>
      </c>
      <c r="C7012" s="27">
        <v>42730</v>
      </c>
      <c r="D7012" s="28">
        <v>0.60766186652500442</v>
      </c>
      <c r="E7012" s="28">
        <v>3</v>
      </c>
      <c r="F7012" s="27">
        <v>43825</v>
      </c>
      <c r="G7012" s="28">
        <v>0.23541577284520021</v>
      </c>
      <c r="H7012" s="28">
        <v>1</v>
      </c>
      <c r="I7012" s="28">
        <v>0.32</v>
      </c>
      <c r="J7012" s="28">
        <v>0.7215714310684217</v>
      </c>
      <c r="K7012" s="28">
        <v>5</v>
      </c>
      <c r="L7012" s="28">
        <v>6250</v>
      </c>
      <c r="M7012" s="29">
        <v>0</v>
      </c>
    </row>
    <row r="7013" spans="1:13" x14ac:dyDescent="0.3">
      <c r="A7013">
        <v>7009</v>
      </c>
      <c r="B7013" s="29">
        <v>2016</v>
      </c>
      <c r="C7013" s="27">
        <v>42570</v>
      </c>
      <c r="D7013" s="28">
        <v>0.35112403600550057</v>
      </c>
      <c r="E7013" s="28">
        <v>2</v>
      </c>
      <c r="F7013" s="27">
        <v>43300</v>
      </c>
      <c r="G7013" s="28">
        <v>0.31682237512699218</v>
      </c>
      <c r="H7013" s="28">
        <v>2</v>
      </c>
      <c r="I7013" s="28">
        <v>0.4</v>
      </c>
      <c r="J7013" s="28">
        <v>0.25407560448035271</v>
      </c>
      <c r="K7013" s="28">
        <v>2</v>
      </c>
      <c r="L7013" s="28">
        <v>4375</v>
      </c>
      <c r="M7013" s="29">
        <v>0</v>
      </c>
    </row>
    <row r="7014" spans="1:13" x14ac:dyDescent="0.3">
      <c r="A7014">
        <v>7010</v>
      </c>
      <c r="B7014" s="29">
        <v>2016</v>
      </c>
      <c r="C7014" s="27">
        <v>42414</v>
      </c>
      <c r="D7014" s="28">
        <v>0.30386574315417625</v>
      </c>
      <c r="E7014" s="28">
        <v>2</v>
      </c>
      <c r="F7014" s="27">
        <v>43145</v>
      </c>
      <c r="G7014" s="28">
        <v>5.6525982922884133E-2</v>
      </c>
      <c r="H7014" s="28">
        <v>1</v>
      </c>
      <c r="I7014" s="28">
        <v>0.32</v>
      </c>
      <c r="J7014" s="28">
        <v>0.20524795613369284</v>
      </c>
      <c r="K7014" s="28">
        <v>2</v>
      </c>
      <c r="L7014" s="28">
        <v>4375</v>
      </c>
      <c r="M7014" s="29">
        <v>1</v>
      </c>
    </row>
    <row r="7015" spans="1:13" x14ac:dyDescent="0.3">
      <c r="A7015">
        <v>7011</v>
      </c>
      <c r="B7015" s="29">
        <v>2016</v>
      </c>
      <c r="C7015" s="27">
        <v>42555</v>
      </c>
      <c r="D7015" s="28">
        <v>0.34098873652219241</v>
      </c>
      <c r="E7015" s="28">
        <v>2</v>
      </c>
      <c r="F7015" s="27">
        <v>43285</v>
      </c>
      <c r="G7015" s="28">
        <v>0.31385203235366732</v>
      </c>
      <c r="H7015" s="28">
        <v>2</v>
      </c>
      <c r="I7015" s="28">
        <v>0.4</v>
      </c>
      <c r="J7015" s="28">
        <v>0.92957813904394138</v>
      </c>
      <c r="K7015" s="28">
        <v>5</v>
      </c>
      <c r="L7015" s="28">
        <v>6250</v>
      </c>
      <c r="M7015" s="29">
        <v>1</v>
      </c>
    </row>
    <row r="7016" spans="1:13" x14ac:dyDescent="0.3">
      <c r="A7016">
        <v>7012</v>
      </c>
      <c r="B7016" s="29">
        <v>2016</v>
      </c>
      <c r="C7016" s="27">
        <v>42558</v>
      </c>
      <c r="D7016" s="28">
        <v>0.18459681927283367</v>
      </c>
      <c r="E7016" s="28">
        <v>1</v>
      </c>
      <c r="F7016" s="27">
        <v>42923</v>
      </c>
      <c r="G7016" s="28">
        <v>0.92846384484333944</v>
      </c>
      <c r="H7016" s="28">
        <v>3</v>
      </c>
      <c r="I7016" s="28">
        <v>0.48000000000000004</v>
      </c>
      <c r="J7016" s="28">
        <v>0.32147384470378904</v>
      </c>
      <c r="K7016" s="28">
        <v>2</v>
      </c>
      <c r="L7016" s="28">
        <v>4375</v>
      </c>
      <c r="M7016" s="29">
        <v>0</v>
      </c>
    </row>
    <row r="7017" spans="1:13" x14ac:dyDescent="0.3">
      <c r="A7017">
        <v>7013</v>
      </c>
      <c r="B7017" s="29">
        <v>2016</v>
      </c>
      <c r="C7017" s="27">
        <v>42642</v>
      </c>
      <c r="D7017" s="28">
        <v>0.95316899172521496</v>
      </c>
      <c r="E7017" s="28">
        <v>3</v>
      </c>
      <c r="F7017" s="27">
        <v>43737</v>
      </c>
      <c r="G7017" s="28">
        <v>0.81027628928238538</v>
      </c>
      <c r="H7017" s="28">
        <v>3</v>
      </c>
      <c r="I7017" s="28">
        <v>0.48000000000000004</v>
      </c>
      <c r="J7017" s="28">
        <v>0.84365099629505091</v>
      </c>
      <c r="K7017" s="28">
        <v>5</v>
      </c>
      <c r="L7017" s="28">
        <v>6250</v>
      </c>
      <c r="M7017" s="29">
        <v>1</v>
      </c>
    </row>
    <row r="7018" spans="1:13" x14ac:dyDescent="0.3">
      <c r="A7018">
        <v>7014</v>
      </c>
      <c r="B7018" s="29">
        <v>2016</v>
      </c>
      <c r="C7018" s="27">
        <v>42547</v>
      </c>
      <c r="D7018" s="28">
        <v>0.26872290596646808</v>
      </c>
      <c r="E7018" s="28">
        <v>2</v>
      </c>
      <c r="F7018" s="27">
        <v>43277</v>
      </c>
      <c r="G7018" s="28">
        <v>0.71526279140921789</v>
      </c>
      <c r="H7018" s="28">
        <v>3</v>
      </c>
      <c r="I7018" s="28">
        <v>0.48000000000000004</v>
      </c>
      <c r="J7018" s="28">
        <v>0.2882692353697639</v>
      </c>
      <c r="K7018" s="28">
        <v>2</v>
      </c>
      <c r="L7018" s="28">
        <v>4375</v>
      </c>
      <c r="M7018" s="29">
        <v>1</v>
      </c>
    </row>
    <row r="7019" spans="1:13" x14ac:dyDescent="0.3">
      <c r="A7019">
        <v>7015</v>
      </c>
      <c r="B7019" s="29">
        <v>2016</v>
      </c>
      <c r="C7019" s="27">
        <v>42608</v>
      </c>
      <c r="D7019" s="28">
        <v>0.74231998648498709</v>
      </c>
      <c r="E7019" s="28">
        <v>3</v>
      </c>
      <c r="F7019" s="27">
        <v>43703</v>
      </c>
      <c r="G7019" s="28">
        <v>0.58676985416970462</v>
      </c>
      <c r="H7019" s="28">
        <v>2</v>
      </c>
      <c r="I7019" s="28">
        <v>0.4</v>
      </c>
      <c r="J7019" s="28">
        <v>0.60857565659930402</v>
      </c>
      <c r="K7019" s="28">
        <v>4</v>
      </c>
      <c r="L7019" s="28">
        <v>5625</v>
      </c>
      <c r="M7019" s="29">
        <v>1</v>
      </c>
    </row>
    <row r="7020" spans="1:13" x14ac:dyDescent="0.3">
      <c r="A7020">
        <v>7016</v>
      </c>
      <c r="B7020" s="29">
        <v>2016</v>
      </c>
      <c r="C7020" s="27">
        <v>42391</v>
      </c>
      <c r="D7020" s="28">
        <v>0.43706689910113095</v>
      </c>
      <c r="E7020" s="28">
        <v>2</v>
      </c>
      <c r="F7020" s="27">
        <v>43122</v>
      </c>
      <c r="G7020" s="28">
        <v>0.86326266130960283</v>
      </c>
      <c r="H7020" s="28">
        <v>3</v>
      </c>
      <c r="I7020" s="28">
        <v>0.48000000000000004</v>
      </c>
      <c r="J7020" s="28">
        <v>0.2864404703286122</v>
      </c>
      <c r="K7020" s="28">
        <v>2</v>
      </c>
      <c r="L7020" s="28">
        <v>4375</v>
      </c>
      <c r="M7020" s="29">
        <v>2</v>
      </c>
    </row>
    <row r="7021" spans="1:13" x14ac:dyDescent="0.3">
      <c r="A7021">
        <v>7017</v>
      </c>
      <c r="B7021" s="29">
        <v>2016</v>
      </c>
      <c r="C7021" s="27">
        <v>42540</v>
      </c>
      <c r="D7021" s="28">
        <v>5.9232186977386414E-2</v>
      </c>
      <c r="E7021" s="28">
        <v>1</v>
      </c>
      <c r="F7021" s="27">
        <v>42905</v>
      </c>
      <c r="G7021" s="28">
        <v>0.26539070334078918</v>
      </c>
      <c r="H7021" s="28">
        <v>1</v>
      </c>
      <c r="I7021" s="28">
        <v>0.32</v>
      </c>
      <c r="J7021" s="28">
        <v>0.71277060654160296</v>
      </c>
      <c r="K7021" s="28">
        <v>5</v>
      </c>
      <c r="L7021" s="28">
        <v>6250</v>
      </c>
      <c r="M7021" s="29">
        <v>0</v>
      </c>
    </row>
    <row r="7022" spans="1:13" x14ac:dyDescent="0.3">
      <c r="A7022">
        <v>7018</v>
      </c>
      <c r="B7022" s="29">
        <v>2016</v>
      </c>
      <c r="C7022" s="27">
        <v>42695</v>
      </c>
      <c r="D7022" s="28">
        <v>0.24170068525059762</v>
      </c>
      <c r="E7022" s="28">
        <v>1</v>
      </c>
      <c r="F7022" s="27">
        <v>43060</v>
      </c>
      <c r="G7022" s="28">
        <v>0.78996617511635914</v>
      </c>
      <c r="H7022" s="28">
        <v>3</v>
      </c>
      <c r="I7022" s="28">
        <v>0.48000000000000004</v>
      </c>
      <c r="J7022" s="28">
        <v>0.45612289622716484</v>
      </c>
      <c r="K7022" s="28">
        <v>3</v>
      </c>
      <c r="L7022" s="28">
        <v>5000</v>
      </c>
      <c r="M7022" s="29">
        <v>2</v>
      </c>
    </row>
    <row r="7023" spans="1:13" x14ac:dyDescent="0.3">
      <c r="A7023">
        <v>7019</v>
      </c>
      <c r="B7023" s="29">
        <v>2016</v>
      </c>
      <c r="C7023" s="27">
        <v>42591</v>
      </c>
      <c r="D7023" s="28">
        <v>0.97388923136469574</v>
      </c>
      <c r="E7023" s="28">
        <v>3</v>
      </c>
      <c r="F7023" s="27">
        <v>43686</v>
      </c>
      <c r="G7023" s="28">
        <v>0.41147773448938352</v>
      </c>
      <c r="H7023" s="28">
        <v>2</v>
      </c>
      <c r="I7023" s="28">
        <v>0.4</v>
      </c>
      <c r="J7023" s="28">
        <v>0.1099060279824835</v>
      </c>
      <c r="K7023" s="28">
        <v>1</v>
      </c>
      <c r="L7023" s="28">
        <v>3750</v>
      </c>
      <c r="M7023" s="29">
        <v>3</v>
      </c>
    </row>
    <row r="7024" spans="1:13" x14ac:dyDescent="0.3">
      <c r="A7024">
        <v>7020</v>
      </c>
      <c r="B7024" s="29">
        <v>2016</v>
      </c>
      <c r="C7024" s="27">
        <v>42582</v>
      </c>
      <c r="D7024" s="28">
        <v>0.71139053853774326</v>
      </c>
      <c r="E7024" s="28">
        <v>3</v>
      </c>
      <c r="F7024" s="27">
        <v>43677</v>
      </c>
      <c r="G7024" s="28">
        <v>0.27929560113242535</v>
      </c>
      <c r="H7024" s="28">
        <v>1</v>
      </c>
      <c r="I7024" s="28">
        <v>0.32</v>
      </c>
      <c r="J7024" s="28">
        <v>0.22400244442366468</v>
      </c>
      <c r="K7024" s="28">
        <v>2</v>
      </c>
      <c r="L7024" s="28">
        <v>4375</v>
      </c>
      <c r="M7024" s="29">
        <v>4</v>
      </c>
    </row>
    <row r="7025" spans="1:13" x14ac:dyDescent="0.3">
      <c r="A7025">
        <v>7021</v>
      </c>
      <c r="B7025" s="29">
        <v>2016</v>
      </c>
      <c r="C7025" s="27">
        <v>42445</v>
      </c>
      <c r="D7025" s="28">
        <v>0.85009496922056527</v>
      </c>
      <c r="E7025" s="28">
        <v>3</v>
      </c>
      <c r="F7025" s="27">
        <v>43540</v>
      </c>
      <c r="G7025" s="28">
        <v>0.81310533403998808</v>
      </c>
      <c r="H7025" s="28">
        <v>3</v>
      </c>
      <c r="I7025" s="28">
        <v>0.48000000000000004</v>
      </c>
      <c r="J7025" s="28">
        <v>1.5129451155277862E-2</v>
      </c>
      <c r="K7025" s="28">
        <v>1</v>
      </c>
      <c r="L7025" s="28">
        <v>3750</v>
      </c>
      <c r="M7025" s="29">
        <v>4</v>
      </c>
    </row>
    <row r="7026" spans="1:13" x14ac:dyDescent="0.3">
      <c r="A7026">
        <v>7022</v>
      </c>
      <c r="B7026" s="29">
        <v>2016</v>
      </c>
      <c r="C7026" s="27">
        <v>42683</v>
      </c>
      <c r="D7026" s="28">
        <v>0.45516269884690619</v>
      </c>
      <c r="E7026" s="28">
        <v>3</v>
      </c>
      <c r="F7026" s="27">
        <v>43778</v>
      </c>
      <c r="G7026" s="28">
        <v>0.19478129212174689</v>
      </c>
      <c r="H7026" s="28">
        <v>1</v>
      </c>
      <c r="I7026" s="28">
        <v>0.32</v>
      </c>
      <c r="J7026" s="28">
        <v>0.90132856569681419</v>
      </c>
      <c r="K7026" s="28">
        <v>5</v>
      </c>
      <c r="L7026" s="28">
        <v>6250</v>
      </c>
      <c r="M7026" s="29">
        <v>0</v>
      </c>
    </row>
    <row r="7027" spans="1:13" x14ac:dyDescent="0.3">
      <c r="A7027">
        <v>7023</v>
      </c>
      <c r="B7027" s="29">
        <v>2016</v>
      </c>
      <c r="C7027" s="27">
        <v>42601</v>
      </c>
      <c r="D7027" s="28">
        <v>0.4549318973688119</v>
      </c>
      <c r="E7027" s="28">
        <v>3</v>
      </c>
      <c r="F7027" s="27">
        <v>43696</v>
      </c>
      <c r="G7027" s="28">
        <v>0.55929188770854099</v>
      </c>
      <c r="H7027" s="28">
        <v>2</v>
      </c>
      <c r="I7027" s="28">
        <v>0.4</v>
      </c>
      <c r="J7027" s="28">
        <v>0.77773607381747245</v>
      </c>
      <c r="K7027" s="28">
        <v>5</v>
      </c>
      <c r="L7027" s="28">
        <v>6250</v>
      </c>
      <c r="M7027" s="29">
        <v>2</v>
      </c>
    </row>
    <row r="7028" spans="1:13" x14ac:dyDescent="0.3">
      <c r="A7028">
        <v>7024</v>
      </c>
      <c r="B7028" s="29">
        <v>2016</v>
      </c>
      <c r="C7028" s="27">
        <v>42513</v>
      </c>
      <c r="D7028" s="28">
        <v>0.21353336298884185</v>
      </c>
      <c r="E7028" s="28">
        <v>1</v>
      </c>
      <c r="F7028" s="27">
        <v>42878</v>
      </c>
      <c r="G7028" s="28">
        <v>0.73325711646474101</v>
      </c>
      <c r="H7028" s="28">
        <v>3</v>
      </c>
      <c r="I7028" s="28">
        <v>0.48000000000000004</v>
      </c>
      <c r="J7028" s="28">
        <v>0.34427826509129111</v>
      </c>
      <c r="K7028" s="28">
        <v>2</v>
      </c>
      <c r="L7028" s="28">
        <v>4375</v>
      </c>
      <c r="M7028" s="29">
        <v>4</v>
      </c>
    </row>
    <row r="7029" spans="1:13" x14ac:dyDescent="0.3">
      <c r="A7029">
        <v>7025</v>
      </c>
      <c r="B7029" s="29">
        <v>2016</v>
      </c>
      <c r="C7029" s="27">
        <v>42515</v>
      </c>
      <c r="D7029" s="28">
        <v>9.438771580855787E-2</v>
      </c>
      <c r="E7029" s="28">
        <v>1</v>
      </c>
      <c r="F7029" s="27">
        <v>42880</v>
      </c>
      <c r="G7029" s="28">
        <v>0.40641537704389108</v>
      </c>
      <c r="H7029" s="28">
        <v>2</v>
      </c>
      <c r="I7029" s="28">
        <v>0.4</v>
      </c>
      <c r="J7029" s="28">
        <v>0.43792665774357986</v>
      </c>
      <c r="K7029" s="28">
        <v>3</v>
      </c>
      <c r="L7029" s="28">
        <v>5000</v>
      </c>
      <c r="M7029" s="29">
        <v>0</v>
      </c>
    </row>
    <row r="7030" spans="1:13" x14ac:dyDescent="0.3">
      <c r="A7030">
        <v>7026</v>
      </c>
      <c r="B7030" s="29">
        <v>2016</v>
      </c>
      <c r="C7030" s="27">
        <v>42522</v>
      </c>
      <c r="D7030" s="28">
        <v>0.14181766563977838</v>
      </c>
      <c r="E7030" s="28">
        <v>1</v>
      </c>
      <c r="F7030" s="27">
        <v>42887</v>
      </c>
      <c r="G7030" s="28">
        <v>0.3562763708051192</v>
      </c>
      <c r="H7030" s="28">
        <v>2</v>
      </c>
      <c r="I7030" s="28">
        <v>0.4</v>
      </c>
      <c r="J7030" s="28">
        <v>0.42888424019642901</v>
      </c>
      <c r="K7030" s="28">
        <v>3</v>
      </c>
      <c r="L7030" s="28">
        <v>5000</v>
      </c>
      <c r="M7030" s="29">
        <v>0</v>
      </c>
    </row>
    <row r="7031" spans="1:13" x14ac:dyDescent="0.3">
      <c r="A7031">
        <v>7027</v>
      </c>
      <c r="B7031" s="29">
        <v>2016</v>
      </c>
      <c r="C7031" s="27">
        <v>42502</v>
      </c>
      <c r="D7031" s="28">
        <v>0.23183950866327074</v>
      </c>
      <c r="E7031" s="28">
        <v>1</v>
      </c>
      <c r="F7031" s="27">
        <v>42867</v>
      </c>
      <c r="G7031" s="28">
        <v>0.44018000108312083</v>
      </c>
      <c r="H7031" s="28">
        <v>2</v>
      </c>
      <c r="I7031" s="28">
        <v>0.4</v>
      </c>
      <c r="J7031" s="28">
        <v>0.76735312116384435</v>
      </c>
      <c r="K7031" s="28">
        <v>5</v>
      </c>
      <c r="L7031" s="28">
        <v>6250</v>
      </c>
      <c r="M7031" s="29">
        <v>0</v>
      </c>
    </row>
    <row r="7032" spans="1:13" x14ac:dyDescent="0.3">
      <c r="A7032">
        <v>7028</v>
      </c>
      <c r="B7032" s="29">
        <v>2016</v>
      </c>
      <c r="C7032" s="27">
        <v>42616</v>
      </c>
      <c r="D7032" s="28">
        <v>0.42767665623015261</v>
      </c>
      <c r="E7032" s="28">
        <v>2</v>
      </c>
      <c r="F7032" s="27">
        <v>43346</v>
      </c>
      <c r="G7032" s="28">
        <v>0.51332384242646412</v>
      </c>
      <c r="H7032" s="28">
        <v>2</v>
      </c>
      <c r="I7032" s="28">
        <v>0.4</v>
      </c>
      <c r="J7032" s="28">
        <v>0.41838729722640078</v>
      </c>
      <c r="K7032" s="28">
        <v>2</v>
      </c>
      <c r="L7032" s="28">
        <v>4375</v>
      </c>
      <c r="M7032" s="29">
        <v>1</v>
      </c>
    </row>
    <row r="7033" spans="1:13" x14ac:dyDescent="0.3">
      <c r="A7033">
        <v>7029</v>
      </c>
      <c r="B7033" s="29">
        <v>2016</v>
      </c>
      <c r="C7033" s="27">
        <v>42645</v>
      </c>
      <c r="D7033" s="28">
        <v>0.72798447355467288</v>
      </c>
      <c r="E7033" s="28">
        <v>3</v>
      </c>
      <c r="F7033" s="27">
        <v>43740</v>
      </c>
      <c r="G7033" s="28">
        <v>0.5978759141083958</v>
      </c>
      <c r="H7033" s="28">
        <v>2</v>
      </c>
      <c r="I7033" s="28">
        <v>0.4</v>
      </c>
      <c r="J7033" s="28">
        <v>0.47249797151367701</v>
      </c>
      <c r="K7033" s="28">
        <v>3</v>
      </c>
      <c r="L7033" s="28">
        <v>5000</v>
      </c>
      <c r="M7033" s="29">
        <v>0</v>
      </c>
    </row>
    <row r="7034" spans="1:13" x14ac:dyDescent="0.3">
      <c r="A7034">
        <v>7030</v>
      </c>
      <c r="B7034" s="29">
        <v>2016</v>
      </c>
      <c r="C7034" s="27">
        <v>42456</v>
      </c>
      <c r="D7034" s="28">
        <v>0.99799632061415144</v>
      </c>
      <c r="E7034" s="28">
        <v>3</v>
      </c>
      <c r="F7034" s="27">
        <v>43551</v>
      </c>
      <c r="G7034" s="28">
        <v>0.91680991720074878</v>
      </c>
      <c r="H7034" s="28">
        <v>3</v>
      </c>
      <c r="I7034" s="28">
        <v>0.48000000000000004</v>
      </c>
      <c r="J7034" s="28">
        <v>5.4457082284189884E-2</v>
      </c>
      <c r="K7034" s="28">
        <v>1</v>
      </c>
      <c r="L7034" s="28">
        <v>3750</v>
      </c>
      <c r="M7034" s="29">
        <v>1</v>
      </c>
    </row>
    <row r="7035" spans="1:13" x14ac:dyDescent="0.3">
      <c r="A7035">
        <v>7031</v>
      </c>
      <c r="B7035" s="29">
        <v>2016</v>
      </c>
      <c r="C7035" s="27">
        <v>42590</v>
      </c>
      <c r="D7035" s="28">
        <v>0.5825309593574961</v>
      </c>
      <c r="E7035" s="28">
        <v>3</v>
      </c>
      <c r="F7035" s="27">
        <v>43685</v>
      </c>
      <c r="G7035" s="28">
        <v>0.35020410881696173</v>
      </c>
      <c r="H7035" s="28">
        <v>2</v>
      </c>
      <c r="I7035" s="28">
        <v>0.4</v>
      </c>
      <c r="J7035" s="28">
        <v>0.47119047520126822</v>
      </c>
      <c r="K7035" s="28">
        <v>3</v>
      </c>
      <c r="L7035" s="28">
        <v>5000</v>
      </c>
      <c r="M7035" s="29">
        <v>2</v>
      </c>
    </row>
    <row r="7036" spans="1:13" x14ac:dyDescent="0.3">
      <c r="A7036">
        <v>7032</v>
      </c>
      <c r="B7036" s="29">
        <v>2016</v>
      </c>
      <c r="C7036" s="27">
        <v>42712</v>
      </c>
      <c r="D7036" s="28">
        <v>0.24787824171522987</v>
      </c>
      <c r="E7036" s="28">
        <v>1</v>
      </c>
      <c r="F7036" s="27">
        <v>43077</v>
      </c>
      <c r="G7036" s="28">
        <v>0.71132582993682159</v>
      </c>
      <c r="H7036" s="28">
        <v>3</v>
      </c>
      <c r="I7036" s="28">
        <v>0.48000000000000004</v>
      </c>
      <c r="J7036" s="28">
        <v>0.93693404398431201</v>
      </c>
      <c r="K7036" s="28">
        <v>5</v>
      </c>
      <c r="L7036" s="28">
        <v>6250</v>
      </c>
      <c r="M7036" s="29">
        <v>0</v>
      </c>
    </row>
    <row r="7037" spans="1:13" x14ac:dyDescent="0.3">
      <c r="A7037">
        <v>7033</v>
      </c>
      <c r="B7037" s="29">
        <v>2016</v>
      </c>
      <c r="C7037" s="27">
        <v>42448</v>
      </c>
      <c r="D7037" s="28">
        <v>0.79848089791113108</v>
      </c>
      <c r="E7037" s="28">
        <v>3</v>
      </c>
      <c r="F7037" s="27">
        <v>43543</v>
      </c>
      <c r="G7037" s="28">
        <v>0.28094246288603275</v>
      </c>
      <c r="H7037" s="28">
        <v>2</v>
      </c>
      <c r="I7037" s="28">
        <v>0.4</v>
      </c>
      <c r="J7037" s="28">
        <v>0.27772512846538344</v>
      </c>
      <c r="K7037" s="28">
        <v>2</v>
      </c>
      <c r="L7037" s="28">
        <v>4375</v>
      </c>
      <c r="M7037" s="29">
        <v>1</v>
      </c>
    </row>
    <row r="7038" spans="1:13" x14ac:dyDescent="0.3">
      <c r="A7038">
        <v>7034</v>
      </c>
      <c r="B7038" s="29">
        <v>2016</v>
      </c>
      <c r="C7038" s="27">
        <v>42639</v>
      </c>
      <c r="D7038" s="28">
        <v>0.38283219623077969</v>
      </c>
      <c r="E7038" s="28">
        <v>2</v>
      </c>
      <c r="F7038" s="27">
        <v>43369</v>
      </c>
      <c r="G7038" s="28">
        <v>0.45574257465330581</v>
      </c>
      <c r="H7038" s="28">
        <v>2</v>
      </c>
      <c r="I7038" s="28">
        <v>0.4</v>
      </c>
      <c r="J7038" s="28">
        <v>0.86600269963526677</v>
      </c>
      <c r="K7038" s="28">
        <v>5</v>
      </c>
      <c r="L7038" s="28">
        <v>6250</v>
      </c>
      <c r="M7038" s="29">
        <v>1</v>
      </c>
    </row>
    <row r="7039" spans="1:13" x14ac:dyDescent="0.3">
      <c r="A7039">
        <v>7035</v>
      </c>
      <c r="B7039" s="29">
        <v>2016</v>
      </c>
      <c r="C7039" s="27">
        <v>42523</v>
      </c>
      <c r="D7039" s="28">
        <v>1.7716292252680232E-2</v>
      </c>
      <c r="E7039" s="28">
        <v>1</v>
      </c>
      <c r="F7039" s="27">
        <v>42888</v>
      </c>
      <c r="G7039" s="28">
        <v>0.97183172899771675</v>
      </c>
      <c r="H7039" s="28">
        <v>3</v>
      </c>
      <c r="I7039" s="28">
        <v>0.48000000000000004</v>
      </c>
      <c r="J7039" s="28">
        <v>0.47709195056283671</v>
      </c>
      <c r="K7039" s="28">
        <v>3</v>
      </c>
      <c r="L7039" s="28">
        <v>5000</v>
      </c>
      <c r="M7039" s="29">
        <v>0</v>
      </c>
    </row>
    <row r="7040" spans="1:13" x14ac:dyDescent="0.3">
      <c r="A7040">
        <v>7036</v>
      </c>
      <c r="B7040" s="29">
        <v>2016</v>
      </c>
      <c r="C7040" s="27">
        <v>42689</v>
      </c>
      <c r="D7040" s="28">
        <v>0.60613380953935925</v>
      </c>
      <c r="E7040" s="28">
        <v>3</v>
      </c>
      <c r="F7040" s="27">
        <v>43784</v>
      </c>
      <c r="G7040" s="28">
        <v>0.65629557917759074</v>
      </c>
      <c r="H7040" s="28">
        <v>3</v>
      </c>
      <c r="I7040" s="28">
        <v>0.48000000000000004</v>
      </c>
      <c r="J7040" s="28">
        <v>0.87364917100947959</v>
      </c>
      <c r="K7040" s="28">
        <v>5</v>
      </c>
      <c r="L7040" s="28">
        <v>6250</v>
      </c>
      <c r="M7040" s="29">
        <v>4</v>
      </c>
    </row>
    <row r="7041" spans="1:13" x14ac:dyDescent="0.3">
      <c r="A7041">
        <v>7037</v>
      </c>
      <c r="B7041" s="29">
        <v>2016</v>
      </c>
      <c r="C7041" s="27">
        <v>42726</v>
      </c>
      <c r="D7041" s="28">
        <v>0.43187071977202884</v>
      </c>
      <c r="E7041" s="28">
        <v>2</v>
      </c>
      <c r="F7041" s="27">
        <v>43456</v>
      </c>
      <c r="G7041" s="28">
        <v>0.14748873546986874</v>
      </c>
      <c r="H7041" s="28">
        <v>1</v>
      </c>
      <c r="I7041" s="28">
        <v>0.32</v>
      </c>
      <c r="J7041" s="28">
        <v>0.80180395791422998</v>
      </c>
      <c r="K7041" s="28">
        <v>5</v>
      </c>
      <c r="L7041" s="28">
        <v>6250</v>
      </c>
      <c r="M7041" s="29">
        <v>0</v>
      </c>
    </row>
    <row r="7042" spans="1:13" x14ac:dyDescent="0.3">
      <c r="A7042">
        <v>7038</v>
      </c>
      <c r="B7042" s="29">
        <v>2016</v>
      </c>
      <c r="C7042" s="27">
        <v>42541</v>
      </c>
      <c r="D7042" s="28">
        <v>0.23627255501000266</v>
      </c>
      <c r="E7042" s="28">
        <v>1</v>
      </c>
      <c r="F7042" s="27">
        <v>42906</v>
      </c>
      <c r="G7042" s="28">
        <v>0.5047699947622819</v>
      </c>
      <c r="H7042" s="28">
        <v>2</v>
      </c>
      <c r="I7042" s="28">
        <v>0.4</v>
      </c>
      <c r="J7042" s="28">
        <v>0.60685206469532338</v>
      </c>
      <c r="K7042" s="28">
        <v>4</v>
      </c>
      <c r="L7042" s="28">
        <v>5625</v>
      </c>
      <c r="M7042" s="29">
        <v>1</v>
      </c>
    </row>
    <row r="7043" spans="1:13" x14ac:dyDescent="0.3">
      <c r="A7043">
        <v>7039</v>
      </c>
      <c r="B7043" s="29">
        <v>2016</v>
      </c>
      <c r="C7043" s="27">
        <v>42661</v>
      </c>
      <c r="D7043" s="28">
        <v>0.17624644881618445</v>
      </c>
      <c r="E7043" s="28">
        <v>1</v>
      </c>
      <c r="F7043" s="27">
        <v>43026</v>
      </c>
      <c r="G7043" s="28">
        <v>0.40570684252220235</v>
      </c>
      <c r="H7043" s="28">
        <v>2</v>
      </c>
      <c r="I7043" s="28">
        <v>0.4</v>
      </c>
      <c r="J7043" s="28">
        <v>0.29814236005926131</v>
      </c>
      <c r="K7043" s="28">
        <v>2</v>
      </c>
      <c r="L7043" s="28">
        <v>4375</v>
      </c>
      <c r="M7043" s="29">
        <v>0</v>
      </c>
    </row>
    <row r="7044" spans="1:13" x14ac:dyDescent="0.3">
      <c r="A7044">
        <v>7040</v>
      </c>
      <c r="B7044" s="29">
        <v>2016</v>
      </c>
      <c r="C7044" s="27">
        <v>42438</v>
      </c>
      <c r="D7044" s="28">
        <v>0.73378454635241896</v>
      </c>
      <c r="E7044" s="28">
        <v>3</v>
      </c>
      <c r="F7044" s="27">
        <v>43533</v>
      </c>
      <c r="G7044" s="28">
        <v>0.63513192782557781</v>
      </c>
      <c r="H7044" s="28">
        <v>3</v>
      </c>
      <c r="I7044" s="28">
        <v>0.48000000000000004</v>
      </c>
      <c r="J7044" s="28">
        <v>0.52258745334219425</v>
      </c>
      <c r="K7044" s="28">
        <v>3</v>
      </c>
      <c r="L7044" s="28">
        <v>5000</v>
      </c>
      <c r="M7044" s="29">
        <v>1</v>
      </c>
    </row>
    <row r="7045" spans="1:13" x14ac:dyDescent="0.3">
      <c r="A7045">
        <v>7041</v>
      </c>
      <c r="B7045" s="29">
        <v>2016</v>
      </c>
      <c r="C7045" s="27">
        <v>42648</v>
      </c>
      <c r="D7045" s="28">
        <v>0.62578318297507407</v>
      </c>
      <c r="E7045" s="28">
        <v>3</v>
      </c>
      <c r="F7045" s="27">
        <v>43743</v>
      </c>
      <c r="G7045" s="28">
        <v>0.28094346200524034</v>
      </c>
      <c r="H7045" s="28">
        <v>2</v>
      </c>
      <c r="I7045" s="28">
        <v>0.4</v>
      </c>
      <c r="J7045" s="28">
        <v>0.49768568859350459</v>
      </c>
      <c r="K7045" s="28">
        <v>3</v>
      </c>
      <c r="L7045" s="28">
        <v>5000</v>
      </c>
      <c r="M7045" s="29">
        <v>0</v>
      </c>
    </row>
    <row r="7046" spans="1:13" x14ac:dyDescent="0.3">
      <c r="A7046">
        <v>7042</v>
      </c>
      <c r="B7046" s="29">
        <v>2016</v>
      </c>
      <c r="C7046" s="27">
        <v>42580</v>
      </c>
      <c r="D7046" s="28">
        <v>0.5687281317770323</v>
      </c>
      <c r="E7046" s="28">
        <v>3</v>
      </c>
      <c r="F7046" s="27">
        <v>43675</v>
      </c>
      <c r="G7046" s="28">
        <v>0.83539549609052177</v>
      </c>
      <c r="H7046" s="28">
        <v>3</v>
      </c>
      <c r="I7046" s="28">
        <v>0.48000000000000004</v>
      </c>
      <c r="J7046" s="28">
        <v>0.73276489180557713</v>
      </c>
      <c r="K7046" s="28">
        <v>5</v>
      </c>
      <c r="L7046" s="28">
        <v>6250</v>
      </c>
      <c r="M7046" s="29">
        <v>2</v>
      </c>
    </row>
    <row r="7047" spans="1:13" x14ac:dyDescent="0.3">
      <c r="A7047">
        <v>7043</v>
      </c>
      <c r="B7047" s="29">
        <v>2016</v>
      </c>
      <c r="C7047" s="27">
        <v>42664</v>
      </c>
      <c r="D7047" s="28">
        <v>0.4945033628438964</v>
      </c>
      <c r="E7047" s="28">
        <v>3</v>
      </c>
      <c r="F7047" s="27">
        <v>43759</v>
      </c>
      <c r="G7047" s="28">
        <v>0.48903553559658419</v>
      </c>
      <c r="H7047" s="28">
        <v>2</v>
      </c>
      <c r="I7047" s="28">
        <v>0.4</v>
      </c>
      <c r="J7047" s="28">
        <v>0.2592132051944237</v>
      </c>
      <c r="K7047" s="28">
        <v>2</v>
      </c>
      <c r="L7047" s="28">
        <v>4375</v>
      </c>
      <c r="M7047" s="29">
        <v>2</v>
      </c>
    </row>
    <row r="7048" spans="1:13" x14ac:dyDescent="0.3">
      <c r="A7048">
        <v>7044</v>
      </c>
      <c r="B7048" s="29">
        <v>2016</v>
      </c>
      <c r="C7048" s="27">
        <v>42398</v>
      </c>
      <c r="D7048" s="28">
        <v>0.55600068109361589</v>
      </c>
      <c r="E7048" s="28">
        <v>3</v>
      </c>
      <c r="F7048" s="27">
        <v>43494</v>
      </c>
      <c r="G7048" s="28">
        <v>0.26808891343281527</v>
      </c>
      <c r="H7048" s="28">
        <v>1</v>
      </c>
      <c r="I7048" s="28">
        <v>0.32</v>
      </c>
      <c r="J7048" s="28">
        <v>0.61554234354125481</v>
      </c>
      <c r="K7048" s="28">
        <v>4</v>
      </c>
      <c r="L7048" s="28">
        <v>5625</v>
      </c>
      <c r="M7048" s="29">
        <v>0</v>
      </c>
    </row>
    <row r="7049" spans="1:13" x14ac:dyDescent="0.3">
      <c r="A7049">
        <v>7045</v>
      </c>
      <c r="B7049" s="29">
        <v>2016</v>
      </c>
      <c r="C7049" s="27">
        <v>42470</v>
      </c>
      <c r="D7049" s="28">
        <v>0.48324706024044783</v>
      </c>
      <c r="E7049" s="28">
        <v>3</v>
      </c>
      <c r="F7049" s="27">
        <v>43565</v>
      </c>
      <c r="G7049" s="28">
        <v>5.8487737318834609E-2</v>
      </c>
      <c r="H7049" s="28">
        <v>1</v>
      </c>
      <c r="I7049" s="28">
        <v>0.32</v>
      </c>
      <c r="J7049" s="28">
        <v>0.11571284570282725</v>
      </c>
      <c r="K7049" s="28">
        <v>1</v>
      </c>
      <c r="L7049" s="28">
        <v>3750</v>
      </c>
      <c r="M7049" s="29">
        <v>0</v>
      </c>
    </row>
    <row r="7050" spans="1:13" x14ac:dyDescent="0.3">
      <c r="A7050">
        <v>7046</v>
      </c>
      <c r="B7050" s="29">
        <v>2016</v>
      </c>
      <c r="C7050" s="27">
        <v>42499</v>
      </c>
      <c r="D7050" s="28">
        <v>0.7083168963859896</v>
      </c>
      <c r="E7050" s="28">
        <v>3</v>
      </c>
      <c r="F7050" s="27">
        <v>43594</v>
      </c>
      <c r="G7050" s="28">
        <v>0.93835880458746479</v>
      </c>
      <c r="H7050" s="28">
        <v>3</v>
      </c>
      <c r="I7050" s="28">
        <v>0.48000000000000004</v>
      </c>
      <c r="J7050" s="28">
        <v>0.15474251492171842</v>
      </c>
      <c r="K7050" s="28">
        <v>1</v>
      </c>
      <c r="L7050" s="28">
        <v>3750</v>
      </c>
      <c r="M7050" s="29">
        <v>1</v>
      </c>
    </row>
    <row r="7051" spans="1:13" x14ac:dyDescent="0.3">
      <c r="A7051">
        <v>7047</v>
      </c>
      <c r="B7051" s="29">
        <v>2016</v>
      </c>
      <c r="C7051" s="27">
        <v>42503</v>
      </c>
      <c r="D7051" s="28">
        <v>0.67566672737951117</v>
      </c>
      <c r="E7051" s="28">
        <v>3</v>
      </c>
      <c r="F7051" s="27">
        <v>43598</v>
      </c>
      <c r="G7051" s="28">
        <v>0.6058782650720429</v>
      </c>
      <c r="H7051" s="28">
        <v>2</v>
      </c>
      <c r="I7051" s="28">
        <v>0.4</v>
      </c>
      <c r="J7051" s="28">
        <v>0.70871765860684111</v>
      </c>
      <c r="K7051" s="28">
        <v>4</v>
      </c>
      <c r="L7051" s="28">
        <v>5625</v>
      </c>
      <c r="M7051" s="29">
        <v>0</v>
      </c>
    </row>
    <row r="7052" spans="1:13" x14ac:dyDescent="0.3">
      <c r="A7052">
        <v>7048</v>
      </c>
      <c r="B7052" s="29">
        <v>2016</v>
      </c>
      <c r="C7052" s="27">
        <v>42379</v>
      </c>
      <c r="D7052" s="28">
        <v>0.47914479006168187</v>
      </c>
      <c r="E7052" s="28">
        <v>3</v>
      </c>
      <c r="F7052" s="27">
        <v>43475</v>
      </c>
      <c r="G7052" s="28">
        <v>6.0173008030946828E-2</v>
      </c>
      <c r="H7052" s="28">
        <v>1</v>
      </c>
      <c r="I7052" s="28">
        <v>0.32</v>
      </c>
      <c r="J7052" s="28">
        <v>0.17844691804467849</v>
      </c>
      <c r="K7052" s="28">
        <v>1</v>
      </c>
      <c r="L7052" s="28">
        <v>3750</v>
      </c>
      <c r="M7052" s="29">
        <v>0</v>
      </c>
    </row>
    <row r="7053" spans="1:13" x14ac:dyDescent="0.3">
      <c r="A7053">
        <v>7049</v>
      </c>
      <c r="B7053" s="29">
        <v>2016</v>
      </c>
      <c r="C7053" s="27">
        <v>42598</v>
      </c>
      <c r="D7053" s="28">
        <v>2.2098087187737869E-2</v>
      </c>
      <c r="E7053" s="28">
        <v>1</v>
      </c>
      <c r="F7053" s="27">
        <v>42963</v>
      </c>
      <c r="G7053" s="28">
        <v>0.64595203663762835</v>
      </c>
      <c r="H7053" s="28">
        <v>3</v>
      </c>
      <c r="I7053" s="28">
        <v>0.48000000000000004</v>
      </c>
      <c r="J7053" s="28">
        <v>0.95360182599434651</v>
      </c>
      <c r="K7053" s="28">
        <v>5</v>
      </c>
      <c r="L7053" s="28">
        <v>6250</v>
      </c>
      <c r="M7053" s="29">
        <v>2</v>
      </c>
    </row>
    <row r="7054" spans="1:13" x14ac:dyDescent="0.3">
      <c r="A7054">
        <v>7050</v>
      </c>
      <c r="B7054" s="29">
        <v>2016</v>
      </c>
      <c r="C7054" s="27">
        <v>42725</v>
      </c>
      <c r="D7054" s="28">
        <v>5.5478354996195356E-2</v>
      </c>
      <c r="E7054" s="28">
        <v>1</v>
      </c>
      <c r="F7054" s="27">
        <v>43090</v>
      </c>
      <c r="G7054" s="28">
        <v>8.6938251195220806E-2</v>
      </c>
      <c r="H7054" s="28">
        <v>1</v>
      </c>
      <c r="I7054" s="28">
        <v>0.32</v>
      </c>
      <c r="J7054" s="28">
        <v>0.93743954270501173</v>
      </c>
      <c r="K7054" s="28">
        <v>5</v>
      </c>
      <c r="L7054" s="28">
        <v>6250</v>
      </c>
      <c r="M7054" s="29">
        <v>0</v>
      </c>
    </row>
    <row r="7055" spans="1:13" x14ac:dyDescent="0.3">
      <c r="A7055">
        <v>7051</v>
      </c>
      <c r="B7055" s="29">
        <v>2016</v>
      </c>
      <c r="C7055" s="27">
        <v>42728</v>
      </c>
      <c r="D7055" s="28">
        <v>0.74560063837852064</v>
      </c>
      <c r="E7055" s="28">
        <v>3</v>
      </c>
      <c r="F7055" s="27">
        <v>43823</v>
      </c>
      <c r="G7055" s="28">
        <v>0.91775457356143642</v>
      </c>
      <c r="H7055" s="28">
        <v>3</v>
      </c>
      <c r="I7055" s="28">
        <v>0.48000000000000004</v>
      </c>
      <c r="J7055" s="28">
        <v>0.11874676873953993</v>
      </c>
      <c r="K7055" s="28">
        <v>1</v>
      </c>
      <c r="L7055" s="28">
        <v>3750</v>
      </c>
      <c r="M7055" s="29">
        <v>3</v>
      </c>
    </row>
    <row r="7056" spans="1:13" x14ac:dyDescent="0.3">
      <c r="A7056">
        <v>7052</v>
      </c>
      <c r="B7056" s="29">
        <v>2016</v>
      </c>
      <c r="C7056" s="27">
        <v>42603</v>
      </c>
      <c r="D7056" s="28">
        <v>0.98720277767849596</v>
      </c>
      <c r="E7056" s="28">
        <v>3</v>
      </c>
      <c r="F7056" s="27">
        <v>43698</v>
      </c>
      <c r="G7056" s="28">
        <v>0.99847693696620365</v>
      </c>
      <c r="H7056" s="28">
        <v>3</v>
      </c>
      <c r="I7056" s="28">
        <v>0.48000000000000004</v>
      </c>
      <c r="J7056" s="28">
        <v>0.50763072934051945</v>
      </c>
      <c r="K7056" s="28">
        <v>3</v>
      </c>
      <c r="L7056" s="28">
        <v>5000</v>
      </c>
      <c r="M7056" s="29">
        <v>0</v>
      </c>
    </row>
    <row r="7057" spans="1:13" x14ac:dyDescent="0.3">
      <c r="A7057">
        <v>7053</v>
      </c>
      <c r="B7057" s="29">
        <v>2016</v>
      </c>
      <c r="C7057" s="27">
        <v>42421</v>
      </c>
      <c r="D7057" s="28">
        <v>0.7854723168467227</v>
      </c>
      <c r="E7057" s="28">
        <v>3</v>
      </c>
      <c r="F7057" s="27">
        <v>43517</v>
      </c>
      <c r="G7057" s="28">
        <v>0.13128908763865343</v>
      </c>
      <c r="H7057" s="28">
        <v>1</v>
      </c>
      <c r="I7057" s="28">
        <v>0.32</v>
      </c>
      <c r="J7057" s="28">
        <v>0.42903536404250753</v>
      </c>
      <c r="K7057" s="28">
        <v>3</v>
      </c>
      <c r="L7057" s="28">
        <v>5000</v>
      </c>
      <c r="M7057" s="29">
        <v>1</v>
      </c>
    </row>
    <row r="7058" spans="1:13" x14ac:dyDescent="0.3">
      <c r="A7058">
        <v>7054</v>
      </c>
      <c r="B7058" s="29">
        <v>2016</v>
      </c>
      <c r="C7058" s="27">
        <v>42407</v>
      </c>
      <c r="D7058" s="28">
        <v>0.353487726334063</v>
      </c>
      <c r="E7058" s="28">
        <v>2</v>
      </c>
      <c r="F7058" s="27">
        <v>43138</v>
      </c>
      <c r="G7058" s="28">
        <v>0.31753882385849963</v>
      </c>
      <c r="H7058" s="28">
        <v>2</v>
      </c>
      <c r="I7058" s="28">
        <v>0.4</v>
      </c>
      <c r="J7058" s="28">
        <v>0.78641280629296495</v>
      </c>
      <c r="K7058" s="28">
        <v>5</v>
      </c>
      <c r="L7058" s="28">
        <v>6250</v>
      </c>
      <c r="M7058" s="29">
        <v>0</v>
      </c>
    </row>
    <row r="7059" spans="1:13" x14ac:dyDescent="0.3">
      <c r="A7059">
        <v>7055</v>
      </c>
      <c r="B7059" s="29">
        <v>2016</v>
      </c>
      <c r="C7059" s="27">
        <v>42444</v>
      </c>
      <c r="D7059" s="28">
        <v>0.81340866138400292</v>
      </c>
      <c r="E7059" s="28">
        <v>3</v>
      </c>
      <c r="F7059" s="27">
        <v>43539</v>
      </c>
      <c r="G7059" s="28">
        <v>0.36329927711740051</v>
      </c>
      <c r="H7059" s="28">
        <v>2</v>
      </c>
      <c r="I7059" s="28">
        <v>0.4</v>
      </c>
      <c r="J7059" s="28">
        <v>0.85656434367398648</v>
      </c>
      <c r="K7059" s="28">
        <v>5</v>
      </c>
      <c r="L7059" s="28">
        <v>6250</v>
      </c>
      <c r="M7059" s="29">
        <v>0</v>
      </c>
    </row>
    <row r="7060" spans="1:13" x14ac:dyDescent="0.3">
      <c r="A7060">
        <v>7056</v>
      </c>
      <c r="B7060" s="29">
        <v>2016</v>
      </c>
      <c r="C7060" s="27">
        <v>42585</v>
      </c>
      <c r="D7060" s="28">
        <v>0.45936081526450556</v>
      </c>
      <c r="E7060" s="28">
        <v>3</v>
      </c>
      <c r="F7060" s="27">
        <v>43680</v>
      </c>
      <c r="G7060" s="28">
        <v>0.68903039194793458</v>
      </c>
      <c r="H7060" s="28">
        <v>3</v>
      </c>
      <c r="I7060" s="28">
        <v>0.48000000000000004</v>
      </c>
      <c r="J7060" s="28">
        <v>0.53752976485202242</v>
      </c>
      <c r="K7060" s="28">
        <v>3</v>
      </c>
      <c r="L7060" s="28">
        <v>5000</v>
      </c>
      <c r="M7060" s="29">
        <v>3</v>
      </c>
    </row>
    <row r="7061" spans="1:13" x14ac:dyDescent="0.3">
      <c r="A7061">
        <v>7057</v>
      </c>
      <c r="B7061" s="29">
        <v>2016</v>
      </c>
      <c r="C7061" s="27">
        <v>42483</v>
      </c>
      <c r="D7061" s="28">
        <v>0.62023810328790507</v>
      </c>
      <c r="E7061" s="28">
        <v>3</v>
      </c>
      <c r="F7061" s="27">
        <v>43578</v>
      </c>
      <c r="G7061" s="28">
        <v>0.42077331358570003</v>
      </c>
      <c r="H7061" s="28">
        <v>2</v>
      </c>
      <c r="I7061" s="28">
        <v>0.4</v>
      </c>
      <c r="J7061" s="28">
        <v>9.45577308155513E-2</v>
      </c>
      <c r="K7061" s="28">
        <v>1</v>
      </c>
      <c r="L7061" s="28">
        <v>3750</v>
      </c>
      <c r="M7061" s="29">
        <v>0</v>
      </c>
    </row>
    <row r="7062" spans="1:13" x14ac:dyDescent="0.3">
      <c r="A7062">
        <v>7058</v>
      </c>
      <c r="B7062" s="29">
        <v>2016</v>
      </c>
      <c r="C7062" s="27">
        <v>42622</v>
      </c>
      <c r="D7062" s="28">
        <v>0.66902626195848613</v>
      </c>
      <c r="E7062" s="28">
        <v>3</v>
      </c>
      <c r="F7062" s="27">
        <v>43717</v>
      </c>
      <c r="G7062" s="28">
        <v>5.1553775534594393E-2</v>
      </c>
      <c r="H7062" s="28">
        <v>1</v>
      </c>
      <c r="I7062" s="28">
        <v>0.32</v>
      </c>
      <c r="J7062" s="28">
        <v>0.44951233060628049</v>
      </c>
      <c r="K7062" s="28">
        <v>3</v>
      </c>
      <c r="L7062" s="28">
        <v>5000</v>
      </c>
      <c r="M7062" s="29">
        <v>0</v>
      </c>
    </row>
    <row r="7063" spans="1:13" x14ac:dyDescent="0.3">
      <c r="A7063">
        <v>7059</v>
      </c>
      <c r="B7063" s="29">
        <v>2016</v>
      </c>
      <c r="C7063" s="27">
        <v>42666</v>
      </c>
      <c r="D7063" s="28">
        <v>0.59117065951541259</v>
      </c>
      <c r="E7063" s="28">
        <v>3</v>
      </c>
      <c r="F7063" s="27">
        <v>43761</v>
      </c>
      <c r="G7063" s="28">
        <v>0.8753329657933363</v>
      </c>
      <c r="H7063" s="28">
        <v>3</v>
      </c>
      <c r="I7063" s="28">
        <v>0.48000000000000004</v>
      </c>
      <c r="J7063" s="28">
        <v>0.96098120281244859</v>
      </c>
      <c r="K7063" s="28">
        <v>5</v>
      </c>
      <c r="L7063" s="28">
        <v>6250</v>
      </c>
      <c r="M7063" s="29">
        <v>0</v>
      </c>
    </row>
    <row r="7064" spans="1:13" x14ac:dyDescent="0.3">
      <c r="A7064">
        <v>7060</v>
      </c>
      <c r="B7064" s="29">
        <v>2016</v>
      </c>
      <c r="C7064" s="27">
        <v>42658</v>
      </c>
      <c r="D7064" s="28">
        <v>0.14543004506832879</v>
      </c>
      <c r="E7064" s="28">
        <v>1</v>
      </c>
      <c r="F7064" s="27">
        <v>43023</v>
      </c>
      <c r="G7064" s="28">
        <v>0.83801808425677238</v>
      </c>
      <c r="H7064" s="28">
        <v>3</v>
      </c>
      <c r="I7064" s="28">
        <v>0.48000000000000004</v>
      </c>
      <c r="J7064" s="28">
        <v>0.8573425401611805</v>
      </c>
      <c r="K7064" s="28">
        <v>5</v>
      </c>
      <c r="L7064" s="28">
        <v>6250</v>
      </c>
      <c r="M7064" s="29">
        <v>2</v>
      </c>
    </row>
    <row r="7065" spans="1:13" x14ac:dyDescent="0.3">
      <c r="A7065">
        <v>7061</v>
      </c>
      <c r="B7065" s="29">
        <v>2016</v>
      </c>
      <c r="C7065" s="27">
        <v>42459</v>
      </c>
      <c r="D7065" s="28">
        <v>0.77683506641416056</v>
      </c>
      <c r="E7065" s="28">
        <v>3</v>
      </c>
      <c r="F7065" s="27">
        <v>43554</v>
      </c>
      <c r="G7065" s="28">
        <v>0.17897537918981699</v>
      </c>
      <c r="H7065" s="28">
        <v>1</v>
      </c>
      <c r="I7065" s="28">
        <v>0.32</v>
      </c>
      <c r="J7065" s="28">
        <v>9.8790242375321857E-2</v>
      </c>
      <c r="K7065" s="28">
        <v>1</v>
      </c>
      <c r="L7065" s="28">
        <v>3750</v>
      </c>
      <c r="M7065" s="29">
        <v>0</v>
      </c>
    </row>
    <row r="7066" spans="1:13" x14ac:dyDescent="0.3">
      <c r="A7066">
        <v>7062</v>
      </c>
      <c r="B7066" s="29">
        <v>2016</v>
      </c>
      <c r="C7066" s="27">
        <v>42502</v>
      </c>
      <c r="D7066" s="28">
        <v>0.89559511282202886</v>
      </c>
      <c r="E7066" s="28">
        <v>3</v>
      </c>
      <c r="F7066" s="27">
        <v>43597</v>
      </c>
      <c r="G7066" s="28">
        <v>0.89639103617655602</v>
      </c>
      <c r="H7066" s="28">
        <v>3</v>
      </c>
      <c r="I7066" s="28">
        <v>0.48000000000000004</v>
      </c>
      <c r="J7066" s="28">
        <v>0.48413436695986434</v>
      </c>
      <c r="K7066" s="28">
        <v>3</v>
      </c>
      <c r="L7066" s="28">
        <v>5000</v>
      </c>
      <c r="M7066" s="29">
        <v>1</v>
      </c>
    </row>
    <row r="7067" spans="1:13" x14ac:dyDescent="0.3">
      <c r="A7067">
        <v>7063</v>
      </c>
      <c r="B7067" s="29">
        <v>2016</v>
      </c>
      <c r="C7067" s="27">
        <v>42416</v>
      </c>
      <c r="D7067" s="28">
        <v>0.89412117781451195</v>
      </c>
      <c r="E7067" s="28">
        <v>3</v>
      </c>
      <c r="F7067" s="27">
        <v>43512</v>
      </c>
      <c r="G7067" s="28">
        <v>4.5879834477679848E-2</v>
      </c>
      <c r="H7067" s="28">
        <v>1</v>
      </c>
      <c r="I7067" s="28">
        <v>0.32</v>
      </c>
      <c r="J7067" s="28">
        <v>0.33520770672311795</v>
      </c>
      <c r="K7067" s="28">
        <v>2</v>
      </c>
      <c r="L7067" s="28">
        <v>4375</v>
      </c>
      <c r="M7067" s="29">
        <v>0</v>
      </c>
    </row>
    <row r="7068" spans="1:13" x14ac:dyDescent="0.3">
      <c r="A7068">
        <v>7064</v>
      </c>
      <c r="B7068" s="29">
        <v>2016</v>
      </c>
      <c r="C7068" s="27">
        <v>42525</v>
      </c>
      <c r="D7068" s="28">
        <v>0.65790875874802812</v>
      </c>
      <c r="E7068" s="28">
        <v>3</v>
      </c>
      <c r="F7068" s="27">
        <v>43620</v>
      </c>
      <c r="G7068" s="28">
        <v>0.84606961191543084</v>
      </c>
      <c r="H7068" s="28">
        <v>3</v>
      </c>
      <c r="I7068" s="28">
        <v>0.48000000000000004</v>
      </c>
      <c r="J7068" s="28">
        <v>0.26332437499436301</v>
      </c>
      <c r="K7068" s="28">
        <v>2</v>
      </c>
      <c r="L7068" s="28">
        <v>4375</v>
      </c>
      <c r="M7068" s="29">
        <v>1</v>
      </c>
    </row>
    <row r="7069" spans="1:13" x14ac:dyDescent="0.3">
      <c r="A7069">
        <v>7065</v>
      </c>
      <c r="B7069" s="29">
        <v>2016</v>
      </c>
      <c r="C7069" s="27">
        <v>42396</v>
      </c>
      <c r="D7069" s="28">
        <v>0.55662523385634444</v>
      </c>
      <c r="E7069" s="28">
        <v>3</v>
      </c>
      <c r="F7069" s="27">
        <v>43492</v>
      </c>
      <c r="G7069" s="28">
        <v>0.93179501447750857</v>
      </c>
      <c r="H7069" s="28">
        <v>3</v>
      </c>
      <c r="I7069" s="28">
        <v>0.48000000000000004</v>
      </c>
      <c r="J7069" s="28">
        <v>0.72489570436904127</v>
      </c>
      <c r="K7069" s="28">
        <v>5</v>
      </c>
      <c r="L7069" s="28">
        <v>6250</v>
      </c>
      <c r="M7069" s="29">
        <v>1</v>
      </c>
    </row>
    <row r="7070" spans="1:13" x14ac:dyDescent="0.3">
      <c r="A7070">
        <v>7066</v>
      </c>
      <c r="B7070" s="29">
        <v>2016</v>
      </c>
      <c r="C7070" s="27">
        <v>42455</v>
      </c>
      <c r="D7070" s="28">
        <v>0.20968638611372736</v>
      </c>
      <c r="E7070" s="28">
        <v>1</v>
      </c>
      <c r="F7070" s="27">
        <v>42820</v>
      </c>
      <c r="G7070" s="28">
        <v>0.31651005287202494</v>
      </c>
      <c r="H7070" s="28">
        <v>2</v>
      </c>
      <c r="I7070" s="28">
        <v>0.4</v>
      </c>
      <c r="J7070" s="28">
        <v>0.12487554845238935</v>
      </c>
      <c r="K7070" s="28">
        <v>1</v>
      </c>
      <c r="L7070" s="28">
        <v>3750</v>
      </c>
      <c r="M7070" s="29">
        <v>0</v>
      </c>
    </row>
    <row r="7071" spans="1:13" x14ac:dyDescent="0.3">
      <c r="A7071">
        <v>7067</v>
      </c>
      <c r="B7071" s="29">
        <v>2016</v>
      </c>
      <c r="C7071" s="27">
        <v>42606</v>
      </c>
      <c r="D7071" s="28">
        <v>0.15147289873995773</v>
      </c>
      <c r="E7071" s="28">
        <v>1</v>
      </c>
      <c r="F7071" s="27">
        <v>42971</v>
      </c>
      <c r="G7071" s="28">
        <v>0.10212717226530277</v>
      </c>
      <c r="H7071" s="28">
        <v>1</v>
      </c>
      <c r="I7071" s="28">
        <v>0.32</v>
      </c>
      <c r="J7071" s="28">
        <v>0.83482796451257357</v>
      </c>
      <c r="K7071" s="28">
        <v>5</v>
      </c>
      <c r="L7071" s="28">
        <v>6250</v>
      </c>
      <c r="M7071" s="29">
        <v>0</v>
      </c>
    </row>
    <row r="7072" spans="1:13" x14ac:dyDescent="0.3">
      <c r="A7072">
        <v>7068</v>
      </c>
      <c r="B7072" s="29">
        <v>2016</v>
      </c>
      <c r="C7072" s="27">
        <v>42508</v>
      </c>
      <c r="D7072" s="28">
        <v>0.90742490402437059</v>
      </c>
      <c r="E7072" s="28">
        <v>3</v>
      </c>
      <c r="F7072" s="27">
        <v>43603</v>
      </c>
      <c r="G7072" s="28">
        <v>0.82889485746072278</v>
      </c>
      <c r="H7072" s="28">
        <v>3</v>
      </c>
      <c r="I7072" s="28">
        <v>0.48000000000000004</v>
      </c>
      <c r="J7072" s="28">
        <v>0.32872600212726166</v>
      </c>
      <c r="K7072" s="28">
        <v>2</v>
      </c>
      <c r="L7072" s="28">
        <v>4375</v>
      </c>
      <c r="M7072" s="29">
        <v>1</v>
      </c>
    </row>
    <row r="7073" spans="1:13" x14ac:dyDescent="0.3">
      <c r="A7073">
        <v>7069</v>
      </c>
      <c r="B7073" s="29">
        <v>2016</v>
      </c>
      <c r="C7073" s="27">
        <v>42479</v>
      </c>
      <c r="D7073" s="28">
        <v>0.70044837735194398</v>
      </c>
      <c r="E7073" s="28">
        <v>3</v>
      </c>
      <c r="F7073" s="27">
        <v>43574</v>
      </c>
      <c r="G7073" s="28">
        <v>0.68989967387541828</v>
      </c>
      <c r="H7073" s="28">
        <v>3</v>
      </c>
      <c r="I7073" s="28">
        <v>0.48000000000000004</v>
      </c>
      <c r="J7073" s="28">
        <v>1.5908270174672001E-2</v>
      </c>
      <c r="K7073" s="28">
        <v>1</v>
      </c>
      <c r="L7073" s="28">
        <v>3750</v>
      </c>
      <c r="M7073" s="29">
        <v>1</v>
      </c>
    </row>
    <row r="7074" spans="1:13" x14ac:dyDescent="0.3">
      <c r="A7074">
        <v>7070</v>
      </c>
      <c r="B7074" s="29">
        <v>2016</v>
      </c>
      <c r="C7074" s="27">
        <v>42587</v>
      </c>
      <c r="D7074" s="28">
        <v>0.86734760815477885</v>
      </c>
      <c r="E7074" s="28">
        <v>3</v>
      </c>
      <c r="F7074" s="27">
        <v>43682</v>
      </c>
      <c r="G7074" s="28">
        <v>0.42262626186045826</v>
      </c>
      <c r="H7074" s="28">
        <v>2</v>
      </c>
      <c r="I7074" s="28">
        <v>0.4</v>
      </c>
      <c r="J7074" s="28">
        <v>0.45022718626773062</v>
      </c>
      <c r="K7074" s="28">
        <v>3</v>
      </c>
      <c r="L7074" s="28">
        <v>5000</v>
      </c>
      <c r="M7074" s="29">
        <v>2</v>
      </c>
    </row>
    <row r="7075" spans="1:13" x14ac:dyDescent="0.3">
      <c r="A7075">
        <v>7071</v>
      </c>
      <c r="B7075" s="29">
        <v>2016</v>
      </c>
      <c r="C7075" s="27">
        <v>42619</v>
      </c>
      <c r="D7075" s="28">
        <v>0.91275956203308117</v>
      </c>
      <c r="E7075" s="28">
        <v>3</v>
      </c>
      <c r="F7075" s="27">
        <v>43714</v>
      </c>
      <c r="G7075" s="28">
        <v>0.72111976073974504</v>
      </c>
      <c r="H7075" s="28">
        <v>3</v>
      </c>
      <c r="I7075" s="28">
        <v>0.48000000000000004</v>
      </c>
      <c r="J7075" s="28">
        <v>0.43259293762651962</v>
      </c>
      <c r="K7075" s="28">
        <v>3</v>
      </c>
      <c r="L7075" s="28">
        <v>5000</v>
      </c>
      <c r="M7075" s="29">
        <v>2</v>
      </c>
    </row>
    <row r="7076" spans="1:13" x14ac:dyDescent="0.3">
      <c r="A7076">
        <v>7072</v>
      </c>
      <c r="B7076" s="29">
        <v>2016</v>
      </c>
      <c r="C7076" s="27">
        <v>42560</v>
      </c>
      <c r="D7076" s="28">
        <v>0.12681510225782378</v>
      </c>
      <c r="E7076" s="28">
        <v>1</v>
      </c>
      <c r="F7076" s="27">
        <v>42925</v>
      </c>
      <c r="G7076" s="28">
        <v>0.23211023053721203</v>
      </c>
      <c r="H7076" s="28">
        <v>1</v>
      </c>
      <c r="I7076" s="28">
        <v>0.32</v>
      </c>
      <c r="J7076" s="28">
        <v>0.48348178329389346</v>
      </c>
      <c r="K7076" s="28">
        <v>3</v>
      </c>
      <c r="L7076" s="28">
        <v>5000</v>
      </c>
      <c r="M7076" s="29">
        <v>3</v>
      </c>
    </row>
    <row r="7077" spans="1:13" x14ac:dyDescent="0.3">
      <c r="A7077">
        <v>7073</v>
      </c>
      <c r="B7077" s="29">
        <v>2016</v>
      </c>
      <c r="C7077" s="27">
        <v>42473</v>
      </c>
      <c r="D7077" s="28">
        <v>2.7629840351801715E-2</v>
      </c>
      <c r="E7077" s="28">
        <v>1</v>
      </c>
      <c r="F7077" s="27">
        <v>42838</v>
      </c>
      <c r="G7077" s="28">
        <v>0.37971006899860604</v>
      </c>
      <c r="H7077" s="28">
        <v>2</v>
      </c>
      <c r="I7077" s="28">
        <v>0.4</v>
      </c>
      <c r="J7077" s="28">
        <v>3.1773308172370007E-2</v>
      </c>
      <c r="K7077" s="28">
        <v>1</v>
      </c>
      <c r="L7077" s="28">
        <v>3750</v>
      </c>
      <c r="M7077" s="29">
        <v>0</v>
      </c>
    </row>
    <row r="7078" spans="1:13" x14ac:dyDescent="0.3">
      <c r="A7078">
        <v>7074</v>
      </c>
      <c r="B7078" s="29">
        <v>2016</v>
      </c>
      <c r="C7078" s="27">
        <v>42622</v>
      </c>
      <c r="D7078" s="28">
        <v>0.32678388218837329</v>
      </c>
      <c r="E7078" s="28">
        <v>2</v>
      </c>
      <c r="F7078" s="27">
        <v>43352</v>
      </c>
      <c r="G7078" s="28">
        <v>0.87658152502437647</v>
      </c>
      <c r="H7078" s="28">
        <v>3</v>
      </c>
      <c r="I7078" s="28">
        <v>0.48000000000000004</v>
      </c>
      <c r="J7078" s="28">
        <v>0.43998528406622139</v>
      </c>
      <c r="K7078" s="28">
        <v>3</v>
      </c>
      <c r="L7078" s="28">
        <v>5000</v>
      </c>
      <c r="M7078" s="29">
        <v>1</v>
      </c>
    </row>
    <row r="7079" spans="1:13" x14ac:dyDescent="0.3">
      <c r="A7079">
        <v>7075</v>
      </c>
      <c r="B7079" s="29">
        <v>2016</v>
      </c>
      <c r="C7079" s="27">
        <v>42399</v>
      </c>
      <c r="D7079" s="28">
        <v>0.9586627037782578</v>
      </c>
      <c r="E7079" s="28">
        <v>3</v>
      </c>
      <c r="F7079" s="27">
        <v>43495</v>
      </c>
      <c r="G7079" s="28">
        <v>0.53597025192409842</v>
      </c>
      <c r="H7079" s="28">
        <v>2</v>
      </c>
      <c r="I7079" s="28">
        <v>0.4</v>
      </c>
      <c r="J7079" s="28">
        <v>0.79810710864730805</v>
      </c>
      <c r="K7079" s="28">
        <v>5</v>
      </c>
      <c r="L7079" s="28">
        <v>6250</v>
      </c>
      <c r="M7079" s="29">
        <v>3</v>
      </c>
    </row>
    <row r="7080" spans="1:13" x14ac:dyDescent="0.3">
      <c r="A7080">
        <v>7076</v>
      </c>
      <c r="B7080">
        <v>2016</v>
      </c>
      <c r="C7080" s="27">
        <v>42699</v>
      </c>
      <c r="D7080" s="28">
        <v>6.6645255639271594E-2</v>
      </c>
      <c r="E7080" s="28">
        <v>1</v>
      </c>
      <c r="F7080" s="27">
        <v>43064</v>
      </c>
      <c r="G7080" s="28">
        <v>0.56885996777206438</v>
      </c>
      <c r="H7080" s="28">
        <v>2</v>
      </c>
      <c r="I7080" s="28">
        <v>0.4</v>
      </c>
      <c r="J7080" s="28">
        <v>0.60976725245088359</v>
      </c>
      <c r="K7080" s="28">
        <v>4</v>
      </c>
      <c r="L7080" s="28">
        <v>5625</v>
      </c>
      <c r="M7080" s="29">
        <v>0</v>
      </c>
    </row>
    <row r="7081" spans="1:13" x14ac:dyDescent="0.3">
      <c r="A7081">
        <v>7077</v>
      </c>
      <c r="B7081" s="29">
        <v>2016</v>
      </c>
      <c r="C7081" s="27">
        <v>42554</v>
      </c>
      <c r="D7081" s="28">
        <v>0.96348960412775186</v>
      </c>
      <c r="E7081" s="28">
        <v>3</v>
      </c>
      <c r="F7081" s="27">
        <v>43649</v>
      </c>
      <c r="G7081" s="28">
        <v>0.16845963544879672</v>
      </c>
      <c r="H7081" s="28">
        <v>1</v>
      </c>
      <c r="I7081" s="28">
        <v>0.32</v>
      </c>
      <c r="J7081" s="28">
        <v>8.5358558930820339E-2</v>
      </c>
      <c r="K7081" s="28">
        <v>1</v>
      </c>
      <c r="L7081" s="28">
        <v>3750</v>
      </c>
      <c r="M7081" s="29">
        <v>3</v>
      </c>
    </row>
    <row r="7082" spans="1:13" x14ac:dyDescent="0.3">
      <c r="A7082">
        <v>7078</v>
      </c>
      <c r="B7082" s="29">
        <v>2016</v>
      </c>
      <c r="C7082" s="27">
        <v>42463</v>
      </c>
      <c r="D7082" s="28">
        <v>7.0128218335019699E-2</v>
      </c>
      <c r="E7082" s="28">
        <v>1</v>
      </c>
      <c r="F7082" s="27">
        <v>42828</v>
      </c>
      <c r="G7082" s="28">
        <v>0.45281387894905134</v>
      </c>
      <c r="H7082" s="28">
        <v>2</v>
      </c>
      <c r="I7082" s="28">
        <v>0.4</v>
      </c>
      <c r="J7082" s="28">
        <v>0.75938415102379309</v>
      </c>
      <c r="K7082" s="28">
        <v>5</v>
      </c>
      <c r="L7082" s="28">
        <v>6250</v>
      </c>
      <c r="M7082" s="29">
        <v>0</v>
      </c>
    </row>
    <row r="7083" spans="1:13" x14ac:dyDescent="0.3">
      <c r="A7083">
        <v>7079</v>
      </c>
      <c r="B7083" s="29">
        <v>2016</v>
      </c>
      <c r="C7083" s="27">
        <v>42399</v>
      </c>
      <c r="D7083" s="28">
        <v>0.68247837613542583</v>
      </c>
      <c r="E7083" s="28">
        <v>3</v>
      </c>
      <c r="F7083" s="27">
        <v>43495</v>
      </c>
      <c r="G7083" s="28">
        <v>0.58184502072820043</v>
      </c>
      <c r="H7083" s="28">
        <v>2</v>
      </c>
      <c r="I7083" s="28">
        <v>0.4</v>
      </c>
      <c r="J7083" s="28">
        <v>8.9853670941465902E-2</v>
      </c>
      <c r="K7083" s="28">
        <v>1</v>
      </c>
      <c r="L7083" s="28">
        <v>3750</v>
      </c>
      <c r="M7083" s="29">
        <v>1</v>
      </c>
    </row>
    <row r="7084" spans="1:13" x14ac:dyDescent="0.3">
      <c r="A7084">
        <v>7080</v>
      </c>
      <c r="B7084" s="29">
        <v>2016</v>
      </c>
      <c r="C7084" s="27">
        <v>42633</v>
      </c>
      <c r="D7084" s="28">
        <v>1.6997743396752529E-2</v>
      </c>
      <c r="E7084" s="28">
        <v>1</v>
      </c>
      <c r="F7084" s="27">
        <v>42998</v>
      </c>
      <c r="G7084" s="28">
        <v>0.75699528401846217</v>
      </c>
      <c r="H7084" s="28">
        <v>3</v>
      </c>
      <c r="I7084" s="28">
        <v>0.48000000000000004</v>
      </c>
      <c r="J7084" s="28">
        <v>0.12996548841687428</v>
      </c>
      <c r="K7084" s="28">
        <v>1</v>
      </c>
      <c r="L7084" s="28">
        <v>3750</v>
      </c>
      <c r="M7084" s="29">
        <v>0</v>
      </c>
    </row>
    <row r="7085" spans="1:13" x14ac:dyDescent="0.3">
      <c r="A7085">
        <v>7081</v>
      </c>
      <c r="B7085" s="29">
        <v>2016</v>
      </c>
      <c r="C7085" s="27">
        <v>42662</v>
      </c>
      <c r="D7085" s="28">
        <v>0.6811073355056898</v>
      </c>
      <c r="E7085" s="28">
        <v>3</v>
      </c>
      <c r="F7085" s="27">
        <v>43757</v>
      </c>
      <c r="G7085" s="28">
        <v>0.88104177953501106</v>
      </c>
      <c r="H7085" s="28">
        <v>3</v>
      </c>
      <c r="I7085" s="28">
        <v>0.48000000000000004</v>
      </c>
      <c r="J7085" s="28">
        <v>0.20416132966694667</v>
      </c>
      <c r="K7085" s="28">
        <v>2</v>
      </c>
      <c r="L7085" s="28">
        <v>4375</v>
      </c>
      <c r="M7085" s="29">
        <v>0</v>
      </c>
    </row>
    <row r="7086" spans="1:13" x14ac:dyDescent="0.3">
      <c r="A7086">
        <v>7082</v>
      </c>
      <c r="B7086" s="29">
        <v>2016</v>
      </c>
      <c r="C7086" s="27">
        <v>42533</v>
      </c>
      <c r="D7086" s="28">
        <v>0.11784159366441327</v>
      </c>
      <c r="E7086" s="28">
        <v>1</v>
      </c>
      <c r="F7086" s="27">
        <v>42898</v>
      </c>
      <c r="G7086" s="28">
        <v>0.74237681941716627</v>
      </c>
      <c r="H7086" s="28">
        <v>3</v>
      </c>
      <c r="I7086" s="28">
        <v>0.48000000000000004</v>
      </c>
      <c r="J7086" s="28">
        <v>0.48445796920607787</v>
      </c>
      <c r="K7086" s="28">
        <v>3</v>
      </c>
      <c r="L7086" s="28">
        <v>5000</v>
      </c>
      <c r="M7086" s="29">
        <v>1</v>
      </c>
    </row>
    <row r="7087" spans="1:13" x14ac:dyDescent="0.3">
      <c r="A7087">
        <v>7083</v>
      </c>
      <c r="B7087" s="29">
        <v>2016</v>
      </c>
      <c r="C7087" s="27">
        <v>42514</v>
      </c>
      <c r="D7087" s="28">
        <v>0.6526266854859103</v>
      </c>
      <c r="E7087" s="28">
        <v>3</v>
      </c>
      <c r="F7087" s="27">
        <v>43609</v>
      </c>
      <c r="G7087" s="28">
        <v>0.99039541290276689</v>
      </c>
      <c r="H7087" s="28">
        <v>3</v>
      </c>
      <c r="I7087" s="28">
        <v>0.48000000000000004</v>
      </c>
      <c r="J7087" s="28">
        <v>0.67462190398664346</v>
      </c>
      <c r="K7087" s="28">
        <v>4</v>
      </c>
      <c r="L7087" s="28">
        <v>5625</v>
      </c>
      <c r="M7087" s="29">
        <v>2</v>
      </c>
    </row>
    <row r="7088" spans="1:13" x14ac:dyDescent="0.3">
      <c r="A7088">
        <v>7084</v>
      </c>
      <c r="B7088" s="29">
        <v>2016</v>
      </c>
      <c r="C7088" s="27">
        <v>42490</v>
      </c>
      <c r="D7088" s="28">
        <v>0.61779428629831934</v>
      </c>
      <c r="E7088" s="28">
        <v>3</v>
      </c>
      <c r="F7088" s="27">
        <v>43585</v>
      </c>
      <c r="G7088" s="28">
        <v>0.9076348465164733</v>
      </c>
      <c r="H7088" s="28">
        <v>3</v>
      </c>
      <c r="I7088" s="28">
        <v>0.48000000000000004</v>
      </c>
      <c r="J7088" s="28">
        <v>0.1535939073317717</v>
      </c>
      <c r="K7088" s="28">
        <v>1</v>
      </c>
      <c r="L7088" s="28">
        <v>3750</v>
      </c>
      <c r="M7088" s="29">
        <v>1</v>
      </c>
    </row>
    <row r="7089" spans="1:13" x14ac:dyDescent="0.3">
      <c r="A7089">
        <v>7085</v>
      </c>
      <c r="B7089" s="29">
        <v>2016</v>
      </c>
      <c r="C7089" s="27">
        <v>42673</v>
      </c>
      <c r="D7089" s="28">
        <v>0.7598646744947295</v>
      </c>
      <c r="E7089" s="28">
        <v>3</v>
      </c>
      <c r="F7089" s="27">
        <v>43768</v>
      </c>
      <c r="G7089" s="28">
        <v>0.20313653622604466</v>
      </c>
      <c r="H7089" s="28">
        <v>1</v>
      </c>
      <c r="I7089" s="28">
        <v>0.32</v>
      </c>
      <c r="J7089" s="28">
        <v>0.33276825314211478</v>
      </c>
      <c r="K7089" s="28">
        <v>2</v>
      </c>
      <c r="L7089" s="28">
        <v>4375</v>
      </c>
      <c r="M7089" s="29">
        <v>1</v>
      </c>
    </row>
    <row r="7090" spans="1:13" x14ac:dyDescent="0.3">
      <c r="A7090">
        <v>7086</v>
      </c>
      <c r="B7090" s="29">
        <v>2016</v>
      </c>
      <c r="C7090" s="27">
        <v>42552</v>
      </c>
      <c r="D7090" s="28">
        <v>0.96538947745520598</v>
      </c>
      <c r="E7090" s="28">
        <v>3</v>
      </c>
      <c r="F7090" s="27">
        <v>43647</v>
      </c>
      <c r="G7090" s="28">
        <v>0.79560295879953014</v>
      </c>
      <c r="H7090" s="28">
        <v>3</v>
      </c>
      <c r="I7090" s="28">
        <v>0.48000000000000004</v>
      </c>
      <c r="J7090" s="28">
        <v>0.74056550020794421</v>
      </c>
      <c r="K7090" s="28">
        <v>5</v>
      </c>
      <c r="L7090" s="28">
        <v>6250</v>
      </c>
      <c r="M7090" s="29">
        <v>1</v>
      </c>
    </row>
    <row r="7091" spans="1:13" x14ac:dyDescent="0.3">
      <c r="A7091">
        <v>7087</v>
      </c>
      <c r="B7091" s="29">
        <v>2016</v>
      </c>
      <c r="C7091" s="27">
        <v>42548</v>
      </c>
      <c r="D7091" s="28">
        <v>0.60177822248739532</v>
      </c>
      <c r="E7091" s="28">
        <v>3</v>
      </c>
      <c r="F7091" s="27">
        <v>43643</v>
      </c>
      <c r="G7091" s="28">
        <v>0.35867945974504811</v>
      </c>
      <c r="H7091" s="28">
        <v>2</v>
      </c>
      <c r="I7091" s="28">
        <v>0.4</v>
      </c>
      <c r="J7091" s="28">
        <v>0.84539422689482346</v>
      </c>
      <c r="K7091" s="28">
        <v>5</v>
      </c>
      <c r="L7091" s="28">
        <v>6250</v>
      </c>
      <c r="M7091" s="29">
        <v>0</v>
      </c>
    </row>
    <row r="7092" spans="1:13" x14ac:dyDescent="0.3">
      <c r="A7092">
        <v>7088</v>
      </c>
      <c r="B7092" s="29">
        <v>2016</v>
      </c>
      <c r="C7092" s="27">
        <v>42667</v>
      </c>
      <c r="D7092" s="28">
        <v>0.24254821533589765</v>
      </c>
      <c r="E7092" s="28">
        <v>1</v>
      </c>
      <c r="F7092" s="27">
        <v>43032</v>
      </c>
      <c r="G7092" s="28">
        <v>0.34009356410552471</v>
      </c>
      <c r="H7092" s="28">
        <v>2</v>
      </c>
      <c r="I7092" s="28">
        <v>0.4</v>
      </c>
      <c r="J7092" s="28">
        <v>0.26475631505062025</v>
      </c>
      <c r="K7092" s="28">
        <v>2</v>
      </c>
      <c r="L7092" s="28">
        <v>4375</v>
      </c>
      <c r="M7092" s="29">
        <v>1</v>
      </c>
    </row>
    <row r="7093" spans="1:13" x14ac:dyDescent="0.3">
      <c r="A7093">
        <v>7089</v>
      </c>
      <c r="B7093" s="29">
        <v>2016</v>
      </c>
      <c r="C7093" s="27">
        <v>42649</v>
      </c>
      <c r="D7093" s="28">
        <v>6.0192321479391353E-2</v>
      </c>
      <c r="E7093" s="28">
        <v>1</v>
      </c>
      <c r="F7093" s="27">
        <v>43014</v>
      </c>
      <c r="G7093" s="28">
        <v>0.54879267035984658</v>
      </c>
      <c r="H7093" s="28">
        <v>2</v>
      </c>
      <c r="I7093" s="28">
        <v>0.4</v>
      </c>
      <c r="J7093" s="28">
        <v>0.85596200906342768</v>
      </c>
      <c r="K7093" s="28">
        <v>5</v>
      </c>
      <c r="L7093" s="28">
        <v>6250</v>
      </c>
      <c r="M7093" s="29">
        <v>0</v>
      </c>
    </row>
    <row r="7094" spans="1:13" x14ac:dyDescent="0.3">
      <c r="A7094">
        <v>7090</v>
      </c>
      <c r="B7094" s="29">
        <v>2016</v>
      </c>
      <c r="C7094" s="27">
        <v>42722</v>
      </c>
      <c r="D7094" s="28">
        <v>6.7275899001620232E-2</v>
      </c>
      <c r="E7094" s="28">
        <v>1</v>
      </c>
      <c r="F7094" s="27">
        <v>43087</v>
      </c>
      <c r="G7094" s="28">
        <v>0.37892876850258772</v>
      </c>
      <c r="H7094" s="28">
        <v>2</v>
      </c>
      <c r="I7094" s="28">
        <v>0.4</v>
      </c>
      <c r="J7094" s="28">
        <v>0.25356573878247546</v>
      </c>
      <c r="K7094" s="28">
        <v>2</v>
      </c>
      <c r="L7094" s="28">
        <v>4375</v>
      </c>
      <c r="M7094" s="29">
        <v>0</v>
      </c>
    </row>
    <row r="7095" spans="1:13" x14ac:dyDescent="0.3">
      <c r="A7095">
        <v>7091</v>
      </c>
      <c r="B7095" s="29">
        <v>2016</v>
      </c>
      <c r="C7095" s="27">
        <v>42418</v>
      </c>
      <c r="D7095" s="28">
        <v>0.6330176911873534</v>
      </c>
      <c r="E7095" s="28">
        <v>3</v>
      </c>
      <c r="F7095" s="27">
        <v>43514</v>
      </c>
      <c r="G7095" s="28">
        <v>0.38605371774526587</v>
      </c>
      <c r="H7095" s="28">
        <v>2</v>
      </c>
      <c r="I7095" s="28">
        <v>0.4</v>
      </c>
      <c r="J7095" s="28">
        <v>0.78685951419305855</v>
      </c>
      <c r="K7095" s="28">
        <v>5</v>
      </c>
      <c r="L7095" s="28">
        <v>6250</v>
      </c>
      <c r="M7095" s="29">
        <v>0</v>
      </c>
    </row>
    <row r="7096" spans="1:13" x14ac:dyDescent="0.3">
      <c r="A7096">
        <v>7092</v>
      </c>
      <c r="B7096">
        <v>2016</v>
      </c>
      <c r="C7096" s="27">
        <v>42547</v>
      </c>
      <c r="D7096" s="28">
        <v>0.28521960170619609</v>
      </c>
      <c r="E7096" s="28">
        <v>2</v>
      </c>
      <c r="F7096" s="27">
        <v>43277</v>
      </c>
      <c r="G7096" s="28">
        <v>2.7276124685579051E-2</v>
      </c>
      <c r="H7096" s="28">
        <v>1</v>
      </c>
      <c r="I7096" s="28">
        <v>0.32</v>
      </c>
      <c r="J7096" s="28">
        <v>0.83958851256524847</v>
      </c>
      <c r="K7096" s="28">
        <v>5</v>
      </c>
      <c r="L7096" s="28">
        <v>6250</v>
      </c>
      <c r="M7096" s="29">
        <v>2</v>
      </c>
    </row>
    <row r="7097" spans="1:13" x14ac:dyDescent="0.3">
      <c r="A7097">
        <v>7093</v>
      </c>
      <c r="B7097" s="29">
        <v>2016</v>
      </c>
      <c r="C7097" s="27">
        <v>42503</v>
      </c>
      <c r="D7097" s="28">
        <v>0.76228074708862847</v>
      </c>
      <c r="E7097" s="28">
        <v>3</v>
      </c>
      <c r="F7097" s="27">
        <v>43598</v>
      </c>
      <c r="G7097" s="28">
        <v>0.39826774848946478</v>
      </c>
      <c r="H7097" s="28">
        <v>2</v>
      </c>
      <c r="I7097" s="28">
        <v>0.4</v>
      </c>
      <c r="J7097" s="28">
        <v>0.31606717969693388</v>
      </c>
      <c r="K7097" s="28">
        <v>2</v>
      </c>
      <c r="L7097" s="28">
        <v>4375</v>
      </c>
      <c r="M7097" s="29">
        <v>1</v>
      </c>
    </row>
    <row r="7098" spans="1:13" x14ac:dyDescent="0.3">
      <c r="A7098">
        <v>7094</v>
      </c>
      <c r="B7098" s="29">
        <v>2016</v>
      </c>
      <c r="C7098" s="27">
        <v>42722</v>
      </c>
      <c r="D7098" s="28">
        <v>0.21373841264957627</v>
      </c>
      <c r="E7098" s="28">
        <v>1</v>
      </c>
      <c r="F7098" s="27">
        <v>43087</v>
      </c>
      <c r="G7098" s="28">
        <v>0.81616745399342805</v>
      </c>
      <c r="H7098" s="28">
        <v>3</v>
      </c>
      <c r="I7098" s="28">
        <v>0.48000000000000004</v>
      </c>
      <c r="J7098" s="28">
        <v>0.35294394390502737</v>
      </c>
      <c r="K7098" s="28">
        <v>2</v>
      </c>
      <c r="L7098" s="28">
        <v>4375</v>
      </c>
      <c r="M7098" s="29">
        <v>2</v>
      </c>
    </row>
    <row r="7099" spans="1:13" x14ac:dyDescent="0.3">
      <c r="A7099">
        <v>7095</v>
      </c>
      <c r="B7099" s="29">
        <v>2016</v>
      </c>
      <c r="C7099" s="27">
        <v>42568</v>
      </c>
      <c r="D7099" s="28">
        <v>0.4920127510436364</v>
      </c>
      <c r="E7099" s="28">
        <v>3</v>
      </c>
      <c r="F7099" s="27">
        <v>43663</v>
      </c>
      <c r="G7099" s="28">
        <v>0.57925280487313491</v>
      </c>
      <c r="H7099" s="28">
        <v>2</v>
      </c>
      <c r="I7099" s="28">
        <v>0.4</v>
      </c>
      <c r="J7099" s="28">
        <v>0.6277785490855835</v>
      </c>
      <c r="K7099" s="28">
        <v>4</v>
      </c>
      <c r="L7099" s="28">
        <v>5625</v>
      </c>
      <c r="M7099" s="29">
        <v>3</v>
      </c>
    </row>
    <row r="7100" spans="1:13" x14ac:dyDescent="0.3">
      <c r="A7100">
        <v>7096</v>
      </c>
      <c r="B7100" s="29">
        <v>2016</v>
      </c>
      <c r="C7100" s="27">
        <v>42494</v>
      </c>
      <c r="D7100" s="28">
        <v>8.4461149418279313E-2</v>
      </c>
      <c r="E7100" s="28">
        <v>1</v>
      </c>
      <c r="F7100" s="27">
        <v>42859</v>
      </c>
      <c r="G7100" s="28">
        <v>0.18576010309642277</v>
      </c>
      <c r="H7100" s="28">
        <v>1</v>
      </c>
      <c r="I7100" s="28">
        <v>0.32</v>
      </c>
      <c r="J7100" s="28">
        <v>5.2051874463902803E-2</v>
      </c>
      <c r="K7100" s="28">
        <v>1</v>
      </c>
      <c r="L7100" s="28">
        <v>3750</v>
      </c>
      <c r="M7100" s="29">
        <v>0</v>
      </c>
    </row>
    <row r="7101" spans="1:13" x14ac:dyDescent="0.3">
      <c r="A7101">
        <v>7097</v>
      </c>
      <c r="B7101" s="29">
        <v>2016</v>
      </c>
      <c r="C7101" s="27">
        <v>42719</v>
      </c>
      <c r="D7101" s="28">
        <v>0.88441041005840437</v>
      </c>
      <c r="E7101" s="28">
        <v>3</v>
      </c>
      <c r="F7101" s="27">
        <v>43814</v>
      </c>
      <c r="G7101" s="28">
        <v>0.79979800647719013</v>
      </c>
      <c r="H7101" s="28">
        <v>3</v>
      </c>
      <c r="I7101" s="28">
        <v>0.48000000000000004</v>
      </c>
      <c r="J7101" s="28">
        <v>9.373744464235112E-3</v>
      </c>
      <c r="K7101" s="28">
        <v>1</v>
      </c>
      <c r="L7101" s="28">
        <v>3750</v>
      </c>
      <c r="M7101" s="29">
        <v>0</v>
      </c>
    </row>
    <row r="7102" spans="1:13" x14ac:dyDescent="0.3">
      <c r="A7102">
        <v>7098</v>
      </c>
      <c r="B7102" s="29">
        <v>2016</v>
      </c>
      <c r="C7102" s="27">
        <v>42624</v>
      </c>
      <c r="D7102" s="28">
        <v>0.2405069052305111</v>
      </c>
      <c r="E7102" s="28">
        <v>1</v>
      </c>
      <c r="F7102" s="27">
        <v>42989</v>
      </c>
      <c r="G7102" s="28">
        <v>0.4081035120535752</v>
      </c>
      <c r="H7102" s="28">
        <v>2</v>
      </c>
      <c r="I7102" s="28">
        <v>0.4</v>
      </c>
      <c r="J7102" s="28">
        <v>0.19206934308168533</v>
      </c>
      <c r="K7102" s="28">
        <v>1</v>
      </c>
      <c r="L7102" s="28">
        <v>3750</v>
      </c>
      <c r="M7102" s="29">
        <v>0</v>
      </c>
    </row>
    <row r="7103" spans="1:13" x14ac:dyDescent="0.3">
      <c r="A7103">
        <v>7099</v>
      </c>
      <c r="B7103" s="29">
        <v>2016</v>
      </c>
      <c r="C7103" s="27">
        <v>42393</v>
      </c>
      <c r="D7103" s="28">
        <v>0.50438747806669504</v>
      </c>
      <c r="E7103" s="28">
        <v>3</v>
      </c>
      <c r="F7103" s="27">
        <v>43489</v>
      </c>
      <c r="G7103" s="28">
        <v>0.49121397512496601</v>
      </c>
      <c r="H7103" s="28">
        <v>2</v>
      </c>
      <c r="I7103" s="28">
        <v>0.4</v>
      </c>
      <c r="J7103" s="28">
        <v>0.43466306116234832</v>
      </c>
      <c r="K7103" s="28">
        <v>3</v>
      </c>
      <c r="L7103" s="28">
        <v>5000</v>
      </c>
      <c r="M7103" s="29">
        <v>0</v>
      </c>
    </row>
    <row r="7104" spans="1:13" x14ac:dyDescent="0.3">
      <c r="A7104">
        <v>7100</v>
      </c>
      <c r="B7104" s="29">
        <v>2016</v>
      </c>
      <c r="C7104" s="27">
        <v>42585</v>
      </c>
      <c r="D7104" s="28">
        <v>0.54000548205320864</v>
      </c>
      <c r="E7104" s="28">
        <v>3</v>
      </c>
      <c r="F7104" s="27">
        <v>43680</v>
      </c>
      <c r="G7104" s="28">
        <v>0.45391620185381309</v>
      </c>
      <c r="H7104" s="28">
        <v>2</v>
      </c>
      <c r="I7104" s="28">
        <v>0.4</v>
      </c>
      <c r="J7104" s="28">
        <v>0.72776447870318706</v>
      </c>
      <c r="K7104" s="28">
        <v>5</v>
      </c>
      <c r="L7104" s="28">
        <v>6250</v>
      </c>
      <c r="M7104" s="29">
        <v>2</v>
      </c>
    </row>
    <row r="7105" spans="1:13" x14ac:dyDescent="0.3">
      <c r="A7105">
        <v>7101</v>
      </c>
      <c r="B7105" s="29">
        <v>2016</v>
      </c>
      <c r="C7105" s="27">
        <v>42503</v>
      </c>
      <c r="D7105" s="28">
        <v>0.45045115047736017</v>
      </c>
      <c r="E7105" s="28">
        <v>3</v>
      </c>
      <c r="F7105" s="27">
        <v>43598</v>
      </c>
      <c r="G7105" s="28">
        <v>0.55528328596311749</v>
      </c>
      <c r="H7105" s="28">
        <v>2</v>
      </c>
      <c r="I7105" s="28">
        <v>0.4</v>
      </c>
      <c r="J7105" s="28">
        <v>0.38667080713184832</v>
      </c>
      <c r="K7105" s="28">
        <v>2</v>
      </c>
      <c r="L7105" s="28">
        <v>4375</v>
      </c>
      <c r="M7105" s="29">
        <v>0</v>
      </c>
    </row>
    <row r="7106" spans="1:13" x14ac:dyDescent="0.3">
      <c r="A7106">
        <v>7102</v>
      </c>
      <c r="B7106" s="29">
        <v>2016</v>
      </c>
      <c r="C7106" s="27">
        <v>42401</v>
      </c>
      <c r="D7106" s="28">
        <v>0.39252027496565434</v>
      </c>
      <c r="E7106" s="28">
        <v>2</v>
      </c>
      <c r="F7106" s="27">
        <v>43132</v>
      </c>
      <c r="G7106" s="28">
        <v>0.12095537257659206</v>
      </c>
      <c r="H7106" s="28">
        <v>1</v>
      </c>
      <c r="I7106" s="28">
        <v>0.32</v>
      </c>
      <c r="J7106" s="28">
        <v>0.72118162337739178</v>
      </c>
      <c r="K7106" s="28">
        <v>5</v>
      </c>
      <c r="L7106" s="28">
        <v>6250</v>
      </c>
      <c r="M7106" s="29">
        <v>1</v>
      </c>
    </row>
    <row r="7107" spans="1:13" x14ac:dyDescent="0.3">
      <c r="A7107">
        <v>7103</v>
      </c>
      <c r="B7107" s="29">
        <v>2016</v>
      </c>
      <c r="C7107" s="27">
        <v>42370</v>
      </c>
      <c r="D7107" s="28">
        <v>0.59325092661159218</v>
      </c>
      <c r="E7107" s="28">
        <v>3</v>
      </c>
      <c r="F7107" s="27">
        <v>43466</v>
      </c>
      <c r="G7107" s="28">
        <v>0.39228922224921248</v>
      </c>
      <c r="H7107" s="28">
        <v>2</v>
      </c>
      <c r="I7107" s="28">
        <v>0.4</v>
      </c>
      <c r="J7107" s="28">
        <v>0.42885940343828333</v>
      </c>
      <c r="K7107" s="28">
        <v>3</v>
      </c>
      <c r="L7107" s="28">
        <v>5000</v>
      </c>
      <c r="M7107" s="29">
        <v>1</v>
      </c>
    </row>
    <row r="7108" spans="1:13" x14ac:dyDescent="0.3">
      <c r="A7108">
        <v>7104</v>
      </c>
      <c r="B7108" s="29">
        <v>2016</v>
      </c>
      <c r="C7108" s="27">
        <v>42408</v>
      </c>
      <c r="D7108" s="28">
        <v>0.36414530916665577</v>
      </c>
      <c r="E7108" s="28">
        <v>2</v>
      </c>
      <c r="F7108" s="27">
        <v>43139</v>
      </c>
      <c r="G7108" s="28">
        <v>0.70274798352739609</v>
      </c>
      <c r="H7108" s="28">
        <v>3</v>
      </c>
      <c r="I7108" s="28">
        <v>0.48000000000000004</v>
      </c>
      <c r="J7108" s="28">
        <v>7.458338549625021E-2</v>
      </c>
      <c r="K7108" s="28">
        <v>1</v>
      </c>
      <c r="L7108" s="28">
        <v>3750</v>
      </c>
      <c r="M7108" s="29">
        <v>2</v>
      </c>
    </row>
    <row r="7109" spans="1:13" x14ac:dyDescent="0.3">
      <c r="A7109">
        <v>7105</v>
      </c>
      <c r="B7109" s="29">
        <v>2016</v>
      </c>
      <c r="C7109" s="27">
        <v>42399</v>
      </c>
      <c r="D7109" s="28">
        <v>0.51056288462115573</v>
      </c>
      <c r="E7109" s="28">
        <v>3</v>
      </c>
      <c r="F7109" s="27">
        <v>43495</v>
      </c>
      <c r="G7109" s="28">
        <v>0.46440444361808308</v>
      </c>
      <c r="H7109" s="28">
        <v>2</v>
      </c>
      <c r="I7109" s="28">
        <v>0.4</v>
      </c>
      <c r="J7109" s="28">
        <v>0.92947042209316355</v>
      </c>
      <c r="K7109" s="28">
        <v>5</v>
      </c>
      <c r="L7109" s="28">
        <v>6250</v>
      </c>
      <c r="M7109" s="29">
        <v>2</v>
      </c>
    </row>
    <row r="7110" spans="1:13" x14ac:dyDescent="0.3">
      <c r="A7110">
        <v>7106</v>
      </c>
      <c r="B7110" s="29">
        <v>2016</v>
      </c>
      <c r="C7110" s="27">
        <v>42715</v>
      </c>
      <c r="D7110" s="28">
        <v>0.22992192488406948</v>
      </c>
      <c r="E7110" s="28">
        <v>1</v>
      </c>
      <c r="F7110" s="27">
        <v>43080</v>
      </c>
      <c r="G7110" s="28">
        <v>0.98886446297296304</v>
      </c>
      <c r="H7110" s="28">
        <v>3</v>
      </c>
      <c r="I7110" s="28">
        <v>0.48000000000000004</v>
      </c>
      <c r="J7110" s="28">
        <v>0.88304718491282375</v>
      </c>
      <c r="K7110" s="28">
        <v>5</v>
      </c>
      <c r="L7110" s="28">
        <v>6250</v>
      </c>
      <c r="M7110" s="29">
        <v>0</v>
      </c>
    </row>
    <row r="7111" spans="1:13" x14ac:dyDescent="0.3">
      <c r="A7111">
        <v>7107</v>
      </c>
      <c r="B7111" s="29">
        <v>2016</v>
      </c>
      <c r="C7111" s="27">
        <v>42598</v>
      </c>
      <c r="D7111" s="28">
        <v>0.42278620799170996</v>
      </c>
      <c r="E7111" s="28">
        <v>2</v>
      </c>
      <c r="F7111" s="27">
        <v>43328</v>
      </c>
      <c r="G7111" s="28">
        <v>0.21699702975797786</v>
      </c>
      <c r="H7111" s="28">
        <v>1</v>
      </c>
      <c r="I7111" s="28">
        <v>0.32</v>
      </c>
      <c r="J7111" s="28">
        <v>0.10496033983322506</v>
      </c>
      <c r="K7111" s="28">
        <v>1</v>
      </c>
      <c r="L7111" s="28">
        <v>3750</v>
      </c>
      <c r="M7111" s="29">
        <v>2</v>
      </c>
    </row>
    <row r="7112" spans="1:13" x14ac:dyDescent="0.3">
      <c r="A7112">
        <v>7108</v>
      </c>
      <c r="B7112" s="29">
        <v>2016</v>
      </c>
      <c r="C7112" s="27">
        <v>42512</v>
      </c>
      <c r="D7112" s="28">
        <v>0.56030166714689833</v>
      </c>
      <c r="E7112" s="28">
        <v>3</v>
      </c>
      <c r="F7112" s="27">
        <v>43607</v>
      </c>
      <c r="G7112" s="28">
        <v>0.39436066738911557</v>
      </c>
      <c r="H7112" s="28">
        <v>2</v>
      </c>
      <c r="I7112" s="28">
        <v>0.4</v>
      </c>
      <c r="J7112" s="28">
        <v>0.22634512079160241</v>
      </c>
      <c r="K7112" s="28">
        <v>2</v>
      </c>
      <c r="L7112" s="28">
        <v>4375</v>
      </c>
      <c r="M7112" s="29">
        <v>3</v>
      </c>
    </row>
    <row r="7113" spans="1:13" x14ac:dyDescent="0.3">
      <c r="A7113">
        <v>7109</v>
      </c>
      <c r="B7113" s="29">
        <v>2016</v>
      </c>
      <c r="C7113" s="27">
        <v>42476</v>
      </c>
      <c r="D7113" s="28">
        <v>0.1386218699056081</v>
      </c>
      <c r="E7113" s="28">
        <v>1</v>
      </c>
      <c r="F7113" s="27">
        <v>42841</v>
      </c>
      <c r="G7113" s="28">
        <v>0.68614428981505204</v>
      </c>
      <c r="H7113" s="28">
        <v>3</v>
      </c>
      <c r="I7113" s="28">
        <v>0.48000000000000004</v>
      </c>
      <c r="J7113" s="28">
        <v>0.14898856757242684</v>
      </c>
      <c r="K7113" s="28">
        <v>1</v>
      </c>
      <c r="L7113" s="28">
        <v>3750</v>
      </c>
      <c r="M7113" s="29">
        <v>0</v>
      </c>
    </row>
    <row r="7114" spans="1:13" x14ac:dyDescent="0.3">
      <c r="A7114">
        <v>7110</v>
      </c>
      <c r="B7114" s="29">
        <v>2016</v>
      </c>
      <c r="C7114" s="27">
        <v>42504</v>
      </c>
      <c r="D7114" s="28">
        <v>0.90834238126264832</v>
      </c>
      <c r="E7114" s="28">
        <v>3</v>
      </c>
      <c r="F7114" s="27">
        <v>43599</v>
      </c>
      <c r="G7114" s="28">
        <v>0.20915953864093617</v>
      </c>
      <c r="H7114" s="28">
        <v>1</v>
      </c>
      <c r="I7114" s="28">
        <v>0.32</v>
      </c>
      <c r="J7114" s="28">
        <v>6.4154602028479335E-2</v>
      </c>
      <c r="K7114" s="28">
        <v>1</v>
      </c>
      <c r="L7114" s="28">
        <v>3750</v>
      </c>
      <c r="M7114" s="29">
        <v>2</v>
      </c>
    </row>
    <row r="7115" spans="1:13" x14ac:dyDescent="0.3">
      <c r="A7115">
        <v>7111</v>
      </c>
      <c r="B7115" s="29">
        <v>2016</v>
      </c>
      <c r="C7115" s="27">
        <v>42705</v>
      </c>
      <c r="D7115" s="28">
        <v>0.17584612452287574</v>
      </c>
      <c r="E7115" s="28">
        <v>1</v>
      </c>
      <c r="F7115" s="27">
        <v>43070</v>
      </c>
      <c r="G7115" s="28">
        <v>0.54944962661830299</v>
      </c>
      <c r="H7115" s="28">
        <v>2</v>
      </c>
      <c r="I7115" s="28">
        <v>0.4</v>
      </c>
      <c r="J7115" s="28">
        <v>0.68176275783399853</v>
      </c>
      <c r="K7115" s="28">
        <v>4</v>
      </c>
      <c r="L7115" s="28">
        <v>5625</v>
      </c>
      <c r="M7115" s="29">
        <v>1</v>
      </c>
    </row>
    <row r="7116" spans="1:13" x14ac:dyDescent="0.3">
      <c r="A7116">
        <v>7112</v>
      </c>
      <c r="B7116" s="29">
        <v>2016</v>
      </c>
      <c r="C7116" s="27">
        <v>42502</v>
      </c>
      <c r="D7116" s="28">
        <v>0.29038627793850147</v>
      </c>
      <c r="E7116" s="28">
        <v>2</v>
      </c>
      <c r="F7116" s="27">
        <v>43232</v>
      </c>
      <c r="G7116" s="28">
        <v>0.86979704981742978</v>
      </c>
      <c r="H7116" s="28">
        <v>3</v>
      </c>
      <c r="I7116" s="28">
        <v>0.48000000000000004</v>
      </c>
      <c r="J7116" s="28">
        <v>0.44140771721666472</v>
      </c>
      <c r="K7116" s="28">
        <v>3</v>
      </c>
      <c r="L7116" s="28">
        <v>5000</v>
      </c>
      <c r="M7116" s="29">
        <v>2</v>
      </c>
    </row>
    <row r="7117" spans="1:13" x14ac:dyDescent="0.3">
      <c r="A7117">
        <v>7113</v>
      </c>
      <c r="B7117" s="29">
        <v>2016</v>
      </c>
      <c r="C7117" s="27">
        <v>42567</v>
      </c>
      <c r="D7117" s="28">
        <v>0.925130001493631</v>
      </c>
      <c r="E7117" s="28">
        <v>3</v>
      </c>
      <c r="F7117" s="27">
        <v>43662</v>
      </c>
      <c r="G7117" s="28">
        <v>8.945010809681686E-3</v>
      </c>
      <c r="H7117" s="28">
        <v>1</v>
      </c>
      <c r="I7117" s="28">
        <v>0.32</v>
      </c>
      <c r="J7117" s="28">
        <v>0.84259738379784299</v>
      </c>
      <c r="K7117" s="28">
        <v>5</v>
      </c>
      <c r="L7117" s="28">
        <v>6250</v>
      </c>
      <c r="M7117" s="29">
        <v>0</v>
      </c>
    </row>
    <row r="7118" spans="1:13" x14ac:dyDescent="0.3">
      <c r="A7118">
        <v>7114</v>
      </c>
      <c r="B7118">
        <v>2016</v>
      </c>
      <c r="C7118" s="27">
        <v>42666</v>
      </c>
      <c r="D7118" s="28">
        <v>0.9388071981581193</v>
      </c>
      <c r="E7118" s="28">
        <v>3</v>
      </c>
      <c r="F7118" s="27">
        <v>43761</v>
      </c>
      <c r="G7118" s="28">
        <v>0.91300787679383655</v>
      </c>
      <c r="H7118" s="28">
        <v>3</v>
      </c>
      <c r="I7118" s="28">
        <v>0.48000000000000004</v>
      </c>
      <c r="J7118" s="28">
        <v>0.90383395488306473</v>
      </c>
      <c r="K7118" s="28">
        <v>5</v>
      </c>
      <c r="L7118" s="28">
        <v>6250</v>
      </c>
      <c r="M7118" s="29">
        <v>1</v>
      </c>
    </row>
    <row r="7119" spans="1:13" x14ac:dyDescent="0.3">
      <c r="A7119">
        <v>7115</v>
      </c>
      <c r="B7119" s="29">
        <v>2016</v>
      </c>
      <c r="C7119" s="27">
        <v>42577</v>
      </c>
      <c r="D7119" s="28">
        <v>0.38579940986793848</v>
      </c>
      <c r="E7119" s="28">
        <v>2</v>
      </c>
      <c r="F7119" s="27">
        <v>43307</v>
      </c>
      <c r="G7119" s="28">
        <v>0.22522151631021603</v>
      </c>
      <c r="H7119" s="28">
        <v>1</v>
      </c>
      <c r="I7119" s="28">
        <v>0.32</v>
      </c>
      <c r="J7119" s="28">
        <v>0.65244948254077184</v>
      </c>
      <c r="K7119" s="28">
        <v>4</v>
      </c>
      <c r="L7119" s="28">
        <v>5625</v>
      </c>
      <c r="M7119" s="29">
        <v>1</v>
      </c>
    </row>
    <row r="7120" spans="1:13" x14ac:dyDescent="0.3">
      <c r="A7120">
        <v>7116</v>
      </c>
      <c r="B7120" s="29">
        <v>2016</v>
      </c>
      <c r="C7120" s="27">
        <v>42442</v>
      </c>
      <c r="D7120" s="28">
        <v>0.39957866981777213</v>
      </c>
      <c r="E7120" s="28">
        <v>2</v>
      </c>
      <c r="F7120" s="27">
        <v>43172</v>
      </c>
      <c r="G7120" s="28">
        <v>0.32891507609992521</v>
      </c>
      <c r="H7120" s="28">
        <v>2</v>
      </c>
      <c r="I7120" s="28">
        <v>0.4</v>
      </c>
      <c r="J7120" s="28">
        <v>0.61448147451065538</v>
      </c>
      <c r="K7120" s="28">
        <v>4</v>
      </c>
      <c r="L7120" s="28">
        <v>5625</v>
      </c>
      <c r="M7120" s="29">
        <v>0</v>
      </c>
    </row>
    <row r="7121" spans="1:13" x14ac:dyDescent="0.3">
      <c r="A7121">
        <v>7117</v>
      </c>
      <c r="B7121" s="29">
        <v>2016</v>
      </c>
      <c r="C7121" s="27">
        <v>42476</v>
      </c>
      <c r="D7121" s="28">
        <v>0.77185945890409202</v>
      </c>
      <c r="E7121" s="28">
        <v>3</v>
      </c>
      <c r="F7121" s="27">
        <v>43571</v>
      </c>
      <c r="G7121" s="28">
        <v>3.728892151061125E-2</v>
      </c>
      <c r="H7121" s="28">
        <v>1</v>
      </c>
      <c r="I7121" s="28">
        <v>0.32</v>
      </c>
      <c r="J7121" s="28">
        <v>0.17859202491280801</v>
      </c>
      <c r="K7121" s="28">
        <v>1</v>
      </c>
      <c r="L7121" s="28">
        <v>3750</v>
      </c>
      <c r="M7121" s="29">
        <v>2</v>
      </c>
    </row>
    <row r="7122" spans="1:13" x14ac:dyDescent="0.3">
      <c r="A7122">
        <v>7118</v>
      </c>
      <c r="B7122" s="29">
        <v>2016</v>
      </c>
      <c r="C7122" s="27">
        <v>42705</v>
      </c>
      <c r="D7122" s="28">
        <v>0.38339908283207746</v>
      </c>
      <c r="E7122" s="28">
        <v>2</v>
      </c>
      <c r="F7122" s="27">
        <v>43435</v>
      </c>
      <c r="G7122" s="28">
        <v>0.1894001374775709</v>
      </c>
      <c r="H7122" s="28">
        <v>1</v>
      </c>
      <c r="I7122" s="28">
        <v>0.32</v>
      </c>
      <c r="J7122" s="28">
        <v>0.79037707688079706</v>
      </c>
      <c r="K7122" s="28">
        <v>5</v>
      </c>
      <c r="L7122" s="28">
        <v>6250</v>
      </c>
      <c r="M7122" s="29">
        <v>1</v>
      </c>
    </row>
    <row r="7123" spans="1:13" x14ac:dyDescent="0.3">
      <c r="A7123">
        <v>7119</v>
      </c>
      <c r="B7123" s="29">
        <v>2016</v>
      </c>
      <c r="C7123" s="27">
        <v>42371</v>
      </c>
      <c r="D7123" s="28">
        <v>0.55371902035354015</v>
      </c>
      <c r="E7123" s="28">
        <v>3</v>
      </c>
      <c r="F7123" s="27">
        <v>43467</v>
      </c>
      <c r="G7123" s="28">
        <v>4.6854699651198484E-2</v>
      </c>
      <c r="H7123" s="28">
        <v>1</v>
      </c>
      <c r="I7123" s="28">
        <v>0.32</v>
      </c>
      <c r="J7123" s="28">
        <v>0.92089410447284736</v>
      </c>
      <c r="K7123" s="28">
        <v>5</v>
      </c>
      <c r="L7123" s="28">
        <v>6250</v>
      </c>
      <c r="M7123" s="29">
        <v>0</v>
      </c>
    </row>
    <row r="7124" spans="1:13" x14ac:dyDescent="0.3">
      <c r="A7124">
        <v>7120</v>
      </c>
      <c r="B7124" s="29">
        <v>2016</v>
      </c>
      <c r="C7124" s="27">
        <v>42444</v>
      </c>
      <c r="D7124" s="28">
        <v>0.58006304301336253</v>
      </c>
      <c r="E7124" s="28">
        <v>3</v>
      </c>
      <c r="F7124" s="27">
        <v>43539</v>
      </c>
      <c r="G7124" s="28">
        <v>0.88923245914994509</v>
      </c>
      <c r="H7124" s="28">
        <v>3</v>
      </c>
      <c r="I7124" s="28">
        <v>0.48000000000000004</v>
      </c>
      <c r="J7124" s="28">
        <v>0.14487812324695193</v>
      </c>
      <c r="K7124" s="28">
        <v>1</v>
      </c>
      <c r="L7124" s="28">
        <v>3750</v>
      </c>
      <c r="M7124" s="29">
        <v>1</v>
      </c>
    </row>
    <row r="7125" spans="1:13" x14ac:dyDescent="0.3">
      <c r="A7125">
        <v>7121</v>
      </c>
      <c r="B7125" s="29">
        <v>2016</v>
      </c>
      <c r="C7125" s="27">
        <v>42532</v>
      </c>
      <c r="D7125" s="28">
        <v>0.34869114393652956</v>
      </c>
      <c r="E7125" s="28">
        <v>2</v>
      </c>
      <c r="F7125" s="27">
        <v>43262</v>
      </c>
      <c r="G7125" s="28">
        <v>0.79879465080427925</v>
      </c>
      <c r="H7125" s="28">
        <v>3</v>
      </c>
      <c r="I7125" s="28">
        <v>0.48000000000000004</v>
      </c>
      <c r="J7125" s="28">
        <v>0.49517828650025031</v>
      </c>
      <c r="K7125" s="28">
        <v>3</v>
      </c>
      <c r="L7125" s="28">
        <v>5000</v>
      </c>
      <c r="M7125" s="29">
        <v>3</v>
      </c>
    </row>
    <row r="7126" spans="1:13" x14ac:dyDescent="0.3">
      <c r="A7126">
        <v>7122</v>
      </c>
      <c r="B7126" s="29">
        <v>2016</v>
      </c>
      <c r="C7126" s="27">
        <v>42473</v>
      </c>
      <c r="D7126" s="28">
        <v>6.2811099202454646E-2</v>
      </c>
      <c r="E7126" s="28">
        <v>1</v>
      </c>
      <c r="F7126" s="27">
        <v>42838</v>
      </c>
      <c r="G7126" s="28">
        <v>0.84344232729866631</v>
      </c>
      <c r="H7126" s="28">
        <v>3</v>
      </c>
      <c r="I7126" s="28">
        <v>0.48000000000000004</v>
      </c>
      <c r="J7126" s="28">
        <v>0.78656101623712649</v>
      </c>
      <c r="K7126" s="28">
        <v>5</v>
      </c>
      <c r="L7126" s="28">
        <v>6250</v>
      </c>
      <c r="M7126" s="29">
        <v>0</v>
      </c>
    </row>
    <row r="7127" spans="1:13" x14ac:dyDescent="0.3">
      <c r="A7127">
        <v>7123</v>
      </c>
      <c r="B7127" s="29">
        <v>2016</v>
      </c>
      <c r="C7127" s="27">
        <v>42511</v>
      </c>
      <c r="D7127" s="28">
        <v>0.43544966407603869</v>
      </c>
      <c r="E7127" s="28">
        <v>2</v>
      </c>
      <c r="F7127" s="27">
        <v>43241</v>
      </c>
      <c r="G7127" s="28">
        <v>0.52273516496619388</v>
      </c>
      <c r="H7127" s="28">
        <v>2</v>
      </c>
      <c r="I7127" s="28">
        <v>0.4</v>
      </c>
      <c r="J7127" s="28">
        <v>0.17800146910047443</v>
      </c>
      <c r="K7127" s="28">
        <v>1</v>
      </c>
      <c r="L7127" s="28">
        <v>3750</v>
      </c>
      <c r="M7127" s="29">
        <v>1</v>
      </c>
    </row>
    <row r="7128" spans="1:13" x14ac:dyDescent="0.3">
      <c r="A7128">
        <v>7124</v>
      </c>
      <c r="B7128" s="29">
        <v>2016</v>
      </c>
      <c r="C7128" s="27">
        <v>42428</v>
      </c>
      <c r="D7128" s="28">
        <v>0.96010678731311805</v>
      </c>
      <c r="E7128" s="28">
        <v>3</v>
      </c>
      <c r="F7128" s="27">
        <v>43524</v>
      </c>
      <c r="G7128" s="28">
        <v>0.15150878027785153</v>
      </c>
      <c r="H7128" s="28">
        <v>1</v>
      </c>
      <c r="I7128" s="28">
        <v>0.32</v>
      </c>
      <c r="J7128" s="28">
        <v>0.43980842508271434</v>
      </c>
      <c r="K7128" s="28">
        <v>3</v>
      </c>
      <c r="L7128" s="28">
        <v>5000</v>
      </c>
      <c r="M7128" s="29">
        <v>1</v>
      </c>
    </row>
    <row r="7129" spans="1:13" x14ac:dyDescent="0.3">
      <c r="A7129">
        <v>7125</v>
      </c>
      <c r="B7129" s="29">
        <v>2016</v>
      </c>
      <c r="C7129" s="27">
        <v>42470</v>
      </c>
      <c r="D7129" s="28">
        <v>0.60709340599683936</v>
      </c>
      <c r="E7129" s="28">
        <v>3</v>
      </c>
      <c r="F7129" s="27">
        <v>43565</v>
      </c>
      <c r="G7129" s="28">
        <v>0.23829411071490125</v>
      </c>
      <c r="H7129" s="28">
        <v>1</v>
      </c>
      <c r="I7129" s="28">
        <v>0.32</v>
      </c>
      <c r="J7129" s="28">
        <v>0.43344955006725472</v>
      </c>
      <c r="K7129" s="28">
        <v>3</v>
      </c>
      <c r="L7129" s="28">
        <v>5000</v>
      </c>
      <c r="M7129" s="29">
        <v>1</v>
      </c>
    </row>
    <row r="7130" spans="1:13" x14ac:dyDescent="0.3">
      <c r="A7130">
        <v>7126</v>
      </c>
      <c r="B7130" s="29">
        <v>2016</v>
      </c>
      <c r="C7130" s="27">
        <v>42425</v>
      </c>
      <c r="D7130" s="28">
        <v>8.9006615812290524E-2</v>
      </c>
      <c r="E7130" s="28">
        <v>1</v>
      </c>
      <c r="F7130" s="27">
        <v>42791</v>
      </c>
      <c r="G7130" s="28">
        <v>0.88660201198917754</v>
      </c>
      <c r="H7130" s="28">
        <v>3</v>
      </c>
      <c r="I7130" s="28">
        <v>0.48000000000000004</v>
      </c>
      <c r="J7130" s="28">
        <v>0.1547249292617161</v>
      </c>
      <c r="K7130" s="28">
        <v>1</v>
      </c>
      <c r="L7130" s="28">
        <v>3750</v>
      </c>
      <c r="M7130" s="29">
        <v>0</v>
      </c>
    </row>
    <row r="7131" spans="1:13" x14ac:dyDescent="0.3">
      <c r="A7131">
        <v>7127</v>
      </c>
      <c r="B7131" s="29">
        <v>2016</v>
      </c>
      <c r="C7131" s="27">
        <v>42596</v>
      </c>
      <c r="D7131" s="28">
        <v>0.62871671629111736</v>
      </c>
      <c r="E7131" s="28">
        <v>3</v>
      </c>
      <c r="F7131" s="27">
        <v>43691</v>
      </c>
      <c r="G7131" s="28">
        <v>0.44557756077200295</v>
      </c>
      <c r="H7131" s="28">
        <v>2</v>
      </c>
      <c r="I7131" s="28">
        <v>0.4</v>
      </c>
      <c r="J7131" s="28">
        <v>0.3788311135630853</v>
      </c>
      <c r="K7131" s="28">
        <v>2</v>
      </c>
      <c r="L7131" s="28">
        <v>4375</v>
      </c>
      <c r="M7131" s="29">
        <v>2</v>
      </c>
    </row>
    <row r="7132" spans="1:13" x14ac:dyDescent="0.3">
      <c r="A7132">
        <v>7128</v>
      </c>
      <c r="B7132" s="29">
        <v>2016</v>
      </c>
      <c r="C7132" s="27">
        <v>42603</v>
      </c>
      <c r="D7132" s="28">
        <v>0.26364985003304831</v>
      </c>
      <c r="E7132" s="28">
        <v>2</v>
      </c>
      <c r="F7132" s="27">
        <v>43333</v>
      </c>
      <c r="G7132" s="28">
        <v>0.20194744902282691</v>
      </c>
      <c r="H7132" s="28">
        <v>1</v>
      </c>
      <c r="I7132" s="28">
        <v>0.32</v>
      </c>
      <c r="J7132" s="28">
        <v>0.17271892623665208</v>
      </c>
      <c r="K7132" s="28">
        <v>1</v>
      </c>
      <c r="L7132" s="28">
        <v>3750</v>
      </c>
      <c r="M7132" s="29">
        <v>0</v>
      </c>
    </row>
    <row r="7133" spans="1:13" x14ac:dyDescent="0.3">
      <c r="A7133">
        <v>7129</v>
      </c>
      <c r="B7133" s="29">
        <v>2016</v>
      </c>
      <c r="C7133" s="27">
        <v>42405</v>
      </c>
      <c r="D7133" s="28">
        <v>0.27160209315408745</v>
      </c>
      <c r="E7133" s="28">
        <v>2</v>
      </c>
      <c r="F7133" s="27">
        <v>43136</v>
      </c>
      <c r="G7133" s="28">
        <v>1.2709813037677153E-2</v>
      </c>
      <c r="H7133" s="28">
        <v>1</v>
      </c>
      <c r="I7133" s="28">
        <v>0.32</v>
      </c>
      <c r="J7133" s="28">
        <v>0.77736077584486973</v>
      </c>
      <c r="K7133" s="28">
        <v>5</v>
      </c>
      <c r="L7133" s="28">
        <v>6250</v>
      </c>
      <c r="M7133" s="29">
        <v>0</v>
      </c>
    </row>
    <row r="7134" spans="1:13" x14ac:dyDescent="0.3">
      <c r="A7134">
        <v>7130</v>
      </c>
      <c r="B7134" s="29">
        <v>2016</v>
      </c>
      <c r="C7134" s="27">
        <v>42586</v>
      </c>
      <c r="D7134" s="28">
        <v>0.65860404344595891</v>
      </c>
      <c r="E7134" s="28">
        <v>3</v>
      </c>
      <c r="F7134" s="27">
        <v>43681</v>
      </c>
      <c r="G7134" s="28">
        <v>0.99048971178066736</v>
      </c>
      <c r="H7134" s="28">
        <v>3</v>
      </c>
      <c r="I7134" s="28">
        <v>0.48000000000000004</v>
      </c>
      <c r="J7134" s="28">
        <v>0.49421571810157128</v>
      </c>
      <c r="K7134" s="28">
        <v>3</v>
      </c>
      <c r="L7134" s="28">
        <v>5000</v>
      </c>
      <c r="M7134" s="29">
        <v>1</v>
      </c>
    </row>
    <row r="7135" spans="1:13" x14ac:dyDescent="0.3">
      <c r="A7135">
        <v>7131</v>
      </c>
      <c r="B7135">
        <v>2016</v>
      </c>
      <c r="C7135" s="27">
        <v>42542</v>
      </c>
      <c r="D7135" s="28">
        <v>0.72860781180066403</v>
      </c>
      <c r="E7135" s="28">
        <v>3</v>
      </c>
      <c r="F7135" s="27">
        <v>43637</v>
      </c>
      <c r="G7135" s="28">
        <v>0.14065497719910269</v>
      </c>
      <c r="H7135" s="28">
        <v>1</v>
      </c>
      <c r="I7135" s="28">
        <v>0.32</v>
      </c>
      <c r="J7135" s="28">
        <v>0.57086623239963685</v>
      </c>
      <c r="K7135" s="28">
        <v>3</v>
      </c>
      <c r="L7135" s="28">
        <v>5000</v>
      </c>
      <c r="M7135" s="29">
        <v>2</v>
      </c>
    </row>
    <row r="7136" spans="1:13" x14ac:dyDescent="0.3">
      <c r="A7136">
        <v>7132</v>
      </c>
      <c r="B7136" s="29">
        <v>2016</v>
      </c>
      <c r="C7136" s="27">
        <v>42466</v>
      </c>
      <c r="D7136" s="28">
        <v>0.23143667453097549</v>
      </c>
      <c r="E7136" s="28">
        <v>1</v>
      </c>
      <c r="F7136" s="27">
        <v>42831</v>
      </c>
      <c r="G7136" s="28">
        <v>0.94857799061267967</v>
      </c>
      <c r="H7136" s="28">
        <v>3</v>
      </c>
      <c r="I7136" s="28">
        <v>0.48000000000000004</v>
      </c>
      <c r="J7136" s="28">
        <v>0.85911162806813501</v>
      </c>
      <c r="K7136" s="28">
        <v>5</v>
      </c>
      <c r="L7136" s="28">
        <v>6250</v>
      </c>
      <c r="M7136" s="29">
        <v>1</v>
      </c>
    </row>
    <row r="7137" spans="1:13" x14ac:dyDescent="0.3">
      <c r="A7137">
        <v>7133</v>
      </c>
      <c r="B7137" s="29">
        <v>2016</v>
      </c>
      <c r="C7137" s="27">
        <v>42562</v>
      </c>
      <c r="D7137" s="28">
        <v>0.46653211046493048</v>
      </c>
      <c r="E7137" s="28">
        <v>3</v>
      </c>
      <c r="F7137" s="27">
        <v>43657</v>
      </c>
      <c r="G7137" s="28">
        <v>0.55912473547133335</v>
      </c>
      <c r="H7137" s="28">
        <v>2</v>
      </c>
      <c r="I7137" s="28">
        <v>0.4</v>
      </c>
      <c r="J7137" s="28">
        <v>0.13900096162083697</v>
      </c>
      <c r="K7137" s="28">
        <v>1</v>
      </c>
      <c r="L7137" s="28">
        <v>3750</v>
      </c>
      <c r="M7137" s="29">
        <v>0</v>
      </c>
    </row>
    <row r="7138" spans="1:13" x14ac:dyDescent="0.3">
      <c r="A7138">
        <v>7134</v>
      </c>
      <c r="B7138" s="29">
        <v>2016</v>
      </c>
      <c r="C7138" s="27">
        <v>42418</v>
      </c>
      <c r="D7138" s="28">
        <v>0.56617010422285596</v>
      </c>
      <c r="E7138" s="28">
        <v>3</v>
      </c>
      <c r="F7138" s="27">
        <v>43514</v>
      </c>
      <c r="G7138" s="28">
        <v>0.34957601312043518</v>
      </c>
      <c r="H7138" s="28">
        <v>2</v>
      </c>
      <c r="I7138" s="28">
        <v>0.4</v>
      </c>
      <c r="J7138" s="28">
        <v>0.36885474027180276</v>
      </c>
      <c r="K7138" s="28">
        <v>2</v>
      </c>
      <c r="L7138" s="28">
        <v>4375</v>
      </c>
      <c r="M7138" s="29">
        <v>0</v>
      </c>
    </row>
    <row r="7139" spans="1:13" x14ac:dyDescent="0.3">
      <c r="A7139">
        <v>7135</v>
      </c>
      <c r="B7139" s="29">
        <v>2016</v>
      </c>
      <c r="C7139" s="27">
        <v>42534</v>
      </c>
      <c r="D7139" s="28">
        <v>0.91737598970536816</v>
      </c>
      <c r="E7139" s="28">
        <v>3</v>
      </c>
      <c r="F7139" s="27">
        <v>43629</v>
      </c>
      <c r="G7139" s="28">
        <v>0.86011887745541094</v>
      </c>
      <c r="H7139" s="28">
        <v>3</v>
      </c>
      <c r="I7139" s="28">
        <v>0.48000000000000004</v>
      </c>
      <c r="J7139" s="28">
        <v>0.13546160554351983</v>
      </c>
      <c r="K7139" s="28">
        <v>1</v>
      </c>
      <c r="L7139" s="28">
        <v>3750</v>
      </c>
      <c r="M7139" s="29">
        <v>1</v>
      </c>
    </row>
    <row r="7140" spans="1:13" x14ac:dyDescent="0.3">
      <c r="A7140">
        <v>7136</v>
      </c>
      <c r="B7140" s="29">
        <v>2016</v>
      </c>
      <c r="C7140" s="27">
        <v>42554</v>
      </c>
      <c r="D7140" s="28">
        <v>0.92406712240569777</v>
      </c>
      <c r="E7140" s="28">
        <v>3</v>
      </c>
      <c r="F7140" s="27">
        <v>43649</v>
      </c>
      <c r="G7140" s="28">
        <v>3.8693856042891328E-2</v>
      </c>
      <c r="H7140" s="28">
        <v>1</v>
      </c>
      <c r="I7140" s="28">
        <v>0.32</v>
      </c>
      <c r="J7140" s="28">
        <v>0.82463693696535789</v>
      </c>
      <c r="K7140" s="28">
        <v>5</v>
      </c>
      <c r="L7140" s="28">
        <v>6250</v>
      </c>
      <c r="M7140" s="29">
        <v>0</v>
      </c>
    </row>
    <row r="7141" spans="1:13" x14ac:dyDescent="0.3">
      <c r="A7141">
        <v>7137</v>
      </c>
      <c r="B7141" s="29">
        <v>2016</v>
      </c>
      <c r="C7141" s="27">
        <v>42592</v>
      </c>
      <c r="D7141" s="28">
        <v>0.35368664784795345</v>
      </c>
      <c r="E7141" s="28">
        <v>2</v>
      </c>
      <c r="F7141" s="27">
        <v>43322</v>
      </c>
      <c r="G7141" s="28">
        <v>0.74744003949884374</v>
      </c>
      <c r="H7141" s="28">
        <v>3</v>
      </c>
      <c r="I7141" s="28">
        <v>0.48000000000000004</v>
      </c>
      <c r="J7141" s="28">
        <v>0.91589989664996563</v>
      </c>
      <c r="K7141" s="28">
        <v>5</v>
      </c>
      <c r="L7141" s="28">
        <v>6250</v>
      </c>
      <c r="M7141" s="29">
        <v>1</v>
      </c>
    </row>
    <row r="7142" spans="1:13" x14ac:dyDescent="0.3">
      <c r="A7142">
        <v>7138</v>
      </c>
      <c r="B7142" s="29">
        <v>2016</v>
      </c>
      <c r="C7142" s="27">
        <v>42647</v>
      </c>
      <c r="D7142" s="28">
        <v>0.82559595908945882</v>
      </c>
      <c r="E7142" s="28">
        <v>3</v>
      </c>
      <c r="F7142" s="27">
        <v>43742</v>
      </c>
      <c r="G7142" s="28">
        <v>0.86381001966921755</v>
      </c>
      <c r="H7142" s="28">
        <v>3</v>
      </c>
      <c r="I7142" s="28">
        <v>0.48000000000000004</v>
      </c>
      <c r="J7142" s="28">
        <v>0.20408502808514073</v>
      </c>
      <c r="K7142" s="28">
        <v>2</v>
      </c>
      <c r="L7142" s="28">
        <v>4375</v>
      </c>
      <c r="M7142" s="29">
        <v>2</v>
      </c>
    </row>
    <row r="7143" spans="1:13" x14ac:dyDescent="0.3">
      <c r="A7143">
        <v>7139</v>
      </c>
      <c r="B7143" s="29">
        <v>2016</v>
      </c>
      <c r="C7143" s="27">
        <v>42687</v>
      </c>
      <c r="D7143" s="28">
        <v>0.92470988962066802</v>
      </c>
      <c r="E7143" s="28">
        <v>3</v>
      </c>
      <c r="F7143" s="27">
        <v>43782</v>
      </c>
      <c r="G7143" s="28">
        <v>0.25187460441554599</v>
      </c>
      <c r="H7143" s="28">
        <v>1</v>
      </c>
      <c r="I7143" s="28">
        <v>0.32</v>
      </c>
      <c r="J7143" s="28">
        <v>0.64106644599683182</v>
      </c>
      <c r="K7143" s="28">
        <v>4</v>
      </c>
      <c r="L7143" s="28">
        <v>5625</v>
      </c>
      <c r="M7143" s="29">
        <v>2</v>
      </c>
    </row>
    <row r="7144" spans="1:13" x14ac:dyDescent="0.3">
      <c r="A7144">
        <v>7140</v>
      </c>
      <c r="B7144" s="29">
        <v>2016</v>
      </c>
      <c r="C7144" s="27">
        <v>42551</v>
      </c>
      <c r="D7144" s="28">
        <v>0.98863595985146269</v>
      </c>
      <c r="E7144" s="28">
        <v>3</v>
      </c>
      <c r="F7144" s="27">
        <v>43646</v>
      </c>
      <c r="G7144" s="28">
        <v>0.54631995824366875</v>
      </c>
      <c r="H7144" s="28">
        <v>2</v>
      </c>
      <c r="I7144" s="28">
        <v>0.4</v>
      </c>
      <c r="J7144" s="28">
        <v>0.31995832066380503</v>
      </c>
      <c r="K7144" s="28">
        <v>2</v>
      </c>
      <c r="L7144" s="28">
        <v>4375</v>
      </c>
      <c r="M7144" s="29">
        <v>2</v>
      </c>
    </row>
    <row r="7145" spans="1:13" x14ac:dyDescent="0.3">
      <c r="A7145">
        <v>7141</v>
      </c>
      <c r="B7145" s="29">
        <v>2016</v>
      </c>
      <c r="C7145" s="27">
        <v>42617</v>
      </c>
      <c r="D7145" s="28">
        <v>0.26807161461117068</v>
      </c>
      <c r="E7145" s="28">
        <v>2</v>
      </c>
      <c r="F7145" s="27">
        <v>43347</v>
      </c>
      <c r="G7145" s="28">
        <v>0.73336823896731529</v>
      </c>
      <c r="H7145" s="28">
        <v>3</v>
      </c>
      <c r="I7145" s="28">
        <v>0.48000000000000004</v>
      </c>
      <c r="J7145" s="28">
        <v>6.1662095016669083E-2</v>
      </c>
      <c r="K7145" s="28">
        <v>1</v>
      </c>
      <c r="L7145" s="28">
        <v>3750</v>
      </c>
      <c r="M7145" s="29">
        <v>0</v>
      </c>
    </row>
    <row r="7146" spans="1:13" x14ac:dyDescent="0.3">
      <c r="A7146">
        <v>7142</v>
      </c>
      <c r="B7146" s="29">
        <v>2016</v>
      </c>
      <c r="C7146" s="27">
        <v>42544</v>
      </c>
      <c r="D7146" s="28">
        <v>0.78940205383456374</v>
      </c>
      <c r="E7146" s="28">
        <v>3</v>
      </c>
      <c r="F7146" s="27">
        <v>43639</v>
      </c>
      <c r="G7146" s="28">
        <v>0.67507692833913369</v>
      </c>
      <c r="H7146" s="28">
        <v>3</v>
      </c>
      <c r="I7146" s="28">
        <v>0.48000000000000004</v>
      </c>
      <c r="J7146" s="28">
        <v>0.32597186153358948</v>
      </c>
      <c r="K7146" s="28">
        <v>2</v>
      </c>
      <c r="L7146" s="28">
        <v>4375</v>
      </c>
      <c r="M7146" s="29">
        <v>2</v>
      </c>
    </row>
    <row r="7147" spans="1:13" x14ac:dyDescent="0.3">
      <c r="A7147">
        <v>7143</v>
      </c>
      <c r="B7147">
        <v>2016</v>
      </c>
      <c r="C7147" s="27">
        <v>42531</v>
      </c>
      <c r="D7147" s="28">
        <v>5.6824852058845465E-3</v>
      </c>
      <c r="E7147" s="28">
        <v>1</v>
      </c>
      <c r="F7147" s="27">
        <v>42896</v>
      </c>
      <c r="G7147" s="28">
        <v>0.83221421355504765</v>
      </c>
      <c r="H7147" s="28">
        <v>3</v>
      </c>
      <c r="I7147" s="28">
        <v>0.48000000000000004</v>
      </c>
      <c r="J7147" s="28">
        <v>0.22048287806392386</v>
      </c>
      <c r="K7147" s="28">
        <v>2</v>
      </c>
      <c r="L7147" s="28">
        <v>4375</v>
      </c>
      <c r="M7147" s="29">
        <v>0</v>
      </c>
    </row>
    <row r="7148" spans="1:13" x14ac:dyDescent="0.3">
      <c r="A7148">
        <v>7144</v>
      </c>
      <c r="B7148" s="29">
        <v>2016</v>
      </c>
      <c r="C7148" s="27">
        <v>42637</v>
      </c>
      <c r="D7148" s="28">
        <v>0.10264911627978646</v>
      </c>
      <c r="E7148" s="28">
        <v>1</v>
      </c>
      <c r="F7148" s="27">
        <v>43002</v>
      </c>
      <c r="G7148" s="28">
        <v>0.34938250522571657</v>
      </c>
      <c r="H7148" s="28">
        <v>2</v>
      </c>
      <c r="I7148" s="28">
        <v>0.4</v>
      </c>
      <c r="J7148" s="28">
        <v>0.30296279246858704</v>
      </c>
      <c r="K7148" s="28">
        <v>2</v>
      </c>
      <c r="L7148" s="28">
        <v>4375</v>
      </c>
      <c r="M7148" s="29">
        <v>0</v>
      </c>
    </row>
    <row r="7149" spans="1:13" x14ac:dyDescent="0.3">
      <c r="A7149">
        <v>7145</v>
      </c>
      <c r="B7149" s="29">
        <v>2016</v>
      </c>
      <c r="C7149" s="27">
        <v>42419</v>
      </c>
      <c r="D7149" s="28">
        <v>2.3781491537864796E-2</v>
      </c>
      <c r="E7149" s="28">
        <v>1</v>
      </c>
      <c r="F7149" s="27">
        <v>42785</v>
      </c>
      <c r="G7149" s="28">
        <v>0.6315642530198361</v>
      </c>
      <c r="H7149" s="28">
        <v>3</v>
      </c>
      <c r="I7149" s="28">
        <v>0.48000000000000004</v>
      </c>
      <c r="J7149" s="28">
        <v>0.74068024573168045</v>
      </c>
      <c r="K7149" s="28">
        <v>5</v>
      </c>
      <c r="L7149" s="28">
        <v>6250</v>
      </c>
      <c r="M7149" s="29">
        <v>1</v>
      </c>
    </row>
    <row r="7150" spans="1:13" x14ac:dyDescent="0.3">
      <c r="A7150">
        <v>7146</v>
      </c>
      <c r="B7150" s="29">
        <v>2016</v>
      </c>
      <c r="C7150" s="27">
        <v>42595</v>
      </c>
      <c r="D7150" s="28">
        <v>0.23355337942633747</v>
      </c>
      <c r="E7150" s="28">
        <v>1</v>
      </c>
      <c r="F7150" s="27">
        <v>42960</v>
      </c>
      <c r="G7150" s="28">
        <v>0.68359740268518576</v>
      </c>
      <c r="H7150" s="28">
        <v>3</v>
      </c>
      <c r="I7150" s="28">
        <v>0.48000000000000004</v>
      </c>
      <c r="J7150" s="28">
        <v>0.53807554449398687</v>
      </c>
      <c r="K7150" s="28">
        <v>3</v>
      </c>
      <c r="L7150" s="28">
        <v>5000</v>
      </c>
      <c r="M7150" s="29">
        <v>2</v>
      </c>
    </row>
    <row r="7151" spans="1:13" x14ac:dyDescent="0.3">
      <c r="A7151">
        <v>7147</v>
      </c>
      <c r="B7151" s="29">
        <v>2016</v>
      </c>
      <c r="C7151" s="27">
        <v>42400</v>
      </c>
      <c r="D7151" s="28">
        <v>0.31935505988187685</v>
      </c>
      <c r="E7151" s="28">
        <v>2</v>
      </c>
      <c r="F7151" s="27">
        <v>43131</v>
      </c>
      <c r="G7151" s="28">
        <v>0.41857397754787162</v>
      </c>
      <c r="H7151" s="28">
        <v>2</v>
      </c>
      <c r="I7151" s="28">
        <v>0.4</v>
      </c>
      <c r="J7151" s="28">
        <v>9.6976398496078087E-3</v>
      </c>
      <c r="K7151" s="28">
        <v>1</v>
      </c>
      <c r="L7151" s="28">
        <v>3750</v>
      </c>
      <c r="M7151" s="29">
        <v>1</v>
      </c>
    </row>
    <row r="7152" spans="1:13" x14ac:dyDescent="0.3">
      <c r="A7152">
        <v>7148</v>
      </c>
      <c r="B7152" s="29">
        <v>2016</v>
      </c>
      <c r="C7152" s="27">
        <v>42493</v>
      </c>
      <c r="D7152" s="28">
        <v>0.6847993963903185</v>
      </c>
      <c r="E7152" s="28">
        <v>3</v>
      </c>
      <c r="F7152" s="27">
        <v>43588</v>
      </c>
      <c r="G7152" s="28">
        <v>0.54938949190759145</v>
      </c>
      <c r="H7152" s="28">
        <v>2</v>
      </c>
      <c r="I7152" s="28">
        <v>0.4</v>
      </c>
      <c r="J7152" s="28">
        <v>0.4251684443948508</v>
      </c>
      <c r="K7152" s="28">
        <v>3</v>
      </c>
      <c r="L7152" s="28">
        <v>5000</v>
      </c>
      <c r="M7152" s="29">
        <v>3</v>
      </c>
    </row>
    <row r="7153" spans="1:13" x14ac:dyDescent="0.3">
      <c r="A7153">
        <v>7149</v>
      </c>
      <c r="B7153" s="29">
        <v>2016</v>
      </c>
      <c r="C7153" s="27">
        <v>42416</v>
      </c>
      <c r="D7153" s="28">
        <v>0.51691230747226236</v>
      </c>
      <c r="E7153" s="28">
        <v>3</v>
      </c>
      <c r="F7153" s="27">
        <v>43512</v>
      </c>
      <c r="G7153" s="28">
        <v>0.72540619393257988</v>
      </c>
      <c r="H7153" s="28">
        <v>3</v>
      </c>
      <c r="I7153" s="28">
        <v>0.48000000000000004</v>
      </c>
      <c r="J7153" s="28">
        <v>0.96230305661517901</v>
      </c>
      <c r="K7153" s="28">
        <v>5</v>
      </c>
      <c r="L7153" s="28">
        <v>6250</v>
      </c>
      <c r="M7153" s="29">
        <v>3</v>
      </c>
    </row>
    <row r="7154" spans="1:13" x14ac:dyDescent="0.3">
      <c r="A7154">
        <v>7150</v>
      </c>
      <c r="B7154" s="29">
        <v>2016</v>
      </c>
      <c r="C7154" s="27">
        <v>42520</v>
      </c>
      <c r="D7154" s="28">
        <v>0.10481492648086854</v>
      </c>
      <c r="E7154" s="28">
        <v>1</v>
      </c>
      <c r="F7154" s="27">
        <v>42885</v>
      </c>
      <c r="G7154" s="28">
        <v>7.1635464212519984E-2</v>
      </c>
      <c r="H7154" s="28">
        <v>1</v>
      </c>
      <c r="I7154" s="28">
        <v>0.32</v>
      </c>
      <c r="J7154" s="28">
        <v>0.79664224837798381</v>
      </c>
      <c r="K7154" s="28">
        <v>5</v>
      </c>
      <c r="L7154" s="28">
        <v>6250</v>
      </c>
      <c r="M7154" s="29">
        <v>0</v>
      </c>
    </row>
    <row r="7155" spans="1:13" x14ac:dyDescent="0.3">
      <c r="A7155">
        <v>7151</v>
      </c>
      <c r="B7155" s="29">
        <v>2016</v>
      </c>
      <c r="C7155" s="27">
        <v>42725</v>
      </c>
      <c r="D7155" s="28">
        <v>0.16332461703331413</v>
      </c>
      <c r="E7155" s="28">
        <v>1</v>
      </c>
      <c r="F7155" s="27">
        <v>43090</v>
      </c>
      <c r="G7155" s="28">
        <v>0.13398252021604673</v>
      </c>
      <c r="H7155" s="28">
        <v>1</v>
      </c>
      <c r="I7155" s="28">
        <v>0.32</v>
      </c>
      <c r="J7155" s="28">
        <v>0.15885804577215701</v>
      </c>
      <c r="K7155" s="28">
        <v>1</v>
      </c>
      <c r="L7155" s="28">
        <v>3750</v>
      </c>
      <c r="M7155" s="29">
        <v>1</v>
      </c>
    </row>
    <row r="7156" spans="1:13" x14ac:dyDescent="0.3">
      <c r="A7156">
        <v>7152</v>
      </c>
      <c r="B7156" s="29">
        <v>2016</v>
      </c>
      <c r="C7156" s="27">
        <v>42500</v>
      </c>
      <c r="D7156" s="28">
        <v>0.65238026712462149</v>
      </c>
      <c r="E7156" s="28">
        <v>3</v>
      </c>
      <c r="F7156" s="27">
        <v>43595</v>
      </c>
      <c r="G7156" s="28">
        <v>0.22285950511533925</v>
      </c>
      <c r="H7156" s="28">
        <v>1</v>
      </c>
      <c r="I7156" s="28">
        <v>0.32</v>
      </c>
      <c r="J7156" s="28">
        <v>0.3351592814264962</v>
      </c>
      <c r="K7156" s="28">
        <v>2</v>
      </c>
      <c r="L7156" s="28">
        <v>4375</v>
      </c>
      <c r="M7156" s="29">
        <v>0</v>
      </c>
    </row>
    <row r="7157" spans="1:13" x14ac:dyDescent="0.3">
      <c r="A7157">
        <v>7153</v>
      </c>
      <c r="B7157" s="29">
        <v>2016</v>
      </c>
      <c r="C7157" s="27">
        <v>42393</v>
      </c>
      <c r="D7157" s="28">
        <v>0.49016147227480134</v>
      </c>
      <c r="E7157" s="28">
        <v>3</v>
      </c>
      <c r="F7157" s="27">
        <v>43489</v>
      </c>
      <c r="G7157" s="28">
        <v>0.63486263270343946</v>
      </c>
      <c r="H7157" s="28">
        <v>3</v>
      </c>
      <c r="I7157" s="28">
        <v>0.48000000000000004</v>
      </c>
      <c r="J7157" s="28">
        <v>0.55100602876344007</v>
      </c>
      <c r="K7157" s="28">
        <v>3</v>
      </c>
      <c r="L7157" s="28">
        <v>5000</v>
      </c>
      <c r="M7157" s="29">
        <v>1</v>
      </c>
    </row>
    <row r="7158" spans="1:13" x14ac:dyDescent="0.3">
      <c r="A7158">
        <v>7154</v>
      </c>
      <c r="B7158" s="29">
        <v>2016</v>
      </c>
      <c r="C7158" s="27">
        <v>42664</v>
      </c>
      <c r="D7158" s="28">
        <v>0.24733351722686869</v>
      </c>
      <c r="E7158" s="28">
        <v>1</v>
      </c>
      <c r="F7158" s="27">
        <v>43029</v>
      </c>
      <c r="G7158" s="28">
        <v>1.5344937883811527E-2</v>
      </c>
      <c r="H7158" s="28">
        <v>1</v>
      </c>
      <c r="I7158" s="28">
        <v>0.32</v>
      </c>
      <c r="J7158" s="28">
        <v>0.94560053173169389</v>
      </c>
      <c r="K7158" s="28">
        <v>5</v>
      </c>
      <c r="L7158" s="28">
        <v>6250</v>
      </c>
      <c r="M7158" s="29">
        <v>1</v>
      </c>
    </row>
    <row r="7159" spans="1:13" x14ac:dyDescent="0.3">
      <c r="A7159">
        <v>7155</v>
      </c>
      <c r="B7159" s="29">
        <v>2016</v>
      </c>
      <c r="C7159" s="27">
        <v>42454</v>
      </c>
      <c r="D7159" s="28">
        <v>0.93818751386125632</v>
      </c>
      <c r="E7159" s="28">
        <v>3</v>
      </c>
      <c r="F7159" s="27">
        <v>43549</v>
      </c>
      <c r="G7159" s="28">
        <v>0.63788146471728335</v>
      </c>
      <c r="H7159" s="28">
        <v>3</v>
      </c>
      <c r="I7159" s="28">
        <v>0.48000000000000004</v>
      </c>
      <c r="J7159" s="28">
        <v>0.11494785211605207</v>
      </c>
      <c r="K7159" s="28">
        <v>1</v>
      </c>
      <c r="L7159" s="28">
        <v>3750</v>
      </c>
      <c r="M7159" s="29">
        <v>2</v>
      </c>
    </row>
    <row r="7160" spans="1:13" x14ac:dyDescent="0.3">
      <c r="A7160">
        <v>7156</v>
      </c>
      <c r="B7160" s="29">
        <v>2016</v>
      </c>
      <c r="C7160" s="27">
        <v>42566</v>
      </c>
      <c r="D7160" s="28">
        <v>0.60987401605045499</v>
      </c>
      <c r="E7160" s="28">
        <v>3</v>
      </c>
      <c r="F7160" s="27">
        <v>43661</v>
      </c>
      <c r="G7160" s="28">
        <v>0.25641577719802344</v>
      </c>
      <c r="H7160" s="28">
        <v>1</v>
      </c>
      <c r="I7160" s="28">
        <v>0.32</v>
      </c>
      <c r="J7160" s="28">
        <v>0.74985403024866815</v>
      </c>
      <c r="K7160" s="28">
        <v>5</v>
      </c>
      <c r="L7160" s="28">
        <v>6250</v>
      </c>
      <c r="M7160" s="29">
        <v>1</v>
      </c>
    </row>
    <row r="7161" spans="1:13" x14ac:dyDescent="0.3">
      <c r="A7161">
        <v>7157</v>
      </c>
      <c r="B7161" s="29">
        <v>2016</v>
      </c>
      <c r="C7161" s="27">
        <v>42433</v>
      </c>
      <c r="D7161" s="28">
        <v>0.28822907938574394</v>
      </c>
      <c r="E7161" s="28">
        <v>2</v>
      </c>
      <c r="F7161" s="27">
        <v>43163</v>
      </c>
      <c r="G7161" s="28">
        <v>0.26017813721050098</v>
      </c>
      <c r="H7161" s="28">
        <v>1</v>
      </c>
      <c r="I7161" s="28">
        <v>0.32</v>
      </c>
      <c r="J7161" s="28">
        <v>1.7732652760295342E-2</v>
      </c>
      <c r="K7161" s="28">
        <v>1</v>
      </c>
      <c r="L7161" s="28">
        <v>3750</v>
      </c>
      <c r="M7161" s="29">
        <v>2</v>
      </c>
    </row>
    <row r="7162" spans="1:13" x14ac:dyDescent="0.3">
      <c r="A7162">
        <v>7158</v>
      </c>
      <c r="B7162" s="29">
        <v>2016</v>
      </c>
      <c r="C7162" s="27">
        <v>42681</v>
      </c>
      <c r="D7162" s="28">
        <v>0.45001276288622494</v>
      </c>
      <c r="E7162" s="28">
        <v>3</v>
      </c>
      <c r="F7162" s="27">
        <v>43776</v>
      </c>
      <c r="G7162" s="28">
        <v>0.91185655275204303</v>
      </c>
      <c r="H7162" s="28">
        <v>3</v>
      </c>
      <c r="I7162" s="28">
        <v>0.48000000000000004</v>
      </c>
      <c r="J7162" s="28">
        <v>0.46257848997042295</v>
      </c>
      <c r="K7162" s="28">
        <v>3</v>
      </c>
      <c r="L7162" s="28">
        <v>5000</v>
      </c>
      <c r="M7162" s="29">
        <v>0</v>
      </c>
    </row>
    <row r="7163" spans="1:13" x14ac:dyDescent="0.3">
      <c r="A7163">
        <v>7159</v>
      </c>
      <c r="B7163" s="29">
        <v>2016</v>
      </c>
      <c r="C7163" s="27">
        <v>42595</v>
      </c>
      <c r="D7163" s="28">
        <v>0.63851740047081673</v>
      </c>
      <c r="E7163" s="28">
        <v>3</v>
      </c>
      <c r="F7163" s="27">
        <v>43690</v>
      </c>
      <c r="G7163" s="28">
        <v>3.2663455812590336E-2</v>
      </c>
      <c r="H7163" s="28">
        <v>1</v>
      </c>
      <c r="I7163" s="28">
        <v>0.32</v>
      </c>
      <c r="J7163" s="28">
        <v>0.44076567832619706</v>
      </c>
      <c r="K7163" s="28">
        <v>3</v>
      </c>
      <c r="L7163" s="28">
        <v>5000</v>
      </c>
      <c r="M7163" s="29">
        <v>1</v>
      </c>
    </row>
    <row r="7164" spans="1:13" x14ac:dyDescent="0.3">
      <c r="A7164">
        <v>7160</v>
      </c>
      <c r="B7164" s="29">
        <v>2016</v>
      </c>
      <c r="C7164" s="27">
        <v>42639</v>
      </c>
      <c r="D7164" s="28">
        <v>0.79099119586916944</v>
      </c>
      <c r="E7164" s="28">
        <v>3</v>
      </c>
      <c r="F7164" s="27">
        <v>43734</v>
      </c>
      <c r="G7164" s="28">
        <v>0.75727121369603845</v>
      </c>
      <c r="H7164" s="28">
        <v>3</v>
      </c>
      <c r="I7164" s="28">
        <v>0.48000000000000004</v>
      </c>
      <c r="J7164" s="28">
        <v>8.8533058531445663E-2</v>
      </c>
      <c r="K7164" s="28">
        <v>1</v>
      </c>
      <c r="L7164" s="28">
        <v>3750</v>
      </c>
      <c r="M7164" s="29">
        <v>3</v>
      </c>
    </row>
    <row r="7165" spans="1:13" x14ac:dyDescent="0.3">
      <c r="A7165">
        <v>7161</v>
      </c>
      <c r="B7165" s="29">
        <v>2016</v>
      </c>
      <c r="C7165" s="27">
        <v>42571</v>
      </c>
      <c r="D7165" s="28">
        <v>8.6426094071526127E-2</v>
      </c>
      <c r="E7165" s="28">
        <v>1</v>
      </c>
      <c r="F7165" s="27">
        <v>42936</v>
      </c>
      <c r="G7165" s="28">
        <v>0.45886598402876044</v>
      </c>
      <c r="H7165" s="28">
        <v>2</v>
      </c>
      <c r="I7165" s="28">
        <v>0.4</v>
      </c>
      <c r="J7165" s="28">
        <v>0.9552009214424183</v>
      </c>
      <c r="K7165" s="28">
        <v>5</v>
      </c>
      <c r="L7165" s="28">
        <v>6250</v>
      </c>
      <c r="M7165" s="29">
        <v>1</v>
      </c>
    </row>
    <row r="7166" spans="1:13" x14ac:dyDescent="0.3">
      <c r="A7166">
        <v>7162</v>
      </c>
      <c r="B7166" s="29">
        <v>2016</v>
      </c>
      <c r="C7166" s="27">
        <v>42418</v>
      </c>
      <c r="D7166" s="28">
        <v>0.31410092010871937</v>
      </c>
      <c r="E7166" s="28">
        <v>2</v>
      </c>
      <c r="F7166" s="27">
        <v>43149</v>
      </c>
      <c r="G7166" s="28">
        <v>0.18172282866039668</v>
      </c>
      <c r="H7166" s="28">
        <v>1</v>
      </c>
      <c r="I7166" s="28">
        <v>0.32</v>
      </c>
      <c r="J7166" s="28">
        <v>0.80285183448917519</v>
      </c>
      <c r="K7166" s="28">
        <v>5</v>
      </c>
      <c r="L7166" s="28">
        <v>6250</v>
      </c>
      <c r="M7166" s="29">
        <v>0</v>
      </c>
    </row>
    <row r="7167" spans="1:13" x14ac:dyDescent="0.3">
      <c r="A7167">
        <v>7163</v>
      </c>
      <c r="B7167">
        <v>2016</v>
      </c>
      <c r="C7167" s="27">
        <v>42517</v>
      </c>
      <c r="D7167" s="28">
        <v>0.15315818574877937</v>
      </c>
      <c r="E7167" s="28">
        <v>1</v>
      </c>
      <c r="F7167" s="27">
        <v>42882</v>
      </c>
      <c r="G7167" s="28">
        <v>0.76341130182763639</v>
      </c>
      <c r="H7167" s="28">
        <v>3</v>
      </c>
      <c r="I7167" s="28">
        <v>0.48000000000000004</v>
      </c>
      <c r="J7167" s="28">
        <v>0.29195793868064224</v>
      </c>
      <c r="K7167" s="28">
        <v>2</v>
      </c>
      <c r="L7167" s="28">
        <v>4375</v>
      </c>
      <c r="M7167" s="29">
        <v>0</v>
      </c>
    </row>
    <row r="7168" spans="1:13" x14ac:dyDescent="0.3">
      <c r="A7168">
        <v>7164</v>
      </c>
      <c r="B7168" s="29">
        <v>2016</v>
      </c>
      <c r="C7168" s="27">
        <v>42645</v>
      </c>
      <c r="D7168" s="28">
        <v>0.62661220756789648</v>
      </c>
      <c r="E7168" s="28">
        <v>3</v>
      </c>
      <c r="F7168" s="27">
        <v>43740</v>
      </c>
      <c r="G7168" s="28">
        <v>0.44482414317584362</v>
      </c>
      <c r="H7168" s="28">
        <v>2</v>
      </c>
      <c r="I7168" s="28">
        <v>0.4</v>
      </c>
      <c r="J7168" s="28">
        <v>0.57479915112667868</v>
      </c>
      <c r="K7168" s="28">
        <v>3</v>
      </c>
      <c r="L7168" s="28">
        <v>5000</v>
      </c>
      <c r="M7168" s="29">
        <v>3</v>
      </c>
    </row>
    <row r="7169" spans="1:13" x14ac:dyDescent="0.3">
      <c r="A7169">
        <v>7165</v>
      </c>
      <c r="B7169" s="29">
        <v>2016</v>
      </c>
      <c r="C7169" s="27">
        <v>42370</v>
      </c>
      <c r="D7169" s="28">
        <v>0.23403045055289495</v>
      </c>
      <c r="E7169" s="28">
        <v>1</v>
      </c>
      <c r="F7169" s="27">
        <v>42736</v>
      </c>
      <c r="G7169" s="28">
        <v>8.0422232786961922E-2</v>
      </c>
      <c r="H7169" s="28">
        <v>1</v>
      </c>
      <c r="I7169" s="28">
        <v>0.32</v>
      </c>
      <c r="J7169" s="28">
        <v>0.54858515082812909</v>
      </c>
      <c r="K7169" s="28">
        <v>3</v>
      </c>
      <c r="L7169" s="28">
        <v>5000</v>
      </c>
      <c r="M7169" s="29">
        <v>0</v>
      </c>
    </row>
    <row r="7170" spans="1:13" x14ac:dyDescent="0.3">
      <c r="A7170">
        <v>7166</v>
      </c>
      <c r="B7170" s="29">
        <v>2016</v>
      </c>
      <c r="C7170" s="27">
        <v>42543</v>
      </c>
      <c r="D7170" s="28">
        <v>0.49348351883578878</v>
      </c>
      <c r="E7170" s="28">
        <v>3</v>
      </c>
      <c r="F7170" s="27">
        <v>43638</v>
      </c>
      <c r="G7170" s="28">
        <v>0.88754910552409139</v>
      </c>
      <c r="H7170" s="28">
        <v>3</v>
      </c>
      <c r="I7170" s="28">
        <v>0.48000000000000004</v>
      </c>
      <c r="J7170" s="28">
        <v>0.52475224299926393</v>
      </c>
      <c r="K7170" s="28">
        <v>3</v>
      </c>
      <c r="L7170" s="28">
        <v>5000</v>
      </c>
      <c r="M7170" s="29">
        <v>3</v>
      </c>
    </row>
    <row r="7171" spans="1:13" x14ac:dyDescent="0.3">
      <c r="A7171">
        <v>7167</v>
      </c>
      <c r="B7171" s="29">
        <v>2016</v>
      </c>
      <c r="C7171" s="27">
        <v>42466</v>
      </c>
      <c r="D7171" s="28">
        <v>0.47303997595256264</v>
      </c>
      <c r="E7171" s="28">
        <v>3</v>
      </c>
      <c r="F7171" s="27">
        <v>43561</v>
      </c>
      <c r="G7171" s="28">
        <v>0.3474592998188536</v>
      </c>
      <c r="H7171" s="28">
        <v>2</v>
      </c>
      <c r="I7171" s="28">
        <v>0.4</v>
      </c>
      <c r="J7171" s="28">
        <v>0.19439074198114425</v>
      </c>
      <c r="K7171" s="28">
        <v>1</v>
      </c>
      <c r="L7171" s="28">
        <v>3750</v>
      </c>
      <c r="M7171" s="29">
        <v>1</v>
      </c>
    </row>
    <row r="7172" spans="1:13" x14ac:dyDescent="0.3">
      <c r="A7172">
        <v>7168</v>
      </c>
      <c r="B7172" s="29">
        <v>2016</v>
      </c>
      <c r="C7172" s="27">
        <v>42539</v>
      </c>
      <c r="D7172" s="28">
        <v>0.3597406870277694</v>
      </c>
      <c r="E7172" s="28">
        <v>2</v>
      </c>
      <c r="F7172" s="27">
        <v>43269</v>
      </c>
      <c r="G7172" s="28">
        <v>0.87216506810975936</v>
      </c>
      <c r="H7172" s="28">
        <v>3</v>
      </c>
      <c r="I7172" s="28">
        <v>0.48000000000000004</v>
      </c>
      <c r="J7172" s="28">
        <v>0.45483028364048295</v>
      </c>
      <c r="K7172" s="28">
        <v>3</v>
      </c>
      <c r="L7172" s="28">
        <v>5000</v>
      </c>
      <c r="M7172" s="29">
        <v>1</v>
      </c>
    </row>
    <row r="7173" spans="1:13" x14ac:dyDescent="0.3">
      <c r="A7173">
        <v>7169</v>
      </c>
      <c r="B7173" s="29">
        <v>2016</v>
      </c>
      <c r="C7173" s="27">
        <v>42394</v>
      </c>
      <c r="D7173" s="28">
        <v>0.41460405774421449</v>
      </c>
      <c r="E7173" s="28">
        <v>2</v>
      </c>
      <c r="F7173" s="27">
        <v>43125</v>
      </c>
      <c r="G7173" s="28">
        <v>2.9719755678113691E-2</v>
      </c>
      <c r="H7173" s="28">
        <v>1</v>
      </c>
      <c r="I7173" s="28">
        <v>0.32</v>
      </c>
      <c r="J7173" s="28">
        <v>5.0086388088434131E-2</v>
      </c>
      <c r="K7173" s="28">
        <v>1</v>
      </c>
      <c r="L7173" s="28">
        <v>3750</v>
      </c>
      <c r="M7173" s="29">
        <v>0</v>
      </c>
    </row>
    <row r="7174" spans="1:13" x14ac:dyDescent="0.3">
      <c r="A7174">
        <v>7170</v>
      </c>
      <c r="B7174" s="29">
        <v>2016</v>
      </c>
      <c r="C7174" s="27">
        <v>42651</v>
      </c>
      <c r="D7174" s="28">
        <v>0.30517674923306171</v>
      </c>
      <c r="E7174" s="28">
        <v>2</v>
      </c>
      <c r="F7174" s="27">
        <v>43381</v>
      </c>
      <c r="G7174" s="28">
        <v>0.8891659748016979</v>
      </c>
      <c r="H7174" s="28">
        <v>3</v>
      </c>
      <c r="I7174" s="28">
        <v>0.48000000000000004</v>
      </c>
      <c r="J7174" s="28">
        <v>0.8165327336250271</v>
      </c>
      <c r="K7174" s="28">
        <v>5</v>
      </c>
      <c r="L7174" s="28">
        <v>6250</v>
      </c>
      <c r="M7174" s="29">
        <v>0</v>
      </c>
    </row>
    <row r="7175" spans="1:13" x14ac:dyDescent="0.3">
      <c r="A7175">
        <v>7171</v>
      </c>
      <c r="B7175" s="29">
        <v>2016</v>
      </c>
      <c r="C7175" s="27">
        <v>42604</v>
      </c>
      <c r="D7175" s="28">
        <v>0.88823743593607829</v>
      </c>
      <c r="E7175" s="28">
        <v>3</v>
      </c>
      <c r="F7175" s="27">
        <v>43699</v>
      </c>
      <c r="G7175" s="28">
        <v>0.98607776724002194</v>
      </c>
      <c r="H7175" s="28">
        <v>3</v>
      </c>
      <c r="I7175" s="28">
        <v>0.48000000000000004</v>
      </c>
      <c r="J7175" s="28">
        <v>0.85649192590446832</v>
      </c>
      <c r="K7175" s="28">
        <v>5</v>
      </c>
      <c r="L7175" s="28">
        <v>6250</v>
      </c>
      <c r="M7175" s="29">
        <v>2</v>
      </c>
    </row>
    <row r="7176" spans="1:13" x14ac:dyDescent="0.3">
      <c r="A7176">
        <v>7172</v>
      </c>
      <c r="B7176" s="29">
        <v>2016</v>
      </c>
      <c r="C7176" s="27">
        <v>42670</v>
      </c>
      <c r="D7176" s="28">
        <v>0.95995178678300741</v>
      </c>
      <c r="E7176" s="28">
        <v>3</v>
      </c>
      <c r="F7176" s="27">
        <v>43765</v>
      </c>
      <c r="G7176" s="28">
        <v>0.92185684706947923</v>
      </c>
      <c r="H7176" s="28">
        <v>3</v>
      </c>
      <c r="I7176" s="28">
        <v>0.48000000000000004</v>
      </c>
      <c r="J7176" s="28">
        <v>0.32323144570005768</v>
      </c>
      <c r="K7176" s="28">
        <v>2</v>
      </c>
      <c r="L7176" s="28">
        <v>4375</v>
      </c>
      <c r="M7176" s="29">
        <v>2</v>
      </c>
    </row>
    <row r="7177" spans="1:13" x14ac:dyDescent="0.3">
      <c r="A7177">
        <v>7173</v>
      </c>
      <c r="B7177" s="29">
        <v>2016</v>
      </c>
      <c r="C7177" s="27">
        <v>42731</v>
      </c>
      <c r="D7177" s="28">
        <v>0.97420824189410427</v>
      </c>
      <c r="E7177" s="28">
        <v>3</v>
      </c>
      <c r="F7177" s="27">
        <v>43826</v>
      </c>
      <c r="G7177" s="28">
        <v>0.70401158685175347</v>
      </c>
      <c r="H7177" s="28">
        <v>3</v>
      </c>
      <c r="I7177" s="28">
        <v>0.48000000000000004</v>
      </c>
      <c r="J7177" s="28">
        <v>0.76119783797083629</v>
      </c>
      <c r="K7177" s="28">
        <v>5</v>
      </c>
      <c r="L7177" s="28">
        <v>6250</v>
      </c>
      <c r="M7177" s="29">
        <v>1</v>
      </c>
    </row>
    <row r="7178" spans="1:13" x14ac:dyDescent="0.3">
      <c r="A7178">
        <v>7174</v>
      </c>
      <c r="B7178" s="29">
        <v>2016</v>
      </c>
      <c r="C7178" s="27">
        <v>42701</v>
      </c>
      <c r="D7178" s="28">
        <v>0.63901950607964986</v>
      </c>
      <c r="E7178" s="28">
        <v>3</v>
      </c>
      <c r="F7178" s="27">
        <v>43796</v>
      </c>
      <c r="G7178" s="28">
        <v>0.36585739222047908</v>
      </c>
      <c r="H7178" s="28">
        <v>2</v>
      </c>
      <c r="I7178" s="28">
        <v>0.4</v>
      </c>
      <c r="J7178" s="28">
        <v>0.20025316613819899</v>
      </c>
      <c r="K7178" s="28">
        <v>2</v>
      </c>
      <c r="L7178" s="28">
        <v>4375</v>
      </c>
      <c r="M7178" s="29">
        <v>0</v>
      </c>
    </row>
    <row r="7179" spans="1:13" x14ac:dyDescent="0.3">
      <c r="A7179">
        <v>7175</v>
      </c>
      <c r="B7179" s="29">
        <v>2016</v>
      </c>
      <c r="C7179" s="27">
        <v>42426</v>
      </c>
      <c r="D7179" s="28">
        <v>0.53995453214850231</v>
      </c>
      <c r="E7179" s="28">
        <v>3</v>
      </c>
      <c r="F7179" s="27">
        <v>43522</v>
      </c>
      <c r="G7179" s="28">
        <v>3.8678260196116976E-2</v>
      </c>
      <c r="H7179" s="28">
        <v>1</v>
      </c>
      <c r="I7179" s="28">
        <v>0.32</v>
      </c>
      <c r="J7179" s="28">
        <v>0.26751889229200798</v>
      </c>
      <c r="K7179" s="28">
        <v>2</v>
      </c>
      <c r="L7179" s="28">
        <v>4375</v>
      </c>
      <c r="M7179" s="29">
        <v>2</v>
      </c>
    </row>
    <row r="7180" spans="1:13" x14ac:dyDescent="0.3">
      <c r="A7180">
        <v>7176</v>
      </c>
      <c r="B7180" s="29">
        <v>2016</v>
      </c>
      <c r="C7180" s="27">
        <v>42518</v>
      </c>
      <c r="D7180" s="28">
        <v>0.92320802999163143</v>
      </c>
      <c r="E7180" s="28">
        <v>3</v>
      </c>
      <c r="F7180" s="27">
        <v>43613</v>
      </c>
      <c r="G7180" s="28">
        <v>0.10874673805301782</v>
      </c>
      <c r="H7180" s="28">
        <v>1</v>
      </c>
      <c r="I7180" s="28">
        <v>0.32</v>
      </c>
      <c r="J7180" s="28">
        <v>0.48132925067073207</v>
      </c>
      <c r="K7180" s="28">
        <v>3</v>
      </c>
      <c r="L7180" s="28">
        <v>5000</v>
      </c>
      <c r="M7180" s="29">
        <v>2</v>
      </c>
    </row>
    <row r="7181" spans="1:13" x14ac:dyDescent="0.3">
      <c r="A7181">
        <v>7177</v>
      </c>
      <c r="B7181" s="29">
        <v>2016</v>
      </c>
      <c r="C7181" s="27">
        <v>42596</v>
      </c>
      <c r="D7181" s="28">
        <v>0.79733085323126185</v>
      </c>
      <c r="E7181" s="28">
        <v>3</v>
      </c>
      <c r="F7181" s="27">
        <v>43691</v>
      </c>
      <c r="G7181" s="28">
        <v>0.49180426965825264</v>
      </c>
      <c r="H7181" s="28">
        <v>2</v>
      </c>
      <c r="I7181" s="28">
        <v>0.4</v>
      </c>
      <c r="J7181" s="28">
        <v>0.43875362673467933</v>
      </c>
      <c r="K7181" s="28">
        <v>3</v>
      </c>
      <c r="L7181" s="28">
        <v>5000</v>
      </c>
      <c r="M7181" s="29">
        <v>1</v>
      </c>
    </row>
    <row r="7182" spans="1:13" x14ac:dyDescent="0.3">
      <c r="A7182">
        <v>7178</v>
      </c>
      <c r="B7182" s="29">
        <v>2016</v>
      </c>
      <c r="C7182" s="27">
        <v>42485</v>
      </c>
      <c r="D7182" s="28">
        <v>0.21775644706142439</v>
      </c>
      <c r="E7182" s="28">
        <v>1</v>
      </c>
      <c r="F7182" s="27">
        <v>42850</v>
      </c>
      <c r="G7182" s="28">
        <v>0.43076176157894353</v>
      </c>
      <c r="H7182" s="28">
        <v>2</v>
      </c>
      <c r="I7182" s="28">
        <v>0.4</v>
      </c>
      <c r="J7182" s="28">
        <v>0.92143468713354759</v>
      </c>
      <c r="K7182" s="28">
        <v>5</v>
      </c>
      <c r="L7182" s="28">
        <v>6250</v>
      </c>
      <c r="M7182" s="29">
        <v>0</v>
      </c>
    </row>
    <row r="7183" spans="1:13" x14ac:dyDescent="0.3">
      <c r="A7183">
        <v>7179</v>
      </c>
      <c r="B7183" s="29">
        <v>2016</v>
      </c>
      <c r="C7183" s="27">
        <v>42493</v>
      </c>
      <c r="D7183" s="28">
        <v>0.72939557584614789</v>
      </c>
      <c r="E7183" s="28">
        <v>3</v>
      </c>
      <c r="F7183" s="27">
        <v>43588</v>
      </c>
      <c r="G7183" s="28">
        <v>0.66451506806053884</v>
      </c>
      <c r="H7183" s="28">
        <v>3</v>
      </c>
      <c r="I7183" s="28">
        <v>0.48000000000000004</v>
      </c>
      <c r="J7183" s="28">
        <v>0.22126093590561213</v>
      </c>
      <c r="K7183" s="28">
        <v>2</v>
      </c>
      <c r="L7183" s="28">
        <v>4375</v>
      </c>
      <c r="M7183" s="29">
        <v>1</v>
      </c>
    </row>
    <row r="7184" spans="1:13" x14ac:dyDescent="0.3">
      <c r="A7184">
        <v>7180</v>
      </c>
      <c r="B7184" s="29">
        <v>2016</v>
      </c>
      <c r="C7184" s="27">
        <v>42494</v>
      </c>
      <c r="D7184" s="28">
        <v>0.97830585725006314</v>
      </c>
      <c r="E7184" s="28">
        <v>3</v>
      </c>
      <c r="F7184" s="27">
        <v>43589</v>
      </c>
      <c r="G7184" s="28">
        <v>0.2143443496511277</v>
      </c>
      <c r="H7184" s="28">
        <v>1</v>
      </c>
      <c r="I7184" s="28">
        <v>0.32</v>
      </c>
      <c r="J7184" s="28">
        <v>0.52630721237152012</v>
      </c>
      <c r="K7184" s="28">
        <v>3</v>
      </c>
      <c r="L7184" s="28">
        <v>5000</v>
      </c>
      <c r="M7184" s="29">
        <v>1</v>
      </c>
    </row>
    <row r="7185" spans="1:13" x14ac:dyDescent="0.3">
      <c r="A7185">
        <v>7181</v>
      </c>
      <c r="B7185" s="29">
        <v>2016</v>
      </c>
      <c r="C7185" s="27">
        <v>42537</v>
      </c>
      <c r="D7185" s="28">
        <v>8.7422869767091016E-2</v>
      </c>
      <c r="E7185" s="28">
        <v>1</v>
      </c>
      <c r="F7185" s="27">
        <v>42902</v>
      </c>
      <c r="G7185" s="28">
        <v>0.45033731291962509</v>
      </c>
      <c r="H7185" s="28">
        <v>2</v>
      </c>
      <c r="I7185" s="28">
        <v>0.4</v>
      </c>
      <c r="J7185" s="28">
        <v>6.8352396405134797E-2</v>
      </c>
      <c r="K7185" s="28">
        <v>1</v>
      </c>
      <c r="L7185" s="28">
        <v>3750</v>
      </c>
      <c r="M7185" s="29">
        <v>0</v>
      </c>
    </row>
    <row r="7186" spans="1:13" x14ac:dyDescent="0.3">
      <c r="A7186">
        <v>7182</v>
      </c>
      <c r="B7186" s="29">
        <v>2016</v>
      </c>
      <c r="C7186" s="27">
        <v>42661</v>
      </c>
      <c r="D7186" s="28">
        <v>0.77968768716381742</v>
      </c>
      <c r="E7186" s="28">
        <v>3</v>
      </c>
      <c r="F7186" s="27">
        <v>43756</v>
      </c>
      <c r="G7186" s="28">
        <v>0.37787582786641449</v>
      </c>
      <c r="H7186" s="28">
        <v>2</v>
      </c>
      <c r="I7186" s="28">
        <v>0.4</v>
      </c>
      <c r="J7186" s="28">
        <v>0.1060244019029255</v>
      </c>
      <c r="K7186" s="28">
        <v>1</v>
      </c>
      <c r="L7186" s="28">
        <v>3750</v>
      </c>
      <c r="M7186" s="29">
        <v>2</v>
      </c>
    </row>
    <row r="7187" spans="1:13" x14ac:dyDescent="0.3">
      <c r="A7187">
        <v>7183</v>
      </c>
      <c r="B7187" s="29">
        <v>2016</v>
      </c>
      <c r="C7187" s="27">
        <v>42651</v>
      </c>
      <c r="D7187" s="28">
        <v>0.35944622224035216</v>
      </c>
      <c r="E7187" s="28">
        <v>2</v>
      </c>
      <c r="F7187" s="27">
        <v>43381</v>
      </c>
      <c r="G7187" s="28">
        <v>6.225836473631563E-2</v>
      </c>
      <c r="H7187" s="28">
        <v>1</v>
      </c>
      <c r="I7187" s="28">
        <v>0.32</v>
      </c>
      <c r="J7187" s="28">
        <v>0.74975621724155861</v>
      </c>
      <c r="K7187" s="28">
        <v>5</v>
      </c>
      <c r="L7187" s="28">
        <v>6250</v>
      </c>
      <c r="M7187" s="29">
        <v>0</v>
      </c>
    </row>
    <row r="7188" spans="1:13" x14ac:dyDescent="0.3">
      <c r="A7188">
        <v>7184</v>
      </c>
      <c r="B7188" s="29">
        <v>2016</v>
      </c>
      <c r="C7188" s="27">
        <v>42426</v>
      </c>
      <c r="D7188" s="28">
        <v>0.16306973093657906</v>
      </c>
      <c r="E7188" s="28">
        <v>1</v>
      </c>
      <c r="F7188" s="27">
        <v>42792</v>
      </c>
      <c r="G7188" s="28">
        <v>0.33597471868363904</v>
      </c>
      <c r="H7188" s="28">
        <v>2</v>
      </c>
      <c r="I7188" s="28">
        <v>0.4</v>
      </c>
      <c r="J7188" s="28">
        <v>0.36536220773373573</v>
      </c>
      <c r="K7188" s="28">
        <v>2</v>
      </c>
      <c r="L7188" s="28">
        <v>4375</v>
      </c>
      <c r="M7188" s="29">
        <v>0</v>
      </c>
    </row>
    <row r="7189" spans="1:13" x14ac:dyDescent="0.3">
      <c r="A7189">
        <v>7185</v>
      </c>
      <c r="B7189" s="29">
        <v>2016</v>
      </c>
      <c r="C7189" s="27">
        <v>42561</v>
      </c>
      <c r="D7189" s="28">
        <v>9.6369340428541506E-3</v>
      </c>
      <c r="E7189" s="28">
        <v>1</v>
      </c>
      <c r="F7189" s="27">
        <v>42926</v>
      </c>
      <c r="G7189" s="28">
        <v>0.11048675351235948</v>
      </c>
      <c r="H7189" s="28">
        <v>1</v>
      </c>
      <c r="I7189" s="28">
        <v>0.32</v>
      </c>
      <c r="J7189" s="28">
        <v>0.68401370120044813</v>
      </c>
      <c r="K7189" s="28">
        <v>4</v>
      </c>
      <c r="L7189" s="28">
        <v>5625</v>
      </c>
      <c r="M7189" s="29">
        <v>0</v>
      </c>
    </row>
    <row r="7190" spans="1:13" x14ac:dyDescent="0.3">
      <c r="A7190">
        <v>7186</v>
      </c>
      <c r="B7190" s="29">
        <v>2016</v>
      </c>
      <c r="C7190" s="27">
        <v>42467</v>
      </c>
      <c r="D7190" s="28">
        <v>0.38348181120063018</v>
      </c>
      <c r="E7190" s="28">
        <v>2</v>
      </c>
      <c r="F7190" s="27">
        <v>43197</v>
      </c>
      <c r="G7190" s="28">
        <v>0.32905274456456146</v>
      </c>
      <c r="H7190" s="28">
        <v>2</v>
      </c>
      <c r="I7190" s="28">
        <v>0.4</v>
      </c>
      <c r="J7190" s="28">
        <v>0.10392917837632742</v>
      </c>
      <c r="K7190" s="28">
        <v>1</v>
      </c>
      <c r="L7190" s="28">
        <v>3750</v>
      </c>
      <c r="M7190" s="29">
        <v>1</v>
      </c>
    </row>
    <row r="7191" spans="1:13" x14ac:dyDescent="0.3">
      <c r="A7191">
        <v>7187</v>
      </c>
      <c r="B7191" s="29">
        <v>2016</v>
      </c>
      <c r="C7191" s="27">
        <v>42560</v>
      </c>
      <c r="D7191" s="28">
        <v>0.42847091417428496</v>
      </c>
      <c r="E7191" s="28">
        <v>2</v>
      </c>
      <c r="F7191" s="27">
        <v>43290</v>
      </c>
      <c r="G7191" s="28">
        <v>0.74319053751301967</v>
      </c>
      <c r="H7191" s="28">
        <v>3</v>
      </c>
      <c r="I7191" s="28">
        <v>0.48000000000000004</v>
      </c>
      <c r="J7191" s="28">
        <v>0.4319468546793408</v>
      </c>
      <c r="K7191" s="28">
        <v>3</v>
      </c>
      <c r="L7191" s="28">
        <v>5000</v>
      </c>
      <c r="M7191" s="29">
        <v>1</v>
      </c>
    </row>
    <row r="7192" spans="1:13" x14ac:dyDescent="0.3">
      <c r="A7192">
        <v>7188</v>
      </c>
      <c r="B7192" s="29">
        <v>2016</v>
      </c>
      <c r="C7192" s="27">
        <v>42372</v>
      </c>
      <c r="D7192" s="28">
        <v>0.8644175669803944</v>
      </c>
      <c r="E7192" s="28">
        <v>3</v>
      </c>
      <c r="F7192" s="27">
        <v>43468</v>
      </c>
      <c r="G7192" s="28">
        <v>0.85763514281848841</v>
      </c>
      <c r="H7192" s="28">
        <v>3</v>
      </c>
      <c r="I7192" s="28">
        <v>0.48000000000000004</v>
      </c>
      <c r="J7192" s="28">
        <v>0.23892685519126144</v>
      </c>
      <c r="K7192" s="28">
        <v>2</v>
      </c>
      <c r="L7192" s="28">
        <v>4375</v>
      </c>
      <c r="M7192" s="29">
        <v>1</v>
      </c>
    </row>
    <row r="7193" spans="1:13" x14ac:dyDescent="0.3">
      <c r="A7193">
        <v>7189</v>
      </c>
      <c r="B7193" s="29">
        <v>2016</v>
      </c>
      <c r="C7193" s="27">
        <v>42493</v>
      </c>
      <c r="D7193" s="28">
        <v>0.41243034536037915</v>
      </c>
      <c r="E7193" s="28">
        <v>2</v>
      </c>
      <c r="F7193" s="27">
        <v>43223</v>
      </c>
      <c r="G7193" s="28">
        <v>0.11716748021210366</v>
      </c>
      <c r="H7193" s="28">
        <v>1</v>
      </c>
      <c r="I7193" s="28">
        <v>0.32</v>
      </c>
      <c r="J7193" s="28">
        <v>0.2845276424578338</v>
      </c>
      <c r="K7193" s="28">
        <v>2</v>
      </c>
      <c r="L7193" s="28">
        <v>4375</v>
      </c>
      <c r="M7193" s="29">
        <v>2</v>
      </c>
    </row>
    <row r="7194" spans="1:13" x14ac:dyDescent="0.3">
      <c r="A7194">
        <v>7190</v>
      </c>
      <c r="B7194" s="29">
        <v>2016</v>
      </c>
      <c r="C7194" s="27">
        <v>42400</v>
      </c>
      <c r="D7194" s="28">
        <v>3.3266037604232634E-2</v>
      </c>
      <c r="E7194" s="28">
        <v>1</v>
      </c>
      <c r="F7194" s="27">
        <v>42766</v>
      </c>
      <c r="G7194" s="28">
        <v>2.6342637904929189E-3</v>
      </c>
      <c r="H7194" s="28">
        <v>1</v>
      </c>
      <c r="I7194" s="28">
        <v>0.32</v>
      </c>
      <c r="J7194" s="28">
        <v>6.6000748768979656E-2</v>
      </c>
      <c r="K7194" s="28">
        <v>1</v>
      </c>
      <c r="L7194" s="28">
        <v>3750</v>
      </c>
      <c r="M7194" s="29">
        <v>1</v>
      </c>
    </row>
    <row r="7195" spans="1:13" x14ac:dyDescent="0.3">
      <c r="A7195">
        <v>7191</v>
      </c>
      <c r="B7195" s="29">
        <v>2016</v>
      </c>
      <c r="C7195" s="27">
        <v>42589</v>
      </c>
      <c r="D7195" s="28">
        <v>0.59303622346565665</v>
      </c>
      <c r="E7195" s="28">
        <v>3</v>
      </c>
      <c r="F7195" s="27">
        <v>43684</v>
      </c>
      <c r="G7195" s="28">
        <v>0.78420063540711971</v>
      </c>
      <c r="H7195" s="28">
        <v>3</v>
      </c>
      <c r="I7195" s="28">
        <v>0.48000000000000004</v>
      </c>
      <c r="J7195" s="28">
        <v>0.82281050706530456</v>
      </c>
      <c r="K7195" s="28">
        <v>5</v>
      </c>
      <c r="L7195" s="28">
        <v>6250</v>
      </c>
      <c r="M7195" s="29">
        <v>0</v>
      </c>
    </row>
    <row r="7196" spans="1:13" x14ac:dyDescent="0.3">
      <c r="A7196">
        <v>7192</v>
      </c>
      <c r="B7196" s="29">
        <v>2016</v>
      </c>
      <c r="C7196" s="27">
        <v>42459</v>
      </c>
      <c r="D7196" s="28">
        <v>0.83304340199761251</v>
      </c>
      <c r="E7196" s="28">
        <v>3</v>
      </c>
      <c r="F7196" s="27">
        <v>43554</v>
      </c>
      <c r="G7196" s="28">
        <v>0.22166077626212854</v>
      </c>
      <c r="H7196" s="28">
        <v>1</v>
      </c>
      <c r="I7196" s="28">
        <v>0.32</v>
      </c>
      <c r="J7196" s="28">
        <v>0.94222960875030326</v>
      </c>
      <c r="K7196" s="28">
        <v>5</v>
      </c>
      <c r="L7196" s="28">
        <v>6250</v>
      </c>
      <c r="M7196" s="29">
        <v>0</v>
      </c>
    </row>
    <row r="7197" spans="1:13" x14ac:dyDescent="0.3">
      <c r="A7197">
        <v>7193</v>
      </c>
      <c r="B7197" s="29">
        <v>2016</v>
      </c>
      <c r="C7197" s="27">
        <v>42654</v>
      </c>
      <c r="D7197" s="28">
        <v>0.12716844218610646</v>
      </c>
      <c r="E7197" s="28">
        <v>1</v>
      </c>
      <c r="F7197" s="27">
        <v>43019</v>
      </c>
      <c r="G7197" s="28">
        <v>0.17692828687651063</v>
      </c>
      <c r="H7197" s="28">
        <v>1</v>
      </c>
      <c r="I7197" s="28">
        <v>0.32</v>
      </c>
      <c r="J7197" s="28">
        <v>0.37173835116084342</v>
      </c>
      <c r="K7197" s="28">
        <v>2</v>
      </c>
      <c r="L7197" s="28">
        <v>4375</v>
      </c>
      <c r="M7197" s="29">
        <v>0</v>
      </c>
    </row>
    <row r="7198" spans="1:13" x14ac:dyDescent="0.3">
      <c r="A7198">
        <v>7194</v>
      </c>
      <c r="B7198" s="29">
        <v>2016</v>
      </c>
      <c r="C7198" s="27">
        <v>42688</v>
      </c>
      <c r="D7198" s="28">
        <v>0.39982408302084416</v>
      </c>
      <c r="E7198" s="28">
        <v>2</v>
      </c>
      <c r="F7198" s="27">
        <v>43418</v>
      </c>
      <c r="G7198" s="28">
        <v>0.17948023722006112</v>
      </c>
      <c r="H7198" s="28">
        <v>1</v>
      </c>
      <c r="I7198" s="28">
        <v>0.32</v>
      </c>
      <c r="J7198" s="28">
        <v>0.26760414829945367</v>
      </c>
      <c r="K7198" s="28">
        <v>2</v>
      </c>
      <c r="L7198" s="28">
        <v>4375</v>
      </c>
      <c r="M7198" s="29">
        <v>0</v>
      </c>
    </row>
    <row r="7199" spans="1:13" x14ac:dyDescent="0.3">
      <c r="A7199">
        <v>7195</v>
      </c>
      <c r="B7199" s="29">
        <v>2016</v>
      </c>
      <c r="C7199" s="27">
        <v>42725</v>
      </c>
      <c r="D7199" s="28">
        <v>0.69638197327795093</v>
      </c>
      <c r="E7199" s="28">
        <v>3</v>
      </c>
      <c r="F7199" s="27">
        <v>43820</v>
      </c>
      <c r="G7199" s="28">
        <v>0.16466653542030807</v>
      </c>
      <c r="H7199" s="28">
        <v>1</v>
      </c>
      <c r="I7199" s="28">
        <v>0.32</v>
      </c>
      <c r="J7199" s="28">
        <v>0.56360299650682855</v>
      </c>
      <c r="K7199" s="28">
        <v>3</v>
      </c>
      <c r="L7199" s="28">
        <v>5000</v>
      </c>
      <c r="M7199" s="29">
        <v>3</v>
      </c>
    </row>
    <row r="7200" spans="1:13" x14ac:dyDescent="0.3">
      <c r="A7200">
        <v>7196</v>
      </c>
      <c r="B7200" s="29">
        <v>2016</v>
      </c>
      <c r="C7200" s="27">
        <v>42442</v>
      </c>
      <c r="D7200" s="28">
        <v>0.92246094715220694</v>
      </c>
      <c r="E7200" s="28">
        <v>3</v>
      </c>
      <c r="F7200" s="27">
        <v>43537</v>
      </c>
      <c r="G7200" s="28">
        <v>0.99198139135974861</v>
      </c>
      <c r="H7200" s="28">
        <v>3</v>
      </c>
      <c r="I7200" s="28">
        <v>0.48000000000000004</v>
      </c>
      <c r="J7200" s="28">
        <v>0.99055326886455841</v>
      </c>
      <c r="K7200" s="28">
        <v>5</v>
      </c>
      <c r="L7200" s="28">
        <v>6250</v>
      </c>
      <c r="M7200" s="29">
        <v>1</v>
      </c>
    </row>
    <row r="7201" spans="1:13" x14ac:dyDescent="0.3">
      <c r="A7201">
        <v>7197</v>
      </c>
      <c r="B7201" s="29">
        <v>2016</v>
      </c>
      <c r="C7201" s="27">
        <v>42727</v>
      </c>
      <c r="D7201" s="28">
        <v>0.65028897572337485</v>
      </c>
      <c r="E7201" s="28">
        <v>3</v>
      </c>
      <c r="F7201" s="27">
        <v>43822</v>
      </c>
      <c r="G7201" s="28">
        <v>0.49195885465173261</v>
      </c>
      <c r="H7201" s="28">
        <v>2</v>
      </c>
      <c r="I7201" s="28">
        <v>0.4</v>
      </c>
      <c r="J7201" s="28">
        <v>0.50413211802616043</v>
      </c>
      <c r="K7201" s="28">
        <v>3</v>
      </c>
      <c r="L7201" s="28">
        <v>5000</v>
      </c>
      <c r="M7201" s="29">
        <v>2</v>
      </c>
    </row>
    <row r="7202" spans="1:13" x14ac:dyDescent="0.3">
      <c r="A7202">
        <v>7198</v>
      </c>
      <c r="B7202" s="29">
        <v>2016</v>
      </c>
      <c r="C7202" s="27">
        <v>42509</v>
      </c>
      <c r="D7202" s="28">
        <v>0.98270096813186802</v>
      </c>
      <c r="E7202" s="28">
        <v>3</v>
      </c>
      <c r="F7202" s="27">
        <v>43604</v>
      </c>
      <c r="G7202" s="28">
        <v>2.7411855213906322E-2</v>
      </c>
      <c r="H7202" s="28">
        <v>1</v>
      </c>
      <c r="I7202" s="28">
        <v>0.32</v>
      </c>
      <c r="J7202" s="28">
        <v>0.7770091168718064</v>
      </c>
      <c r="K7202" s="28">
        <v>5</v>
      </c>
      <c r="L7202" s="28">
        <v>6250</v>
      </c>
      <c r="M7202" s="29">
        <v>1</v>
      </c>
    </row>
    <row r="7203" spans="1:13" x14ac:dyDescent="0.3">
      <c r="A7203">
        <v>7199</v>
      </c>
      <c r="B7203" s="29">
        <v>2016</v>
      </c>
      <c r="C7203" s="27">
        <v>42685</v>
      </c>
      <c r="D7203" s="28">
        <v>0.29456757378783405</v>
      </c>
      <c r="E7203" s="28">
        <v>2</v>
      </c>
      <c r="F7203" s="27">
        <v>43415</v>
      </c>
      <c r="G7203" s="28">
        <v>0.17090030351402286</v>
      </c>
      <c r="H7203" s="28">
        <v>1</v>
      </c>
      <c r="I7203" s="28">
        <v>0.32</v>
      </c>
      <c r="J7203" s="28">
        <v>0.32602287915600681</v>
      </c>
      <c r="K7203" s="28">
        <v>2</v>
      </c>
      <c r="L7203" s="28">
        <v>4375</v>
      </c>
      <c r="M7203" s="29">
        <v>0</v>
      </c>
    </row>
    <row r="7204" spans="1:13" x14ac:dyDescent="0.3">
      <c r="A7204">
        <v>7200</v>
      </c>
      <c r="B7204" s="29">
        <v>2016</v>
      </c>
      <c r="C7204" s="27">
        <v>42680</v>
      </c>
      <c r="D7204" s="28">
        <v>0.44084015946235888</v>
      </c>
      <c r="E7204" s="28">
        <v>3</v>
      </c>
      <c r="F7204" s="27">
        <v>43775</v>
      </c>
      <c r="G7204" s="28">
        <v>0.63182275437614055</v>
      </c>
      <c r="H7204" s="28">
        <v>3</v>
      </c>
      <c r="I7204" s="28">
        <v>0.48000000000000004</v>
      </c>
      <c r="J7204" s="28">
        <v>0.93419648830274282</v>
      </c>
      <c r="K7204" s="28">
        <v>5</v>
      </c>
      <c r="L7204" s="28">
        <v>6250</v>
      </c>
      <c r="M7204" s="29">
        <v>1</v>
      </c>
    </row>
    <row r="7205" spans="1:13" x14ac:dyDescent="0.3">
      <c r="A7205">
        <v>7201</v>
      </c>
      <c r="B7205" s="29">
        <v>2016</v>
      </c>
      <c r="C7205" s="27">
        <v>42650</v>
      </c>
      <c r="D7205" s="28">
        <v>0.16594565741130918</v>
      </c>
      <c r="E7205" s="28">
        <v>1</v>
      </c>
      <c r="F7205" s="27">
        <v>43015</v>
      </c>
      <c r="G7205" s="28">
        <v>0.35554925939793869</v>
      </c>
      <c r="H7205" s="28">
        <v>2</v>
      </c>
      <c r="I7205" s="28">
        <v>0.4</v>
      </c>
      <c r="J7205" s="28">
        <v>0.42418815294545398</v>
      </c>
      <c r="K7205" s="28">
        <v>3</v>
      </c>
      <c r="L7205" s="28">
        <v>5000</v>
      </c>
      <c r="M7205" s="29">
        <v>0</v>
      </c>
    </row>
    <row r="7206" spans="1:13" x14ac:dyDescent="0.3">
      <c r="A7206">
        <v>7202</v>
      </c>
      <c r="B7206" s="29">
        <v>2016</v>
      </c>
      <c r="C7206" s="27">
        <v>42692</v>
      </c>
      <c r="D7206" s="28">
        <v>0.82165593995203234</v>
      </c>
      <c r="E7206" s="28">
        <v>3</v>
      </c>
      <c r="F7206" s="27">
        <v>43787</v>
      </c>
      <c r="G7206" s="28">
        <v>0.88635072138544369</v>
      </c>
      <c r="H7206" s="28">
        <v>3</v>
      </c>
      <c r="I7206" s="28">
        <v>0.48000000000000004</v>
      </c>
      <c r="J7206" s="28">
        <v>3.7607881677386823E-2</v>
      </c>
      <c r="K7206" s="28">
        <v>1</v>
      </c>
      <c r="L7206" s="28">
        <v>3750</v>
      </c>
      <c r="M7206" s="29">
        <v>0</v>
      </c>
    </row>
    <row r="7207" spans="1:13" x14ac:dyDescent="0.3">
      <c r="A7207">
        <v>7203</v>
      </c>
      <c r="B7207" s="29">
        <v>2016</v>
      </c>
      <c r="C7207" s="27">
        <v>42583</v>
      </c>
      <c r="D7207" s="28">
        <v>0.43815109845003553</v>
      </c>
      <c r="E7207" s="28">
        <v>3</v>
      </c>
      <c r="F7207" s="27">
        <v>43678</v>
      </c>
      <c r="G7207" s="28">
        <v>0.6284165019139516</v>
      </c>
      <c r="H7207" s="28">
        <v>3</v>
      </c>
      <c r="I7207" s="28">
        <v>0.48000000000000004</v>
      </c>
      <c r="J7207" s="28">
        <v>0.4751791695215396</v>
      </c>
      <c r="K7207" s="28">
        <v>3</v>
      </c>
      <c r="L7207" s="28">
        <v>5000</v>
      </c>
      <c r="M7207" s="29">
        <v>3</v>
      </c>
    </row>
    <row r="7208" spans="1:13" x14ac:dyDescent="0.3">
      <c r="A7208">
        <v>7204</v>
      </c>
      <c r="B7208" s="29">
        <v>2016</v>
      </c>
      <c r="C7208" s="27">
        <v>42605</v>
      </c>
      <c r="D7208" s="28">
        <v>0.55232914430444191</v>
      </c>
      <c r="E7208" s="28">
        <v>3</v>
      </c>
      <c r="F7208" s="27">
        <v>43700</v>
      </c>
      <c r="G7208" s="28">
        <v>0.21988966814376965</v>
      </c>
      <c r="H7208" s="28">
        <v>1</v>
      </c>
      <c r="I7208" s="28">
        <v>0.32</v>
      </c>
      <c r="J7208" s="28">
        <v>0.25747659794651812</v>
      </c>
      <c r="K7208" s="28">
        <v>2</v>
      </c>
      <c r="L7208" s="28">
        <v>4375</v>
      </c>
      <c r="M7208" s="29">
        <v>0</v>
      </c>
    </row>
    <row r="7209" spans="1:13" x14ac:dyDescent="0.3">
      <c r="A7209">
        <v>7205</v>
      </c>
      <c r="B7209" s="29">
        <v>2016</v>
      </c>
      <c r="C7209" s="27">
        <v>42587</v>
      </c>
      <c r="D7209" s="28">
        <v>0.62138874031644586</v>
      </c>
      <c r="E7209" s="28">
        <v>3</v>
      </c>
      <c r="F7209" s="27">
        <v>43682</v>
      </c>
      <c r="G7209" s="28">
        <v>0.24198447402424539</v>
      </c>
      <c r="H7209" s="28">
        <v>1</v>
      </c>
      <c r="I7209" s="28">
        <v>0.32</v>
      </c>
      <c r="J7209" s="28">
        <v>0.49056455404175947</v>
      </c>
      <c r="K7209" s="28">
        <v>3</v>
      </c>
      <c r="L7209" s="28">
        <v>5000</v>
      </c>
      <c r="M7209" s="29">
        <v>1</v>
      </c>
    </row>
    <row r="7210" spans="1:13" x14ac:dyDescent="0.3">
      <c r="A7210">
        <v>7206</v>
      </c>
      <c r="B7210" s="29">
        <v>2016</v>
      </c>
      <c r="C7210" s="27">
        <v>42721</v>
      </c>
      <c r="D7210" s="28">
        <v>0.80676611370669415</v>
      </c>
      <c r="E7210" s="28">
        <v>3</v>
      </c>
      <c r="F7210" s="27">
        <v>43816</v>
      </c>
      <c r="G7210" s="28">
        <v>0.6056332746468932</v>
      </c>
      <c r="H7210" s="28">
        <v>2</v>
      </c>
      <c r="I7210" s="28">
        <v>0.4</v>
      </c>
      <c r="J7210" s="28">
        <v>0.17515140995126199</v>
      </c>
      <c r="K7210" s="28">
        <v>1</v>
      </c>
      <c r="L7210" s="28">
        <v>3750</v>
      </c>
      <c r="M7210" s="29">
        <v>2</v>
      </c>
    </row>
    <row r="7211" spans="1:13" x14ac:dyDescent="0.3">
      <c r="A7211">
        <v>7207</v>
      </c>
      <c r="B7211" s="29">
        <v>2016</v>
      </c>
      <c r="C7211" s="27">
        <v>42459</v>
      </c>
      <c r="D7211" s="28">
        <v>0.85219632201504192</v>
      </c>
      <c r="E7211" s="28">
        <v>3</v>
      </c>
      <c r="F7211" s="27">
        <v>43554</v>
      </c>
      <c r="G7211" s="28">
        <v>0.92044724654474253</v>
      </c>
      <c r="H7211" s="28">
        <v>3</v>
      </c>
      <c r="I7211" s="28">
        <v>0.48000000000000004</v>
      </c>
      <c r="J7211" s="28">
        <v>0.49873066549423839</v>
      </c>
      <c r="K7211" s="28">
        <v>3</v>
      </c>
      <c r="L7211" s="28">
        <v>5000</v>
      </c>
      <c r="M7211" s="29">
        <v>0</v>
      </c>
    </row>
    <row r="7212" spans="1:13" x14ac:dyDescent="0.3">
      <c r="A7212">
        <v>7208</v>
      </c>
      <c r="B7212" s="29">
        <v>2016</v>
      </c>
      <c r="C7212" s="27">
        <v>42569</v>
      </c>
      <c r="D7212" s="28">
        <v>5.3186345300238247E-2</v>
      </c>
      <c r="E7212" s="28">
        <v>1</v>
      </c>
      <c r="F7212" s="27">
        <v>42934</v>
      </c>
      <c r="G7212" s="28">
        <v>0.31836920641141409</v>
      </c>
      <c r="H7212" s="28">
        <v>2</v>
      </c>
      <c r="I7212" s="28">
        <v>0.4</v>
      </c>
      <c r="J7212" s="28">
        <v>0.93947741260628248</v>
      </c>
      <c r="K7212" s="28">
        <v>5</v>
      </c>
      <c r="L7212" s="28">
        <v>6250</v>
      </c>
      <c r="M7212" s="29">
        <v>1</v>
      </c>
    </row>
    <row r="7213" spans="1:13" x14ac:dyDescent="0.3">
      <c r="A7213">
        <v>7209</v>
      </c>
      <c r="B7213" s="29">
        <v>2016</v>
      </c>
      <c r="C7213" s="27">
        <v>42431</v>
      </c>
      <c r="D7213" s="28">
        <v>0.86164960929213019</v>
      </c>
      <c r="E7213" s="28">
        <v>3</v>
      </c>
      <c r="F7213" s="27">
        <v>43526</v>
      </c>
      <c r="G7213" s="28">
        <v>0.35940854838501379</v>
      </c>
      <c r="H7213" s="28">
        <v>2</v>
      </c>
      <c r="I7213" s="28">
        <v>0.4</v>
      </c>
      <c r="J7213" s="28">
        <v>0.21523863601165505</v>
      </c>
      <c r="K7213" s="28">
        <v>2</v>
      </c>
      <c r="L7213" s="28">
        <v>4375</v>
      </c>
      <c r="M7213" s="29">
        <v>0</v>
      </c>
    </row>
    <row r="7214" spans="1:13" x14ac:dyDescent="0.3">
      <c r="A7214">
        <v>7210</v>
      </c>
      <c r="B7214" s="29">
        <v>2016</v>
      </c>
      <c r="C7214" s="27">
        <v>42547</v>
      </c>
      <c r="D7214" s="28">
        <v>0.48025275531763978</v>
      </c>
      <c r="E7214" s="28">
        <v>3</v>
      </c>
      <c r="F7214" s="27">
        <v>43642</v>
      </c>
      <c r="G7214" s="28">
        <v>0.69260893091092135</v>
      </c>
      <c r="H7214" s="28">
        <v>3</v>
      </c>
      <c r="I7214" s="28">
        <v>0.48000000000000004</v>
      </c>
      <c r="J7214" s="28">
        <v>0.63254440577321458</v>
      </c>
      <c r="K7214" s="28">
        <v>4</v>
      </c>
      <c r="L7214" s="28">
        <v>5625</v>
      </c>
      <c r="M7214" s="29">
        <v>0</v>
      </c>
    </row>
    <row r="7215" spans="1:13" x14ac:dyDescent="0.3">
      <c r="A7215">
        <v>7211</v>
      </c>
      <c r="B7215" s="29">
        <v>2016</v>
      </c>
      <c r="C7215" s="27">
        <v>42454</v>
      </c>
      <c r="D7215" s="28">
        <v>0.67028476977117135</v>
      </c>
      <c r="E7215" s="28">
        <v>3</v>
      </c>
      <c r="F7215" s="27">
        <v>43549</v>
      </c>
      <c r="G7215" s="28">
        <v>0.36570739945072295</v>
      </c>
      <c r="H7215" s="28">
        <v>2</v>
      </c>
      <c r="I7215" s="28">
        <v>0.4</v>
      </c>
      <c r="J7215" s="28">
        <v>0.13787107994697456</v>
      </c>
      <c r="K7215" s="28">
        <v>1</v>
      </c>
      <c r="L7215" s="28">
        <v>3750</v>
      </c>
      <c r="M7215" s="29">
        <v>1</v>
      </c>
    </row>
    <row r="7216" spans="1:13" x14ac:dyDescent="0.3">
      <c r="A7216">
        <v>7212</v>
      </c>
      <c r="B7216" s="29">
        <v>2016</v>
      </c>
      <c r="C7216" s="27">
        <v>42534</v>
      </c>
      <c r="D7216" s="28">
        <v>0.28597486121252758</v>
      </c>
      <c r="E7216" s="28">
        <v>2</v>
      </c>
      <c r="F7216" s="27">
        <v>43264</v>
      </c>
      <c r="G7216" s="28">
        <v>0.47938922608282297</v>
      </c>
      <c r="H7216" s="28">
        <v>2</v>
      </c>
      <c r="I7216" s="28">
        <v>0.4</v>
      </c>
      <c r="J7216" s="28">
        <v>0.52127274772977439</v>
      </c>
      <c r="K7216" s="28">
        <v>3</v>
      </c>
      <c r="L7216" s="28">
        <v>5000</v>
      </c>
      <c r="M7216" s="29">
        <v>0</v>
      </c>
    </row>
    <row r="7217" spans="1:13" x14ac:dyDescent="0.3">
      <c r="A7217">
        <v>7213</v>
      </c>
      <c r="B7217" s="29">
        <v>2016</v>
      </c>
      <c r="C7217" s="27">
        <v>42674</v>
      </c>
      <c r="D7217" s="28">
        <v>0.72365283480025788</v>
      </c>
      <c r="E7217" s="28">
        <v>3</v>
      </c>
      <c r="F7217" s="27">
        <v>43769</v>
      </c>
      <c r="G7217" s="28">
        <v>0.95524503469659106</v>
      </c>
      <c r="H7217" s="28">
        <v>3</v>
      </c>
      <c r="I7217" s="28">
        <v>0.48000000000000004</v>
      </c>
      <c r="J7217" s="28">
        <v>0.63774787110919218</v>
      </c>
      <c r="K7217" s="28">
        <v>4</v>
      </c>
      <c r="L7217" s="28">
        <v>5625</v>
      </c>
      <c r="M7217" s="29">
        <v>2</v>
      </c>
    </row>
    <row r="7218" spans="1:13" x14ac:dyDescent="0.3">
      <c r="A7218">
        <v>7214</v>
      </c>
      <c r="B7218" s="29">
        <v>2016</v>
      </c>
      <c r="C7218" s="27">
        <v>42436</v>
      </c>
      <c r="D7218" s="28">
        <v>0.48070707540728852</v>
      </c>
      <c r="E7218" s="28">
        <v>3</v>
      </c>
      <c r="F7218" s="27">
        <v>43531</v>
      </c>
      <c r="G7218" s="28">
        <v>0.64974361932244018</v>
      </c>
      <c r="H7218" s="28">
        <v>3</v>
      </c>
      <c r="I7218" s="28">
        <v>0.48000000000000004</v>
      </c>
      <c r="J7218" s="28">
        <v>0.42448398185933556</v>
      </c>
      <c r="K7218" s="28">
        <v>3</v>
      </c>
      <c r="L7218" s="28">
        <v>5000</v>
      </c>
      <c r="M7218" s="29">
        <v>2</v>
      </c>
    </row>
    <row r="7219" spans="1:13" x14ac:dyDescent="0.3">
      <c r="A7219">
        <v>7215</v>
      </c>
      <c r="B7219" s="29">
        <v>2016</v>
      </c>
      <c r="C7219" s="27">
        <v>42665</v>
      </c>
      <c r="D7219" s="28">
        <v>0.55789807490932786</v>
      </c>
      <c r="E7219" s="28">
        <v>3</v>
      </c>
      <c r="F7219" s="27">
        <v>43760</v>
      </c>
      <c r="G7219" s="28">
        <v>0.32188948066716672</v>
      </c>
      <c r="H7219" s="28">
        <v>2</v>
      </c>
      <c r="I7219" s="28">
        <v>0.4</v>
      </c>
      <c r="J7219" s="28">
        <v>0.71627579667929353</v>
      </c>
      <c r="K7219" s="28">
        <v>5</v>
      </c>
      <c r="L7219" s="28">
        <v>6250</v>
      </c>
      <c r="M7219" s="29">
        <v>0</v>
      </c>
    </row>
    <row r="7220" spans="1:13" x14ac:dyDescent="0.3">
      <c r="A7220">
        <v>7216</v>
      </c>
      <c r="B7220" s="29">
        <v>2016</v>
      </c>
      <c r="C7220" s="27">
        <v>42656</v>
      </c>
      <c r="D7220" s="28">
        <v>0.64715102635655397</v>
      </c>
      <c r="E7220" s="28">
        <v>3</v>
      </c>
      <c r="F7220" s="27">
        <v>43751</v>
      </c>
      <c r="G7220" s="28">
        <v>0.76253501924923062</v>
      </c>
      <c r="H7220" s="28">
        <v>3</v>
      </c>
      <c r="I7220" s="28">
        <v>0.48000000000000004</v>
      </c>
      <c r="J7220" s="28">
        <v>0.763208146826721</v>
      </c>
      <c r="K7220" s="28">
        <v>5</v>
      </c>
      <c r="L7220" s="28">
        <v>6250</v>
      </c>
      <c r="M7220" s="29">
        <v>0</v>
      </c>
    </row>
    <row r="7221" spans="1:13" x14ac:dyDescent="0.3">
      <c r="A7221">
        <v>7217</v>
      </c>
      <c r="B7221">
        <v>2016</v>
      </c>
      <c r="C7221" s="27">
        <v>42433</v>
      </c>
      <c r="D7221" s="28">
        <v>0.82314476522013447</v>
      </c>
      <c r="E7221" s="28">
        <v>3</v>
      </c>
      <c r="F7221" s="27">
        <v>43528</v>
      </c>
      <c r="G7221" s="28">
        <v>0.19177935488536002</v>
      </c>
      <c r="H7221" s="28">
        <v>1</v>
      </c>
      <c r="I7221" s="28">
        <v>0.32</v>
      </c>
      <c r="J7221" s="28">
        <v>0.30716416522016499</v>
      </c>
      <c r="K7221" s="28">
        <v>2</v>
      </c>
      <c r="L7221" s="28">
        <v>4375</v>
      </c>
      <c r="M7221" s="29">
        <v>1</v>
      </c>
    </row>
    <row r="7222" spans="1:13" x14ac:dyDescent="0.3">
      <c r="A7222">
        <v>7218</v>
      </c>
      <c r="B7222" s="29">
        <v>2016</v>
      </c>
      <c r="C7222" s="27">
        <v>42688</v>
      </c>
      <c r="D7222" s="28">
        <v>0.50773552507889153</v>
      </c>
      <c r="E7222" s="28">
        <v>3</v>
      </c>
      <c r="F7222" s="27">
        <v>43783</v>
      </c>
      <c r="G7222" s="28">
        <v>0.30111304582744225</v>
      </c>
      <c r="H7222" s="28">
        <v>2</v>
      </c>
      <c r="I7222" s="28">
        <v>0.4</v>
      </c>
      <c r="J7222" s="28">
        <v>0.12200492875014057</v>
      </c>
      <c r="K7222" s="28">
        <v>1</v>
      </c>
      <c r="L7222" s="28">
        <v>3750</v>
      </c>
      <c r="M7222" s="29">
        <v>1</v>
      </c>
    </row>
    <row r="7223" spans="1:13" x14ac:dyDescent="0.3">
      <c r="A7223">
        <v>7219</v>
      </c>
      <c r="B7223" s="29">
        <v>2016</v>
      </c>
      <c r="C7223" s="27">
        <v>42430</v>
      </c>
      <c r="D7223" s="28">
        <v>0.70001249243572294</v>
      </c>
      <c r="E7223" s="28">
        <v>3</v>
      </c>
      <c r="F7223" s="27">
        <v>43525</v>
      </c>
      <c r="G7223" s="28">
        <v>0.38563528929407398</v>
      </c>
      <c r="H7223" s="28">
        <v>2</v>
      </c>
      <c r="I7223" s="28">
        <v>0.4</v>
      </c>
      <c r="J7223" s="28">
        <v>0.75769408778958458</v>
      </c>
      <c r="K7223" s="28">
        <v>5</v>
      </c>
      <c r="L7223" s="28">
        <v>6250</v>
      </c>
      <c r="M7223" s="29">
        <v>1</v>
      </c>
    </row>
    <row r="7224" spans="1:13" x14ac:dyDescent="0.3">
      <c r="A7224">
        <v>7220</v>
      </c>
      <c r="B7224" s="29">
        <v>2016</v>
      </c>
      <c r="C7224" s="27">
        <v>42724</v>
      </c>
      <c r="D7224" s="28">
        <v>0.9684847804609561</v>
      </c>
      <c r="E7224" s="28">
        <v>3</v>
      </c>
      <c r="F7224" s="27">
        <v>43819</v>
      </c>
      <c r="G7224" s="28">
        <v>0.7924142398399443</v>
      </c>
      <c r="H7224" s="28">
        <v>3</v>
      </c>
      <c r="I7224" s="28">
        <v>0.48000000000000004</v>
      </c>
      <c r="J7224" s="28">
        <v>7.9713485160143205E-2</v>
      </c>
      <c r="K7224" s="28">
        <v>1</v>
      </c>
      <c r="L7224" s="28">
        <v>3750</v>
      </c>
      <c r="M7224" s="29">
        <v>1</v>
      </c>
    </row>
    <row r="7225" spans="1:13" x14ac:dyDescent="0.3">
      <c r="A7225">
        <v>7221</v>
      </c>
      <c r="B7225" s="29">
        <v>2016</v>
      </c>
      <c r="C7225" s="27">
        <v>42397</v>
      </c>
      <c r="D7225" s="28">
        <v>7.6534372579347809E-2</v>
      </c>
      <c r="E7225" s="28">
        <v>1</v>
      </c>
      <c r="F7225" s="27">
        <v>42763</v>
      </c>
      <c r="G7225" s="28">
        <v>0.95294008782115591</v>
      </c>
      <c r="H7225" s="28">
        <v>3</v>
      </c>
      <c r="I7225" s="28">
        <v>0.48000000000000004</v>
      </c>
      <c r="J7225" s="28">
        <v>0.74391843569602589</v>
      </c>
      <c r="K7225" s="28">
        <v>5</v>
      </c>
      <c r="L7225" s="28">
        <v>6250</v>
      </c>
      <c r="M7225" s="29">
        <v>0</v>
      </c>
    </row>
    <row r="7226" spans="1:13" x14ac:dyDescent="0.3">
      <c r="A7226">
        <v>7222</v>
      </c>
      <c r="B7226" s="29">
        <v>2016</v>
      </c>
      <c r="C7226" s="27">
        <v>42715</v>
      </c>
      <c r="D7226" s="28">
        <v>0.69940124599270193</v>
      </c>
      <c r="E7226" s="28">
        <v>3</v>
      </c>
      <c r="F7226" s="27">
        <v>43810</v>
      </c>
      <c r="G7226" s="28">
        <v>0.85588739054390861</v>
      </c>
      <c r="H7226" s="28">
        <v>3</v>
      </c>
      <c r="I7226" s="28">
        <v>0.48000000000000004</v>
      </c>
      <c r="J7226" s="28">
        <v>0.6775809823924045</v>
      </c>
      <c r="K7226" s="28">
        <v>4</v>
      </c>
      <c r="L7226" s="28">
        <v>5625</v>
      </c>
      <c r="M7226" s="29">
        <v>4</v>
      </c>
    </row>
    <row r="7227" spans="1:13" x14ac:dyDescent="0.3">
      <c r="A7227">
        <v>7223</v>
      </c>
      <c r="B7227" s="29">
        <v>2016</v>
      </c>
      <c r="C7227" s="27">
        <v>42571</v>
      </c>
      <c r="D7227" s="28">
        <v>7.1193985849248076E-2</v>
      </c>
      <c r="E7227" s="28">
        <v>1</v>
      </c>
      <c r="F7227" s="27">
        <v>42936</v>
      </c>
      <c r="G7227" s="28">
        <v>0.79038842066101223</v>
      </c>
      <c r="H7227" s="28">
        <v>3</v>
      </c>
      <c r="I7227" s="28">
        <v>0.48000000000000004</v>
      </c>
      <c r="J7227" s="28">
        <v>0.95049686667902433</v>
      </c>
      <c r="K7227" s="28">
        <v>5</v>
      </c>
      <c r="L7227" s="28">
        <v>6250</v>
      </c>
      <c r="M7227" s="29">
        <v>0</v>
      </c>
    </row>
    <row r="7228" spans="1:13" x14ac:dyDescent="0.3">
      <c r="A7228">
        <v>7224</v>
      </c>
      <c r="B7228" s="29">
        <v>2016</v>
      </c>
      <c r="C7228" s="27">
        <v>42426</v>
      </c>
      <c r="D7228" s="28">
        <v>0.4137381088923382</v>
      </c>
      <c r="E7228" s="28">
        <v>2</v>
      </c>
      <c r="F7228" s="27">
        <v>43157</v>
      </c>
      <c r="G7228" s="28">
        <v>0.17006953205355624</v>
      </c>
      <c r="H7228" s="28">
        <v>1</v>
      </c>
      <c r="I7228" s="28">
        <v>0.32</v>
      </c>
      <c r="J7228" s="28">
        <v>0.67318368862785816</v>
      </c>
      <c r="K7228" s="28">
        <v>4</v>
      </c>
      <c r="L7228" s="28">
        <v>5625</v>
      </c>
      <c r="M7228" s="29">
        <v>0</v>
      </c>
    </row>
    <row r="7229" spans="1:13" x14ac:dyDescent="0.3">
      <c r="A7229">
        <v>7225</v>
      </c>
      <c r="B7229" s="29">
        <v>2016</v>
      </c>
      <c r="C7229" s="27">
        <v>42415</v>
      </c>
      <c r="D7229" s="28">
        <v>0.83048145560946984</v>
      </c>
      <c r="E7229" s="28">
        <v>3</v>
      </c>
      <c r="F7229" s="27">
        <v>43511</v>
      </c>
      <c r="G7229" s="28">
        <v>0.26895772168689935</v>
      </c>
      <c r="H7229" s="28">
        <v>1</v>
      </c>
      <c r="I7229" s="28">
        <v>0.32</v>
      </c>
      <c r="J7229" s="28">
        <v>4.012208485401636E-2</v>
      </c>
      <c r="K7229" s="28">
        <v>1</v>
      </c>
      <c r="L7229" s="28">
        <v>3750</v>
      </c>
      <c r="M7229" s="29">
        <v>3</v>
      </c>
    </row>
    <row r="7230" spans="1:13" x14ac:dyDescent="0.3">
      <c r="A7230">
        <v>7226</v>
      </c>
      <c r="B7230" s="29">
        <v>2016</v>
      </c>
      <c r="C7230" s="27">
        <v>42493</v>
      </c>
      <c r="D7230" s="28">
        <v>0.17089777180484822</v>
      </c>
      <c r="E7230" s="28">
        <v>1</v>
      </c>
      <c r="F7230" s="27">
        <v>42858</v>
      </c>
      <c r="G7230" s="28">
        <v>0.41561759534362208</v>
      </c>
      <c r="H7230" s="28">
        <v>2</v>
      </c>
      <c r="I7230" s="28">
        <v>0.4</v>
      </c>
      <c r="J7230" s="28">
        <v>0.31514324708000518</v>
      </c>
      <c r="K7230" s="28">
        <v>2</v>
      </c>
      <c r="L7230" s="28">
        <v>4375</v>
      </c>
      <c r="M7230" s="29">
        <v>0</v>
      </c>
    </row>
    <row r="7231" spans="1:13" x14ac:dyDescent="0.3">
      <c r="A7231">
        <v>7227</v>
      </c>
      <c r="B7231" s="29">
        <v>2016</v>
      </c>
      <c r="C7231" s="27">
        <v>42475</v>
      </c>
      <c r="D7231" s="28">
        <v>0.88548512936761981</v>
      </c>
      <c r="E7231" s="28">
        <v>3</v>
      </c>
      <c r="F7231" s="27">
        <v>43570</v>
      </c>
      <c r="G7231" s="28">
        <v>0.50360750775038088</v>
      </c>
      <c r="H7231" s="28">
        <v>2</v>
      </c>
      <c r="I7231" s="28">
        <v>0.4</v>
      </c>
      <c r="J7231" s="28">
        <v>0.45757683723616227</v>
      </c>
      <c r="K7231" s="28">
        <v>3</v>
      </c>
      <c r="L7231" s="28">
        <v>5000</v>
      </c>
      <c r="M7231" s="29">
        <v>1</v>
      </c>
    </row>
    <row r="7232" spans="1:13" x14ac:dyDescent="0.3">
      <c r="A7232">
        <v>7228</v>
      </c>
      <c r="B7232">
        <v>2016</v>
      </c>
      <c r="C7232" s="27">
        <v>42719</v>
      </c>
      <c r="D7232" s="28">
        <v>0.94908698257716062</v>
      </c>
      <c r="E7232" s="28">
        <v>3</v>
      </c>
      <c r="F7232" s="27">
        <v>43814</v>
      </c>
      <c r="G7232" s="28">
        <v>0.92056817034969973</v>
      </c>
      <c r="H7232" s="28">
        <v>3</v>
      </c>
      <c r="I7232" s="28">
        <v>0.48000000000000004</v>
      </c>
      <c r="J7232" s="28">
        <v>0.94991830868761207</v>
      </c>
      <c r="K7232" s="28">
        <v>5</v>
      </c>
      <c r="L7232" s="28">
        <v>6250</v>
      </c>
      <c r="M7232" s="29">
        <v>1</v>
      </c>
    </row>
    <row r="7233" spans="1:13" x14ac:dyDescent="0.3">
      <c r="A7233">
        <v>7229</v>
      </c>
      <c r="B7233" s="29">
        <v>2016</v>
      </c>
      <c r="C7233" s="27">
        <v>42686</v>
      </c>
      <c r="D7233" s="28">
        <v>0.97486632226286052</v>
      </c>
      <c r="E7233" s="28">
        <v>3</v>
      </c>
      <c r="F7233" s="27">
        <v>43781</v>
      </c>
      <c r="G7233" s="28">
        <v>6.5954429269123871E-3</v>
      </c>
      <c r="H7233" s="28">
        <v>1</v>
      </c>
      <c r="I7233" s="28">
        <v>0.32</v>
      </c>
      <c r="J7233" s="28">
        <v>0.66570634323860223</v>
      </c>
      <c r="K7233" s="28">
        <v>4</v>
      </c>
      <c r="L7233" s="28">
        <v>5625</v>
      </c>
      <c r="M7233" s="29">
        <v>1</v>
      </c>
    </row>
    <row r="7234" spans="1:13" x14ac:dyDescent="0.3">
      <c r="A7234">
        <v>7230</v>
      </c>
      <c r="B7234" s="29">
        <v>2016</v>
      </c>
      <c r="C7234" s="27">
        <v>42415</v>
      </c>
      <c r="D7234" s="28">
        <v>0.98023278186812135</v>
      </c>
      <c r="E7234" s="28">
        <v>3</v>
      </c>
      <c r="F7234" s="27">
        <v>43511</v>
      </c>
      <c r="G7234" s="28">
        <v>8.9184141132671035E-3</v>
      </c>
      <c r="H7234" s="28">
        <v>1</v>
      </c>
      <c r="I7234" s="28">
        <v>0.32</v>
      </c>
      <c r="J7234" s="28">
        <v>0.10967069497397386</v>
      </c>
      <c r="K7234" s="28">
        <v>1</v>
      </c>
      <c r="L7234" s="28">
        <v>3750</v>
      </c>
      <c r="M7234" s="29">
        <v>2</v>
      </c>
    </row>
    <row r="7235" spans="1:13" x14ac:dyDescent="0.3">
      <c r="A7235">
        <v>7231</v>
      </c>
      <c r="B7235" s="29">
        <v>2016</v>
      </c>
      <c r="C7235" s="27">
        <v>42651</v>
      </c>
      <c r="D7235" s="28">
        <v>0.50924159327064389</v>
      </c>
      <c r="E7235" s="28">
        <v>3</v>
      </c>
      <c r="F7235" s="27">
        <v>43746</v>
      </c>
      <c r="G7235" s="28">
        <v>0.11860472473844563</v>
      </c>
      <c r="H7235" s="28">
        <v>1</v>
      </c>
      <c r="I7235" s="28">
        <v>0.32</v>
      </c>
      <c r="J7235" s="28">
        <v>0.94012976458989261</v>
      </c>
      <c r="K7235" s="28">
        <v>5</v>
      </c>
      <c r="L7235" s="28">
        <v>6250</v>
      </c>
      <c r="M7235" s="29">
        <v>1</v>
      </c>
    </row>
    <row r="7236" spans="1:13" x14ac:dyDescent="0.3">
      <c r="A7236">
        <v>7232</v>
      </c>
      <c r="B7236" s="29">
        <v>2016</v>
      </c>
      <c r="C7236" s="27">
        <v>42577</v>
      </c>
      <c r="D7236" s="28">
        <v>0.28375029188346756</v>
      </c>
      <c r="E7236" s="28">
        <v>2</v>
      </c>
      <c r="F7236" s="27">
        <v>43307</v>
      </c>
      <c r="G7236" s="28">
        <v>2.3256858246502587E-2</v>
      </c>
      <c r="H7236" s="28">
        <v>1</v>
      </c>
      <c r="I7236" s="28">
        <v>0.32</v>
      </c>
      <c r="J7236" s="28">
        <v>5.557408727989499E-2</v>
      </c>
      <c r="K7236" s="28">
        <v>1</v>
      </c>
      <c r="L7236" s="28">
        <v>3750</v>
      </c>
      <c r="M7236" s="29">
        <v>0</v>
      </c>
    </row>
    <row r="7237" spans="1:13" x14ac:dyDescent="0.3">
      <c r="A7237">
        <v>7233</v>
      </c>
      <c r="B7237" s="29">
        <v>2016</v>
      </c>
      <c r="C7237" s="27">
        <v>42564</v>
      </c>
      <c r="D7237" s="28">
        <v>0.97803085706482773</v>
      </c>
      <c r="E7237" s="28">
        <v>3</v>
      </c>
      <c r="F7237" s="27">
        <v>43659</v>
      </c>
      <c r="G7237" s="28">
        <v>0.32282235751462995</v>
      </c>
      <c r="H7237" s="28">
        <v>2</v>
      </c>
      <c r="I7237" s="28">
        <v>0.4</v>
      </c>
      <c r="J7237" s="28">
        <v>0.13458310499952342</v>
      </c>
      <c r="K7237" s="28">
        <v>1</v>
      </c>
      <c r="L7237" s="28">
        <v>3750</v>
      </c>
      <c r="M7237" s="29">
        <v>0</v>
      </c>
    </row>
    <row r="7238" spans="1:13" x14ac:dyDescent="0.3">
      <c r="A7238">
        <v>7234</v>
      </c>
      <c r="B7238" s="29">
        <v>2016</v>
      </c>
      <c r="C7238" s="27">
        <v>42696</v>
      </c>
      <c r="D7238" s="28">
        <v>0.71951986233062193</v>
      </c>
      <c r="E7238" s="28">
        <v>3</v>
      </c>
      <c r="F7238" s="27">
        <v>43791</v>
      </c>
      <c r="G7238" s="28">
        <v>0.77337725522257306</v>
      </c>
      <c r="H7238" s="28">
        <v>3</v>
      </c>
      <c r="I7238" s="28">
        <v>0.48000000000000004</v>
      </c>
      <c r="J7238" s="28">
        <v>0.96611613869871205</v>
      </c>
      <c r="K7238" s="28">
        <v>5</v>
      </c>
      <c r="L7238" s="28">
        <v>6250</v>
      </c>
      <c r="M7238" s="29">
        <v>1</v>
      </c>
    </row>
    <row r="7239" spans="1:13" x14ac:dyDescent="0.3">
      <c r="A7239">
        <v>7235</v>
      </c>
      <c r="B7239" s="29">
        <v>2016</v>
      </c>
      <c r="C7239" s="27">
        <v>42468</v>
      </c>
      <c r="D7239" s="28">
        <v>0.67778919676960803</v>
      </c>
      <c r="E7239" s="28">
        <v>3</v>
      </c>
      <c r="F7239" s="27">
        <v>43563</v>
      </c>
      <c r="G7239" s="28">
        <v>0.97512410259496385</v>
      </c>
      <c r="H7239" s="28">
        <v>3</v>
      </c>
      <c r="I7239" s="28">
        <v>0.48000000000000004</v>
      </c>
      <c r="J7239" s="28">
        <v>0.28681298352551687</v>
      </c>
      <c r="K7239" s="28">
        <v>2</v>
      </c>
      <c r="L7239" s="28">
        <v>4375</v>
      </c>
      <c r="M7239" s="29">
        <v>1</v>
      </c>
    </row>
    <row r="7240" spans="1:13" x14ac:dyDescent="0.3">
      <c r="A7240">
        <v>7236</v>
      </c>
      <c r="B7240" s="29">
        <v>2016</v>
      </c>
      <c r="C7240" s="27">
        <v>42636</v>
      </c>
      <c r="D7240" s="28">
        <v>0.89385262807865984</v>
      </c>
      <c r="E7240" s="28">
        <v>3</v>
      </c>
      <c r="F7240" s="27">
        <v>43731</v>
      </c>
      <c r="G7240" s="28">
        <v>0.94227833957782225</v>
      </c>
      <c r="H7240" s="28">
        <v>3</v>
      </c>
      <c r="I7240" s="28">
        <v>0.48000000000000004</v>
      </c>
      <c r="J7240" s="28">
        <v>1.6905856368140793E-2</v>
      </c>
      <c r="K7240" s="28">
        <v>1</v>
      </c>
      <c r="L7240" s="28">
        <v>3750</v>
      </c>
      <c r="M7240" s="29">
        <v>1</v>
      </c>
    </row>
    <row r="7241" spans="1:13" x14ac:dyDescent="0.3">
      <c r="A7241">
        <v>7237</v>
      </c>
      <c r="B7241" s="29">
        <v>2016</v>
      </c>
      <c r="C7241" s="27">
        <v>42726</v>
      </c>
      <c r="D7241" s="28">
        <v>1.8635248732125742E-2</v>
      </c>
      <c r="E7241" s="28">
        <v>1</v>
      </c>
      <c r="F7241" s="27">
        <v>43091</v>
      </c>
      <c r="G7241" s="28">
        <v>0.48961921536304021</v>
      </c>
      <c r="H7241" s="28">
        <v>2</v>
      </c>
      <c r="I7241" s="28">
        <v>0.4</v>
      </c>
      <c r="J7241" s="28">
        <v>0.35319908886067053</v>
      </c>
      <c r="K7241" s="28">
        <v>2</v>
      </c>
      <c r="L7241" s="28">
        <v>4375</v>
      </c>
      <c r="M7241" s="29">
        <v>1</v>
      </c>
    </row>
    <row r="7242" spans="1:13" x14ac:dyDescent="0.3">
      <c r="A7242">
        <v>7238</v>
      </c>
      <c r="B7242" s="29">
        <v>2016</v>
      </c>
      <c r="C7242" s="27">
        <v>42687</v>
      </c>
      <c r="D7242" s="28">
        <v>0.48010293272768889</v>
      </c>
      <c r="E7242" s="28">
        <v>3</v>
      </c>
      <c r="F7242" s="27">
        <v>43782</v>
      </c>
      <c r="G7242" s="28">
        <v>0.72611095738527132</v>
      </c>
      <c r="H7242" s="28">
        <v>3</v>
      </c>
      <c r="I7242" s="28">
        <v>0.48000000000000004</v>
      </c>
      <c r="J7242" s="28">
        <v>0.36369902364993612</v>
      </c>
      <c r="K7242" s="28">
        <v>2</v>
      </c>
      <c r="L7242" s="28">
        <v>4375</v>
      </c>
      <c r="M7242" s="29">
        <v>1</v>
      </c>
    </row>
    <row r="7243" spans="1:13" x14ac:dyDescent="0.3">
      <c r="A7243">
        <v>7239</v>
      </c>
      <c r="B7243" s="29">
        <v>2016</v>
      </c>
      <c r="C7243" s="27">
        <v>42642</v>
      </c>
      <c r="D7243" s="28">
        <v>0.67939675386907339</v>
      </c>
      <c r="E7243" s="28">
        <v>3</v>
      </c>
      <c r="F7243" s="27">
        <v>43737</v>
      </c>
      <c r="G7243" s="28">
        <v>0.16377945652283021</v>
      </c>
      <c r="H7243" s="28">
        <v>1</v>
      </c>
      <c r="I7243" s="28">
        <v>0.32</v>
      </c>
      <c r="J7243" s="28">
        <v>0.42626128851370104</v>
      </c>
      <c r="K7243" s="28">
        <v>3</v>
      </c>
      <c r="L7243" s="28">
        <v>5000</v>
      </c>
      <c r="M7243" s="29">
        <v>0</v>
      </c>
    </row>
    <row r="7244" spans="1:13" x14ac:dyDescent="0.3">
      <c r="A7244">
        <v>7240</v>
      </c>
      <c r="B7244" s="29">
        <v>2016</v>
      </c>
      <c r="C7244" s="27">
        <v>42554</v>
      </c>
      <c r="D7244" s="28">
        <v>0.16872669953290287</v>
      </c>
      <c r="E7244" s="28">
        <v>1</v>
      </c>
      <c r="F7244" s="27">
        <v>42919</v>
      </c>
      <c r="G7244" s="28">
        <v>0.98957010376006649</v>
      </c>
      <c r="H7244" s="28">
        <v>3</v>
      </c>
      <c r="I7244" s="28">
        <v>0.48000000000000004</v>
      </c>
      <c r="J7244" s="28">
        <v>0.30897603676810703</v>
      </c>
      <c r="K7244" s="28">
        <v>2</v>
      </c>
      <c r="L7244" s="28">
        <v>4375</v>
      </c>
      <c r="M7244" s="29">
        <v>2</v>
      </c>
    </row>
    <row r="7245" spans="1:13" x14ac:dyDescent="0.3">
      <c r="A7245">
        <v>7241</v>
      </c>
      <c r="B7245" s="29">
        <v>2016</v>
      </c>
      <c r="C7245" s="27">
        <v>42501</v>
      </c>
      <c r="D7245" s="28">
        <v>0.71703271283610914</v>
      </c>
      <c r="E7245" s="28">
        <v>3</v>
      </c>
      <c r="F7245" s="27">
        <v>43596</v>
      </c>
      <c r="G7245" s="28">
        <v>0.50456695335129464</v>
      </c>
      <c r="H7245" s="28">
        <v>2</v>
      </c>
      <c r="I7245" s="28">
        <v>0.4</v>
      </c>
      <c r="J7245" s="28">
        <v>0.59571082056218461</v>
      </c>
      <c r="K7245" s="28">
        <v>4</v>
      </c>
      <c r="L7245" s="28">
        <v>5625</v>
      </c>
      <c r="M7245" s="29">
        <v>1</v>
      </c>
    </row>
    <row r="7246" spans="1:13" x14ac:dyDescent="0.3">
      <c r="A7246">
        <v>7242</v>
      </c>
      <c r="B7246" s="29">
        <v>2016</v>
      </c>
      <c r="C7246" s="27">
        <v>42503</v>
      </c>
      <c r="D7246" s="28">
        <v>0.84665063337104107</v>
      </c>
      <c r="E7246" s="28">
        <v>3</v>
      </c>
      <c r="F7246" s="27">
        <v>43598</v>
      </c>
      <c r="G7246" s="28">
        <v>0.27585300006123337</v>
      </c>
      <c r="H7246" s="28">
        <v>1</v>
      </c>
      <c r="I7246" s="28">
        <v>0.32</v>
      </c>
      <c r="J7246" s="28">
        <v>0.96087460038630879</v>
      </c>
      <c r="K7246" s="28">
        <v>5</v>
      </c>
      <c r="L7246" s="28">
        <v>6250</v>
      </c>
      <c r="M7246" s="29">
        <v>2</v>
      </c>
    </row>
    <row r="7247" spans="1:13" x14ac:dyDescent="0.3">
      <c r="A7247">
        <v>7243</v>
      </c>
      <c r="B7247" s="29">
        <v>2016</v>
      </c>
      <c r="C7247" s="27">
        <v>42653</v>
      </c>
      <c r="D7247" s="28">
        <v>0.90906923555116703</v>
      </c>
      <c r="E7247" s="28">
        <v>3</v>
      </c>
      <c r="F7247" s="27">
        <v>43748</v>
      </c>
      <c r="G7247" s="28">
        <v>0.89408807005756286</v>
      </c>
      <c r="H7247" s="28">
        <v>3</v>
      </c>
      <c r="I7247" s="28">
        <v>0.48000000000000004</v>
      </c>
      <c r="J7247" s="28">
        <v>0.79747758270795022</v>
      </c>
      <c r="K7247" s="28">
        <v>5</v>
      </c>
      <c r="L7247" s="28">
        <v>6250</v>
      </c>
      <c r="M7247" s="29">
        <v>0</v>
      </c>
    </row>
    <row r="7248" spans="1:13" x14ac:dyDescent="0.3">
      <c r="A7248">
        <v>7244</v>
      </c>
      <c r="B7248" s="29">
        <v>2016</v>
      </c>
      <c r="C7248" s="27">
        <v>42528</v>
      </c>
      <c r="D7248" s="28">
        <v>0.8303387665365396</v>
      </c>
      <c r="E7248" s="28">
        <v>3</v>
      </c>
      <c r="F7248" s="27">
        <v>43623</v>
      </c>
      <c r="G7248" s="28">
        <v>4.5198732347057957E-2</v>
      </c>
      <c r="H7248" s="28">
        <v>1</v>
      </c>
      <c r="I7248" s="28">
        <v>0.32</v>
      </c>
      <c r="J7248" s="28">
        <v>0.90414029897386616</v>
      </c>
      <c r="K7248" s="28">
        <v>5</v>
      </c>
      <c r="L7248" s="28">
        <v>6250</v>
      </c>
      <c r="M7248" s="29">
        <v>0</v>
      </c>
    </row>
    <row r="7249" spans="1:13" x14ac:dyDescent="0.3">
      <c r="A7249">
        <v>7245</v>
      </c>
      <c r="B7249" s="29">
        <v>2016</v>
      </c>
      <c r="C7249" s="27">
        <v>42602</v>
      </c>
      <c r="D7249" s="28">
        <v>0.17950632218003437</v>
      </c>
      <c r="E7249" s="28">
        <v>1</v>
      </c>
      <c r="F7249" s="27">
        <v>42967</v>
      </c>
      <c r="G7249" s="28">
        <v>0.10855318103560285</v>
      </c>
      <c r="H7249" s="28">
        <v>1</v>
      </c>
      <c r="I7249" s="28">
        <v>0.32</v>
      </c>
      <c r="J7249" s="28">
        <v>0.73512162562899852</v>
      </c>
      <c r="K7249" s="28">
        <v>5</v>
      </c>
      <c r="L7249" s="28">
        <v>6250</v>
      </c>
      <c r="M7249" s="29">
        <v>0</v>
      </c>
    </row>
    <row r="7250" spans="1:13" x14ac:dyDescent="0.3">
      <c r="A7250">
        <v>7246</v>
      </c>
      <c r="B7250" s="29">
        <v>2016</v>
      </c>
      <c r="C7250" s="27">
        <v>42486</v>
      </c>
      <c r="D7250" s="28">
        <v>0.76713172820564945</v>
      </c>
      <c r="E7250" s="28">
        <v>3</v>
      </c>
      <c r="F7250" s="27">
        <v>43581</v>
      </c>
      <c r="G7250" s="28">
        <v>0.68377091242097854</v>
      </c>
      <c r="H7250" s="28">
        <v>3</v>
      </c>
      <c r="I7250" s="28">
        <v>0.48000000000000004</v>
      </c>
      <c r="J7250" s="28">
        <v>0.35863226603930676</v>
      </c>
      <c r="K7250" s="28">
        <v>2</v>
      </c>
      <c r="L7250" s="28">
        <v>4375</v>
      </c>
      <c r="M7250" s="29">
        <v>0</v>
      </c>
    </row>
    <row r="7251" spans="1:13" x14ac:dyDescent="0.3">
      <c r="A7251">
        <v>7247</v>
      </c>
      <c r="B7251" s="29">
        <v>2016</v>
      </c>
      <c r="C7251" s="27">
        <v>42592</v>
      </c>
      <c r="D7251" s="28">
        <v>0.802850803862179</v>
      </c>
      <c r="E7251" s="28">
        <v>3</v>
      </c>
      <c r="F7251" s="27">
        <v>43687</v>
      </c>
      <c r="G7251" s="28">
        <v>0.89056554296457469</v>
      </c>
      <c r="H7251" s="28">
        <v>3</v>
      </c>
      <c r="I7251" s="28">
        <v>0.48000000000000004</v>
      </c>
      <c r="J7251" s="28">
        <v>0.25348783729594115</v>
      </c>
      <c r="K7251" s="28">
        <v>2</v>
      </c>
      <c r="L7251" s="28">
        <v>4375</v>
      </c>
      <c r="M7251" s="29">
        <v>2</v>
      </c>
    </row>
    <row r="7252" spans="1:13" x14ac:dyDescent="0.3">
      <c r="A7252">
        <v>7248</v>
      </c>
      <c r="B7252" s="29">
        <v>2016</v>
      </c>
      <c r="C7252" s="27">
        <v>42414</v>
      </c>
      <c r="D7252" s="28">
        <v>0.72905762384378547</v>
      </c>
      <c r="E7252" s="28">
        <v>3</v>
      </c>
      <c r="F7252" s="27">
        <v>43510</v>
      </c>
      <c r="G7252" s="28">
        <v>0.91807956653761036</v>
      </c>
      <c r="H7252" s="28">
        <v>3</v>
      </c>
      <c r="I7252" s="28">
        <v>0.48000000000000004</v>
      </c>
      <c r="J7252" s="28">
        <v>0.75420063089959832</v>
      </c>
      <c r="K7252" s="28">
        <v>5</v>
      </c>
      <c r="L7252" s="28">
        <v>6250</v>
      </c>
      <c r="M7252" s="29">
        <v>2</v>
      </c>
    </row>
    <row r="7253" spans="1:13" x14ac:dyDescent="0.3">
      <c r="A7253">
        <v>7249</v>
      </c>
      <c r="B7253" s="29">
        <v>2016</v>
      </c>
      <c r="C7253" s="27">
        <v>42701</v>
      </c>
      <c r="D7253" s="28">
        <v>0.14545221679769882</v>
      </c>
      <c r="E7253" s="28">
        <v>1</v>
      </c>
      <c r="F7253" s="27">
        <v>43066</v>
      </c>
      <c r="G7253" s="28">
        <v>0.81017503675921199</v>
      </c>
      <c r="H7253" s="28">
        <v>3</v>
      </c>
      <c r="I7253" s="28">
        <v>0.48000000000000004</v>
      </c>
      <c r="J7253" s="28">
        <v>0.9592049130907363</v>
      </c>
      <c r="K7253" s="28">
        <v>5</v>
      </c>
      <c r="L7253" s="28">
        <v>6250</v>
      </c>
      <c r="M7253" s="29">
        <v>0</v>
      </c>
    </row>
    <row r="7254" spans="1:13" x14ac:dyDescent="0.3">
      <c r="A7254">
        <v>7250</v>
      </c>
      <c r="B7254" s="29">
        <v>2016</v>
      </c>
      <c r="C7254" s="27">
        <v>42551</v>
      </c>
      <c r="D7254" s="28">
        <v>0.18798911694650278</v>
      </c>
      <c r="E7254" s="28">
        <v>1</v>
      </c>
      <c r="F7254" s="27">
        <v>42916</v>
      </c>
      <c r="G7254" s="28">
        <v>0.77885150787224999</v>
      </c>
      <c r="H7254" s="28">
        <v>3</v>
      </c>
      <c r="I7254" s="28">
        <v>0.48000000000000004</v>
      </c>
      <c r="J7254" s="28">
        <v>0.86728763960225974</v>
      </c>
      <c r="K7254" s="28">
        <v>5</v>
      </c>
      <c r="L7254" s="28">
        <v>6250</v>
      </c>
      <c r="M7254" s="29">
        <v>1</v>
      </c>
    </row>
    <row r="7255" spans="1:13" x14ac:dyDescent="0.3">
      <c r="A7255">
        <v>7251</v>
      </c>
      <c r="B7255" s="29">
        <v>2016</v>
      </c>
      <c r="C7255" s="27">
        <v>42605</v>
      </c>
      <c r="D7255" s="28">
        <v>0.1360462180590668</v>
      </c>
      <c r="E7255" s="28">
        <v>1</v>
      </c>
      <c r="F7255" s="27">
        <v>42970</v>
      </c>
      <c r="G7255" s="28">
        <v>0.58920389127426165</v>
      </c>
      <c r="H7255" s="28">
        <v>2</v>
      </c>
      <c r="I7255" s="28">
        <v>0.4</v>
      </c>
      <c r="J7255" s="28">
        <v>0.69284547400014351</v>
      </c>
      <c r="K7255" s="28">
        <v>4</v>
      </c>
      <c r="L7255" s="28">
        <v>5625</v>
      </c>
      <c r="M7255" s="29">
        <v>0</v>
      </c>
    </row>
    <row r="7256" spans="1:13" x14ac:dyDescent="0.3">
      <c r="A7256">
        <v>7252</v>
      </c>
      <c r="B7256" s="29">
        <v>2016</v>
      </c>
      <c r="C7256" s="27">
        <v>42375</v>
      </c>
      <c r="D7256" s="28">
        <v>0.24223709365664003</v>
      </c>
      <c r="E7256" s="28">
        <v>1</v>
      </c>
      <c r="F7256" s="27">
        <v>42741</v>
      </c>
      <c r="G7256" s="28">
        <v>0.58566497592894839</v>
      </c>
      <c r="H7256" s="28">
        <v>2</v>
      </c>
      <c r="I7256" s="28">
        <v>0.4</v>
      </c>
      <c r="J7256" s="28">
        <v>0.37933313023782633</v>
      </c>
      <c r="K7256" s="28">
        <v>2</v>
      </c>
      <c r="L7256" s="28">
        <v>4375</v>
      </c>
      <c r="M7256" s="29">
        <v>0</v>
      </c>
    </row>
    <row r="7257" spans="1:13" x14ac:dyDescent="0.3">
      <c r="A7257">
        <v>7253</v>
      </c>
      <c r="B7257" s="29">
        <v>2016</v>
      </c>
      <c r="C7257" s="27">
        <v>42596</v>
      </c>
      <c r="D7257" s="28">
        <v>0.95139809420427635</v>
      </c>
      <c r="E7257" s="28">
        <v>3</v>
      </c>
      <c r="F7257" s="27">
        <v>43691</v>
      </c>
      <c r="G7257" s="28">
        <v>0.37188486053691971</v>
      </c>
      <c r="H7257" s="28">
        <v>2</v>
      </c>
      <c r="I7257" s="28">
        <v>0.4</v>
      </c>
      <c r="J7257" s="28">
        <v>0.27225133066425944</v>
      </c>
      <c r="K7257" s="28">
        <v>2</v>
      </c>
      <c r="L7257" s="28">
        <v>4375</v>
      </c>
      <c r="M7257" s="29">
        <v>0</v>
      </c>
    </row>
    <row r="7258" spans="1:13" x14ac:dyDescent="0.3">
      <c r="A7258">
        <v>7254</v>
      </c>
      <c r="B7258" s="29">
        <v>2016</v>
      </c>
      <c r="C7258" s="27">
        <v>42664</v>
      </c>
      <c r="D7258" s="28">
        <v>7.795252472919223E-2</v>
      </c>
      <c r="E7258" s="28">
        <v>1</v>
      </c>
      <c r="F7258" s="27">
        <v>43029</v>
      </c>
      <c r="G7258" s="28">
        <v>0.11985102580799267</v>
      </c>
      <c r="H7258" s="28">
        <v>1</v>
      </c>
      <c r="I7258" s="28">
        <v>0.32</v>
      </c>
      <c r="J7258" s="28">
        <v>0.98338503154985535</v>
      </c>
      <c r="K7258" s="28">
        <v>5</v>
      </c>
      <c r="L7258" s="28">
        <v>6250</v>
      </c>
      <c r="M7258" s="29">
        <v>0</v>
      </c>
    </row>
    <row r="7259" spans="1:13" x14ac:dyDescent="0.3">
      <c r="A7259">
        <v>7255</v>
      </c>
      <c r="B7259" s="29">
        <v>2016</v>
      </c>
      <c r="C7259" s="27">
        <v>42618</v>
      </c>
      <c r="D7259" s="28">
        <v>0.17798801932742814</v>
      </c>
      <c r="E7259" s="28">
        <v>1</v>
      </c>
      <c r="F7259" s="27">
        <v>42983</v>
      </c>
      <c r="G7259" s="28">
        <v>0.89536583162868488</v>
      </c>
      <c r="H7259" s="28">
        <v>3</v>
      </c>
      <c r="I7259" s="28">
        <v>0.48000000000000004</v>
      </c>
      <c r="J7259" s="28">
        <v>6.9240134851769053E-3</v>
      </c>
      <c r="K7259" s="28">
        <v>1</v>
      </c>
      <c r="L7259" s="28">
        <v>3750</v>
      </c>
      <c r="M7259" s="29">
        <v>1</v>
      </c>
    </row>
    <row r="7260" spans="1:13" x14ac:dyDescent="0.3">
      <c r="A7260">
        <v>7256</v>
      </c>
      <c r="B7260" s="29">
        <v>2016</v>
      </c>
      <c r="C7260" s="27">
        <v>42696</v>
      </c>
      <c r="D7260" s="28">
        <v>0.59558152247215856</v>
      </c>
      <c r="E7260" s="28">
        <v>3</v>
      </c>
      <c r="F7260" s="27">
        <v>43791</v>
      </c>
      <c r="G7260" s="28">
        <v>0.99764971808966318</v>
      </c>
      <c r="H7260" s="28">
        <v>3</v>
      </c>
      <c r="I7260" s="28">
        <v>0.48000000000000004</v>
      </c>
      <c r="J7260" s="28">
        <v>0.58939932523365646</v>
      </c>
      <c r="K7260" s="28">
        <v>3</v>
      </c>
      <c r="L7260" s="28">
        <v>5000</v>
      </c>
      <c r="M7260" s="29">
        <v>0</v>
      </c>
    </row>
    <row r="7261" spans="1:13" x14ac:dyDescent="0.3">
      <c r="A7261">
        <v>7257</v>
      </c>
      <c r="B7261" s="29">
        <v>2016</v>
      </c>
      <c r="C7261" s="27">
        <v>42700</v>
      </c>
      <c r="D7261" s="28">
        <v>0.94157586053675046</v>
      </c>
      <c r="E7261" s="28">
        <v>3</v>
      </c>
      <c r="F7261" s="27">
        <v>43795</v>
      </c>
      <c r="G7261" s="28">
        <v>0.94753149023489702</v>
      </c>
      <c r="H7261" s="28">
        <v>3</v>
      </c>
      <c r="I7261" s="28">
        <v>0.48000000000000004</v>
      </c>
      <c r="J7261" s="28">
        <v>0.3056602633035751</v>
      </c>
      <c r="K7261" s="28">
        <v>2</v>
      </c>
      <c r="L7261" s="28">
        <v>4375</v>
      </c>
      <c r="M7261" s="29">
        <v>1</v>
      </c>
    </row>
    <row r="7262" spans="1:13" x14ac:dyDescent="0.3">
      <c r="A7262">
        <v>7258</v>
      </c>
      <c r="B7262" s="29">
        <v>2016</v>
      </c>
      <c r="C7262" s="27">
        <v>42635</v>
      </c>
      <c r="D7262" s="28">
        <v>0.84604537639121602</v>
      </c>
      <c r="E7262" s="28">
        <v>3</v>
      </c>
      <c r="F7262" s="27">
        <v>43730</v>
      </c>
      <c r="G7262" s="28">
        <v>0.80980502554126688</v>
      </c>
      <c r="H7262" s="28">
        <v>3</v>
      </c>
      <c r="I7262" s="28">
        <v>0.48000000000000004</v>
      </c>
      <c r="J7262" s="28">
        <v>0.1085026723390401</v>
      </c>
      <c r="K7262" s="28">
        <v>1</v>
      </c>
      <c r="L7262" s="28">
        <v>3750</v>
      </c>
      <c r="M7262" s="29">
        <v>2</v>
      </c>
    </row>
    <row r="7263" spans="1:13" x14ac:dyDescent="0.3">
      <c r="A7263">
        <v>7259</v>
      </c>
      <c r="B7263" s="29">
        <v>2016</v>
      </c>
      <c r="C7263" s="27">
        <v>42564</v>
      </c>
      <c r="D7263" s="28">
        <v>0.38773620570662271</v>
      </c>
      <c r="E7263" s="28">
        <v>2</v>
      </c>
      <c r="F7263" s="27">
        <v>43294</v>
      </c>
      <c r="G7263" s="28">
        <v>0.38667689491163237</v>
      </c>
      <c r="H7263" s="28">
        <v>2</v>
      </c>
      <c r="I7263" s="28">
        <v>0.4</v>
      </c>
      <c r="J7263" s="28">
        <v>4.0778990773701618E-2</v>
      </c>
      <c r="K7263" s="28">
        <v>1</v>
      </c>
      <c r="L7263" s="28">
        <v>3750</v>
      </c>
      <c r="M7263" s="29">
        <v>0</v>
      </c>
    </row>
    <row r="7264" spans="1:13" x14ac:dyDescent="0.3">
      <c r="A7264">
        <v>7260</v>
      </c>
      <c r="B7264" s="29">
        <v>2016</v>
      </c>
      <c r="C7264" s="27">
        <v>42398</v>
      </c>
      <c r="D7264" s="28">
        <v>0.89099973052623327</v>
      </c>
      <c r="E7264" s="28">
        <v>3</v>
      </c>
      <c r="F7264" s="27">
        <v>43494</v>
      </c>
      <c r="G7264" s="28">
        <v>0.89216669780775015</v>
      </c>
      <c r="H7264" s="28">
        <v>3</v>
      </c>
      <c r="I7264" s="28">
        <v>0.48000000000000004</v>
      </c>
      <c r="J7264" s="28">
        <v>0.68874490625988904</v>
      </c>
      <c r="K7264" s="28">
        <v>4</v>
      </c>
      <c r="L7264" s="28">
        <v>5625</v>
      </c>
      <c r="M7264" s="29">
        <v>1</v>
      </c>
    </row>
    <row r="7265" spans="1:13" x14ac:dyDescent="0.3">
      <c r="A7265">
        <v>7261</v>
      </c>
      <c r="B7265" s="29">
        <v>2016</v>
      </c>
      <c r="C7265" s="27">
        <v>42426</v>
      </c>
      <c r="D7265" s="28">
        <v>0.86321418045607778</v>
      </c>
      <c r="E7265" s="28">
        <v>3</v>
      </c>
      <c r="F7265" s="27">
        <v>43522</v>
      </c>
      <c r="G7265" s="28">
        <v>0.15129936367233765</v>
      </c>
      <c r="H7265" s="28">
        <v>1</v>
      </c>
      <c r="I7265" s="28">
        <v>0.32</v>
      </c>
      <c r="J7265" s="28">
        <v>0.18522270628056925</v>
      </c>
      <c r="K7265" s="28">
        <v>1</v>
      </c>
      <c r="L7265" s="28">
        <v>3750</v>
      </c>
      <c r="M7265" s="29">
        <v>0</v>
      </c>
    </row>
    <row r="7266" spans="1:13" x14ac:dyDescent="0.3">
      <c r="A7266">
        <v>7262</v>
      </c>
      <c r="B7266" s="29">
        <v>2016</v>
      </c>
      <c r="C7266" s="27">
        <v>42595</v>
      </c>
      <c r="D7266" s="28">
        <v>0.54442165614130233</v>
      </c>
      <c r="E7266" s="28">
        <v>3</v>
      </c>
      <c r="F7266" s="27">
        <v>43690</v>
      </c>
      <c r="G7266" s="28">
        <v>0.31448436116836342</v>
      </c>
      <c r="H7266" s="28">
        <v>2</v>
      </c>
      <c r="I7266" s="28">
        <v>0.4</v>
      </c>
      <c r="J7266" s="28">
        <v>0.42548534195952337</v>
      </c>
      <c r="K7266" s="28">
        <v>3</v>
      </c>
      <c r="L7266" s="28">
        <v>5000</v>
      </c>
      <c r="M7266" s="29">
        <v>1</v>
      </c>
    </row>
    <row r="7267" spans="1:13" x14ac:dyDescent="0.3">
      <c r="A7267">
        <v>7263</v>
      </c>
      <c r="B7267" s="29">
        <v>2016</v>
      </c>
      <c r="C7267" s="27">
        <v>42593</v>
      </c>
      <c r="D7267" s="28">
        <v>0.27007214051618922</v>
      </c>
      <c r="E7267" s="28">
        <v>2</v>
      </c>
      <c r="F7267" s="27">
        <v>43323</v>
      </c>
      <c r="G7267" s="28">
        <v>0.4026327712820269</v>
      </c>
      <c r="H7267" s="28">
        <v>2</v>
      </c>
      <c r="I7267" s="28">
        <v>0.4</v>
      </c>
      <c r="J7267" s="28">
        <v>0.48278849540909841</v>
      </c>
      <c r="K7267" s="28">
        <v>3</v>
      </c>
      <c r="L7267" s="28">
        <v>5000</v>
      </c>
      <c r="M7267" s="29">
        <v>3</v>
      </c>
    </row>
    <row r="7268" spans="1:13" x14ac:dyDescent="0.3">
      <c r="A7268">
        <v>7264</v>
      </c>
      <c r="B7268" s="29">
        <v>2016</v>
      </c>
      <c r="C7268" s="27">
        <v>42480</v>
      </c>
      <c r="D7268" s="28">
        <v>0.92137302549882705</v>
      </c>
      <c r="E7268" s="28">
        <v>3</v>
      </c>
      <c r="F7268" s="27">
        <v>43575</v>
      </c>
      <c r="G7268" s="28">
        <v>0.48887834711524203</v>
      </c>
      <c r="H7268" s="28">
        <v>2</v>
      </c>
      <c r="I7268" s="28">
        <v>0.4</v>
      </c>
      <c r="J7268" s="28">
        <v>0.41937591506419036</v>
      </c>
      <c r="K7268" s="28">
        <v>2</v>
      </c>
      <c r="L7268" s="28">
        <v>4375</v>
      </c>
      <c r="M7268" s="29">
        <v>1</v>
      </c>
    </row>
    <row r="7269" spans="1:13" x14ac:dyDescent="0.3">
      <c r="A7269">
        <v>7265</v>
      </c>
      <c r="B7269" s="29">
        <v>2016</v>
      </c>
      <c r="C7269" s="27">
        <v>42488</v>
      </c>
      <c r="D7269" s="28">
        <v>0.13896378148554867</v>
      </c>
      <c r="E7269" s="28">
        <v>1</v>
      </c>
      <c r="F7269" s="27">
        <v>42853</v>
      </c>
      <c r="G7269" s="28">
        <v>0.97881062576065392</v>
      </c>
      <c r="H7269" s="28">
        <v>3</v>
      </c>
      <c r="I7269" s="28">
        <v>0.48000000000000004</v>
      </c>
      <c r="J7269" s="28">
        <v>6.6974669247323759E-2</v>
      </c>
      <c r="K7269" s="28">
        <v>1</v>
      </c>
      <c r="L7269" s="28">
        <v>3750</v>
      </c>
      <c r="M7269" s="29">
        <v>0</v>
      </c>
    </row>
    <row r="7270" spans="1:13" x14ac:dyDescent="0.3">
      <c r="A7270">
        <v>7266</v>
      </c>
      <c r="B7270" s="29">
        <v>2016</v>
      </c>
      <c r="C7270" s="27">
        <v>42382</v>
      </c>
      <c r="D7270" s="28">
        <v>0.91521123633645862</v>
      </c>
      <c r="E7270" s="28">
        <v>3</v>
      </c>
      <c r="F7270" s="27">
        <v>43478</v>
      </c>
      <c r="G7270" s="28">
        <v>0.74833333964123272</v>
      </c>
      <c r="H7270" s="28">
        <v>3</v>
      </c>
      <c r="I7270" s="28">
        <v>0.48000000000000004</v>
      </c>
      <c r="J7270" s="28">
        <v>0.68025378594863761</v>
      </c>
      <c r="K7270" s="28">
        <v>4</v>
      </c>
      <c r="L7270" s="28">
        <v>5625</v>
      </c>
      <c r="M7270" s="29">
        <v>3</v>
      </c>
    </row>
    <row r="7271" spans="1:13" x14ac:dyDescent="0.3">
      <c r="A7271">
        <v>7267</v>
      </c>
      <c r="B7271" s="29">
        <v>2016</v>
      </c>
      <c r="C7271" s="27">
        <v>42516</v>
      </c>
      <c r="D7271" s="28">
        <v>4.0337414826591811E-2</v>
      </c>
      <c r="E7271" s="28">
        <v>1</v>
      </c>
      <c r="F7271" s="27">
        <v>42881</v>
      </c>
      <c r="G7271" s="28">
        <v>0.21568302654187954</v>
      </c>
      <c r="H7271" s="28">
        <v>1</v>
      </c>
      <c r="I7271" s="28">
        <v>0.32</v>
      </c>
      <c r="J7271" s="28">
        <v>0.56599955551575332</v>
      </c>
      <c r="K7271" s="28">
        <v>3</v>
      </c>
      <c r="L7271" s="28">
        <v>5000</v>
      </c>
      <c r="M7271" s="29">
        <v>0</v>
      </c>
    </row>
    <row r="7272" spans="1:13" x14ac:dyDescent="0.3">
      <c r="A7272">
        <v>7268</v>
      </c>
      <c r="B7272" s="29">
        <v>2016</v>
      </c>
      <c r="C7272" s="27">
        <v>42564</v>
      </c>
      <c r="D7272" s="28">
        <v>0.97980826555579625</v>
      </c>
      <c r="E7272" s="28">
        <v>3</v>
      </c>
      <c r="F7272" s="27">
        <v>43659</v>
      </c>
      <c r="G7272" s="28">
        <v>0.61444600721666986</v>
      </c>
      <c r="H7272" s="28">
        <v>3</v>
      </c>
      <c r="I7272" s="28">
        <v>0.48000000000000004</v>
      </c>
      <c r="J7272" s="28">
        <v>0.57301805175986298</v>
      </c>
      <c r="K7272" s="28">
        <v>3</v>
      </c>
      <c r="L7272" s="28">
        <v>5000</v>
      </c>
      <c r="M7272" s="29">
        <v>3</v>
      </c>
    </row>
    <row r="7273" spans="1:13" x14ac:dyDescent="0.3">
      <c r="A7273">
        <v>7269</v>
      </c>
      <c r="B7273" s="29">
        <v>2016</v>
      </c>
      <c r="C7273" s="27">
        <v>42603</v>
      </c>
      <c r="D7273" s="28">
        <v>2.352990020499679E-2</v>
      </c>
      <c r="E7273" s="28">
        <v>1</v>
      </c>
      <c r="F7273" s="27">
        <v>42968</v>
      </c>
      <c r="G7273" s="28">
        <v>0.5614310487702836</v>
      </c>
      <c r="H7273" s="28">
        <v>2</v>
      </c>
      <c r="I7273" s="28">
        <v>0.4</v>
      </c>
      <c r="J7273" s="28">
        <v>0.10085919165720081</v>
      </c>
      <c r="K7273" s="28">
        <v>1</v>
      </c>
      <c r="L7273" s="28">
        <v>3750</v>
      </c>
      <c r="M7273" s="29">
        <v>0</v>
      </c>
    </row>
    <row r="7274" spans="1:13" x14ac:dyDescent="0.3">
      <c r="A7274">
        <v>7270</v>
      </c>
      <c r="B7274" s="29">
        <v>2016</v>
      </c>
      <c r="C7274" s="27">
        <v>42493</v>
      </c>
      <c r="D7274" s="28">
        <v>0.64641447609072233</v>
      </c>
      <c r="E7274" s="28">
        <v>3</v>
      </c>
      <c r="F7274" s="27">
        <v>43588</v>
      </c>
      <c r="G7274" s="28">
        <v>0.25575466895872878</v>
      </c>
      <c r="H7274" s="28">
        <v>1</v>
      </c>
      <c r="I7274" s="28">
        <v>0.32</v>
      </c>
      <c r="J7274" s="28">
        <v>0.18864022197111907</v>
      </c>
      <c r="K7274" s="28">
        <v>1</v>
      </c>
      <c r="L7274" s="28">
        <v>3750</v>
      </c>
      <c r="M7274" s="29">
        <v>2</v>
      </c>
    </row>
    <row r="7275" spans="1:13" x14ac:dyDescent="0.3">
      <c r="A7275">
        <v>7271</v>
      </c>
      <c r="B7275" s="29">
        <v>2016</v>
      </c>
      <c r="C7275" s="27">
        <v>42592</v>
      </c>
      <c r="D7275" s="28">
        <v>0.24271513191205996</v>
      </c>
      <c r="E7275" s="28">
        <v>1</v>
      </c>
      <c r="F7275" s="27">
        <v>42957</v>
      </c>
      <c r="G7275" s="28">
        <v>0.57218830937176091</v>
      </c>
      <c r="H7275" s="28">
        <v>2</v>
      </c>
      <c r="I7275" s="28">
        <v>0.4</v>
      </c>
      <c r="J7275" s="28">
        <v>0.53376696045500038</v>
      </c>
      <c r="K7275" s="28">
        <v>3</v>
      </c>
      <c r="L7275" s="28">
        <v>5000</v>
      </c>
      <c r="M7275" s="29">
        <v>0</v>
      </c>
    </row>
    <row r="7276" spans="1:13" x14ac:dyDescent="0.3">
      <c r="A7276">
        <v>7272</v>
      </c>
      <c r="B7276" s="29">
        <v>2016</v>
      </c>
      <c r="C7276" s="27">
        <v>42433</v>
      </c>
      <c r="D7276" s="28">
        <v>0.6631130018144038</v>
      </c>
      <c r="E7276" s="28">
        <v>3</v>
      </c>
      <c r="F7276" s="27">
        <v>43528</v>
      </c>
      <c r="G7276" s="28">
        <v>0.46476135061843726</v>
      </c>
      <c r="H7276" s="28">
        <v>2</v>
      </c>
      <c r="I7276" s="28">
        <v>0.4</v>
      </c>
      <c r="J7276" s="28">
        <v>0.23778941562910882</v>
      </c>
      <c r="K7276" s="28">
        <v>2</v>
      </c>
      <c r="L7276" s="28">
        <v>4375</v>
      </c>
      <c r="M7276" s="29">
        <v>1</v>
      </c>
    </row>
    <row r="7277" spans="1:13" x14ac:dyDescent="0.3">
      <c r="A7277">
        <v>7273</v>
      </c>
      <c r="B7277" s="29">
        <v>2016</v>
      </c>
      <c r="C7277" s="27">
        <v>42684</v>
      </c>
      <c r="D7277" s="28">
        <v>0.20114199209396721</v>
      </c>
      <c r="E7277" s="28">
        <v>1</v>
      </c>
      <c r="F7277" s="27">
        <v>43049</v>
      </c>
      <c r="G7277" s="28">
        <v>0.73680121541614008</v>
      </c>
      <c r="H7277" s="28">
        <v>3</v>
      </c>
      <c r="I7277" s="28">
        <v>0.48000000000000004</v>
      </c>
      <c r="J7277" s="28">
        <v>5.4617833169283259E-2</v>
      </c>
      <c r="K7277" s="28">
        <v>1</v>
      </c>
      <c r="L7277" s="28">
        <v>3750</v>
      </c>
      <c r="M7277" s="29">
        <v>0</v>
      </c>
    </row>
    <row r="7278" spans="1:13" x14ac:dyDescent="0.3">
      <c r="A7278">
        <v>7274</v>
      </c>
      <c r="B7278" s="29">
        <v>2016</v>
      </c>
      <c r="C7278" s="27">
        <v>42729</v>
      </c>
      <c r="D7278" s="28">
        <v>0.66669399027605358</v>
      </c>
      <c r="E7278" s="28">
        <v>3</v>
      </c>
      <c r="F7278" s="27">
        <v>43824</v>
      </c>
      <c r="G7278" s="28">
        <v>0.98154681849506076</v>
      </c>
      <c r="H7278" s="28">
        <v>3</v>
      </c>
      <c r="I7278" s="28">
        <v>0.48000000000000004</v>
      </c>
      <c r="J7278" s="28">
        <v>0.75975037573477588</v>
      </c>
      <c r="K7278" s="28">
        <v>5</v>
      </c>
      <c r="L7278" s="28">
        <v>6250</v>
      </c>
      <c r="M7278" s="29">
        <v>4</v>
      </c>
    </row>
    <row r="7279" spans="1:13" x14ac:dyDescent="0.3">
      <c r="A7279">
        <v>7275</v>
      </c>
      <c r="B7279" s="29">
        <v>2016</v>
      </c>
      <c r="C7279" s="27">
        <v>42548</v>
      </c>
      <c r="D7279" s="28">
        <v>0.38688839745172354</v>
      </c>
      <c r="E7279" s="28">
        <v>2</v>
      </c>
      <c r="F7279" s="27">
        <v>43278</v>
      </c>
      <c r="G7279" s="28">
        <v>0.70220188894033908</v>
      </c>
      <c r="H7279" s="28">
        <v>3</v>
      </c>
      <c r="I7279" s="28">
        <v>0.48000000000000004</v>
      </c>
      <c r="J7279" s="28">
        <v>0.64992027454847212</v>
      </c>
      <c r="K7279" s="28">
        <v>4</v>
      </c>
      <c r="L7279" s="28">
        <v>5625</v>
      </c>
      <c r="M7279" s="29">
        <v>0</v>
      </c>
    </row>
    <row r="7280" spans="1:13" x14ac:dyDescent="0.3">
      <c r="A7280">
        <v>7276</v>
      </c>
      <c r="B7280" s="29">
        <v>2016</v>
      </c>
      <c r="C7280" s="27">
        <v>42712</v>
      </c>
      <c r="D7280" s="28">
        <v>0.35133566126786853</v>
      </c>
      <c r="E7280" s="28">
        <v>2</v>
      </c>
      <c r="F7280" s="27">
        <v>43442</v>
      </c>
      <c r="G7280" s="28">
        <v>0.16408137225979313</v>
      </c>
      <c r="H7280" s="28">
        <v>1</v>
      </c>
      <c r="I7280" s="28">
        <v>0.32</v>
      </c>
      <c r="J7280" s="28">
        <v>0.30197871861478265</v>
      </c>
      <c r="K7280" s="28">
        <v>2</v>
      </c>
      <c r="L7280" s="28">
        <v>4375</v>
      </c>
      <c r="M7280" s="29">
        <v>0</v>
      </c>
    </row>
    <row r="7281" spans="1:13" x14ac:dyDescent="0.3">
      <c r="A7281">
        <v>7277</v>
      </c>
      <c r="B7281" s="29">
        <v>2016</v>
      </c>
      <c r="C7281" s="27">
        <v>42383</v>
      </c>
      <c r="D7281" s="28">
        <v>0.19257767572543172</v>
      </c>
      <c r="E7281" s="28">
        <v>1</v>
      </c>
      <c r="F7281" s="27">
        <v>42749</v>
      </c>
      <c r="G7281" s="28">
        <v>0.45139102058399139</v>
      </c>
      <c r="H7281" s="28">
        <v>2</v>
      </c>
      <c r="I7281" s="28">
        <v>0.4</v>
      </c>
      <c r="J7281" s="28">
        <v>0.72140011226556833</v>
      </c>
      <c r="K7281" s="28">
        <v>5</v>
      </c>
      <c r="L7281" s="28">
        <v>6250</v>
      </c>
      <c r="M7281" s="29">
        <v>0</v>
      </c>
    </row>
    <row r="7282" spans="1:13" x14ac:dyDescent="0.3">
      <c r="A7282">
        <v>7278</v>
      </c>
      <c r="B7282" s="29">
        <v>2016</v>
      </c>
      <c r="C7282" s="27">
        <v>42458</v>
      </c>
      <c r="D7282" s="28">
        <v>0.31348925515091941</v>
      </c>
      <c r="E7282" s="28">
        <v>2</v>
      </c>
      <c r="F7282" s="27">
        <v>43188</v>
      </c>
      <c r="G7282" s="28">
        <v>4.1024952605909659E-2</v>
      </c>
      <c r="H7282" s="28">
        <v>1</v>
      </c>
      <c r="I7282" s="28">
        <v>0.32</v>
      </c>
      <c r="J7282" s="28">
        <v>0.34191052007005784</v>
      </c>
      <c r="K7282" s="28">
        <v>2</v>
      </c>
      <c r="L7282" s="28">
        <v>4375</v>
      </c>
      <c r="M7282" s="29">
        <v>1</v>
      </c>
    </row>
    <row r="7283" spans="1:13" x14ac:dyDescent="0.3">
      <c r="A7283">
        <v>7279</v>
      </c>
      <c r="B7283" s="29">
        <v>2016</v>
      </c>
      <c r="C7283" s="27">
        <v>42701</v>
      </c>
      <c r="D7283" s="28">
        <v>0.70389873630998234</v>
      </c>
      <c r="E7283" s="28">
        <v>3</v>
      </c>
      <c r="F7283" s="27">
        <v>43796</v>
      </c>
      <c r="G7283" s="28">
        <v>0.34535149233530837</v>
      </c>
      <c r="H7283" s="28">
        <v>2</v>
      </c>
      <c r="I7283" s="28">
        <v>0.4</v>
      </c>
      <c r="J7283" s="28">
        <v>0.45712904495408324</v>
      </c>
      <c r="K7283" s="28">
        <v>3</v>
      </c>
      <c r="L7283" s="28">
        <v>5000</v>
      </c>
      <c r="M7283" s="29">
        <v>0</v>
      </c>
    </row>
    <row r="7284" spans="1:13" x14ac:dyDescent="0.3">
      <c r="A7284">
        <v>7280</v>
      </c>
      <c r="B7284" s="29">
        <v>2016</v>
      </c>
      <c r="C7284" s="27">
        <v>42441</v>
      </c>
      <c r="D7284" s="28">
        <v>0.39482556080529452</v>
      </c>
      <c r="E7284" s="28">
        <v>2</v>
      </c>
      <c r="F7284" s="27">
        <v>43171</v>
      </c>
      <c r="G7284" s="28">
        <v>0.16688159232468602</v>
      </c>
      <c r="H7284" s="28">
        <v>1</v>
      </c>
      <c r="I7284" s="28">
        <v>0.32</v>
      </c>
      <c r="J7284" s="28">
        <v>0.54319198692656356</v>
      </c>
      <c r="K7284" s="28">
        <v>3</v>
      </c>
      <c r="L7284" s="28">
        <v>5000</v>
      </c>
      <c r="M7284" s="29">
        <v>1</v>
      </c>
    </row>
    <row r="7285" spans="1:13" x14ac:dyDescent="0.3">
      <c r="A7285">
        <v>7281</v>
      </c>
      <c r="B7285" s="29">
        <v>2016</v>
      </c>
      <c r="C7285" s="27">
        <v>42399</v>
      </c>
      <c r="D7285" s="28">
        <v>9.8271636507341387E-2</v>
      </c>
      <c r="E7285" s="28">
        <v>1</v>
      </c>
      <c r="F7285" s="27">
        <v>42765</v>
      </c>
      <c r="G7285" s="28">
        <v>0.6275641341649536</v>
      </c>
      <c r="H7285" s="28">
        <v>3</v>
      </c>
      <c r="I7285" s="28">
        <v>0.48000000000000004</v>
      </c>
      <c r="J7285" s="28">
        <v>0.47114871190126162</v>
      </c>
      <c r="K7285" s="28">
        <v>3</v>
      </c>
      <c r="L7285" s="28">
        <v>5000</v>
      </c>
      <c r="M7285" s="29">
        <v>0</v>
      </c>
    </row>
    <row r="7286" spans="1:13" x14ac:dyDescent="0.3">
      <c r="A7286">
        <v>7282</v>
      </c>
      <c r="B7286" s="29">
        <v>2016</v>
      </c>
      <c r="C7286" s="27">
        <v>42426</v>
      </c>
      <c r="D7286" s="28">
        <v>9.9897410767802342E-2</v>
      </c>
      <c r="E7286" s="28">
        <v>1</v>
      </c>
      <c r="F7286" s="27">
        <v>42792</v>
      </c>
      <c r="G7286" s="28">
        <v>0.94649411308607989</v>
      </c>
      <c r="H7286" s="28">
        <v>3</v>
      </c>
      <c r="I7286" s="28">
        <v>0.48000000000000004</v>
      </c>
      <c r="J7286" s="28">
        <v>0.15229765940656637</v>
      </c>
      <c r="K7286" s="28">
        <v>1</v>
      </c>
      <c r="L7286" s="28">
        <v>3750</v>
      </c>
      <c r="M7286" s="29">
        <v>0</v>
      </c>
    </row>
    <row r="7287" spans="1:13" x14ac:dyDescent="0.3">
      <c r="A7287">
        <v>7283</v>
      </c>
      <c r="B7287" s="29">
        <v>2016</v>
      </c>
      <c r="C7287" s="27">
        <v>42508</v>
      </c>
      <c r="D7287" s="28">
        <v>0.80082179395880781</v>
      </c>
      <c r="E7287" s="28">
        <v>3</v>
      </c>
      <c r="F7287" s="27">
        <v>43603</v>
      </c>
      <c r="G7287" s="28">
        <v>0.83010402616969847</v>
      </c>
      <c r="H7287" s="28">
        <v>3</v>
      </c>
      <c r="I7287" s="28">
        <v>0.48000000000000004</v>
      </c>
      <c r="J7287" s="28">
        <v>0.1132366526114007</v>
      </c>
      <c r="K7287" s="28">
        <v>1</v>
      </c>
      <c r="L7287" s="28">
        <v>3750</v>
      </c>
      <c r="M7287" s="29">
        <v>0</v>
      </c>
    </row>
    <row r="7288" spans="1:13" x14ac:dyDescent="0.3">
      <c r="A7288">
        <v>7284</v>
      </c>
      <c r="B7288">
        <v>2016</v>
      </c>
      <c r="C7288" s="27">
        <v>42460</v>
      </c>
      <c r="D7288" s="28">
        <v>0.14459629961000953</v>
      </c>
      <c r="E7288" s="28">
        <v>1</v>
      </c>
      <c r="F7288" s="27">
        <v>42825</v>
      </c>
      <c r="G7288" s="28">
        <v>2.9453841228084254E-2</v>
      </c>
      <c r="H7288" s="28">
        <v>1</v>
      </c>
      <c r="I7288" s="28">
        <v>0.32</v>
      </c>
      <c r="J7288" s="28">
        <v>0.22013600714685466</v>
      </c>
      <c r="K7288" s="28">
        <v>2</v>
      </c>
      <c r="L7288" s="28">
        <v>4375</v>
      </c>
      <c r="M7288" s="29">
        <v>0</v>
      </c>
    </row>
    <row r="7289" spans="1:13" x14ac:dyDescent="0.3">
      <c r="A7289">
        <v>7285</v>
      </c>
      <c r="B7289" s="29">
        <v>2016</v>
      </c>
      <c r="C7289" s="27">
        <v>42630</v>
      </c>
      <c r="D7289" s="28">
        <v>0.85748167697444622</v>
      </c>
      <c r="E7289" s="28">
        <v>3</v>
      </c>
      <c r="F7289" s="27">
        <v>43725</v>
      </c>
      <c r="G7289" s="28">
        <v>0.64813290556253678</v>
      </c>
      <c r="H7289" s="28">
        <v>3</v>
      </c>
      <c r="I7289" s="28">
        <v>0.48000000000000004</v>
      </c>
      <c r="J7289" s="28">
        <v>0.2393702192551751</v>
      </c>
      <c r="K7289" s="28">
        <v>2</v>
      </c>
      <c r="L7289" s="28">
        <v>4375</v>
      </c>
      <c r="M7289" s="29">
        <v>0</v>
      </c>
    </row>
    <row r="7290" spans="1:13" x14ac:dyDescent="0.3">
      <c r="A7290">
        <v>7286</v>
      </c>
      <c r="B7290" s="29">
        <v>2016</v>
      </c>
      <c r="C7290" s="27">
        <v>42520</v>
      </c>
      <c r="D7290" s="28">
        <v>4.6417151884546537E-2</v>
      </c>
      <c r="E7290" s="28">
        <v>1</v>
      </c>
      <c r="F7290" s="27">
        <v>42885</v>
      </c>
      <c r="G7290" s="28">
        <v>0.9905711448392166</v>
      </c>
      <c r="H7290" s="28">
        <v>3</v>
      </c>
      <c r="I7290" s="28">
        <v>0.48000000000000004</v>
      </c>
      <c r="J7290" s="28">
        <v>0.66777440903285479</v>
      </c>
      <c r="K7290" s="28">
        <v>4</v>
      </c>
      <c r="L7290" s="28">
        <v>5625</v>
      </c>
      <c r="M7290" s="29">
        <v>1</v>
      </c>
    </row>
    <row r="7291" spans="1:13" x14ac:dyDescent="0.3">
      <c r="A7291">
        <v>7287</v>
      </c>
      <c r="B7291" s="29">
        <v>2016</v>
      </c>
      <c r="C7291" s="27">
        <v>42585</v>
      </c>
      <c r="D7291" s="28">
        <v>0.85673314172777804</v>
      </c>
      <c r="E7291" s="28">
        <v>3</v>
      </c>
      <c r="F7291" s="27">
        <v>43680</v>
      </c>
      <c r="G7291" s="28">
        <v>0.49900936107783689</v>
      </c>
      <c r="H7291" s="28">
        <v>2</v>
      </c>
      <c r="I7291" s="28">
        <v>0.4</v>
      </c>
      <c r="J7291" s="28">
        <v>8.8744274781396348E-2</v>
      </c>
      <c r="K7291" s="28">
        <v>1</v>
      </c>
      <c r="L7291" s="28">
        <v>3750</v>
      </c>
      <c r="M7291" s="29">
        <v>1</v>
      </c>
    </row>
    <row r="7292" spans="1:13" x14ac:dyDescent="0.3">
      <c r="A7292">
        <v>7288</v>
      </c>
      <c r="B7292" s="29">
        <v>2016</v>
      </c>
      <c r="C7292" s="27">
        <v>42609</v>
      </c>
      <c r="D7292" s="28">
        <v>0.17821602796824909</v>
      </c>
      <c r="E7292" s="28">
        <v>1</v>
      </c>
      <c r="F7292" s="27">
        <v>42974</v>
      </c>
      <c r="G7292" s="28">
        <v>0.917359110721229</v>
      </c>
      <c r="H7292" s="28">
        <v>3</v>
      </c>
      <c r="I7292" s="28">
        <v>0.48000000000000004</v>
      </c>
      <c r="J7292" s="28">
        <v>0.59098492925553769</v>
      </c>
      <c r="K7292" s="28">
        <v>4</v>
      </c>
      <c r="L7292" s="28">
        <v>5625</v>
      </c>
      <c r="M7292" s="29">
        <v>1</v>
      </c>
    </row>
    <row r="7293" spans="1:13" x14ac:dyDescent="0.3">
      <c r="A7293">
        <v>7289</v>
      </c>
      <c r="B7293" s="29">
        <v>2016</v>
      </c>
      <c r="C7293" s="27">
        <v>42529</v>
      </c>
      <c r="D7293" s="28">
        <v>0.21992181691318857</v>
      </c>
      <c r="E7293" s="28">
        <v>1</v>
      </c>
      <c r="F7293" s="27">
        <v>42894</v>
      </c>
      <c r="G7293" s="28">
        <v>0.38219264207144443</v>
      </c>
      <c r="H7293" s="28">
        <v>2</v>
      </c>
      <c r="I7293" s="28">
        <v>0.4</v>
      </c>
      <c r="J7293" s="28">
        <v>0.41314017480688836</v>
      </c>
      <c r="K7293" s="28">
        <v>2</v>
      </c>
      <c r="L7293" s="28">
        <v>4375</v>
      </c>
      <c r="M7293" s="29">
        <v>0</v>
      </c>
    </row>
    <row r="7294" spans="1:13" x14ac:dyDescent="0.3">
      <c r="A7294">
        <v>7290</v>
      </c>
      <c r="B7294" s="29">
        <v>2016</v>
      </c>
      <c r="C7294" s="27">
        <v>42395</v>
      </c>
      <c r="D7294" s="28">
        <v>0.97942830178361229</v>
      </c>
      <c r="E7294" s="28">
        <v>3</v>
      </c>
      <c r="F7294" s="27">
        <v>43491</v>
      </c>
      <c r="G7294" s="28">
        <v>0.11620856444934313</v>
      </c>
      <c r="H7294" s="28">
        <v>1</v>
      </c>
      <c r="I7294" s="28">
        <v>0.32</v>
      </c>
      <c r="J7294" s="28">
        <v>0.89395179727991092</v>
      </c>
      <c r="K7294" s="28">
        <v>5</v>
      </c>
      <c r="L7294" s="28">
        <v>6250</v>
      </c>
      <c r="M7294" s="29">
        <v>0</v>
      </c>
    </row>
    <row r="7295" spans="1:13" x14ac:dyDescent="0.3">
      <c r="A7295">
        <v>7291</v>
      </c>
      <c r="B7295" s="29">
        <v>2016</v>
      </c>
      <c r="C7295" s="27">
        <v>42480</v>
      </c>
      <c r="D7295" s="28">
        <v>2.5469578663023018E-2</v>
      </c>
      <c r="E7295" s="28">
        <v>1</v>
      </c>
      <c r="F7295" s="27">
        <v>42845</v>
      </c>
      <c r="G7295" s="28">
        <v>0.65396404646747219</v>
      </c>
      <c r="H7295" s="28">
        <v>3</v>
      </c>
      <c r="I7295" s="28">
        <v>0.48000000000000004</v>
      </c>
      <c r="J7295" s="28">
        <v>0.52347448469653624</v>
      </c>
      <c r="K7295" s="28">
        <v>3</v>
      </c>
      <c r="L7295" s="28">
        <v>5000</v>
      </c>
      <c r="M7295" s="29">
        <v>0</v>
      </c>
    </row>
    <row r="7296" spans="1:13" x14ac:dyDescent="0.3">
      <c r="A7296">
        <v>7292</v>
      </c>
      <c r="B7296" s="29">
        <v>2016</v>
      </c>
      <c r="C7296" s="27">
        <v>42455</v>
      </c>
      <c r="D7296" s="28">
        <v>0.83021612790717725</v>
      </c>
      <c r="E7296" s="28">
        <v>3</v>
      </c>
      <c r="F7296" s="27">
        <v>43550</v>
      </c>
      <c r="G7296" s="28">
        <v>0.87683146265651901</v>
      </c>
      <c r="H7296" s="28">
        <v>3</v>
      </c>
      <c r="I7296" s="28">
        <v>0.48000000000000004</v>
      </c>
      <c r="J7296" s="28">
        <v>0.32959249894078257</v>
      </c>
      <c r="K7296" s="28">
        <v>2</v>
      </c>
      <c r="L7296" s="28">
        <v>4375</v>
      </c>
      <c r="M7296" s="29">
        <v>1</v>
      </c>
    </row>
    <row r="7297" spans="1:13" x14ac:dyDescent="0.3">
      <c r="A7297">
        <v>7293</v>
      </c>
      <c r="B7297" s="29">
        <v>2016</v>
      </c>
      <c r="C7297" s="27">
        <v>42600</v>
      </c>
      <c r="D7297" s="28">
        <v>0.34844610143238863</v>
      </c>
      <c r="E7297" s="28">
        <v>2</v>
      </c>
      <c r="F7297" s="27">
        <v>43330</v>
      </c>
      <c r="G7297" s="28">
        <v>9.6635368451076786E-3</v>
      </c>
      <c r="H7297" s="28">
        <v>1</v>
      </c>
      <c r="I7297" s="28">
        <v>0.32</v>
      </c>
      <c r="J7297" s="28">
        <v>8.1007404376752135E-2</v>
      </c>
      <c r="K7297" s="28">
        <v>1</v>
      </c>
      <c r="L7297" s="28">
        <v>3750</v>
      </c>
      <c r="M7297" s="29">
        <v>0</v>
      </c>
    </row>
    <row r="7298" spans="1:13" x14ac:dyDescent="0.3">
      <c r="A7298">
        <v>7294</v>
      </c>
      <c r="B7298" s="29">
        <v>2016</v>
      </c>
      <c r="C7298" s="27">
        <v>42592</v>
      </c>
      <c r="D7298" s="28">
        <v>4.3539226582549828E-2</v>
      </c>
      <c r="E7298" s="28">
        <v>1</v>
      </c>
      <c r="F7298" s="27">
        <v>42957</v>
      </c>
      <c r="G7298" s="28">
        <v>0.9788959978181232</v>
      </c>
      <c r="H7298" s="28">
        <v>3</v>
      </c>
      <c r="I7298" s="28">
        <v>0.48000000000000004</v>
      </c>
      <c r="J7298" s="28">
        <v>0.64969838937664248</v>
      </c>
      <c r="K7298" s="28">
        <v>4</v>
      </c>
      <c r="L7298" s="28">
        <v>5625</v>
      </c>
      <c r="M7298" s="29">
        <v>1</v>
      </c>
    </row>
    <row r="7299" spans="1:13" x14ac:dyDescent="0.3">
      <c r="A7299">
        <v>7295</v>
      </c>
      <c r="B7299" s="29">
        <v>2016</v>
      </c>
      <c r="C7299" s="27">
        <v>42618</v>
      </c>
      <c r="D7299" s="28">
        <v>0.65518087799994318</v>
      </c>
      <c r="E7299" s="28">
        <v>3</v>
      </c>
      <c r="F7299" s="27">
        <v>43713</v>
      </c>
      <c r="G7299" s="28">
        <v>9.1211654926931063E-2</v>
      </c>
      <c r="H7299" s="28">
        <v>1</v>
      </c>
      <c r="I7299" s="28">
        <v>0.32</v>
      </c>
      <c r="J7299" s="28">
        <v>2.8693723860534037E-2</v>
      </c>
      <c r="K7299" s="28">
        <v>1</v>
      </c>
      <c r="L7299" s="28">
        <v>3750</v>
      </c>
      <c r="M7299" s="29">
        <v>0</v>
      </c>
    </row>
    <row r="7300" spans="1:13" x14ac:dyDescent="0.3">
      <c r="A7300">
        <v>7296</v>
      </c>
      <c r="B7300" s="29">
        <v>2016</v>
      </c>
      <c r="C7300" s="27">
        <v>42622</v>
      </c>
      <c r="D7300" s="28">
        <v>0.24261162975858597</v>
      </c>
      <c r="E7300" s="28">
        <v>1</v>
      </c>
      <c r="F7300" s="27">
        <v>42987</v>
      </c>
      <c r="G7300" s="28">
        <v>0.6930915236763685</v>
      </c>
      <c r="H7300" s="28">
        <v>3</v>
      </c>
      <c r="I7300" s="28">
        <v>0.48000000000000004</v>
      </c>
      <c r="J7300" s="28">
        <v>0.30419569285511672</v>
      </c>
      <c r="K7300" s="28">
        <v>2</v>
      </c>
      <c r="L7300" s="28">
        <v>4375</v>
      </c>
      <c r="M7300" s="29">
        <v>0</v>
      </c>
    </row>
    <row r="7301" spans="1:13" x14ac:dyDescent="0.3">
      <c r="A7301">
        <v>7297</v>
      </c>
      <c r="B7301" s="29">
        <v>2016</v>
      </c>
      <c r="C7301" s="27">
        <v>42540</v>
      </c>
      <c r="D7301" s="28">
        <v>0.45259750338703675</v>
      </c>
      <c r="E7301" s="28">
        <v>3</v>
      </c>
      <c r="F7301" s="27">
        <v>43635</v>
      </c>
      <c r="G7301" s="28">
        <v>0.788073067648285</v>
      </c>
      <c r="H7301" s="28">
        <v>3</v>
      </c>
      <c r="I7301" s="28">
        <v>0.48000000000000004</v>
      </c>
      <c r="J7301" s="28">
        <v>0.53900079056638639</v>
      </c>
      <c r="K7301" s="28">
        <v>3</v>
      </c>
      <c r="L7301" s="28">
        <v>5000</v>
      </c>
      <c r="M7301" s="29">
        <v>1</v>
      </c>
    </row>
    <row r="7302" spans="1:13" x14ac:dyDescent="0.3">
      <c r="A7302">
        <v>7298</v>
      </c>
      <c r="B7302" s="29">
        <v>2016</v>
      </c>
      <c r="C7302" s="27">
        <v>42493</v>
      </c>
      <c r="D7302" s="28">
        <v>0.21490462480603523</v>
      </c>
      <c r="E7302" s="28">
        <v>1</v>
      </c>
      <c r="F7302" s="27">
        <v>42858</v>
      </c>
      <c r="G7302" s="28">
        <v>0.7563171560405636</v>
      </c>
      <c r="H7302" s="28">
        <v>3</v>
      </c>
      <c r="I7302" s="28">
        <v>0.48000000000000004</v>
      </c>
      <c r="J7302" s="28">
        <v>0.88262830963558758</v>
      </c>
      <c r="K7302" s="28">
        <v>5</v>
      </c>
      <c r="L7302" s="28">
        <v>6250</v>
      </c>
      <c r="M7302" s="29">
        <v>0</v>
      </c>
    </row>
    <row r="7303" spans="1:13" x14ac:dyDescent="0.3">
      <c r="A7303">
        <v>7299</v>
      </c>
      <c r="B7303" s="29">
        <v>2016</v>
      </c>
      <c r="C7303" s="27">
        <v>42507</v>
      </c>
      <c r="D7303" s="28">
        <v>0.96196439537954281</v>
      </c>
      <c r="E7303" s="28">
        <v>3</v>
      </c>
      <c r="F7303" s="27">
        <v>43602</v>
      </c>
      <c r="G7303" s="28">
        <v>0.547598232482567</v>
      </c>
      <c r="H7303" s="28">
        <v>2</v>
      </c>
      <c r="I7303" s="28">
        <v>0.4</v>
      </c>
      <c r="J7303" s="28">
        <v>0.3504700135340173</v>
      </c>
      <c r="K7303" s="28">
        <v>2</v>
      </c>
      <c r="L7303" s="28">
        <v>4375</v>
      </c>
      <c r="M7303" s="29">
        <v>2</v>
      </c>
    </row>
    <row r="7304" spans="1:13" x14ac:dyDescent="0.3">
      <c r="A7304">
        <v>7300</v>
      </c>
      <c r="B7304" s="29">
        <v>2016</v>
      </c>
      <c r="C7304" s="27">
        <v>42407</v>
      </c>
      <c r="D7304" s="28">
        <v>0.29180034522768028</v>
      </c>
      <c r="E7304" s="28">
        <v>2</v>
      </c>
      <c r="F7304" s="27">
        <v>43138</v>
      </c>
      <c r="G7304" s="28">
        <v>0.93373730795404919</v>
      </c>
      <c r="H7304" s="28">
        <v>3</v>
      </c>
      <c r="I7304" s="28">
        <v>0.48000000000000004</v>
      </c>
      <c r="J7304" s="28">
        <v>0.49556290002904479</v>
      </c>
      <c r="K7304" s="28">
        <v>3</v>
      </c>
      <c r="L7304" s="28">
        <v>5000</v>
      </c>
      <c r="M7304" s="29">
        <v>2</v>
      </c>
    </row>
    <row r="7305" spans="1:13" x14ac:dyDescent="0.3">
      <c r="A7305">
        <v>7301</v>
      </c>
      <c r="B7305" s="29">
        <v>2016</v>
      </c>
      <c r="C7305" s="27">
        <v>42633</v>
      </c>
      <c r="D7305" s="28">
        <v>4.9333954446168282E-2</v>
      </c>
      <c r="E7305" s="28">
        <v>1</v>
      </c>
      <c r="F7305" s="27">
        <v>42998</v>
      </c>
      <c r="G7305" s="28">
        <v>0.93077570763616757</v>
      </c>
      <c r="H7305" s="28">
        <v>3</v>
      </c>
      <c r="I7305" s="28">
        <v>0.48000000000000004</v>
      </c>
      <c r="J7305" s="28">
        <v>0.94625976938269007</v>
      </c>
      <c r="K7305" s="28">
        <v>5</v>
      </c>
      <c r="L7305" s="28">
        <v>6250</v>
      </c>
      <c r="M7305" s="29">
        <v>0</v>
      </c>
    </row>
    <row r="7306" spans="1:13" x14ac:dyDescent="0.3">
      <c r="A7306">
        <v>7302</v>
      </c>
      <c r="B7306" s="29">
        <v>2016</v>
      </c>
      <c r="C7306" s="27">
        <v>42601</v>
      </c>
      <c r="D7306" s="28">
        <v>0.5806511038964457</v>
      </c>
      <c r="E7306" s="28">
        <v>3</v>
      </c>
      <c r="F7306" s="27">
        <v>43696</v>
      </c>
      <c r="G7306" s="28">
        <v>0.99509187393647702</v>
      </c>
      <c r="H7306" s="28">
        <v>3</v>
      </c>
      <c r="I7306" s="28">
        <v>0.48000000000000004</v>
      </c>
      <c r="J7306" s="28">
        <v>0.48328016804486251</v>
      </c>
      <c r="K7306" s="28">
        <v>3</v>
      </c>
      <c r="L7306" s="28">
        <v>5000</v>
      </c>
      <c r="M7306" s="29">
        <v>0</v>
      </c>
    </row>
    <row r="7307" spans="1:13" x14ac:dyDescent="0.3">
      <c r="A7307">
        <v>7303</v>
      </c>
      <c r="B7307" s="29">
        <v>2016</v>
      </c>
      <c r="C7307" s="27">
        <v>42622</v>
      </c>
      <c r="D7307" s="28">
        <v>0.11563102832990535</v>
      </c>
      <c r="E7307" s="28">
        <v>1</v>
      </c>
      <c r="F7307" s="27">
        <v>42987</v>
      </c>
      <c r="G7307" s="28">
        <v>0.64386460131945522</v>
      </c>
      <c r="H7307" s="28">
        <v>3</v>
      </c>
      <c r="I7307" s="28">
        <v>0.48000000000000004</v>
      </c>
      <c r="J7307" s="28">
        <v>0.24601747939860485</v>
      </c>
      <c r="K7307" s="28">
        <v>2</v>
      </c>
      <c r="L7307" s="28">
        <v>4375</v>
      </c>
      <c r="M7307" s="29">
        <v>0</v>
      </c>
    </row>
    <row r="7308" spans="1:13" x14ac:dyDescent="0.3">
      <c r="A7308">
        <v>7304</v>
      </c>
      <c r="B7308" s="29">
        <v>2016</v>
      </c>
      <c r="C7308" s="27">
        <v>42636</v>
      </c>
      <c r="D7308" s="28">
        <v>0.46828460549774742</v>
      </c>
      <c r="E7308" s="28">
        <v>3</v>
      </c>
      <c r="F7308" s="27">
        <v>43731</v>
      </c>
      <c r="G7308" s="28">
        <v>0.3654603862112803</v>
      </c>
      <c r="H7308" s="28">
        <v>2</v>
      </c>
      <c r="I7308" s="28">
        <v>0.4</v>
      </c>
      <c r="J7308" s="28">
        <v>8.4609334331443353E-2</v>
      </c>
      <c r="K7308" s="28">
        <v>1</v>
      </c>
      <c r="L7308" s="28">
        <v>3750</v>
      </c>
      <c r="M7308" s="29">
        <v>1</v>
      </c>
    </row>
    <row r="7309" spans="1:13" x14ac:dyDescent="0.3">
      <c r="A7309">
        <v>7305</v>
      </c>
      <c r="B7309" s="29">
        <v>2016</v>
      </c>
      <c r="C7309" s="27">
        <v>42650</v>
      </c>
      <c r="D7309" s="28">
        <v>0.51522677414158791</v>
      </c>
      <c r="E7309" s="28">
        <v>3</v>
      </c>
      <c r="F7309" s="27">
        <v>43745</v>
      </c>
      <c r="G7309" s="28">
        <v>0.82478351860330057</v>
      </c>
      <c r="H7309" s="28">
        <v>3</v>
      </c>
      <c r="I7309" s="28">
        <v>0.48000000000000004</v>
      </c>
      <c r="J7309" s="28">
        <v>0.51101360402030149</v>
      </c>
      <c r="K7309" s="28">
        <v>3</v>
      </c>
      <c r="L7309" s="28">
        <v>5000</v>
      </c>
      <c r="M7309" s="29">
        <v>0</v>
      </c>
    </row>
    <row r="7310" spans="1:13" x14ac:dyDescent="0.3">
      <c r="A7310">
        <v>7306</v>
      </c>
      <c r="B7310" s="29">
        <v>2016</v>
      </c>
      <c r="C7310" s="27">
        <v>42704</v>
      </c>
      <c r="D7310" s="28">
        <v>0.7689049553777253</v>
      </c>
      <c r="E7310" s="28">
        <v>3</v>
      </c>
      <c r="F7310" s="27">
        <v>43799</v>
      </c>
      <c r="G7310" s="28">
        <v>0.57959971337591809</v>
      </c>
      <c r="H7310" s="28">
        <v>2</v>
      </c>
      <c r="I7310" s="28">
        <v>0.4</v>
      </c>
      <c r="J7310" s="28">
        <v>0.5636475319668115</v>
      </c>
      <c r="K7310" s="28">
        <v>3</v>
      </c>
      <c r="L7310" s="28">
        <v>5000</v>
      </c>
      <c r="M7310" s="29">
        <v>1</v>
      </c>
    </row>
    <row r="7311" spans="1:13" x14ac:dyDescent="0.3">
      <c r="A7311">
        <v>7307</v>
      </c>
      <c r="B7311" s="29">
        <v>2016</v>
      </c>
      <c r="C7311" s="27">
        <v>42625</v>
      </c>
      <c r="D7311" s="28">
        <v>0.64333212054378341</v>
      </c>
      <c r="E7311" s="28">
        <v>3</v>
      </c>
      <c r="F7311" s="27">
        <v>43720</v>
      </c>
      <c r="G7311" s="28">
        <v>0.62870794379888173</v>
      </c>
      <c r="H7311" s="28">
        <v>3</v>
      </c>
      <c r="I7311" s="28">
        <v>0.48000000000000004</v>
      </c>
      <c r="J7311" s="28">
        <v>0.67849835575360506</v>
      </c>
      <c r="K7311" s="28">
        <v>4</v>
      </c>
      <c r="L7311" s="28">
        <v>5625</v>
      </c>
      <c r="M7311" s="29">
        <v>1</v>
      </c>
    </row>
    <row r="7312" spans="1:13" x14ac:dyDescent="0.3">
      <c r="A7312">
        <v>7308</v>
      </c>
      <c r="B7312" s="29">
        <v>2016</v>
      </c>
      <c r="C7312" s="27">
        <v>42718</v>
      </c>
      <c r="D7312" s="28">
        <v>9.3044033782094471E-2</v>
      </c>
      <c r="E7312" s="28">
        <v>1</v>
      </c>
      <c r="F7312" s="27">
        <v>43083</v>
      </c>
      <c r="G7312" s="28">
        <v>0.7964224165079411</v>
      </c>
      <c r="H7312" s="28">
        <v>3</v>
      </c>
      <c r="I7312" s="28">
        <v>0.48000000000000004</v>
      </c>
      <c r="J7312" s="28">
        <v>0.3111921648846363</v>
      </c>
      <c r="K7312" s="28">
        <v>2</v>
      </c>
      <c r="L7312" s="28">
        <v>4375</v>
      </c>
      <c r="M7312" s="29">
        <v>1</v>
      </c>
    </row>
    <row r="7313" spans="1:13" x14ac:dyDescent="0.3">
      <c r="A7313">
        <v>7309</v>
      </c>
      <c r="B7313">
        <v>2016</v>
      </c>
      <c r="C7313" s="27">
        <v>42642</v>
      </c>
      <c r="D7313" s="28">
        <v>0.93903394582238875</v>
      </c>
      <c r="E7313" s="28">
        <v>3</v>
      </c>
      <c r="F7313" s="27">
        <v>43737</v>
      </c>
      <c r="G7313" s="28">
        <v>0.38966168055134565</v>
      </c>
      <c r="H7313" s="28">
        <v>2</v>
      </c>
      <c r="I7313" s="28">
        <v>0.4</v>
      </c>
      <c r="J7313" s="28">
        <v>0.99965738255294212</v>
      </c>
      <c r="K7313" s="28">
        <v>5</v>
      </c>
      <c r="L7313" s="28">
        <v>6250</v>
      </c>
      <c r="M7313" s="29">
        <v>2</v>
      </c>
    </row>
    <row r="7314" spans="1:13" x14ac:dyDescent="0.3">
      <c r="A7314">
        <v>7310</v>
      </c>
      <c r="B7314" s="29">
        <v>2016</v>
      </c>
      <c r="C7314" s="27">
        <v>42515</v>
      </c>
      <c r="D7314" s="28">
        <v>0.42097267652805104</v>
      </c>
      <c r="E7314" s="28">
        <v>2</v>
      </c>
      <c r="F7314" s="27">
        <v>43245</v>
      </c>
      <c r="G7314" s="28">
        <v>0.92630913904290835</v>
      </c>
      <c r="H7314" s="28">
        <v>3</v>
      </c>
      <c r="I7314" s="28">
        <v>0.48000000000000004</v>
      </c>
      <c r="J7314" s="28">
        <v>0.21587752692464746</v>
      </c>
      <c r="K7314" s="28">
        <v>2</v>
      </c>
      <c r="L7314" s="28">
        <v>4375</v>
      </c>
      <c r="M7314" s="29">
        <v>0</v>
      </c>
    </row>
    <row r="7315" spans="1:13" x14ac:dyDescent="0.3">
      <c r="A7315">
        <v>7311</v>
      </c>
      <c r="B7315" s="29">
        <v>2016</v>
      </c>
      <c r="C7315" s="27">
        <v>42462</v>
      </c>
      <c r="D7315" s="28">
        <v>0.9786218169187999</v>
      </c>
      <c r="E7315" s="28">
        <v>3</v>
      </c>
      <c r="F7315" s="27">
        <v>43557</v>
      </c>
      <c r="G7315" s="28">
        <v>0.80960934264057149</v>
      </c>
      <c r="H7315" s="28">
        <v>3</v>
      </c>
      <c r="I7315" s="28">
        <v>0.48000000000000004</v>
      </c>
      <c r="J7315" s="28">
        <v>0.59452010458179916</v>
      </c>
      <c r="K7315" s="28">
        <v>4</v>
      </c>
      <c r="L7315" s="28">
        <v>5625</v>
      </c>
      <c r="M7315" s="29">
        <v>3</v>
      </c>
    </row>
    <row r="7316" spans="1:13" x14ac:dyDescent="0.3">
      <c r="A7316">
        <v>7312</v>
      </c>
      <c r="B7316" s="29">
        <v>2016</v>
      </c>
      <c r="C7316" s="27">
        <v>42581</v>
      </c>
      <c r="D7316" s="28">
        <v>0.19514114067955468</v>
      </c>
      <c r="E7316" s="28">
        <v>1</v>
      </c>
      <c r="F7316" s="27">
        <v>42946</v>
      </c>
      <c r="G7316" s="28">
        <v>0.84115781390941102</v>
      </c>
      <c r="H7316" s="28">
        <v>3</v>
      </c>
      <c r="I7316" s="28">
        <v>0.48000000000000004</v>
      </c>
      <c r="J7316" s="28">
        <v>0.20906504902790612</v>
      </c>
      <c r="K7316" s="28">
        <v>2</v>
      </c>
      <c r="L7316" s="28">
        <v>4375</v>
      </c>
      <c r="M7316" s="29">
        <v>1</v>
      </c>
    </row>
    <row r="7317" spans="1:13" x14ac:dyDescent="0.3">
      <c r="A7317">
        <v>7313</v>
      </c>
      <c r="B7317" s="29">
        <v>2016</v>
      </c>
      <c r="C7317" s="27">
        <v>42547</v>
      </c>
      <c r="D7317" s="28">
        <v>0.34355340775817989</v>
      </c>
      <c r="E7317" s="28">
        <v>2</v>
      </c>
      <c r="F7317" s="27">
        <v>43277</v>
      </c>
      <c r="G7317" s="28">
        <v>0.25199806430152794</v>
      </c>
      <c r="H7317" s="28">
        <v>1</v>
      </c>
      <c r="I7317" s="28">
        <v>0.32</v>
      </c>
      <c r="J7317" s="28">
        <v>0.51053747650670822</v>
      </c>
      <c r="K7317" s="28">
        <v>3</v>
      </c>
      <c r="L7317" s="28">
        <v>5000</v>
      </c>
      <c r="M7317" s="29">
        <v>1</v>
      </c>
    </row>
    <row r="7318" spans="1:13" x14ac:dyDescent="0.3">
      <c r="A7318">
        <v>7314</v>
      </c>
      <c r="B7318" s="29">
        <v>2016</v>
      </c>
      <c r="C7318" s="27">
        <v>42669</v>
      </c>
      <c r="D7318" s="28">
        <v>0.51064965009677477</v>
      </c>
      <c r="E7318" s="28">
        <v>3</v>
      </c>
      <c r="F7318" s="27">
        <v>43764</v>
      </c>
      <c r="G7318" s="28">
        <v>0.27175003391946617</v>
      </c>
      <c r="H7318" s="28">
        <v>1</v>
      </c>
      <c r="I7318" s="28">
        <v>0.32</v>
      </c>
      <c r="J7318" s="28">
        <v>0.92831120891857977</v>
      </c>
      <c r="K7318" s="28">
        <v>5</v>
      </c>
      <c r="L7318" s="28">
        <v>6250</v>
      </c>
      <c r="M7318" s="29">
        <v>3</v>
      </c>
    </row>
    <row r="7319" spans="1:13" x14ac:dyDescent="0.3">
      <c r="A7319">
        <v>7315</v>
      </c>
      <c r="B7319" s="29">
        <v>2016</v>
      </c>
      <c r="C7319" s="27">
        <v>42495</v>
      </c>
      <c r="D7319" s="28">
        <v>0.62676268617593922</v>
      </c>
      <c r="E7319" s="28">
        <v>3</v>
      </c>
      <c r="F7319" s="27">
        <v>43590</v>
      </c>
      <c r="G7319" s="28">
        <v>0.8525731331696228</v>
      </c>
      <c r="H7319" s="28">
        <v>3</v>
      </c>
      <c r="I7319" s="28">
        <v>0.48000000000000004</v>
      </c>
      <c r="J7319" s="28">
        <v>0.94969708318257062</v>
      </c>
      <c r="K7319" s="28">
        <v>5</v>
      </c>
      <c r="L7319" s="28">
        <v>6250</v>
      </c>
      <c r="M7319" s="29">
        <v>2</v>
      </c>
    </row>
    <row r="7320" spans="1:13" x14ac:dyDescent="0.3">
      <c r="A7320">
        <v>7316</v>
      </c>
      <c r="B7320" s="29">
        <v>2016</v>
      </c>
      <c r="C7320" s="27">
        <v>42558</v>
      </c>
      <c r="D7320" s="28">
        <v>0.36277151651223594</v>
      </c>
      <c r="E7320" s="28">
        <v>2</v>
      </c>
      <c r="F7320" s="27">
        <v>43288</v>
      </c>
      <c r="G7320" s="28">
        <v>0.64122200030294507</v>
      </c>
      <c r="H7320" s="28">
        <v>3</v>
      </c>
      <c r="I7320" s="28">
        <v>0.48000000000000004</v>
      </c>
      <c r="J7320" s="28">
        <v>0.29643956302675423</v>
      </c>
      <c r="K7320" s="28">
        <v>2</v>
      </c>
      <c r="L7320" s="28">
        <v>4375</v>
      </c>
      <c r="M7320" s="29">
        <v>2</v>
      </c>
    </row>
    <row r="7321" spans="1:13" x14ac:dyDescent="0.3">
      <c r="A7321">
        <v>7317</v>
      </c>
      <c r="B7321" s="29">
        <v>2016</v>
      </c>
      <c r="C7321" s="27">
        <v>42393</v>
      </c>
      <c r="D7321" s="28">
        <v>0.18632003615112935</v>
      </c>
      <c r="E7321" s="28">
        <v>1</v>
      </c>
      <c r="F7321" s="27">
        <v>42759</v>
      </c>
      <c r="G7321" s="28">
        <v>0.48539478633203725</v>
      </c>
      <c r="H7321" s="28">
        <v>2</v>
      </c>
      <c r="I7321" s="28">
        <v>0.4</v>
      </c>
      <c r="J7321" s="28">
        <v>0.78315860221006006</v>
      </c>
      <c r="K7321" s="28">
        <v>5</v>
      </c>
      <c r="L7321" s="28">
        <v>6250</v>
      </c>
      <c r="M7321" s="29">
        <v>0</v>
      </c>
    </row>
    <row r="7322" spans="1:13" x14ac:dyDescent="0.3">
      <c r="A7322">
        <v>7318</v>
      </c>
      <c r="B7322" s="29">
        <v>2016</v>
      </c>
      <c r="C7322" s="27">
        <v>42565</v>
      </c>
      <c r="D7322" s="28">
        <v>0.68630841022690636</v>
      </c>
      <c r="E7322" s="28">
        <v>3</v>
      </c>
      <c r="F7322" s="27">
        <v>43660</v>
      </c>
      <c r="G7322" s="28">
        <v>0.85067903619448459</v>
      </c>
      <c r="H7322" s="28">
        <v>3</v>
      </c>
      <c r="I7322" s="28">
        <v>0.48000000000000004</v>
      </c>
      <c r="J7322" s="28">
        <v>0.9417838047670799</v>
      </c>
      <c r="K7322" s="28">
        <v>5</v>
      </c>
      <c r="L7322" s="28">
        <v>6250</v>
      </c>
      <c r="M7322" s="29">
        <v>3</v>
      </c>
    </row>
    <row r="7323" spans="1:13" x14ac:dyDescent="0.3">
      <c r="A7323">
        <v>7319</v>
      </c>
      <c r="B7323" s="29">
        <v>2016</v>
      </c>
      <c r="C7323" s="27">
        <v>42696</v>
      </c>
      <c r="D7323" s="28">
        <v>0.26264985199237012</v>
      </c>
      <c r="E7323" s="28">
        <v>2</v>
      </c>
      <c r="F7323" s="27">
        <v>43426</v>
      </c>
      <c r="G7323" s="28">
        <v>0.44057237724898857</v>
      </c>
      <c r="H7323" s="28">
        <v>2</v>
      </c>
      <c r="I7323" s="28">
        <v>0.4</v>
      </c>
      <c r="J7323" s="28">
        <v>0.94092725020753598</v>
      </c>
      <c r="K7323" s="28">
        <v>5</v>
      </c>
      <c r="L7323" s="28">
        <v>6250</v>
      </c>
      <c r="M7323" s="29">
        <v>0</v>
      </c>
    </row>
    <row r="7324" spans="1:13" x14ac:dyDescent="0.3">
      <c r="A7324">
        <v>7320</v>
      </c>
      <c r="B7324" s="29">
        <v>2016</v>
      </c>
      <c r="C7324" s="27">
        <v>42499</v>
      </c>
      <c r="D7324" s="28">
        <v>0.79172879596200108</v>
      </c>
      <c r="E7324" s="28">
        <v>3</v>
      </c>
      <c r="F7324" s="27">
        <v>43594</v>
      </c>
      <c r="G7324" s="28">
        <v>0.27300301227335233</v>
      </c>
      <c r="H7324" s="28">
        <v>1</v>
      </c>
      <c r="I7324" s="28">
        <v>0.32</v>
      </c>
      <c r="J7324" s="28">
        <v>0.35274799471708573</v>
      </c>
      <c r="K7324" s="28">
        <v>2</v>
      </c>
      <c r="L7324" s="28">
        <v>4375</v>
      </c>
      <c r="M7324" s="29">
        <v>0</v>
      </c>
    </row>
    <row r="7325" spans="1:13" x14ac:dyDescent="0.3">
      <c r="A7325">
        <v>7321</v>
      </c>
      <c r="B7325" s="29">
        <v>2016</v>
      </c>
      <c r="C7325" s="27">
        <v>42679</v>
      </c>
      <c r="D7325" s="28">
        <v>0.23797853594389673</v>
      </c>
      <c r="E7325" s="28">
        <v>1</v>
      </c>
      <c r="F7325" s="27">
        <v>43044</v>
      </c>
      <c r="G7325" s="28">
        <v>0.10385580736603284</v>
      </c>
      <c r="H7325" s="28">
        <v>1</v>
      </c>
      <c r="I7325" s="28">
        <v>0.32</v>
      </c>
      <c r="J7325" s="28">
        <v>0.38795592659421951</v>
      </c>
      <c r="K7325" s="28">
        <v>2</v>
      </c>
      <c r="L7325" s="28">
        <v>4375</v>
      </c>
      <c r="M7325" s="29">
        <v>0</v>
      </c>
    </row>
    <row r="7326" spans="1:13" x14ac:dyDescent="0.3">
      <c r="A7326">
        <v>7322</v>
      </c>
      <c r="B7326">
        <v>2016</v>
      </c>
      <c r="C7326" s="27">
        <v>42664</v>
      </c>
      <c r="D7326" s="28">
        <v>0.28651213013265486</v>
      </c>
      <c r="E7326" s="28">
        <v>2</v>
      </c>
      <c r="F7326" s="27">
        <v>43394</v>
      </c>
      <c r="G7326" s="28">
        <v>0.93188441975370062</v>
      </c>
      <c r="H7326" s="28">
        <v>3</v>
      </c>
      <c r="I7326" s="28">
        <v>0.48000000000000004</v>
      </c>
      <c r="J7326" s="28">
        <v>0.46764895166208742</v>
      </c>
      <c r="K7326" s="28">
        <v>3</v>
      </c>
      <c r="L7326" s="28">
        <v>5000</v>
      </c>
      <c r="M7326" s="29">
        <v>1</v>
      </c>
    </row>
    <row r="7327" spans="1:13" x14ac:dyDescent="0.3">
      <c r="A7327">
        <v>7323</v>
      </c>
      <c r="B7327" s="29">
        <v>2016</v>
      </c>
      <c r="C7327" s="27">
        <v>42379</v>
      </c>
      <c r="D7327" s="28">
        <v>0.34916507343859327</v>
      </c>
      <c r="E7327" s="28">
        <v>2</v>
      </c>
      <c r="F7327" s="27">
        <v>43110</v>
      </c>
      <c r="G7327" s="28">
        <v>0.5438181488012418</v>
      </c>
      <c r="H7327" s="28">
        <v>2</v>
      </c>
      <c r="I7327" s="28">
        <v>0.4</v>
      </c>
      <c r="J7327" s="28">
        <v>0.16558734146070353</v>
      </c>
      <c r="K7327" s="28">
        <v>1</v>
      </c>
      <c r="L7327" s="28">
        <v>3750</v>
      </c>
      <c r="M7327" s="29">
        <v>0</v>
      </c>
    </row>
    <row r="7328" spans="1:13" x14ac:dyDescent="0.3">
      <c r="A7328">
        <v>7324</v>
      </c>
      <c r="B7328" s="29">
        <v>2016</v>
      </c>
      <c r="C7328" s="27">
        <v>42731</v>
      </c>
      <c r="D7328" s="28">
        <v>0.69636119170398891</v>
      </c>
      <c r="E7328" s="28">
        <v>3</v>
      </c>
      <c r="F7328" s="27">
        <v>43826</v>
      </c>
      <c r="G7328" s="28">
        <v>0.45139666400044987</v>
      </c>
      <c r="H7328" s="28">
        <v>2</v>
      </c>
      <c r="I7328" s="28">
        <v>0.4</v>
      </c>
      <c r="J7328" s="28">
        <v>0.83378238265777838</v>
      </c>
      <c r="K7328" s="28">
        <v>5</v>
      </c>
      <c r="L7328" s="28">
        <v>6250</v>
      </c>
      <c r="M7328" s="29">
        <v>1</v>
      </c>
    </row>
    <row r="7329" spans="1:13" x14ac:dyDescent="0.3">
      <c r="A7329">
        <v>7325</v>
      </c>
      <c r="B7329" s="29">
        <v>2016</v>
      </c>
      <c r="C7329" s="27">
        <v>42461</v>
      </c>
      <c r="D7329" s="28">
        <v>0.43232604765886851</v>
      </c>
      <c r="E7329" s="28">
        <v>2</v>
      </c>
      <c r="F7329" s="27">
        <v>43191</v>
      </c>
      <c r="G7329" s="28">
        <v>6.0780164731743969E-2</v>
      </c>
      <c r="H7329" s="28">
        <v>1</v>
      </c>
      <c r="I7329" s="28">
        <v>0.32</v>
      </c>
      <c r="J7329" s="28">
        <v>0.21729491265848755</v>
      </c>
      <c r="K7329" s="28">
        <v>2</v>
      </c>
      <c r="L7329" s="28">
        <v>4375</v>
      </c>
      <c r="M7329" s="29">
        <v>0</v>
      </c>
    </row>
    <row r="7330" spans="1:13" x14ac:dyDescent="0.3">
      <c r="A7330">
        <v>7326</v>
      </c>
      <c r="B7330" s="29">
        <v>2016</v>
      </c>
      <c r="C7330" s="27">
        <v>42647</v>
      </c>
      <c r="D7330" s="28">
        <v>0.20701243739936437</v>
      </c>
      <c r="E7330" s="28">
        <v>1</v>
      </c>
      <c r="F7330" s="27">
        <v>43012</v>
      </c>
      <c r="G7330" s="28">
        <v>0.55227784956701509</v>
      </c>
      <c r="H7330" s="28">
        <v>2</v>
      </c>
      <c r="I7330" s="28">
        <v>0.4</v>
      </c>
      <c r="J7330" s="28">
        <v>0.70922659035137692</v>
      </c>
      <c r="K7330" s="28">
        <v>4</v>
      </c>
      <c r="L7330" s="28">
        <v>5625</v>
      </c>
      <c r="M7330" s="29">
        <v>0</v>
      </c>
    </row>
    <row r="7331" spans="1:13" x14ac:dyDescent="0.3">
      <c r="A7331">
        <v>7327</v>
      </c>
      <c r="B7331" s="29">
        <v>2016</v>
      </c>
      <c r="C7331" s="27">
        <v>42690</v>
      </c>
      <c r="D7331" s="28">
        <v>0.24816798344681423</v>
      </c>
      <c r="E7331" s="28">
        <v>1</v>
      </c>
      <c r="F7331" s="27">
        <v>43055</v>
      </c>
      <c r="G7331" s="28">
        <v>0.69930699841549893</v>
      </c>
      <c r="H7331" s="28">
        <v>3</v>
      </c>
      <c r="I7331" s="28">
        <v>0.48000000000000004</v>
      </c>
      <c r="J7331" s="28">
        <v>0.25679075801024032</v>
      </c>
      <c r="K7331" s="28">
        <v>2</v>
      </c>
      <c r="L7331" s="28">
        <v>4375</v>
      </c>
      <c r="M7331" s="29">
        <v>0</v>
      </c>
    </row>
    <row r="7332" spans="1:13" x14ac:dyDescent="0.3">
      <c r="A7332">
        <v>7328</v>
      </c>
      <c r="B7332" s="29">
        <v>2016</v>
      </c>
      <c r="C7332" s="27">
        <v>42534</v>
      </c>
      <c r="D7332" s="28">
        <v>0.33673543839485331</v>
      </c>
      <c r="E7332" s="28">
        <v>2</v>
      </c>
      <c r="F7332" s="27">
        <v>43264</v>
      </c>
      <c r="G7332" s="28">
        <v>0.59600299377198629</v>
      </c>
      <c r="H7332" s="28">
        <v>2</v>
      </c>
      <c r="I7332" s="28">
        <v>0.4</v>
      </c>
      <c r="J7332" s="28">
        <v>0.988999378523165</v>
      </c>
      <c r="K7332" s="28">
        <v>5</v>
      </c>
      <c r="L7332" s="28">
        <v>6250</v>
      </c>
      <c r="M7332" s="29">
        <v>0</v>
      </c>
    </row>
    <row r="7333" spans="1:13" x14ac:dyDescent="0.3">
      <c r="A7333">
        <v>7329</v>
      </c>
      <c r="B7333" s="29">
        <v>2016</v>
      </c>
      <c r="C7333" s="27">
        <v>42392</v>
      </c>
      <c r="D7333" s="28">
        <v>0.10047993281090672</v>
      </c>
      <c r="E7333" s="28">
        <v>1</v>
      </c>
      <c r="F7333" s="27">
        <v>42758</v>
      </c>
      <c r="G7333" s="28">
        <v>0.34617846797184104</v>
      </c>
      <c r="H7333" s="28">
        <v>2</v>
      </c>
      <c r="I7333" s="28">
        <v>0.4</v>
      </c>
      <c r="J7333" s="28">
        <v>0.25359191536725778</v>
      </c>
      <c r="K7333" s="28">
        <v>2</v>
      </c>
      <c r="L7333" s="28">
        <v>4375</v>
      </c>
      <c r="M7333" s="29">
        <v>0</v>
      </c>
    </row>
    <row r="7334" spans="1:13" x14ac:dyDescent="0.3">
      <c r="A7334">
        <v>7330</v>
      </c>
      <c r="B7334" s="29">
        <v>2016</v>
      </c>
      <c r="C7334" s="27">
        <v>42557</v>
      </c>
      <c r="D7334" s="28">
        <v>0.6340586303604232</v>
      </c>
      <c r="E7334" s="28">
        <v>3</v>
      </c>
      <c r="F7334" s="27">
        <v>43652</v>
      </c>
      <c r="G7334" s="28">
        <v>0.6584498826460875</v>
      </c>
      <c r="H7334" s="28">
        <v>3</v>
      </c>
      <c r="I7334" s="28">
        <v>0.48000000000000004</v>
      </c>
      <c r="J7334" s="28">
        <v>0.39853240103833265</v>
      </c>
      <c r="K7334" s="28">
        <v>2</v>
      </c>
      <c r="L7334" s="28">
        <v>4375</v>
      </c>
      <c r="M7334" s="29">
        <v>4</v>
      </c>
    </row>
    <row r="7335" spans="1:13" x14ac:dyDescent="0.3">
      <c r="A7335">
        <v>7331</v>
      </c>
      <c r="B7335" s="29">
        <v>2016</v>
      </c>
      <c r="C7335" s="27">
        <v>42489</v>
      </c>
      <c r="D7335" s="28">
        <v>0.65613627963556287</v>
      </c>
      <c r="E7335" s="28">
        <v>3</v>
      </c>
      <c r="F7335" s="27">
        <v>43584</v>
      </c>
      <c r="G7335" s="28">
        <v>0.68147047964475027</v>
      </c>
      <c r="H7335" s="28">
        <v>3</v>
      </c>
      <c r="I7335" s="28">
        <v>0.48000000000000004</v>
      </c>
      <c r="J7335" s="28">
        <v>0.45166184352327832</v>
      </c>
      <c r="K7335" s="28">
        <v>3</v>
      </c>
      <c r="L7335" s="28">
        <v>5000</v>
      </c>
      <c r="M7335" s="29">
        <v>0</v>
      </c>
    </row>
    <row r="7336" spans="1:13" x14ac:dyDescent="0.3">
      <c r="A7336">
        <v>7332</v>
      </c>
      <c r="B7336" s="29">
        <v>2016</v>
      </c>
      <c r="C7336" s="27">
        <v>42655</v>
      </c>
      <c r="D7336" s="28">
        <v>0.88161632665740275</v>
      </c>
      <c r="E7336" s="28">
        <v>3</v>
      </c>
      <c r="F7336" s="27">
        <v>43750</v>
      </c>
      <c r="G7336" s="28">
        <v>0.77458827356067639</v>
      </c>
      <c r="H7336" s="28">
        <v>3</v>
      </c>
      <c r="I7336" s="28">
        <v>0.48000000000000004</v>
      </c>
      <c r="J7336" s="28">
        <v>0.59108061528724198</v>
      </c>
      <c r="K7336" s="28">
        <v>4</v>
      </c>
      <c r="L7336" s="28">
        <v>5625</v>
      </c>
      <c r="M7336" s="29">
        <v>1</v>
      </c>
    </row>
    <row r="7337" spans="1:13" x14ac:dyDescent="0.3">
      <c r="A7337">
        <v>7333</v>
      </c>
      <c r="B7337" s="29">
        <v>2016</v>
      </c>
      <c r="C7337" s="27">
        <v>42427</v>
      </c>
      <c r="D7337" s="28">
        <v>0.61281819193369791</v>
      </c>
      <c r="E7337" s="28">
        <v>3</v>
      </c>
      <c r="F7337" s="27">
        <v>43523</v>
      </c>
      <c r="G7337" s="28">
        <v>0.10263297147601014</v>
      </c>
      <c r="H7337" s="28">
        <v>1</v>
      </c>
      <c r="I7337" s="28">
        <v>0.32</v>
      </c>
      <c r="J7337" s="28">
        <v>0.11338439129725342</v>
      </c>
      <c r="K7337" s="28">
        <v>1</v>
      </c>
      <c r="L7337" s="28">
        <v>3750</v>
      </c>
      <c r="M7337" s="29">
        <v>1</v>
      </c>
    </row>
    <row r="7338" spans="1:13" x14ac:dyDescent="0.3">
      <c r="A7338">
        <v>7334</v>
      </c>
      <c r="B7338" s="29">
        <v>2016</v>
      </c>
      <c r="C7338" s="27">
        <v>42646</v>
      </c>
      <c r="D7338" s="28">
        <v>0.9489564447132387</v>
      </c>
      <c r="E7338" s="28">
        <v>3</v>
      </c>
      <c r="F7338" s="27">
        <v>43741</v>
      </c>
      <c r="G7338" s="28">
        <v>0.62319196105038011</v>
      </c>
      <c r="H7338" s="28">
        <v>3</v>
      </c>
      <c r="I7338" s="28">
        <v>0.48000000000000004</v>
      </c>
      <c r="J7338" s="28">
        <v>0.18653046948564578</v>
      </c>
      <c r="K7338" s="28">
        <v>1</v>
      </c>
      <c r="L7338" s="28">
        <v>3750</v>
      </c>
      <c r="M7338" s="29">
        <v>3</v>
      </c>
    </row>
    <row r="7339" spans="1:13" x14ac:dyDescent="0.3">
      <c r="A7339">
        <v>7335</v>
      </c>
      <c r="B7339">
        <v>2016</v>
      </c>
      <c r="C7339" s="27">
        <v>42476</v>
      </c>
      <c r="D7339" s="28">
        <v>8.6929591990560495E-2</v>
      </c>
      <c r="E7339" s="28">
        <v>1</v>
      </c>
      <c r="F7339" s="27">
        <v>42841</v>
      </c>
      <c r="G7339" s="28">
        <v>0.85185857947500021</v>
      </c>
      <c r="H7339" s="28">
        <v>3</v>
      </c>
      <c r="I7339" s="28">
        <v>0.48000000000000004</v>
      </c>
      <c r="J7339" s="28">
        <v>0.51703169764989199</v>
      </c>
      <c r="K7339" s="28">
        <v>3</v>
      </c>
      <c r="L7339" s="28">
        <v>5000</v>
      </c>
      <c r="M7339" s="29">
        <v>1</v>
      </c>
    </row>
    <row r="7340" spans="1:13" x14ac:dyDescent="0.3">
      <c r="A7340">
        <v>7336</v>
      </c>
      <c r="B7340" s="29">
        <v>2016</v>
      </c>
      <c r="C7340" s="27">
        <v>42694</v>
      </c>
      <c r="D7340" s="28">
        <v>0.85550726461907045</v>
      </c>
      <c r="E7340" s="28">
        <v>3</v>
      </c>
      <c r="F7340" s="27">
        <v>43789</v>
      </c>
      <c r="G7340" s="28">
        <v>0.10308776769804451</v>
      </c>
      <c r="H7340" s="28">
        <v>1</v>
      </c>
      <c r="I7340" s="28">
        <v>0.32</v>
      </c>
      <c r="J7340" s="28">
        <v>0.61444199958925227</v>
      </c>
      <c r="K7340" s="28">
        <v>4</v>
      </c>
      <c r="L7340" s="28">
        <v>5625</v>
      </c>
      <c r="M7340" s="29">
        <v>3</v>
      </c>
    </row>
    <row r="7341" spans="1:13" x14ac:dyDescent="0.3">
      <c r="A7341">
        <v>7337</v>
      </c>
      <c r="B7341" s="29">
        <v>2016</v>
      </c>
      <c r="C7341" s="27">
        <v>42412</v>
      </c>
      <c r="D7341" s="28">
        <v>0.12326493180203946</v>
      </c>
      <c r="E7341" s="28">
        <v>1</v>
      </c>
      <c r="F7341" s="27">
        <v>42778</v>
      </c>
      <c r="G7341" s="28">
        <v>0.15266271702437473</v>
      </c>
      <c r="H7341" s="28">
        <v>1</v>
      </c>
      <c r="I7341" s="28">
        <v>0.32</v>
      </c>
      <c r="J7341" s="28">
        <v>0.54485321194401815</v>
      </c>
      <c r="K7341" s="28">
        <v>3</v>
      </c>
      <c r="L7341" s="28">
        <v>5000</v>
      </c>
      <c r="M7341" s="29">
        <v>0</v>
      </c>
    </row>
    <row r="7342" spans="1:13" x14ac:dyDescent="0.3">
      <c r="A7342">
        <v>7338</v>
      </c>
      <c r="B7342" s="29">
        <v>2016</v>
      </c>
      <c r="C7342" s="27">
        <v>42557</v>
      </c>
      <c r="D7342" s="28">
        <v>0.60662758813572537</v>
      </c>
      <c r="E7342" s="28">
        <v>3</v>
      </c>
      <c r="F7342" s="27">
        <v>43652</v>
      </c>
      <c r="G7342" s="28">
        <v>0.27560044823662233</v>
      </c>
      <c r="H7342" s="28">
        <v>1</v>
      </c>
      <c r="I7342" s="28">
        <v>0.32</v>
      </c>
      <c r="J7342" s="28">
        <v>6.5561758216509447E-2</v>
      </c>
      <c r="K7342" s="28">
        <v>1</v>
      </c>
      <c r="L7342" s="28">
        <v>3750</v>
      </c>
      <c r="M7342" s="29">
        <v>1</v>
      </c>
    </row>
    <row r="7343" spans="1:13" x14ac:dyDescent="0.3">
      <c r="A7343">
        <v>7339</v>
      </c>
      <c r="B7343" s="29">
        <v>2016</v>
      </c>
      <c r="C7343" s="27">
        <v>42437</v>
      </c>
      <c r="D7343" s="28">
        <v>0.4223735958999062</v>
      </c>
      <c r="E7343" s="28">
        <v>2</v>
      </c>
      <c r="F7343" s="27">
        <v>43167</v>
      </c>
      <c r="G7343" s="28">
        <v>0.18789386742973002</v>
      </c>
      <c r="H7343" s="28">
        <v>1</v>
      </c>
      <c r="I7343" s="28">
        <v>0.32</v>
      </c>
      <c r="J7343" s="28">
        <v>0.96478678478911195</v>
      </c>
      <c r="K7343" s="28">
        <v>5</v>
      </c>
      <c r="L7343" s="28">
        <v>6250</v>
      </c>
      <c r="M7343" s="29">
        <v>0</v>
      </c>
    </row>
    <row r="7344" spans="1:13" x14ac:dyDescent="0.3">
      <c r="A7344">
        <v>7340</v>
      </c>
      <c r="B7344" s="29">
        <v>2016</v>
      </c>
      <c r="C7344" s="27">
        <v>42547</v>
      </c>
      <c r="D7344" s="28">
        <v>0.30521882098116193</v>
      </c>
      <c r="E7344" s="28">
        <v>2</v>
      </c>
      <c r="F7344" s="27">
        <v>43277</v>
      </c>
      <c r="G7344" s="28">
        <v>0.376580403521806</v>
      </c>
      <c r="H7344" s="28">
        <v>2</v>
      </c>
      <c r="I7344" s="28">
        <v>0.4</v>
      </c>
      <c r="J7344" s="28">
        <v>0.30265708522745938</v>
      </c>
      <c r="K7344" s="28">
        <v>2</v>
      </c>
      <c r="L7344" s="28">
        <v>4375</v>
      </c>
      <c r="M7344" s="29">
        <v>1</v>
      </c>
    </row>
    <row r="7345" spans="1:13" x14ac:dyDescent="0.3">
      <c r="A7345">
        <v>7341</v>
      </c>
      <c r="B7345" s="29">
        <v>2016</v>
      </c>
      <c r="C7345" s="27">
        <v>42722</v>
      </c>
      <c r="D7345" s="28">
        <v>0.17268672841535249</v>
      </c>
      <c r="E7345" s="28">
        <v>1</v>
      </c>
      <c r="F7345" s="27">
        <v>43087</v>
      </c>
      <c r="G7345" s="28">
        <v>0.88718143853156461</v>
      </c>
      <c r="H7345" s="28">
        <v>3</v>
      </c>
      <c r="I7345" s="28">
        <v>0.48000000000000004</v>
      </c>
      <c r="J7345" s="28">
        <v>0.2548817261657278</v>
      </c>
      <c r="K7345" s="28">
        <v>2</v>
      </c>
      <c r="L7345" s="28">
        <v>4375</v>
      </c>
      <c r="M7345" s="29">
        <v>0</v>
      </c>
    </row>
    <row r="7346" spans="1:13" x14ac:dyDescent="0.3">
      <c r="A7346">
        <v>7342</v>
      </c>
      <c r="B7346" s="29">
        <v>2016</v>
      </c>
      <c r="C7346" s="27">
        <v>42474</v>
      </c>
      <c r="D7346" s="28">
        <v>0.16953251581833151</v>
      </c>
      <c r="E7346" s="28">
        <v>1</v>
      </c>
      <c r="F7346" s="27">
        <v>42839</v>
      </c>
      <c r="G7346" s="28">
        <v>0.33115662655529954</v>
      </c>
      <c r="H7346" s="28">
        <v>2</v>
      </c>
      <c r="I7346" s="28">
        <v>0.4</v>
      </c>
      <c r="J7346" s="28">
        <v>7.6385753496238773E-2</v>
      </c>
      <c r="K7346" s="28">
        <v>1</v>
      </c>
      <c r="L7346" s="28">
        <v>3750</v>
      </c>
      <c r="M7346" s="29">
        <v>0</v>
      </c>
    </row>
    <row r="7347" spans="1:13" x14ac:dyDescent="0.3">
      <c r="A7347">
        <v>7343</v>
      </c>
      <c r="B7347" s="29">
        <v>2016</v>
      </c>
      <c r="C7347" s="27">
        <v>42592</v>
      </c>
      <c r="D7347" s="28">
        <v>0.66898102709747043</v>
      </c>
      <c r="E7347" s="28">
        <v>3</v>
      </c>
      <c r="F7347" s="27">
        <v>43687</v>
      </c>
      <c r="G7347" s="28">
        <v>0.92382059043534104</v>
      </c>
      <c r="H7347" s="28">
        <v>3</v>
      </c>
      <c r="I7347" s="28">
        <v>0.48000000000000004</v>
      </c>
      <c r="J7347" s="28">
        <v>0.38206707774964832</v>
      </c>
      <c r="K7347" s="28">
        <v>2</v>
      </c>
      <c r="L7347" s="28">
        <v>4375</v>
      </c>
      <c r="M7347" s="29">
        <v>1</v>
      </c>
    </row>
    <row r="7348" spans="1:13" x14ac:dyDescent="0.3">
      <c r="A7348">
        <v>7344</v>
      </c>
      <c r="B7348" s="29">
        <v>2016</v>
      </c>
      <c r="C7348" s="27">
        <v>42734</v>
      </c>
      <c r="D7348" s="28">
        <v>0.63674074897878208</v>
      </c>
      <c r="E7348" s="28">
        <v>3</v>
      </c>
      <c r="F7348" s="27">
        <v>43829</v>
      </c>
      <c r="G7348" s="28">
        <v>0.20500686132262969</v>
      </c>
      <c r="H7348" s="28">
        <v>1</v>
      </c>
      <c r="I7348" s="28">
        <v>0.32</v>
      </c>
      <c r="J7348" s="28">
        <v>0.95213962606655378</v>
      </c>
      <c r="K7348" s="28">
        <v>5</v>
      </c>
      <c r="L7348" s="28">
        <v>6250</v>
      </c>
      <c r="M7348" s="29">
        <v>0</v>
      </c>
    </row>
    <row r="7349" spans="1:13" x14ac:dyDescent="0.3">
      <c r="A7349">
        <v>7345</v>
      </c>
      <c r="B7349" s="29">
        <v>2016</v>
      </c>
      <c r="C7349" s="27">
        <v>42726</v>
      </c>
      <c r="D7349" s="28">
        <v>0.93081891653521531</v>
      </c>
      <c r="E7349" s="28">
        <v>3</v>
      </c>
      <c r="F7349" s="27">
        <v>43821</v>
      </c>
      <c r="G7349" s="28">
        <v>0.91410694271552628</v>
      </c>
      <c r="H7349" s="28">
        <v>3</v>
      </c>
      <c r="I7349" s="28">
        <v>0.48000000000000004</v>
      </c>
      <c r="J7349" s="28">
        <v>0.47714011121953093</v>
      </c>
      <c r="K7349" s="28">
        <v>3</v>
      </c>
      <c r="L7349" s="28">
        <v>5000</v>
      </c>
      <c r="M7349" s="29">
        <v>0</v>
      </c>
    </row>
    <row r="7350" spans="1:13" x14ac:dyDescent="0.3">
      <c r="A7350">
        <v>7346</v>
      </c>
      <c r="B7350" s="29">
        <v>2016</v>
      </c>
      <c r="C7350" s="27">
        <v>42493</v>
      </c>
      <c r="D7350" s="28">
        <v>0.91973121138308966</v>
      </c>
      <c r="E7350" s="28">
        <v>3</v>
      </c>
      <c r="F7350" s="27">
        <v>43588</v>
      </c>
      <c r="G7350" s="28">
        <v>0.20274797284591428</v>
      </c>
      <c r="H7350" s="28">
        <v>1</v>
      </c>
      <c r="I7350" s="28">
        <v>0.32</v>
      </c>
      <c r="J7350" s="28">
        <v>0.29829682739239416</v>
      </c>
      <c r="K7350" s="28">
        <v>2</v>
      </c>
      <c r="L7350" s="28">
        <v>4375</v>
      </c>
      <c r="M7350" s="29">
        <v>0</v>
      </c>
    </row>
    <row r="7351" spans="1:13" x14ac:dyDescent="0.3">
      <c r="A7351">
        <v>7347</v>
      </c>
      <c r="B7351" s="29">
        <v>2016</v>
      </c>
      <c r="C7351" s="27">
        <v>42471</v>
      </c>
      <c r="D7351" s="28">
        <v>0.28688204535884898</v>
      </c>
      <c r="E7351" s="28">
        <v>2</v>
      </c>
      <c r="F7351" s="27">
        <v>43201</v>
      </c>
      <c r="G7351" s="28">
        <v>0.27569400615186557</v>
      </c>
      <c r="H7351" s="28">
        <v>1</v>
      </c>
      <c r="I7351" s="28">
        <v>0.32</v>
      </c>
      <c r="J7351" s="28">
        <v>0.96385242880593813</v>
      </c>
      <c r="K7351" s="28">
        <v>5</v>
      </c>
      <c r="L7351" s="28">
        <v>6250</v>
      </c>
      <c r="M7351" s="29">
        <v>1</v>
      </c>
    </row>
    <row r="7352" spans="1:13" x14ac:dyDescent="0.3">
      <c r="A7352">
        <v>7348</v>
      </c>
      <c r="B7352" s="29">
        <v>2016</v>
      </c>
      <c r="C7352" s="27">
        <v>42644</v>
      </c>
      <c r="D7352" s="28">
        <v>0.87390583215553708</v>
      </c>
      <c r="E7352" s="28">
        <v>3</v>
      </c>
      <c r="F7352" s="27">
        <v>43739</v>
      </c>
      <c r="G7352" s="28">
        <v>0.25491508024558263</v>
      </c>
      <c r="H7352" s="28">
        <v>1</v>
      </c>
      <c r="I7352" s="28">
        <v>0.32</v>
      </c>
      <c r="J7352" s="28">
        <v>0.38893343379264744</v>
      </c>
      <c r="K7352" s="28">
        <v>2</v>
      </c>
      <c r="L7352" s="28">
        <v>4375</v>
      </c>
      <c r="M7352" s="29">
        <v>1</v>
      </c>
    </row>
    <row r="7353" spans="1:13" x14ac:dyDescent="0.3">
      <c r="A7353">
        <v>7349</v>
      </c>
      <c r="B7353" s="29">
        <v>2016</v>
      </c>
      <c r="C7353" s="27">
        <v>42582</v>
      </c>
      <c r="D7353" s="28">
        <v>7.270262734782007E-2</v>
      </c>
      <c r="E7353" s="28">
        <v>1</v>
      </c>
      <c r="F7353" s="27">
        <v>42947</v>
      </c>
      <c r="G7353" s="28">
        <v>0.50381596677192741</v>
      </c>
      <c r="H7353" s="28">
        <v>2</v>
      </c>
      <c r="I7353" s="28">
        <v>0.4</v>
      </c>
      <c r="J7353" s="28">
        <v>0.9593366364970618</v>
      </c>
      <c r="K7353" s="28">
        <v>5</v>
      </c>
      <c r="L7353" s="28">
        <v>6250</v>
      </c>
      <c r="M7353" s="29">
        <v>1</v>
      </c>
    </row>
    <row r="7354" spans="1:13" x14ac:dyDescent="0.3">
      <c r="A7354">
        <v>7350</v>
      </c>
      <c r="B7354" s="29">
        <v>2016</v>
      </c>
      <c r="C7354" s="27">
        <v>42721</v>
      </c>
      <c r="D7354" s="28">
        <v>0.27888128370634346</v>
      </c>
      <c r="E7354" s="28">
        <v>2</v>
      </c>
      <c r="F7354" s="27">
        <v>43451</v>
      </c>
      <c r="G7354" s="28">
        <v>0.680628960658475</v>
      </c>
      <c r="H7354" s="28">
        <v>3</v>
      </c>
      <c r="I7354" s="28">
        <v>0.48000000000000004</v>
      </c>
      <c r="J7354" s="28">
        <v>0.63937589537753636</v>
      </c>
      <c r="K7354" s="28">
        <v>4</v>
      </c>
      <c r="L7354" s="28">
        <v>5625</v>
      </c>
      <c r="M7354" s="29">
        <v>0</v>
      </c>
    </row>
    <row r="7355" spans="1:13" x14ac:dyDescent="0.3">
      <c r="A7355">
        <v>7351</v>
      </c>
      <c r="B7355" s="29">
        <v>2016</v>
      </c>
      <c r="C7355" s="27">
        <v>42396</v>
      </c>
      <c r="D7355" s="28">
        <v>0.7900683951450721</v>
      </c>
      <c r="E7355" s="28">
        <v>3</v>
      </c>
      <c r="F7355" s="27">
        <v>43492</v>
      </c>
      <c r="G7355" s="28">
        <v>0.97270683398866908</v>
      </c>
      <c r="H7355" s="28">
        <v>3</v>
      </c>
      <c r="I7355" s="28">
        <v>0.48000000000000004</v>
      </c>
      <c r="J7355" s="28">
        <v>0.43700459607803366</v>
      </c>
      <c r="K7355" s="28">
        <v>3</v>
      </c>
      <c r="L7355" s="28">
        <v>5000</v>
      </c>
      <c r="M7355" s="29">
        <v>1</v>
      </c>
    </row>
    <row r="7356" spans="1:13" x14ac:dyDescent="0.3">
      <c r="A7356">
        <v>7352</v>
      </c>
      <c r="B7356" s="29">
        <v>2016</v>
      </c>
      <c r="C7356" s="27">
        <v>42556</v>
      </c>
      <c r="D7356" s="28">
        <v>0.79656825638144513</v>
      </c>
      <c r="E7356" s="28">
        <v>3</v>
      </c>
      <c r="F7356" s="27">
        <v>43651</v>
      </c>
      <c r="G7356" s="28">
        <v>0.38274011181969159</v>
      </c>
      <c r="H7356" s="28">
        <v>2</v>
      </c>
      <c r="I7356" s="28">
        <v>0.4</v>
      </c>
      <c r="J7356" s="28">
        <v>0.25290965820606226</v>
      </c>
      <c r="K7356" s="28">
        <v>2</v>
      </c>
      <c r="L7356" s="28">
        <v>4375</v>
      </c>
      <c r="M7356" s="29">
        <v>1</v>
      </c>
    </row>
    <row r="7357" spans="1:13" x14ac:dyDescent="0.3">
      <c r="A7357">
        <v>7353</v>
      </c>
      <c r="B7357" s="29">
        <v>2016</v>
      </c>
      <c r="C7357" s="27">
        <v>42472</v>
      </c>
      <c r="D7357" s="28">
        <v>0.67877052634886759</v>
      </c>
      <c r="E7357" s="28">
        <v>3</v>
      </c>
      <c r="F7357" s="27">
        <v>43567</v>
      </c>
      <c r="G7357" s="28">
        <v>0.51043765038513567</v>
      </c>
      <c r="H7357" s="28">
        <v>2</v>
      </c>
      <c r="I7357" s="28">
        <v>0.4</v>
      </c>
      <c r="J7357" s="28">
        <v>0.57279954237273523</v>
      </c>
      <c r="K7357" s="28">
        <v>3</v>
      </c>
      <c r="L7357" s="28">
        <v>5000</v>
      </c>
      <c r="M7357" s="29">
        <v>0</v>
      </c>
    </row>
    <row r="7358" spans="1:13" x14ac:dyDescent="0.3">
      <c r="A7358">
        <v>7354</v>
      </c>
      <c r="B7358" s="29">
        <v>2016</v>
      </c>
      <c r="C7358" s="27">
        <v>42470</v>
      </c>
      <c r="D7358" s="28">
        <v>0.21436264785108006</v>
      </c>
      <c r="E7358" s="28">
        <v>1</v>
      </c>
      <c r="F7358" s="27">
        <v>42835</v>
      </c>
      <c r="G7358" s="28">
        <v>0.62673389762139187</v>
      </c>
      <c r="H7358" s="28">
        <v>3</v>
      </c>
      <c r="I7358" s="28">
        <v>0.48000000000000004</v>
      </c>
      <c r="J7358" s="28">
        <v>0.80461733658448364</v>
      </c>
      <c r="K7358" s="28">
        <v>5</v>
      </c>
      <c r="L7358" s="28">
        <v>6250</v>
      </c>
      <c r="M7358" s="29">
        <v>0</v>
      </c>
    </row>
    <row r="7359" spans="1:13" x14ac:dyDescent="0.3">
      <c r="A7359">
        <v>7355</v>
      </c>
      <c r="B7359" s="29">
        <v>2016</v>
      </c>
      <c r="C7359" s="27">
        <v>42581</v>
      </c>
      <c r="D7359" s="28">
        <v>0.11087907486152859</v>
      </c>
      <c r="E7359" s="28">
        <v>1</v>
      </c>
      <c r="F7359" s="27">
        <v>42946</v>
      </c>
      <c r="G7359" s="28">
        <v>0.13972302795561131</v>
      </c>
      <c r="H7359" s="28">
        <v>1</v>
      </c>
      <c r="I7359" s="28">
        <v>0.32</v>
      </c>
      <c r="J7359" s="28">
        <v>0.41516985628955172</v>
      </c>
      <c r="K7359" s="28">
        <v>2</v>
      </c>
      <c r="L7359" s="28">
        <v>4375</v>
      </c>
      <c r="M7359" s="29">
        <v>1</v>
      </c>
    </row>
    <row r="7360" spans="1:13" x14ac:dyDescent="0.3">
      <c r="A7360">
        <v>7356</v>
      </c>
      <c r="B7360" s="29">
        <v>2016</v>
      </c>
      <c r="C7360" s="27">
        <v>42726</v>
      </c>
      <c r="D7360" s="28">
        <v>0.94702412699176208</v>
      </c>
      <c r="E7360" s="28">
        <v>3</v>
      </c>
      <c r="F7360" s="27">
        <v>43821</v>
      </c>
      <c r="G7360" s="28">
        <v>5.40296027211421E-2</v>
      </c>
      <c r="H7360" s="28">
        <v>1</v>
      </c>
      <c r="I7360" s="28">
        <v>0.32</v>
      </c>
      <c r="J7360" s="28">
        <v>1.5888174135153199E-2</v>
      </c>
      <c r="K7360" s="28">
        <v>1</v>
      </c>
      <c r="L7360" s="28">
        <v>3750</v>
      </c>
      <c r="M7360" s="29">
        <v>1</v>
      </c>
    </row>
    <row r="7361" spans="1:13" x14ac:dyDescent="0.3">
      <c r="A7361">
        <v>7357</v>
      </c>
      <c r="B7361" s="29">
        <v>2016</v>
      </c>
      <c r="C7361" s="27">
        <v>42487</v>
      </c>
      <c r="D7361" s="28">
        <v>0.54969241314089323</v>
      </c>
      <c r="E7361" s="28">
        <v>3</v>
      </c>
      <c r="F7361" s="27">
        <v>43582</v>
      </c>
      <c r="G7361" s="28">
        <v>0.12437417455232169</v>
      </c>
      <c r="H7361" s="28">
        <v>1</v>
      </c>
      <c r="I7361" s="28">
        <v>0.32</v>
      </c>
      <c r="J7361" s="28">
        <v>0.96356414640426191</v>
      </c>
      <c r="K7361" s="28">
        <v>5</v>
      </c>
      <c r="L7361" s="28">
        <v>6250</v>
      </c>
      <c r="M7361" s="29">
        <v>1</v>
      </c>
    </row>
    <row r="7362" spans="1:13" x14ac:dyDescent="0.3">
      <c r="A7362">
        <v>7358</v>
      </c>
      <c r="B7362" s="29">
        <v>2016</v>
      </c>
      <c r="C7362" s="27">
        <v>42584</v>
      </c>
      <c r="D7362" s="28">
        <v>0.59300010577601414</v>
      </c>
      <c r="E7362" s="28">
        <v>3</v>
      </c>
      <c r="F7362" s="27">
        <v>43679</v>
      </c>
      <c r="G7362" s="28">
        <v>0.75927317961987073</v>
      </c>
      <c r="H7362" s="28">
        <v>3</v>
      </c>
      <c r="I7362" s="28">
        <v>0.48000000000000004</v>
      </c>
      <c r="J7362" s="28">
        <v>0.93278894425672243</v>
      </c>
      <c r="K7362" s="28">
        <v>5</v>
      </c>
      <c r="L7362" s="28">
        <v>6250</v>
      </c>
      <c r="M7362" s="29">
        <v>1</v>
      </c>
    </row>
    <row r="7363" spans="1:13" x14ac:dyDescent="0.3">
      <c r="A7363">
        <v>7359</v>
      </c>
      <c r="B7363" s="29">
        <v>2016</v>
      </c>
      <c r="C7363" s="27">
        <v>42499</v>
      </c>
      <c r="D7363" s="28">
        <v>0.85075156158340792</v>
      </c>
      <c r="E7363" s="28">
        <v>3</v>
      </c>
      <c r="F7363" s="27">
        <v>43594</v>
      </c>
      <c r="G7363" s="28">
        <v>0.23095037231966609</v>
      </c>
      <c r="H7363" s="28">
        <v>1</v>
      </c>
      <c r="I7363" s="28">
        <v>0.32</v>
      </c>
      <c r="J7363" s="28">
        <v>1.6685109612166293E-2</v>
      </c>
      <c r="K7363" s="28">
        <v>1</v>
      </c>
      <c r="L7363" s="28">
        <v>3750</v>
      </c>
      <c r="M7363" s="29">
        <v>2</v>
      </c>
    </row>
    <row r="7364" spans="1:13" x14ac:dyDescent="0.3">
      <c r="A7364">
        <v>7360</v>
      </c>
      <c r="B7364" s="29">
        <v>2016</v>
      </c>
      <c r="C7364" s="27">
        <v>42721</v>
      </c>
      <c r="D7364" s="28">
        <v>0.42913180144520779</v>
      </c>
      <c r="E7364" s="28">
        <v>2</v>
      </c>
      <c r="F7364" s="27">
        <v>43451</v>
      </c>
      <c r="G7364" s="28">
        <v>0.34570567062125124</v>
      </c>
      <c r="H7364" s="28">
        <v>2</v>
      </c>
      <c r="I7364" s="28">
        <v>0.4</v>
      </c>
      <c r="J7364" s="28">
        <v>0.10504932385998511</v>
      </c>
      <c r="K7364" s="28">
        <v>1</v>
      </c>
      <c r="L7364" s="28">
        <v>3750</v>
      </c>
      <c r="M7364" s="29">
        <v>1</v>
      </c>
    </row>
    <row r="7365" spans="1:13" x14ac:dyDescent="0.3">
      <c r="A7365">
        <v>7361</v>
      </c>
      <c r="B7365" s="29">
        <v>2016</v>
      </c>
      <c r="C7365" s="27">
        <v>42596</v>
      </c>
      <c r="D7365" s="28">
        <v>0.77846490702023197</v>
      </c>
      <c r="E7365" s="28">
        <v>3</v>
      </c>
      <c r="F7365" s="27">
        <v>43691</v>
      </c>
      <c r="G7365" s="28">
        <v>1.8871778978022169E-2</v>
      </c>
      <c r="H7365" s="28">
        <v>1</v>
      </c>
      <c r="I7365" s="28">
        <v>0.32</v>
      </c>
      <c r="J7365" s="28">
        <v>0.66661947775271824</v>
      </c>
      <c r="K7365" s="28">
        <v>4</v>
      </c>
      <c r="L7365" s="28">
        <v>5625</v>
      </c>
      <c r="M7365" s="29">
        <v>1</v>
      </c>
    </row>
    <row r="7366" spans="1:13" x14ac:dyDescent="0.3">
      <c r="A7366">
        <v>7362</v>
      </c>
      <c r="B7366" s="29">
        <v>2016</v>
      </c>
      <c r="C7366" s="27">
        <v>42580</v>
      </c>
      <c r="D7366" s="28">
        <v>0.99487350044209799</v>
      </c>
      <c r="E7366" s="28">
        <v>3</v>
      </c>
      <c r="F7366" s="27">
        <v>43675</v>
      </c>
      <c r="G7366" s="28">
        <v>0.89591135068331107</v>
      </c>
      <c r="H7366" s="28">
        <v>3</v>
      </c>
      <c r="I7366" s="28">
        <v>0.48000000000000004</v>
      </c>
      <c r="J7366" s="28">
        <v>0.58897379131819105</v>
      </c>
      <c r="K7366" s="28">
        <v>3</v>
      </c>
      <c r="L7366" s="28">
        <v>5000</v>
      </c>
      <c r="M7366" s="29">
        <v>1</v>
      </c>
    </row>
    <row r="7367" spans="1:13" x14ac:dyDescent="0.3">
      <c r="A7367">
        <v>7363</v>
      </c>
      <c r="B7367" s="29">
        <v>2016</v>
      </c>
      <c r="C7367" s="27">
        <v>42551</v>
      </c>
      <c r="D7367" s="28">
        <v>0.54682626475958862</v>
      </c>
      <c r="E7367" s="28">
        <v>3</v>
      </c>
      <c r="F7367" s="27">
        <v>43646</v>
      </c>
      <c r="G7367" s="28">
        <v>0.61569095407037033</v>
      </c>
      <c r="H7367" s="28">
        <v>3</v>
      </c>
      <c r="I7367" s="28">
        <v>0.48000000000000004</v>
      </c>
      <c r="J7367" s="28">
        <v>0.75107014845594566</v>
      </c>
      <c r="K7367" s="28">
        <v>5</v>
      </c>
      <c r="L7367" s="28">
        <v>6250</v>
      </c>
      <c r="M7367" s="29">
        <v>1</v>
      </c>
    </row>
    <row r="7368" spans="1:13" x14ac:dyDescent="0.3">
      <c r="A7368">
        <v>7364</v>
      </c>
      <c r="B7368" s="29">
        <v>2016</v>
      </c>
      <c r="C7368" s="27">
        <v>42639</v>
      </c>
      <c r="D7368" s="28">
        <v>0.40560086765741155</v>
      </c>
      <c r="E7368" s="28">
        <v>2</v>
      </c>
      <c r="F7368" s="27">
        <v>43369</v>
      </c>
      <c r="G7368" s="28">
        <v>0.63094074272700618</v>
      </c>
      <c r="H7368" s="28">
        <v>3</v>
      </c>
      <c r="I7368" s="28">
        <v>0.48000000000000004</v>
      </c>
      <c r="J7368" s="28">
        <v>0.3895189123831363</v>
      </c>
      <c r="K7368" s="28">
        <v>2</v>
      </c>
      <c r="L7368" s="28">
        <v>4375</v>
      </c>
      <c r="M7368" s="29">
        <v>0</v>
      </c>
    </row>
    <row r="7369" spans="1:13" x14ac:dyDescent="0.3">
      <c r="A7369">
        <v>7365</v>
      </c>
      <c r="B7369" s="29">
        <v>2016</v>
      </c>
      <c r="C7369" s="27">
        <v>42723</v>
      </c>
      <c r="D7369" s="28">
        <v>0.60871103009385641</v>
      </c>
      <c r="E7369" s="28">
        <v>3</v>
      </c>
      <c r="F7369" s="27">
        <v>43818</v>
      </c>
      <c r="G7369" s="28">
        <v>0.85039721783774291</v>
      </c>
      <c r="H7369" s="28">
        <v>3</v>
      </c>
      <c r="I7369" s="28">
        <v>0.48000000000000004</v>
      </c>
      <c r="J7369" s="28">
        <v>0.870283951324891</v>
      </c>
      <c r="K7369" s="28">
        <v>5</v>
      </c>
      <c r="L7369" s="28">
        <v>6250</v>
      </c>
      <c r="M7369" s="29">
        <v>3</v>
      </c>
    </row>
    <row r="7370" spans="1:13" x14ac:dyDescent="0.3">
      <c r="A7370">
        <v>7366</v>
      </c>
      <c r="B7370" s="29">
        <v>2016</v>
      </c>
      <c r="C7370" s="27">
        <v>42733</v>
      </c>
      <c r="D7370" s="28">
        <v>0.69122730131775001</v>
      </c>
      <c r="E7370" s="28">
        <v>3</v>
      </c>
      <c r="F7370" s="27">
        <v>43828</v>
      </c>
      <c r="G7370" s="28">
        <v>0.24118473156186271</v>
      </c>
      <c r="H7370" s="28">
        <v>1</v>
      </c>
      <c r="I7370" s="28">
        <v>0.32</v>
      </c>
      <c r="J7370" s="28">
        <v>0.87371006458923883</v>
      </c>
      <c r="K7370" s="28">
        <v>5</v>
      </c>
      <c r="L7370" s="28">
        <v>6250</v>
      </c>
      <c r="M7370" s="29">
        <v>0</v>
      </c>
    </row>
    <row r="7371" spans="1:13" x14ac:dyDescent="0.3">
      <c r="A7371">
        <v>7367</v>
      </c>
      <c r="B7371" s="29">
        <v>2016</v>
      </c>
      <c r="C7371" s="27">
        <v>42624</v>
      </c>
      <c r="D7371" s="28">
        <v>0.47594827116655758</v>
      </c>
      <c r="E7371" s="28">
        <v>3</v>
      </c>
      <c r="F7371" s="27">
        <v>43719</v>
      </c>
      <c r="G7371" s="28">
        <v>0.21074703789083893</v>
      </c>
      <c r="H7371" s="28">
        <v>1</v>
      </c>
      <c r="I7371" s="28">
        <v>0.32</v>
      </c>
      <c r="J7371" s="28">
        <v>0.92333173322257445</v>
      </c>
      <c r="K7371" s="28">
        <v>5</v>
      </c>
      <c r="L7371" s="28">
        <v>6250</v>
      </c>
      <c r="M7371" s="29">
        <v>2</v>
      </c>
    </row>
    <row r="7372" spans="1:13" x14ac:dyDescent="0.3">
      <c r="A7372">
        <v>7368</v>
      </c>
      <c r="B7372" s="29">
        <v>2016</v>
      </c>
      <c r="C7372" s="27">
        <v>42412</v>
      </c>
      <c r="D7372" s="28">
        <v>0.31697757420205852</v>
      </c>
      <c r="E7372" s="28">
        <v>2</v>
      </c>
      <c r="F7372" s="27">
        <v>43143</v>
      </c>
      <c r="G7372" s="28">
        <v>0.7703198675652928</v>
      </c>
      <c r="H7372" s="28">
        <v>3</v>
      </c>
      <c r="I7372" s="28">
        <v>0.48000000000000004</v>
      </c>
      <c r="J7372" s="28">
        <v>0.88551666728712497</v>
      </c>
      <c r="K7372" s="28">
        <v>5</v>
      </c>
      <c r="L7372" s="28">
        <v>6250</v>
      </c>
      <c r="M7372" s="29">
        <v>0</v>
      </c>
    </row>
    <row r="7373" spans="1:13" x14ac:dyDescent="0.3">
      <c r="A7373">
        <v>7369</v>
      </c>
      <c r="B7373" s="29">
        <v>2016</v>
      </c>
      <c r="C7373" s="27">
        <v>42719</v>
      </c>
      <c r="D7373" s="28">
        <v>5.5479555009559256E-2</v>
      </c>
      <c r="E7373" s="28">
        <v>1</v>
      </c>
      <c r="F7373" s="27">
        <v>43084</v>
      </c>
      <c r="G7373" s="28">
        <v>0.45643621492863173</v>
      </c>
      <c r="H7373" s="28">
        <v>2</v>
      </c>
      <c r="I7373" s="28">
        <v>0.4</v>
      </c>
      <c r="J7373" s="28">
        <v>0.7057099145991772</v>
      </c>
      <c r="K7373" s="28">
        <v>4</v>
      </c>
      <c r="L7373" s="28">
        <v>5625</v>
      </c>
      <c r="M7373" s="29">
        <v>0</v>
      </c>
    </row>
    <row r="7374" spans="1:13" x14ac:dyDescent="0.3">
      <c r="A7374">
        <v>7370</v>
      </c>
      <c r="B7374" s="29">
        <v>2016</v>
      </c>
      <c r="C7374" s="27">
        <v>42505</v>
      </c>
      <c r="D7374" s="28">
        <v>0.25197900026900899</v>
      </c>
      <c r="E7374" s="28">
        <v>2</v>
      </c>
      <c r="F7374" s="27">
        <v>43235</v>
      </c>
      <c r="G7374" s="28">
        <v>0.25837856929893688</v>
      </c>
      <c r="H7374" s="28">
        <v>1</v>
      </c>
      <c r="I7374" s="28">
        <v>0.32</v>
      </c>
      <c r="J7374" s="28">
        <v>0.97096931913008999</v>
      </c>
      <c r="K7374" s="28">
        <v>5</v>
      </c>
      <c r="L7374" s="28">
        <v>6250</v>
      </c>
      <c r="M7374" s="29">
        <v>0</v>
      </c>
    </row>
    <row r="7375" spans="1:13" x14ac:dyDescent="0.3">
      <c r="A7375">
        <v>7371</v>
      </c>
      <c r="B7375" s="29">
        <v>2016</v>
      </c>
      <c r="C7375" s="27">
        <v>42444</v>
      </c>
      <c r="D7375" s="28">
        <v>0.13928468311926034</v>
      </c>
      <c r="E7375" s="28">
        <v>1</v>
      </c>
      <c r="F7375" s="27">
        <v>42809</v>
      </c>
      <c r="G7375" s="28">
        <v>0.48911470642661636</v>
      </c>
      <c r="H7375" s="28">
        <v>2</v>
      </c>
      <c r="I7375" s="28">
        <v>0.4</v>
      </c>
      <c r="J7375" s="28">
        <v>0.54893852168084434</v>
      </c>
      <c r="K7375" s="28">
        <v>3</v>
      </c>
      <c r="L7375" s="28">
        <v>5000</v>
      </c>
      <c r="M7375" s="29">
        <v>0</v>
      </c>
    </row>
    <row r="7376" spans="1:13" x14ac:dyDescent="0.3">
      <c r="A7376">
        <v>7372</v>
      </c>
      <c r="B7376" s="29">
        <v>2016</v>
      </c>
      <c r="C7376" s="27">
        <v>42606</v>
      </c>
      <c r="D7376" s="28">
        <v>0.67927201774881185</v>
      </c>
      <c r="E7376" s="28">
        <v>3</v>
      </c>
      <c r="F7376" s="27">
        <v>43701</v>
      </c>
      <c r="G7376" s="28">
        <v>0.78152556006953888</v>
      </c>
      <c r="H7376" s="28">
        <v>3</v>
      </c>
      <c r="I7376" s="28">
        <v>0.48000000000000004</v>
      </c>
      <c r="J7376" s="28">
        <v>0.89908297423771122</v>
      </c>
      <c r="K7376" s="28">
        <v>5</v>
      </c>
      <c r="L7376" s="28">
        <v>6250</v>
      </c>
      <c r="M7376" s="29">
        <v>3</v>
      </c>
    </row>
    <row r="7377" spans="1:13" x14ac:dyDescent="0.3">
      <c r="A7377">
        <v>7373</v>
      </c>
      <c r="B7377" s="29">
        <v>2016</v>
      </c>
      <c r="C7377" s="27">
        <v>42577</v>
      </c>
      <c r="D7377" s="28">
        <v>0.8085665118084826</v>
      </c>
      <c r="E7377" s="28">
        <v>3</v>
      </c>
      <c r="F7377" s="27">
        <v>43672</v>
      </c>
      <c r="G7377" s="28">
        <v>0.38629267423488101</v>
      </c>
      <c r="H7377" s="28">
        <v>2</v>
      </c>
      <c r="I7377" s="28">
        <v>0.4</v>
      </c>
      <c r="J7377" s="28">
        <v>0.39408535393273048</v>
      </c>
      <c r="K7377" s="28">
        <v>2</v>
      </c>
      <c r="L7377" s="28">
        <v>4375</v>
      </c>
      <c r="M7377" s="29">
        <v>1</v>
      </c>
    </row>
    <row r="7378" spans="1:13" x14ac:dyDescent="0.3">
      <c r="A7378">
        <v>7374</v>
      </c>
      <c r="B7378" s="29">
        <v>2016</v>
      </c>
      <c r="C7378" s="27">
        <v>42582</v>
      </c>
      <c r="D7378" s="28">
        <v>1.9161755788472901E-2</v>
      </c>
      <c r="E7378" s="28">
        <v>1</v>
      </c>
      <c r="F7378" s="27">
        <v>42947</v>
      </c>
      <c r="G7378" s="28">
        <v>0.84910315899019073</v>
      </c>
      <c r="H7378" s="28">
        <v>3</v>
      </c>
      <c r="I7378" s="28">
        <v>0.48000000000000004</v>
      </c>
      <c r="J7378" s="28">
        <v>0.7940136233250914</v>
      </c>
      <c r="K7378" s="28">
        <v>5</v>
      </c>
      <c r="L7378" s="28">
        <v>6250</v>
      </c>
      <c r="M7378" s="29">
        <v>1</v>
      </c>
    </row>
    <row r="7379" spans="1:13" x14ac:dyDescent="0.3">
      <c r="A7379">
        <v>7375</v>
      </c>
      <c r="B7379" s="29">
        <v>2016</v>
      </c>
      <c r="C7379" s="27">
        <v>42454</v>
      </c>
      <c r="D7379" s="28">
        <v>0.88438035272076021</v>
      </c>
      <c r="E7379" s="28">
        <v>3</v>
      </c>
      <c r="F7379" s="27">
        <v>43549</v>
      </c>
      <c r="G7379" s="28">
        <v>0.68419229915585777</v>
      </c>
      <c r="H7379" s="28">
        <v>3</v>
      </c>
      <c r="I7379" s="28">
        <v>0.48000000000000004</v>
      </c>
      <c r="J7379" s="28">
        <v>0.42803949194408053</v>
      </c>
      <c r="K7379" s="28">
        <v>3</v>
      </c>
      <c r="L7379" s="28">
        <v>5000</v>
      </c>
      <c r="M7379" s="29">
        <v>1</v>
      </c>
    </row>
    <row r="7380" spans="1:13" x14ac:dyDescent="0.3">
      <c r="A7380">
        <v>7376</v>
      </c>
      <c r="B7380" s="29">
        <v>2016</v>
      </c>
      <c r="C7380" s="27">
        <v>42434</v>
      </c>
      <c r="D7380" s="28">
        <v>0.22744442302414103</v>
      </c>
      <c r="E7380" s="28">
        <v>1</v>
      </c>
      <c r="F7380" s="27">
        <v>42799</v>
      </c>
      <c r="G7380" s="28">
        <v>0.74822908731912585</v>
      </c>
      <c r="H7380" s="28">
        <v>3</v>
      </c>
      <c r="I7380" s="28">
        <v>0.48000000000000004</v>
      </c>
      <c r="J7380" s="28">
        <v>0.27261272890393839</v>
      </c>
      <c r="K7380" s="28">
        <v>2</v>
      </c>
      <c r="L7380" s="28">
        <v>4375</v>
      </c>
      <c r="M7380" s="29">
        <v>1</v>
      </c>
    </row>
    <row r="7381" spans="1:13" x14ac:dyDescent="0.3">
      <c r="A7381">
        <v>7377</v>
      </c>
      <c r="B7381" s="29">
        <v>2016</v>
      </c>
      <c r="C7381" s="27">
        <v>42495</v>
      </c>
      <c r="D7381" s="28">
        <v>0.57409734016110814</v>
      </c>
      <c r="E7381" s="28">
        <v>3</v>
      </c>
      <c r="F7381" s="27">
        <v>43590</v>
      </c>
      <c r="G7381" s="28">
        <v>0.60587494865733849</v>
      </c>
      <c r="H7381" s="28">
        <v>2</v>
      </c>
      <c r="I7381" s="28">
        <v>0.4</v>
      </c>
      <c r="J7381" s="28">
        <v>0.8890082440939554</v>
      </c>
      <c r="K7381" s="28">
        <v>5</v>
      </c>
      <c r="L7381" s="28">
        <v>6250</v>
      </c>
      <c r="M7381" s="29">
        <v>1</v>
      </c>
    </row>
    <row r="7382" spans="1:13" x14ac:dyDescent="0.3">
      <c r="A7382">
        <v>7378</v>
      </c>
      <c r="B7382" s="29">
        <v>2016</v>
      </c>
      <c r="C7382" s="27">
        <v>42622</v>
      </c>
      <c r="D7382" s="28">
        <v>0.12922137434286651</v>
      </c>
      <c r="E7382" s="28">
        <v>1</v>
      </c>
      <c r="F7382" s="27">
        <v>42987</v>
      </c>
      <c r="G7382" s="28">
        <v>0.63117116800673034</v>
      </c>
      <c r="H7382" s="28">
        <v>3</v>
      </c>
      <c r="I7382" s="28">
        <v>0.48000000000000004</v>
      </c>
      <c r="J7382" s="28">
        <v>0.37721491641443894</v>
      </c>
      <c r="K7382" s="28">
        <v>2</v>
      </c>
      <c r="L7382" s="28">
        <v>4375</v>
      </c>
      <c r="M7382" s="29">
        <v>0</v>
      </c>
    </row>
    <row r="7383" spans="1:13" x14ac:dyDescent="0.3">
      <c r="A7383">
        <v>7379</v>
      </c>
      <c r="B7383" s="29">
        <v>2016</v>
      </c>
      <c r="C7383" s="27">
        <v>42571</v>
      </c>
      <c r="D7383" s="28">
        <v>0.62487030895365503</v>
      </c>
      <c r="E7383" s="28">
        <v>3</v>
      </c>
      <c r="F7383" s="27">
        <v>43666</v>
      </c>
      <c r="G7383" s="28">
        <v>0.10356558536015015</v>
      </c>
      <c r="H7383" s="28">
        <v>1</v>
      </c>
      <c r="I7383" s="28">
        <v>0.32</v>
      </c>
      <c r="J7383" s="28">
        <v>0.79864425525553628</v>
      </c>
      <c r="K7383" s="28">
        <v>5</v>
      </c>
      <c r="L7383" s="28">
        <v>6250</v>
      </c>
      <c r="M7383" s="29">
        <v>1</v>
      </c>
    </row>
    <row r="7384" spans="1:13" x14ac:dyDescent="0.3">
      <c r="A7384">
        <v>7380</v>
      </c>
      <c r="B7384" s="29">
        <v>2016</v>
      </c>
      <c r="C7384" s="27">
        <v>42449</v>
      </c>
      <c r="D7384" s="28">
        <v>0.26843333382938839</v>
      </c>
      <c r="E7384" s="28">
        <v>2</v>
      </c>
      <c r="F7384" s="27">
        <v>43179</v>
      </c>
      <c r="G7384" s="28">
        <v>0.4799625236778301</v>
      </c>
      <c r="H7384" s="28">
        <v>2</v>
      </c>
      <c r="I7384" s="28">
        <v>0.4</v>
      </c>
      <c r="J7384" s="28">
        <v>8.6173634930452048E-3</v>
      </c>
      <c r="K7384" s="28">
        <v>1</v>
      </c>
      <c r="L7384" s="28">
        <v>3750</v>
      </c>
      <c r="M7384" s="29">
        <v>0</v>
      </c>
    </row>
    <row r="7385" spans="1:13" x14ac:dyDescent="0.3">
      <c r="A7385">
        <v>7381</v>
      </c>
      <c r="B7385" s="29">
        <v>2016</v>
      </c>
      <c r="C7385" s="27">
        <v>42681</v>
      </c>
      <c r="D7385" s="28">
        <v>0.73960729146930171</v>
      </c>
      <c r="E7385" s="28">
        <v>3</v>
      </c>
      <c r="F7385" s="27">
        <v>43776</v>
      </c>
      <c r="G7385" s="28">
        <v>0.39388144991114526</v>
      </c>
      <c r="H7385" s="28">
        <v>2</v>
      </c>
      <c r="I7385" s="28">
        <v>0.4</v>
      </c>
      <c r="J7385" s="28">
        <v>0.67675954007128158</v>
      </c>
      <c r="K7385" s="28">
        <v>4</v>
      </c>
      <c r="L7385" s="28">
        <v>5625</v>
      </c>
      <c r="M7385" s="29">
        <v>1</v>
      </c>
    </row>
    <row r="7386" spans="1:13" x14ac:dyDescent="0.3">
      <c r="A7386">
        <v>7382</v>
      </c>
      <c r="B7386" s="29">
        <v>2016</v>
      </c>
      <c r="C7386" s="27">
        <v>42646</v>
      </c>
      <c r="D7386" s="28">
        <v>0.57897565062646017</v>
      </c>
      <c r="E7386" s="28">
        <v>3</v>
      </c>
      <c r="F7386" s="27">
        <v>43741</v>
      </c>
      <c r="G7386" s="28">
        <v>0.68163721932114973</v>
      </c>
      <c r="H7386" s="28">
        <v>3</v>
      </c>
      <c r="I7386" s="28">
        <v>0.48000000000000004</v>
      </c>
      <c r="J7386" s="28">
        <v>0.67663914482670795</v>
      </c>
      <c r="K7386" s="28">
        <v>4</v>
      </c>
      <c r="L7386" s="28">
        <v>5625</v>
      </c>
      <c r="M7386" s="29">
        <v>4</v>
      </c>
    </row>
    <row r="7387" spans="1:13" x14ac:dyDescent="0.3">
      <c r="A7387">
        <v>7383</v>
      </c>
      <c r="B7387" s="29">
        <v>2016</v>
      </c>
      <c r="C7387" s="27">
        <v>42451</v>
      </c>
      <c r="D7387" s="28">
        <v>0.93213972035785819</v>
      </c>
      <c r="E7387" s="28">
        <v>3</v>
      </c>
      <c r="F7387" s="27">
        <v>43546</v>
      </c>
      <c r="G7387" s="28">
        <v>0.93066183756251974</v>
      </c>
      <c r="H7387" s="28">
        <v>3</v>
      </c>
      <c r="I7387" s="28">
        <v>0.48000000000000004</v>
      </c>
      <c r="J7387" s="28">
        <v>0.8496647483295342</v>
      </c>
      <c r="K7387" s="28">
        <v>5</v>
      </c>
      <c r="L7387" s="28">
        <v>6250</v>
      </c>
      <c r="M7387" s="29">
        <v>1</v>
      </c>
    </row>
    <row r="7388" spans="1:13" x14ac:dyDescent="0.3">
      <c r="A7388">
        <v>7384</v>
      </c>
      <c r="B7388" s="29">
        <v>2016</v>
      </c>
      <c r="C7388" s="27">
        <v>42577</v>
      </c>
      <c r="D7388" s="28">
        <v>0.74099527442139834</v>
      </c>
      <c r="E7388" s="28">
        <v>3</v>
      </c>
      <c r="F7388" s="27">
        <v>43672</v>
      </c>
      <c r="G7388" s="28">
        <v>0.64608842646741549</v>
      </c>
      <c r="H7388" s="28">
        <v>3</v>
      </c>
      <c r="I7388" s="28">
        <v>0.48000000000000004</v>
      </c>
      <c r="J7388" s="28">
        <v>0.83071320346243793</v>
      </c>
      <c r="K7388" s="28">
        <v>5</v>
      </c>
      <c r="L7388" s="28">
        <v>6250</v>
      </c>
      <c r="M7388" s="29">
        <v>0</v>
      </c>
    </row>
    <row r="7389" spans="1:13" x14ac:dyDescent="0.3">
      <c r="A7389">
        <v>7385</v>
      </c>
      <c r="B7389" s="29">
        <v>2016</v>
      </c>
      <c r="C7389" s="27">
        <v>42404</v>
      </c>
      <c r="D7389" s="28">
        <v>0.26193218800257567</v>
      </c>
      <c r="E7389" s="28">
        <v>2</v>
      </c>
      <c r="F7389" s="27">
        <v>43135</v>
      </c>
      <c r="G7389" s="28">
        <v>0.77090321207345802</v>
      </c>
      <c r="H7389" s="28">
        <v>3</v>
      </c>
      <c r="I7389" s="28">
        <v>0.48000000000000004</v>
      </c>
      <c r="J7389" s="28">
        <v>0.99795964413441929</v>
      </c>
      <c r="K7389" s="28">
        <v>5</v>
      </c>
      <c r="L7389" s="28">
        <v>6250</v>
      </c>
      <c r="M7389" s="29">
        <v>1</v>
      </c>
    </row>
    <row r="7390" spans="1:13" x14ac:dyDescent="0.3">
      <c r="A7390">
        <v>7386</v>
      </c>
      <c r="B7390" s="29">
        <v>2016</v>
      </c>
      <c r="C7390" s="27">
        <v>42406</v>
      </c>
      <c r="D7390" s="28">
        <v>1.1906413106344549E-2</v>
      </c>
      <c r="E7390" s="28">
        <v>1</v>
      </c>
      <c r="F7390" s="27">
        <v>42772</v>
      </c>
      <c r="G7390" s="28">
        <v>0.51294171299264513</v>
      </c>
      <c r="H7390" s="28">
        <v>2</v>
      </c>
      <c r="I7390" s="28">
        <v>0.4</v>
      </c>
      <c r="J7390" s="28">
        <v>0.76848240928290212</v>
      </c>
      <c r="K7390" s="28">
        <v>5</v>
      </c>
      <c r="L7390" s="28">
        <v>6250</v>
      </c>
      <c r="M7390" s="29">
        <v>1</v>
      </c>
    </row>
    <row r="7391" spans="1:13" x14ac:dyDescent="0.3">
      <c r="A7391">
        <v>7387</v>
      </c>
      <c r="B7391" s="29">
        <v>2016</v>
      </c>
      <c r="C7391" s="27">
        <v>42645</v>
      </c>
      <c r="D7391" s="28">
        <v>0.77671610632792298</v>
      </c>
      <c r="E7391" s="28">
        <v>3</v>
      </c>
      <c r="F7391" s="27">
        <v>43740</v>
      </c>
      <c r="G7391" s="28">
        <v>0.17563806026983975</v>
      </c>
      <c r="H7391" s="28">
        <v>1</v>
      </c>
      <c r="I7391" s="28">
        <v>0.32</v>
      </c>
      <c r="J7391" s="28">
        <v>0.76250432091803944</v>
      </c>
      <c r="K7391" s="28">
        <v>5</v>
      </c>
      <c r="L7391" s="28">
        <v>6250</v>
      </c>
      <c r="M7391" s="29">
        <v>1</v>
      </c>
    </row>
    <row r="7392" spans="1:13" x14ac:dyDescent="0.3">
      <c r="A7392">
        <v>7388</v>
      </c>
      <c r="B7392" s="29">
        <v>2016</v>
      </c>
      <c r="C7392" s="27">
        <v>42616</v>
      </c>
      <c r="D7392" s="28">
        <v>0.76329280722069848</v>
      </c>
      <c r="E7392" s="28">
        <v>3</v>
      </c>
      <c r="F7392" s="27">
        <v>43711</v>
      </c>
      <c r="G7392" s="28">
        <v>0.25499073809879613</v>
      </c>
      <c r="H7392" s="28">
        <v>1</v>
      </c>
      <c r="I7392" s="28">
        <v>0.32</v>
      </c>
      <c r="J7392" s="28">
        <v>0.19589017565836764</v>
      </c>
      <c r="K7392" s="28">
        <v>1</v>
      </c>
      <c r="L7392" s="28">
        <v>3750</v>
      </c>
      <c r="M7392" s="29">
        <v>1</v>
      </c>
    </row>
    <row r="7393" spans="1:13" x14ac:dyDescent="0.3">
      <c r="A7393">
        <v>7389</v>
      </c>
      <c r="B7393" s="29">
        <v>2016</v>
      </c>
      <c r="C7393" s="27">
        <v>42610</v>
      </c>
      <c r="D7393" s="28">
        <v>7.896613120924334E-2</v>
      </c>
      <c r="E7393" s="28">
        <v>1</v>
      </c>
      <c r="F7393" s="27">
        <v>42975</v>
      </c>
      <c r="G7393" s="28">
        <v>0.34952517652291726</v>
      </c>
      <c r="H7393" s="28">
        <v>2</v>
      </c>
      <c r="I7393" s="28">
        <v>0.4</v>
      </c>
      <c r="J7393" s="28">
        <v>0.93189474257318983</v>
      </c>
      <c r="K7393" s="28">
        <v>5</v>
      </c>
      <c r="L7393" s="28">
        <v>6250</v>
      </c>
      <c r="M7393" s="29">
        <v>0</v>
      </c>
    </row>
    <row r="7394" spans="1:13" x14ac:dyDescent="0.3">
      <c r="A7394">
        <v>7390</v>
      </c>
      <c r="B7394" s="29">
        <v>2016</v>
      </c>
      <c r="C7394" s="27">
        <v>42698</v>
      </c>
      <c r="D7394" s="28">
        <v>0.40441037417932113</v>
      </c>
      <c r="E7394" s="28">
        <v>2</v>
      </c>
      <c r="F7394" s="27">
        <v>43428</v>
      </c>
      <c r="G7394" s="28">
        <v>0.90784492646647508</v>
      </c>
      <c r="H7394" s="28">
        <v>3</v>
      </c>
      <c r="I7394" s="28">
        <v>0.48000000000000004</v>
      </c>
      <c r="J7394" s="28">
        <v>0.42709331942858264</v>
      </c>
      <c r="K7394" s="28">
        <v>3</v>
      </c>
      <c r="L7394" s="28">
        <v>5000</v>
      </c>
      <c r="M7394" s="29">
        <v>1</v>
      </c>
    </row>
    <row r="7395" spans="1:13" x14ac:dyDescent="0.3">
      <c r="A7395">
        <v>7391</v>
      </c>
      <c r="B7395" s="29">
        <v>2016</v>
      </c>
      <c r="C7395" s="27">
        <v>42383</v>
      </c>
      <c r="D7395" s="28">
        <v>0.81656675091039232</v>
      </c>
      <c r="E7395" s="28">
        <v>3</v>
      </c>
      <c r="F7395" s="27">
        <v>43479</v>
      </c>
      <c r="G7395" s="28">
        <v>0.62898371466242486</v>
      </c>
      <c r="H7395" s="28">
        <v>3</v>
      </c>
      <c r="I7395" s="28">
        <v>0.48000000000000004</v>
      </c>
      <c r="J7395" s="28">
        <v>0.81728665680193657</v>
      </c>
      <c r="K7395" s="28">
        <v>5</v>
      </c>
      <c r="L7395" s="28">
        <v>6250</v>
      </c>
      <c r="M7395" s="29">
        <v>2</v>
      </c>
    </row>
    <row r="7396" spans="1:13" x14ac:dyDescent="0.3">
      <c r="A7396">
        <v>7392</v>
      </c>
      <c r="B7396" s="29">
        <v>2016</v>
      </c>
      <c r="C7396" s="27">
        <v>42395</v>
      </c>
      <c r="D7396" s="28">
        <v>7.8371541023959823E-2</v>
      </c>
      <c r="E7396" s="28">
        <v>1</v>
      </c>
      <c r="F7396" s="27">
        <v>42761</v>
      </c>
      <c r="G7396" s="28">
        <v>0.98744026885962177</v>
      </c>
      <c r="H7396" s="28">
        <v>3</v>
      </c>
      <c r="I7396" s="28">
        <v>0.48000000000000004</v>
      </c>
      <c r="J7396" s="28">
        <v>0.7214251091316124</v>
      </c>
      <c r="K7396" s="28">
        <v>5</v>
      </c>
      <c r="L7396" s="28">
        <v>6250</v>
      </c>
      <c r="M7396" s="29">
        <v>0</v>
      </c>
    </row>
    <row r="7397" spans="1:13" x14ac:dyDescent="0.3">
      <c r="A7397">
        <v>7393</v>
      </c>
      <c r="B7397" s="29">
        <v>2016</v>
      </c>
      <c r="C7397" s="27">
        <v>42389</v>
      </c>
      <c r="D7397" s="28">
        <v>0.4385289416271273</v>
      </c>
      <c r="E7397" s="28">
        <v>3</v>
      </c>
      <c r="F7397" s="27">
        <v>43485</v>
      </c>
      <c r="G7397" s="28">
        <v>0.12096136570792904</v>
      </c>
      <c r="H7397" s="28">
        <v>1</v>
      </c>
      <c r="I7397" s="28">
        <v>0.32</v>
      </c>
      <c r="J7397" s="28">
        <v>0.3214995447551966</v>
      </c>
      <c r="K7397" s="28">
        <v>2</v>
      </c>
      <c r="L7397" s="28">
        <v>4375</v>
      </c>
      <c r="M7397" s="29">
        <v>0</v>
      </c>
    </row>
    <row r="7398" spans="1:13" x14ac:dyDescent="0.3">
      <c r="A7398">
        <v>7394</v>
      </c>
      <c r="B7398" s="29">
        <v>2016</v>
      </c>
      <c r="C7398" s="27">
        <v>42490</v>
      </c>
      <c r="D7398" s="28">
        <v>0.53256225930412848</v>
      </c>
      <c r="E7398" s="28">
        <v>3</v>
      </c>
      <c r="F7398" s="27">
        <v>43585</v>
      </c>
      <c r="G7398" s="28">
        <v>0.38259314061942351</v>
      </c>
      <c r="H7398" s="28">
        <v>2</v>
      </c>
      <c r="I7398" s="28">
        <v>0.4</v>
      </c>
      <c r="J7398" s="28">
        <v>0.1608388223666154</v>
      </c>
      <c r="K7398" s="28">
        <v>1</v>
      </c>
      <c r="L7398" s="28">
        <v>3750</v>
      </c>
      <c r="M7398" s="29">
        <v>1</v>
      </c>
    </row>
    <row r="7399" spans="1:13" x14ac:dyDescent="0.3">
      <c r="A7399">
        <v>7395</v>
      </c>
      <c r="B7399" s="29">
        <v>2016</v>
      </c>
      <c r="C7399" s="27">
        <v>42459</v>
      </c>
      <c r="D7399" s="28">
        <v>0.2726777855766207</v>
      </c>
      <c r="E7399" s="28">
        <v>2</v>
      </c>
      <c r="F7399" s="27">
        <v>43189</v>
      </c>
      <c r="G7399" s="28">
        <v>0.2436480630903598</v>
      </c>
      <c r="H7399" s="28">
        <v>1</v>
      </c>
      <c r="I7399" s="28">
        <v>0.32</v>
      </c>
      <c r="J7399" s="28">
        <v>0.63840588244176721</v>
      </c>
      <c r="K7399" s="28">
        <v>4</v>
      </c>
      <c r="L7399" s="28">
        <v>5625</v>
      </c>
      <c r="M7399" s="29">
        <v>1</v>
      </c>
    </row>
    <row r="7400" spans="1:13" x14ac:dyDescent="0.3">
      <c r="A7400">
        <v>7396</v>
      </c>
      <c r="B7400" s="29">
        <v>2016</v>
      </c>
      <c r="C7400" s="27">
        <v>42601</v>
      </c>
      <c r="D7400" s="28">
        <v>0.89698976670637354</v>
      </c>
      <c r="E7400" s="28">
        <v>3</v>
      </c>
      <c r="F7400" s="27">
        <v>43696</v>
      </c>
      <c r="G7400" s="28">
        <v>0.97923105650645359</v>
      </c>
      <c r="H7400" s="28">
        <v>3</v>
      </c>
      <c r="I7400" s="28">
        <v>0.48000000000000004</v>
      </c>
      <c r="J7400" s="28">
        <v>9.2878132584631068E-2</v>
      </c>
      <c r="K7400" s="28">
        <v>1</v>
      </c>
      <c r="L7400" s="28">
        <v>3750</v>
      </c>
      <c r="M7400" s="29">
        <v>2</v>
      </c>
    </row>
    <row r="7401" spans="1:13" x14ac:dyDescent="0.3">
      <c r="A7401">
        <v>7397</v>
      </c>
      <c r="B7401" s="29">
        <v>2016</v>
      </c>
      <c r="C7401" s="27">
        <v>42441</v>
      </c>
      <c r="D7401" s="28">
        <v>0.86061012407472937</v>
      </c>
      <c r="E7401" s="28">
        <v>3</v>
      </c>
      <c r="F7401" s="27">
        <v>43536</v>
      </c>
      <c r="G7401" s="28">
        <v>0.8965846691985504</v>
      </c>
      <c r="H7401" s="28">
        <v>3</v>
      </c>
      <c r="I7401" s="28">
        <v>0.48000000000000004</v>
      </c>
      <c r="J7401" s="28">
        <v>0.43236224312081528</v>
      </c>
      <c r="K7401" s="28">
        <v>3</v>
      </c>
      <c r="L7401" s="28">
        <v>5000</v>
      </c>
      <c r="M7401" s="29">
        <v>3</v>
      </c>
    </row>
    <row r="7402" spans="1:13" x14ac:dyDescent="0.3">
      <c r="A7402">
        <v>7398</v>
      </c>
      <c r="B7402" s="29">
        <v>2016</v>
      </c>
      <c r="C7402" s="27">
        <v>42559</v>
      </c>
      <c r="D7402" s="28">
        <v>0.47234672830689128</v>
      </c>
      <c r="E7402" s="28">
        <v>3</v>
      </c>
      <c r="F7402" s="27">
        <v>43654</v>
      </c>
      <c r="G7402" s="28">
        <v>0.24382672393616611</v>
      </c>
      <c r="H7402" s="28">
        <v>1</v>
      </c>
      <c r="I7402" s="28">
        <v>0.32</v>
      </c>
      <c r="J7402" s="28">
        <v>0.10810435248678119</v>
      </c>
      <c r="K7402" s="28">
        <v>1</v>
      </c>
      <c r="L7402" s="28">
        <v>3750</v>
      </c>
      <c r="M7402" s="29">
        <v>0</v>
      </c>
    </row>
    <row r="7403" spans="1:13" x14ac:dyDescent="0.3">
      <c r="A7403">
        <v>7399</v>
      </c>
      <c r="B7403" s="29">
        <v>2016</v>
      </c>
      <c r="C7403" s="27">
        <v>42522</v>
      </c>
      <c r="D7403" s="28">
        <v>0.62424384161824598</v>
      </c>
      <c r="E7403" s="28">
        <v>3</v>
      </c>
      <c r="F7403" s="27">
        <v>43617</v>
      </c>
      <c r="G7403" s="28">
        <v>0.93454570869175702</v>
      </c>
      <c r="H7403" s="28">
        <v>3</v>
      </c>
      <c r="I7403" s="28">
        <v>0.48000000000000004</v>
      </c>
      <c r="J7403" s="28">
        <v>5.0993153720519824E-2</v>
      </c>
      <c r="K7403" s="28">
        <v>1</v>
      </c>
      <c r="L7403" s="28">
        <v>3750</v>
      </c>
      <c r="M7403" s="29">
        <v>2</v>
      </c>
    </row>
    <row r="7404" spans="1:13" x14ac:dyDescent="0.3">
      <c r="A7404">
        <v>7400</v>
      </c>
      <c r="B7404" s="29">
        <v>2016</v>
      </c>
      <c r="C7404" s="27">
        <v>42426</v>
      </c>
      <c r="D7404" s="28">
        <v>0.94883551070402861</v>
      </c>
      <c r="E7404" s="28">
        <v>3</v>
      </c>
      <c r="F7404" s="27">
        <v>43522</v>
      </c>
      <c r="G7404" s="28">
        <v>0.59773643972272428</v>
      </c>
      <c r="H7404" s="28">
        <v>2</v>
      </c>
      <c r="I7404" s="28">
        <v>0.4</v>
      </c>
      <c r="J7404" s="28">
        <v>0.21251411064421954</v>
      </c>
      <c r="K7404" s="28">
        <v>2</v>
      </c>
      <c r="L7404" s="28">
        <v>4375</v>
      </c>
      <c r="M7404" s="29">
        <v>0</v>
      </c>
    </row>
    <row r="7405" spans="1:13" x14ac:dyDescent="0.3">
      <c r="A7405">
        <v>7401</v>
      </c>
      <c r="B7405" s="29">
        <v>2016</v>
      </c>
      <c r="C7405" s="27">
        <v>42668</v>
      </c>
      <c r="D7405" s="28">
        <v>0.3577431887249396</v>
      </c>
      <c r="E7405" s="28">
        <v>2</v>
      </c>
      <c r="F7405" s="27">
        <v>43398</v>
      </c>
      <c r="G7405" s="28">
        <v>0.6140231336087435</v>
      </c>
      <c r="H7405" s="28">
        <v>3</v>
      </c>
      <c r="I7405" s="28">
        <v>0.48000000000000004</v>
      </c>
      <c r="J7405" s="28">
        <v>4.5934350070245156E-2</v>
      </c>
      <c r="K7405" s="28">
        <v>1</v>
      </c>
      <c r="L7405" s="28">
        <v>3750</v>
      </c>
      <c r="M7405" s="29">
        <v>1</v>
      </c>
    </row>
    <row r="7406" spans="1:13" x14ac:dyDescent="0.3">
      <c r="A7406">
        <v>7402</v>
      </c>
      <c r="B7406" s="29">
        <v>2016</v>
      </c>
      <c r="C7406" s="27">
        <v>42582</v>
      </c>
      <c r="D7406" s="28">
        <v>0.8925453771745977</v>
      </c>
      <c r="E7406" s="28">
        <v>3</v>
      </c>
      <c r="F7406" s="27">
        <v>43677</v>
      </c>
      <c r="G7406" s="28">
        <v>0.49343430403227184</v>
      </c>
      <c r="H7406" s="28">
        <v>2</v>
      </c>
      <c r="I7406" s="28">
        <v>0.4</v>
      </c>
      <c r="J7406" s="28">
        <v>0.43163911230480545</v>
      </c>
      <c r="K7406" s="28">
        <v>3</v>
      </c>
      <c r="L7406" s="28">
        <v>5000</v>
      </c>
      <c r="M7406" s="29">
        <v>1</v>
      </c>
    </row>
    <row r="7407" spans="1:13" x14ac:dyDescent="0.3">
      <c r="A7407">
        <v>7403</v>
      </c>
      <c r="B7407" s="29">
        <v>2016</v>
      </c>
      <c r="C7407" s="27">
        <v>42383</v>
      </c>
      <c r="D7407" s="28">
        <v>0.9669516891431712</v>
      </c>
      <c r="E7407" s="28">
        <v>3</v>
      </c>
      <c r="F7407" s="27">
        <v>43479</v>
      </c>
      <c r="G7407" s="28">
        <v>0.82628432978600674</v>
      </c>
      <c r="H7407" s="28">
        <v>3</v>
      </c>
      <c r="I7407" s="28">
        <v>0.48000000000000004</v>
      </c>
      <c r="J7407" s="28">
        <v>0.19143100333106322</v>
      </c>
      <c r="K7407" s="28">
        <v>1</v>
      </c>
      <c r="L7407" s="28">
        <v>3750</v>
      </c>
      <c r="M7407" s="29">
        <v>2</v>
      </c>
    </row>
    <row r="7408" spans="1:13" x14ac:dyDescent="0.3">
      <c r="A7408">
        <v>7404</v>
      </c>
      <c r="B7408" s="29">
        <v>2016</v>
      </c>
      <c r="C7408" s="27">
        <v>42496</v>
      </c>
      <c r="D7408" s="28">
        <v>0.95894931736959976</v>
      </c>
      <c r="E7408" s="28">
        <v>3</v>
      </c>
      <c r="F7408" s="27">
        <v>43591</v>
      </c>
      <c r="G7408" s="28">
        <v>0.94425850694994984</v>
      </c>
      <c r="H7408" s="28">
        <v>3</v>
      </c>
      <c r="I7408" s="28">
        <v>0.48000000000000004</v>
      </c>
      <c r="J7408" s="28">
        <v>0.58436224919746815</v>
      </c>
      <c r="K7408" s="28">
        <v>3</v>
      </c>
      <c r="L7408" s="28">
        <v>5000</v>
      </c>
      <c r="M7408" s="29">
        <v>1</v>
      </c>
    </row>
    <row r="7409" spans="1:13" x14ac:dyDescent="0.3">
      <c r="A7409">
        <v>7405</v>
      </c>
      <c r="B7409" s="29">
        <v>2016</v>
      </c>
      <c r="C7409" s="27">
        <v>42688</v>
      </c>
      <c r="D7409" s="28">
        <v>0.80742711046513493</v>
      </c>
      <c r="E7409" s="28">
        <v>3</v>
      </c>
      <c r="F7409" s="27">
        <v>43783</v>
      </c>
      <c r="G7409" s="28">
        <v>0.43539018911412086</v>
      </c>
      <c r="H7409" s="28">
        <v>2</v>
      </c>
      <c r="I7409" s="28">
        <v>0.4</v>
      </c>
      <c r="J7409" s="28">
        <v>0.28869382602795579</v>
      </c>
      <c r="K7409" s="28">
        <v>2</v>
      </c>
      <c r="L7409" s="28">
        <v>4375</v>
      </c>
      <c r="M7409" s="29">
        <v>3</v>
      </c>
    </row>
    <row r="7410" spans="1:13" x14ac:dyDescent="0.3">
      <c r="A7410">
        <v>7406</v>
      </c>
      <c r="B7410" s="29">
        <v>2016</v>
      </c>
      <c r="C7410" s="27">
        <v>42727</v>
      </c>
      <c r="D7410" s="28">
        <v>0.43962036437293373</v>
      </c>
      <c r="E7410" s="28">
        <v>3</v>
      </c>
      <c r="F7410" s="27">
        <v>43822</v>
      </c>
      <c r="G7410" s="28">
        <v>0.91665250565036938</v>
      </c>
      <c r="H7410" s="28">
        <v>3</v>
      </c>
      <c r="I7410" s="28">
        <v>0.48000000000000004</v>
      </c>
      <c r="J7410" s="28">
        <v>0.29221922112338283</v>
      </c>
      <c r="K7410" s="28">
        <v>2</v>
      </c>
      <c r="L7410" s="28">
        <v>4375</v>
      </c>
      <c r="M7410" s="29">
        <v>1</v>
      </c>
    </row>
    <row r="7411" spans="1:13" x14ac:dyDescent="0.3">
      <c r="A7411">
        <v>7407</v>
      </c>
      <c r="B7411" s="29">
        <v>2016</v>
      </c>
      <c r="C7411" s="27">
        <v>42668</v>
      </c>
      <c r="D7411" s="28">
        <v>6.9002898455544193E-2</v>
      </c>
      <c r="E7411" s="28">
        <v>1</v>
      </c>
      <c r="F7411" s="27">
        <v>43033</v>
      </c>
      <c r="G7411" s="28">
        <v>1.5153395639493694E-2</v>
      </c>
      <c r="H7411" s="28">
        <v>1</v>
      </c>
      <c r="I7411" s="28">
        <v>0.32</v>
      </c>
      <c r="J7411" s="28">
        <v>0.26471658927464814</v>
      </c>
      <c r="K7411" s="28">
        <v>2</v>
      </c>
      <c r="L7411" s="28">
        <v>4375</v>
      </c>
      <c r="M7411" s="29">
        <v>2</v>
      </c>
    </row>
    <row r="7412" spans="1:13" x14ac:dyDescent="0.3">
      <c r="A7412">
        <v>7408</v>
      </c>
      <c r="B7412" s="29">
        <v>2016</v>
      </c>
      <c r="C7412" s="27">
        <v>42495</v>
      </c>
      <c r="D7412" s="28">
        <v>0.67691916450661049</v>
      </c>
      <c r="E7412" s="28">
        <v>3</v>
      </c>
      <c r="F7412" s="27">
        <v>43590</v>
      </c>
      <c r="G7412" s="28">
        <v>0.55650292624433828</v>
      </c>
      <c r="H7412" s="28">
        <v>2</v>
      </c>
      <c r="I7412" s="28">
        <v>0.4</v>
      </c>
      <c r="J7412" s="28">
        <v>3.9618838994329386E-2</v>
      </c>
      <c r="K7412" s="28">
        <v>1</v>
      </c>
      <c r="L7412" s="28">
        <v>3750</v>
      </c>
      <c r="M7412" s="29">
        <v>0</v>
      </c>
    </row>
    <row r="7413" spans="1:13" x14ac:dyDescent="0.3">
      <c r="A7413">
        <v>7409</v>
      </c>
      <c r="B7413" s="29">
        <v>2016</v>
      </c>
      <c r="C7413" s="27">
        <v>42555</v>
      </c>
      <c r="D7413" s="28">
        <v>7.0243500668044856E-2</v>
      </c>
      <c r="E7413" s="28">
        <v>1</v>
      </c>
      <c r="F7413" s="27">
        <v>42920</v>
      </c>
      <c r="G7413" s="28">
        <v>8.9494382794966798E-2</v>
      </c>
      <c r="H7413" s="28">
        <v>1</v>
      </c>
      <c r="I7413" s="28">
        <v>0.32</v>
      </c>
      <c r="J7413" s="28">
        <v>0.31296902426934792</v>
      </c>
      <c r="K7413" s="28">
        <v>2</v>
      </c>
      <c r="L7413" s="28">
        <v>4375</v>
      </c>
      <c r="M7413" s="29">
        <v>0</v>
      </c>
    </row>
    <row r="7414" spans="1:13" x14ac:dyDescent="0.3">
      <c r="A7414">
        <v>7410</v>
      </c>
      <c r="B7414" s="29">
        <v>2016</v>
      </c>
      <c r="C7414" s="27">
        <v>42651</v>
      </c>
      <c r="D7414" s="28">
        <v>0.96020455051228026</v>
      </c>
      <c r="E7414" s="28">
        <v>3</v>
      </c>
      <c r="F7414" s="27">
        <v>43746</v>
      </c>
      <c r="G7414" s="28">
        <v>0.15257046494013193</v>
      </c>
      <c r="H7414" s="28">
        <v>1</v>
      </c>
      <c r="I7414" s="28">
        <v>0.32</v>
      </c>
      <c r="J7414" s="28">
        <v>0.70348654668646127</v>
      </c>
      <c r="K7414" s="28">
        <v>4</v>
      </c>
      <c r="L7414" s="28">
        <v>5625</v>
      </c>
      <c r="M7414" s="29">
        <v>0</v>
      </c>
    </row>
    <row r="7415" spans="1:13" x14ac:dyDescent="0.3">
      <c r="A7415">
        <v>7411</v>
      </c>
      <c r="B7415" s="29">
        <v>2016</v>
      </c>
      <c r="C7415" s="27">
        <v>42654</v>
      </c>
      <c r="D7415" s="28">
        <v>6.0882760174089223E-2</v>
      </c>
      <c r="E7415" s="28">
        <v>1</v>
      </c>
      <c r="F7415" s="27">
        <v>43019</v>
      </c>
      <c r="G7415" s="28">
        <v>3.5900404851042289E-2</v>
      </c>
      <c r="H7415" s="28">
        <v>1</v>
      </c>
      <c r="I7415" s="28">
        <v>0.32</v>
      </c>
      <c r="J7415" s="28">
        <v>0.58803812866902005</v>
      </c>
      <c r="K7415" s="28">
        <v>3</v>
      </c>
      <c r="L7415" s="28">
        <v>5000</v>
      </c>
      <c r="M7415" s="29">
        <v>0</v>
      </c>
    </row>
    <row r="7416" spans="1:13" x14ac:dyDescent="0.3">
      <c r="A7416">
        <v>7412</v>
      </c>
      <c r="B7416" s="29">
        <v>2016</v>
      </c>
      <c r="C7416" s="27">
        <v>42634</v>
      </c>
      <c r="D7416" s="28">
        <v>0.1400270917309604</v>
      </c>
      <c r="E7416" s="28">
        <v>1</v>
      </c>
      <c r="F7416" s="27">
        <v>42999</v>
      </c>
      <c r="G7416" s="28">
        <v>0.84434713173400178</v>
      </c>
      <c r="H7416" s="28">
        <v>3</v>
      </c>
      <c r="I7416" s="28">
        <v>0.48000000000000004</v>
      </c>
      <c r="J7416" s="28">
        <v>0.88907445810966657</v>
      </c>
      <c r="K7416" s="28">
        <v>5</v>
      </c>
      <c r="L7416" s="28">
        <v>6250</v>
      </c>
      <c r="M7416" s="29">
        <v>0</v>
      </c>
    </row>
    <row r="7417" spans="1:13" x14ac:dyDescent="0.3">
      <c r="A7417">
        <v>7413</v>
      </c>
      <c r="B7417" s="29">
        <v>2016</v>
      </c>
      <c r="C7417" s="27">
        <v>42709</v>
      </c>
      <c r="D7417" s="28">
        <v>0.45648535186998818</v>
      </c>
      <c r="E7417" s="28">
        <v>3</v>
      </c>
      <c r="F7417" s="27">
        <v>43804</v>
      </c>
      <c r="G7417" s="28">
        <v>3.1584788134450426E-2</v>
      </c>
      <c r="H7417" s="28">
        <v>1</v>
      </c>
      <c r="I7417" s="28">
        <v>0.32</v>
      </c>
      <c r="J7417" s="28">
        <v>0.88352241260394826</v>
      </c>
      <c r="K7417" s="28">
        <v>5</v>
      </c>
      <c r="L7417" s="28">
        <v>6250</v>
      </c>
      <c r="M7417" s="29">
        <v>0</v>
      </c>
    </row>
    <row r="7418" spans="1:13" x14ac:dyDescent="0.3">
      <c r="A7418">
        <v>7414</v>
      </c>
      <c r="B7418" s="29">
        <v>2016</v>
      </c>
      <c r="C7418" s="27">
        <v>42715</v>
      </c>
      <c r="D7418" s="28">
        <v>0.54184109492402854</v>
      </c>
      <c r="E7418" s="28">
        <v>3</v>
      </c>
      <c r="F7418" s="27">
        <v>43810</v>
      </c>
      <c r="G7418" s="28">
        <v>0.78893978390845221</v>
      </c>
      <c r="H7418" s="28">
        <v>3</v>
      </c>
      <c r="I7418" s="28">
        <v>0.48000000000000004</v>
      </c>
      <c r="J7418" s="28">
        <v>0.73114317364057757</v>
      </c>
      <c r="K7418" s="28">
        <v>5</v>
      </c>
      <c r="L7418" s="28">
        <v>6250</v>
      </c>
      <c r="M7418" s="29">
        <v>1</v>
      </c>
    </row>
    <row r="7419" spans="1:13" x14ac:dyDescent="0.3">
      <c r="A7419">
        <v>7415</v>
      </c>
      <c r="B7419" s="29">
        <v>2016</v>
      </c>
      <c r="C7419" s="27">
        <v>42432</v>
      </c>
      <c r="D7419" s="28">
        <v>0.39153431768137581</v>
      </c>
      <c r="E7419" s="28">
        <v>2</v>
      </c>
      <c r="F7419" s="27">
        <v>43162</v>
      </c>
      <c r="G7419" s="28">
        <v>0.18257499941703403</v>
      </c>
      <c r="H7419" s="28">
        <v>1</v>
      </c>
      <c r="I7419" s="28">
        <v>0.32</v>
      </c>
      <c r="J7419" s="28">
        <v>0.45474380630081368</v>
      </c>
      <c r="K7419" s="28">
        <v>3</v>
      </c>
      <c r="L7419" s="28">
        <v>5000</v>
      </c>
      <c r="M7419" s="29">
        <v>0</v>
      </c>
    </row>
    <row r="7420" spans="1:13" x14ac:dyDescent="0.3">
      <c r="A7420">
        <v>7416</v>
      </c>
      <c r="B7420" s="29">
        <v>2016</v>
      </c>
      <c r="C7420" s="27">
        <v>42375</v>
      </c>
      <c r="D7420" s="28">
        <v>8.0732755062963957E-2</v>
      </c>
      <c r="E7420" s="28">
        <v>1</v>
      </c>
      <c r="F7420" s="27">
        <v>42741</v>
      </c>
      <c r="G7420" s="28">
        <v>0.44069484432269446</v>
      </c>
      <c r="H7420" s="28">
        <v>2</v>
      </c>
      <c r="I7420" s="28">
        <v>0.4</v>
      </c>
      <c r="J7420" s="28">
        <v>0.64273290452758947</v>
      </c>
      <c r="K7420" s="28">
        <v>4</v>
      </c>
      <c r="L7420" s="28">
        <v>5625</v>
      </c>
      <c r="M7420" s="29">
        <v>1</v>
      </c>
    </row>
    <row r="7421" spans="1:13" x14ac:dyDescent="0.3">
      <c r="A7421">
        <v>7417</v>
      </c>
      <c r="B7421" s="29">
        <v>2016</v>
      </c>
      <c r="C7421" s="27">
        <v>42552</v>
      </c>
      <c r="D7421" s="28">
        <v>0.82657092693047451</v>
      </c>
      <c r="E7421" s="28">
        <v>3</v>
      </c>
      <c r="F7421" s="27">
        <v>43647</v>
      </c>
      <c r="G7421" s="28">
        <v>0.86953531766576242</v>
      </c>
      <c r="H7421" s="28">
        <v>3</v>
      </c>
      <c r="I7421" s="28">
        <v>0.48000000000000004</v>
      </c>
      <c r="J7421" s="28">
        <v>0.28779886946619848</v>
      </c>
      <c r="K7421" s="28">
        <v>2</v>
      </c>
      <c r="L7421" s="28">
        <v>4375</v>
      </c>
      <c r="M7421" s="29">
        <v>1</v>
      </c>
    </row>
    <row r="7422" spans="1:13" x14ac:dyDescent="0.3">
      <c r="A7422">
        <v>7418</v>
      </c>
      <c r="B7422" s="29">
        <v>2016</v>
      </c>
      <c r="C7422" s="27">
        <v>42650</v>
      </c>
      <c r="D7422" s="28">
        <v>0.71604985095009122</v>
      </c>
      <c r="E7422" s="28">
        <v>3</v>
      </c>
      <c r="F7422" s="27">
        <v>43745</v>
      </c>
      <c r="G7422" s="28">
        <v>0.80659799974673774</v>
      </c>
      <c r="H7422" s="28">
        <v>3</v>
      </c>
      <c r="I7422" s="28">
        <v>0.48000000000000004</v>
      </c>
      <c r="J7422" s="28">
        <v>0.29293669006005862</v>
      </c>
      <c r="K7422" s="28">
        <v>2</v>
      </c>
      <c r="L7422" s="28">
        <v>4375</v>
      </c>
      <c r="M7422" s="29">
        <v>1</v>
      </c>
    </row>
    <row r="7423" spans="1:13" x14ac:dyDescent="0.3">
      <c r="A7423">
        <v>7419</v>
      </c>
      <c r="B7423" s="29">
        <v>2016</v>
      </c>
      <c r="C7423" s="27">
        <v>42537</v>
      </c>
      <c r="D7423" s="28">
        <v>0.879773807771419</v>
      </c>
      <c r="E7423" s="28">
        <v>3</v>
      </c>
      <c r="F7423" s="27">
        <v>43632</v>
      </c>
      <c r="G7423" s="28">
        <v>4.6288624098818953E-2</v>
      </c>
      <c r="H7423" s="28">
        <v>1</v>
      </c>
      <c r="I7423" s="28">
        <v>0.32</v>
      </c>
      <c r="J7423" s="28">
        <v>0.77119013129955838</v>
      </c>
      <c r="K7423" s="28">
        <v>5</v>
      </c>
      <c r="L7423" s="28">
        <v>6250</v>
      </c>
      <c r="M7423" s="29">
        <v>0</v>
      </c>
    </row>
    <row r="7424" spans="1:13" x14ac:dyDescent="0.3">
      <c r="A7424">
        <v>7420</v>
      </c>
      <c r="B7424" s="29">
        <v>2016</v>
      </c>
      <c r="C7424" s="27">
        <v>42673</v>
      </c>
      <c r="D7424" s="28">
        <v>0.26742526157382052</v>
      </c>
      <c r="E7424" s="28">
        <v>2</v>
      </c>
      <c r="F7424" s="27">
        <v>43403</v>
      </c>
      <c r="G7424" s="28">
        <v>5.8876931327203064E-3</v>
      </c>
      <c r="H7424" s="28">
        <v>1</v>
      </c>
      <c r="I7424" s="28">
        <v>0.32</v>
      </c>
      <c r="J7424" s="28">
        <v>7.6936838768048466E-2</v>
      </c>
      <c r="K7424" s="28">
        <v>1</v>
      </c>
      <c r="L7424" s="28">
        <v>3750</v>
      </c>
      <c r="M7424" s="29">
        <v>0</v>
      </c>
    </row>
    <row r="7425" spans="1:13" x14ac:dyDescent="0.3">
      <c r="A7425">
        <v>7421</v>
      </c>
      <c r="B7425" s="29">
        <v>2016</v>
      </c>
      <c r="C7425" s="27">
        <v>42592</v>
      </c>
      <c r="D7425" s="28">
        <v>0.47129459594902323</v>
      </c>
      <c r="E7425" s="28">
        <v>3</v>
      </c>
      <c r="F7425" s="27">
        <v>43687</v>
      </c>
      <c r="G7425" s="28">
        <v>0.55433076103590739</v>
      </c>
      <c r="H7425" s="28">
        <v>2</v>
      </c>
      <c r="I7425" s="28">
        <v>0.4</v>
      </c>
      <c r="J7425" s="28">
        <v>0.38359580759328926</v>
      </c>
      <c r="K7425" s="28">
        <v>2</v>
      </c>
      <c r="L7425" s="28">
        <v>4375</v>
      </c>
      <c r="M7425" s="29">
        <v>0</v>
      </c>
    </row>
    <row r="7426" spans="1:13" x14ac:dyDescent="0.3">
      <c r="A7426">
        <v>7422</v>
      </c>
      <c r="B7426" s="29">
        <v>2016</v>
      </c>
      <c r="C7426" s="27">
        <v>42561</v>
      </c>
      <c r="D7426" s="28">
        <v>4.1674812453034615E-2</v>
      </c>
      <c r="E7426" s="28">
        <v>1</v>
      </c>
      <c r="F7426" s="27">
        <v>42926</v>
      </c>
      <c r="G7426" s="28">
        <v>0.31756535033051003</v>
      </c>
      <c r="H7426" s="28">
        <v>2</v>
      </c>
      <c r="I7426" s="28">
        <v>0.4</v>
      </c>
      <c r="J7426" s="28">
        <v>0.63968685550208249</v>
      </c>
      <c r="K7426" s="28">
        <v>4</v>
      </c>
      <c r="L7426" s="28">
        <v>5625</v>
      </c>
      <c r="M7426" s="29">
        <v>0</v>
      </c>
    </row>
    <row r="7427" spans="1:13" x14ac:dyDescent="0.3">
      <c r="A7427">
        <v>7423</v>
      </c>
      <c r="B7427" s="29">
        <v>2016</v>
      </c>
      <c r="C7427" s="27">
        <v>42718</v>
      </c>
      <c r="D7427" s="28">
        <v>0.16116499929608408</v>
      </c>
      <c r="E7427" s="28">
        <v>1</v>
      </c>
      <c r="F7427" s="27">
        <v>43083</v>
      </c>
      <c r="G7427" s="28">
        <v>0.77304451007671648</v>
      </c>
      <c r="H7427" s="28">
        <v>3</v>
      </c>
      <c r="I7427" s="28">
        <v>0.48000000000000004</v>
      </c>
      <c r="J7427" s="28">
        <v>0.80637400376628288</v>
      </c>
      <c r="K7427" s="28">
        <v>5</v>
      </c>
      <c r="L7427" s="28">
        <v>6250</v>
      </c>
      <c r="M7427" s="29">
        <v>1</v>
      </c>
    </row>
    <row r="7428" spans="1:13" x14ac:dyDescent="0.3">
      <c r="A7428">
        <v>7424</v>
      </c>
      <c r="B7428" s="29">
        <v>2016</v>
      </c>
      <c r="C7428" s="27">
        <v>42586</v>
      </c>
      <c r="D7428" s="28">
        <v>0.28537590016526593</v>
      </c>
      <c r="E7428" s="28">
        <v>2</v>
      </c>
      <c r="F7428" s="27">
        <v>43316</v>
      </c>
      <c r="G7428" s="28">
        <v>0.99077319919006246</v>
      </c>
      <c r="H7428" s="28">
        <v>3</v>
      </c>
      <c r="I7428" s="28">
        <v>0.48000000000000004</v>
      </c>
      <c r="J7428" s="28">
        <v>0.38032296158609702</v>
      </c>
      <c r="K7428" s="28">
        <v>2</v>
      </c>
      <c r="L7428" s="28">
        <v>4375</v>
      </c>
      <c r="M7428" s="29">
        <v>1</v>
      </c>
    </row>
    <row r="7429" spans="1:13" x14ac:dyDescent="0.3">
      <c r="A7429">
        <v>7425</v>
      </c>
      <c r="B7429" s="29">
        <v>2016</v>
      </c>
      <c r="C7429" s="27">
        <v>42608</v>
      </c>
      <c r="D7429" s="28">
        <v>0.42842790735592295</v>
      </c>
      <c r="E7429" s="28">
        <v>2</v>
      </c>
      <c r="F7429" s="27">
        <v>43338</v>
      </c>
      <c r="G7429" s="28">
        <v>0.31938320243211138</v>
      </c>
      <c r="H7429" s="28">
        <v>2</v>
      </c>
      <c r="I7429" s="28">
        <v>0.4</v>
      </c>
      <c r="J7429" s="28">
        <v>0.13164573152973569</v>
      </c>
      <c r="K7429" s="28">
        <v>1</v>
      </c>
      <c r="L7429" s="28">
        <v>3750</v>
      </c>
      <c r="M7429" s="29">
        <v>0</v>
      </c>
    </row>
    <row r="7430" spans="1:13" x14ac:dyDescent="0.3">
      <c r="A7430">
        <v>7426</v>
      </c>
      <c r="B7430" s="29">
        <v>2016</v>
      </c>
      <c r="C7430" s="27">
        <v>42605</v>
      </c>
      <c r="D7430" s="28">
        <v>0.52218193802902091</v>
      </c>
      <c r="E7430" s="28">
        <v>3</v>
      </c>
      <c r="F7430" s="27">
        <v>43700</v>
      </c>
      <c r="G7430" s="28">
        <v>0.43602220652544921</v>
      </c>
      <c r="H7430" s="28">
        <v>2</v>
      </c>
      <c r="I7430" s="28">
        <v>0.4</v>
      </c>
      <c r="J7430" s="28">
        <v>0.39195040854423568</v>
      </c>
      <c r="K7430" s="28">
        <v>2</v>
      </c>
      <c r="L7430" s="28">
        <v>4375</v>
      </c>
      <c r="M7430" s="29">
        <v>0</v>
      </c>
    </row>
    <row r="7431" spans="1:13" x14ac:dyDescent="0.3">
      <c r="A7431">
        <v>7427</v>
      </c>
      <c r="B7431" s="29">
        <v>2016</v>
      </c>
      <c r="C7431" s="27">
        <v>42395</v>
      </c>
      <c r="D7431" s="28">
        <v>0.3371630297028716</v>
      </c>
      <c r="E7431" s="28">
        <v>2</v>
      </c>
      <c r="F7431" s="27">
        <v>43126</v>
      </c>
      <c r="G7431" s="28">
        <v>0.88373399076056636</v>
      </c>
      <c r="H7431" s="28">
        <v>3</v>
      </c>
      <c r="I7431" s="28">
        <v>0.48000000000000004</v>
      </c>
      <c r="J7431" s="28">
        <v>0.28796380627080032</v>
      </c>
      <c r="K7431" s="28">
        <v>2</v>
      </c>
      <c r="L7431" s="28">
        <v>4375</v>
      </c>
      <c r="M7431" s="29">
        <v>0</v>
      </c>
    </row>
    <row r="7432" spans="1:13" x14ac:dyDescent="0.3">
      <c r="A7432">
        <v>7428</v>
      </c>
      <c r="B7432" s="29">
        <v>2016</v>
      </c>
      <c r="C7432" s="27">
        <v>42558</v>
      </c>
      <c r="D7432" s="28">
        <v>0.70940183721481453</v>
      </c>
      <c r="E7432" s="28">
        <v>3</v>
      </c>
      <c r="F7432" s="27">
        <v>43653</v>
      </c>
      <c r="G7432" s="28">
        <v>0.47274347964166563</v>
      </c>
      <c r="H7432" s="28">
        <v>2</v>
      </c>
      <c r="I7432" s="28">
        <v>0.4</v>
      </c>
      <c r="J7432" s="28">
        <v>0.77029330624552217</v>
      </c>
      <c r="K7432" s="28">
        <v>5</v>
      </c>
      <c r="L7432" s="28">
        <v>6250</v>
      </c>
      <c r="M7432" s="29">
        <v>0</v>
      </c>
    </row>
    <row r="7433" spans="1:13" x14ac:dyDescent="0.3">
      <c r="A7433">
        <v>7429</v>
      </c>
      <c r="B7433" s="29">
        <v>2016</v>
      </c>
      <c r="C7433" s="27">
        <v>42548</v>
      </c>
      <c r="D7433" s="28">
        <v>0.71830794919462726</v>
      </c>
      <c r="E7433" s="28">
        <v>3</v>
      </c>
      <c r="F7433" s="27">
        <v>43643</v>
      </c>
      <c r="G7433" s="28">
        <v>0.1056708041293053</v>
      </c>
      <c r="H7433" s="28">
        <v>1</v>
      </c>
      <c r="I7433" s="28">
        <v>0.32</v>
      </c>
      <c r="J7433" s="28">
        <v>0.56417100696985856</v>
      </c>
      <c r="K7433" s="28">
        <v>3</v>
      </c>
      <c r="L7433" s="28">
        <v>5000</v>
      </c>
      <c r="M7433" s="29">
        <v>3</v>
      </c>
    </row>
    <row r="7434" spans="1:13" x14ac:dyDescent="0.3">
      <c r="A7434">
        <v>7430</v>
      </c>
      <c r="B7434" s="29">
        <v>2016</v>
      </c>
      <c r="C7434" s="27">
        <v>42694</v>
      </c>
      <c r="D7434" s="28">
        <v>0.73582213045325051</v>
      </c>
      <c r="E7434" s="28">
        <v>3</v>
      </c>
      <c r="F7434" s="27">
        <v>43789</v>
      </c>
      <c r="G7434" s="28">
        <v>0.66153543443668494</v>
      </c>
      <c r="H7434" s="28">
        <v>3</v>
      </c>
      <c r="I7434" s="28">
        <v>0.48000000000000004</v>
      </c>
      <c r="J7434" s="28">
        <v>0.53169576778765937</v>
      </c>
      <c r="K7434" s="28">
        <v>3</v>
      </c>
      <c r="L7434" s="28">
        <v>5000</v>
      </c>
      <c r="M7434" s="29">
        <v>2</v>
      </c>
    </row>
    <row r="7435" spans="1:13" x14ac:dyDescent="0.3">
      <c r="A7435">
        <v>7431</v>
      </c>
      <c r="B7435" s="29">
        <v>2016</v>
      </c>
      <c r="C7435" s="27">
        <v>42604</v>
      </c>
      <c r="D7435" s="28">
        <v>0.12607849395729886</v>
      </c>
      <c r="E7435" s="28">
        <v>1</v>
      </c>
      <c r="F7435" s="27">
        <v>42969</v>
      </c>
      <c r="G7435" s="28">
        <v>0.42697607014468841</v>
      </c>
      <c r="H7435" s="28">
        <v>2</v>
      </c>
      <c r="I7435" s="28">
        <v>0.4</v>
      </c>
      <c r="J7435" s="28">
        <v>0.11450615120079266</v>
      </c>
      <c r="K7435" s="28">
        <v>1</v>
      </c>
      <c r="L7435" s="28">
        <v>3750</v>
      </c>
      <c r="M7435" s="29">
        <v>0</v>
      </c>
    </row>
    <row r="7436" spans="1:13" x14ac:dyDescent="0.3">
      <c r="A7436">
        <v>7432</v>
      </c>
      <c r="B7436" s="29">
        <v>2016</v>
      </c>
      <c r="C7436" s="27">
        <v>42716</v>
      </c>
      <c r="D7436" s="28">
        <v>0.39649714872789199</v>
      </c>
      <c r="E7436" s="28">
        <v>2</v>
      </c>
      <c r="F7436" s="27">
        <v>43446</v>
      </c>
      <c r="G7436" s="28">
        <v>0.86893168076083271</v>
      </c>
      <c r="H7436" s="28">
        <v>3</v>
      </c>
      <c r="I7436" s="28">
        <v>0.48000000000000004</v>
      </c>
      <c r="J7436" s="28">
        <v>0.1574921660992098</v>
      </c>
      <c r="K7436" s="28">
        <v>1</v>
      </c>
      <c r="L7436" s="28">
        <v>3750</v>
      </c>
      <c r="M7436" s="29">
        <v>1</v>
      </c>
    </row>
    <row r="7437" spans="1:13" x14ac:dyDescent="0.3">
      <c r="A7437">
        <v>7433</v>
      </c>
      <c r="B7437" s="29">
        <v>2016</v>
      </c>
      <c r="C7437" s="27">
        <v>42694</v>
      </c>
      <c r="D7437" s="28">
        <v>0.92013377303000543</v>
      </c>
      <c r="E7437" s="28">
        <v>3</v>
      </c>
      <c r="F7437" s="27">
        <v>43789</v>
      </c>
      <c r="G7437" s="28">
        <v>0.69894505924546169</v>
      </c>
      <c r="H7437" s="28">
        <v>3</v>
      </c>
      <c r="I7437" s="28">
        <v>0.48000000000000004</v>
      </c>
      <c r="J7437" s="28">
        <v>0.58695191843346828</v>
      </c>
      <c r="K7437" s="28">
        <v>3</v>
      </c>
      <c r="L7437" s="28">
        <v>5000</v>
      </c>
      <c r="M7437" s="29">
        <v>2</v>
      </c>
    </row>
    <row r="7438" spans="1:13" x14ac:dyDescent="0.3">
      <c r="A7438">
        <v>7434</v>
      </c>
      <c r="B7438" s="29">
        <v>2016</v>
      </c>
      <c r="C7438" s="27">
        <v>42370</v>
      </c>
      <c r="D7438" s="28">
        <v>0.35423541045511153</v>
      </c>
      <c r="E7438" s="28">
        <v>2</v>
      </c>
      <c r="F7438" s="27">
        <v>43101</v>
      </c>
      <c r="G7438" s="28">
        <v>0.72277572100626675</v>
      </c>
      <c r="H7438" s="28">
        <v>3</v>
      </c>
      <c r="I7438" s="28">
        <v>0.48000000000000004</v>
      </c>
      <c r="J7438" s="28">
        <v>0.15262267239644089</v>
      </c>
      <c r="K7438" s="28">
        <v>1</v>
      </c>
      <c r="L7438" s="28">
        <v>3750</v>
      </c>
      <c r="M7438" s="29">
        <v>1</v>
      </c>
    </row>
    <row r="7439" spans="1:13" x14ac:dyDescent="0.3">
      <c r="A7439">
        <v>7435</v>
      </c>
      <c r="B7439" s="29">
        <v>2016</v>
      </c>
      <c r="C7439" s="27">
        <v>42461</v>
      </c>
      <c r="D7439" s="28">
        <v>0.73339082310270642</v>
      </c>
      <c r="E7439" s="28">
        <v>3</v>
      </c>
      <c r="F7439" s="27">
        <v>43556</v>
      </c>
      <c r="G7439" s="28">
        <v>0.96162299444855059</v>
      </c>
      <c r="H7439" s="28">
        <v>3</v>
      </c>
      <c r="I7439" s="28">
        <v>0.48000000000000004</v>
      </c>
      <c r="J7439" s="28">
        <v>0.57525278296093962</v>
      </c>
      <c r="K7439" s="28">
        <v>3</v>
      </c>
      <c r="L7439" s="28">
        <v>5000</v>
      </c>
      <c r="M7439" s="29">
        <v>0</v>
      </c>
    </row>
    <row r="7440" spans="1:13" x14ac:dyDescent="0.3">
      <c r="A7440">
        <v>7436</v>
      </c>
      <c r="B7440" s="29">
        <v>2016</v>
      </c>
      <c r="C7440" s="27">
        <v>42496</v>
      </c>
      <c r="D7440" s="28">
        <v>0.2721361695353095</v>
      </c>
      <c r="E7440" s="28">
        <v>2</v>
      </c>
      <c r="F7440" s="27">
        <v>43226</v>
      </c>
      <c r="G7440" s="28">
        <v>0.63024871565815732</v>
      </c>
      <c r="H7440" s="28">
        <v>3</v>
      </c>
      <c r="I7440" s="28">
        <v>0.48000000000000004</v>
      </c>
      <c r="J7440" s="28">
        <v>0.89802865356793893</v>
      </c>
      <c r="K7440" s="28">
        <v>5</v>
      </c>
      <c r="L7440" s="28">
        <v>6250</v>
      </c>
      <c r="M7440" s="29">
        <v>2</v>
      </c>
    </row>
    <row r="7441" spans="1:13" x14ac:dyDescent="0.3">
      <c r="A7441">
        <v>7437</v>
      </c>
      <c r="B7441" s="29">
        <v>2016</v>
      </c>
      <c r="C7441" s="27">
        <v>42465</v>
      </c>
      <c r="D7441" s="28">
        <v>6.8855880232936095E-2</v>
      </c>
      <c r="E7441" s="28">
        <v>1</v>
      </c>
      <c r="F7441" s="27">
        <v>42830</v>
      </c>
      <c r="G7441" s="28">
        <v>0.13778181476505236</v>
      </c>
      <c r="H7441" s="28">
        <v>1</v>
      </c>
      <c r="I7441" s="28">
        <v>0.32</v>
      </c>
      <c r="J7441" s="28">
        <v>0.50520706391607662</v>
      </c>
      <c r="K7441" s="28">
        <v>3</v>
      </c>
      <c r="L7441" s="28">
        <v>5000</v>
      </c>
      <c r="M7441" s="29">
        <v>2</v>
      </c>
    </row>
    <row r="7442" spans="1:13" x14ac:dyDescent="0.3">
      <c r="A7442">
        <v>7438</v>
      </c>
      <c r="B7442" s="29">
        <v>2016</v>
      </c>
      <c r="C7442" s="27">
        <v>42674</v>
      </c>
      <c r="D7442" s="28">
        <v>0.19735801235963346</v>
      </c>
      <c r="E7442" s="28">
        <v>1</v>
      </c>
      <c r="F7442" s="27">
        <v>43039</v>
      </c>
      <c r="G7442" s="28">
        <v>0.11871994385813944</v>
      </c>
      <c r="H7442" s="28">
        <v>1</v>
      </c>
      <c r="I7442" s="28">
        <v>0.32</v>
      </c>
      <c r="J7442" s="28">
        <v>0.89308681876907581</v>
      </c>
      <c r="K7442" s="28">
        <v>5</v>
      </c>
      <c r="L7442" s="28">
        <v>6250</v>
      </c>
      <c r="M7442" s="29">
        <v>0</v>
      </c>
    </row>
    <row r="7443" spans="1:13" x14ac:dyDescent="0.3">
      <c r="A7443">
        <v>7439</v>
      </c>
      <c r="B7443" s="29">
        <v>2016</v>
      </c>
      <c r="C7443" s="27">
        <v>42536</v>
      </c>
      <c r="D7443" s="28">
        <v>3.3529865675389958E-2</v>
      </c>
      <c r="E7443" s="28">
        <v>1</v>
      </c>
      <c r="F7443" s="27">
        <v>42901</v>
      </c>
      <c r="G7443" s="28">
        <v>0.69901806030995961</v>
      </c>
      <c r="H7443" s="28">
        <v>3</v>
      </c>
      <c r="I7443" s="28">
        <v>0.48000000000000004</v>
      </c>
      <c r="J7443" s="28">
        <v>7.1355721152041252E-2</v>
      </c>
      <c r="K7443" s="28">
        <v>1</v>
      </c>
      <c r="L7443" s="28">
        <v>3750</v>
      </c>
      <c r="M7443" s="29">
        <v>0</v>
      </c>
    </row>
    <row r="7444" spans="1:13" x14ac:dyDescent="0.3">
      <c r="A7444">
        <v>7440</v>
      </c>
      <c r="B7444" s="29">
        <v>2016</v>
      </c>
      <c r="C7444" s="27">
        <v>42398</v>
      </c>
      <c r="D7444" s="28">
        <v>0.1332661158501357</v>
      </c>
      <c r="E7444" s="28">
        <v>1</v>
      </c>
      <c r="F7444" s="27">
        <v>42764</v>
      </c>
      <c r="G7444" s="28">
        <v>0.40201305602550175</v>
      </c>
      <c r="H7444" s="28">
        <v>2</v>
      </c>
      <c r="I7444" s="28">
        <v>0.4</v>
      </c>
      <c r="J7444" s="28">
        <v>0.64922578086393823</v>
      </c>
      <c r="K7444" s="28">
        <v>4</v>
      </c>
      <c r="L7444" s="28">
        <v>5625</v>
      </c>
      <c r="M7444" s="29">
        <v>2</v>
      </c>
    </row>
    <row r="7445" spans="1:13" x14ac:dyDescent="0.3">
      <c r="A7445">
        <v>7441</v>
      </c>
      <c r="B7445" s="29">
        <v>2016</v>
      </c>
      <c r="C7445" s="27">
        <v>42606</v>
      </c>
      <c r="D7445" s="28">
        <v>0.65955208294895751</v>
      </c>
      <c r="E7445" s="28">
        <v>3</v>
      </c>
      <c r="F7445" s="27">
        <v>43701</v>
      </c>
      <c r="G7445" s="28">
        <v>0.91013210771238917</v>
      </c>
      <c r="H7445" s="28">
        <v>3</v>
      </c>
      <c r="I7445" s="28">
        <v>0.48000000000000004</v>
      </c>
      <c r="J7445" s="28">
        <v>0.57433337516111127</v>
      </c>
      <c r="K7445" s="28">
        <v>3</v>
      </c>
      <c r="L7445" s="28">
        <v>5000</v>
      </c>
      <c r="M7445" s="29">
        <v>2</v>
      </c>
    </row>
    <row r="7446" spans="1:13" x14ac:dyDescent="0.3">
      <c r="A7446">
        <v>7442</v>
      </c>
      <c r="B7446" s="29">
        <v>2016</v>
      </c>
      <c r="C7446" s="27">
        <v>42615</v>
      </c>
      <c r="D7446" s="28">
        <v>0.91728366504885139</v>
      </c>
      <c r="E7446" s="28">
        <v>3</v>
      </c>
      <c r="F7446" s="27">
        <v>43710</v>
      </c>
      <c r="G7446" s="28">
        <v>0.77873764873619811</v>
      </c>
      <c r="H7446" s="28">
        <v>3</v>
      </c>
      <c r="I7446" s="28">
        <v>0.48000000000000004</v>
      </c>
      <c r="J7446" s="28">
        <v>0.58030228358117597</v>
      </c>
      <c r="K7446" s="28">
        <v>3</v>
      </c>
      <c r="L7446" s="28">
        <v>5000</v>
      </c>
      <c r="M7446" s="29">
        <v>3</v>
      </c>
    </row>
    <row r="7447" spans="1:13" x14ac:dyDescent="0.3">
      <c r="A7447">
        <v>7443</v>
      </c>
      <c r="B7447" s="29">
        <v>2016</v>
      </c>
      <c r="C7447" s="27">
        <v>42577</v>
      </c>
      <c r="D7447" s="28">
        <v>0.6908501889230162</v>
      </c>
      <c r="E7447" s="28">
        <v>3</v>
      </c>
      <c r="F7447" s="27">
        <v>43672</v>
      </c>
      <c r="G7447" s="28">
        <v>0.46896196904803222</v>
      </c>
      <c r="H7447" s="28">
        <v>2</v>
      </c>
      <c r="I7447" s="28">
        <v>0.4</v>
      </c>
      <c r="J7447" s="28">
        <v>0.30264866286379988</v>
      </c>
      <c r="K7447" s="28">
        <v>2</v>
      </c>
      <c r="L7447" s="28">
        <v>4375</v>
      </c>
      <c r="M7447" s="29">
        <v>0</v>
      </c>
    </row>
    <row r="7448" spans="1:13" x14ac:dyDescent="0.3">
      <c r="A7448">
        <v>7444</v>
      </c>
      <c r="B7448" s="29">
        <v>2016</v>
      </c>
      <c r="C7448" s="27">
        <v>42393</v>
      </c>
      <c r="D7448" s="28">
        <v>0.58041217875586382</v>
      </c>
      <c r="E7448" s="28">
        <v>3</v>
      </c>
      <c r="F7448" s="27">
        <v>43489</v>
      </c>
      <c r="G7448" s="28">
        <v>0.17404280946568973</v>
      </c>
      <c r="H7448" s="28">
        <v>1</v>
      </c>
      <c r="I7448" s="28">
        <v>0.32</v>
      </c>
      <c r="J7448" s="28">
        <v>0.79347626939825322</v>
      </c>
      <c r="K7448" s="28">
        <v>5</v>
      </c>
      <c r="L7448" s="28">
        <v>6250</v>
      </c>
      <c r="M7448" s="29">
        <v>0</v>
      </c>
    </row>
    <row r="7449" spans="1:13" x14ac:dyDescent="0.3">
      <c r="A7449">
        <v>7445</v>
      </c>
      <c r="B7449" s="29">
        <v>2016</v>
      </c>
      <c r="C7449" s="27">
        <v>42474</v>
      </c>
      <c r="D7449" s="28">
        <v>0.52945956837967312</v>
      </c>
      <c r="E7449" s="28">
        <v>3</v>
      </c>
      <c r="F7449" s="27">
        <v>43569</v>
      </c>
      <c r="G7449" s="28">
        <v>4.6814450862935342E-2</v>
      </c>
      <c r="H7449" s="28">
        <v>1</v>
      </c>
      <c r="I7449" s="28">
        <v>0.32</v>
      </c>
      <c r="J7449" s="28">
        <v>0.42448174555389584</v>
      </c>
      <c r="K7449" s="28">
        <v>3</v>
      </c>
      <c r="L7449" s="28">
        <v>5000</v>
      </c>
      <c r="M7449" s="29">
        <v>1</v>
      </c>
    </row>
    <row r="7450" spans="1:13" x14ac:dyDescent="0.3">
      <c r="A7450">
        <v>7446</v>
      </c>
      <c r="B7450" s="29">
        <v>2016</v>
      </c>
      <c r="C7450" s="27">
        <v>42446</v>
      </c>
      <c r="D7450" s="28">
        <v>0.69968899527065553</v>
      </c>
      <c r="E7450" s="28">
        <v>3</v>
      </c>
      <c r="F7450" s="27">
        <v>43541</v>
      </c>
      <c r="G7450" s="28">
        <v>0.32480916038446506</v>
      </c>
      <c r="H7450" s="28">
        <v>2</v>
      </c>
      <c r="I7450" s="28">
        <v>0.4</v>
      </c>
      <c r="J7450" s="28">
        <v>0.90891569820137408</v>
      </c>
      <c r="K7450" s="28">
        <v>5</v>
      </c>
      <c r="L7450" s="28">
        <v>6250</v>
      </c>
      <c r="M7450" s="29">
        <v>2</v>
      </c>
    </row>
    <row r="7451" spans="1:13" x14ac:dyDescent="0.3">
      <c r="A7451">
        <v>7447</v>
      </c>
      <c r="B7451" s="29">
        <v>2016</v>
      </c>
      <c r="C7451" s="27">
        <v>42421</v>
      </c>
      <c r="D7451" s="28">
        <v>0.40896110122440221</v>
      </c>
      <c r="E7451" s="28">
        <v>2</v>
      </c>
      <c r="F7451" s="27">
        <v>43152</v>
      </c>
      <c r="G7451" s="28">
        <v>4.0429208218233703E-2</v>
      </c>
      <c r="H7451" s="28">
        <v>1</v>
      </c>
      <c r="I7451" s="28">
        <v>0.32</v>
      </c>
      <c r="J7451" s="28">
        <v>0.94415929511570373</v>
      </c>
      <c r="K7451" s="28">
        <v>5</v>
      </c>
      <c r="L7451" s="28">
        <v>6250</v>
      </c>
      <c r="M7451" s="29">
        <v>0</v>
      </c>
    </row>
    <row r="7452" spans="1:13" x14ac:dyDescent="0.3">
      <c r="A7452">
        <v>7448</v>
      </c>
      <c r="B7452" s="29">
        <v>2016</v>
      </c>
      <c r="C7452" s="27">
        <v>42574</v>
      </c>
      <c r="D7452" s="28">
        <v>0.3086763028887658</v>
      </c>
      <c r="E7452" s="28">
        <v>2</v>
      </c>
      <c r="F7452" s="27">
        <v>43304</v>
      </c>
      <c r="G7452" s="28">
        <v>3.1392043909203138E-2</v>
      </c>
      <c r="H7452" s="28">
        <v>1</v>
      </c>
      <c r="I7452" s="28">
        <v>0.32</v>
      </c>
      <c r="J7452" s="28">
        <v>0.527006027541985</v>
      </c>
      <c r="K7452" s="28">
        <v>3</v>
      </c>
      <c r="L7452" s="28">
        <v>5000</v>
      </c>
      <c r="M7452" s="29">
        <v>2</v>
      </c>
    </row>
    <row r="7453" spans="1:13" x14ac:dyDescent="0.3">
      <c r="A7453">
        <v>7449</v>
      </c>
      <c r="B7453" s="29">
        <v>2016</v>
      </c>
      <c r="C7453" s="27">
        <v>42641</v>
      </c>
      <c r="D7453" s="28">
        <v>0.29347144503925937</v>
      </c>
      <c r="E7453" s="28">
        <v>2</v>
      </c>
      <c r="F7453" s="27">
        <v>43371</v>
      </c>
      <c r="G7453" s="28">
        <v>0.4993716336485764</v>
      </c>
      <c r="H7453" s="28">
        <v>2</v>
      </c>
      <c r="I7453" s="28">
        <v>0.4</v>
      </c>
      <c r="J7453" s="28">
        <v>0.14879046474505997</v>
      </c>
      <c r="K7453" s="28">
        <v>1</v>
      </c>
      <c r="L7453" s="28">
        <v>3750</v>
      </c>
      <c r="M7453" s="29">
        <v>1</v>
      </c>
    </row>
    <row r="7454" spans="1:13" x14ac:dyDescent="0.3">
      <c r="A7454">
        <v>7450</v>
      </c>
      <c r="B7454" s="29">
        <v>2016</v>
      </c>
      <c r="C7454" s="27">
        <v>42374</v>
      </c>
      <c r="D7454" s="28">
        <v>0.63699496214380114</v>
      </c>
      <c r="E7454" s="28">
        <v>3</v>
      </c>
      <c r="F7454" s="27">
        <v>43470</v>
      </c>
      <c r="G7454" s="28">
        <v>0.8782546953956557</v>
      </c>
      <c r="H7454" s="28">
        <v>3</v>
      </c>
      <c r="I7454" s="28">
        <v>0.48000000000000004</v>
      </c>
      <c r="J7454" s="28">
        <v>0.86077267204624719</v>
      </c>
      <c r="K7454" s="28">
        <v>5</v>
      </c>
      <c r="L7454" s="28">
        <v>6250</v>
      </c>
      <c r="M7454" s="29">
        <v>1</v>
      </c>
    </row>
    <row r="7455" spans="1:13" x14ac:dyDescent="0.3">
      <c r="A7455">
        <v>7451</v>
      </c>
      <c r="B7455" s="29">
        <v>2016</v>
      </c>
      <c r="C7455" s="27">
        <v>42511</v>
      </c>
      <c r="D7455" s="28">
        <v>0.69709953542510894</v>
      </c>
      <c r="E7455" s="28">
        <v>3</v>
      </c>
      <c r="F7455" s="27">
        <v>43606</v>
      </c>
      <c r="G7455" s="28">
        <v>0.13534560921265237</v>
      </c>
      <c r="H7455" s="28">
        <v>1</v>
      </c>
      <c r="I7455" s="28">
        <v>0.32</v>
      </c>
      <c r="J7455" s="28">
        <v>0.56532078724404344</v>
      </c>
      <c r="K7455" s="28">
        <v>3</v>
      </c>
      <c r="L7455" s="28">
        <v>5000</v>
      </c>
      <c r="M7455" s="29">
        <v>2</v>
      </c>
    </row>
    <row r="7456" spans="1:13" x14ac:dyDescent="0.3">
      <c r="A7456">
        <v>7452</v>
      </c>
      <c r="B7456" s="29">
        <v>2016</v>
      </c>
      <c r="C7456" s="27">
        <v>42400</v>
      </c>
      <c r="D7456" s="28">
        <v>0.79923814306339314</v>
      </c>
      <c r="E7456" s="28">
        <v>3</v>
      </c>
      <c r="F7456" s="27">
        <v>43496</v>
      </c>
      <c r="G7456" s="28">
        <v>0.16240813108891661</v>
      </c>
      <c r="H7456" s="28">
        <v>1</v>
      </c>
      <c r="I7456" s="28">
        <v>0.32</v>
      </c>
      <c r="J7456" s="28">
        <v>0.81774824486912245</v>
      </c>
      <c r="K7456" s="28">
        <v>5</v>
      </c>
      <c r="L7456" s="28">
        <v>6250</v>
      </c>
      <c r="M7456" s="29">
        <v>2</v>
      </c>
    </row>
    <row r="7457" spans="1:13" x14ac:dyDescent="0.3">
      <c r="A7457">
        <v>7453</v>
      </c>
      <c r="B7457" s="29">
        <v>2016</v>
      </c>
      <c r="C7457" s="27">
        <v>42491</v>
      </c>
      <c r="D7457" s="28">
        <v>0.28948373525188653</v>
      </c>
      <c r="E7457" s="28">
        <v>2</v>
      </c>
      <c r="F7457" s="27">
        <v>43221</v>
      </c>
      <c r="G7457" s="28">
        <v>4.1284558188117493E-2</v>
      </c>
      <c r="H7457" s="28">
        <v>1</v>
      </c>
      <c r="I7457" s="28">
        <v>0.32</v>
      </c>
      <c r="J7457" s="28">
        <v>0.8413808963743421</v>
      </c>
      <c r="K7457" s="28">
        <v>5</v>
      </c>
      <c r="L7457" s="28">
        <v>6250</v>
      </c>
      <c r="M7457" s="29">
        <v>1</v>
      </c>
    </row>
    <row r="7458" spans="1:13" x14ac:dyDescent="0.3">
      <c r="A7458">
        <v>7454</v>
      </c>
      <c r="B7458" s="29">
        <v>2016</v>
      </c>
      <c r="C7458" s="27">
        <v>42614</v>
      </c>
      <c r="D7458" s="28">
        <v>0.35063517537001343</v>
      </c>
      <c r="E7458" s="28">
        <v>2</v>
      </c>
      <c r="F7458" s="27">
        <v>43344</v>
      </c>
      <c r="G7458" s="28">
        <v>0.61470155135418358</v>
      </c>
      <c r="H7458" s="28">
        <v>3</v>
      </c>
      <c r="I7458" s="28">
        <v>0.48000000000000004</v>
      </c>
      <c r="J7458" s="28">
        <v>0.5139539120082226</v>
      </c>
      <c r="K7458" s="28">
        <v>3</v>
      </c>
      <c r="L7458" s="28">
        <v>5000</v>
      </c>
      <c r="M7458" s="29">
        <v>1</v>
      </c>
    </row>
    <row r="7459" spans="1:13" x14ac:dyDescent="0.3">
      <c r="A7459">
        <v>7455</v>
      </c>
      <c r="B7459" s="29">
        <v>2016</v>
      </c>
      <c r="C7459" s="27">
        <v>42727</v>
      </c>
      <c r="D7459" s="28">
        <v>0.35364807034516021</v>
      </c>
      <c r="E7459" s="28">
        <v>2</v>
      </c>
      <c r="F7459" s="27">
        <v>43457</v>
      </c>
      <c r="G7459" s="28">
        <v>0.40264589392992722</v>
      </c>
      <c r="H7459" s="28">
        <v>2</v>
      </c>
      <c r="I7459" s="28">
        <v>0.4</v>
      </c>
      <c r="J7459" s="28">
        <v>0.60974379461055417</v>
      </c>
      <c r="K7459" s="28">
        <v>4</v>
      </c>
      <c r="L7459" s="28">
        <v>5625</v>
      </c>
      <c r="M7459" s="29">
        <v>3</v>
      </c>
    </row>
    <row r="7460" spans="1:13" x14ac:dyDescent="0.3">
      <c r="A7460">
        <v>7456</v>
      </c>
      <c r="B7460" s="29">
        <v>2016</v>
      </c>
      <c r="C7460" s="27">
        <v>42618</v>
      </c>
      <c r="D7460" s="28">
        <v>0.15545733190603661</v>
      </c>
      <c r="E7460" s="28">
        <v>1</v>
      </c>
      <c r="F7460" s="27">
        <v>42983</v>
      </c>
      <c r="G7460" s="28">
        <v>0.5663267438527767</v>
      </c>
      <c r="H7460" s="28">
        <v>2</v>
      </c>
      <c r="I7460" s="28">
        <v>0.4</v>
      </c>
      <c r="J7460" s="28">
        <v>0.31668136567947869</v>
      </c>
      <c r="K7460" s="28">
        <v>2</v>
      </c>
      <c r="L7460" s="28">
        <v>4375</v>
      </c>
      <c r="M7460" s="29">
        <v>1</v>
      </c>
    </row>
    <row r="7461" spans="1:13" x14ac:dyDescent="0.3">
      <c r="A7461">
        <v>7457</v>
      </c>
      <c r="B7461" s="29">
        <v>2016</v>
      </c>
      <c r="C7461" s="27">
        <v>42600</v>
      </c>
      <c r="D7461" s="28">
        <v>0.2650797437036575</v>
      </c>
      <c r="E7461" s="28">
        <v>2</v>
      </c>
      <c r="F7461" s="27">
        <v>43330</v>
      </c>
      <c r="G7461" s="28">
        <v>0.47792668097492419</v>
      </c>
      <c r="H7461" s="28">
        <v>2</v>
      </c>
      <c r="I7461" s="28">
        <v>0.4</v>
      </c>
      <c r="J7461" s="28">
        <v>0.85227306629949962</v>
      </c>
      <c r="K7461" s="28">
        <v>5</v>
      </c>
      <c r="L7461" s="28">
        <v>6250</v>
      </c>
      <c r="M7461" s="29">
        <v>2</v>
      </c>
    </row>
    <row r="7462" spans="1:13" x14ac:dyDescent="0.3">
      <c r="A7462">
        <v>7458</v>
      </c>
      <c r="B7462" s="29">
        <v>2016</v>
      </c>
      <c r="C7462" s="27">
        <v>42721</v>
      </c>
      <c r="D7462" s="28">
        <v>0.47357269392751389</v>
      </c>
      <c r="E7462" s="28">
        <v>3</v>
      </c>
      <c r="F7462" s="27">
        <v>43816</v>
      </c>
      <c r="G7462" s="28">
        <v>0.26907212640664513</v>
      </c>
      <c r="H7462" s="28">
        <v>1</v>
      </c>
      <c r="I7462" s="28">
        <v>0.32</v>
      </c>
      <c r="J7462" s="28">
        <v>0.96156082801445131</v>
      </c>
      <c r="K7462" s="28">
        <v>5</v>
      </c>
      <c r="L7462" s="28">
        <v>6250</v>
      </c>
      <c r="M7462" s="29">
        <v>0</v>
      </c>
    </row>
    <row r="7463" spans="1:13" x14ac:dyDescent="0.3">
      <c r="A7463">
        <v>7459</v>
      </c>
      <c r="B7463" s="29">
        <v>2016</v>
      </c>
      <c r="C7463" s="27">
        <v>42481</v>
      </c>
      <c r="D7463" s="28">
        <v>0.91746024431779705</v>
      </c>
      <c r="E7463" s="28">
        <v>3</v>
      </c>
      <c r="F7463" s="27">
        <v>43576</v>
      </c>
      <c r="G7463" s="28">
        <v>0.8729457518547088</v>
      </c>
      <c r="H7463" s="28">
        <v>3</v>
      </c>
      <c r="I7463" s="28">
        <v>0.48000000000000004</v>
      </c>
      <c r="J7463" s="28">
        <v>0.65802208780266613</v>
      </c>
      <c r="K7463" s="28">
        <v>4</v>
      </c>
      <c r="L7463" s="28">
        <v>5625</v>
      </c>
      <c r="M7463" s="29">
        <v>3</v>
      </c>
    </row>
    <row r="7464" spans="1:13" x14ac:dyDescent="0.3">
      <c r="A7464">
        <v>7460</v>
      </c>
      <c r="B7464" s="29">
        <v>2016</v>
      </c>
      <c r="C7464" s="27">
        <v>42649</v>
      </c>
      <c r="D7464" s="28">
        <v>0.24326262434742818</v>
      </c>
      <c r="E7464" s="28">
        <v>1</v>
      </c>
      <c r="F7464" s="27">
        <v>43014</v>
      </c>
      <c r="G7464" s="28">
        <v>0.88509633541542321</v>
      </c>
      <c r="H7464" s="28">
        <v>3</v>
      </c>
      <c r="I7464" s="28">
        <v>0.48000000000000004</v>
      </c>
      <c r="J7464" s="28">
        <v>0.92813759235123605</v>
      </c>
      <c r="K7464" s="28">
        <v>5</v>
      </c>
      <c r="L7464" s="28">
        <v>6250</v>
      </c>
      <c r="M7464" s="29">
        <v>0</v>
      </c>
    </row>
    <row r="7465" spans="1:13" x14ac:dyDescent="0.3">
      <c r="A7465">
        <v>7461</v>
      </c>
      <c r="B7465" s="29">
        <v>2016</v>
      </c>
      <c r="C7465" s="27">
        <v>42383</v>
      </c>
      <c r="D7465" s="28">
        <v>0.46227971518521116</v>
      </c>
      <c r="E7465" s="28">
        <v>3</v>
      </c>
      <c r="F7465" s="27">
        <v>43479</v>
      </c>
      <c r="G7465" s="28">
        <v>0.17878788841042503</v>
      </c>
      <c r="H7465" s="28">
        <v>1</v>
      </c>
      <c r="I7465" s="28">
        <v>0.32</v>
      </c>
      <c r="J7465" s="28">
        <v>0.79844136747891803</v>
      </c>
      <c r="K7465" s="28">
        <v>5</v>
      </c>
      <c r="L7465" s="28">
        <v>6250</v>
      </c>
      <c r="M7465" s="29">
        <v>1</v>
      </c>
    </row>
    <row r="7466" spans="1:13" x14ac:dyDescent="0.3">
      <c r="A7466">
        <v>7462</v>
      </c>
      <c r="B7466" s="29">
        <v>2016</v>
      </c>
      <c r="C7466" s="27">
        <v>42378</v>
      </c>
      <c r="D7466" s="28">
        <v>0.33886801768862673</v>
      </c>
      <c r="E7466" s="28">
        <v>2</v>
      </c>
      <c r="F7466" s="27">
        <v>43109</v>
      </c>
      <c r="G7466" s="28">
        <v>0.88622504957227133</v>
      </c>
      <c r="H7466" s="28">
        <v>3</v>
      </c>
      <c r="I7466" s="28">
        <v>0.48000000000000004</v>
      </c>
      <c r="J7466" s="28">
        <v>0.24352182318437254</v>
      </c>
      <c r="K7466" s="28">
        <v>2</v>
      </c>
      <c r="L7466" s="28">
        <v>4375</v>
      </c>
      <c r="M7466" s="29">
        <v>2</v>
      </c>
    </row>
    <row r="7467" spans="1:13" x14ac:dyDescent="0.3">
      <c r="A7467">
        <v>7463</v>
      </c>
      <c r="B7467" s="29">
        <v>2016</v>
      </c>
      <c r="C7467" s="27">
        <v>42733</v>
      </c>
      <c r="D7467" s="28">
        <v>0.42860397591575972</v>
      </c>
      <c r="E7467" s="28">
        <v>2</v>
      </c>
      <c r="F7467" s="27">
        <v>43463</v>
      </c>
      <c r="G7467" s="28">
        <v>0.68075538109607403</v>
      </c>
      <c r="H7467" s="28">
        <v>3</v>
      </c>
      <c r="I7467" s="28">
        <v>0.48000000000000004</v>
      </c>
      <c r="J7467" s="28">
        <v>0.7037742502909492</v>
      </c>
      <c r="K7467" s="28">
        <v>4</v>
      </c>
      <c r="L7467" s="28">
        <v>5625</v>
      </c>
      <c r="M7467" s="29">
        <v>0</v>
      </c>
    </row>
    <row r="7468" spans="1:13" x14ac:dyDescent="0.3">
      <c r="A7468">
        <v>7464</v>
      </c>
      <c r="B7468" s="29">
        <v>2016</v>
      </c>
      <c r="C7468" s="27">
        <v>42491</v>
      </c>
      <c r="D7468" s="28">
        <v>0.24039607705313715</v>
      </c>
      <c r="E7468" s="28">
        <v>1</v>
      </c>
      <c r="F7468" s="27">
        <v>42856</v>
      </c>
      <c r="G7468" s="28">
        <v>0.88403302444694176</v>
      </c>
      <c r="H7468" s="28">
        <v>3</v>
      </c>
      <c r="I7468" s="28">
        <v>0.48000000000000004</v>
      </c>
      <c r="J7468" s="28">
        <v>0.36705066598456071</v>
      </c>
      <c r="K7468" s="28">
        <v>2</v>
      </c>
      <c r="L7468" s="28">
        <v>4375</v>
      </c>
      <c r="M7468" s="29">
        <v>0</v>
      </c>
    </row>
    <row r="7469" spans="1:13" x14ac:dyDescent="0.3">
      <c r="A7469">
        <v>7465</v>
      </c>
      <c r="B7469" s="29">
        <v>2016</v>
      </c>
      <c r="C7469" s="27">
        <v>42588</v>
      </c>
      <c r="D7469" s="28">
        <v>0.96067095020340088</v>
      </c>
      <c r="E7469" s="28">
        <v>3</v>
      </c>
      <c r="F7469" s="27">
        <v>43683</v>
      </c>
      <c r="G7469" s="28">
        <v>0.73223403909840556</v>
      </c>
      <c r="H7469" s="28">
        <v>3</v>
      </c>
      <c r="I7469" s="28">
        <v>0.48000000000000004</v>
      </c>
      <c r="J7469" s="28">
        <v>4.8505307251075491E-2</v>
      </c>
      <c r="K7469" s="28">
        <v>1</v>
      </c>
      <c r="L7469" s="28">
        <v>3750</v>
      </c>
      <c r="M7469" s="29">
        <v>1</v>
      </c>
    </row>
    <row r="7470" spans="1:13" x14ac:dyDescent="0.3">
      <c r="A7470">
        <v>7466</v>
      </c>
      <c r="B7470" s="29">
        <v>2016</v>
      </c>
      <c r="C7470" s="27">
        <v>42556</v>
      </c>
      <c r="D7470" s="28">
        <v>0.87226019954331702</v>
      </c>
      <c r="E7470" s="28">
        <v>3</v>
      </c>
      <c r="F7470" s="27">
        <v>43651</v>
      </c>
      <c r="G7470" s="28">
        <v>0.98685192842120362</v>
      </c>
      <c r="H7470" s="28">
        <v>3</v>
      </c>
      <c r="I7470" s="28">
        <v>0.48000000000000004</v>
      </c>
      <c r="J7470" s="28">
        <v>0.38287053968814055</v>
      </c>
      <c r="K7470" s="28">
        <v>2</v>
      </c>
      <c r="L7470" s="28">
        <v>4375</v>
      </c>
      <c r="M7470" s="29">
        <v>2</v>
      </c>
    </row>
    <row r="7471" spans="1:13" x14ac:dyDescent="0.3">
      <c r="A7471">
        <v>7467</v>
      </c>
      <c r="B7471" s="29">
        <v>2016</v>
      </c>
      <c r="C7471" s="27">
        <v>42587</v>
      </c>
      <c r="D7471" s="28">
        <v>0.38252109776015186</v>
      </c>
      <c r="E7471" s="28">
        <v>2</v>
      </c>
      <c r="F7471" s="27">
        <v>43317</v>
      </c>
      <c r="G7471" s="28">
        <v>9.2055789848520586E-2</v>
      </c>
      <c r="H7471" s="28">
        <v>1</v>
      </c>
      <c r="I7471" s="28">
        <v>0.32</v>
      </c>
      <c r="J7471" s="28">
        <v>0.86019907407660134</v>
      </c>
      <c r="K7471" s="28">
        <v>5</v>
      </c>
      <c r="L7471" s="28">
        <v>6250</v>
      </c>
      <c r="M7471" s="29">
        <v>1</v>
      </c>
    </row>
    <row r="7472" spans="1:13" x14ac:dyDescent="0.3">
      <c r="A7472">
        <v>7468</v>
      </c>
      <c r="B7472" s="29">
        <v>2016</v>
      </c>
      <c r="C7472" s="27">
        <v>42511</v>
      </c>
      <c r="D7472" s="28">
        <v>0.81616025242158163</v>
      </c>
      <c r="E7472" s="28">
        <v>3</v>
      </c>
      <c r="F7472" s="27">
        <v>43606</v>
      </c>
      <c r="G7472" s="28">
        <v>0.16603252433112425</v>
      </c>
      <c r="H7472" s="28">
        <v>1</v>
      </c>
      <c r="I7472" s="28">
        <v>0.32</v>
      </c>
      <c r="J7472" s="28">
        <v>0.97725151412250821</v>
      </c>
      <c r="K7472" s="28">
        <v>5</v>
      </c>
      <c r="L7472" s="28">
        <v>6250</v>
      </c>
      <c r="M7472" s="29">
        <v>0</v>
      </c>
    </row>
    <row r="7473" spans="1:13" x14ac:dyDescent="0.3">
      <c r="A7473">
        <v>7469</v>
      </c>
      <c r="B7473" s="29">
        <v>2016</v>
      </c>
      <c r="C7473" s="27">
        <v>42550</v>
      </c>
      <c r="D7473" s="28">
        <v>0.29230697565737851</v>
      </c>
      <c r="E7473" s="28">
        <v>2</v>
      </c>
      <c r="F7473" s="27">
        <v>43280</v>
      </c>
      <c r="G7473" s="28">
        <v>0.61996086974023079</v>
      </c>
      <c r="H7473" s="28">
        <v>3</v>
      </c>
      <c r="I7473" s="28">
        <v>0.48000000000000004</v>
      </c>
      <c r="J7473" s="28">
        <v>0.84648042964104253</v>
      </c>
      <c r="K7473" s="28">
        <v>5</v>
      </c>
      <c r="L7473" s="28">
        <v>6250</v>
      </c>
      <c r="M7473" s="29">
        <v>1</v>
      </c>
    </row>
    <row r="7474" spans="1:13" x14ac:dyDescent="0.3">
      <c r="A7474">
        <v>7470</v>
      </c>
      <c r="B7474" s="29">
        <v>2016</v>
      </c>
      <c r="C7474" s="27">
        <v>42729</v>
      </c>
      <c r="D7474" s="28">
        <v>0.40081373649854846</v>
      </c>
      <c r="E7474" s="28">
        <v>2</v>
      </c>
      <c r="F7474" s="27">
        <v>43459</v>
      </c>
      <c r="G7474" s="28">
        <v>0.78645338026767075</v>
      </c>
      <c r="H7474" s="28">
        <v>3</v>
      </c>
      <c r="I7474" s="28">
        <v>0.48000000000000004</v>
      </c>
      <c r="J7474" s="28">
        <v>0.89465959179505106</v>
      </c>
      <c r="K7474" s="28">
        <v>5</v>
      </c>
      <c r="L7474" s="28">
        <v>6250</v>
      </c>
      <c r="M7474" s="29">
        <v>0</v>
      </c>
    </row>
    <row r="7475" spans="1:13" x14ac:dyDescent="0.3">
      <c r="A7475">
        <v>7471</v>
      </c>
      <c r="B7475" s="29">
        <v>2016</v>
      </c>
      <c r="C7475" s="27">
        <v>42481</v>
      </c>
      <c r="D7475" s="28">
        <v>0.29014826825269135</v>
      </c>
      <c r="E7475" s="28">
        <v>2</v>
      </c>
      <c r="F7475" s="27">
        <v>43211</v>
      </c>
      <c r="G7475" s="28">
        <v>0.53443616838577301</v>
      </c>
      <c r="H7475" s="28">
        <v>2</v>
      </c>
      <c r="I7475" s="28">
        <v>0.4</v>
      </c>
      <c r="J7475" s="28">
        <v>2.7790367753419365E-2</v>
      </c>
      <c r="K7475" s="28">
        <v>1</v>
      </c>
      <c r="L7475" s="28">
        <v>3750</v>
      </c>
      <c r="M7475" s="29">
        <v>0</v>
      </c>
    </row>
    <row r="7476" spans="1:13" x14ac:dyDescent="0.3">
      <c r="A7476">
        <v>7472</v>
      </c>
      <c r="B7476" s="29">
        <v>2016</v>
      </c>
      <c r="C7476" s="27">
        <v>42376</v>
      </c>
      <c r="D7476" s="28">
        <v>0.32707530561627984</v>
      </c>
      <c r="E7476" s="28">
        <v>2</v>
      </c>
      <c r="F7476" s="27">
        <v>43107</v>
      </c>
      <c r="G7476" s="28">
        <v>0.81186825104855054</v>
      </c>
      <c r="H7476" s="28">
        <v>3</v>
      </c>
      <c r="I7476" s="28">
        <v>0.48000000000000004</v>
      </c>
      <c r="J7476" s="28">
        <v>0.25934792308814825</v>
      </c>
      <c r="K7476" s="28">
        <v>2</v>
      </c>
      <c r="L7476" s="28">
        <v>4375</v>
      </c>
      <c r="M7476" s="29">
        <v>0</v>
      </c>
    </row>
    <row r="7477" spans="1:13" x14ac:dyDescent="0.3">
      <c r="A7477">
        <v>7473</v>
      </c>
      <c r="B7477" s="29">
        <v>2016</v>
      </c>
      <c r="C7477" s="27">
        <v>42489</v>
      </c>
      <c r="D7477" s="28">
        <v>0.95892392529398007</v>
      </c>
      <c r="E7477" s="28">
        <v>3</v>
      </c>
      <c r="F7477" s="27">
        <v>43584</v>
      </c>
      <c r="G7477" s="28">
        <v>0.38690547707556966</v>
      </c>
      <c r="H7477" s="28">
        <v>2</v>
      </c>
      <c r="I7477" s="28">
        <v>0.4</v>
      </c>
      <c r="J7477" s="28">
        <v>0.22148631440204081</v>
      </c>
      <c r="K7477" s="28">
        <v>2</v>
      </c>
      <c r="L7477" s="28">
        <v>4375</v>
      </c>
      <c r="M7477" s="29">
        <v>1</v>
      </c>
    </row>
    <row r="7478" spans="1:13" x14ac:dyDescent="0.3">
      <c r="A7478">
        <v>7474</v>
      </c>
      <c r="B7478" s="29">
        <v>2016</v>
      </c>
      <c r="C7478" s="27">
        <v>42509</v>
      </c>
      <c r="D7478" s="28">
        <v>0.72109482219183907</v>
      </c>
      <c r="E7478" s="28">
        <v>3</v>
      </c>
      <c r="F7478" s="27">
        <v>43604</v>
      </c>
      <c r="G7478" s="28">
        <v>0.88042850854246968</v>
      </c>
      <c r="H7478" s="28">
        <v>3</v>
      </c>
      <c r="I7478" s="28">
        <v>0.48000000000000004</v>
      </c>
      <c r="J7478" s="28">
        <v>0.70120661733189193</v>
      </c>
      <c r="K7478" s="28">
        <v>4</v>
      </c>
      <c r="L7478" s="28">
        <v>5625</v>
      </c>
      <c r="M7478" s="29">
        <v>1</v>
      </c>
    </row>
    <row r="7479" spans="1:13" x14ac:dyDescent="0.3">
      <c r="A7479">
        <v>7475</v>
      </c>
      <c r="B7479" s="29">
        <v>2016</v>
      </c>
      <c r="C7479" s="27">
        <v>42395</v>
      </c>
      <c r="D7479" s="28">
        <v>0.2109698937038228</v>
      </c>
      <c r="E7479" s="28">
        <v>1</v>
      </c>
      <c r="F7479" s="27">
        <v>42761</v>
      </c>
      <c r="G7479" s="28">
        <v>0.56851122850279878</v>
      </c>
      <c r="H7479" s="28">
        <v>2</v>
      </c>
      <c r="I7479" s="28">
        <v>0.4</v>
      </c>
      <c r="J7479" s="28">
        <v>0.78195949072817095</v>
      </c>
      <c r="K7479" s="28">
        <v>5</v>
      </c>
      <c r="L7479" s="28">
        <v>6250</v>
      </c>
      <c r="M7479" s="29">
        <v>0</v>
      </c>
    </row>
    <row r="7480" spans="1:13" x14ac:dyDescent="0.3">
      <c r="A7480">
        <v>7476</v>
      </c>
      <c r="B7480" s="29">
        <v>2016</v>
      </c>
      <c r="C7480" s="27">
        <v>42719</v>
      </c>
      <c r="D7480" s="28">
        <v>0.107391426570142</v>
      </c>
      <c r="E7480" s="28">
        <v>1</v>
      </c>
      <c r="F7480" s="27">
        <v>43084</v>
      </c>
      <c r="G7480" s="28">
        <v>0.1122628784674925</v>
      </c>
      <c r="H7480" s="28">
        <v>1</v>
      </c>
      <c r="I7480" s="28">
        <v>0.32</v>
      </c>
      <c r="J7480" s="28">
        <v>0.28563345628470282</v>
      </c>
      <c r="K7480" s="28">
        <v>2</v>
      </c>
      <c r="L7480" s="28">
        <v>4375</v>
      </c>
      <c r="M7480" s="29">
        <v>0</v>
      </c>
    </row>
    <row r="7481" spans="1:13" x14ac:dyDescent="0.3">
      <c r="A7481">
        <v>7477</v>
      </c>
      <c r="B7481" s="29">
        <v>2016</v>
      </c>
      <c r="C7481" s="27">
        <v>42458</v>
      </c>
      <c r="D7481" s="28">
        <v>0.39017310604451905</v>
      </c>
      <c r="E7481" s="28">
        <v>2</v>
      </c>
      <c r="F7481" s="27">
        <v>43188</v>
      </c>
      <c r="G7481" s="28">
        <v>0.54564838412058358</v>
      </c>
      <c r="H7481" s="28">
        <v>2</v>
      </c>
      <c r="I7481" s="28">
        <v>0.4</v>
      </c>
      <c r="J7481" s="28">
        <v>0.56484048676539778</v>
      </c>
      <c r="K7481" s="28">
        <v>3</v>
      </c>
      <c r="L7481" s="28">
        <v>5000</v>
      </c>
      <c r="M7481" s="29">
        <v>1</v>
      </c>
    </row>
    <row r="7482" spans="1:13" x14ac:dyDescent="0.3">
      <c r="A7482">
        <v>7478</v>
      </c>
      <c r="B7482" s="29">
        <v>2016</v>
      </c>
      <c r="C7482" s="27">
        <v>42618</v>
      </c>
      <c r="D7482" s="28">
        <v>0.28749672041319585</v>
      </c>
      <c r="E7482" s="28">
        <v>2</v>
      </c>
      <c r="F7482" s="27">
        <v>43348</v>
      </c>
      <c r="G7482" s="28">
        <v>0.6964511860331899</v>
      </c>
      <c r="H7482" s="28">
        <v>3</v>
      </c>
      <c r="I7482" s="28">
        <v>0.48000000000000004</v>
      </c>
      <c r="J7482" s="28">
        <v>0.75200949246624293</v>
      </c>
      <c r="K7482" s="28">
        <v>5</v>
      </c>
      <c r="L7482" s="28">
        <v>6250</v>
      </c>
      <c r="M7482" s="29">
        <v>1</v>
      </c>
    </row>
    <row r="7483" spans="1:13" x14ac:dyDescent="0.3">
      <c r="A7483">
        <v>7479</v>
      </c>
      <c r="B7483" s="29">
        <v>2016</v>
      </c>
      <c r="C7483" s="27">
        <v>42445</v>
      </c>
      <c r="D7483" s="28">
        <v>0.13125565371440484</v>
      </c>
      <c r="E7483" s="28">
        <v>1</v>
      </c>
      <c r="F7483" s="27">
        <v>42810</v>
      </c>
      <c r="G7483" s="28">
        <v>0.63090572231577735</v>
      </c>
      <c r="H7483" s="28">
        <v>3</v>
      </c>
      <c r="I7483" s="28">
        <v>0.48000000000000004</v>
      </c>
      <c r="J7483" s="28">
        <v>0.47247232791018845</v>
      </c>
      <c r="K7483" s="28">
        <v>3</v>
      </c>
      <c r="L7483" s="28">
        <v>5000</v>
      </c>
      <c r="M7483" s="29">
        <v>0</v>
      </c>
    </row>
    <row r="7484" spans="1:13" x14ac:dyDescent="0.3">
      <c r="A7484">
        <v>7480</v>
      </c>
      <c r="B7484" s="29">
        <v>2016</v>
      </c>
      <c r="C7484" s="27">
        <v>42419</v>
      </c>
      <c r="D7484" s="28">
        <v>0.11504927045937796</v>
      </c>
      <c r="E7484" s="28">
        <v>1</v>
      </c>
      <c r="F7484" s="27">
        <v>42785</v>
      </c>
      <c r="G7484" s="28">
        <v>0.6851045700808982</v>
      </c>
      <c r="H7484" s="28">
        <v>3</v>
      </c>
      <c r="I7484" s="28">
        <v>0.48000000000000004</v>
      </c>
      <c r="J7484" s="28">
        <v>0.79874469682460669</v>
      </c>
      <c r="K7484" s="28">
        <v>5</v>
      </c>
      <c r="L7484" s="28">
        <v>6250</v>
      </c>
      <c r="M7484" s="29">
        <v>0</v>
      </c>
    </row>
    <row r="7485" spans="1:13" x14ac:dyDescent="0.3">
      <c r="A7485">
        <v>7481</v>
      </c>
      <c r="B7485" s="29">
        <v>2016</v>
      </c>
      <c r="C7485" s="27">
        <v>42492</v>
      </c>
      <c r="D7485" s="28">
        <v>1.0325481710358853E-2</v>
      </c>
      <c r="E7485" s="28">
        <v>1</v>
      </c>
      <c r="F7485" s="27">
        <v>42857</v>
      </c>
      <c r="G7485" s="28">
        <v>0.744150914705072</v>
      </c>
      <c r="H7485" s="28">
        <v>3</v>
      </c>
      <c r="I7485" s="28">
        <v>0.48000000000000004</v>
      </c>
      <c r="J7485" s="28">
        <v>0.41153357673474766</v>
      </c>
      <c r="K7485" s="28">
        <v>2</v>
      </c>
      <c r="L7485" s="28">
        <v>4375</v>
      </c>
      <c r="M7485" s="29">
        <v>0</v>
      </c>
    </row>
    <row r="7486" spans="1:13" x14ac:dyDescent="0.3">
      <c r="A7486">
        <v>7482</v>
      </c>
      <c r="B7486" s="29">
        <v>2016</v>
      </c>
      <c r="C7486" s="27">
        <v>42413</v>
      </c>
      <c r="D7486" s="28">
        <v>5.7640027654557335E-2</v>
      </c>
      <c r="E7486" s="28">
        <v>1</v>
      </c>
      <c r="F7486" s="27">
        <v>42779</v>
      </c>
      <c r="G7486" s="28">
        <v>0.52967022585529488</v>
      </c>
      <c r="H7486" s="28">
        <v>2</v>
      </c>
      <c r="I7486" s="28">
        <v>0.4</v>
      </c>
      <c r="J7486" s="28">
        <v>0.10031416001737403</v>
      </c>
      <c r="K7486" s="28">
        <v>1</v>
      </c>
      <c r="L7486" s="28">
        <v>3750</v>
      </c>
      <c r="M7486" s="29">
        <v>1</v>
      </c>
    </row>
    <row r="7487" spans="1:13" x14ac:dyDescent="0.3">
      <c r="A7487">
        <v>7483</v>
      </c>
      <c r="B7487" s="29">
        <v>2016</v>
      </c>
      <c r="C7487" s="27">
        <v>42451</v>
      </c>
      <c r="D7487" s="28">
        <v>0.19264360417815118</v>
      </c>
      <c r="E7487" s="28">
        <v>1</v>
      </c>
      <c r="F7487" s="27">
        <v>42816</v>
      </c>
      <c r="G7487" s="28">
        <v>0.36038792384707463</v>
      </c>
      <c r="H7487" s="28">
        <v>2</v>
      </c>
      <c r="I7487" s="28">
        <v>0.4</v>
      </c>
      <c r="J7487" s="28">
        <v>0.65660480075139815</v>
      </c>
      <c r="K7487" s="28">
        <v>4</v>
      </c>
      <c r="L7487" s="28">
        <v>5625</v>
      </c>
      <c r="M7487" s="29">
        <v>1</v>
      </c>
    </row>
    <row r="7488" spans="1:13" x14ac:dyDescent="0.3">
      <c r="A7488">
        <v>7484</v>
      </c>
      <c r="B7488" s="29">
        <v>2016</v>
      </c>
      <c r="C7488" s="27">
        <v>42506</v>
      </c>
      <c r="D7488" s="28">
        <v>0.53067409154937906</v>
      </c>
      <c r="E7488" s="28">
        <v>3</v>
      </c>
      <c r="F7488" s="27">
        <v>43601</v>
      </c>
      <c r="G7488" s="28">
        <v>0.98092036635830882</v>
      </c>
      <c r="H7488" s="28">
        <v>3</v>
      </c>
      <c r="I7488" s="28">
        <v>0.48000000000000004</v>
      </c>
      <c r="J7488" s="28">
        <v>0.13893963017310573</v>
      </c>
      <c r="K7488" s="28">
        <v>1</v>
      </c>
      <c r="L7488" s="28">
        <v>3750</v>
      </c>
      <c r="M7488" s="29">
        <v>1</v>
      </c>
    </row>
    <row r="7489" spans="1:13" x14ac:dyDescent="0.3">
      <c r="A7489">
        <v>7485</v>
      </c>
      <c r="B7489" s="29">
        <v>2016</v>
      </c>
      <c r="C7489" s="27">
        <v>42484</v>
      </c>
      <c r="D7489" s="28">
        <v>0.16121540853385996</v>
      </c>
      <c r="E7489" s="28">
        <v>1</v>
      </c>
      <c r="F7489" s="27">
        <v>42849</v>
      </c>
      <c r="G7489" s="28">
        <v>0.27960525609502995</v>
      </c>
      <c r="H7489" s="28">
        <v>1</v>
      </c>
      <c r="I7489" s="28">
        <v>0.32</v>
      </c>
      <c r="J7489" s="28">
        <v>0.59183250803344101</v>
      </c>
      <c r="K7489" s="28">
        <v>4</v>
      </c>
      <c r="L7489" s="28">
        <v>5625</v>
      </c>
      <c r="M7489" s="29">
        <v>1</v>
      </c>
    </row>
    <row r="7490" spans="1:13" x14ac:dyDescent="0.3">
      <c r="A7490">
        <v>7486</v>
      </c>
      <c r="B7490" s="29">
        <v>2016</v>
      </c>
      <c r="C7490" s="27">
        <v>42559</v>
      </c>
      <c r="D7490" s="28">
        <v>0.18094625115306562</v>
      </c>
      <c r="E7490" s="28">
        <v>1</v>
      </c>
      <c r="F7490" s="27">
        <v>42924</v>
      </c>
      <c r="G7490" s="28">
        <v>0.31043524371652376</v>
      </c>
      <c r="H7490" s="28">
        <v>2</v>
      </c>
      <c r="I7490" s="28">
        <v>0.4</v>
      </c>
      <c r="J7490" s="28">
        <v>0.16632491142394834</v>
      </c>
      <c r="K7490" s="28">
        <v>1</v>
      </c>
      <c r="L7490" s="28">
        <v>3750</v>
      </c>
      <c r="M7490" s="29">
        <v>2</v>
      </c>
    </row>
    <row r="7491" spans="1:13" x14ac:dyDescent="0.3">
      <c r="A7491">
        <v>7487</v>
      </c>
      <c r="B7491" s="29">
        <v>2016</v>
      </c>
      <c r="C7491" s="27">
        <v>42588</v>
      </c>
      <c r="D7491" s="28">
        <v>0.39637361356331524</v>
      </c>
      <c r="E7491" s="28">
        <v>2</v>
      </c>
      <c r="F7491" s="27">
        <v>43318</v>
      </c>
      <c r="G7491" s="28">
        <v>0.60303363582790115</v>
      </c>
      <c r="H7491" s="28">
        <v>2</v>
      </c>
      <c r="I7491" s="28">
        <v>0.4</v>
      </c>
      <c r="J7491" s="28">
        <v>0.14224649125590805</v>
      </c>
      <c r="K7491" s="28">
        <v>1</v>
      </c>
      <c r="L7491" s="28">
        <v>3750</v>
      </c>
      <c r="M7491" s="29">
        <v>3</v>
      </c>
    </row>
    <row r="7492" spans="1:13" x14ac:dyDescent="0.3">
      <c r="A7492">
        <v>7488</v>
      </c>
      <c r="B7492" s="29">
        <v>2016</v>
      </c>
      <c r="C7492" s="27">
        <v>42515</v>
      </c>
      <c r="D7492" s="28">
        <v>0.55088194898976584</v>
      </c>
      <c r="E7492" s="28">
        <v>3</v>
      </c>
      <c r="F7492" s="27">
        <v>43610</v>
      </c>
      <c r="G7492" s="28">
        <v>0.1711036832453896</v>
      </c>
      <c r="H7492" s="28">
        <v>1</v>
      </c>
      <c r="I7492" s="28">
        <v>0.32</v>
      </c>
      <c r="J7492" s="28">
        <v>0.14436198440035208</v>
      </c>
      <c r="K7492" s="28">
        <v>1</v>
      </c>
      <c r="L7492" s="28">
        <v>3750</v>
      </c>
      <c r="M7492" s="29">
        <v>2</v>
      </c>
    </row>
    <row r="7493" spans="1:13" x14ac:dyDescent="0.3">
      <c r="A7493">
        <v>7489</v>
      </c>
      <c r="B7493" s="29">
        <v>2016</v>
      </c>
      <c r="C7493" s="27">
        <v>42450</v>
      </c>
      <c r="D7493" s="28">
        <v>0.44499124194829265</v>
      </c>
      <c r="E7493" s="28">
        <v>3</v>
      </c>
      <c r="F7493" s="27">
        <v>43545</v>
      </c>
      <c r="G7493" s="28">
        <v>0.43277404231662386</v>
      </c>
      <c r="H7493" s="28">
        <v>2</v>
      </c>
      <c r="I7493" s="28">
        <v>0.4</v>
      </c>
      <c r="J7493" s="28">
        <v>0.21995282446292985</v>
      </c>
      <c r="K7493" s="28">
        <v>2</v>
      </c>
      <c r="L7493" s="28">
        <v>4375</v>
      </c>
      <c r="M7493" s="29">
        <v>2</v>
      </c>
    </row>
    <row r="7494" spans="1:13" x14ac:dyDescent="0.3">
      <c r="A7494">
        <v>7490</v>
      </c>
      <c r="B7494" s="29">
        <v>2016</v>
      </c>
      <c r="C7494" s="27">
        <v>42388</v>
      </c>
      <c r="D7494" s="28">
        <v>6.0650079656728195E-2</v>
      </c>
      <c r="E7494" s="28">
        <v>1</v>
      </c>
      <c r="F7494" s="27">
        <v>42754</v>
      </c>
      <c r="G7494" s="28">
        <v>0.1055318588273364</v>
      </c>
      <c r="H7494" s="28">
        <v>1</v>
      </c>
      <c r="I7494" s="28">
        <v>0.32</v>
      </c>
      <c r="J7494" s="28">
        <v>6.1197349567456483E-2</v>
      </c>
      <c r="K7494" s="28">
        <v>1</v>
      </c>
      <c r="L7494" s="28">
        <v>3750</v>
      </c>
      <c r="M7494" s="29">
        <v>0</v>
      </c>
    </row>
    <row r="7495" spans="1:13" x14ac:dyDescent="0.3">
      <c r="A7495">
        <v>7491</v>
      </c>
      <c r="B7495">
        <v>2016</v>
      </c>
      <c r="C7495" s="27">
        <v>42572</v>
      </c>
      <c r="D7495" s="28">
        <v>0.37131719361355109</v>
      </c>
      <c r="E7495" s="28">
        <v>2</v>
      </c>
      <c r="F7495" s="27">
        <v>43302</v>
      </c>
      <c r="G7495" s="28">
        <v>0.16621273926143332</v>
      </c>
      <c r="H7495" s="28">
        <v>1</v>
      </c>
      <c r="I7495" s="28">
        <v>0.32</v>
      </c>
      <c r="J7495" s="28">
        <v>5.644131108749828E-2</v>
      </c>
      <c r="K7495" s="28">
        <v>1</v>
      </c>
      <c r="L7495" s="28">
        <v>3750</v>
      </c>
      <c r="M7495" s="29">
        <v>1</v>
      </c>
    </row>
    <row r="7496" spans="1:13" x14ac:dyDescent="0.3">
      <c r="A7496">
        <v>7492</v>
      </c>
      <c r="B7496" s="29">
        <v>2016</v>
      </c>
      <c r="C7496" s="27">
        <v>42555</v>
      </c>
      <c r="D7496" s="28">
        <v>0.32352502946145922</v>
      </c>
      <c r="E7496" s="28">
        <v>2</v>
      </c>
      <c r="F7496" s="27">
        <v>43285</v>
      </c>
      <c r="G7496" s="28">
        <v>8.2110693356308162E-2</v>
      </c>
      <c r="H7496" s="28">
        <v>1</v>
      </c>
      <c r="I7496" s="28">
        <v>0.32</v>
      </c>
      <c r="J7496" s="28">
        <v>0.51678786191203785</v>
      </c>
      <c r="K7496" s="28">
        <v>3</v>
      </c>
      <c r="L7496" s="28">
        <v>5000</v>
      </c>
      <c r="M7496" s="29">
        <v>0</v>
      </c>
    </row>
    <row r="7497" spans="1:13" x14ac:dyDescent="0.3">
      <c r="A7497">
        <v>7493</v>
      </c>
      <c r="B7497" s="29">
        <v>2016</v>
      </c>
      <c r="C7497" s="27">
        <v>42445</v>
      </c>
      <c r="D7497" s="28">
        <v>0.18264132219000806</v>
      </c>
      <c r="E7497" s="28">
        <v>1</v>
      </c>
      <c r="F7497" s="27">
        <v>42810</v>
      </c>
      <c r="G7497" s="28">
        <v>0.75822946051521056</v>
      </c>
      <c r="H7497" s="28">
        <v>3</v>
      </c>
      <c r="I7497" s="28">
        <v>0.48000000000000004</v>
      </c>
      <c r="J7497" s="28">
        <v>0.21248078553843952</v>
      </c>
      <c r="K7497" s="28">
        <v>2</v>
      </c>
      <c r="L7497" s="28">
        <v>4375</v>
      </c>
      <c r="M7497" s="29">
        <v>0</v>
      </c>
    </row>
    <row r="7498" spans="1:13" x14ac:dyDescent="0.3">
      <c r="A7498">
        <v>7494</v>
      </c>
      <c r="B7498" s="29">
        <v>2016</v>
      </c>
      <c r="C7498" s="27">
        <v>42542</v>
      </c>
      <c r="D7498" s="28">
        <v>0.47906787196718037</v>
      </c>
      <c r="E7498" s="28">
        <v>3</v>
      </c>
      <c r="F7498" s="27">
        <v>43637</v>
      </c>
      <c r="G7498" s="28">
        <v>0.78243735076277454</v>
      </c>
      <c r="H7498" s="28">
        <v>3</v>
      </c>
      <c r="I7498" s="28">
        <v>0.48000000000000004</v>
      </c>
      <c r="J7498" s="28">
        <v>0.45141952871608326</v>
      </c>
      <c r="K7498" s="28">
        <v>3</v>
      </c>
      <c r="L7498" s="28">
        <v>5000</v>
      </c>
      <c r="M7498" s="29">
        <v>2</v>
      </c>
    </row>
    <row r="7499" spans="1:13" x14ac:dyDescent="0.3">
      <c r="A7499">
        <v>7495</v>
      </c>
      <c r="B7499" s="29">
        <v>2016</v>
      </c>
      <c r="C7499" s="27">
        <v>42707</v>
      </c>
      <c r="D7499" s="28">
        <v>0.80682212999229785</v>
      </c>
      <c r="E7499" s="28">
        <v>3</v>
      </c>
      <c r="F7499" s="27">
        <v>43802</v>
      </c>
      <c r="G7499" s="28">
        <v>0.87034675428611241</v>
      </c>
      <c r="H7499" s="28">
        <v>3</v>
      </c>
      <c r="I7499" s="28">
        <v>0.48000000000000004</v>
      </c>
      <c r="J7499" s="28">
        <v>0.46198825496212081</v>
      </c>
      <c r="K7499" s="28">
        <v>3</v>
      </c>
      <c r="L7499" s="28">
        <v>5000</v>
      </c>
      <c r="M7499" s="29">
        <v>2</v>
      </c>
    </row>
    <row r="7500" spans="1:13" x14ac:dyDescent="0.3">
      <c r="A7500">
        <v>7496</v>
      </c>
      <c r="B7500" s="29">
        <v>2016</v>
      </c>
      <c r="C7500" s="27">
        <v>42453</v>
      </c>
      <c r="D7500" s="28">
        <v>0.71041446555986831</v>
      </c>
      <c r="E7500" s="28">
        <v>3</v>
      </c>
      <c r="F7500" s="27">
        <v>43548</v>
      </c>
      <c r="G7500" s="28">
        <v>0.98200245931809738</v>
      </c>
      <c r="H7500" s="28">
        <v>3</v>
      </c>
      <c r="I7500" s="28">
        <v>0.48000000000000004</v>
      </c>
      <c r="J7500" s="28">
        <v>0.34801507923062824</v>
      </c>
      <c r="K7500" s="28">
        <v>2</v>
      </c>
      <c r="L7500" s="28">
        <v>4375</v>
      </c>
      <c r="M7500" s="29">
        <v>0</v>
      </c>
    </row>
    <row r="7501" spans="1:13" x14ac:dyDescent="0.3">
      <c r="A7501">
        <v>7497</v>
      </c>
      <c r="B7501" s="29">
        <v>2016</v>
      </c>
      <c r="C7501" s="27">
        <v>42504</v>
      </c>
      <c r="D7501" s="28">
        <v>0.13780305324648923</v>
      </c>
      <c r="E7501" s="28">
        <v>1</v>
      </c>
      <c r="F7501" s="27">
        <v>42869</v>
      </c>
      <c r="G7501" s="28">
        <v>0.5182828989977063</v>
      </c>
      <c r="H7501" s="28">
        <v>2</v>
      </c>
      <c r="I7501" s="28">
        <v>0.4</v>
      </c>
      <c r="J7501" s="28">
        <v>0.80412697403431199</v>
      </c>
      <c r="K7501" s="28">
        <v>5</v>
      </c>
      <c r="L7501" s="28">
        <v>6250</v>
      </c>
      <c r="M7501" s="29">
        <v>2</v>
      </c>
    </row>
    <row r="7502" spans="1:13" x14ac:dyDescent="0.3">
      <c r="A7502">
        <v>7498</v>
      </c>
      <c r="B7502" s="29">
        <v>2016</v>
      </c>
      <c r="C7502" s="27">
        <v>42552</v>
      </c>
      <c r="D7502" s="28">
        <v>0.15289849795641985</v>
      </c>
      <c r="E7502" s="28">
        <v>1</v>
      </c>
      <c r="F7502" s="27">
        <v>42917</v>
      </c>
      <c r="G7502" s="28">
        <v>0.30309557038693558</v>
      </c>
      <c r="H7502" s="28">
        <v>2</v>
      </c>
      <c r="I7502" s="28">
        <v>0.4</v>
      </c>
      <c r="J7502" s="28">
        <v>0.5010060499769311</v>
      </c>
      <c r="K7502" s="28">
        <v>3</v>
      </c>
      <c r="L7502" s="28">
        <v>5000</v>
      </c>
      <c r="M7502" s="29">
        <v>2</v>
      </c>
    </row>
    <row r="7503" spans="1:13" x14ac:dyDescent="0.3">
      <c r="A7503">
        <v>7499</v>
      </c>
      <c r="B7503" s="29">
        <v>2016</v>
      </c>
      <c r="C7503" s="27">
        <v>42609</v>
      </c>
      <c r="D7503" s="28">
        <v>0.38571677297639406</v>
      </c>
      <c r="E7503" s="28">
        <v>2</v>
      </c>
      <c r="F7503" s="27">
        <v>43339</v>
      </c>
      <c r="G7503" s="28">
        <v>0.54883687783070356</v>
      </c>
      <c r="H7503" s="28">
        <v>2</v>
      </c>
      <c r="I7503" s="28">
        <v>0.4</v>
      </c>
      <c r="J7503" s="28">
        <v>0.12616329429599138</v>
      </c>
      <c r="K7503" s="28">
        <v>1</v>
      </c>
      <c r="L7503" s="28">
        <v>3750</v>
      </c>
      <c r="M7503" s="29">
        <v>0</v>
      </c>
    </row>
    <row r="7504" spans="1:13" x14ac:dyDescent="0.3">
      <c r="A7504">
        <v>7500</v>
      </c>
      <c r="B7504" s="29">
        <v>2016</v>
      </c>
      <c r="C7504" s="27">
        <v>42690</v>
      </c>
      <c r="D7504" s="28">
        <v>0.14550368376436773</v>
      </c>
      <c r="E7504" s="28">
        <v>1</v>
      </c>
      <c r="F7504" s="27">
        <v>43055</v>
      </c>
      <c r="G7504" s="28">
        <v>0.23113387639924654</v>
      </c>
      <c r="H7504" s="28">
        <v>1</v>
      </c>
      <c r="I7504" s="28">
        <v>0.32</v>
      </c>
      <c r="J7504" s="28">
        <v>0.61028263614177847</v>
      </c>
      <c r="K7504" s="28">
        <v>4</v>
      </c>
      <c r="L7504" s="28">
        <v>5625</v>
      </c>
      <c r="M7504" s="29">
        <v>1</v>
      </c>
    </row>
    <row r="7505" spans="1:13" x14ac:dyDescent="0.3">
      <c r="A7505">
        <v>7501</v>
      </c>
      <c r="B7505" s="29">
        <v>2016</v>
      </c>
      <c r="C7505" s="27">
        <v>42506</v>
      </c>
      <c r="D7505" s="28">
        <v>0.24220649783470083</v>
      </c>
      <c r="E7505" s="28">
        <v>1</v>
      </c>
      <c r="F7505" s="27">
        <v>42871</v>
      </c>
      <c r="G7505" s="28">
        <v>0.63766661640190581</v>
      </c>
      <c r="H7505" s="28">
        <v>3</v>
      </c>
      <c r="I7505" s="28">
        <v>0.48000000000000004</v>
      </c>
      <c r="J7505" s="28">
        <v>0.82820522898173143</v>
      </c>
      <c r="K7505" s="28">
        <v>5</v>
      </c>
      <c r="L7505" s="28">
        <v>6250</v>
      </c>
      <c r="M7505" s="29">
        <v>1</v>
      </c>
    </row>
    <row r="7506" spans="1:13" x14ac:dyDescent="0.3">
      <c r="A7506">
        <v>7502</v>
      </c>
      <c r="B7506" s="29">
        <v>2016</v>
      </c>
      <c r="C7506" s="27">
        <v>42522</v>
      </c>
      <c r="D7506" s="28">
        <v>0.57179906928290158</v>
      </c>
      <c r="E7506" s="28">
        <v>3</v>
      </c>
      <c r="F7506" s="27">
        <v>43617</v>
      </c>
      <c r="G7506" s="28">
        <v>0.68228128954425193</v>
      </c>
      <c r="H7506" s="28">
        <v>3</v>
      </c>
      <c r="I7506" s="28">
        <v>0.48000000000000004</v>
      </c>
      <c r="J7506" s="28">
        <v>1.8133886094927609E-3</v>
      </c>
      <c r="K7506" s="28">
        <v>1</v>
      </c>
      <c r="L7506" s="28">
        <v>3750</v>
      </c>
      <c r="M7506" s="29">
        <v>0</v>
      </c>
    </row>
    <row r="7507" spans="1:13" x14ac:dyDescent="0.3">
      <c r="A7507">
        <v>7503</v>
      </c>
      <c r="B7507" s="29">
        <v>2016</v>
      </c>
      <c r="C7507" s="27">
        <v>42390</v>
      </c>
      <c r="D7507" s="28">
        <v>0.24617850874070757</v>
      </c>
      <c r="E7507" s="28">
        <v>1</v>
      </c>
      <c r="F7507" s="27">
        <v>42756</v>
      </c>
      <c r="G7507" s="28">
        <v>0.61418753689434835</v>
      </c>
      <c r="H7507" s="28">
        <v>3</v>
      </c>
      <c r="I7507" s="28">
        <v>0.48000000000000004</v>
      </c>
      <c r="J7507" s="28">
        <v>0.57002518970802107</v>
      </c>
      <c r="K7507" s="28">
        <v>3</v>
      </c>
      <c r="L7507" s="28">
        <v>5000</v>
      </c>
      <c r="M7507" s="29">
        <v>0</v>
      </c>
    </row>
    <row r="7508" spans="1:13" x14ac:dyDescent="0.3">
      <c r="A7508">
        <v>7504</v>
      </c>
      <c r="B7508" s="29">
        <v>2016</v>
      </c>
      <c r="C7508" s="27">
        <v>42424</v>
      </c>
      <c r="D7508" s="28">
        <v>8.0046159285675933E-2</v>
      </c>
      <c r="E7508" s="28">
        <v>1</v>
      </c>
      <c r="F7508" s="27">
        <v>42790</v>
      </c>
      <c r="G7508" s="28">
        <v>0.20356803676287272</v>
      </c>
      <c r="H7508" s="28">
        <v>1</v>
      </c>
      <c r="I7508" s="28">
        <v>0.32</v>
      </c>
      <c r="J7508" s="28">
        <v>6.3075322195057737E-2</v>
      </c>
      <c r="K7508" s="28">
        <v>1</v>
      </c>
      <c r="L7508" s="28">
        <v>3750</v>
      </c>
      <c r="M7508" s="29">
        <v>0</v>
      </c>
    </row>
    <row r="7509" spans="1:13" x14ac:dyDescent="0.3">
      <c r="A7509">
        <v>7505</v>
      </c>
      <c r="B7509">
        <v>2016</v>
      </c>
      <c r="C7509" s="27">
        <v>42417</v>
      </c>
      <c r="D7509" s="28">
        <v>0.78269565783408557</v>
      </c>
      <c r="E7509" s="28">
        <v>3</v>
      </c>
      <c r="F7509" s="27">
        <v>43513</v>
      </c>
      <c r="G7509" s="28">
        <v>0.20870005918790713</v>
      </c>
      <c r="H7509" s="28">
        <v>1</v>
      </c>
      <c r="I7509" s="28">
        <v>0.32</v>
      </c>
      <c r="J7509" s="28">
        <v>0.48820505578741535</v>
      </c>
      <c r="K7509" s="28">
        <v>3</v>
      </c>
      <c r="L7509" s="28">
        <v>5000</v>
      </c>
      <c r="M7509" s="29">
        <v>1</v>
      </c>
    </row>
    <row r="7510" spans="1:13" x14ac:dyDescent="0.3">
      <c r="A7510">
        <v>7506</v>
      </c>
      <c r="B7510" s="29">
        <v>2016</v>
      </c>
      <c r="C7510" s="27">
        <v>42562</v>
      </c>
      <c r="D7510" s="28">
        <v>7.5054847083118936E-2</v>
      </c>
      <c r="E7510" s="28">
        <v>1</v>
      </c>
      <c r="F7510" s="27">
        <v>42927</v>
      </c>
      <c r="G7510" s="28">
        <v>0.72106421708210677</v>
      </c>
      <c r="H7510" s="28">
        <v>3</v>
      </c>
      <c r="I7510" s="28">
        <v>0.48000000000000004</v>
      </c>
      <c r="J7510" s="28">
        <v>0.93611826583490532</v>
      </c>
      <c r="K7510" s="28">
        <v>5</v>
      </c>
      <c r="L7510" s="28">
        <v>6250</v>
      </c>
      <c r="M7510" s="29">
        <v>1</v>
      </c>
    </row>
    <row r="7511" spans="1:13" x14ac:dyDescent="0.3">
      <c r="A7511">
        <v>7507</v>
      </c>
      <c r="B7511" s="29">
        <v>2016</v>
      </c>
      <c r="C7511" s="27">
        <v>42506</v>
      </c>
      <c r="D7511" s="28">
        <v>9.4292805979308003E-2</v>
      </c>
      <c r="E7511" s="28">
        <v>1</v>
      </c>
      <c r="F7511" s="27">
        <v>42871</v>
      </c>
      <c r="G7511" s="28">
        <v>0.70902761134174375</v>
      </c>
      <c r="H7511" s="28">
        <v>3</v>
      </c>
      <c r="I7511" s="28">
        <v>0.48000000000000004</v>
      </c>
      <c r="J7511" s="28">
        <v>0.73540720556474781</v>
      </c>
      <c r="K7511" s="28">
        <v>5</v>
      </c>
      <c r="L7511" s="28">
        <v>6250</v>
      </c>
      <c r="M7511" s="29">
        <v>0</v>
      </c>
    </row>
    <row r="7512" spans="1:13" x14ac:dyDescent="0.3">
      <c r="A7512">
        <v>7508</v>
      </c>
      <c r="B7512" s="29">
        <v>2016</v>
      </c>
      <c r="C7512" s="27">
        <v>42631</v>
      </c>
      <c r="D7512" s="28">
        <v>0.74541998596706149</v>
      </c>
      <c r="E7512" s="28">
        <v>3</v>
      </c>
      <c r="F7512" s="27">
        <v>43726</v>
      </c>
      <c r="G7512" s="28">
        <v>0.26903287753256522</v>
      </c>
      <c r="H7512" s="28">
        <v>1</v>
      </c>
      <c r="I7512" s="28">
        <v>0.32</v>
      </c>
      <c r="J7512" s="28">
        <v>0.48074188763770875</v>
      </c>
      <c r="K7512" s="28">
        <v>3</v>
      </c>
      <c r="L7512" s="28">
        <v>5000</v>
      </c>
      <c r="M7512" s="29">
        <v>2</v>
      </c>
    </row>
    <row r="7513" spans="1:13" x14ac:dyDescent="0.3">
      <c r="A7513">
        <v>7509</v>
      </c>
      <c r="B7513" s="29">
        <v>2016</v>
      </c>
      <c r="C7513" s="27">
        <v>42712</v>
      </c>
      <c r="D7513" s="28">
        <v>0.94764967959699786</v>
      </c>
      <c r="E7513" s="28">
        <v>3</v>
      </c>
      <c r="F7513" s="27">
        <v>43807</v>
      </c>
      <c r="G7513" s="28">
        <v>0.1960309540417785</v>
      </c>
      <c r="H7513" s="28">
        <v>1</v>
      </c>
      <c r="I7513" s="28">
        <v>0.32</v>
      </c>
      <c r="J7513" s="28">
        <v>1.2665492877209084E-2</v>
      </c>
      <c r="K7513" s="28">
        <v>1</v>
      </c>
      <c r="L7513" s="28">
        <v>3750</v>
      </c>
      <c r="M7513" s="29">
        <v>1</v>
      </c>
    </row>
    <row r="7514" spans="1:13" x14ac:dyDescent="0.3">
      <c r="A7514">
        <v>7510</v>
      </c>
      <c r="B7514">
        <v>2016</v>
      </c>
      <c r="C7514" s="27">
        <v>42566</v>
      </c>
      <c r="D7514" s="28">
        <v>7.7597122304498556E-2</v>
      </c>
      <c r="E7514" s="28">
        <v>1</v>
      </c>
      <c r="F7514" s="27">
        <v>42931</v>
      </c>
      <c r="G7514" s="28">
        <v>0.47208020643385751</v>
      </c>
      <c r="H7514" s="28">
        <v>2</v>
      </c>
      <c r="I7514" s="28">
        <v>0.4</v>
      </c>
      <c r="J7514" s="28">
        <v>0.84314766220855242</v>
      </c>
      <c r="K7514" s="28">
        <v>5</v>
      </c>
      <c r="L7514" s="28">
        <v>6250</v>
      </c>
      <c r="M7514" s="29">
        <v>0</v>
      </c>
    </row>
    <row r="7515" spans="1:13" x14ac:dyDescent="0.3">
      <c r="A7515">
        <v>7511</v>
      </c>
      <c r="B7515" s="29">
        <v>2016</v>
      </c>
      <c r="C7515" s="27">
        <v>42553</v>
      </c>
      <c r="D7515" s="28">
        <v>0.85357729665571902</v>
      </c>
      <c r="E7515" s="28">
        <v>3</v>
      </c>
      <c r="F7515" s="27">
        <v>43648</v>
      </c>
      <c r="G7515" s="28">
        <v>0.89439939861347617</v>
      </c>
      <c r="H7515" s="28">
        <v>3</v>
      </c>
      <c r="I7515" s="28">
        <v>0.48000000000000004</v>
      </c>
      <c r="J7515" s="28">
        <v>0.37183827118772106</v>
      </c>
      <c r="K7515" s="28">
        <v>2</v>
      </c>
      <c r="L7515" s="28">
        <v>4375</v>
      </c>
      <c r="M7515" s="29">
        <v>0</v>
      </c>
    </row>
    <row r="7516" spans="1:13" x14ac:dyDescent="0.3">
      <c r="A7516">
        <v>7512</v>
      </c>
      <c r="B7516" s="29">
        <v>2016</v>
      </c>
      <c r="C7516" s="27">
        <v>42588</v>
      </c>
      <c r="D7516" s="28">
        <v>0.14882701637269224</v>
      </c>
      <c r="E7516" s="28">
        <v>1</v>
      </c>
      <c r="F7516" s="27">
        <v>42953</v>
      </c>
      <c r="G7516" s="28">
        <v>0.7734752665039063</v>
      </c>
      <c r="H7516" s="28">
        <v>3</v>
      </c>
      <c r="I7516" s="28">
        <v>0.48000000000000004</v>
      </c>
      <c r="J7516" s="28">
        <v>0.79689940208743115</v>
      </c>
      <c r="K7516" s="28">
        <v>5</v>
      </c>
      <c r="L7516" s="28">
        <v>6250</v>
      </c>
      <c r="M7516" s="29">
        <v>0</v>
      </c>
    </row>
    <row r="7517" spans="1:13" x14ac:dyDescent="0.3">
      <c r="A7517">
        <v>7513</v>
      </c>
      <c r="B7517" s="29">
        <v>2016</v>
      </c>
      <c r="C7517" s="27">
        <v>42473</v>
      </c>
      <c r="D7517" s="28">
        <v>0.174852580295494</v>
      </c>
      <c r="E7517" s="28">
        <v>1</v>
      </c>
      <c r="F7517" s="27">
        <v>42838</v>
      </c>
      <c r="G7517" s="28">
        <v>0.49240256794522452</v>
      </c>
      <c r="H7517" s="28">
        <v>2</v>
      </c>
      <c r="I7517" s="28">
        <v>0.4</v>
      </c>
      <c r="J7517" s="28">
        <v>0.68901476691855679</v>
      </c>
      <c r="K7517" s="28">
        <v>4</v>
      </c>
      <c r="L7517" s="28">
        <v>5625</v>
      </c>
      <c r="M7517" s="29">
        <v>0</v>
      </c>
    </row>
    <row r="7518" spans="1:13" x14ac:dyDescent="0.3">
      <c r="A7518">
        <v>7514</v>
      </c>
      <c r="B7518" s="29">
        <v>2016</v>
      </c>
      <c r="C7518" s="27">
        <v>42677</v>
      </c>
      <c r="D7518" s="28">
        <v>0.46789599631917111</v>
      </c>
      <c r="E7518" s="28">
        <v>3</v>
      </c>
      <c r="F7518" s="27">
        <v>43772</v>
      </c>
      <c r="G7518" s="28">
        <v>0.17738578134785721</v>
      </c>
      <c r="H7518" s="28">
        <v>1</v>
      </c>
      <c r="I7518" s="28">
        <v>0.32</v>
      </c>
      <c r="J7518" s="28">
        <v>0.80959151587364442</v>
      </c>
      <c r="K7518" s="28">
        <v>5</v>
      </c>
      <c r="L7518" s="28">
        <v>6250</v>
      </c>
      <c r="M7518" s="29">
        <v>2</v>
      </c>
    </row>
    <row r="7519" spans="1:13" x14ac:dyDescent="0.3">
      <c r="A7519">
        <v>7515</v>
      </c>
      <c r="B7519" s="29">
        <v>2016</v>
      </c>
      <c r="C7519" s="27">
        <v>42629</v>
      </c>
      <c r="D7519" s="28">
        <v>0.73964458729119664</v>
      </c>
      <c r="E7519" s="28">
        <v>3</v>
      </c>
      <c r="F7519" s="27">
        <v>43724</v>
      </c>
      <c r="G7519" s="28">
        <v>0.2363089687417872</v>
      </c>
      <c r="H7519" s="28">
        <v>1</v>
      </c>
      <c r="I7519" s="28">
        <v>0.32</v>
      </c>
      <c r="J7519" s="28">
        <v>0.69396135897710565</v>
      </c>
      <c r="K7519" s="28">
        <v>4</v>
      </c>
      <c r="L7519" s="28">
        <v>5625</v>
      </c>
      <c r="M7519" s="29">
        <v>0</v>
      </c>
    </row>
    <row r="7520" spans="1:13" x14ac:dyDescent="0.3">
      <c r="A7520">
        <v>7516</v>
      </c>
      <c r="B7520" s="29">
        <v>2016</v>
      </c>
      <c r="C7520" s="27">
        <v>42518</v>
      </c>
      <c r="D7520" s="28">
        <v>0.26650336059767643</v>
      </c>
      <c r="E7520" s="28">
        <v>2</v>
      </c>
      <c r="F7520" s="27">
        <v>43248</v>
      </c>
      <c r="G7520" s="28">
        <v>0.82980547072807875</v>
      </c>
      <c r="H7520" s="28">
        <v>3</v>
      </c>
      <c r="I7520" s="28">
        <v>0.48000000000000004</v>
      </c>
      <c r="J7520" s="28">
        <v>0.25291131699893754</v>
      </c>
      <c r="K7520" s="28">
        <v>2</v>
      </c>
      <c r="L7520" s="28">
        <v>4375</v>
      </c>
      <c r="M7520" s="29">
        <v>0</v>
      </c>
    </row>
    <row r="7521" spans="1:13" x14ac:dyDescent="0.3">
      <c r="A7521">
        <v>7517</v>
      </c>
      <c r="B7521" s="29">
        <v>2016</v>
      </c>
      <c r="C7521" s="27">
        <v>42398</v>
      </c>
      <c r="D7521" s="28">
        <v>0.13120770209854893</v>
      </c>
      <c r="E7521" s="28">
        <v>1</v>
      </c>
      <c r="F7521" s="27">
        <v>42764</v>
      </c>
      <c r="G7521" s="28">
        <v>0.77930984568632988</v>
      </c>
      <c r="H7521" s="28">
        <v>3</v>
      </c>
      <c r="I7521" s="28">
        <v>0.48000000000000004</v>
      </c>
      <c r="J7521" s="28">
        <v>0.52351565988692828</v>
      </c>
      <c r="K7521" s="28">
        <v>3</v>
      </c>
      <c r="L7521" s="28">
        <v>5000</v>
      </c>
      <c r="M7521" s="29">
        <v>1</v>
      </c>
    </row>
    <row r="7522" spans="1:13" x14ac:dyDescent="0.3">
      <c r="A7522">
        <v>7518</v>
      </c>
      <c r="B7522" s="29">
        <v>2016</v>
      </c>
      <c r="C7522" s="27">
        <v>42557</v>
      </c>
      <c r="D7522" s="28">
        <v>2.7603546331283813E-2</v>
      </c>
      <c r="E7522" s="28">
        <v>1</v>
      </c>
      <c r="F7522" s="27">
        <v>42922</v>
      </c>
      <c r="G7522" s="28">
        <v>0.50749284862480626</v>
      </c>
      <c r="H7522" s="28">
        <v>2</v>
      </c>
      <c r="I7522" s="28">
        <v>0.4</v>
      </c>
      <c r="J7522" s="28">
        <v>0.383078581533144</v>
      </c>
      <c r="K7522" s="28">
        <v>2</v>
      </c>
      <c r="L7522" s="28">
        <v>4375</v>
      </c>
      <c r="M7522" s="29">
        <v>1</v>
      </c>
    </row>
    <row r="7523" spans="1:13" x14ac:dyDescent="0.3">
      <c r="A7523">
        <v>7519</v>
      </c>
      <c r="B7523" s="29">
        <v>2016</v>
      </c>
      <c r="C7523" s="27">
        <v>42620</v>
      </c>
      <c r="D7523" s="28">
        <v>6.6316805591935424E-2</v>
      </c>
      <c r="E7523" s="28">
        <v>1</v>
      </c>
      <c r="F7523" s="27">
        <v>42985</v>
      </c>
      <c r="G7523" s="28">
        <v>0.16702694188459744</v>
      </c>
      <c r="H7523" s="28">
        <v>1</v>
      </c>
      <c r="I7523" s="28">
        <v>0.32</v>
      </c>
      <c r="J7523" s="28">
        <v>0.69843226612080134</v>
      </c>
      <c r="K7523" s="28">
        <v>4</v>
      </c>
      <c r="L7523" s="28">
        <v>5625</v>
      </c>
      <c r="M7523" s="29">
        <v>1</v>
      </c>
    </row>
    <row r="7524" spans="1:13" x14ac:dyDescent="0.3">
      <c r="A7524">
        <v>7520</v>
      </c>
      <c r="B7524" s="29">
        <v>2016</v>
      </c>
      <c r="C7524" s="27">
        <v>42498</v>
      </c>
      <c r="D7524" s="28">
        <v>0.29263233815187317</v>
      </c>
      <c r="E7524" s="28">
        <v>2</v>
      </c>
      <c r="F7524" s="27">
        <v>43228</v>
      </c>
      <c r="G7524" s="28">
        <v>0.43474905205543912</v>
      </c>
      <c r="H7524" s="28">
        <v>2</v>
      </c>
      <c r="I7524" s="28">
        <v>0.4</v>
      </c>
      <c r="J7524" s="28">
        <v>0.35369503890595055</v>
      </c>
      <c r="K7524" s="28">
        <v>2</v>
      </c>
      <c r="L7524" s="28">
        <v>4375</v>
      </c>
      <c r="M7524" s="29">
        <v>2</v>
      </c>
    </row>
    <row r="7525" spans="1:13" x14ac:dyDescent="0.3">
      <c r="A7525">
        <v>7521</v>
      </c>
      <c r="B7525" s="29">
        <v>2016</v>
      </c>
      <c r="C7525" s="27">
        <v>42577</v>
      </c>
      <c r="D7525" s="28">
        <v>0.56518958640681483</v>
      </c>
      <c r="E7525" s="28">
        <v>3</v>
      </c>
      <c r="F7525" s="27">
        <v>43672</v>
      </c>
      <c r="G7525" s="28">
        <v>0.87155817783121392</v>
      </c>
      <c r="H7525" s="28">
        <v>3</v>
      </c>
      <c r="I7525" s="28">
        <v>0.48000000000000004</v>
      </c>
      <c r="J7525" s="28">
        <v>0.38128505138847024</v>
      </c>
      <c r="K7525" s="28">
        <v>2</v>
      </c>
      <c r="L7525" s="28">
        <v>4375</v>
      </c>
      <c r="M7525" s="29">
        <v>2</v>
      </c>
    </row>
    <row r="7526" spans="1:13" x14ac:dyDescent="0.3">
      <c r="A7526">
        <v>7522</v>
      </c>
      <c r="B7526" s="29">
        <v>2016</v>
      </c>
      <c r="C7526" s="27">
        <v>42421</v>
      </c>
      <c r="D7526" s="28">
        <v>0.47372416024281894</v>
      </c>
      <c r="E7526" s="28">
        <v>3</v>
      </c>
      <c r="F7526" s="27">
        <v>43517</v>
      </c>
      <c r="G7526" s="28">
        <v>0.51803284895950652</v>
      </c>
      <c r="H7526" s="28">
        <v>2</v>
      </c>
      <c r="I7526" s="28">
        <v>0.4</v>
      </c>
      <c r="J7526" s="28">
        <v>0.11952692159127398</v>
      </c>
      <c r="K7526" s="28">
        <v>1</v>
      </c>
      <c r="L7526" s="28">
        <v>3750</v>
      </c>
      <c r="M7526" s="29">
        <v>0</v>
      </c>
    </row>
    <row r="7527" spans="1:13" x14ac:dyDescent="0.3">
      <c r="A7527">
        <v>7523</v>
      </c>
      <c r="B7527" s="29">
        <v>2016</v>
      </c>
      <c r="C7527" s="27">
        <v>42549</v>
      </c>
      <c r="D7527" s="28">
        <v>0.80850614986344371</v>
      </c>
      <c r="E7527" s="28">
        <v>3</v>
      </c>
      <c r="F7527" s="27">
        <v>43644</v>
      </c>
      <c r="G7527" s="28">
        <v>0.16968161299352058</v>
      </c>
      <c r="H7527" s="28">
        <v>1</v>
      </c>
      <c r="I7527" s="28">
        <v>0.32</v>
      </c>
      <c r="J7527" s="28">
        <v>0.2061025027171699</v>
      </c>
      <c r="K7527" s="28">
        <v>2</v>
      </c>
      <c r="L7527" s="28">
        <v>4375</v>
      </c>
      <c r="M7527" s="29">
        <v>1</v>
      </c>
    </row>
    <row r="7528" spans="1:13" x14ac:dyDescent="0.3">
      <c r="A7528">
        <v>7524</v>
      </c>
      <c r="B7528" s="29">
        <v>2016</v>
      </c>
      <c r="C7528" s="27">
        <v>42450</v>
      </c>
      <c r="D7528" s="28">
        <v>0.52060234630056113</v>
      </c>
      <c r="E7528" s="28">
        <v>3</v>
      </c>
      <c r="F7528" s="27">
        <v>43545</v>
      </c>
      <c r="G7528" s="28">
        <v>0.84550640306086911</v>
      </c>
      <c r="H7528" s="28">
        <v>3</v>
      </c>
      <c r="I7528" s="28">
        <v>0.48000000000000004</v>
      </c>
      <c r="J7528" s="28">
        <v>0.66071130216633944</v>
      </c>
      <c r="K7528" s="28">
        <v>4</v>
      </c>
      <c r="L7528" s="28">
        <v>5625</v>
      </c>
      <c r="M7528" s="29">
        <v>2</v>
      </c>
    </row>
    <row r="7529" spans="1:13" x14ac:dyDescent="0.3">
      <c r="A7529">
        <v>7525</v>
      </c>
      <c r="B7529" s="29">
        <v>2016</v>
      </c>
      <c r="C7529" s="27">
        <v>42719</v>
      </c>
      <c r="D7529" s="28">
        <v>0.42919116873785124</v>
      </c>
      <c r="E7529" s="28">
        <v>2</v>
      </c>
      <c r="F7529" s="27">
        <v>43449</v>
      </c>
      <c r="G7529" s="28">
        <v>0.21861700435476161</v>
      </c>
      <c r="H7529" s="28">
        <v>1</v>
      </c>
      <c r="I7529" s="28">
        <v>0.32</v>
      </c>
      <c r="J7529" s="28">
        <v>0.81120990521634939</v>
      </c>
      <c r="K7529" s="28">
        <v>5</v>
      </c>
      <c r="L7529" s="28">
        <v>6250</v>
      </c>
      <c r="M7529" s="29">
        <v>1</v>
      </c>
    </row>
    <row r="7530" spans="1:13" x14ac:dyDescent="0.3">
      <c r="A7530">
        <v>7526</v>
      </c>
      <c r="B7530" s="29">
        <v>2016</v>
      </c>
      <c r="C7530" s="27">
        <v>42679</v>
      </c>
      <c r="D7530" s="28">
        <v>0.86147523662088243</v>
      </c>
      <c r="E7530" s="28">
        <v>3</v>
      </c>
      <c r="F7530" s="27">
        <v>43774</v>
      </c>
      <c r="G7530" s="28">
        <v>0.30637235845254795</v>
      </c>
      <c r="H7530" s="28">
        <v>2</v>
      </c>
      <c r="I7530" s="28">
        <v>0.4</v>
      </c>
      <c r="J7530" s="28">
        <v>0.64508097277418908</v>
      </c>
      <c r="K7530" s="28">
        <v>4</v>
      </c>
      <c r="L7530" s="28">
        <v>5625</v>
      </c>
      <c r="M7530" s="29">
        <v>2</v>
      </c>
    </row>
    <row r="7531" spans="1:13" x14ac:dyDescent="0.3">
      <c r="A7531">
        <v>7527</v>
      </c>
      <c r="B7531" s="29">
        <v>2016</v>
      </c>
      <c r="C7531" s="27">
        <v>42481</v>
      </c>
      <c r="D7531" s="28">
        <v>0.88467158420027203</v>
      </c>
      <c r="E7531" s="28">
        <v>3</v>
      </c>
      <c r="F7531" s="27">
        <v>43576</v>
      </c>
      <c r="G7531" s="28">
        <v>0.6720993568393806</v>
      </c>
      <c r="H7531" s="28">
        <v>3</v>
      </c>
      <c r="I7531" s="28">
        <v>0.48000000000000004</v>
      </c>
      <c r="J7531" s="28">
        <v>0.21970961727159222</v>
      </c>
      <c r="K7531" s="28">
        <v>2</v>
      </c>
      <c r="L7531" s="28">
        <v>4375</v>
      </c>
      <c r="M7531" s="29">
        <v>2</v>
      </c>
    </row>
    <row r="7532" spans="1:13" x14ac:dyDescent="0.3">
      <c r="A7532">
        <v>7528</v>
      </c>
      <c r="B7532" s="29">
        <v>2016</v>
      </c>
      <c r="C7532" s="27">
        <v>42381</v>
      </c>
      <c r="D7532" s="28">
        <v>0.65740834638415913</v>
      </c>
      <c r="E7532" s="28">
        <v>3</v>
      </c>
      <c r="F7532" s="27">
        <v>43477</v>
      </c>
      <c r="G7532" s="28">
        <v>0.22031727221003117</v>
      </c>
      <c r="H7532" s="28">
        <v>1</v>
      </c>
      <c r="I7532" s="28">
        <v>0.32</v>
      </c>
      <c r="J7532" s="28">
        <v>0.22482794118239735</v>
      </c>
      <c r="K7532" s="28">
        <v>2</v>
      </c>
      <c r="L7532" s="28">
        <v>4375</v>
      </c>
      <c r="M7532" s="29">
        <v>1</v>
      </c>
    </row>
    <row r="7533" spans="1:13" x14ac:dyDescent="0.3">
      <c r="A7533">
        <v>7529</v>
      </c>
      <c r="B7533" s="29">
        <v>2016</v>
      </c>
      <c r="C7533" s="27">
        <v>42654</v>
      </c>
      <c r="D7533" s="28">
        <v>0.53040783231207467</v>
      </c>
      <c r="E7533" s="28">
        <v>3</v>
      </c>
      <c r="F7533" s="27">
        <v>43749</v>
      </c>
      <c r="G7533" s="28">
        <v>0.77666102751162036</v>
      </c>
      <c r="H7533" s="28">
        <v>3</v>
      </c>
      <c r="I7533" s="28">
        <v>0.48000000000000004</v>
      </c>
      <c r="J7533" s="28">
        <v>0.97520234242744674</v>
      </c>
      <c r="K7533" s="28">
        <v>5</v>
      </c>
      <c r="L7533" s="28">
        <v>6250</v>
      </c>
      <c r="M7533" s="29">
        <v>2</v>
      </c>
    </row>
    <row r="7534" spans="1:13" x14ac:dyDescent="0.3">
      <c r="A7534">
        <v>7530</v>
      </c>
      <c r="B7534" s="29">
        <v>2016</v>
      </c>
      <c r="C7534" s="27">
        <v>42444</v>
      </c>
      <c r="D7534" s="28">
        <v>0.41058884666244055</v>
      </c>
      <c r="E7534" s="28">
        <v>2</v>
      </c>
      <c r="F7534" s="27">
        <v>43174</v>
      </c>
      <c r="G7534" s="28">
        <v>0.1139486782087159</v>
      </c>
      <c r="H7534" s="28">
        <v>1</v>
      </c>
      <c r="I7534" s="28">
        <v>0.32</v>
      </c>
      <c r="J7534" s="28">
        <v>0.96410218158047656</v>
      </c>
      <c r="K7534" s="28">
        <v>5</v>
      </c>
      <c r="L7534" s="28">
        <v>6250</v>
      </c>
      <c r="M7534" s="29">
        <v>0</v>
      </c>
    </row>
    <row r="7535" spans="1:13" x14ac:dyDescent="0.3">
      <c r="A7535">
        <v>7531</v>
      </c>
      <c r="B7535">
        <v>2016</v>
      </c>
      <c r="C7535" s="27">
        <v>42731</v>
      </c>
      <c r="D7535" s="28">
        <v>0.90303478189368735</v>
      </c>
      <c r="E7535" s="28">
        <v>3</v>
      </c>
      <c r="F7535" s="27">
        <v>43826</v>
      </c>
      <c r="G7535" s="28">
        <v>0.79611238737372858</v>
      </c>
      <c r="H7535" s="28">
        <v>3</v>
      </c>
      <c r="I7535" s="28">
        <v>0.48000000000000004</v>
      </c>
      <c r="J7535" s="28">
        <v>0.88297655960909138</v>
      </c>
      <c r="K7535" s="28">
        <v>5</v>
      </c>
      <c r="L7535" s="28">
        <v>6250</v>
      </c>
      <c r="M7535" s="29">
        <v>2</v>
      </c>
    </row>
    <row r="7536" spans="1:13" x14ac:dyDescent="0.3">
      <c r="A7536">
        <v>7532</v>
      </c>
      <c r="B7536" s="29">
        <v>2016</v>
      </c>
      <c r="C7536" s="27">
        <v>42378</v>
      </c>
      <c r="D7536" s="28">
        <v>0.43703060469222177</v>
      </c>
      <c r="E7536" s="28">
        <v>2</v>
      </c>
      <c r="F7536" s="27">
        <v>43109</v>
      </c>
      <c r="G7536" s="28">
        <v>0.520790882722032</v>
      </c>
      <c r="H7536" s="28">
        <v>2</v>
      </c>
      <c r="I7536" s="28">
        <v>0.4</v>
      </c>
      <c r="J7536" s="28">
        <v>0.24447924675320754</v>
      </c>
      <c r="K7536" s="28">
        <v>2</v>
      </c>
      <c r="L7536" s="28">
        <v>4375</v>
      </c>
      <c r="M7536" s="29">
        <v>0</v>
      </c>
    </row>
    <row r="7537" spans="1:13" x14ac:dyDescent="0.3">
      <c r="A7537">
        <v>7533</v>
      </c>
      <c r="B7537" s="29">
        <v>2016</v>
      </c>
      <c r="C7537" s="27">
        <v>42602</v>
      </c>
      <c r="D7537" s="28">
        <v>0.82263874420351835</v>
      </c>
      <c r="E7537" s="28">
        <v>3</v>
      </c>
      <c r="F7537" s="27">
        <v>43697</v>
      </c>
      <c r="G7537" s="28">
        <v>0.27433512656104653</v>
      </c>
      <c r="H7537" s="28">
        <v>1</v>
      </c>
      <c r="I7537" s="28">
        <v>0.32</v>
      </c>
      <c r="J7537" s="28">
        <v>0.47709427041227193</v>
      </c>
      <c r="K7537" s="28">
        <v>3</v>
      </c>
      <c r="L7537" s="28">
        <v>5000</v>
      </c>
      <c r="M7537" s="29">
        <v>1</v>
      </c>
    </row>
    <row r="7538" spans="1:13" x14ac:dyDescent="0.3">
      <c r="A7538">
        <v>7534</v>
      </c>
      <c r="B7538" s="29">
        <v>2016</v>
      </c>
      <c r="C7538" s="27">
        <v>42378</v>
      </c>
      <c r="D7538" s="28">
        <v>7.2611373547752933E-2</v>
      </c>
      <c r="E7538" s="28">
        <v>1</v>
      </c>
      <c r="F7538" s="27">
        <v>42744</v>
      </c>
      <c r="G7538" s="28">
        <v>0.20473439362386803</v>
      </c>
      <c r="H7538" s="28">
        <v>1</v>
      </c>
      <c r="I7538" s="28">
        <v>0.32</v>
      </c>
      <c r="J7538" s="28">
        <v>0.67807469993832237</v>
      </c>
      <c r="K7538" s="28">
        <v>4</v>
      </c>
      <c r="L7538" s="28">
        <v>5625</v>
      </c>
      <c r="M7538" s="29">
        <v>1</v>
      </c>
    </row>
    <row r="7539" spans="1:13" x14ac:dyDescent="0.3">
      <c r="A7539">
        <v>7535</v>
      </c>
      <c r="B7539" s="29">
        <v>2016</v>
      </c>
      <c r="C7539" s="27">
        <v>42669</v>
      </c>
      <c r="D7539" s="28">
        <v>0.59184920388963824</v>
      </c>
      <c r="E7539" s="28">
        <v>3</v>
      </c>
      <c r="F7539" s="27">
        <v>43764</v>
      </c>
      <c r="G7539" s="28">
        <v>0.51152375197879674</v>
      </c>
      <c r="H7539" s="28">
        <v>2</v>
      </c>
      <c r="I7539" s="28">
        <v>0.4</v>
      </c>
      <c r="J7539" s="28">
        <v>0.49781499091062498</v>
      </c>
      <c r="K7539" s="28">
        <v>3</v>
      </c>
      <c r="L7539" s="28">
        <v>5000</v>
      </c>
      <c r="M7539" s="29">
        <v>1</v>
      </c>
    </row>
    <row r="7540" spans="1:13" x14ac:dyDescent="0.3">
      <c r="A7540">
        <v>7536</v>
      </c>
      <c r="B7540" s="29">
        <v>2016</v>
      </c>
      <c r="C7540" s="27">
        <v>42716</v>
      </c>
      <c r="D7540" s="28">
        <v>0.71757938375300845</v>
      </c>
      <c r="E7540" s="28">
        <v>3</v>
      </c>
      <c r="F7540" s="27">
        <v>43811</v>
      </c>
      <c r="G7540" s="28">
        <v>0.35962224688921207</v>
      </c>
      <c r="H7540" s="28">
        <v>2</v>
      </c>
      <c r="I7540" s="28">
        <v>0.4</v>
      </c>
      <c r="J7540" s="28">
        <v>0.28061054099665605</v>
      </c>
      <c r="K7540" s="28">
        <v>2</v>
      </c>
      <c r="L7540" s="28">
        <v>4375</v>
      </c>
      <c r="M7540" s="29">
        <v>4</v>
      </c>
    </row>
    <row r="7541" spans="1:13" x14ac:dyDescent="0.3">
      <c r="A7541">
        <v>7537</v>
      </c>
      <c r="B7541" s="29">
        <v>2016</v>
      </c>
      <c r="C7541" s="27">
        <v>42672</v>
      </c>
      <c r="D7541" s="28">
        <v>0.9708479838270484</v>
      </c>
      <c r="E7541" s="28">
        <v>3</v>
      </c>
      <c r="F7541" s="27">
        <v>43767</v>
      </c>
      <c r="G7541" s="28">
        <v>0.69249641840124621</v>
      </c>
      <c r="H7541" s="28">
        <v>3</v>
      </c>
      <c r="I7541" s="28">
        <v>0.48000000000000004</v>
      </c>
      <c r="J7541" s="28">
        <v>0.25058978049188629</v>
      </c>
      <c r="K7541" s="28">
        <v>2</v>
      </c>
      <c r="L7541" s="28">
        <v>4375</v>
      </c>
      <c r="M7541" s="29">
        <v>1</v>
      </c>
    </row>
    <row r="7542" spans="1:13" x14ac:dyDescent="0.3">
      <c r="A7542">
        <v>7538</v>
      </c>
      <c r="B7542" s="29">
        <v>2016</v>
      </c>
      <c r="C7542" s="27">
        <v>42627</v>
      </c>
      <c r="D7542" s="28">
        <v>0.74153141760273578</v>
      </c>
      <c r="E7542" s="28">
        <v>3</v>
      </c>
      <c r="F7542" s="27">
        <v>43722</v>
      </c>
      <c r="G7542" s="28">
        <v>0.85538936840756075</v>
      </c>
      <c r="H7542" s="28">
        <v>3</v>
      </c>
      <c r="I7542" s="28">
        <v>0.48000000000000004</v>
      </c>
      <c r="J7542" s="28">
        <v>0.35308845677436007</v>
      </c>
      <c r="K7542" s="28">
        <v>2</v>
      </c>
      <c r="L7542" s="28">
        <v>4375</v>
      </c>
      <c r="M7542" s="29">
        <v>4</v>
      </c>
    </row>
    <row r="7543" spans="1:13" x14ac:dyDescent="0.3">
      <c r="A7543">
        <v>7539</v>
      </c>
      <c r="B7543" s="29">
        <v>2016</v>
      </c>
      <c r="C7543" s="27">
        <v>42638</v>
      </c>
      <c r="D7543" s="28">
        <v>0.81881495904789892</v>
      </c>
      <c r="E7543" s="28">
        <v>3</v>
      </c>
      <c r="F7543" s="27">
        <v>43733</v>
      </c>
      <c r="G7543" s="28">
        <v>0.46529191113192947</v>
      </c>
      <c r="H7543" s="28">
        <v>2</v>
      </c>
      <c r="I7543" s="28">
        <v>0.4</v>
      </c>
      <c r="J7543" s="28">
        <v>0.37513086724177003</v>
      </c>
      <c r="K7543" s="28">
        <v>2</v>
      </c>
      <c r="L7543" s="28">
        <v>4375</v>
      </c>
      <c r="M7543" s="29">
        <v>1</v>
      </c>
    </row>
    <row r="7544" spans="1:13" x14ac:dyDescent="0.3">
      <c r="A7544">
        <v>7540</v>
      </c>
      <c r="B7544" s="29">
        <v>2016</v>
      </c>
      <c r="C7544" s="27">
        <v>42464</v>
      </c>
      <c r="D7544" s="28">
        <v>0.86530440698233813</v>
      </c>
      <c r="E7544" s="28">
        <v>3</v>
      </c>
      <c r="F7544" s="27">
        <v>43559</v>
      </c>
      <c r="G7544" s="28">
        <v>0.48255876567046296</v>
      </c>
      <c r="H7544" s="28">
        <v>2</v>
      </c>
      <c r="I7544" s="28">
        <v>0.4</v>
      </c>
      <c r="J7544" s="28">
        <v>0.45077516073076007</v>
      </c>
      <c r="K7544" s="28">
        <v>3</v>
      </c>
      <c r="L7544" s="28">
        <v>5000</v>
      </c>
      <c r="M7544" s="29">
        <v>1</v>
      </c>
    </row>
    <row r="7545" spans="1:13" x14ac:dyDescent="0.3">
      <c r="A7545">
        <v>7541</v>
      </c>
      <c r="B7545" s="29">
        <v>2016</v>
      </c>
      <c r="C7545" s="27">
        <v>42530</v>
      </c>
      <c r="D7545" s="28">
        <v>0.19450854049852473</v>
      </c>
      <c r="E7545" s="28">
        <v>1</v>
      </c>
      <c r="F7545" s="27">
        <v>42895</v>
      </c>
      <c r="G7545" s="28">
        <v>0.7534627665688779</v>
      </c>
      <c r="H7545" s="28">
        <v>3</v>
      </c>
      <c r="I7545" s="28">
        <v>0.48000000000000004</v>
      </c>
      <c r="J7545" s="28">
        <v>0.45788737053678685</v>
      </c>
      <c r="K7545" s="28">
        <v>3</v>
      </c>
      <c r="L7545" s="28">
        <v>5000</v>
      </c>
      <c r="M7545" s="29">
        <v>0</v>
      </c>
    </row>
    <row r="7546" spans="1:13" x14ac:dyDescent="0.3">
      <c r="A7546">
        <v>7542</v>
      </c>
      <c r="B7546" s="29">
        <v>2016</v>
      </c>
      <c r="C7546" s="27">
        <v>42483</v>
      </c>
      <c r="D7546" s="28">
        <v>0.74247938182228335</v>
      </c>
      <c r="E7546" s="28">
        <v>3</v>
      </c>
      <c r="F7546" s="27">
        <v>43578</v>
      </c>
      <c r="G7546" s="28">
        <v>0.83946467398218783</v>
      </c>
      <c r="H7546" s="28">
        <v>3</v>
      </c>
      <c r="I7546" s="28">
        <v>0.48000000000000004</v>
      </c>
      <c r="J7546" s="28">
        <v>0.41413795266825826</v>
      </c>
      <c r="K7546" s="28">
        <v>2</v>
      </c>
      <c r="L7546" s="28">
        <v>4375</v>
      </c>
      <c r="M7546" s="29">
        <v>1</v>
      </c>
    </row>
    <row r="7547" spans="1:13" x14ac:dyDescent="0.3">
      <c r="A7547">
        <v>7543</v>
      </c>
      <c r="B7547" s="29">
        <v>2016</v>
      </c>
      <c r="C7547" s="27">
        <v>42668</v>
      </c>
      <c r="D7547" s="28">
        <v>0.47873816619631582</v>
      </c>
      <c r="E7547" s="28">
        <v>3</v>
      </c>
      <c r="F7547" s="27">
        <v>43763</v>
      </c>
      <c r="G7547" s="28">
        <v>0.21092403070778576</v>
      </c>
      <c r="H7547" s="28">
        <v>1</v>
      </c>
      <c r="I7547" s="28">
        <v>0.32</v>
      </c>
      <c r="J7547" s="28">
        <v>0.83316734035153217</v>
      </c>
      <c r="K7547" s="28">
        <v>5</v>
      </c>
      <c r="L7547" s="28">
        <v>6250</v>
      </c>
      <c r="M7547" s="29">
        <v>1</v>
      </c>
    </row>
    <row r="7548" spans="1:13" x14ac:dyDescent="0.3">
      <c r="A7548">
        <v>7544</v>
      </c>
      <c r="B7548" s="29">
        <v>2016</v>
      </c>
      <c r="C7548" s="27">
        <v>42447</v>
      </c>
      <c r="D7548" s="28">
        <v>0.49231033692991544</v>
      </c>
      <c r="E7548" s="28">
        <v>3</v>
      </c>
      <c r="F7548" s="27">
        <v>43542</v>
      </c>
      <c r="G7548" s="28">
        <v>5.3124529530298337E-2</v>
      </c>
      <c r="H7548" s="28">
        <v>1</v>
      </c>
      <c r="I7548" s="28">
        <v>0.32</v>
      </c>
      <c r="J7548" s="28">
        <v>0.90947796601634778</v>
      </c>
      <c r="K7548" s="28">
        <v>5</v>
      </c>
      <c r="L7548" s="28">
        <v>6250</v>
      </c>
      <c r="M7548" s="29">
        <v>2</v>
      </c>
    </row>
    <row r="7549" spans="1:13" x14ac:dyDescent="0.3">
      <c r="A7549">
        <v>7545</v>
      </c>
      <c r="B7549" s="29">
        <v>2016</v>
      </c>
      <c r="C7549" s="27">
        <v>42645</v>
      </c>
      <c r="D7549" s="28">
        <v>0.504127268158991</v>
      </c>
      <c r="E7549" s="28">
        <v>3</v>
      </c>
      <c r="F7549" s="27">
        <v>43740</v>
      </c>
      <c r="G7549" s="28">
        <v>0.47808440991472079</v>
      </c>
      <c r="H7549" s="28">
        <v>2</v>
      </c>
      <c r="I7549" s="28">
        <v>0.4</v>
      </c>
      <c r="J7549" s="28">
        <v>9.7494216901347408E-2</v>
      </c>
      <c r="K7549" s="28">
        <v>1</v>
      </c>
      <c r="L7549" s="28">
        <v>3750</v>
      </c>
      <c r="M7549" s="29">
        <v>0</v>
      </c>
    </row>
    <row r="7550" spans="1:13" x14ac:dyDescent="0.3">
      <c r="A7550">
        <v>7546</v>
      </c>
      <c r="B7550" s="29">
        <v>2016</v>
      </c>
      <c r="C7550" s="27">
        <v>42549</v>
      </c>
      <c r="D7550" s="28">
        <v>0.88030815547650931</v>
      </c>
      <c r="E7550" s="28">
        <v>3</v>
      </c>
      <c r="F7550" s="27">
        <v>43644</v>
      </c>
      <c r="G7550" s="28">
        <v>0.81352095633394439</v>
      </c>
      <c r="H7550" s="28">
        <v>3</v>
      </c>
      <c r="I7550" s="28">
        <v>0.48000000000000004</v>
      </c>
      <c r="J7550" s="28">
        <v>0.37265520417543474</v>
      </c>
      <c r="K7550" s="28">
        <v>2</v>
      </c>
      <c r="L7550" s="28">
        <v>4375</v>
      </c>
      <c r="M7550" s="29">
        <v>0</v>
      </c>
    </row>
    <row r="7551" spans="1:13" x14ac:dyDescent="0.3">
      <c r="A7551">
        <v>7547</v>
      </c>
      <c r="B7551" s="29">
        <v>2016</v>
      </c>
      <c r="C7551" s="27">
        <v>42639</v>
      </c>
      <c r="D7551" s="28">
        <v>0.63165625785610713</v>
      </c>
      <c r="E7551" s="28">
        <v>3</v>
      </c>
      <c r="F7551" s="27">
        <v>43734</v>
      </c>
      <c r="G7551" s="28">
        <v>0.33772865289704956</v>
      </c>
      <c r="H7551" s="28">
        <v>2</v>
      </c>
      <c r="I7551" s="28">
        <v>0.4</v>
      </c>
      <c r="J7551" s="28">
        <v>0.29259373499433772</v>
      </c>
      <c r="K7551" s="28">
        <v>2</v>
      </c>
      <c r="L7551" s="28">
        <v>4375</v>
      </c>
      <c r="M7551" s="29">
        <v>1</v>
      </c>
    </row>
    <row r="7552" spans="1:13" x14ac:dyDescent="0.3">
      <c r="A7552">
        <v>7548</v>
      </c>
      <c r="B7552" s="29">
        <v>2016</v>
      </c>
      <c r="C7552" s="27">
        <v>42697</v>
      </c>
      <c r="D7552" s="28">
        <v>0.49691326651349277</v>
      </c>
      <c r="E7552" s="28">
        <v>3</v>
      </c>
      <c r="F7552" s="27">
        <v>43792</v>
      </c>
      <c r="G7552" s="28">
        <v>9.5649228360335625E-2</v>
      </c>
      <c r="H7552" s="28">
        <v>1</v>
      </c>
      <c r="I7552" s="28">
        <v>0.32</v>
      </c>
      <c r="J7552" s="28">
        <v>0.92040527823137475</v>
      </c>
      <c r="K7552" s="28">
        <v>5</v>
      </c>
      <c r="L7552" s="28">
        <v>6250</v>
      </c>
      <c r="M7552" s="29">
        <v>1</v>
      </c>
    </row>
    <row r="7553" spans="1:13" x14ac:dyDescent="0.3">
      <c r="A7553">
        <v>7549</v>
      </c>
      <c r="B7553" s="29">
        <v>2016</v>
      </c>
      <c r="C7553" s="27">
        <v>42662</v>
      </c>
      <c r="D7553" s="28">
        <v>0.15620427523561509</v>
      </c>
      <c r="E7553" s="28">
        <v>1</v>
      </c>
      <c r="F7553" s="27">
        <v>43027</v>
      </c>
      <c r="G7553" s="28">
        <v>0.68891377168840506</v>
      </c>
      <c r="H7553" s="28">
        <v>3</v>
      </c>
      <c r="I7553" s="28">
        <v>0.48000000000000004</v>
      </c>
      <c r="J7553" s="28">
        <v>0.88056117613850127</v>
      </c>
      <c r="K7553" s="28">
        <v>5</v>
      </c>
      <c r="L7553" s="28">
        <v>6250</v>
      </c>
      <c r="M7553" s="29">
        <v>1</v>
      </c>
    </row>
    <row r="7554" spans="1:13" x14ac:dyDescent="0.3">
      <c r="A7554">
        <v>7550</v>
      </c>
      <c r="B7554" s="29">
        <v>2016</v>
      </c>
      <c r="C7554" s="27">
        <v>42571</v>
      </c>
      <c r="D7554" s="28">
        <v>0.30413276426011804</v>
      </c>
      <c r="E7554" s="28">
        <v>2</v>
      </c>
      <c r="F7554" s="27">
        <v>43301</v>
      </c>
      <c r="G7554" s="28">
        <v>0.44278829210703008</v>
      </c>
      <c r="H7554" s="28">
        <v>2</v>
      </c>
      <c r="I7554" s="28">
        <v>0.4</v>
      </c>
      <c r="J7554" s="28">
        <v>0.31248777654810489</v>
      </c>
      <c r="K7554" s="28">
        <v>2</v>
      </c>
      <c r="L7554" s="28">
        <v>4375</v>
      </c>
      <c r="M7554" s="29">
        <v>1</v>
      </c>
    </row>
    <row r="7555" spans="1:13" x14ac:dyDescent="0.3">
      <c r="A7555">
        <v>7551</v>
      </c>
      <c r="B7555" s="29">
        <v>2016</v>
      </c>
      <c r="C7555" s="27">
        <v>42629</v>
      </c>
      <c r="D7555" s="28">
        <v>5.0293132370826665E-3</v>
      </c>
      <c r="E7555" s="28">
        <v>1</v>
      </c>
      <c r="F7555" s="27">
        <v>42994</v>
      </c>
      <c r="G7555" s="28">
        <v>0.67482462748335448</v>
      </c>
      <c r="H7555" s="28">
        <v>3</v>
      </c>
      <c r="I7555" s="28">
        <v>0.48000000000000004</v>
      </c>
      <c r="J7555" s="28">
        <v>0.76825805318986862</v>
      </c>
      <c r="K7555" s="28">
        <v>5</v>
      </c>
      <c r="L7555" s="28">
        <v>6250</v>
      </c>
      <c r="M7555" s="29">
        <v>0</v>
      </c>
    </row>
    <row r="7556" spans="1:13" x14ac:dyDescent="0.3">
      <c r="A7556">
        <v>7552</v>
      </c>
      <c r="B7556" s="29">
        <v>2016</v>
      </c>
      <c r="C7556" s="27">
        <v>42429</v>
      </c>
      <c r="D7556" s="28">
        <v>0.82756113056240499</v>
      </c>
      <c r="E7556" s="28">
        <v>3</v>
      </c>
      <c r="F7556" s="27">
        <v>43525</v>
      </c>
      <c r="G7556" s="28">
        <v>0.69589323645793755</v>
      </c>
      <c r="H7556" s="28">
        <v>3</v>
      </c>
      <c r="I7556" s="28">
        <v>0.48000000000000004</v>
      </c>
      <c r="J7556" s="28">
        <v>0.25545679129988885</v>
      </c>
      <c r="K7556" s="28">
        <v>2</v>
      </c>
      <c r="L7556" s="28">
        <v>4375</v>
      </c>
      <c r="M7556" s="29">
        <v>2</v>
      </c>
    </row>
    <row r="7557" spans="1:13" x14ac:dyDescent="0.3">
      <c r="A7557">
        <v>7553</v>
      </c>
      <c r="B7557" s="29">
        <v>2016</v>
      </c>
      <c r="C7557" s="27">
        <v>42640</v>
      </c>
      <c r="D7557" s="28">
        <v>0.32591218071519423</v>
      </c>
      <c r="E7557" s="28">
        <v>2</v>
      </c>
      <c r="F7557" s="27">
        <v>43370</v>
      </c>
      <c r="G7557" s="28">
        <v>0.5163817714083061</v>
      </c>
      <c r="H7557" s="28">
        <v>2</v>
      </c>
      <c r="I7557" s="28">
        <v>0.4</v>
      </c>
      <c r="J7557" s="28">
        <v>0.55644416865529533</v>
      </c>
      <c r="K7557" s="28">
        <v>3</v>
      </c>
      <c r="L7557" s="28">
        <v>5000</v>
      </c>
      <c r="M7557" s="29">
        <v>0</v>
      </c>
    </row>
    <row r="7558" spans="1:13" x14ac:dyDescent="0.3">
      <c r="A7558">
        <v>7554</v>
      </c>
      <c r="B7558" s="29">
        <v>2016</v>
      </c>
      <c r="C7558" s="27">
        <v>42527</v>
      </c>
      <c r="D7558" s="28">
        <v>0.47214110266418574</v>
      </c>
      <c r="E7558" s="28">
        <v>3</v>
      </c>
      <c r="F7558" s="27">
        <v>43622</v>
      </c>
      <c r="G7558" s="28">
        <v>0.92928405640200673</v>
      </c>
      <c r="H7558" s="28">
        <v>3</v>
      </c>
      <c r="I7558" s="28">
        <v>0.48000000000000004</v>
      </c>
      <c r="J7558" s="28">
        <v>0.16194732751560659</v>
      </c>
      <c r="K7558" s="28">
        <v>1</v>
      </c>
      <c r="L7558" s="28">
        <v>3750</v>
      </c>
      <c r="M7558" s="29">
        <v>2</v>
      </c>
    </row>
    <row r="7559" spans="1:13" x14ac:dyDescent="0.3">
      <c r="A7559">
        <v>7555</v>
      </c>
      <c r="B7559" s="29">
        <v>2016</v>
      </c>
      <c r="C7559" s="27">
        <v>42490</v>
      </c>
      <c r="D7559" s="28">
        <v>0.24441674127409008</v>
      </c>
      <c r="E7559" s="28">
        <v>1</v>
      </c>
      <c r="F7559" s="27">
        <v>42855</v>
      </c>
      <c r="G7559" s="28">
        <v>0.98054333920622327</v>
      </c>
      <c r="H7559" s="28">
        <v>3</v>
      </c>
      <c r="I7559" s="28">
        <v>0.48000000000000004</v>
      </c>
      <c r="J7559" s="28">
        <v>0.54205961322375396</v>
      </c>
      <c r="K7559" s="28">
        <v>3</v>
      </c>
      <c r="L7559" s="28">
        <v>5000</v>
      </c>
      <c r="M7559" s="29">
        <v>0</v>
      </c>
    </row>
    <row r="7560" spans="1:13" x14ac:dyDescent="0.3">
      <c r="A7560">
        <v>7556</v>
      </c>
      <c r="B7560" s="29">
        <v>2016</v>
      </c>
      <c r="C7560" s="27">
        <v>42698</v>
      </c>
      <c r="D7560" s="28">
        <v>0.73961963839890466</v>
      </c>
      <c r="E7560" s="28">
        <v>3</v>
      </c>
      <c r="F7560" s="27">
        <v>43793</v>
      </c>
      <c r="G7560" s="28">
        <v>0.18032946567424668</v>
      </c>
      <c r="H7560" s="28">
        <v>1</v>
      </c>
      <c r="I7560" s="28">
        <v>0.32</v>
      </c>
      <c r="J7560" s="28">
        <v>0.97188881345694822</v>
      </c>
      <c r="K7560" s="28">
        <v>5</v>
      </c>
      <c r="L7560" s="28">
        <v>6250</v>
      </c>
      <c r="M7560" s="29">
        <v>1</v>
      </c>
    </row>
    <row r="7561" spans="1:13" x14ac:dyDescent="0.3">
      <c r="A7561">
        <v>7557</v>
      </c>
      <c r="B7561" s="29">
        <v>2016</v>
      </c>
      <c r="C7561" s="27">
        <v>42693</v>
      </c>
      <c r="D7561" s="28">
        <v>0.15205323944932347</v>
      </c>
      <c r="E7561" s="28">
        <v>1</v>
      </c>
      <c r="F7561" s="27">
        <v>43058</v>
      </c>
      <c r="G7561" s="28">
        <v>0.94920389708078068</v>
      </c>
      <c r="H7561" s="28">
        <v>3</v>
      </c>
      <c r="I7561" s="28">
        <v>0.48000000000000004</v>
      </c>
      <c r="J7561" s="28">
        <v>0.3600261760191289</v>
      </c>
      <c r="K7561" s="28">
        <v>2</v>
      </c>
      <c r="L7561" s="28">
        <v>4375</v>
      </c>
      <c r="M7561" s="29">
        <v>0</v>
      </c>
    </row>
    <row r="7562" spans="1:13" x14ac:dyDescent="0.3">
      <c r="A7562">
        <v>7558</v>
      </c>
      <c r="B7562" s="29">
        <v>2016</v>
      </c>
      <c r="C7562" s="27">
        <v>42569</v>
      </c>
      <c r="D7562" s="28">
        <v>0.86580694112713485</v>
      </c>
      <c r="E7562" s="28">
        <v>3</v>
      </c>
      <c r="F7562" s="27">
        <v>43664</v>
      </c>
      <c r="G7562" s="28">
        <v>0.28846406718289319</v>
      </c>
      <c r="H7562" s="28">
        <v>2</v>
      </c>
      <c r="I7562" s="28">
        <v>0.4</v>
      </c>
      <c r="J7562" s="28">
        <v>0.7422782249806873</v>
      </c>
      <c r="K7562" s="28">
        <v>5</v>
      </c>
      <c r="L7562" s="28">
        <v>6250</v>
      </c>
      <c r="M7562" s="29">
        <v>0</v>
      </c>
    </row>
    <row r="7563" spans="1:13" x14ac:dyDescent="0.3">
      <c r="A7563">
        <v>7559</v>
      </c>
      <c r="B7563" s="29">
        <v>2016</v>
      </c>
      <c r="C7563" s="27">
        <v>42549</v>
      </c>
      <c r="D7563" s="28">
        <v>0.10652584031048717</v>
      </c>
      <c r="E7563" s="28">
        <v>1</v>
      </c>
      <c r="F7563" s="27">
        <v>42914</v>
      </c>
      <c r="G7563" s="28">
        <v>0.70208202535114805</v>
      </c>
      <c r="H7563" s="28">
        <v>3</v>
      </c>
      <c r="I7563" s="28">
        <v>0.48000000000000004</v>
      </c>
      <c r="J7563" s="28">
        <v>0.15435433768998819</v>
      </c>
      <c r="K7563" s="28">
        <v>1</v>
      </c>
      <c r="L7563" s="28">
        <v>3750</v>
      </c>
      <c r="M7563" s="29">
        <v>0</v>
      </c>
    </row>
    <row r="7564" spans="1:13" x14ac:dyDescent="0.3">
      <c r="A7564">
        <v>7560</v>
      </c>
      <c r="B7564" s="29">
        <v>2016</v>
      </c>
      <c r="C7564" s="27">
        <v>42713</v>
      </c>
      <c r="D7564" s="28">
        <v>1.0716970196820386E-2</v>
      </c>
      <c r="E7564" s="28">
        <v>1</v>
      </c>
      <c r="F7564" s="27">
        <v>43078</v>
      </c>
      <c r="G7564" s="28">
        <v>0.1442502515256453</v>
      </c>
      <c r="H7564" s="28">
        <v>1</v>
      </c>
      <c r="I7564" s="28">
        <v>0.32</v>
      </c>
      <c r="J7564" s="28">
        <v>0.52219736334068656</v>
      </c>
      <c r="K7564" s="28">
        <v>3</v>
      </c>
      <c r="L7564" s="28">
        <v>5000</v>
      </c>
      <c r="M7564" s="29">
        <v>0</v>
      </c>
    </row>
    <row r="7565" spans="1:13" x14ac:dyDescent="0.3">
      <c r="A7565">
        <v>7561</v>
      </c>
      <c r="B7565" s="29">
        <v>2016</v>
      </c>
      <c r="C7565" s="27">
        <v>42447</v>
      </c>
      <c r="D7565" s="28">
        <v>0.98100199695340473</v>
      </c>
      <c r="E7565" s="28">
        <v>3</v>
      </c>
      <c r="F7565" s="27">
        <v>43542</v>
      </c>
      <c r="G7565" s="28">
        <v>0.35530479145546012</v>
      </c>
      <c r="H7565" s="28">
        <v>2</v>
      </c>
      <c r="I7565" s="28">
        <v>0.4</v>
      </c>
      <c r="J7565" s="28">
        <v>0.8656190432466182</v>
      </c>
      <c r="K7565" s="28">
        <v>5</v>
      </c>
      <c r="L7565" s="28">
        <v>6250</v>
      </c>
      <c r="M7565" s="29">
        <v>1</v>
      </c>
    </row>
    <row r="7566" spans="1:13" x14ac:dyDescent="0.3">
      <c r="A7566">
        <v>7562</v>
      </c>
      <c r="B7566" s="29">
        <v>2016</v>
      </c>
      <c r="C7566" s="27">
        <v>42425</v>
      </c>
      <c r="D7566" s="28">
        <v>0.36964991454854335</v>
      </c>
      <c r="E7566" s="28">
        <v>2</v>
      </c>
      <c r="F7566" s="27">
        <v>43156</v>
      </c>
      <c r="G7566" s="28">
        <v>6.2585197236239121E-2</v>
      </c>
      <c r="H7566" s="28">
        <v>1</v>
      </c>
      <c r="I7566" s="28">
        <v>0.32</v>
      </c>
      <c r="J7566" s="28">
        <v>0.46020285636362424</v>
      </c>
      <c r="K7566" s="28">
        <v>3</v>
      </c>
      <c r="L7566" s="28">
        <v>5000</v>
      </c>
      <c r="M7566" s="29">
        <v>0</v>
      </c>
    </row>
    <row r="7567" spans="1:13" x14ac:dyDescent="0.3">
      <c r="A7567">
        <v>7563</v>
      </c>
      <c r="B7567" s="29">
        <v>2016</v>
      </c>
      <c r="C7567" s="27">
        <v>42574</v>
      </c>
      <c r="D7567" s="28">
        <v>0.39460065249710019</v>
      </c>
      <c r="E7567" s="28">
        <v>2</v>
      </c>
      <c r="F7567" s="27">
        <v>43304</v>
      </c>
      <c r="G7567" s="28">
        <v>0.88451709189977823</v>
      </c>
      <c r="H7567" s="28">
        <v>3</v>
      </c>
      <c r="I7567" s="28">
        <v>0.48000000000000004</v>
      </c>
      <c r="J7567" s="28">
        <v>0.80432457870712071</v>
      </c>
      <c r="K7567" s="28">
        <v>5</v>
      </c>
      <c r="L7567" s="28">
        <v>6250</v>
      </c>
      <c r="M7567" s="29">
        <v>0</v>
      </c>
    </row>
    <row r="7568" spans="1:13" x14ac:dyDescent="0.3">
      <c r="A7568">
        <v>7564</v>
      </c>
      <c r="B7568" s="29">
        <v>2016</v>
      </c>
      <c r="C7568" s="27">
        <v>42530</v>
      </c>
      <c r="D7568" s="28">
        <v>0.70515028237548205</v>
      </c>
      <c r="E7568" s="28">
        <v>3</v>
      </c>
      <c r="F7568" s="27">
        <v>43625</v>
      </c>
      <c r="G7568" s="28">
        <v>0.18039024266583747</v>
      </c>
      <c r="H7568" s="28">
        <v>1</v>
      </c>
      <c r="I7568" s="28">
        <v>0.32</v>
      </c>
      <c r="J7568" s="28">
        <v>0.98831092828730405</v>
      </c>
      <c r="K7568" s="28">
        <v>5</v>
      </c>
      <c r="L7568" s="28">
        <v>6250</v>
      </c>
      <c r="M7568" s="29">
        <v>0</v>
      </c>
    </row>
    <row r="7569" spans="1:13" x14ac:dyDescent="0.3">
      <c r="A7569">
        <v>7565</v>
      </c>
      <c r="B7569" s="29">
        <v>2016</v>
      </c>
      <c r="C7569" s="27">
        <v>42469</v>
      </c>
      <c r="D7569" s="28">
        <v>0.76240201356458892</v>
      </c>
      <c r="E7569" s="28">
        <v>3</v>
      </c>
      <c r="F7569" s="27">
        <v>43564</v>
      </c>
      <c r="G7569" s="28">
        <v>2.6918803490318943E-2</v>
      </c>
      <c r="H7569" s="28">
        <v>1</v>
      </c>
      <c r="I7569" s="28">
        <v>0.32</v>
      </c>
      <c r="J7569" s="28">
        <v>0.69916269056980873</v>
      </c>
      <c r="K7569" s="28">
        <v>4</v>
      </c>
      <c r="L7569" s="28">
        <v>5625</v>
      </c>
      <c r="M7569" s="29">
        <v>0</v>
      </c>
    </row>
    <row r="7570" spans="1:13" x14ac:dyDescent="0.3">
      <c r="A7570">
        <v>7566</v>
      </c>
      <c r="B7570" s="29">
        <v>2016</v>
      </c>
      <c r="C7570" s="27">
        <v>42458</v>
      </c>
      <c r="D7570" s="28">
        <v>0.59933455351510478</v>
      </c>
      <c r="E7570" s="28">
        <v>3</v>
      </c>
      <c r="F7570" s="27">
        <v>43553</v>
      </c>
      <c r="G7570" s="28">
        <v>0.34116472939422449</v>
      </c>
      <c r="H7570" s="28">
        <v>2</v>
      </c>
      <c r="I7570" s="28">
        <v>0.4</v>
      </c>
      <c r="J7570" s="28">
        <v>0.41044062574951423</v>
      </c>
      <c r="K7570" s="28">
        <v>2</v>
      </c>
      <c r="L7570" s="28">
        <v>4375</v>
      </c>
      <c r="M7570" s="29">
        <v>0</v>
      </c>
    </row>
    <row r="7571" spans="1:13" x14ac:dyDescent="0.3">
      <c r="A7571">
        <v>7567</v>
      </c>
      <c r="B7571" s="29">
        <v>2016</v>
      </c>
      <c r="C7571" s="27">
        <v>42441</v>
      </c>
      <c r="D7571" s="28">
        <v>0.7661545158501295</v>
      </c>
      <c r="E7571" s="28">
        <v>3</v>
      </c>
      <c r="F7571" s="27">
        <v>43536</v>
      </c>
      <c r="G7571" s="28">
        <v>0.94046244106997978</v>
      </c>
      <c r="H7571" s="28">
        <v>3</v>
      </c>
      <c r="I7571" s="28">
        <v>0.48000000000000004</v>
      </c>
      <c r="J7571" s="28">
        <v>0.46998738735144996</v>
      </c>
      <c r="K7571" s="28">
        <v>3</v>
      </c>
      <c r="L7571" s="28">
        <v>5000</v>
      </c>
      <c r="M7571" s="29">
        <v>1</v>
      </c>
    </row>
    <row r="7572" spans="1:13" x14ac:dyDescent="0.3">
      <c r="A7572">
        <v>7568</v>
      </c>
      <c r="B7572" s="29">
        <v>2016</v>
      </c>
      <c r="C7572" s="27">
        <v>42602</v>
      </c>
      <c r="D7572" s="28">
        <v>0.67765342853842181</v>
      </c>
      <c r="E7572" s="28">
        <v>3</v>
      </c>
      <c r="F7572" s="27">
        <v>43697</v>
      </c>
      <c r="G7572" s="28">
        <v>0.82180973173111371</v>
      </c>
      <c r="H7572" s="28">
        <v>3</v>
      </c>
      <c r="I7572" s="28">
        <v>0.48000000000000004</v>
      </c>
      <c r="J7572" s="28">
        <v>0.77447282542857332</v>
      </c>
      <c r="K7572" s="28">
        <v>5</v>
      </c>
      <c r="L7572" s="28">
        <v>6250</v>
      </c>
      <c r="M7572" s="29">
        <v>1</v>
      </c>
    </row>
    <row r="7573" spans="1:13" x14ac:dyDescent="0.3">
      <c r="A7573">
        <v>7569</v>
      </c>
      <c r="B7573" s="29">
        <v>2016</v>
      </c>
      <c r="C7573" s="27">
        <v>42407</v>
      </c>
      <c r="D7573" s="28">
        <v>5.6601347483957731E-3</v>
      </c>
      <c r="E7573" s="28">
        <v>1</v>
      </c>
      <c r="F7573" s="27">
        <v>42773</v>
      </c>
      <c r="G7573" s="28">
        <v>0.90418019728437016</v>
      </c>
      <c r="H7573" s="28">
        <v>3</v>
      </c>
      <c r="I7573" s="28">
        <v>0.48000000000000004</v>
      </c>
      <c r="J7573" s="28">
        <v>0.58812183357012116</v>
      </c>
      <c r="K7573" s="28">
        <v>3</v>
      </c>
      <c r="L7573" s="28">
        <v>5000</v>
      </c>
      <c r="M7573" s="29">
        <v>0</v>
      </c>
    </row>
    <row r="7574" spans="1:13" x14ac:dyDescent="0.3">
      <c r="A7574">
        <v>7570</v>
      </c>
      <c r="B7574" s="29">
        <v>2016</v>
      </c>
      <c r="C7574" s="27">
        <v>42450</v>
      </c>
      <c r="D7574" s="28">
        <v>0.84429695928588633</v>
      </c>
      <c r="E7574" s="28">
        <v>3</v>
      </c>
      <c r="F7574" s="27">
        <v>43545</v>
      </c>
      <c r="G7574" s="28">
        <v>0.8853548557307428</v>
      </c>
      <c r="H7574" s="28">
        <v>3</v>
      </c>
      <c r="I7574" s="28">
        <v>0.48000000000000004</v>
      </c>
      <c r="J7574" s="28">
        <v>0.68135982667314254</v>
      </c>
      <c r="K7574" s="28">
        <v>4</v>
      </c>
      <c r="L7574" s="28">
        <v>5625</v>
      </c>
      <c r="M7574" s="29">
        <v>0</v>
      </c>
    </row>
    <row r="7575" spans="1:13" x14ac:dyDescent="0.3">
      <c r="A7575">
        <v>7571</v>
      </c>
      <c r="B7575" s="29">
        <v>2016</v>
      </c>
      <c r="C7575" s="27">
        <v>42438</v>
      </c>
      <c r="D7575" s="28">
        <v>0.50608440769519858</v>
      </c>
      <c r="E7575" s="28">
        <v>3</v>
      </c>
      <c r="F7575" s="27">
        <v>43533</v>
      </c>
      <c r="G7575" s="28">
        <v>0.99949666621428734</v>
      </c>
      <c r="H7575" s="28">
        <v>3</v>
      </c>
      <c r="I7575" s="28">
        <v>0.48000000000000004</v>
      </c>
      <c r="J7575" s="28">
        <v>7.7445756252014886E-2</v>
      </c>
      <c r="K7575" s="28">
        <v>1</v>
      </c>
      <c r="L7575" s="28">
        <v>3750</v>
      </c>
      <c r="M7575" s="29">
        <v>1</v>
      </c>
    </row>
    <row r="7576" spans="1:13" x14ac:dyDescent="0.3">
      <c r="A7576">
        <v>7572</v>
      </c>
      <c r="B7576">
        <v>2016</v>
      </c>
      <c r="C7576" s="27">
        <v>42587</v>
      </c>
      <c r="D7576" s="28">
        <v>0.6813539070866701</v>
      </c>
      <c r="E7576" s="28">
        <v>3</v>
      </c>
      <c r="F7576" s="27">
        <v>43682</v>
      </c>
      <c r="G7576" s="28">
        <v>0.42776999915108305</v>
      </c>
      <c r="H7576" s="28">
        <v>2</v>
      </c>
      <c r="I7576" s="28">
        <v>0.4</v>
      </c>
      <c r="J7576" s="28">
        <v>0.96372469695621799</v>
      </c>
      <c r="K7576" s="28">
        <v>5</v>
      </c>
      <c r="L7576" s="28">
        <v>6250</v>
      </c>
      <c r="M7576" s="29">
        <v>1</v>
      </c>
    </row>
    <row r="7577" spans="1:13" x14ac:dyDescent="0.3">
      <c r="A7577">
        <v>7573</v>
      </c>
      <c r="B7577" s="29">
        <v>2016</v>
      </c>
      <c r="C7577" s="27">
        <v>42411</v>
      </c>
      <c r="D7577" s="28">
        <v>0.92537082751474176</v>
      </c>
      <c r="E7577" s="28">
        <v>3</v>
      </c>
      <c r="F7577" s="27">
        <v>43507</v>
      </c>
      <c r="G7577" s="28">
        <v>6.0684775338183616E-2</v>
      </c>
      <c r="H7577" s="28">
        <v>1</v>
      </c>
      <c r="I7577" s="28">
        <v>0.32</v>
      </c>
      <c r="J7577" s="28">
        <v>0.85933098767644023</v>
      </c>
      <c r="K7577" s="28">
        <v>5</v>
      </c>
      <c r="L7577" s="28">
        <v>6250</v>
      </c>
      <c r="M7577" s="29">
        <v>0</v>
      </c>
    </row>
    <row r="7578" spans="1:13" x14ac:dyDescent="0.3">
      <c r="A7578">
        <v>7574</v>
      </c>
      <c r="B7578" s="29">
        <v>2016</v>
      </c>
      <c r="C7578" s="27">
        <v>42569</v>
      </c>
      <c r="D7578" s="28">
        <v>0.82906579989071461</v>
      </c>
      <c r="E7578" s="28">
        <v>3</v>
      </c>
      <c r="F7578" s="27">
        <v>43664</v>
      </c>
      <c r="G7578" s="28">
        <v>0.58081820360029623</v>
      </c>
      <c r="H7578" s="28">
        <v>2</v>
      </c>
      <c r="I7578" s="28">
        <v>0.4</v>
      </c>
      <c r="J7578" s="28">
        <v>0.13541655593260593</v>
      </c>
      <c r="K7578" s="28">
        <v>1</v>
      </c>
      <c r="L7578" s="28">
        <v>3750</v>
      </c>
      <c r="M7578" s="29">
        <v>0</v>
      </c>
    </row>
    <row r="7579" spans="1:13" x14ac:dyDescent="0.3">
      <c r="A7579">
        <v>7575</v>
      </c>
      <c r="B7579" s="29">
        <v>2016</v>
      </c>
      <c r="C7579" s="27">
        <v>42372</v>
      </c>
      <c r="D7579" s="28">
        <v>9.4418390131555285E-2</v>
      </c>
      <c r="E7579" s="28">
        <v>1</v>
      </c>
      <c r="F7579" s="27">
        <v>42738</v>
      </c>
      <c r="G7579" s="28">
        <v>0.52838256260434446</v>
      </c>
      <c r="H7579" s="28">
        <v>2</v>
      </c>
      <c r="I7579" s="28">
        <v>0.4</v>
      </c>
      <c r="J7579" s="28">
        <v>0.22129851825271707</v>
      </c>
      <c r="K7579" s="28">
        <v>2</v>
      </c>
      <c r="L7579" s="28">
        <v>4375</v>
      </c>
      <c r="M7579" s="29">
        <v>0</v>
      </c>
    </row>
    <row r="7580" spans="1:13" x14ac:dyDescent="0.3">
      <c r="A7580">
        <v>7576</v>
      </c>
      <c r="B7580" s="29">
        <v>2016</v>
      </c>
      <c r="C7580" s="27">
        <v>42539</v>
      </c>
      <c r="D7580" s="28">
        <v>0.37236671431713186</v>
      </c>
      <c r="E7580" s="28">
        <v>2</v>
      </c>
      <c r="F7580" s="27">
        <v>43269</v>
      </c>
      <c r="G7580" s="28">
        <v>0.83851895936708432</v>
      </c>
      <c r="H7580" s="28">
        <v>3</v>
      </c>
      <c r="I7580" s="28">
        <v>0.48000000000000004</v>
      </c>
      <c r="J7580" s="28">
        <v>8.017567401440262E-2</v>
      </c>
      <c r="K7580" s="28">
        <v>1</v>
      </c>
      <c r="L7580" s="28">
        <v>3750</v>
      </c>
      <c r="M7580" s="29">
        <v>1</v>
      </c>
    </row>
    <row r="7581" spans="1:13" x14ac:dyDescent="0.3">
      <c r="A7581">
        <v>7577</v>
      </c>
      <c r="B7581" s="29">
        <v>2016</v>
      </c>
      <c r="C7581" s="27">
        <v>42640</v>
      </c>
      <c r="D7581" s="28">
        <v>0.91243779240201706</v>
      </c>
      <c r="E7581" s="28">
        <v>3</v>
      </c>
      <c r="F7581" s="27">
        <v>43735</v>
      </c>
      <c r="G7581" s="28">
        <v>0.92721872550366657</v>
      </c>
      <c r="H7581" s="28">
        <v>3</v>
      </c>
      <c r="I7581" s="28">
        <v>0.48000000000000004</v>
      </c>
      <c r="J7581" s="28">
        <v>0.78471273803768005</v>
      </c>
      <c r="K7581" s="28">
        <v>5</v>
      </c>
      <c r="L7581" s="28">
        <v>6250</v>
      </c>
      <c r="M7581" s="29">
        <v>2</v>
      </c>
    </row>
    <row r="7582" spans="1:13" x14ac:dyDescent="0.3">
      <c r="A7582">
        <v>7578</v>
      </c>
      <c r="B7582" s="29">
        <v>2016</v>
      </c>
      <c r="C7582" s="27">
        <v>42701</v>
      </c>
      <c r="D7582" s="28">
        <v>0.62267502620919213</v>
      </c>
      <c r="E7582" s="28">
        <v>3</v>
      </c>
      <c r="F7582" s="27">
        <v>43796</v>
      </c>
      <c r="G7582" s="28">
        <v>0.86769119841598552</v>
      </c>
      <c r="H7582" s="28">
        <v>3</v>
      </c>
      <c r="I7582" s="28">
        <v>0.48000000000000004</v>
      </c>
      <c r="J7582" s="28">
        <v>0.34968861981170674</v>
      </c>
      <c r="K7582" s="28">
        <v>2</v>
      </c>
      <c r="L7582" s="28">
        <v>4375</v>
      </c>
      <c r="M7582" s="29">
        <v>1</v>
      </c>
    </row>
    <row r="7583" spans="1:13" x14ac:dyDescent="0.3">
      <c r="A7583">
        <v>7579</v>
      </c>
      <c r="B7583" s="29">
        <v>2016</v>
      </c>
      <c r="C7583" s="27">
        <v>42509</v>
      </c>
      <c r="D7583" s="28">
        <v>2.0501926917480429E-2</v>
      </c>
      <c r="E7583" s="28">
        <v>1</v>
      </c>
      <c r="F7583" s="27">
        <v>42874</v>
      </c>
      <c r="G7583" s="28">
        <v>0.96914587579094069</v>
      </c>
      <c r="H7583" s="28">
        <v>3</v>
      </c>
      <c r="I7583" s="28">
        <v>0.48000000000000004</v>
      </c>
      <c r="J7583" s="28">
        <v>0.87536714296034634</v>
      </c>
      <c r="K7583" s="28">
        <v>5</v>
      </c>
      <c r="L7583" s="28">
        <v>6250</v>
      </c>
      <c r="M7583" s="29">
        <v>1</v>
      </c>
    </row>
    <row r="7584" spans="1:13" x14ac:dyDescent="0.3">
      <c r="A7584">
        <v>7580</v>
      </c>
      <c r="B7584" s="29">
        <v>2016</v>
      </c>
      <c r="C7584" s="27">
        <v>42396</v>
      </c>
      <c r="D7584" s="28">
        <v>0.10880821757501036</v>
      </c>
      <c r="E7584" s="28">
        <v>1</v>
      </c>
      <c r="F7584" s="27">
        <v>42762</v>
      </c>
      <c r="G7584" s="28">
        <v>0.40290448474727814</v>
      </c>
      <c r="H7584" s="28">
        <v>2</v>
      </c>
      <c r="I7584" s="28">
        <v>0.4</v>
      </c>
      <c r="J7584" s="28">
        <v>0.67870991030032501</v>
      </c>
      <c r="K7584" s="28">
        <v>4</v>
      </c>
      <c r="L7584" s="28">
        <v>5625</v>
      </c>
      <c r="M7584" s="29">
        <v>1</v>
      </c>
    </row>
    <row r="7585" spans="1:13" x14ac:dyDescent="0.3">
      <c r="A7585">
        <v>7581</v>
      </c>
      <c r="B7585" s="29">
        <v>2016</v>
      </c>
      <c r="C7585" s="27">
        <v>42720</v>
      </c>
      <c r="D7585" s="28">
        <v>0.27240509009850755</v>
      </c>
      <c r="E7585" s="28">
        <v>2</v>
      </c>
      <c r="F7585" s="27">
        <v>43450</v>
      </c>
      <c r="G7585" s="28">
        <v>0.73409501442878944</v>
      </c>
      <c r="H7585" s="28">
        <v>3</v>
      </c>
      <c r="I7585" s="28">
        <v>0.48000000000000004</v>
      </c>
      <c r="J7585" s="28">
        <v>0.29111228963826552</v>
      </c>
      <c r="K7585" s="28">
        <v>2</v>
      </c>
      <c r="L7585" s="28">
        <v>4375</v>
      </c>
      <c r="M7585" s="29">
        <v>1</v>
      </c>
    </row>
    <row r="7586" spans="1:13" x14ac:dyDescent="0.3">
      <c r="A7586">
        <v>7582</v>
      </c>
      <c r="B7586" s="29">
        <v>2016</v>
      </c>
      <c r="C7586" s="27">
        <v>42490</v>
      </c>
      <c r="D7586" s="28">
        <v>0.20565033250188391</v>
      </c>
      <c r="E7586" s="28">
        <v>1</v>
      </c>
      <c r="F7586" s="27">
        <v>42855</v>
      </c>
      <c r="G7586" s="28">
        <v>0.55301279338372133</v>
      </c>
      <c r="H7586" s="28">
        <v>2</v>
      </c>
      <c r="I7586" s="28">
        <v>0.4</v>
      </c>
      <c r="J7586" s="28">
        <v>0.63872995277427258</v>
      </c>
      <c r="K7586" s="28">
        <v>4</v>
      </c>
      <c r="L7586" s="28">
        <v>5625</v>
      </c>
      <c r="M7586" s="29">
        <v>0</v>
      </c>
    </row>
    <row r="7587" spans="1:13" x14ac:dyDescent="0.3">
      <c r="A7587">
        <v>7583</v>
      </c>
      <c r="B7587" s="29">
        <v>2016</v>
      </c>
      <c r="C7587" s="27">
        <v>42675</v>
      </c>
      <c r="D7587" s="28">
        <v>0.135259545118942</v>
      </c>
      <c r="E7587" s="28">
        <v>1</v>
      </c>
      <c r="F7587" s="27">
        <v>43040</v>
      </c>
      <c r="G7587" s="28">
        <v>0.13365102861766298</v>
      </c>
      <c r="H7587" s="28">
        <v>1</v>
      </c>
      <c r="I7587" s="28">
        <v>0.32</v>
      </c>
      <c r="J7587" s="28">
        <v>0.35627059334325928</v>
      </c>
      <c r="K7587" s="28">
        <v>2</v>
      </c>
      <c r="L7587" s="28">
        <v>4375</v>
      </c>
      <c r="M7587" s="29">
        <v>0</v>
      </c>
    </row>
    <row r="7588" spans="1:13" x14ac:dyDescent="0.3">
      <c r="A7588">
        <v>7584</v>
      </c>
      <c r="B7588" s="29">
        <v>2016</v>
      </c>
      <c r="C7588" s="27">
        <v>42421</v>
      </c>
      <c r="D7588" s="28">
        <v>0.56435641563314365</v>
      </c>
      <c r="E7588" s="28">
        <v>3</v>
      </c>
      <c r="F7588" s="27">
        <v>43517</v>
      </c>
      <c r="G7588" s="28">
        <v>0.92800153080650483</v>
      </c>
      <c r="H7588" s="28">
        <v>3</v>
      </c>
      <c r="I7588" s="28">
        <v>0.48000000000000004</v>
      </c>
      <c r="J7588" s="28">
        <v>0.46635001066741333</v>
      </c>
      <c r="K7588" s="28">
        <v>3</v>
      </c>
      <c r="L7588" s="28">
        <v>5000</v>
      </c>
      <c r="M7588" s="29">
        <v>4</v>
      </c>
    </row>
    <row r="7589" spans="1:13" x14ac:dyDescent="0.3">
      <c r="A7589">
        <v>7585</v>
      </c>
      <c r="B7589" s="29">
        <v>2016</v>
      </c>
      <c r="C7589" s="27">
        <v>42422</v>
      </c>
      <c r="D7589" s="28">
        <v>0.13105884654549926</v>
      </c>
      <c r="E7589" s="28">
        <v>1</v>
      </c>
      <c r="F7589" s="27">
        <v>42788</v>
      </c>
      <c r="G7589" s="28">
        <v>0.42749161689933934</v>
      </c>
      <c r="H7589" s="28">
        <v>2</v>
      </c>
      <c r="I7589" s="28">
        <v>0.4</v>
      </c>
      <c r="J7589" s="28">
        <v>0.724011168539898</v>
      </c>
      <c r="K7589" s="28">
        <v>5</v>
      </c>
      <c r="L7589" s="28">
        <v>6250</v>
      </c>
      <c r="M7589" s="29">
        <v>1</v>
      </c>
    </row>
    <row r="7590" spans="1:13" x14ac:dyDescent="0.3">
      <c r="A7590">
        <v>7586</v>
      </c>
      <c r="B7590" s="29">
        <v>2016</v>
      </c>
      <c r="C7590" s="27">
        <v>42613</v>
      </c>
      <c r="D7590" s="28">
        <v>0.10542453056273837</v>
      </c>
      <c r="E7590" s="28">
        <v>1</v>
      </c>
      <c r="F7590" s="27">
        <v>42978</v>
      </c>
      <c r="G7590" s="28">
        <v>0.76889880545718137</v>
      </c>
      <c r="H7590" s="28">
        <v>3</v>
      </c>
      <c r="I7590" s="28">
        <v>0.48000000000000004</v>
      </c>
      <c r="J7590" s="28">
        <v>0.77014960307426539</v>
      </c>
      <c r="K7590" s="28">
        <v>5</v>
      </c>
      <c r="L7590" s="28">
        <v>6250</v>
      </c>
      <c r="M7590" s="29">
        <v>0</v>
      </c>
    </row>
    <row r="7591" spans="1:13" x14ac:dyDescent="0.3">
      <c r="A7591">
        <v>7587</v>
      </c>
      <c r="B7591" s="29">
        <v>2016</v>
      </c>
      <c r="C7591" s="27">
        <v>42529</v>
      </c>
      <c r="D7591" s="28">
        <v>0.90492758041295562</v>
      </c>
      <c r="E7591" s="28">
        <v>3</v>
      </c>
      <c r="F7591" s="27">
        <v>43624</v>
      </c>
      <c r="G7591" s="28">
        <v>0.92457726200868307</v>
      </c>
      <c r="H7591" s="28">
        <v>3</v>
      </c>
      <c r="I7591" s="28">
        <v>0.48000000000000004</v>
      </c>
      <c r="J7591" s="28">
        <v>0.1927740402455117</v>
      </c>
      <c r="K7591" s="28">
        <v>1</v>
      </c>
      <c r="L7591" s="28">
        <v>3750</v>
      </c>
      <c r="M7591" s="29">
        <v>0</v>
      </c>
    </row>
    <row r="7592" spans="1:13" x14ac:dyDescent="0.3">
      <c r="A7592">
        <v>7588</v>
      </c>
      <c r="B7592" s="29">
        <v>2016</v>
      </c>
      <c r="C7592" s="27">
        <v>42528</v>
      </c>
      <c r="D7592" s="28">
        <v>0.8203812401811782</v>
      </c>
      <c r="E7592" s="28">
        <v>3</v>
      </c>
      <c r="F7592" s="27">
        <v>43623</v>
      </c>
      <c r="G7592" s="28">
        <v>0.23255301088825775</v>
      </c>
      <c r="H7592" s="28">
        <v>1</v>
      </c>
      <c r="I7592" s="28">
        <v>0.32</v>
      </c>
      <c r="J7592" s="28">
        <v>0.73011279076996194</v>
      </c>
      <c r="K7592" s="28">
        <v>5</v>
      </c>
      <c r="L7592" s="28">
        <v>6250</v>
      </c>
      <c r="M7592" s="29">
        <v>0</v>
      </c>
    </row>
    <row r="7593" spans="1:13" x14ac:dyDescent="0.3">
      <c r="A7593">
        <v>7589</v>
      </c>
      <c r="B7593" s="29">
        <v>2016</v>
      </c>
      <c r="C7593" s="27">
        <v>42678</v>
      </c>
      <c r="D7593" s="28">
        <v>0.12547345609660321</v>
      </c>
      <c r="E7593" s="28">
        <v>1</v>
      </c>
      <c r="F7593" s="27">
        <v>43043</v>
      </c>
      <c r="G7593" s="28">
        <v>0.35539252631095164</v>
      </c>
      <c r="H7593" s="28">
        <v>2</v>
      </c>
      <c r="I7593" s="28">
        <v>0.4</v>
      </c>
      <c r="J7593" s="28">
        <v>0.87949022188513537</v>
      </c>
      <c r="K7593" s="28">
        <v>5</v>
      </c>
      <c r="L7593" s="28">
        <v>6250</v>
      </c>
      <c r="M7593" s="29">
        <v>2</v>
      </c>
    </row>
    <row r="7594" spans="1:13" x14ac:dyDescent="0.3">
      <c r="A7594">
        <v>7590</v>
      </c>
      <c r="B7594" s="29">
        <v>2016</v>
      </c>
      <c r="C7594" s="27">
        <v>42453</v>
      </c>
      <c r="D7594" s="28">
        <v>0.46421311804810228</v>
      </c>
      <c r="E7594" s="28">
        <v>3</v>
      </c>
      <c r="F7594" s="27">
        <v>43548</v>
      </c>
      <c r="G7594" s="28">
        <v>1.5360997221503525E-2</v>
      </c>
      <c r="H7594" s="28">
        <v>1</v>
      </c>
      <c r="I7594" s="28">
        <v>0.32</v>
      </c>
      <c r="J7594" s="28">
        <v>0.11493134980647435</v>
      </c>
      <c r="K7594" s="28">
        <v>1</v>
      </c>
      <c r="L7594" s="28">
        <v>3750</v>
      </c>
      <c r="M7594" s="29">
        <v>1</v>
      </c>
    </row>
    <row r="7595" spans="1:13" x14ac:dyDescent="0.3">
      <c r="A7595">
        <v>7591</v>
      </c>
      <c r="B7595" s="29">
        <v>2016</v>
      </c>
      <c r="C7595" s="27">
        <v>42586</v>
      </c>
      <c r="D7595" s="28">
        <v>5.2455047057898385E-2</v>
      </c>
      <c r="E7595" s="28">
        <v>1</v>
      </c>
      <c r="F7595" s="27">
        <v>42951</v>
      </c>
      <c r="G7595" s="28">
        <v>0.9985631246741522</v>
      </c>
      <c r="H7595" s="28">
        <v>3</v>
      </c>
      <c r="I7595" s="28">
        <v>0.48000000000000004</v>
      </c>
      <c r="J7595" s="28">
        <v>0.97443002251261257</v>
      </c>
      <c r="K7595" s="28">
        <v>5</v>
      </c>
      <c r="L7595" s="28">
        <v>6250</v>
      </c>
      <c r="M7595" s="29">
        <v>1</v>
      </c>
    </row>
    <row r="7596" spans="1:13" x14ac:dyDescent="0.3">
      <c r="A7596">
        <v>7592</v>
      </c>
      <c r="B7596" s="29">
        <v>2016</v>
      </c>
      <c r="C7596" s="27">
        <v>42393</v>
      </c>
      <c r="D7596" s="28">
        <v>0.1469890137455897</v>
      </c>
      <c r="E7596" s="28">
        <v>1</v>
      </c>
      <c r="F7596" s="27">
        <v>42759</v>
      </c>
      <c r="G7596" s="28">
        <v>3.2786731372027367E-2</v>
      </c>
      <c r="H7596" s="28">
        <v>1</v>
      </c>
      <c r="I7596" s="28">
        <v>0.32</v>
      </c>
      <c r="J7596" s="28">
        <v>0.85706877800312331</v>
      </c>
      <c r="K7596" s="28">
        <v>5</v>
      </c>
      <c r="L7596" s="28">
        <v>6250</v>
      </c>
      <c r="M7596" s="29">
        <v>0</v>
      </c>
    </row>
    <row r="7597" spans="1:13" x14ac:dyDescent="0.3">
      <c r="A7597">
        <v>7593</v>
      </c>
      <c r="B7597" s="29">
        <v>2016</v>
      </c>
      <c r="C7597" s="27">
        <v>42490</v>
      </c>
      <c r="D7597" s="28">
        <v>0.32250730770541891</v>
      </c>
      <c r="E7597" s="28">
        <v>2</v>
      </c>
      <c r="F7597" s="27">
        <v>43220</v>
      </c>
      <c r="G7597" s="28">
        <v>0.64781245329688475</v>
      </c>
      <c r="H7597" s="28">
        <v>3</v>
      </c>
      <c r="I7597" s="28">
        <v>0.48000000000000004</v>
      </c>
      <c r="J7597" s="28">
        <v>0.76121741308517898</v>
      </c>
      <c r="K7597" s="28">
        <v>5</v>
      </c>
      <c r="L7597" s="28">
        <v>6250</v>
      </c>
      <c r="M7597" s="29">
        <v>3</v>
      </c>
    </row>
    <row r="7598" spans="1:13" x14ac:dyDescent="0.3">
      <c r="A7598">
        <v>7594</v>
      </c>
      <c r="B7598" s="29">
        <v>2016</v>
      </c>
      <c r="C7598" s="27">
        <v>42433</v>
      </c>
      <c r="D7598" s="28">
        <v>0.73250466065813868</v>
      </c>
      <c r="E7598" s="28">
        <v>3</v>
      </c>
      <c r="F7598" s="27">
        <v>43528</v>
      </c>
      <c r="G7598" s="28">
        <v>0.87026094843771495</v>
      </c>
      <c r="H7598" s="28">
        <v>3</v>
      </c>
      <c r="I7598" s="28">
        <v>0.48000000000000004</v>
      </c>
      <c r="J7598" s="28">
        <v>0.36814704437201518</v>
      </c>
      <c r="K7598" s="28">
        <v>2</v>
      </c>
      <c r="L7598" s="28">
        <v>4375</v>
      </c>
      <c r="M7598" s="29">
        <v>2</v>
      </c>
    </row>
    <row r="7599" spans="1:13" x14ac:dyDescent="0.3">
      <c r="A7599">
        <v>7595</v>
      </c>
      <c r="B7599" s="29">
        <v>2016</v>
      </c>
      <c r="C7599" s="27">
        <v>42595</v>
      </c>
      <c r="D7599" s="28">
        <v>0.54548221621221071</v>
      </c>
      <c r="E7599" s="28">
        <v>3</v>
      </c>
      <c r="F7599" s="27">
        <v>43690</v>
      </c>
      <c r="G7599" s="28">
        <v>0.46703779232609854</v>
      </c>
      <c r="H7599" s="28">
        <v>2</v>
      </c>
      <c r="I7599" s="28">
        <v>0.4</v>
      </c>
      <c r="J7599" s="28">
        <v>0.73353494933475127</v>
      </c>
      <c r="K7599" s="28">
        <v>5</v>
      </c>
      <c r="L7599" s="28">
        <v>6250</v>
      </c>
      <c r="M7599" s="29">
        <v>1</v>
      </c>
    </row>
    <row r="7600" spans="1:13" x14ac:dyDescent="0.3">
      <c r="A7600">
        <v>7596</v>
      </c>
      <c r="B7600" s="29">
        <v>2016</v>
      </c>
      <c r="C7600" s="27">
        <v>42659</v>
      </c>
      <c r="D7600" s="28">
        <v>0.57597740136582598</v>
      </c>
      <c r="E7600" s="28">
        <v>3</v>
      </c>
      <c r="F7600" s="27">
        <v>43754</v>
      </c>
      <c r="G7600" s="28">
        <v>0.66137947651976015</v>
      </c>
      <c r="H7600" s="28">
        <v>3</v>
      </c>
      <c r="I7600" s="28">
        <v>0.48000000000000004</v>
      </c>
      <c r="J7600" s="28">
        <v>6.0285349753170347E-2</v>
      </c>
      <c r="K7600" s="28">
        <v>1</v>
      </c>
      <c r="L7600" s="28">
        <v>3750</v>
      </c>
      <c r="M7600" s="29">
        <v>0</v>
      </c>
    </row>
    <row r="7601" spans="1:13" x14ac:dyDescent="0.3">
      <c r="A7601">
        <v>7597</v>
      </c>
      <c r="B7601" s="29">
        <v>2016</v>
      </c>
      <c r="C7601" s="27">
        <v>42479</v>
      </c>
      <c r="D7601" s="28">
        <v>0.4611791135538148</v>
      </c>
      <c r="E7601" s="28">
        <v>3</v>
      </c>
      <c r="F7601" s="27">
        <v>43574</v>
      </c>
      <c r="G7601" s="28">
        <v>0.47693400499033256</v>
      </c>
      <c r="H7601" s="28">
        <v>2</v>
      </c>
      <c r="I7601" s="28">
        <v>0.4</v>
      </c>
      <c r="J7601" s="28">
        <v>0.74819576205715987</v>
      </c>
      <c r="K7601" s="28">
        <v>5</v>
      </c>
      <c r="L7601" s="28">
        <v>6250</v>
      </c>
      <c r="M7601" s="29">
        <v>1</v>
      </c>
    </row>
    <row r="7602" spans="1:13" x14ac:dyDescent="0.3">
      <c r="A7602">
        <v>7598</v>
      </c>
      <c r="B7602" s="29">
        <v>2016</v>
      </c>
      <c r="C7602" s="27">
        <v>42626</v>
      </c>
      <c r="D7602" s="28">
        <v>0.88611473808474439</v>
      </c>
      <c r="E7602" s="28">
        <v>3</v>
      </c>
      <c r="F7602" s="27">
        <v>43721</v>
      </c>
      <c r="G7602" s="28">
        <v>0.94509680480967506</v>
      </c>
      <c r="H7602" s="28">
        <v>3</v>
      </c>
      <c r="I7602" s="28">
        <v>0.48000000000000004</v>
      </c>
      <c r="J7602" s="28">
        <v>0.37454366833837482</v>
      </c>
      <c r="K7602" s="28">
        <v>2</v>
      </c>
      <c r="L7602" s="28">
        <v>4375</v>
      </c>
      <c r="M7602" s="29">
        <v>1</v>
      </c>
    </row>
    <row r="7603" spans="1:13" x14ac:dyDescent="0.3">
      <c r="A7603">
        <v>7599</v>
      </c>
      <c r="B7603" s="29">
        <v>2016</v>
      </c>
      <c r="C7603" s="27">
        <v>42731</v>
      </c>
      <c r="D7603" s="28">
        <v>0.69370632660306453</v>
      </c>
      <c r="E7603" s="28">
        <v>3</v>
      </c>
      <c r="F7603" s="27">
        <v>43826</v>
      </c>
      <c r="G7603" s="28">
        <v>0.43517196646193768</v>
      </c>
      <c r="H7603" s="28">
        <v>2</v>
      </c>
      <c r="I7603" s="28">
        <v>0.4</v>
      </c>
      <c r="J7603" s="28">
        <v>0.29858012677430401</v>
      </c>
      <c r="K7603" s="28">
        <v>2</v>
      </c>
      <c r="L7603" s="28">
        <v>4375</v>
      </c>
      <c r="M7603" s="29">
        <v>1</v>
      </c>
    </row>
    <row r="7604" spans="1:13" x14ac:dyDescent="0.3">
      <c r="A7604">
        <v>7600</v>
      </c>
      <c r="B7604" s="29">
        <v>2016</v>
      </c>
      <c r="C7604" s="27">
        <v>42376</v>
      </c>
      <c r="D7604" s="28">
        <v>0.60510876448576389</v>
      </c>
      <c r="E7604" s="28">
        <v>3</v>
      </c>
      <c r="F7604" s="27">
        <v>43472</v>
      </c>
      <c r="G7604" s="28">
        <v>0.77254510290411449</v>
      </c>
      <c r="H7604" s="28">
        <v>3</v>
      </c>
      <c r="I7604" s="28">
        <v>0.48000000000000004</v>
      </c>
      <c r="J7604" s="28">
        <v>0.90332574329410575</v>
      </c>
      <c r="K7604" s="28">
        <v>5</v>
      </c>
      <c r="L7604" s="28">
        <v>6250</v>
      </c>
      <c r="M7604" s="29">
        <v>1</v>
      </c>
    </row>
    <row r="7605" spans="1:13" x14ac:dyDescent="0.3">
      <c r="A7605">
        <v>7601</v>
      </c>
      <c r="B7605" s="29">
        <v>2016</v>
      </c>
      <c r="C7605" s="27">
        <v>42519</v>
      </c>
      <c r="D7605" s="28">
        <v>0.86284056775188667</v>
      </c>
      <c r="E7605" s="28">
        <v>3</v>
      </c>
      <c r="F7605" s="27">
        <v>43614</v>
      </c>
      <c r="G7605" s="28">
        <v>0.43732865368649088</v>
      </c>
      <c r="H7605" s="28">
        <v>2</v>
      </c>
      <c r="I7605" s="28">
        <v>0.4</v>
      </c>
      <c r="J7605" s="28">
        <v>0.40323761729281138</v>
      </c>
      <c r="K7605" s="28">
        <v>2</v>
      </c>
      <c r="L7605" s="28">
        <v>4375</v>
      </c>
      <c r="M7605" s="29">
        <v>1</v>
      </c>
    </row>
    <row r="7606" spans="1:13" x14ac:dyDescent="0.3">
      <c r="A7606">
        <v>7602</v>
      </c>
      <c r="B7606" s="29">
        <v>2016</v>
      </c>
      <c r="C7606" s="27">
        <v>42582</v>
      </c>
      <c r="D7606" s="28">
        <v>0.20401900398744865</v>
      </c>
      <c r="E7606" s="28">
        <v>1</v>
      </c>
      <c r="F7606" s="27">
        <v>42947</v>
      </c>
      <c r="G7606" s="28">
        <v>0.84246367134755706</v>
      </c>
      <c r="H7606" s="28">
        <v>3</v>
      </c>
      <c r="I7606" s="28">
        <v>0.48000000000000004</v>
      </c>
      <c r="J7606" s="28">
        <v>0.53316703989893066</v>
      </c>
      <c r="K7606" s="28">
        <v>3</v>
      </c>
      <c r="L7606" s="28">
        <v>5000</v>
      </c>
      <c r="M7606" s="29">
        <v>1</v>
      </c>
    </row>
    <row r="7607" spans="1:13" x14ac:dyDescent="0.3">
      <c r="A7607">
        <v>7603</v>
      </c>
      <c r="B7607" s="29">
        <v>2016</v>
      </c>
      <c r="C7607" s="27">
        <v>42652</v>
      </c>
      <c r="D7607" s="28">
        <v>0.18747478350237279</v>
      </c>
      <c r="E7607" s="28">
        <v>1</v>
      </c>
      <c r="F7607" s="27">
        <v>43017</v>
      </c>
      <c r="G7607" s="28">
        <v>0.16209068769374135</v>
      </c>
      <c r="H7607" s="28">
        <v>1</v>
      </c>
      <c r="I7607" s="28">
        <v>0.32</v>
      </c>
      <c r="J7607" s="28">
        <v>0.22352522222110238</v>
      </c>
      <c r="K7607" s="28">
        <v>2</v>
      </c>
      <c r="L7607" s="28">
        <v>4375</v>
      </c>
      <c r="M7607" s="29">
        <v>1</v>
      </c>
    </row>
    <row r="7608" spans="1:13" x14ac:dyDescent="0.3">
      <c r="A7608">
        <v>7604</v>
      </c>
      <c r="B7608" s="29">
        <v>2016</v>
      </c>
      <c r="C7608" s="27">
        <v>42618</v>
      </c>
      <c r="D7608" s="28">
        <v>0.79251506793005777</v>
      </c>
      <c r="E7608" s="28">
        <v>3</v>
      </c>
      <c r="F7608" s="27">
        <v>43713</v>
      </c>
      <c r="G7608" s="28">
        <v>0.18283519083970434</v>
      </c>
      <c r="H7608" s="28">
        <v>1</v>
      </c>
      <c r="I7608" s="28">
        <v>0.32</v>
      </c>
      <c r="J7608" s="28">
        <v>0.76729995681630847</v>
      </c>
      <c r="K7608" s="28">
        <v>5</v>
      </c>
      <c r="L7608" s="28">
        <v>6250</v>
      </c>
      <c r="M7608" s="29">
        <v>0</v>
      </c>
    </row>
    <row r="7609" spans="1:13" x14ac:dyDescent="0.3">
      <c r="A7609">
        <v>7605</v>
      </c>
      <c r="B7609" s="29">
        <v>2016</v>
      </c>
      <c r="C7609" s="27">
        <v>42461</v>
      </c>
      <c r="D7609" s="28">
        <v>0.56565847892256682</v>
      </c>
      <c r="E7609" s="28">
        <v>3</v>
      </c>
      <c r="F7609" s="27">
        <v>43556</v>
      </c>
      <c r="G7609" s="28">
        <v>0.31652032737211244</v>
      </c>
      <c r="H7609" s="28">
        <v>2</v>
      </c>
      <c r="I7609" s="28">
        <v>0.4</v>
      </c>
      <c r="J7609" s="28">
        <v>0.41443020060558045</v>
      </c>
      <c r="K7609" s="28">
        <v>2</v>
      </c>
      <c r="L7609" s="28">
        <v>4375</v>
      </c>
      <c r="M7609" s="29">
        <v>0</v>
      </c>
    </row>
    <row r="7610" spans="1:13" x14ac:dyDescent="0.3">
      <c r="A7610">
        <v>7606</v>
      </c>
      <c r="B7610" s="29">
        <v>2016</v>
      </c>
      <c r="C7610" s="27">
        <v>42566</v>
      </c>
      <c r="D7610" s="28">
        <v>0.66434623917581226</v>
      </c>
      <c r="E7610" s="28">
        <v>3</v>
      </c>
      <c r="F7610" s="27">
        <v>43661</v>
      </c>
      <c r="G7610" s="28">
        <v>0.9629496658075466</v>
      </c>
      <c r="H7610" s="28">
        <v>3</v>
      </c>
      <c r="I7610" s="28">
        <v>0.48000000000000004</v>
      </c>
      <c r="J7610" s="28">
        <v>4.6407796015816905E-2</v>
      </c>
      <c r="K7610" s="28">
        <v>1</v>
      </c>
      <c r="L7610" s="28">
        <v>3750</v>
      </c>
      <c r="M7610" s="29">
        <v>1</v>
      </c>
    </row>
    <row r="7611" spans="1:13" x14ac:dyDescent="0.3">
      <c r="A7611">
        <v>7607</v>
      </c>
      <c r="B7611" s="29">
        <v>2016</v>
      </c>
      <c r="C7611" s="27">
        <v>42458</v>
      </c>
      <c r="D7611" s="28">
        <v>0.51271537077538254</v>
      </c>
      <c r="E7611" s="28">
        <v>3</v>
      </c>
      <c r="F7611" s="27">
        <v>43553</v>
      </c>
      <c r="G7611" s="28">
        <v>0.38300908093683195</v>
      </c>
      <c r="H7611" s="28">
        <v>2</v>
      </c>
      <c r="I7611" s="28">
        <v>0.4</v>
      </c>
      <c r="J7611" s="28">
        <v>0.89059025802899228</v>
      </c>
      <c r="K7611" s="28">
        <v>5</v>
      </c>
      <c r="L7611" s="28">
        <v>6250</v>
      </c>
      <c r="M7611" s="29">
        <v>1</v>
      </c>
    </row>
    <row r="7612" spans="1:13" x14ac:dyDescent="0.3">
      <c r="A7612">
        <v>7608</v>
      </c>
      <c r="B7612" s="29">
        <v>2016</v>
      </c>
      <c r="C7612" s="27">
        <v>42668</v>
      </c>
      <c r="D7612" s="28">
        <v>0.18032351415841119</v>
      </c>
      <c r="E7612" s="28">
        <v>1</v>
      </c>
      <c r="F7612" s="27">
        <v>43033</v>
      </c>
      <c r="G7612" s="28">
        <v>0.79496220112321658</v>
      </c>
      <c r="H7612" s="28">
        <v>3</v>
      </c>
      <c r="I7612" s="28">
        <v>0.48000000000000004</v>
      </c>
      <c r="J7612" s="28">
        <v>0.33321854945658946</v>
      </c>
      <c r="K7612" s="28">
        <v>2</v>
      </c>
      <c r="L7612" s="28">
        <v>4375</v>
      </c>
      <c r="M7612" s="29">
        <v>0</v>
      </c>
    </row>
    <row r="7613" spans="1:13" x14ac:dyDescent="0.3">
      <c r="A7613">
        <v>7609</v>
      </c>
      <c r="B7613" s="29">
        <v>2016</v>
      </c>
      <c r="C7613" s="27">
        <v>42521</v>
      </c>
      <c r="D7613" s="28">
        <v>5.9743834750793368E-2</v>
      </c>
      <c r="E7613" s="28">
        <v>1</v>
      </c>
      <c r="F7613" s="27">
        <v>42886</v>
      </c>
      <c r="G7613" s="28">
        <v>3.0203056873786993E-2</v>
      </c>
      <c r="H7613" s="28">
        <v>1</v>
      </c>
      <c r="I7613" s="28">
        <v>0.32</v>
      </c>
      <c r="J7613" s="28">
        <v>0.72308597863280033</v>
      </c>
      <c r="K7613" s="28">
        <v>5</v>
      </c>
      <c r="L7613" s="28">
        <v>6250</v>
      </c>
      <c r="M7613" s="29">
        <v>1</v>
      </c>
    </row>
    <row r="7614" spans="1:13" x14ac:dyDescent="0.3">
      <c r="A7614">
        <v>7610</v>
      </c>
      <c r="B7614" s="29">
        <v>2016</v>
      </c>
      <c r="C7614" s="27">
        <v>42409</v>
      </c>
      <c r="D7614" s="28">
        <v>0.20293631450041649</v>
      </c>
      <c r="E7614" s="28">
        <v>1</v>
      </c>
      <c r="F7614" s="27">
        <v>42775</v>
      </c>
      <c r="G7614" s="28">
        <v>0.9388796532303898</v>
      </c>
      <c r="H7614" s="28">
        <v>3</v>
      </c>
      <c r="I7614" s="28">
        <v>0.48000000000000004</v>
      </c>
      <c r="J7614" s="28">
        <v>0.66077707152661169</v>
      </c>
      <c r="K7614" s="28">
        <v>4</v>
      </c>
      <c r="L7614" s="28">
        <v>5625</v>
      </c>
      <c r="M7614" s="29">
        <v>0</v>
      </c>
    </row>
    <row r="7615" spans="1:13" x14ac:dyDescent="0.3">
      <c r="A7615">
        <v>7611</v>
      </c>
      <c r="B7615" s="29">
        <v>2016</v>
      </c>
      <c r="C7615" s="27">
        <v>42485</v>
      </c>
      <c r="D7615" s="28">
        <v>0.9882543761560334</v>
      </c>
      <c r="E7615" s="28">
        <v>3</v>
      </c>
      <c r="F7615" s="27">
        <v>43580</v>
      </c>
      <c r="G7615" s="28">
        <v>0.35840215225370597</v>
      </c>
      <c r="H7615" s="28">
        <v>2</v>
      </c>
      <c r="I7615" s="28">
        <v>0.4</v>
      </c>
      <c r="J7615" s="28">
        <v>9.8212644257366311E-2</v>
      </c>
      <c r="K7615" s="28">
        <v>1</v>
      </c>
      <c r="L7615" s="28">
        <v>3750</v>
      </c>
      <c r="M7615" s="29">
        <v>3</v>
      </c>
    </row>
    <row r="7616" spans="1:13" x14ac:dyDescent="0.3">
      <c r="A7616">
        <v>7612</v>
      </c>
      <c r="B7616" s="29">
        <v>2016</v>
      </c>
      <c r="C7616" s="27">
        <v>42479</v>
      </c>
      <c r="D7616" s="28">
        <v>0.141686972578566</v>
      </c>
      <c r="E7616" s="28">
        <v>1</v>
      </c>
      <c r="F7616" s="27">
        <v>42844</v>
      </c>
      <c r="G7616" s="28">
        <v>0.14773394375951199</v>
      </c>
      <c r="H7616" s="28">
        <v>1</v>
      </c>
      <c r="I7616" s="28">
        <v>0.32</v>
      </c>
      <c r="J7616" s="28">
        <v>0.15377998246170532</v>
      </c>
      <c r="K7616" s="28">
        <v>1</v>
      </c>
      <c r="L7616" s="28">
        <v>3750</v>
      </c>
      <c r="M7616" s="29">
        <v>0</v>
      </c>
    </row>
    <row r="7617" spans="1:13" x14ac:dyDescent="0.3">
      <c r="A7617">
        <v>7613</v>
      </c>
      <c r="B7617" s="29">
        <v>2016</v>
      </c>
      <c r="C7617" s="27">
        <v>42563</v>
      </c>
      <c r="D7617" s="28">
        <v>0.44088370533438959</v>
      </c>
      <c r="E7617" s="28">
        <v>3</v>
      </c>
      <c r="F7617" s="27">
        <v>43658</v>
      </c>
      <c r="G7617" s="28">
        <v>0.24968308565310171</v>
      </c>
      <c r="H7617" s="28">
        <v>1</v>
      </c>
      <c r="I7617" s="28">
        <v>0.32</v>
      </c>
      <c r="J7617" s="28">
        <v>0.29785477630072621</v>
      </c>
      <c r="K7617" s="28">
        <v>2</v>
      </c>
      <c r="L7617" s="28">
        <v>4375</v>
      </c>
      <c r="M7617" s="29">
        <v>0</v>
      </c>
    </row>
    <row r="7618" spans="1:13" x14ac:dyDescent="0.3">
      <c r="A7618">
        <v>7614</v>
      </c>
      <c r="B7618" s="29">
        <v>2016</v>
      </c>
      <c r="C7618" s="27">
        <v>42684</v>
      </c>
      <c r="D7618" s="28">
        <v>0.87940005859130244</v>
      </c>
      <c r="E7618" s="28">
        <v>3</v>
      </c>
      <c r="F7618" s="27">
        <v>43779</v>
      </c>
      <c r="G7618" s="28">
        <v>0.60078928088465222</v>
      </c>
      <c r="H7618" s="28">
        <v>2</v>
      </c>
      <c r="I7618" s="28">
        <v>0.4</v>
      </c>
      <c r="J7618" s="28">
        <v>0.52457616521842088</v>
      </c>
      <c r="K7618" s="28">
        <v>3</v>
      </c>
      <c r="L7618" s="28">
        <v>5000</v>
      </c>
      <c r="M7618" s="29">
        <v>1</v>
      </c>
    </row>
    <row r="7619" spans="1:13" x14ac:dyDescent="0.3">
      <c r="A7619">
        <v>7615</v>
      </c>
      <c r="B7619">
        <v>2016</v>
      </c>
      <c r="C7619" s="27">
        <v>42732</v>
      </c>
      <c r="D7619" s="28">
        <v>4.3049316629174661E-2</v>
      </c>
      <c r="E7619" s="28">
        <v>1</v>
      </c>
      <c r="F7619" s="27">
        <v>43097</v>
      </c>
      <c r="G7619" s="28">
        <v>0.26479689374220439</v>
      </c>
      <c r="H7619" s="28">
        <v>1</v>
      </c>
      <c r="I7619" s="28">
        <v>0.32</v>
      </c>
      <c r="J7619" s="28">
        <v>0.56789636030776447</v>
      </c>
      <c r="K7619" s="28">
        <v>3</v>
      </c>
      <c r="L7619" s="28">
        <v>5000</v>
      </c>
      <c r="M7619" s="29">
        <v>0</v>
      </c>
    </row>
    <row r="7620" spans="1:13" x14ac:dyDescent="0.3">
      <c r="A7620">
        <v>7616</v>
      </c>
      <c r="B7620" s="29">
        <v>2016</v>
      </c>
      <c r="C7620" s="27">
        <v>42626</v>
      </c>
      <c r="D7620" s="28">
        <v>0.71122053789643236</v>
      </c>
      <c r="E7620" s="28">
        <v>3</v>
      </c>
      <c r="F7620" s="27">
        <v>43721</v>
      </c>
      <c r="G7620" s="28">
        <v>0.65755317267320612</v>
      </c>
      <c r="H7620" s="28">
        <v>3</v>
      </c>
      <c r="I7620" s="28">
        <v>0.48000000000000004</v>
      </c>
      <c r="J7620" s="28">
        <v>0.58182535339250552</v>
      </c>
      <c r="K7620" s="28">
        <v>3</v>
      </c>
      <c r="L7620" s="28">
        <v>5000</v>
      </c>
      <c r="M7620" s="29">
        <v>1</v>
      </c>
    </row>
    <row r="7621" spans="1:13" x14ac:dyDescent="0.3">
      <c r="A7621">
        <v>7617</v>
      </c>
      <c r="B7621" s="29">
        <v>2016</v>
      </c>
      <c r="C7621" s="27">
        <v>42493</v>
      </c>
      <c r="D7621" s="28">
        <v>4.9777304182178295E-2</v>
      </c>
      <c r="E7621" s="28">
        <v>1</v>
      </c>
      <c r="F7621" s="27">
        <v>42858</v>
      </c>
      <c r="G7621" s="28">
        <v>0.12071845351520216</v>
      </c>
      <c r="H7621" s="28">
        <v>1</v>
      </c>
      <c r="I7621" s="28">
        <v>0.32</v>
      </c>
      <c r="J7621" s="28">
        <v>0.12927506549632672</v>
      </c>
      <c r="K7621" s="28">
        <v>1</v>
      </c>
      <c r="L7621" s="28">
        <v>3750</v>
      </c>
      <c r="M7621" s="29">
        <v>0</v>
      </c>
    </row>
    <row r="7622" spans="1:13" x14ac:dyDescent="0.3">
      <c r="A7622">
        <v>7618</v>
      </c>
      <c r="B7622" s="29">
        <v>2016</v>
      </c>
      <c r="C7622" s="27">
        <v>42388</v>
      </c>
      <c r="D7622" s="28">
        <v>0.21790351583422662</v>
      </c>
      <c r="E7622" s="28">
        <v>1</v>
      </c>
      <c r="F7622" s="27">
        <v>42754</v>
      </c>
      <c r="G7622" s="28">
        <v>3.5556378804202371E-3</v>
      </c>
      <c r="H7622" s="28">
        <v>1</v>
      </c>
      <c r="I7622" s="28">
        <v>0.32</v>
      </c>
      <c r="J7622" s="28">
        <v>0.52832068805274535</v>
      </c>
      <c r="K7622" s="28">
        <v>3</v>
      </c>
      <c r="L7622" s="28">
        <v>5000</v>
      </c>
      <c r="M7622" s="29">
        <v>0</v>
      </c>
    </row>
    <row r="7623" spans="1:13" x14ac:dyDescent="0.3">
      <c r="A7623">
        <v>7619</v>
      </c>
      <c r="B7623" s="29">
        <v>2016</v>
      </c>
      <c r="C7623" s="27">
        <v>42627</v>
      </c>
      <c r="D7623" s="28">
        <v>0.24681143599036748</v>
      </c>
      <c r="E7623" s="28">
        <v>1</v>
      </c>
      <c r="F7623" s="27">
        <v>42992</v>
      </c>
      <c r="G7623" s="28">
        <v>4.4990233835893179E-2</v>
      </c>
      <c r="H7623" s="28">
        <v>1</v>
      </c>
      <c r="I7623" s="28">
        <v>0.32</v>
      </c>
      <c r="J7623" s="28">
        <v>0.18658702421172013</v>
      </c>
      <c r="K7623" s="28">
        <v>1</v>
      </c>
      <c r="L7623" s="28">
        <v>3750</v>
      </c>
      <c r="M7623" s="29">
        <v>1</v>
      </c>
    </row>
    <row r="7624" spans="1:13" x14ac:dyDescent="0.3">
      <c r="A7624">
        <v>7620</v>
      </c>
      <c r="B7624" s="29">
        <v>2016</v>
      </c>
      <c r="C7624" s="27">
        <v>42496</v>
      </c>
      <c r="D7624" s="28">
        <v>0.34279488448396767</v>
      </c>
      <c r="E7624" s="28">
        <v>2</v>
      </c>
      <c r="F7624" s="27">
        <v>43226</v>
      </c>
      <c r="G7624" s="28">
        <v>8.7513524366520157E-2</v>
      </c>
      <c r="H7624" s="28">
        <v>1</v>
      </c>
      <c r="I7624" s="28">
        <v>0.32</v>
      </c>
      <c r="J7624" s="28">
        <v>0.29242769134094948</v>
      </c>
      <c r="K7624" s="28">
        <v>2</v>
      </c>
      <c r="L7624" s="28">
        <v>4375</v>
      </c>
      <c r="M7624" s="29">
        <v>0</v>
      </c>
    </row>
    <row r="7625" spans="1:13" x14ac:dyDescent="0.3">
      <c r="A7625">
        <v>7621</v>
      </c>
      <c r="B7625" s="29">
        <v>2016</v>
      </c>
      <c r="C7625" s="27">
        <v>42447</v>
      </c>
      <c r="D7625" s="28">
        <v>0.24048748083667715</v>
      </c>
      <c r="E7625" s="28">
        <v>1</v>
      </c>
      <c r="F7625" s="27">
        <v>42812</v>
      </c>
      <c r="G7625" s="28">
        <v>0.71534147879785914</v>
      </c>
      <c r="H7625" s="28">
        <v>3</v>
      </c>
      <c r="I7625" s="28">
        <v>0.48000000000000004</v>
      </c>
      <c r="J7625" s="28">
        <v>0.55729302148643778</v>
      </c>
      <c r="K7625" s="28">
        <v>3</v>
      </c>
      <c r="L7625" s="28">
        <v>5000</v>
      </c>
      <c r="M7625" s="29">
        <v>0</v>
      </c>
    </row>
    <row r="7626" spans="1:13" x14ac:dyDescent="0.3">
      <c r="A7626">
        <v>7622</v>
      </c>
      <c r="B7626" s="29">
        <v>2016</v>
      </c>
      <c r="C7626" s="27">
        <v>42411</v>
      </c>
      <c r="D7626" s="28">
        <v>0.66544406984012172</v>
      </c>
      <c r="E7626" s="28">
        <v>3</v>
      </c>
      <c r="F7626" s="27">
        <v>43507</v>
      </c>
      <c r="G7626" s="28">
        <v>0.83476538492400221</v>
      </c>
      <c r="H7626" s="28">
        <v>3</v>
      </c>
      <c r="I7626" s="28">
        <v>0.48000000000000004</v>
      </c>
      <c r="J7626" s="28">
        <v>0.68551889602666138</v>
      </c>
      <c r="K7626" s="28">
        <v>4</v>
      </c>
      <c r="L7626" s="28">
        <v>5625</v>
      </c>
      <c r="M7626" s="29">
        <v>1</v>
      </c>
    </row>
    <row r="7627" spans="1:13" x14ac:dyDescent="0.3">
      <c r="A7627">
        <v>7623</v>
      </c>
      <c r="B7627" s="29">
        <v>2016</v>
      </c>
      <c r="C7627" s="27">
        <v>42593</v>
      </c>
      <c r="D7627" s="28">
        <v>0.84227529311221649</v>
      </c>
      <c r="E7627" s="28">
        <v>3</v>
      </c>
      <c r="F7627" s="27">
        <v>43688</v>
      </c>
      <c r="G7627" s="28">
        <v>0.23526899048324712</v>
      </c>
      <c r="H7627" s="28">
        <v>1</v>
      </c>
      <c r="I7627" s="28">
        <v>0.32</v>
      </c>
      <c r="J7627" s="28">
        <v>6.711756703668148E-2</v>
      </c>
      <c r="K7627" s="28">
        <v>1</v>
      </c>
      <c r="L7627" s="28">
        <v>3750</v>
      </c>
      <c r="M7627" s="29">
        <v>1</v>
      </c>
    </row>
    <row r="7628" spans="1:13" x14ac:dyDescent="0.3">
      <c r="A7628">
        <v>7624</v>
      </c>
      <c r="B7628" s="29">
        <v>2016</v>
      </c>
      <c r="C7628" s="27">
        <v>42667</v>
      </c>
      <c r="D7628" s="28">
        <v>0.6385423120584528</v>
      </c>
      <c r="E7628" s="28">
        <v>3</v>
      </c>
      <c r="F7628" s="27">
        <v>43762</v>
      </c>
      <c r="G7628" s="28">
        <v>0.68241854818285763</v>
      </c>
      <c r="H7628" s="28">
        <v>3</v>
      </c>
      <c r="I7628" s="28">
        <v>0.48000000000000004</v>
      </c>
      <c r="J7628" s="28">
        <v>0.62646019008634446</v>
      </c>
      <c r="K7628" s="28">
        <v>4</v>
      </c>
      <c r="L7628" s="28">
        <v>5625</v>
      </c>
      <c r="M7628" s="29">
        <v>1</v>
      </c>
    </row>
    <row r="7629" spans="1:13" x14ac:dyDescent="0.3">
      <c r="A7629">
        <v>7625</v>
      </c>
      <c r="B7629" s="29">
        <v>2016</v>
      </c>
      <c r="C7629" s="27">
        <v>42662</v>
      </c>
      <c r="D7629" s="28">
        <v>0.72401106721354114</v>
      </c>
      <c r="E7629" s="28">
        <v>3</v>
      </c>
      <c r="F7629" s="27">
        <v>43757</v>
      </c>
      <c r="G7629" s="28">
        <v>0.66671971133656838</v>
      </c>
      <c r="H7629" s="28">
        <v>3</v>
      </c>
      <c r="I7629" s="28">
        <v>0.48000000000000004</v>
      </c>
      <c r="J7629" s="28">
        <v>0.86141098478182487</v>
      </c>
      <c r="K7629" s="28">
        <v>5</v>
      </c>
      <c r="L7629" s="28">
        <v>6250</v>
      </c>
      <c r="M7629" s="29">
        <v>1</v>
      </c>
    </row>
    <row r="7630" spans="1:13" x14ac:dyDescent="0.3">
      <c r="A7630">
        <v>7626</v>
      </c>
      <c r="B7630" s="29">
        <v>2016</v>
      </c>
      <c r="C7630" s="27">
        <v>42696</v>
      </c>
      <c r="D7630" s="28">
        <v>0.45851488611727431</v>
      </c>
      <c r="E7630" s="28">
        <v>3</v>
      </c>
      <c r="F7630" s="27">
        <v>43791</v>
      </c>
      <c r="G7630" s="28">
        <v>0.96617946130034693</v>
      </c>
      <c r="H7630" s="28">
        <v>3</v>
      </c>
      <c r="I7630" s="28">
        <v>0.48000000000000004</v>
      </c>
      <c r="J7630" s="28">
        <v>0.70795011970935273</v>
      </c>
      <c r="K7630" s="28">
        <v>4</v>
      </c>
      <c r="L7630" s="28">
        <v>5625</v>
      </c>
      <c r="M7630" s="29">
        <v>1</v>
      </c>
    </row>
    <row r="7631" spans="1:13" x14ac:dyDescent="0.3">
      <c r="A7631">
        <v>7627</v>
      </c>
      <c r="B7631" s="29">
        <v>2016</v>
      </c>
      <c r="C7631" s="27">
        <v>42486</v>
      </c>
      <c r="D7631" s="28">
        <v>0.76178101043247914</v>
      </c>
      <c r="E7631" s="28">
        <v>3</v>
      </c>
      <c r="F7631" s="27">
        <v>43581</v>
      </c>
      <c r="G7631" s="28">
        <v>0.20376425599452175</v>
      </c>
      <c r="H7631" s="28">
        <v>1</v>
      </c>
      <c r="I7631" s="28">
        <v>0.32</v>
      </c>
      <c r="J7631" s="28">
        <v>0.98083664181857888</v>
      </c>
      <c r="K7631" s="28">
        <v>5</v>
      </c>
      <c r="L7631" s="28">
        <v>6250</v>
      </c>
      <c r="M7631" s="29">
        <v>1</v>
      </c>
    </row>
    <row r="7632" spans="1:13" x14ac:dyDescent="0.3">
      <c r="A7632">
        <v>7628</v>
      </c>
      <c r="B7632" s="29">
        <v>2016</v>
      </c>
      <c r="C7632" s="27">
        <v>42393</v>
      </c>
      <c r="D7632" s="28">
        <v>0.61568681946697634</v>
      </c>
      <c r="E7632" s="28">
        <v>3</v>
      </c>
      <c r="F7632" s="27">
        <v>43489</v>
      </c>
      <c r="G7632" s="28">
        <v>0.19891422065663245</v>
      </c>
      <c r="H7632" s="28">
        <v>1</v>
      </c>
      <c r="I7632" s="28">
        <v>0.32</v>
      </c>
      <c r="J7632" s="28">
        <v>0.41510861775626384</v>
      </c>
      <c r="K7632" s="28">
        <v>2</v>
      </c>
      <c r="L7632" s="28">
        <v>4375</v>
      </c>
      <c r="M7632" s="29">
        <v>0</v>
      </c>
    </row>
    <row r="7633" spans="1:13" x14ac:dyDescent="0.3">
      <c r="A7633">
        <v>7629</v>
      </c>
      <c r="B7633" s="29">
        <v>2016</v>
      </c>
      <c r="C7633" s="27">
        <v>42465</v>
      </c>
      <c r="D7633" s="28">
        <v>0.38263477007245694</v>
      </c>
      <c r="E7633" s="28">
        <v>2</v>
      </c>
      <c r="F7633" s="27">
        <v>43195</v>
      </c>
      <c r="G7633" s="28">
        <v>8.734871029734026E-2</v>
      </c>
      <c r="H7633" s="28">
        <v>1</v>
      </c>
      <c r="I7633" s="28">
        <v>0.32</v>
      </c>
      <c r="J7633" s="28">
        <v>0.65740448628689374</v>
      </c>
      <c r="K7633" s="28">
        <v>4</v>
      </c>
      <c r="L7633" s="28">
        <v>5625</v>
      </c>
      <c r="M7633" s="29">
        <v>0</v>
      </c>
    </row>
    <row r="7634" spans="1:13" x14ac:dyDescent="0.3">
      <c r="A7634">
        <v>7630</v>
      </c>
      <c r="B7634" s="29">
        <v>2016</v>
      </c>
      <c r="C7634" s="27">
        <v>42662</v>
      </c>
      <c r="D7634" s="28">
        <v>0.26575278310707195</v>
      </c>
      <c r="E7634" s="28">
        <v>2</v>
      </c>
      <c r="F7634" s="27">
        <v>43392</v>
      </c>
      <c r="G7634" s="28">
        <v>0.87026905089298157</v>
      </c>
      <c r="H7634" s="28">
        <v>3</v>
      </c>
      <c r="I7634" s="28">
        <v>0.48000000000000004</v>
      </c>
      <c r="J7634" s="28">
        <v>0.45166409990508738</v>
      </c>
      <c r="K7634" s="28">
        <v>3</v>
      </c>
      <c r="L7634" s="28">
        <v>5000</v>
      </c>
      <c r="M7634" s="29">
        <v>1</v>
      </c>
    </row>
    <row r="7635" spans="1:13" x14ac:dyDescent="0.3">
      <c r="A7635">
        <v>7631</v>
      </c>
      <c r="B7635" s="29">
        <v>2016</v>
      </c>
      <c r="C7635" s="27">
        <v>42492</v>
      </c>
      <c r="D7635" s="28">
        <v>0.61719280665266507</v>
      </c>
      <c r="E7635" s="28">
        <v>3</v>
      </c>
      <c r="F7635" s="27">
        <v>43587</v>
      </c>
      <c r="G7635" s="28">
        <v>0.90829760521392844</v>
      </c>
      <c r="H7635" s="28">
        <v>3</v>
      </c>
      <c r="I7635" s="28">
        <v>0.48000000000000004</v>
      </c>
      <c r="J7635" s="28">
        <v>0.87322475788031195</v>
      </c>
      <c r="K7635" s="28">
        <v>5</v>
      </c>
      <c r="L7635" s="28">
        <v>6250</v>
      </c>
      <c r="M7635" s="29">
        <v>0</v>
      </c>
    </row>
    <row r="7636" spans="1:13" x14ac:dyDescent="0.3">
      <c r="A7636">
        <v>7632</v>
      </c>
      <c r="B7636" s="29">
        <v>2016</v>
      </c>
      <c r="C7636" s="27">
        <v>42530</v>
      </c>
      <c r="D7636" s="28">
        <v>0.64540532876731849</v>
      </c>
      <c r="E7636" s="28">
        <v>3</v>
      </c>
      <c r="F7636" s="27">
        <v>43625</v>
      </c>
      <c r="G7636" s="28">
        <v>0.5927537469963795</v>
      </c>
      <c r="H7636" s="28">
        <v>2</v>
      </c>
      <c r="I7636" s="28">
        <v>0.4</v>
      </c>
      <c r="J7636" s="28">
        <v>0.79982399613163269</v>
      </c>
      <c r="K7636" s="28">
        <v>5</v>
      </c>
      <c r="L7636" s="28">
        <v>6250</v>
      </c>
      <c r="M7636" s="29">
        <v>1</v>
      </c>
    </row>
    <row r="7637" spans="1:13" x14ac:dyDescent="0.3">
      <c r="A7637">
        <v>7633</v>
      </c>
      <c r="B7637" s="29">
        <v>2016</v>
      </c>
      <c r="C7637" s="27">
        <v>42709</v>
      </c>
      <c r="D7637" s="28">
        <v>0.98123401604208538</v>
      </c>
      <c r="E7637" s="28">
        <v>3</v>
      </c>
      <c r="F7637" s="27">
        <v>43804</v>
      </c>
      <c r="G7637" s="28">
        <v>0.71190477190952339</v>
      </c>
      <c r="H7637" s="28">
        <v>3</v>
      </c>
      <c r="I7637" s="28">
        <v>0.48000000000000004</v>
      </c>
      <c r="J7637" s="28">
        <v>0.843643585205331</v>
      </c>
      <c r="K7637" s="28">
        <v>5</v>
      </c>
      <c r="L7637" s="28">
        <v>6250</v>
      </c>
      <c r="M7637" s="29">
        <v>1</v>
      </c>
    </row>
    <row r="7638" spans="1:13" x14ac:dyDescent="0.3">
      <c r="A7638">
        <v>7634</v>
      </c>
      <c r="B7638" s="29">
        <v>2016</v>
      </c>
      <c r="C7638" s="27">
        <v>42563</v>
      </c>
      <c r="D7638" s="28">
        <v>0.73476134660638504</v>
      </c>
      <c r="E7638" s="28">
        <v>3</v>
      </c>
      <c r="F7638" s="27">
        <v>43658</v>
      </c>
      <c r="G7638" s="28">
        <v>5.4007755399651636E-2</v>
      </c>
      <c r="H7638" s="28">
        <v>1</v>
      </c>
      <c r="I7638" s="28">
        <v>0.32</v>
      </c>
      <c r="J7638" s="28">
        <v>0.8369222635661252</v>
      </c>
      <c r="K7638" s="28">
        <v>5</v>
      </c>
      <c r="L7638" s="28">
        <v>6250</v>
      </c>
      <c r="M7638" s="29">
        <v>1</v>
      </c>
    </row>
    <row r="7639" spans="1:13" x14ac:dyDescent="0.3">
      <c r="A7639">
        <v>7635</v>
      </c>
      <c r="B7639" s="29">
        <v>2016</v>
      </c>
      <c r="C7639" s="27">
        <v>42562</v>
      </c>
      <c r="D7639" s="28">
        <v>0.21195884569433909</v>
      </c>
      <c r="E7639" s="28">
        <v>1</v>
      </c>
      <c r="F7639" s="27">
        <v>42927</v>
      </c>
      <c r="G7639" s="28">
        <v>0.75009664517394814</v>
      </c>
      <c r="H7639" s="28">
        <v>3</v>
      </c>
      <c r="I7639" s="28">
        <v>0.48000000000000004</v>
      </c>
      <c r="J7639" s="28">
        <v>0.85478937765839225</v>
      </c>
      <c r="K7639" s="28">
        <v>5</v>
      </c>
      <c r="L7639" s="28">
        <v>6250</v>
      </c>
      <c r="M7639" s="29">
        <v>0</v>
      </c>
    </row>
    <row r="7640" spans="1:13" x14ac:dyDescent="0.3">
      <c r="A7640">
        <v>7636</v>
      </c>
      <c r="B7640" s="29">
        <v>2016</v>
      </c>
      <c r="C7640" s="27">
        <v>42624</v>
      </c>
      <c r="D7640" s="28">
        <v>7.7764731787009822E-2</v>
      </c>
      <c r="E7640" s="28">
        <v>1</v>
      </c>
      <c r="F7640" s="27">
        <v>42989</v>
      </c>
      <c r="G7640" s="28">
        <v>0.86411093963224517</v>
      </c>
      <c r="H7640" s="28">
        <v>3</v>
      </c>
      <c r="I7640" s="28">
        <v>0.48000000000000004</v>
      </c>
      <c r="J7640" s="28">
        <v>8.1552839835860591E-2</v>
      </c>
      <c r="K7640" s="28">
        <v>1</v>
      </c>
      <c r="L7640" s="28">
        <v>3750</v>
      </c>
      <c r="M7640" s="29">
        <v>0</v>
      </c>
    </row>
    <row r="7641" spans="1:13" x14ac:dyDescent="0.3">
      <c r="A7641">
        <v>7637</v>
      </c>
      <c r="B7641" s="29">
        <v>2016</v>
      </c>
      <c r="C7641" s="27">
        <v>42449</v>
      </c>
      <c r="D7641" s="28">
        <v>0.90643401665881462</v>
      </c>
      <c r="E7641" s="28">
        <v>3</v>
      </c>
      <c r="F7641" s="27">
        <v>43544</v>
      </c>
      <c r="G7641" s="28">
        <v>0.74237901053921895</v>
      </c>
      <c r="H7641" s="28">
        <v>3</v>
      </c>
      <c r="I7641" s="28">
        <v>0.48000000000000004</v>
      </c>
      <c r="J7641" s="28">
        <v>0.76887356014229358</v>
      </c>
      <c r="K7641" s="28">
        <v>5</v>
      </c>
      <c r="L7641" s="28">
        <v>6250</v>
      </c>
      <c r="M7641" s="29">
        <v>0</v>
      </c>
    </row>
    <row r="7642" spans="1:13" x14ac:dyDescent="0.3">
      <c r="A7642">
        <v>7638</v>
      </c>
      <c r="B7642" s="29">
        <v>2016</v>
      </c>
      <c r="C7642" s="27">
        <v>42370</v>
      </c>
      <c r="D7642" s="28">
        <v>0.48909291518767306</v>
      </c>
      <c r="E7642" s="28">
        <v>3</v>
      </c>
      <c r="F7642" s="27">
        <v>43466</v>
      </c>
      <c r="G7642" s="28">
        <v>7.5103572599508173E-2</v>
      </c>
      <c r="H7642" s="28">
        <v>1</v>
      </c>
      <c r="I7642" s="28">
        <v>0.32</v>
      </c>
      <c r="J7642" s="28">
        <v>0.58188598243694289</v>
      </c>
      <c r="K7642" s="28">
        <v>3</v>
      </c>
      <c r="L7642" s="28">
        <v>5000</v>
      </c>
      <c r="M7642" s="29">
        <v>1</v>
      </c>
    </row>
    <row r="7643" spans="1:13" x14ac:dyDescent="0.3">
      <c r="A7643">
        <v>7639</v>
      </c>
      <c r="B7643" s="29">
        <v>2016</v>
      </c>
      <c r="C7643" s="27">
        <v>42647</v>
      </c>
      <c r="D7643" s="28">
        <v>0.54184472750333479</v>
      </c>
      <c r="E7643" s="28">
        <v>3</v>
      </c>
      <c r="F7643" s="27">
        <v>43742</v>
      </c>
      <c r="G7643" s="28">
        <v>0.59705082399409914</v>
      </c>
      <c r="H7643" s="28">
        <v>2</v>
      </c>
      <c r="I7643" s="28">
        <v>0.4</v>
      </c>
      <c r="J7643" s="28">
        <v>0.40716238269404037</v>
      </c>
      <c r="K7643" s="28">
        <v>2</v>
      </c>
      <c r="L7643" s="28">
        <v>4375</v>
      </c>
      <c r="M7643" s="29">
        <v>1</v>
      </c>
    </row>
    <row r="7644" spans="1:13" x14ac:dyDescent="0.3">
      <c r="A7644">
        <v>7640</v>
      </c>
      <c r="B7644" s="29">
        <v>2016</v>
      </c>
      <c r="C7644" s="27">
        <v>42490</v>
      </c>
      <c r="D7644" s="28">
        <v>0.41531502221953009</v>
      </c>
      <c r="E7644" s="28">
        <v>2</v>
      </c>
      <c r="F7644" s="27">
        <v>43220</v>
      </c>
      <c r="G7644" s="28">
        <v>0.71690391355432637</v>
      </c>
      <c r="H7644" s="28">
        <v>3</v>
      </c>
      <c r="I7644" s="28">
        <v>0.48000000000000004</v>
      </c>
      <c r="J7644" s="28">
        <v>0.55229306013210677</v>
      </c>
      <c r="K7644" s="28">
        <v>3</v>
      </c>
      <c r="L7644" s="28">
        <v>5000</v>
      </c>
      <c r="M7644" s="29">
        <v>1</v>
      </c>
    </row>
    <row r="7645" spans="1:13" x14ac:dyDescent="0.3">
      <c r="A7645">
        <v>7641</v>
      </c>
      <c r="B7645" s="29">
        <v>2016</v>
      </c>
      <c r="C7645" s="27">
        <v>42393</v>
      </c>
      <c r="D7645" s="28">
        <v>0.47295571289791294</v>
      </c>
      <c r="E7645" s="28">
        <v>3</v>
      </c>
      <c r="F7645" s="27">
        <v>43489</v>
      </c>
      <c r="G7645" s="28">
        <v>0.89905221736825147</v>
      </c>
      <c r="H7645" s="28">
        <v>3</v>
      </c>
      <c r="I7645" s="28">
        <v>0.48000000000000004</v>
      </c>
      <c r="J7645" s="28">
        <v>0.44755015236880213</v>
      </c>
      <c r="K7645" s="28">
        <v>3</v>
      </c>
      <c r="L7645" s="28">
        <v>5000</v>
      </c>
      <c r="M7645" s="29">
        <v>2</v>
      </c>
    </row>
    <row r="7646" spans="1:13" x14ac:dyDescent="0.3">
      <c r="A7646">
        <v>7642</v>
      </c>
      <c r="B7646" s="29">
        <v>2016</v>
      </c>
      <c r="C7646" s="27">
        <v>42698</v>
      </c>
      <c r="D7646" s="28">
        <v>0.48311551721810408</v>
      </c>
      <c r="E7646" s="28">
        <v>3</v>
      </c>
      <c r="F7646" s="27">
        <v>43793</v>
      </c>
      <c r="G7646" s="28">
        <v>0.78767092390709348</v>
      </c>
      <c r="H7646" s="28">
        <v>3</v>
      </c>
      <c r="I7646" s="28">
        <v>0.48000000000000004</v>
      </c>
      <c r="J7646" s="28">
        <v>0.30333680702980192</v>
      </c>
      <c r="K7646" s="28">
        <v>2</v>
      </c>
      <c r="L7646" s="28">
        <v>4375</v>
      </c>
      <c r="M7646" s="29">
        <v>0</v>
      </c>
    </row>
    <row r="7647" spans="1:13" x14ac:dyDescent="0.3">
      <c r="A7647">
        <v>7643</v>
      </c>
      <c r="B7647" s="29">
        <v>2016</v>
      </c>
      <c r="C7647" s="27">
        <v>42622</v>
      </c>
      <c r="D7647" s="28">
        <v>0.46715198811453418</v>
      </c>
      <c r="E7647" s="28">
        <v>3</v>
      </c>
      <c r="F7647" s="27">
        <v>43717</v>
      </c>
      <c r="G7647" s="28">
        <v>0.29510288865085077</v>
      </c>
      <c r="H7647" s="28">
        <v>2</v>
      </c>
      <c r="I7647" s="28">
        <v>0.4</v>
      </c>
      <c r="J7647" s="28">
        <v>0.69430416513719206</v>
      </c>
      <c r="K7647" s="28">
        <v>4</v>
      </c>
      <c r="L7647" s="28">
        <v>5625</v>
      </c>
      <c r="M7647" s="29">
        <v>0</v>
      </c>
    </row>
    <row r="7648" spans="1:13" x14ac:dyDescent="0.3">
      <c r="A7648">
        <v>7644</v>
      </c>
      <c r="B7648" s="29">
        <v>2016</v>
      </c>
      <c r="C7648" s="27">
        <v>42527</v>
      </c>
      <c r="D7648" s="28">
        <v>0.66173684187802129</v>
      </c>
      <c r="E7648" s="28">
        <v>3</v>
      </c>
      <c r="F7648" s="27">
        <v>43622</v>
      </c>
      <c r="G7648" s="28">
        <v>0.47769592453876308</v>
      </c>
      <c r="H7648" s="28">
        <v>2</v>
      </c>
      <c r="I7648" s="28">
        <v>0.4</v>
      </c>
      <c r="J7648" s="28">
        <v>0.54096880282356341</v>
      </c>
      <c r="K7648" s="28">
        <v>3</v>
      </c>
      <c r="L7648" s="28">
        <v>5000</v>
      </c>
      <c r="M7648" s="29">
        <v>1</v>
      </c>
    </row>
    <row r="7649" spans="1:13" x14ac:dyDescent="0.3">
      <c r="A7649">
        <v>7645</v>
      </c>
      <c r="B7649" s="29">
        <v>2016</v>
      </c>
      <c r="C7649" s="27">
        <v>42520</v>
      </c>
      <c r="D7649" s="28">
        <v>0.47348535882429155</v>
      </c>
      <c r="E7649" s="28">
        <v>3</v>
      </c>
      <c r="F7649" s="27">
        <v>43615</v>
      </c>
      <c r="G7649" s="28">
        <v>0.6619871227815679</v>
      </c>
      <c r="H7649" s="28">
        <v>3</v>
      </c>
      <c r="I7649" s="28">
        <v>0.48000000000000004</v>
      </c>
      <c r="J7649" s="28">
        <v>0.14117120130798544</v>
      </c>
      <c r="K7649" s="28">
        <v>1</v>
      </c>
      <c r="L7649" s="28">
        <v>3750</v>
      </c>
      <c r="M7649" s="29">
        <v>1</v>
      </c>
    </row>
    <row r="7650" spans="1:13" x14ac:dyDescent="0.3">
      <c r="A7650">
        <v>7646</v>
      </c>
      <c r="B7650" s="29">
        <v>2016</v>
      </c>
      <c r="C7650" s="27">
        <v>42504</v>
      </c>
      <c r="D7650" s="28">
        <v>0.21664734858844814</v>
      </c>
      <c r="E7650" s="28">
        <v>1</v>
      </c>
      <c r="F7650" s="27">
        <v>42869</v>
      </c>
      <c r="G7650" s="28">
        <v>0.51420345183038485</v>
      </c>
      <c r="H7650" s="28">
        <v>2</v>
      </c>
      <c r="I7650" s="28">
        <v>0.4</v>
      </c>
      <c r="J7650" s="28">
        <v>7.1339039351770883E-2</v>
      </c>
      <c r="K7650" s="28">
        <v>1</v>
      </c>
      <c r="L7650" s="28">
        <v>3750</v>
      </c>
      <c r="M7650" s="29">
        <v>0</v>
      </c>
    </row>
    <row r="7651" spans="1:13" x14ac:dyDescent="0.3">
      <c r="A7651">
        <v>7647</v>
      </c>
      <c r="B7651" s="29">
        <v>2016</v>
      </c>
      <c r="C7651" s="27">
        <v>42632</v>
      </c>
      <c r="D7651" s="28">
        <v>1.3940361291598147E-2</v>
      </c>
      <c r="E7651" s="28">
        <v>1</v>
      </c>
      <c r="F7651" s="27">
        <v>42997</v>
      </c>
      <c r="G7651" s="28">
        <v>0.77156248738892796</v>
      </c>
      <c r="H7651" s="28">
        <v>3</v>
      </c>
      <c r="I7651" s="28">
        <v>0.48000000000000004</v>
      </c>
      <c r="J7651" s="28">
        <v>0.18718783617443124</v>
      </c>
      <c r="K7651" s="28">
        <v>1</v>
      </c>
      <c r="L7651" s="28">
        <v>3750</v>
      </c>
      <c r="M7651" s="29">
        <v>0</v>
      </c>
    </row>
    <row r="7652" spans="1:13" x14ac:dyDescent="0.3">
      <c r="A7652">
        <v>7648</v>
      </c>
      <c r="B7652" s="29">
        <v>2016</v>
      </c>
      <c r="C7652" s="27">
        <v>42579</v>
      </c>
      <c r="D7652" s="28">
        <v>0.26158321680556784</v>
      </c>
      <c r="E7652" s="28">
        <v>2</v>
      </c>
      <c r="F7652" s="27">
        <v>43309</v>
      </c>
      <c r="G7652" s="28">
        <v>0.87515775657857586</v>
      </c>
      <c r="H7652" s="28">
        <v>3</v>
      </c>
      <c r="I7652" s="28">
        <v>0.48000000000000004</v>
      </c>
      <c r="J7652" s="28">
        <v>0.5673971481461686</v>
      </c>
      <c r="K7652" s="28">
        <v>3</v>
      </c>
      <c r="L7652" s="28">
        <v>5000</v>
      </c>
      <c r="M7652" s="29">
        <v>0</v>
      </c>
    </row>
    <row r="7653" spans="1:13" x14ac:dyDescent="0.3">
      <c r="A7653">
        <v>7649</v>
      </c>
      <c r="B7653" s="29">
        <v>2016</v>
      </c>
      <c r="C7653" s="27">
        <v>42596</v>
      </c>
      <c r="D7653" s="28">
        <v>1.3998195253324908E-2</v>
      </c>
      <c r="E7653" s="28">
        <v>1</v>
      </c>
      <c r="F7653" s="27">
        <v>42961</v>
      </c>
      <c r="G7653" s="28">
        <v>0.81322592086771239</v>
      </c>
      <c r="H7653" s="28">
        <v>3</v>
      </c>
      <c r="I7653" s="28">
        <v>0.48000000000000004</v>
      </c>
      <c r="J7653" s="28">
        <v>0.86502635751004064</v>
      </c>
      <c r="K7653" s="28">
        <v>5</v>
      </c>
      <c r="L7653" s="28">
        <v>6250</v>
      </c>
      <c r="M7653" s="29">
        <v>1</v>
      </c>
    </row>
    <row r="7654" spans="1:13" x14ac:dyDescent="0.3">
      <c r="A7654">
        <v>7650</v>
      </c>
      <c r="B7654" s="29">
        <v>2016</v>
      </c>
      <c r="C7654" s="27">
        <v>42599</v>
      </c>
      <c r="D7654" s="28">
        <v>0.26603326266673133</v>
      </c>
      <c r="E7654" s="28">
        <v>2</v>
      </c>
      <c r="F7654" s="27">
        <v>43329</v>
      </c>
      <c r="G7654" s="28">
        <v>2.8265991541241542E-2</v>
      </c>
      <c r="H7654" s="28">
        <v>1</v>
      </c>
      <c r="I7654" s="28">
        <v>0.32</v>
      </c>
      <c r="J7654" s="28">
        <v>0.64137383258059621</v>
      </c>
      <c r="K7654" s="28">
        <v>4</v>
      </c>
      <c r="L7654" s="28">
        <v>5625</v>
      </c>
      <c r="M7654" s="29">
        <v>0</v>
      </c>
    </row>
    <row r="7655" spans="1:13" x14ac:dyDescent="0.3">
      <c r="A7655">
        <v>7651</v>
      </c>
      <c r="B7655" s="29">
        <v>2016</v>
      </c>
      <c r="C7655" s="27">
        <v>42667</v>
      </c>
      <c r="D7655" s="28">
        <v>0.37375161300459492</v>
      </c>
      <c r="E7655" s="28">
        <v>2</v>
      </c>
      <c r="F7655" s="27">
        <v>43397</v>
      </c>
      <c r="G7655" s="28">
        <v>0.85777788420687151</v>
      </c>
      <c r="H7655" s="28">
        <v>3</v>
      </c>
      <c r="I7655" s="28">
        <v>0.48000000000000004</v>
      </c>
      <c r="J7655" s="28">
        <v>0.39606387584208724</v>
      </c>
      <c r="K7655" s="28">
        <v>2</v>
      </c>
      <c r="L7655" s="28">
        <v>4375</v>
      </c>
      <c r="M7655" s="29">
        <v>0</v>
      </c>
    </row>
    <row r="7656" spans="1:13" x14ac:dyDescent="0.3">
      <c r="A7656">
        <v>7652</v>
      </c>
      <c r="B7656">
        <v>2016</v>
      </c>
      <c r="C7656" s="27">
        <v>42664</v>
      </c>
      <c r="D7656" s="28">
        <v>0.46204529388258797</v>
      </c>
      <c r="E7656" s="28">
        <v>3</v>
      </c>
      <c r="F7656" s="27">
        <v>43759</v>
      </c>
      <c r="G7656" s="28">
        <v>0.64456369445612949</v>
      </c>
      <c r="H7656" s="28">
        <v>3</v>
      </c>
      <c r="I7656" s="28">
        <v>0.48000000000000004</v>
      </c>
      <c r="J7656" s="28">
        <v>0.12911288880956906</v>
      </c>
      <c r="K7656" s="28">
        <v>1</v>
      </c>
      <c r="L7656" s="28">
        <v>3750</v>
      </c>
      <c r="M7656" s="29">
        <v>1</v>
      </c>
    </row>
    <row r="7657" spans="1:13" x14ac:dyDescent="0.3">
      <c r="A7657">
        <v>7653</v>
      </c>
      <c r="B7657" s="29">
        <v>2016</v>
      </c>
      <c r="C7657" s="27">
        <v>42608</v>
      </c>
      <c r="D7657" s="28">
        <v>0.21395776199365413</v>
      </c>
      <c r="E7657" s="28">
        <v>1</v>
      </c>
      <c r="F7657" s="27">
        <v>42973</v>
      </c>
      <c r="G7657" s="28">
        <v>0.42873212205405886</v>
      </c>
      <c r="H7657" s="28">
        <v>2</v>
      </c>
      <c r="I7657" s="28">
        <v>0.4</v>
      </c>
      <c r="J7657" s="28">
        <v>0.23940751874750221</v>
      </c>
      <c r="K7657" s="28">
        <v>2</v>
      </c>
      <c r="L7657" s="28">
        <v>4375</v>
      </c>
      <c r="M7657" s="29">
        <v>0</v>
      </c>
    </row>
    <row r="7658" spans="1:13" x14ac:dyDescent="0.3">
      <c r="A7658">
        <v>7654</v>
      </c>
      <c r="B7658" s="29">
        <v>2016</v>
      </c>
      <c r="C7658" s="27">
        <v>42601</v>
      </c>
      <c r="D7658" s="28">
        <v>0.40344365201940269</v>
      </c>
      <c r="E7658" s="28">
        <v>2</v>
      </c>
      <c r="F7658" s="27">
        <v>43331</v>
      </c>
      <c r="G7658" s="28">
        <v>0.38907421083927218</v>
      </c>
      <c r="H7658" s="28">
        <v>2</v>
      </c>
      <c r="I7658" s="28">
        <v>0.4</v>
      </c>
      <c r="J7658" s="28">
        <v>0.56109650647247844</v>
      </c>
      <c r="K7658" s="28">
        <v>3</v>
      </c>
      <c r="L7658" s="28">
        <v>5000</v>
      </c>
      <c r="M7658" s="29">
        <v>1</v>
      </c>
    </row>
    <row r="7659" spans="1:13" x14ac:dyDescent="0.3">
      <c r="A7659">
        <v>7655</v>
      </c>
      <c r="B7659" s="29">
        <v>2016</v>
      </c>
      <c r="C7659" s="27">
        <v>42577</v>
      </c>
      <c r="D7659" s="28">
        <v>0.46136549840908214</v>
      </c>
      <c r="E7659" s="28">
        <v>3</v>
      </c>
      <c r="F7659" s="27">
        <v>43672</v>
      </c>
      <c r="G7659" s="28">
        <v>0.45515905588386518</v>
      </c>
      <c r="H7659" s="28">
        <v>2</v>
      </c>
      <c r="I7659" s="28">
        <v>0.4</v>
      </c>
      <c r="J7659" s="28">
        <v>0.95221399117342198</v>
      </c>
      <c r="K7659" s="28">
        <v>5</v>
      </c>
      <c r="L7659" s="28">
        <v>6250</v>
      </c>
      <c r="M7659" s="29">
        <v>0</v>
      </c>
    </row>
    <row r="7660" spans="1:13" x14ac:dyDescent="0.3">
      <c r="A7660">
        <v>7656</v>
      </c>
      <c r="B7660" s="29">
        <v>2016</v>
      </c>
      <c r="C7660" s="27">
        <v>42394</v>
      </c>
      <c r="D7660" s="28">
        <v>1.4088315983449395E-2</v>
      </c>
      <c r="E7660" s="28">
        <v>1</v>
      </c>
      <c r="F7660" s="27">
        <v>42760</v>
      </c>
      <c r="G7660" s="28">
        <v>0.56153106932308172</v>
      </c>
      <c r="H7660" s="28">
        <v>2</v>
      </c>
      <c r="I7660" s="28">
        <v>0.4</v>
      </c>
      <c r="J7660" s="28">
        <v>0.53087467718338355</v>
      </c>
      <c r="K7660" s="28">
        <v>3</v>
      </c>
      <c r="L7660" s="28">
        <v>5000</v>
      </c>
      <c r="M7660" s="29">
        <v>0</v>
      </c>
    </row>
    <row r="7661" spans="1:13" x14ac:dyDescent="0.3">
      <c r="A7661">
        <v>7657</v>
      </c>
      <c r="B7661" s="29">
        <v>2016</v>
      </c>
      <c r="C7661" s="27">
        <v>42578</v>
      </c>
      <c r="D7661" s="28">
        <v>0.17197980145363911</v>
      </c>
      <c r="E7661" s="28">
        <v>1</v>
      </c>
      <c r="F7661" s="27">
        <v>42943</v>
      </c>
      <c r="G7661" s="28">
        <v>0.18905324964856363</v>
      </c>
      <c r="H7661" s="28">
        <v>1</v>
      </c>
      <c r="I7661" s="28">
        <v>0.32</v>
      </c>
      <c r="J7661" s="28">
        <v>0.37638241977613607</v>
      </c>
      <c r="K7661" s="28">
        <v>2</v>
      </c>
      <c r="L7661" s="28">
        <v>4375</v>
      </c>
      <c r="M7661" s="29">
        <v>0</v>
      </c>
    </row>
    <row r="7662" spans="1:13" x14ac:dyDescent="0.3">
      <c r="A7662">
        <v>7658</v>
      </c>
      <c r="B7662" s="29">
        <v>2016</v>
      </c>
      <c r="C7662" s="27">
        <v>42673</v>
      </c>
      <c r="D7662" s="28">
        <v>0.42566619698573727</v>
      </c>
      <c r="E7662" s="28">
        <v>2</v>
      </c>
      <c r="F7662" s="27">
        <v>43403</v>
      </c>
      <c r="G7662" s="28">
        <v>0.9836004453842897</v>
      </c>
      <c r="H7662" s="28">
        <v>3</v>
      </c>
      <c r="I7662" s="28">
        <v>0.48000000000000004</v>
      </c>
      <c r="J7662" s="28">
        <v>0.87712802821385361</v>
      </c>
      <c r="K7662" s="28">
        <v>5</v>
      </c>
      <c r="L7662" s="28">
        <v>6250</v>
      </c>
      <c r="M7662" s="29">
        <v>2</v>
      </c>
    </row>
    <row r="7663" spans="1:13" x14ac:dyDescent="0.3">
      <c r="A7663">
        <v>7659</v>
      </c>
      <c r="B7663">
        <v>2016</v>
      </c>
      <c r="C7663" s="27">
        <v>42718</v>
      </c>
      <c r="D7663" s="28">
        <v>9.7249189235610212E-2</v>
      </c>
      <c r="E7663" s="28">
        <v>1</v>
      </c>
      <c r="F7663" s="27">
        <v>43083</v>
      </c>
      <c r="G7663" s="28">
        <v>0.66362897501963058</v>
      </c>
      <c r="H7663" s="28">
        <v>3</v>
      </c>
      <c r="I7663" s="28">
        <v>0.48000000000000004</v>
      </c>
      <c r="J7663" s="28">
        <v>0.98124217400452085</v>
      </c>
      <c r="K7663" s="28">
        <v>5</v>
      </c>
      <c r="L7663" s="28">
        <v>6250</v>
      </c>
      <c r="M7663" s="29">
        <v>0</v>
      </c>
    </row>
    <row r="7664" spans="1:13" x14ac:dyDescent="0.3">
      <c r="A7664">
        <v>7660</v>
      </c>
      <c r="B7664" s="29">
        <v>2016</v>
      </c>
      <c r="C7664" s="27">
        <v>42607</v>
      </c>
      <c r="D7664" s="28">
        <v>0.11507458847427599</v>
      </c>
      <c r="E7664" s="28">
        <v>1</v>
      </c>
      <c r="F7664" s="27">
        <v>42972</v>
      </c>
      <c r="G7664" s="28">
        <v>0.25656836720514464</v>
      </c>
      <c r="H7664" s="28">
        <v>1</v>
      </c>
      <c r="I7664" s="28">
        <v>0.32</v>
      </c>
      <c r="J7664" s="28">
        <v>0.68007757783839939</v>
      </c>
      <c r="K7664" s="28">
        <v>4</v>
      </c>
      <c r="L7664" s="28">
        <v>5625</v>
      </c>
      <c r="M7664" s="29">
        <v>0</v>
      </c>
    </row>
    <row r="7665" spans="1:13" x14ac:dyDescent="0.3">
      <c r="A7665">
        <v>7661</v>
      </c>
      <c r="B7665" s="29">
        <v>2016</v>
      </c>
      <c r="C7665" s="27">
        <v>42471</v>
      </c>
      <c r="D7665" s="28">
        <v>0.52614045411799981</v>
      </c>
      <c r="E7665" s="28">
        <v>3</v>
      </c>
      <c r="F7665" s="27">
        <v>43566</v>
      </c>
      <c r="G7665" s="28">
        <v>0.24533829429204101</v>
      </c>
      <c r="H7665" s="28">
        <v>1</v>
      </c>
      <c r="I7665" s="28">
        <v>0.32</v>
      </c>
      <c r="J7665" s="28">
        <v>0.18632087404472153</v>
      </c>
      <c r="K7665" s="28">
        <v>1</v>
      </c>
      <c r="L7665" s="28">
        <v>3750</v>
      </c>
      <c r="M7665" s="29">
        <v>1</v>
      </c>
    </row>
    <row r="7666" spans="1:13" x14ac:dyDescent="0.3">
      <c r="A7666">
        <v>7662</v>
      </c>
      <c r="B7666" s="29">
        <v>2016</v>
      </c>
      <c r="C7666" s="27">
        <v>42622</v>
      </c>
      <c r="D7666" s="28">
        <v>8.9904093256800599E-2</v>
      </c>
      <c r="E7666" s="28">
        <v>1</v>
      </c>
      <c r="F7666" s="27">
        <v>42987</v>
      </c>
      <c r="G7666" s="28">
        <v>0.67905374457326417</v>
      </c>
      <c r="H7666" s="28">
        <v>3</v>
      </c>
      <c r="I7666" s="28">
        <v>0.48000000000000004</v>
      </c>
      <c r="J7666" s="28">
        <v>0.59028748260893327</v>
      </c>
      <c r="K7666" s="28">
        <v>4</v>
      </c>
      <c r="L7666" s="28">
        <v>5625</v>
      </c>
      <c r="M7666" s="29">
        <v>0</v>
      </c>
    </row>
    <row r="7667" spans="1:13" x14ac:dyDescent="0.3">
      <c r="A7667">
        <v>7663</v>
      </c>
      <c r="B7667" s="29">
        <v>2016</v>
      </c>
      <c r="C7667" s="27">
        <v>42389</v>
      </c>
      <c r="D7667" s="28">
        <v>0.49820461055677867</v>
      </c>
      <c r="E7667" s="28">
        <v>3</v>
      </c>
      <c r="F7667" s="27">
        <v>43485</v>
      </c>
      <c r="G7667" s="28">
        <v>0.95921700710087776</v>
      </c>
      <c r="H7667" s="28">
        <v>3</v>
      </c>
      <c r="I7667" s="28">
        <v>0.48000000000000004</v>
      </c>
      <c r="J7667" s="28">
        <v>0.37337376772196273</v>
      </c>
      <c r="K7667" s="28">
        <v>2</v>
      </c>
      <c r="L7667" s="28">
        <v>4375</v>
      </c>
      <c r="M7667" s="29">
        <v>1</v>
      </c>
    </row>
    <row r="7668" spans="1:13" x14ac:dyDescent="0.3">
      <c r="A7668">
        <v>7664</v>
      </c>
      <c r="B7668" s="29">
        <v>2016</v>
      </c>
      <c r="C7668" s="27">
        <v>42522</v>
      </c>
      <c r="D7668" s="28">
        <v>8.4463382627858352E-2</v>
      </c>
      <c r="E7668" s="28">
        <v>1</v>
      </c>
      <c r="F7668" s="27">
        <v>42887</v>
      </c>
      <c r="G7668" s="28">
        <v>0.94891762950791581</v>
      </c>
      <c r="H7668" s="28">
        <v>3</v>
      </c>
      <c r="I7668" s="28">
        <v>0.48000000000000004</v>
      </c>
      <c r="J7668" s="28">
        <v>0.47262300813654123</v>
      </c>
      <c r="K7668" s="28">
        <v>3</v>
      </c>
      <c r="L7668" s="28">
        <v>5000</v>
      </c>
      <c r="M7668" s="29">
        <v>0</v>
      </c>
    </row>
    <row r="7669" spans="1:13" x14ac:dyDescent="0.3">
      <c r="A7669">
        <v>7665</v>
      </c>
      <c r="B7669" s="29">
        <v>2016</v>
      </c>
      <c r="C7669" s="27">
        <v>42477</v>
      </c>
      <c r="D7669" s="28">
        <v>0.78064605952841548</v>
      </c>
      <c r="E7669" s="28">
        <v>3</v>
      </c>
      <c r="F7669" s="27">
        <v>43572</v>
      </c>
      <c r="G7669" s="28">
        <v>0.70358867718365481</v>
      </c>
      <c r="H7669" s="28">
        <v>3</v>
      </c>
      <c r="I7669" s="28">
        <v>0.48000000000000004</v>
      </c>
      <c r="J7669" s="28">
        <v>0.18298804673262226</v>
      </c>
      <c r="K7669" s="28">
        <v>1</v>
      </c>
      <c r="L7669" s="28">
        <v>3750</v>
      </c>
      <c r="M7669" s="29">
        <v>1</v>
      </c>
    </row>
    <row r="7670" spans="1:13" x14ac:dyDescent="0.3">
      <c r="A7670">
        <v>7666</v>
      </c>
      <c r="B7670" s="29">
        <v>2016</v>
      </c>
      <c r="C7670" s="27">
        <v>42707</v>
      </c>
      <c r="D7670" s="28">
        <v>0.7225150931900296</v>
      </c>
      <c r="E7670" s="28">
        <v>3</v>
      </c>
      <c r="F7670" s="27">
        <v>43802</v>
      </c>
      <c r="G7670" s="28">
        <v>5.294659270312696E-2</v>
      </c>
      <c r="H7670" s="28">
        <v>1</v>
      </c>
      <c r="I7670" s="28">
        <v>0.32</v>
      </c>
      <c r="J7670" s="28">
        <v>3.94256253782308E-2</v>
      </c>
      <c r="K7670" s="28">
        <v>1</v>
      </c>
      <c r="L7670" s="28">
        <v>3750</v>
      </c>
      <c r="M7670" s="29">
        <v>2</v>
      </c>
    </row>
    <row r="7671" spans="1:13" x14ac:dyDescent="0.3">
      <c r="A7671">
        <v>7667</v>
      </c>
      <c r="B7671" s="29">
        <v>2016</v>
      </c>
      <c r="C7671" s="27">
        <v>42480</v>
      </c>
      <c r="D7671" s="28">
        <v>0.17217175735648027</v>
      </c>
      <c r="E7671" s="28">
        <v>1</v>
      </c>
      <c r="F7671" s="27">
        <v>42845</v>
      </c>
      <c r="G7671" s="28">
        <v>0.30480292935899678</v>
      </c>
      <c r="H7671" s="28">
        <v>2</v>
      </c>
      <c r="I7671" s="28">
        <v>0.4</v>
      </c>
      <c r="J7671" s="28">
        <v>0.52707562324158697</v>
      </c>
      <c r="K7671" s="28">
        <v>3</v>
      </c>
      <c r="L7671" s="28">
        <v>5000</v>
      </c>
      <c r="M7671" s="29">
        <v>1</v>
      </c>
    </row>
    <row r="7672" spans="1:13" x14ac:dyDescent="0.3">
      <c r="A7672">
        <v>7668</v>
      </c>
      <c r="B7672" s="29">
        <v>2016</v>
      </c>
      <c r="C7672" s="27">
        <v>42512</v>
      </c>
      <c r="D7672" s="28">
        <v>0.5479789196543865</v>
      </c>
      <c r="E7672" s="28">
        <v>3</v>
      </c>
      <c r="F7672" s="27">
        <v>43607</v>
      </c>
      <c r="G7672" s="28">
        <v>0.47276367626323124</v>
      </c>
      <c r="H7672" s="28">
        <v>2</v>
      </c>
      <c r="I7672" s="28">
        <v>0.4</v>
      </c>
      <c r="J7672" s="28">
        <v>0.46433486473868357</v>
      </c>
      <c r="K7672" s="28">
        <v>3</v>
      </c>
      <c r="L7672" s="28">
        <v>5000</v>
      </c>
      <c r="M7672" s="29">
        <v>0</v>
      </c>
    </row>
    <row r="7673" spans="1:13" x14ac:dyDescent="0.3">
      <c r="A7673">
        <v>7669</v>
      </c>
      <c r="B7673" s="29">
        <v>2016</v>
      </c>
      <c r="C7673" s="27">
        <v>42375</v>
      </c>
      <c r="D7673" s="28">
        <v>0.63431169891406058</v>
      </c>
      <c r="E7673" s="28">
        <v>3</v>
      </c>
      <c r="F7673" s="27">
        <v>43471</v>
      </c>
      <c r="G7673" s="28">
        <v>0.13715424836845036</v>
      </c>
      <c r="H7673" s="28">
        <v>1</v>
      </c>
      <c r="I7673" s="28">
        <v>0.32</v>
      </c>
      <c r="J7673" s="28">
        <v>0.66462886024206569</v>
      </c>
      <c r="K7673" s="28">
        <v>4</v>
      </c>
      <c r="L7673" s="28">
        <v>5625</v>
      </c>
      <c r="M7673" s="29">
        <v>0</v>
      </c>
    </row>
    <row r="7674" spans="1:13" x14ac:dyDescent="0.3">
      <c r="A7674">
        <v>7670</v>
      </c>
      <c r="B7674" s="29">
        <v>2016</v>
      </c>
      <c r="C7674" s="27">
        <v>42400</v>
      </c>
      <c r="D7674" s="28">
        <v>0.69690284598405372</v>
      </c>
      <c r="E7674" s="28">
        <v>3</v>
      </c>
      <c r="F7674" s="27">
        <v>43496</v>
      </c>
      <c r="G7674" s="28">
        <v>0.49517770717967202</v>
      </c>
      <c r="H7674" s="28">
        <v>2</v>
      </c>
      <c r="I7674" s="28">
        <v>0.4</v>
      </c>
      <c r="J7674" s="28">
        <v>0.24802452007361986</v>
      </c>
      <c r="K7674" s="28">
        <v>2</v>
      </c>
      <c r="L7674" s="28">
        <v>4375</v>
      </c>
      <c r="M7674" s="29">
        <v>1</v>
      </c>
    </row>
    <row r="7675" spans="1:13" x14ac:dyDescent="0.3">
      <c r="A7675">
        <v>7671</v>
      </c>
      <c r="B7675" s="29">
        <v>2016</v>
      </c>
      <c r="C7675" s="27">
        <v>42439</v>
      </c>
      <c r="D7675" s="28">
        <v>5.0477021321448823E-2</v>
      </c>
      <c r="E7675" s="28">
        <v>1</v>
      </c>
      <c r="F7675" s="27">
        <v>42804</v>
      </c>
      <c r="G7675" s="28">
        <v>0.63350663307250088</v>
      </c>
      <c r="H7675" s="28">
        <v>3</v>
      </c>
      <c r="I7675" s="28">
        <v>0.48000000000000004</v>
      </c>
      <c r="J7675" s="28">
        <v>0.23537610349490135</v>
      </c>
      <c r="K7675" s="28">
        <v>2</v>
      </c>
      <c r="L7675" s="28">
        <v>4375</v>
      </c>
      <c r="M7675" s="29">
        <v>0</v>
      </c>
    </row>
    <row r="7676" spans="1:13" x14ac:dyDescent="0.3">
      <c r="A7676">
        <v>7672</v>
      </c>
      <c r="B7676" s="29">
        <v>2016</v>
      </c>
      <c r="C7676" s="27">
        <v>42633</v>
      </c>
      <c r="D7676" s="28">
        <v>0.45190027998426396</v>
      </c>
      <c r="E7676" s="28">
        <v>3</v>
      </c>
      <c r="F7676" s="27">
        <v>43728</v>
      </c>
      <c r="G7676" s="28">
        <v>0.97101605881490394</v>
      </c>
      <c r="H7676" s="28">
        <v>3</v>
      </c>
      <c r="I7676" s="28">
        <v>0.48000000000000004</v>
      </c>
      <c r="J7676" s="28">
        <v>0.53685574636385536</v>
      </c>
      <c r="K7676" s="28">
        <v>3</v>
      </c>
      <c r="L7676" s="28">
        <v>5000</v>
      </c>
      <c r="M7676" s="29">
        <v>0</v>
      </c>
    </row>
    <row r="7677" spans="1:13" x14ac:dyDescent="0.3">
      <c r="A7677">
        <v>7673</v>
      </c>
      <c r="B7677">
        <v>2016</v>
      </c>
      <c r="C7677" s="27">
        <v>42385</v>
      </c>
      <c r="D7677" s="28">
        <v>0.91277171930606582</v>
      </c>
      <c r="E7677" s="28">
        <v>3</v>
      </c>
      <c r="F7677" s="27">
        <v>43481</v>
      </c>
      <c r="G7677" s="28">
        <v>0.38559336966885338</v>
      </c>
      <c r="H7677" s="28">
        <v>2</v>
      </c>
      <c r="I7677" s="28">
        <v>0.4</v>
      </c>
      <c r="J7677" s="28">
        <v>0.7474103165125987</v>
      </c>
      <c r="K7677" s="28">
        <v>5</v>
      </c>
      <c r="L7677" s="28">
        <v>6250</v>
      </c>
      <c r="M7677" s="29">
        <v>0</v>
      </c>
    </row>
    <row r="7678" spans="1:13" x14ac:dyDescent="0.3">
      <c r="A7678">
        <v>7674</v>
      </c>
      <c r="B7678" s="29">
        <v>2016</v>
      </c>
      <c r="C7678" s="27">
        <v>42373</v>
      </c>
      <c r="D7678" s="28">
        <v>0.86338209595041304</v>
      </c>
      <c r="E7678" s="28">
        <v>3</v>
      </c>
      <c r="F7678" s="27">
        <v>43469</v>
      </c>
      <c r="G7678" s="28">
        <v>0.17796878591144838</v>
      </c>
      <c r="H7678" s="28">
        <v>1</v>
      </c>
      <c r="I7678" s="28">
        <v>0.32</v>
      </c>
      <c r="J7678" s="28">
        <v>0.11792560522486006</v>
      </c>
      <c r="K7678" s="28">
        <v>1</v>
      </c>
      <c r="L7678" s="28">
        <v>3750</v>
      </c>
      <c r="M7678" s="29">
        <v>0</v>
      </c>
    </row>
    <row r="7679" spans="1:13" x14ac:dyDescent="0.3">
      <c r="A7679">
        <v>7675</v>
      </c>
      <c r="B7679" s="29">
        <v>2016</v>
      </c>
      <c r="C7679" s="27">
        <v>42409</v>
      </c>
      <c r="D7679" s="28">
        <v>0.23323485251433373</v>
      </c>
      <c r="E7679" s="28">
        <v>1</v>
      </c>
      <c r="F7679" s="27">
        <v>42775</v>
      </c>
      <c r="G7679" s="28">
        <v>0.8706052091286246</v>
      </c>
      <c r="H7679" s="28">
        <v>3</v>
      </c>
      <c r="I7679" s="28">
        <v>0.48000000000000004</v>
      </c>
      <c r="J7679" s="28">
        <v>0.7462524084937282</v>
      </c>
      <c r="K7679" s="28">
        <v>5</v>
      </c>
      <c r="L7679" s="28">
        <v>6250</v>
      </c>
      <c r="M7679" s="29">
        <v>2</v>
      </c>
    </row>
    <row r="7680" spans="1:13" x14ac:dyDescent="0.3">
      <c r="A7680">
        <v>7676</v>
      </c>
      <c r="B7680" s="29">
        <v>2016</v>
      </c>
      <c r="C7680" s="27">
        <v>42694</v>
      </c>
      <c r="D7680" s="28">
        <v>0.37634028157444688</v>
      </c>
      <c r="E7680" s="28">
        <v>2</v>
      </c>
      <c r="F7680" s="27">
        <v>43424</v>
      </c>
      <c r="G7680" s="28">
        <v>0.20797241932455235</v>
      </c>
      <c r="H7680" s="28">
        <v>1</v>
      </c>
      <c r="I7680" s="28">
        <v>0.32</v>
      </c>
      <c r="J7680" s="28">
        <v>0.32712893206245897</v>
      </c>
      <c r="K7680" s="28">
        <v>2</v>
      </c>
      <c r="L7680" s="28">
        <v>4375</v>
      </c>
      <c r="M7680" s="29">
        <v>1</v>
      </c>
    </row>
    <row r="7681" spans="1:13" x14ac:dyDescent="0.3">
      <c r="A7681">
        <v>7677</v>
      </c>
      <c r="B7681" s="29">
        <v>2016</v>
      </c>
      <c r="C7681" s="27">
        <v>42543</v>
      </c>
      <c r="D7681" s="28">
        <v>0.32986160950115906</v>
      </c>
      <c r="E7681" s="28">
        <v>2</v>
      </c>
      <c r="F7681" s="27">
        <v>43273</v>
      </c>
      <c r="G7681" s="28">
        <v>0.68348161713112421</v>
      </c>
      <c r="H7681" s="28">
        <v>3</v>
      </c>
      <c r="I7681" s="28">
        <v>0.48000000000000004</v>
      </c>
      <c r="J7681" s="28">
        <v>0.36944239745571772</v>
      </c>
      <c r="K7681" s="28">
        <v>2</v>
      </c>
      <c r="L7681" s="28">
        <v>4375</v>
      </c>
      <c r="M7681" s="29">
        <v>0</v>
      </c>
    </row>
    <row r="7682" spans="1:13" x14ac:dyDescent="0.3">
      <c r="A7682">
        <v>7678</v>
      </c>
      <c r="B7682" s="29">
        <v>2016</v>
      </c>
      <c r="C7682" s="27">
        <v>42620</v>
      </c>
      <c r="D7682" s="28">
        <v>0.94419891169784476</v>
      </c>
      <c r="E7682" s="28">
        <v>3</v>
      </c>
      <c r="F7682" s="27">
        <v>43715</v>
      </c>
      <c r="G7682" s="28">
        <v>0.48781643638955086</v>
      </c>
      <c r="H7682" s="28">
        <v>2</v>
      </c>
      <c r="I7682" s="28">
        <v>0.4</v>
      </c>
      <c r="J7682" s="28">
        <v>0.4595206084394301</v>
      </c>
      <c r="K7682" s="28">
        <v>3</v>
      </c>
      <c r="L7682" s="28">
        <v>5000</v>
      </c>
      <c r="M7682" s="29">
        <v>0</v>
      </c>
    </row>
    <row r="7683" spans="1:13" x14ac:dyDescent="0.3">
      <c r="A7683">
        <v>7679</v>
      </c>
      <c r="B7683" s="29">
        <v>2016</v>
      </c>
      <c r="C7683" s="27">
        <v>42389</v>
      </c>
      <c r="D7683" s="28">
        <v>0.53884995555390391</v>
      </c>
      <c r="E7683" s="28">
        <v>3</v>
      </c>
      <c r="F7683" s="27">
        <v>43485</v>
      </c>
      <c r="G7683" s="28">
        <v>0.41452618046194989</v>
      </c>
      <c r="H7683" s="28">
        <v>2</v>
      </c>
      <c r="I7683" s="28">
        <v>0.4</v>
      </c>
      <c r="J7683" s="28">
        <v>0.60273262847736131</v>
      </c>
      <c r="K7683" s="28">
        <v>4</v>
      </c>
      <c r="L7683" s="28">
        <v>5625</v>
      </c>
      <c r="M7683" s="29">
        <v>1</v>
      </c>
    </row>
    <row r="7684" spans="1:13" x14ac:dyDescent="0.3">
      <c r="A7684">
        <v>7680</v>
      </c>
      <c r="B7684" s="29">
        <v>2016</v>
      </c>
      <c r="C7684" s="27">
        <v>42675</v>
      </c>
      <c r="D7684" s="28">
        <v>0.58740456445793376</v>
      </c>
      <c r="E7684" s="28">
        <v>3</v>
      </c>
      <c r="F7684" s="27">
        <v>43770</v>
      </c>
      <c r="G7684" s="28">
        <v>0.59885315549438656</v>
      </c>
      <c r="H7684" s="28">
        <v>2</v>
      </c>
      <c r="I7684" s="28">
        <v>0.4</v>
      </c>
      <c r="J7684" s="28">
        <v>0.13619466387262058</v>
      </c>
      <c r="K7684" s="28">
        <v>1</v>
      </c>
      <c r="L7684" s="28">
        <v>3750</v>
      </c>
      <c r="M7684" s="29">
        <v>0</v>
      </c>
    </row>
    <row r="7685" spans="1:13" x14ac:dyDescent="0.3">
      <c r="A7685">
        <v>7681</v>
      </c>
      <c r="B7685" s="29">
        <v>2016</v>
      </c>
      <c r="C7685" s="27">
        <v>42561</v>
      </c>
      <c r="D7685" s="28">
        <v>0.57278134130775071</v>
      </c>
      <c r="E7685" s="28">
        <v>3</v>
      </c>
      <c r="F7685" s="27">
        <v>43656</v>
      </c>
      <c r="G7685" s="28">
        <v>0.46229799352534595</v>
      </c>
      <c r="H7685" s="28">
        <v>2</v>
      </c>
      <c r="I7685" s="28">
        <v>0.4</v>
      </c>
      <c r="J7685" s="28">
        <v>0.60045785097334792</v>
      </c>
      <c r="K7685" s="28">
        <v>4</v>
      </c>
      <c r="L7685" s="28">
        <v>5625</v>
      </c>
      <c r="M7685" s="29">
        <v>0</v>
      </c>
    </row>
    <row r="7686" spans="1:13" x14ac:dyDescent="0.3">
      <c r="A7686">
        <v>7682</v>
      </c>
      <c r="B7686" s="29">
        <v>2016</v>
      </c>
      <c r="C7686" s="27">
        <v>42379</v>
      </c>
      <c r="D7686" s="28">
        <v>0.55418785898547818</v>
      </c>
      <c r="E7686" s="28">
        <v>3</v>
      </c>
      <c r="F7686" s="27">
        <v>43475</v>
      </c>
      <c r="G7686" s="28">
        <v>0.15716922590624638</v>
      </c>
      <c r="H7686" s="28">
        <v>1</v>
      </c>
      <c r="I7686" s="28">
        <v>0.32</v>
      </c>
      <c r="J7686" s="28">
        <v>0.60408598356655696</v>
      </c>
      <c r="K7686" s="28">
        <v>4</v>
      </c>
      <c r="L7686" s="28">
        <v>5625</v>
      </c>
      <c r="M7686" s="29">
        <v>0</v>
      </c>
    </row>
    <row r="7687" spans="1:13" x14ac:dyDescent="0.3">
      <c r="A7687">
        <v>7683</v>
      </c>
      <c r="B7687" s="29">
        <v>2016</v>
      </c>
      <c r="C7687" s="27">
        <v>42600</v>
      </c>
      <c r="D7687" s="28">
        <v>0.61251276920345621</v>
      </c>
      <c r="E7687" s="28">
        <v>3</v>
      </c>
      <c r="F7687" s="27">
        <v>43695</v>
      </c>
      <c r="G7687" s="28">
        <v>0.99354226034303861</v>
      </c>
      <c r="H7687" s="28">
        <v>3</v>
      </c>
      <c r="I7687" s="28">
        <v>0.48000000000000004</v>
      </c>
      <c r="J7687" s="28">
        <v>0.82054575865255852</v>
      </c>
      <c r="K7687" s="28">
        <v>5</v>
      </c>
      <c r="L7687" s="28">
        <v>6250</v>
      </c>
      <c r="M7687" s="29">
        <v>1</v>
      </c>
    </row>
    <row r="7688" spans="1:13" x14ac:dyDescent="0.3">
      <c r="A7688">
        <v>7684</v>
      </c>
      <c r="B7688" s="29">
        <v>2016</v>
      </c>
      <c r="C7688" s="27">
        <v>42507</v>
      </c>
      <c r="D7688" s="28">
        <v>8.2180088376906268E-2</v>
      </c>
      <c r="E7688" s="28">
        <v>1</v>
      </c>
      <c r="F7688" s="27">
        <v>42872</v>
      </c>
      <c r="G7688" s="28">
        <v>0.68994918762822166</v>
      </c>
      <c r="H7688" s="28">
        <v>3</v>
      </c>
      <c r="I7688" s="28">
        <v>0.48000000000000004</v>
      </c>
      <c r="J7688" s="28">
        <v>0.25920124152944946</v>
      </c>
      <c r="K7688" s="28">
        <v>2</v>
      </c>
      <c r="L7688" s="28">
        <v>4375</v>
      </c>
      <c r="M7688" s="29">
        <v>2</v>
      </c>
    </row>
    <row r="7689" spans="1:13" x14ac:dyDescent="0.3">
      <c r="A7689">
        <v>7685</v>
      </c>
      <c r="B7689" s="29">
        <v>2016</v>
      </c>
      <c r="C7689" s="27">
        <v>42517</v>
      </c>
      <c r="D7689" s="28">
        <v>8.631827586540497E-2</v>
      </c>
      <c r="E7689" s="28">
        <v>1</v>
      </c>
      <c r="F7689" s="27">
        <v>42882</v>
      </c>
      <c r="G7689" s="28">
        <v>0.49783902212728337</v>
      </c>
      <c r="H7689" s="28">
        <v>2</v>
      </c>
      <c r="I7689" s="28">
        <v>0.4</v>
      </c>
      <c r="J7689" s="28">
        <v>0.6404251748884231</v>
      </c>
      <c r="K7689" s="28">
        <v>4</v>
      </c>
      <c r="L7689" s="28">
        <v>5625</v>
      </c>
      <c r="M7689" s="29">
        <v>0</v>
      </c>
    </row>
    <row r="7690" spans="1:13" x14ac:dyDescent="0.3">
      <c r="A7690">
        <v>7686</v>
      </c>
      <c r="B7690" s="29">
        <v>2016</v>
      </c>
      <c r="C7690" s="27">
        <v>42577</v>
      </c>
      <c r="D7690" s="28">
        <v>0.16626188396085484</v>
      </c>
      <c r="E7690" s="28">
        <v>1</v>
      </c>
      <c r="F7690" s="27">
        <v>42942</v>
      </c>
      <c r="G7690" s="28">
        <v>0.26028724591056929</v>
      </c>
      <c r="H7690" s="28">
        <v>1</v>
      </c>
      <c r="I7690" s="28">
        <v>0.32</v>
      </c>
      <c r="J7690" s="28">
        <v>0.85058635126441273</v>
      </c>
      <c r="K7690" s="28">
        <v>5</v>
      </c>
      <c r="L7690" s="28">
        <v>6250</v>
      </c>
      <c r="M7690" s="29">
        <v>0</v>
      </c>
    </row>
    <row r="7691" spans="1:13" x14ac:dyDescent="0.3">
      <c r="A7691">
        <v>7687</v>
      </c>
      <c r="B7691" s="29">
        <v>2016</v>
      </c>
      <c r="C7691" s="27">
        <v>42693</v>
      </c>
      <c r="D7691" s="28">
        <v>0.97115485554167291</v>
      </c>
      <c r="E7691" s="28">
        <v>3</v>
      </c>
      <c r="F7691" s="27">
        <v>43788</v>
      </c>
      <c r="G7691" s="28">
        <v>0.64542307875866811</v>
      </c>
      <c r="H7691" s="28">
        <v>3</v>
      </c>
      <c r="I7691" s="28">
        <v>0.48000000000000004</v>
      </c>
      <c r="J7691" s="28">
        <v>0.30991382979739135</v>
      </c>
      <c r="K7691" s="28">
        <v>2</v>
      </c>
      <c r="L7691" s="28">
        <v>4375</v>
      </c>
      <c r="M7691" s="29">
        <v>2</v>
      </c>
    </row>
    <row r="7692" spans="1:13" x14ac:dyDescent="0.3">
      <c r="A7692">
        <v>7688</v>
      </c>
      <c r="B7692" s="29">
        <v>2016</v>
      </c>
      <c r="C7692" s="27">
        <v>42575</v>
      </c>
      <c r="D7692" s="28">
        <v>0.46600870390953908</v>
      </c>
      <c r="E7692" s="28">
        <v>3</v>
      </c>
      <c r="F7692" s="27">
        <v>43670</v>
      </c>
      <c r="G7692" s="28">
        <v>0.57080796083779062</v>
      </c>
      <c r="H7692" s="28">
        <v>2</v>
      </c>
      <c r="I7692" s="28">
        <v>0.4</v>
      </c>
      <c r="J7692" s="28">
        <v>0.369952033951786</v>
      </c>
      <c r="K7692" s="28">
        <v>2</v>
      </c>
      <c r="L7692" s="28">
        <v>4375</v>
      </c>
      <c r="M7692" s="29">
        <v>3</v>
      </c>
    </row>
    <row r="7693" spans="1:13" x14ac:dyDescent="0.3">
      <c r="A7693">
        <v>7689</v>
      </c>
      <c r="B7693" s="29">
        <v>2016</v>
      </c>
      <c r="C7693" s="27">
        <v>42388</v>
      </c>
      <c r="D7693" s="28">
        <v>0.28471185558673318</v>
      </c>
      <c r="E7693" s="28">
        <v>2</v>
      </c>
      <c r="F7693" s="27">
        <v>43119</v>
      </c>
      <c r="G7693" s="28">
        <v>0.82101683701168204</v>
      </c>
      <c r="H7693" s="28">
        <v>3</v>
      </c>
      <c r="I7693" s="28">
        <v>0.48000000000000004</v>
      </c>
      <c r="J7693" s="28">
        <v>0.58122273634692811</v>
      </c>
      <c r="K7693" s="28">
        <v>3</v>
      </c>
      <c r="L7693" s="28">
        <v>5000</v>
      </c>
      <c r="M7693" s="29">
        <v>2</v>
      </c>
    </row>
    <row r="7694" spans="1:13" x14ac:dyDescent="0.3">
      <c r="A7694">
        <v>7690</v>
      </c>
      <c r="B7694" s="29">
        <v>2016</v>
      </c>
      <c r="C7694" s="27">
        <v>42382</v>
      </c>
      <c r="D7694" s="28">
        <v>0.8678327954465026</v>
      </c>
      <c r="E7694" s="28">
        <v>3</v>
      </c>
      <c r="F7694" s="27">
        <v>43478</v>
      </c>
      <c r="G7694" s="28">
        <v>0.39745106326823687</v>
      </c>
      <c r="H7694" s="28">
        <v>2</v>
      </c>
      <c r="I7694" s="28">
        <v>0.4</v>
      </c>
      <c r="J7694" s="28">
        <v>0.7646098437158243</v>
      </c>
      <c r="K7694" s="28">
        <v>5</v>
      </c>
      <c r="L7694" s="28">
        <v>6250</v>
      </c>
      <c r="M7694" s="29">
        <v>1</v>
      </c>
    </row>
    <row r="7695" spans="1:13" x14ac:dyDescent="0.3">
      <c r="A7695">
        <v>7691</v>
      </c>
      <c r="B7695" s="29">
        <v>2016</v>
      </c>
      <c r="C7695" s="27">
        <v>42615</v>
      </c>
      <c r="D7695" s="28">
        <v>0.82529656186895661</v>
      </c>
      <c r="E7695" s="28">
        <v>3</v>
      </c>
      <c r="F7695" s="27">
        <v>43710</v>
      </c>
      <c r="G7695" s="28">
        <v>0.14877852902917299</v>
      </c>
      <c r="H7695" s="28">
        <v>1</v>
      </c>
      <c r="I7695" s="28">
        <v>0.32</v>
      </c>
      <c r="J7695" s="28">
        <v>0.60983110610499081</v>
      </c>
      <c r="K7695" s="28">
        <v>4</v>
      </c>
      <c r="L7695" s="28">
        <v>5625</v>
      </c>
      <c r="M7695" s="29">
        <v>0</v>
      </c>
    </row>
    <row r="7696" spans="1:13" x14ac:dyDescent="0.3">
      <c r="A7696">
        <v>7692</v>
      </c>
      <c r="B7696" s="29">
        <v>2016</v>
      </c>
      <c r="C7696" s="27">
        <v>42486</v>
      </c>
      <c r="D7696" s="28">
        <v>0.39364658301219213</v>
      </c>
      <c r="E7696" s="28">
        <v>2</v>
      </c>
      <c r="F7696" s="27">
        <v>43216</v>
      </c>
      <c r="G7696" s="28">
        <v>0.37133352404906028</v>
      </c>
      <c r="H7696" s="28">
        <v>2</v>
      </c>
      <c r="I7696" s="28">
        <v>0.4</v>
      </c>
      <c r="J7696" s="28">
        <v>0.81049037006468783</v>
      </c>
      <c r="K7696" s="28">
        <v>5</v>
      </c>
      <c r="L7696" s="28">
        <v>6250</v>
      </c>
      <c r="M7696" s="29">
        <v>0</v>
      </c>
    </row>
    <row r="7697" spans="1:13" x14ac:dyDescent="0.3">
      <c r="A7697">
        <v>7693</v>
      </c>
      <c r="B7697" s="29">
        <v>2016</v>
      </c>
      <c r="C7697" s="27">
        <v>42435</v>
      </c>
      <c r="D7697" s="28">
        <v>0.80893334940255135</v>
      </c>
      <c r="E7697" s="28">
        <v>3</v>
      </c>
      <c r="F7697" s="27">
        <v>43530</v>
      </c>
      <c r="G7697" s="28">
        <v>0.72789906225091483</v>
      </c>
      <c r="H7697" s="28">
        <v>3</v>
      </c>
      <c r="I7697" s="28">
        <v>0.48000000000000004</v>
      </c>
      <c r="J7697" s="28">
        <v>0.91744240640094832</v>
      </c>
      <c r="K7697" s="28">
        <v>5</v>
      </c>
      <c r="L7697" s="28">
        <v>6250</v>
      </c>
      <c r="M7697" s="29">
        <v>0</v>
      </c>
    </row>
    <row r="7698" spans="1:13" x14ac:dyDescent="0.3">
      <c r="A7698">
        <v>7694</v>
      </c>
      <c r="B7698" s="29">
        <v>2016</v>
      </c>
      <c r="C7698" s="27">
        <v>42387</v>
      </c>
      <c r="D7698" s="28">
        <v>4.5074827721810817E-2</v>
      </c>
      <c r="E7698" s="28">
        <v>1</v>
      </c>
      <c r="F7698" s="27">
        <v>42753</v>
      </c>
      <c r="G7698" s="28">
        <v>0.42114442770012928</v>
      </c>
      <c r="H7698" s="28">
        <v>2</v>
      </c>
      <c r="I7698" s="28">
        <v>0.4</v>
      </c>
      <c r="J7698" s="28">
        <v>0.38112421165633759</v>
      </c>
      <c r="K7698" s="28">
        <v>2</v>
      </c>
      <c r="L7698" s="28">
        <v>4375</v>
      </c>
      <c r="M7698" s="29">
        <v>0</v>
      </c>
    </row>
    <row r="7699" spans="1:13" x14ac:dyDescent="0.3">
      <c r="A7699">
        <v>7695</v>
      </c>
      <c r="B7699" s="29">
        <v>2016</v>
      </c>
      <c r="C7699" s="27">
        <v>42534</v>
      </c>
      <c r="D7699" s="28">
        <v>0.96837361349275275</v>
      </c>
      <c r="E7699" s="28">
        <v>3</v>
      </c>
      <c r="F7699" s="27">
        <v>43629</v>
      </c>
      <c r="G7699" s="28">
        <v>0.37558408813743771</v>
      </c>
      <c r="H7699" s="28">
        <v>2</v>
      </c>
      <c r="I7699" s="28">
        <v>0.4</v>
      </c>
      <c r="J7699" s="28">
        <v>0.45519124983791159</v>
      </c>
      <c r="K7699" s="28">
        <v>3</v>
      </c>
      <c r="L7699" s="28">
        <v>5000</v>
      </c>
      <c r="M7699" s="29">
        <v>0</v>
      </c>
    </row>
    <row r="7700" spans="1:13" x14ac:dyDescent="0.3">
      <c r="A7700">
        <v>7696</v>
      </c>
      <c r="B7700" s="29">
        <v>2016</v>
      </c>
      <c r="C7700" s="27">
        <v>42469</v>
      </c>
      <c r="D7700" s="28">
        <v>0.36815893541829114</v>
      </c>
      <c r="E7700" s="28">
        <v>2</v>
      </c>
      <c r="F7700" s="27">
        <v>43199</v>
      </c>
      <c r="G7700" s="28">
        <v>0.32259645739754361</v>
      </c>
      <c r="H7700" s="28">
        <v>2</v>
      </c>
      <c r="I7700" s="28">
        <v>0.4</v>
      </c>
      <c r="J7700" s="28">
        <v>8.4111894287034028E-2</v>
      </c>
      <c r="K7700" s="28">
        <v>1</v>
      </c>
      <c r="L7700" s="28">
        <v>3750</v>
      </c>
      <c r="M7700" s="29">
        <v>1</v>
      </c>
    </row>
    <row r="7701" spans="1:13" x14ac:dyDescent="0.3">
      <c r="A7701">
        <v>7697</v>
      </c>
      <c r="B7701" s="29">
        <v>2016</v>
      </c>
      <c r="C7701" s="27">
        <v>42686</v>
      </c>
      <c r="D7701" s="28">
        <v>0.33259017156228343</v>
      </c>
      <c r="E7701" s="28">
        <v>2</v>
      </c>
      <c r="F7701" s="27">
        <v>43416</v>
      </c>
      <c r="G7701" s="28">
        <v>0.38427625599835358</v>
      </c>
      <c r="H7701" s="28">
        <v>2</v>
      </c>
      <c r="I7701" s="28">
        <v>0.4</v>
      </c>
      <c r="J7701" s="28">
        <v>0.88094858724240344</v>
      </c>
      <c r="K7701" s="28">
        <v>5</v>
      </c>
      <c r="L7701" s="28">
        <v>6250</v>
      </c>
      <c r="M7701" s="29">
        <v>1</v>
      </c>
    </row>
    <row r="7702" spans="1:13" x14ac:dyDescent="0.3">
      <c r="A7702">
        <v>7698</v>
      </c>
      <c r="B7702" s="29">
        <v>2016</v>
      </c>
      <c r="C7702" s="27">
        <v>42646</v>
      </c>
      <c r="D7702" s="28">
        <v>0.99114018839136298</v>
      </c>
      <c r="E7702" s="28">
        <v>3</v>
      </c>
      <c r="F7702" s="27">
        <v>43741</v>
      </c>
      <c r="G7702" s="28">
        <v>0.93725111524705185</v>
      </c>
      <c r="H7702" s="28">
        <v>3</v>
      </c>
      <c r="I7702" s="28">
        <v>0.48000000000000004</v>
      </c>
      <c r="J7702" s="28">
        <v>0.96622530729870681</v>
      </c>
      <c r="K7702" s="28">
        <v>5</v>
      </c>
      <c r="L7702" s="28">
        <v>6250</v>
      </c>
      <c r="M7702" s="29">
        <v>1</v>
      </c>
    </row>
    <row r="7703" spans="1:13" x14ac:dyDescent="0.3">
      <c r="A7703">
        <v>7699</v>
      </c>
      <c r="B7703" s="29">
        <v>2016</v>
      </c>
      <c r="C7703" s="27">
        <v>42553</v>
      </c>
      <c r="D7703" s="28">
        <v>2.813250815555346E-2</v>
      </c>
      <c r="E7703" s="28">
        <v>1</v>
      </c>
      <c r="F7703" s="27">
        <v>42918</v>
      </c>
      <c r="G7703" s="28">
        <v>0.71419203347364568</v>
      </c>
      <c r="H7703" s="28">
        <v>3</v>
      </c>
      <c r="I7703" s="28">
        <v>0.48000000000000004</v>
      </c>
      <c r="J7703" s="28">
        <v>0.81931713068887346</v>
      </c>
      <c r="K7703" s="28">
        <v>5</v>
      </c>
      <c r="L7703" s="28">
        <v>6250</v>
      </c>
      <c r="M7703" s="29">
        <v>0</v>
      </c>
    </row>
    <row r="7704" spans="1:13" x14ac:dyDescent="0.3">
      <c r="A7704">
        <v>7700</v>
      </c>
      <c r="B7704" s="29">
        <v>2016</v>
      </c>
      <c r="C7704" s="27">
        <v>42500</v>
      </c>
      <c r="D7704" s="28">
        <v>0.56696858530580441</v>
      </c>
      <c r="E7704" s="28">
        <v>3</v>
      </c>
      <c r="F7704" s="27">
        <v>43595</v>
      </c>
      <c r="G7704" s="28">
        <v>0.5534694703068912</v>
      </c>
      <c r="H7704" s="28">
        <v>2</v>
      </c>
      <c r="I7704" s="28">
        <v>0.4</v>
      </c>
      <c r="J7704" s="28">
        <v>0.63917872203937243</v>
      </c>
      <c r="K7704" s="28">
        <v>4</v>
      </c>
      <c r="L7704" s="28">
        <v>5625</v>
      </c>
      <c r="M7704" s="29">
        <v>1</v>
      </c>
    </row>
    <row r="7705" spans="1:13" x14ac:dyDescent="0.3">
      <c r="A7705">
        <v>7701</v>
      </c>
      <c r="B7705" s="29">
        <v>2016</v>
      </c>
      <c r="C7705" s="27">
        <v>42651</v>
      </c>
      <c r="D7705" s="28">
        <v>0.86145247470103126</v>
      </c>
      <c r="E7705" s="28">
        <v>3</v>
      </c>
      <c r="F7705" s="27">
        <v>43746</v>
      </c>
      <c r="G7705" s="28">
        <v>0.2504478267049659</v>
      </c>
      <c r="H7705" s="28">
        <v>1</v>
      </c>
      <c r="I7705" s="28">
        <v>0.32</v>
      </c>
      <c r="J7705" s="28">
        <v>0.81042630493937895</v>
      </c>
      <c r="K7705" s="28">
        <v>5</v>
      </c>
      <c r="L7705" s="28">
        <v>6250</v>
      </c>
      <c r="M7705" s="29">
        <v>1</v>
      </c>
    </row>
    <row r="7706" spans="1:13" x14ac:dyDescent="0.3">
      <c r="A7706">
        <v>7702</v>
      </c>
      <c r="B7706" s="29">
        <v>2016</v>
      </c>
      <c r="C7706" s="27">
        <v>42634</v>
      </c>
      <c r="D7706" s="28">
        <v>6.4273188674632942E-2</v>
      </c>
      <c r="E7706" s="28">
        <v>1</v>
      </c>
      <c r="F7706" s="27">
        <v>42999</v>
      </c>
      <c r="G7706" s="28">
        <v>0.95441730230910449</v>
      </c>
      <c r="H7706" s="28">
        <v>3</v>
      </c>
      <c r="I7706" s="28">
        <v>0.48000000000000004</v>
      </c>
      <c r="J7706" s="28">
        <v>0.88706073239424743</v>
      </c>
      <c r="K7706" s="28">
        <v>5</v>
      </c>
      <c r="L7706" s="28">
        <v>6250</v>
      </c>
      <c r="M7706" s="29">
        <v>0</v>
      </c>
    </row>
    <row r="7707" spans="1:13" x14ac:dyDescent="0.3">
      <c r="A7707">
        <v>7703</v>
      </c>
      <c r="B7707" s="29">
        <v>2016</v>
      </c>
      <c r="C7707" s="27">
        <v>42553</v>
      </c>
      <c r="D7707" s="28">
        <v>0.41404547470518405</v>
      </c>
      <c r="E7707" s="28">
        <v>2</v>
      </c>
      <c r="F7707" s="27">
        <v>43283</v>
      </c>
      <c r="G7707" s="28">
        <v>0.15738874909814315</v>
      </c>
      <c r="H7707" s="28">
        <v>1</v>
      </c>
      <c r="I7707" s="28">
        <v>0.32</v>
      </c>
      <c r="J7707" s="28">
        <v>0.31875444939892439</v>
      </c>
      <c r="K7707" s="28">
        <v>2</v>
      </c>
      <c r="L7707" s="28">
        <v>4375</v>
      </c>
      <c r="M7707" s="29">
        <v>0</v>
      </c>
    </row>
    <row r="7708" spans="1:13" x14ac:dyDescent="0.3">
      <c r="A7708">
        <v>7704</v>
      </c>
      <c r="B7708" s="29">
        <v>2016</v>
      </c>
      <c r="C7708" s="27">
        <v>42692</v>
      </c>
      <c r="D7708" s="28">
        <v>9.4112824616148338E-2</v>
      </c>
      <c r="E7708" s="28">
        <v>1</v>
      </c>
      <c r="F7708" s="27">
        <v>43057</v>
      </c>
      <c r="G7708" s="28">
        <v>0.49056548899301944</v>
      </c>
      <c r="H7708" s="28">
        <v>2</v>
      </c>
      <c r="I7708" s="28">
        <v>0.4</v>
      </c>
      <c r="J7708" s="28">
        <v>0.73086259511021401</v>
      </c>
      <c r="K7708" s="28">
        <v>5</v>
      </c>
      <c r="L7708" s="28">
        <v>6250</v>
      </c>
      <c r="M7708" s="29">
        <v>0</v>
      </c>
    </row>
    <row r="7709" spans="1:13" x14ac:dyDescent="0.3">
      <c r="A7709">
        <v>7705</v>
      </c>
      <c r="B7709" s="29">
        <v>2016</v>
      </c>
      <c r="C7709" s="27">
        <v>42586</v>
      </c>
      <c r="D7709" s="28">
        <v>0.21086161067109732</v>
      </c>
      <c r="E7709" s="28">
        <v>1</v>
      </c>
      <c r="F7709" s="27">
        <v>42951</v>
      </c>
      <c r="G7709" s="28">
        <v>0.46980337352650137</v>
      </c>
      <c r="H7709" s="28">
        <v>2</v>
      </c>
      <c r="I7709" s="28">
        <v>0.4</v>
      </c>
      <c r="J7709" s="28">
        <v>0.77168541335530461</v>
      </c>
      <c r="K7709" s="28">
        <v>5</v>
      </c>
      <c r="L7709" s="28">
        <v>6250</v>
      </c>
      <c r="M7709" s="29">
        <v>0</v>
      </c>
    </row>
    <row r="7710" spans="1:13" x14ac:dyDescent="0.3">
      <c r="A7710">
        <v>7706</v>
      </c>
      <c r="B7710" s="29">
        <v>2016</v>
      </c>
      <c r="C7710" s="27">
        <v>42593</v>
      </c>
      <c r="D7710" s="28">
        <v>0.21912301696037306</v>
      </c>
      <c r="E7710" s="28">
        <v>1</v>
      </c>
      <c r="F7710" s="27">
        <v>42958</v>
      </c>
      <c r="G7710" s="28">
        <v>0.58290864678756182</v>
      </c>
      <c r="H7710" s="28">
        <v>2</v>
      </c>
      <c r="I7710" s="28">
        <v>0.4</v>
      </c>
      <c r="J7710" s="28">
        <v>0.63448819438486181</v>
      </c>
      <c r="K7710" s="28">
        <v>4</v>
      </c>
      <c r="L7710" s="28">
        <v>5625</v>
      </c>
      <c r="M7710" s="29">
        <v>0</v>
      </c>
    </row>
    <row r="7711" spans="1:13" x14ac:dyDescent="0.3">
      <c r="A7711">
        <v>7707</v>
      </c>
      <c r="B7711" s="29">
        <v>2016</v>
      </c>
      <c r="C7711" s="27">
        <v>42661</v>
      </c>
      <c r="D7711" s="28">
        <v>8.9014685826909301E-2</v>
      </c>
      <c r="E7711" s="28">
        <v>1</v>
      </c>
      <c r="F7711" s="27">
        <v>43026</v>
      </c>
      <c r="G7711" s="28">
        <v>0.53824710146443866</v>
      </c>
      <c r="H7711" s="28">
        <v>2</v>
      </c>
      <c r="I7711" s="28">
        <v>0.4</v>
      </c>
      <c r="J7711" s="28">
        <v>0.86870073380391588</v>
      </c>
      <c r="K7711" s="28">
        <v>5</v>
      </c>
      <c r="L7711" s="28">
        <v>6250</v>
      </c>
      <c r="M7711" s="29">
        <v>0</v>
      </c>
    </row>
    <row r="7712" spans="1:13" x14ac:dyDescent="0.3">
      <c r="A7712">
        <v>7708</v>
      </c>
      <c r="B7712" s="29">
        <v>2016</v>
      </c>
      <c r="C7712" s="27">
        <v>42465</v>
      </c>
      <c r="D7712" s="28">
        <v>0.33039962730104788</v>
      </c>
      <c r="E7712" s="28">
        <v>2</v>
      </c>
      <c r="F7712" s="27">
        <v>43195</v>
      </c>
      <c r="G7712" s="28">
        <v>0.16958647693476081</v>
      </c>
      <c r="H7712" s="28">
        <v>1</v>
      </c>
      <c r="I7712" s="28">
        <v>0.32</v>
      </c>
      <c r="J7712" s="28">
        <v>0.85483475457621239</v>
      </c>
      <c r="K7712" s="28">
        <v>5</v>
      </c>
      <c r="L7712" s="28">
        <v>6250</v>
      </c>
      <c r="M7712" s="29">
        <v>0</v>
      </c>
    </row>
    <row r="7713" spans="1:13" x14ac:dyDescent="0.3">
      <c r="A7713">
        <v>7709</v>
      </c>
      <c r="B7713" s="29">
        <v>2016</v>
      </c>
      <c r="C7713" s="27">
        <v>42716</v>
      </c>
      <c r="D7713" s="28">
        <v>0.3232554548831571</v>
      </c>
      <c r="E7713" s="28">
        <v>2</v>
      </c>
      <c r="F7713" s="27">
        <v>43446</v>
      </c>
      <c r="G7713" s="28">
        <v>0.46439738847638012</v>
      </c>
      <c r="H7713" s="28">
        <v>2</v>
      </c>
      <c r="I7713" s="28">
        <v>0.4</v>
      </c>
      <c r="J7713" s="28">
        <v>0.23425393334844202</v>
      </c>
      <c r="K7713" s="28">
        <v>2</v>
      </c>
      <c r="L7713" s="28">
        <v>4375</v>
      </c>
      <c r="M7713" s="29">
        <v>1</v>
      </c>
    </row>
    <row r="7714" spans="1:13" x14ac:dyDescent="0.3">
      <c r="A7714">
        <v>7710</v>
      </c>
      <c r="B7714" s="29">
        <v>2016</v>
      </c>
      <c r="C7714" s="27">
        <v>42553</v>
      </c>
      <c r="D7714" s="28">
        <v>0.30459539644045797</v>
      </c>
      <c r="E7714" s="28">
        <v>2</v>
      </c>
      <c r="F7714" s="27">
        <v>43283</v>
      </c>
      <c r="G7714" s="28">
        <v>0.25854497106270691</v>
      </c>
      <c r="H7714" s="28">
        <v>1</v>
      </c>
      <c r="I7714" s="28">
        <v>0.32</v>
      </c>
      <c r="J7714" s="28">
        <v>0.39159052565778674</v>
      </c>
      <c r="K7714" s="28">
        <v>2</v>
      </c>
      <c r="L7714" s="28">
        <v>4375</v>
      </c>
      <c r="M7714" s="29">
        <v>1</v>
      </c>
    </row>
    <row r="7715" spans="1:13" x14ac:dyDescent="0.3">
      <c r="A7715">
        <v>7711</v>
      </c>
      <c r="B7715" s="29">
        <v>2016</v>
      </c>
      <c r="C7715" s="27">
        <v>42667</v>
      </c>
      <c r="D7715" s="28">
        <v>0.67396776545401027</v>
      </c>
      <c r="E7715" s="28">
        <v>3</v>
      </c>
      <c r="F7715" s="27">
        <v>43762</v>
      </c>
      <c r="G7715" s="28">
        <v>0.42149182866612267</v>
      </c>
      <c r="H7715" s="28">
        <v>2</v>
      </c>
      <c r="I7715" s="28">
        <v>0.4</v>
      </c>
      <c r="J7715" s="28">
        <v>0.92641335782054268</v>
      </c>
      <c r="K7715" s="28">
        <v>5</v>
      </c>
      <c r="L7715" s="28">
        <v>6250</v>
      </c>
      <c r="M7715" s="29">
        <v>2</v>
      </c>
    </row>
    <row r="7716" spans="1:13" x14ac:dyDescent="0.3">
      <c r="A7716">
        <v>7712</v>
      </c>
      <c r="B7716">
        <v>2016</v>
      </c>
      <c r="C7716" s="27">
        <v>42385</v>
      </c>
      <c r="D7716" s="28">
        <v>0.75062355157736627</v>
      </c>
      <c r="E7716" s="28">
        <v>3</v>
      </c>
      <c r="F7716" s="27">
        <v>43481</v>
      </c>
      <c r="G7716" s="28">
        <v>0.37715134541882767</v>
      </c>
      <c r="H7716" s="28">
        <v>2</v>
      </c>
      <c r="I7716" s="28">
        <v>0.4</v>
      </c>
      <c r="J7716" s="28">
        <v>0.84151394521286116</v>
      </c>
      <c r="K7716" s="28">
        <v>5</v>
      </c>
      <c r="L7716" s="28">
        <v>6250</v>
      </c>
      <c r="M7716" s="29">
        <v>1</v>
      </c>
    </row>
    <row r="7717" spans="1:13" x14ac:dyDescent="0.3">
      <c r="A7717">
        <v>7713</v>
      </c>
      <c r="B7717" s="29">
        <v>2016</v>
      </c>
      <c r="C7717" s="27">
        <v>42698</v>
      </c>
      <c r="D7717" s="28">
        <v>0.7437691912097687</v>
      </c>
      <c r="E7717" s="28">
        <v>3</v>
      </c>
      <c r="F7717" s="27">
        <v>43793</v>
      </c>
      <c r="G7717" s="28">
        <v>0.34623510956491721</v>
      </c>
      <c r="H7717" s="28">
        <v>2</v>
      </c>
      <c r="I7717" s="28">
        <v>0.4</v>
      </c>
      <c r="J7717" s="28">
        <v>0.90131373724569541</v>
      </c>
      <c r="K7717" s="28">
        <v>5</v>
      </c>
      <c r="L7717" s="28">
        <v>6250</v>
      </c>
      <c r="M7717" s="29">
        <v>1</v>
      </c>
    </row>
    <row r="7718" spans="1:13" x14ac:dyDescent="0.3">
      <c r="A7718">
        <v>7714</v>
      </c>
      <c r="B7718" s="29">
        <v>2016</v>
      </c>
      <c r="C7718" s="27">
        <v>42634</v>
      </c>
      <c r="D7718" s="28">
        <v>0.57694504664931245</v>
      </c>
      <c r="E7718" s="28">
        <v>3</v>
      </c>
      <c r="F7718" s="27">
        <v>43729</v>
      </c>
      <c r="G7718" s="28">
        <v>0.69430550916485034</v>
      </c>
      <c r="H7718" s="28">
        <v>3</v>
      </c>
      <c r="I7718" s="28">
        <v>0.48000000000000004</v>
      </c>
      <c r="J7718" s="28">
        <v>0.44131980029642992</v>
      </c>
      <c r="K7718" s="28">
        <v>3</v>
      </c>
      <c r="L7718" s="28">
        <v>5000</v>
      </c>
      <c r="M7718" s="29">
        <v>1</v>
      </c>
    </row>
    <row r="7719" spans="1:13" x14ac:dyDescent="0.3">
      <c r="A7719">
        <v>7715</v>
      </c>
      <c r="B7719" s="29">
        <v>2016</v>
      </c>
      <c r="C7719" s="27">
        <v>42579</v>
      </c>
      <c r="D7719" s="28">
        <v>0.23077657217710656</v>
      </c>
      <c r="E7719" s="28">
        <v>1</v>
      </c>
      <c r="F7719" s="27">
        <v>42944</v>
      </c>
      <c r="G7719" s="28">
        <v>0.18291039747553017</v>
      </c>
      <c r="H7719" s="28">
        <v>1</v>
      </c>
      <c r="I7719" s="28">
        <v>0.32</v>
      </c>
      <c r="J7719" s="28">
        <v>0.73627826185641476</v>
      </c>
      <c r="K7719" s="28">
        <v>5</v>
      </c>
      <c r="L7719" s="28">
        <v>6250</v>
      </c>
      <c r="M7719" s="29">
        <v>0</v>
      </c>
    </row>
    <row r="7720" spans="1:13" x14ac:dyDescent="0.3">
      <c r="A7720">
        <v>7716</v>
      </c>
      <c r="B7720" s="29">
        <v>2016</v>
      </c>
      <c r="C7720" s="27">
        <v>42476</v>
      </c>
      <c r="D7720" s="28">
        <v>6.7138068594061906E-2</v>
      </c>
      <c r="E7720" s="28">
        <v>1</v>
      </c>
      <c r="F7720" s="27">
        <v>42841</v>
      </c>
      <c r="G7720" s="28">
        <v>0.43898891936930573</v>
      </c>
      <c r="H7720" s="28">
        <v>2</v>
      </c>
      <c r="I7720" s="28">
        <v>0.4</v>
      </c>
      <c r="J7720" s="28">
        <v>0.27227986891827383</v>
      </c>
      <c r="K7720" s="28">
        <v>2</v>
      </c>
      <c r="L7720" s="28">
        <v>4375</v>
      </c>
      <c r="M7720" s="29">
        <v>0</v>
      </c>
    </row>
    <row r="7721" spans="1:13" x14ac:dyDescent="0.3">
      <c r="A7721">
        <v>7717</v>
      </c>
      <c r="B7721" s="29">
        <v>2016</v>
      </c>
      <c r="C7721" s="27">
        <v>42707</v>
      </c>
      <c r="D7721" s="28">
        <v>0.41787322265927518</v>
      </c>
      <c r="E7721" s="28">
        <v>2</v>
      </c>
      <c r="F7721" s="27">
        <v>43437</v>
      </c>
      <c r="G7721" s="28">
        <v>0.30288232514442726</v>
      </c>
      <c r="H7721" s="28">
        <v>2</v>
      </c>
      <c r="I7721" s="28">
        <v>0.4</v>
      </c>
      <c r="J7721" s="28">
        <v>0.16852940954646356</v>
      </c>
      <c r="K7721" s="28">
        <v>1</v>
      </c>
      <c r="L7721" s="28">
        <v>3750</v>
      </c>
      <c r="M7721" s="29">
        <v>1</v>
      </c>
    </row>
    <row r="7722" spans="1:13" x14ac:dyDescent="0.3">
      <c r="A7722">
        <v>7718</v>
      </c>
      <c r="B7722" s="29">
        <v>2016</v>
      </c>
      <c r="C7722" s="27">
        <v>42684</v>
      </c>
      <c r="D7722" s="28">
        <v>0.47105181626383852</v>
      </c>
      <c r="E7722" s="28">
        <v>3</v>
      </c>
      <c r="F7722" s="27">
        <v>43779</v>
      </c>
      <c r="G7722" s="28">
        <v>0.91120391284841695</v>
      </c>
      <c r="H7722" s="28">
        <v>3</v>
      </c>
      <c r="I7722" s="28">
        <v>0.48000000000000004</v>
      </c>
      <c r="J7722" s="28">
        <v>0.26353723159472808</v>
      </c>
      <c r="K7722" s="28">
        <v>2</v>
      </c>
      <c r="L7722" s="28">
        <v>4375</v>
      </c>
      <c r="M7722" s="29">
        <v>0</v>
      </c>
    </row>
    <row r="7723" spans="1:13" x14ac:dyDescent="0.3">
      <c r="A7723">
        <v>7719</v>
      </c>
      <c r="B7723" s="29">
        <v>2016</v>
      </c>
      <c r="C7723" s="27">
        <v>42545</v>
      </c>
      <c r="D7723" s="28">
        <v>0.68792918005074355</v>
      </c>
      <c r="E7723" s="28">
        <v>3</v>
      </c>
      <c r="F7723" s="27">
        <v>43640</v>
      </c>
      <c r="G7723" s="28">
        <v>0.85055512341603945</v>
      </c>
      <c r="H7723" s="28">
        <v>3</v>
      </c>
      <c r="I7723" s="28">
        <v>0.48000000000000004</v>
      </c>
      <c r="J7723" s="28">
        <v>0.3206620375633028</v>
      </c>
      <c r="K7723" s="28">
        <v>2</v>
      </c>
      <c r="L7723" s="28">
        <v>4375</v>
      </c>
      <c r="M7723" s="29">
        <v>3</v>
      </c>
    </row>
    <row r="7724" spans="1:13" x14ac:dyDescent="0.3">
      <c r="A7724">
        <v>7720</v>
      </c>
      <c r="B7724" s="29">
        <v>2016</v>
      </c>
      <c r="C7724" s="27">
        <v>42686</v>
      </c>
      <c r="D7724" s="28">
        <v>0.93311147663309124</v>
      </c>
      <c r="E7724" s="28">
        <v>3</v>
      </c>
      <c r="F7724" s="27">
        <v>43781</v>
      </c>
      <c r="G7724" s="28">
        <v>0.68359789181676844</v>
      </c>
      <c r="H7724" s="28">
        <v>3</v>
      </c>
      <c r="I7724" s="28">
        <v>0.48000000000000004</v>
      </c>
      <c r="J7724" s="28">
        <v>0.95427426093350909</v>
      </c>
      <c r="K7724" s="28">
        <v>5</v>
      </c>
      <c r="L7724" s="28">
        <v>6250</v>
      </c>
      <c r="M7724" s="29">
        <v>2</v>
      </c>
    </row>
    <row r="7725" spans="1:13" x14ac:dyDescent="0.3">
      <c r="A7725">
        <v>7721</v>
      </c>
      <c r="B7725" s="29">
        <v>2016</v>
      </c>
      <c r="C7725" s="27">
        <v>42629</v>
      </c>
      <c r="D7725" s="28">
        <v>0.99994871880372704</v>
      </c>
      <c r="E7725" s="28">
        <v>3</v>
      </c>
      <c r="F7725" s="27">
        <v>43724</v>
      </c>
      <c r="G7725" s="28">
        <v>0.57257792948514408</v>
      </c>
      <c r="H7725" s="28">
        <v>2</v>
      </c>
      <c r="I7725" s="28">
        <v>0.4</v>
      </c>
      <c r="J7725" s="28">
        <v>0.21845969037063662</v>
      </c>
      <c r="K7725" s="28">
        <v>2</v>
      </c>
      <c r="L7725" s="28">
        <v>4375</v>
      </c>
      <c r="M7725" s="29">
        <v>0</v>
      </c>
    </row>
    <row r="7726" spans="1:13" x14ac:dyDescent="0.3">
      <c r="A7726">
        <v>7722</v>
      </c>
      <c r="B7726" s="29">
        <v>2016</v>
      </c>
      <c r="C7726" s="27">
        <v>42503</v>
      </c>
      <c r="D7726" s="28">
        <v>0.96934015056139056</v>
      </c>
      <c r="E7726" s="28">
        <v>3</v>
      </c>
      <c r="F7726" s="27">
        <v>43598</v>
      </c>
      <c r="G7726" s="28">
        <v>0.14456219148422744</v>
      </c>
      <c r="H7726" s="28">
        <v>1</v>
      </c>
      <c r="I7726" s="28">
        <v>0.32</v>
      </c>
      <c r="J7726" s="28">
        <v>0.60764125440829997</v>
      </c>
      <c r="K7726" s="28">
        <v>4</v>
      </c>
      <c r="L7726" s="28">
        <v>5625</v>
      </c>
      <c r="M7726" s="29">
        <v>1</v>
      </c>
    </row>
    <row r="7727" spans="1:13" x14ac:dyDescent="0.3">
      <c r="A7727">
        <v>7723</v>
      </c>
      <c r="B7727" s="29">
        <v>2016</v>
      </c>
      <c r="C7727" s="27">
        <v>42733</v>
      </c>
      <c r="D7727" s="28">
        <v>2.6151966297356166E-2</v>
      </c>
      <c r="E7727" s="28">
        <v>1</v>
      </c>
      <c r="F7727" s="27">
        <v>43098</v>
      </c>
      <c r="G7727" s="28">
        <v>0.85419202485774992</v>
      </c>
      <c r="H7727" s="28">
        <v>3</v>
      </c>
      <c r="I7727" s="28">
        <v>0.48000000000000004</v>
      </c>
      <c r="J7727" s="28">
        <v>0.24515284920684721</v>
      </c>
      <c r="K7727" s="28">
        <v>2</v>
      </c>
      <c r="L7727" s="28">
        <v>4375</v>
      </c>
      <c r="M7727" s="29">
        <v>1</v>
      </c>
    </row>
    <row r="7728" spans="1:13" x14ac:dyDescent="0.3">
      <c r="A7728">
        <v>7724</v>
      </c>
      <c r="B7728" s="29">
        <v>2016</v>
      </c>
      <c r="C7728" s="27">
        <v>42437</v>
      </c>
      <c r="D7728" s="28">
        <v>0.16348316827278231</v>
      </c>
      <c r="E7728" s="28">
        <v>1</v>
      </c>
      <c r="F7728" s="27">
        <v>42802</v>
      </c>
      <c r="G7728" s="28">
        <v>0.74536921164991343</v>
      </c>
      <c r="H7728" s="28">
        <v>3</v>
      </c>
      <c r="I7728" s="28">
        <v>0.48000000000000004</v>
      </c>
      <c r="J7728" s="28">
        <v>0.59807727715218495</v>
      </c>
      <c r="K7728" s="28">
        <v>4</v>
      </c>
      <c r="L7728" s="28">
        <v>5625</v>
      </c>
      <c r="M7728" s="29">
        <v>0</v>
      </c>
    </row>
    <row r="7729" spans="1:13" x14ac:dyDescent="0.3">
      <c r="A7729">
        <v>7725</v>
      </c>
      <c r="B7729" s="29">
        <v>2016</v>
      </c>
      <c r="C7729" s="27">
        <v>42571</v>
      </c>
      <c r="D7729" s="28">
        <v>0.15479960883372545</v>
      </c>
      <c r="E7729" s="28">
        <v>1</v>
      </c>
      <c r="F7729" s="27">
        <v>42936</v>
      </c>
      <c r="G7729" s="28">
        <v>7.2001470392336953E-2</v>
      </c>
      <c r="H7729" s="28">
        <v>1</v>
      </c>
      <c r="I7729" s="28">
        <v>0.32</v>
      </c>
      <c r="J7729" s="28">
        <v>0.54422504499077717</v>
      </c>
      <c r="K7729" s="28">
        <v>3</v>
      </c>
      <c r="L7729" s="28">
        <v>5000</v>
      </c>
      <c r="M7729" s="29">
        <v>0</v>
      </c>
    </row>
    <row r="7730" spans="1:13" x14ac:dyDescent="0.3">
      <c r="A7730">
        <v>7726</v>
      </c>
      <c r="B7730" s="29">
        <v>2016</v>
      </c>
      <c r="C7730" s="27">
        <v>42405</v>
      </c>
      <c r="D7730" s="28">
        <v>0.56134448036669016</v>
      </c>
      <c r="E7730" s="28">
        <v>3</v>
      </c>
      <c r="F7730" s="27">
        <v>43501</v>
      </c>
      <c r="G7730" s="28">
        <v>0.2154597344171556</v>
      </c>
      <c r="H7730" s="28">
        <v>1</v>
      </c>
      <c r="I7730" s="28">
        <v>0.32</v>
      </c>
      <c r="J7730" s="28">
        <v>0.23151050931907846</v>
      </c>
      <c r="K7730" s="28">
        <v>2</v>
      </c>
      <c r="L7730" s="28">
        <v>4375</v>
      </c>
      <c r="M7730" s="29">
        <v>1</v>
      </c>
    </row>
    <row r="7731" spans="1:13" x14ac:dyDescent="0.3">
      <c r="A7731">
        <v>7727</v>
      </c>
      <c r="B7731" s="29">
        <v>2016</v>
      </c>
      <c r="C7731" s="27">
        <v>42516</v>
      </c>
      <c r="D7731" s="28">
        <v>0.51525331999519097</v>
      </c>
      <c r="E7731" s="28">
        <v>3</v>
      </c>
      <c r="F7731" s="27">
        <v>43611</v>
      </c>
      <c r="G7731" s="28">
        <v>0.78031501633093148</v>
      </c>
      <c r="H7731" s="28">
        <v>3</v>
      </c>
      <c r="I7731" s="28">
        <v>0.48000000000000004</v>
      </c>
      <c r="J7731" s="28">
        <v>0.3005366993879971</v>
      </c>
      <c r="K7731" s="28">
        <v>2</v>
      </c>
      <c r="L7731" s="28">
        <v>4375</v>
      </c>
      <c r="M7731" s="29">
        <v>4</v>
      </c>
    </row>
    <row r="7732" spans="1:13" x14ac:dyDescent="0.3">
      <c r="A7732">
        <v>7728</v>
      </c>
      <c r="B7732" s="29">
        <v>2016</v>
      </c>
      <c r="C7732" s="27">
        <v>42392</v>
      </c>
      <c r="D7732" s="28">
        <v>0.91299527252245682</v>
      </c>
      <c r="E7732" s="28">
        <v>3</v>
      </c>
      <c r="F7732" s="27">
        <v>43488</v>
      </c>
      <c r="G7732" s="28">
        <v>0.42050550572344658</v>
      </c>
      <c r="H7732" s="28">
        <v>2</v>
      </c>
      <c r="I7732" s="28">
        <v>0.4</v>
      </c>
      <c r="J7732" s="28">
        <v>0.62035185017132577</v>
      </c>
      <c r="K7732" s="28">
        <v>4</v>
      </c>
      <c r="L7732" s="28">
        <v>5625</v>
      </c>
      <c r="M7732" s="29">
        <v>1</v>
      </c>
    </row>
    <row r="7733" spans="1:13" x14ac:dyDescent="0.3">
      <c r="A7733">
        <v>7729</v>
      </c>
      <c r="B7733" s="29">
        <v>2016</v>
      </c>
      <c r="C7733" s="27">
        <v>42450</v>
      </c>
      <c r="D7733" s="28">
        <v>0.33608805122806551</v>
      </c>
      <c r="E7733" s="28">
        <v>2</v>
      </c>
      <c r="F7733" s="27">
        <v>43180</v>
      </c>
      <c r="G7733" s="28">
        <v>0.85974300124235781</v>
      </c>
      <c r="H7733" s="28">
        <v>3</v>
      </c>
      <c r="I7733" s="28">
        <v>0.48000000000000004</v>
      </c>
      <c r="J7733" s="28">
        <v>0.22438387270922</v>
      </c>
      <c r="K7733" s="28">
        <v>2</v>
      </c>
      <c r="L7733" s="28">
        <v>4375</v>
      </c>
      <c r="M7733" s="29">
        <v>1</v>
      </c>
    </row>
    <row r="7734" spans="1:13" x14ac:dyDescent="0.3">
      <c r="A7734">
        <v>7730</v>
      </c>
      <c r="B7734" s="29">
        <v>2016</v>
      </c>
      <c r="C7734" s="27">
        <v>42539</v>
      </c>
      <c r="D7734" s="28">
        <v>0.47069070669213631</v>
      </c>
      <c r="E7734" s="28">
        <v>3</v>
      </c>
      <c r="F7734" s="27">
        <v>43634</v>
      </c>
      <c r="G7734" s="28">
        <v>4.9537624782646228E-3</v>
      </c>
      <c r="H7734" s="28">
        <v>1</v>
      </c>
      <c r="I7734" s="28">
        <v>0.32</v>
      </c>
      <c r="J7734" s="28">
        <v>0.70918593018687781</v>
      </c>
      <c r="K7734" s="28">
        <v>4</v>
      </c>
      <c r="L7734" s="28">
        <v>5625</v>
      </c>
      <c r="M7734" s="29">
        <v>1</v>
      </c>
    </row>
    <row r="7735" spans="1:13" x14ac:dyDescent="0.3">
      <c r="A7735">
        <v>7731</v>
      </c>
      <c r="B7735" s="29">
        <v>2016</v>
      </c>
      <c r="C7735" s="27">
        <v>42395</v>
      </c>
      <c r="D7735" s="28">
        <v>9.1103796216424615E-2</v>
      </c>
      <c r="E7735" s="28">
        <v>1</v>
      </c>
      <c r="F7735" s="27">
        <v>42761</v>
      </c>
      <c r="G7735" s="28">
        <v>0.33554020428885656</v>
      </c>
      <c r="H7735" s="28">
        <v>2</v>
      </c>
      <c r="I7735" s="28">
        <v>0.4</v>
      </c>
      <c r="J7735" s="28">
        <v>0.49972338145535555</v>
      </c>
      <c r="K7735" s="28">
        <v>3</v>
      </c>
      <c r="L7735" s="28">
        <v>5000</v>
      </c>
      <c r="M7735" s="29">
        <v>0</v>
      </c>
    </row>
    <row r="7736" spans="1:13" x14ac:dyDescent="0.3">
      <c r="A7736">
        <v>7732</v>
      </c>
      <c r="B7736" s="29">
        <v>2016</v>
      </c>
      <c r="C7736" s="27">
        <v>42606</v>
      </c>
      <c r="D7736" s="28">
        <v>0.57599803837583363</v>
      </c>
      <c r="E7736" s="28">
        <v>3</v>
      </c>
      <c r="F7736" s="27">
        <v>43701</v>
      </c>
      <c r="G7736" s="28">
        <v>0.46594875777711686</v>
      </c>
      <c r="H7736" s="28">
        <v>2</v>
      </c>
      <c r="I7736" s="28">
        <v>0.4</v>
      </c>
      <c r="J7736" s="28">
        <v>0.5213012768673132</v>
      </c>
      <c r="K7736" s="28">
        <v>3</v>
      </c>
      <c r="L7736" s="28">
        <v>5000</v>
      </c>
      <c r="M7736" s="29">
        <v>2</v>
      </c>
    </row>
    <row r="7737" spans="1:13" x14ac:dyDescent="0.3">
      <c r="A7737">
        <v>7733</v>
      </c>
      <c r="B7737" s="29">
        <v>2016</v>
      </c>
      <c r="C7737" s="27">
        <v>42716</v>
      </c>
      <c r="D7737" s="28">
        <v>0.30578273640305997</v>
      </c>
      <c r="E7737" s="28">
        <v>2</v>
      </c>
      <c r="F7737" s="27">
        <v>43446</v>
      </c>
      <c r="G7737" s="28">
        <v>0.96810115634629712</v>
      </c>
      <c r="H7737" s="28">
        <v>3</v>
      </c>
      <c r="I7737" s="28">
        <v>0.48000000000000004</v>
      </c>
      <c r="J7737" s="28">
        <v>0.49847179766263816</v>
      </c>
      <c r="K7737" s="28">
        <v>3</v>
      </c>
      <c r="L7737" s="28">
        <v>5000</v>
      </c>
      <c r="M7737" s="29">
        <v>3</v>
      </c>
    </row>
    <row r="7738" spans="1:13" x14ac:dyDescent="0.3">
      <c r="A7738">
        <v>7734</v>
      </c>
      <c r="B7738" s="29">
        <v>2016</v>
      </c>
      <c r="C7738" s="27">
        <v>42715</v>
      </c>
      <c r="D7738" s="28">
        <v>0.62599500195448643</v>
      </c>
      <c r="E7738" s="28">
        <v>3</v>
      </c>
      <c r="F7738" s="27">
        <v>43810</v>
      </c>
      <c r="G7738" s="28">
        <v>0.27761909624121683</v>
      </c>
      <c r="H7738" s="28">
        <v>1</v>
      </c>
      <c r="I7738" s="28">
        <v>0.32</v>
      </c>
      <c r="J7738" s="28">
        <v>0.31744373140060111</v>
      </c>
      <c r="K7738" s="28">
        <v>2</v>
      </c>
      <c r="L7738" s="28">
        <v>4375</v>
      </c>
      <c r="M7738" s="29">
        <v>1</v>
      </c>
    </row>
    <row r="7739" spans="1:13" x14ac:dyDescent="0.3">
      <c r="A7739">
        <v>7735</v>
      </c>
      <c r="B7739" s="29">
        <v>2016</v>
      </c>
      <c r="C7739" s="27">
        <v>42544</v>
      </c>
      <c r="D7739" s="28">
        <v>0.54793246469682666</v>
      </c>
      <c r="E7739" s="28">
        <v>3</v>
      </c>
      <c r="F7739" s="27">
        <v>43639</v>
      </c>
      <c r="G7739" s="28">
        <v>7.9081856358583003E-2</v>
      </c>
      <c r="H7739" s="28">
        <v>1</v>
      </c>
      <c r="I7739" s="28">
        <v>0.32</v>
      </c>
      <c r="J7739" s="28">
        <v>0.59462623018088767</v>
      </c>
      <c r="K7739" s="28">
        <v>4</v>
      </c>
      <c r="L7739" s="28">
        <v>5625</v>
      </c>
      <c r="M7739" s="29">
        <v>2</v>
      </c>
    </row>
    <row r="7740" spans="1:13" x14ac:dyDescent="0.3">
      <c r="A7740">
        <v>7736</v>
      </c>
      <c r="B7740" s="29">
        <v>2016</v>
      </c>
      <c r="C7740" s="27">
        <v>42684</v>
      </c>
      <c r="D7740" s="28">
        <v>0.61728249858737405</v>
      </c>
      <c r="E7740" s="28">
        <v>3</v>
      </c>
      <c r="F7740" s="27">
        <v>43779</v>
      </c>
      <c r="G7740" s="28">
        <v>0.96951968991653992</v>
      </c>
      <c r="H7740" s="28">
        <v>3</v>
      </c>
      <c r="I7740" s="28">
        <v>0.48000000000000004</v>
      </c>
      <c r="J7740" s="28">
        <v>0.45290789148610455</v>
      </c>
      <c r="K7740" s="28">
        <v>3</v>
      </c>
      <c r="L7740" s="28">
        <v>5000</v>
      </c>
      <c r="M7740" s="29">
        <v>0</v>
      </c>
    </row>
    <row r="7741" spans="1:13" x14ac:dyDescent="0.3">
      <c r="A7741">
        <v>7737</v>
      </c>
      <c r="B7741" s="29">
        <v>2016</v>
      </c>
      <c r="C7741" s="27">
        <v>42433</v>
      </c>
      <c r="D7741" s="28">
        <v>0.79217377497036223</v>
      </c>
      <c r="E7741" s="28">
        <v>3</v>
      </c>
      <c r="F7741" s="27">
        <v>43528</v>
      </c>
      <c r="G7741" s="28">
        <v>0.82104832772595571</v>
      </c>
      <c r="H7741" s="28">
        <v>3</v>
      </c>
      <c r="I7741" s="28">
        <v>0.48000000000000004</v>
      </c>
      <c r="J7741" s="28">
        <v>0.5490966296266494</v>
      </c>
      <c r="K7741" s="28">
        <v>3</v>
      </c>
      <c r="L7741" s="28">
        <v>5000</v>
      </c>
      <c r="M7741" s="29">
        <v>2</v>
      </c>
    </row>
    <row r="7742" spans="1:13" x14ac:dyDescent="0.3">
      <c r="A7742">
        <v>7738</v>
      </c>
      <c r="B7742" s="29">
        <v>2016</v>
      </c>
      <c r="C7742" s="27">
        <v>42418</v>
      </c>
      <c r="D7742" s="28">
        <v>0.56316250390839573</v>
      </c>
      <c r="E7742" s="28">
        <v>3</v>
      </c>
      <c r="F7742" s="27">
        <v>43514</v>
      </c>
      <c r="G7742" s="28">
        <v>0.32876643495661662</v>
      </c>
      <c r="H7742" s="28">
        <v>2</v>
      </c>
      <c r="I7742" s="28">
        <v>0.4</v>
      </c>
      <c r="J7742" s="28">
        <v>0.69662393066652417</v>
      </c>
      <c r="K7742" s="28">
        <v>4</v>
      </c>
      <c r="L7742" s="28">
        <v>5625</v>
      </c>
      <c r="M7742" s="29">
        <v>5</v>
      </c>
    </row>
    <row r="7743" spans="1:13" x14ac:dyDescent="0.3">
      <c r="A7743">
        <v>7739</v>
      </c>
      <c r="B7743" s="29">
        <v>2016</v>
      </c>
      <c r="C7743" s="27">
        <v>42390</v>
      </c>
      <c r="D7743" s="28">
        <v>0.87034102232110722</v>
      </c>
      <c r="E7743" s="28">
        <v>3</v>
      </c>
      <c r="F7743" s="27">
        <v>43486</v>
      </c>
      <c r="G7743" s="28">
        <v>0.8467161848959136</v>
      </c>
      <c r="H7743" s="28">
        <v>3</v>
      </c>
      <c r="I7743" s="28">
        <v>0.48000000000000004</v>
      </c>
      <c r="J7743" s="28">
        <v>0.5259681461744995</v>
      </c>
      <c r="K7743" s="28">
        <v>3</v>
      </c>
      <c r="L7743" s="28">
        <v>5000</v>
      </c>
      <c r="M7743" s="29">
        <v>1</v>
      </c>
    </row>
    <row r="7744" spans="1:13" x14ac:dyDescent="0.3">
      <c r="A7744">
        <v>7740</v>
      </c>
      <c r="B7744">
        <v>2016</v>
      </c>
      <c r="C7744" s="27">
        <v>42393</v>
      </c>
      <c r="D7744" s="28">
        <v>0.67638734527968514</v>
      </c>
      <c r="E7744" s="28">
        <v>3</v>
      </c>
      <c r="F7744" s="27">
        <v>43489</v>
      </c>
      <c r="G7744" s="28">
        <v>0.2664114387309644</v>
      </c>
      <c r="H7744" s="28">
        <v>1</v>
      </c>
      <c r="I7744" s="28">
        <v>0.32</v>
      </c>
      <c r="J7744" s="28">
        <v>0.15542132925890662</v>
      </c>
      <c r="K7744" s="28">
        <v>1</v>
      </c>
      <c r="L7744" s="28">
        <v>3750</v>
      </c>
      <c r="M7744" s="29">
        <v>0</v>
      </c>
    </row>
    <row r="7745" spans="1:13" x14ac:dyDescent="0.3">
      <c r="A7745">
        <v>7741</v>
      </c>
      <c r="B7745" s="29">
        <v>2016</v>
      </c>
      <c r="C7745" s="27">
        <v>42423</v>
      </c>
      <c r="D7745" s="28">
        <v>0.8629706316842245</v>
      </c>
      <c r="E7745" s="28">
        <v>3</v>
      </c>
      <c r="F7745" s="27">
        <v>43519</v>
      </c>
      <c r="G7745" s="28">
        <v>0.39335925246916026</v>
      </c>
      <c r="H7745" s="28">
        <v>2</v>
      </c>
      <c r="I7745" s="28">
        <v>0.4</v>
      </c>
      <c r="J7745" s="28">
        <v>0.63485835252486689</v>
      </c>
      <c r="K7745" s="28">
        <v>4</v>
      </c>
      <c r="L7745" s="28">
        <v>5625</v>
      </c>
      <c r="M7745" s="29">
        <v>1</v>
      </c>
    </row>
    <row r="7746" spans="1:13" x14ac:dyDescent="0.3">
      <c r="A7746">
        <v>7742</v>
      </c>
      <c r="B7746" s="29">
        <v>2016</v>
      </c>
      <c r="C7746" s="27">
        <v>42656</v>
      </c>
      <c r="D7746" s="28">
        <v>0.72575642672734852</v>
      </c>
      <c r="E7746" s="28">
        <v>3</v>
      </c>
      <c r="F7746" s="27">
        <v>43751</v>
      </c>
      <c r="G7746" s="28">
        <v>0.11470168843704531</v>
      </c>
      <c r="H7746" s="28">
        <v>1</v>
      </c>
      <c r="I7746" s="28">
        <v>0.32</v>
      </c>
      <c r="J7746" s="28">
        <v>0.16845260541548479</v>
      </c>
      <c r="K7746" s="28">
        <v>1</v>
      </c>
      <c r="L7746" s="28">
        <v>3750</v>
      </c>
      <c r="M7746" s="29">
        <v>0</v>
      </c>
    </row>
    <row r="7747" spans="1:13" x14ac:dyDescent="0.3">
      <c r="A7747">
        <v>7743</v>
      </c>
      <c r="B7747" s="29">
        <v>2016</v>
      </c>
      <c r="C7747" s="27">
        <v>42431</v>
      </c>
      <c r="D7747" s="28">
        <v>0.38823713983576225</v>
      </c>
      <c r="E7747" s="28">
        <v>2</v>
      </c>
      <c r="F7747" s="27">
        <v>43161</v>
      </c>
      <c r="G7747" s="28">
        <v>0.5174086032563644</v>
      </c>
      <c r="H7747" s="28">
        <v>2</v>
      </c>
      <c r="I7747" s="28">
        <v>0.4</v>
      </c>
      <c r="J7747" s="28">
        <v>0.9496776510084789</v>
      </c>
      <c r="K7747" s="28">
        <v>5</v>
      </c>
      <c r="L7747" s="28">
        <v>6250</v>
      </c>
      <c r="M7747" s="29">
        <v>1</v>
      </c>
    </row>
    <row r="7748" spans="1:13" x14ac:dyDescent="0.3">
      <c r="A7748">
        <v>7744</v>
      </c>
      <c r="B7748" s="29">
        <v>2016</v>
      </c>
      <c r="C7748" s="27">
        <v>42509</v>
      </c>
      <c r="D7748" s="28">
        <v>0.27239851266298021</v>
      </c>
      <c r="E7748" s="28">
        <v>2</v>
      </c>
      <c r="F7748" s="27">
        <v>43239</v>
      </c>
      <c r="G7748" s="28">
        <v>0.99253885840155687</v>
      </c>
      <c r="H7748" s="28">
        <v>3</v>
      </c>
      <c r="I7748" s="28">
        <v>0.48000000000000004</v>
      </c>
      <c r="J7748" s="28">
        <v>0.33046598291995233</v>
      </c>
      <c r="K7748" s="28">
        <v>2</v>
      </c>
      <c r="L7748" s="28">
        <v>4375</v>
      </c>
      <c r="M7748" s="29">
        <v>1</v>
      </c>
    </row>
    <row r="7749" spans="1:13" x14ac:dyDescent="0.3">
      <c r="A7749">
        <v>7745</v>
      </c>
      <c r="B7749" s="29">
        <v>2016</v>
      </c>
      <c r="C7749" s="27">
        <v>42512</v>
      </c>
      <c r="D7749" s="28">
        <v>0.34443057135839072</v>
      </c>
      <c r="E7749" s="28">
        <v>2</v>
      </c>
      <c r="F7749" s="27">
        <v>43242</v>
      </c>
      <c r="G7749" s="28">
        <v>0.55133409003494804</v>
      </c>
      <c r="H7749" s="28">
        <v>2</v>
      </c>
      <c r="I7749" s="28">
        <v>0.4</v>
      </c>
      <c r="J7749" s="28">
        <v>0.23662825290807898</v>
      </c>
      <c r="K7749" s="28">
        <v>2</v>
      </c>
      <c r="L7749" s="28">
        <v>4375</v>
      </c>
      <c r="M7749" s="29">
        <v>1</v>
      </c>
    </row>
    <row r="7750" spans="1:13" x14ac:dyDescent="0.3">
      <c r="A7750">
        <v>7746</v>
      </c>
      <c r="B7750" s="29">
        <v>2016</v>
      </c>
      <c r="C7750" s="27">
        <v>42575</v>
      </c>
      <c r="D7750" s="28">
        <v>0.12875335031272028</v>
      </c>
      <c r="E7750" s="28">
        <v>1</v>
      </c>
      <c r="F7750" s="27">
        <v>42940</v>
      </c>
      <c r="G7750" s="28">
        <v>0.89188827465289411</v>
      </c>
      <c r="H7750" s="28">
        <v>3</v>
      </c>
      <c r="I7750" s="28">
        <v>0.48000000000000004</v>
      </c>
      <c r="J7750" s="28">
        <v>0.64755914753649557</v>
      </c>
      <c r="K7750" s="28">
        <v>4</v>
      </c>
      <c r="L7750" s="28">
        <v>5625</v>
      </c>
      <c r="M7750" s="29">
        <v>0</v>
      </c>
    </row>
    <row r="7751" spans="1:13" x14ac:dyDescent="0.3">
      <c r="A7751">
        <v>7747</v>
      </c>
      <c r="B7751" s="29">
        <v>2016</v>
      </c>
      <c r="C7751" s="27">
        <v>42511</v>
      </c>
      <c r="D7751" s="28">
        <v>0.39389283303250677</v>
      </c>
      <c r="E7751" s="28">
        <v>2</v>
      </c>
      <c r="F7751" s="27">
        <v>43241</v>
      </c>
      <c r="G7751" s="28">
        <v>0.41732711453989968</v>
      </c>
      <c r="H7751" s="28">
        <v>2</v>
      </c>
      <c r="I7751" s="28">
        <v>0.4</v>
      </c>
      <c r="J7751" s="28">
        <v>3.1354757371351516E-2</v>
      </c>
      <c r="K7751" s="28">
        <v>1</v>
      </c>
      <c r="L7751" s="28">
        <v>3750</v>
      </c>
      <c r="M7751" s="29">
        <v>1</v>
      </c>
    </row>
    <row r="7752" spans="1:13" x14ac:dyDescent="0.3">
      <c r="A7752">
        <v>7748</v>
      </c>
      <c r="B7752" s="29">
        <v>2016</v>
      </c>
      <c r="C7752" s="27">
        <v>42652</v>
      </c>
      <c r="D7752" s="28">
        <v>0.32367625611126405</v>
      </c>
      <c r="E7752" s="28">
        <v>2</v>
      </c>
      <c r="F7752" s="27">
        <v>43382</v>
      </c>
      <c r="G7752" s="28">
        <v>0.17121984811629798</v>
      </c>
      <c r="H7752" s="28">
        <v>1</v>
      </c>
      <c r="I7752" s="28">
        <v>0.32</v>
      </c>
      <c r="J7752" s="28">
        <v>0.62908922129517075</v>
      </c>
      <c r="K7752" s="28">
        <v>4</v>
      </c>
      <c r="L7752" s="28">
        <v>5625</v>
      </c>
      <c r="M7752" s="29">
        <v>1</v>
      </c>
    </row>
    <row r="7753" spans="1:13" x14ac:dyDescent="0.3">
      <c r="A7753">
        <v>7749</v>
      </c>
      <c r="B7753" s="29">
        <v>2016</v>
      </c>
      <c r="C7753" s="27">
        <v>42390</v>
      </c>
      <c r="D7753" s="28">
        <v>0.1688741548899495</v>
      </c>
      <c r="E7753" s="28">
        <v>1</v>
      </c>
      <c r="F7753" s="27">
        <v>42756</v>
      </c>
      <c r="G7753" s="28">
        <v>0.99490520675072358</v>
      </c>
      <c r="H7753" s="28">
        <v>3</v>
      </c>
      <c r="I7753" s="28">
        <v>0.48000000000000004</v>
      </c>
      <c r="J7753" s="28">
        <v>0.61701785163042056</v>
      </c>
      <c r="K7753" s="28">
        <v>4</v>
      </c>
      <c r="L7753" s="28">
        <v>5625</v>
      </c>
      <c r="M7753" s="29">
        <v>1</v>
      </c>
    </row>
    <row r="7754" spans="1:13" x14ac:dyDescent="0.3">
      <c r="A7754">
        <v>7750</v>
      </c>
      <c r="B7754" s="29">
        <v>2016</v>
      </c>
      <c r="C7754" s="27">
        <v>42624</v>
      </c>
      <c r="D7754" s="28">
        <v>0.23919739606277113</v>
      </c>
      <c r="E7754" s="28">
        <v>1</v>
      </c>
      <c r="F7754" s="27">
        <v>42989</v>
      </c>
      <c r="G7754" s="28">
        <v>0.32801368039872159</v>
      </c>
      <c r="H7754" s="28">
        <v>2</v>
      </c>
      <c r="I7754" s="28">
        <v>0.4</v>
      </c>
      <c r="J7754" s="28">
        <v>0.70152659298825337</v>
      </c>
      <c r="K7754" s="28">
        <v>4</v>
      </c>
      <c r="L7754" s="28">
        <v>5625</v>
      </c>
      <c r="M7754" s="29">
        <v>0</v>
      </c>
    </row>
    <row r="7755" spans="1:13" x14ac:dyDescent="0.3">
      <c r="A7755">
        <v>7751</v>
      </c>
      <c r="B7755" s="29">
        <v>2016</v>
      </c>
      <c r="C7755" s="27">
        <v>42378</v>
      </c>
      <c r="D7755" s="28">
        <v>0.61257115634490311</v>
      </c>
      <c r="E7755" s="28">
        <v>3</v>
      </c>
      <c r="F7755" s="27">
        <v>43474</v>
      </c>
      <c r="G7755" s="28">
        <v>2.2187964077696187E-2</v>
      </c>
      <c r="H7755" s="28">
        <v>1</v>
      </c>
      <c r="I7755" s="28">
        <v>0.32</v>
      </c>
      <c r="J7755" s="28">
        <v>0.93098173184843336</v>
      </c>
      <c r="K7755" s="28">
        <v>5</v>
      </c>
      <c r="L7755" s="28">
        <v>6250</v>
      </c>
      <c r="M7755" s="29">
        <v>1</v>
      </c>
    </row>
    <row r="7756" spans="1:13" x14ac:dyDescent="0.3">
      <c r="A7756">
        <v>7752</v>
      </c>
      <c r="B7756" s="29">
        <v>2016</v>
      </c>
      <c r="C7756" s="27">
        <v>42618</v>
      </c>
      <c r="D7756" s="28">
        <v>0.74175946681650828</v>
      </c>
      <c r="E7756" s="28">
        <v>3</v>
      </c>
      <c r="F7756" s="27">
        <v>43713</v>
      </c>
      <c r="G7756" s="28">
        <v>0.44159319228053084</v>
      </c>
      <c r="H7756" s="28">
        <v>2</v>
      </c>
      <c r="I7756" s="28">
        <v>0.4</v>
      </c>
      <c r="J7756" s="28">
        <v>0.40353762667199866</v>
      </c>
      <c r="K7756" s="28">
        <v>2</v>
      </c>
      <c r="L7756" s="28">
        <v>4375</v>
      </c>
      <c r="M7756" s="29">
        <v>4</v>
      </c>
    </row>
    <row r="7757" spans="1:13" x14ac:dyDescent="0.3">
      <c r="A7757">
        <v>7753</v>
      </c>
      <c r="B7757" s="29">
        <v>2016</v>
      </c>
      <c r="C7757" s="27">
        <v>42441</v>
      </c>
      <c r="D7757" s="28">
        <v>0.18260069355266795</v>
      </c>
      <c r="E7757" s="28">
        <v>1</v>
      </c>
      <c r="F7757" s="27">
        <v>42806</v>
      </c>
      <c r="G7757" s="28">
        <v>0.87450875452954202</v>
      </c>
      <c r="H7757" s="28">
        <v>3</v>
      </c>
      <c r="I7757" s="28">
        <v>0.48000000000000004</v>
      </c>
      <c r="J7757" s="28">
        <v>5.2954191454659405E-2</v>
      </c>
      <c r="K7757" s="28">
        <v>1</v>
      </c>
      <c r="L7757" s="28">
        <v>3750</v>
      </c>
      <c r="M7757" s="29">
        <v>0</v>
      </c>
    </row>
    <row r="7758" spans="1:13" x14ac:dyDescent="0.3">
      <c r="A7758">
        <v>7754</v>
      </c>
      <c r="B7758" s="29">
        <v>2016</v>
      </c>
      <c r="C7758" s="27">
        <v>42721</v>
      </c>
      <c r="D7758" s="28">
        <v>0.35736068770256646</v>
      </c>
      <c r="E7758" s="28">
        <v>2</v>
      </c>
      <c r="F7758" s="27">
        <v>43451</v>
      </c>
      <c r="G7758" s="28">
        <v>0.5165000359784705</v>
      </c>
      <c r="H7758" s="28">
        <v>2</v>
      </c>
      <c r="I7758" s="28">
        <v>0.4</v>
      </c>
      <c r="J7758" s="28">
        <v>0.95510456067305372</v>
      </c>
      <c r="K7758" s="28">
        <v>5</v>
      </c>
      <c r="L7758" s="28">
        <v>6250</v>
      </c>
      <c r="M7758" s="29">
        <v>0</v>
      </c>
    </row>
    <row r="7759" spans="1:13" x14ac:dyDescent="0.3">
      <c r="A7759">
        <v>7755</v>
      </c>
      <c r="B7759" s="29">
        <v>2016</v>
      </c>
      <c r="C7759" s="27">
        <v>42681</v>
      </c>
      <c r="D7759" s="28">
        <v>0.78644786936857169</v>
      </c>
      <c r="E7759" s="28">
        <v>3</v>
      </c>
      <c r="F7759" s="27">
        <v>43776</v>
      </c>
      <c r="G7759" s="28">
        <v>0.26370934782997679</v>
      </c>
      <c r="H7759" s="28">
        <v>1</v>
      </c>
      <c r="I7759" s="28">
        <v>0.32</v>
      </c>
      <c r="J7759" s="28">
        <v>0.33776116984455451</v>
      </c>
      <c r="K7759" s="28">
        <v>2</v>
      </c>
      <c r="L7759" s="28">
        <v>4375</v>
      </c>
      <c r="M7759" s="29">
        <v>0</v>
      </c>
    </row>
    <row r="7760" spans="1:13" x14ac:dyDescent="0.3">
      <c r="A7760">
        <v>7756</v>
      </c>
      <c r="B7760" s="29">
        <v>2016</v>
      </c>
      <c r="C7760" s="27">
        <v>42648</v>
      </c>
      <c r="D7760" s="28">
        <v>0.27682745712281187</v>
      </c>
      <c r="E7760" s="28">
        <v>2</v>
      </c>
      <c r="F7760" s="27">
        <v>43378</v>
      </c>
      <c r="G7760" s="28">
        <v>0.65286273430195285</v>
      </c>
      <c r="H7760" s="28">
        <v>3</v>
      </c>
      <c r="I7760" s="28">
        <v>0.48000000000000004</v>
      </c>
      <c r="J7760" s="28">
        <v>0.97105226831214309</v>
      </c>
      <c r="K7760" s="28">
        <v>5</v>
      </c>
      <c r="L7760" s="28">
        <v>6250</v>
      </c>
      <c r="M7760" s="29">
        <v>1</v>
      </c>
    </row>
    <row r="7761" spans="1:13" x14ac:dyDescent="0.3">
      <c r="A7761">
        <v>7757</v>
      </c>
      <c r="B7761" s="29">
        <v>2016</v>
      </c>
      <c r="C7761" s="27">
        <v>42656</v>
      </c>
      <c r="D7761" s="28">
        <v>0.84603979208421087</v>
      </c>
      <c r="E7761" s="28">
        <v>3</v>
      </c>
      <c r="F7761" s="27">
        <v>43751</v>
      </c>
      <c r="G7761" s="28">
        <v>0.55543852300750118</v>
      </c>
      <c r="H7761" s="28">
        <v>2</v>
      </c>
      <c r="I7761" s="28">
        <v>0.4</v>
      </c>
      <c r="J7761" s="28">
        <v>0.60102933257704561</v>
      </c>
      <c r="K7761" s="28">
        <v>4</v>
      </c>
      <c r="L7761" s="28">
        <v>5625</v>
      </c>
      <c r="M7761" s="29">
        <v>1</v>
      </c>
    </row>
    <row r="7762" spans="1:13" x14ac:dyDescent="0.3">
      <c r="A7762">
        <v>7758</v>
      </c>
      <c r="B7762" s="29">
        <v>2016</v>
      </c>
      <c r="C7762" s="27">
        <v>42468</v>
      </c>
      <c r="D7762" s="28">
        <v>0.68684598279077269</v>
      </c>
      <c r="E7762" s="28">
        <v>3</v>
      </c>
      <c r="F7762" s="27">
        <v>43563</v>
      </c>
      <c r="G7762" s="28">
        <v>0.90671370620417968</v>
      </c>
      <c r="H7762" s="28">
        <v>3</v>
      </c>
      <c r="I7762" s="28">
        <v>0.48000000000000004</v>
      </c>
      <c r="J7762" s="28">
        <v>0.67724715896225796</v>
      </c>
      <c r="K7762" s="28">
        <v>4</v>
      </c>
      <c r="L7762" s="28">
        <v>5625</v>
      </c>
      <c r="M7762" s="29">
        <v>4</v>
      </c>
    </row>
    <row r="7763" spans="1:13" x14ac:dyDescent="0.3">
      <c r="A7763">
        <v>7759</v>
      </c>
      <c r="B7763" s="29">
        <v>2016</v>
      </c>
      <c r="C7763" s="27">
        <v>42439</v>
      </c>
      <c r="D7763" s="28">
        <v>0.68210853457909537</v>
      </c>
      <c r="E7763" s="28">
        <v>3</v>
      </c>
      <c r="F7763" s="27">
        <v>43534</v>
      </c>
      <c r="G7763" s="28">
        <v>0.60519101062809499</v>
      </c>
      <c r="H7763" s="28">
        <v>2</v>
      </c>
      <c r="I7763" s="28">
        <v>0.4</v>
      </c>
      <c r="J7763" s="28">
        <v>0.44783863440972227</v>
      </c>
      <c r="K7763" s="28">
        <v>3</v>
      </c>
      <c r="L7763" s="28">
        <v>5000</v>
      </c>
      <c r="M7763" s="29">
        <v>2</v>
      </c>
    </row>
    <row r="7764" spans="1:13" x14ac:dyDescent="0.3">
      <c r="A7764">
        <v>7760</v>
      </c>
      <c r="B7764" s="29">
        <v>2016</v>
      </c>
      <c r="C7764" s="27">
        <v>42546</v>
      </c>
      <c r="D7764" s="28">
        <v>0.26364698272249232</v>
      </c>
      <c r="E7764" s="28">
        <v>2</v>
      </c>
      <c r="F7764" s="27">
        <v>43276</v>
      </c>
      <c r="G7764" s="28">
        <v>0.36428184327954038</v>
      </c>
      <c r="H7764" s="28">
        <v>2</v>
      </c>
      <c r="I7764" s="28">
        <v>0.4</v>
      </c>
      <c r="J7764" s="28">
        <v>0.50485705421135207</v>
      </c>
      <c r="K7764" s="28">
        <v>3</v>
      </c>
      <c r="L7764" s="28">
        <v>5000</v>
      </c>
      <c r="M7764" s="29">
        <v>0</v>
      </c>
    </row>
    <row r="7765" spans="1:13" x14ac:dyDescent="0.3">
      <c r="A7765">
        <v>7761</v>
      </c>
      <c r="B7765" s="29">
        <v>2016</v>
      </c>
      <c r="C7765" s="27">
        <v>42513</v>
      </c>
      <c r="D7765" s="28">
        <v>0.14160117546327378</v>
      </c>
      <c r="E7765" s="28">
        <v>1</v>
      </c>
      <c r="F7765" s="27">
        <v>42878</v>
      </c>
      <c r="G7765" s="28">
        <v>0.46866641817616506</v>
      </c>
      <c r="H7765" s="28">
        <v>2</v>
      </c>
      <c r="I7765" s="28">
        <v>0.4</v>
      </c>
      <c r="J7765" s="28">
        <v>0.76253887695881628</v>
      </c>
      <c r="K7765" s="28">
        <v>5</v>
      </c>
      <c r="L7765" s="28">
        <v>6250</v>
      </c>
      <c r="M7765" s="29">
        <v>1</v>
      </c>
    </row>
    <row r="7766" spans="1:13" x14ac:dyDescent="0.3">
      <c r="A7766">
        <v>7762</v>
      </c>
      <c r="B7766" s="29">
        <v>2016</v>
      </c>
      <c r="C7766" s="27">
        <v>42718</v>
      </c>
      <c r="D7766" s="28">
        <v>0.90866942960902408</v>
      </c>
      <c r="E7766" s="28">
        <v>3</v>
      </c>
      <c r="F7766" s="27">
        <v>43813</v>
      </c>
      <c r="G7766" s="28">
        <v>0.15622278504916354</v>
      </c>
      <c r="H7766" s="28">
        <v>1</v>
      </c>
      <c r="I7766" s="28">
        <v>0.32</v>
      </c>
      <c r="J7766" s="28">
        <v>0.85577838113163374</v>
      </c>
      <c r="K7766" s="28">
        <v>5</v>
      </c>
      <c r="L7766" s="28">
        <v>6250</v>
      </c>
      <c r="M7766" s="29">
        <v>2</v>
      </c>
    </row>
    <row r="7767" spans="1:13" x14ac:dyDescent="0.3">
      <c r="A7767">
        <v>7763</v>
      </c>
      <c r="B7767" s="29">
        <v>2016</v>
      </c>
      <c r="C7767" s="27">
        <v>42477</v>
      </c>
      <c r="D7767" s="28">
        <v>0.37072789177380105</v>
      </c>
      <c r="E7767" s="28">
        <v>2</v>
      </c>
      <c r="F7767" s="27">
        <v>43207</v>
      </c>
      <c r="G7767" s="28">
        <v>0.58898139074155476</v>
      </c>
      <c r="H7767" s="28">
        <v>2</v>
      </c>
      <c r="I7767" s="28">
        <v>0.4</v>
      </c>
      <c r="J7767" s="28">
        <v>0.25553242400841669</v>
      </c>
      <c r="K7767" s="28">
        <v>2</v>
      </c>
      <c r="L7767" s="28">
        <v>4375</v>
      </c>
      <c r="M7767" s="29">
        <v>0</v>
      </c>
    </row>
    <row r="7768" spans="1:13" x14ac:dyDescent="0.3">
      <c r="A7768">
        <v>7764</v>
      </c>
      <c r="B7768" s="29">
        <v>2016</v>
      </c>
      <c r="C7768" s="27">
        <v>42621</v>
      </c>
      <c r="D7768" s="28">
        <v>0.82679858780086801</v>
      </c>
      <c r="E7768" s="28">
        <v>3</v>
      </c>
      <c r="F7768" s="27">
        <v>43716</v>
      </c>
      <c r="G7768" s="28">
        <v>0.20207755928384852</v>
      </c>
      <c r="H7768" s="28">
        <v>1</v>
      </c>
      <c r="I7768" s="28">
        <v>0.32</v>
      </c>
      <c r="J7768" s="28">
        <v>0.39788784717353709</v>
      </c>
      <c r="K7768" s="28">
        <v>2</v>
      </c>
      <c r="L7768" s="28">
        <v>4375</v>
      </c>
      <c r="M7768" s="29">
        <v>3</v>
      </c>
    </row>
    <row r="7769" spans="1:13" x14ac:dyDescent="0.3">
      <c r="A7769">
        <v>7765</v>
      </c>
      <c r="B7769" s="29">
        <v>2016</v>
      </c>
      <c r="C7769" s="27">
        <v>42434</v>
      </c>
      <c r="D7769" s="28">
        <v>0.73513555802787667</v>
      </c>
      <c r="E7769" s="28">
        <v>3</v>
      </c>
      <c r="F7769" s="27">
        <v>43529</v>
      </c>
      <c r="G7769" s="28">
        <v>0.96695756559710877</v>
      </c>
      <c r="H7769" s="28">
        <v>3</v>
      </c>
      <c r="I7769" s="28">
        <v>0.48000000000000004</v>
      </c>
      <c r="J7769" s="28">
        <v>0.19506007787584867</v>
      </c>
      <c r="K7769" s="28">
        <v>1</v>
      </c>
      <c r="L7769" s="28">
        <v>3750</v>
      </c>
      <c r="M7769" s="29">
        <v>0</v>
      </c>
    </row>
    <row r="7770" spans="1:13" x14ac:dyDescent="0.3">
      <c r="A7770">
        <v>7766</v>
      </c>
      <c r="B7770" s="29">
        <v>2016</v>
      </c>
      <c r="C7770" s="27">
        <v>42423</v>
      </c>
      <c r="D7770" s="28">
        <v>0.24618124916581374</v>
      </c>
      <c r="E7770" s="28">
        <v>1</v>
      </c>
      <c r="F7770" s="27">
        <v>42789</v>
      </c>
      <c r="G7770" s="28">
        <v>4.6062114707359325E-2</v>
      </c>
      <c r="H7770" s="28">
        <v>1</v>
      </c>
      <c r="I7770" s="28">
        <v>0.32</v>
      </c>
      <c r="J7770" s="28">
        <v>0.37170872624966556</v>
      </c>
      <c r="K7770" s="28">
        <v>2</v>
      </c>
      <c r="L7770" s="28">
        <v>4375</v>
      </c>
      <c r="M7770" s="29">
        <v>0</v>
      </c>
    </row>
    <row r="7771" spans="1:13" x14ac:dyDescent="0.3">
      <c r="A7771">
        <v>7767</v>
      </c>
      <c r="B7771" s="29">
        <v>2016</v>
      </c>
      <c r="C7771" s="27">
        <v>42567</v>
      </c>
      <c r="D7771" s="28">
        <v>0.48652596516720292</v>
      </c>
      <c r="E7771" s="28">
        <v>3</v>
      </c>
      <c r="F7771" s="27">
        <v>43662</v>
      </c>
      <c r="G7771" s="28">
        <v>0.87406493975223898</v>
      </c>
      <c r="H7771" s="28">
        <v>3</v>
      </c>
      <c r="I7771" s="28">
        <v>0.48000000000000004</v>
      </c>
      <c r="J7771" s="28">
        <v>0.20344105389769906</v>
      </c>
      <c r="K7771" s="28">
        <v>2</v>
      </c>
      <c r="L7771" s="28">
        <v>4375</v>
      </c>
      <c r="M7771" s="29">
        <v>3</v>
      </c>
    </row>
    <row r="7772" spans="1:13" x14ac:dyDescent="0.3">
      <c r="A7772">
        <v>7768</v>
      </c>
      <c r="B7772" s="29">
        <v>2016</v>
      </c>
      <c r="C7772" s="27">
        <v>42469</v>
      </c>
      <c r="D7772" s="28">
        <v>0.93876016403715679</v>
      </c>
      <c r="E7772" s="28">
        <v>3</v>
      </c>
      <c r="F7772" s="27">
        <v>43564</v>
      </c>
      <c r="G7772" s="28">
        <v>0.77098222746232281</v>
      </c>
      <c r="H7772" s="28">
        <v>3</v>
      </c>
      <c r="I7772" s="28">
        <v>0.48000000000000004</v>
      </c>
      <c r="J7772" s="28">
        <v>0.62602421264000052</v>
      </c>
      <c r="K7772" s="28">
        <v>4</v>
      </c>
      <c r="L7772" s="28">
        <v>5625</v>
      </c>
      <c r="M7772" s="29">
        <v>2</v>
      </c>
    </row>
    <row r="7773" spans="1:13" x14ac:dyDescent="0.3">
      <c r="A7773">
        <v>7769</v>
      </c>
      <c r="B7773" s="29">
        <v>2016</v>
      </c>
      <c r="C7773" s="27">
        <v>42625</v>
      </c>
      <c r="D7773" s="28">
        <v>0.88300601090257735</v>
      </c>
      <c r="E7773" s="28">
        <v>3</v>
      </c>
      <c r="F7773" s="27">
        <v>43720</v>
      </c>
      <c r="G7773" s="28">
        <v>0.55501710037367602</v>
      </c>
      <c r="H7773" s="28">
        <v>2</v>
      </c>
      <c r="I7773" s="28">
        <v>0.4</v>
      </c>
      <c r="J7773" s="28">
        <v>0.48224237179441876</v>
      </c>
      <c r="K7773" s="28">
        <v>3</v>
      </c>
      <c r="L7773" s="28">
        <v>5000</v>
      </c>
      <c r="M7773" s="29">
        <v>1</v>
      </c>
    </row>
    <row r="7774" spans="1:13" x14ac:dyDescent="0.3">
      <c r="A7774">
        <v>7770</v>
      </c>
      <c r="B7774" s="29">
        <v>2016</v>
      </c>
      <c r="C7774" s="27">
        <v>42615</v>
      </c>
      <c r="D7774" s="28">
        <v>0.47739994518569484</v>
      </c>
      <c r="E7774" s="28">
        <v>3</v>
      </c>
      <c r="F7774" s="27">
        <v>43710</v>
      </c>
      <c r="G7774" s="28">
        <v>0.134869250494975</v>
      </c>
      <c r="H7774" s="28">
        <v>1</v>
      </c>
      <c r="I7774" s="28">
        <v>0.32</v>
      </c>
      <c r="J7774" s="28">
        <v>0.86094153289798658</v>
      </c>
      <c r="K7774" s="28">
        <v>5</v>
      </c>
      <c r="L7774" s="28">
        <v>6250</v>
      </c>
      <c r="M7774" s="29">
        <v>2</v>
      </c>
    </row>
    <row r="7775" spans="1:13" x14ac:dyDescent="0.3">
      <c r="A7775">
        <v>7771</v>
      </c>
      <c r="B7775" s="29">
        <v>2016</v>
      </c>
      <c r="C7775" s="27">
        <v>42496</v>
      </c>
      <c r="D7775" s="28">
        <v>0.75194600660573463</v>
      </c>
      <c r="E7775" s="28">
        <v>3</v>
      </c>
      <c r="F7775" s="27">
        <v>43591</v>
      </c>
      <c r="G7775" s="28">
        <v>0.43544275732127746</v>
      </c>
      <c r="H7775" s="28">
        <v>2</v>
      </c>
      <c r="I7775" s="28">
        <v>0.4</v>
      </c>
      <c r="J7775" s="28">
        <v>0.54972846092268612</v>
      </c>
      <c r="K7775" s="28">
        <v>3</v>
      </c>
      <c r="L7775" s="28">
        <v>5000</v>
      </c>
      <c r="M7775" s="29">
        <v>0</v>
      </c>
    </row>
    <row r="7776" spans="1:13" x14ac:dyDescent="0.3">
      <c r="A7776">
        <v>7772</v>
      </c>
      <c r="B7776" s="29">
        <v>2016</v>
      </c>
      <c r="C7776" s="27">
        <v>42670</v>
      </c>
      <c r="D7776" s="28">
        <v>0.76242048690240782</v>
      </c>
      <c r="E7776" s="28">
        <v>3</v>
      </c>
      <c r="F7776" s="27">
        <v>43765</v>
      </c>
      <c r="G7776" s="28">
        <v>0.18102157707291078</v>
      </c>
      <c r="H7776" s="28">
        <v>1</v>
      </c>
      <c r="I7776" s="28">
        <v>0.32</v>
      </c>
      <c r="J7776" s="28">
        <v>0.41450566269318834</v>
      </c>
      <c r="K7776" s="28">
        <v>2</v>
      </c>
      <c r="L7776" s="28">
        <v>4375</v>
      </c>
      <c r="M7776" s="29">
        <v>1</v>
      </c>
    </row>
    <row r="7777" spans="1:13" x14ac:dyDescent="0.3">
      <c r="A7777">
        <v>7773</v>
      </c>
      <c r="B7777" s="29">
        <v>2016</v>
      </c>
      <c r="C7777" s="27">
        <v>42445</v>
      </c>
      <c r="D7777" s="28">
        <v>0.23869786856421027</v>
      </c>
      <c r="E7777" s="28">
        <v>1</v>
      </c>
      <c r="F7777" s="27">
        <v>42810</v>
      </c>
      <c r="G7777" s="28">
        <v>4.0533015043608289E-2</v>
      </c>
      <c r="H7777" s="28">
        <v>1</v>
      </c>
      <c r="I7777" s="28">
        <v>0.32</v>
      </c>
      <c r="J7777" s="28">
        <v>0.52977329752735125</v>
      </c>
      <c r="K7777" s="28">
        <v>3</v>
      </c>
      <c r="L7777" s="28">
        <v>5000</v>
      </c>
      <c r="M7777" s="29">
        <v>0</v>
      </c>
    </row>
    <row r="7778" spans="1:13" x14ac:dyDescent="0.3">
      <c r="A7778">
        <v>7774</v>
      </c>
      <c r="B7778" s="29">
        <v>2016</v>
      </c>
      <c r="C7778" s="27">
        <v>42689</v>
      </c>
      <c r="D7778" s="28">
        <v>0.31042667120673428</v>
      </c>
      <c r="E7778" s="28">
        <v>2</v>
      </c>
      <c r="F7778" s="27">
        <v>43419</v>
      </c>
      <c r="G7778" s="28">
        <v>0.54716179366251005</v>
      </c>
      <c r="H7778" s="28">
        <v>2</v>
      </c>
      <c r="I7778" s="28">
        <v>0.4</v>
      </c>
      <c r="J7778" s="28">
        <v>0.54343226741539863</v>
      </c>
      <c r="K7778" s="28">
        <v>3</v>
      </c>
      <c r="L7778" s="28">
        <v>5000</v>
      </c>
      <c r="M7778" s="29">
        <v>1</v>
      </c>
    </row>
    <row r="7779" spans="1:13" x14ac:dyDescent="0.3">
      <c r="A7779">
        <v>7775</v>
      </c>
      <c r="B7779" s="29">
        <v>2016</v>
      </c>
      <c r="C7779" s="27">
        <v>42700</v>
      </c>
      <c r="D7779" s="28">
        <v>0.98265525126482045</v>
      </c>
      <c r="E7779" s="28">
        <v>3</v>
      </c>
      <c r="F7779" s="27">
        <v>43795</v>
      </c>
      <c r="G7779" s="28">
        <v>0.33046700808067886</v>
      </c>
      <c r="H7779" s="28">
        <v>2</v>
      </c>
      <c r="I7779" s="28">
        <v>0.4</v>
      </c>
      <c r="J7779" s="28">
        <v>0.38620658787614914</v>
      </c>
      <c r="K7779" s="28">
        <v>2</v>
      </c>
      <c r="L7779" s="28">
        <v>4375</v>
      </c>
      <c r="M7779" s="29">
        <v>2</v>
      </c>
    </row>
    <row r="7780" spans="1:13" x14ac:dyDescent="0.3">
      <c r="A7780">
        <v>7776</v>
      </c>
      <c r="B7780" s="29">
        <v>2016</v>
      </c>
      <c r="C7780" s="27">
        <v>42607</v>
      </c>
      <c r="D7780" s="28">
        <v>6.4150743221667028E-3</v>
      </c>
      <c r="E7780" s="28">
        <v>1</v>
      </c>
      <c r="F7780" s="27">
        <v>42972</v>
      </c>
      <c r="G7780" s="28">
        <v>0.45289394985308751</v>
      </c>
      <c r="H7780" s="28">
        <v>2</v>
      </c>
      <c r="I7780" s="28">
        <v>0.4</v>
      </c>
      <c r="J7780" s="28">
        <v>0.61130298167984887</v>
      </c>
      <c r="K7780" s="28">
        <v>4</v>
      </c>
      <c r="L7780" s="28">
        <v>5625</v>
      </c>
      <c r="M7780" s="29">
        <v>0</v>
      </c>
    </row>
    <row r="7781" spans="1:13" x14ac:dyDescent="0.3">
      <c r="A7781">
        <v>7777</v>
      </c>
      <c r="B7781" s="29">
        <v>2016</v>
      </c>
      <c r="C7781" s="27">
        <v>42500</v>
      </c>
      <c r="D7781" s="28">
        <v>0.4053602557356708</v>
      </c>
      <c r="E7781" s="28">
        <v>2</v>
      </c>
      <c r="F7781" s="27">
        <v>43230</v>
      </c>
      <c r="G7781" s="28">
        <v>0.72600595090870212</v>
      </c>
      <c r="H7781" s="28">
        <v>3</v>
      </c>
      <c r="I7781" s="28">
        <v>0.48000000000000004</v>
      </c>
      <c r="J7781" s="28">
        <v>0.54674442003410451</v>
      </c>
      <c r="K7781" s="28">
        <v>3</v>
      </c>
      <c r="L7781" s="28">
        <v>5000</v>
      </c>
      <c r="M7781" s="29">
        <v>1</v>
      </c>
    </row>
    <row r="7782" spans="1:13" x14ac:dyDescent="0.3">
      <c r="A7782">
        <v>7778</v>
      </c>
      <c r="B7782" s="29">
        <v>2016</v>
      </c>
      <c r="C7782" s="27">
        <v>42545</v>
      </c>
      <c r="D7782" s="28">
        <v>0.35706019782442433</v>
      </c>
      <c r="E7782" s="28">
        <v>2</v>
      </c>
      <c r="F7782" s="27">
        <v>43275</v>
      </c>
      <c r="G7782" s="28">
        <v>0.15796185492268222</v>
      </c>
      <c r="H7782" s="28">
        <v>1</v>
      </c>
      <c r="I7782" s="28">
        <v>0.32</v>
      </c>
      <c r="J7782" s="28">
        <v>0.97593445888579344</v>
      </c>
      <c r="K7782" s="28">
        <v>5</v>
      </c>
      <c r="L7782" s="28">
        <v>6250</v>
      </c>
      <c r="M7782" s="29">
        <v>0</v>
      </c>
    </row>
    <row r="7783" spans="1:13" x14ac:dyDescent="0.3">
      <c r="A7783">
        <v>7779</v>
      </c>
      <c r="B7783" s="29">
        <v>2016</v>
      </c>
      <c r="C7783" s="27">
        <v>42676</v>
      </c>
      <c r="D7783" s="28">
        <v>0.72120099303706064</v>
      </c>
      <c r="E7783" s="28">
        <v>3</v>
      </c>
      <c r="F7783" s="27">
        <v>43771</v>
      </c>
      <c r="G7783" s="28">
        <v>5.6573765020905165E-2</v>
      </c>
      <c r="H7783" s="28">
        <v>1</v>
      </c>
      <c r="I7783" s="28">
        <v>0.32</v>
      </c>
      <c r="J7783" s="28">
        <v>0.76975499375281775</v>
      </c>
      <c r="K7783" s="28">
        <v>5</v>
      </c>
      <c r="L7783" s="28">
        <v>6250</v>
      </c>
      <c r="M7783" s="29">
        <v>1</v>
      </c>
    </row>
    <row r="7784" spans="1:13" x14ac:dyDescent="0.3">
      <c r="A7784">
        <v>7780</v>
      </c>
      <c r="B7784" s="29">
        <v>2016</v>
      </c>
      <c r="C7784" s="27">
        <v>42563</v>
      </c>
      <c r="D7784" s="28">
        <v>0.56179452550899345</v>
      </c>
      <c r="E7784" s="28">
        <v>3</v>
      </c>
      <c r="F7784" s="27">
        <v>43658</v>
      </c>
      <c r="G7784" s="28">
        <v>0.99015653904872025</v>
      </c>
      <c r="H7784" s="28">
        <v>3</v>
      </c>
      <c r="I7784" s="28">
        <v>0.48000000000000004</v>
      </c>
      <c r="J7784" s="28">
        <v>0.31574881992570336</v>
      </c>
      <c r="K7784" s="28">
        <v>2</v>
      </c>
      <c r="L7784" s="28">
        <v>4375</v>
      </c>
      <c r="M7784" s="29">
        <v>2</v>
      </c>
    </row>
    <row r="7785" spans="1:13" x14ac:dyDescent="0.3">
      <c r="A7785">
        <v>7781</v>
      </c>
      <c r="B7785" s="29">
        <v>2016</v>
      </c>
      <c r="C7785" s="27">
        <v>42585</v>
      </c>
      <c r="D7785" s="28">
        <v>0.75769353342214751</v>
      </c>
      <c r="E7785" s="28">
        <v>3</v>
      </c>
      <c r="F7785" s="27">
        <v>43680</v>
      </c>
      <c r="G7785" s="28">
        <v>0.99767380818999152</v>
      </c>
      <c r="H7785" s="28">
        <v>3</v>
      </c>
      <c r="I7785" s="28">
        <v>0.48000000000000004</v>
      </c>
      <c r="J7785" s="28">
        <v>0.15886718773408925</v>
      </c>
      <c r="K7785" s="28">
        <v>1</v>
      </c>
      <c r="L7785" s="28">
        <v>3750</v>
      </c>
      <c r="M7785" s="29">
        <v>0</v>
      </c>
    </row>
    <row r="7786" spans="1:13" x14ac:dyDescent="0.3">
      <c r="A7786">
        <v>7782</v>
      </c>
      <c r="B7786" s="29">
        <v>2016</v>
      </c>
      <c r="C7786" s="27">
        <v>42503</v>
      </c>
      <c r="D7786" s="28">
        <v>0.38344560248635484</v>
      </c>
      <c r="E7786" s="28">
        <v>2</v>
      </c>
      <c r="F7786" s="27">
        <v>43233</v>
      </c>
      <c r="G7786" s="28">
        <v>0.80699836252868518</v>
      </c>
      <c r="H7786" s="28">
        <v>3</v>
      </c>
      <c r="I7786" s="28">
        <v>0.48000000000000004</v>
      </c>
      <c r="J7786" s="28">
        <v>0.94285377310324003</v>
      </c>
      <c r="K7786" s="28">
        <v>5</v>
      </c>
      <c r="L7786" s="28">
        <v>6250</v>
      </c>
      <c r="M7786" s="29">
        <v>1</v>
      </c>
    </row>
    <row r="7787" spans="1:13" x14ac:dyDescent="0.3">
      <c r="A7787">
        <v>7783</v>
      </c>
      <c r="B7787" s="29">
        <v>2016</v>
      </c>
      <c r="C7787" s="27">
        <v>42519</v>
      </c>
      <c r="D7787" s="28">
        <v>0.60650363161393761</v>
      </c>
      <c r="E7787" s="28">
        <v>3</v>
      </c>
      <c r="F7787" s="27">
        <v>43614</v>
      </c>
      <c r="G7787" s="28">
        <v>0.74403416316973336</v>
      </c>
      <c r="H7787" s="28">
        <v>3</v>
      </c>
      <c r="I7787" s="28">
        <v>0.48000000000000004</v>
      </c>
      <c r="J7787" s="28">
        <v>0.44612012053250105</v>
      </c>
      <c r="K7787" s="28">
        <v>3</v>
      </c>
      <c r="L7787" s="28">
        <v>5000</v>
      </c>
      <c r="M7787" s="29">
        <v>4</v>
      </c>
    </row>
    <row r="7788" spans="1:13" x14ac:dyDescent="0.3">
      <c r="A7788">
        <v>7784</v>
      </c>
      <c r="B7788" s="29">
        <v>2016</v>
      </c>
      <c r="C7788" s="27">
        <v>42431</v>
      </c>
      <c r="D7788" s="28">
        <v>0.18746967123337643</v>
      </c>
      <c r="E7788" s="28">
        <v>1</v>
      </c>
      <c r="F7788" s="27">
        <v>42796</v>
      </c>
      <c r="G7788" s="28">
        <v>0.25136025172706944</v>
      </c>
      <c r="H7788" s="28">
        <v>1</v>
      </c>
      <c r="I7788" s="28">
        <v>0.32</v>
      </c>
      <c r="J7788" s="28">
        <v>0.14122005659254622</v>
      </c>
      <c r="K7788" s="28">
        <v>1</v>
      </c>
      <c r="L7788" s="28">
        <v>3750</v>
      </c>
      <c r="M7788" s="29">
        <v>1</v>
      </c>
    </row>
    <row r="7789" spans="1:13" x14ac:dyDescent="0.3">
      <c r="A7789">
        <v>7785</v>
      </c>
      <c r="B7789" s="29">
        <v>2016</v>
      </c>
      <c r="C7789" s="27">
        <v>42587</v>
      </c>
      <c r="D7789" s="28">
        <v>0.62370815045773143</v>
      </c>
      <c r="E7789" s="28">
        <v>3</v>
      </c>
      <c r="F7789" s="27">
        <v>43682</v>
      </c>
      <c r="G7789" s="28">
        <v>0.53570952005628059</v>
      </c>
      <c r="H7789" s="28">
        <v>2</v>
      </c>
      <c r="I7789" s="28">
        <v>0.4</v>
      </c>
      <c r="J7789" s="28">
        <v>0.9679679542663634</v>
      </c>
      <c r="K7789" s="28">
        <v>5</v>
      </c>
      <c r="L7789" s="28">
        <v>6250</v>
      </c>
      <c r="M7789" s="29">
        <v>2</v>
      </c>
    </row>
    <row r="7790" spans="1:13" x14ac:dyDescent="0.3">
      <c r="A7790">
        <v>7786</v>
      </c>
      <c r="B7790" s="29">
        <v>2016</v>
      </c>
      <c r="C7790" s="27">
        <v>42557</v>
      </c>
      <c r="D7790" s="28">
        <v>0.76268561460205631</v>
      </c>
      <c r="E7790" s="28">
        <v>3</v>
      </c>
      <c r="F7790" s="27">
        <v>43652</v>
      </c>
      <c r="G7790" s="28">
        <v>0.54408402984418058</v>
      </c>
      <c r="H7790" s="28">
        <v>2</v>
      </c>
      <c r="I7790" s="28">
        <v>0.4</v>
      </c>
      <c r="J7790" s="28">
        <v>0.46549065216520058</v>
      </c>
      <c r="K7790" s="28">
        <v>3</v>
      </c>
      <c r="L7790" s="28">
        <v>5000</v>
      </c>
      <c r="M7790" s="29">
        <v>2</v>
      </c>
    </row>
    <row r="7791" spans="1:13" x14ac:dyDescent="0.3">
      <c r="A7791">
        <v>7787</v>
      </c>
      <c r="B7791" s="29">
        <v>2016</v>
      </c>
      <c r="C7791" s="27">
        <v>42694</v>
      </c>
      <c r="D7791" s="28">
        <v>0.9716680186264689</v>
      </c>
      <c r="E7791" s="28">
        <v>3</v>
      </c>
      <c r="F7791" s="27">
        <v>43789</v>
      </c>
      <c r="G7791" s="28">
        <v>0.76606711020094354</v>
      </c>
      <c r="H7791" s="28">
        <v>3</v>
      </c>
      <c r="I7791" s="28">
        <v>0.48000000000000004</v>
      </c>
      <c r="J7791" s="28">
        <v>1.309269975017302E-2</v>
      </c>
      <c r="K7791" s="28">
        <v>1</v>
      </c>
      <c r="L7791" s="28">
        <v>3750</v>
      </c>
      <c r="M7791" s="29">
        <v>1</v>
      </c>
    </row>
    <row r="7792" spans="1:13" x14ac:dyDescent="0.3">
      <c r="A7792">
        <v>7788</v>
      </c>
      <c r="B7792" s="29">
        <v>2016</v>
      </c>
      <c r="C7792" s="27">
        <v>42641</v>
      </c>
      <c r="D7792" s="28">
        <v>0.85708425204962069</v>
      </c>
      <c r="E7792" s="28">
        <v>3</v>
      </c>
      <c r="F7792" s="27">
        <v>43736</v>
      </c>
      <c r="G7792" s="28">
        <v>0.35829670804261071</v>
      </c>
      <c r="H7792" s="28">
        <v>2</v>
      </c>
      <c r="I7792" s="28">
        <v>0.4</v>
      </c>
      <c r="J7792" s="28">
        <v>0.11560947147188261</v>
      </c>
      <c r="K7792" s="28">
        <v>1</v>
      </c>
      <c r="L7792" s="28">
        <v>3750</v>
      </c>
      <c r="M7792" s="29">
        <v>1</v>
      </c>
    </row>
    <row r="7793" spans="1:13" x14ac:dyDescent="0.3">
      <c r="A7793">
        <v>7789</v>
      </c>
      <c r="B7793">
        <v>2016</v>
      </c>
      <c r="C7793" s="27">
        <v>42422</v>
      </c>
      <c r="D7793" s="28">
        <v>0.96158270870510876</v>
      </c>
      <c r="E7793" s="28">
        <v>3</v>
      </c>
      <c r="F7793" s="27">
        <v>43518</v>
      </c>
      <c r="G7793" s="28">
        <v>0.75877733681182336</v>
      </c>
      <c r="H7793" s="28">
        <v>3</v>
      </c>
      <c r="I7793" s="28">
        <v>0.48000000000000004</v>
      </c>
      <c r="J7793" s="28">
        <v>0.97455431161209527</v>
      </c>
      <c r="K7793" s="28">
        <v>5</v>
      </c>
      <c r="L7793" s="28">
        <v>6250</v>
      </c>
      <c r="M7793" s="29">
        <v>6</v>
      </c>
    </row>
    <row r="7794" spans="1:13" x14ac:dyDescent="0.3">
      <c r="A7794">
        <v>7790</v>
      </c>
      <c r="B7794" s="29">
        <v>2016</v>
      </c>
      <c r="C7794" s="27">
        <v>42516</v>
      </c>
      <c r="D7794" s="28">
        <v>0.98226526137082304</v>
      </c>
      <c r="E7794" s="28">
        <v>3</v>
      </c>
      <c r="F7794" s="27">
        <v>43611</v>
      </c>
      <c r="G7794" s="28">
        <v>0.29232877284757697</v>
      </c>
      <c r="H7794" s="28">
        <v>2</v>
      </c>
      <c r="I7794" s="28">
        <v>0.4</v>
      </c>
      <c r="J7794" s="28">
        <v>0.13637290073658181</v>
      </c>
      <c r="K7794" s="28">
        <v>1</v>
      </c>
      <c r="L7794" s="28">
        <v>3750</v>
      </c>
      <c r="M7794" s="29">
        <v>1</v>
      </c>
    </row>
    <row r="7795" spans="1:13" x14ac:dyDescent="0.3">
      <c r="A7795">
        <v>7791</v>
      </c>
      <c r="B7795" s="29">
        <v>2016</v>
      </c>
      <c r="C7795" s="27">
        <v>42611</v>
      </c>
      <c r="D7795" s="28">
        <v>0.68152914937662656</v>
      </c>
      <c r="E7795" s="28">
        <v>3</v>
      </c>
      <c r="F7795" s="27">
        <v>43706</v>
      </c>
      <c r="G7795" s="28">
        <v>0.69676200287744094</v>
      </c>
      <c r="H7795" s="28">
        <v>3</v>
      </c>
      <c r="I7795" s="28">
        <v>0.48000000000000004</v>
      </c>
      <c r="J7795" s="28">
        <v>0.91355065371607724</v>
      </c>
      <c r="K7795" s="28">
        <v>5</v>
      </c>
      <c r="L7795" s="28">
        <v>6250</v>
      </c>
      <c r="M7795" s="29">
        <v>2</v>
      </c>
    </row>
    <row r="7796" spans="1:13" x14ac:dyDescent="0.3">
      <c r="A7796">
        <v>7792</v>
      </c>
      <c r="B7796" s="29">
        <v>2016</v>
      </c>
      <c r="C7796" s="27">
        <v>42673</v>
      </c>
      <c r="D7796" s="28">
        <v>0.39895384232850684</v>
      </c>
      <c r="E7796" s="28">
        <v>2</v>
      </c>
      <c r="F7796" s="27">
        <v>43403</v>
      </c>
      <c r="G7796" s="28">
        <v>8.4492025509111834E-2</v>
      </c>
      <c r="H7796" s="28">
        <v>1</v>
      </c>
      <c r="I7796" s="28">
        <v>0.32</v>
      </c>
      <c r="J7796" s="28">
        <v>9.6306173113299476E-2</v>
      </c>
      <c r="K7796" s="28">
        <v>1</v>
      </c>
      <c r="L7796" s="28">
        <v>3750</v>
      </c>
      <c r="M7796" s="29">
        <v>1</v>
      </c>
    </row>
    <row r="7797" spans="1:13" x14ac:dyDescent="0.3">
      <c r="A7797">
        <v>7793</v>
      </c>
      <c r="B7797" s="29">
        <v>2016</v>
      </c>
      <c r="C7797" s="27">
        <v>42564</v>
      </c>
      <c r="D7797" s="28">
        <v>0.89828040360366979</v>
      </c>
      <c r="E7797" s="28">
        <v>3</v>
      </c>
      <c r="F7797" s="27">
        <v>43659</v>
      </c>
      <c r="G7797" s="28">
        <v>0.90727626130826855</v>
      </c>
      <c r="H7797" s="28">
        <v>3</v>
      </c>
      <c r="I7797" s="28">
        <v>0.48000000000000004</v>
      </c>
      <c r="J7797" s="28">
        <v>0.17151934589396878</v>
      </c>
      <c r="K7797" s="28">
        <v>1</v>
      </c>
      <c r="L7797" s="28">
        <v>3750</v>
      </c>
      <c r="M7797" s="29">
        <v>0</v>
      </c>
    </row>
    <row r="7798" spans="1:13" x14ac:dyDescent="0.3">
      <c r="A7798">
        <v>7794</v>
      </c>
      <c r="B7798" s="29">
        <v>2016</v>
      </c>
      <c r="C7798" s="27">
        <v>42518</v>
      </c>
      <c r="D7798" s="28">
        <v>0.7485095120420926</v>
      </c>
      <c r="E7798" s="28">
        <v>3</v>
      </c>
      <c r="F7798" s="27">
        <v>43613</v>
      </c>
      <c r="G7798" s="28">
        <v>8.3480337831824958E-3</v>
      </c>
      <c r="H7798" s="28">
        <v>1</v>
      </c>
      <c r="I7798" s="28">
        <v>0.32</v>
      </c>
      <c r="J7798" s="28">
        <v>0.26038618418328685</v>
      </c>
      <c r="K7798" s="28">
        <v>2</v>
      </c>
      <c r="L7798" s="28">
        <v>4375</v>
      </c>
      <c r="M7798" s="29">
        <v>1</v>
      </c>
    </row>
    <row r="7799" spans="1:13" x14ac:dyDescent="0.3">
      <c r="A7799">
        <v>7795</v>
      </c>
      <c r="B7799" s="29">
        <v>2016</v>
      </c>
      <c r="C7799" s="27">
        <v>42616</v>
      </c>
      <c r="D7799" s="28">
        <v>1.4953530560991468E-2</v>
      </c>
      <c r="E7799" s="28">
        <v>1</v>
      </c>
      <c r="F7799" s="27">
        <v>42981</v>
      </c>
      <c r="G7799" s="28">
        <v>0.80945533495200273</v>
      </c>
      <c r="H7799" s="28">
        <v>3</v>
      </c>
      <c r="I7799" s="28">
        <v>0.48000000000000004</v>
      </c>
      <c r="J7799" s="28">
        <v>0.2824552120207483</v>
      </c>
      <c r="K7799" s="28">
        <v>2</v>
      </c>
      <c r="L7799" s="28">
        <v>4375</v>
      </c>
      <c r="M7799" s="29">
        <v>0</v>
      </c>
    </row>
    <row r="7800" spans="1:13" x14ac:dyDescent="0.3">
      <c r="A7800">
        <v>7796</v>
      </c>
      <c r="B7800" s="29">
        <v>2016</v>
      </c>
      <c r="C7800" s="27">
        <v>42395</v>
      </c>
      <c r="D7800" s="28">
        <v>0.48768470360452865</v>
      </c>
      <c r="E7800" s="28">
        <v>3</v>
      </c>
      <c r="F7800" s="27">
        <v>43491</v>
      </c>
      <c r="G7800" s="28">
        <v>0.79181270531784809</v>
      </c>
      <c r="H7800" s="28">
        <v>3</v>
      </c>
      <c r="I7800" s="28">
        <v>0.48000000000000004</v>
      </c>
      <c r="J7800" s="28">
        <v>0.68810977448229871</v>
      </c>
      <c r="K7800" s="28">
        <v>4</v>
      </c>
      <c r="L7800" s="28">
        <v>5625</v>
      </c>
      <c r="M7800" s="29">
        <v>2</v>
      </c>
    </row>
    <row r="7801" spans="1:13" x14ac:dyDescent="0.3">
      <c r="A7801">
        <v>7797</v>
      </c>
      <c r="B7801" s="29">
        <v>2016</v>
      </c>
      <c r="C7801" s="27">
        <v>42413</v>
      </c>
      <c r="D7801" s="28">
        <v>0.36986576998458698</v>
      </c>
      <c r="E7801" s="28">
        <v>2</v>
      </c>
      <c r="F7801" s="27">
        <v>43144</v>
      </c>
      <c r="G7801" s="28">
        <v>0.22311653955752098</v>
      </c>
      <c r="H7801" s="28">
        <v>1</v>
      </c>
      <c r="I7801" s="28">
        <v>0.32</v>
      </c>
      <c r="J7801" s="28">
        <v>0.61315986654022447</v>
      </c>
      <c r="K7801" s="28">
        <v>4</v>
      </c>
      <c r="L7801" s="28">
        <v>5625</v>
      </c>
      <c r="M7801" s="29">
        <v>0</v>
      </c>
    </row>
    <row r="7802" spans="1:13" x14ac:dyDescent="0.3">
      <c r="A7802">
        <v>7798</v>
      </c>
      <c r="B7802" s="29">
        <v>2016</v>
      </c>
      <c r="C7802" s="27">
        <v>42516</v>
      </c>
      <c r="D7802" s="28">
        <v>0.17372650841492188</v>
      </c>
      <c r="E7802" s="28">
        <v>1</v>
      </c>
      <c r="F7802" s="27">
        <v>42881</v>
      </c>
      <c r="G7802" s="28">
        <v>3.3190978039509433E-2</v>
      </c>
      <c r="H7802" s="28">
        <v>1</v>
      </c>
      <c r="I7802" s="28">
        <v>0.32</v>
      </c>
      <c r="J7802" s="28">
        <v>0.50043238678071322</v>
      </c>
      <c r="K7802" s="28">
        <v>3</v>
      </c>
      <c r="L7802" s="28">
        <v>5000</v>
      </c>
      <c r="M7802" s="29">
        <v>1</v>
      </c>
    </row>
    <row r="7803" spans="1:13" x14ac:dyDescent="0.3">
      <c r="A7803">
        <v>7799</v>
      </c>
      <c r="B7803" s="29">
        <v>2016</v>
      </c>
      <c r="C7803" s="27">
        <v>42576</v>
      </c>
      <c r="D7803" s="28">
        <v>0.56612162614881512</v>
      </c>
      <c r="E7803" s="28">
        <v>3</v>
      </c>
      <c r="F7803" s="27">
        <v>43671</v>
      </c>
      <c r="G7803" s="28">
        <v>0.68439014973074996</v>
      </c>
      <c r="H7803" s="28">
        <v>3</v>
      </c>
      <c r="I7803" s="28">
        <v>0.48000000000000004</v>
      </c>
      <c r="J7803" s="28">
        <v>0.18686451223242428</v>
      </c>
      <c r="K7803" s="28">
        <v>1</v>
      </c>
      <c r="L7803" s="28">
        <v>3750</v>
      </c>
      <c r="M7803" s="29">
        <v>4</v>
      </c>
    </row>
    <row r="7804" spans="1:13" x14ac:dyDescent="0.3">
      <c r="A7804">
        <v>7800</v>
      </c>
      <c r="B7804" s="29">
        <v>2016</v>
      </c>
      <c r="C7804" s="27">
        <v>42658</v>
      </c>
      <c r="D7804" s="28">
        <v>0.90258941701835715</v>
      </c>
      <c r="E7804" s="28">
        <v>3</v>
      </c>
      <c r="F7804" s="27">
        <v>43753</v>
      </c>
      <c r="G7804" s="28">
        <v>2.4711116479234185E-2</v>
      </c>
      <c r="H7804" s="28">
        <v>1</v>
      </c>
      <c r="I7804" s="28">
        <v>0.32</v>
      </c>
      <c r="J7804" s="28">
        <v>0.27556539921068535</v>
      </c>
      <c r="K7804" s="28">
        <v>2</v>
      </c>
      <c r="L7804" s="28">
        <v>4375</v>
      </c>
      <c r="M7804" s="29">
        <v>1</v>
      </c>
    </row>
    <row r="7805" spans="1:13" x14ac:dyDescent="0.3">
      <c r="A7805">
        <v>7801</v>
      </c>
      <c r="B7805" s="29">
        <v>2016</v>
      </c>
      <c r="C7805" s="27">
        <v>42588</v>
      </c>
      <c r="D7805" s="28">
        <v>0.43762814741368816</v>
      </c>
      <c r="E7805" s="28">
        <v>3</v>
      </c>
      <c r="F7805" s="27">
        <v>43683</v>
      </c>
      <c r="G7805" s="28">
        <v>0.84532983074790602</v>
      </c>
      <c r="H7805" s="28">
        <v>3</v>
      </c>
      <c r="I7805" s="28">
        <v>0.48000000000000004</v>
      </c>
      <c r="J7805" s="28">
        <v>0.55371728919506968</v>
      </c>
      <c r="K7805" s="28">
        <v>3</v>
      </c>
      <c r="L7805" s="28">
        <v>5000</v>
      </c>
      <c r="M7805" s="29">
        <v>2</v>
      </c>
    </row>
    <row r="7806" spans="1:13" x14ac:dyDescent="0.3">
      <c r="A7806">
        <v>7802</v>
      </c>
      <c r="B7806" s="29">
        <v>2016</v>
      </c>
      <c r="C7806" s="27">
        <v>42374</v>
      </c>
      <c r="D7806" s="28">
        <v>0.96035384453091965</v>
      </c>
      <c r="E7806" s="28">
        <v>3</v>
      </c>
      <c r="F7806" s="27">
        <v>43470</v>
      </c>
      <c r="G7806" s="28">
        <v>8.3959076436317615E-2</v>
      </c>
      <c r="H7806" s="28">
        <v>1</v>
      </c>
      <c r="I7806" s="28">
        <v>0.32</v>
      </c>
      <c r="J7806" s="28">
        <v>0.82464131223318526</v>
      </c>
      <c r="K7806" s="28">
        <v>5</v>
      </c>
      <c r="L7806" s="28">
        <v>6250</v>
      </c>
      <c r="M7806" s="29">
        <v>2</v>
      </c>
    </row>
    <row r="7807" spans="1:13" x14ac:dyDescent="0.3">
      <c r="A7807">
        <v>7803</v>
      </c>
      <c r="B7807" s="29">
        <v>2016</v>
      </c>
      <c r="C7807" s="27">
        <v>42370</v>
      </c>
      <c r="D7807" s="28">
        <v>0.81109769589744285</v>
      </c>
      <c r="E7807" s="28">
        <v>3</v>
      </c>
      <c r="F7807" s="27">
        <v>43466</v>
      </c>
      <c r="G7807" s="28">
        <v>0.42264235280185536</v>
      </c>
      <c r="H7807" s="28">
        <v>2</v>
      </c>
      <c r="I7807" s="28">
        <v>0.4</v>
      </c>
      <c r="J7807" s="28">
        <v>0.74427514683087126</v>
      </c>
      <c r="K7807" s="28">
        <v>5</v>
      </c>
      <c r="L7807" s="28">
        <v>6250</v>
      </c>
      <c r="M7807" s="29">
        <v>1</v>
      </c>
    </row>
    <row r="7808" spans="1:13" x14ac:dyDescent="0.3">
      <c r="A7808">
        <v>7804</v>
      </c>
      <c r="B7808">
        <v>2016</v>
      </c>
      <c r="C7808" s="27">
        <v>42730</v>
      </c>
      <c r="D7808" s="28">
        <v>0.86135092839411087</v>
      </c>
      <c r="E7808" s="28">
        <v>3</v>
      </c>
      <c r="F7808" s="27">
        <v>43825</v>
      </c>
      <c r="G7808" s="28">
        <v>0.50675781574529821</v>
      </c>
      <c r="H7808" s="28">
        <v>2</v>
      </c>
      <c r="I7808" s="28">
        <v>0.4</v>
      </c>
      <c r="J7808" s="28">
        <v>0.51490699357404035</v>
      </c>
      <c r="K7808" s="28">
        <v>3</v>
      </c>
      <c r="L7808" s="28">
        <v>5000</v>
      </c>
      <c r="M7808" s="29">
        <v>1</v>
      </c>
    </row>
    <row r="7809" spans="1:13" x14ac:dyDescent="0.3">
      <c r="A7809">
        <v>7805</v>
      </c>
      <c r="B7809" s="29">
        <v>2016</v>
      </c>
      <c r="C7809" s="27">
        <v>42591</v>
      </c>
      <c r="D7809" s="28">
        <v>0.47920479499385737</v>
      </c>
      <c r="E7809" s="28">
        <v>3</v>
      </c>
      <c r="F7809" s="27">
        <v>43686</v>
      </c>
      <c r="G7809" s="28">
        <v>0.58367369443978045</v>
      </c>
      <c r="H7809" s="28">
        <v>2</v>
      </c>
      <c r="I7809" s="28">
        <v>0.4</v>
      </c>
      <c r="J7809" s="28">
        <v>0.88934881764464857</v>
      </c>
      <c r="K7809" s="28">
        <v>5</v>
      </c>
      <c r="L7809" s="28">
        <v>6250</v>
      </c>
      <c r="M7809" s="29">
        <v>1</v>
      </c>
    </row>
    <row r="7810" spans="1:13" x14ac:dyDescent="0.3">
      <c r="A7810">
        <v>7806</v>
      </c>
      <c r="B7810" s="29">
        <v>2016</v>
      </c>
      <c r="C7810" s="27">
        <v>42670</v>
      </c>
      <c r="D7810" s="28">
        <v>9.1701518011296779E-3</v>
      </c>
      <c r="E7810" s="28">
        <v>1</v>
      </c>
      <c r="F7810" s="27">
        <v>43035</v>
      </c>
      <c r="G7810" s="28">
        <v>0.72861775052481326</v>
      </c>
      <c r="H7810" s="28">
        <v>3</v>
      </c>
      <c r="I7810" s="28">
        <v>0.48000000000000004</v>
      </c>
      <c r="J7810" s="28">
        <v>0.3127135546834906</v>
      </c>
      <c r="K7810" s="28">
        <v>2</v>
      </c>
      <c r="L7810" s="28">
        <v>4375</v>
      </c>
      <c r="M7810" s="29">
        <v>0</v>
      </c>
    </row>
    <row r="7811" spans="1:13" x14ac:dyDescent="0.3">
      <c r="A7811">
        <v>7807</v>
      </c>
      <c r="B7811" s="29">
        <v>2016</v>
      </c>
      <c r="C7811" s="27">
        <v>42393</v>
      </c>
      <c r="D7811" s="28">
        <v>0.51380825458893731</v>
      </c>
      <c r="E7811" s="28">
        <v>3</v>
      </c>
      <c r="F7811" s="27">
        <v>43489</v>
      </c>
      <c r="G7811" s="28">
        <v>0.7004888518855209</v>
      </c>
      <c r="H7811" s="28">
        <v>3</v>
      </c>
      <c r="I7811" s="28">
        <v>0.48000000000000004</v>
      </c>
      <c r="J7811" s="28">
        <v>0.92315911278253127</v>
      </c>
      <c r="K7811" s="28">
        <v>5</v>
      </c>
      <c r="L7811" s="28">
        <v>6250</v>
      </c>
      <c r="M7811" s="29">
        <v>4</v>
      </c>
    </row>
    <row r="7812" spans="1:13" x14ac:dyDescent="0.3">
      <c r="A7812">
        <v>7808</v>
      </c>
      <c r="B7812" s="29">
        <v>2016</v>
      </c>
      <c r="C7812" s="27">
        <v>42548</v>
      </c>
      <c r="D7812" s="28">
        <v>0.75406486979341003</v>
      </c>
      <c r="E7812" s="28">
        <v>3</v>
      </c>
      <c r="F7812" s="27">
        <v>43643</v>
      </c>
      <c r="G7812" s="28">
        <v>0.69944057643816993</v>
      </c>
      <c r="H7812" s="28">
        <v>3</v>
      </c>
      <c r="I7812" s="28">
        <v>0.48000000000000004</v>
      </c>
      <c r="J7812" s="28">
        <v>0.70621104240642241</v>
      </c>
      <c r="K7812" s="28">
        <v>4</v>
      </c>
      <c r="L7812" s="28">
        <v>5625</v>
      </c>
      <c r="M7812" s="29">
        <v>3</v>
      </c>
    </row>
    <row r="7813" spans="1:13" x14ac:dyDescent="0.3">
      <c r="A7813">
        <v>7809</v>
      </c>
      <c r="B7813" s="29">
        <v>2016</v>
      </c>
      <c r="C7813" s="27">
        <v>42483</v>
      </c>
      <c r="D7813" s="28">
        <v>0.30646150623927493</v>
      </c>
      <c r="E7813" s="28">
        <v>2</v>
      </c>
      <c r="F7813" s="27">
        <v>43213</v>
      </c>
      <c r="G7813" s="28">
        <v>0.96281638661922941</v>
      </c>
      <c r="H7813" s="28">
        <v>3</v>
      </c>
      <c r="I7813" s="28">
        <v>0.48000000000000004</v>
      </c>
      <c r="J7813" s="28">
        <v>0.26522346070666292</v>
      </c>
      <c r="K7813" s="28">
        <v>2</v>
      </c>
      <c r="L7813" s="28">
        <v>4375</v>
      </c>
      <c r="M7813" s="29">
        <v>0</v>
      </c>
    </row>
    <row r="7814" spans="1:13" x14ac:dyDescent="0.3">
      <c r="A7814">
        <v>7810</v>
      </c>
      <c r="B7814" s="29">
        <v>2016</v>
      </c>
      <c r="C7814" s="27">
        <v>42670</v>
      </c>
      <c r="D7814" s="28">
        <v>0.2722036576143968</v>
      </c>
      <c r="E7814" s="28">
        <v>2</v>
      </c>
      <c r="F7814" s="27">
        <v>43400</v>
      </c>
      <c r="G7814" s="28">
        <v>0.62655050623710495</v>
      </c>
      <c r="H7814" s="28">
        <v>3</v>
      </c>
      <c r="I7814" s="28">
        <v>0.48000000000000004</v>
      </c>
      <c r="J7814" s="28">
        <v>0.70590131473028062</v>
      </c>
      <c r="K7814" s="28">
        <v>4</v>
      </c>
      <c r="L7814" s="28">
        <v>5625</v>
      </c>
      <c r="M7814" s="29">
        <v>1</v>
      </c>
    </row>
    <row r="7815" spans="1:13" x14ac:dyDescent="0.3">
      <c r="A7815">
        <v>7811</v>
      </c>
      <c r="B7815" s="29">
        <v>2016</v>
      </c>
      <c r="C7815" s="27">
        <v>42524</v>
      </c>
      <c r="D7815" s="28">
        <v>0.78832593268049389</v>
      </c>
      <c r="E7815" s="28">
        <v>3</v>
      </c>
      <c r="F7815" s="27">
        <v>43619</v>
      </c>
      <c r="G7815" s="28">
        <v>0.10224428162044208</v>
      </c>
      <c r="H7815" s="28">
        <v>1</v>
      </c>
      <c r="I7815" s="28">
        <v>0.32</v>
      </c>
      <c r="J7815" s="28">
        <v>0.15399239935881426</v>
      </c>
      <c r="K7815" s="28">
        <v>1</v>
      </c>
      <c r="L7815" s="28">
        <v>3750</v>
      </c>
      <c r="M7815" s="29">
        <v>1</v>
      </c>
    </row>
    <row r="7816" spans="1:13" x14ac:dyDescent="0.3">
      <c r="A7816">
        <v>7812</v>
      </c>
      <c r="B7816" s="29">
        <v>2016</v>
      </c>
      <c r="C7816" s="27">
        <v>42556</v>
      </c>
      <c r="D7816" s="28">
        <v>0.38161716059609063</v>
      </c>
      <c r="E7816" s="28">
        <v>2</v>
      </c>
      <c r="F7816" s="27">
        <v>43286</v>
      </c>
      <c r="G7816" s="28">
        <v>0.12151296848378812</v>
      </c>
      <c r="H7816" s="28">
        <v>1</v>
      </c>
      <c r="I7816" s="28">
        <v>0.32</v>
      </c>
      <c r="J7816" s="28">
        <v>0.51252849386778987</v>
      </c>
      <c r="K7816" s="28">
        <v>3</v>
      </c>
      <c r="L7816" s="28">
        <v>5000</v>
      </c>
      <c r="M7816" s="29">
        <v>0</v>
      </c>
    </row>
    <row r="7817" spans="1:13" x14ac:dyDescent="0.3">
      <c r="A7817">
        <v>7813</v>
      </c>
      <c r="B7817" s="29">
        <v>2016</v>
      </c>
      <c r="C7817" s="27">
        <v>42509</v>
      </c>
      <c r="D7817" s="28">
        <v>0.80527126626282564</v>
      </c>
      <c r="E7817" s="28">
        <v>3</v>
      </c>
      <c r="F7817" s="27">
        <v>43604</v>
      </c>
      <c r="G7817" s="28">
        <v>0.3273828807648651</v>
      </c>
      <c r="H7817" s="28">
        <v>2</v>
      </c>
      <c r="I7817" s="28">
        <v>0.4</v>
      </c>
      <c r="J7817" s="28">
        <v>0.55384081254080497</v>
      </c>
      <c r="K7817" s="28">
        <v>3</v>
      </c>
      <c r="L7817" s="28">
        <v>5000</v>
      </c>
      <c r="M7817" s="29">
        <v>1</v>
      </c>
    </row>
    <row r="7818" spans="1:13" x14ac:dyDescent="0.3">
      <c r="A7818">
        <v>7814</v>
      </c>
      <c r="B7818" s="29">
        <v>2016</v>
      </c>
      <c r="C7818" s="27">
        <v>42451</v>
      </c>
      <c r="D7818" s="28">
        <v>0.42989207670531648</v>
      </c>
      <c r="E7818" s="28">
        <v>2</v>
      </c>
      <c r="F7818" s="27">
        <v>43181</v>
      </c>
      <c r="G7818" s="28">
        <v>0.33264754704263377</v>
      </c>
      <c r="H7818" s="28">
        <v>2</v>
      </c>
      <c r="I7818" s="28">
        <v>0.4</v>
      </c>
      <c r="J7818" s="28">
        <v>1.7820496263287411E-2</v>
      </c>
      <c r="K7818" s="28">
        <v>1</v>
      </c>
      <c r="L7818" s="28">
        <v>3750</v>
      </c>
      <c r="M7818" s="29">
        <v>1</v>
      </c>
    </row>
    <row r="7819" spans="1:13" x14ac:dyDescent="0.3">
      <c r="A7819">
        <v>7815</v>
      </c>
      <c r="B7819" s="29">
        <v>2016</v>
      </c>
      <c r="C7819" s="27">
        <v>42734</v>
      </c>
      <c r="D7819" s="28">
        <v>0.86279674531962114</v>
      </c>
      <c r="E7819" s="28">
        <v>3</v>
      </c>
      <c r="F7819" s="27">
        <v>43829</v>
      </c>
      <c r="G7819" s="28">
        <v>0.72511804465823471</v>
      </c>
      <c r="H7819" s="28">
        <v>3</v>
      </c>
      <c r="I7819" s="28">
        <v>0.48000000000000004</v>
      </c>
      <c r="J7819" s="28">
        <v>0.91157672684743041</v>
      </c>
      <c r="K7819" s="28">
        <v>5</v>
      </c>
      <c r="L7819" s="28">
        <v>6250</v>
      </c>
      <c r="M7819" s="29">
        <v>0</v>
      </c>
    </row>
    <row r="7820" spans="1:13" x14ac:dyDescent="0.3">
      <c r="A7820">
        <v>7816</v>
      </c>
      <c r="B7820" s="29">
        <v>2016</v>
      </c>
      <c r="C7820" s="27">
        <v>42422</v>
      </c>
      <c r="D7820" s="28">
        <v>0.91664845266186767</v>
      </c>
      <c r="E7820" s="28">
        <v>3</v>
      </c>
      <c r="F7820" s="27">
        <v>43518</v>
      </c>
      <c r="G7820" s="28">
        <v>0.75988035144708477</v>
      </c>
      <c r="H7820" s="28">
        <v>3</v>
      </c>
      <c r="I7820" s="28">
        <v>0.48000000000000004</v>
      </c>
      <c r="J7820" s="28">
        <v>0.35073350103872536</v>
      </c>
      <c r="K7820" s="28">
        <v>2</v>
      </c>
      <c r="L7820" s="28">
        <v>4375</v>
      </c>
      <c r="M7820" s="29">
        <v>0</v>
      </c>
    </row>
    <row r="7821" spans="1:13" x14ac:dyDescent="0.3">
      <c r="A7821">
        <v>7817</v>
      </c>
      <c r="B7821" s="29">
        <v>2016</v>
      </c>
      <c r="C7821" s="27">
        <v>42594</v>
      </c>
      <c r="D7821" s="28">
        <v>0.77619696643724256</v>
      </c>
      <c r="E7821" s="28">
        <v>3</v>
      </c>
      <c r="F7821" s="27">
        <v>43689</v>
      </c>
      <c r="G7821" s="28">
        <v>0.78685557044643339</v>
      </c>
      <c r="H7821" s="28">
        <v>3</v>
      </c>
      <c r="I7821" s="28">
        <v>0.48000000000000004</v>
      </c>
      <c r="J7821" s="28">
        <v>0.81231056730399431</v>
      </c>
      <c r="K7821" s="28">
        <v>5</v>
      </c>
      <c r="L7821" s="28">
        <v>6250</v>
      </c>
      <c r="M7821" s="29">
        <v>3</v>
      </c>
    </row>
    <row r="7822" spans="1:13" x14ac:dyDescent="0.3">
      <c r="A7822">
        <v>7818</v>
      </c>
      <c r="B7822" s="29">
        <v>2016</v>
      </c>
      <c r="C7822" s="27">
        <v>42673</v>
      </c>
      <c r="D7822" s="28">
        <v>6.4021185215959453E-2</v>
      </c>
      <c r="E7822" s="28">
        <v>1</v>
      </c>
      <c r="F7822" s="27">
        <v>43038</v>
      </c>
      <c r="G7822" s="28">
        <v>0.92365661798562915</v>
      </c>
      <c r="H7822" s="28">
        <v>3</v>
      </c>
      <c r="I7822" s="28">
        <v>0.48000000000000004</v>
      </c>
      <c r="J7822" s="28">
        <v>0.95621539882311102</v>
      </c>
      <c r="K7822" s="28">
        <v>5</v>
      </c>
      <c r="L7822" s="28">
        <v>6250</v>
      </c>
      <c r="M7822" s="29">
        <v>0</v>
      </c>
    </row>
    <row r="7823" spans="1:13" x14ac:dyDescent="0.3">
      <c r="A7823">
        <v>7819</v>
      </c>
      <c r="B7823" s="29">
        <v>2016</v>
      </c>
      <c r="C7823" s="27">
        <v>42664</v>
      </c>
      <c r="D7823" s="28">
        <v>0.29389743435255844</v>
      </c>
      <c r="E7823" s="28">
        <v>2</v>
      </c>
      <c r="F7823" s="27">
        <v>43394</v>
      </c>
      <c r="G7823" s="28">
        <v>0.96181538663535793</v>
      </c>
      <c r="H7823" s="28">
        <v>3</v>
      </c>
      <c r="I7823" s="28">
        <v>0.48000000000000004</v>
      </c>
      <c r="J7823" s="28">
        <v>0.66662596289942078</v>
      </c>
      <c r="K7823" s="28">
        <v>4</v>
      </c>
      <c r="L7823" s="28">
        <v>5625</v>
      </c>
      <c r="M7823" s="29">
        <v>0</v>
      </c>
    </row>
    <row r="7824" spans="1:13" x14ac:dyDescent="0.3">
      <c r="A7824">
        <v>7820</v>
      </c>
      <c r="B7824" s="29">
        <v>2016</v>
      </c>
      <c r="C7824" s="27">
        <v>42462</v>
      </c>
      <c r="D7824" s="28">
        <v>6.8947053671746916E-2</v>
      </c>
      <c r="E7824" s="28">
        <v>1</v>
      </c>
      <c r="F7824" s="27">
        <v>42827</v>
      </c>
      <c r="G7824" s="28">
        <v>0.51991481654045946</v>
      </c>
      <c r="H7824" s="28">
        <v>2</v>
      </c>
      <c r="I7824" s="28">
        <v>0.4</v>
      </c>
      <c r="J7824" s="28">
        <v>0.40558593852430391</v>
      </c>
      <c r="K7824" s="28">
        <v>2</v>
      </c>
      <c r="L7824" s="28">
        <v>4375</v>
      </c>
      <c r="M7824" s="29">
        <v>0</v>
      </c>
    </row>
    <row r="7825" spans="1:13" x14ac:dyDescent="0.3">
      <c r="A7825">
        <v>7821</v>
      </c>
      <c r="B7825" s="29">
        <v>2016</v>
      </c>
      <c r="C7825" s="27">
        <v>42426</v>
      </c>
      <c r="D7825" s="28">
        <v>0.24370471330586641</v>
      </c>
      <c r="E7825" s="28">
        <v>1</v>
      </c>
      <c r="F7825" s="27">
        <v>42792</v>
      </c>
      <c r="G7825" s="28">
        <v>0.81328424680359546</v>
      </c>
      <c r="H7825" s="28">
        <v>3</v>
      </c>
      <c r="I7825" s="28">
        <v>0.48000000000000004</v>
      </c>
      <c r="J7825" s="28">
        <v>0.61586256318222243</v>
      </c>
      <c r="K7825" s="28">
        <v>4</v>
      </c>
      <c r="L7825" s="28">
        <v>5625</v>
      </c>
      <c r="M7825" s="29">
        <v>1</v>
      </c>
    </row>
    <row r="7826" spans="1:13" x14ac:dyDescent="0.3">
      <c r="A7826">
        <v>7822</v>
      </c>
      <c r="B7826" s="29">
        <v>2016</v>
      </c>
      <c r="C7826" s="27">
        <v>42657</v>
      </c>
      <c r="D7826" s="28">
        <v>0.59857556203685036</v>
      </c>
      <c r="E7826" s="28">
        <v>3</v>
      </c>
      <c r="F7826" s="27">
        <v>43752</v>
      </c>
      <c r="G7826" s="28">
        <v>0.25086262601473219</v>
      </c>
      <c r="H7826" s="28">
        <v>1</v>
      </c>
      <c r="I7826" s="28">
        <v>0.32</v>
      </c>
      <c r="J7826" s="28">
        <v>0.79087895203630376</v>
      </c>
      <c r="K7826" s="28">
        <v>5</v>
      </c>
      <c r="L7826" s="28">
        <v>6250</v>
      </c>
      <c r="M7826" s="29">
        <v>1</v>
      </c>
    </row>
    <row r="7827" spans="1:13" x14ac:dyDescent="0.3">
      <c r="A7827">
        <v>7823</v>
      </c>
      <c r="B7827" s="29">
        <v>2016</v>
      </c>
      <c r="C7827" s="27">
        <v>42507</v>
      </c>
      <c r="D7827" s="28">
        <v>0.19922711372267055</v>
      </c>
      <c r="E7827" s="28">
        <v>1</v>
      </c>
      <c r="F7827" s="27">
        <v>42872</v>
      </c>
      <c r="G7827" s="28">
        <v>0.92250256057876356</v>
      </c>
      <c r="H7827" s="28">
        <v>3</v>
      </c>
      <c r="I7827" s="28">
        <v>0.48000000000000004</v>
      </c>
      <c r="J7827" s="28">
        <v>0.59285305952094336</v>
      </c>
      <c r="K7827" s="28">
        <v>4</v>
      </c>
      <c r="L7827" s="28">
        <v>5625</v>
      </c>
      <c r="M7827" s="29">
        <v>0</v>
      </c>
    </row>
    <row r="7828" spans="1:13" x14ac:dyDescent="0.3">
      <c r="A7828">
        <v>7824</v>
      </c>
      <c r="B7828" s="29">
        <v>2016</v>
      </c>
      <c r="C7828" s="27">
        <v>42721</v>
      </c>
      <c r="D7828" s="28">
        <v>0.74440579785179817</v>
      </c>
      <c r="E7828" s="28">
        <v>3</v>
      </c>
      <c r="F7828" s="27">
        <v>43816</v>
      </c>
      <c r="G7828" s="28">
        <v>3.6246236109269026E-2</v>
      </c>
      <c r="H7828" s="28">
        <v>1</v>
      </c>
      <c r="I7828" s="28">
        <v>0.32</v>
      </c>
      <c r="J7828" s="28">
        <v>0.62721449442706878</v>
      </c>
      <c r="K7828" s="28">
        <v>4</v>
      </c>
      <c r="L7828" s="28">
        <v>5625</v>
      </c>
      <c r="M7828" s="29">
        <v>0</v>
      </c>
    </row>
    <row r="7829" spans="1:13" x14ac:dyDescent="0.3">
      <c r="A7829">
        <v>7825</v>
      </c>
      <c r="B7829" s="29">
        <v>2016</v>
      </c>
      <c r="C7829" s="27">
        <v>42640</v>
      </c>
      <c r="D7829" s="28">
        <v>0.90075361718891189</v>
      </c>
      <c r="E7829" s="28">
        <v>3</v>
      </c>
      <c r="F7829" s="27">
        <v>43735</v>
      </c>
      <c r="G7829" s="28">
        <v>3.5828652509172221E-2</v>
      </c>
      <c r="H7829" s="28">
        <v>1</v>
      </c>
      <c r="I7829" s="28">
        <v>0.32</v>
      </c>
      <c r="J7829" s="28">
        <v>0.93893845431329448</v>
      </c>
      <c r="K7829" s="28">
        <v>5</v>
      </c>
      <c r="L7829" s="28">
        <v>6250</v>
      </c>
      <c r="M7829" s="29">
        <v>2</v>
      </c>
    </row>
    <row r="7830" spans="1:13" x14ac:dyDescent="0.3">
      <c r="A7830">
        <v>7826</v>
      </c>
      <c r="B7830" s="29">
        <v>2016</v>
      </c>
      <c r="C7830" s="27">
        <v>42565</v>
      </c>
      <c r="D7830" s="28">
        <v>0.29612420763882008</v>
      </c>
      <c r="E7830" s="28">
        <v>2</v>
      </c>
      <c r="F7830" s="27">
        <v>43295</v>
      </c>
      <c r="G7830" s="28">
        <v>0.28865564627691032</v>
      </c>
      <c r="H7830" s="28">
        <v>2</v>
      </c>
      <c r="I7830" s="28">
        <v>0.4</v>
      </c>
      <c r="J7830" s="28">
        <v>0.43643840553218793</v>
      </c>
      <c r="K7830" s="28">
        <v>3</v>
      </c>
      <c r="L7830" s="28">
        <v>5000</v>
      </c>
      <c r="M7830" s="29">
        <v>1</v>
      </c>
    </row>
    <row r="7831" spans="1:13" x14ac:dyDescent="0.3">
      <c r="A7831">
        <v>7827</v>
      </c>
      <c r="B7831" s="29">
        <v>2016</v>
      </c>
      <c r="C7831" s="27">
        <v>42516</v>
      </c>
      <c r="D7831" s="28">
        <v>0.13525417426639541</v>
      </c>
      <c r="E7831" s="28">
        <v>1</v>
      </c>
      <c r="F7831" s="27">
        <v>42881</v>
      </c>
      <c r="G7831" s="28">
        <v>0.44321006025189391</v>
      </c>
      <c r="H7831" s="28">
        <v>2</v>
      </c>
      <c r="I7831" s="28">
        <v>0.4</v>
      </c>
      <c r="J7831" s="28">
        <v>0.80413205391190534</v>
      </c>
      <c r="K7831" s="28">
        <v>5</v>
      </c>
      <c r="L7831" s="28">
        <v>6250</v>
      </c>
      <c r="M7831" s="29">
        <v>0</v>
      </c>
    </row>
    <row r="7832" spans="1:13" x14ac:dyDescent="0.3">
      <c r="A7832">
        <v>7828</v>
      </c>
      <c r="B7832" s="29">
        <v>2016</v>
      </c>
      <c r="C7832" s="27">
        <v>42495</v>
      </c>
      <c r="D7832" s="28">
        <v>0.70080288785120948</v>
      </c>
      <c r="E7832" s="28">
        <v>3</v>
      </c>
      <c r="F7832" s="27">
        <v>43590</v>
      </c>
      <c r="G7832" s="28">
        <v>0.53466936329525827</v>
      </c>
      <c r="H7832" s="28">
        <v>2</v>
      </c>
      <c r="I7832" s="28">
        <v>0.4</v>
      </c>
      <c r="J7832" s="28">
        <v>6.4575716483657675E-2</v>
      </c>
      <c r="K7832" s="28">
        <v>1</v>
      </c>
      <c r="L7832" s="28">
        <v>3750</v>
      </c>
      <c r="M7832" s="29">
        <v>2</v>
      </c>
    </row>
    <row r="7833" spans="1:13" x14ac:dyDescent="0.3">
      <c r="A7833">
        <v>7829</v>
      </c>
      <c r="B7833" s="29">
        <v>2016</v>
      </c>
      <c r="C7833" s="27">
        <v>42431</v>
      </c>
      <c r="D7833" s="28">
        <v>0.66220426082696904</v>
      </c>
      <c r="E7833" s="28">
        <v>3</v>
      </c>
      <c r="F7833" s="27">
        <v>43526</v>
      </c>
      <c r="G7833" s="28">
        <v>0.86743283876887201</v>
      </c>
      <c r="H7833" s="28">
        <v>3</v>
      </c>
      <c r="I7833" s="28">
        <v>0.48000000000000004</v>
      </c>
      <c r="J7833" s="28">
        <v>0.8452227170235036</v>
      </c>
      <c r="K7833" s="28">
        <v>5</v>
      </c>
      <c r="L7833" s="28">
        <v>6250</v>
      </c>
      <c r="M7833" s="29">
        <v>0</v>
      </c>
    </row>
    <row r="7834" spans="1:13" x14ac:dyDescent="0.3">
      <c r="A7834">
        <v>7830</v>
      </c>
      <c r="B7834" s="29">
        <v>2016</v>
      </c>
      <c r="C7834" s="27">
        <v>42641</v>
      </c>
      <c r="D7834" s="28">
        <v>0.26553726773647524</v>
      </c>
      <c r="E7834" s="28">
        <v>2</v>
      </c>
      <c r="F7834" s="27">
        <v>43371</v>
      </c>
      <c r="G7834" s="28">
        <v>0.14621886897054726</v>
      </c>
      <c r="H7834" s="28">
        <v>1</v>
      </c>
      <c r="I7834" s="28">
        <v>0.32</v>
      </c>
      <c r="J7834" s="28">
        <v>0.13820386376172356</v>
      </c>
      <c r="K7834" s="28">
        <v>1</v>
      </c>
      <c r="L7834" s="28">
        <v>3750</v>
      </c>
      <c r="M7834" s="29">
        <v>1</v>
      </c>
    </row>
    <row r="7835" spans="1:13" x14ac:dyDescent="0.3">
      <c r="A7835">
        <v>7831</v>
      </c>
      <c r="B7835" s="29">
        <v>2016</v>
      </c>
      <c r="C7835" s="27">
        <v>42607</v>
      </c>
      <c r="D7835" s="28">
        <v>0.66120977327294328</v>
      </c>
      <c r="E7835" s="28">
        <v>3</v>
      </c>
      <c r="F7835" s="27">
        <v>43702</v>
      </c>
      <c r="G7835" s="28">
        <v>0.81855137092373809</v>
      </c>
      <c r="H7835" s="28">
        <v>3</v>
      </c>
      <c r="I7835" s="28">
        <v>0.48000000000000004</v>
      </c>
      <c r="J7835" s="28">
        <v>0.27603108579209235</v>
      </c>
      <c r="K7835" s="28">
        <v>2</v>
      </c>
      <c r="L7835" s="28">
        <v>4375</v>
      </c>
      <c r="M7835" s="29">
        <v>1</v>
      </c>
    </row>
    <row r="7836" spans="1:13" x14ac:dyDescent="0.3">
      <c r="A7836">
        <v>7832</v>
      </c>
      <c r="B7836" s="29">
        <v>2016</v>
      </c>
      <c r="C7836" s="27">
        <v>42722</v>
      </c>
      <c r="D7836" s="28">
        <v>0.31577719715520847</v>
      </c>
      <c r="E7836" s="28">
        <v>2</v>
      </c>
      <c r="F7836" s="27">
        <v>43452</v>
      </c>
      <c r="G7836" s="28">
        <v>2.9495780634953062E-2</v>
      </c>
      <c r="H7836" s="28">
        <v>1</v>
      </c>
      <c r="I7836" s="28">
        <v>0.32</v>
      </c>
      <c r="J7836" s="28">
        <v>0.31725131234382609</v>
      </c>
      <c r="K7836" s="28">
        <v>2</v>
      </c>
      <c r="L7836" s="28">
        <v>4375</v>
      </c>
      <c r="M7836" s="29">
        <v>0</v>
      </c>
    </row>
    <row r="7837" spans="1:13" x14ac:dyDescent="0.3">
      <c r="A7837">
        <v>7833</v>
      </c>
      <c r="B7837" s="29">
        <v>2016</v>
      </c>
      <c r="C7837" s="27">
        <v>42429</v>
      </c>
      <c r="D7837" s="28">
        <v>0.53838506480607418</v>
      </c>
      <c r="E7837" s="28">
        <v>3</v>
      </c>
      <c r="F7837" s="27">
        <v>43525</v>
      </c>
      <c r="G7837" s="28">
        <v>0.54249630704689156</v>
      </c>
      <c r="H7837" s="28">
        <v>2</v>
      </c>
      <c r="I7837" s="28">
        <v>0.4</v>
      </c>
      <c r="J7837" s="28">
        <v>0.13839638462922199</v>
      </c>
      <c r="K7837" s="28">
        <v>1</v>
      </c>
      <c r="L7837" s="28">
        <v>3750</v>
      </c>
      <c r="M7837" s="29">
        <v>2</v>
      </c>
    </row>
    <row r="7838" spans="1:13" x14ac:dyDescent="0.3">
      <c r="A7838">
        <v>7834</v>
      </c>
      <c r="B7838" s="29">
        <v>2016</v>
      </c>
      <c r="C7838" s="27">
        <v>42433</v>
      </c>
      <c r="D7838" s="28">
        <v>0.3438296768707596</v>
      </c>
      <c r="E7838" s="28">
        <v>2</v>
      </c>
      <c r="F7838" s="27">
        <v>43163</v>
      </c>
      <c r="G7838" s="28">
        <v>0.60224794832020956</v>
      </c>
      <c r="H7838" s="28">
        <v>2</v>
      </c>
      <c r="I7838" s="28">
        <v>0.4</v>
      </c>
      <c r="J7838" s="28">
        <v>0.25584157441225763</v>
      </c>
      <c r="K7838" s="28">
        <v>2</v>
      </c>
      <c r="L7838" s="28">
        <v>4375</v>
      </c>
      <c r="M7838" s="29">
        <v>1</v>
      </c>
    </row>
    <row r="7839" spans="1:13" x14ac:dyDescent="0.3">
      <c r="A7839">
        <v>7835</v>
      </c>
      <c r="B7839" s="29">
        <v>2016</v>
      </c>
      <c r="C7839" s="27">
        <v>42728</v>
      </c>
      <c r="D7839" s="28">
        <v>0.17507289970240281</v>
      </c>
      <c r="E7839" s="28">
        <v>1</v>
      </c>
      <c r="F7839" s="27">
        <v>43093</v>
      </c>
      <c r="G7839" s="28">
        <v>0.45742394823677457</v>
      </c>
      <c r="H7839" s="28">
        <v>2</v>
      </c>
      <c r="I7839" s="28">
        <v>0.4</v>
      </c>
      <c r="J7839" s="28">
        <v>0.37681301375962584</v>
      </c>
      <c r="K7839" s="28">
        <v>2</v>
      </c>
      <c r="L7839" s="28">
        <v>4375</v>
      </c>
      <c r="M7839" s="29">
        <v>1</v>
      </c>
    </row>
    <row r="7840" spans="1:13" x14ac:dyDescent="0.3">
      <c r="A7840">
        <v>7836</v>
      </c>
      <c r="B7840" s="29">
        <v>2016</v>
      </c>
      <c r="C7840" s="27">
        <v>42499</v>
      </c>
      <c r="D7840" s="28">
        <v>0.75461658018218303</v>
      </c>
      <c r="E7840" s="28">
        <v>3</v>
      </c>
      <c r="F7840" s="27">
        <v>43594</v>
      </c>
      <c r="G7840" s="28">
        <v>0.73563441294048315</v>
      </c>
      <c r="H7840" s="28">
        <v>3</v>
      </c>
      <c r="I7840" s="28">
        <v>0.48000000000000004</v>
      </c>
      <c r="J7840" s="28">
        <v>0.85072545728367066</v>
      </c>
      <c r="K7840" s="28">
        <v>5</v>
      </c>
      <c r="L7840" s="28">
        <v>6250</v>
      </c>
      <c r="M7840" s="29">
        <v>1</v>
      </c>
    </row>
    <row r="7841" spans="1:13" x14ac:dyDescent="0.3">
      <c r="A7841">
        <v>7837</v>
      </c>
      <c r="B7841" s="29">
        <v>2016</v>
      </c>
      <c r="C7841" s="27">
        <v>42565</v>
      </c>
      <c r="D7841" s="28">
        <v>0.46407296597248193</v>
      </c>
      <c r="E7841" s="28">
        <v>3</v>
      </c>
      <c r="F7841" s="27">
        <v>43660</v>
      </c>
      <c r="G7841" s="28">
        <v>0.25292083570409973</v>
      </c>
      <c r="H7841" s="28">
        <v>1</v>
      </c>
      <c r="I7841" s="28">
        <v>0.32</v>
      </c>
      <c r="J7841" s="28">
        <v>0.22099079189042969</v>
      </c>
      <c r="K7841" s="28">
        <v>2</v>
      </c>
      <c r="L7841" s="28">
        <v>4375</v>
      </c>
      <c r="M7841" s="29">
        <v>3</v>
      </c>
    </row>
    <row r="7842" spans="1:13" x14ac:dyDescent="0.3">
      <c r="A7842">
        <v>7838</v>
      </c>
      <c r="B7842" s="29">
        <v>2016</v>
      </c>
      <c r="C7842" s="27">
        <v>42622</v>
      </c>
      <c r="D7842" s="28">
        <v>0.42369670193934816</v>
      </c>
      <c r="E7842" s="28">
        <v>2</v>
      </c>
      <c r="F7842" s="27">
        <v>43352</v>
      </c>
      <c r="G7842" s="28">
        <v>5.96195576446239E-2</v>
      </c>
      <c r="H7842" s="28">
        <v>1</v>
      </c>
      <c r="I7842" s="28">
        <v>0.32</v>
      </c>
      <c r="J7842" s="28">
        <v>0.81939479184777919</v>
      </c>
      <c r="K7842" s="28">
        <v>5</v>
      </c>
      <c r="L7842" s="28">
        <v>6250</v>
      </c>
      <c r="M7842" s="29">
        <v>0</v>
      </c>
    </row>
    <row r="7843" spans="1:13" x14ac:dyDescent="0.3">
      <c r="A7843">
        <v>7839</v>
      </c>
      <c r="B7843" s="29">
        <v>2016</v>
      </c>
      <c r="C7843" s="27">
        <v>42382</v>
      </c>
      <c r="D7843" s="28">
        <v>0.20746379571962204</v>
      </c>
      <c r="E7843" s="28">
        <v>1</v>
      </c>
      <c r="F7843" s="27">
        <v>42748</v>
      </c>
      <c r="G7843" s="28">
        <v>0.30794213796319858</v>
      </c>
      <c r="H7843" s="28">
        <v>2</v>
      </c>
      <c r="I7843" s="28">
        <v>0.4</v>
      </c>
      <c r="J7843" s="28">
        <v>0.23735309808881688</v>
      </c>
      <c r="K7843" s="28">
        <v>2</v>
      </c>
      <c r="L7843" s="28">
        <v>4375</v>
      </c>
      <c r="M7843" s="29">
        <v>1</v>
      </c>
    </row>
    <row r="7844" spans="1:13" x14ac:dyDescent="0.3">
      <c r="A7844">
        <v>7840</v>
      </c>
      <c r="B7844" s="29">
        <v>2016</v>
      </c>
      <c r="C7844" s="27">
        <v>42661</v>
      </c>
      <c r="D7844" s="28">
        <v>0.92393862243413061</v>
      </c>
      <c r="E7844" s="28">
        <v>3</v>
      </c>
      <c r="F7844" s="27">
        <v>43756</v>
      </c>
      <c r="G7844" s="28">
        <v>0.24540720120810988</v>
      </c>
      <c r="H7844" s="28">
        <v>1</v>
      </c>
      <c r="I7844" s="28">
        <v>0.32</v>
      </c>
      <c r="J7844" s="28">
        <v>0.13217714657551882</v>
      </c>
      <c r="K7844" s="28">
        <v>1</v>
      </c>
      <c r="L7844" s="28">
        <v>3750</v>
      </c>
      <c r="M7844" s="29">
        <v>2</v>
      </c>
    </row>
    <row r="7845" spans="1:13" x14ac:dyDescent="0.3">
      <c r="A7845">
        <v>7841</v>
      </c>
      <c r="B7845" s="29">
        <v>2016</v>
      </c>
      <c r="C7845" s="27">
        <v>42649</v>
      </c>
      <c r="D7845" s="28">
        <v>0.25840272422254296</v>
      </c>
      <c r="E7845" s="28">
        <v>2</v>
      </c>
      <c r="F7845" s="27">
        <v>43379</v>
      </c>
      <c r="G7845" s="28">
        <v>0.20301267998644401</v>
      </c>
      <c r="H7845" s="28">
        <v>1</v>
      </c>
      <c r="I7845" s="28">
        <v>0.32</v>
      </c>
      <c r="J7845" s="28">
        <v>0.46582632272243452</v>
      </c>
      <c r="K7845" s="28">
        <v>3</v>
      </c>
      <c r="L7845" s="28">
        <v>5000</v>
      </c>
      <c r="M7845" s="29">
        <v>1</v>
      </c>
    </row>
    <row r="7846" spans="1:13" x14ac:dyDescent="0.3">
      <c r="A7846">
        <v>7842</v>
      </c>
      <c r="B7846" s="29">
        <v>2016</v>
      </c>
      <c r="C7846" s="27">
        <v>42497</v>
      </c>
      <c r="D7846" s="28">
        <v>0.67484444880445171</v>
      </c>
      <c r="E7846" s="28">
        <v>3</v>
      </c>
      <c r="F7846" s="27">
        <v>43592</v>
      </c>
      <c r="G7846" s="28">
        <v>0.72246636220840732</v>
      </c>
      <c r="H7846" s="28">
        <v>3</v>
      </c>
      <c r="I7846" s="28">
        <v>0.48000000000000004</v>
      </c>
      <c r="J7846" s="28">
        <v>0.24123025371928575</v>
      </c>
      <c r="K7846" s="28">
        <v>2</v>
      </c>
      <c r="L7846" s="28">
        <v>4375</v>
      </c>
      <c r="M7846" s="29">
        <v>1</v>
      </c>
    </row>
    <row r="7847" spans="1:13" x14ac:dyDescent="0.3">
      <c r="A7847">
        <v>7843</v>
      </c>
      <c r="B7847" s="29">
        <v>2016</v>
      </c>
      <c r="C7847" s="27">
        <v>42528</v>
      </c>
      <c r="D7847" s="28">
        <v>0.54281169620611547</v>
      </c>
      <c r="E7847" s="28">
        <v>3</v>
      </c>
      <c r="F7847" s="27">
        <v>43623</v>
      </c>
      <c r="G7847" s="28">
        <v>0.29775170581058119</v>
      </c>
      <c r="H7847" s="28">
        <v>2</v>
      </c>
      <c r="I7847" s="28">
        <v>0.4</v>
      </c>
      <c r="J7847" s="28">
        <v>0.24291742178284481</v>
      </c>
      <c r="K7847" s="28">
        <v>2</v>
      </c>
      <c r="L7847" s="28">
        <v>4375</v>
      </c>
      <c r="M7847" s="29">
        <v>0</v>
      </c>
    </row>
    <row r="7848" spans="1:13" x14ac:dyDescent="0.3">
      <c r="A7848">
        <v>7844</v>
      </c>
      <c r="B7848" s="29">
        <v>2016</v>
      </c>
      <c r="C7848" s="27">
        <v>42482</v>
      </c>
      <c r="D7848" s="28">
        <v>0.63995676539994517</v>
      </c>
      <c r="E7848" s="28">
        <v>3</v>
      </c>
      <c r="F7848" s="27">
        <v>43577</v>
      </c>
      <c r="G7848" s="28">
        <v>0.8109183888228555</v>
      </c>
      <c r="H7848" s="28">
        <v>3</v>
      </c>
      <c r="I7848" s="28">
        <v>0.48000000000000004</v>
      </c>
      <c r="J7848" s="28">
        <v>0.42970323345116002</v>
      </c>
      <c r="K7848" s="28">
        <v>3</v>
      </c>
      <c r="L7848" s="28">
        <v>5000</v>
      </c>
      <c r="M7848" s="29">
        <v>2</v>
      </c>
    </row>
    <row r="7849" spans="1:13" x14ac:dyDescent="0.3">
      <c r="A7849">
        <v>7845</v>
      </c>
      <c r="B7849" s="29">
        <v>2016</v>
      </c>
      <c r="C7849" s="27">
        <v>42593</v>
      </c>
      <c r="D7849" s="28">
        <v>0.40878240251627351</v>
      </c>
      <c r="E7849" s="28">
        <v>2</v>
      </c>
      <c r="F7849" s="27">
        <v>43323</v>
      </c>
      <c r="G7849" s="28">
        <v>0.37809721031741717</v>
      </c>
      <c r="H7849" s="28">
        <v>2</v>
      </c>
      <c r="I7849" s="28">
        <v>0.4</v>
      </c>
      <c r="J7849" s="28">
        <v>2.9138170974952082E-2</v>
      </c>
      <c r="K7849" s="28">
        <v>1</v>
      </c>
      <c r="L7849" s="28">
        <v>3750</v>
      </c>
      <c r="M7849" s="29">
        <v>1</v>
      </c>
    </row>
    <row r="7850" spans="1:13" x14ac:dyDescent="0.3">
      <c r="A7850">
        <v>7846</v>
      </c>
      <c r="B7850" s="29">
        <v>2016</v>
      </c>
      <c r="C7850" s="27">
        <v>42602</v>
      </c>
      <c r="D7850" s="28">
        <v>0.2226627005614864</v>
      </c>
      <c r="E7850" s="28">
        <v>1</v>
      </c>
      <c r="F7850" s="27">
        <v>42967</v>
      </c>
      <c r="G7850" s="28">
        <v>0.75530778544542887</v>
      </c>
      <c r="H7850" s="28">
        <v>3</v>
      </c>
      <c r="I7850" s="28">
        <v>0.48000000000000004</v>
      </c>
      <c r="J7850" s="28">
        <v>0.40950536510300251</v>
      </c>
      <c r="K7850" s="28">
        <v>2</v>
      </c>
      <c r="L7850" s="28">
        <v>4375</v>
      </c>
      <c r="M7850" s="29">
        <v>0</v>
      </c>
    </row>
    <row r="7851" spans="1:13" x14ac:dyDescent="0.3">
      <c r="A7851">
        <v>7847</v>
      </c>
      <c r="B7851" s="29">
        <v>2016</v>
      </c>
      <c r="C7851" s="27">
        <v>42650</v>
      </c>
      <c r="D7851" s="28">
        <v>0.61820288452335825</v>
      </c>
      <c r="E7851" s="28">
        <v>3</v>
      </c>
      <c r="F7851" s="27">
        <v>43745</v>
      </c>
      <c r="G7851" s="28">
        <v>0.73135967099170374</v>
      </c>
      <c r="H7851" s="28">
        <v>3</v>
      </c>
      <c r="I7851" s="28">
        <v>0.48000000000000004</v>
      </c>
      <c r="J7851" s="28">
        <v>5.8996484276219952E-2</v>
      </c>
      <c r="K7851" s="28">
        <v>1</v>
      </c>
      <c r="L7851" s="28">
        <v>3750</v>
      </c>
      <c r="M7851" s="29">
        <v>2</v>
      </c>
    </row>
    <row r="7852" spans="1:13" x14ac:dyDescent="0.3">
      <c r="A7852">
        <v>7848</v>
      </c>
      <c r="B7852" s="29">
        <v>2016</v>
      </c>
      <c r="C7852" s="27">
        <v>42549</v>
      </c>
      <c r="D7852" s="28">
        <v>0.87790236540902922</v>
      </c>
      <c r="E7852" s="28">
        <v>3</v>
      </c>
      <c r="F7852" s="27">
        <v>43644</v>
      </c>
      <c r="G7852" s="28">
        <v>0.93810489981915579</v>
      </c>
      <c r="H7852" s="28">
        <v>3</v>
      </c>
      <c r="I7852" s="28">
        <v>0.48000000000000004</v>
      </c>
      <c r="J7852" s="28">
        <v>0.55782226680798552</v>
      </c>
      <c r="K7852" s="28">
        <v>3</v>
      </c>
      <c r="L7852" s="28">
        <v>5000</v>
      </c>
      <c r="M7852" s="29">
        <v>2</v>
      </c>
    </row>
    <row r="7853" spans="1:13" x14ac:dyDescent="0.3">
      <c r="A7853">
        <v>7849</v>
      </c>
      <c r="B7853" s="29">
        <v>2016</v>
      </c>
      <c r="C7853" s="27">
        <v>42592</v>
      </c>
      <c r="D7853" s="28">
        <v>0.53508043643001935</v>
      </c>
      <c r="E7853" s="28">
        <v>3</v>
      </c>
      <c r="F7853" s="27">
        <v>43687</v>
      </c>
      <c r="G7853" s="28">
        <v>0.23946641662474599</v>
      </c>
      <c r="H7853" s="28">
        <v>1</v>
      </c>
      <c r="I7853" s="28">
        <v>0.32</v>
      </c>
      <c r="J7853" s="28">
        <v>0.54898095277955739</v>
      </c>
      <c r="K7853" s="28">
        <v>3</v>
      </c>
      <c r="L7853" s="28">
        <v>5000</v>
      </c>
      <c r="M7853" s="29">
        <v>0</v>
      </c>
    </row>
    <row r="7854" spans="1:13" x14ac:dyDescent="0.3">
      <c r="A7854">
        <v>7850</v>
      </c>
      <c r="B7854" s="29">
        <v>2016</v>
      </c>
      <c r="C7854" s="27">
        <v>42576</v>
      </c>
      <c r="D7854" s="28">
        <v>0.78903383531359383</v>
      </c>
      <c r="E7854" s="28">
        <v>3</v>
      </c>
      <c r="F7854" s="27">
        <v>43671</v>
      </c>
      <c r="G7854" s="28">
        <v>0.17523651321510836</v>
      </c>
      <c r="H7854" s="28">
        <v>1</v>
      </c>
      <c r="I7854" s="28">
        <v>0.32</v>
      </c>
      <c r="J7854" s="28">
        <v>0.11490154417714304</v>
      </c>
      <c r="K7854" s="28">
        <v>1</v>
      </c>
      <c r="L7854" s="28">
        <v>3750</v>
      </c>
      <c r="M7854" s="29">
        <v>1</v>
      </c>
    </row>
    <row r="7855" spans="1:13" x14ac:dyDescent="0.3">
      <c r="A7855">
        <v>7851</v>
      </c>
      <c r="B7855">
        <v>2016</v>
      </c>
      <c r="C7855" s="27">
        <v>42424</v>
      </c>
      <c r="D7855" s="28">
        <v>0.16171474585245593</v>
      </c>
      <c r="E7855" s="28">
        <v>1</v>
      </c>
      <c r="F7855" s="27">
        <v>42790</v>
      </c>
      <c r="G7855" s="28">
        <v>0.12412694258166734</v>
      </c>
      <c r="H7855" s="28">
        <v>1</v>
      </c>
      <c r="I7855" s="28">
        <v>0.32</v>
      </c>
      <c r="J7855" s="28">
        <v>0.65988930123521106</v>
      </c>
      <c r="K7855" s="28">
        <v>4</v>
      </c>
      <c r="L7855" s="28">
        <v>5625</v>
      </c>
      <c r="M7855" s="29">
        <v>0</v>
      </c>
    </row>
    <row r="7856" spans="1:13" x14ac:dyDescent="0.3">
      <c r="A7856">
        <v>7852</v>
      </c>
      <c r="B7856" s="29">
        <v>2016</v>
      </c>
      <c r="C7856" s="27">
        <v>42590</v>
      </c>
      <c r="D7856" s="28">
        <v>0.40476896922525973</v>
      </c>
      <c r="E7856" s="28">
        <v>2</v>
      </c>
      <c r="F7856" s="27">
        <v>43320</v>
      </c>
      <c r="G7856" s="28">
        <v>0.20555926842171235</v>
      </c>
      <c r="H7856" s="28">
        <v>1</v>
      </c>
      <c r="I7856" s="28">
        <v>0.32</v>
      </c>
      <c r="J7856" s="28">
        <v>0.56143700245974715</v>
      </c>
      <c r="K7856" s="28">
        <v>3</v>
      </c>
      <c r="L7856" s="28">
        <v>5000</v>
      </c>
      <c r="M7856" s="29">
        <v>2</v>
      </c>
    </row>
    <row r="7857" spans="1:13" x14ac:dyDescent="0.3">
      <c r="A7857">
        <v>7853</v>
      </c>
      <c r="B7857" s="29">
        <v>2016</v>
      </c>
      <c r="C7857" s="27">
        <v>42529</v>
      </c>
      <c r="D7857" s="28">
        <v>0.56554948652484915</v>
      </c>
      <c r="E7857" s="28">
        <v>3</v>
      </c>
      <c r="F7857" s="27">
        <v>43624</v>
      </c>
      <c r="G7857" s="28">
        <v>0.74296543245692848</v>
      </c>
      <c r="H7857" s="28">
        <v>3</v>
      </c>
      <c r="I7857" s="28">
        <v>0.48000000000000004</v>
      </c>
      <c r="J7857" s="28">
        <v>0.65588527864329504</v>
      </c>
      <c r="K7857" s="28">
        <v>4</v>
      </c>
      <c r="L7857" s="28">
        <v>5625</v>
      </c>
      <c r="M7857" s="29">
        <v>1</v>
      </c>
    </row>
    <row r="7858" spans="1:13" x14ac:dyDescent="0.3">
      <c r="A7858">
        <v>7854</v>
      </c>
      <c r="B7858" s="29">
        <v>2016</v>
      </c>
      <c r="C7858" s="27">
        <v>42596</v>
      </c>
      <c r="D7858" s="28">
        <v>0.56569296568904459</v>
      </c>
      <c r="E7858" s="28">
        <v>3</v>
      </c>
      <c r="F7858" s="27">
        <v>43691</v>
      </c>
      <c r="G7858" s="28">
        <v>0.33694150566241143</v>
      </c>
      <c r="H7858" s="28">
        <v>2</v>
      </c>
      <c r="I7858" s="28">
        <v>0.4</v>
      </c>
      <c r="J7858" s="28">
        <v>0.98294280518991495</v>
      </c>
      <c r="K7858" s="28">
        <v>5</v>
      </c>
      <c r="L7858" s="28">
        <v>6250</v>
      </c>
      <c r="M7858" s="29">
        <v>0</v>
      </c>
    </row>
    <row r="7859" spans="1:13" x14ac:dyDescent="0.3">
      <c r="A7859">
        <v>7855</v>
      </c>
      <c r="B7859" s="29">
        <v>2016</v>
      </c>
      <c r="C7859" s="27">
        <v>42539</v>
      </c>
      <c r="D7859" s="28">
        <v>0.73219416174512053</v>
      </c>
      <c r="E7859" s="28">
        <v>3</v>
      </c>
      <c r="F7859" s="27">
        <v>43634</v>
      </c>
      <c r="G7859" s="28">
        <v>5.1730212026902977E-2</v>
      </c>
      <c r="H7859" s="28">
        <v>1</v>
      </c>
      <c r="I7859" s="28">
        <v>0.32</v>
      </c>
      <c r="J7859" s="28">
        <v>0.34362034336471758</v>
      </c>
      <c r="K7859" s="28">
        <v>2</v>
      </c>
      <c r="L7859" s="28">
        <v>4375</v>
      </c>
      <c r="M7859" s="29">
        <v>2</v>
      </c>
    </row>
    <row r="7860" spans="1:13" x14ac:dyDescent="0.3">
      <c r="A7860">
        <v>7856</v>
      </c>
      <c r="B7860" s="29">
        <v>2016</v>
      </c>
      <c r="C7860" s="27">
        <v>42715</v>
      </c>
      <c r="D7860" s="28">
        <v>0.14475439686654301</v>
      </c>
      <c r="E7860" s="28">
        <v>1</v>
      </c>
      <c r="F7860" s="27">
        <v>43080</v>
      </c>
      <c r="G7860" s="28">
        <v>0.85584771569622986</v>
      </c>
      <c r="H7860" s="28">
        <v>3</v>
      </c>
      <c r="I7860" s="28">
        <v>0.48000000000000004</v>
      </c>
      <c r="J7860" s="28">
        <v>0.72822336309007718</v>
      </c>
      <c r="K7860" s="28">
        <v>5</v>
      </c>
      <c r="L7860" s="28">
        <v>6250</v>
      </c>
      <c r="M7860" s="29">
        <v>1</v>
      </c>
    </row>
    <row r="7861" spans="1:13" x14ac:dyDescent="0.3">
      <c r="A7861">
        <v>7857</v>
      </c>
      <c r="B7861" s="29">
        <v>2016</v>
      </c>
      <c r="C7861" s="27">
        <v>42732</v>
      </c>
      <c r="D7861" s="28">
        <v>0.10512856114819114</v>
      </c>
      <c r="E7861" s="28">
        <v>1</v>
      </c>
      <c r="F7861" s="27">
        <v>43097</v>
      </c>
      <c r="G7861" s="28">
        <v>0.36238080863929611</v>
      </c>
      <c r="H7861" s="28">
        <v>2</v>
      </c>
      <c r="I7861" s="28">
        <v>0.4</v>
      </c>
      <c r="J7861" s="28">
        <v>0.50012974374789643</v>
      </c>
      <c r="K7861" s="28">
        <v>3</v>
      </c>
      <c r="L7861" s="28">
        <v>5000</v>
      </c>
      <c r="M7861" s="29">
        <v>0</v>
      </c>
    </row>
    <row r="7862" spans="1:13" x14ac:dyDescent="0.3">
      <c r="A7862">
        <v>7858</v>
      </c>
      <c r="B7862" s="29">
        <v>2016</v>
      </c>
      <c r="C7862" s="27">
        <v>42394</v>
      </c>
      <c r="D7862" s="28">
        <v>0.77598286130355421</v>
      </c>
      <c r="E7862" s="28">
        <v>3</v>
      </c>
      <c r="F7862" s="27">
        <v>43490</v>
      </c>
      <c r="G7862" s="28">
        <v>0.73133183124308176</v>
      </c>
      <c r="H7862" s="28">
        <v>3</v>
      </c>
      <c r="I7862" s="28">
        <v>0.48000000000000004</v>
      </c>
      <c r="J7862" s="28">
        <v>0.69313803049570921</v>
      </c>
      <c r="K7862" s="28">
        <v>4</v>
      </c>
      <c r="L7862" s="28">
        <v>5625</v>
      </c>
      <c r="M7862" s="29">
        <v>1</v>
      </c>
    </row>
    <row r="7863" spans="1:13" x14ac:dyDescent="0.3">
      <c r="A7863">
        <v>7859</v>
      </c>
      <c r="B7863" s="29">
        <v>2016</v>
      </c>
      <c r="C7863" s="27">
        <v>42703</v>
      </c>
      <c r="D7863" s="28">
        <v>0.30227284700133195</v>
      </c>
      <c r="E7863" s="28">
        <v>2</v>
      </c>
      <c r="F7863" s="27">
        <v>43433</v>
      </c>
      <c r="G7863" s="28">
        <v>0.24770599760835188</v>
      </c>
      <c r="H7863" s="28">
        <v>1</v>
      </c>
      <c r="I7863" s="28">
        <v>0.32</v>
      </c>
      <c r="J7863" s="28">
        <v>0.25729882107218038</v>
      </c>
      <c r="K7863" s="28">
        <v>2</v>
      </c>
      <c r="L7863" s="28">
        <v>4375</v>
      </c>
      <c r="M7863" s="29">
        <v>2</v>
      </c>
    </row>
    <row r="7864" spans="1:13" x14ac:dyDescent="0.3">
      <c r="A7864">
        <v>7860</v>
      </c>
      <c r="B7864" s="29">
        <v>2016</v>
      </c>
      <c r="C7864" s="27">
        <v>42506</v>
      </c>
      <c r="D7864" s="28">
        <v>0.79116198140169147</v>
      </c>
      <c r="E7864" s="28">
        <v>3</v>
      </c>
      <c r="F7864" s="27">
        <v>43601</v>
      </c>
      <c r="G7864" s="28">
        <v>0.62311574342445653</v>
      </c>
      <c r="H7864" s="28">
        <v>3</v>
      </c>
      <c r="I7864" s="28">
        <v>0.48000000000000004</v>
      </c>
      <c r="J7864" s="28">
        <v>0.54781493177443685</v>
      </c>
      <c r="K7864" s="28">
        <v>3</v>
      </c>
      <c r="L7864" s="28">
        <v>5000</v>
      </c>
      <c r="M7864" s="29">
        <v>1</v>
      </c>
    </row>
    <row r="7865" spans="1:13" x14ac:dyDescent="0.3">
      <c r="A7865">
        <v>7861</v>
      </c>
      <c r="B7865" s="29">
        <v>2016</v>
      </c>
      <c r="C7865" s="27">
        <v>42532</v>
      </c>
      <c r="D7865" s="28">
        <v>0.21256170402050512</v>
      </c>
      <c r="E7865" s="28">
        <v>1</v>
      </c>
      <c r="F7865" s="27">
        <v>42897</v>
      </c>
      <c r="G7865" s="28">
        <v>0.46056107457452433</v>
      </c>
      <c r="H7865" s="28">
        <v>2</v>
      </c>
      <c r="I7865" s="28">
        <v>0.4</v>
      </c>
      <c r="J7865" s="28">
        <v>0.34738267325134309</v>
      </c>
      <c r="K7865" s="28">
        <v>2</v>
      </c>
      <c r="L7865" s="28">
        <v>4375</v>
      </c>
      <c r="M7865" s="29">
        <v>0</v>
      </c>
    </row>
    <row r="7866" spans="1:13" x14ac:dyDescent="0.3">
      <c r="A7866">
        <v>7862</v>
      </c>
      <c r="B7866" s="29">
        <v>2016</v>
      </c>
      <c r="C7866" s="27">
        <v>42584</v>
      </c>
      <c r="D7866" s="28">
        <v>7.2290802392550146E-2</v>
      </c>
      <c r="E7866" s="28">
        <v>1</v>
      </c>
      <c r="F7866" s="27">
        <v>42949</v>
      </c>
      <c r="G7866" s="28">
        <v>0.60277035791724365</v>
      </c>
      <c r="H7866" s="28">
        <v>2</v>
      </c>
      <c r="I7866" s="28">
        <v>0.4</v>
      </c>
      <c r="J7866" s="28">
        <v>0.19522509626518181</v>
      </c>
      <c r="K7866" s="28">
        <v>1</v>
      </c>
      <c r="L7866" s="28">
        <v>3750</v>
      </c>
      <c r="M7866" s="29">
        <v>0</v>
      </c>
    </row>
    <row r="7867" spans="1:13" x14ac:dyDescent="0.3">
      <c r="A7867">
        <v>7863</v>
      </c>
      <c r="B7867" s="29">
        <v>2016</v>
      </c>
      <c r="C7867" s="27">
        <v>42661</v>
      </c>
      <c r="D7867" s="28">
        <v>0.22699091868488508</v>
      </c>
      <c r="E7867" s="28">
        <v>1</v>
      </c>
      <c r="F7867" s="27">
        <v>43026</v>
      </c>
      <c r="G7867" s="28">
        <v>0.85812818064141771</v>
      </c>
      <c r="H7867" s="28">
        <v>3</v>
      </c>
      <c r="I7867" s="28">
        <v>0.48000000000000004</v>
      </c>
      <c r="J7867" s="28">
        <v>0.12271388911533743</v>
      </c>
      <c r="K7867" s="28">
        <v>1</v>
      </c>
      <c r="L7867" s="28">
        <v>3750</v>
      </c>
      <c r="M7867" s="29">
        <v>1</v>
      </c>
    </row>
    <row r="7868" spans="1:13" x14ac:dyDescent="0.3">
      <c r="A7868">
        <v>7864</v>
      </c>
      <c r="B7868" s="29">
        <v>2016</v>
      </c>
      <c r="C7868" s="27">
        <v>42615</v>
      </c>
      <c r="D7868" s="28">
        <v>0.55024843526233025</v>
      </c>
      <c r="E7868" s="28">
        <v>3</v>
      </c>
      <c r="F7868" s="27">
        <v>43710</v>
      </c>
      <c r="G7868" s="28">
        <v>0.4893034851286796</v>
      </c>
      <c r="H7868" s="28">
        <v>2</v>
      </c>
      <c r="I7868" s="28">
        <v>0.4</v>
      </c>
      <c r="J7868" s="28">
        <v>0.6890865493777607</v>
      </c>
      <c r="K7868" s="28">
        <v>4</v>
      </c>
      <c r="L7868" s="28">
        <v>5625</v>
      </c>
      <c r="M7868" s="29">
        <v>0</v>
      </c>
    </row>
    <row r="7869" spans="1:13" x14ac:dyDescent="0.3">
      <c r="A7869">
        <v>7865</v>
      </c>
      <c r="B7869" s="29">
        <v>2016</v>
      </c>
      <c r="C7869" s="27">
        <v>42652</v>
      </c>
      <c r="D7869" s="28">
        <v>0.22826188380921242</v>
      </c>
      <c r="E7869" s="28">
        <v>1</v>
      </c>
      <c r="F7869" s="27">
        <v>43017</v>
      </c>
      <c r="G7869" s="28">
        <v>0.32533548184700356</v>
      </c>
      <c r="H7869" s="28">
        <v>2</v>
      </c>
      <c r="I7869" s="28">
        <v>0.4</v>
      </c>
      <c r="J7869" s="28">
        <v>0.31142719616096204</v>
      </c>
      <c r="K7869" s="28">
        <v>2</v>
      </c>
      <c r="L7869" s="28">
        <v>4375</v>
      </c>
      <c r="M7869" s="29">
        <v>1</v>
      </c>
    </row>
    <row r="7870" spans="1:13" x14ac:dyDescent="0.3">
      <c r="A7870">
        <v>7866</v>
      </c>
      <c r="B7870" s="29">
        <v>2016</v>
      </c>
      <c r="C7870" s="27">
        <v>42461</v>
      </c>
      <c r="D7870" s="28">
        <v>0.65459927521255545</v>
      </c>
      <c r="E7870" s="28">
        <v>3</v>
      </c>
      <c r="F7870" s="27">
        <v>43556</v>
      </c>
      <c r="G7870" s="28">
        <v>2.2010673681674531E-2</v>
      </c>
      <c r="H7870" s="28">
        <v>1</v>
      </c>
      <c r="I7870" s="28">
        <v>0.32</v>
      </c>
      <c r="J7870" s="28">
        <v>0.55998513817727391</v>
      </c>
      <c r="K7870" s="28">
        <v>3</v>
      </c>
      <c r="L7870" s="28">
        <v>5000</v>
      </c>
      <c r="M7870" s="29">
        <v>2</v>
      </c>
    </row>
    <row r="7871" spans="1:13" x14ac:dyDescent="0.3">
      <c r="A7871">
        <v>7867</v>
      </c>
      <c r="B7871" s="29">
        <v>2016</v>
      </c>
      <c r="C7871" s="27">
        <v>42521</v>
      </c>
      <c r="D7871" s="28">
        <v>0.6193614215773966</v>
      </c>
      <c r="E7871" s="28">
        <v>3</v>
      </c>
      <c r="F7871" s="27">
        <v>43616</v>
      </c>
      <c r="G7871" s="28">
        <v>0.76368078476751422</v>
      </c>
      <c r="H7871" s="28">
        <v>3</v>
      </c>
      <c r="I7871" s="28">
        <v>0.48000000000000004</v>
      </c>
      <c r="J7871" s="28">
        <v>0.89635276549044818</v>
      </c>
      <c r="K7871" s="28">
        <v>5</v>
      </c>
      <c r="L7871" s="28">
        <v>6250</v>
      </c>
      <c r="M7871" s="29">
        <v>2</v>
      </c>
    </row>
    <row r="7872" spans="1:13" x14ac:dyDescent="0.3">
      <c r="A7872">
        <v>7868</v>
      </c>
      <c r="B7872" s="29">
        <v>2016</v>
      </c>
      <c r="C7872" s="27">
        <v>42617</v>
      </c>
      <c r="D7872" s="28">
        <v>0.55483559656511039</v>
      </c>
      <c r="E7872" s="28">
        <v>3</v>
      </c>
      <c r="F7872" s="27">
        <v>43712</v>
      </c>
      <c r="G7872" s="28">
        <v>0.31757273984759571</v>
      </c>
      <c r="H7872" s="28">
        <v>2</v>
      </c>
      <c r="I7872" s="28">
        <v>0.4</v>
      </c>
      <c r="J7872" s="28">
        <v>0.28922760733702968</v>
      </c>
      <c r="K7872" s="28">
        <v>2</v>
      </c>
      <c r="L7872" s="28">
        <v>4375</v>
      </c>
      <c r="M7872" s="29">
        <v>2</v>
      </c>
    </row>
    <row r="7873" spans="1:13" x14ac:dyDescent="0.3">
      <c r="A7873">
        <v>7869</v>
      </c>
      <c r="B7873" s="29">
        <v>2016</v>
      </c>
      <c r="C7873" s="27">
        <v>42565</v>
      </c>
      <c r="D7873" s="28">
        <v>0.93438187547744411</v>
      </c>
      <c r="E7873" s="28">
        <v>3</v>
      </c>
      <c r="F7873" s="27">
        <v>43660</v>
      </c>
      <c r="G7873" s="28">
        <v>0.66848610488125559</v>
      </c>
      <c r="H7873" s="28">
        <v>3</v>
      </c>
      <c r="I7873" s="28">
        <v>0.48000000000000004</v>
      </c>
      <c r="J7873" s="28">
        <v>0.47890956027896958</v>
      </c>
      <c r="K7873" s="28">
        <v>3</v>
      </c>
      <c r="L7873" s="28">
        <v>5000</v>
      </c>
      <c r="M7873" s="29">
        <v>3</v>
      </c>
    </row>
    <row r="7874" spans="1:13" x14ac:dyDescent="0.3">
      <c r="A7874">
        <v>7870</v>
      </c>
      <c r="B7874" s="29">
        <v>2016</v>
      </c>
      <c r="C7874" s="27">
        <v>42640</v>
      </c>
      <c r="D7874" s="28">
        <v>0.73591252658139861</v>
      </c>
      <c r="E7874" s="28">
        <v>3</v>
      </c>
      <c r="F7874" s="27">
        <v>43735</v>
      </c>
      <c r="G7874" s="28">
        <v>0.56932455425890838</v>
      </c>
      <c r="H7874" s="28">
        <v>2</v>
      </c>
      <c r="I7874" s="28">
        <v>0.4</v>
      </c>
      <c r="J7874" s="28">
        <v>0.97674277226462225</v>
      </c>
      <c r="K7874" s="28">
        <v>5</v>
      </c>
      <c r="L7874" s="28">
        <v>6250</v>
      </c>
      <c r="M7874" s="29">
        <v>2</v>
      </c>
    </row>
    <row r="7875" spans="1:13" x14ac:dyDescent="0.3">
      <c r="A7875">
        <v>7871</v>
      </c>
      <c r="B7875" s="29">
        <v>2016</v>
      </c>
      <c r="C7875" s="27">
        <v>42571</v>
      </c>
      <c r="D7875" s="28">
        <v>0.94210068577114325</v>
      </c>
      <c r="E7875" s="28">
        <v>3</v>
      </c>
      <c r="F7875" s="27">
        <v>43666</v>
      </c>
      <c r="G7875" s="28">
        <v>0.2793681804565159</v>
      </c>
      <c r="H7875" s="28">
        <v>1</v>
      </c>
      <c r="I7875" s="28">
        <v>0.32</v>
      </c>
      <c r="J7875" s="28">
        <v>0.16246430387062749</v>
      </c>
      <c r="K7875" s="28">
        <v>1</v>
      </c>
      <c r="L7875" s="28">
        <v>3750</v>
      </c>
      <c r="M7875" s="29">
        <v>3</v>
      </c>
    </row>
    <row r="7876" spans="1:13" x14ac:dyDescent="0.3">
      <c r="A7876">
        <v>7872</v>
      </c>
      <c r="B7876" s="29">
        <v>2016</v>
      </c>
      <c r="C7876" s="27">
        <v>42706</v>
      </c>
      <c r="D7876" s="28">
        <v>0.59368957519442311</v>
      </c>
      <c r="E7876" s="28">
        <v>3</v>
      </c>
      <c r="F7876" s="27">
        <v>43801</v>
      </c>
      <c r="G7876" s="28">
        <v>0.11892193564924591</v>
      </c>
      <c r="H7876" s="28">
        <v>1</v>
      </c>
      <c r="I7876" s="28">
        <v>0.32</v>
      </c>
      <c r="J7876" s="28">
        <v>0.77399710619945206</v>
      </c>
      <c r="K7876" s="28">
        <v>5</v>
      </c>
      <c r="L7876" s="28">
        <v>6250</v>
      </c>
      <c r="M7876" s="29">
        <v>1</v>
      </c>
    </row>
    <row r="7877" spans="1:13" x14ac:dyDescent="0.3">
      <c r="A7877">
        <v>7873</v>
      </c>
      <c r="B7877" s="29">
        <v>2016</v>
      </c>
      <c r="C7877" s="27">
        <v>42695</v>
      </c>
      <c r="D7877" s="28">
        <v>0.22313679736224823</v>
      </c>
      <c r="E7877" s="28">
        <v>1</v>
      </c>
      <c r="F7877" s="27">
        <v>43060</v>
      </c>
      <c r="G7877" s="28">
        <v>0.58575635284349059</v>
      </c>
      <c r="H7877" s="28">
        <v>2</v>
      </c>
      <c r="I7877" s="28">
        <v>0.4</v>
      </c>
      <c r="J7877" s="28">
        <v>0.8498299072027401</v>
      </c>
      <c r="K7877" s="28">
        <v>5</v>
      </c>
      <c r="L7877" s="28">
        <v>6250</v>
      </c>
      <c r="M7877" s="29">
        <v>0</v>
      </c>
    </row>
    <row r="7878" spans="1:13" x14ac:dyDescent="0.3">
      <c r="A7878">
        <v>7874</v>
      </c>
      <c r="B7878" s="29">
        <v>2016</v>
      </c>
      <c r="C7878" s="27">
        <v>42570</v>
      </c>
      <c r="D7878" s="28">
        <v>0.9016585409152198</v>
      </c>
      <c r="E7878" s="28">
        <v>3</v>
      </c>
      <c r="F7878" s="27">
        <v>43665</v>
      </c>
      <c r="G7878" s="28">
        <v>0.42121094685984717</v>
      </c>
      <c r="H7878" s="28">
        <v>2</v>
      </c>
      <c r="I7878" s="28">
        <v>0.4</v>
      </c>
      <c r="J7878" s="28">
        <v>0.66379658175908429</v>
      </c>
      <c r="K7878" s="28">
        <v>4</v>
      </c>
      <c r="L7878" s="28">
        <v>5625</v>
      </c>
      <c r="M7878" s="29">
        <v>0</v>
      </c>
    </row>
    <row r="7879" spans="1:13" x14ac:dyDescent="0.3">
      <c r="A7879">
        <v>7875</v>
      </c>
      <c r="B7879" s="29">
        <v>2016</v>
      </c>
      <c r="C7879" s="27">
        <v>42382</v>
      </c>
      <c r="D7879" s="28">
        <v>0.99830068934552985</v>
      </c>
      <c r="E7879" s="28">
        <v>3</v>
      </c>
      <c r="F7879" s="27">
        <v>43478</v>
      </c>
      <c r="G7879" s="28">
        <v>0.98376478250984478</v>
      </c>
      <c r="H7879" s="28">
        <v>3</v>
      </c>
      <c r="I7879" s="28">
        <v>0.48000000000000004</v>
      </c>
      <c r="J7879" s="28">
        <v>0.76290375559911117</v>
      </c>
      <c r="K7879" s="28">
        <v>5</v>
      </c>
      <c r="L7879" s="28">
        <v>6250</v>
      </c>
      <c r="M7879" s="29">
        <v>3</v>
      </c>
    </row>
    <row r="7880" spans="1:13" x14ac:dyDescent="0.3">
      <c r="A7880">
        <v>7876</v>
      </c>
      <c r="B7880" s="29">
        <v>2016</v>
      </c>
      <c r="C7880" s="27">
        <v>42691</v>
      </c>
      <c r="D7880" s="28">
        <v>0.62376253752716226</v>
      </c>
      <c r="E7880" s="28">
        <v>3</v>
      </c>
      <c r="F7880" s="27">
        <v>43786</v>
      </c>
      <c r="G7880" s="28">
        <v>0.54939327021842566</v>
      </c>
      <c r="H7880" s="28">
        <v>2</v>
      </c>
      <c r="I7880" s="28">
        <v>0.4</v>
      </c>
      <c r="J7880" s="28">
        <v>0.23048058048225462</v>
      </c>
      <c r="K7880" s="28">
        <v>2</v>
      </c>
      <c r="L7880" s="28">
        <v>4375</v>
      </c>
      <c r="M7880" s="29">
        <v>2</v>
      </c>
    </row>
    <row r="7881" spans="1:13" x14ac:dyDescent="0.3">
      <c r="A7881">
        <v>7877</v>
      </c>
      <c r="B7881" s="29">
        <v>2016</v>
      </c>
      <c r="C7881" s="27">
        <v>42410</v>
      </c>
      <c r="D7881" s="28">
        <v>0.57234546736210168</v>
      </c>
      <c r="E7881" s="28">
        <v>3</v>
      </c>
      <c r="F7881" s="27">
        <v>43506</v>
      </c>
      <c r="G7881" s="28">
        <v>0.35727712768029785</v>
      </c>
      <c r="H7881" s="28">
        <v>2</v>
      </c>
      <c r="I7881" s="28">
        <v>0.4</v>
      </c>
      <c r="J7881" s="28">
        <v>0.46249372160873048</v>
      </c>
      <c r="K7881" s="28">
        <v>3</v>
      </c>
      <c r="L7881" s="28">
        <v>5000</v>
      </c>
      <c r="M7881" s="29">
        <v>1</v>
      </c>
    </row>
    <row r="7882" spans="1:13" x14ac:dyDescent="0.3">
      <c r="A7882">
        <v>7878</v>
      </c>
      <c r="B7882" s="29">
        <v>2016</v>
      </c>
      <c r="C7882" s="27">
        <v>42612</v>
      </c>
      <c r="D7882" s="28">
        <v>0.52543310994100245</v>
      </c>
      <c r="E7882" s="28">
        <v>3</v>
      </c>
      <c r="F7882" s="27">
        <v>43707</v>
      </c>
      <c r="G7882" s="28">
        <v>8.0834246985857283E-2</v>
      </c>
      <c r="H7882" s="28">
        <v>1</v>
      </c>
      <c r="I7882" s="28">
        <v>0.32</v>
      </c>
      <c r="J7882" s="28">
        <v>0.21511566978072083</v>
      </c>
      <c r="K7882" s="28">
        <v>2</v>
      </c>
      <c r="L7882" s="28">
        <v>4375</v>
      </c>
      <c r="M7882" s="29">
        <v>2</v>
      </c>
    </row>
    <row r="7883" spans="1:13" x14ac:dyDescent="0.3">
      <c r="A7883">
        <v>7879</v>
      </c>
      <c r="B7883">
        <v>2016</v>
      </c>
      <c r="C7883" s="27">
        <v>42680</v>
      </c>
      <c r="D7883" s="28">
        <v>0.63827885545742868</v>
      </c>
      <c r="E7883" s="28">
        <v>3</v>
      </c>
      <c r="F7883" s="27">
        <v>43775</v>
      </c>
      <c r="G7883" s="28">
        <v>0.8724990337473536</v>
      </c>
      <c r="H7883" s="28">
        <v>3</v>
      </c>
      <c r="I7883" s="28">
        <v>0.48000000000000004</v>
      </c>
      <c r="J7883" s="28">
        <v>0.37390395579813618</v>
      </c>
      <c r="K7883" s="28">
        <v>2</v>
      </c>
      <c r="L7883" s="28">
        <v>4375</v>
      </c>
      <c r="M7883" s="29">
        <v>0</v>
      </c>
    </row>
    <row r="7884" spans="1:13" x14ac:dyDescent="0.3">
      <c r="A7884">
        <v>7880</v>
      </c>
      <c r="B7884" s="29">
        <v>2016</v>
      </c>
      <c r="C7884" s="27">
        <v>42684</v>
      </c>
      <c r="D7884" s="28">
        <v>0.60003301160958367</v>
      </c>
      <c r="E7884" s="28">
        <v>3</v>
      </c>
      <c r="F7884" s="27">
        <v>43779</v>
      </c>
      <c r="G7884" s="28">
        <v>0.49252041274205582</v>
      </c>
      <c r="H7884" s="28">
        <v>2</v>
      </c>
      <c r="I7884" s="28">
        <v>0.4</v>
      </c>
      <c r="J7884" s="28">
        <v>3.6757384192730003E-2</v>
      </c>
      <c r="K7884" s="28">
        <v>1</v>
      </c>
      <c r="L7884" s="28">
        <v>3750</v>
      </c>
      <c r="M7884" s="29">
        <v>1</v>
      </c>
    </row>
    <row r="7885" spans="1:13" x14ac:dyDescent="0.3">
      <c r="A7885">
        <v>7881</v>
      </c>
      <c r="B7885" s="29">
        <v>2016</v>
      </c>
      <c r="C7885" s="27">
        <v>42434</v>
      </c>
      <c r="D7885" s="28">
        <v>0.65309595138857923</v>
      </c>
      <c r="E7885" s="28">
        <v>3</v>
      </c>
      <c r="F7885" s="27">
        <v>43529</v>
      </c>
      <c r="G7885" s="28">
        <v>0.41922307502437017</v>
      </c>
      <c r="H7885" s="28">
        <v>2</v>
      </c>
      <c r="I7885" s="28">
        <v>0.4</v>
      </c>
      <c r="J7885" s="28">
        <v>6.2903673823048178E-2</v>
      </c>
      <c r="K7885" s="28">
        <v>1</v>
      </c>
      <c r="L7885" s="28">
        <v>3750</v>
      </c>
      <c r="M7885" s="29">
        <v>0</v>
      </c>
    </row>
    <row r="7886" spans="1:13" x14ac:dyDescent="0.3">
      <c r="A7886">
        <v>7882</v>
      </c>
      <c r="B7886" s="29">
        <v>2016</v>
      </c>
      <c r="C7886" s="27">
        <v>42669</v>
      </c>
      <c r="D7886" s="28">
        <v>0.32708228371375547</v>
      </c>
      <c r="E7886" s="28">
        <v>2</v>
      </c>
      <c r="F7886" s="27">
        <v>43399</v>
      </c>
      <c r="G7886" s="28">
        <v>0.82637268965267074</v>
      </c>
      <c r="H7886" s="28">
        <v>3</v>
      </c>
      <c r="I7886" s="28">
        <v>0.48000000000000004</v>
      </c>
      <c r="J7886" s="28">
        <v>0.51912157078165344</v>
      </c>
      <c r="K7886" s="28">
        <v>3</v>
      </c>
      <c r="L7886" s="28">
        <v>5000</v>
      </c>
      <c r="M7886" s="29">
        <v>1</v>
      </c>
    </row>
    <row r="7887" spans="1:13" x14ac:dyDescent="0.3">
      <c r="A7887">
        <v>7883</v>
      </c>
      <c r="B7887" s="29">
        <v>2016</v>
      </c>
      <c r="C7887" s="27">
        <v>42705</v>
      </c>
      <c r="D7887" s="28">
        <v>0.74364339927435474</v>
      </c>
      <c r="E7887" s="28">
        <v>3</v>
      </c>
      <c r="F7887" s="27">
        <v>43800</v>
      </c>
      <c r="G7887" s="28">
        <v>0.22287543827965894</v>
      </c>
      <c r="H7887" s="28">
        <v>1</v>
      </c>
      <c r="I7887" s="28">
        <v>0.32</v>
      </c>
      <c r="J7887" s="28">
        <v>0.48436629846938684</v>
      </c>
      <c r="K7887" s="28">
        <v>3</v>
      </c>
      <c r="L7887" s="28">
        <v>5000</v>
      </c>
      <c r="M7887" s="29">
        <v>0</v>
      </c>
    </row>
    <row r="7888" spans="1:13" x14ac:dyDescent="0.3">
      <c r="A7888">
        <v>7884</v>
      </c>
      <c r="B7888" s="29">
        <v>2016</v>
      </c>
      <c r="C7888" s="27">
        <v>42506</v>
      </c>
      <c r="D7888" s="28">
        <v>0.11639123166610066</v>
      </c>
      <c r="E7888" s="28">
        <v>1</v>
      </c>
      <c r="F7888" s="27">
        <v>42871</v>
      </c>
      <c r="G7888" s="28">
        <v>0.48145996891800047</v>
      </c>
      <c r="H7888" s="28">
        <v>2</v>
      </c>
      <c r="I7888" s="28">
        <v>0.4</v>
      </c>
      <c r="J7888" s="28">
        <v>0.43013091520267566</v>
      </c>
      <c r="K7888" s="28">
        <v>3</v>
      </c>
      <c r="L7888" s="28">
        <v>5000</v>
      </c>
      <c r="M7888" s="29">
        <v>1</v>
      </c>
    </row>
    <row r="7889" spans="1:13" x14ac:dyDescent="0.3">
      <c r="A7889">
        <v>7885</v>
      </c>
      <c r="B7889" s="29">
        <v>2016</v>
      </c>
      <c r="C7889" s="27">
        <v>42705</v>
      </c>
      <c r="D7889" s="28">
        <v>0.99360911292118992</v>
      </c>
      <c r="E7889" s="28">
        <v>3</v>
      </c>
      <c r="F7889" s="27">
        <v>43800</v>
      </c>
      <c r="G7889" s="28">
        <v>0.16755873756223061</v>
      </c>
      <c r="H7889" s="28">
        <v>1</v>
      </c>
      <c r="I7889" s="28">
        <v>0.32</v>
      </c>
      <c r="J7889" s="28">
        <v>0.81522240656630918</v>
      </c>
      <c r="K7889" s="28">
        <v>5</v>
      </c>
      <c r="L7889" s="28">
        <v>6250</v>
      </c>
      <c r="M7889" s="29">
        <v>2</v>
      </c>
    </row>
    <row r="7890" spans="1:13" x14ac:dyDescent="0.3">
      <c r="A7890">
        <v>7886</v>
      </c>
      <c r="B7890" s="29">
        <v>2016</v>
      </c>
      <c r="C7890" s="27">
        <v>42444</v>
      </c>
      <c r="D7890" s="28">
        <v>0.43630055990415206</v>
      </c>
      <c r="E7890" s="28">
        <v>2</v>
      </c>
      <c r="F7890" s="27">
        <v>43174</v>
      </c>
      <c r="G7890" s="28">
        <v>0.93199344820925334</v>
      </c>
      <c r="H7890" s="28">
        <v>3</v>
      </c>
      <c r="I7890" s="28">
        <v>0.48000000000000004</v>
      </c>
      <c r="J7890" s="28">
        <v>0.63712228580504127</v>
      </c>
      <c r="K7890" s="28">
        <v>4</v>
      </c>
      <c r="L7890" s="28">
        <v>5625</v>
      </c>
      <c r="M7890" s="29">
        <v>1</v>
      </c>
    </row>
    <row r="7891" spans="1:13" x14ac:dyDescent="0.3">
      <c r="A7891">
        <v>7887</v>
      </c>
      <c r="B7891" s="29">
        <v>2016</v>
      </c>
      <c r="C7891" s="27">
        <v>42410</v>
      </c>
      <c r="D7891" s="28">
        <v>0.32589154434113565</v>
      </c>
      <c r="E7891" s="28">
        <v>2</v>
      </c>
      <c r="F7891" s="27">
        <v>43141</v>
      </c>
      <c r="G7891" s="28">
        <v>0.48390067652076474</v>
      </c>
      <c r="H7891" s="28">
        <v>2</v>
      </c>
      <c r="I7891" s="28">
        <v>0.4</v>
      </c>
      <c r="J7891" s="28">
        <v>0.5459717029580653</v>
      </c>
      <c r="K7891" s="28">
        <v>3</v>
      </c>
      <c r="L7891" s="28">
        <v>5000</v>
      </c>
      <c r="M7891" s="29">
        <v>0</v>
      </c>
    </row>
    <row r="7892" spans="1:13" x14ac:dyDescent="0.3">
      <c r="A7892">
        <v>7888</v>
      </c>
      <c r="B7892" s="29">
        <v>2016</v>
      </c>
      <c r="C7892" s="27">
        <v>42533</v>
      </c>
      <c r="D7892" s="28">
        <v>0.68486764209730722</v>
      </c>
      <c r="E7892" s="28">
        <v>3</v>
      </c>
      <c r="F7892" s="27">
        <v>43628</v>
      </c>
      <c r="G7892" s="28">
        <v>0.85883569665884807</v>
      </c>
      <c r="H7892" s="28">
        <v>3</v>
      </c>
      <c r="I7892" s="28">
        <v>0.48000000000000004</v>
      </c>
      <c r="J7892" s="28">
        <v>0.22817713594903311</v>
      </c>
      <c r="K7892" s="28">
        <v>2</v>
      </c>
      <c r="L7892" s="28">
        <v>4375</v>
      </c>
      <c r="M7892" s="29">
        <v>0</v>
      </c>
    </row>
    <row r="7893" spans="1:13" x14ac:dyDescent="0.3">
      <c r="A7893">
        <v>7889</v>
      </c>
      <c r="B7893" s="29">
        <v>2016</v>
      </c>
      <c r="C7893" s="27">
        <v>42636</v>
      </c>
      <c r="D7893" s="28">
        <v>0.34651331146100428</v>
      </c>
      <c r="E7893" s="28">
        <v>2</v>
      </c>
      <c r="F7893" s="27">
        <v>43366</v>
      </c>
      <c r="G7893" s="28">
        <v>0.10764046642936342</v>
      </c>
      <c r="H7893" s="28">
        <v>1</v>
      </c>
      <c r="I7893" s="28">
        <v>0.32</v>
      </c>
      <c r="J7893" s="28">
        <v>0.31113524786183222</v>
      </c>
      <c r="K7893" s="28">
        <v>2</v>
      </c>
      <c r="L7893" s="28">
        <v>4375</v>
      </c>
      <c r="M7893" s="29">
        <v>0</v>
      </c>
    </row>
    <row r="7894" spans="1:13" x14ac:dyDescent="0.3">
      <c r="A7894">
        <v>7890</v>
      </c>
      <c r="B7894" s="29">
        <v>2016</v>
      </c>
      <c r="C7894" s="27">
        <v>42647</v>
      </c>
      <c r="D7894" s="28">
        <v>3.3635896872375337E-2</v>
      </c>
      <c r="E7894" s="28">
        <v>1</v>
      </c>
      <c r="F7894" s="27">
        <v>43012</v>
      </c>
      <c r="G7894" s="28">
        <v>0.30205675431675072</v>
      </c>
      <c r="H7894" s="28">
        <v>2</v>
      </c>
      <c r="I7894" s="28">
        <v>0.4</v>
      </c>
      <c r="J7894" s="28">
        <v>0.4251244750197829</v>
      </c>
      <c r="K7894" s="28">
        <v>3</v>
      </c>
      <c r="L7894" s="28">
        <v>5000</v>
      </c>
      <c r="M7894" s="29">
        <v>0</v>
      </c>
    </row>
    <row r="7895" spans="1:13" x14ac:dyDescent="0.3">
      <c r="A7895">
        <v>7891</v>
      </c>
      <c r="B7895" s="29">
        <v>2016</v>
      </c>
      <c r="C7895" s="27">
        <v>42476</v>
      </c>
      <c r="D7895" s="28">
        <v>4.6245074499246308E-2</v>
      </c>
      <c r="E7895" s="28">
        <v>1</v>
      </c>
      <c r="F7895" s="27">
        <v>42841</v>
      </c>
      <c r="G7895" s="28">
        <v>0.55824840569318535</v>
      </c>
      <c r="H7895" s="28">
        <v>2</v>
      </c>
      <c r="I7895" s="28">
        <v>0.4</v>
      </c>
      <c r="J7895" s="28">
        <v>0.84922736991828951</v>
      </c>
      <c r="K7895" s="28">
        <v>5</v>
      </c>
      <c r="L7895" s="28">
        <v>6250</v>
      </c>
      <c r="M7895" s="29">
        <v>1</v>
      </c>
    </row>
    <row r="7896" spans="1:13" x14ac:dyDescent="0.3">
      <c r="A7896">
        <v>7892</v>
      </c>
      <c r="B7896" s="29">
        <v>2016</v>
      </c>
      <c r="C7896" s="27">
        <v>42669</v>
      </c>
      <c r="D7896" s="28">
        <v>0.33014277442612028</v>
      </c>
      <c r="E7896" s="28">
        <v>2</v>
      </c>
      <c r="F7896" s="27">
        <v>43399</v>
      </c>
      <c r="G7896" s="28">
        <v>2.5407138366313808E-2</v>
      </c>
      <c r="H7896" s="28">
        <v>1</v>
      </c>
      <c r="I7896" s="28">
        <v>0.32</v>
      </c>
      <c r="J7896" s="28">
        <v>0.4824648895326189</v>
      </c>
      <c r="K7896" s="28">
        <v>3</v>
      </c>
      <c r="L7896" s="28">
        <v>5000</v>
      </c>
      <c r="M7896" s="29">
        <v>1</v>
      </c>
    </row>
    <row r="7897" spans="1:13" x14ac:dyDescent="0.3">
      <c r="A7897">
        <v>7893</v>
      </c>
      <c r="B7897" s="29">
        <v>2016</v>
      </c>
      <c r="C7897" s="27">
        <v>42734</v>
      </c>
      <c r="D7897" s="28">
        <v>0.37984141642814007</v>
      </c>
      <c r="E7897" s="28">
        <v>2</v>
      </c>
      <c r="F7897" s="27">
        <v>43464</v>
      </c>
      <c r="G7897" s="28">
        <v>0.93154692777598713</v>
      </c>
      <c r="H7897" s="28">
        <v>3</v>
      </c>
      <c r="I7897" s="28">
        <v>0.48000000000000004</v>
      </c>
      <c r="J7897" s="28">
        <v>0.34603376266278218</v>
      </c>
      <c r="K7897" s="28">
        <v>2</v>
      </c>
      <c r="L7897" s="28">
        <v>4375</v>
      </c>
      <c r="M7897" s="29">
        <v>1</v>
      </c>
    </row>
    <row r="7898" spans="1:13" x14ac:dyDescent="0.3">
      <c r="A7898">
        <v>7894</v>
      </c>
      <c r="B7898" s="29">
        <v>2016</v>
      </c>
      <c r="C7898" s="27">
        <v>42683</v>
      </c>
      <c r="D7898" s="28">
        <v>0.28906559928139097</v>
      </c>
      <c r="E7898" s="28">
        <v>2</v>
      </c>
      <c r="F7898" s="27">
        <v>43413</v>
      </c>
      <c r="G7898" s="28">
        <v>0.18009859198271971</v>
      </c>
      <c r="H7898" s="28">
        <v>1</v>
      </c>
      <c r="I7898" s="28">
        <v>0.32</v>
      </c>
      <c r="J7898" s="28">
        <v>0.33604128816659806</v>
      </c>
      <c r="K7898" s="28">
        <v>2</v>
      </c>
      <c r="L7898" s="28">
        <v>4375</v>
      </c>
      <c r="M7898" s="29">
        <v>0</v>
      </c>
    </row>
    <row r="7899" spans="1:13" x14ac:dyDescent="0.3">
      <c r="A7899">
        <v>7895</v>
      </c>
      <c r="B7899" s="29">
        <v>2016</v>
      </c>
      <c r="C7899" s="27">
        <v>42666</v>
      </c>
      <c r="D7899" s="28">
        <v>0.82194017089702309</v>
      </c>
      <c r="E7899" s="28">
        <v>3</v>
      </c>
      <c r="F7899" s="27">
        <v>43761</v>
      </c>
      <c r="G7899" s="28">
        <v>0.66823066960494693</v>
      </c>
      <c r="H7899" s="28">
        <v>3</v>
      </c>
      <c r="I7899" s="28">
        <v>0.48000000000000004</v>
      </c>
      <c r="J7899" s="28">
        <v>0.51521626064248638</v>
      </c>
      <c r="K7899" s="28">
        <v>3</v>
      </c>
      <c r="L7899" s="28">
        <v>5000</v>
      </c>
      <c r="M7899" s="29">
        <v>0</v>
      </c>
    </row>
    <row r="7900" spans="1:13" x14ac:dyDescent="0.3">
      <c r="A7900">
        <v>7896</v>
      </c>
      <c r="B7900" s="29">
        <v>2016</v>
      </c>
      <c r="C7900" s="27">
        <v>42734</v>
      </c>
      <c r="D7900" s="28">
        <v>0.39241133889336832</v>
      </c>
      <c r="E7900" s="28">
        <v>2</v>
      </c>
      <c r="F7900" s="27">
        <v>43464</v>
      </c>
      <c r="G7900" s="28">
        <v>0.76595728739315239</v>
      </c>
      <c r="H7900" s="28">
        <v>3</v>
      </c>
      <c r="I7900" s="28">
        <v>0.48000000000000004</v>
      </c>
      <c r="J7900" s="28">
        <v>0.21067514030206491</v>
      </c>
      <c r="K7900" s="28">
        <v>2</v>
      </c>
      <c r="L7900" s="28">
        <v>4375</v>
      </c>
      <c r="M7900" s="29">
        <v>1</v>
      </c>
    </row>
    <row r="7901" spans="1:13" x14ac:dyDescent="0.3">
      <c r="A7901">
        <v>7897</v>
      </c>
      <c r="B7901" s="29">
        <v>2016</v>
      </c>
      <c r="C7901" s="27">
        <v>42650</v>
      </c>
      <c r="D7901" s="28">
        <v>0.65922492186113568</v>
      </c>
      <c r="E7901" s="28">
        <v>3</v>
      </c>
      <c r="F7901" s="27">
        <v>43745</v>
      </c>
      <c r="G7901" s="28">
        <v>0.32913547075835192</v>
      </c>
      <c r="H7901" s="28">
        <v>2</v>
      </c>
      <c r="I7901" s="28">
        <v>0.4</v>
      </c>
      <c r="J7901" s="28">
        <v>0.78360954849068509</v>
      </c>
      <c r="K7901" s="28">
        <v>5</v>
      </c>
      <c r="L7901" s="28">
        <v>6250</v>
      </c>
      <c r="M7901" s="29">
        <v>0</v>
      </c>
    </row>
    <row r="7902" spans="1:13" x14ac:dyDescent="0.3">
      <c r="A7902">
        <v>7898</v>
      </c>
      <c r="B7902" s="29">
        <v>2016</v>
      </c>
      <c r="C7902" s="27">
        <v>42422</v>
      </c>
      <c r="D7902" s="28">
        <v>0.42114592457535593</v>
      </c>
      <c r="E7902" s="28">
        <v>2</v>
      </c>
      <c r="F7902" s="27">
        <v>43153</v>
      </c>
      <c r="G7902" s="28">
        <v>0.98146191747978095</v>
      </c>
      <c r="H7902" s="28">
        <v>3</v>
      </c>
      <c r="I7902" s="28">
        <v>0.48000000000000004</v>
      </c>
      <c r="J7902" s="28">
        <v>0.96700664114210799</v>
      </c>
      <c r="K7902" s="28">
        <v>5</v>
      </c>
      <c r="L7902" s="28">
        <v>6250</v>
      </c>
      <c r="M7902" s="29">
        <v>1</v>
      </c>
    </row>
    <row r="7903" spans="1:13" x14ac:dyDescent="0.3">
      <c r="A7903">
        <v>7899</v>
      </c>
      <c r="B7903" s="29">
        <v>2016</v>
      </c>
      <c r="C7903" s="27">
        <v>42722</v>
      </c>
      <c r="D7903" s="28">
        <v>0.98653308775810988</v>
      </c>
      <c r="E7903" s="28">
        <v>3</v>
      </c>
      <c r="F7903" s="27">
        <v>43817</v>
      </c>
      <c r="G7903" s="28">
        <v>3.3089296471807139E-2</v>
      </c>
      <c r="H7903" s="28">
        <v>1</v>
      </c>
      <c r="I7903" s="28">
        <v>0.32</v>
      </c>
      <c r="J7903" s="28">
        <v>0.24816610979731613</v>
      </c>
      <c r="K7903" s="28">
        <v>2</v>
      </c>
      <c r="L7903" s="28">
        <v>4375</v>
      </c>
      <c r="M7903" s="29">
        <v>0</v>
      </c>
    </row>
    <row r="7904" spans="1:13" x14ac:dyDescent="0.3">
      <c r="A7904">
        <v>7900</v>
      </c>
      <c r="B7904" s="29">
        <v>2016</v>
      </c>
      <c r="C7904" s="27">
        <v>42648</v>
      </c>
      <c r="D7904" s="28">
        <v>4.1835757795147255E-2</v>
      </c>
      <c r="E7904" s="28">
        <v>1</v>
      </c>
      <c r="F7904" s="27">
        <v>43013</v>
      </c>
      <c r="G7904" s="28">
        <v>0.53941642228140374</v>
      </c>
      <c r="H7904" s="28">
        <v>2</v>
      </c>
      <c r="I7904" s="28">
        <v>0.4</v>
      </c>
      <c r="J7904" s="28">
        <v>0.40840099630146365</v>
      </c>
      <c r="K7904" s="28">
        <v>2</v>
      </c>
      <c r="L7904" s="28">
        <v>4375</v>
      </c>
      <c r="M7904" s="29">
        <v>0</v>
      </c>
    </row>
    <row r="7905" spans="1:13" x14ac:dyDescent="0.3">
      <c r="A7905">
        <v>7901</v>
      </c>
      <c r="B7905" s="29">
        <v>2016</v>
      </c>
      <c r="C7905" s="27">
        <v>42711</v>
      </c>
      <c r="D7905" s="28">
        <v>0.48127098355630515</v>
      </c>
      <c r="E7905" s="28">
        <v>3</v>
      </c>
      <c r="F7905" s="27">
        <v>43806</v>
      </c>
      <c r="G7905" s="28">
        <v>0.74138130789175938</v>
      </c>
      <c r="H7905" s="28">
        <v>3</v>
      </c>
      <c r="I7905" s="28">
        <v>0.48000000000000004</v>
      </c>
      <c r="J7905" s="28">
        <v>9.2181576519241304E-2</v>
      </c>
      <c r="K7905" s="28">
        <v>1</v>
      </c>
      <c r="L7905" s="28">
        <v>3750</v>
      </c>
      <c r="M7905" s="29">
        <v>1</v>
      </c>
    </row>
    <row r="7906" spans="1:13" x14ac:dyDescent="0.3">
      <c r="A7906">
        <v>7902</v>
      </c>
      <c r="B7906" s="29">
        <v>2016</v>
      </c>
      <c r="C7906" s="27">
        <v>42387</v>
      </c>
      <c r="D7906" s="28">
        <v>0.25785203863630446</v>
      </c>
      <c r="E7906" s="28">
        <v>2</v>
      </c>
      <c r="F7906" s="27">
        <v>43118</v>
      </c>
      <c r="G7906" s="28">
        <v>0.33534411497854644</v>
      </c>
      <c r="H7906" s="28">
        <v>2</v>
      </c>
      <c r="I7906" s="28">
        <v>0.4</v>
      </c>
      <c r="J7906" s="28">
        <v>0.62148055250666789</v>
      </c>
      <c r="K7906" s="28">
        <v>4</v>
      </c>
      <c r="L7906" s="28">
        <v>5625</v>
      </c>
      <c r="M7906" s="29">
        <v>0</v>
      </c>
    </row>
    <row r="7907" spans="1:13" x14ac:dyDescent="0.3">
      <c r="A7907">
        <v>7903</v>
      </c>
      <c r="B7907" s="29">
        <v>2016</v>
      </c>
      <c r="C7907" s="27">
        <v>42514</v>
      </c>
      <c r="D7907" s="28">
        <v>0.25198366266331518</v>
      </c>
      <c r="E7907" s="28">
        <v>2</v>
      </c>
      <c r="F7907" s="27">
        <v>43244</v>
      </c>
      <c r="G7907" s="28">
        <v>5.4983216830525206E-2</v>
      </c>
      <c r="H7907" s="28">
        <v>1</v>
      </c>
      <c r="I7907" s="28">
        <v>0.32</v>
      </c>
      <c r="J7907" s="28">
        <v>0.87681441518956527</v>
      </c>
      <c r="K7907" s="28">
        <v>5</v>
      </c>
      <c r="L7907" s="28">
        <v>6250</v>
      </c>
      <c r="M7907" s="29">
        <v>1</v>
      </c>
    </row>
    <row r="7908" spans="1:13" x14ac:dyDescent="0.3">
      <c r="A7908">
        <v>7904</v>
      </c>
      <c r="B7908" s="29">
        <v>2016</v>
      </c>
      <c r="C7908" s="27">
        <v>42601</v>
      </c>
      <c r="D7908" s="28">
        <v>0.38412352544157202</v>
      </c>
      <c r="E7908" s="28">
        <v>2</v>
      </c>
      <c r="F7908" s="27">
        <v>43331</v>
      </c>
      <c r="G7908" s="28">
        <v>0.58738396333627807</v>
      </c>
      <c r="H7908" s="28">
        <v>2</v>
      </c>
      <c r="I7908" s="28">
        <v>0.4</v>
      </c>
      <c r="J7908" s="28">
        <v>0.57640465068733038</v>
      </c>
      <c r="K7908" s="28">
        <v>3</v>
      </c>
      <c r="L7908" s="28">
        <v>5000</v>
      </c>
      <c r="M7908" s="29">
        <v>0</v>
      </c>
    </row>
    <row r="7909" spans="1:13" x14ac:dyDescent="0.3">
      <c r="A7909">
        <v>7905</v>
      </c>
      <c r="B7909" s="29">
        <v>2016</v>
      </c>
      <c r="C7909" s="27">
        <v>42560</v>
      </c>
      <c r="D7909" s="28">
        <v>0.54981658201478856</v>
      </c>
      <c r="E7909" s="28">
        <v>3</v>
      </c>
      <c r="F7909" s="27">
        <v>43655</v>
      </c>
      <c r="G7909" s="28">
        <v>0.94692887534963521</v>
      </c>
      <c r="H7909" s="28">
        <v>3</v>
      </c>
      <c r="I7909" s="28">
        <v>0.48000000000000004</v>
      </c>
      <c r="J7909" s="28">
        <v>0.70507388215629851</v>
      </c>
      <c r="K7909" s="28">
        <v>4</v>
      </c>
      <c r="L7909" s="28">
        <v>5625</v>
      </c>
      <c r="M7909" s="29">
        <v>2</v>
      </c>
    </row>
    <row r="7910" spans="1:13" x14ac:dyDescent="0.3">
      <c r="A7910">
        <v>7906</v>
      </c>
      <c r="B7910" s="29">
        <v>2016</v>
      </c>
      <c r="C7910" s="27">
        <v>42574</v>
      </c>
      <c r="D7910" s="28">
        <v>0.56117447950822541</v>
      </c>
      <c r="E7910" s="28">
        <v>3</v>
      </c>
      <c r="F7910" s="27">
        <v>43669</v>
      </c>
      <c r="G7910" s="28">
        <v>0.63224056112975902</v>
      </c>
      <c r="H7910" s="28">
        <v>3</v>
      </c>
      <c r="I7910" s="28">
        <v>0.48000000000000004</v>
      </c>
      <c r="J7910" s="28">
        <v>0.45263330196899643</v>
      </c>
      <c r="K7910" s="28">
        <v>3</v>
      </c>
      <c r="L7910" s="28">
        <v>5000</v>
      </c>
      <c r="M7910" s="29">
        <v>5</v>
      </c>
    </row>
    <row r="7911" spans="1:13" x14ac:dyDescent="0.3">
      <c r="A7911">
        <v>7907</v>
      </c>
      <c r="B7911" s="29">
        <v>2016</v>
      </c>
      <c r="C7911" s="27">
        <v>42439</v>
      </c>
      <c r="D7911" s="28">
        <v>0.57910190770745229</v>
      </c>
      <c r="E7911" s="28">
        <v>3</v>
      </c>
      <c r="F7911" s="27">
        <v>43534</v>
      </c>
      <c r="G7911" s="28">
        <v>0.49525513375297736</v>
      </c>
      <c r="H7911" s="28">
        <v>2</v>
      </c>
      <c r="I7911" s="28">
        <v>0.4</v>
      </c>
      <c r="J7911" s="28">
        <v>0.7983365375030107</v>
      </c>
      <c r="K7911" s="28">
        <v>5</v>
      </c>
      <c r="L7911" s="28">
        <v>6250</v>
      </c>
      <c r="M7911" s="29">
        <v>0</v>
      </c>
    </row>
    <row r="7912" spans="1:13" x14ac:dyDescent="0.3">
      <c r="A7912">
        <v>7908</v>
      </c>
      <c r="B7912" s="29">
        <v>2016</v>
      </c>
      <c r="C7912" s="27">
        <v>42410</v>
      </c>
      <c r="D7912" s="28">
        <v>0.25834586901277179</v>
      </c>
      <c r="E7912" s="28">
        <v>2</v>
      </c>
      <c r="F7912" s="27">
        <v>43141</v>
      </c>
      <c r="G7912" s="28">
        <v>6.2104663170211793E-2</v>
      </c>
      <c r="H7912" s="28">
        <v>1</v>
      </c>
      <c r="I7912" s="28">
        <v>0.32</v>
      </c>
      <c r="J7912" s="28">
        <v>6.8347502822276862E-2</v>
      </c>
      <c r="K7912" s="28">
        <v>1</v>
      </c>
      <c r="L7912" s="28">
        <v>3750</v>
      </c>
      <c r="M7912" s="29">
        <v>1</v>
      </c>
    </row>
    <row r="7913" spans="1:13" x14ac:dyDescent="0.3">
      <c r="A7913">
        <v>7909</v>
      </c>
      <c r="B7913" s="29">
        <v>2016</v>
      </c>
      <c r="C7913" s="27">
        <v>42726</v>
      </c>
      <c r="D7913" s="28">
        <v>0.91705092225305274</v>
      </c>
      <c r="E7913" s="28">
        <v>3</v>
      </c>
      <c r="F7913" s="27">
        <v>43821</v>
      </c>
      <c r="G7913" s="28">
        <v>0.20985002603521086</v>
      </c>
      <c r="H7913" s="28">
        <v>1</v>
      </c>
      <c r="I7913" s="28">
        <v>0.32</v>
      </c>
      <c r="J7913" s="28">
        <v>0.69757658385652577</v>
      </c>
      <c r="K7913" s="28">
        <v>4</v>
      </c>
      <c r="L7913" s="28">
        <v>5625</v>
      </c>
      <c r="M7913" s="29">
        <v>0</v>
      </c>
    </row>
    <row r="7914" spans="1:13" x14ac:dyDescent="0.3">
      <c r="A7914">
        <v>7910</v>
      </c>
      <c r="B7914" s="29">
        <v>2016</v>
      </c>
      <c r="C7914" s="27">
        <v>42576</v>
      </c>
      <c r="D7914" s="28">
        <v>0.35651449154483572</v>
      </c>
      <c r="E7914" s="28">
        <v>2</v>
      </c>
      <c r="F7914" s="27">
        <v>43306</v>
      </c>
      <c r="G7914" s="28">
        <v>5.5106360021950351E-3</v>
      </c>
      <c r="H7914" s="28">
        <v>1</v>
      </c>
      <c r="I7914" s="28">
        <v>0.32</v>
      </c>
      <c r="J7914" s="28">
        <v>0.8656564619216921</v>
      </c>
      <c r="K7914" s="28">
        <v>5</v>
      </c>
      <c r="L7914" s="28">
        <v>6250</v>
      </c>
      <c r="M7914" s="29">
        <v>1</v>
      </c>
    </row>
    <row r="7915" spans="1:13" x14ac:dyDescent="0.3">
      <c r="A7915">
        <v>7911</v>
      </c>
      <c r="B7915" s="29">
        <v>2016</v>
      </c>
      <c r="C7915" s="27">
        <v>42451</v>
      </c>
      <c r="D7915" s="28">
        <v>0.476161729249996</v>
      </c>
      <c r="E7915" s="28">
        <v>3</v>
      </c>
      <c r="F7915" s="27">
        <v>43546</v>
      </c>
      <c r="G7915" s="28">
        <v>0.94845404542044942</v>
      </c>
      <c r="H7915" s="28">
        <v>3</v>
      </c>
      <c r="I7915" s="28">
        <v>0.48000000000000004</v>
      </c>
      <c r="J7915" s="28">
        <v>0.87576259999599038</v>
      </c>
      <c r="K7915" s="28">
        <v>5</v>
      </c>
      <c r="L7915" s="28">
        <v>6250</v>
      </c>
      <c r="M7915" s="29">
        <v>2</v>
      </c>
    </row>
    <row r="7916" spans="1:13" x14ac:dyDescent="0.3">
      <c r="A7916">
        <v>7912</v>
      </c>
      <c r="B7916" s="29">
        <v>2016</v>
      </c>
      <c r="C7916" s="27">
        <v>42401</v>
      </c>
      <c r="D7916" s="28">
        <v>0.9092364303306637</v>
      </c>
      <c r="E7916" s="28">
        <v>3</v>
      </c>
      <c r="F7916" s="27">
        <v>43497</v>
      </c>
      <c r="G7916" s="28">
        <v>0.39900879322570104</v>
      </c>
      <c r="H7916" s="28">
        <v>2</v>
      </c>
      <c r="I7916" s="28">
        <v>0.4</v>
      </c>
      <c r="J7916" s="28">
        <v>0.14209787106882765</v>
      </c>
      <c r="K7916" s="28">
        <v>1</v>
      </c>
      <c r="L7916" s="28">
        <v>3750</v>
      </c>
      <c r="M7916" s="29">
        <v>2</v>
      </c>
    </row>
    <row r="7917" spans="1:13" x14ac:dyDescent="0.3">
      <c r="A7917">
        <v>7913</v>
      </c>
      <c r="B7917" s="29">
        <v>2016</v>
      </c>
      <c r="C7917" s="27">
        <v>42665</v>
      </c>
      <c r="D7917" s="28">
        <v>0.94468096645378485</v>
      </c>
      <c r="E7917" s="28">
        <v>3</v>
      </c>
      <c r="F7917" s="27">
        <v>43760</v>
      </c>
      <c r="G7917" s="28">
        <v>0.13673521872289607</v>
      </c>
      <c r="H7917" s="28">
        <v>1</v>
      </c>
      <c r="I7917" s="28">
        <v>0.32</v>
      </c>
      <c r="J7917" s="28">
        <v>0.20291363230029025</v>
      </c>
      <c r="K7917" s="28">
        <v>2</v>
      </c>
      <c r="L7917" s="28">
        <v>4375</v>
      </c>
      <c r="M7917" s="29">
        <v>2</v>
      </c>
    </row>
    <row r="7918" spans="1:13" x14ac:dyDescent="0.3">
      <c r="A7918">
        <v>7914</v>
      </c>
      <c r="B7918" s="29">
        <v>2016</v>
      </c>
      <c r="C7918" s="27">
        <v>42505</v>
      </c>
      <c r="D7918" s="28">
        <v>0.24596089469874671</v>
      </c>
      <c r="E7918" s="28">
        <v>1</v>
      </c>
      <c r="F7918" s="27">
        <v>42870</v>
      </c>
      <c r="G7918" s="28">
        <v>0.39865100430629119</v>
      </c>
      <c r="H7918" s="28">
        <v>2</v>
      </c>
      <c r="I7918" s="28">
        <v>0.4</v>
      </c>
      <c r="J7918" s="28">
        <v>4.6771187889197874E-2</v>
      </c>
      <c r="K7918" s="28">
        <v>1</v>
      </c>
      <c r="L7918" s="28">
        <v>3750</v>
      </c>
      <c r="M7918" s="29">
        <v>0</v>
      </c>
    </row>
    <row r="7919" spans="1:13" x14ac:dyDescent="0.3">
      <c r="A7919">
        <v>7915</v>
      </c>
      <c r="B7919" s="29">
        <v>2016</v>
      </c>
      <c r="C7919" s="27">
        <v>42399</v>
      </c>
      <c r="D7919" s="28">
        <v>0.63820257688645687</v>
      </c>
      <c r="E7919" s="28">
        <v>3</v>
      </c>
      <c r="F7919" s="27">
        <v>43495</v>
      </c>
      <c r="G7919" s="28">
        <v>0.37584143717447072</v>
      </c>
      <c r="H7919" s="28">
        <v>2</v>
      </c>
      <c r="I7919" s="28">
        <v>0.4</v>
      </c>
      <c r="J7919" s="28">
        <v>0.73450662410727496</v>
      </c>
      <c r="K7919" s="28">
        <v>5</v>
      </c>
      <c r="L7919" s="28">
        <v>6250</v>
      </c>
      <c r="M7919" s="29">
        <v>0</v>
      </c>
    </row>
    <row r="7920" spans="1:13" x14ac:dyDescent="0.3">
      <c r="A7920">
        <v>7916</v>
      </c>
      <c r="B7920" s="29">
        <v>2016</v>
      </c>
      <c r="C7920" s="27">
        <v>42716</v>
      </c>
      <c r="D7920" s="28">
        <v>9.2919677620276642E-2</v>
      </c>
      <c r="E7920" s="28">
        <v>1</v>
      </c>
      <c r="F7920" s="27">
        <v>43081</v>
      </c>
      <c r="G7920" s="28">
        <v>0.43223435327653781</v>
      </c>
      <c r="H7920" s="28">
        <v>2</v>
      </c>
      <c r="I7920" s="28">
        <v>0.4</v>
      </c>
      <c r="J7920" s="28">
        <v>0.39028517509102179</v>
      </c>
      <c r="K7920" s="28">
        <v>2</v>
      </c>
      <c r="L7920" s="28">
        <v>4375</v>
      </c>
      <c r="M7920" s="29">
        <v>0</v>
      </c>
    </row>
    <row r="7921" spans="1:13" x14ac:dyDescent="0.3">
      <c r="A7921">
        <v>7917</v>
      </c>
      <c r="B7921" s="29">
        <v>2016</v>
      </c>
      <c r="C7921" s="27">
        <v>42717</v>
      </c>
      <c r="D7921" s="28">
        <v>0.10379459735638485</v>
      </c>
      <c r="E7921" s="28">
        <v>1</v>
      </c>
      <c r="F7921" s="27">
        <v>43082</v>
      </c>
      <c r="G7921" s="28">
        <v>0.40070962335233218</v>
      </c>
      <c r="H7921" s="28">
        <v>2</v>
      </c>
      <c r="I7921" s="28">
        <v>0.4</v>
      </c>
      <c r="J7921" s="28">
        <v>5.3611450020575435E-2</v>
      </c>
      <c r="K7921" s="28">
        <v>1</v>
      </c>
      <c r="L7921" s="28">
        <v>3750</v>
      </c>
      <c r="M7921" s="29">
        <v>1</v>
      </c>
    </row>
    <row r="7922" spans="1:13" x14ac:dyDescent="0.3">
      <c r="A7922">
        <v>7918</v>
      </c>
      <c r="B7922" s="29">
        <v>2016</v>
      </c>
      <c r="C7922" s="27">
        <v>42465</v>
      </c>
      <c r="D7922" s="28">
        <v>0.12354326248608294</v>
      </c>
      <c r="E7922" s="28">
        <v>1</v>
      </c>
      <c r="F7922" s="27">
        <v>42830</v>
      </c>
      <c r="G7922" s="28">
        <v>0.62681755338465506</v>
      </c>
      <c r="H7922" s="28">
        <v>3</v>
      </c>
      <c r="I7922" s="28">
        <v>0.48000000000000004</v>
      </c>
      <c r="J7922" s="28">
        <v>0.62740430637279943</v>
      </c>
      <c r="K7922" s="28">
        <v>4</v>
      </c>
      <c r="L7922" s="28">
        <v>5625</v>
      </c>
      <c r="M7922" s="29">
        <v>0</v>
      </c>
    </row>
    <row r="7923" spans="1:13" x14ac:dyDescent="0.3">
      <c r="A7923">
        <v>7919</v>
      </c>
      <c r="B7923" s="29">
        <v>2016</v>
      </c>
      <c r="C7923" s="27">
        <v>42499</v>
      </c>
      <c r="D7923" s="28">
        <v>0.32794468779552211</v>
      </c>
      <c r="E7923" s="28">
        <v>2</v>
      </c>
      <c r="F7923" s="27">
        <v>43229</v>
      </c>
      <c r="G7923" s="28">
        <v>0.39602206034516074</v>
      </c>
      <c r="H7923" s="28">
        <v>2</v>
      </c>
      <c r="I7923" s="28">
        <v>0.4</v>
      </c>
      <c r="J7923" s="28">
        <v>0.95180529277323356</v>
      </c>
      <c r="K7923" s="28">
        <v>5</v>
      </c>
      <c r="L7923" s="28">
        <v>6250</v>
      </c>
      <c r="M7923" s="29">
        <v>0</v>
      </c>
    </row>
    <row r="7924" spans="1:13" x14ac:dyDescent="0.3">
      <c r="A7924">
        <v>7920</v>
      </c>
      <c r="B7924">
        <v>2016</v>
      </c>
      <c r="C7924" s="27">
        <v>42711</v>
      </c>
      <c r="D7924" s="28">
        <v>0.7242080140164896</v>
      </c>
      <c r="E7924" s="28">
        <v>3</v>
      </c>
      <c r="F7924" s="27">
        <v>43806</v>
      </c>
      <c r="G7924" s="28">
        <v>0.53303422354986774</v>
      </c>
      <c r="H7924" s="28">
        <v>2</v>
      </c>
      <c r="I7924" s="28">
        <v>0.4</v>
      </c>
      <c r="J7924" s="28">
        <v>0.25661109951337002</v>
      </c>
      <c r="K7924" s="28">
        <v>2</v>
      </c>
      <c r="L7924" s="28">
        <v>4375</v>
      </c>
      <c r="M7924" s="29">
        <v>0</v>
      </c>
    </row>
    <row r="7925" spans="1:13" x14ac:dyDescent="0.3">
      <c r="A7925">
        <v>7921</v>
      </c>
      <c r="B7925" s="29">
        <v>2016</v>
      </c>
      <c r="C7925" s="27">
        <v>42663</v>
      </c>
      <c r="D7925" s="28">
        <v>0.79403208306332851</v>
      </c>
      <c r="E7925" s="28">
        <v>3</v>
      </c>
      <c r="F7925" s="27">
        <v>43758</v>
      </c>
      <c r="G7925" s="28">
        <v>7.3019376913764922E-2</v>
      </c>
      <c r="H7925" s="28">
        <v>1</v>
      </c>
      <c r="I7925" s="28">
        <v>0.32</v>
      </c>
      <c r="J7925" s="28">
        <v>0.32883972425407182</v>
      </c>
      <c r="K7925" s="28">
        <v>2</v>
      </c>
      <c r="L7925" s="28">
        <v>4375</v>
      </c>
      <c r="M7925" s="29">
        <v>1</v>
      </c>
    </row>
    <row r="7926" spans="1:13" x14ac:dyDescent="0.3">
      <c r="A7926">
        <v>7922</v>
      </c>
      <c r="B7926" s="29">
        <v>2016</v>
      </c>
      <c r="C7926" s="27">
        <v>42639</v>
      </c>
      <c r="D7926" s="28">
        <v>6.3371451180953553E-2</v>
      </c>
      <c r="E7926" s="28">
        <v>1</v>
      </c>
      <c r="F7926" s="27">
        <v>43004</v>
      </c>
      <c r="G7926" s="28">
        <v>0.51582168698257858</v>
      </c>
      <c r="H7926" s="28">
        <v>2</v>
      </c>
      <c r="I7926" s="28">
        <v>0.4</v>
      </c>
      <c r="J7926" s="28">
        <v>0.77752568871974803</v>
      </c>
      <c r="K7926" s="28">
        <v>5</v>
      </c>
      <c r="L7926" s="28">
        <v>6250</v>
      </c>
      <c r="M7926" s="29">
        <v>0</v>
      </c>
    </row>
    <row r="7927" spans="1:13" x14ac:dyDescent="0.3">
      <c r="A7927">
        <v>7923</v>
      </c>
      <c r="B7927" s="29">
        <v>2016</v>
      </c>
      <c r="C7927" s="27">
        <v>42617</v>
      </c>
      <c r="D7927" s="28">
        <v>0.78490233343805016</v>
      </c>
      <c r="E7927" s="28">
        <v>3</v>
      </c>
      <c r="F7927" s="27">
        <v>43712</v>
      </c>
      <c r="G7927" s="28">
        <v>0.57837845156013645</v>
      </c>
      <c r="H7927" s="28">
        <v>2</v>
      </c>
      <c r="I7927" s="28">
        <v>0.4</v>
      </c>
      <c r="J7927" s="28">
        <v>0.23661430838349118</v>
      </c>
      <c r="K7927" s="28">
        <v>2</v>
      </c>
      <c r="L7927" s="28">
        <v>4375</v>
      </c>
      <c r="M7927" s="29">
        <v>1</v>
      </c>
    </row>
    <row r="7928" spans="1:13" x14ac:dyDescent="0.3">
      <c r="A7928">
        <v>7924</v>
      </c>
      <c r="B7928" s="29">
        <v>2016</v>
      </c>
      <c r="C7928" s="27">
        <v>42628</v>
      </c>
      <c r="D7928" s="28">
        <v>0.53638801033849115</v>
      </c>
      <c r="E7928" s="28">
        <v>3</v>
      </c>
      <c r="F7928" s="27">
        <v>43723</v>
      </c>
      <c r="G7928" s="28">
        <v>5.69123106255911E-2</v>
      </c>
      <c r="H7928" s="28">
        <v>1</v>
      </c>
      <c r="I7928" s="28">
        <v>0.32</v>
      </c>
      <c r="J7928" s="28">
        <v>0.75058730698114795</v>
      </c>
      <c r="K7928" s="28">
        <v>5</v>
      </c>
      <c r="L7928" s="28">
        <v>6250</v>
      </c>
      <c r="M7928" s="29">
        <v>0</v>
      </c>
    </row>
    <row r="7929" spans="1:13" x14ac:dyDescent="0.3">
      <c r="A7929">
        <v>7925</v>
      </c>
      <c r="B7929" s="29">
        <v>2016</v>
      </c>
      <c r="C7929" s="27">
        <v>42508</v>
      </c>
      <c r="D7929" s="28">
        <v>0.90469933968544491</v>
      </c>
      <c r="E7929" s="28">
        <v>3</v>
      </c>
      <c r="F7929" s="27">
        <v>43603</v>
      </c>
      <c r="G7929" s="28">
        <v>0.60083949586737417</v>
      </c>
      <c r="H7929" s="28">
        <v>2</v>
      </c>
      <c r="I7929" s="28">
        <v>0.4</v>
      </c>
      <c r="J7929" s="28">
        <v>0.76047497981173062</v>
      </c>
      <c r="K7929" s="28">
        <v>5</v>
      </c>
      <c r="L7929" s="28">
        <v>6250</v>
      </c>
      <c r="M7929" s="29">
        <v>3</v>
      </c>
    </row>
    <row r="7930" spans="1:13" x14ac:dyDescent="0.3">
      <c r="A7930">
        <v>7926</v>
      </c>
      <c r="B7930" s="29">
        <v>2016</v>
      </c>
      <c r="C7930" s="27">
        <v>42644</v>
      </c>
      <c r="D7930" s="28">
        <v>0.13979916343316268</v>
      </c>
      <c r="E7930" s="28">
        <v>1</v>
      </c>
      <c r="F7930" s="27">
        <v>43009</v>
      </c>
      <c r="G7930" s="28">
        <v>0.89959840083132647</v>
      </c>
      <c r="H7930" s="28">
        <v>3</v>
      </c>
      <c r="I7930" s="28">
        <v>0.48000000000000004</v>
      </c>
      <c r="J7930" s="28">
        <v>0.46767175845564513</v>
      </c>
      <c r="K7930" s="28">
        <v>3</v>
      </c>
      <c r="L7930" s="28">
        <v>5000</v>
      </c>
      <c r="M7930" s="29">
        <v>0</v>
      </c>
    </row>
    <row r="7931" spans="1:13" x14ac:dyDescent="0.3">
      <c r="A7931">
        <v>7927</v>
      </c>
      <c r="B7931" s="29">
        <v>2016</v>
      </c>
      <c r="C7931" s="27">
        <v>42524</v>
      </c>
      <c r="D7931" s="28">
        <v>7.7181258316268986E-2</v>
      </c>
      <c r="E7931" s="28">
        <v>1</v>
      </c>
      <c r="F7931" s="27">
        <v>42889</v>
      </c>
      <c r="G7931" s="28">
        <v>0.39584153769804653</v>
      </c>
      <c r="H7931" s="28">
        <v>2</v>
      </c>
      <c r="I7931" s="28">
        <v>0.4</v>
      </c>
      <c r="J7931" s="28">
        <v>0.43162873719735961</v>
      </c>
      <c r="K7931" s="28">
        <v>3</v>
      </c>
      <c r="L7931" s="28">
        <v>5000</v>
      </c>
      <c r="M7931" s="29">
        <v>1</v>
      </c>
    </row>
    <row r="7932" spans="1:13" x14ac:dyDescent="0.3">
      <c r="A7932">
        <v>7928</v>
      </c>
      <c r="B7932" s="29">
        <v>2016</v>
      </c>
      <c r="C7932" s="27">
        <v>42593</v>
      </c>
      <c r="D7932" s="28">
        <v>2.7734633745601478E-2</v>
      </c>
      <c r="E7932" s="28">
        <v>1</v>
      </c>
      <c r="F7932" s="27">
        <v>42958</v>
      </c>
      <c r="G7932" s="28">
        <v>6.200685375518189E-2</v>
      </c>
      <c r="H7932" s="28">
        <v>1</v>
      </c>
      <c r="I7932" s="28">
        <v>0.32</v>
      </c>
      <c r="J7932" s="28">
        <v>0.28813525024410391</v>
      </c>
      <c r="K7932" s="28">
        <v>2</v>
      </c>
      <c r="L7932" s="28">
        <v>4375</v>
      </c>
      <c r="M7932" s="29">
        <v>1</v>
      </c>
    </row>
    <row r="7933" spans="1:13" x14ac:dyDescent="0.3">
      <c r="A7933">
        <v>7929</v>
      </c>
      <c r="B7933" s="29">
        <v>2016</v>
      </c>
      <c r="C7933" s="27">
        <v>42392</v>
      </c>
      <c r="D7933" s="28">
        <v>0.11724557843218431</v>
      </c>
      <c r="E7933" s="28">
        <v>1</v>
      </c>
      <c r="F7933" s="27">
        <v>42758</v>
      </c>
      <c r="G7933" s="28">
        <v>9.3637210663917836E-2</v>
      </c>
      <c r="H7933" s="28">
        <v>1</v>
      </c>
      <c r="I7933" s="28">
        <v>0.32</v>
      </c>
      <c r="J7933" s="28">
        <v>0.44629180474489671</v>
      </c>
      <c r="K7933" s="28">
        <v>3</v>
      </c>
      <c r="L7933" s="28">
        <v>5000</v>
      </c>
      <c r="M7933" s="29">
        <v>0</v>
      </c>
    </row>
    <row r="7934" spans="1:13" x14ac:dyDescent="0.3">
      <c r="A7934">
        <v>7930</v>
      </c>
      <c r="B7934" s="29">
        <v>2016</v>
      </c>
      <c r="C7934" s="27">
        <v>42624</v>
      </c>
      <c r="D7934" s="28">
        <v>0.11726624470166491</v>
      </c>
      <c r="E7934" s="28">
        <v>1</v>
      </c>
      <c r="F7934" s="27">
        <v>42989</v>
      </c>
      <c r="G7934" s="28">
        <v>0.66930086552507628</v>
      </c>
      <c r="H7934" s="28">
        <v>3</v>
      </c>
      <c r="I7934" s="28">
        <v>0.48000000000000004</v>
      </c>
      <c r="J7934" s="28">
        <v>2.3421522884698232E-2</v>
      </c>
      <c r="K7934" s="28">
        <v>1</v>
      </c>
      <c r="L7934" s="28">
        <v>3750</v>
      </c>
      <c r="M7934" s="29">
        <v>0</v>
      </c>
    </row>
    <row r="7935" spans="1:13" x14ac:dyDescent="0.3">
      <c r="A7935">
        <v>7931</v>
      </c>
      <c r="B7935" s="29">
        <v>2016</v>
      </c>
      <c r="C7935" s="27">
        <v>42675</v>
      </c>
      <c r="D7935" s="28">
        <v>0.42987842820352606</v>
      </c>
      <c r="E7935" s="28">
        <v>2</v>
      </c>
      <c r="F7935" s="27">
        <v>43405</v>
      </c>
      <c r="G7935" s="28">
        <v>0.76692362841649753</v>
      </c>
      <c r="H7935" s="28">
        <v>3</v>
      </c>
      <c r="I7935" s="28">
        <v>0.48000000000000004</v>
      </c>
      <c r="J7935" s="28">
        <v>0.104947293016876</v>
      </c>
      <c r="K7935" s="28">
        <v>1</v>
      </c>
      <c r="L7935" s="28">
        <v>3750</v>
      </c>
      <c r="M7935" s="29">
        <v>0</v>
      </c>
    </row>
    <row r="7936" spans="1:13" x14ac:dyDescent="0.3">
      <c r="A7936">
        <v>7932</v>
      </c>
      <c r="B7936" s="29">
        <v>2016</v>
      </c>
      <c r="C7936" s="27">
        <v>42425</v>
      </c>
      <c r="D7936" s="28">
        <v>0.98868247684189536</v>
      </c>
      <c r="E7936" s="28">
        <v>3</v>
      </c>
      <c r="F7936" s="27">
        <v>43521</v>
      </c>
      <c r="G7936" s="28">
        <v>0.27122261710134909</v>
      </c>
      <c r="H7936" s="28">
        <v>1</v>
      </c>
      <c r="I7936" s="28">
        <v>0.32</v>
      </c>
      <c r="J7936" s="28">
        <v>0.7535682380268387</v>
      </c>
      <c r="K7936" s="28">
        <v>5</v>
      </c>
      <c r="L7936" s="28">
        <v>6250</v>
      </c>
      <c r="M7936" s="29">
        <v>1</v>
      </c>
    </row>
    <row r="7937" spans="1:13" x14ac:dyDescent="0.3">
      <c r="A7937">
        <v>7933</v>
      </c>
      <c r="B7937" s="29">
        <v>2016</v>
      </c>
      <c r="C7937" s="27">
        <v>42652</v>
      </c>
      <c r="D7937" s="28">
        <v>0.95787133664852619</v>
      </c>
      <c r="E7937" s="28">
        <v>3</v>
      </c>
      <c r="F7937" s="27">
        <v>43747</v>
      </c>
      <c r="G7937" s="28">
        <v>0.28518608981608184</v>
      </c>
      <c r="H7937" s="28">
        <v>2</v>
      </c>
      <c r="I7937" s="28">
        <v>0.4</v>
      </c>
      <c r="J7937" s="28">
        <v>0.50681444341221815</v>
      </c>
      <c r="K7937" s="28">
        <v>3</v>
      </c>
      <c r="L7937" s="28">
        <v>5000</v>
      </c>
      <c r="M7937" s="29">
        <v>2</v>
      </c>
    </row>
    <row r="7938" spans="1:13" x14ac:dyDescent="0.3">
      <c r="A7938">
        <v>7934</v>
      </c>
      <c r="B7938" s="29">
        <v>2016</v>
      </c>
      <c r="C7938" s="27">
        <v>42460</v>
      </c>
      <c r="D7938" s="28">
        <v>0.22376257462835403</v>
      </c>
      <c r="E7938" s="28">
        <v>1</v>
      </c>
      <c r="F7938" s="27">
        <v>42825</v>
      </c>
      <c r="G7938" s="28">
        <v>0.6784716741970479</v>
      </c>
      <c r="H7938" s="28">
        <v>3</v>
      </c>
      <c r="I7938" s="28">
        <v>0.48000000000000004</v>
      </c>
      <c r="J7938" s="28">
        <v>0.4178127069513512</v>
      </c>
      <c r="K7938" s="28">
        <v>2</v>
      </c>
      <c r="L7938" s="28">
        <v>4375</v>
      </c>
      <c r="M7938" s="29">
        <v>0</v>
      </c>
    </row>
    <row r="7939" spans="1:13" x14ac:dyDescent="0.3">
      <c r="A7939">
        <v>7935</v>
      </c>
      <c r="B7939" s="29">
        <v>2016</v>
      </c>
      <c r="C7939" s="27">
        <v>42646</v>
      </c>
      <c r="D7939" s="28">
        <v>0.45558160293441008</v>
      </c>
      <c r="E7939" s="28">
        <v>3</v>
      </c>
      <c r="F7939" s="27">
        <v>43741</v>
      </c>
      <c r="G7939" s="28">
        <v>0.13797754463410206</v>
      </c>
      <c r="H7939" s="28">
        <v>1</v>
      </c>
      <c r="I7939" s="28">
        <v>0.32</v>
      </c>
      <c r="J7939" s="28">
        <v>0.14656983960535408</v>
      </c>
      <c r="K7939" s="28">
        <v>1</v>
      </c>
      <c r="L7939" s="28">
        <v>3750</v>
      </c>
      <c r="M7939" s="29">
        <v>0</v>
      </c>
    </row>
    <row r="7940" spans="1:13" x14ac:dyDescent="0.3">
      <c r="A7940">
        <v>7936</v>
      </c>
      <c r="B7940" s="29">
        <v>2016</v>
      </c>
      <c r="C7940" s="27">
        <v>42717</v>
      </c>
      <c r="D7940" s="28">
        <v>0.50882728389547494</v>
      </c>
      <c r="E7940" s="28">
        <v>3</v>
      </c>
      <c r="F7940" s="27">
        <v>43812</v>
      </c>
      <c r="G7940" s="28">
        <v>0.50416627122980529</v>
      </c>
      <c r="H7940" s="28">
        <v>2</v>
      </c>
      <c r="I7940" s="28">
        <v>0.4</v>
      </c>
      <c r="J7940" s="28">
        <v>0.39195119637800413</v>
      </c>
      <c r="K7940" s="28">
        <v>2</v>
      </c>
      <c r="L7940" s="28">
        <v>4375</v>
      </c>
      <c r="M7940" s="29">
        <v>4</v>
      </c>
    </row>
    <row r="7941" spans="1:13" x14ac:dyDescent="0.3">
      <c r="A7941">
        <v>7937</v>
      </c>
      <c r="B7941" s="29">
        <v>2016</v>
      </c>
      <c r="C7941" s="27">
        <v>42554</v>
      </c>
      <c r="D7941" s="28">
        <v>0.29455025116883327</v>
      </c>
      <c r="E7941" s="28">
        <v>2</v>
      </c>
      <c r="F7941" s="27">
        <v>43284</v>
      </c>
      <c r="G7941" s="28">
        <v>0.12383956285202014</v>
      </c>
      <c r="H7941" s="28">
        <v>1</v>
      </c>
      <c r="I7941" s="28">
        <v>0.32</v>
      </c>
      <c r="J7941" s="28">
        <v>0.40890895223821089</v>
      </c>
      <c r="K7941" s="28">
        <v>2</v>
      </c>
      <c r="L7941" s="28">
        <v>4375</v>
      </c>
      <c r="M7941" s="29">
        <v>1</v>
      </c>
    </row>
    <row r="7942" spans="1:13" x14ac:dyDescent="0.3">
      <c r="A7942">
        <v>7938</v>
      </c>
      <c r="B7942" s="29">
        <v>2016</v>
      </c>
      <c r="C7942" s="27">
        <v>42684</v>
      </c>
      <c r="D7942" s="28">
        <v>0.43718824157273717</v>
      </c>
      <c r="E7942" s="28">
        <v>2</v>
      </c>
      <c r="F7942" s="27">
        <v>43414</v>
      </c>
      <c r="G7942" s="28">
        <v>0.84831157304772342</v>
      </c>
      <c r="H7942" s="28">
        <v>3</v>
      </c>
      <c r="I7942" s="28">
        <v>0.48000000000000004</v>
      </c>
      <c r="J7942" s="28">
        <v>0.88758375139334067</v>
      </c>
      <c r="K7942" s="28">
        <v>5</v>
      </c>
      <c r="L7942" s="28">
        <v>6250</v>
      </c>
      <c r="M7942" s="29">
        <v>0</v>
      </c>
    </row>
    <row r="7943" spans="1:13" x14ac:dyDescent="0.3">
      <c r="A7943">
        <v>7939</v>
      </c>
      <c r="B7943" s="29">
        <v>2016</v>
      </c>
      <c r="C7943" s="27">
        <v>42518</v>
      </c>
      <c r="D7943" s="28">
        <v>0.40622947380200858</v>
      </c>
      <c r="E7943" s="28">
        <v>2</v>
      </c>
      <c r="F7943" s="27">
        <v>43248</v>
      </c>
      <c r="G7943" s="28">
        <v>5.7210161247359337E-2</v>
      </c>
      <c r="H7943" s="28">
        <v>1</v>
      </c>
      <c r="I7943" s="28">
        <v>0.32</v>
      </c>
      <c r="J7943" s="28">
        <v>4.8858913336937704E-3</v>
      </c>
      <c r="K7943" s="28">
        <v>1</v>
      </c>
      <c r="L7943" s="28">
        <v>3750</v>
      </c>
      <c r="M7943" s="29">
        <v>0</v>
      </c>
    </row>
    <row r="7944" spans="1:13" x14ac:dyDescent="0.3">
      <c r="A7944">
        <v>7940</v>
      </c>
      <c r="B7944" s="29">
        <v>2016</v>
      </c>
      <c r="C7944" s="27">
        <v>42653</v>
      </c>
      <c r="D7944" s="28">
        <v>0.70601072051055247</v>
      </c>
      <c r="E7944" s="28">
        <v>3</v>
      </c>
      <c r="F7944" s="27">
        <v>43748</v>
      </c>
      <c r="G7944" s="28">
        <v>0.21750183012446467</v>
      </c>
      <c r="H7944" s="28">
        <v>1</v>
      </c>
      <c r="I7944" s="28">
        <v>0.32</v>
      </c>
      <c r="J7944" s="28">
        <v>0.11719255555295005</v>
      </c>
      <c r="K7944" s="28">
        <v>1</v>
      </c>
      <c r="L7944" s="28">
        <v>3750</v>
      </c>
      <c r="M7944" s="29">
        <v>1</v>
      </c>
    </row>
    <row r="7945" spans="1:13" x14ac:dyDescent="0.3">
      <c r="A7945">
        <v>7941</v>
      </c>
      <c r="B7945" s="29">
        <v>2016</v>
      </c>
      <c r="C7945" s="27">
        <v>42402</v>
      </c>
      <c r="D7945" s="28">
        <v>0.47936316086999453</v>
      </c>
      <c r="E7945" s="28">
        <v>3</v>
      </c>
      <c r="F7945" s="27">
        <v>43498</v>
      </c>
      <c r="G7945" s="28">
        <v>0.81536369165451794</v>
      </c>
      <c r="H7945" s="28">
        <v>3</v>
      </c>
      <c r="I7945" s="28">
        <v>0.48000000000000004</v>
      </c>
      <c r="J7945" s="28">
        <v>2.1365785992678687E-2</v>
      </c>
      <c r="K7945" s="28">
        <v>1</v>
      </c>
      <c r="L7945" s="28">
        <v>3750</v>
      </c>
      <c r="M7945" s="29">
        <v>4</v>
      </c>
    </row>
    <row r="7946" spans="1:13" x14ac:dyDescent="0.3">
      <c r="A7946">
        <v>7942</v>
      </c>
      <c r="B7946" s="29">
        <v>2016</v>
      </c>
      <c r="C7946" s="27">
        <v>42693</v>
      </c>
      <c r="D7946" s="28">
        <v>0.48390576351580183</v>
      </c>
      <c r="E7946" s="28">
        <v>3</v>
      </c>
      <c r="F7946" s="27">
        <v>43788</v>
      </c>
      <c r="G7946" s="28">
        <v>0.38838110655255631</v>
      </c>
      <c r="H7946" s="28">
        <v>2</v>
      </c>
      <c r="I7946" s="28">
        <v>0.4</v>
      </c>
      <c r="J7946" s="28">
        <v>0.62348623551447424</v>
      </c>
      <c r="K7946" s="28">
        <v>4</v>
      </c>
      <c r="L7946" s="28">
        <v>5625</v>
      </c>
      <c r="M7946" s="29">
        <v>4</v>
      </c>
    </row>
    <row r="7947" spans="1:13" x14ac:dyDescent="0.3">
      <c r="A7947">
        <v>7943</v>
      </c>
      <c r="B7947" s="29">
        <v>2016</v>
      </c>
      <c r="C7947" s="27">
        <v>42455</v>
      </c>
      <c r="D7947" s="28">
        <v>0.69704203896298567</v>
      </c>
      <c r="E7947" s="28">
        <v>3</v>
      </c>
      <c r="F7947" s="27">
        <v>43550</v>
      </c>
      <c r="G7947" s="28">
        <v>0.85232701053930215</v>
      </c>
      <c r="H7947" s="28">
        <v>3</v>
      </c>
      <c r="I7947" s="28">
        <v>0.48000000000000004</v>
      </c>
      <c r="J7947" s="28">
        <v>3.8282088608188269E-2</v>
      </c>
      <c r="K7947" s="28">
        <v>1</v>
      </c>
      <c r="L7947" s="28">
        <v>3750</v>
      </c>
      <c r="M7947" s="29">
        <v>3</v>
      </c>
    </row>
    <row r="7948" spans="1:13" x14ac:dyDescent="0.3">
      <c r="A7948">
        <v>7944</v>
      </c>
      <c r="B7948" s="29">
        <v>2016</v>
      </c>
      <c r="C7948" s="27">
        <v>42431</v>
      </c>
      <c r="D7948" s="28">
        <v>8.8342013586515389E-2</v>
      </c>
      <c r="E7948" s="28">
        <v>1</v>
      </c>
      <c r="F7948" s="27">
        <v>42796</v>
      </c>
      <c r="G7948" s="28">
        <v>0.7958199837016201</v>
      </c>
      <c r="H7948" s="28">
        <v>3</v>
      </c>
      <c r="I7948" s="28">
        <v>0.48000000000000004</v>
      </c>
      <c r="J7948" s="28">
        <v>0.29663233741331418</v>
      </c>
      <c r="K7948" s="28">
        <v>2</v>
      </c>
      <c r="L7948" s="28">
        <v>4375</v>
      </c>
      <c r="M7948" s="29">
        <v>0</v>
      </c>
    </row>
    <row r="7949" spans="1:13" x14ac:dyDescent="0.3">
      <c r="A7949">
        <v>7945</v>
      </c>
      <c r="B7949" s="29">
        <v>2016</v>
      </c>
      <c r="C7949" s="27">
        <v>42434</v>
      </c>
      <c r="D7949" s="28">
        <v>0.98898278533671247</v>
      </c>
      <c r="E7949" s="28">
        <v>3</v>
      </c>
      <c r="F7949" s="27">
        <v>43529</v>
      </c>
      <c r="G7949" s="28">
        <v>0.75602791693474658</v>
      </c>
      <c r="H7949" s="28">
        <v>3</v>
      </c>
      <c r="I7949" s="28">
        <v>0.48000000000000004</v>
      </c>
      <c r="J7949" s="28">
        <v>0.20998309747989774</v>
      </c>
      <c r="K7949" s="28">
        <v>2</v>
      </c>
      <c r="L7949" s="28">
        <v>4375</v>
      </c>
      <c r="M7949" s="29">
        <v>3</v>
      </c>
    </row>
    <row r="7950" spans="1:13" x14ac:dyDescent="0.3">
      <c r="A7950">
        <v>7946</v>
      </c>
      <c r="B7950" s="29">
        <v>2016</v>
      </c>
      <c r="C7950" s="27">
        <v>42734</v>
      </c>
      <c r="D7950" s="28">
        <v>0.10615023101938392</v>
      </c>
      <c r="E7950" s="28">
        <v>1</v>
      </c>
      <c r="F7950" s="27">
        <v>43099</v>
      </c>
      <c r="G7950" s="28">
        <v>0.14748896601700956</v>
      </c>
      <c r="H7950" s="28">
        <v>1</v>
      </c>
      <c r="I7950" s="28">
        <v>0.32</v>
      </c>
      <c r="J7950" s="28">
        <v>0.33862014638855498</v>
      </c>
      <c r="K7950" s="28">
        <v>2</v>
      </c>
      <c r="L7950" s="28">
        <v>4375</v>
      </c>
      <c r="M7950" s="29">
        <v>0</v>
      </c>
    </row>
    <row r="7951" spans="1:13" x14ac:dyDescent="0.3">
      <c r="A7951">
        <v>7947</v>
      </c>
      <c r="B7951">
        <v>2016</v>
      </c>
      <c r="C7951" s="27">
        <v>42583</v>
      </c>
      <c r="D7951" s="28">
        <v>0.36438285231083734</v>
      </c>
      <c r="E7951" s="28">
        <v>2</v>
      </c>
      <c r="F7951" s="27">
        <v>43313</v>
      </c>
      <c r="G7951" s="28">
        <v>0.939462153094756</v>
      </c>
      <c r="H7951" s="28">
        <v>3</v>
      </c>
      <c r="I7951" s="28">
        <v>0.48000000000000004</v>
      </c>
      <c r="J7951" s="28">
        <v>0.32844759476273822</v>
      </c>
      <c r="K7951" s="28">
        <v>2</v>
      </c>
      <c r="L7951" s="28">
        <v>4375</v>
      </c>
      <c r="M7951" s="29">
        <v>1</v>
      </c>
    </row>
    <row r="7952" spans="1:13" x14ac:dyDescent="0.3">
      <c r="A7952">
        <v>7948</v>
      </c>
      <c r="B7952" s="29">
        <v>2016</v>
      </c>
      <c r="C7952" s="27">
        <v>42458</v>
      </c>
      <c r="D7952" s="28">
        <v>0.6627479567061757</v>
      </c>
      <c r="E7952" s="28">
        <v>3</v>
      </c>
      <c r="F7952" s="27">
        <v>43553</v>
      </c>
      <c r="G7952" s="28">
        <v>0.29075333142350812</v>
      </c>
      <c r="H7952" s="28">
        <v>2</v>
      </c>
      <c r="I7952" s="28">
        <v>0.4</v>
      </c>
      <c r="J7952" s="28">
        <v>0.16709522987891423</v>
      </c>
      <c r="K7952" s="28">
        <v>1</v>
      </c>
      <c r="L7952" s="28">
        <v>3750</v>
      </c>
      <c r="M7952" s="29">
        <v>1</v>
      </c>
    </row>
    <row r="7953" spans="1:13" x14ac:dyDescent="0.3">
      <c r="A7953">
        <v>7949</v>
      </c>
      <c r="B7953" s="29">
        <v>2016</v>
      </c>
      <c r="C7953" s="27">
        <v>42390</v>
      </c>
      <c r="D7953" s="28">
        <v>0.11411867553084221</v>
      </c>
      <c r="E7953" s="28">
        <v>1</v>
      </c>
      <c r="F7953" s="27">
        <v>42756</v>
      </c>
      <c r="G7953" s="28">
        <v>0.56345996333437043</v>
      </c>
      <c r="H7953" s="28">
        <v>2</v>
      </c>
      <c r="I7953" s="28">
        <v>0.4</v>
      </c>
      <c r="J7953" s="28">
        <v>0.41784689861091262</v>
      </c>
      <c r="K7953" s="28">
        <v>2</v>
      </c>
      <c r="L7953" s="28">
        <v>4375</v>
      </c>
      <c r="M7953" s="29">
        <v>1</v>
      </c>
    </row>
    <row r="7954" spans="1:13" x14ac:dyDescent="0.3">
      <c r="A7954">
        <v>7950</v>
      </c>
      <c r="B7954" s="29">
        <v>2016</v>
      </c>
      <c r="C7954" s="27">
        <v>42382</v>
      </c>
      <c r="D7954" s="28">
        <v>0.76349442366562248</v>
      </c>
      <c r="E7954" s="28">
        <v>3</v>
      </c>
      <c r="F7954" s="27">
        <v>43478</v>
      </c>
      <c r="G7954" s="28">
        <v>0.17824832109707389</v>
      </c>
      <c r="H7954" s="28">
        <v>1</v>
      </c>
      <c r="I7954" s="28">
        <v>0.32</v>
      </c>
      <c r="J7954" s="28">
        <v>0.96894978002263576</v>
      </c>
      <c r="K7954" s="28">
        <v>5</v>
      </c>
      <c r="L7954" s="28">
        <v>6250</v>
      </c>
      <c r="M7954" s="29">
        <v>2</v>
      </c>
    </row>
    <row r="7955" spans="1:13" x14ac:dyDescent="0.3">
      <c r="A7955">
        <v>7951</v>
      </c>
      <c r="B7955" s="29">
        <v>2016</v>
      </c>
      <c r="C7955" s="27">
        <v>42453</v>
      </c>
      <c r="D7955" s="28">
        <v>0.25227665654067966</v>
      </c>
      <c r="E7955" s="28">
        <v>2</v>
      </c>
      <c r="F7955" s="27">
        <v>43183</v>
      </c>
      <c r="G7955" s="28">
        <v>0.68039700306090967</v>
      </c>
      <c r="H7955" s="28">
        <v>3</v>
      </c>
      <c r="I7955" s="28">
        <v>0.48000000000000004</v>
      </c>
      <c r="J7955" s="28">
        <v>0.78446937497392888</v>
      </c>
      <c r="K7955" s="28">
        <v>5</v>
      </c>
      <c r="L7955" s="28">
        <v>6250</v>
      </c>
      <c r="M7955" s="29">
        <v>2</v>
      </c>
    </row>
    <row r="7956" spans="1:13" x14ac:dyDescent="0.3">
      <c r="A7956">
        <v>7952</v>
      </c>
      <c r="B7956" s="29">
        <v>2016</v>
      </c>
      <c r="C7956" s="27">
        <v>42706</v>
      </c>
      <c r="D7956" s="28">
        <v>4.366218845556491E-2</v>
      </c>
      <c r="E7956" s="28">
        <v>1</v>
      </c>
      <c r="F7956" s="27">
        <v>43071</v>
      </c>
      <c r="G7956" s="28">
        <v>0.80885447100338437</v>
      </c>
      <c r="H7956" s="28">
        <v>3</v>
      </c>
      <c r="I7956" s="28">
        <v>0.48000000000000004</v>
      </c>
      <c r="J7956" s="28">
        <v>0.77421146702758137</v>
      </c>
      <c r="K7956" s="28">
        <v>5</v>
      </c>
      <c r="L7956" s="28">
        <v>6250</v>
      </c>
      <c r="M7956" s="29">
        <v>0</v>
      </c>
    </row>
    <row r="7957" spans="1:13" x14ac:dyDescent="0.3">
      <c r="A7957">
        <v>7953</v>
      </c>
      <c r="B7957" s="29">
        <v>2016</v>
      </c>
      <c r="C7957" s="27">
        <v>42416</v>
      </c>
      <c r="D7957" s="28">
        <v>0.55535767650926626</v>
      </c>
      <c r="E7957" s="28">
        <v>3</v>
      </c>
      <c r="F7957" s="27">
        <v>43512</v>
      </c>
      <c r="G7957" s="28">
        <v>0.24765454656829855</v>
      </c>
      <c r="H7957" s="28">
        <v>1</v>
      </c>
      <c r="I7957" s="28">
        <v>0.32</v>
      </c>
      <c r="J7957" s="28">
        <v>0.6870110994269315</v>
      </c>
      <c r="K7957" s="28">
        <v>4</v>
      </c>
      <c r="L7957" s="28">
        <v>5625</v>
      </c>
      <c r="M7957" s="29">
        <v>0</v>
      </c>
    </row>
    <row r="7958" spans="1:13" x14ac:dyDescent="0.3">
      <c r="A7958">
        <v>7954</v>
      </c>
      <c r="B7958" s="29">
        <v>2016</v>
      </c>
      <c r="C7958" s="27">
        <v>42604</v>
      </c>
      <c r="D7958" s="28">
        <v>0.47461825183316109</v>
      </c>
      <c r="E7958" s="28">
        <v>3</v>
      </c>
      <c r="F7958" s="27">
        <v>43699</v>
      </c>
      <c r="G7958" s="28">
        <v>0.94512964932007015</v>
      </c>
      <c r="H7958" s="28">
        <v>3</v>
      </c>
      <c r="I7958" s="28">
        <v>0.48000000000000004</v>
      </c>
      <c r="J7958" s="28">
        <v>0.32970035198805292</v>
      </c>
      <c r="K7958" s="28">
        <v>2</v>
      </c>
      <c r="L7958" s="28">
        <v>4375</v>
      </c>
      <c r="M7958" s="29">
        <v>1</v>
      </c>
    </row>
    <row r="7959" spans="1:13" x14ac:dyDescent="0.3">
      <c r="A7959">
        <v>7955</v>
      </c>
      <c r="B7959" s="29">
        <v>2016</v>
      </c>
      <c r="C7959" s="27">
        <v>42572</v>
      </c>
      <c r="D7959" s="28">
        <v>0.16806606139787561</v>
      </c>
      <c r="E7959" s="28">
        <v>1</v>
      </c>
      <c r="F7959" s="27">
        <v>42937</v>
      </c>
      <c r="G7959" s="28">
        <v>0.8587746751004115</v>
      </c>
      <c r="H7959" s="28">
        <v>3</v>
      </c>
      <c r="I7959" s="28">
        <v>0.48000000000000004</v>
      </c>
      <c r="J7959" s="28">
        <v>0.38842650621386288</v>
      </c>
      <c r="K7959" s="28">
        <v>2</v>
      </c>
      <c r="L7959" s="28">
        <v>4375</v>
      </c>
      <c r="M7959" s="29">
        <v>1</v>
      </c>
    </row>
    <row r="7960" spans="1:13" x14ac:dyDescent="0.3">
      <c r="A7960">
        <v>7956</v>
      </c>
      <c r="B7960" s="29">
        <v>2016</v>
      </c>
      <c r="C7960" s="27">
        <v>42732</v>
      </c>
      <c r="D7960" s="28">
        <v>0.82066233563009106</v>
      </c>
      <c r="E7960" s="28">
        <v>3</v>
      </c>
      <c r="F7960" s="27">
        <v>43827</v>
      </c>
      <c r="G7960" s="28">
        <v>0.4818728302369063</v>
      </c>
      <c r="H7960" s="28">
        <v>2</v>
      </c>
      <c r="I7960" s="28">
        <v>0.4</v>
      </c>
      <c r="J7960" s="28">
        <v>8.0027386289844626E-2</v>
      </c>
      <c r="K7960" s="28">
        <v>1</v>
      </c>
      <c r="L7960" s="28">
        <v>3750</v>
      </c>
      <c r="M7960" s="29">
        <v>1</v>
      </c>
    </row>
    <row r="7961" spans="1:13" x14ac:dyDescent="0.3">
      <c r="A7961">
        <v>7957</v>
      </c>
      <c r="B7961" s="29">
        <v>2016</v>
      </c>
      <c r="C7961" s="27">
        <v>42573</v>
      </c>
      <c r="D7961" s="28">
        <v>7.6917511252812099E-2</v>
      </c>
      <c r="E7961" s="28">
        <v>1</v>
      </c>
      <c r="F7961" s="27">
        <v>42938</v>
      </c>
      <c r="G7961" s="28">
        <v>0.86495823511116421</v>
      </c>
      <c r="H7961" s="28">
        <v>3</v>
      </c>
      <c r="I7961" s="28">
        <v>0.48000000000000004</v>
      </c>
      <c r="J7961" s="28">
        <v>0.65981107825578256</v>
      </c>
      <c r="K7961" s="28">
        <v>4</v>
      </c>
      <c r="L7961" s="28">
        <v>5625</v>
      </c>
      <c r="M7961" s="29">
        <v>1</v>
      </c>
    </row>
    <row r="7962" spans="1:13" x14ac:dyDescent="0.3">
      <c r="A7962">
        <v>7958</v>
      </c>
      <c r="B7962" s="29">
        <v>2016</v>
      </c>
      <c r="C7962" s="27">
        <v>42430</v>
      </c>
      <c r="D7962" s="28">
        <v>1.4756497085722464E-2</v>
      </c>
      <c r="E7962" s="28">
        <v>1</v>
      </c>
      <c r="F7962" s="27">
        <v>42795</v>
      </c>
      <c r="G7962" s="28">
        <v>0.97262747319300802</v>
      </c>
      <c r="H7962" s="28">
        <v>3</v>
      </c>
      <c r="I7962" s="28">
        <v>0.48000000000000004</v>
      </c>
      <c r="J7962" s="28">
        <v>0.47909536800154995</v>
      </c>
      <c r="K7962" s="28">
        <v>3</v>
      </c>
      <c r="L7962" s="28">
        <v>5000</v>
      </c>
      <c r="M7962" s="29">
        <v>2</v>
      </c>
    </row>
    <row r="7963" spans="1:13" x14ac:dyDescent="0.3">
      <c r="A7963">
        <v>7959</v>
      </c>
      <c r="B7963" s="29">
        <v>2016</v>
      </c>
      <c r="C7963" s="27">
        <v>42491</v>
      </c>
      <c r="D7963" s="28">
        <v>0.73209244855916134</v>
      </c>
      <c r="E7963" s="28">
        <v>3</v>
      </c>
      <c r="F7963" s="27">
        <v>43586</v>
      </c>
      <c r="G7963" s="28">
        <v>0.84973253162469531</v>
      </c>
      <c r="H7963" s="28">
        <v>3</v>
      </c>
      <c r="I7963" s="28">
        <v>0.48000000000000004</v>
      </c>
      <c r="J7963" s="28">
        <v>0.51790493280706529</v>
      </c>
      <c r="K7963" s="28">
        <v>3</v>
      </c>
      <c r="L7963" s="28">
        <v>5000</v>
      </c>
      <c r="M7963" s="29">
        <v>4</v>
      </c>
    </row>
    <row r="7964" spans="1:13" x14ac:dyDescent="0.3">
      <c r="A7964">
        <v>7960</v>
      </c>
      <c r="B7964" s="29">
        <v>2016</v>
      </c>
      <c r="C7964" s="27">
        <v>42592</v>
      </c>
      <c r="D7964" s="28">
        <v>0.10334384036340893</v>
      </c>
      <c r="E7964" s="28">
        <v>1</v>
      </c>
      <c r="F7964" s="27">
        <v>42957</v>
      </c>
      <c r="G7964" s="28">
        <v>0.22655310508769033</v>
      </c>
      <c r="H7964" s="28">
        <v>1</v>
      </c>
      <c r="I7964" s="28">
        <v>0.32</v>
      </c>
      <c r="J7964" s="28">
        <v>0.11698130933506845</v>
      </c>
      <c r="K7964" s="28">
        <v>1</v>
      </c>
      <c r="L7964" s="28">
        <v>3750</v>
      </c>
      <c r="M7964" s="29">
        <v>1</v>
      </c>
    </row>
    <row r="7965" spans="1:13" x14ac:dyDescent="0.3">
      <c r="A7965">
        <v>7961</v>
      </c>
      <c r="B7965" s="29">
        <v>2016</v>
      </c>
      <c r="C7965" s="27">
        <v>42509</v>
      </c>
      <c r="D7965" s="28">
        <v>0.51050284112453337</v>
      </c>
      <c r="E7965" s="28">
        <v>3</v>
      </c>
      <c r="F7965" s="27">
        <v>43604</v>
      </c>
      <c r="G7965" s="28">
        <v>5.0405179908937892E-2</v>
      </c>
      <c r="H7965" s="28">
        <v>1</v>
      </c>
      <c r="I7965" s="28">
        <v>0.32</v>
      </c>
      <c r="J7965" s="28">
        <v>0.18128625530607212</v>
      </c>
      <c r="K7965" s="28">
        <v>1</v>
      </c>
      <c r="L7965" s="28">
        <v>3750</v>
      </c>
      <c r="M7965" s="29">
        <v>0</v>
      </c>
    </row>
    <row r="7966" spans="1:13" x14ac:dyDescent="0.3">
      <c r="A7966">
        <v>7962</v>
      </c>
      <c r="B7966" s="29">
        <v>2016</v>
      </c>
      <c r="C7966" s="27">
        <v>42393</v>
      </c>
      <c r="D7966" s="28">
        <v>0.75310577942996582</v>
      </c>
      <c r="E7966" s="28">
        <v>3</v>
      </c>
      <c r="F7966" s="27">
        <v>43489</v>
      </c>
      <c r="G7966" s="28">
        <v>0.65374163020356124</v>
      </c>
      <c r="H7966" s="28">
        <v>3</v>
      </c>
      <c r="I7966" s="28">
        <v>0.48000000000000004</v>
      </c>
      <c r="J7966" s="28">
        <v>5.6351963476705458E-2</v>
      </c>
      <c r="K7966" s="28">
        <v>1</v>
      </c>
      <c r="L7966" s="28">
        <v>3750</v>
      </c>
      <c r="M7966" s="29">
        <v>0</v>
      </c>
    </row>
    <row r="7967" spans="1:13" x14ac:dyDescent="0.3">
      <c r="A7967">
        <v>7963</v>
      </c>
      <c r="B7967" s="29">
        <v>2016</v>
      </c>
      <c r="C7967" s="27">
        <v>42717</v>
      </c>
      <c r="D7967" s="28">
        <v>0.44774515687712813</v>
      </c>
      <c r="E7967" s="28">
        <v>3</v>
      </c>
      <c r="F7967" s="27">
        <v>43812</v>
      </c>
      <c r="G7967" s="28">
        <v>0.7854104527134993</v>
      </c>
      <c r="H7967" s="28">
        <v>3</v>
      </c>
      <c r="I7967" s="28">
        <v>0.48000000000000004</v>
      </c>
      <c r="J7967" s="28">
        <v>0.88849144927344159</v>
      </c>
      <c r="K7967" s="28">
        <v>5</v>
      </c>
      <c r="L7967" s="28">
        <v>6250</v>
      </c>
      <c r="M7967" s="29">
        <v>1</v>
      </c>
    </row>
    <row r="7968" spans="1:13" x14ac:dyDescent="0.3">
      <c r="A7968">
        <v>7964</v>
      </c>
      <c r="B7968" s="29">
        <v>2016</v>
      </c>
      <c r="C7968" s="27">
        <v>42539</v>
      </c>
      <c r="D7968" s="28">
        <v>0.64473111034907604</v>
      </c>
      <c r="E7968" s="28">
        <v>3</v>
      </c>
      <c r="F7968" s="27">
        <v>43634</v>
      </c>
      <c r="G7968" s="28">
        <v>0.76164386189017286</v>
      </c>
      <c r="H7968" s="28">
        <v>3</v>
      </c>
      <c r="I7968" s="28">
        <v>0.48000000000000004</v>
      </c>
      <c r="J7968" s="28">
        <v>0.96866439700267326</v>
      </c>
      <c r="K7968" s="28">
        <v>5</v>
      </c>
      <c r="L7968" s="28">
        <v>6250</v>
      </c>
      <c r="M7968" s="29">
        <v>1</v>
      </c>
    </row>
    <row r="7969" spans="1:13" x14ac:dyDescent="0.3">
      <c r="A7969">
        <v>7965</v>
      </c>
      <c r="B7969" s="29">
        <v>2016</v>
      </c>
      <c r="C7969" s="27">
        <v>42706</v>
      </c>
      <c r="D7969" s="28">
        <v>0.8390340373981422</v>
      </c>
      <c r="E7969" s="28">
        <v>3</v>
      </c>
      <c r="F7969" s="27">
        <v>43801</v>
      </c>
      <c r="G7969" s="28">
        <v>0.29110361873997948</v>
      </c>
      <c r="H7969" s="28">
        <v>2</v>
      </c>
      <c r="I7969" s="28">
        <v>0.4</v>
      </c>
      <c r="J7969" s="28">
        <v>0.19930324933663623</v>
      </c>
      <c r="K7969" s="28">
        <v>1</v>
      </c>
      <c r="L7969" s="28">
        <v>3750</v>
      </c>
      <c r="M7969" s="29">
        <v>1</v>
      </c>
    </row>
    <row r="7970" spans="1:13" x14ac:dyDescent="0.3">
      <c r="A7970">
        <v>7966</v>
      </c>
      <c r="B7970" s="29">
        <v>2016</v>
      </c>
      <c r="C7970" s="27">
        <v>42446</v>
      </c>
      <c r="D7970" s="28">
        <v>0.96396081403973299</v>
      </c>
      <c r="E7970" s="28">
        <v>3</v>
      </c>
      <c r="F7970" s="27">
        <v>43541</v>
      </c>
      <c r="G7970" s="28">
        <v>0.98557929703269076</v>
      </c>
      <c r="H7970" s="28">
        <v>3</v>
      </c>
      <c r="I7970" s="28">
        <v>0.48000000000000004</v>
      </c>
      <c r="J7970" s="28">
        <v>0.4765480539837087</v>
      </c>
      <c r="K7970" s="28">
        <v>3</v>
      </c>
      <c r="L7970" s="28">
        <v>5000</v>
      </c>
      <c r="M7970" s="29">
        <v>1</v>
      </c>
    </row>
    <row r="7971" spans="1:13" x14ac:dyDescent="0.3">
      <c r="A7971">
        <v>7967</v>
      </c>
      <c r="B7971" s="29">
        <v>2016</v>
      </c>
      <c r="C7971" s="27">
        <v>42516</v>
      </c>
      <c r="D7971" s="28">
        <v>0.70802997924813016</v>
      </c>
      <c r="E7971" s="28">
        <v>3</v>
      </c>
      <c r="F7971" s="27">
        <v>43611</v>
      </c>
      <c r="G7971" s="28">
        <v>0.22245657858465928</v>
      </c>
      <c r="H7971" s="28">
        <v>1</v>
      </c>
      <c r="I7971" s="28">
        <v>0.32</v>
      </c>
      <c r="J7971" s="28">
        <v>0.95326737757748625</v>
      </c>
      <c r="K7971" s="28">
        <v>5</v>
      </c>
      <c r="L7971" s="28">
        <v>6250</v>
      </c>
      <c r="M7971" s="29">
        <v>0</v>
      </c>
    </row>
    <row r="7972" spans="1:13" x14ac:dyDescent="0.3">
      <c r="A7972">
        <v>7968</v>
      </c>
      <c r="B7972" s="29">
        <v>2016</v>
      </c>
      <c r="C7972" s="27">
        <v>42600</v>
      </c>
      <c r="D7972" s="28">
        <v>0.58125327119492431</v>
      </c>
      <c r="E7972" s="28">
        <v>3</v>
      </c>
      <c r="F7972" s="27">
        <v>43695</v>
      </c>
      <c r="G7972" s="28">
        <v>0.2228127180315439</v>
      </c>
      <c r="H7972" s="28">
        <v>1</v>
      </c>
      <c r="I7972" s="28">
        <v>0.32</v>
      </c>
      <c r="J7972" s="28">
        <v>0.71653854030782371</v>
      </c>
      <c r="K7972" s="28">
        <v>5</v>
      </c>
      <c r="L7972" s="28">
        <v>6250</v>
      </c>
      <c r="M7972" s="29">
        <v>1</v>
      </c>
    </row>
    <row r="7973" spans="1:13" x14ac:dyDescent="0.3">
      <c r="A7973">
        <v>7969</v>
      </c>
      <c r="B7973" s="29">
        <v>2016</v>
      </c>
      <c r="C7973" s="27">
        <v>42687</v>
      </c>
      <c r="D7973" s="28">
        <v>0.54786174792007292</v>
      </c>
      <c r="E7973" s="28">
        <v>3</v>
      </c>
      <c r="F7973" s="27">
        <v>43782</v>
      </c>
      <c r="G7973" s="28">
        <v>0.37693327753944372</v>
      </c>
      <c r="H7973" s="28">
        <v>2</v>
      </c>
      <c r="I7973" s="28">
        <v>0.4</v>
      </c>
      <c r="J7973" s="28">
        <v>4.3024297677601853E-3</v>
      </c>
      <c r="K7973" s="28">
        <v>1</v>
      </c>
      <c r="L7973" s="28">
        <v>3750</v>
      </c>
      <c r="M7973" s="29">
        <v>1</v>
      </c>
    </row>
    <row r="7974" spans="1:13" x14ac:dyDescent="0.3">
      <c r="A7974">
        <v>7970</v>
      </c>
      <c r="B7974" s="29">
        <v>2016</v>
      </c>
      <c r="C7974" s="27">
        <v>42488</v>
      </c>
      <c r="D7974" s="28">
        <v>0.26167945746800403</v>
      </c>
      <c r="E7974" s="28">
        <v>2</v>
      </c>
      <c r="F7974" s="27">
        <v>43218</v>
      </c>
      <c r="G7974" s="28">
        <v>0.55779845503345615</v>
      </c>
      <c r="H7974" s="28">
        <v>2</v>
      </c>
      <c r="I7974" s="28">
        <v>0.4</v>
      </c>
      <c r="J7974" s="28">
        <v>0.42026942841399129</v>
      </c>
      <c r="K7974" s="28">
        <v>3</v>
      </c>
      <c r="L7974" s="28">
        <v>5000</v>
      </c>
      <c r="M7974" s="29">
        <v>1</v>
      </c>
    </row>
    <row r="7975" spans="1:13" x14ac:dyDescent="0.3">
      <c r="A7975">
        <v>7971</v>
      </c>
      <c r="B7975" s="29">
        <v>2016</v>
      </c>
      <c r="C7975" s="27">
        <v>42655</v>
      </c>
      <c r="D7975" s="28">
        <v>0.55105421967149382</v>
      </c>
      <c r="E7975" s="28">
        <v>3</v>
      </c>
      <c r="F7975" s="27">
        <v>43750</v>
      </c>
      <c r="G7975" s="28">
        <v>0.45056648865925564</v>
      </c>
      <c r="H7975" s="28">
        <v>2</v>
      </c>
      <c r="I7975" s="28">
        <v>0.4</v>
      </c>
      <c r="J7975" s="28">
        <v>0.1558545224348975</v>
      </c>
      <c r="K7975" s="28">
        <v>1</v>
      </c>
      <c r="L7975" s="28">
        <v>3750</v>
      </c>
      <c r="M7975" s="29">
        <v>1</v>
      </c>
    </row>
    <row r="7976" spans="1:13" x14ac:dyDescent="0.3">
      <c r="A7976">
        <v>7972</v>
      </c>
      <c r="B7976" s="29">
        <v>2016</v>
      </c>
      <c r="C7976" s="27">
        <v>42483</v>
      </c>
      <c r="D7976" s="28">
        <v>0.7222890334882579</v>
      </c>
      <c r="E7976" s="28">
        <v>3</v>
      </c>
      <c r="F7976" s="27">
        <v>43578</v>
      </c>
      <c r="G7976" s="28">
        <v>2.3291648678684052E-2</v>
      </c>
      <c r="H7976" s="28">
        <v>1</v>
      </c>
      <c r="I7976" s="28">
        <v>0.32</v>
      </c>
      <c r="J7976" s="28">
        <v>0.27075723904775206</v>
      </c>
      <c r="K7976" s="28">
        <v>2</v>
      </c>
      <c r="L7976" s="28">
        <v>4375</v>
      </c>
      <c r="M7976" s="29">
        <v>1</v>
      </c>
    </row>
    <row r="7977" spans="1:13" x14ac:dyDescent="0.3">
      <c r="A7977">
        <v>7973</v>
      </c>
      <c r="B7977" s="29">
        <v>2016</v>
      </c>
      <c r="C7977" s="27">
        <v>42593</v>
      </c>
      <c r="D7977" s="28">
        <v>0.7454277968796067</v>
      </c>
      <c r="E7977" s="28">
        <v>3</v>
      </c>
      <c r="F7977" s="27">
        <v>43688</v>
      </c>
      <c r="G7977" s="28">
        <v>0.93469517223043463</v>
      </c>
      <c r="H7977" s="28">
        <v>3</v>
      </c>
      <c r="I7977" s="28">
        <v>0.48000000000000004</v>
      </c>
      <c r="J7977" s="28">
        <v>0.72766607559942265</v>
      </c>
      <c r="K7977" s="28">
        <v>5</v>
      </c>
      <c r="L7977" s="28">
        <v>6250</v>
      </c>
      <c r="M7977" s="29">
        <v>1</v>
      </c>
    </row>
    <row r="7978" spans="1:13" x14ac:dyDescent="0.3">
      <c r="A7978">
        <v>7974</v>
      </c>
      <c r="B7978" s="29">
        <v>2016</v>
      </c>
      <c r="C7978" s="27">
        <v>42631</v>
      </c>
      <c r="D7978" s="28">
        <v>0.16887752089116326</v>
      </c>
      <c r="E7978" s="28">
        <v>1</v>
      </c>
      <c r="F7978" s="27">
        <v>42996</v>
      </c>
      <c r="G7978" s="28">
        <v>0.18136230110292395</v>
      </c>
      <c r="H7978" s="28">
        <v>1</v>
      </c>
      <c r="I7978" s="28">
        <v>0.32</v>
      </c>
      <c r="J7978" s="28">
        <v>0.92409148919466311</v>
      </c>
      <c r="K7978" s="28">
        <v>5</v>
      </c>
      <c r="L7978" s="28">
        <v>6250</v>
      </c>
      <c r="M7978" s="29">
        <v>1</v>
      </c>
    </row>
    <row r="7979" spans="1:13" x14ac:dyDescent="0.3">
      <c r="A7979">
        <v>7975</v>
      </c>
      <c r="B7979" s="29">
        <v>2016</v>
      </c>
      <c r="C7979" s="27">
        <v>42372</v>
      </c>
      <c r="D7979" s="28">
        <v>0.21467737901322004</v>
      </c>
      <c r="E7979" s="28">
        <v>1</v>
      </c>
      <c r="F7979" s="27">
        <v>42738</v>
      </c>
      <c r="G7979" s="28">
        <v>0.75768202573212617</v>
      </c>
      <c r="H7979" s="28">
        <v>3</v>
      </c>
      <c r="I7979" s="28">
        <v>0.48000000000000004</v>
      </c>
      <c r="J7979" s="28">
        <v>0.70934024871859513</v>
      </c>
      <c r="K7979" s="28">
        <v>4</v>
      </c>
      <c r="L7979" s="28">
        <v>5625</v>
      </c>
      <c r="M7979" s="29">
        <v>1</v>
      </c>
    </row>
    <row r="7980" spans="1:13" x14ac:dyDescent="0.3">
      <c r="A7980">
        <v>7976</v>
      </c>
      <c r="B7980" s="29">
        <v>2016</v>
      </c>
      <c r="C7980" s="27">
        <v>42539</v>
      </c>
      <c r="D7980" s="28">
        <v>0.15742400646283561</v>
      </c>
      <c r="E7980" s="28">
        <v>1</v>
      </c>
      <c r="F7980" s="27">
        <v>42904</v>
      </c>
      <c r="G7980" s="28">
        <v>0.86256319911773893</v>
      </c>
      <c r="H7980" s="28">
        <v>3</v>
      </c>
      <c r="I7980" s="28">
        <v>0.48000000000000004</v>
      </c>
      <c r="J7980" s="28">
        <v>0.83217252479085924</v>
      </c>
      <c r="K7980" s="28">
        <v>5</v>
      </c>
      <c r="L7980" s="28">
        <v>6250</v>
      </c>
      <c r="M7980" s="29">
        <v>0</v>
      </c>
    </row>
    <row r="7981" spans="1:13" x14ac:dyDescent="0.3">
      <c r="A7981">
        <v>7977</v>
      </c>
      <c r="B7981" s="29">
        <v>2016</v>
      </c>
      <c r="C7981" s="27">
        <v>42701</v>
      </c>
      <c r="D7981" s="28">
        <v>0.92455413809924458</v>
      </c>
      <c r="E7981" s="28">
        <v>3</v>
      </c>
      <c r="F7981" s="27">
        <v>43796</v>
      </c>
      <c r="G7981" s="28">
        <v>0.95872526107569145</v>
      </c>
      <c r="H7981" s="28">
        <v>3</v>
      </c>
      <c r="I7981" s="28">
        <v>0.48000000000000004</v>
      </c>
      <c r="J7981" s="28">
        <v>0.57769051881039912</v>
      </c>
      <c r="K7981" s="28">
        <v>3</v>
      </c>
      <c r="L7981" s="28">
        <v>5000</v>
      </c>
      <c r="M7981" s="29">
        <v>1</v>
      </c>
    </row>
    <row r="7982" spans="1:13" x14ac:dyDescent="0.3">
      <c r="A7982">
        <v>7978</v>
      </c>
      <c r="B7982" s="29">
        <v>2016</v>
      </c>
      <c r="C7982" s="27">
        <v>42418</v>
      </c>
      <c r="D7982" s="28">
        <v>0.91127634126576962</v>
      </c>
      <c r="E7982" s="28">
        <v>3</v>
      </c>
      <c r="F7982" s="27">
        <v>43514</v>
      </c>
      <c r="G7982" s="28">
        <v>0.43372850899087112</v>
      </c>
      <c r="H7982" s="28">
        <v>2</v>
      </c>
      <c r="I7982" s="28">
        <v>0.4</v>
      </c>
      <c r="J7982" s="28">
        <v>0.73964311711581776</v>
      </c>
      <c r="K7982" s="28">
        <v>5</v>
      </c>
      <c r="L7982" s="28">
        <v>6250</v>
      </c>
      <c r="M7982" s="29">
        <v>2</v>
      </c>
    </row>
    <row r="7983" spans="1:13" x14ac:dyDescent="0.3">
      <c r="A7983">
        <v>7979</v>
      </c>
      <c r="B7983" s="29">
        <v>2016</v>
      </c>
      <c r="C7983" s="27">
        <v>42435</v>
      </c>
      <c r="D7983" s="28">
        <v>0.44320893178454157</v>
      </c>
      <c r="E7983" s="28">
        <v>3</v>
      </c>
      <c r="F7983" s="27">
        <v>43530</v>
      </c>
      <c r="G7983" s="28">
        <v>0.37432882802450818</v>
      </c>
      <c r="H7983" s="28">
        <v>2</v>
      </c>
      <c r="I7983" s="28">
        <v>0.4</v>
      </c>
      <c r="J7983" s="28">
        <v>0.95217493131461783</v>
      </c>
      <c r="K7983" s="28">
        <v>5</v>
      </c>
      <c r="L7983" s="28">
        <v>6250</v>
      </c>
      <c r="M7983" s="29">
        <v>0</v>
      </c>
    </row>
    <row r="7984" spans="1:13" x14ac:dyDescent="0.3">
      <c r="A7984">
        <v>7980</v>
      </c>
      <c r="B7984" s="29">
        <v>2016</v>
      </c>
      <c r="C7984" s="27">
        <v>42408</v>
      </c>
      <c r="D7984" s="28">
        <v>0.98362349000958538</v>
      </c>
      <c r="E7984" s="28">
        <v>3</v>
      </c>
      <c r="F7984" s="27">
        <v>43504</v>
      </c>
      <c r="G7984" s="28">
        <v>0.31447248979496312</v>
      </c>
      <c r="H7984" s="28">
        <v>2</v>
      </c>
      <c r="I7984" s="28">
        <v>0.4</v>
      </c>
      <c r="J7984" s="28">
        <v>0.52514573306208823</v>
      </c>
      <c r="K7984" s="28">
        <v>3</v>
      </c>
      <c r="L7984" s="28">
        <v>5000</v>
      </c>
      <c r="M7984" s="29">
        <v>2</v>
      </c>
    </row>
    <row r="7985" spans="1:13" x14ac:dyDescent="0.3">
      <c r="A7985">
        <v>7981</v>
      </c>
      <c r="B7985" s="29">
        <v>2016</v>
      </c>
      <c r="C7985" s="27">
        <v>42625</v>
      </c>
      <c r="D7985" s="28">
        <v>0.21611301570777686</v>
      </c>
      <c r="E7985" s="28">
        <v>1</v>
      </c>
      <c r="F7985" s="27">
        <v>42990</v>
      </c>
      <c r="G7985" s="28">
        <v>0.84845890398188129</v>
      </c>
      <c r="H7985" s="28">
        <v>3</v>
      </c>
      <c r="I7985" s="28">
        <v>0.48000000000000004</v>
      </c>
      <c r="J7985" s="28">
        <v>0.2216228637199622</v>
      </c>
      <c r="K7985" s="28">
        <v>2</v>
      </c>
      <c r="L7985" s="28">
        <v>4375</v>
      </c>
      <c r="M7985" s="29">
        <v>1</v>
      </c>
    </row>
    <row r="7986" spans="1:13" x14ac:dyDescent="0.3">
      <c r="A7986">
        <v>7982</v>
      </c>
      <c r="B7986" s="29">
        <v>2016</v>
      </c>
      <c r="C7986" s="27">
        <v>42384</v>
      </c>
      <c r="D7986" s="28">
        <v>0.24909031576063578</v>
      </c>
      <c r="E7986" s="28">
        <v>1</v>
      </c>
      <c r="F7986" s="27">
        <v>42750</v>
      </c>
      <c r="G7986" s="28">
        <v>0.59079296458842334</v>
      </c>
      <c r="H7986" s="28">
        <v>2</v>
      </c>
      <c r="I7986" s="28">
        <v>0.4</v>
      </c>
      <c r="J7986" s="28">
        <v>5.3179185852939015E-2</v>
      </c>
      <c r="K7986" s="28">
        <v>1</v>
      </c>
      <c r="L7986" s="28">
        <v>3750</v>
      </c>
      <c r="M7986" s="29">
        <v>0</v>
      </c>
    </row>
    <row r="7987" spans="1:13" x14ac:dyDescent="0.3">
      <c r="A7987">
        <v>7983</v>
      </c>
      <c r="B7987" s="29">
        <v>2016</v>
      </c>
      <c r="C7987" s="27">
        <v>42431</v>
      </c>
      <c r="D7987" s="28">
        <v>0.34596351726641184</v>
      </c>
      <c r="E7987" s="28">
        <v>2</v>
      </c>
      <c r="F7987" s="27">
        <v>43161</v>
      </c>
      <c r="G7987" s="28">
        <v>0.53218298532652575</v>
      </c>
      <c r="H7987" s="28">
        <v>2</v>
      </c>
      <c r="I7987" s="28">
        <v>0.4</v>
      </c>
      <c r="J7987" s="28">
        <v>0.67474233005757767</v>
      </c>
      <c r="K7987" s="28">
        <v>4</v>
      </c>
      <c r="L7987" s="28">
        <v>5625</v>
      </c>
      <c r="M7987" s="29">
        <v>2</v>
      </c>
    </row>
    <row r="7988" spans="1:13" x14ac:dyDescent="0.3">
      <c r="A7988">
        <v>7984</v>
      </c>
      <c r="B7988" s="29">
        <v>2016</v>
      </c>
      <c r="C7988" s="27">
        <v>42667</v>
      </c>
      <c r="D7988" s="28">
        <v>0.12831349114330259</v>
      </c>
      <c r="E7988" s="28">
        <v>1</v>
      </c>
      <c r="F7988" s="27">
        <v>43032</v>
      </c>
      <c r="G7988" s="28">
        <v>2.1562131409697982E-2</v>
      </c>
      <c r="H7988" s="28">
        <v>1</v>
      </c>
      <c r="I7988" s="28">
        <v>0.32</v>
      </c>
      <c r="J7988" s="28">
        <v>0.67588759851377966</v>
      </c>
      <c r="K7988" s="28">
        <v>4</v>
      </c>
      <c r="L7988" s="28">
        <v>5625</v>
      </c>
      <c r="M7988" s="29">
        <v>1</v>
      </c>
    </row>
    <row r="7989" spans="1:13" x14ac:dyDescent="0.3">
      <c r="A7989">
        <v>7985</v>
      </c>
      <c r="B7989" s="29">
        <v>2016</v>
      </c>
      <c r="C7989" s="27">
        <v>42624</v>
      </c>
      <c r="D7989" s="28">
        <v>0.78371699579064613</v>
      </c>
      <c r="E7989" s="28">
        <v>3</v>
      </c>
      <c r="F7989" s="27">
        <v>43719</v>
      </c>
      <c r="G7989" s="28">
        <v>0.2285705816601632</v>
      </c>
      <c r="H7989" s="28">
        <v>1</v>
      </c>
      <c r="I7989" s="28">
        <v>0.32</v>
      </c>
      <c r="J7989" s="28">
        <v>0.27367567114404201</v>
      </c>
      <c r="K7989" s="28">
        <v>2</v>
      </c>
      <c r="L7989" s="28">
        <v>4375</v>
      </c>
      <c r="M7989" s="29">
        <v>2</v>
      </c>
    </row>
    <row r="7990" spans="1:13" x14ac:dyDescent="0.3">
      <c r="A7990">
        <v>7986</v>
      </c>
      <c r="B7990" s="29">
        <v>2016</v>
      </c>
      <c r="C7990" s="27">
        <v>42678</v>
      </c>
      <c r="D7990" s="28">
        <v>0.51830494551821826</v>
      </c>
      <c r="E7990" s="28">
        <v>3</v>
      </c>
      <c r="F7990" s="27">
        <v>43773</v>
      </c>
      <c r="G7990" s="28">
        <v>0.90851603725471008</v>
      </c>
      <c r="H7990" s="28">
        <v>3</v>
      </c>
      <c r="I7990" s="28">
        <v>0.48000000000000004</v>
      </c>
      <c r="J7990" s="28">
        <v>0.92810553795486994</v>
      </c>
      <c r="K7990" s="28">
        <v>5</v>
      </c>
      <c r="L7990" s="28">
        <v>6250</v>
      </c>
      <c r="M7990" s="29">
        <v>3</v>
      </c>
    </row>
    <row r="7991" spans="1:13" x14ac:dyDescent="0.3">
      <c r="A7991">
        <v>7987</v>
      </c>
      <c r="B7991" s="29">
        <v>2016</v>
      </c>
      <c r="C7991" s="27">
        <v>42694</v>
      </c>
      <c r="D7991" s="28">
        <v>0.86969125258767466</v>
      </c>
      <c r="E7991" s="28">
        <v>3</v>
      </c>
      <c r="F7991" s="27">
        <v>43789</v>
      </c>
      <c r="G7991" s="28">
        <v>0.16344879474293539</v>
      </c>
      <c r="H7991" s="28">
        <v>1</v>
      </c>
      <c r="I7991" s="28">
        <v>0.32</v>
      </c>
      <c r="J7991" s="28">
        <v>0.40667288686711955</v>
      </c>
      <c r="K7991" s="28">
        <v>2</v>
      </c>
      <c r="L7991" s="28">
        <v>4375</v>
      </c>
      <c r="M7991" s="29">
        <v>3</v>
      </c>
    </row>
    <row r="7992" spans="1:13" x14ac:dyDescent="0.3">
      <c r="A7992">
        <v>7988</v>
      </c>
      <c r="B7992" s="29">
        <v>2016</v>
      </c>
      <c r="C7992" s="27">
        <v>42417</v>
      </c>
      <c r="D7992" s="28">
        <v>0.63707031282863957</v>
      </c>
      <c r="E7992" s="28">
        <v>3</v>
      </c>
      <c r="F7992" s="27">
        <v>43513</v>
      </c>
      <c r="G7992" s="28">
        <v>0.12432584608841502</v>
      </c>
      <c r="H7992" s="28">
        <v>1</v>
      </c>
      <c r="I7992" s="28">
        <v>0.32</v>
      </c>
      <c r="J7992" s="28">
        <v>0.83095469575086323</v>
      </c>
      <c r="K7992" s="28">
        <v>5</v>
      </c>
      <c r="L7992" s="28">
        <v>6250</v>
      </c>
      <c r="M7992" s="29">
        <v>0</v>
      </c>
    </row>
    <row r="7993" spans="1:13" x14ac:dyDescent="0.3">
      <c r="A7993">
        <v>7989</v>
      </c>
      <c r="B7993" s="29">
        <v>2016</v>
      </c>
      <c r="C7993" s="27">
        <v>42728</v>
      </c>
      <c r="D7993" s="28">
        <v>0.71798993720243176</v>
      </c>
      <c r="E7993" s="28">
        <v>3</v>
      </c>
      <c r="F7993" s="27">
        <v>43823</v>
      </c>
      <c r="G7993" s="28">
        <v>0.20223015213462769</v>
      </c>
      <c r="H7993" s="28">
        <v>1</v>
      </c>
      <c r="I7993" s="28">
        <v>0.32</v>
      </c>
      <c r="J7993" s="28">
        <v>0.59828264992117097</v>
      </c>
      <c r="K7993" s="28">
        <v>4</v>
      </c>
      <c r="L7993" s="28">
        <v>5625</v>
      </c>
      <c r="M7993" s="29">
        <v>0</v>
      </c>
    </row>
    <row r="7994" spans="1:13" x14ac:dyDescent="0.3">
      <c r="A7994">
        <v>7990</v>
      </c>
      <c r="B7994">
        <v>2016</v>
      </c>
      <c r="C7994" s="27">
        <v>42589</v>
      </c>
      <c r="D7994" s="28">
        <v>0.87419195189776067</v>
      </c>
      <c r="E7994" s="28">
        <v>3</v>
      </c>
      <c r="F7994" s="27">
        <v>43684</v>
      </c>
      <c r="G7994" s="28">
        <v>0.54057046622504978</v>
      </c>
      <c r="H7994" s="28">
        <v>2</v>
      </c>
      <c r="I7994" s="28">
        <v>0.4</v>
      </c>
      <c r="J7994" s="28">
        <v>3.6763981616672381E-2</v>
      </c>
      <c r="K7994" s="28">
        <v>1</v>
      </c>
      <c r="L7994" s="28">
        <v>3750</v>
      </c>
      <c r="M7994" s="29">
        <v>3</v>
      </c>
    </row>
    <row r="7995" spans="1:13" x14ac:dyDescent="0.3">
      <c r="A7995">
        <v>7991</v>
      </c>
      <c r="B7995" s="29">
        <v>2016</v>
      </c>
      <c r="C7995" s="27">
        <v>42473</v>
      </c>
      <c r="D7995" s="28">
        <v>8.7382657335772218E-2</v>
      </c>
      <c r="E7995" s="28">
        <v>1</v>
      </c>
      <c r="F7995" s="27">
        <v>42838</v>
      </c>
      <c r="G7995" s="28">
        <v>0.18984568725473372</v>
      </c>
      <c r="H7995" s="28">
        <v>1</v>
      </c>
      <c r="I7995" s="28">
        <v>0.32</v>
      </c>
      <c r="J7995" s="28">
        <v>0.83474499266855517</v>
      </c>
      <c r="K7995" s="28">
        <v>5</v>
      </c>
      <c r="L7995" s="28">
        <v>6250</v>
      </c>
      <c r="M7995" s="29">
        <v>1</v>
      </c>
    </row>
    <row r="7996" spans="1:13" x14ac:dyDescent="0.3">
      <c r="A7996">
        <v>7992</v>
      </c>
      <c r="B7996" s="29">
        <v>2016</v>
      </c>
      <c r="C7996" s="27">
        <v>42687</v>
      </c>
      <c r="D7996" s="28">
        <v>0.53828333663934302</v>
      </c>
      <c r="E7996" s="28">
        <v>3</v>
      </c>
      <c r="F7996" s="27">
        <v>43782</v>
      </c>
      <c r="G7996" s="28">
        <v>0.3156430547825797</v>
      </c>
      <c r="H7996" s="28">
        <v>2</v>
      </c>
      <c r="I7996" s="28">
        <v>0.4</v>
      </c>
      <c r="J7996" s="28">
        <v>0.34401865439021928</v>
      </c>
      <c r="K7996" s="28">
        <v>2</v>
      </c>
      <c r="L7996" s="28">
        <v>4375</v>
      </c>
      <c r="M7996" s="29">
        <v>1</v>
      </c>
    </row>
    <row r="7997" spans="1:13" x14ac:dyDescent="0.3">
      <c r="A7997">
        <v>7993</v>
      </c>
      <c r="B7997" s="29">
        <v>2016</v>
      </c>
      <c r="C7997" s="27">
        <v>42658</v>
      </c>
      <c r="D7997" s="28">
        <v>0.64993048394567188</v>
      </c>
      <c r="E7997" s="28">
        <v>3</v>
      </c>
      <c r="F7997" s="27">
        <v>43753</v>
      </c>
      <c r="G7997" s="28">
        <v>0.9666101070414882</v>
      </c>
      <c r="H7997" s="28">
        <v>3</v>
      </c>
      <c r="I7997" s="28">
        <v>0.48000000000000004</v>
      </c>
      <c r="J7997" s="28">
        <v>2.3961418718463356E-2</v>
      </c>
      <c r="K7997" s="28">
        <v>1</v>
      </c>
      <c r="L7997" s="28">
        <v>3750</v>
      </c>
      <c r="M7997" s="29">
        <v>1</v>
      </c>
    </row>
    <row r="7998" spans="1:13" x14ac:dyDescent="0.3">
      <c r="A7998">
        <v>7994</v>
      </c>
      <c r="B7998" s="29">
        <v>2016</v>
      </c>
      <c r="C7998" s="27">
        <v>42638</v>
      </c>
      <c r="D7998" s="28">
        <v>0.67068396428840671</v>
      </c>
      <c r="E7998" s="28">
        <v>3</v>
      </c>
      <c r="F7998" s="27">
        <v>43733</v>
      </c>
      <c r="G7998" s="28">
        <v>0.68571909315391733</v>
      </c>
      <c r="H7998" s="28">
        <v>3</v>
      </c>
      <c r="I7998" s="28">
        <v>0.48000000000000004</v>
      </c>
      <c r="J7998" s="28">
        <v>0.53590733749285036</v>
      </c>
      <c r="K7998" s="28">
        <v>3</v>
      </c>
      <c r="L7998" s="28">
        <v>5000</v>
      </c>
      <c r="M7998" s="29">
        <v>0</v>
      </c>
    </row>
    <row r="7999" spans="1:13" x14ac:dyDescent="0.3">
      <c r="A7999">
        <v>7995</v>
      </c>
      <c r="B7999" s="29">
        <v>2016</v>
      </c>
      <c r="C7999" s="27">
        <v>42616</v>
      </c>
      <c r="D7999" s="28">
        <v>0.74941720305989512</v>
      </c>
      <c r="E7999" s="28">
        <v>3</v>
      </c>
      <c r="F7999" s="27">
        <v>43711</v>
      </c>
      <c r="G7999" s="28">
        <v>0.11123988582178079</v>
      </c>
      <c r="H7999" s="28">
        <v>1</v>
      </c>
      <c r="I7999" s="28">
        <v>0.32</v>
      </c>
      <c r="J7999" s="28">
        <v>0.12092331922301902</v>
      </c>
      <c r="K7999" s="28">
        <v>1</v>
      </c>
      <c r="L7999" s="28">
        <v>3750</v>
      </c>
      <c r="M7999" s="29">
        <v>2</v>
      </c>
    </row>
    <row r="8000" spans="1:13" x14ac:dyDescent="0.3">
      <c r="A8000">
        <v>7996</v>
      </c>
      <c r="B8000" s="29">
        <v>2016</v>
      </c>
      <c r="C8000" s="27">
        <v>42499</v>
      </c>
      <c r="D8000" s="28">
        <v>0.36234491481383435</v>
      </c>
      <c r="E8000" s="28">
        <v>2</v>
      </c>
      <c r="F8000" s="27">
        <v>43229</v>
      </c>
      <c r="G8000" s="28">
        <v>0.95200548370864979</v>
      </c>
      <c r="H8000" s="28">
        <v>3</v>
      </c>
      <c r="I8000" s="28">
        <v>0.48000000000000004</v>
      </c>
      <c r="J8000" s="28">
        <v>0.51791055885756165</v>
      </c>
      <c r="K8000" s="28">
        <v>3</v>
      </c>
      <c r="L8000" s="28">
        <v>5000</v>
      </c>
      <c r="M8000" s="29">
        <v>0</v>
      </c>
    </row>
    <row r="8001" spans="1:13" x14ac:dyDescent="0.3">
      <c r="A8001">
        <v>7997</v>
      </c>
      <c r="B8001" s="29">
        <v>2016</v>
      </c>
      <c r="C8001" s="27">
        <v>42498</v>
      </c>
      <c r="D8001" s="28">
        <v>0.43020189132830033</v>
      </c>
      <c r="E8001" s="28">
        <v>2</v>
      </c>
      <c r="F8001" s="27">
        <v>43228</v>
      </c>
      <c r="G8001" s="28">
        <v>0.86150179780603109</v>
      </c>
      <c r="H8001" s="28">
        <v>3</v>
      </c>
      <c r="I8001" s="28">
        <v>0.48000000000000004</v>
      </c>
      <c r="J8001" s="28">
        <v>0.42083774884232716</v>
      </c>
      <c r="K8001" s="28">
        <v>3</v>
      </c>
      <c r="L8001" s="28">
        <v>5000</v>
      </c>
      <c r="M8001" s="29">
        <v>1</v>
      </c>
    </row>
    <row r="8002" spans="1:13" x14ac:dyDescent="0.3">
      <c r="A8002">
        <v>7998</v>
      </c>
      <c r="B8002" s="29">
        <v>2016</v>
      </c>
      <c r="C8002" s="27">
        <v>42475</v>
      </c>
      <c r="D8002" s="28">
        <v>5.0096032391936385E-3</v>
      </c>
      <c r="E8002" s="28">
        <v>1</v>
      </c>
      <c r="F8002" s="27">
        <v>42840</v>
      </c>
      <c r="G8002" s="28">
        <v>0.93621325646597386</v>
      </c>
      <c r="H8002" s="28">
        <v>3</v>
      </c>
      <c r="I8002" s="28">
        <v>0.48000000000000004</v>
      </c>
      <c r="J8002" s="28">
        <v>3.5805890090837789E-2</v>
      </c>
      <c r="K8002" s="28">
        <v>1</v>
      </c>
      <c r="L8002" s="28">
        <v>3750</v>
      </c>
      <c r="M8002" s="29">
        <v>1</v>
      </c>
    </row>
    <row r="8003" spans="1:13" x14ac:dyDescent="0.3">
      <c r="A8003">
        <v>7999</v>
      </c>
      <c r="B8003" s="29">
        <v>2016</v>
      </c>
      <c r="C8003" s="27">
        <v>42710</v>
      </c>
      <c r="D8003" s="28">
        <v>0.69351793817377483</v>
      </c>
      <c r="E8003" s="28">
        <v>3</v>
      </c>
      <c r="F8003" s="27">
        <v>43805</v>
      </c>
      <c r="G8003" s="28">
        <v>0.73146239106248079</v>
      </c>
      <c r="H8003" s="28">
        <v>3</v>
      </c>
      <c r="I8003" s="28">
        <v>0.48000000000000004</v>
      </c>
      <c r="J8003" s="28">
        <v>0.78492533925096875</v>
      </c>
      <c r="K8003" s="28">
        <v>5</v>
      </c>
      <c r="L8003" s="28">
        <v>6250</v>
      </c>
      <c r="M8003" s="29">
        <v>2</v>
      </c>
    </row>
    <row r="8004" spans="1:13" x14ac:dyDescent="0.3">
      <c r="A8004">
        <v>8000</v>
      </c>
      <c r="B8004" s="29">
        <v>2016</v>
      </c>
      <c r="C8004" s="27">
        <v>42403</v>
      </c>
      <c r="D8004" s="28">
        <v>0.1008606781753395</v>
      </c>
      <c r="E8004" s="28">
        <v>1</v>
      </c>
      <c r="F8004" s="27">
        <v>42769</v>
      </c>
      <c r="G8004" s="28">
        <v>0.91475060452386869</v>
      </c>
      <c r="H8004" s="28">
        <v>3</v>
      </c>
      <c r="I8004" s="28">
        <v>0.48000000000000004</v>
      </c>
      <c r="J8004" s="28">
        <v>0.19213642856629343</v>
      </c>
      <c r="K8004" s="28">
        <v>1</v>
      </c>
      <c r="L8004" s="28">
        <v>3750</v>
      </c>
      <c r="M8004" s="29">
        <v>0</v>
      </c>
    </row>
    <row r="8005" spans="1:13" x14ac:dyDescent="0.3">
      <c r="A8005">
        <v>8001</v>
      </c>
      <c r="B8005" s="29">
        <v>2016</v>
      </c>
      <c r="C8005" s="27">
        <v>42471</v>
      </c>
      <c r="D8005" s="28">
        <v>0.37629744400153997</v>
      </c>
      <c r="E8005" s="28">
        <v>2</v>
      </c>
      <c r="F8005" s="27">
        <v>43201</v>
      </c>
      <c r="G8005" s="28">
        <v>0.74500411283128987</v>
      </c>
      <c r="H8005" s="28">
        <v>3</v>
      </c>
      <c r="I8005" s="28">
        <v>0.48000000000000004</v>
      </c>
      <c r="J8005" s="28">
        <v>0.84590523766312631</v>
      </c>
      <c r="K8005" s="28">
        <v>5</v>
      </c>
      <c r="L8005" s="28">
        <v>6250</v>
      </c>
      <c r="M8005" s="29">
        <v>1</v>
      </c>
    </row>
    <row r="8006" spans="1:13" x14ac:dyDescent="0.3">
      <c r="A8006">
        <v>8002</v>
      </c>
      <c r="B8006" s="29">
        <v>2016</v>
      </c>
      <c r="C8006" s="27">
        <v>42695</v>
      </c>
      <c r="D8006" s="28">
        <v>0.44634583393011218</v>
      </c>
      <c r="E8006" s="28">
        <v>3</v>
      </c>
      <c r="F8006" s="27">
        <v>43790</v>
      </c>
      <c r="G8006" s="28">
        <v>0.92019418642389816</v>
      </c>
      <c r="H8006" s="28">
        <v>3</v>
      </c>
      <c r="I8006" s="28">
        <v>0.48000000000000004</v>
      </c>
      <c r="J8006" s="28">
        <v>0.4719607971553218</v>
      </c>
      <c r="K8006" s="28">
        <v>3</v>
      </c>
      <c r="L8006" s="28">
        <v>5000</v>
      </c>
      <c r="M8006" s="29">
        <v>3</v>
      </c>
    </row>
    <row r="8007" spans="1:13" x14ac:dyDescent="0.3">
      <c r="A8007">
        <v>8003</v>
      </c>
      <c r="B8007" s="29">
        <v>2016</v>
      </c>
      <c r="C8007" s="27">
        <v>42633</v>
      </c>
      <c r="D8007" s="28">
        <v>0.99678819892770276</v>
      </c>
      <c r="E8007" s="28">
        <v>3</v>
      </c>
      <c r="F8007" s="27">
        <v>43728</v>
      </c>
      <c r="G8007" s="28">
        <v>0.51801368265456205</v>
      </c>
      <c r="H8007" s="28">
        <v>2</v>
      </c>
      <c r="I8007" s="28">
        <v>0.4</v>
      </c>
      <c r="J8007" s="28">
        <v>0.26555539764464142</v>
      </c>
      <c r="K8007" s="28">
        <v>2</v>
      </c>
      <c r="L8007" s="28">
        <v>4375</v>
      </c>
      <c r="M8007" s="29">
        <v>2</v>
      </c>
    </row>
    <row r="8008" spans="1:13" x14ac:dyDescent="0.3">
      <c r="A8008">
        <v>8004</v>
      </c>
      <c r="B8008" s="29">
        <v>2016</v>
      </c>
      <c r="C8008" s="27">
        <v>42401</v>
      </c>
      <c r="D8008" s="28">
        <v>0.11737022412515008</v>
      </c>
      <c r="E8008" s="28">
        <v>1</v>
      </c>
      <c r="F8008" s="27">
        <v>42767</v>
      </c>
      <c r="G8008" s="28">
        <v>0.11307142129568371</v>
      </c>
      <c r="H8008" s="28">
        <v>1</v>
      </c>
      <c r="I8008" s="28">
        <v>0.32</v>
      </c>
      <c r="J8008" s="28">
        <v>8.3121287412146749E-2</v>
      </c>
      <c r="K8008" s="28">
        <v>1</v>
      </c>
      <c r="L8008" s="28">
        <v>3750</v>
      </c>
      <c r="M8008" s="29">
        <v>1</v>
      </c>
    </row>
    <row r="8009" spans="1:13" x14ac:dyDescent="0.3">
      <c r="A8009">
        <v>8005</v>
      </c>
      <c r="B8009" s="29">
        <v>2016</v>
      </c>
      <c r="C8009" s="27">
        <v>42562</v>
      </c>
      <c r="D8009" s="28">
        <v>0.19790112015854555</v>
      </c>
      <c r="E8009" s="28">
        <v>1</v>
      </c>
      <c r="F8009" s="27">
        <v>42927</v>
      </c>
      <c r="G8009" s="28">
        <v>0.17932965472443019</v>
      </c>
      <c r="H8009" s="28">
        <v>1</v>
      </c>
      <c r="I8009" s="28">
        <v>0.32</v>
      </c>
      <c r="J8009" s="28">
        <v>6.95949004994173E-2</v>
      </c>
      <c r="K8009" s="28">
        <v>1</v>
      </c>
      <c r="L8009" s="28">
        <v>3750</v>
      </c>
      <c r="M8009" s="29">
        <v>0</v>
      </c>
    </row>
    <row r="8010" spans="1:13" x14ac:dyDescent="0.3">
      <c r="A8010">
        <v>8006</v>
      </c>
      <c r="B8010" s="29">
        <v>2016</v>
      </c>
      <c r="C8010" s="27">
        <v>42422</v>
      </c>
      <c r="D8010" s="28">
        <v>0.71128385417507145</v>
      </c>
      <c r="E8010" s="28">
        <v>3</v>
      </c>
      <c r="F8010" s="27">
        <v>43518</v>
      </c>
      <c r="G8010" s="28">
        <v>0.13461019796104345</v>
      </c>
      <c r="H8010" s="28">
        <v>1</v>
      </c>
      <c r="I8010" s="28">
        <v>0.32</v>
      </c>
      <c r="J8010" s="28">
        <v>0.99539207912935768</v>
      </c>
      <c r="K8010" s="28">
        <v>5</v>
      </c>
      <c r="L8010" s="28">
        <v>6250</v>
      </c>
      <c r="M8010" s="29">
        <v>1</v>
      </c>
    </row>
    <row r="8011" spans="1:13" x14ac:dyDescent="0.3">
      <c r="A8011">
        <v>8007</v>
      </c>
      <c r="B8011" s="29">
        <v>2016</v>
      </c>
      <c r="C8011" s="27">
        <v>42674</v>
      </c>
      <c r="D8011" s="28">
        <v>0.33556359885798281</v>
      </c>
      <c r="E8011" s="28">
        <v>2</v>
      </c>
      <c r="F8011" s="27">
        <v>43404</v>
      </c>
      <c r="G8011" s="28">
        <v>0.79273585820090975</v>
      </c>
      <c r="H8011" s="28">
        <v>3</v>
      </c>
      <c r="I8011" s="28">
        <v>0.48000000000000004</v>
      </c>
      <c r="J8011" s="28">
        <v>7.7872515302226719E-2</v>
      </c>
      <c r="K8011" s="28">
        <v>1</v>
      </c>
      <c r="L8011" s="28">
        <v>3750</v>
      </c>
      <c r="M8011" s="29">
        <v>0</v>
      </c>
    </row>
    <row r="8012" spans="1:13" x14ac:dyDescent="0.3">
      <c r="A8012">
        <v>8008</v>
      </c>
      <c r="B8012" s="29">
        <v>2016</v>
      </c>
      <c r="C8012" s="27">
        <v>42417</v>
      </c>
      <c r="D8012" s="28">
        <v>0.41248840369314232</v>
      </c>
      <c r="E8012" s="28">
        <v>2</v>
      </c>
      <c r="F8012" s="27">
        <v>43148</v>
      </c>
      <c r="G8012" s="28">
        <v>0.6928282427109238</v>
      </c>
      <c r="H8012" s="28">
        <v>3</v>
      </c>
      <c r="I8012" s="28">
        <v>0.48000000000000004</v>
      </c>
      <c r="J8012" s="28">
        <v>0.10754641248347052</v>
      </c>
      <c r="K8012" s="28">
        <v>1</v>
      </c>
      <c r="L8012" s="28">
        <v>3750</v>
      </c>
      <c r="M8012" s="29">
        <v>2</v>
      </c>
    </row>
    <row r="8013" spans="1:13" x14ac:dyDescent="0.3">
      <c r="A8013">
        <v>8009</v>
      </c>
      <c r="B8013" s="29">
        <v>2016</v>
      </c>
      <c r="C8013" s="27">
        <v>42674</v>
      </c>
      <c r="D8013" s="28">
        <v>0.29377942714281013</v>
      </c>
      <c r="E8013" s="28">
        <v>2</v>
      </c>
      <c r="F8013" s="27">
        <v>43404</v>
      </c>
      <c r="G8013" s="28">
        <v>0.14216914851504303</v>
      </c>
      <c r="H8013" s="28">
        <v>1</v>
      </c>
      <c r="I8013" s="28">
        <v>0.32</v>
      </c>
      <c r="J8013" s="28">
        <v>0.80644940242706586</v>
      </c>
      <c r="K8013" s="28">
        <v>5</v>
      </c>
      <c r="L8013" s="28">
        <v>6250</v>
      </c>
      <c r="M8013" s="29">
        <v>1</v>
      </c>
    </row>
    <row r="8014" spans="1:13" x14ac:dyDescent="0.3">
      <c r="A8014">
        <v>8010</v>
      </c>
      <c r="B8014" s="29">
        <v>2016</v>
      </c>
      <c r="C8014" s="27">
        <v>42704</v>
      </c>
      <c r="D8014" s="28">
        <v>0.80690557992515588</v>
      </c>
      <c r="E8014" s="28">
        <v>3</v>
      </c>
      <c r="F8014" s="27">
        <v>43799</v>
      </c>
      <c r="G8014" s="28">
        <v>0.28209074796034572</v>
      </c>
      <c r="H8014" s="28">
        <v>2</v>
      </c>
      <c r="I8014" s="28">
        <v>0.4</v>
      </c>
      <c r="J8014" s="28">
        <v>0.84758785020198424</v>
      </c>
      <c r="K8014" s="28">
        <v>5</v>
      </c>
      <c r="L8014" s="28">
        <v>6250</v>
      </c>
      <c r="M8014" s="29">
        <v>1</v>
      </c>
    </row>
    <row r="8015" spans="1:13" x14ac:dyDescent="0.3">
      <c r="A8015">
        <v>8011</v>
      </c>
      <c r="B8015" s="29">
        <v>2016</v>
      </c>
      <c r="C8015" s="27">
        <v>42514</v>
      </c>
      <c r="D8015" s="28">
        <v>0.12423592911642478</v>
      </c>
      <c r="E8015" s="28">
        <v>1</v>
      </c>
      <c r="F8015" s="27">
        <v>42879</v>
      </c>
      <c r="G8015" s="28">
        <v>0.46992477360485108</v>
      </c>
      <c r="H8015" s="28">
        <v>2</v>
      </c>
      <c r="I8015" s="28">
        <v>0.4</v>
      </c>
      <c r="J8015" s="28">
        <v>0.26298515578285853</v>
      </c>
      <c r="K8015" s="28">
        <v>2</v>
      </c>
      <c r="L8015" s="28">
        <v>4375</v>
      </c>
      <c r="M8015" s="29">
        <v>0</v>
      </c>
    </row>
    <row r="8016" spans="1:13" x14ac:dyDescent="0.3">
      <c r="A8016">
        <v>8012</v>
      </c>
      <c r="B8016" s="29">
        <v>2016</v>
      </c>
      <c r="C8016" s="27">
        <v>42608</v>
      </c>
      <c r="D8016" s="28">
        <v>0.30191780446708816</v>
      </c>
      <c r="E8016" s="28">
        <v>2</v>
      </c>
      <c r="F8016" s="27">
        <v>43338</v>
      </c>
      <c r="G8016" s="28">
        <v>0.92579792528042681</v>
      </c>
      <c r="H8016" s="28">
        <v>3</v>
      </c>
      <c r="I8016" s="28">
        <v>0.48000000000000004</v>
      </c>
      <c r="J8016" s="28">
        <v>0.92851854754918273</v>
      </c>
      <c r="K8016" s="28">
        <v>5</v>
      </c>
      <c r="L8016" s="28">
        <v>6250</v>
      </c>
      <c r="M8016" s="29">
        <v>0</v>
      </c>
    </row>
    <row r="8017" spans="1:13" x14ac:dyDescent="0.3">
      <c r="A8017">
        <v>8013</v>
      </c>
      <c r="B8017" s="29">
        <v>2016</v>
      </c>
      <c r="C8017" s="27">
        <v>42492</v>
      </c>
      <c r="D8017" s="28">
        <v>0.61671650904353181</v>
      </c>
      <c r="E8017" s="28">
        <v>3</v>
      </c>
      <c r="F8017" s="27">
        <v>43587</v>
      </c>
      <c r="G8017" s="28">
        <v>0.86725052719132378</v>
      </c>
      <c r="H8017" s="28">
        <v>3</v>
      </c>
      <c r="I8017" s="28">
        <v>0.48000000000000004</v>
      </c>
      <c r="J8017" s="28">
        <v>0.72564936188030349</v>
      </c>
      <c r="K8017" s="28">
        <v>5</v>
      </c>
      <c r="L8017" s="28">
        <v>6250</v>
      </c>
      <c r="M8017" s="29">
        <v>2</v>
      </c>
    </row>
    <row r="8018" spans="1:13" x14ac:dyDescent="0.3">
      <c r="A8018">
        <v>8014</v>
      </c>
      <c r="B8018" s="29">
        <v>2016</v>
      </c>
      <c r="C8018" s="27">
        <v>42457</v>
      </c>
      <c r="D8018" s="28">
        <v>8.83645715949406E-2</v>
      </c>
      <c r="E8018" s="28">
        <v>1</v>
      </c>
      <c r="F8018" s="27">
        <v>42822</v>
      </c>
      <c r="G8018" s="28">
        <v>0.42274071184782591</v>
      </c>
      <c r="H8018" s="28">
        <v>2</v>
      </c>
      <c r="I8018" s="28">
        <v>0.4</v>
      </c>
      <c r="J8018" s="28">
        <v>0.33765790374535753</v>
      </c>
      <c r="K8018" s="28">
        <v>2</v>
      </c>
      <c r="L8018" s="28">
        <v>4375</v>
      </c>
      <c r="M8018" s="29">
        <v>1</v>
      </c>
    </row>
    <row r="8019" spans="1:13" x14ac:dyDescent="0.3">
      <c r="A8019">
        <v>8015</v>
      </c>
      <c r="B8019" s="29">
        <v>2016</v>
      </c>
      <c r="C8019" s="27">
        <v>42534</v>
      </c>
      <c r="D8019" s="28">
        <v>0.80511492263889339</v>
      </c>
      <c r="E8019" s="28">
        <v>3</v>
      </c>
      <c r="F8019" s="27">
        <v>43629</v>
      </c>
      <c r="G8019" s="28">
        <v>0.70529378635254669</v>
      </c>
      <c r="H8019" s="28">
        <v>3</v>
      </c>
      <c r="I8019" s="28">
        <v>0.48000000000000004</v>
      </c>
      <c r="J8019" s="28">
        <v>3.3596086908262213E-2</v>
      </c>
      <c r="K8019" s="28">
        <v>1</v>
      </c>
      <c r="L8019" s="28">
        <v>3750</v>
      </c>
      <c r="M8019" s="29">
        <v>0</v>
      </c>
    </row>
    <row r="8020" spans="1:13" x14ac:dyDescent="0.3">
      <c r="A8020">
        <v>8016</v>
      </c>
      <c r="B8020" s="29">
        <v>2016</v>
      </c>
      <c r="C8020" s="27">
        <v>42653</v>
      </c>
      <c r="D8020" s="28">
        <v>0.63145090956471683</v>
      </c>
      <c r="E8020" s="28">
        <v>3</v>
      </c>
      <c r="F8020" s="27">
        <v>43748</v>
      </c>
      <c r="G8020" s="28">
        <v>0.397346790511514</v>
      </c>
      <c r="H8020" s="28">
        <v>2</v>
      </c>
      <c r="I8020" s="28">
        <v>0.4</v>
      </c>
      <c r="J8020" s="28">
        <v>0.53311559999749714</v>
      </c>
      <c r="K8020" s="28">
        <v>3</v>
      </c>
      <c r="L8020" s="28">
        <v>5000</v>
      </c>
      <c r="M8020" s="29">
        <v>1</v>
      </c>
    </row>
    <row r="8021" spans="1:13" x14ac:dyDescent="0.3">
      <c r="A8021">
        <v>8017</v>
      </c>
      <c r="B8021" s="29">
        <v>2016</v>
      </c>
      <c r="C8021" s="27">
        <v>42413</v>
      </c>
      <c r="D8021" s="28">
        <v>0.66145735977173237</v>
      </c>
      <c r="E8021" s="28">
        <v>3</v>
      </c>
      <c r="F8021" s="27">
        <v>43509</v>
      </c>
      <c r="G8021" s="28">
        <v>4.1160233899831367E-2</v>
      </c>
      <c r="H8021" s="28">
        <v>1</v>
      </c>
      <c r="I8021" s="28">
        <v>0.32</v>
      </c>
      <c r="J8021" s="28">
        <v>0.85136666996961041</v>
      </c>
      <c r="K8021" s="28">
        <v>5</v>
      </c>
      <c r="L8021" s="28">
        <v>6250</v>
      </c>
      <c r="M8021" s="29">
        <v>1</v>
      </c>
    </row>
    <row r="8022" spans="1:13" x14ac:dyDescent="0.3">
      <c r="A8022">
        <v>8018</v>
      </c>
      <c r="B8022" s="29">
        <v>2016</v>
      </c>
      <c r="C8022" s="27">
        <v>42665</v>
      </c>
      <c r="D8022" s="28">
        <v>0.91615649894521456</v>
      </c>
      <c r="E8022" s="28">
        <v>3</v>
      </c>
      <c r="F8022" s="27">
        <v>43760</v>
      </c>
      <c r="G8022" s="28">
        <v>0.58360155976453276</v>
      </c>
      <c r="H8022" s="28">
        <v>2</v>
      </c>
      <c r="I8022" s="28">
        <v>0.4</v>
      </c>
      <c r="J8022" s="28">
        <v>0.25549823224159907</v>
      </c>
      <c r="K8022" s="28">
        <v>2</v>
      </c>
      <c r="L8022" s="28">
        <v>4375</v>
      </c>
      <c r="M8022" s="29">
        <v>0</v>
      </c>
    </row>
    <row r="8023" spans="1:13" x14ac:dyDescent="0.3">
      <c r="A8023">
        <v>8019</v>
      </c>
      <c r="B8023" s="29">
        <v>2016</v>
      </c>
      <c r="C8023" s="27">
        <v>42670</v>
      </c>
      <c r="D8023" s="28">
        <v>0.96312748777723733</v>
      </c>
      <c r="E8023" s="28">
        <v>3</v>
      </c>
      <c r="F8023" s="27">
        <v>43765</v>
      </c>
      <c r="G8023" s="28">
        <v>0.65123661944053779</v>
      </c>
      <c r="H8023" s="28">
        <v>3</v>
      </c>
      <c r="I8023" s="28">
        <v>0.48000000000000004</v>
      </c>
      <c r="J8023" s="28">
        <v>0.48848081610475291</v>
      </c>
      <c r="K8023" s="28">
        <v>3</v>
      </c>
      <c r="L8023" s="28">
        <v>5000</v>
      </c>
      <c r="M8023" s="29">
        <v>1</v>
      </c>
    </row>
    <row r="8024" spans="1:13" x14ac:dyDescent="0.3">
      <c r="A8024">
        <v>8020</v>
      </c>
      <c r="B8024" s="29">
        <v>2016</v>
      </c>
      <c r="C8024" s="27">
        <v>42657</v>
      </c>
      <c r="D8024" s="28">
        <v>0.60797097293603442</v>
      </c>
      <c r="E8024" s="28">
        <v>3</v>
      </c>
      <c r="F8024" s="27">
        <v>43752</v>
      </c>
      <c r="G8024" s="28">
        <v>0.33390108505496352</v>
      </c>
      <c r="H8024" s="28">
        <v>2</v>
      </c>
      <c r="I8024" s="28">
        <v>0.4</v>
      </c>
      <c r="J8024" s="28">
        <v>0.74422006079364755</v>
      </c>
      <c r="K8024" s="28">
        <v>5</v>
      </c>
      <c r="L8024" s="28">
        <v>6250</v>
      </c>
      <c r="M8024" s="29">
        <v>1</v>
      </c>
    </row>
    <row r="8025" spans="1:13" x14ac:dyDescent="0.3">
      <c r="A8025">
        <v>8021</v>
      </c>
      <c r="B8025" s="29">
        <v>2016</v>
      </c>
      <c r="C8025" s="27">
        <v>42429</v>
      </c>
      <c r="D8025" s="28">
        <v>0.92818475390511801</v>
      </c>
      <c r="E8025" s="28">
        <v>3</v>
      </c>
      <c r="F8025" s="27">
        <v>43525</v>
      </c>
      <c r="G8025" s="28">
        <v>0.75640282815084359</v>
      </c>
      <c r="H8025" s="28">
        <v>3</v>
      </c>
      <c r="I8025" s="28">
        <v>0.48000000000000004</v>
      </c>
      <c r="J8025" s="28">
        <v>0.93729841776183986</v>
      </c>
      <c r="K8025" s="28">
        <v>5</v>
      </c>
      <c r="L8025" s="28">
        <v>6250</v>
      </c>
      <c r="M8025" s="29">
        <v>0</v>
      </c>
    </row>
    <row r="8026" spans="1:13" x14ac:dyDescent="0.3">
      <c r="A8026">
        <v>8022</v>
      </c>
      <c r="B8026" s="29">
        <v>2016</v>
      </c>
      <c r="C8026" s="27">
        <v>42498</v>
      </c>
      <c r="D8026" s="28">
        <v>0.93708136869236147</v>
      </c>
      <c r="E8026" s="28">
        <v>3</v>
      </c>
      <c r="F8026" s="27">
        <v>43593</v>
      </c>
      <c r="G8026" s="28">
        <v>0.65680614976681617</v>
      </c>
      <c r="H8026" s="28">
        <v>3</v>
      </c>
      <c r="I8026" s="28">
        <v>0.48000000000000004</v>
      </c>
      <c r="J8026" s="28">
        <v>0.22236728805739203</v>
      </c>
      <c r="K8026" s="28">
        <v>2</v>
      </c>
      <c r="L8026" s="28">
        <v>4375</v>
      </c>
      <c r="M8026" s="29">
        <v>3</v>
      </c>
    </row>
    <row r="8027" spans="1:13" x14ac:dyDescent="0.3">
      <c r="A8027">
        <v>8023</v>
      </c>
      <c r="B8027" s="29">
        <v>2016</v>
      </c>
      <c r="C8027" s="27">
        <v>42604</v>
      </c>
      <c r="D8027" s="28">
        <v>0.54431406600507037</v>
      </c>
      <c r="E8027" s="28">
        <v>3</v>
      </c>
      <c r="F8027" s="27">
        <v>43699</v>
      </c>
      <c r="G8027" s="28">
        <v>0.59313974166883632</v>
      </c>
      <c r="H8027" s="28">
        <v>2</v>
      </c>
      <c r="I8027" s="28">
        <v>0.4</v>
      </c>
      <c r="J8027" s="28">
        <v>0.51627781045127985</v>
      </c>
      <c r="K8027" s="28">
        <v>3</v>
      </c>
      <c r="L8027" s="28">
        <v>5000</v>
      </c>
      <c r="M8027" s="29">
        <v>1</v>
      </c>
    </row>
    <row r="8028" spans="1:13" x14ac:dyDescent="0.3">
      <c r="A8028">
        <v>8024</v>
      </c>
      <c r="B8028" s="29">
        <v>2016</v>
      </c>
      <c r="C8028" s="27">
        <v>42389</v>
      </c>
      <c r="D8028" s="28">
        <v>6.1553014751629664E-2</v>
      </c>
      <c r="E8028" s="28">
        <v>1</v>
      </c>
      <c r="F8028" s="27">
        <v>42755</v>
      </c>
      <c r="G8028" s="28">
        <v>0.92455348940814697</v>
      </c>
      <c r="H8028" s="28">
        <v>3</v>
      </c>
      <c r="I8028" s="28">
        <v>0.48000000000000004</v>
      </c>
      <c r="J8028" s="28">
        <v>0.28017875150874272</v>
      </c>
      <c r="K8028" s="28">
        <v>2</v>
      </c>
      <c r="L8028" s="28">
        <v>4375</v>
      </c>
      <c r="M8028" s="29">
        <v>1</v>
      </c>
    </row>
    <row r="8029" spans="1:13" x14ac:dyDescent="0.3">
      <c r="A8029">
        <v>8025</v>
      </c>
      <c r="B8029" s="29">
        <v>2016</v>
      </c>
      <c r="C8029" s="27">
        <v>42674</v>
      </c>
      <c r="D8029" s="28">
        <v>0.7273654861385932</v>
      </c>
      <c r="E8029" s="28">
        <v>3</v>
      </c>
      <c r="F8029" s="27">
        <v>43769</v>
      </c>
      <c r="G8029" s="28">
        <v>0.67297085996570083</v>
      </c>
      <c r="H8029" s="28">
        <v>3</v>
      </c>
      <c r="I8029" s="28">
        <v>0.48000000000000004</v>
      </c>
      <c r="J8029" s="28">
        <v>0.9585199283797915</v>
      </c>
      <c r="K8029" s="28">
        <v>5</v>
      </c>
      <c r="L8029" s="28">
        <v>6250</v>
      </c>
      <c r="M8029" s="29">
        <v>1</v>
      </c>
    </row>
    <row r="8030" spans="1:13" x14ac:dyDescent="0.3">
      <c r="A8030">
        <v>8026</v>
      </c>
      <c r="B8030" s="29">
        <v>2016</v>
      </c>
      <c r="C8030" s="27">
        <v>42494</v>
      </c>
      <c r="D8030" s="28">
        <v>0.2625133965280535</v>
      </c>
      <c r="E8030" s="28">
        <v>2</v>
      </c>
      <c r="F8030" s="27">
        <v>43224</v>
      </c>
      <c r="G8030" s="28">
        <v>0.1611871945930422</v>
      </c>
      <c r="H8030" s="28">
        <v>1</v>
      </c>
      <c r="I8030" s="28">
        <v>0.32</v>
      </c>
      <c r="J8030" s="28">
        <v>0.3991454546340083</v>
      </c>
      <c r="K8030" s="28">
        <v>2</v>
      </c>
      <c r="L8030" s="28">
        <v>4375</v>
      </c>
      <c r="M8030" s="29">
        <v>0</v>
      </c>
    </row>
    <row r="8031" spans="1:13" x14ac:dyDescent="0.3">
      <c r="A8031">
        <v>8027</v>
      </c>
      <c r="B8031" s="29">
        <v>2016</v>
      </c>
      <c r="C8031" s="27">
        <v>42526</v>
      </c>
      <c r="D8031" s="28">
        <v>0.59088994048326204</v>
      </c>
      <c r="E8031" s="28">
        <v>3</v>
      </c>
      <c r="F8031" s="27">
        <v>43621</v>
      </c>
      <c r="G8031" s="28">
        <v>0.26247803350067433</v>
      </c>
      <c r="H8031" s="28">
        <v>1</v>
      </c>
      <c r="I8031" s="28">
        <v>0.32</v>
      </c>
      <c r="J8031" s="28">
        <v>0.27241297561711719</v>
      </c>
      <c r="K8031" s="28">
        <v>2</v>
      </c>
      <c r="L8031" s="28">
        <v>4375</v>
      </c>
      <c r="M8031" s="29">
        <v>0</v>
      </c>
    </row>
    <row r="8032" spans="1:13" x14ac:dyDescent="0.3">
      <c r="A8032">
        <v>8028</v>
      </c>
      <c r="B8032" s="29">
        <v>2016</v>
      </c>
      <c r="C8032" s="27">
        <v>42685</v>
      </c>
      <c r="D8032" s="28">
        <v>0.92161749580941055</v>
      </c>
      <c r="E8032" s="28">
        <v>3</v>
      </c>
      <c r="F8032" s="27">
        <v>43780</v>
      </c>
      <c r="G8032" s="28">
        <v>0.85029977788138322</v>
      </c>
      <c r="H8032" s="28">
        <v>3</v>
      </c>
      <c r="I8032" s="28">
        <v>0.48000000000000004</v>
      </c>
      <c r="J8032" s="28">
        <v>0.35084365927732231</v>
      </c>
      <c r="K8032" s="28">
        <v>2</v>
      </c>
      <c r="L8032" s="28">
        <v>4375</v>
      </c>
      <c r="M8032" s="29">
        <v>1</v>
      </c>
    </row>
    <row r="8033" spans="1:13" x14ac:dyDescent="0.3">
      <c r="A8033">
        <v>8029</v>
      </c>
      <c r="B8033" s="29">
        <v>2016</v>
      </c>
      <c r="C8033" s="27">
        <v>42681</v>
      </c>
      <c r="D8033" s="28">
        <v>0.48518504393272777</v>
      </c>
      <c r="E8033" s="28">
        <v>3</v>
      </c>
      <c r="F8033" s="27">
        <v>43776</v>
      </c>
      <c r="G8033" s="28">
        <v>0.49780978252393104</v>
      </c>
      <c r="H8033" s="28">
        <v>2</v>
      </c>
      <c r="I8033" s="28">
        <v>0.4</v>
      </c>
      <c r="J8033" s="28">
        <v>0.28441231691424862</v>
      </c>
      <c r="K8033" s="28">
        <v>2</v>
      </c>
      <c r="L8033" s="28">
        <v>4375</v>
      </c>
      <c r="M8033" s="29">
        <v>1</v>
      </c>
    </row>
    <row r="8034" spans="1:13" x14ac:dyDescent="0.3">
      <c r="A8034">
        <v>8030</v>
      </c>
      <c r="B8034" s="29">
        <v>2016</v>
      </c>
      <c r="C8034" s="27">
        <v>42565</v>
      </c>
      <c r="D8034" s="28">
        <v>0.83437222105485642</v>
      </c>
      <c r="E8034" s="28">
        <v>3</v>
      </c>
      <c r="F8034" s="27">
        <v>43660</v>
      </c>
      <c r="G8034" s="28">
        <v>0.44358222020154048</v>
      </c>
      <c r="H8034" s="28">
        <v>2</v>
      </c>
      <c r="I8034" s="28">
        <v>0.4</v>
      </c>
      <c r="J8034" s="28">
        <v>0.29967629553198538</v>
      </c>
      <c r="K8034" s="28">
        <v>2</v>
      </c>
      <c r="L8034" s="28">
        <v>4375</v>
      </c>
      <c r="M8034" s="29">
        <v>1</v>
      </c>
    </row>
    <row r="8035" spans="1:13" x14ac:dyDescent="0.3">
      <c r="A8035">
        <v>8031</v>
      </c>
      <c r="B8035" s="29">
        <v>2016</v>
      </c>
      <c r="C8035" s="27">
        <v>42494</v>
      </c>
      <c r="D8035" s="28">
        <v>0.94670220251457271</v>
      </c>
      <c r="E8035" s="28">
        <v>3</v>
      </c>
      <c r="F8035" s="27">
        <v>43589</v>
      </c>
      <c r="G8035" s="28">
        <v>7.4886545851621578E-2</v>
      </c>
      <c r="H8035" s="28">
        <v>1</v>
      </c>
      <c r="I8035" s="28">
        <v>0.32</v>
      </c>
      <c r="J8035" s="28">
        <v>0.95910234314096987</v>
      </c>
      <c r="K8035" s="28">
        <v>5</v>
      </c>
      <c r="L8035" s="28">
        <v>6250</v>
      </c>
      <c r="M8035" s="29">
        <v>2</v>
      </c>
    </row>
    <row r="8036" spans="1:13" x14ac:dyDescent="0.3">
      <c r="A8036">
        <v>8032</v>
      </c>
      <c r="B8036" s="29">
        <v>2016</v>
      </c>
      <c r="C8036" s="27">
        <v>42567</v>
      </c>
      <c r="D8036" s="28">
        <v>0.35138754544363904</v>
      </c>
      <c r="E8036" s="28">
        <v>2</v>
      </c>
      <c r="F8036" s="27">
        <v>43297</v>
      </c>
      <c r="G8036" s="28">
        <v>0.91187863005429248</v>
      </c>
      <c r="H8036" s="28">
        <v>3</v>
      </c>
      <c r="I8036" s="28">
        <v>0.48000000000000004</v>
      </c>
      <c r="J8036" s="28">
        <v>0.29000418190235855</v>
      </c>
      <c r="K8036" s="28">
        <v>2</v>
      </c>
      <c r="L8036" s="28">
        <v>4375</v>
      </c>
      <c r="M8036" s="29">
        <v>1</v>
      </c>
    </row>
    <row r="8037" spans="1:13" x14ac:dyDescent="0.3">
      <c r="A8037">
        <v>8033</v>
      </c>
      <c r="B8037" s="29">
        <v>2016</v>
      </c>
      <c r="C8037" s="27">
        <v>42693</v>
      </c>
      <c r="D8037" s="28">
        <v>0.74262051777802784</v>
      </c>
      <c r="E8037" s="28">
        <v>3</v>
      </c>
      <c r="F8037" s="27">
        <v>43788</v>
      </c>
      <c r="G8037" s="28">
        <v>0.14464530718903623</v>
      </c>
      <c r="H8037" s="28">
        <v>1</v>
      </c>
      <c r="I8037" s="28">
        <v>0.32</v>
      </c>
      <c r="J8037" s="28">
        <v>0.47329129922563951</v>
      </c>
      <c r="K8037" s="28">
        <v>3</v>
      </c>
      <c r="L8037" s="28">
        <v>5000</v>
      </c>
      <c r="M8037" s="29">
        <v>0</v>
      </c>
    </row>
    <row r="8038" spans="1:13" x14ac:dyDescent="0.3">
      <c r="A8038">
        <v>8034</v>
      </c>
      <c r="B8038" s="29">
        <v>2016</v>
      </c>
      <c r="C8038" s="27">
        <v>42398</v>
      </c>
      <c r="D8038" s="28">
        <v>0.17000579080372147</v>
      </c>
      <c r="E8038" s="28">
        <v>1</v>
      </c>
      <c r="F8038" s="27">
        <v>42764</v>
      </c>
      <c r="G8038" s="28">
        <v>0.42129989527092715</v>
      </c>
      <c r="H8038" s="28">
        <v>2</v>
      </c>
      <c r="I8038" s="28">
        <v>0.4</v>
      </c>
      <c r="J8038" s="28">
        <v>0.75192979461202947</v>
      </c>
      <c r="K8038" s="28">
        <v>5</v>
      </c>
      <c r="L8038" s="28">
        <v>6250</v>
      </c>
      <c r="M8038" s="29">
        <v>0</v>
      </c>
    </row>
    <row r="8039" spans="1:13" x14ac:dyDescent="0.3">
      <c r="A8039">
        <v>8035</v>
      </c>
      <c r="B8039" s="29">
        <v>2016</v>
      </c>
      <c r="C8039" s="27">
        <v>42461</v>
      </c>
      <c r="D8039" s="28">
        <v>0.10109399235191863</v>
      </c>
      <c r="E8039" s="28">
        <v>1</v>
      </c>
      <c r="F8039" s="27">
        <v>42826</v>
      </c>
      <c r="G8039" s="28">
        <v>0.38254415440983736</v>
      </c>
      <c r="H8039" s="28">
        <v>2</v>
      </c>
      <c r="I8039" s="28">
        <v>0.4</v>
      </c>
      <c r="J8039" s="28">
        <v>0.66889451651250365</v>
      </c>
      <c r="K8039" s="28">
        <v>4</v>
      </c>
      <c r="L8039" s="28">
        <v>5625</v>
      </c>
      <c r="M8039" s="29">
        <v>0</v>
      </c>
    </row>
    <row r="8040" spans="1:13" x14ac:dyDescent="0.3">
      <c r="A8040">
        <v>8036</v>
      </c>
      <c r="B8040" s="29">
        <v>2016</v>
      </c>
      <c r="C8040" s="27">
        <v>42547</v>
      </c>
      <c r="D8040" s="28">
        <v>0.11222034926901092</v>
      </c>
      <c r="E8040" s="28">
        <v>1</v>
      </c>
      <c r="F8040" s="27">
        <v>42912</v>
      </c>
      <c r="G8040" s="28">
        <v>0.48670134757859751</v>
      </c>
      <c r="H8040" s="28">
        <v>2</v>
      </c>
      <c r="I8040" s="28">
        <v>0.4</v>
      </c>
      <c r="J8040" s="28">
        <v>0.96968025326256424</v>
      </c>
      <c r="K8040" s="28">
        <v>5</v>
      </c>
      <c r="L8040" s="28">
        <v>6250</v>
      </c>
      <c r="M8040" s="29">
        <v>0</v>
      </c>
    </row>
    <row r="8041" spans="1:13" x14ac:dyDescent="0.3">
      <c r="A8041">
        <v>8037</v>
      </c>
      <c r="B8041" s="29">
        <v>2016</v>
      </c>
      <c r="C8041" s="27">
        <v>42615</v>
      </c>
      <c r="D8041" s="28">
        <v>0.78282455599700773</v>
      </c>
      <c r="E8041" s="28">
        <v>3</v>
      </c>
      <c r="F8041" s="27">
        <v>43710</v>
      </c>
      <c r="G8041" s="28">
        <v>0.79354412081286974</v>
      </c>
      <c r="H8041" s="28">
        <v>3</v>
      </c>
      <c r="I8041" s="28">
        <v>0.48000000000000004</v>
      </c>
      <c r="J8041" s="28">
        <v>0.37166199932032873</v>
      </c>
      <c r="K8041" s="28">
        <v>2</v>
      </c>
      <c r="L8041" s="28">
        <v>4375</v>
      </c>
      <c r="M8041" s="29">
        <v>1</v>
      </c>
    </row>
    <row r="8042" spans="1:13" x14ac:dyDescent="0.3">
      <c r="A8042">
        <v>8038</v>
      </c>
      <c r="B8042" s="29">
        <v>2016</v>
      </c>
      <c r="C8042" s="27">
        <v>42716</v>
      </c>
      <c r="D8042" s="28">
        <v>0.39216139697247709</v>
      </c>
      <c r="E8042" s="28">
        <v>2</v>
      </c>
      <c r="F8042" s="27">
        <v>43446</v>
      </c>
      <c r="G8042" s="28">
        <v>0.66850145579891951</v>
      </c>
      <c r="H8042" s="28">
        <v>3</v>
      </c>
      <c r="I8042" s="28">
        <v>0.48000000000000004</v>
      </c>
      <c r="J8042" s="28">
        <v>0.2557917078598364</v>
      </c>
      <c r="K8042" s="28">
        <v>2</v>
      </c>
      <c r="L8042" s="28">
        <v>4375</v>
      </c>
      <c r="M8042" s="29">
        <v>2</v>
      </c>
    </row>
    <row r="8043" spans="1:13" x14ac:dyDescent="0.3">
      <c r="A8043">
        <v>8039</v>
      </c>
      <c r="B8043" s="29">
        <v>2016</v>
      </c>
      <c r="C8043" s="27">
        <v>42375</v>
      </c>
      <c r="D8043" s="28">
        <v>0.76914341635385131</v>
      </c>
      <c r="E8043" s="28">
        <v>3</v>
      </c>
      <c r="F8043" s="27">
        <v>43471</v>
      </c>
      <c r="G8043" s="28">
        <v>0.49577032991040371</v>
      </c>
      <c r="H8043" s="28">
        <v>2</v>
      </c>
      <c r="I8043" s="28">
        <v>0.4</v>
      </c>
      <c r="J8043" s="28">
        <v>2.1110540676451128E-3</v>
      </c>
      <c r="K8043" s="28">
        <v>1</v>
      </c>
      <c r="L8043" s="28">
        <v>3750</v>
      </c>
      <c r="M8043" s="29">
        <v>2</v>
      </c>
    </row>
    <row r="8044" spans="1:13" x14ac:dyDescent="0.3">
      <c r="A8044">
        <v>8040</v>
      </c>
      <c r="B8044" s="29">
        <v>2016</v>
      </c>
      <c r="C8044" s="27">
        <v>42510</v>
      </c>
      <c r="D8044" s="28">
        <v>0.5984522549629564</v>
      </c>
      <c r="E8044" s="28">
        <v>3</v>
      </c>
      <c r="F8044" s="27">
        <v>43605</v>
      </c>
      <c r="G8044" s="28">
        <v>0.8888719562672498</v>
      </c>
      <c r="H8044" s="28">
        <v>3</v>
      </c>
      <c r="I8044" s="28">
        <v>0.48000000000000004</v>
      </c>
      <c r="J8044" s="28">
        <v>0.94747923686371438</v>
      </c>
      <c r="K8044" s="28">
        <v>5</v>
      </c>
      <c r="L8044" s="28">
        <v>6250</v>
      </c>
      <c r="M8044" s="29">
        <v>2</v>
      </c>
    </row>
    <row r="8045" spans="1:13" x14ac:dyDescent="0.3">
      <c r="A8045">
        <v>8041</v>
      </c>
      <c r="B8045" s="29">
        <v>2016</v>
      </c>
      <c r="C8045" s="27">
        <v>42482</v>
      </c>
      <c r="D8045" s="28">
        <v>0.58398394834407152</v>
      </c>
      <c r="E8045" s="28">
        <v>3</v>
      </c>
      <c r="F8045" s="27">
        <v>43577</v>
      </c>
      <c r="G8045" s="28">
        <v>0.34208559364424651</v>
      </c>
      <c r="H8045" s="28">
        <v>2</v>
      </c>
      <c r="I8045" s="28">
        <v>0.4</v>
      </c>
      <c r="J8045" s="28">
        <v>0.89568108650882239</v>
      </c>
      <c r="K8045" s="28">
        <v>5</v>
      </c>
      <c r="L8045" s="28">
        <v>6250</v>
      </c>
      <c r="M8045" s="29">
        <v>0</v>
      </c>
    </row>
    <row r="8046" spans="1:13" x14ac:dyDescent="0.3">
      <c r="A8046">
        <v>8042</v>
      </c>
      <c r="B8046" s="29">
        <v>2016</v>
      </c>
      <c r="C8046" s="27">
        <v>42405</v>
      </c>
      <c r="D8046" s="28">
        <v>0.60977959181204799</v>
      </c>
      <c r="E8046" s="28">
        <v>3</v>
      </c>
      <c r="F8046" s="27">
        <v>43501</v>
      </c>
      <c r="G8046" s="28">
        <v>0.27191261509657816</v>
      </c>
      <c r="H8046" s="28">
        <v>1</v>
      </c>
      <c r="I8046" s="28">
        <v>0.32</v>
      </c>
      <c r="J8046" s="28">
        <v>0.58579120157061171</v>
      </c>
      <c r="K8046" s="28">
        <v>3</v>
      </c>
      <c r="L8046" s="28">
        <v>5000</v>
      </c>
      <c r="M8046" s="29">
        <v>2</v>
      </c>
    </row>
    <row r="8047" spans="1:13" x14ac:dyDescent="0.3">
      <c r="A8047">
        <v>8043</v>
      </c>
      <c r="B8047" s="29">
        <v>2016</v>
      </c>
      <c r="C8047" s="27">
        <v>42461</v>
      </c>
      <c r="D8047" s="28">
        <v>0.19722701013370725</v>
      </c>
      <c r="E8047" s="28">
        <v>1</v>
      </c>
      <c r="F8047" s="27">
        <v>42826</v>
      </c>
      <c r="G8047" s="28">
        <v>0.19966434755772766</v>
      </c>
      <c r="H8047" s="28">
        <v>1</v>
      </c>
      <c r="I8047" s="28">
        <v>0.32</v>
      </c>
      <c r="J8047" s="28">
        <v>0.51917375065158688</v>
      </c>
      <c r="K8047" s="28">
        <v>3</v>
      </c>
      <c r="L8047" s="28">
        <v>5000</v>
      </c>
      <c r="M8047" s="29">
        <v>0</v>
      </c>
    </row>
    <row r="8048" spans="1:13" x14ac:dyDescent="0.3">
      <c r="A8048">
        <v>8044</v>
      </c>
      <c r="B8048" s="29">
        <v>2016</v>
      </c>
      <c r="C8048" s="27">
        <v>42577</v>
      </c>
      <c r="D8048" s="28">
        <v>0.68823075392900401</v>
      </c>
      <c r="E8048" s="28">
        <v>3</v>
      </c>
      <c r="F8048" s="27">
        <v>43672</v>
      </c>
      <c r="G8048" s="28">
        <v>0.81896134359232797</v>
      </c>
      <c r="H8048" s="28">
        <v>3</v>
      </c>
      <c r="I8048" s="28">
        <v>0.48000000000000004</v>
      </c>
      <c r="J8048" s="28">
        <v>0.53378627085325137</v>
      </c>
      <c r="K8048" s="28">
        <v>3</v>
      </c>
      <c r="L8048" s="28">
        <v>5000</v>
      </c>
      <c r="M8048" s="29">
        <v>0</v>
      </c>
    </row>
    <row r="8049" spans="1:13" x14ac:dyDescent="0.3">
      <c r="A8049">
        <v>8045</v>
      </c>
      <c r="B8049" s="29">
        <v>2016</v>
      </c>
      <c r="C8049" s="27">
        <v>42646</v>
      </c>
      <c r="D8049" s="28">
        <v>0.78054426253839349</v>
      </c>
      <c r="E8049" s="28">
        <v>3</v>
      </c>
      <c r="F8049" s="27">
        <v>43741</v>
      </c>
      <c r="G8049" s="28">
        <v>0.36356532797283025</v>
      </c>
      <c r="H8049" s="28">
        <v>2</v>
      </c>
      <c r="I8049" s="28">
        <v>0.4</v>
      </c>
      <c r="J8049" s="28">
        <v>0.98924016751431199</v>
      </c>
      <c r="K8049" s="28">
        <v>5</v>
      </c>
      <c r="L8049" s="28">
        <v>6250</v>
      </c>
      <c r="M8049" s="29">
        <v>2</v>
      </c>
    </row>
    <row r="8050" spans="1:13" x14ac:dyDescent="0.3">
      <c r="A8050">
        <v>8046</v>
      </c>
      <c r="B8050" s="29">
        <v>2016</v>
      </c>
      <c r="C8050" s="27">
        <v>42634</v>
      </c>
      <c r="D8050" s="28">
        <v>0.55889662490004433</v>
      </c>
      <c r="E8050" s="28">
        <v>3</v>
      </c>
      <c r="F8050" s="27">
        <v>43729</v>
      </c>
      <c r="G8050" s="28">
        <v>0.77181839585472689</v>
      </c>
      <c r="H8050" s="28">
        <v>3</v>
      </c>
      <c r="I8050" s="28">
        <v>0.48000000000000004</v>
      </c>
      <c r="J8050" s="28">
        <v>0.88184392788503763</v>
      </c>
      <c r="K8050" s="28">
        <v>5</v>
      </c>
      <c r="L8050" s="28">
        <v>6250</v>
      </c>
      <c r="M8050" s="29">
        <v>1</v>
      </c>
    </row>
    <row r="8051" spans="1:13" x14ac:dyDescent="0.3">
      <c r="A8051">
        <v>8047</v>
      </c>
      <c r="B8051" s="29">
        <v>2016</v>
      </c>
      <c r="C8051" s="27">
        <v>42651</v>
      </c>
      <c r="D8051" s="28">
        <v>0.47581562047260229</v>
      </c>
      <c r="E8051" s="28">
        <v>3</v>
      </c>
      <c r="F8051" s="27">
        <v>43746</v>
      </c>
      <c r="G8051" s="28">
        <v>0.73674802579965259</v>
      </c>
      <c r="H8051" s="28">
        <v>3</v>
      </c>
      <c r="I8051" s="28">
        <v>0.48000000000000004</v>
      </c>
      <c r="J8051" s="28">
        <v>0.33946314533260258</v>
      </c>
      <c r="K8051" s="28">
        <v>2</v>
      </c>
      <c r="L8051" s="28">
        <v>4375</v>
      </c>
      <c r="M8051" s="29">
        <v>1</v>
      </c>
    </row>
    <row r="8052" spans="1:13" x14ac:dyDescent="0.3">
      <c r="A8052">
        <v>8048</v>
      </c>
      <c r="B8052" s="29">
        <v>2016</v>
      </c>
      <c r="C8052" s="27">
        <v>42594</v>
      </c>
      <c r="D8052" s="28">
        <v>0.14156721732820754</v>
      </c>
      <c r="E8052" s="28">
        <v>1</v>
      </c>
      <c r="F8052" s="27">
        <v>42959</v>
      </c>
      <c r="G8052" s="28">
        <v>0.96385318323986968</v>
      </c>
      <c r="H8052" s="28">
        <v>3</v>
      </c>
      <c r="I8052" s="28">
        <v>0.48000000000000004</v>
      </c>
      <c r="J8052" s="28">
        <v>8.1078603956240558E-3</v>
      </c>
      <c r="K8052" s="28">
        <v>1</v>
      </c>
      <c r="L8052" s="28">
        <v>3750</v>
      </c>
      <c r="M8052" s="29">
        <v>0</v>
      </c>
    </row>
    <row r="8053" spans="1:13" x14ac:dyDescent="0.3">
      <c r="A8053">
        <v>8049</v>
      </c>
      <c r="B8053" s="29">
        <v>2016</v>
      </c>
      <c r="C8053" s="27">
        <v>42723</v>
      </c>
      <c r="D8053" s="28">
        <v>0.15184883682497607</v>
      </c>
      <c r="E8053" s="28">
        <v>1</v>
      </c>
      <c r="F8053" s="27">
        <v>43088</v>
      </c>
      <c r="G8053" s="28">
        <v>0.45134382647048632</v>
      </c>
      <c r="H8053" s="28">
        <v>2</v>
      </c>
      <c r="I8053" s="28">
        <v>0.4</v>
      </c>
      <c r="J8053" s="28">
        <v>0.22425994845393338</v>
      </c>
      <c r="K8053" s="28">
        <v>2</v>
      </c>
      <c r="L8053" s="28">
        <v>4375</v>
      </c>
      <c r="M8053" s="29">
        <v>2</v>
      </c>
    </row>
    <row r="8054" spans="1:13" x14ac:dyDescent="0.3">
      <c r="A8054">
        <v>8050</v>
      </c>
      <c r="B8054" s="29">
        <v>2016</v>
      </c>
      <c r="C8054" s="27">
        <v>42575</v>
      </c>
      <c r="D8054" s="28">
        <v>0.1274658489650119</v>
      </c>
      <c r="E8054" s="28">
        <v>1</v>
      </c>
      <c r="F8054" s="27">
        <v>42940</v>
      </c>
      <c r="G8054" s="28">
        <v>0.35666452963837392</v>
      </c>
      <c r="H8054" s="28">
        <v>2</v>
      </c>
      <c r="I8054" s="28">
        <v>0.4</v>
      </c>
      <c r="J8054" s="28">
        <v>0.85556077441435407</v>
      </c>
      <c r="K8054" s="28">
        <v>5</v>
      </c>
      <c r="L8054" s="28">
        <v>6250</v>
      </c>
      <c r="M8054" s="29">
        <v>0</v>
      </c>
    </row>
    <row r="8055" spans="1:13" x14ac:dyDescent="0.3">
      <c r="A8055">
        <v>8051</v>
      </c>
      <c r="B8055" s="29">
        <v>2016</v>
      </c>
      <c r="C8055" s="27">
        <v>42615</v>
      </c>
      <c r="D8055" s="28">
        <v>0.36153648188850995</v>
      </c>
      <c r="E8055" s="28">
        <v>2</v>
      </c>
      <c r="F8055" s="27">
        <v>43345</v>
      </c>
      <c r="G8055" s="28">
        <v>0.17405398421408247</v>
      </c>
      <c r="H8055" s="28">
        <v>1</v>
      </c>
      <c r="I8055" s="28">
        <v>0.32</v>
      </c>
      <c r="J8055" s="28">
        <v>0.40372545773767565</v>
      </c>
      <c r="K8055" s="28">
        <v>2</v>
      </c>
      <c r="L8055" s="28">
        <v>4375</v>
      </c>
      <c r="M8055" s="29">
        <v>0</v>
      </c>
    </row>
    <row r="8056" spans="1:13" x14ac:dyDescent="0.3">
      <c r="A8056">
        <v>8052</v>
      </c>
      <c r="B8056" s="29">
        <v>2016</v>
      </c>
      <c r="C8056" s="27">
        <v>42544</v>
      </c>
      <c r="D8056" s="28">
        <v>0.44049829268935758</v>
      </c>
      <c r="E8056" s="28">
        <v>3</v>
      </c>
      <c r="F8056" s="27">
        <v>43639</v>
      </c>
      <c r="G8056" s="28">
        <v>0.33460718528786881</v>
      </c>
      <c r="H8056" s="28">
        <v>2</v>
      </c>
      <c r="I8056" s="28">
        <v>0.4</v>
      </c>
      <c r="J8056" s="28">
        <v>0.62793262983088693</v>
      </c>
      <c r="K8056" s="28">
        <v>4</v>
      </c>
      <c r="L8056" s="28">
        <v>5625</v>
      </c>
      <c r="M8056" s="29">
        <v>2</v>
      </c>
    </row>
    <row r="8057" spans="1:13" x14ac:dyDescent="0.3">
      <c r="A8057">
        <v>8053</v>
      </c>
      <c r="B8057" s="29">
        <v>2016</v>
      </c>
      <c r="C8057" s="27">
        <v>42403</v>
      </c>
      <c r="D8057" s="28">
        <v>0.58146265144071585</v>
      </c>
      <c r="E8057" s="28">
        <v>3</v>
      </c>
      <c r="F8057" s="27">
        <v>43499</v>
      </c>
      <c r="G8057" s="28">
        <v>0.86157369720629895</v>
      </c>
      <c r="H8057" s="28">
        <v>3</v>
      </c>
      <c r="I8057" s="28">
        <v>0.48000000000000004</v>
      </c>
      <c r="J8057" s="28">
        <v>0.78756841209957973</v>
      </c>
      <c r="K8057" s="28">
        <v>5</v>
      </c>
      <c r="L8057" s="28">
        <v>6250</v>
      </c>
      <c r="M8057" s="29">
        <v>1</v>
      </c>
    </row>
    <row r="8058" spans="1:13" x14ac:dyDescent="0.3">
      <c r="A8058">
        <v>8054</v>
      </c>
      <c r="B8058" s="29">
        <v>2016</v>
      </c>
      <c r="C8058" s="27">
        <v>42592</v>
      </c>
      <c r="D8058" s="28">
        <v>0.8877333882021734</v>
      </c>
      <c r="E8058" s="28">
        <v>3</v>
      </c>
      <c r="F8058" s="27">
        <v>43687</v>
      </c>
      <c r="G8058" s="28">
        <v>0.77801116602051368</v>
      </c>
      <c r="H8058" s="28">
        <v>3</v>
      </c>
      <c r="I8058" s="28">
        <v>0.48000000000000004</v>
      </c>
      <c r="J8058" s="28">
        <v>0.36190724585829048</v>
      </c>
      <c r="K8058" s="28">
        <v>2</v>
      </c>
      <c r="L8058" s="28">
        <v>4375</v>
      </c>
      <c r="M8058" s="29">
        <v>2</v>
      </c>
    </row>
    <row r="8059" spans="1:13" x14ac:dyDescent="0.3">
      <c r="A8059">
        <v>8055</v>
      </c>
      <c r="B8059" s="29">
        <v>2016</v>
      </c>
      <c r="C8059" s="27">
        <v>42625</v>
      </c>
      <c r="D8059" s="28">
        <v>0.64210522129872805</v>
      </c>
      <c r="E8059" s="28">
        <v>3</v>
      </c>
      <c r="F8059" s="27">
        <v>43720</v>
      </c>
      <c r="G8059" s="28">
        <v>0.88626383762291938</v>
      </c>
      <c r="H8059" s="28">
        <v>3</v>
      </c>
      <c r="I8059" s="28">
        <v>0.48000000000000004</v>
      </c>
      <c r="J8059" s="28">
        <v>0.44976096071402805</v>
      </c>
      <c r="K8059" s="28">
        <v>3</v>
      </c>
      <c r="L8059" s="28">
        <v>5000</v>
      </c>
      <c r="M8059" s="29">
        <v>3</v>
      </c>
    </row>
    <row r="8060" spans="1:13" x14ac:dyDescent="0.3">
      <c r="A8060">
        <v>8056</v>
      </c>
      <c r="B8060" s="29">
        <v>2016</v>
      </c>
      <c r="C8060" s="27">
        <v>42731</v>
      </c>
      <c r="D8060" s="28">
        <v>0.32985048737339362</v>
      </c>
      <c r="E8060" s="28">
        <v>2</v>
      </c>
      <c r="F8060" s="27">
        <v>43461</v>
      </c>
      <c r="G8060" s="28">
        <v>0.43865486963326439</v>
      </c>
      <c r="H8060" s="28">
        <v>2</v>
      </c>
      <c r="I8060" s="28">
        <v>0.4</v>
      </c>
      <c r="J8060" s="28">
        <v>0.36916943985493578</v>
      </c>
      <c r="K8060" s="28">
        <v>2</v>
      </c>
      <c r="L8060" s="28">
        <v>4375</v>
      </c>
      <c r="M8060" s="29">
        <v>1</v>
      </c>
    </row>
    <row r="8061" spans="1:13" x14ac:dyDescent="0.3">
      <c r="A8061">
        <v>8057</v>
      </c>
      <c r="B8061" s="29">
        <v>2016</v>
      </c>
      <c r="C8061" s="27">
        <v>42649</v>
      </c>
      <c r="D8061" s="28">
        <v>0.71032632776247184</v>
      </c>
      <c r="E8061" s="28">
        <v>3</v>
      </c>
      <c r="F8061" s="27">
        <v>43744</v>
      </c>
      <c r="G8061" s="28">
        <v>0.82033390487837321</v>
      </c>
      <c r="H8061" s="28">
        <v>3</v>
      </c>
      <c r="I8061" s="28">
        <v>0.48000000000000004</v>
      </c>
      <c r="J8061" s="28">
        <v>0.30503087517680783</v>
      </c>
      <c r="K8061" s="28">
        <v>2</v>
      </c>
      <c r="L8061" s="28">
        <v>4375</v>
      </c>
      <c r="M8061" s="29">
        <v>1</v>
      </c>
    </row>
    <row r="8062" spans="1:13" x14ac:dyDescent="0.3">
      <c r="A8062">
        <v>8058</v>
      </c>
      <c r="B8062" s="29">
        <v>2016</v>
      </c>
      <c r="C8062" s="27">
        <v>42457</v>
      </c>
      <c r="D8062" s="28">
        <v>9.3136942606223738E-2</v>
      </c>
      <c r="E8062" s="28">
        <v>1</v>
      </c>
      <c r="F8062" s="27">
        <v>42822</v>
      </c>
      <c r="G8062" s="28">
        <v>0.87506315984473504</v>
      </c>
      <c r="H8062" s="28">
        <v>3</v>
      </c>
      <c r="I8062" s="28">
        <v>0.48000000000000004</v>
      </c>
      <c r="J8062" s="28">
        <v>0.35648582596349243</v>
      </c>
      <c r="K8062" s="28">
        <v>2</v>
      </c>
      <c r="L8062" s="28">
        <v>4375</v>
      </c>
      <c r="M8062" s="29">
        <v>0</v>
      </c>
    </row>
    <row r="8063" spans="1:13" x14ac:dyDescent="0.3">
      <c r="A8063">
        <v>8059</v>
      </c>
      <c r="B8063" s="29">
        <v>2016</v>
      </c>
      <c r="C8063" s="27">
        <v>42388</v>
      </c>
      <c r="D8063" s="28">
        <v>0.87644488329854753</v>
      </c>
      <c r="E8063" s="28">
        <v>3</v>
      </c>
      <c r="F8063" s="27">
        <v>43484</v>
      </c>
      <c r="G8063" s="28">
        <v>0.78101313957579988</v>
      </c>
      <c r="H8063" s="28">
        <v>3</v>
      </c>
      <c r="I8063" s="28">
        <v>0.48000000000000004</v>
      </c>
      <c r="J8063" s="28">
        <v>0.72016337037970501</v>
      </c>
      <c r="K8063" s="28">
        <v>5</v>
      </c>
      <c r="L8063" s="28">
        <v>6250</v>
      </c>
      <c r="M8063" s="29">
        <v>3</v>
      </c>
    </row>
    <row r="8064" spans="1:13" x14ac:dyDescent="0.3">
      <c r="A8064">
        <v>8060</v>
      </c>
      <c r="B8064" s="29">
        <v>2016</v>
      </c>
      <c r="C8064" s="27">
        <v>42529</v>
      </c>
      <c r="D8064" s="28">
        <v>0.84828721832317378</v>
      </c>
      <c r="E8064" s="28">
        <v>3</v>
      </c>
      <c r="F8064" s="27">
        <v>43624</v>
      </c>
      <c r="G8064" s="28">
        <v>0.40348400383679905</v>
      </c>
      <c r="H8064" s="28">
        <v>2</v>
      </c>
      <c r="I8064" s="28">
        <v>0.4</v>
      </c>
      <c r="J8064" s="28">
        <v>0.19614554128278194</v>
      </c>
      <c r="K8064" s="28">
        <v>1</v>
      </c>
      <c r="L8064" s="28">
        <v>3750</v>
      </c>
      <c r="M8064" s="29">
        <v>1</v>
      </c>
    </row>
    <row r="8065" spans="1:13" x14ac:dyDescent="0.3">
      <c r="A8065">
        <v>8061</v>
      </c>
      <c r="B8065" s="29">
        <v>2016</v>
      </c>
      <c r="C8065" s="27">
        <v>42413</v>
      </c>
      <c r="D8065" s="28">
        <v>9.7952086380785897E-2</v>
      </c>
      <c r="E8065" s="28">
        <v>1</v>
      </c>
      <c r="F8065" s="27">
        <v>42779</v>
      </c>
      <c r="G8065" s="28">
        <v>9.7717266995842822E-2</v>
      </c>
      <c r="H8065" s="28">
        <v>1</v>
      </c>
      <c r="I8065" s="28">
        <v>0.32</v>
      </c>
      <c r="J8065" s="28">
        <v>0.43753472444719921</v>
      </c>
      <c r="K8065" s="28">
        <v>3</v>
      </c>
      <c r="L8065" s="28">
        <v>5000</v>
      </c>
      <c r="M8065" s="29">
        <v>2</v>
      </c>
    </row>
    <row r="8066" spans="1:13" x14ac:dyDescent="0.3">
      <c r="A8066">
        <v>8062</v>
      </c>
      <c r="B8066" s="29">
        <v>2016</v>
      </c>
      <c r="C8066" s="27">
        <v>42719</v>
      </c>
      <c r="D8066" s="28">
        <v>3.421753017793483E-2</v>
      </c>
      <c r="E8066" s="28">
        <v>1</v>
      </c>
      <c r="F8066" s="27">
        <v>43084</v>
      </c>
      <c r="G8066" s="28">
        <v>0.38903113220737529</v>
      </c>
      <c r="H8066" s="28">
        <v>2</v>
      </c>
      <c r="I8066" s="28">
        <v>0.4</v>
      </c>
      <c r="J8066" s="28">
        <v>0.45941114493661017</v>
      </c>
      <c r="K8066" s="28">
        <v>3</v>
      </c>
      <c r="L8066" s="28">
        <v>5000</v>
      </c>
      <c r="M8066" s="29">
        <v>1</v>
      </c>
    </row>
    <row r="8067" spans="1:13" x14ac:dyDescent="0.3">
      <c r="A8067">
        <v>8063</v>
      </c>
      <c r="B8067" s="29">
        <v>2016</v>
      </c>
      <c r="C8067" s="27">
        <v>42666</v>
      </c>
      <c r="D8067" s="28">
        <v>0.23708473310004807</v>
      </c>
      <c r="E8067" s="28">
        <v>1</v>
      </c>
      <c r="F8067" s="27">
        <v>43031</v>
      </c>
      <c r="G8067" s="28">
        <v>0.14494213391069655</v>
      </c>
      <c r="H8067" s="28">
        <v>1</v>
      </c>
      <c r="I8067" s="28">
        <v>0.32</v>
      </c>
      <c r="J8067" s="28">
        <v>4.6720307053673915E-2</v>
      </c>
      <c r="K8067" s="28">
        <v>1</v>
      </c>
      <c r="L8067" s="28">
        <v>3750</v>
      </c>
      <c r="M8067" s="29">
        <v>1</v>
      </c>
    </row>
    <row r="8068" spans="1:13" x14ac:dyDescent="0.3">
      <c r="A8068">
        <v>8064</v>
      </c>
      <c r="B8068" s="29">
        <v>2016</v>
      </c>
      <c r="C8068" s="27">
        <v>42469</v>
      </c>
      <c r="D8068" s="28">
        <v>0.66307426107862411</v>
      </c>
      <c r="E8068" s="28">
        <v>3</v>
      </c>
      <c r="F8068" s="27">
        <v>43564</v>
      </c>
      <c r="G8068" s="28">
        <v>0.36167410244192444</v>
      </c>
      <c r="H8068" s="28">
        <v>2</v>
      </c>
      <c r="I8068" s="28">
        <v>0.4</v>
      </c>
      <c r="J8068" s="28">
        <v>0.43383358301891617</v>
      </c>
      <c r="K8068" s="28">
        <v>3</v>
      </c>
      <c r="L8068" s="28">
        <v>5000</v>
      </c>
      <c r="M8068" s="29">
        <v>2</v>
      </c>
    </row>
    <row r="8069" spans="1:13" x14ac:dyDescent="0.3">
      <c r="A8069">
        <v>8065</v>
      </c>
      <c r="B8069" s="29">
        <v>2016</v>
      </c>
      <c r="C8069" s="27">
        <v>42395</v>
      </c>
      <c r="D8069" s="28">
        <v>0.6275145981542064</v>
      </c>
      <c r="E8069" s="28">
        <v>3</v>
      </c>
      <c r="F8069" s="27">
        <v>43491</v>
      </c>
      <c r="G8069" s="28">
        <v>0.40850997483694917</v>
      </c>
      <c r="H8069" s="28">
        <v>2</v>
      </c>
      <c r="I8069" s="28">
        <v>0.4</v>
      </c>
      <c r="J8069" s="28">
        <v>0.21403378273893403</v>
      </c>
      <c r="K8069" s="28">
        <v>2</v>
      </c>
      <c r="L8069" s="28">
        <v>4375</v>
      </c>
      <c r="M8069" s="29">
        <v>2</v>
      </c>
    </row>
    <row r="8070" spans="1:13" x14ac:dyDescent="0.3">
      <c r="A8070">
        <v>8066</v>
      </c>
      <c r="B8070" s="29">
        <v>2016</v>
      </c>
      <c r="C8070" s="27">
        <v>42720</v>
      </c>
      <c r="D8070" s="28">
        <v>0.68376092990638659</v>
      </c>
      <c r="E8070" s="28">
        <v>3</v>
      </c>
      <c r="F8070" s="27">
        <v>43815</v>
      </c>
      <c r="G8070" s="28">
        <v>0.91465359112340561</v>
      </c>
      <c r="H8070" s="28">
        <v>3</v>
      </c>
      <c r="I8070" s="28">
        <v>0.48000000000000004</v>
      </c>
      <c r="J8070" s="28">
        <v>0.58406896844265488</v>
      </c>
      <c r="K8070" s="28">
        <v>3</v>
      </c>
      <c r="L8070" s="28">
        <v>5000</v>
      </c>
      <c r="M8070" s="29">
        <v>0</v>
      </c>
    </row>
    <row r="8071" spans="1:13" x14ac:dyDescent="0.3">
      <c r="A8071">
        <v>8067</v>
      </c>
      <c r="B8071" s="29">
        <v>2016</v>
      </c>
      <c r="C8071" s="27">
        <v>42526</v>
      </c>
      <c r="D8071" s="28">
        <v>0.25222177540725998</v>
      </c>
      <c r="E8071" s="28">
        <v>2</v>
      </c>
      <c r="F8071" s="27">
        <v>43256</v>
      </c>
      <c r="G8071" s="28">
        <v>0.10381530105567127</v>
      </c>
      <c r="H8071" s="28">
        <v>1</v>
      </c>
      <c r="I8071" s="28">
        <v>0.32</v>
      </c>
      <c r="J8071" s="28">
        <v>4.6830692058937529E-2</v>
      </c>
      <c r="K8071" s="28">
        <v>1</v>
      </c>
      <c r="L8071" s="28">
        <v>3750</v>
      </c>
      <c r="M8071" s="29">
        <v>1</v>
      </c>
    </row>
    <row r="8072" spans="1:13" x14ac:dyDescent="0.3">
      <c r="A8072">
        <v>8068</v>
      </c>
      <c r="B8072" s="29">
        <v>2016</v>
      </c>
      <c r="C8072" s="27">
        <v>42477</v>
      </c>
      <c r="D8072" s="28">
        <v>0.17753217386808606</v>
      </c>
      <c r="E8072" s="28">
        <v>1</v>
      </c>
      <c r="F8072" s="27">
        <v>42842</v>
      </c>
      <c r="G8072" s="28">
        <v>0.57977977193283337</v>
      </c>
      <c r="H8072" s="28">
        <v>2</v>
      </c>
      <c r="I8072" s="28">
        <v>0.4</v>
      </c>
      <c r="J8072" s="28">
        <v>0.32178223620326907</v>
      </c>
      <c r="K8072" s="28">
        <v>2</v>
      </c>
      <c r="L8072" s="28">
        <v>4375</v>
      </c>
      <c r="M8072" s="29">
        <v>1</v>
      </c>
    </row>
    <row r="8073" spans="1:13" x14ac:dyDescent="0.3">
      <c r="A8073">
        <v>8069</v>
      </c>
      <c r="B8073" s="29">
        <v>2016</v>
      </c>
      <c r="C8073" s="27">
        <v>42522</v>
      </c>
      <c r="D8073" s="28">
        <v>0.94636308460917717</v>
      </c>
      <c r="E8073" s="28">
        <v>3</v>
      </c>
      <c r="F8073" s="27">
        <v>43617</v>
      </c>
      <c r="G8073" s="28">
        <v>0.88925703380829535</v>
      </c>
      <c r="H8073" s="28">
        <v>3</v>
      </c>
      <c r="I8073" s="28">
        <v>0.48000000000000004</v>
      </c>
      <c r="J8073" s="28">
        <v>0.73169600413827363</v>
      </c>
      <c r="K8073" s="28">
        <v>5</v>
      </c>
      <c r="L8073" s="28">
        <v>6250</v>
      </c>
      <c r="M8073" s="29">
        <v>0</v>
      </c>
    </row>
    <row r="8074" spans="1:13" x14ac:dyDescent="0.3">
      <c r="A8074">
        <v>8070</v>
      </c>
      <c r="B8074" s="29">
        <v>2016</v>
      </c>
      <c r="C8074" s="27">
        <v>42404</v>
      </c>
      <c r="D8074" s="28">
        <v>0.27661528703909688</v>
      </c>
      <c r="E8074" s="28">
        <v>2</v>
      </c>
      <c r="F8074" s="27">
        <v>43135</v>
      </c>
      <c r="G8074" s="28">
        <v>0.26322984055886689</v>
      </c>
      <c r="H8074" s="28">
        <v>1</v>
      </c>
      <c r="I8074" s="28">
        <v>0.32</v>
      </c>
      <c r="J8074" s="28">
        <v>0.47098433249695582</v>
      </c>
      <c r="K8074" s="28">
        <v>3</v>
      </c>
      <c r="L8074" s="28">
        <v>5000</v>
      </c>
      <c r="M8074" s="29">
        <v>1</v>
      </c>
    </row>
    <row r="8075" spans="1:13" x14ac:dyDescent="0.3">
      <c r="A8075">
        <v>8071</v>
      </c>
      <c r="B8075" s="29">
        <v>2016</v>
      </c>
      <c r="C8075" s="27">
        <v>42419</v>
      </c>
      <c r="D8075" s="28">
        <v>0.28555657730598127</v>
      </c>
      <c r="E8075" s="28">
        <v>2</v>
      </c>
      <c r="F8075" s="27">
        <v>43150</v>
      </c>
      <c r="G8075" s="28">
        <v>0.76741510243994371</v>
      </c>
      <c r="H8075" s="28">
        <v>3</v>
      </c>
      <c r="I8075" s="28">
        <v>0.48000000000000004</v>
      </c>
      <c r="J8075" s="28">
        <v>0.24884266285660095</v>
      </c>
      <c r="K8075" s="28">
        <v>2</v>
      </c>
      <c r="L8075" s="28">
        <v>4375</v>
      </c>
      <c r="M8075" s="29">
        <v>0</v>
      </c>
    </row>
    <row r="8076" spans="1:13" x14ac:dyDescent="0.3">
      <c r="A8076">
        <v>8072</v>
      </c>
      <c r="B8076" s="29">
        <v>2016</v>
      </c>
      <c r="C8076" s="27">
        <v>42424</v>
      </c>
      <c r="D8076" s="28">
        <v>0.83704336520973044</v>
      </c>
      <c r="E8076" s="28">
        <v>3</v>
      </c>
      <c r="F8076" s="27">
        <v>43520</v>
      </c>
      <c r="G8076" s="28">
        <v>0.32731458264534286</v>
      </c>
      <c r="H8076" s="28">
        <v>2</v>
      </c>
      <c r="I8076" s="28">
        <v>0.4</v>
      </c>
      <c r="J8076" s="28">
        <v>0.69599636482170235</v>
      </c>
      <c r="K8076" s="28">
        <v>4</v>
      </c>
      <c r="L8076" s="28">
        <v>5625</v>
      </c>
      <c r="M8076" s="29">
        <v>0</v>
      </c>
    </row>
    <row r="8077" spans="1:13" x14ac:dyDescent="0.3">
      <c r="A8077">
        <v>8073</v>
      </c>
      <c r="B8077" s="29">
        <v>2016</v>
      </c>
      <c r="C8077" s="27">
        <v>42534</v>
      </c>
      <c r="D8077" s="28">
        <v>0.87754071327943239</v>
      </c>
      <c r="E8077" s="28">
        <v>3</v>
      </c>
      <c r="F8077" s="27">
        <v>43629</v>
      </c>
      <c r="G8077" s="28">
        <v>0.13047639509616316</v>
      </c>
      <c r="H8077" s="28">
        <v>1</v>
      </c>
      <c r="I8077" s="28">
        <v>0.32</v>
      </c>
      <c r="J8077" s="28">
        <v>0.81165803818035265</v>
      </c>
      <c r="K8077" s="28">
        <v>5</v>
      </c>
      <c r="L8077" s="28">
        <v>6250</v>
      </c>
      <c r="M8077" s="29">
        <v>1</v>
      </c>
    </row>
    <row r="8078" spans="1:13" x14ac:dyDescent="0.3">
      <c r="A8078">
        <v>8074</v>
      </c>
      <c r="B8078" s="29">
        <v>2016</v>
      </c>
      <c r="C8078" s="27">
        <v>42400</v>
      </c>
      <c r="D8078" s="28">
        <v>0.87208219687639721</v>
      </c>
      <c r="E8078" s="28">
        <v>3</v>
      </c>
      <c r="F8078" s="27">
        <v>43496</v>
      </c>
      <c r="G8078" s="28">
        <v>0.79724697663110744</v>
      </c>
      <c r="H8078" s="28">
        <v>3</v>
      </c>
      <c r="I8078" s="28">
        <v>0.48000000000000004</v>
      </c>
      <c r="J8078" s="28">
        <v>0.64154925349708614</v>
      </c>
      <c r="K8078" s="28">
        <v>4</v>
      </c>
      <c r="L8078" s="28">
        <v>5625</v>
      </c>
      <c r="M8078" s="29">
        <v>2</v>
      </c>
    </row>
    <row r="8079" spans="1:13" x14ac:dyDescent="0.3">
      <c r="A8079">
        <v>8075</v>
      </c>
      <c r="B8079" s="29">
        <v>2016</v>
      </c>
      <c r="C8079" s="27">
        <v>42520</v>
      </c>
      <c r="D8079" s="28">
        <v>0.58386550400248327</v>
      </c>
      <c r="E8079" s="28">
        <v>3</v>
      </c>
      <c r="F8079" s="27">
        <v>43615</v>
      </c>
      <c r="G8079" s="28">
        <v>0.15446870722166384</v>
      </c>
      <c r="H8079" s="28">
        <v>1</v>
      </c>
      <c r="I8079" s="28">
        <v>0.32</v>
      </c>
      <c r="J8079" s="28">
        <v>0.17772193923236379</v>
      </c>
      <c r="K8079" s="28">
        <v>1</v>
      </c>
      <c r="L8079" s="28">
        <v>3750</v>
      </c>
      <c r="M8079" s="29">
        <v>0</v>
      </c>
    </row>
    <row r="8080" spans="1:13" x14ac:dyDescent="0.3">
      <c r="A8080">
        <v>8076</v>
      </c>
      <c r="B8080" s="29">
        <v>2016</v>
      </c>
      <c r="C8080" s="27">
        <v>42412</v>
      </c>
      <c r="D8080" s="28">
        <v>0.5585107808223817</v>
      </c>
      <c r="E8080" s="28">
        <v>3</v>
      </c>
      <c r="F8080" s="27">
        <v>43508</v>
      </c>
      <c r="G8080" s="28">
        <v>0.94834815091798053</v>
      </c>
      <c r="H8080" s="28">
        <v>3</v>
      </c>
      <c r="I8080" s="28">
        <v>0.48000000000000004</v>
      </c>
      <c r="J8080" s="28">
        <v>0.86857035558591822</v>
      </c>
      <c r="K8080" s="28">
        <v>5</v>
      </c>
      <c r="L8080" s="28">
        <v>6250</v>
      </c>
      <c r="M8080" s="29">
        <v>0</v>
      </c>
    </row>
    <row r="8081" spans="1:13" x14ac:dyDescent="0.3">
      <c r="A8081">
        <v>8077</v>
      </c>
      <c r="B8081" s="29">
        <v>2016</v>
      </c>
      <c r="C8081" s="27">
        <v>42429</v>
      </c>
      <c r="D8081" s="28">
        <v>0.38065941138678971</v>
      </c>
      <c r="E8081" s="28">
        <v>2</v>
      </c>
      <c r="F8081" s="27">
        <v>43160</v>
      </c>
      <c r="G8081" s="28">
        <v>0.21765511076020116</v>
      </c>
      <c r="H8081" s="28">
        <v>1</v>
      </c>
      <c r="I8081" s="28">
        <v>0.32</v>
      </c>
      <c r="J8081" s="28">
        <v>0.83809345796022561</v>
      </c>
      <c r="K8081" s="28">
        <v>5</v>
      </c>
      <c r="L8081" s="28">
        <v>6250</v>
      </c>
      <c r="M8081" s="29">
        <v>0</v>
      </c>
    </row>
    <row r="8082" spans="1:13" x14ac:dyDescent="0.3">
      <c r="A8082">
        <v>8078</v>
      </c>
      <c r="B8082" s="29">
        <v>2016</v>
      </c>
      <c r="C8082" s="27">
        <v>42575</v>
      </c>
      <c r="D8082" s="28">
        <v>0.65456455125042634</v>
      </c>
      <c r="E8082" s="28">
        <v>3</v>
      </c>
      <c r="F8082" s="27">
        <v>43670</v>
      </c>
      <c r="G8082" s="28">
        <v>0.50136807182066234</v>
      </c>
      <c r="H8082" s="28">
        <v>2</v>
      </c>
      <c r="I8082" s="28">
        <v>0.4</v>
      </c>
      <c r="J8082" s="28">
        <v>0.53733469505510145</v>
      </c>
      <c r="K8082" s="28">
        <v>3</v>
      </c>
      <c r="L8082" s="28">
        <v>5000</v>
      </c>
      <c r="M8082" s="29">
        <v>1</v>
      </c>
    </row>
    <row r="8083" spans="1:13" x14ac:dyDescent="0.3">
      <c r="A8083">
        <v>8079</v>
      </c>
      <c r="B8083" s="29">
        <v>2016</v>
      </c>
      <c r="C8083" s="27">
        <v>42411</v>
      </c>
      <c r="D8083" s="28">
        <v>0.58828653307113143</v>
      </c>
      <c r="E8083" s="28">
        <v>3</v>
      </c>
      <c r="F8083" s="27">
        <v>43507</v>
      </c>
      <c r="G8083" s="28">
        <v>0.83683892298472318</v>
      </c>
      <c r="H8083" s="28">
        <v>3</v>
      </c>
      <c r="I8083" s="28">
        <v>0.48000000000000004</v>
      </c>
      <c r="J8083" s="28">
        <v>0.3937614868324375</v>
      </c>
      <c r="K8083" s="28">
        <v>2</v>
      </c>
      <c r="L8083" s="28">
        <v>4375</v>
      </c>
      <c r="M8083" s="29">
        <v>4</v>
      </c>
    </row>
    <row r="8084" spans="1:13" x14ac:dyDescent="0.3">
      <c r="A8084">
        <v>8080</v>
      </c>
      <c r="B8084" s="29">
        <v>2016</v>
      </c>
      <c r="C8084" s="27">
        <v>42599</v>
      </c>
      <c r="D8084" s="28">
        <v>0.86517336124487121</v>
      </c>
      <c r="E8084" s="28">
        <v>3</v>
      </c>
      <c r="F8084" s="27">
        <v>43694</v>
      </c>
      <c r="G8084" s="28">
        <v>0.6137547868131733</v>
      </c>
      <c r="H8084" s="28">
        <v>3</v>
      </c>
      <c r="I8084" s="28">
        <v>0.48000000000000004</v>
      </c>
      <c r="J8084" s="28">
        <v>9.3068316551320196E-2</v>
      </c>
      <c r="K8084" s="28">
        <v>1</v>
      </c>
      <c r="L8084" s="28">
        <v>3750</v>
      </c>
      <c r="M8084" s="29">
        <v>1</v>
      </c>
    </row>
    <row r="8085" spans="1:13" x14ac:dyDescent="0.3">
      <c r="A8085">
        <v>8081</v>
      </c>
      <c r="B8085" s="29">
        <v>2016</v>
      </c>
      <c r="C8085" s="27">
        <v>42625</v>
      </c>
      <c r="D8085" s="28">
        <v>0.11644030825481388</v>
      </c>
      <c r="E8085" s="28">
        <v>1</v>
      </c>
      <c r="F8085" s="27">
        <v>42990</v>
      </c>
      <c r="G8085" s="28">
        <v>0.99155971339017057</v>
      </c>
      <c r="H8085" s="28">
        <v>3</v>
      </c>
      <c r="I8085" s="28">
        <v>0.48000000000000004</v>
      </c>
      <c r="J8085" s="28">
        <v>0.92460168758900374</v>
      </c>
      <c r="K8085" s="28">
        <v>5</v>
      </c>
      <c r="L8085" s="28">
        <v>6250</v>
      </c>
      <c r="M8085" s="29">
        <v>0</v>
      </c>
    </row>
    <row r="8086" spans="1:13" x14ac:dyDescent="0.3">
      <c r="A8086">
        <v>8082</v>
      </c>
      <c r="B8086" s="29">
        <v>2016</v>
      </c>
      <c r="C8086" s="27">
        <v>42537</v>
      </c>
      <c r="D8086" s="28">
        <v>0.21167571968239984</v>
      </c>
      <c r="E8086" s="28">
        <v>1</v>
      </c>
      <c r="F8086" s="27">
        <v>42902</v>
      </c>
      <c r="G8086" s="28">
        <v>0.60939793285820654</v>
      </c>
      <c r="H8086" s="28">
        <v>2</v>
      </c>
      <c r="I8086" s="28">
        <v>0.4</v>
      </c>
      <c r="J8086" s="28">
        <v>0.17236130408252659</v>
      </c>
      <c r="K8086" s="28">
        <v>1</v>
      </c>
      <c r="L8086" s="28">
        <v>3750</v>
      </c>
      <c r="M8086" s="29">
        <v>0</v>
      </c>
    </row>
    <row r="8087" spans="1:13" x14ac:dyDescent="0.3">
      <c r="A8087">
        <v>8083</v>
      </c>
      <c r="B8087" s="29">
        <v>2016</v>
      </c>
      <c r="C8087" s="27">
        <v>42647</v>
      </c>
      <c r="D8087" s="28">
        <v>0.21267704744722393</v>
      </c>
      <c r="E8087" s="28">
        <v>1</v>
      </c>
      <c r="F8087" s="27">
        <v>43012</v>
      </c>
      <c r="G8087" s="28">
        <v>0.26872216887069078</v>
      </c>
      <c r="H8087" s="28">
        <v>1</v>
      </c>
      <c r="I8087" s="28">
        <v>0.32</v>
      </c>
      <c r="J8087" s="28">
        <v>0.43064400698741634</v>
      </c>
      <c r="K8087" s="28">
        <v>3</v>
      </c>
      <c r="L8087" s="28">
        <v>5000</v>
      </c>
      <c r="M8087" s="29">
        <v>1</v>
      </c>
    </row>
    <row r="8088" spans="1:13" x14ac:dyDescent="0.3">
      <c r="A8088">
        <v>8084</v>
      </c>
      <c r="B8088" s="29">
        <v>2016</v>
      </c>
      <c r="C8088" s="27">
        <v>42699</v>
      </c>
      <c r="D8088" s="28">
        <v>0.6874658709541619</v>
      </c>
      <c r="E8088" s="28">
        <v>3</v>
      </c>
      <c r="F8088" s="27">
        <v>43794</v>
      </c>
      <c r="G8088" s="28">
        <v>0.35688597486850016</v>
      </c>
      <c r="H8088" s="28">
        <v>2</v>
      </c>
      <c r="I8088" s="28">
        <v>0.4</v>
      </c>
      <c r="J8088" s="28">
        <v>0.60350033768473543</v>
      </c>
      <c r="K8088" s="28">
        <v>4</v>
      </c>
      <c r="L8088" s="28">
        <v>5625</v>
      </c>
      <c r="M8088" s="29">
        <v>1</v>
      </c>
    </row>
    <row r="8089" spans="1:13" x14ac:dyDescent="0.3">
      <c r="A8089">
        <v>8085</v>
      </c>
      <c r="B8089" s="29">
        <v>2016</v>
      </c>
      <c r="C8089" s="27">
        <v>42456</v>
      </c>
      <c r="D8089" s="28">
        <v>0.74556110083232796</v>
      </c>
      <c r="E8089" s="28">
        <v>3</v>
      </c>
      <c r="F8089" s="27">
        <v>43551</v>
      </c>
      <c r="G8089" s="28">
        <v>0.66538657335247642</v>
      </c>
      <c r="H8089" s="28">
        <v>3</v>
      </c>
      <c r="I8089" s="28">
        <v>0.48000000000000004</v>
      </c>
      <c r="J8089" s="28">
        <v>0.92019757547139758</v>
      </c>
      <c r="K8089" s="28">
        <v>5</v>
      </c>
      <c r="L8089" s="28">
        <v>6250</v>
      </c>
      <c r="M8089" s="29">
        <v>0</v>
      </c>
    </row>
    <row r="8090" spans="1:13" x14ac:dyDescent="0.3">
      <c r="A8090">
        <v>8086</v>
      </c>
      <c r="B8090" s="29">
        <v>2016</v>
      </c>
      <c r="C8090" s="27">
        <v>42507</v>
      </c>
      <c r="D8090" s="28">
        <v>0.21129849668777478</v>
      </c>
      <c r="E8090" s="28">
        <v>1</v>
      </c>
      <c r="F8090" s="27">
        <v>42872</v>
      </c>
      <c r="G8090" s="28">
        <v>0.26363904340451272</v>
      </c>
      <c r="H8090" s="28">
        <v>1</v>
      </c>
      <c r="I8090" s="28">
        <v>0.32</v>
      </c>
      <c r="J8090" s="28">
        <v>0.19988891825080157</v>
      </c>
      <c r="K8090" s="28">
        <v>1</v>
      </c>
      <c r="L8090" s="28">
        <v>3750</v>
      </c>
      <c r="M8090" s="29">
        <v>0</v>
      </c>
    </row>
    <row r="8091" spans="1:13" x14ac:dyDescent="0.3">
      <c r="A8091">
        <v>8087</v>
      </c>
      <c r="B8091" s="29">
        <v>2016</v>
      </c>
      <c r="C8091" s="27">
        <v>42548</v>
      </c>
      <c r="D8091" s="28">
        <v>4.1151436824514276E-2</v>
      </c>
      <c r="E8091" s="28">
        <v>1</v>
      </c>
      <c r="F8091" s="27">
        <v>42913</v>
      </c>
      <c r="G8091" s="28">
        <v>0.72405395494182467</v>
      </c>
      <c r="H8091" s="28">
        <v>3</v>
      </c>
      <c r="I8091" s="28">
        <v>0.48000000000000004</v>
      </c>
      <c r="J8091" s="28">
        <v>0.85644719367035727</v>
      </c>
      <c r="K8091" s="28">
        <v>5</v>
      </c>
      <c r="L8091" s="28">
        <v>6250</v>
      </c>
      <c r="M8091" s="29">
        <v>1</v>
      </c>
    </row>
    <row r="8092" spans="1:13" x14ac:dyDescent="0.3">
      <c r="A8092">
        <v>8088</v>
      </c>
      <c r="B8092" s="29">
        <v>2016</v>
      </c>
      <c r="C8092" s="27">
        <v>42619</v>
      </c>
      <c r="D8092" s="28">
        <v>0.59207920545042858</v>
      </c>
      <c r="E8092" s="28">
        <v>3</v>
      </c>
      <c r="F8092" s="27">
        <v>43714</v>
      </c>
      <c r="G8092" s="28">
        <v>0.6257470733944871</v>
      </c>
      <c r="H8092" s="28">
        <v>3</v>
      </c>
      <c r="I8092" s="28">
        <v>0.48000000000000004</v>
      </c>
      <c r="J8092" s="28">
        <v>0.86799636645412181</v>
      </c>
      <c r="K8092" s="28">
        <v>5</v>
      </c>
      <c r="L8092" s="28">
        <v>6250</v>
      </c>
      <c r="M8092" s="29">
        <v>1</v>
      </c>
    </row>
    <row r="8093" spans="1:13" x14ac:dyDescent="0.3">
      <c r="A8093">
        <v>8089</v>
      </c>
      <c r="B8093" s="29">
        <v>2016</v>
      </c>
      <c r="C8093" s="27">
        <v>42457</v>
      </c>
      <c r="D8093" s="28">
        <v>0.87199477359789501</v>
      </c>
      <c r="E8093" s="28">
        <v>3</v>
      </c>
      <c r="F8093" s="27">
        <v>43552</v>
      </c>
      <c r="G8093" s="28">
        <v>0.9719656797649876</v>
      </c>
      <c r="H8093" s="28">
        <v>3</v>
      </c>
      <c r="I8093" s="28">
        <v>0.48000000000000004</v>
      </c>
      <c r="J8093" s="28">
        <v>0.30720570158225902</v>
      </c>
      <c r="K8093" s="28">
        <v>2</v>
      </c>
      <c r="L8093" s="28">
        <v>4375</v>
      </c>
      <c r="M8093" s="29">
        <v>2</v>
      </c>
    </row>
    <row r="8094" spans="1:13" x14ac:dyDescent="0.3">
      <c r="A8094">
        <v>8090</v>
      </c>
      <c r="B8094" s="29">
        <v>2016</v>
      </c>
      <c r="C8094" s="27">
        <v>42465</v>
      </c>
      <c r="D8094" s="28">
        <v>0.9738614168393479</v>
      </c>
      <c r="E8094" s="28">
        <v>3</v>
      </c>
      <c r="F8094" s="27">
        <v>43560</v>
      </c>
      <c r="G8094" s="28">
        <v>0.39018471331065852</v>
      </c>
      <c r="H8094" s="28">
        <v>2</v>
      </c>
      <c r="I8094" s="28">
        <v>0.4</v>
      </c>
      <c r="J8094" s="28">
        <v>1.6984542410200199E-2</v>
      </c>
      <c r="K8094" s="28">
        <v>1</v>
      </c>
      <c r="L8094" s="28">
        <v>3750</v>
      </c>
      <c r="M8094" s="29">
        <v>3</v>
      </c>
    </row>
    <row r="8095" spans="1:13" x14ac:dyDescent="0.3">
      <c r="A8095">
        <v>8091</v>
      </c>
      <c r="B8095" s="29">
        <v>2016</v>
      </c>
      <c r="C8095" s="27">
        <v>42446</v>
      </c>
      <c r="D8095" s="28">
        <v>0.548568650115558</v>
      </c>
      <c r="E8095" s="28">
        <v>3</v>
      </c>
      <c r="F8095" s="27">
        <v>43541</v>
      </c>
      <c r="G8095" s="28">
        <v>0.66034945513622945</v>
      </c>
      <c r="H8095" s="28">
        <v>3</v>
      </c>
      <c r="I8095" s="28">
        <v>0.48000000000000004</v>
      </c>
      <c r="J8095" s="28">
        <v>0.33811656705825155</v>
      </c>
      <c r="K8095" s="28">
        <v>2</v>
      </c>
      <c r="L8095" s="28">
        <v>4375</v>
      </c>
      <c r="M8095" s="29">
        <v>3</v>
      </c>
    </row>
    <row r="8096" spans="1:13" x14ac:dyDescent="0.3">
      <c r="A8096">
        <v>8092</v>
      </c>
      <c r="B8096" s="29">
        <v>2016</v>
      </c>
      <c r="C8096" s="27">
        <v>42465</v>
      </c>
      <c r="D8096" s="28">
        <v>0.56094170525442455</v>
      </c>
      <c r="E8096" s="28">
        <v>3</v>
      </c>
      <c r="F8096" s="27">
        <v>43560</v>
      </c>
      <c r="G8096" s="28">
        <v>0.37013474430147519</v>
      </c>
      <c r="H8096" s="28">
        <v>2</v>
      </c>
      <c r="I8096" s="28">
        <v>0.4</v>
      </c>
      <c r="J8096" s="28">
        <v>0.83286645279063176</v>
      </c>
      <c r="K8096" s="28">
        <v>5</v>
      </c>
      <c r="L8096" s="28">
        <v>6250</v>
      </c>
      <c r="M8096" s="29">
        <v>0</v>
      </c>
    </row>
    <row r="8097" spans="1:13" x14ac:dyDescent="0.3">
      <c r="A8097">
        <v>8093</v>
      </c>
      <c r="B8097" s="29">
        <v>2016</v>
      </c>
      <c r="C8097" s="27">
        <v>42391</v>
      </c>
      <c r="D8097" s="28">
        <v>0.98698235815907165</v>
      </c>
      <c r="E8097" s="28">
        <v>3</v>
      </c>
      <c r="F8097" s="27">
        <v>43487</v>
      </c>
      <c r="G8097" s="28">
        <v>0.78218873200154582</v>
      </c>
      <c r="H8097" s="28">
        <v>3</v>
      </c>
      <c r="I8097" s="28">
        <v>0.48000000000000004</v>
      </c>
      <c r="J8097" s="28">
        <v>0.80301026900359396</v>
      </c>
      <c r="K8097" s="28">
        <v>5</v>
      </c>
      <c r="L8097" s="28">
        <v>6250</v>
      </c>
      <c r="M8097" s="29">
        <v>1</v>
      </c>
    </row>
    <row r="8098" spans="1:13" x14ac:dyDescent="0.3">
      <c r="A8098">
        <v>8094</v>
      </c>
      <c r="B8098" s="29">
        <v>2016</v>
      </c>
      <c r="C8098" s="27">
        <v>42527</v>
      </c>
      <c r="D8098" s="28">
        <v>0.51872896480775554</v>
      </c>
      <c r="E8098" s="28">
        <v>3</v>
      </c>
      <c r="F8098" s="27">
        <v>43622</v>
      </c>
      <c r="G8098" s="28">
        <v>0.72499286805058494</v>
      </c>
      <c r="H8098" s="28">
        <v>3</v>
      </c>
      <c r="I8098" s="28">
        <v>0.48000000000000004</v>
      </c>
      <c r="J8098" s="28">
        <v>0.16923293503401649</v>
      </c>
      <c r="K8098" s="28">
        <v>1</v>
      </c>
      <c r="L8098" s="28">
        <v>3750</v>
      </c>
      <c r="M8098" s="29">
        <v>1</v>
      </c>
    </row>
    <row r="8099" spans="1:13" x14ac:dyDescent="0.3">
      <c r="A8099">
        <v>8095</v>
      </c>
      <c r="B8099" s="29">
        <v>2016</v>
      </c>
      <c r="C8099" s="27">
        <v>42678</v>
      </c>
      <c r="D8099" s="28">
        <v>0.39753334205997459</v>
      </c>
      <c r="E8099" s="28">
        <v>2</v>
      </c>
      <c r="F8099" s="27">
        <v>43408</v>
      </c>
      <c r="G8099" s="28">
        <v>7.8418728598210974E-2</v>
      </c>
      <c r="H8099" s="28">
        <v>1</v>
      </c>
      <c r="I8099" s="28">
        <v>0.32</v>
      </c>
      <c r="J8099" s="28">
        <v>0.20314568246599596</v>
      </c>
      <c r="K8099" s="28">
        <v>2</v>
      </c>
      <c r="L8099" s="28">
        <v>4375</v>
      </c>
      <c r="M8099" s="29">
        <v>0</v>
      </c>
    </row>
    <row r="8100" spans="1:13" x14ac:dyDescent="0.3">
      <c r="A8100">
        <v>8096</v>
      </c>
      <c r="B8100" s="29">
        <v>2016</v>
      </c>
      <c r="C8100" s="27">
        <v>42639</v>
      </c>
      <c r="D8100" s="28">
        <v>0.11330621070789315</v>
      </c>
      <c r="E8100" s="28">
        <v>1</v>
      </c>
      <c r="F8100" s="27">
        <v>43004</v>
      </c>
      <c r="G8100" s="28">
        <v>0.12520106064694936</v>
      </c>
      <c r="H8100" s="28">
        <v>1</v>
      </c>
      <c r="I8100" s="28">
        <v>0.32</v>
      </c>
      <c r="J8100" s="28">
        <v>0.37031478015999864</v>
      </c>
      <c r="K8100" s="28">
        <v>2</v>
      </c>
      <c r="L8100" s="28">
        <v>4375</v>
      </c>
      <c r="M8100" s="29">
        <v>0</v>
      </c>
    </row>
    <row r="8101" spans="1:13" x14ac:dyDescent="0.3">
      <c r="A8101">
        <v>8097</v>
      </c>
      <c r="B8101" s="29">
        <v>2016</v>
      </c>
      <c r="C8101" s="27">
        <v>42439</v>
      </c>
      <c r="D8101" s="28">
        <v>0.24483837484902604</v>
      </c>
      <c r="E8101" s="28">
        <v>1</v>
      </c>
      <c r="F8101" s="27">
        <v>42804</v>
      </c>
      <c r="G8101" s="28">
        <v>0.89844637818483131</v>
      </c>
      <c r="H8101" s="28">
        <v>3</v>
      </c>
      <c r="I8101" s="28">
        <v>0.48000000000000004</v>
      </c>
      <c r="J8101" s="28">
        <v>0.54091764426346278</v>
      </c>
      <c r="K8101" s="28">
        <v>3</v>
      </c>
      <c r="L8101" s="28">
        <v>5000</v>
      </c>
      <c r="M8101" s="29">
        <v>0</v>
      </c>
    </row>
    <row r="8102" spans="1:13" x14ac:dyDescent="0.3">
      <c r="A8102">
        <v>8098</v>
      </c>
      <c r="B8102" s="29">
        <v>2016</v>
      </c>
      <c r="C8102" s="27">
        <v>42487</v>
      </c>
      <c r="D8102" s="28">
        <v>0.18156915293786513</v>
      </c>
      <c r="E8102" s="28">
        <v>1</v>
      </c>
      <c r="F8102" s="27">
        <v>42852</v>
      </c>
      <c r="G8102" s="28">
        <v>0.63759466677991983</v>
      </c>
      <c r="H8102" s="28">
        <v>3</v>
      </c>
      <c r="I8102" s="28">
        <v>0.48000000000000004</v>
      </c>
      <c r="J8102" s="28">
        <v>0.2532493554232258</v>
      </c>
      <c r="K8102" s="28">
        <v>2</v>
      </c>
      <c r="L8102" s="28">
        <v>4375</v>
      </c>
      <c r="M8102" s="29">
        <v>0</v>
      </c>
    </row>
    <row r="8103" spans="1:13" x14ac:dyDescent="0.3">
      <c r="A8103">
        <v>8099</v>
      </c>
      <c r="B8103" s="29">
        <v>2016</v>
      </c>
      <c r="C8103" s="27">
        <v>42724</v>
      </c>
      <c r="D8103" s="28">
        <v>0.8999187896038906</v>
      </c>
      <c r="E8103" s="28">
        <v>3</v>
      </c>
      <c r="F8103" s="27">
        <v>43819</v>
      </c>
      <c r="G8103" s="28">
        <v>5.037746176457758E-2</v>
      </c>
      <c r="H8103" s="28">
        <v>1</v>
      </c>
      <c r="I8103" s="28">
        <v>0.32</v>
      </c>
      <c r="J8103" s="28">
        <v>0.29593132943665301</v>
      </c>
      <c r="K8103" s="28">
        <v>2</v>
      </c>
      <c r="L8103" s="28">
        <v>4375</v>
      </c>
      <c r="M8103" s="29">
        <v>2</v>
      </c>
    </row>
    <row r="8104" spans="1:13" x14ac:dyDescent="0.3">
      <c r="A8104">
        <v>8100</v>
      </c>
      <c r="B8104">
        <v>2016</v>
      </c>
      <c r="C8104" s="27">
        <v>42385</v>
      </c>
      <c r="D8104" s="28">
        <v>0.33776191799222166</v>
      </c>
      <c r="E8104" s="28">
        <v>2</v>
      </c>
      <c r="F8104" s="27">
        <v>43116</v>
      </c>
      <c r="G8104" s="28">
        <v>0.5023396838997497</v>
      </c>
      <c r="H8104" s="28">
        <v>2</v>
      </c>
      <c r="I8104" s="28">
        <v>0.4</v>
      </c>
      <c r="J8104" s="28">
        <v>0.76873205028091018</v>
      </c>
      <c r="K8104" s="28">
        <v>5</v>
      </c>
      <c r="L8104" s="28">
        <v>6250</v>
      </c>
      <c r="M8104" s="29">
        <v>2</v>
      </c>
    </row>
    <row r="8105" spans="1:13" x14ac:dyDescent="0.3">
      <c r="A8105">
        <v>8101</v>
      </c>
      <c r="B8105" s="29">
        <v>2016</v>
      </c>
      <c r="C8105" s="27">
        <v>42614</v>
      </c>
      <c r="D8105" s="28">
        <v>2.2280546009565194E-2</v>
      </c>
      <c r="E8105" s="28">
        <v>1</v>
      </c>
      <c r="F8105" s="27">
        <v>42979</v>
      </c>
      <c r="G8105" s="28">
        <v>0.63753540513651752</v>
      </c>
      <c r="H8105" s="28">
        <v>3</v>
      </c>
      <c r="I8105" s="28">
        <v>0.48000000000000004</v>
      </c>
      <c r="J8105" s="28">
        <v>0.99947570064056646</v>
      </c>
      <c r="K8105" s="28">
        <v>5</v>
      </c>
      <c r="L8105" s="28">
        <v>6250</v>
      </c>
      <c r="M8105" s="29">
        <v>0</v>
      </c>
    </row>
    <row r="8106" spans="1:13" x14ac:dyDescent="0.3">
      <c r="A8106">
        <v>8102</v>
      </c>
      <c r="B8106" s="29">
        <v>2016</v>
      </c>
      <c r="C8106" s="27">
        <v>42458</v>
      </c>
      <c r="D8106" s="28">
        <v>0.33655535651588964</v>
      </c>
      <c r="E8106" s="28">
        <v>2</v>
      </c>
      <c r="F8106" s="27">
        <v>43188</v>
      </c>
      <c r="G8106" s="28">
        <v>0.45354790455820537</v>
      </c>
      <c r="H8106" s="28">
        <v>2</v>
      </c>
      <c r="I8106" s="28">
        <v>0.4</v>
      </c>
      <c r="J8106" s="28">
        <v>0.74994546469163326</v>
      </c>
      <c r="K8106" s="28">
        <v>5</v>
      </c>
      <c r="L8106" s="28">
        <v>6250</v>
      </c>
      <c r="M8106" s="29">
        <v>1</v>
      </c>
    </row>
    <row r="8107" spans="1:13" x14ac:dyDescent="0.3">
      <c r="A8107">
        <v>8103</v>
      </c>
      <c r="B8107" s="29">
        <v>2016</v>
      </c>
      <c r="C8107" s="27">
        <v>42502</v>
      </c>
      <c r="D8107" s="28">
        <v>0.85336824850262183</v>
      </c>
      <c r="E8107" s="28">
        <v>3</v>
      </c>
      <c r="F8107" s="27">
        <v>43597</v>
      </c>
      <c r="G8107" s="28">
        <v>0.6933967760120997</v>
      </c>
      <c r="H8107" s="28">
        <v>3</v>
      </c>
      <c r="I8107" s="28">
        <v>0.48000000000000004</v>
      </c>
      <c r="J8107" s="28">
        <v>0.28169251589237643</v>
      </c>
      <c r="K8107" s="28">
        <v>2</v>
      </c>
      <c r="L8107" s="28">
        <v>4375</v>
      </c>
      <c r="M8107" s="29">
        <v>2</v>
      </c>
    </row>
    <row r="8108" spans="1:13" x14ac:dyDescent="0.3">
      <c r="A8108">
        <v>8104</v>
      </c>
      <c r="B8108" s="29">
        <v>2016</v>
      </c>
      <c r="C8108" s="27">
        <v>42554</v>
      </c>
      <c r="D8108" s="28">
        <v>0.28183638872292349</v>
      </c>
      <c r="E8108" s="28">
        <v>2</v>
      </c>
      <c r="F8108" s="27">
        <v>43284</v>
      </c>
      <c r="G8108" s="28">
        <v>0.44474536372601858</v>
      </c>
      <c r="H8108" s="28">
        <v>2</v>
      </c>
      <c r="I8108" s="28">
        <v>0.4</v>
      </c>
      <c r="J8108" s="28">
        <v>0.33856614209005143</v>
      </c>
      <c r="K8108" s="28">
        <v>2</v>
      </c>
      <c r="L8108" s="28">
        <v>4375</v>
      </c>
      <c r="M8108" s="29">
        <v>0</v>
      </c>
    </row>
    <row r="8109" spans="1:13" x14ac:dyDescent="0.3">
      <c r="A8109">
        <v>8105</v>
      </c>
      <c r="B8109" s="29">
        <v>2016</v>
      </c>
      <c r="C8109" s="27">
        <v>42691</v>
      </c>
      <c r="D8109" s="28">
        <v>0.90522963112780597</v>
      </c>
      <c r="E8109" s="28">
        <v>3</v>
      </c>
      <c r="F8109" s="27">
        <v>43786</v>
      </c>
      <c r="G8109" s="28">
        <v>0.67638681966356595</v>
      </c>
      <c r="H8109" s="28">
        <v>3</v>
      </c>
      <c r="I8109" s="28">
        <v>0.48000000000000004</v>
      </c>
      <c r="J8109" s="28">
        <v>0.66169670656640323</v>
      </c>
      <c r="K8109" s="28">
        <v>4</v>
      </c>
      <c r="L8109" s="28">
        <v>5625</v>
      </c>
      <c r="M8109" s="29">
        <v>2</v>
      </c>
    </row>
    <row r="8110" spans="1:13" x14ac:dyDescent="0.3">
      <c r="A8110">
        <v>8106</v>
      </c>
      <c r="B8110" s="29">
        <v>2016</v>
      </c>
      <c r="C8110" s="27">
        <v>42410</v>
      </c>
      <c r="D8110" s="28">
        <v>0.1227218979646385</v>
      </c>
      <c r="E8110" s="28">
        <v>1</v>
      </c>
      <c r="F8110" s="27">
        <v>42776</v>
      </c>
      <c r="G8110" s="28">
        <v>0.12117581102851593</v>
      </c>
      <c r="H8110" s="28">
        <v>1</v>
      </c>
      <c r="I8110" s="28">
        <v>0.32</v>
      </c>
      <c r="J8110" s="28">
        <v>0.56001136087276959</v>
      </c>
      <c r="K8110" s="28">
        <v>3</v>
      </c>
      <c r="L8110" s="28">
        <v>5000</v>
      </c>
      <c r="M8110" s="29">
        <v>0</v>
      </c>
    </row>
    <row r="8111" spans="1:13" x14ac:dyDescent="0.3">
      <c r="A8111">
        <v>8107</v>
      </c>
      <c r="B8111" s="29">
        <v>2016</v>
      </c>
      <c r="C8111" s="27">
        <v>42424</v>
      </c>
      <c r="D8111" s="28">
        <v>0.30357002705461411</v>
      </c>
      <c r="E8111" s="28">
        <v>2</v>
      </c>
      <c r="F8111" s="27">
        <v>43155</v>
      </c>
      <c r="G8111" s="28">
        <v>0.35223719124997288</v>
      </c>
      <c r="H8111" s="28">
        <v>2</v>
      </c>
      <c r="I8111" s="28">
        <v>0.4</v>
      </c>
      <c r="J8111" s="28">
        <v>0.63652823917692802</v>
      </c>
      <c r="K8111" s="28">
        <v>4</v>
      </c>
      <c r="L8111" s="28">
        <v>5625</v>
      </c>
      <c r="M8111" s="29">
        <v>1</v>
      </c>
    </row>
    <row r="8112" spans="1:13" x14ac:dyDescent="0.3">
      <c r="A8112">
        <v>8108</v>
      </c>
      <c r="B8112">
        <v>2016</v>
      </c>
      <c r="C8112" s="27">
        <v>42637</v>
      </c>
      <c r="D8112" s="28">
        <v>0.70447277626991345</v>
      </c>
      <c r="E8112" s="28">
        <v>3</v>
      </c>
      <c r="F8112" s="27">
        <v>43732</v>
      </c>
      <c r="G8112" s="28">
        <v>0.66944157395501491</v>
      </c>
      <c r="H8112" s="28">
        <v>3</v>
      </c>
      <c r="I8112" s="28">
        <v>0.48000000000000004</v>
      </c>
      <c r="J8112" s="28">
        <v>0.15398583392721898</v>
      </c>
      <c r="K8112" s="28">
        <v>1</v>
      </c>
      <c r="L8112" s="28">
        <v>3750</v>
      </c>
      <c r="M8112" s="29">
        <v>0</v>
      </c>
    </row>
    <row r="8113" spans="1:13" x14ac:dyDescent="0.3">
      <c r="A8113">
        <v>8109</v>
      </c>
      <c r="B8113" s="29">
        <v>2016</v>
      </c>
      <c r="C8113" s="27">
        <v>42561</v>
      </c>
      <c r="D8113" s="28">
        <v>0.93567946525096968</v>
      </c>
      <c r="E8113" s="28">
        <v>3</v>
      </c>
      <c r="F8113" s="27">
        <v>43656</v>
      </c>
      <c r="G8113" s="28">
        <v>0.55977497784115693</v>
      </c>
      <c r="H8113" s="28">
        <v>2</v>
      </c>
      <c r="I8113" s="28">
        <v>0.4</v>
      </c>
      <c r="J8113" s="28">
        <v>0.72327195990619986</v>
      </c>
      <c r="K8113" s="28">
        <v>5</v>
      </c>
      <c r="L8113" s="28">
        <v>6250</v>
      </c>
      <c r="M8113" s="29">
        <v>1</v>
      </c>
    </row>
    <row r="8114" spans="1:13" x14ac:dyDescent="0.3">
      <c r="A8114">
        <v>8110</v>
      </c>
      <c r="B8114">
        <v>2016</v>
      </c>
      <c r="C8114" s="27">
        <v>42417</v>
      </c>
      <c r="D8114" s="28">
        <v>0.38859012135410143</v>
      </c>
      <c r="E8114" s="28">
        <v>2</v>
      </c>
      <c r="F8114" s="27">
        <v>43148</v>
      </c>
      <c r="G8114" s="28">
        <v>0.55317097090499912</v>
      </c>
      <c r="H8114" s="28">
        <v>2</v>
      </c>
      <c r="I8114" s="28">
        <v>0.4</v>
      </c>
      <c r="J8114" s="28">
        <v>4.108101422500765E-2</v>
      </c>
      <c r="K8114" s="28">
        <v>1</v>
      </c>
      <c r="L8114" s="28">
        <v>3750</v>
      </c>
      <c r="M8114" s="29">
        <v>0</v>
      </c>
    </row>
    <row r="8115" spans="1:13" x14ac:dyDescent="0.3">
      <c r="A8115">
        <v>8111</v>
      </c>
      <c r="B8115" s="29">
        <v>2016</v>
      </c>
      <c r="C8115" s="27">
        <v>42666</v>
      </c>
      <c r="D8115" s="28">
        <v>1.6545648050871553E-2</v>
      </c>
      <c r="E8115" s="28">
        <v>1</v>
      </c>
      <c r="F8115" s="27">
        <v>43031</v>
      </c>
      <c r="G8115" s="28">
        <v>0.45088281552821918</v>
      </c>
      <c r="H8115" s="28">
        <v>2</v>
      </c>
      <c r="I8115" s="28">
        <v>0.4</v>
      </c>
      <c r="J8115" s="28">
        <v>0.24283986632703891</v>
      </c>
      <c r="K8115" s="28">
        <v>2</v>
      </c>
      <c r="L8115" s="28">
        <v>4375</v>
      </c>
      <c r="M8115" s="29">
        <v>1</v>
      </c>
    </row>
    <row r="8116" spans="1:13" x14ac:dyDescent="0.3">
      <c r="A8116">
        <v>8112</v>
      </c>
      <c r="B8116">
        <v>2016</v>
      </c>
      <c r="C8116" s="27">
        <v>42648</v>
      </c>
      <c r="D8116" s="28">
        <v>0.74353079746843642</v>
      </c>
      <c r="E8116" s="28">
        <v>3</v>
      </c>
      <c r="F8116" s="27">
        <v>43743</v>
      </c>
      <c r="G8116" s="28">
        <v>0.18920994142176717</v>
      </c>
      <c r="H8116" s="28">
        <v>1</v>
      </c>
      <c r="I8116" s="28">
        <v>0.32</v>
      </c>
      <c r="J8116" s="28">
        <v>0.51089705753181969</v>
      </c>
      <c r="K8116" s="28">
        <v>3</v>
      </c>
      <c r="L8116" s="28">
        <v>5000</v>
      </c>
      <c r="M8116" s="29">
        <v>2</v>
      </c>
    </row>
    <row r="8117" spans="1:13" x14ac:dyDescent="0.3">
      <c r="A8117">
        <v>8113</v>
      </c>
      <c r="B8117" s="29">
        <v>2016</v>
      </c>
      <c r="C8117" s="27">
        <v>42454</v>
      </c>
      <c r="D8117" s="28">
        <v>0.70681157769888747</v>
      </c>
      <c r="E8117" s="28">
        <v>3</v>
      </c>
      <c r="F8117" s="27">
        <v>43549</v>
      </c>
      <c r="G8117" s="28">
        <v>0.87124400244363798</v>
      </c>
      <c r="H8117" s="28">
        <v>3</v>
      </c>
      <c r="I8117" s="28">
        <v>0.48000000000000004</v>
      </c>
      <c r="J8117" s="28">
        <v>0.91661293611542827</v>
      </c>
      <c r="K8117" s="28">
        <v>5</v>
      </c>
      <c r="L8117" s="28">
        <v>6250</v>
      </c>
      <c r="M8117" s="29">
        <v>1</v>
      </c>
    </row>
    <row r="8118" spans="1:13" x14ac:dyDescent="0.3">
      <c r="A8118">
        <v>8114</v>
      </c>
      <c r="B8118" s="29">
        <v>2016</v>
      </c>
      <c r="C8118" s="27">
        <v>42506</v>
      </c>
      <c r="D8118" s="28">
        <v>0.18023295013623841</v>
      </c>
      <c r="E8118" s="28">
        <v>1</v>
      </c>
      <c r="F8118" s="27">
        <v>42871</v>
      </c>
      <c r="G8118" s="28">
        <v>0.18380649176732011</v>
      </c>
      <c r="H8118" s="28">
        <v>1</v>
      </c>
      <c r="I8118" s="28">
        <v>0.32</v>
      </c>
      <c r="J8118" s="28">
        <v>0.19615492138946666</v>
      </c>
      <c r="K8118" s="28">
        <v>1</v>
      </c>
      <c r="L8118" s="28">
        <v>3750</v>
      </c>
      <c r="M8118" s="29">
        <v>0</v>
      </c>
    </row>
    <row r="8119" spans="1:13" x14ac:dyDescent="0.3">
      <c r="A8119">
        <v>8115</v>
      </c>
      <c r="B8119" s="29">
        <v>2016</v>
      </c>
      <c r="C8119" s="27">
        <v>42591</v>
      </c>
      <c r="D8119" s="28">
        <v>0.66746112315187556</v>
      </c>
      <c r="E8119" s="28">
        <v>3</v>
      </c>
      <c r="F8119" s="27">
        <v>43686</v>
      </c>
      <c r="G8119" s="28">
        <v>0.60808538425000336</v>
      </c>
      <c r="H8119" s="28">
        <v>2</v>
      </c>
      <c r="I8119" s="28">
        <v>0.4</v>
      </c>
      <c r="J8119" s="28">
        <v>0.13288432903652414</v>
      </c>
      <c r="K8119" s="28">
        <v>1</v>
      </c>
      <c r="L8119" s="28">
        <v>3750</v>
      </c>
      <c r="M8119" s="29">
        <v>0</v>
      </c>
    </row>
    <row r="8120" spans="1:13" x14ac:dyDescent="0.3">
      <c r="A8120">
        <v>8116</v>
      </c>
      <c r="B8120" s="29">
        <v>2016</v>
      </c>
      <c r="C8120" s="27">
        <v>42380</v>
      </c>
      <c r="D8120" s="28">
        <v>0.68831802631799266</v>
      </c>
      <c r="E8120" s="28">
        <v>3</v>
      </c>
      <c r="F8120" s="27">
        <v>43476</v>
      </c>
      <c r="G8120" s="28">
        <v>0.96611393525054379</v>
      </c>
      <c r="H8120" s="28">
        <v>3</v>
      </c>
      <c r="I8120" s="28">
        <v>0.48000000000000004</v>
      </c>
      <c r="J8120" s="28">
        <v>0.36579097379562708</v>
      </c>
      <c r="K8120" s="28">
        <v>2</v>
      </c>
      <c r="L8120" s="28">
        <v>4375</v>
      </c>
      <c r="M8120" s="29">
        <v>5</v>
      </c>
    </row>
    <row r="8121" spans="1:13" x14ac:dyDescent="0.3">
      <c r="A8121">
        <v>8117</v>
      </c>
      <c r="B8121" s="29">
        <v>2016</v>
      </c>
      <c r="C8121" s="27">
        <v>42702</v>
      </c>
      <c r="D8121" s="28">
        <v>0.87192007832393192</v>
      </c>
      <c r="E8121" s="28">
        <v>3</v>
      </c>
      <c r="F8121" s="27">
        <v>43797</v>
      </c>
      <c r="G8121" s="28">
        <v>0.44270062335888793</v>
      </c>
      <c r="H8121" s="28">
        <v>2</v>
      </c>
      <c r="I8121" s="28">
        <v>0.4</v>
      </c>
      <c r="J8121" s="28">
        <v>0.95966895959392229</v>
      </c>
      <c r="K8121" s="28">
        <v>5</v>
      </c>
      <c r="L8121" s="28">
        <v>6250</v>
      </c>
      <c r="M8121" s="29">
        <v>1</v>
      </c>
    </row>
    <row r="8122" spans="1:13" x14ac:dyDescent="0.3">
      <c r="A8122">
        <v>8118</v>
      </c>
      <c r="B8122" s="29">
        <v>2016</v>
      </c>
      <c r="C8122" s="27">
        <v>42527</v>
      </c>
      <c r="D8122" s="28">
        <v>0.79595595974999422</v>
      </c>
      <c r="E8122" s="28">
        <v>3</v>
      </c>
      <c r="F8122" s="27">
        <v>43622</v>
      </c>
      <c r="G8122" s="28">
        <v>0.49867300015560401</v>
      </c>
      <c r="H8122" s="28">
        <v>2</v>
      </c>
      <c r="I8122" s="28">
        <v>0.4</v>
      </c>
      <c r="J8122" s="28">
        <v>0.14680246998163893</v>
      </c>
      <c r="K8122" s="28">
        <v>1</v>
      </c>
      <c r="L8122" s="28">
        <v>3750</v>
      </c>
      <c r="M8122" s="29">
        <v>0</v>
      </c>
    </row>
    <row r="8123" spans="1:13" x14ac:dyDescent="0.3">
      <c r="A8123">
        <v>8119</v>
      </c>
      <c r="B8123">
        <v>2016</v>
      </c>
      <c r="C8123" s="27">
        <v>42474</v>
      </c>
      <c r="D8123" s="28">
        <v>0.21530252722051557</v>
      </c>
      <c r="E8123" s="28">
        <v>1</v>
      </c>
      <c r="F8123" s="27">
        <v>42839</v>
      </c>
      <c r="G8123" s="28">
        <v>0.11063421534080919</v>
      </c>
      <c r="H8123" s="28">
        <v>1</v>
      </c>
      <c r="I8123" s="28">
        <v>0.32</v>
      </c>
      <c r="J8123" s="28">
        <v>0.98344675765389689</v>
      </c>
      <c r="K8123" s="28">
        <v>5</v>
      </c>
      <c r="L8123" s="28">
        <v>6250</v>
      </c>
      <c r="M8123" s="29">
        <v>0</v>
      </c>
    </row>
    <row r="8124" spans="1:13" x14ac:dyDescent="0.3">
      <c r="A8124">
        <v>8120</v>
      </c>
      <c r="B8124" s="29">
        <v>2016</v>
      </c>
      <c r="C8124" s="27">
        <v>42423</v>
      </c>
      <c r="D8124" s="28">
        <v>0.39352326632873336</v>
      </c>
      <c r="E8124" s="28">
        <v>2</v>
      </c>
      <c r="F8124" s="27">
        <v>43154</v>
      </c>
      <c r="G8124" s="28">
        <v>0.66696054312207331</v>
      </c>
      <c r="H8124" s="28">
        <v>3</v>
      </c>
      <c r="I8124" s="28">
        <v>0.48000000000000004</v>
      </c>
      <c r="J8124" s="28">
        <v>0.6045735570762828</v>
      </c>
      <c r="K8124" s="28">
        <v>4</v>
      </c>
      <c r="L8124" s="28">
        <v>5625</v>
      </c>
      <c r="M8124" s="29">
        <v>1</v>
      </c>
    </row>
    <row r="8125" spans="1:13" x14ac:dyDescent="0.3">
      <c r="A8125">
        <v>8121</v>
      </c>
      <c r="B8125" s="29">
        <v>2016</v>
      </c>
      <c r="C8125" s="27">
        <v>42473</v>
      </c>
      <c r="D8125" s="28">
        <v>0.71335123665155231</v>
      </c>
      <c r="E8125" s="28">
        <v>3</v>
      </c>
      <c r="F8125" s="27">
        <v>43568</v>
      </c>
      <c r="G8125" s="28">
        <v>0.16125850564580613</v>
      </c>
      <c r="H8125" s="28">
        <v>1</v>
      </c>
      <c r="I8125" s="28">
        <v>0.32</v>
      </c>
      <c r="J8125" s="28">
        <v>0.16538908923748563</v>
      </c>
      <c r="K8125" s="28">
        <v>1</v>
      </c>
      <c r="L8125" s="28">
        <v>3750</v>
      </c>
      <c r="M8125" s="29">
        <v>1</v>
      </c>
    </row>
    <row r="8126" spans="1:13" x14ac:dyDescent="0.3">
      <c r="A8126">
        <v>8122</v>
      </c>
      <c r="B8126" s="29">
        <v>2016</v>
      </c>
      <c r="C8126" s="27">
        <v>42557</v>
      </c>
      <c r="D8126" s="28">
        <v>0.26873479664493816</v>
      </c>
      <c r="E8126" s="28">
        <v>2</v>
      </c>
      <c r="F8126" s="27">
        <v>43287</v>
      </c>
      <c r="G8126" s="28">
        <v>0.40631331191839359</v>
      </c>
      <c r="H8126" s="28">
        <v>2</v>
      </c>
      <c r="I8126" s="28">
        <v>0.4</v>
      </c>
      <c r="J8126" s="28">
        <v>0.92988861256162936</v>
      </c>
      <c r="K8126" s="28">
        <v>5</v>
      </c>
      <c r="L8126" s="28">
        <v>6250</v>
      </c>
      <c r="M8126" s="29">
        <v>0</v>
      </c>
    </row>
    <row r="8127" spans="1:13" x14ac:dyDescent="0.3">
      <c r="A8127">
        <v>8123</v>
      </c>
      <c r="B8127" s="29">
        <v>2016</v>
      </c>
      <c r="C8127" s="27">
        <v>42405</v>
      </c>
      <c r="D8127" s="28">
        <v>4.2064173071499233E-2</v>
      </c>
      <c r="E8127" s="28">
        <v>1</v>
      </c>
      <c r="F8127" s="27">
        <v>42771</v>
      </c>
      <c r="G8127" s="28">
        <v>0.26736235288217769</v>
      </c>
      <c r="H8127" s="28">
        <v>1</v>
      </c>
      <c r="I8127" s="28">
        <v>0.32</v>
      </c>
      <c r="J8127" s="28">
        <v>5.3628066336195657E-2</v>
      </c>
      <c r="K8127" s="28">
        <v>1</v>
      </c>
      <c r="L8127" s="28">
        <v>3750</v>
      </c>
      <c r="M8127" s="29">
        <v>0</v>
      </c>
    </row>
    <row r="8128" spans="1:13" x14ac:dyDescent="0.3">
      <c r="A8128">
        <v>8124</v>
      </c>
      <c r="B8128">
        <v>2016</v>
      </c>
      <c r="C8128" s="27">
        <v>42535</v>
      </c>
      <c r="D8128" s="28">
        <v>0.71694704591988156</v>
      </c>
      <c r="E8128" s="28">
        <v>3</v>
      </c>
      <c r="F8128" s="27">
        <v>43630</v>
      </c>
      <c r="G8128" s="28">
        <v>0.3806468937183195</v>
      </c>
      <c r="H8128" s="28">
        <v>2</v>
      </c>
      <c r="I8128" s="28">
        <v>0.4</v>
      </c>
      <c r="J8128" s="28">
        <v>0.45558750457538011</v>
      </c>
      <c r="K8128" s="28">
        <v>3</v>
      </c>
      <c r="L8128" s="28">
        <v>5000</v>
      </c>
      <c r="M8128" s="29">
        <v>2</v>
      </c>
    </row>
    <row r="8129" spans="1:13" x14ac:dyDescent="0.3">
      <c r="A8129">
        <v>8125</v>
      </c>
      <c r="B8129" s="29">
        <v>2016</v>
      </c>
      <c r="C8129" s="27">
        <v>42486</v>
      </c>
      <c r="D8129" s="28">
        <v>0.48472321559434994</v>
      </c>
      <c r="E8129" s="28">
        <v>3</v>
      </c>
      <c r="F8129" s="27">
        <v>43581</v>
      </c>
      <c r="G8129" s="28">
        <v>0.57156501759284883</v>
      </c>
      <c r="H8129" s="28">
        <v>2</v>
      </c>
      <c r="I8129" s="28">
        <v>0.4</v>
      </c>
      <c r="J8129" s="28">
        <v>0.48115732147540691</v>
      </c>
      <c r="K8129" s="28">
        <v>3</v>
      </c>
      <c r="L8129" s="28">
        <v>5000</v>
      </c>
      <c r="M8129" s="29">
        <v>1</v>
      </c>
    </row>
    <row r="8130" spans="1:13" x14ac:dyDescent="0.3">
      <c r="A8130">
        <v>8126</v>
      </c>
      <c r="B8130" s="29">
        <v>2016</v>
      </c>
      <c r="C8130" s="27">
        <v>42583</v>
      </c>
      <c r="D8130" s="28">
        <v>0.65900972502147159</v>
      </c>
      <c r="E8130" s="28">
        <v>3</v>
      </c>
      <c r="F8130" s="27">
        <v>43678</v>
      </c>
      <c r="G8130" s="28">
        <v>0.12216417218414111</v>
      </c>
      <c r="H8130" s="28">
        <v>1</v>
      </c>
      <c r="I8130" s="28">
        <v>0.32</v>
      </c>
      <c r="J8130" s="28">
        <v>0.64583586723572628</v>
      </c>
      <c r="K8130" s="28">
        <v>4</v>
      </c>
      <c r="L8130" s="28">
        <v>5625</v>
      </c>
      <c r="M8130" s="29">
        <v>1</v>
      </c>
    </row>
    <row r="8131" spans="1:13" x14ac:dyDescent="0.3">
      <c r="A8131">
        <v>8127</v>
      </c>
      <c r="B8131" s="29">
        <v>2016</v>
      </c>
      <c r="C8131" s="27">
        <v>42724</v>
      </c>
      <c r="D8131" s="28">
        <v>0.78348249516220703</v>
      </c>
      <c r="E8131" s="28">
        <v>3</v>
      </c>
      <c r="F8131" s="27">
        <v>43819</v>
      </c>
      <c r="G8131" s="28">
        <v>0.95269663001952953</v>
      </c>
      <c r="H8131" s="28">
        <v>3</v>
      </c>
      <c r="I8131" s="28">
        <v>0.48000000000000004</v>
      </c>
      <c r="J8131" s="28">
        <v>0.61985592894854535</v>
      </c>
      <c r="K8131" s="28">
        <v>4</v>
      </c>
      <c r="L8131" s="28">
        <v>5625</v>
      </c>
      <c r="M8131" s="29">
        <v>1</v>
      </c>
    </row>
    <row r="8132" spans="1:13" x14ac:dyDescent="0.3">
      <c r="A8132">
        <v>8128</v>
      </c>
      <c r="B8132" s="29">
        <v>2016</v>
      </c>
      <c r="C8132" s="27">
        <v>42643</v>
      </c>
      <c r="D8132" s="28">
        <v>0.27625393185210578</v>
      </c>
      <c r="E8132" s="28">
        <v>2</v>
      </c>
      <c r="F8132" s="27">
        <v>43373</v>
      </c>
      <c r="G8132" s="28">
        <v>0.36196209417872449</v>
      </c>
      <c r="H8132" s="28">
        <v>2</v>
      </c>
      <c r="I8132" s="28">
        <v>0.4</v>
      </c>
      <c r="J8132" s="28">
        <v>0.52774897037851187</v>
      </c>
      <c r="K8132" s="28">
        <v>3</v>
      </c>
      <c r="L8132" s="28">
        <v>5000</v>
      </c>
      <c r="M8132" s="29">
        <v>0</v>
      </c>
    </row>
    <row r="8133" spans="1:13" x14ac:dyDescent="0.3">
      <c r="A8133">
        <v>8129</v>
      </c>
      <c r="B8133" s="29">
        <v>2016</v>
      </c>
      <c r="C8133" s="27">
        <v>42506</v>
      </c>
      <c r="D8133" s="28">
        <v>0.74549155106374221</v>
      </c>
      <c r="E8133" s="28">
        <v>3</v>
      </c>
      <c r="F8133" s="27">
        <v>43601</v>
      </c>
      <c r="G8133" s="28">
        <v>0.22668895452017712</v>
      </c>
      <c r="H8133" s="28">
        <v>1</v>
      </c>
      <c r="I8133" s="28">
        <v>0.32</v>
      </c>
      <c r="J8133" s="28">
        <v>0.4798833202954631</v>
      </c>
      <c r="K8133" s="28">
        <v>3</v>
      </c>
      <c r="L8133" s="28">
        <v>5000</v>
      </c>
      <c r="M8133" s="29">
        <v>2</v>
      </c>
    </row>
    <row r="8134" spans="1:13" x14ac:dyDescent="0.3">
      <c r="A8134">
        <v>8130</v>
      </c>
      <c r="B8134">
        <v>2016</v>
      </c>
      <c r="C8134" s="27">
        <v>42710</v>
      </c>
      <c r="D8134" s="28">
        <v>0.44105916001722145</v>
      </c>
      <c r="E8134" s="28">
        <v>3</v>
      </c>
      <c r="F8134" s="27">
        <v>43805</v>
      </c>
      <c r="G8134" s="28">
        <v>0.55083963117806467</v>
      </c>
      <c r="H8134" s="28">
        <v>2</v>
      </c>
      <c r="I8134" s="28">
        <v>0.4</v>
      </c>
      <c r="J8134" s="28">
        <v>0.46904196880300897</v>
      </c>
      <c r="K8134" s="28">
        <v>3</v>
      </c>
      <c r="L8134" s="28">
        <v>5000</v>
      </c>
      <c r="M8134" s="29">
        <v>1</v>
      </c>
    </row>
    <row r="8135" spans="1:13" x14ac:dyDescent="0.3">
      <c r="A8135">
        <v>8131</v>
      </c>
      <c r="B8135">
        <v>2016</v>
      </c>
      <c r="C8135" s="27">
        <v>42560</v>
      </c>
      <c r="D8135" s="28">
        <v>0.12757461301033546</v>
      </c>
      <c r="E8135" s="28">
        <v>1</v>
      </c>
      <c r="F8135" s="27">
        <v>42925</v>
      </c>
      <c r="G8135" s="28">
        <v>0.84704446609317063</v>
      </c>
      <c r="H8135" s="28">
        <v>3</v>
      </c>
      <c r="I8135" s="28">
        <v>0.48000000000000004</v>
      </c>
      <c r="J8135" s="28">
        <v>0.91601515665842692</v>
      </c>
      <c r="K8135" s="28">
        <v>5</v>
      </c>
      <c r="L8135" s="28">
        <v>6250</v>
      </c>
      <c r="M8135" s="29">
        <v>2</v>
      </c>
    </row>
    <row r="8136" spans="1:13" x14ac:dyDescent="0.3">
      <c r="A8136">
        <v>8132</v>
      </c>
      <c r="B8136" s="29">
        <v>2016</v>
      </c>
      <c r="C8136" s="27">
        <v>42712</v>
      </c>
      <c r="D8136" s="28">
        <v>0.18882782579196367</v>
      </c>
      <c r="E8136" s="28">
        <v>1</v>
      </c>
      <c r="F8136" s="27">
        <v>43077</v>
      </c>
      <c r="G8136" s="28">
        <v>0.18613501357245243</v>
      </c>
      <c r="H8136" s="28">
        <v>1</v>
      </c>
      <c r="I8136" s="28">
        <v>0.32</v>
      </c>
      <c r="J8136" s="28">
        <v>0.31644997557737875</v>
      </c>
      <c r="K8136" s="28">
        <v>2</v>
      </c>
      <c r="L8136" s="28">
        <v>4375</v>
      </c>
      <c r="M8136" s="29">
        <v>1</v>
      </c>
    </row>
    <row r="8137" spans="1:13" x14ac:dyDescent="0.3">
      <c r="A8137">
        <v>8133</v>
      </c>
      <c r="B8137" s="29">
        <v>2016</v>
      </c>
      <c r="C8137" s="27">
        <v>42567</v>
      </c>
      <c r="D8137" s="28">
        <v>0.71494614870092821</v>
      </c>
      <c r="E8137" s="28">
        <v>3</v>
      </c>
      <c r="F8137" s="27">
        <v>43662</v>
      </c>
      <c r="G8137" s="28">
        <v>0.84938368843942447</v>
      </c>
      <c r="H8137" s="28">
        <v>3</v>
      </c>
      <c r="I8137" s="28">
        <v>0.48000000000000004</v>
      </c>
      <c r="J8137" s="28">
        <v>0.97986763716477199</v>
      </c>
      <c r="K8137" s="28">
        <v>5</v>
      </c>
      <c r="L8137" s="28">
        <v>6250</v>
      </c>
      <c r="M8137" s="29">
        <v>1</v>
      </c>
    </row>
    <row r="8138" spans="1:13" x14ac:dyDescent="0.3">
      <c r="A8138">
        <v>8134</v>
      </c>
      <c r="B8138" s="29">
        <v>2016</v>
      </c>
      <c r="C8138" s="27">
        <v>42516</v>
      </c>
      <c r="D8138" s="28">
        <v>0.74402445482407598</v>
      </c>
      <c r="E8138" s="28">
        <v>3</v>
      </c>
      <c r="F8138" s="27">
        <v>43611</v>
      </c>
      <c r="G8138" s="28">
        <v>0.17395486066589039</v>
      </c>
      <c r="H8138" s="28">
        <v>1</v>
      </c>
      <c r="I8138" s="28">
        <v>0.32</v>
      </c>
      <c r="J8138" s="28">
        <v>0.9873448626825525</v>
      </c>
      <c r="K8138" s="28">
        <v>5</v>
      </c>
      <c r="L8138" s="28">
        <v>6250</v>
      </c>
      <c r="M8138" s="29">
        <v>0</v>
      </c>
    </row>
    <row r="8139" spans="1:13" x14ac:dyDescent="0.3">
      <c r="A8139">
        <v>8135</v>
      </c>
      <c r="B8139" s="29">
        <v>2016</v>
      </c>
      <c r="C8139" s="27">
        <v>42649</v>
      </c>
      <c r="D8139" s="28">
        <v>0.78398017514404494</v>
      </c>
      <c r="E8139" s="28">
        <v>3</v>
      </c>
      <c r="F8139" s="27">
        <v>43744</v>
      </c>
      <c r="G8139" s="28">
        <v>0.1199119071910516</v>
      </c>
      <c r="H8139" s="28">
        <v>1</v>
      </c>
      <c r="I8139" s="28">
        <v>0.32</v>
      </c>
      <c r="J8139" s="28">
        <v>1.6703795802152976E-2</v>
      </c>
      <c r="K8139" s="28">
        <v>1</v>
      </c>
      <c r="L8139" s="28">
        <v>3750</v>
      </c>
      <c r="M8139" s="29">
        <v>0</v>
      </c>
    </row>
    <row r="8140" spans="1:13" x14ac:dyDescent="0.3">
      <c r="A8140">
        <v>8136</v>
      </c>
      <c r="B8140" s="29">
        <v>2016</v>
      </c>
      <c r="C8140" s="27">
        <v>42595</v>
      </c>
      <c r="D8140" s="28">
        <v>0.20710800043253619</v>
      </c>
      <c r="E8140" s="28">
        <v>1</v>
      </c>
      <c r="F8140" s="27">
        <v>42960</v>
      </c>
      <c r="G8140" s="28">
        <v>0.81623091834266193</v>
      </c>
      <c r="H8140" s="28">
        <v>3</v>
      </c>
      <c r="I8140" s="28">
        <v>0.48000000000000004</v>
      </c>
      <c r="J8140" s="28">
        <v>0.50032521558482368</v>
      </c>
      <c r="K8140" s="28">
        <v>3</v>
      </c>
      <c r="L8140" s="28">
        <v>5000</v>
      </c>
      <c r="M8140" s="29">
        <v>0</v>
      </c>
    </row>
    <row r="8141" spans="1:13" x14ac:dyDescent="0.3">
      <c r="A8141">
        <v>8137</v>
      </c>
      <c r="B8141" s="29">
        <v>2016</v>
      </c>
      <c r="C8141" s="27">
        <v>42452</v>
      </c>
      <c r="D8141" s="28">
        <v>0.73628567947414658</v>
      </c>
      <c r="E8141" s="28">
        <v>3</v>
      </c>
      <c r="F8141" s="27">
        <v>43547</v>
      </c>
      <c r="G8141" s="28">
        <v>0.20932523315502471</v>
      </c>
      <c r="H8141" s="28">
        <v>1</v>
      </c>
      <c r="I8141" s="28">
        <v>0.32</v>
      </c>
      <c r="J8141" s="28">
        <v>0.31713463037662992</v>
      </c>
      <c r="K8141" s="28">
        <v>2</v>
      </c>
      <c r="L8141" s="28">
        <v>4375</v>
      </c>
      <c r="M8141" s="29">
        <v>1</v>
      </c>
    </row>
    <row r="8142" spans="1:13" x14ac:dyDescent="0.3">
      <c r="A8142">
        <v>8138</v>
      </c>
      <c r="B8142">
        <v>2016</v>
      </c>
      <c r="C8142" s="27">
        <v>42735</v>
      </c>
      <c r="D8142" s="28">
        <v>8.2750027984933472E-2</v>
      </c>
      <c r="E8142" s="28">
        <v>1</v>
      </c>
      <c r="F8142" s="27">
        <v>43100</v>
      </c>
      <c r="G8142" s="28">
        <v>0.92408033504614917</v>
      </c>
      <c r="H8142" s="28">
        <v>3</v>
      </c>
      <c r="I8142" s="28">
        <v>0.48000000000000004</v>
      </c>
      <c r="J8142" s="28">
        <v>0.76306926244005602</v>
      </c>
      <c r="K8142" s="28">
        <v>5</v>
      </c>
      <c r="L8142" s="28">
        <v>6250</v>
      </c>
      <c r="M8142" s="29">
        <v>1</v>
      </c>
    </row>
    <row r="8143" spans="1:13" x14ac:dyDescent="0.3">
      <c r="A8143">
        <v>8139</v>
      </c>
      <c r="B8143" s="29">
        <v>2016</v>
      </c>
      <c r="C8143" s="27">
        <v>42498</v>
      </c>
      <c r="D8143" s="28">
        <v>5.033499018554366E-2</v>
      </c>
      <c r="E8143" s="28">
        <v>1</v>
      </c>
      <c r="F8143" s="27">
        <v>42863</v>
      </c>
      <c r="G8143" s="28">
        <v>1.3230282333331123E-2</v>
      </c>
      <c r="H8143" s="28">
        <v>1</v>
      </c>
      <c r="I8143" s="28">
        <v>0.32</v>
      </c>
      <c r="J8143" s="28">
        <v>0.34829711660787155</v>
      </c>
      <c r="K8143" s="28">
        <v>2</v>
      </c>
      <c r="L8143" s="28">
        <v>4375</v>
      </c>
      <c r="M8143" s="29">
        <v>0</v>
      </c>
    </row>
    <row r="8144" spans="1:13" x14ac:dyDescent="0.3">
      <c r="A8144">
        <v>8140</v>
      </c>
      <c r="B8144" s="29">
        <v>2016</v>
      </c>
      <c r="C8144" s="27">
        <v>42579</v>
      </c>
      <c r="D8144" s="28">
        <v>0.69086325291293371</v>
      </c>
      <c r="E8144" s="28">
        <v>3</v>
      </c>
      <c r="F8144" s="27">
        <v>43674</v>
      </c>
      <c r="G8144" s="28">
        <v>0.53058633277629597</v>
      </c>
      <c r="H8144" s="28">
        <v>2</v>
      </c>
      <c r="I8144" s="28">
        <v>0.4</v>
      </c>
      <c r="J8144" s="28">
        <v>0.71268513484964646</v>
      </c>
      <c r="K8144" s="28">
        <v>5</v>
      </c>
      <c r="L8144" s="28">
        <v>6250</v>
      </c>
      <c r="M8144" s="29">
        <v>1</v>
      </c>
    </row>
    <row r="8145" spans="1:13" x14ac:dyDescent="0.3">
      <c r="A8145">
        <v>8141</v>
      </c>
      <c r="B8145" s="29">
        <v>2016</v>
      </c>
      <c r="C8145" s="27">
        <v>42424</v>
      </c>
      <c r="D8145" s="28">
        <v>0.68642291012791423</v>
      </c>
      <c r="E8145" s="28">
        <v>3</v>
      </c>
      <c r="F8145" s="27">
        <v>43520</v>
      </c>
      <c r="G8145" s="28">
        <v>0.75229035420855428</v>
      </c>
      <c r="H8145" s="28">
        <v>3</v>
      </c>
      <c r="I8145" s="28">
        <v>0.48000000000000004</v>
      </c>
      <c r="J8145" s="28">
        <v>0.50069286935785562</v>
      </c>
      <c r="K8145" s="28">
        <v>3</v>
      </c>
      <c r="L8145" s="28">
        <v>5000</v>
      </c>
      <c r="M8145" s="29">
        <v>1</v>
      </c>
    </row>
    <row r="8146" spans="1:13" x14ac:dyDescent="0.3">
      <c r="A8146">
        <v>8142</v>
      </c>
      <c r="B8146" s="29">
        <v>2016</v>
      </c>
      <c r="C8146" s="27">
        <v>42566</v>
      </c>
      <c r="D8146" s="28">
        <v>0.17692159897327153</v>
      </c>
      <c r="E8146" s="28">
        <v>1</v>
      </c>
      <c r="F8146" s="27">
        <v>42931</v>
      </c>
      <c r="G8146" s="28">
        <v>0.78607986330216295</v>
      </c>
      <c r="H8146" s="28">
        <v>3</v>
      </c>
      <c r="I8146" s="28">
        <v>0.48000000000000004</v>
      </c>
      <c r="J8146" s="28">
        <v>0.68648125433981888</v>
      </c>
      <c r="K8146" s="28">
        <v>4</v>
      </c>
      <c r="L8146" s="28">
        <v>5625</v>
      </c>
      <c r="M8146" s="29">
        <v>0</v>
      </c>
    </row>
    <row r="8147" spans="1:13" x14ac:dyDescent="0.3">
      <c r="A8147">
        <v>8143</v>
      </c>
      <c r="B8147" s="29">
        <v>2016</v>
      </c>
      <c r="C8147" s="27">
        <v>42708</v>
      </c>
      <c r="D8147" s="28">
        <v>0.90539928673333658</v>
      </c>
      <c r="E8147" s="28">
        <v>3</v>
      </c>
      <c r="F8147" s="27">
        <v>43803</v>
      </c>
      <c r="G8147" s="28">
        <v>0.5163413247325358</v>
      </c>
      <c r="H8147" s="28">
        <v>2</v>
      </c>
      <c r="I8147" s="28">
        <v>0.4</v>
      </c>
      <c r="J8147" s="28">
        <v>0.73203527465937757</v>
      </c>
      <c r="K8147" s="28">
        <v>5</v>
      </c>
      <c r="L8147" s="28">
        <v>6250</v>
      </c>
      <c r="M8147" s="29">
        <v>1</v>
      </c>
    </row>
    <row r="8148" spans="1:13" x14ac:dyDescent="0.3">
      <c r="A8148">
        <v>8144</v>
      </c>
      <c r="B8148">
        <v>2016</v>
      </c>
      <c r="C8148" s="27">
        <v>42493</v>
      </c>
      <c r="D8148" s="28">
        <v>0.49820851720008152</v>
      </c>
      <c r="E8148" s="28">
        <v>3</v>
      </c>
      <c r="F8148" s="27">
        <v>43588</v>
      </c>
      <c r="G8148" s="28">
        <v>0.96336872483592506</v>
      </c>
      <c r="H8148" s="28">
        <v>3</v>
      </c>
      <c r="I8148" s="28">
        <v>0.48000000000000004</v>
      </c>
      <c r="J8148" s="28">
        <v>0.51143149100531538</v>
      </c>
      <c r="K8148" s="28">
        <v>3</v>
      </c>
      <c r="L8148" s="28">
        <v>5000</v>
      </c>
      <c r="M8148" s="29">
        <v>0</v>
      </c>
    </row>
    <row r="8149" spans="1:13" x14ac:dyDescent="0.3">
      <c r="A8149">
        <v>8145</v>
      </c>
      <c r="B8149" s="29">
        <v>2016</v>
      </c>
      <c r="C8149" s="27">
        <v>42663</v>
      </c>
      <c r="D8149" s="28">
        <v>0.75357287831660036</v>
      </c>
      <c r="E8149" s="28">
        <v>3</v>
      </c>
      <c r="F8149" s="27">
        <v>43758</v>
      </c>
      <c r="G8149" s="28">
        <v>0.99561235846173157</v>
      </c>
      <c r="H8149" s="28">
        <v>3</v>
      </c>
      <c r="I8149" s="28">
        <v>0.48000000000000004</v>
      </c>
      <c r="J8149" s="28">
        <v>0.56474455522797551</v>
      </c>
      <c r="K8149" s="28">
        <v>3</v>
      </c>
      <c r="L8149" s="28">
        <v>5000</v>
      </c>
      <c r="M8149" s="29">
        <v>1</v>
      </c>
    </row>
    <row r="8150" spans="1:13" x14ac:dyDescent="0.3">
      <c r="A8150">
        <v>8146</v>
      </c>
      <c r="B8150" s="29">
        <v>2016</v>
      </c>
      <c r="C8150" s="27">
        <v>42500</v>
      </c>
      <c r="D8150" s="28">
        <v>0.25156686449873056</v>
      </c>
      <c r="E8150" s="28">
        <v>2</v>
      </c>
      <c r="F8150" s="27">
        <v>43230</v>
      </c>
      <c r="G8150" s="28">
        <v>0.29952608293111938</v>
      </c>
      <c r="H8150" s="28">
        <v>2</v>
      </c>
      <c r="I8150" s="28">
        <v>0.4</v>
      </c>
      <c r="J8150" s="28">
        <v>0.47387866911709231</v>
      </c>
      <c r="K8150" s="28">
        <v>3</v>
      </c>
      <c r="L8150" s="28">
        <v>5000</v>
      </c>
      <c r="M8150" s="29">
        <v>1</v>
      </c>
    </row>
    <row r="8151" spans="1:13" x14ac:dyDescent="0.3">
      <c r="A8151">
        <v>8147</v>
      </c>
      <c r="B8151">
        <v>2016</v>
      </c>
      <c r="C8151" s="27">
        <v>42664</v>
      </c>
      <c r="D8151" s="28">
        <v>0.80480601246249339</v>
      </c>
      <c r="E8151" s="28">
        <v>3</v>
      </c>
      <c r="F8151" s="27">
        <v>43759</v>
      </c>
      <c r="G8151" s="28">
        <v>0.41185851428916798</v>
      </c>
      <c r="H8151" s="28">
        <v>2</v>
      </c>
      <c r="I8151" s="28">
        <v>0.4</v>
      </c>
      <c r="J8151" s="28">
        <v>0.28960563537285711</v>
      </c>
      <c r="K8151" s="28">
        <v>2</v>
      </c>
      <c r="L8151" s="28">
        <v>4375</v>
      </c>
      <c r="M8151" s="29">
        <v>1</v>
      </c>
    </row>
    <row r="8152" spans="1:13" x14ac:dyDescent="0.3">
      <c r="A8152">
        <v>8148</v>
      </c>
      <c r="B8152" s="29">
        <v>2016</v>
      </c>
      <c r="C8152" s="27">
        <v>42700</v>
      </c>
      <c r="D8152" s="28">
        <v>0.26587144413517194</v>
      </c>
      <c r="E8152" s="28">
        <v>2</v>
      </c>
      <c r="F8152" s="27">
        <v>43430</v>
      </c>
      <c r="G8152" s="28">
        <v>0.2007644724803862</v>
      </c>
      <c r="H8152" s="28">
        <v>1</v>
      </c>
      <c r="I8152" s="28">
        <v>0.32</v>
      </c>
      <c r="J8152" s="28">
        <v>0.40760999429826394</v>
      </c>
      <c r="K8152" s="28">
        <v>2</v>
      </c>
      <c r="L8152" s="28">
        <v>4375</v>
      </c>
      <c r="M8152" s="29">
        <v>1</v>
      </c>
    </row>
    <row r="8153" spans="1:13" x14ac:dyDescent="0.3">
      <c r="A8153">
        <v>8149</v>
      </c>
      <c r="B8153" s="29">
        <v>2016</v>
      </c>
      <c r="C8153" s="27">
        <v>42461</v>
      </c>
      <c r="D8153" s="28">
        <v>0.94486952087274501</v>
      </c>
      <c r="E8153" s="28">
        <v>3</v>
      </c>
      <c r="F8153" s="27">
        <v>43556</v>
      </c>
      <c r="G8153" s="28">
        <v>0.69182681262856582</v>
      </c>
      <c r="H8153" s="28">
        <v>3</v>
      </c>
      <c r="I8153" s="28">
        <v>0.48000000000000004</v>
      </c>
      <c r="J8153" s="28">
        <v>0.48762518954209888</v>
      </c>
      <c r="K8153" s="28">
        <v>3</v>
      </c>
      <c r="L8153" s="28">
        <v>5000</v>
      </c>
      <c r="M8153" s="29">
        <v>3</v>
      </c>
    </row>
    <row r="8154" spans="1:13" x14ac:dyDescent="0.3">
      <c r="A8154">
        <v>8150</v>
      </c>
      <c r="B8154" s="29">
        <v>2016</v>
      </c>
      <c r="C8154" s="27">
        <v>42376</v>
      </c>
      <c r="D8154" s="28">
        <v>0.9712470328216255</v>
      </c>
      <c r="E8154" s="28">
        <v>3</v>
      </c>
      <c r="F8154" s="27">
        <v>43472</v>
      </c>
      <c r="G8154" s="28">
        <v>0.25222514342871361</v>
      </c>
      <c r="H8154" s="28">
        <v>1</v>
      </c>
      <c r="I8154" s="28">
        <v>0.32</v>
      </c>
      <c r="J8154" s="28">
        <v>4.1902691424916538E-2</v>
      </c>
      <c r="K8154" s="28">
        <v>1</v>
      </c>
      <c r="L8154" s="28">
        <v>3750</v>
      </c>
      <c r="M8154" s="29">
        <v>0</v>
      </c>
    </row>
    <row r="8155" spans="1:13" x14ac:dyDescent="0.3">
      <c r="A8155">
        <v>8151</v>
      </c>
      <c r="B8155" s="29">
        <v>2016</v>
      </c>
      <c r="C8155" s="27">
        <v>42596</v>
      </c>
      <c r="D8155" s="28">
        <v>0.79848543454880894</v>
      </c>
      <c r="E8155" s="28">
        <v>3</v>
      </c>
      <c r="F8155" s="27">
        <v>43691</v>
      </c>
      <c r="G8155" s="28">
        <v>0.21909742244260455</v>
      </c>
      <c r="H8155" s="28">
        <v>1</v>
      </c>
      <c r="I8155" s="28">
        <v>0.32</v>
      </c>
      <c r="J8155" s="28">
        <v>0.51170899364400579</v>
      </c>
      <c r="K8155" s="28">
        <v>3</v>
      </c>
      <c r="L8155" s="28">
        <v>5000</v>
      </c>
      <c r="M8155" s="29">
        <v>1</v>
      </c>
    </row>
    <row r="8156" spans="1:13" x14ac:dyDescent="0.3">
      <c r="A8156">
        <v>8152</v>
      </c>
      <c r="B8156" s="29">
        <v>2016</v>
      </c>
      <c r="C8156" s="27">
        <v>42372</v>
      </c>
      <c r="D8156" s="28">
        <v>0.58211182275694884</v>
      </c>
      <c r="E8156" s="28">
        <v>3</v>
      </c>
      <c r="F8156" s="27">
        <v>43468</v>
      </c>
      <c r="G8156" s="28">
        <v>0.92714019306069972</v>
      </c>
      <c r="H8156" s="28">
        <v>3</v>
      </c>
      <c r="I8156" s="28">
        <v>0.48000000000000004</v>
      </c>
      <c r="J8156" s="28">
        <v>0.87710044674967957</v>
      </c>
      <c r="K8156" s="28">
        <v>5</v>
      </c>
      <c r="L8156" s="28">
        <v>6250</v>
      </c>
      <c r="M8156" s="29">
        <v>4</v>
      </c>
    </row>
    <row r="8157" spans="1:13" x14ac:dyDescent="0.3">
      <c r="A8157">
        <v>8153</v>
      </c>
      <c r="B8157">
        <v>2016</v>
      </c>
      <c r="C8157" s="27">
        <v>42387</v>
      </c>
      <c r="D8157" s="28">
        <v>8.5168630855095406E-2</v>
      </c>
      <c r="E8157" s="28">
        <v>1</v>
      </c>
      <c r="F8157" s="27">
        <v>42753</v>
      </c>
      <c r="G8157" s="28">
        <v>0.63805087830287643</v>
      </c>
      <c r="H8157" s="28">
        <v>3</v>
      </c>
      <c r="I8157" s="28">
        <v>0.48000000000000004</v>
      </c>
      <c r="J8157" s="28">
        <v>0.60840954800756952</v>
      </c>
      <c r="K8157" s="28">
        <v>4</v>
      </c>
      <c r="L8157" s="28">
        <v>5625</v>
      </c>
      <c r="M8157" s="29">
        <v>0</v>
      </c>
    </row>
    <row r="8158" spans="1:13" x14ac:dyDescent="0.3">
      <c r="A8158">
        <v>8154</v>
      </c>
      <c r="B8158" s="29">
        <v>2016</v>
      </c>
      <c r="C8158" s="27">
        <v>42632</v>
      </c>
      <c r="D8158" s="28">
        <v>0.50606771864135891</v>
      </c>
      <c r="E8158" s="28">
        <v>3</v>
      </c>
      <c r="F8158" s="27">
        <v>43727</v>
      </c>
      <c r="G8158" s="28">
        <v>0.45545030095508843</v>
      </c>
      <c r="H8158" s="28">
        <v>2</v>
      </c>
      <c r="I8158" s="28">
        <v>0.4</v>
      </c>
      <c r="J8158" s="28">
        <v>0.31515737278398404</v>
      </c>
      <c r="K8158" s="28">
        <v>2</v>
      </c>
      <c r="L8158" s="28">
        <v>4375</v>
      </c>
      <c r="M8158" s="29">
        <v>2</v>
      </c>
    </row>
    <row r="8159" spans="1:13" x14ac:dyDescent="0.3">
      <c r="A8159">
        <v>8155</v>
      </c>
      <c r="B8159">
        <v>2016</v>
      </c>
      <c r="C8159" s="27">
        <v>42674</v>
      </c>
      <c r="D8159" s="28">
        <v>0.13474307746069814</v>
      </c>
      <c r="E8159" s="28">
        <v>1</v>
      </c>
      <c r="F8159" s="27">
        <v>43039</v>
      </c>
      <c r="G8159" s="28">
        <v>0.51367478839048253</v>
      </c>
      <c r="H8159" s="28">
        <v>2</v>
      </c>
      <c r="I8159" s="28">
        <v>0.4</v>
      </c>
      <c r="J8159" s="28">
        <v>0.63978605957640977</v>
      </c>
      <c r="K8159" s="28">
        <v>4</v>
      </c>
      <c r="L8159" s="28">
        <v>5625</v>
      </c>
      <c r="M8159" s="29">
        <v>1</v>
      </c>
    </row>
    <row r="8160" spans="1:13" x14ac:dyDescent="0.3">
      <c r="A8160">
        <v>8156</v>
      </c>
      <c r="B8160" s="29">
        <v>2016</v>
      </c>
      <c r="C8160" s="27">
        <v>42689</v>
      </c>
      <c r="D8160" s="28">
        <v>0.10525486518500871</v>
      </c>
      <c r="E8160" s="28">
        <v>1</v>
      </c>
      <c r="F8160" s="27">
        <v>43054</v>
      </c>
      <c r="G8160" s="28">
        <v>0.1791406626776163</v>
      </c>
      <c r="H8160" s="28">
        <v>1</v>
      </c>
      <c r="I8160" s="28">
        <v>0.32</v>
      </c>
      <c r="J8160" s="28">
        <v>0.39628499457942412</v>
      </c>
      <c r="K8160" s="28">
        <v>2</v>
      </c>
      <c r="L8160" s="28">
        <v>4375</v>
      </c>
      <c r="M8160" s="29">
        <v>0</v>
      </c>
    </row>
    <row r="8161" spans="1:13" x14ac:dyDescent="0.3">
      <c r="A8161">
        <v>8157</v>
      </c>
      <c r="B8161" s="29">
        <v>2016</v>
      </c>
      <c r="C8161" s="27">
        <v>42600</v>
      </c>
      <c r="D8161" s="28">
        <v>0.14076759238486136</v>
      </c>
      <c r="E8161" s="28">
        <v>1</v>
      </c>
      <c r="F8161" s="27">
        <v>42965</v>
      </c>
      <c r="G8161" s="28">
        <v>0.43919299145298507</v>
      </c>
      <c r="H8161" s="28">
        <v>2</v>
      </c>
      <c r="I8161" s="28">
        <v>0.4</v>
      </c>
      <c r="J8161" s="28">
        <v>0.16110724358398609</v>
      </c>
      <c r="K8161" s="28">
        <v>1</v>
      </c>
      <c r="L8161" s="28">
        <v>3750</v>
      </c>
      <c r="M8161" s="29">
        <v>1</v>
      </c>
    </row>
    <row r="8162" spans="1:13" x14ac:dyDescent="0.3">
      <c r="A8162">
        <v>8158</v>
      </c>
      <c r="B8162" s="29">
        <v>2016</v>
      </c>
      <c r="C8162" s="27">
        <v>42528</v>
      </c>
      <c r="D8162" s="28">
        <v>0.40163459967098869</v>
      </c>
      <c r="E8162" s="28">
        <v>2</v>
      </c>
      <c r="F8162" s="27">
        <v>43258</v>
      </c>
      <c r="G8162" s="28">
        <v>0.645104456817851</v>
      </c>
      <c r="H8162" s="28">
        <v>3</v>
      </c>
      <c r="I8162" s="28">
        <v>0.48000000000000004</v>
      </c>
      <c r="J8162" s="28">
        <v>0.58684358298830197</v>
      </c>
      <c r="K8162" s="28">
        <v>3</v>
      </c>
      <c r="L8162" s="28">
        <v>5000</v>
      </c>
      <c r="M8162" s="29">
        <v>4</v>
      </c>
    </row>
    <row r="8163" spans="1:13" x14ac:dyDescent="0.3">
      <c r="A8163">
        <v>8159</v>
      </c>
      <c r="B8163" s="29">
        <v>2016</v>
      </c>
      <c r="C8163" s="27">
        <v>42502</v>
      </c>
      <c r="D8163" s="28">
        <v>0.52867288019122316</v>
      </c>
      <c r="E8163" s="28">
        <v>3</v>
      </c>
      <c r="F8163" s="27">
        <v>43597</v>
      </c>
      <c r="G8163" s="28">
        <v>0.48967743568450783</v>
      </c>
      <c r="H8163" s="28">
        <v>2</v>
      </c>
      <c r="I8163" s="28">
        <v>0.4</v>
      </c>
      <c r="J8163" s="28">
        <v>0.83508143308007454</v>
      </c>
      <c r="K8163" s="28">
        <v>5</v>
      </c>
      <c r="L8163" s="28">
        <v>6250</v>
      </c>
      <c r="M8163" s="29">
        <v>0</v>
      </c>
    </row>
    <row r="8164" spans="1:13" x14ac:dyDescent="0.3">
      <c r="A8164">
        <v>8160</v>
      </c>
      <c r="B8164" s="29">
        <v>2016</v>
      </c>
      <c r="C8164" s="27">
        <v>42663</v>
      </c>
      <c r="D8164" s="28">
        <v>0.54231714464719838</v>
      </c>
      <c r="E8164" s="28">
        <v>3</v>
      </c>
      <c r="F8164" s="27">
        <v>43758</v>
      </c>
      <c r="G8164" s="28">
        <v>0.84276754458310221</v>
      </c>
      <c r="H8164" s="28">
        <v>3</v>
      </c>
      <c r="I8164" s="28">
        <v>0.48000000000000004</v>
      </c>
      <c r="J8164" s="28">
        <v>0.65355369549747111</v>
      </c>
      <c r="K8164" s="28">
        <v>4</v>
      </c>
      <c r="L8164" s="28">
        <v>5625</v>
      </c>
      <c r="M8164" s="29">
        <v>2</v>
      </c>
    </row>
    <row r="8165" spans="1:13" x14ac:dyDescent="0.3">
      <c r="A8165">
        <v>8161</v>
      </c>
      <c r="B8165" s="29">
        <v>2016</v>
      </c>
      <c r="C8165" s="27">
        <v>42392</v>
      </c>
      <c r="D8165" s="28">
        <v>0.71532688139685319</v>
      </c>
      <c r="E8165" s="28">
        <v>3</v>
      </c>
      <c r="F8165" s="27">
        <v>43488</v>
      </c>
      <c r="G8165" s="28">
        <v>0.78264648796735026</v>
      </c>
      <c r="H8165" s="28">
        <v>3</v>
      </c>
      <c r="I8165" s="28">
        <v>0.48000000000000004</v>
      </c>
      <c r="J8165" s="28">
        <v>0.29258250736641489</v>
      </c>
      <c r="K8165" s="28">
        <v>2</v>
      </c>
      <c r="L8165" s="28">
        <v>4375</v>
      </c>
      <c r="M8165" s="29">
        <v>1</v>
      </c>
    </row>
    <row r="8166" spans="1:13" x14ac:dyDescent="0.3">
      <c r="A8166">
        <v>8162</v>
      </c>
      <c r="B8166">
        <v>2016</v>
      </c>
      <c r="C8166" s="27">
        <v>42570</v>
      </c>
      <c r="D8166" s="28">
        <v>8.1940810143602327E-2</v>
      </c>
      <c r="E8166" s="28">
        <v>1</v>
      </c>
      <c r="F8166" s="27">
        <v>42935</v>
      </c>
      <c r="G8166" s="28">
        <v>0.88607123373820629</v>
      </c>
      <c r="H8166" s="28">
        <v>3</v>
      </c>
      <c r="I8166" s="28">
        <v>0.48000000000000004</v>
      </c>
      <c r="J8166" s="28">
        <v>0.54184678868387526</v>
      </c>
      <c r="K8166" s="28">
        <v>3</v>
      </c>
      <c r="L8166" s="28">
        <v>5000</v>
      </c>
      <c r="M8166" s="29">
        <v>1</v>
      </c>
    </row>
    <row r="8167" spans="1:13" x14ac:dyDescent="0.3">
      <c r="A8167">
        <v>8163</v>
      </c>
      <c r="B8167" s="29">
        <v>2016</v>
      </c>
      <c r="C8167" s="27">
        <v>42552</v>
      </c>
      <c r="D8167" s="28">
        <v>0.37498748836576568</v>
      </c>
      <c r="E8167" s="28">
        <v>2</v>
      </c>
      <c r="F8167" s="27">
        <v>43282</v>
      </c>
      <c r="G8167" s="28">
        <v>0.54423104576378045</v>
      </c>
      <c r="H8167" s="28">
        <v>2</v>
      </c>
      <c r="I8167" s="28">
        <v>0.4</v>
      </c>
      <c r="J8167" s="28">
        <v>0.51105651698434118</v>
      </c>
      <c r="K8167" s="28">
        <v>3</v>
      </c>
      <c r="L8167" s="28">
        <v>5000</v>
      </c>
      <c r="M8167" s="29">
        <v>0</v>
      </c>
    </row>
    <row r="8168" spans="1:13" x14ac:dyDescent="0.3">
      <c r="A8168">
        <v>8164</v>
      </c>
      <c r="B8168" s="29">
        <v>2016</v>
      </c>
      <c r="C8168" s="27">
        <v>42570</v>
      </c>
      <c r="D8168" s="28">
        <v>0.7450945092601774</v>
      </c>
      <c r="E8168" s="28">
        <v>3</v>
      </c>
      <c r="F8168" s="27">
        <v>43665</v>
      </c>
      <c r="G8168" s="28">
        <v>0.77281542981274853</v>
      </c>
      <c r="H8168" s="28">
        <v>3</v>
      </c>
      <c r="I8168" s="28">
        <v>0.48000000000000004</v>
      </c>
      <c r="J8168" s="28">
        <v>5.9026239235055566E-2</v>
      </c>
      <c r="K8168" s="28">
        <v>1</v>
      </c>
      <c r="L8168" s="28">
        <v>3750</v>
      </c>
      <c r="M8168" s="29">
        <v>1</v>
      </c>
    </row>
    <row r="8169" spans="1:13" x14ac:dyDescent="0.3">
      <c r="A8169">
        <v>8165</v>
      </c>
      <c r="B8169" s="29">
        <v>2016</v>
      </c>
      <c r="C8169" s="27">
        <v>42569</v>
      </c>
      <c r="D8169" s="28">
        <v>0.17114472692374105</v>
      </c>
      <c r="E8169" s="28">
        <v>1</v>
      </c>
      <c r="F8169" s="27">
        <v>42934</v>
      </c>
      <c r="G8169" s="28">
        <v>0.74055797206847152</v>
      </c>
      <c r="H8169" s="28">
        <v>3</v>
      </c>
      <c r="I8169" s="28">
        <v>0.48000000000000004</v>
      </c>
      <c r="J8169" s="28">
        <v>0.4960347686775074</v>
      </c>
      <c r="K8169" s="28">
        <v>3</v>
      </c>
      <c r="L8169" s="28">
        <v>5000</v>
      </c>
      <c r="M8169" s="29">
        <v>2</v>
      </c>
    </row>
    <row r="8170" spans="1:13" x14ac:dyDescent="0.3">
      <c r="A8170">
        <v>8166</v>
      </c>
      <c r="B8170" s="29">
        <v>2016</v>
      </c>
      <c r="C8170" s="27">
        <v>42734</v>
      </c>
      <c r="D8170" s="28">
        <v>1.0924362834330403E-2</v>
      </c>
      <c r="E8170" s="28">
        <v>1</v>
      </c>
      <c r="F8170" s="27">
        <v>43099</v>
      </c>
      <c r="G8170" s="28">
        <v>9.2290325386636063E-2</v>
      </c>
      <c r="H8170" s="28">
        <v>1</v>
      </c>
      <c r="I8170" s="28">
        <v>0.32</v>
      </c>
      <c r="J8170" s="28">
        <v>3.9403810123111671E-2</v>
      </c>
      <c r="K8170" s="28">
        <v>1</v>
      </c>
      <c r="L8170" s="28">
        <v>3750</v>
      </c>
      <c r="M8170" s="29">
        <v>1</v>
      </c>
    </row>
    <row r="8171" spans="1:13" x14ac:dyDescent="0.3">
      <c r="A8171">
        <v>8167</v>
      </c>
      <c r="B8171">
        <v>2016</v>
      </c>
      <c r="C8171" s="27">
        <v>42556</v>
      </c>
      <c r="D8171" s="28">
        <v>0.26346798965742091</v>
      </c>
      <c r="E8171" s="28">
        <v>2</v>
      </c>
      <c r="F8171" s="27">
        <v>43286</v>
      </c>
      <c r="G8171" s="28">
        <v>0.97083696122670082</v>
      </c>
      <c r="H8171" s="28">
        <v>3</v>
      </c>
      <c r="I8171" s="28">
        <v>0.48000000000000004</v>
      </c>
      <c r="J8171" s="28">
        <v>0.91041880294503341</v>
      </c>
      <c r="K8171" s="28">
        <v>5</v>
      </c>
      <c r="L8171" s="28">
        <v>6250</v>
      </c>
      <c r="M8171" s="29">
        <v>0</v>
      </c>
    </row>
    <row r="8172" spans="1:13" x14ac:dyDescent="0.3">
      <c r="A8172">
        <v>8168</v>
      </c>
      <c r="B8172" s="29">
        <v>2016</v>
      </c>
      <c r="C8172" s="27">
        <v>42442</v>
      </c>
      <c r="D8172" s="28">
        <v>0.64997162493642946</v>
      </c>
      <c r="E8172" s="28">
        <v>3</v>
      </c>
      <c r="F8172" s="27">
        <v>43537</v>
      </c>
      <c r="G8172" s="28">
        <v>0.20673311179596832</v>
      </c>
      <c r="H8172" s="28">
        <v>1</v>
      </c>
      <c r="I8172" s="28">
        <v>0.32</v>
      </c>
      <c r="J8172" s="28">
        <v>2.0729388115315994E-2</v>
      </c>
      <c r="K8172" s="28">
        <v>1</v>
      </c>
      <c r="L8172" s="28">
        <v>3750</v>
      </c>
      <c r="M8172" s="29">
        <v>1</v>
      </c>
    </row>
    <row r="8173" spans="1:13" x14ac:dyDescent="0.3">
      <c r="A8173">
        <v>8169</v>
      </c>
      <c r="B8173" s="29">
        <v>2016</v>
      </c>
      <c r="C8173" s="27">
        <v>42396</v>
      </c>
      <c r="D8173" s="28">
        <v>0.58942279246390628</v>
      </c>
      <c r="E8173" s="28">
        <v>3</v>
      </c>
      <c r="F8173" s="27">
        <v>43492</v>
      </c>
      <c r="G8173" s="28">
        <v>0.49738278390742952</v>
      </c>
      <c r="H8173" s="28">
        <v>2</v>
      </c>
      <c r="I8173" s="28">
        <v>0.4</v>
      </c>
      <c r="J8173" s="28">
        <v>0.34853730010761663</v>
      </c>
      <c r="K8173" s="28">
        <v>2</v>
      </c>
      <c r="L8173" s="28">
        <v>4375</v>
      </c>
      <c r="M8173" s="29">
        <v>0</v>
      </c>
    </row>
    <row r="8174" spans="1:13" x14ac:dyDescent="0.3">
      <c r="A8174">
        <v>8170</v>
      </c>
      <c r="B8174">
        <v>2016</v>
      </c>
      <c r="C8174" s="27">
        <v>42575</v>
      </c>
      <c r="D8174" s="28">
        <v>0.57979900403479301</v>
      </c>
      <c r="E8174" s="28">
        <v>3</v>
      </c>
      <c r="F8174" s="27">
        <v>43670</v>
      </c>
      <c r="G8174" s="28">
        <v>0.45638349842191495</v>
      </c>
      <c r="H8174" s="28">
        <v>2</v>
      </c>
      <c r="I8174" s="28">
        <v>0.4</v>
      </c>
      <c r="J8174" s="28">
        <v>0.90313787709454663</v>
      </c>
      <c r="K8174" s="28">
        <v>5</v>
      </c>
      <c r="L8174" s="28">
        <v>6250</v>
      </c>
      <c r="M8174" s="29">
        <v>1</v>
      </c>
    </row>
    <row r="8175" spans="1:13" x14ac:dyDescent="0.3">
      <c r="A8175">
        <v>8171</v>
      </c>
      <c r="B8175" s="29">
        <v>2016</v>
      </c>
      <c r="C8175" s="27">
        <v>42607</v>
      </c>
      <c r="D8175" s="28">
        <v>0.455991653723402</v>
      </c>
      <c r="E8175" s="28">
        <v>3</v>
      </c>
      <c r="F8175" s="27">
        <v>43702</v>
      </c>
      <c r="G8175" s="28">
        <v>0.51252566021716617</v>
      </c>
      <c r="H8175" s="28">
        <v>2</v>
      </c>
      <c r="I8175" s="28">
        <v>0.4</v>
      </c>
      <c r="J8175" s="28">
        <v>0.82631867560753103</v>
      </c>
      <c r="K8175" s="28">
        <v>5</v>
      </c>
      <c r="L8175" s="28">
        <v>6250</v>
      </c>
      <c r="M8175" s="29">
        <v>2</v>
      </c>
    </row>
    <row r="8176" spans="1:13" x14ac:dyDescent="0.3">
      <c r="A8176">
        <v>8172</v>
      </c>
      <c r="B8176" s="29">
        <v>2016</v>
      </c>
      <c r="C8176" s="27">
        <v>42632</v>
      </c>
      <c r="D8176" s="28">
        <v>0.97152814689742728</v>
      </c>
      <c r="E8176" s="28">
        <v>3</v>
      </c>
      <c r="F8176" s="27">
        <v>43727</v>
      </c>
      <c r="G8176" s="28">
        <v>0.25279224777439968</v>
      </c>
      <c r="H8176" s="28">
        <v>1</v>
      </c>
      <c r="I8176" s="28">
        <v>0.32</v>
      </c>
      <c r="J8176" s="28">
        <v>0.70492428075748181</v>
      </c>
      <c r="K8176" s="28">
        <v>4</v>
      </c>
      <c r="L8176" s="28">
        <v>5625</v>
      </c>
      <c r="M8176" s="29">
        <v>2</v>
      </c>
    </row>
    <row r="8177" spans="1:13" x14ac:dyDescent="0.3">
      <c r="A8177">
        <v>8173</v>
      </c>
      <c r="B8177" s="29">
        <v>2016</v>
      </c>
      <c r="C8177" s="27">
        <v>42541</v>
      </c>
      <c r="D8177" s="28">
        <v>0.43244414278731014</v>
      </c>
      <c r="E8177" s="28">
        <v>2</v>
      </c>
      <c r="F8177" s="27">
        <v>43271</v>
      </c>
      <c r="G8177" s="28">
        <v>0.32236572266976249</v>
      </c>
      <c r="H8177" s="28">
        <v>2</v>
      </c>
      <c r="I8177" s="28">
        <v>0.4</v>
      </c>
      <c r="J8177" s="28">
        <v>0.90833072336137888</v>
      </c>
      <c r="K8177" s="28">
        <v>5</v>
      </c>
      <c r="L8177" s="28">
        <v>6250</v>
      </c>
      <c r="M8177" s="29">
        <v>0</v>
      </c>
    </row>
    <row r="8178" spans="1:13" x14ac:dyDescent="0.3">
      <c r="A8178">
        <v>8174</v>
      </c>
      <c r="B8178" s="29">
        <v>2016</v>
      </c>
      <c r="C8178" s="27">
        <v>42621</v>
      </c>
      <c r="D8178" s="28">
        <v>0.55057207161749511</v>
      </c>
      <c r="E8178" s="28">
        <v>3</v>
      </c>
      <c r="F8178" s="27">
        <v>43716</v>
      </c>
      <c r="G8178" s="28">
        <v>0.57709165754951286</v>
      </c>
      <c r="H8178" s="28">
        <v>2</v>
      </c>
      <c r="I8178" s="28">
        <v>0.4</v>
      </c>
      <c r="J8178" s="28">
        <v>1.901749218239579E-2</v>
      </c>
      <c r="K8178" s="28">
        <v>1</v>
      </c>
      <c r="L8178" s="28">
        <v>3750</v>
      </c>
      <c r="M8178" s="29">
        <v>3</v>
      </c>
    </row>
    <row r="8179" spans="1:13" x14ac:dyDescent="0.3">
      <c r="A8179">
        <v>8175</v>
      </c>
      <c r="B8179" s="29">
        <v>2016</v>
      </c>
      <c r="C8179" s="27">
        <v>42453</v>
      </c>
      <c r="D8179" s="28">
        <v>0.28426437935601068</v>
      </c>
      <c r="E8179" s="28">
        <v>2</v>
      </c>
      <c r="F8179" s="27">
        <v>43183</v>
      </c>
      <c r="G8179" s="28">
        <v>0.81064157086299093</v>
      </c>
      <c r="H8179" s="28">
        <v>3</v>
      </c>
      <c r="I8179" s="28">
        <v>0.48000000000000004</v>
      </c>
      <c r="J8179" s="28">
        <v>2.3123865206494898E-2</v>
      </c>
      <c r="K8179" s="28">
        <v>1</v>
      </c>
      <c r="L8179" s="28">
        <v>3750</v>
      </c>
      <c r="M8179" s="29">
        <v>1</v>
      </c>
    </row>
    <row r="8180" spans="1:13" x14ac:dyDescent="0.3">
      <c r="A8180">
        <v>8176</v>
      </c>
      <c r="B8180" s="29">
        <v>2016</v>
      </c>
      <c r="C8180" s="27">
        <v>42472</v>
      </c>
      <c r="D8180" s="28">
        <v>0.3229711724866946</v>
      </c>
      <c r="E8180" s="28">
        <v>2</v>
      </c>
      <c r="F8180" s="27">
        <v>43202</v>
      </c>
      <c r="G8180" s="28">
        <v>0.92151958820224633</v>
      </c>
      <c r="H8180" s="28">
        <v>3</v>
      </c>
      <c r="I8180" s="28">
        <v>0.48000000000000004</v>
      </c>
      <c r="J8180" s="28">
        <v>0.88273308158607455</v>
      </c>
      <c r="K8180" s="28">
        <v>5</v>
      </c>
      <c r="L8180" s="28">
        <v>6250</v>
      </c>
      <c r="M8180" s="29">
        <v>0</v>
      </c>
    </row>
    <row r="8181" spans="1:13" x14ac:dyDescent="0.3">
      <c r="A8181">
        <v>8177</v>
      </c>
      <c r="B8181" s="29">
        <v>2016</v>
      </c>
      <c r="C8181" s="27">
        <v>42560</v>
      </c>
      <c r="D8181" s="28">
        <v>3.2204499050878632E-2</v>
      </c>
      <c r="E8181" s="28">
        <v>1</v>
      </c>
      <c r="F8181" s="27">
        <v>42925</v>
      </c>
      <c r="G8181" s="28">
        <v>3.1202840824291034E-2</v>
      </c>
      <c r="H8181" s="28">
        <v>1</v>
      </c>
      <c r="I8181" s="28">
        <v>0.32</v>
      </c>
      <c r="J8181" s="28">
        <v>0.2032680210322132</v>
      </c>
      <c r="K8181" s="28">
        <v>2</v>
      </c>
      <c r="L8181" s="28">
        <v>4375</v>
      </c>
      <c r="M8181" s="29">
        <v>0</v>
      </c>
    </row>
    <row r="8182" spans="1:13" x14ac:dyDescent="0.3">
      <c r="A8182">
        <v>8178</v>
      </c>
      <c r="B8182">
        <v>2016</v>
      </c>
      <c r="C8182" s="27">
        <v>42549</v>
      </c>
      <c r="D8182" s="28">
        <v>1.5238787259509223E-2</v>
      </c>
      <c r="E8182" s="28">
        <v>1</v>
      </c>
      <c r="F8182" s="27">
        <v>42914</v>
      </c>
      <c r="G8182" s="28">
        <v>0.54927383033382238</v>
      </c>
      <c r="H8182" s="28">
        <v>2</v>
      </c>
      <c r="I8182" s="28">
        <v>0.4</v>
      </c>
      <c r="J8182" s="28">
        <v>0.61273339784883807</v>
      </c>
      <c r="K8182" s="28">
        <v>4</v>
      </c>
      <c r="L8182" s="28">
        <v>5625</v>
      </c>
      <c r="M8182" s="29">
        <v>0</v>
      </c>
    </row>
    <row r="8183" spans="1:13" x14ac:dyDescent="0.3">
      <c r="A8183">
        <v>8179</v>
      </c>
      <c r="B8183" s="29">
        <v>2016</v>
      </c>
      <c r="C8183" s="27">
        <v>42384</v>
      </c>
      <c r="D8183" s="28">
        <v>0.28991360772681962</v>
      </c>
      <c r="E8183" s="28">
        <v>2</v>
      </c>
      <c r="F8183" s="27">
        <v>43115</v>
      </c>
      <c r="G8183" s="28">
        <v>0.27321454771467235</v>
      </c>
      <c r="H8183" s="28">
        <v>1</v>
      </c>
      <c r="I8183" s="28">
        <v>0.32</v>
      </c>
      <c r="J8183" s="28">
        <v>0.48915974873994483</v>
      </c>
      <c r="K8183" s="28">
        <v>3</v>
      </c>
      <c r="L8183" s="28">
        <v>5000</v>
      </c>
      <c r="M8183" s="29">
        <v>2</v>
      </c>
    </row>
    <row r="8184" spans="1:13" x14ac:dyDescent="0.3">
      <c r="A8184">
        <v>8180</v>
      </c>
      <c r="B8184">
        <v>2016</v>
      </c>
      <c r="C8184" s="27">
        <v>42495</v>
      </c>
      <c r="D8184" s="28">
        <v>0.74301110168314688</v>
      </c>
      <c r="E8184" s="28">
        <v>3</v>
      </c>
      <c r="F8184" s="27">
        <v>43590</v>
      </c>
      <c r="G8184" s="28">
        <v>0.31340001438151144</v>
      </c>
      <c r="H8184" s="28">
        <v>2</v>
      </c>
      <c r="I8184" s="28">
        <v>0.4</v>
      </c>
      <c r="J8184" s="28">
        <v>0.41135656536953824</v>
      </c>
      <c r="K8184" s="28">
        <v>2</v>
      </c>
      <c r="L8184" s="28">
        <v>4375</v>
      </c>
      <c r="M8184" s="29">
        <v>1</v>
      </c>
    </row>
    <row r="8185" spans="1:13" x14ac:dyDescent="0.3">
      <c r="A8185">
        <v>8181</v>
      </c>
      <c r="B8185" s="29">
        <v>2016</v>
      </c>
      <c r="C8185" s="27">
        <v>42405</v>
      </c>
      <c r="D8185" s="28">
        <v>0.7455038851482011</v>
      </c>
      <c r="E8185" s="28">
        <v>3</v>
      </c>
      <c r="F8185" s="27">
        <v>43501</v>
      </c>
      <c r="G8185" s="28">
        <v>0.9402532964196082</v>
      </c>
      <c r="H8185" s="28">
        <v>3</v>
      </c>
      <c r="I8185" s="28">
        <v>0.48000000000000004</v>
      </c>
      <c r="J8185" s="28">
        <v>0.94832902081955039</v>
      </c>
      <c r="K8185" s="28">
        <v>5</v>
      </c>
      <c r="L8185" s="28">
        <v>6250</v>
      </c>
      <c r="M8185" s="29">
        <v>2</v>
      </c>
    </row>
    <row r="8186" spans="1:13" x14ac:dyDescent="0.3">
      <c r="A8186">
        <v>8182</v>
      </c>
      <c r="B8186" s="29">
        <v>2016</v>
      </c>
      <c r="C8186" s="27">
        <v>42420</v>
      </c>
      <c r="D8186" s="28">
        <v>0.2630298353786068</v>
      </c>
      <c r="E8186" s="28">
        <v>2</v>
      </c>
      <c r="F8186" s="27">
        <v>43151</v>
      </c>
      <c r="G8186" s="28">
        <v>0.14586032557122497</v>
      </c>
      <c r="H8186" s="28">
        <v>1</v>
      </c>
      <c r="I8186" s="28">
        <v>0.32</v>
      </c>
      <c r="J8186" s="28">
        <v>0.20006286753143021</v>
      </c>
      <c r="K8186" s="28">
        <v>2</v>
      </c>
      <c r="L8186" s="28">
        <v>4375</v>
      </c>
      <c r="M8186" s="29">
        <v>1</v>
      </c>
    </row>
    <row r="8187" spans="1:13" x14ac:dyDescent="0.3">
      <c r="A8187">
        <v>8183</v>
      </c>
      <c r="B8187" s="29">
        <v>2016</v>
      </c>
      <c r="C8187" s="27">
        <v>42733</v>
      </c>
      <c r="D8187" s="28">
        <v>9.7236758828355141E-2</v>
      </c>
      <c r="E8187" s="28">
        <v>1</v>
      </c>
      <c r="F8187" s="27">
        <v>43098</v>
      </c>
      <c r="G8187" s="28">
        <v>0.35995124628192243</v>
      </c>
      <c r="H8187" s="28">
        <v>2</v>
      </c>
      <c r="I8187" s="28">
        <v>0.4</v>
      </c>
      <c r="J8187" s="28">
        <v>0.62672718119650561</v>
      </c>
      <c r="K8187" s="28">
        <v>4</v>
      </c>
      <c r="L8187" s="28">
        <v>5625</v>
      </c>
      <c r="M8187" s="29">
        <v>0</v>
      </c>
    </row>
    <row r="8188" spans="1:13" x14ac:dyDescent="0.3">
      <c r="A8188">
        <v>8184</v>
      </c>
      <c r="B8188">
        <v>2016</v>
      </c>
      <c r="C8188" s="27">
        <v>42444</v>
      </c>
      <c r="D8188" s="28">
        <v>0.21123447549270757</v>
      </c>
      <c r="E8188" s="28">
        <v>1</v>
      </c>
      <c r="F8188" s="27">
        <v>42809</v>
      </c>
      <c r="G8188" s="28">
        <v>0.4297933841092304</v>
      </c>
      <c r="H8188" s="28">
        <v>2</v>
      </c>
      <c r="I8188" s="28">
        <v>0.4</v>
      </c>
      <c r="J8188" s="28">
        <v>0.62234428631137373</v>
      </c>
      <c r="K8188" s="28">
        <v>4</v>
      </c>
      <c r="L8188" s="28">
        <v>5625</v>
      </c>
      <c r="M8188" s="29">
        <v>0</v>
      </c>
    </row>
    <row r="8189" spans="1:13" x14ac:dyDescent="0.3">
      <c r="A8189">
        <v>8185</v>
      </c>
      <c r="B8189" s="29">
        <v>2016</v>
      </c>
      <c r="C8189" s="27">
        <v>42396</v>
      </c>
      <c r="D8189" s="28">
        <v>0.88815873053580352</v>
      </c>
      <c r="E8189" s="28">
        <v>3</v>
      </c>
      <c r="F8189" s="27">
        <v>43492</v>
      </c>
      <c r="G8189" s="28">
        <v>0.58317993182179573</v>
      </c>
      <c r="H8189" s="28">
        <v>2</v>
      </c>
      <c r="I8189" s="28">
        <v>0.4</v>
      </c>
      <c r="J8189" s="28">
        <v>7.4576967919386727E-2</v>
      </c>
      <c r="K8189" s="28">
        <v>1</v>
      </c>
      <c r="L8189" s="28">
        <v>3750</v>
      </c>
      <c r="M8189" s="29">
        <v>1</v>
      </c>
    </row>
    <row r="8190" spans="1:13" x14ac:dyDescent="0.3">
      <c r="A8190">
        <v>8186</v>
      </c>
      <c r="B8190" s="29">
        <v>2016</v>
      </c>
      <c r="C8190" s="27">
        <v>42692</v>
      </c>
      <c r="D8190" s="28">
        <v>7.9980979943286679E-2</v>
      </c>
      <c r="E8190" s="28">
        <v>1</v>
      </c>
      <c r="F8190" s="27">
        <v>43057</v>
      </c>
      <c r="G8190" s="28">
        <v>3.9839156407258991E-2</v>
      </c>
      <c r="H8190" s="28">
        <v>1</v>
      </c>
      <c r="I8190" s="28">
        <v>0.32</v>
      </c>
      <c r="J8190" s="28">
        <v>0.40080783142355503</v>
      </c>
      <c r="K8190" s="28">
        <v>2</v>
      </c>
      <c r="L8190" s="28">
        <v>4375</v>
      </c>
      <c r="M8190" s="29">
        <v>1</v>
      </c>
    </row>
    <row r="8191" spans="1:13" x14ac:dyDescent="0.3">
      <c r="A8191">
        <v>8187</v>
      </c>
      <c r="B8191" s="29">
        <v>2016</v>
      </c>
      <c r="C8191" s="27">
        <v>42382</v>
      </c>
      <c r="D8191" s="28">
        <v>0.21262568551587713</v>
      </c>
      <c r="E8191" s="28">
        <v>1</v>
      </c>
      <c r="F8191" s="27">
        <v>42748</v>
      </c>
      <c r="G8191" s="28">
        <v>0.94796949853305701</v>
      </c>
      <c r="H8191" s="28">
        <v>3</v>
      </c>
      <c r="I8191" s="28">
        <v>0.48000000000000004</v>
      </c>
      <c r="J8191" s="28">
        <v>0.44626331741270309</v>
      </c>
      <c r="K8191" s="28">
        <v>3</v>
      </c>
      <c r="L8191" s="28">
        <v>5000</v>
      </c>
      <c r="M8191" s="29">
        <v>0</v>
      </c>
    </row>
    <row r="8192" spans="1:13" x14ac:dyDescent="0.3">
      <c r="A8192">
        <v>8188</v>
      </c>
      <c r="B8192">
        <v>2016</v>
      </c>
      <c r="C8192" s="27">
        <v>42681</v>
      </c>
      <c r="D8192" s="28">
        <v>0.41776933756921852</v>
      </c>
      <c r="E8192" s="28">
        <v>2</v>
      </c>
      <c r="F8192" s="27">
        <v>43411</v>
      </c>
      <c r="G8192" s="28">
        <v>0.89003399746476852</v>
      </c>
      <c r="H8192" s="28">
        <v>3</v>
      </c>
      <c r="I8192" s="28">
        <v>0.48000000000000004</v>
      </c>
      <c r="J8192" s="28">
        <v>0.68257939982509397</v>
      </c>
      <c r="K8192" s="28">
        <v>4</v>
      </c>
      <c r="L8192" s="28">
        <v>5625</v>
      </c>
      <c r="M8192" s="29">
        <v>4</v>
      </c>
    </row>
    <row r="8193" spans="1:13" x14ac:dyDescent="0.3">
      <c r="A8193">
        <v>8189</v>
      </c>
      <c r="B8193" s="29">
        <v>2016</v>
      </c>
      <c r="C8193" s="27">
        <v>42730</v>
      </c>
      <c r="D8193" s="28">
        <v>1.0344491256682131E-2</v>
      </c>
      <c r="E8193" s="28">
        <v>1</v>
      </c>
      <c r="F8193" s="27">
        <v>43095</v>
      </c>
      <c r="G8193" s="28">
        <v>0.25982531058410641</v>
      </c>
      <c r="H8193" s="28">
        <v>1</v>
      </c>
      <c r="I8193" s="28">
        <v>0.32</v>
      </c>
      <c r="J8193" s="28">
        <v>8.6805055182825441E-2</v>
      </c>
      <c r="K8193" s="28">
        <v>1</v>
      </c>
      <c r="L8193" s="28">
        <v>3750</v>
      </c>
      <c r="M8193" s="29">
        <v>1</v>
      </c>
    </row>
    <row r="8194" spans="1:13" x14ac:dyDescent="0.3">
      <c r="A8194">
        <v>8190</v>
      </c>
      <c r="B8194" s="29">
        <v>2016</v>
      </c>
      <c r="C8194" s="27">
        <v>42590</v>
      </c>
      <c r="D8194" s="28">
        <v>0.68631124175121283</v>
      </c>
      <c r="E8194" s="28">
        <v>3</v>
      </c>
      <c r="F8194" s="27">
        <v>43685</v>
      </c>
      <c r="G8194" s="28">
        <v>0.88763906128179382</v>
      </c>
      <c r="H8194" s="28">
        <v>3</v>
      </c>
      <c r="I8194" s="28">
        <v>0.48000000000000004</v>
      </c>
      <c r="J8194" s="28">
        <v>0.48211317139324417</v>
      </c>
      <c r="K8194" s="28">
        <v>3</v>
      </c>
      <c r="L8194" s="28">
        <v>5000</v>
      </c>
      <c r="M8194" s="29">
        <v>0</v>
      </c>
    </row>
    <row r="8195" spans="1:13" x14ac:dyDescent="0.3">
      <c r="A8195">
        <v>8191</v>
      </c>
      <c r="B8195" s="29">
        <v>2016</v>
      </c>
      <c r="C8195" s="27">
        <v>42411</v>
      </c>
      <c r="D8195" s="28">
        <v>0.27822199747173837</v>
      </c>
      <c r="E8195" s="28">
        <v>2</v>
      </c>
      <c r="F8195" s="27">
        <v>43142</v>
      </c>
      <c r="G8195" s="28">
        <v>0.75589866477926104</v>
      </c>
      <c r="H8195" s="28">
        <v>3</v>
      </c>
      <c r="I8195" s="28">
        <v>0.48000000000000004</v>
      </c>
      <c r="J8195" s="28">
        <v>0.30645648906009026</v>
      </c>
      <c r="K8195" s="28">
        <v>2</v>
      </c>
      <c r="L8195" s="28">
        <v>4375</v>
      </c>
      <c r="M8195" s="29">
        <v>1</v>
      </c>
    </row>
    <row r="8196" spans="1:13" x14ac:dyDescent="0.3">
      <c r="A8196">
        <v>8192</v>
      </c>
      <c r="B8196">
        <v>2016</v>
      </c>
      <c r="C8196" s="27">
        <v>42519</v>
      </c>
      <c r="D8196" s="28">
        <v>0.3241233288418045</v>
      </c>
      <c r="E8196" s="28">
        <v>2</v>
      </c>
      <c r="F8196" s="27">
        <v>43249</v>
      </c>
      <c r="G8196" s="28">
        <v>0.87183758933090227</v>
      </c>
      <c r="H8196" s="28">
        <v>3</v>
      </c>
      <c r="I8196" s="28">
        <v>0.48000000000000004</v>
      </c>
      <c r="J8196" s="28">
        <v>0.31987122114097277</v>
      </c>
      <c r="K8196" s="28">
        <v>2</v>
      </c>
      <c r="L8196" s="28">
        <v>4375</v>
      </c>
      <c r="M8196" s="29">
        <v>0</v>
      </c>
    </row>
    <row r="8197" spans="1:13" x14ac:dyDescent="0.3">
      <c r="A8197">
        <v>8193</v>
      </c>
      <c r="B8197" s="29">
        <v>2016</v>
      </c>
      <c r="C8197" s="27">
        <v>42381</v>
      </c>
      <c r="D8197" s="28">
        <v>0.96447264558210599</v>
      </c>
      <c r="E8197" s="28">
        <v>3</v>
      </c>
      <c r="F8197" s="27">
        <v>43477</v>
      </c>
      <c r="G8197" s="28">
        <v>0.68251956934591462</v>
      </c>
      <c r="H8197" s="28">
        <v>3</v>
      </c>
      <c r="I8197" s="28">
        <v>0.48000000000000004</v>
      </c>
      <c r="J8197" s="28">
        <v>0.32844766705120543</v>
      </c>
      <c r="K8197" s="28">
        <v>2</v>
      </c>
      <c r="L8197" s="28">
        <v>4375</v>
      </c>
      <c r="M8197" s="29">
        <v>3</v>
      </c>
    </row>
    <row r="8198" spans="1:13" x14ac:dyDescent="0.3">
      <c r="A8198">
        <v>8194</v>
      </c>
      <c r="B8198" s="29">
        <v>2016</v>
      </c>
      <c r="C8198" s="27">
        <v>42622</v>
      </c>
      <c r="D8198" s="28">
        <v>0.14945699931007428</v>
      </c>
      <c r="E8198" s="28">
        <v>1</v>
      </c>
      <c r="F8198" s="27">
        <v>42987</v>
      </c>
      <c r="G8198" s="28">
        <v>0.7334877592211374</v>
      </c>
      <c r="H8198" s="28">
        <v>3</v>
      </c>
      <c r="I8198" s="28">
        <v>0.48000000000000004</v>
      </c>
      <c r="J8198" s="28">
        <v>0.64775111655802042</v>
      </c>
      <c r="K8198" s="28">
        <v>4</v>
      </c>
      <c r="L8198" s="28">
        <v>5625</v>
      </c>
      <c r="M8198" s="29">
        <v>0</v>
      </c>
    </row>
    <row r="8199" spans="1:13" x14ac:dyDescent="0.3">
      <c r="A8199">
        <v>8195</v>
      </c>
      <c r="B8199" s="29">
        <v>2016</v>
      </c>
      <c r="C8199" s="27">
        <v>42512</v>
      </c>
      <c r="D8199" s="28">
        <v>1.6300209900153684E-2</v>
      </c>
      <c r="E8199" s="28">
        <v>1</v>
      </c>
      <c r="F8199" s="27">
        <v>42877</v>
      </c>
      <c r="G8199" s="28">
        <v>0.805857578224633</v>
      </c>
      <c r="H8199" s="28">
        <v>3</v>
      </c>
      <c r="I8199" s="28">
        <v>0.48000000000000004</v>
      </c>
      <c r="J8199" s="28">
        <v>0.53845629852202637</v>
      </c>
      <c r="K8199" s="28">
        <v>3</v>
      </c>
      <c r="L8199" s="28">
        <v>5000</v>
      </c>
      <c r="M8199" s="29">
        <v>1</v>
      </c>
    </row>
    <row r="8200" spans="1:13" x14ac:dyDescent="0.3">
      <c r="A8200">
        <v>8196</v>
      </c>
      <c r="B8200" s="29">
        <v>2016</v>
      </c>
      <c r="C8200" s="27">
        <v>42477</v>
      </c>
      <c r="D8200" s="28">
        <v>0.87396559525543449</v>
      </c>
      <c r="E8200" s="28">
        <v>3</v>
      </c>
      <c r="F8200" s="27">
        <v>43572</v>
      </c>
      <c r="G8200" s="28">
        <v>0.4199057173645987</v>
      </c>
      <c r="H8200" s="28">
        <v>2</v>
      </c>
      <c r="I8200" s="28">
        <v>0.4</v>
      </c>
      <c r="J8200" s="28">
        <v>0.67326354962101809</v>
      </c>
      <c r="K8200" s="28">
        <v>4</v>
      </c>
      <c r="L8200" s="28">
        <v>5625</v>
      </c>
      <c r="M8200" s="29">
        <v>0</v>
      </c>
    </row>
    <row r="8201" spans="1:13" x14ac:dyDescent="0.3">
      <c r="A8201">
        <v>8197</v>
      </c>
      <c r="B8201" s="29">
        <v>2016</v>
      </c>
      <c r="C8201" s="27">
        <v>42463</v>
      </c>
      <c r="D8201" s="28">
        <v>9.5806131261366279E-2</v>
      </c>
      <c r="E8201" s="28">
        <v>1</v>
      </c>
      <c r="F8201" s="27">
        <v>42828</v>
      </c>
      <c r="G8201" s="28">
        <v>0.95712709551064445</v>
      </c>
      <c r="H8201" s="28">
        <v>3</v>
      </c>
      <c r="I8201" s="28">
        <v>0.48000000000000004</v>
      </c>
      <c r="J8201" s="28">
        <v>0.47207344866859624</v>
      </c>
      <c r="K8201" s="28">
        <v>3</v>
      </c>
      <c r="L8201" s="28">
        <v>5000</v>
      </c>
      <c r="M8201" s="29">
        <v>0</v>
      </c>
    </row>
    <row r="8202" spans="1:13" x14ac:dyDescent="0.3">
      <c r="A8202">
        <v>8198</v>
      </c>
      <c r="B8202" s="29">
        <v>2016</v>
      </c>
      <c r="C8202" s="27">
        <v>42702</v>
      </c>
      <c r="D8202" s="28">
        <v>0.41930396849354101</v>
      </c>
      <c r="E8202" s="28">
        <v>2</v>
      </c>
      <c r="F8202" s="27">
        <v>43432</v>
      </c>
      <c r="G8202" s="28">
        <v>0.56502452867721809</v>
      </c>
      <c r="H8202" s="28">
        <v>2</v>
      </c>
      <c r="I8202" s="28">
        <v>0.4</v>
      </c>
      <c r="J8202" s="28">
        <v>0.58931004945728738</v>
      </c>
      <c r="K8202" s="28">
        <v>3</v>
      </c>
      <c r="L8202" s="28">
        <v>5000</v>
      </c>
      <c r="M8202" s="29">
        <v>0</v>
      </c>
    </row>
    <row r="8203" spans="1:13" x14ac:dyDescent="0.3">
      <c r="A8203">
        <v>8199</v>
      </c>
      <c r="B8203" s="29">
        <v>2016</v>
      </c>
      <c r="C8203" s="27">
        <v>42406</v>
      </c>
      <c r="D8203" s="28">
        <v>0.36127046360596105</v>
      </c>
      <c r="E8203" s="28">
        <v>2</v>
      </c>
      <c r="F8203" s="27">
        <v>43137</v>
      </c>
      <c r="G8203" s="28">
        <v>0.94631454898215217</v>
      </c>
      <c r="H8203" s="28">
        <v>3</v>
      </c>
      <c r="I8203" s="28">
        <v>0.48000000000000004</v>
      </c>
      <c r="J8203" s="28">
        <v>0.32181213900142669</v>
      </c>
      <c r="K8203" s="28">
        <v>2</v>
      </c>
      <c r="L8203" s="28">
        <v>4375</v>
      </c>
      <c r="M8203" s="29">
        <v>1</v>
      </c>
    </row>
    <row r="8204" spans="1:13" x14ac:dyDescent="0.3">
      <c r="A8204">
        <v>8200</v>
      </c>
      <c r="B8204" s="29">
        <v>2016</v>
      </c>
      <c r="C8204" s="27">
        <v>42577</v>
      </c>
      <c r="D8204" s="28">
        <v>4.7632092248763525E-2</v>
      </c>
      <c r="E8204" s="28">
        <v>1</v>
      </c>
      <c r="F8204" s="27">
        <v>42942</v>
      </c>
      <c r="G8204" s="28">
        <v>0.87493141068822633</v>
      </c>
      <c r="H8204" s="28">
        <v>3</v>
      </c>
      <c r="I8204" s="28">
        <v>0.48000000000000004</v>
      </c>
      <c r="J8204" s="28">
        <v>0.23833834910327201</v>
      </c>
      <c r="K8204" s="28">
        <v>2</v>
      </c>
      <c r="L8204" s="28">
        <v>4375</v>
      </c>
      <c r="M8204" s="29">
        <v>1</v>
      </c>
    </row>
    <row r="8205" spans="1:13" x14ac:dyDescent="0.3">
      <c r="A8205">
        <v>8201</v>
      </c>
      <c r="B8205" s="29">
        <v>2016</v>
      </c>
      <c r="C8205" s="27">
        <v>42514</v>
      </c>
      <c r="D8205" s="28">
        <v>0.39673644333016544</v>
      </c>
      <c r="E8205" s="28">
        <v>2</v>
      </c>
      <c r="F8205" s="27">
        <v>43244</v>
      </c>
      <c r="G8205" s="28">
        <v>0.9109067378319009</v>
      </c>
      <c r="H8205" s="28">
        <v>3</v>
      </c>
      <c r="I8205" s="28">
        <v>0.48000000000000004</v>
      </c>
      <c r="J8205" s="28">
        <v>0.55583292581938482</v>
      </c>
      <c r="K8205" s="28">
        <v>3</v>
      </c>
      <c r="L8205" s="28">
        <v>5000</v>
      </c>
      <c r="M8205" s="29">
        <v>0</v>
      </c>
    </row>
    <row r="8206" spans="1:13" x14ac:dyDescent="0.3">
      <c r="A8206">
        <v>8202</v>
      </c>
      <c r="B8206" s="29">
        <v>2016</v>
      </c>
      <c r="C8206" s="27">
        <v>42514</v>
      </c>
      <c r="D8206" s="28">
        <v>2.3942740615023994E-2</v>
      </c>
      <c r="E8206" s="28">
        <v>1</v>
      </c>
      <c r="F8206" s="27">
        <v>42879</v>
      </c>
      <c r="G8206" s="28">
        <v>0.71422934718453868</v>
      </c>
      <c r="H8206" s="28">
        <v>3</v>
      </c>
      <c r="I8206" s="28">
        <v>0.48000000000000004</v>
      </c>
      <c r="J8206" s="28">
        <v>0.94113196449431369</v>
      </c>
      <c r="K8206" s="28">
        <v>5</v>
      </c>
      <c r="L8206" s="28">
        <v>6250</v>
      </c>
      <c r="M8206" s="29">
        <v>0</v>
      </c>
    </row>
    <row r="8207" spans="1:13" x14ac:dyDescent="0.3">
      <c r="A8207">
        <v>8203</v>
      </c>
      <c r="B8207" s="29">
        <v>2016</v>
      </c>
      <c r="C8207" s="27">
        <v>42477</v>
      </c>
      <c r="D8207" s="28">
        <v>0.68995914847535089</v>
      </c>
      <c r="E8207" s="28">
        <v>3</v>
      </c>
      <c r="F8207" s="27">
        <v>43572</v>
      </c>
      <c r="G8207" s="28">
        <v>0.19544149012571199</v>
      </c>
      <c r="H8207" s="28">
        <v>1</v>
      </c>
      <c r="I8207" s="28">
        <v>0.32</v>
      </c>
      <c r="J8207" s="28">
        <v>0.74572800508741099</v>
      </c>
      <c r="K8207" s="28">
        <v>5</v>
      </c>
      <c r="L8207" s="28">
        <v>6250</v>
      </c>
      <c r="M8207" s="29">
        <v>1</v>
      </c>
    </row>
    <row r="8208" spans="1:13" x14ac:dyDescent="0.3">
      <c r="A8208">
        <v>8204</v>
      </c>
      <c r="B8208">
        <v>2016</v>
      </c>
      <c r="C8208" s="27">
        <v>42482</v>
      </c>
      <c r="D8208" s="28">
        <v>0.9436739228307317</v>
      </c>
      <c r="E8208" s="28">
        <v>3</v>
      </c>
      <c r="F8208" s="27">
        <v>43577</v>
      </c>
      <c r="G8208" s="28">
        <v>4.3811669885558846E-2</v>
      </c>
      <c r="H8208" s="28">
        <v>1</v>
      </c>
      <c r="I8208" s="28">
        <v>0.32</v>
      </c>
      <c r="J8208" s="28">
        <v>0.15148554420337357</v>
      </c>
      <c r="K8208" s="28">
        <v>1</v>
      </c>
      <c r="L8208" s="28">
        <v>3750</v>
      </c>
      <c r="M8208" s="29">
        <v>2</v>
      </c>
    </row>
    <row r="8209" spans="1:13" x14ac:dyDescent="0.3">
      <c r="A8209">
        <v>8205</v>
      </c>
      <c r="B8209" s="29">
        <v>2016</v>
      </c>
      <c r="C8209" s="27">
        <v>42501</v>
      </c>
      <c r="D8209" s="28">
        <v>0.54361585432874482</v>
      </c>
      <c r="E8209" s="28">
        <v>3</v>
      </c>
      <c r="F8209" s="27">
        <v>43596</v>
      </c>
      <c r="G8209" s="28">
        <v>0.59934594106374661</v>
      </c>
      <c r="H8209" s="28">
        <v>2</v>
      </c>
      <c r="I8209" s="28">
        <v>0.4</v>
      </c>
      <c r="J8209" s="28">
        <v>0.1894189208925815</v>
      </c>
      <c r="K8209" s="28">
        <v>1</v>
      </c>
      <c r="L8209" s="28">
        <v>3750</v>
      </c>
      <c r="M8209" s="29">
        <v>4</v>
      </c>
    </row>
    <row r="8210" spans="1:13" x14ac:dyDescent="0.3">
      <c r="A8210">
        <v>8206</v>
      </c>
      <c r="B8210" s="29">
        <v>2016</v>
      </c>
      <c r="C8210" s="27">
        <v>42515</v>
      </c>
      <c r="D8210" s="28">
        <v>0.14974044570507083</v>
      </c>
      <c r="E8210" s="28">
        <v>1</v>
      </c>
      <c r="F8210" s="27">
        <v>42880</v>
      </c>
      <c r="G8210" s="28">
        <v>0.7793382562985578</v>
      </c>
      <c r="H8210" s="28">
        <v>3</v>
      </c>
      <c r="I8210" s="28">
        <v>0.48000000000000004</v>
      </c>
      <c r="J8210" s="28">
        <v>0.47423084237555702</v>
      </c>
      <c r="K8210" s="28">
        <v>3</v>
      </c>
      <c r="L8210" s="28">
        <v>5000</v>
      </c>
      <c r="M8210" s="29">
        <v>0</v>
      </c>
    </row>
    <row r="8211" spans="1:13" x14ac:dyDescent="0.3">
      <c r="A8211">
        <v>8207</v>
      </c>
      <c r="B8211" s="29">
        <v>2016</v>
      </c>
      <c r="C8211" s="27">
        <v>42587</v>
      </c>
      <c r="D8211" s="28">
        <v>1.2893271916400884E-2</v>
      </c>
      <c r="E8211" s="28">
        <v>1</v>
      </c>
      <c r="F8211" s="27">
        <v>42952</v>
      </c>
      <c r="G8211" s="28">
        <v>0.35063650554135228</v>
      </c>
      <c r="H8211" s="28">
        <v>2</v>
      </c>
      <c r="I8211" s="28">
        <v>0.4</v>
      </c>
      <c r="J8211" s="28">
        <v>9.9039328895582535E-2</v>
      </c>
      <c r="K8211" s="28">
        <v>1</v>
      </c>
      <c r="L8211" s="28">
        <v>3750</v>
      </c>
      <c r="M8211" s="29">
        <v>0</v>
      </c>
    </row>
    <row r="8212" spans="1:13" x14ac:dyDescent="0.3">
      <c r="A8212">
        <v>8208</v>
      </c>
      <c r="B8212" s="29">
        <v>2016</v>
      </c>
      <c r="C8212" s="27">
        <v>42554</v>
      </c>
      <c r="D8212" s="28">
        <v>0.63357853852366008</v>
      </c>
      <c r="E8212" s="28">
        <v>3</v>
      </c>
      <c r="F8212" s="27">
        <v>43649</v>
      </c>
      <c r="G8212" s="28">
        <v>0.28132706352530357</v>
      </c>
      <c r="H8212" s="28">
        <v>2</v>
      </c>
      <c r="I8212" s="28">
        <v>0.4</v>
      </c>
      <c r="J8212" s="28">
        <v>0.13642844273755605</v>
      </c>
      <c r="K8212" s="28">
        <v>1</v>
      </c>
      <c r="L8212" s="28">
        <v>3750</v>
      </c>
      <c r="M8212" s="29">
        <v>2</v>
      </c>
    </row>
    <row r="8213" spans="1:13" x14ac:dyDescent="0.3">
      <c r="A8213">
        <v>8209</v>
      </c>
      <c r="B8213" s="29">
        <v>2016</v>
      </c>
      <c r="C8213" s="27">
        <v>42552</v>
      </c>
      <c r="D8213" s="28">
        <v>0.76079432032337113</v>
      </c>
      <c r="E8213" s="28">
        <v>3</v>
      </c>
      <c r="F8213" s="27">
        <v>43647</v>
      </c>
      <c r="G8213" s="28">
        <v>0.75366827545613746</v>
      </c>
      <c r="H8213" s="28">
        <v>3</v>
      </c>
      <c r="I8213" s="28">
        <v>0.48000000000000004</v>
      </c>
      <c r="J8213" s="28">
        <v>0.47007057321072032</v>
      </c>
      <c r="K8213" s="28">
        <v>3</v>
      </c>
      <c r="L8213" s="28">
        <v>5000</v>
      </c>
      <c r="M8213" s="29">
        <v>0</v>
      </c>
    </row>
    <row r="8214" spans="1:13" x14ac:dyDescent="0.3">
      <c r="A8214">
        <v>8210</v>
      </c>
      <c r="B8214" s="29">
        <v>2016</v>
      </c>
      <c r="C8214" s="27">
        <v>42413</v>
      </c>
      <c r="D8214" s="28">
        <v>0.25831714963724561</v>
      </c>
      <c r="E8214" s="28">
        <v>2</v>
      </c>
      <c r="F8214" s="27">
        <v>43144</v>
      </c>
      <c r="G8214" s="28">
        <v>0.37883525162538689</v>
      </c>
      <c r="H8214" s="28">
        <v>2</v>
      </c>
      <c r="I8214" s="28">
        <v>0.4</v>
      </c>
      <c r="J8214" s="28">
        <v>3.4285233442329366E-2</v>
      </c>
      <c r="K8214" s="28">
        <v>1</v>
      </c>
      <c r="L8214" s="28">
        <v>3750</v>
      </c>
      <c r="M8214" s="29">
        <v>1</v>
      </c>
    </row>
    <row r="8215" spans="1:13" x14ac:dyDescent="0.3">
      <c r="A8215">
        <v>8211</v>
      </c>
      <c r="B8215" s="29">
        <v>2016</v>
      </c>
      <c r="C8215" s="27">
        <v>42649</v>
      </c>
      <c r="D8215" s="28">
        <v>0.58280069395384448</v>
      </c>
      <c r="E8215" s="28">
        <v>3</v>
      </c>
      <c r="F8215" s="27">
        <v>43744</v>
      </c>
      <c r="G8215" s="28">
        <v>0.72205830028132667</v>
      </c>
      <c r="H8215" s="28">
        <v>3</v>
      </c>
      <c r="I8215" s="28">
        <v>0.48000000000000004</v>
      </c>
      <c r="J8215" s="28">
        <v>0.15500584641639759</v>
      </c>
      <c r="K8215" s="28">
        <v>1</v>
      </c>
      <c r="L8215" s="28">
        <v>3750</v>
      </c>
      <c r="M8215" s="29">
        <v>2</v>
      </c>
    </row>
    <row r="8216" spans="1:13" x14ac:dyDescent="0.3">
      <c r="A8216">
        <v>8212</v>
      </c>
      <c r="B8216" s="29">
        <v>2016</v>
      </c>
      <c r="C8216" s="27">
        <v>42735</v>
      </c>
      <c r="D8216" s="28">
        <v>0.33066117000775364</v>
      </c>
      <c r="E8216" s="28">
        <v>2</v>
      </c>
      <c r="F8216" s="27">
        <v>43465</v>
      </c>
      <c r="G8216" s="28">
        <v>0.27578401732765712</v>
      </c>
      <c r="H8216" s="28">
        <v>1</v>
      </c>
      <c r="I8216" s="28">
        <v>0.32</v>
      </c>
      <c r="J8216" s="28">
        <v>9.4844544692423982E-2</v>
      </c>
      <c r="K8216" s="28">
        <v>1</v>
      </c>
      <c r="L8216" s="28">
        <v>3750</v>
      </c>
      <c r="M8216" s="29">
        <v>0</v>
      </c>
    </row>
    <row r="8217" spans="1:13" x14ac:dyDescent="0.3">
      <c r="A8217">
        <v>8213</v>
      </c>
      <c r="B8217" s="29">
        <v>2016</v>
      </c>
      <c r="C8217" s="27">
        <v>42392</v>
      </c>
      <c r="D8217" s="28">
        <v>0.5766004482619943</v>
      </c>
      <c r="E8217" s="28">
        <v>3</v>
      </c>
      <c r="F8217" s="27">
        <v>43488</v>
      </c>
      <c r="G8217" s="28">
        <v>0.9791163217262423</v>
      </c>
      <c r="H8217" s="28">
        <v>3</v>
      </c>
      <c r="I8217" s="28">
        <v>0.48000000000000004</v>
      </c>
      <c r="J8217" s="28">
        <v>0.83474883895975172</v>
      </c>
      <c r="K8217" s="28">
        <v>5</v>
      </c>
      <c r="L8217" s="28">
        <v>6250</v>
      </c>
      <c r="M8217" s="29">
        <v>1</v>
      </c>
    </row>
    <row r="8218" spans="1:13" x14ac:dyDescent="0.3">
      <c r="A8218">
        <v>8214</v>
      </c>
      <c r="B8218" s="29">
        <v>2016</v>
      </c>
      <c r="C8218" s="27">
        <v>42638</v>
      </c>
      <c r="D8218" s="28">
        <v>0.99924009429354776</v>
      </c>
      <c r="E8218" s="28">
        <v>3</v>
      </c>
      <c r="F8218" s="27">
        <v>43733</v>
      </c>
      <c r="G8218" s="28">
        <v>0.87141006313961533</v>
      </c>
      <c r="H8218" s="28">
        <v>3</v>
      </c>
      <c r="I8218" s="28">
        <v>0.48000000000000004</v>
      </c>
      <c r="J8218" s="28">
        <v>5.1634664776455508E-2</v>
      </c>
      <c r="K8218" s="28">
        <v>1</v>
      </c>
      <c r="L8218" s="28">
        <v>3750</v>
      </c>
      <c r="M8218" s="29">
        <v>0</v>
      </c>
    </row>
    <row r="8219" spans="1:13" x14ac:dyDescent="0.3">
      <c r="A8219">
        <v>8215</v>
      </c>
      <c r="B8219" s="29">
        <v>2016</v>
      </c>
      <c r="C8219" s="27">
        <v>42525</v>
      </c>
      <c r="D8219" s="28">
        <v>0.32006491530514014</v>
      </c>
      <c r="E8219" s="28">
        <v>2</v>
      </c>
      <c r="F8219" s="27">
        <v>43255</v>
      </c>
      <c r="G8219" s="28">
        <v>0.57157641845726315</v>
      </c>
      <c r="H8219" s="28">
        <v>2</v>
      </c>
      <c r="I8219" s="28">
        <v>0.4</v>
      </c>
      <c r="J8219" s="28">
        <v>0.99169996425976858</v>
      </c>
      <c r="K8219" s="28">
        <v>5</v>
      </c>
      <c r="L8219" s="28">
        <v>6250</v>
      </c>
      <c r="M8219" s="29">
        <v>1</v>
      </c>
    </row>
    <row r="8220" spans="1:13" x14ac:dyDescent="0.3">
      <c r="A8220">
        <v>8216</v>
      </c>
      <c r="B8220" s="29">
        <v>2016</v>
      </c>
      <c r="C8220" s="27">
        <v>42474</v>
      </c>
      <c r="D8220" s="28">
        <v>0.28164071924101231</v>
      </c>
      <c r="E8220" s="28">
        <v>2</v>
      </c>
      <c r="F8220" s="27">
        <v>43204</v>
      </c>
      <c r="G8220" s="28">
        <v>0.61988872271452111</v>
      </c>
      <c r="H8220" s="28">
        <v>3</v>
      </c>
      <c r="I8220" s="28">
        <v>0.48000000000000004</v>
      </c>
      <c r="J8220" s="28">
        <v>0.25844238293701971</v>
      </c>
      <c r="K8220" s="28">
        <v>2</v>
      </c>
      <c r="L8220" s="28">
        <v>4375</v>
      </c>
      <c r="M8220" s="29">
        <v>0</v>
      </c>
    </row>
    <row r="8221" spans="1:13" x14ac:dyDescent="0.3">
      <c r="A8221">
        <v>8217</v>
      </c>
      <c r="B8221">
        <v>2016</v>
      </c>
      <c r="C8221" s="27">
        <v>42691</v>
      </c>
      <c r="D8221" s="28">
        <v>0.31043995180203576</v>
      </c>
      <c r="E8221" s="28">
        <v>2</v>
      </c>
      <c r="F8221" s="27">
        <v>43421</v>
      </c>
      <c r="G8221" s="28">
        <v>0.22985043125086724</v>
      </c>
      <c r="H8221" s="28">
        <v>1</v>
      </c>
      <c r="I8221" s="28">
        <v>0.32</v>
      </c>
      <c r="J8221" s="28">
        <v>5.6216445836759443E-2</v>
      </c>
      <c r="K8221" s="28">
        <v>1</v>
      </c>
      <c r="L8221" s="28">
        <v>3750</v>
      </c>
      <c r="M8221" s="29">
        <v>3</v>
      </c>
    </row>
    <row r="8222" spans="1:13" x14ac:dyDescent="0.3">
      <c r="A8222">
        <v>8218</v>
      </c>
      <c r="B8222">
        <v>2016</v>
      </c>
      <c r="C8222" s="27">
        <v>42708</v>
      </c>
      <c r="D8222" s="28">
        <v>0.73824916577290034</v>
      </c>
      <c r="E8222" s="28">
        <v>3</v>
      </c>
      <c r="F8222" s="27">
        <v>43803</v>
      </c>
      <c r="G8222" s="28">
        <v>0.8060878633838483</v>
      </c>
      <c r="H8222" s="28">
        <v>3</v>
      </c>
      <c r="I8222" s="28">
        <v>0.48000000000000004</v>
      </c>
      <c r="J8222" s="28">
        <v>0.87671990212063189</v>
      </c>
      <c r="K8222" s="28">
        <v>5</v>
      </c>
      <c r="L8222" s="28">
        <v>6250</v>
      </c>
      <c r="M8222" s="29">
        <v>0</v>
      </c>
    </row>
    <row r="8223" spans="1:13" x14ac:dyDescent="0.3">
      <c r="A8223">
        <v>8219</v>
      </c>
      <c r="B8223" s="29">
        <v>2016</v>
      </c>
      <c r="C8223" s="27">
        <v>42486</v>
      </c>
      <c r="D8223" s="28">
        <v>0.52876216657463937</v>
      </c>
      <c r="E8223" s="28">
        <v>3</v>
      </c>
      <c r="F8223" s="27">
        <v>43581</v>
      </c>
      <c r="G8223" s="28">
        <v>0.20255768705056565</v>
      </c>
      <c r="H8223" s="28">
        <v>1</v>
      </c>
      <c r="I8223" s="28">
        <v>0.32</v>
      </c>
      <c r="J8223" s="28">
        <v>0.16932750815201125</v>
      </c>
      <c r="K8223" s="28">
        <v>1</v>
      </c>
      <c r="L8223" s="28">
        <v>3750</v>
      </c>
      <c r="M8223" s="29">
        <v>1</v>
      </c>
    </row>
    <row r="8224" spans="1:13" x14ac:dyDescent="0.3">
      <c r="A8224">
        <v>8220</v>
      </c>
      <c r="B8224" s="29">
        <v>2016</v>
      </c>
      <c r="C8224" s="27">
        <v>42372</v>
      </c>
      <c r="D8224" s="28">
        <v>0.29901481192744961</v>
      </c>
      <c r="E8224" s="28">
        <v>2</v>
      </c>
      <c r="F8224" s="27">
        <v>43103</v>
      </c>
      <c r="G8224" s="28">
        <v>0.89244350493457958</v>
      </c>
      <c r="H8224" s="28">
        <v>3</v>
      </c>
      <c r="I8224" s="28">
        <v>0.48000000000000004</v>
      </c>
      <c r="J8224" s="28">
        <v>0.13877649944518899</v>
      </c>
      <c r="K8224" s="28">
        <v>1</v>
      </c>
      <c r="L8224" s="28">
        <v>3750</v>
      </c>
      <c r="M8224" s="29">
        <v>1</v>
      </c>
    </row>
    <row r="8225" spans="1:13" x14ac:dyDescent="0.3">
      <c r="A8225">
        <v>8221</v>
      </c>
      <c r="B8225" s="29">
        <v>2016</v>
      </c>
      <c r="C8225" s="27">
        <v>42652</v>
      </c>
      <c r="D8225" s="28">
        <v>0.3485787674928682</v>
      </c>
      <c r="E8225" s="28">
        <v>2</v>
      </c>
      <c r="F8225" s="27">
        <v>43382</v>
      </c>
      <c r="G8225" s="28">
        <v>0.48125459178729979</v>
      </c>
      <c r="H8225" s="28">
        <v>2</v>
      </c>
      <c r="I8225" s="28">
        <v>0.4</v>
      </c>
      <c r="J8225" s="28">
        <v>0.44463443357687293</v>
      </c>
      <c r="K8225" s="28">
        <v>3</v>
      </c>
      <c r="L8225" s="28">
        <v>5000</v>
      </c>
      <c r="M8225" s="29">
        <v>0</v>
      </c>
    </row>
    <row r="8226" spans="1:13" x14ac:dyDescent="0.3">
      <c r="A8226">
        <v>8222</v>
      </c>
      <c r="B8226" s="29">
        <v>2016</v>
      </c>
      <c r="C8226" s="27">
        <v>42638</v>
      </c>
      <c r="D8226" s="28">
        <v>0.16345940338988674</v>
      </c>
      <c r="E8226" s="28">
        <v>1</v>
      </c>
      <c r="F8226" s="27">
        <v>43003</v>
      </c>
      <c r="G8226" s="28">
        <v>8.3819115431188473E-2</v>
      </c>
      <c r="H8226" s="28">
        <v>1</v>
      </c>
      <c r="I8226" s="28">
        <v>0.32</v>
      </c>
      <c r="J8226" s="28">
        <v>0.49667393983068453</v>
      </c>
      <c r="K8226" s="28">
        <v>3</v>
      </c>
      <c r="L8226" s="28">
        <v>5000</v>
      </c>
      <c r="M8226" s="29">
        <v>0</v>
      </c>
    </row>
    <row r="8227" spans="1:13" x14ac:dyDescent="0.3">
      <c r="A8227">
        <v>8223</v>
      </c>
      <c r="B8227" s="29">
        <v>2016</v>
      </c>
      <c r="C8227" s="27">
        <v>42393</v>
      </c>
      <c r="D8227" s="28">
        <v>0.25510866555238787</v>
      </c>
      <c r="E8227" s="28">
        <v>2</v>
      </c>
      <c r="F8227" s="27">
        <v>43124</v>
      </c>
      <c r="G8227" s="28">
        <v>0.25826697575686808</v>
      </c>
      <c r="H8227" s="28">
        <v>1</v>
      </c>
      <c r="I8227" s="28">
        <v>0.32</v>
      </c>
      <c r="J8227" s="28">
        <v>0.64169550584797019</v>
      </c>
      <c r="K8227" s="28">
        <v>4</v>
      </c>
      <c r="L8227" s="28">
        <v>5625</v>
      </c>
      <c r="M8227" s="29">
        <v>0</v>
      </c>
    </row>
    <row r="8228" spans="1:13" x14ac:dyDescent="0.3">
      <c r="A8228">
        <v>8224</v>
      </c>
      <c r="B8228" s="29">
        <v>2016</v>
      </c>
      <c r="C8228" s="27">
        <v>42674</v>
      </c>
      <c r="D8228" s="28">
        <v>0.32424685696188082</v>
      </c>
      <c r="E8228" s="28">
        <v>2</v>
      </c>
      <c r="F8228" s="27">
        <v>43404</v>
      </c>
      <c r="G8228" s="28">
        <v>0.5209805417354374</v>
      </c>
      <c r="H8228" s="28">
        <v>2</v>
      </c>
      <c r="I8228" s="28">
        <v>0.4</v>
      </c>
      <c r="J8228" s="28">
        <v>1.3749977401726898E-3</v>
      </c>
      <c r="K8228" s="28">
        <v>1</v>
      </c>
      <c r="L8228" s="28">
        <v>3750</v>
      </c>
      <c r="M8228" s="29">
        <v>2</v>
      </c>
    </row>
    <row r="8229" spans="1:13" x14ac:dyDescent="0.3">
      <c r="A8229">
        <v>8225</v>
      </c>
      <c r="B8229" s="29">
        <v>2016</v>
      </c>
      <c r="C8229" s="27">
        <v>42406</v>
      </c>
      <c r="D8229" s="28">
        <v>0.42813578325493451</v>
      </c>
      <c r="E8229" s="28">
        <v>2</v>
      </c>
      <c r="F8229" s="27">
        <v>43137</v>
      </c>
      <c r="G8229" s="28">
        <v>0.9144324116333824</v>
      </c>
      <c r="H8229" s="28">
        <v>3</v>
      </c>
      <c r="I8229" s="28">
        <v>0.48000000000000004</v>
      </c>
      <c r="J8229" s="28">
        <v>0.52275973100485562</v>
      </c>
      <c r="K8229" s="28">
        <v>3</v>
      </c>
      <c r="L8229" s="28">
        <v>5000</v>
      </c>
      <c r="M8229" s="29">
        <v>0</v>
      </c>
    </row>
    <row r="8230" spans="1:13" x14ac:dyDescent="0.3">
      <c r="A8230">
        <v>8226</v>
      </c>
      <c r="B8230" s="29">
        <v>2016</v>
      </c>
      <c r="C8230" s="27">
        <v>42515</v>
      </c>
      <c r="D8230" s="28">
        <v>0.19578704452802675</v>
      </c>
      <c r="E8230" s="28">
        <v>1</v>
      </c>
      <c r="F8230" s="27">
        <v>42880</v>
      </c>
      <c r="G8230" s="28">
        <v>0.51141597006185979</v>
      </c>
      <c r="H8230" s="28">
        <v>2</v>
      </c>
      <c r="I8230" s="28">
        <v>0.4</v>
      </c>
      <c r="J8230" s="28">
        <v>0.34328449641231951</v>
      </c>
      <c r="K8230" s="28">
        <v>2</v>
      </c>
      <c r="L8230" s="28">
        <v>4375</v>
      </c>
      <c r="M8230" s="29">
        <v>0</v>
      </c>
    </row>
    <row r="8231" spans="1:13" x14ac:dyDescent="0.3">
      <c r="A8231">
        <v>8227</v>
      </c>
      <c r="B8231" s="29">
        <v>2016</v>
      </c>
      <c r="C8231" s="27">
        <v>42661</v>
      </c>
      <c r="D8231" s="28">
        <v>0.17327606762658121</v>
      </c>
      <c r="E8231" s="28">
        <v>1</v>
      </c>
      <c r="F8231" s="27">
        <v>43026</v>
      </c>
      <c r="G8231" s="28">
        <v>1.4419733048921302E-2</v>
      </c>
      <c r="H8231" s="28">
        <v>1</v>
      </c>
      <c r="I8231" s="28">
        <v>0.32</v>
      </c>
      <c r="J8231" s="28">
        <v>1.4134071492641898E-2</v>
      </c>
      <c r="K8231" s="28">
        <v>1</v>
      </c>
      <c r="L8231" s="28">
        <v>3750</v>
      </c>
      <c r="M8231" s="29">
        <v>0</v>
      </c>
    </row>
    <row r="8232" spans="1:13" x14ac:dyDescent="0.3">
      <c r="A8232">
        <v>8228</v>
      </c>
      <c r="B8232" s="29">
        <v>2016</v>
      </c>
      <c r="C8232" s="27">
        <v>42594</v>
      </c>
      <c r="D8232" s="28">
        <v>0.71041847821200865</v>
      </c>
      <c r="E8232" s="28">
        <v>3</v>
      </c>
      <c r="F8232" s="27">
        <v>43689</v>
      </c>
      <c r="G8232" s="28">
        <v>0.94708876883496318</v>
      </c>
      <c r="H8232" s="28">
        <v>3</v>
      </c>
      <c r="I8232" s="28">
        <v>0.48000000000000004</v>
      </c>
      <c r="J8232" s="28">
        <v>0.41494772474480357</v>
      </c>
      <c r="K8232" s="28">
        <v>2</v>
      </c>
      <c r="L8232" s="28">
        <v>4375</v>
      </c>
      <c r="M8232" s="29">
        <v>1</v>
      </c>
    </row>
    <row r="8233" spans="1:13" x14ac:dyDescent="0.3">
      <c r="A8233">
        <v>8229</v>
      </c>
      <c r="B8233" s="29">
        <v>2016</v>
      </c>
      <c r="C8233" s="27">
        <v>42423</v>
      </c>
      <c r="D8233" s="28">
        <v>0.20834152032908482</v>
      </c>
      <c r="E8233" s="28">
        <v>1</v>
      </c>
      <c r="F8233" s="27">
        <v>42789</v>
      </c>
      <c r="G8233" s="28">
        <v>0.90865759149318026</v>
      </c>
      <c r="H8233" s="28">
        <v>3</v>
      </c>
      <c r="I8233" s="28">
        <v>0.48000000000000004</v>
      </c>
      <c r="J8233" s="28">
        <v>0.68539638959524452</v>
      </c>
      <c r="K8233" s="28">
        <v>4</v>
      </c>
      <c r="L8233" s="28">
        <v>5625</v>
      </c>
      <c r="M8233" s="29">
        <v>0</v>
      </c>
    </row>
    <row r="8234" spans="1:13" x14ac:dyDescent="0.3">
      <c r="A8234">
        <v>8230</v>
      </c>
      <c r="B8234">
        <v>2016</v>
      </c>
      <c r="C8234" s="27">
        <v>42706</v>
      </c>
      <c r="D8234" s="28">
        <v>0.56106713721737489</v>
      </c>
      <c r="E8234" s="28">
        <v>3</v>
      </c>
      <c r="F8234" s="27">
        <v>43801</v>
      </c>
      <c r="G8234" s="28">
        <v>0.2854035833727695</v>
      </c>
      <c r="H8234" s="28">
        <v>2</v>
      </c>
      <c r="I8234" s="28">
        <v>0.4</v>
      </c>
      <c r="J8234" s="28">
        <v>1.0247425264116594E-2</v>
      </c>
      <c r="K8234" s="28">
        <v>1</v>
      </c>
      <c r="L8234" s="28">
        <v>3750</v>
      </c>
      <c r="M8234" s="29">
        <v>2</v>
      </c>
    </row>
    <row r="8235" spans="1:13" x14ac:dyDescent="0.3">
      <c r="A8235">
        <v>8231</v>
      </c>
      <c r="B8235">
        <v>2016</v>
      </c>
      <c r="C8235" s="27">
        <v>42702</v>
      </c>
      <c r="D8235" s="28">
        <v>4.4557026663878174E-2</v>
      </c>
      <c r="E8235" s="28">
        <v>1</v>
      </c>
      <c r="F8235" s="27">
        <v>43067</v>
      </c>
      <c r="G8235" s="28">
        <v>0.63883827625374456</v>
      </c>
      <c r="H8235" s="28">
        <v>3</v>
      </c>
      <c r="I8235" s="28">
        <v>0.48000000000000004</v>
      </c>
      <c r="J8235" s="28">
        <v>0.86793492821104745</v>
      </c>
      <c r="K8235" s="28">
        <v>5</v>
      </c>
      <c r="L8235" s="28">
        <v>6250</v>
      </c>
      <c r="M8235" s="29">
        <v>0</v>
      </c>
    </row>
    <row r="8236" spans="1:13" x14ac:dyDescent="0.3">
      <c r="A8236">
        <v>8232</v>
      </c>
      <c r="B8236" s="29">
        <v>2016</v>
      </c>
      <c r="C8236" s="27">
        <v>42460</v>
      </c>
      <c r="D8236" s="28">
        <v>0.46358975458924678</v>
      </c>
      <c r="E8236" s="28">
        <v>3</v>
      </c>
      <c r="F8236" s="27">
        <v>43555</v>
      </c>
      <c r="G8236" s="28">
        <v>2.4848356933063087E-2</v>
      </c>
      <c r="H8236" s="28">
        <v>1</v>
      </c>
      <c r="I8236" s="28">
        <v>0.32</v>
      </c>
      <c r="J8236" s="28">
        <v>0.61499359572200862</v>
      </c>
      <c r="K8236" s="28">
        <v>4</v>
      </c>
      <c r="L8236" s="28">
        <v>5625</v>
      </c>
      <c r="M8236" s="29">
        <v>0</v>
      </c>
    </row>
    <row r="8237" spans="1:13" x14ac:dyDescent="0.3">
      <c r="A8237">
        <v>8233</v>
      </c>
      <c r="B8237" s="29">
        <v>2016</v>
      </c>
      <c r="C8237" s="27">
        <v>42422</v>
      </c>
      <c r="D8237" s="28">
        <v>1.6892900862252147E-2</v>
      </c>
      <c r="E8237" s="28">
        <v>1</v>
      </c>
      <c r="F8237" s="27">
        <v>42788</v>
      </c>
      <c r="G8237" s="28">
        <v>0.35592315193726765</v>
      </c>
      <c r="H8237" s="28">
        <v>2</v>
      </c>
      <c r="I8237" s="28">
        <v>0.4</v>
      </c>
      <c r="J8237" s="28">
        <v>0.20650476767538728</v>
      </c>
      <c r="K8237" s="28">
        <v>2</v>
      </c>
      <c r="L8237" s="28">
        <v>4375</v>
      </c>
      <c r="M8237" s="29">
        <v>0</v>
      </c>
    </row>
    <row r="8238" spans="1:13" x14ac:dyDescent="0.3">
      <c r="A8238">
        <v>8234</v>
      </c>
      <c r="B8238" s="29">
        <v>2016</v>
      </c>
      <c r="C8238" s="27">
        <v>42430</v>
      </c>
      <c r="D8238" s="28">
        <v>0.22529348880645816</v>
      </c>
      <c r="E8238" s="28">
        <v>1</v>
      </c>
      <c r="F8238" s="27">
        <v>42795</v>
      </c>
      <c r="G8238" s="28">
        <v>0.51660977611039727</v>
      </c>
      <c r="H8238" s="28">
        <v>2</v>
      </c>
      <c r="I8238" s="28">
        <v>0.4</v>
      </c>
      <c r="J8238" s="28">
        <v>0.58611215761966773</v>
      </c>
      <c r="K8238" s="28">
        <v>3</v>
      </c>
      <c r="L8238" s="28">
        <v>5000</v>
      </c>
      <c r="M8238" s="29">
        <v>0</v>
      </c>
    </row>
    <row r="8239" spans="1:13" x14ac:dyDescent="0.3">
      <c r="A8239">
        <v>8235</v>
      </c>
      <c r="B8239" s="29">
        <v>2016</v>
      </c>
      <c r="C8239" s="27">
        <v>42555</v>
      </c>
      <c r="D8239" s="28">
        <v>0.59177258406224142</v>
      </c>
      <c r="E8239" s="28">
        <v>3</v>
      </c>
      <c r="F8239" s="27">
        <v>43650</v>
      </c>
      <c r="G8239" s="28">
        <v>0.35367568073439004</v>
      </c>
      <c r="H8239" s="28">
        <v>2</v>
      </c>
      <c r="I8239" s="28">
        <v>0.4</v>
      </c>
      <c r="J8239" s="28">
        <v>3.6101152949704618E-2</v>
      </c>
      <c r="K8239" s="28">
        <v>1</v>
      </c>
      <c r="L8239" s="28">
        <v>3750</v>
      </c>
      <c r="M8239" s="29">
        <v>1</v>
      </c>
    </row>
    <row r="8240" spans="1:13" x14ac:dyDescent="0.3">
      <c r="A8240">
        <v>8236</v>
      </c>
      <c r="B8240" s="29">
        <v>2016</v>
      </c>
      <c r="C8240" s="27">
        <v>42715</v>
      </c>
      <c r="D8240" s="28">
        <v>0.75786952198125768</v>
      </c>
      <c r="E8240" s="28">
        <v>3</v>
      </c>
      <c r="F8240" s="27">
        <v>43810</v>
      </c>
      <c r="G8240" s="28">
        <v>0.59457086731981024</v>
      </c>
      <c r="H8240" s="28">
        <v>2</v>
      </c>
      <c r="I8240" s="28">
        <v>0.4</v>
      </c>
      <c r="J8240" s="28">
        <v>9.8836554002809218E-2</v>
      </c>
      <c r="K8240" s="28">
        <v>1</v>
      </c>
      <c r="L8240" s="28">
        <v>3750</v>
      </c>
      <c r="M8240" s="29">
        <v>1</v>
      </c>
    </row>
    <row r="8241" spans="1:13" x14ac:dyDescent="0.3">
      <c r="A8241">
        <v>8237</v>
      </c>
      <c r="B8241" s="29">
        <v>2016</v>
      </c>
      <c r="C8241" s="27">
        <v>42712</v>
      </c>
      <c r="D8241" s="28">
        <v>0.13674035122678474</v>
      </c>
      <c r="E8241" s="28">
        <v>1</v>
      </c>
      <c r="F8241" s="27">
        <v>43077</v>
      </c>
      <c r="G8241" s="28">
        <v>0.99231599792461</v>
      </c>
      <c r="H8241" s="28">
        <v>3</v>
      </c>
      <c r="I8241" s="28">
        <v>0.48000000000000004</v>
      </c>
      <c r="J8241" s="28">
        <v>0.19616241170429649</v>
      </c>
      <c r="K8241" s="28">
        <v>1</v>
      </c>
      <c r="L8241" s="28">
        <v>3750</v>
      </c>
      <c r="M8241" s="29">
        <v>0</v>
      </c>
    </row>
    <row r="8242" spans="1:13" x14ac:dyDescent="0.3">
      <c r="A8242">
        <v>8238</v>
      </c>
      <c r="B8242">
        <v>2016</v>
      </c>
      <c r="C8242" s="27">
        <v>42398</v>
      </c>
      <c r="D8242" s="28">
        <v>0.27176346144270414</v>
      </c>
      <c r="E8242" s="28">
        <v>2</v>
      </c>
      <c r="F8242" s="27">
        <v>43129</v>
      </c>
      <c r="G8242" s="28">
        <v>0.92771093452613496</v>
      </c>
      <c r="H8242" s="28">
        <v>3</v>
      </c>
      <c r="I8242" s="28">
        <v>0.48000000000000004</v>
      </c>
      <c r="J8242" s="28">
        <v>0.52747133618475628</v>
      </c>
      <c r="K8242" s="28">
        <v>3</v>
      </c>
      <c r="L8242" s="28">
        <v>5000</v>
      </c>
      <c r="M8242" s="29">
        <v>2</v>
      </c>
    </row>
    <row r="8243" spans="1:13" x14ac:dyDescent="0.3">
      <c r="A8243">
        <v>8239</v>
      </c>
      <c r="B8243" s="29">
        <v>2016</v>
      </c>
      <c r="C8243" s="27">
        <v>42647</v>
      </c>
      <c r="D8243" s="28">
        <v>0.98044003235768895</v>
      </c>
      <c r="E8243" s="28">
        <v>3</v>
      </c>
      <c r="F8243" s="27">
        <v>43742</v>
      </c>
      <c r="G8243" s="28">
        <v>0.40375792411299094</v>
      </c>
      <c r="H8243" s="28">
        <v>2</v>
      </c>
      <c r="I8243" s="28">
        <v>0.4</v>
      </c>
      <c r="J8243" s="28">
        <v>0.50914040189193555</v>
      </c>
      <c r="K8243" s="28">
        <v>3</v>
      </c>
      <c r="L8243" s="28">
        <v>5000</v>
      </c>
      <c r="M8243" s="29">
        <v>1</v>
      </c>
    </row>
    <row r="8244" spans="1:13" x14ac:dyDescent="0.3">
      <c r="A8244">
        <v>8240</v>
      </c>
      <c r="B8244" s="29">
        <v>2016</v>
      </c>
      <c r="C8244" s="27">
        <v>42728</v>
      </c>
      <c r="D8244" s="28">
        <v>0.21077272829574223</v>
      </c>
      <c r="E8244" s="28">
        <v>1</v>
      </c>
      <c r="F8244" s="27">
        <v>43093</v>
      </c>
      <c r="G8244" s="28">
        <v>0.73217275953890515</v>
      </c>
      <c r="H8244" s="28">
        <v>3</v>
      </c>
      <c r="I8244" s="28">
        <v>0.48000000000000004</v>
      </c>
      <c r="J8244" s="28">
        <v>0.775053308183977</v>
      </c>
      <c r="K8244" s="28">
        <v>5</v>
      </c>
      <c r="L8244" s="28">
        <v>6250</v>
      </c>
      <c r="M8244" s="29">
        <v>0</v>
      </c>
    </row>
    <row r="8245" spans="1:13" x14ac:dyDescent="0.3">
      <c r="A8245">
        <v>8241</v>
      </c>
      <c r="B8245" s="29">
        <v>2016</v>
      </c>
      <c r="C8245" s="27">
        <v>42652</v>
      </c>
      <c r="D8245" s="28">
        <v>0.58388495233139159</v>
      </c>
      <c r="E8245" s="28">
        <v>3</v>
      </c>
      <c r="F8245" s="27">
        <v>43747</v>
      </c>
      <c r="G8245" s="28">
        <v>0.58986049299484966</v>
      </c>
      <c r="H8245" s="28">
        <v>2</v>
      </c>
      <c r="I8245" s="28">
        <v>0.4</v>
      </c>
      <c r="J8245" s="28">
        <v>0.80349136628567164</v>
      </c>
      <c r="K8245" s="28">
        <v>5</v>
      </c>
      <c r="L8245" s="28">
        <v>6250</v>
      </c>
      <c r="M8245" s="29">
        <v>1</v>
      </c>
    </row>
    <row r="8246" spans="1:13" x14ac:dyDescent="0.3">
      <c r="A8246">
        <v>8242</v>
      </c>
      <c r="B8246">
        <v>2016</v>
      </c>
      <c r="C8246" s="27">
        <v>42567</v>
      </c>
      <c r="D8246" s="28">
        <v>0.17862942074916022</v>
      </c>
      <c r="E8246" s="28">
        <v>1</v>
      </c>
      <c r="F8246" s="27">
        <v>42932</v>
      </c>
      <c r="G8246" s="28">
        <v>0.59141849294282178</v>
      </c>
      <c r="H8246" s="28">
        <v>2</v>
      </c>
      <c r="I8246" s="28">
        <v>0.4</v>
      </c>
      <c r="J8246" s="28">
        <v>0.46021732838833473</v>
      </c>
      <c r="K8246" s="28">
        <v>3</v>
      </c>
      <c r="L8246" s="28">
        <v>5000</v>
      </c>
      <c r="M8246" s="29">
        <v>1</v>
      </c>
    </row>
    <row r="8247" spans="1:13" x14ac:dyDescent="0.3">
      <c r="A8247">
        <v>8243</v>
      </c>
      <c r="B8247" s="29">
        <v>2016</v>
      </c>
      <c r="C8247" s="27">
        <v>42570</v>
      </c>
      <c r="D8247" s="28">
        <v>0.1962219656958506</v>
      </c>
      <c r="E8247" s="28">
        <v>1</v>
      </c>
      <c r="F8247" s="27">
        <v>42935</v>
      </c>
      <c r="G8247" s="28">
        <v>0.80920877391068291</v>
      </c>
      <c r="H8247" s="28">
        <v>3</v>
      </c>
      <c r="I8247" s="28">
        <v>0.48000000000000004</v>
      </c>
      <c r="J8247" s="28">
        <v>0.38571523900071969</v>
      </c>
      <c r="K8247" s="28">
        <v>2</v>
      </c>
      <c r="L8247" s="28">
        <v>4375</v>
      </c>
      <c r="M8247" s="29">
        <v>2</v>
      </c>
    </row>
    <row r="8248" spans="1:13" x14ac:dyDescent="0.3">
      <c r="A8248">
        <v>8244</v>
      </c>
      <c r="B8248">
        <v>2016</v>
      </c>
      <c r="C8248" s="27">
        <v>42656</v>
      </c>
      <c r="D8248" s="28">
        <v>2.5419072596029491E-2</v>
      </c>
      <c r="E8248" s="28">
        <v>1</v>
      </c>
      <c r="F8248" s="27">
        <v>43021</v>
      </c>
      <c r="G8248" s="28">
        <v>0.79789340395270092</v>
      </c>
      <c r="H8248" s="28">
        <v>3</v>
      </c>
      <c r="I8248" s="28">
        <v>0.48000000000000004</v>
      </c>
      <c r="J8248" s="28">
        <v>6.4824712203853108E-2</v>
      </c>
      <c r="K8248" s="28">
        <v>1</v>
      </c>
      <c r="L8248" s="28">
        <v>3750</v>
      </c>
      <c r="M8248" s="29">
        <v>1</v>
      </c>
    </row>
    <row r="8249" spans="1:13" x14ac:dyDescent="0.3">
      <c r="A8249">
        <v>8245</v>
      </c>
      <c r="B8249" s="29">
        <v>2016</v>
      </c>
      <c r="C8249" s="27">
        <v>42709</v>
      </c>
      <c r="D8249" s="28">
        <v>2.1394821143822185E-2</v>
      </c>
      <c r="E8249" s="28">
        <v>1</v>
      </c>
      <c r="F8249" s="27">
        <v>43074</v>
      </c>
      <c r="G8249" s="28">
        <v>0.43785724333192677</v>
      </c>
      <c r="H8249" s="28">
        <v>2</v>
      </c>
      <c r="I8249" s="28">
        <v>0.4</v>
      </c>
      <c r="J8249" s="28">
        <v>0.32715932816142101</v>
      </c>
      <c r="K8249" s="28">
        <v>2</v>
      </c>
      <c r="L8249" s="28">
        <v>4375</v>
      </c>
      <c r="M8249" s="29">
        <v>1</v>
      </c>
    </row>
    <row r="8250" spans="1:13" x14ac:dyDescent="0.3">
      <c r="A8250">
        <v>8246</v>
      </c>
      <c r="B8250">
        <v>2016</v>
      </c>
      <c r="C8250" s="27">
        <v>42407</v>
      </c>
      <c r="D8250" s="28">
        <v>0.78062046447884059</v>
      </c>
      <c r="E8250" s="28">
        <v>3</v>
      </c>
      <c r="F8250" s="27">
        <v>43503</v>
      </c>
      <c r="G8250" s="28">
        <v>0.27589725750744576</v>
      </c>
      <c r="H8250" s="28">
        <v>1</v>
      </c>
      <c r="I8250" s="28">
        <v>0.32</v>
      </c>
      <c r="J8250" s="28">
        <v>0.65025917242241782</v>
      </c>
      <c r="K8250" s="28">
        <v>4</v>
      </c>
      <c r="L8250" s="28">
        <v>5625</v>
      </c>
      <c r="M8250" s="29">
        <v>2</v>
      </c>
    </row>
    <row r="8251" spans="1:13" x14ac:dyDescent="0.3">
      <c r="A8251">
        <v>8247</v>
      </c>
      <c r="B8251" s="29">
        <v>2016</v>
      </c>
      <c r="C8251" s="27">
        <v>42493</v>
      </c>
      <c r="D8251" s="28">
        <v>3.768657100105044E-2</v>
      </c>
      <c r="E8251" s="28">
        <v>1</v>
      </c>
      <c r="F8251" s="27">
        <v>42858</v>
      </c>
      <c r="G8251" s="28">
        <v>0.76843327098608327</v>
      </c>
      <c r="H8251" s="28">
        <v>3</v>
      </c>
      <c r="I8251" s="28">
        <v>0.48000000000000004</v>
      </c>
      <c r="J8251" s="28">
        <v>0.95567682724253056</v>
      </c>
      <c r="K8251" s="28">
        <v>5</v>
      </c>
      <c r="L8251" s="28">
        <v>6250</v>
      </c>
      <c r="M8251" s="29">
        <v>0</v>
      </c>
    </row>
    <row r="8252" spans="1:13" x14ac:dyDescent="0.3">
      <c r="A8252">
        <v>8248</v>
      </c>
      <c r="B8252" s="29">
        <v>2016</v>
      </c>
      <c r="C8252" s="27">
        <v>42407</v>
      </c>
      <c r="D8252" s="28">
        <v>0.18648002307528766</v>
      </c>
      <c r="E8252" s="28">
        <v>1</v>
      </c>
      <c r="F8252" s="27">
        <v>42773</v>
      </c>
      <c r="G8252" s="28">
        <v>0.5443480583185476</v>
      </c>
      <c r="H8252" s="28">
        <v>2</v>
      </c>
      <c r="I8252" s="28">
        <v>0.4</v>
      </c>
      <c r="J8252" s="28">
        <v>0.4392250896511205</v>
      </c>
      <c r="K8252" s="28">
        <v>3</v>
      </c>
      <c r="L8252" s="28">
        <v>5000</v>
      </c>
      <c r="M8252" s="29">
        <v>0</v>
      </c>
    </row>
    <row r="8253" spans="1:13" x14ac:dyDescent="0.3">
      <c r="A8253">
        <v>8249</v>
      </c>
      <c r="B8253" s="29">
        <v>2016</v>
      </c>
      <c r="C8253" s="27">
        <v>42568</v>
      </c>
      <c r="D8253" s="28">
        <v>0.34654111624947959</v>
      </c>
      <c r="E8253" s="28">
        <v>2</v>
      </c>
      <c r="F8253" s="27">
        <v>43298</v>
      </c>
      <c r="G8253" s="28">
        <v>0.23885178811433905</v>
      </c>
      <c r="H8253" s="28">
        <v>1</v>
      </c>
      <c r="I8253" s="28">
        <v>0.32</v>
      </c>
      <c r="J8253" s="28">
        <v>1.1797331640813646E-2</v>
      </c>
      <c r="K8253" s="28">
        <v>1</v>
      </c>
      <c r="L8253" s="28">
        <v>3750</v>
      </c>
      <c r="M8253" s="29">
        <v>0</v>
      </c>
    </row>
    <row r="8254" spans="1:13" x14ac:dyDescent="0.3">
      <c r="A8254">
        <v>8250</v>
      </c>
      <c r="B8254" s="29">
        <v>2016</v>
      </c>
      <c r="C8254" s="27">
        <v>42641</v>
      </c>
      <c r="D8254" s="28">
        <v>6.6505501805342537E-2</v>
      </c>
      <c r="E8254" s="28">
        <v>1</v>
      </c>
      <c r="F8254" s="27">
        <v>43006</v>
      </c>
      <c r="G8254" s="28">
        <v>0.70216606616685251</v>
      </c>
      <c r="H8254" s="28">
        <v>3</v>
      </c>
      <c r="I8254" s="28">
        <v>0.48000000000000004</v>
      </c>
      <c r="J8254" s="28">
        <v>0.40228194011495999</v>
      </c>
      <c r="K8254" s="28">
        <v>2</v>
      </c>
      <c r="L8254" s="28">
        <v>4375</v>
      </c>
      <c r="M8254" s="29">
        <v>0</v>
      </c>
    </row>
    <row r="8255" spans="1:13" x14ac:dyDescent="0.3">
      <c r="A8255">
        <v>8251</v>
      </c>
      <c r="B8255" s="29">
        <v>2016</v>
      </c>
      <c r="C8255" s="27">
        <v>42469</v>
      </c>
      <c r="D8255" s="28">
        <v>0.28488066948561452</v>
      </c>
      <c r="E8255" s="28">
        <v>2</v>
      </c>
      <c r="F8255" s="27">
        <v>43199</v>
      </c>
      <c r="G8255" s="28">
        <v>0.3467391170110844</v>
      </c>
      <c r="H8255" s="28">
        <v>2</v>
      </c>
      <c r="I8255" s="28">
        <v>0.4</v>
      </c>
      <c r="J8255" s="28">
        <v>0.1538033570785089</v>
      </c>
      <c r="K8255" s="28">
        <v>1</v>
      </c>
      <c r="L8255" s="28">
        <v>3750</v>
      </c>
      <c r="M8255" s="29">
        <v>0</v>
      </c>
    </row>
    <row r="8256" spans="1:13" x14ac:dyDescent="0.3">
      <c r="A8256">
        <v>8252</v>
      </c>
      <c r="B8256" s="29">
        <v>2016</v>
      </c>
      <c r="C8256" s="27">
        <v>42467</v>
      </c>
      <c r="D8256" s="28">
        <v>0.72356594051175582</v>
      </c>
      <c r="E8256" s="28">
        <v>3</v>
      </c>
      <c r="F8256" s="27">
        <v>43562</v>
      </c>
      <c r="G8256" s="28">
        <v>0.42989054308343855</v>
      </c>
      <c r="H8256" s="28">
        <v>2</v>
      </c>
      <c r="I8256" s="28">
        <v>0.4</v>
      </c>
      <c r="J8256" s="28">
        <v>0.63291558075237653</v>
      </c>
      <c r="K8256" s="28">
        <v>4</v>
      </c>
      <c r="L8256" s="28">
        <v>5625</v>
      </c>
      <c r="M8256" s="29">
        <v>1</v>
      </c>
    </row>
    <row r="8257" spans="1:13" x14ac:dyDescent="0.3">
      <c r="A8257">
        <v>8253</v>
      </c>
      <c r="B8257" s="29">
        <v>2016</v>
      </c>
      <c r="C8257" s="27">
        <v>42532</v>
      </c>
      <c r="D8257" s="28">
        <v>0.68884752837605534</v>
      </c>
      <c r="E8257" s="28">
        <v>3</v>
      </c>
      <c r="F8257" s="27">
        <v>43627</v>
      </c>
      <c r="G8257" s="28">
        <v>0.32137929447053526</v>
      </c>
      <c r="H8257" s="28">
        <v>2</v>
      </c>
      <c r="I8257" s="28">
        <v>0.4</v>
      </c>
      <c r="J8257" s="28">
        <v>0.22882719710605426</v>
      </c>
      <c r="K8257" s="28">
        <v>2</v>
      </c>
      <c r="L8257" s="28">
        <v>4375</v>
      </c>
      <c r="M8257" s="29">
        <v>0</v>
      </c>
    </row>
    <row r="8258" spans="1:13" x14ac:dyDescent="0.3">
      <c r="A8258">
        <v>8254</v>
      </c>
      <c r="B8258" s="29">
        <v>2016</v>
      </c>
      <c r="C8258" s="27">
        <v>42546</v>
      </c>
      <c r="D8258" s="28">
        <v>0.6757397007003102</v>
      </c>
      <c r="E8258" s="28">
        <v>3</v>
      </c>
      <c r="F8258" s="27">
        <v>43641</v>
      </c>
      <c r="G8258" s="28">
        <v>0.63692132618934449</v>
      </c>
      <c r="H8258" s="28">
        <v>3</v>
      </c>
      <c r="I8258" s="28">
        <v>0.48000000000000004</v>
      </c>
      <c r="J8258" s="28">
        <v>0.98631314195299336</v>
      </c>
      <c r="K8258" s="28">
        <v>5</v>
      </c>
      <c r="L8258" s="28">
        <v>6250</v>
      </c>
      <c r="M8258" s="29">
        <v>2</v>
      </c>
    </row>
    <row r="8259" spans="1:13" x14ac:dyDescent="0.3">
      <c r="A8259">
        <v>8255</v>
      </c>
      <c r="B8259" s="29">
        <v>2016</v>
      </c>
      <c r="C8259" s="27">
        <v>42519</v>
      </c>
      <c r="D8259" s="28">
        <v>0.14195100120024073</v>
      </c>
      <c r="E8259" s="28">
        <v>1</v>
      </c>
      <c r="F8259" s="27">
        <v>42884</v>
      </c>
      <c r="G8259" s="28">
        <v>0.94135951791710348</v>
      </c>
      <c r="H8259" s="28">
        <v>3</v>
      </c>
      <c r="I8259" s="28">
        <v>0.48000000000000004</v>
      </c>
      <c r="J8259" s="28">
        <v>0.32826679242288115</v>
      </c>
      <c r="K8259" s="28">
        <v>2</v>
      </c>
      <c r="L8259" s="28">
        <v>4375</v>
      </c>
      <c r="M8259" s="29">
        <v>1</v>
      </c>
    </row>
    <row r="8260" spans="1:13" x14ac:dyDescent="0.3">
      <c r="A8260">
        <v>8256</v>
      </c>
      <c r="B8260" s="29">
        <v>2016</v>
      </c>
      <c r="C8260" s="27">
        <v>42483</v>
      </c>
      <c r="D8260" s="28">
        <v>0.49847399499891676</v>
      </c>
      <c r="E8260" s="28">
        <v>3</v>
      </c>
      <c r="F8260" s="27">
        <v>43578</v>
      </c>
      <c r="G8260" s="28">
        <v>0.53181368309918264</v>
      </c>
      <c r="H8260" s="28">
        <v>2</v>
      </c>
      <c r="I8260" s="28">
        <v>0.4</v>
      </c>
      <c r="J8260" s="28">
        <v>0.14191222095380751</v>
      </c>
      <c r="K8260" s="28">
        <v>1</v>
      </c>
      <c r="L8260" s="28">
        <v>3750</v>
      </c>
      <c r="M8260" s="29">
        <v>2</v>
      </c>
    </row>
    <row r="8261" spans="1:13" x14ac:dyDescent="0.3">
      <c r="A8261">
        <v>8257</v>
      </c>
      <c r="B8261">
        <v>2016</v>
      </c>
      <c r="C8261" s="27">
        <v>42421</v>
      </c>
      <c r="D8261" s="28">
        <v>0.80994333596822765</v>
      </c>
      <c r="E8261" s="28">
        <v>3</v>
      </c>
      <c r="F8261" s="27">
        <v>43517</v>
      </c>
      <c r="G8261" s="28">
        <v>0.23395702003228913</v>
      </c>
      <c r="H8261" s="28">
        <v>1</v>
      </c>
      <c r="I8261" s="28">
        <v>0.32</v>
      </c>
      <c r="J8261" s="28">
        <v>0.56875388604607835</v>
      </c>
      <c r="K8261" s="28">
        <v>3</v>
      </c>
      <c r="L8261" s="28">
        <v>5000</v>
      </c>
      <c r="M8261" s="29">
        <v>1</v>
      </c>
    </row>
    <row r="8262" spans="1:13" x14ac:dyDescent="0.3">
      <c r="A8262">
        <v>8258</v>
      </c>
      <c r="B8262">
        <v>2016</v>
      </c>
      <c r="C8262" s="27">
        <v>42412</v>
      </c>
      <c r="D8262" s="28">
        <v>0.7593760407382355</v>
      </c>
      <c r="E8262" s="28">
        <v>3</v>
      </c>
      <c r="F8262" s="27">
        <v>43508</v>
      </c>
      <c r="G8262" s="28">
        <v>0.20942221688033946</v>
      </c>
      <c r="H8262" s="28">
        <v>1</v>
      </c>
      <c r="I8262" s="28">
        <v>0.32</v>
      </c>
      <c r="J8262" s="28">
        <v>0.69149341338517922</v>
      </c>
      <c r="K8262" s="28">
        <v>4</v>
      </c>
      <c r="L8262" s="28">
        <v>5625</v>
      </c>
      <c r="M8262" s="29">
        <v>1</v>
      </c>
    </row>
    <row r="8263" spans="1:13" x14ac:dyDescent="0.3">
      <c r="A8263">
        <v>8259</v>
      </c>
      <c r="B8263" s="29">
        <v>2016</v>
      </c>
      <c r="C8263" s="27">
        <v>42552</v>
      </c>
      <c r="D8263" s="28">
        <v>0.21996874407615463</v>
      </c>
      <c r="E8263" s="28">
        <v>1</v>
      </c>
      <c r="F8263" s="27">
        <v>42917</v>
      </c>
      <c r="G8263" s="28">
        <v>0.78137817953234168</v>
      </c>
      <c r="H8263" s="28">
        <v>3</v>
      </c>
      <c r="I8263" s="28">
        <v>0.48000000000000004</v>
      </c>
      <c r="J8263" s="28">
        <v>0.15308095795059085</v>
      </c>
      <c r="K8263" s="28">
        <v>1</v>
      </c>
      <c r="L8263" s="28">
        <v>3750</v>
      </c>
      <c r="M8263" s="29">
        <v>0</v>
      </c>
    </row>
    <row r="8264" spans="1:13" x14ac:dyDescent="0.3">
      <c r="A8264">
        <v>8260</v>
      </c>
      <c r="B8264" s="29">
        <v>2016</v>
      </c>
      <c r="C8264" s="27">
        <v>42702</v>
      </c>
      <c r="D8264" s="28">
        <v>4.0873022044372043E-2</v>
      </c>
      <c r="E8264" s="28">
        <v>1</v>
      </c>
      <c r="F8264" s="27">
        <v>43067</v>
      </c>
      <c r="G8264" s="28">
        <v>0.39293873732385043</v>
      </c>
      <c r="H8264" s="28">
        <v>2</v>
      </c>
      <c r="I8264" s="28">
        <v>0.4</v>
      </c>
      <c r="J8264" s="28">
        <v>0.34467302040531844</v>
      </c>
      <c r="K8264" s="28">
        <v>2</v>
      </c>
      <c r="L8264" s="28">
        <v>4375</v>
      </c>
      <c r="M8264" s="29">
        <v>0</v>
      </c>
    </row>
    <row r="8265" spans="1:13" x14ac:dyDescent="0.3">
      <c r="A8265">
        <v>8261</v>
      </c>
      <c r="B8265">
        <v>2016</v>
      </c>
      <c r="C8265" s="27">
        <v>42543</v>
      </c>
      <c r="D8265" s="28">
        <v>0.62167529405608846</v>
      </c>
      <c r="E8265" s="28">
        <v>3</v>
      </c>
      <c r="F8265" s="27">
        <v>43638</v>
      </c>
      <c r="G8265" s="28">
        <v>0.47354973589070848</v>
      </c>
      <c r="H8265" s="28">
        <v>2</v>
      </c>
      <c r="I8265" s="28">
        <v>0.4</v>
      </c>
      <c r="J8265" s="28">
        <v>0.73752139436515007</v>
      </c>
      <c r="K8265" s="28">
        <v>5</v>
      </c>
      <c r="L8265" s="28">
        <v>6250</v>
      </c>
      <c r="M8265" s="29">
        <v>1</v>
      </c>
    </row>
    <row r="8266" spans="1:13" x14ac:dyDescent="0.3">
      <c r="A8266">
        <v>8262</v>
      </c>
      <c r="B8266" s="29">
        <v>2016</v>
      </c>
      <c r="C8266" s="27">
        <v>42577</v>
      </c>
      <c r="D8266" s="28">
        <v>0.171743319015911</v>
      </c>
      <c r="E8266" s="28">
        <v>1</v>
      </c>
      <c r="F8266" s="27">
        <v>42942</v>
      </c>
      <c r="G8266" s="28">
        <v>0.31079683453405715</v>
      </c>
      <c r="H8266" s="28">
        <v>2</v>
      </c>
      <c r="I8266" s="28">
        <v>0.4</v>
      </c>
      <c r="J8266" s="28">
        <v>0.18010645046890428</v>
      </c>
      <c r="K8266" s="28">
        <v>1</v>
      </c>
      <c r="L8266" s="28">
        <v>3750</v>
      </c>
      <c r="M8266" s="29">
        <v>0</v>
      </c>
    </row>
    <row r="8267" spans="1:13" x14ac:dyDescent="0.3">
      <c r="A8267">
        <v>8263</v>
      </c>
      <c r="B8267" s="29">
        <v>2016</v>
      </c>
      <c r="C8267" s="27">
        <v>42379</v>
      </c>
      <c r="D8267" s="28">
        <v>0.7921275994652397</v>
      </c>
      <c r="E8267" s="28">
        <v>3</v>
      </c>
      <c r="F8267" s="27">
        <v>43475</v>
      </c>
      <c r="G8267" s="28">
        <v>0.33756010428177163</v>
      </c>
      <c r="H8267" s="28">
        <v>2</v>
      </c>
      <c r="I8267" s="28">
        <v>0.4</v>
      </c>
      <c r="J8267" s="28">
        <v>0.42402185353594524</v>
      </c>
      <c r="K8267" s="28">
        <v>3</v>
      </c>
      <c r="L8267" s="28">
        <v>5000</v>
      </c>
      <c r="M8267" s="29">
        <v>2</v>
      </c>
    </row>
    <row r="8268" spans="1:13" x14ac:dyDescent="0.3">
      <c r="A8268">
        <v>8264</v>
      </c>
      <c r="B8268" s="29">
        <v>2016</v>
      </c>
      <c r="C8268" s="27">
        <v>42689</v>
      </c>
      <c r="D8268" s="28">
        <v>0.26805545587816326</v>
      </c>
      <c r="E8268" s="28">
        <v>2</v>
      </c>
      <c r="F8268" s="27">
        <v>43419</v>
      </c>
      <c r="G8268" s="28">
        <v>0.54204020992828394</v>
      </c>
      <c r="H8268" s="28">
        <v>2</v>
      </c>
      <c r="I8268" s="28">
        <v>0.4</v>
      </c>
      <c r="J8268" s="28">
        <v>0.43704981763995199</v>
      </c>
      <c r="K8268" s="28">
        <v>3</v>
      </c>
      <c r="L8268" s="28">
        <v>5000</v>
      </c>
      <c r="M8268" s="29">
        <v>0</v>
      </c>
    </row>
    <row r="8269" spans="1:13" x14ac:dyDescent="0.3">
      <c r="A8269">
        <v>8265</v>
      </c>
      <c r="B8269" s="29">
        <v>2016</v>
      </c>
      <c r="C8269" s="27">
        <v>42449</v>
      </c>
      <c r="D8269" s="28">
        <v>0.52251592544031455</v>
      </c>
      <c r="E8269" s="28">
        <v>3</v>
      </c>
      <c r="F8269" s="27">
        <v>43544</v>
      </c>
      <c r="G8269" s="28">
        <v>1.4185519786749867E-2</v>
      </c>
      <c r="H8269" s="28">
        <v>1</v>
      </c>
      <c r="I8269" s="28">
        <v>0.32</v>
      </c>
      <c r="J8269" s="28">
        <v>0.96750106808822189</v>
      </c>
      <c r="K8269" s="28">
        <v>5</v>
      </c>
      <c r="L8269" s="28">
        <v>6250</v>
      </c>
      <c r="M8269" s="29">
        <v>2</v>
      </c>
    </row>
    <row r="8270" spans="1:13" x14ac:dyDescent="0.3">
      <c r="A8270">
        <v>8266</v>
      </c>
      <c r="B8270">
        <v>2016</v>
      </c>
      <c r="C8270" s="27">
        <v>42590</v>
      </c>
      <c r="D8270" s="28">
        <v>0.3091092250200338</v>
      </c>
      <c r="E8270" s="28">
        <v>2</v>
      </c>
      <c r="F8270" s="27">
        <v>43320</v>
      </c>
      <c r="G8270" s="28">
        <v>0.72601606432806609</v>
      </c>
      <c r="H8270" s="28">
        <v>3</v>
      </c>
      <c r="I8270" s="28">
        <v>0.48000000000000004</v>
      </c>
      <c r="J8270" s="28">
        <v>0.59398192607216627</v>
      </c>
      <c r="K8270" s="28">
        <v>4</v>
      </c>
      <c r="L8270" s="28">
        <v>5625</v>
      </c>
      <c r="M8270" s="29">
        <v>4</v>
      </c>
    </row>
    <row r="8271" spans="1:13" x14ac:dyDescent="0.3">
      <c r="A8271">
        <v>8267</v>
      </c>
      <c r="B8271" s="29">
        <v>2016</v>
      </c>
      <c r="C8271" s="27">
        <v>42511</v>
      </c>
      <c r="D8271" s="28">
        <v>0.26920987209306224</v>
      </c>
      <c r="E8271" s="28">
        <v>2</v>
      </c>
      <c r="F8271" s="27">
        <v>43241</v>
      </c>
      <c r="G8271" s="28">
        <v>0.92397820535359609</v>
      </c>
      <c r="H8271" s="28">
        <v>3</v>
      </c>
      <c r="I8271" s="28">
        <v>0.48000000000000004</v>
      </c>
      <c r="J8271" s="28">
        <v>0.73570042897088739</v>
      </c>
      <c r="K8271" s="28">
        <v>5</v>
      </c>
      <c r="L8271" s="28">
        <v>6250</v>
      </c>
      <c r="M8271" s="29">
        <v>2</v>
      </c>
    </row>
    <row r="8272" spans="1:13" x14ac:dyDescent="0.3">
      <c r="A8272">
        <v>8268</v>
      </c>
      <c r="B8272" s="29">
        <v>2016</v>
      </c>
      <c r="C8272" s="27">
        <v>42664</v>
      </c>
      <c r="D8272" s="28">
        <v>9.7238287732518303E-2</v>
      </c>
      <c r="E8272" s="28">
        <v>1</v>
      </c>
      <c r="F8272" s="27">
        <v>43029</v>
      </c>
      <c r="G8272" s="28">
        <v>0.5245180970222838</v>
      </c>
      <c r="H8272" s="28">
        <v>2</v>
      </c>
      <c r="I8272" s="28">
        <v>0.4</v>
      </c>
      <c r="J8272" s="28">
        <v>0.59502052805390104</v>
      </c>
      <c r="K8272" s="28">
        <v>4</v>
      </c>
      <c r="L8272" s="28">
        <v>5625</v>
      </c>
      <c r="M8272" s="29">
        <v>0</v>
      </c>
    </row>
    <row r="8273" spans="1:13" x14ac:dyDescent="0.3">
      <c r="A8273">
        <v>8269</v>
      </c>
      <c r="B8273" s="29">
        <v>2016</v>
      </c>
      <c r="C8273" s="27">
        <v>42560</v>
      </c>
      <c r="D8273" s="28">
        <v>0.72456145129819871</v>
      </c>
      <c r="E8273" s="28">
        <v>3</v>
      </c>
      <c r="F8273" s="27">
        <v>43655</v>
      </c>
      <c r="G8273" s="28">
        <v>0.5784445023833259</v>
      </c>
      <c r="H8273" s="28">
        <v>2</v>
      </c>
      <c r="I8273" s="28">
        <v>0.4</v>
      </c>
      <c r="J8273" s="28">
        <v>1.0717668833916671E-2</v>
      </c>
      <c r="K8273" s="28">
        <v>1</v>
      </c>
      <c r="L8273" s="28">
        <v>3750</v>
      </c>
      <c r="M8273" s="29">
        <v>3</v>
      </c>
    </row>
    <row r="8274" spans="1:13" x14ac:dyDescent="0.3">
      <c r="A8274">
        <v>8270</v>
      </c>
      <c r="B8274" s="29">
        <v>2016</v>
      </c>
      <c r="C8274" s="27">
        <v>42594</v>
      </c>
      <c r="D8274" s="28">
        <v>0.41246776037971367</v>
      </c>
      <c r="E8274" s="28">
        <v>2</v>
      </c>
      <c r="F8274" s="27">
        <v>43324</v>
      </c>
      <c r="G8274" s="28">
        <v>0.64838959604903645</v>
      </c>
      <c r="H8274" s="28">
        <v>3</v>
      </c>
      <c r="I8274" s="28">
        <v>0.48000000000000004</v>
      </c>
      <c r="J8274" s="28">
        <v>0.86992063071249714</v>
      </c>
      <c r="K8274" s="28">
        <v>5</v>
      </c>
      <c r="L8274" s="28">
        <v>6250</v>
      </c>
      <c r="M8274" s="29">
        <v>2</v>
      </c>
    </row>
    <row r="8275" spans="1:13" x14ac:dyDescent="0.3">
      <c r="A8275">
        <v>8271</v>
      </c>
      <c r="B8275" s="29">
        <v>2016</v>
      </c>
      <c r="C8275" s="27">
        <v>42699</v>
      </c>
      <c r="D8275" s="28">
        <v>0.12939021929628558</v>
      </c>
      <c r="E8275" s="28">
        <v>1</v>
      </c>
      <c r="F8275" s="27">
        <v>43064</v>
      </c>
      <c r="G8275" s="28">
        <v>0.98593806150802332</v>
      </c>
      <c r="H8275" s="28">
        <v>3</v>
      </c>
      <c r="I8275" s="28">
        <v>0.48000000000000004</v>
      </c>
      <c r="J8275" s="28">
        <v>0.97029146353821349</v>
      </c>
      <c r="K8275" s="28">
        <v>5</v>
      </c>
      <c r="L8275" s="28">
        <v>6250</v>
      </c>
      <c r="M8275" s="29">
        <v>0</v>
      </c>
    </row>
    <row r="8276" spans="1:13" x14ac:dyDescent="0.3">
      <c r="A8276">
        <v>8272</v>
      </c>
      <c r="B8276" s="29">
        <v>2016</v>
      </c>
      <c r="C8276" s="27">
        <v>42483</v>
      </c>
      <c r="D8276" s="28">
        <v>0.86657434935614586</v>
      </c>
      <c r="E8276" s="28">
        <v>3</v>
      </c>
      <c r="F8276" s="27">
        <v>43578</v>
      </c>
      <c r="G8276" s="28">
        <v>0.93252788016644828</v>
      </c>
      <c r="H8276" s="28">
        <v>3</v>
      </c>
      <c r="I8276" s="28">
        <v>0.48000000000000004</v>
      </c>
      <c r="J8276" s="28">
        <v>0.39331453159233587</v>
      </c>
      <c r="K8276" s="28">
        <v>2</v>
      </c>
      <c r="L8276" s="28">
        <v>4375</v>
      </c>
      <c r="M8276" s="29">
        <v>1</v>
      </c>
    </row>
    <row r="8277" spans="1:13" x14ac:dyDescent="0.3">
      <c r="A8277">
        <v>8273</v>
      </c>
      <c r="B8277" s="29">
        <v>2016</v>
      </c>
      <c r="C8277" s="27">
        <v>42641</v>
      </c>
      <c r="D8277" s="28">
        <v>0.230062715276801</v>
      </c>
      <c r="E8277" s="28">
        <v>1</v>
      </c>
      <c r="F8277" s="27">
        <v>43006</v>
      </c>
      <c r="G8277" s="28">
        <v>0.45847381155316214</v>
      </c>
      <c r="H8277" s="28">
        <v>2</v>
      </c>
      <c r="I8277" s="28">
        <v>0.4</v>
      </c>
      <c r="J8277" s="28">
        <v>0.74224381982394649</v>
      </c>
      <c r="K8277" s="28">
        <v>5</v>
      </c>
      <c r="L8277" s="28">
        <v>6250</v>
      </c>
      <c r="M8277" s="29">
        <v>1</v>
      </c>
    </row>
    <row r="8278" spans="1:13" x14ac:dyDescent="0.3">
      <c r="A8278">
        <v>8274</v>
      </c>
      <c r="B8278" s="29">
        <v>2016</v>
      </c>
      <c r="C8278" s="27">
        <v>42696</v>
      </c>
      <c r="D8278" s="28">
        <v>3.2594339770079306E-2</v>
      </c>
      <c r="E8278" s="28">
        <v>1</v>
      </c>
      <c r="F8278" s="27">
        <v>43061</v>
      </c>
      <c r="G8278" s="28">
        <v>0.61467454405875777</v>
      </c>
      <c r="H8278" s="28">
        <v>3</v>
      </c>
      <c r="I8278" s="28">
        <v>0.48000000000000004</v>
      </c>
      <c r="J8278" s="28">
        <v>0.98675031703143645</v>
      </c>
      <c r="K8278" s="28">
        <v>5</v>
      </c>
      <c r="L8278" s="28">
        <v>6250</v>
      </c>
      <c r="M8278" s="29">
        <v>0</v>
      </c>
    </row>
    <row r="8279" spans="1:13" x14ac:dyDescent="0.3">
      <c r="A8279">
        <v>8275</v>
      </c>
      <c r="B8279" s="29">
        <v>2016</v>
      </c>
      <c r="C8279" s="27">
        <v>42463</v>
      </c>
      <c r="D8279" s="28">
        <v>0.81115469696261444</v>
      </c>
      <c r="E8279" s="28">
        <v>3</v>
      </c>
      <c r="F8279" s="27">
        <v>43558</v>
      </c>
      <c r="G8279" s="28">
        <v>0.51291013098540006</v>
      </c>
      <c r="H8279" s="28">
        <v>2</v>
      </c>
      <c r="I8279" s="28">
        <v>0.4</v>
      </c>
      <c r="J8279" s="28">
        <v>0.14615264030817421</v>
      </c>
      <c r="K8279" s="28">
        <v>1</v>
      </c>
      <c r="L8279" s="28">
        <v>3750</v>
      </c>
      <c r="M8279" s="29">
        <v>0</v>
      </c>
    </row>
    <row r="8280" spans="1:13" x14ac:dyDescent="0.3">
      <c r="A8280">
        <v>8276</v>
      </c>
      <c r="B8280" s="29">
        <v>2016</v>
      </c>
      <c r="C8280" s="27">
        <v>42516</v>
      </c>
      <c r="D8280" s="28">
        <v>0.66281342762899742</v>
      </c>
      <c r="E8280" s="28">
        <v>3</v>
      </c>
      <c r="F8280" s="27">
        <v>43611</v>
      </c>
      <c r="G8280" s="28">
        <v>0.23293445440653693</v>
      </c>
      <c r="H8280" s="28">
        <v>1</v>
      </c>
      <c r="I8280" s="28">
        <v>0.32</v>
      </c>
      <c r="J8280" s="28">
        <v>0.40754439264019759</v>
      </c>
      <c r="K8280" s="28">
        <v>2</v>
      </c>
      <c r="L8280" s="28">
        <v>4375</v>
      </c>
      <c r="M8280" s="29">
        <v>0</v>
      </c>
    </row>
    <row r="8281" spans="1:13" x14ac:dyDescent="0.3">
      <c r="A8281">
        <v>8277</v>
      </c>
      <c r="B8281" s="29">
        <v>2016</v>
      </c>
      <c r="C8281" s="27">
        <v>42471</v>
      </c>
      <c r="D8281" s="28">
        <v>0.40626564124780817</v>
      </c>
      <c r="E8281" s="28">
        <v>2</v>
      </c>
      <c r="F8281" s="27">
        <v>43201</v>
      </c>
      <c r="G8281" s="28">
        <v>0.54723895228140929</v>
      </c>
      <c r="H8281" s="28">
        <v>2</v>
      </c>
      <c r="I8281" s="28">
        <v>0.4</v>
      </c>
      <c r="J8281" s="28">
        <v>0.79069456781556058</v>
      </c>
      <c r="K8281" s="28">
        <v>5</v>
      </c>
      <c r="L8281" s="28">
        <v>6250</v>
      </c>
      <c r="M8281" s="29">
        <v>0</v>
      </c>
    </row>
    <row r="8282" spans="1:13" x14ac:dyDescent="0.3">
      <c r="A8282">
        <v>8278</v>
      </c>
      <c r="B8282" s="29">
        <v>2016</v>
      </c>
      <c r="C8282" s="27">
        <v>42536</v>
      </c>
      <c r="D8282" s="28">
        <v>0.77421850622696409</v>
      </c>
      <c r="E8282" s="28">
        <v>3</v>
      </c>
      <c r="F8282" s="27">
        <v>43631</v>
      </c>
      <c r="G8282" s="28">
        <v>4.4863389765314565E-2</v>
      </c>
      <c r="H8282" s="28">
        <v>1</v>
      </c>
      <c r="I8282" s="28">
        <v>0.32</v>
      </c>
      <c r="J8282" s="28">
        <v>6.1506087572533508E-2</v>
      </c>
      <c r="K8282" s="28">
        <v>1</v>
      </c>
      <c r="L8282" s="28">
        <v>3750</v>
      </c>
      <c r="M8282" s="29">
        <v>1</v>
      </c>
    </row>
    <row r="8283" spans="1:13" x14ac:dyDescent="0.3">
      <c r="A8283">
        <v>8279</v>
      </c>
      <c r="B8283" s="29">
        <v>2016</v>
      </c>
      <c r="C8283" s="27">
        <v>42577</v>
      </c>
      <c r="D8283" s="28">
        <v>0.4135801894734511</v>
      </c>
      <c r="E8283" s="28">
        <v>2</v>
      </c>
      <c r="F8283" s="27">
        <v>43307</v>
      </c>
      <c r="G8283" s="28">
        <v>0.55452783275571782</v>
      </c>
      <c r="H8283" s="28">
        <v>2</v>
      </c>
      <c r="I8283" s="28">
        <v>0.4</v>
      </c>
      <c r="J8283" s="28">
        <v>0.64225620888859292</v>
      </c>
      <c r="K8283" s="28">
        <v>4</v>
      </c>
      <c r="L8283" s="28">
        <v>5625</v>
      </c>
      <c r="M8283" s="29">
        <v>1</v>
      </c>
    </row>
    <row r="8284" spans="1:13" x14ac:dyDescent="0.3">
      <c r="A8284">
        <v>8280</v>
      </c>
      <c r="B8284" s="29">
        <v>2016</v>
      </c>
      <c r="C8284" s="27">
        <v>42539</v>
      </c>
      <c r="D8284" s="28">
        <v>0.23395967174197041</v>
      </c>
      <c r="E8284" s="28">
        <v>1</v>
      </c>
      <c r="F8284" s="27">
        <v>42904</v>
      </c>
      <c r="G8284" s="28">
        <v>0.34205068327111221</v>
      </c>
      <c r="H8284" s="28">
        <v>2</v>
      </c>
      <c r="I8284" s="28">
        <v>0.4</v>
      </c>
      <c r="J8284" s="28">
        <v>0.83787977798554569</v>
      </c>
      <c r="K8284" s="28">
        <v>5</v>
      </c>
      <c r="L8284" s="28">
        <v>6250</v>
      </c>
      <c r="M8284" s="29">
        <v>1</v>
      </c>
    </row>
    <row r="8285" spans="1:13" x14ac:dyDescent="0.3">
      <c r="A8285">
        <v>8281</v>
      </c>
      <c r="B8285" s="29">
        <v>2016</v>
      </c>
      <c r="C8285" s="27">
        <v>42731</v>
      </c>
      <c r="D8285" s="28">
        <v>0.81154034241223794</v>
      </c>
      <c r="E8285" s="28">
        <v>3</v>
      </c>
      <c r="F8285" s="27">
        <v>43826</v>
      </c>
      <c r="G8285" s="28">
        <v>6.0730279161075984E-2</v>
      </c>
      <c r="H8285" s="28">
        <v>1</v>
      </c>
      <c r="I8285" s="28">
        <v>0.32</v>
      </c>
      <c r="J8285" s="28">
        <v>0.57663594783338601</v>
      </c>
      <c r="K8285" s="28">
        <v>3</v>
      </c>
      <c r="L8285" s="28">
        <v>5000</v>
      </c>
      <c r="M8285" s="29">
        <v>0</v>
      </c>
    </row>
    <row r="8286" spans="1:13" x14ac:dyDescent="0.3">
      <c r="A8286">
        <v>8282</v>
      </c>
      <c r="B8286">
        <v>2016</v>
      </c>
      <c r="C8286" s="27">
        <v>42556</v>
      </c>
      <c r="D8286" s="28">
        <v>0.88909584735483027</v>
      </c>
      <c r="E8286" s="28">
        <v>3</v>
      </c>
      <c r="F8286" s="27">
        <v>43651</v>
      </c>
      <c r="G8286" s="28">
        <v>0.54693751653047218</v>
      </c>
      <c r="H8286" s="28">
        <v>2</v>
      </c>
      <c r="I8286" s="28">
        <v>0.4</v>
      </c>
      <c r="J8286" s="28">
        <v>0.29378091535220807</v>
      </c>
      <c r="K8286" s="28">
        <v>2</v>
      </c>
      <c r="L8286" s="28">
        <v>4375</v>
      </c>
      <c r="M8286" s="29">
        <v>0</v>
      </c>
    </row>
    <row r="8287" spans="1:13" x14ac:dyDescent="0.3">
      <c r="A8287">
        <v>8283</v>
      </c>
      <c r="B8287" s="29">
        <v>2016</v>
      </c>
      <c r="C8287" s="27">
        <v>42651</v>
      </c>
      <c r="D8287" s="28">
        <v>0.55896943275810118</v>
      </c>
      <c r="E8287" s="28">
        <v>3</v>
      </c>
      <c r="F8287" s="27">
        <v>43746</v>
      </c>
      <c r="G8287" s="28">
        <v>0.80277788752786561</v>
      </c>
      <c r="H8287" s="28">
        <v>3</v>
      </c>
      <c r="I8287" s="28">
        <v>0.48000000000000004</v>
      </c>
      <c r="J8287" s="28">
        <v>0.86284930909860569</v>
      </c>
      <c r="K8287" s="28">
        <v>5</v>
      </c>
      <c r="L8287" s="28">
        <v>6250</v>
      </c>
      <c r="M8287" s="29">
        <v>3</v>
      </c>
    </row>
    <row r="8288" spans="1:13" x14ac:dyDescent="0.3">
      <c r="A8288">
        <v>8284</v>
      </c>
      <c r="B8288" s="29">
        <v>2016</v>
      </c>
      <c r="C8288" s="27">
        <v>42519</v>
      </c>
      <c r="D8288" s="28">
        <v>0.82275315540994898</v>
      </c>
      <c r="E8288" s="28">
        <v>3</v>
      </c>
      <c r="F8288" s="27">
        <v>43614</v>
      </c>
      <c r="G8288" s="28">
        <v>0.73653119518147037</v>
      </c>
      <c r="H8288" s="28">
        <v>3</v>
      </c>
      <c r="I8288" s="28">
        <v>0.48000000000000004</v>
      </c>
      <c r="J8288" s="28">
        <v>0.31774923848525649</v>
      </c>
      <c r="K8288" s="28">
        <v>2</v>
      </c>
      <c r="L8288" s="28">
        <v>4375</v>
      </c>
      <c r="M8288" s="29">
        <v>3</v>
      </c>
    </row>
    <row r="8289" spans="1:13" x14ac:dyDescent="0.3">
      <c r="A8289">
        <v>8285</v>
      </c>
      <c r="B8289" s="29">
        <v>2016</v>
      </c>
      <c r="C8289" s="27">
        <v>42689</v>
      </c>
      <c r="D8289" s="28">
        <v>0.96337456119073606</v>
      </c>
      <c r="E8289" s="28">
        <v>3</v>
      </c>
      <c r="F8289" s="27">
        <v>43784</v>
      </c>
      <c r="G8289" s="28">
        <v>0.48295947616814938</v>
      </c>
      <c r="H8289" s="28">
        <v>2</v>
      </c>
      <c r="I8289" s="28">
        <v>0.4</v>
      </c>
      <c r="J8289" s="28">
        <v>0.81462431878461461</v>
      </c>
      <c r="K8289" s="28">
        <v>5</v>
      </c>
      <c r="L8289" s="28">
        <v>6250</v>
      </c>
      <c r="M8289" s="29">
        <v>1</v>
      </c>
    </row>
    <row r="8290" spans="1:13" x14ac:dyDescent="0.3">
      <c r="A8290">
        <v>8286</v>
      </c>
      <c r="B8290" s="29">
        <v>2016</v>
      </c>
      <c r="C8290" s="27">
        <v>42572</v>
      </c>
      <c r="D8290" s="28">
        <v>0.65660389115538176</v>
      </c>
      <c r="E8290" s="28">
        <v>3</v>
      </c>
      <c r="F8290" s="27">
        <v>43667</v>
      </c>
      <c r="G8290" s="28">
        <v>0.62461994647467822</v>
      </c>
      <c r="H8290" s="28">
        <v>3</v>
      </c>
      <c r="I8290" s="28">
        <v>0.48000000000000004</v>
      </c>
      <c r="J8290" s="28">
        <v>0.64240276006622643</v>
      </c>
      <c r="K8290" s="28">
        <v>4</v>
      </c>
      <c r="L8290" s="28">
        <v>5625</v>
      </c>
      <c r="M8290" s="29">
        <v>0</v>
      </c>
    </row>
    <row r="8291" spans="1:13" x14ac:dyDescent="0.3">
      <c r="A8291">
        <v>8287</v>
      </c>
      <c r="B8291" s="29">
        <v>2016</v>
      </c>
      <c r="C8291" s="27">
        <v>42665</v>
      </c>
      <c r="D8291" s="28">
        <v>0.50274214810158413</v>
      </c>
      <c r="E8291" s="28">
        <v>3</v>
      </c>
      <c r="F8291" s="27">
        <v>43760</v>
      </c>
      <c r="G8291" s="28">
        <v>0.85306789936324312</v>
      </c>
      <c r="H8291" s="28">
        <v>3</v>
      </c>
      <c r="I8291" s="28">
        <v>0.48000000000000004</v>
      </c>
      <c r="J8291" s="28">
        <v>0.66241299762804795</v>
      </c>
      <c r="K8291" s="28">
        <v>4</v>
      </c>
      <c r="L8291" s="28">
        <v>5625</v>
      </c>
      <c r="M8291" s="29">
        <v>2</v>
      </c>
    </row>
    <row r="8292" spans="1:13" x14ac:dyDescent="0.3">
      <c r="A8292">
        <v>8288</v>
      </c>
      <c r="B8292" s="29">
        <v>2016</v>
      </c>
      <c r="C8292" s="27">
        <v>42662</v>
      </c>
      <c r="D8292" s="28">
        <v>0.22863816623609279</v>
      </c>
      <c r="E8292" s="28">
        <v>1</v>
      </c>
      <c r="F8292" s="27">
        <v>43027</v>
      </c>
      <c r="G8292" s="28">
        <v>0.62192953205782753</v>
      </c>
      <c r="H8292" s="28">
        <v>3</v>
      </c>
      <c r="I8292" s="28">
        <v>0.48000000000000004</v>
      </c>
      <c r="J8292" s="28">
        <v>0.36653779015079369</v>
      </c>
      <c r="K8292" s="28">
        <v>2</v>
      </c>
      <c r="L8292" s="28">
        <v>4375</v>
      </c>
      <c r="M8292" s="29">
        <v>0</v>
      </c>
    </row>
    <row r="8293" spans="1:13" x14ac:dyDescent="0.3">
      <c r="A8293">
        <v>8289</v>
      </c>
      <c r="B8293" s="29">
        <v>2016</v>
      </c>
      <c r="C8293" s="27">
        <v>42453</v>
      </c>
      <c r="D8293" s="28">
        <v>0.48379469782657125</v>
      </c>
      <c r="E8293" s="28">
        <v>3</v>
      </c>
      <c r="F8293" s="27">
        <v>43548</v>
      </c>
      <c r="G8293" s="28">
        <v>1.5922472259442877E-2</v>
      </c>
      <c r="H8293" s="28">
        <v>1</v>
      </c>
      <c r="I8293" s="28">
        <v>0.32</v>
      </c>
      <c r="J8293" s="28">
        <v>0.37578688346429168</v>
      </c>
      <c r="K8293" s="28">
        <v>2</v>
      </c>
      <c r="L8293" s="28">
        <v>4375</v>
      </c>
      <c r="M8293" s="29">
        <v>0</v>
      </c>
    </row>
    <row r="8294" spans="1:13" x14ac:dyDescent="0.3">
      <c r="A8294">
        <v>8290</v>
      </c>
      <c r="B8294">
        <v>2016</v>
      </c>
      <c r="C8294" s="27">
        <v>42606</v>
      </c>
      <c r="D8294" s="28">
        <v>0.29623760872600879</v>
      </c>
      <c r="E8294" s="28">
        <v>2</v>
      </c>
      <c r="F8294" s="27">
        <v>43336</v>
      </c>
      <c r="G8294" s="28">
        <v>0.59869843713244131</v>
      </c>
      <c r="H8294" s="28">
        <v>2</v>
      </c>
      <c r="I8294" s="28">
        <v>0.4</v>
      </c>
      <c r="J8294" s="28">
        <v>0.22856656640611339</v>
      </c>
      <c r="K8294" s="28">
        <v>2</v>
      </c>
      <c r="L8294" s="28">
        <v>4375</v>
      </c>
      <c r="M8294" s="29">
        <v>0</v>
      </c>
    </row>
    <row r="8295" spans="1:13" x14ac:dyDescent="0.3">
      <c r="A8295">
        <v>8291</v>
      </c>
      <c r="B8295" s="29">
        <v>2016</v>
      </c>
      <c r="C8295" s="27">
        <v>42685</v>
      </c>
      <c r="D8295" s="28">
        <v>0.13376753398384766</v>
      </c>
      <c r="E8295" s="28">
        <v>1</v>
      </c>
      <c r="F8295" s="27">
        <v>43050</v>
      </c>
      <c r="G8295" s="28">
        <v>0.33746628222247421</v>
      </c>
      <c r="H8295" s="28">
        <v>2</v>
      </c>
      <c r="I8295" s="28">
        <v>0.4</v>
      </c>
      <c r="J8295" s="28">
        <v>0.94987298500278894</v>
      </c>
      <c r="K8295" s="28">
        <v>5</v>
      </c>
      <c r="L8295" s="28">
        <v>6250</v>
      </c>
      <c r="M8295" s="29">
        <v>0</v>
      </c>
    </row>
    <row r="8296" spans="1:13" x14ac:dyDescent="0.3">
      <c r="A8296">
        <v>8292</v>
      </c>
      <c r="B8296" s="29">
        <v>2016</v>
      </c>
      <c r="C8296" s="27">
        <v>42436</v>
      </c>
      <c r="D8296" s="28">
        <v>0.9508914631279396</v>
      </c>
      <c r="E8296" s="28">
        <v>3</v>
      </c>
      <c r="F8296" s="27">
        <v>43531</v>
      </c>
      <c r="G8296" s="28">
        <v>0.11038095653498803</v>
      </c>
      <c r="H8296" s="28">
        <v>1</v>
      </c>
      <c r="I8296" s="28">
        <v>0.32</v>
      </c>
      <c r="J8296" s="28">
        <v>0.18251100351765204</v>
      </c>
      <c r="K8296" s="28">
        <v>1</v>
      </c>
      <c r="L8296" s="28">
        <v>3750</v>
      </c>
      <c r="M8296" s="29">
        <v>0</v>
      </c>
    </row>
    <row r="8297" spans="1:13" x14ac:dyDescent="0.3">
      <c r="A8297">
        <v>8293</v>
      </c>
      <c r="B8297" s="29">
        <v>2016</v>
      </c>
      <c r="C8297" s="27">
        <v>42609</v>
      </c>
      <c r="D8297" s="28">
        <v>0.75125476433469851</v>
      </c>
      <c r="E8297" s="28">
        <v>3</v>
      </c>
      <c r="F8297" s="27">
        <v>43704</v>
      </c>
      <c r="G8297" s="28">
        <v>0.50790940114854111</v>
      </c>
      <c r="H8297" s="28">
        <v>2</v>
      </c>
      <c r="I8297" s="28">
        <v>0.4</v>
      </c>
      <c r="J8297" s="28">
        <v>0.66894241990285108</v>
      </c>
      <c r="K8297" s="28">
        <v>4</v>
      </c>
      <c r="L8297" s="28">
        <v>5625</v>
      </c>
      <c r="M8297" s="29">
        <v>1</v>
      </c>
    </row>
    <row r="8298" spans="1:13" x14ac:dyDescent="0.3">
      <c r="A8298">
        <v>8294</v>
      </c>
      <c r="B8298" s="29">
        <v>2016</v>
      </c>
      <c r="C8298" s="27">
        <v>42473</v>
      </c>
      <c r="D8298" s="28">
        <v>8.3393217206417125E-2</v>
      </c>
      <c r="E8298" s="28">
        <v>1</v>
      </c>
      <c r="F8298" s="27">
        <v>42838</v>
      </c>
      <c r="G8298" s="28">
        <v>1.8535434922350102E-2</v>
      </c>
      <c r="H8298" s="28">
        <v>1</v>
      </c>
      <c r="I8298" s="28">
        <v>0.32</v>
      </c>
      <c r="J8298" s="28">
        <v>0.1973189748717985</v>
      </c>
      <c r="K8298" s="28">
        <v>1</v>
      </c>
      <c r="L8298" s="28">
        <v>3750</v>
      </c>
      <c r="M8298" s="29">
        <v>0</v>
      </c>
    </row>
    <row r="8299" spans="1:13" x14ac:dyDescent="0.3">
      <c r="A8299">
        <v>8295</v>
      </c>
      <c r="B8299" s="29">
        <v>2016</v>
      </c>
      <c r="C8299" s="27">
        <v>42491</v>
      </c>
      <c r="D8299" s="28">
        <v>0.49440089410989929</v>
      </c>
      <c r="E8299" s="28">
        <v>3</v>
      </c>
      <c r="F8299" s="27">
        <v>43586</v>
      </c>
      <c r="G8299" s="28">
        <v>0.69689440996335839</v>
      </c>
      <c r="H8299" s="28">
        <v>3</v>
      </c>
      <c r="I8299" s="28">
        <v>0.48000000000000004</v>
      </c>
      <c r="J8299" s="28">
        <v>0.91801803110298918</v>
      </c>
      <c r="K8299" s="28">
        <v>5</v>
      </c>
      <c r="L8299" s="28">
        <v>6250</v>
      </c>
      <c r="M8299" s="29">
        <v>1</v>
      </c>
    </row>
    <row r="8300" spans="1:13" x14ac:dyDescent="0.3">
      <c r="A8300">
        <v>8296</v>
      </c>
      <c r="B8300" s="29">
        <v>2016</v>
      </c>
      <c r="C8300" s="27">
        <v>42548</v>
      </c>
      <c r="D8300" s="28">
        <v>0.78472737464052644</v>
      </c>
      <c r="E8300" s="28">
        <v>3</v>
      </c>
      <c r="F8300" s="27">
        <v>43643</v>
      </c>
      <c r="G8300" s="28">
        <v>0.12412056383820158</v>
      </c>
      <c r="H8300" s="28">
        <v>1</v>
      </c>
      <c r="I8300" s="28">
        <v>0.32</v>
      </c>
      <c r="J8300" s="28">
        <v>0.54480484934581475</v>
      </c>
      <c r="K8300" s="28">
        <v>3</v>
      </c>
      <c r="L8300" s="28">
        <v>5000</v>
      </c>
      <c r="M8300" s="29">
        <v>1</v>
      </c>
    </row>
    <row r="8301" spans="1:13" x14ac:dyDescent="0.3">
      <c r="A8301">
        <v>8297</v>
      </c>
      <c r="B8301" s="29">
        <v>2016</v>
      </c>
      <c r="C8301" s="27">
        <v>42377</v>
      </c>
      <c r="D8301" s="28">
        <v>0.50065684462559246</v>
      </c>
      <c r="E8301" s="28">
        <v>3</v>
      </c>
      <c r="F8301" s="27">
        <v>43473</v>
      </c>
      <c r="G8301" s="28">
        <v>0.92743293762034373</v>
      </c>
      <c r="H8301" s="28">
        <v>3</v>
      </c>
      <c r="I8301" s="28">
        <v>0.48000000000000004</v>
      </c>
      <c r="J8301" s="28">
        <v>0.99331159297347249</v>
      </c>
      <c r="K8301" s="28">
        <v>5</v>
      </c>
      <c r="L8301" s="28">
        <v>6250</v>
      </c>
      <c r="M8301" s="29">
        <v>7</v>
      </c>
    </row>
    <row r="8302" spans="1:13" x14ac:dyDescent="0.3">
      <c r="A8302">
        <v>8298</v>
      </c>
      <c r="B8302">
        <v>2016</v>
      </c>
      <c r="C8302" s="27">
        <v>42601</v>
      </c>
      <c r="D8302" s="28">
        <v>0.136024022794619</v>
      </c>
      <c r="E8302" s="28">
        <v>1</v>
      </c>
      <c r="F8302" s="27">
        <v>42966</v>
      </c>
      <c r="G8302" s="28">
        <v>0.91411151318282446</v>
      </c>
      <c r="H8302" s="28">
        <v>3</v>
      </c>
      <c r="I8302" s="28">
        <v>0.48000000000000004</v>
      </c>
      <c r="J8302" s="28">
        <v>0.74758015952318435</v>
      </c>
      <c r="K8302" s="28">
        <v>5</v>
      </c>
      <c r="L8302" s="28">
        <v>6250</v>
      </c>
      <c r="M8302" s="29">
        <v>0</v>
      </c>
    </row>
    <row r="8303" spans="1:13" x14ac:dyDescent="0.3">
      <c r="A8303">
        <v>8299</v>
      </c>
      <c r="B8303" s="29">
        <v>2016</v>
      </c>
      <c r="C8303" s="27">
        <v>42389</v>
      </c>
      <c r="D8303" s="28">
        <v>0.29626015282686935</v>
      </c>
      <c r="E8303" s="28">
        <v>2</v>
      </c>
      <c r="F8303" s="27">
        <v>43120</v>
      </c>
      <c r="G8303" s="28">
        <v>0.36351633973221165</v>
      </c>
      <c r="H8303" s="28">
        <v>2</v>
      </c>
      <c r="I8303" s="28">
        <v>0.4</v>
      </c>
      <c r="J8303" s="28">
        <v>0.60139639830180536</v>
      </c>
      <c r="K8303" s="28">
        <v>4</v>
      </c>
      <c r="L8303" s="28">
        <v>5625</v>
      </c>
      <c r="M8303" s="29">
        <v>0</v>
      </c>
    </row>
    <row r="8304" spans="1:13" x14ac:dyDescent="0.3">
      <c r="A8304">
        <v>8300</v>
      </c>
      <c r="B8304">
        <v>2016</v>
      </c>
      <c r="C8304" s="27">
        <v>42579</v>
      </c>
      <c r="D8304" s="28">
        <v>0.16683882222707092</v>
      </c>
      <c r="E8304" s="28">
        <v>1</v>
      </c>
      <c r="F8304" s="27">
        <v>42944</v>
      </c>
      <c r="G8304" s="28">
        <v>0.55091804705154002</v>
      </c>
      <c r="H8304" s="28">
        <v>2</v>
      </c>
      <c r="I8304" s="28">
        <v>0.4</v>
      </c>
      <c r="J8304" s="28">
        <v>0.50558140831685272</v>
      </c>
      <c r="K8304" s="28">
        <v>3</v>
      </c>
      <c r="L8304" s="28">
        <v>5000</v>
      </c>
      <c r="M8304" s="29">
        <v>0</v>
      </c>
    </row>
    <row r="8305" spans="1:13" x14ac:dyDescent="0.3">
      <c r="A8305">
        <v>8301</v>
      </c>
      <c r="B8305" s="29">
        <v>2016</v>
      </c>
      <c r="C8305" s="27">
        <v>42556</v>
      </c>
      <c r="D8305" s="28">
        <v>0.94947128846470652</v>
      </c>
      <c r="E8305" s="28">
        <v>3</v>
      </c>
      <c r="F8305" s="27">
        <v>43651</v>
      </c>
      <c r="G8305" s="28">
        <v>0.82797230668856336</v>
      </c>
      <c r="H8305" s="28">
        <v>3</v>
      </c>
      <c r="I8305" s="28">
        <v>0.48000000000000004</v>
      </c>
      <c r="J8305" s="28">
        <v>0.11023648084020221</v>
      </c>
      <c r="K8305" s="28">
        <v>1</v>
      </c>
      <c r="L8305" s="28">
        <v>3750</v>
      </c>
      <c r="M8305" s="29">
        <v>2</v>
      </c>
    </row>
    <row r="8306" spans="1:13" x14ac:dyDescent="0.3">
      <c r="A8306">
        <v>8302</v>
      </c>
      <c r="B8306" s="29">
        <v>2016</v>
      </c>
      <c r="C8306" s="27">
        <v>42453</v>
      </c>
      <c r="D8306" s="28">
        <v>0.21855722928110599</v>
      </c>
      <c r="E8306" s="28">
        <v>1</v>
      </c>
      <c r="F8306" s="27">
        <v>42818</v>
      </c>
      <c r="G8306" s="28">
        <v>0.16532717081890225</v>
      </c>
      <c r="H8306" s="28">
        <v>1</v>
      </c>
      <c r="I8306" s="28">
        <v>0.32</v>
      </c>
      <c r="J8306" s="28">
        <v>0.40728763146883828</v>
      </c>
      <c r="K8306" s="28">
        <v>2</v>
      </c>
      <c r="L8306" s="28">
        <v>4375</v>
      </c>
      <c r="M8306" s="29">
        <v>0</v>
      </c>
    </row>
    <row r="8307" spans="1:13" x14ac:dyDescent="0.3">
      <c r="A8307">
        <v>8303</v>
      </c>
      <c r="B8307" s="29">
        <v>2016</v>
      </c>
      <c r="C8307" s="27">
        <v>42401</v>
      </c>
      <c r="D8307" s="28">
        <v>0.19810615475201698</v>
      </c>
      <c r="E8307" s="28">
        <v>1</v>
      </c>
      <c r="F8307" s="27">
        <v>42767</v>
      </c>
      <c r="G8307" s="28">
        <v>0.60006587257975175</v>
      </c>
      <c r="H8307" s="28">
        <v>2</v>
      </c>
      <c r="I8307" s="28">
        <v>0.4</v>
      </c>
      <c r="J8307" s="28">
        <v>0.73521589020531664</v>
      </c>
      <c r="K8307" s="28">
        <v>5</v>
      </c>
      <c r="L8307" s="28">
        <v>6250</v>
      </c>
      <c r="M8307" s="29">
        <v>0</v>
      </c>
    </row>
    <row r="8308" spans="1:13" x14ac:dyDescent="0.3">
      <c r="A8308">
        <v>8304</v>
      </c>
      <c r="B8308" s="29">
        <v>2016</v>
      </c>
      <c r="C8308" s="27">
        <v>42516</v>
      </c>
      <c r="D8308" s="28">
        <v>0.51157316060647584</v>
      </c>
      <c r="E8308" s="28">
        <v>3</v>
      </c>
      <c r="F8308" s="27">
        <v>43611</v>
      </c>
      <c r="G8308" s="28">
        <v>1.6167183959663656E-2</v>
      </c>
      <c r="H8308" s="28">
        <v>1</v>
      </c>
      <c r="I8308" s="28">
        <v>0.32</v>
      </c>
      <c r="J8308" s="28">
        <v>0.52958680260099933</v>
      </c>
      <c r="K8308" s="28">
        <v>3</v>
      </c>
      <c r="L8308" s="28">
        <v>5000</v>
      </c>
      <c r="M8308" s="29">
        <v>1</v>
      </c>
    </row>
    <row r="8309" spans="1:13" x14ac:dyDescent="0.3">
      <c r="A8309">
        <v>8305</v>
      </c>
      <c r="B8309" s="29">
        <v>2016</v>
      </c>
      <c r="C8309" s="27">
        <v>42694</v>
      </c>
      <c r="D8309" s="28">
        <v>0.35046256588524327</v>
      </c>
      <c r="E8309" s="28">
        <v>2</v>
      </c>
      <c r="F8309" s="27">
        <v>43424</v>
      </c>
      <c r="G8309" s="28">
        <v>0.71044789557565247</v>
      </c>
      <c r="H8309" s="28">
        <v>3</v>
      </c>
      <c r="I8309" s="28">
        <v>0.48000000000000004</v>
      </c>
      <c r="J8309" s="28">
        <v>0.72811780121828651</v>
      </c>
      <c r="K8309" s="28">
        <v>5</v>
      </c>
      <c r="L8309" s="28">
        <v>6250</v>
      </c>
      <c r="M8309" s="29">
        <v>0</v>
      </c>
    </row>
    <row r="8310" spans="1:13" x14ac:dyDescent="0.3">
      <c r="A8310">
        <v>8306</v>
      </c>
      <c r="B8310" s="29">
        <v>2016</v>
      </c>
      <c r="C8310" s="27">
        <v>42456</v>
      </c>
      <c r="D8310" s="28">
        <v>0.78788640297391288</v>
      </c>
      <c r="E8310" s="28">
        <v>3</v>
      </c>
      <c r="F8310" s="27">
        <v>43551</v>
      </c>
      <c r="G8310" s="28">
        <v>0.6964827136882793</v>
      </c>
      <c r="H8310" s="28">
        <v>3</v>
      </c>
      <c r="I8310" s="28">
        <v>0.48000000000000004</v>
      </c>
      <c r="J8310" s="28">
        <v>0.86096228358254889</v>
      </c>
      <c r="K8310" s="28">
        <v>5</v>
      </c>
      <c r="L8310" s="28">
        <v>6250</v>
      </c>
      <c r="M8310" s="29">
        <v>4</v>
      </c>
    </row>
    <row r="8311" spans="1:13" x14ac:dyDescent="0.3">
      <c r="A8311">
        <v>8307</v>
      </c>
      <c r="B8311" s="29">
        <v>2016</v>
      </c>
      <c r="C8311" s="27">
        <v>42408</v>
      </c>
      <c r="D8311" s="28">
        <v>9.4535783558797881E-2</v>
      </c>
      <c r="E8311" s="28">
        <v>1</v>
      </c>
      <c r="F8311" s="27">
        <v>42774</v>
      </c>
      <c r="G8311" s="28">
        <v>0.36169122817393085</v>
      </c>
      <c r="H8311" s="28">
        <v>2</v>
      </c>
      <c r="I8311" s="28">
        <v>0.4</v>
      </c>
      <c r="J8311" s="28">
        <v>0.2066315064883183</v>
      </c>
      <c r="K8311" s="28">
        <v>2</v>
      </c>
      <c r="L8311" s="28">
        <v>4375</v>
      </c>
      <c r="M8311" s="29">
        <v>0</v>
      </c>
    </row>
    <row r="8312" spans="1:13" x14ac:dyDescent="0.3">
      <c r="A8312">
        <v>8308</v>
      </c>
      <c r="B8312" s="29">
        <v>2016</v>
      </c>
      <c r="C8312" s="27">
        <v>42405</v>
      </c>
      <c r="D8312" s="28">
        <v>0.14772268517895837</v>
      </c>
      <c r="E8312" s="28">
        <v>1</v>
      </c>
      <c r="F8312" s="27">
        <v>42771</v>
      </c>
      <c r="G8312" s="28">
        <v>0.71062155637020141</v>
      </c>
      <c r="H8312" s="28">
        <v>3</v>
      </c>
      <c r="I8312" s="28">
        <v>0.48000000000000004</v>
      </c>
      <c r="J8312" s="28">
        <v>0.70732785033795487</v>
      </c>
      <c r="K8312" s="28">
        <v>4</v>
      </c>
      <c r="L8312" s="28">
        <v>5625</v>
      </c>
      <c r="M8312" s="29">
        <v>1</v>
      </c>
    </row>
    <row r="8313" spans="1:13" x14ac:dyDescent="0.3">
      <c r="A8313">
        <v>8309</v>
      </c>
      <c r="B8313" s="29">
        <v>2016</v>
      </c>
      <c r="C8313" s="27">
        <v>42725</v>
      </c>
      <c r="D8313" s="28">
        <v>0.46572593061513079</v>
      </c>
      <c r="E8313" s="28">
        <v>3</v>
      </c>
      <c r="F8313" s="27">
        <v>43820</v>
      </c>
      <c r="G8313" s="28">
        <v>0.85839929786753733</v>
      </c>
      <c r="H8313" s="28">
        <v>3</v>
      </c>
      <c r="I8313" s="28">
        <v>0.48000000000000004</v>
      </c>
      <c r="J8313" s="28">
        <v>0.20155618225983385</v>
      </c>
      <c r="K8313" s="28">
        <v>2</v>
      </c>
      <c r="L8313" s="28">
        <v>4375</v>
      </c>
      <c r="M8313" s="29">
        <v>1</v>
      </c>
    </row>
    <row r="8314" spans="1:13" x14ac:dyDescent="0.3">
      <c r="A8314">
        <v>8310</v>
      </c>
      <c r="B8314" s="29">
        <v>2016</v>
      </c>
      <c r="C8314" s="27">
        <v>42431</v>
      </c>
      <c r="D8314" s="28">
        <v>0.93640612447311</v>
      </c>
      <c r="E8314" s="28">
        <v>3</v>
      </c>
      <c r="F8314" s="27">
        <v>43526</v>
      </c>
      <c r="G8314" s="28">
        <v>0.70445773251324983</v>
      </c>
      <c r="H8314" s="28">
        <v>3</v>
      </c>
      <c r="I8314" s="28">
        <v>0.48000000000000004</v>
      </c>
      <c r="J8314" s="28">
        <v>0.20749770021447178</v>
      </c>
      <c r="K8314" s="28">
        <v>2</v>
      </c>
      <c r="L8314" s="28">
        <v>4375</v>
      </c>
      <c r="M8314" s="29">
        <v>2</v>
      </c>
    </row>
    <row r="8315" spans="1:13" x14ac:dyDescent="0.3">
      <c r="A8315">
        <v>8311</v>
      </c>
      <c r="B8315">
        <v>2016</v>
      </c>
      <c r="C8315" s="27">
        <v>42426</v>
      </c>
      <c r="D8315" s="28">
        <v>0.24016073559736095</v>
      </c>
      <c r="E8315" s="28">
        <v>1</v>
      </c>
      <c r="F8315" s="27">
        <v>42792</v>
      </c>
      <c r="G8315" s="28">
        <v>0.70861412355260478</v>
      </c>
      <c r="H8315" s="28">
        <v>3</v>
      </c>
      <c r="I8315" s="28">
        <v>0.48000000000000004</v>
      </c>
      <c r="J8315" s="28">
        <v>0.52046964257500783</v>
      </c>
      <c r="K8315" s="28">
        <v>3</v>
      </c>
      <c r="L8315" s="28">
        <v>5000</v>
      </c>
      <c r="M8315" s="29">
        <v>2</v>
      </c>
    </row>
    <row r="8316" spans="1:13" x14ac:dyDescent="0.3">
      <c r="A8316">
        <v>8312</v>
      </c>
      <c r="B8316" s="29">
        <v>2016</v>
      </c>
      <c r="C8316" s="27">
        <v>42702</v>
      </c>
      <c r="D8316" s="28">
        <v>0.61098957330177495</v>
      </c>
      <c r="E8316" s="28">
        <v>3</v>
      </c>
      <c r="F8316" s="27">
        <v>43797</v>
      </c>
      <c r="G8316" s="28">
        <v>0.14009814639474383</v>
      </c>
      <c r="H8316" s="28">
        <v>1</v>
      </c>
      <c r="I8316" s="28">
        <v>0.32</v>
      </c>
      <c r="J8316" s="28">
        <v>0.69968088137929407</v>
      </c>
      <c r="K8316" s="28">
        <v>4</v>
      </c>
      <c r="L8316" s="28">
        <v>5625</v>
      </c>
      <c r="M8316" s="29">
        <v>2</v>
      </c>
    </row>
    <row r="8317" spans="1:13" x14ac:dyDescent="0.3">
      <c r="A8317">
        <v>8313</v>
      </c>
      <c r="B8317" s="29">
        <v>2016</v>
      </c>
      <c r="C8317" s="27">
        <v>42462</v>
      </c>
      <c r="D8317" s="28">
        <v>0.58376247102568912</v>
      </c>
      <c r="E8317" s="28">
        <v>3</v>
      </c>
      <c r="F8317" s="27">
        <v>43557</v>
      </c>
      <c r="G8317" s="28">
        <v>0.84362148693984129</v>
      </c>
      <c r="H8317" s="28">
        <v>3</v>
      </c>
      <c r="I8317" s="28">
        <v>0.48000000000000004</v>
      </c>
      <c r="J8317" s="28">
        <v>0.6828911858984581</v>
      </c>
      <c r="K8317" s="28">
        <v>4</v>
      </c>
      <c r="L8317" s="28">
        <v>5625</v>
      </c>
      <c r="M8317" s="29">
        <v>0</v>
      </c>
    </row>
    <row r="8318" spans="1:13" x14ac:dyDescent="0.3">
      <c r="A8318">
        <v>8314</v>
      </c>
      <c r="B8318">
        <v>2016</v>
      </c>
      <c r="C8318" s="27">
        <v>42635</v>
      </c>
      <c r="D8318" s="28">
        <v>0.40932781866583934</v>
      </c>
      <c r="E8318" s="28">
        <v>2</v>
      </c>
      <c r="F8318" s="27">
        <v>43365</v>
      </c>
      <c r="G8318" s="28">
        <v>0.36713179360934112</v>
      </c>
      <c r="H8318" s="28">
        <v>2</v>
      </c>
      <c r="I8318" s="28">
        <v>0.4</v>
      </c>
      <c r="J8318" s="28">
        <v>5.5256067259375929E-2</v>
      </c>
      <c r="K8318" s="28">
        <v>1</v>
      </c>
      <c r="L8318" s="28">
        <v>3750</v>
      </c>
      <c r="M8318" s="29">
        <v>1</v>
      </c>
    </row>
    <row r="8319" spans="1:13" x14ac:dyDescent="0.3">
      <c r="A8319">
        <v>8315</v>
      </c>
      <c r="B8319" s="29">
        <v>2016</v>
      </c>
      <c r="C8319" s="27">
        <v>42592</v>
      </c>
      <c r="D8319" s="28">
        <v>0.81625343601873501</v>
      </c>
      <c r="E8319" s="28">
        <v>3</v>
      </c>
      <c r="F8319" s="27">
        <v>43687</v>
      </c>
      <c r="G8319" s="28">
        <v>0.73860294156300654</v>
      </c>
      <c r="H8319" s="28">
        <v>3</v>
      </c>
      <c r="I8319" s="28">
        <v>0.48000000000000004</v>
      </c>
      <c r="J8319" s="28">
        <v>0.59147232634544056</v>
      </c>
      <c r="K8319" s="28">
        <v>4</v>
      </c>
      <c r="L8319" s="28">
        <v>5625</v>
      </c>
      <c r="M8319" s="29">
        <v>0</v>
      </c>
    </row>
    <row r="8320" spans="1:13" x14ac:dyDescent="0.3">
      <c r="A8320">
        <v>8316</v>
      </c>
      <c r="B8320" s="29">
        <v>2016</v>
      </c>
      <c r="C8320" s="27">
        <v>42443</v>
      </c>
      <c r="D8320" s="28">
        <v>0.13526939834580853</v>
      </c>
      <c r="E8320" s="28">
        <v>1</v>
      </c>
      <c r="F8320" s="27">
        <v>42808</v>
      </c>
      <c r="G8320" s="28">
        <v>0.89630624622210531</v>
      </c>
      <c r="H8320" s="28">
        <v>3</v>
      </c>
      <c r="I8320" s="28">
        <v>0.48000000000000004</v>
      </c>
      <c r="J8320" s="28">
        <v>0.40072654703999766</v>
      </c>
      <c r="K8320" s="28">
        <v>2</v>
      </c>
      <c r="L8320" s="28">
        <v>4375</v>
      </c>
      <c r="M8320" s="29">
        <v>1</v>
      </c>
    </row>
    <row r="8321" spans="1:13" x14ac:dyDescent="0.3">
      <c r="A8321">
        <v>8317</v>
      </c>
      <c r="B8321" s="29">
        <v>2016</v>
      </c>
      <c r="C8321" s="27">
        <v>42459</v>
      </c>
      <c r="D8321" s="28">
        <v>0.92919481640497625</v>
      </c>
      <c r="E8321" s="28">
        <v>3</v>
      </c>
      <c r="F8321" s="27">
        <v>43554</v>
      </c>
      <c r="G8321" s="28">
        <v>0.76095033780593568</v>
      </c>
      <c r="H8321" s="28">
        <v>3</v>
      </c>
      <c r="I8321" s="28">
        <v>0.48000000000000004</v>
      </c>
      <c r="J8321" s="28">
        <v>0.81653513110984699</v>
      </c>
      <c r="K8321" s="28">
        <v>5</v>
      </c>
      <c r="L8321" s="28">
        <v>6250</v>
      </c>
      <c r="M8321" s="29">
        <v>0</v>
      </c>
    </row>
    <row r="8322" spans="1:13" x14ac:dyDescent="0.3">
      <c r="A8322">
        <v>8318</v>
      </c>
      <c r="B8322" s="29">
        <v>2016</v>
      </c>
      <c r="C8322" s="27">
        <v>42485</v>
      </c>
      <c r="D8322" s="28">
        <v>1.3840476457241735E-2</v>
      </c>
      <c r="E8322" s="28">
        <v>1</v>
      </c>
      <c r="F8322" s="27">
        <v>42850</v>
      </c>
      <c r="G8322" s="28">
        <v>0.20914440507545495</v>
      </c>
      <c r="H8322" s="28">
        <v>1</v>
      </c>
      <c r="I8322" s="28">
        <v>0.32</v>
      </c>
      <c r="J8322" s="28">
        <v>0.56324423438763505</v>
      </c>
      <c r="K8322" s="28">
        <v>3</v>
      </c>
      <c r="L8322" s="28">
        <v>5000</v>
      </c>
      <c r="M8322" s="29">
        <v>0</v>
      </c>
    </row>
    <row r="8323" spans="1:13" x14ac:dyDescent="0.3">
      <c r="A8323">
        <v>8319</v>
      </c>
      <c r="B8323" s="29">
        <v>2016</v>
      </c>
      <c r="C8323" s="27">
        <v>42404</v>
      </c>
      <c r="D8323" s="28">
        <v>0.60659732197239213</v>
      </c>
      <c r="E8323" s="28">
        <v>3</v>
      </c>
      <c r="F8323" s="27">
        <v>43500</v>
      </c>
      <c r="G8323" s="28">
        <v>0.40004930464380584</v>
      </c>
      <c r="H8323" s="28">
        <v>2</v>
      </c>
      <c r="I8323" s="28">
        <v>0.4</v>
      </c>
      <c r="J8323" s="28">
        <v>0.6653606331736418</v>
      </c>
      <c r="K8323" s="28">
        <v>4</v>
      </c>
      <c r="L8323" s="28">
        <v>5625</v>
      </c>
      <c r="M8323" s="29">
        <v>1</v>
      </c>
    </row>
    <row r="8324" spans="1:13" x14ac:dyDescent="0.3">
      <c r="A8324">
        <v>8320</v>
      </c>
      <c r="B8324" s="29">
        <v>2016</v>
      </c>
      <c r="C8324" s="27">
        <v>42726</v>
      </c>
      <c r="D8324" s="28">
        <v>0.87148796015214802</v>
      </c>
      <c r="E8324" s="28">
        <v>3</v>
      </c>
      <c r="F8324" s="27">
        <v>43821</v>
      </c>
      <c r="G8324" s="28">
        <v>0.18583719885243943</v>
      </c>
      <c r="H8324" s="28">
        <v>1</v>
      </c>
      <c r="I8324" s="28">
        <v>0.32</v>
      </c>
      <c r="J8324" s="28">
        <v>0.33010712912431706</v>
      </c>
      <c r="K8324" s="28">
        <v>2</v>
      </c>
      <c r="L8324" s="28">
        <v>4375</v>
      </c>
      <c r="M8324" s="29">
        <v>0</v>
      </c>
    </row>
    <row r="8325" spans="1:13" x14ac:dyDescent="0.3">
      <c r="A8325">
        <v>8321</v>
      </c>
      <c r="B8325" s="29">
        <v>2016</v>
      </c>
      <c r="C8325" s="27">
        <v>42450</v>
      </c>
      <c r="D8325" s="28">
        <v>0.51639387411385473</v>
      </c>
      <c r="E8325" s="28">
        <v>3</v>
      </c>
      <c r="F8325" s="27">
        <v>43545</v>
      </c>
      <c r="G8325" s="28">
        <v>0.86009811399404534</v>
      </c>
      <c r="H8325" s="28">
        <v>3</v>
      </c>
      <c r="I8325" s="28">
        <v>0.48000000000000004</v>
      </c>
      <c r="J8325" s="28">
        <v>0.77741940179853164</v>
      </c>
      <c r="K8325" s="28">
        <v>5</v>
      </c>
      <c r="L8325" s="28">
        <v>6250</v>
      </c>
      <c r="M8325" s="29">
        <v>1</v>
      </c>
    </row>
    <row r="8326" spans="1:13" x14ac:dyDescent="0.3">
      <c r="A8326">
        <v>8322</v>
      </c>
      <c r="B8326" s="29">
        <v>2016</v>
      </c>
      <c r="C8326" s="27">
        <v>42422</v>
      </c>
      <c r="D8326" s="28">
        <v>0.26332613932923032</v>
      </c>
      <c r="E8326" s="28">
        <v>2</v>
      </c>
      <c r="F8326" s="27">
        <v>43153</v>
      </c>
      <c r="G8326" s="28">
        <v>0.53432087150929342</v>
      </c>
      <c r="H8326" s="28">
        <v>2</v>
      </c>
      <c r="I8326" s="28">
        <v>0.4</v>
      </c>
      <c r="J8326" s="28">
        <v>0.19511498177827169</v>
      </c>
      <c r="K8326" s="28">
        <v>1</v>
      </c>
      <c r="L8326" s="28">
        <v>3750</v>
      </c>
      <c r="M8326" s="29">
        <v>0</v>
      </c>
    </row>
    <row r="8327" spans="1:13" x14ac:dyDescent="0.3">
      <c r="A8327">
        <v>8323</v>
      </c>
      <c r="B8327" s="29">
        <v>2016</v>
      </c>
      <c r="C8327" s="27">
        <v>42678</v>
      </c>
      <c r="D8327" s="28">
        <v>0.32855033864247052</v>
      </c>
      <c r="E8327" s="28">
        <v>2</v>
      </c>
      <c r="F8327" s="27">
        <v>43408</v>
      </c>
      <c r="G8327" s="28">
        <v>0.81292047783543875</v>
      </c>
      <c r="H8327" s="28">
        <v>3</v>
      </c>
      <c r="I8327" s="28">
        <v>0.48000000000000004</v>
      </c>
      <c r="J8327" s="28">
        <v>0.84887154524218456</v>
      </c>
      <c r="K8327" s="28">
        <v>5</v>
      </c>
      <c r="L8327" s="28">
        <v>6250</v>
      </c>
      <c r="M8327" s="29">
        <v>1</v>
      </c>
    </row>
    <row r="8328" spans="1:13" x14ac:dyDescent="0.3">
      <c r="A8328">
        <v>8324</v>
      </c>
      <c r="B8328" s="29">
        <v>2016</v>
      </c>
      <c r="C8328" s="27">
        <v>42572</v>
      </c>
      <c r="D8328" s="28">
        <v>0.15801899822002008</v>
      </c>
      <c r="E8328" s="28">
        <v>1</v>
      </c>
      <c r="F8328" s="27">
        <v>42937</v>
      </c>
      <c r="G8328" s="28">
        <v>0.17304135674673615</v>
      </c>
      <c r="H8328" s="28">
        <v>1</v>
      </c>
      <c r="I8328" s="28">
        <v>0.32</v>
      </c>
      <c r="J8328" s="28">
        <v>0.52149822963251691</v>
      </c>
      <c r="K8328" s="28">
        <v>3</v>
      </c>
      <c r="L8328" s="28">
        <v>5000</v>
      </c>
      <c r="M8328" s="29">
        <v>0</v>
      </c>
    </row>
    <row r="8329" spans="1:13" x14ac:dyDescent="0.3">
      <c r="A8329">
        <v>8325</v>
      </c>
      <c r="B8329" s="29">
        <v>2016</v>
      </c>
      <c r="C8329" s="27">
        <v>42422</v>
      </c>
      <c r="D8329" s="28">
        <v>0.68078857649834179</v>
      </c>
      <c r="E8329" s="28">
        <v>3</v>
      </c>
      <c r="F8329" s="27">
        <v>43518</v>
      </c>
      <c r="G8329" s="28">
        <v>0.83160833862185646</v>
      </c>
      <c r="H8329" s="28">
        <v>3</v>
      </c>
      <c r="I8329" s="28">
        <v>0.48000000000000004</v>
      </c>
      <c r="J8329" s="28">
        <v>9.583192179445188E-2</v>
      </c>
      <c r="K8329" s="28">
        <v>1</v>
      </c>
      <c r="L8329" s="28">
        <v>3750</v>
      </c>
      <c r="M8329" s="29">
        <v>0</v>
      </c>
    </row>
    <row r="8330" spans="1:13" x14ac:dyDescent="0.3">
      <c r="A8330">
        <v>8326</v>
      </c>
      <c r="B8330" s="29">
        <v>2016</v>
      </c>
      <c r="C8330" s="27">
        <v>42400</v>
      </c>
      <c r="D8330" s="28">
        <v>0.11180696288148906</v>
      </c>
      <c r="E8330" s="28">
        <v>1</v>
      </c>
      <c r="F8330" s="27">
        <v>42766</v>
      </c>
      <c r="G8330" s="28">
        <v>0.92905741951767984</v>
      </c>
      <c r="H8330" s="28">
        <v>3</v>
      </c>
      <c r="I8330" s="28">
        <v>0.48000000000000004</v>
      </c>
      <c r="J8330" s="28">
        <v>0.73533865899955098</v>
      </c>
      <c r="K8330" s="28">
        <v>5</v>
      </c>
      <c r="L8330" s="28">
        <v>6250</v>
      </c>
      <c r="M8330" s="29">
        <v>1</v>
      </c>
    </row>
    <row r="8331" spans="1:13" x14ac:dyDescent="0.3">
      <c r="A8331">
        <v>8327</v>
      </c>
      <c r="B8331" s="29">
        <v>2016</v>
      </c>
      <c r="C8331" s="27">
        <v>42493</v>
      </c>
      <c r="D8331" s="28">
        <v>0.65626864912565264</v>
      </c>
      <c r="E8331" s="28">
        <v>3</v>
      </c>
      <c r="F8331" s="27">
        <v>43588</v>
      </c>
      <c r="G8331" s="28">
        <v>0.1503159764866252</v>
      </c>
      <c r="H8331" s="28">
        <v>1</v>
      </c>
      <c r="I8331" s="28">
        <v>0.32</v>
      </c>
      <c r="J8331" s="28">
        <v>9.9495201862965343E-2</v>
      </c>
      <c r="K8331" s="28">
        <v>1</v>
      </c>
      <c r="L8331" s="28">
        <v>3750</v>
      </c>
      <c r="M8331" s="29">
        <v>1</v>
      </c>
    </row>
    <row r="8332" spans="1:13" x14ac:dyDescent="0.3">
      <c r="A8332">
        <v>8328</v>
      </c>
      <c r="B8332" s="29">
        <v>2016</v>
      </c>
      <c r="C8332" s="27">
        <v>42383</v>
      </c>
      <c r="D8332" s="28">
        <v>0.23104755556616841</v>
      </c>
      <c r="E8332" s="28">
        <v>1</v>
      </c>
      <c r="F8332" s="27">
        <v>42749</v>
      </c>
      <c r="G8332" s="28">
        <v>0.83638019260384633</v>
      </c>
      <c r="H8332" s="28">
        <v>3</v>
      </c>
      <c r="I8332" s="28">
        <v>0.48000000000000004</v>
      </c>
      <c r="J8332" s="28">
        <v>0.28112492718862725</v>
      </c>
      <c r="K8332" s="28">
        <v>2</v>
      </c>
      <c r="L8332" s="28">
        <v>4375</v>
      </c>
      <c r="M8332" s="29">
        <v>0</v>
      </c>
    </row>
    <row r="8333" spans="1:13" x14ac:dyDescent="0.3">
      <c r="A8333">
        <v>8329</v>
      </c>
      <c r="B8333" s="29">
        <v>2016</v>
      </c>
      <c r="C8333" s="27">
        <v>42522</v>
      </c>
      <c r="D8333" s="28">
        <v>0.92715278105386023</v>
      </c>
      <c r="E8333" s="28">
        <v>3</v>
      </c>
      <c r="F8333" s="27">
        <v>43617</v>
      </c>
      <c r="G8333" s="28">
        <v>0.32642320815730941</v>
      </c>
      <c r="H8333" s="28">
        <v>2</v>
      </c>
      <c r="I8333" s="28">
        <v>0.4</v>
      </c>
      <c r="J8333" s="28">
        <v>0.53123879109929772</v>
      </c>
      <c r="K8333" s="28">
        <v>3</v>
      </c>
      <c r="L8333" s="28">
        <v>5000</v>
      </c>
      <c r="M8333" s="29">
        <v>0</v>
      </c>
    </row>
    <row r="8334" spans="1:13" x14ac:dyDescent="0.3">
      <c r="A8334">
        <v>8330</v>
      </c>
      <c r="B8334" s="29">
        <v>2016</v>
      </c>
      <c r="C8334" s="27">
        <v>42708</v>
      </c>
      <c r="D8334" s="28">
        <v>0.28121838806688615</v>
      </c>
      <c r="E8334" s="28">
        <v>2</v>
      </c>
      <c r="F8334" s="27">
        <v>43438</v>
      </c>
      <c r="G8334" s="28">
        <v>0.90131282479059827</v>
      </c>
      <c r="H8334" s="28">
        <v>3</v>
      </c>
      <c r="I8334" s="28">
        <v>0.48000000000000004</v>
      </c>
      <c r="J8334" s="28">
        <v>0.24406083801722389</v>
      </c>
      <c r="K8334" s="28">
        <v>2</v>
      </c>
      <c r="L8334" s="28">
        <v>4375</v>
      </c>
      <c r="M8334" s="29">
        <v>0</v>
      </c>
    </row>
    <row r="8335" spans="1:13" x14ac:dyDescent="0.3">
      <c r="A8335">
        <v>8331</v>
      </c>
      <c r="B8335" s="29">
        <v>2016</v>
      </c>
      <c r="C8335" s="27">
        <v>42614</v>
      </c>
      <c r="D8335" s="28">
        <v>2.0206993382928751E-2</v>
      </c>
      <c r="E8335" s="28">
        <v>1</v>
      </c>
      <c r="F8335" s="27">
        <v>42979</v>
      </c>
      <c r="G8335" s="28">
        <v>0.47237486586026345</v>
      </c>
      <c r="H8335" s="28">
        <v>2</v>
      </c>
      <c r="I8335" s="28">
        <v>0.4</v>
      </c>
      <c r="J8335" s="28">
        <v>0.75308753348933377</v>
      </c>
      <c r="K8335" s="28">
        <v>5</v>
      </c>
      <c r="L8335" s="28">
        <v>6250</v>
      </c>
      <c r="M8335" s="29">
        <v>0</v>
      </c>
    </row>
    <row r="8336" spans="1:13" x14ac:dyDescent="0.3">
      <c r="A8336">
        <v>8332</v>
      </c>
      <c r="B8336">
        <v>2016</v>
      </c>
      <c r="C8336" s="27">
        <v>42420</v>
      </c>
      <c r="D8336" s="28">
        <v>0.90816776135801469</v>
      </c>
      <c r="E8336" s="28">
        <v>3</v>
      </c>
      <c r="F8336" s="27">
        <v>43516</v>
      </c>
      <c r="G8336" s="28">
        <v>0.58745474579100909</v>
      </c>
      <c r="H8336" s="28">
        <v>2</v>
      </c>
      <c r="I8336" s="28">
        <v>0.4</v>
      </c>
      <c r="J8336" s="28">
        <v>0.84103511374583029</v>
      </c>
      <c r="K8336" s="28">
        <v>5</v>
      </c>
      <c r="L8336" s="28">
        <v>6250</v>
      </c>
      <c r="M8336" s="29">
        <v>1</v>
      </c>
    </row>
    <row r="8337" spans="1:13" x14ac:dyDescent="0.3">
      <c r="A8337">
        <v>8333</v>
      </c>
      <c r="B8337" s="29">
        <v>2016</v>
      </c>
      <c r="C8337" s="27">
        <v>42725</v>
      </c>
      <c r="D8337" s="28">
        <v>0.55616574245158634</v>
      </c>
      <c r="E8337" s="28">
        <v>3</v>
      </c>
      <c r="F8337" s="27">
        <v>43820</v>
      </c>
      <c r="G8337" s="28">
        <v>0.21360837864240056</v>
      </c>
      <c r="H8337" s="28">
        <v>1</v>
      </c>
      <c r="I8337" s="28">
        <v>0.32</v>
      </c>
      <c r="J8337" s="28">
        <v>0.12834366935435249</v>
      </c>
      <c r="K8337" s="28">
        <v>1</v>
      </c>
      <c r="L8337" s="28">
        <v>3750</v>
      </c>
      <c r="M8337" s="29">
        <v>0</v>
      </c>
    </row>
    <row r="8338" spans="1:13" x14ac:dyDescent="0.3">
      <c r="A8338">
        <v>8334</v>
      </c>
      <c r="B8338" s="29">
        <v>2016</v>
      </c>
      <c r="C8338" s="27">
        <v>42439</v>
      </c>
      <c r="D8338" s="28">
        <v>0.40276622804705808</v>
      </c>
      <c r="E8338" s="28">
        <v>2</v>
      </c>
      <c r="F8338" s="27">
        <v>43169</v>
      </c>
      <c r="G8338" s="28">
        <v>0.8450884913810266</v>
      </c>
      <c r="H8338" s="28">
        <v>3</v>
      </c>
      <c r="I8338" s="28">
        <v>0.48000000000000004</v>
      </c>
      <c r="J8338" s="28">
        <v>0.51500643553325975</v>
      </c>
      <c r="K8338" s="28">
        <v>3</v>
      </c>
      <c r="L8338" s="28">
        <v>5000</v>
      </c>
      <c r="M8338" s="29">
        <v>1</v>
      </c>
    </row>
    <row r="8339" spans="1:13" x14ac:dyDescent="0.3">
      <c r="A8339">
        <v>8335</v>
      </c>
      <c r="B8339" s="29">
        <v>2016</v>
      </c>
      <c r="C8339" s="27">
        <v>42371</v>
      </c>
      <c r="D8339" s="28">
        <v>0.37085246451951737</v>
      </c>
      <c r="E8339" s="28">
        <v>2</v>
      </c>
      <c r="F8339" s="27">
        <v>43102</v>
      </c>
      <c r="G8339" s="28">
        <v>0.444891196389257</v>
      </c>
      <c r="H8339" s="28">
        <v>2</v>
      </c>
      <c r="I8339" s="28">
        <v>0.4</v>
      </c>
      <c r="J8339" s="28">
        <v>0.82140424587184391</v>
      </c>
      <c r="K8339" s="28">
        <v>5</v>
      </c>
      <c r="L8339" s="28">
        <v>6250</v>
      </c>
      <c r="M8339" s="29">
        <v>0</v>
      </c>
    </row>
    <row r="8340" spans="1:13" x14ac:dyDescent="0.3">
      <c r="A8340">
        <v>8336</v>
      </c>
      <c r="B8340" s="29">
        <v>2016</v>
      </c>
      <c r="C8340" s="27">
        <v>42493</v>
      </c>
      <c r="D8340" s="28">
        <v>2.3478330002177916E-2</v>
      </c>
      <c r="E8340" s="28">
        <v>1</v>
      </c>
      <c r="F8340" s="27">
        <v>42858</v>
      </c>
      <c r="G8340" s="28">
        <v>0.56356839006982273</v>
      </c>
      <c r="H8340" s="28">
        <v>2</v>
      </c>
      <c r="I8340" s="28">
        <v>0.4</v>
      </c>
      <c r="J8340" s="28">
        <v>0.81505265674295169</v>
      </c>
      <c r="K8340" s="28">
        <v>5</v>
      </c>
      <c r="L8340" s="28">
        <v>6250</v>
      </c>
      <c r="M8340" s="29">
        <v>0</v>
      </c>
    </row>
    <row r="8341" spans="1:13" x14ac:dyDescent="0.3">
      <c r="A8341">
        <v>8337</v>
      </c>
      <c r="B8341" s="29">
        <v>2016</v>
      </c>
      <c r="C8341" s="27">
        <v>42467</v>
      </c>
      <c r="D8341" s="28">
        <v>0.69168217539524346</v>
      </c>
      <c r="E8341" s="28">
        <v>3</v>
      </c>
      <c r="F8341" s="27">
        <v>43562</v>
      </c>
      <c r="G8341" s="28">
        <v>0.49340816236881258</v>
      </c>
      <c r="H8341" s="28">
        <v>2</v>
      </c>
      <c r="I8341" s="28">
        <v>0.4</v>
      </c>
      <c r="J8341" s="28">
        <v>0.57488008352056508</v>
      </c>
      <c r="K8341" s="28">
        <v>3</v>
      </c>
      <c r="L8341" s="28">
        <v>5000</v>
      </c>
      <c r="M8341" s="29">
        <v>1</v>
      </c>
    </row>
    <row r="8342" spans="1:13" x14ac:dyDescent="0.3">
      <c r="A8342">
        <v>8338</v>
      </c>
      <c r="B8342" s="29">
        <v>2016</v>
      </c>
      <c r="C8342" s="27">
        <v>42484</v>
      </c>
      <c r="D8342" s="28">
        <v>0.34964589152983838</v>
      </c>
      <c r="E8342" s="28">
        <v>2</v>
      </c>
      <c r="F8342" s="27">
        <v>43214</v>
      </c>
      <c r="G8342" s="28">
        <v>0.68739075032354513</v>
      </c>
      <c r="H8342" s="28">
        <v>3</v>
      </c>
      <c r="I8342" s="28">
        <v>0.48000000000000004</v>
      </c>
      <c r="J8342" s="28">
        <v>0.75488113100372223</v>
      </c>
      <c r="K8342" s="28">
        <v>5</v>
      </c>
      <c r="L8342" s="28">
        <v>6250</v>
      </c>
      <c r="M8342" s="29">
        <v>0</v>
      </c>
    </row>
    <row r="8343" spans="1:13" x14ac:dyDescent="0.3">
      <c r="A8343">
        <v>8339</v>
      </c>
      <c r="B8343">
        <v>2016</v>
      </c>
      <c r="C8343" s="27">
        <v>42617</v>
      </c>
      <c r="D8343" s="28">
        <v>0.64505242822683895</v>
      </c>
      <c r="E8343" s="28">
        <v>3</v>
      </c>
      <c r="F8343" s="27">
        <v>43712</v>
      </c>
      <c r="G8343" s="28">
        <v>0.47744531394756184</v>
      </c>
      <c r="H8343" s="28">
        <v>2</v>
      </c>
      <c r="I8343" s="28">
        <v>0.4</v>
      </c>
      <c r="J8343" s="28">
        <v>0.84826970716857464</v>
      </c>
      <c r="K8343" s="28">
        <v>5</v>
      </c>
      <c r="L8343" s="28">
        <v>6250</v>
      </c>
      <c r="M8343" s="29">
        <v>1</v>
      </c>
    </row>
    <row r="8344" spans="1:13" x14ac:dyDescent="0.3">
      <c r="A8344">
        <v>8340</v>
      </c>
      <c r="B8344" s="29">
        <v>2016</v>
      </c>
      <c r="C8344" s="27">
        <v>42553</v>
      </c>
      <c r="D8344" s="28">
        <v>0.1686110791813995</v>
      </c>
      <c r="E8344" s="28">
        <v>1</v>
      </c>
      <c r="F8344" s="27">
        <v>42918</v>
      </c>
      <c r="G8344" s="28">
        <v>0.23502356425002757</v>
      </c>
      <c r="H8344" s="28">
        <v>1</v>
      </c>
      <c r="I8344" s="28">
        <v>0.32</v>
      </c>
      <c r="J8344" s="28">
        <v>0.39328456832161685</v>
      </c>
      <c r="K8344" s="28">
        <v>2</v>
      </c>
      <c r="L8344" s="28">
        <v>4375</v>
      </c>
      <c r="M8344" s="29">
        <v>1</v>
      </c>
    </row>
    <row r="8345" spans="1:13" x14ac:dyDescent="0.3">
      <c r="A8345">
        <v>8341</v>
      </c>
      <c r="B8345" s="29">
        <v>2016</v>
      </c>
      <c r="C8345" s="27">
        <v>42418</v>
      </c>
      <c r="D8345" s="28">
        <v>2.1704610594744933E-2</v>
      </c>
      <c r="E8345" s="28">
        <v>1</v>
      </c>
      <c r="F8345" s="27">
        <v>42784</v>
      </c>
      <c r="G8345" s="28">
        <v>6.2710914562011943E-2</v>
      </c>
      <c r="H8345" s="28">
        <v>1</v>
      </c>
      <c r="I8345" s="28">
        <v>0.32</v>
      </c>
      <c r="J8345" s="28">
        <v>0.22840448336573971</v>
      </c>
      <c r="K8345" s="28">
        <v>2</v>
      </c>
      <c r="L8345" s="28">
        <v>4375</v>
      </c>
      <c r="M8345" s="29">
        <v>0</v>
      </c>
    </row>
    <row r="8346" spans="1:13" x14ac:dyDescent="0.3">
      <c r="A8346">
        <v>8342</v>
      </c>
      <c r="B8346">
        <v>2016</v>
      </c>
      <c r="C8346" s="27">
        <v>42587</v>
      </c>
      <c r="D8346" s="28">
        <v>0.44443366481496727</v>
      </c>
      <c r="E8346" s="28">
        <v>3</v>
      </c>
      <c r="F8346" s="27">
        <v>43682</v>
      </c>
      <c r="G8346" s="28">
        <v>0.47298910473411837</v>
      </c>
      <c r="H8346" s="28">
        <v>2</v>
      </c>
      <c r="I8346" s="28">
        <v>0.4</v>
      </c>
      <c r="J8346" s="28">
        <v>0.33356951343469177</v>
      </c>
      <c r="K8346" s="28">
        <v>2</v>
      </c>
      <c r="L8346" s="28">
        <v>4375</v>
      </c>
      <c r="M8346" s="29">
        <v>1</v>
      </c>
    </row>
    <row r="8347" spans="1:13" x14ac:dyDescent="0.3">
      <c r="A8347">
        <v>8343</v>
      </c>
      <c r="B8347" s="29">
        <v>2016</v>
      </c>
      <c r="C8347" s="27">
        <v>42735</v>
      </c>
      <c r="D8347" s="28">
        <v>0.96469545251414468</v>
      </c>
      <c r="E8347" s="28">
        <v>3</v>
      </c>
      <c r="F8347" s="27">
        <v>43830</v>
      </c>
      <c r="G8347" s="28">
        <v>0.2555129630052424</v>
      </c>
      <c r="H8347" s="28">
        <v>1</v>
      </c>
      <c r="I8347" s="28">
        <v>0.32</v>
      </c>
      <c r="J8347" s="28">
        <v>0.68252438677081484</v>
      </c>
      <c r="K8347" s="28">
        <v>4</v>
      </c>
      <c r="L8347" s="28">
        <v>5625</v>
      </c>
      <c r="M8347" s="29">
        <v>0</v>
      </c>
    </row>
    <row r="8348" spans="1:13" x14ac:dyDescent="0.3">
      <c r="A8348">
        <v>8344</v>
      </c>
      <c r="B8348">
        <v>2016</v>
      </c>
      <c r="C8348" s="27">
        <v>42480</v>
      </c>
      <c r="D8348" s="28">
        <v>0.55224957860761492</v>
      </c>
      <c r="E8348" s="28">
        <v>3</v>
      </c>
      <c r="F8348" s="27">
        <v>43575</v>
      </c>
      <c r="G8348" s="28">
        <v>0.74929166895951549</v>
      </c>
      <c r="H8348" s="28">
        <v>3</v>
      </c>
      <c r="I8348" s="28">
        <v>0.48000000000000004</v>
      </c>
      <c r="J8348" s="28">
        <v>0.70530612549363347</v>
      </c>
      <c r="K8348" s="28">
        <v>4</v>
      </c>
      <c r="L8348" s="28">
        <v>5625</v>
      </c>
      <c r="M8348" s="29">
        <v>4</v>
      </c>
    </row>
    <row r="8349" spans="1:13" x14ac:dyDescent="0.3">
      <c r="A8349">
        <v>8345</v>
      </c>
      <c r="B8349" s="29">
        <v>2016</v>
      </c>
      <c r="C8349" s="27">
        <v>42556</v>
      </c>
      <c r="D8349" s="28">
        <v>0.7403578969208009</v>
      </c>
      <c r="E8349" s="28">
        <v>3</v>
      </c>
      <c r="F8349" s="27">
        <v>43651</v>
      </c>
      <c r="G8349" s="28">
        <v>0.95230562351991843</v>
      </c>
      <c r="H8349" s="28">
        <v>3</v>
      </c>
      <c r="I8349" s="28">
        <v>0.48000000000000004</v>
      </c>
      <c r="J8349" s="28">
        <v>0.53993342172300918</v>
      </c>
      <c r="K8349" s="28">
        <v>3</v>
      </c>
      <c r="L8349" s="28">
        <v>5000</v>
      </c>
      <c r="M8349" s="29">
        <v>2</v>
      </c>
    </row>
    <row r="8350" spans="1:13" x14ac:dyDescent="0.3">
      <c r="A8350">
        <v>8346</v>
      </c>
      <c r="B8350" s="29">
        <v>2016</v>
      </c>
      <c r="C8350" s="27">
        <v>42630</v>
      </c>
      <c r="D8350" s="28">
        <v>3.223101238759507E-2</v>
      </c>
      <c r="E8350" s="28">
        <v>1</v>
      </c>
      <c r="F8350" s="27">
        <v>42995</v>
      </c>
      <c r="G8350" s="28">
        <v>0.57924868660553586</v>
      </c>
      <c r="H8350" s="28">
        <v>2</v>
      </c>
      <c r="I8350" s="28">
        <v>0.4</v>
      </c>
      <c r="J8350" s="28">
        <v>0.24020789766172712</v>
      </c>
      <c r="K8350" s="28">
        <v>2</v>
      </c>
      <c r="L8350" s="28">
        <v>4375</v>
      </c>
      <c r="M8350" s="29">
        <v>0</v>
      </c>
    </row>
    <row r="8351" spans="1:13" x14ac:dyDescent="0.3">
      <c r="A8351">
        <v>8347</v>
      </c>
      <c r="B8351" s="29">
        <v>2016</v>
      </c>
      <c r="C8351" s="27">
        <v>42581</v>
      </c>
      <c r="D8351" s="28">
        <v>5.1960091375152118E-2</v>
      </c>
      <c r="E8351" s="28">
        <v>1</v>
      </c>
      <c r="F8351" s="27">
        <v>42946</v>
      </c>
      <c r="G8351" s="28">
        <v>0.75358369392059066</v>
      </c>
      <c r="H8351" s="28">
        <v>3</v>
      </c>
      <c r="I8351" s="28">
        <v>0.48000000000000004</v>
      </c>
      <c r="J8351" s="28">
        <v>0.34894605154413949</v>
      </c>
      <c r="K8351" s="28">
        <v>2</v>
      </c>
      <c r="L8351" s="28">
        <v>4375</v>
      </c>
      <c r="M8351" s="29">
        <v>0</v>
      </c>
    </row>
    <row r="8352" spans="1:13" x14ac:dyDescent="0.3">
      <c r="A8352">
        <v>8348</v>
      </c>
      <c r="B8352" s="29">
        <v>2016</v>
      </c>
      <c r="C8352" s="27">
        <v>42681</v>
      </c>
      <c r="D8352" s="28">
        <v>0.25891308561177895</v>
      </c>
      <c r="E8352" s="28">
        <v>2</v>
      </c>
      <c r="F8352" s="27">
        <v>43411</v>
      </c>
      <c r="G8352" s="28">
        <v>0.24785080128558967</v>
      </c>
      <c r="H8352" s="28">
        <v>1</v>
      </c>
      <c r="I8352" s="28">
        <v>0.32</v>
      </c>
      <c r="J8352" s="28">
        <v>0.25534959017886139</v>
      </c>
      <c r="K8352" s="28">
        <v>2</v>
      </c>
      <c r="L8352" s="28">
        <v>4375</v>
      </c>
      <c r="M8352" s="29">
        <v>1</v>
      </c>
    </row>
    <row r="8353" spans="1:13" x14ac:dyDescent="0.3">
      <c r="A8353">
        <v>8349</v>
      </c>
      <c r="B8353" s="29">
        <v>2016</v>
      </c>
      <c r="C8353" s="27">
        <v>42446</v>
      </c>
      <c r="D8353" s="28">
        <v>0.19447508319530582</v>
      </c>
      <c r="E8353" s="28">
        <v>1</v>
      </c>
      <c r="F8353" s="27">
        <v>42811</v>
      </c>
      <c r="G8353" s="28">
        <v>0.87911761896224538</v>
      </c>
      <c r="H8353" s="28">
        <v>3</v>
      </c>
      <c r="I8353" s="28">
        <v>0.48000000000000004</v>
      </c>
      <c r="J8353" s="28">
        <v>0.14243169871092232</v>
      </c>
      <c r="K8353" s="28">
        <v>1</v>
      </c>
      <c r="L8353" s="28">
        <v>3750</v>
      </c>
      <c r="M8353" s="29">
        <v>0</v>
      </c>
    </row>
    <row r="8354" spans="1:13" x14ac:dyDescent="0.3">
      <c r="A8354">
        <v>8350</v>
      </c>
      <c r="B8354" s="29">
        <v>2016</v>
      </c>
      <c r="C8354" s="27">
        <v>42434</v>
      </c>
      <c r="D8354" s="28">
        <v>0.45161511567208545</v>
      </c>
      <c r="E8354" s="28">
        <v>3</v>
      </c>
      <c r="F8354" s="27">
        <v>43529</v>
      </c>
      <c r="G8354" s="28">
        <v>0.87660298445446305</v>
      </c>
      <c r="H8354" s="28">
        <v>3</v>
      </c>
      <c r="I8354" s="28">
        <v>0.48000000000000004</v>
      </c>
      <c r="J8354" s="28">
        <v>0.86056737063207878</v>
      </c>
      <c r="K8354" s="28">
        <v>5</v>
      </c>
      <c r="L8354" s="28">
        <v>6250</v>
      </c>
      <c r="M8354" s="29">
        <v>1</v>
      </c>
    </row>
    <row r="8355" spans="1:13" x14ac:dyDescent="0.3">
      <c r="A8355">
        <v>8351</v>
      </c>
      <c r="B8355" s="29">
        <v>2016</v>
      </c>
      <c r="C8355" s="27">
        <v>42617</v>
      </c>
      <c r="D8355" s="28">
        <v>0.10459410463615615</v>
      </c>
      <c r="E8355" s="28">
        <v>1</v>
      </c>
      <c r="F8355" s="27">
        <v>42982</v>
      </c>
      <c r="G8355" s="28">
        <v>0.15156932457256989</v>
      </c>
      <c r="H8355" s="28">
        <v>1</v>
      </c>
      <c r="I8355" s="28">
        <v>0.32</v>
      </c>
      <c r="J8355" s="28">
        <v>0.66819731334352339</v>
      </c>
      <c r="K8355" s="28">
        <v>4</v>
      </c>
      <c r="L8355" s="28">
        <v>5625</v>
      </c>
      <c r="M8355" s="29">
        <v>1</v>
      </c>
    </row>
    <row r="8356" spans="1:13" x14ac:dyDescent="0.3">
      <c r="A8356">
        <v>8352</v>
      </c>
      <c r="B8356" s="29">
        <v>2016</v>
      </c>
      <c r="C8356" s="27">
        <v>42719</v>
      </c>
      <c r="D8356" s="28">
        <v>7.5463620628728356E-2</v>
      </c>
      <c r="E8356" s="28">
        <v>1</v>
      </c>
      <c r="F8356" s="27">
        <v>43084</v>
      </c>
      <c r="G8356" s="28">
        <v>0.34445463745873461</v>
      </c>
      <c r="H8356" s="28">
        <v>2</v>
      </c>
      <c r="I8356" s="28">
        <v>0.4</v>
      </c>
      <c r="J8356" s="28">
        <v>4.4751234454414757E-2</v>
      </c>
      <c r="K8356" s="28">
        <v>1</v>
      </c>
      <c r="L8356" s="28">
        <v>3750</v>
      </c>
      <c r="M8356" s="29">
        <v>1</v>
      </c>
    </row>
    <row r="8357" spans="1:13" x14ac:dyDescent="0.3">
      <c r="A8357">
        <v>8353</v>
      </c>
      <c r="B8357">
        <v>2016</v>
      </c>
      <c r="C8357" s="27">
        <v>42671</v>
      </c>
      <c r="D8357" s="28">
        <v>0.51605057474759086</v>
      </c>
      <c r="E8357" s="28">
        <v>3</v>
      </c>
      <c r="F8357" s="27">
        <v>43766</v>
      </c>
      <c r="G8357" s="28">
        <v>0.19143986263013757</v>
      </c>
      <c r="H8357" s="28">
        <v>1</v>
      </c>
      <c r="I8357" s="28">
        <v>0.32</v>
      </c>
      <c r="J8357" s="28">
        <v>0.78410256773899389</v>
      </c>
      <c r="K8357" s="28">
        <v>5</v>
      </c>
      <c r="L8357" s="28">
        <v>6250</v>
      </c>
      <c r="M8357" s="29">
        <v>0</v>
      </c>
    </row>
    <row r="8358" spans="1:13" x14ac:dyDescent="0.3">
      <c r="A8358">
        <v>8354</v>
      </c>
      <c r="B8358" s="29">
        <v>2016</v>
      </c>
      <c r="C8358" s="27">
        <v>42728</v>
      </c>
      <c r="D8358" s="28">
        <v>0.34216525626987926</v>
      </c>
      <c r="E8358" s="28">
        <v>2</v>
      </c>
      <c r="F8358" s="27">
        <v>43458</v>
      </c>
      <c r="G8358" s="28">
        <v>0.15738120351028173</v>
      </c>
      <c r="H8358" s="28">
        <v>1</v>
      </c>
      <c r="I8358" s="28">
        <v>0.32</v>
      </c>
      <c r="J8358" s="28">
        <v>0.80541621324946611</v>
      </c>
      <c r="K8358" s="28">
        <v>5</v>
      </c>
      <c r="L8358" s="28">
        <v>6250</v>
      </c>
      <c r="M8358" s="29">
        <v>1</v>
      </c>
    </row>
    <row r="8359" spans="1:13" x14ac:dyDescent="0.3">
      <c r="A8359">
        <v>8355</v>
      </c>
      <c r="B8359" s="29">
        <v>2016</v>
      </c>
      <c r="C8359" s="27">
        <v>42588</v>
      </c>
      <c r="D8359" s="28">
        <v>0.94800325950791486</v>
      </c>
      <c r="E8359" s="28">
        <v>3</v>
      </c>
      <c r="F8359" s="27">
        <v>43683</v>
      </c>
      <c r="G8359" s="28">
        <v>0.77027862276736603</v>
      </c>
      <c r="H8359" s="28">
        <v>3</v>
      </c>
      <c r="I8359" s="28">
        <v>0.48000000000000004</v>
      </c>
      <c r="J8359" s="28">
        <v>0.15939194032360204</v>
      </c>
      <c r="K8359" s="28">
        <v>1</v>
      </c>
      <c r="L8359" s="28">
        <v>3750</v>
      </c>
      <c r="M8359" s="29">
        <v>2</v>
      </c>
    </row>
    <row r="8360" spans="1:13" x14ac:dyDescent="0.3">
      <c r="A8360">
        <v>8356</v>
      </c>
      <c r="B8360" s="29">
        <v>2016</v>
      </c>
      <c r="C8360" s="27">
        <v>42725</v>
      </c>
      <c r="D8360" s="28">
        <v>3.2423474084978143E-2</v>
      </c>
      <c r="E8360" s="28">
        <v>1</v>
      </c>
      <c r="F8360" s="27">
        <v>43090</v>
      </c>
      <c r="G8360" s="28">
        <v>0.88130090859175414</v>
      </c>
      <c r="H8360" s="28">
        <v>3</v>
      </c>
      <c r="I8360" s="28">
        <v>0.48000000000000004</v>
      </c>
      <c r="J8360" s="28">
        <v>0.64356097814294766</v>
      </c>
      <c r="K8360" s="28">
        <v>4</v>
      </c>
      <c r="L8360" s="28">
        <v>5625</v>
      </c>
      <c r="M8360" s="29">
        <v>0</v>
      </c>
    </row>
    <row r="8361" spans="1:13" x14ac:dyDescent="0.3">
      <c r="A8361">
        <v>8357</v>
      </c>
      <c r="B8361" s="29">
        <v>2016</v>
      </c>
      <c r="C8361" s="27">
        <v>42512</v>
      </c>
      <c r="D8361" s="28">
        <v>0.22974667915825087</v>
      </c>
      <c r="E8361" s="28">
        <v>1</v>
      </c>
      <c r="F8361" s="27">
        <v>42877</v>
      </c>
      <c r="G8361" s="28">
        <v>0.93607207407264958</v>
      </c>
      <c r="H8361" s="28">
        <v>3</v>
      </c>
      <c r="I8361" s="28">
        <v>0.48000000000000004</v>
      </c>
      <c r="J8361" s="28">
        <v>0.28656498109860828</v>
      </c>
      <c r="K8361" s="28">
        <v>2</v>
      </c>
      <c r="L8361" s="28">
        <v>4375</v>
      </c>
      <c r="M8361" s="29">
        <v>2</v>
      </c>
    </row>
    <row r="8362" spans="1:13" x14ac:dyDescent="0.3">
      <c r="A8362">
        <v>8358</v>
      </c>
      <c r="B8362" s="29">
        <v>2016</v>
      </c>
      <c r="C8362" s="27">
        <v>42524</v>
      </c>
      <c r="D8362" s="28">
        <v>0.95240810326290193</v>
      </c>
      <c r="E8362" s="28">
        <v>3</v>
      </c>
      <c r="F8362" s="27">
        <v>43619</v>
      </c>
      <c r="G8362" s="28">
        <v>3.7166186850753458E-2</v>
      </c>
      <c r="H8362" s="28">
        <v>1</v>
      </c>
      <c r="I8362" s="28">
        <v>0.32</v>
      </c>
      <c r="J8362" s="28">
        <v>0.14604604774247965</v>
      </c>
      <c r="K8362" s="28">
        <v>1</v>
      </c>
      <c r="L8362" s="28">
        <v>3750</v>
      </c>
      <c r="M8362" s="29">
        <v>4</v>
      </c>
    </row>
    <row r="8363" spans="1:13" x14ac:dyDescent="0.3">
      <c r="A8363">
        <v>8359</v>
      </c>
      <c r="B8363" s="29">
        <v>2016</v>
      </c>
      <c r="C8363" s="27">
        <v>42477</v>
      </c>
      <c r="D8363" s="28">
        <v>9.184130868517959E-2</v>
      </c>
      <c r="E8363" s="28">
        <v>1</v>
      </c>
      <c r="F8363" s="27">
        <v>42842</v>
      </c>
      <c r="G8363" s="28">
        <v>0.529121581474022</v>
      </c>
      <c r="H8363" s="28">
        <v>2</v>
      </c>
      <c r="I8363" s="28">
        <v>0.4</v>
      </c>
      <c r="J8363" s="28">
        <v>0.21493244761518893</v>
      </c>
      <c r="K8363" s="28">
        <v>2</v>
      </c>
      <c r="L8363" s="28">
        <v>4375</v>
      </c>
      <c r="M8363" s="29">
        <v>1</v>
      </c>
    </row>
    <row r="8364" spans="1:13" x14ac:dyDescent="0.3">
      <c r="A8364">
        <v>8360</v>
      </c>
      <c r="B8364" s="29">
        <v>2016</v>
      </c>
      <c r="C8364" s="27">
        <v>42416</v>
      </c>
      <c r="D8364" s="28">
        <v>0.8716640166665941</v>
      </c>
      <c r="E8364" s="28">
        <v>3</v>
      </c>
      <c r="F8364" s="27">
        <v>43512</v>
      </c>
      <c r="G8364" s="28">
        <v>0.56687915945607148</v>
      </c>
      <c r="H8364" s="28">
        <v>2</v>
      </c>
      <c r="I8364" s="28">
        <v>0.4</v>
      </c>
      <c r="J8364" s="28">
        <v>0.12475754518330928</v>
      </c>
      <c r="K8364" s="28">
        <v>1</v>
      </c>
      <c r="L8364" s="28">
        <v>3750</v>
      </c>
      <c r="M8364" s="29">
        <v>1</v>
      </c>
    </row>
    <row r="8365" spans="1:13" x14ac:dyDescent="0.3">
      <c r="A8365">
        <v>8361</v>
      </c>
      <c r="B8365" s="29">
        <v>2016</v>
      </c>
      <c r="C8365" s="27">
        <v>42649</v>
      </c>
      <c r="D8365" s="28">
        <v>0.40204203125274596</v>
      </c>
      <c r="E8365" s="28">
        <v>2</v>
      </c>
      <c r="F8365" s="27">
        <v>43379</v>
      </c>
      <c r="G8365" s="28">
        <v>0.66480627389642299</v>
      </c>
      <c r="H8365" s="28">
        <v>3</v>
      </c>
      <c r="I8365" s="28">
        <v>0.48000000000000004</v>
      </c>
      <c r="J8365" s="28">
        <v>0.31366965638689803</v>
      </c>
      <c r="K8365" s="28">
        <v>2</v>
      </c>
      <c r="L8365" s="28">
        <v>4375</v>
      </c>
      <c r="M8365" s="29">
        <v>0</v>
      </c>
    </row>
    <row r="8366" spans="1:13" x14ac:dyDescent="0.3">
      <c r="A8366">
        <v>8362</v>
      </c>
      <c r="B8366">
        <v>2016</v>
      </c>
      <c r="C8366" s="27">
        <v>42408</v>
      </c>
      <c r="D8366" s="28">
        <v>0.91605650707470132</v>
      </c>
      <c r="E8366" s="28">
        <v>3</v>
      </c>
      <c r="F8366" s="27">
        <v>43504</v>
      </c>
      <c r="G8366" s="28">
        <v>0.60950444658605762</v>
      </c>
      <c r="H8366" s="28">
        <v>2</v>
      </c>
      <c r="I8366" s="28">
        <v>0.4</v>
      </c>
      <c r="J8366" s="28">
        <v>0.78134740273285952</v>
      </c>
      <c r="K8366" s="28">
        <v>5</v>
      </c>
      <c r="L8366" s="28">
        <v>6250</v>
      </c>
      <c r="M8366" s="29">
        <v>0</v>
      </c>
    </row>
    <row r="8367" spans="1:13" x14ac:dyDescent="0.3">
      <c r="A8367">
        <v>8363</v>
      </c>
      <c r="B8367" s="29">
        <v>2016</v>
      </c>
      <c r="C8367" s="27">
        <v>42602</v>
      </c>
      <c r="D8367" s="28">
        <v>0.21615392718445614</v>
      </c>
      <c r="E8367" s="28">
        <v>1</v>
      </c>
      <c r="F8367" s="27">
        <v>42967</v>
      </c>
      <c r="G8367" s="28">
        <v>0.36123924049024203</v>
      </c>
      <c r="H8367" s="28">
        <v>2</v>
      </c>
      <c r="I8367" s="28">
        <v>0.4</v>
      </c>
      <c r="J8367" s="28">
        <v>0.19530409811242944</v>
      </c>
      <c r="K8367" s="28">
        <v>1</v>
      </c>
      <c r="L8367" s="28">
        <v>3750</v>
      </c>
      <c r="M8367" s="29">
        <v>0</v>
      </c>
    </row>
    <row r="8368" spans="1:13" x14ac:dyDescent="0.3">
      <c r="A8368">
        <v>8364</v>
      </c>
      <c r="B8368" s="29">
        <v>2016</v>
      </c>
      <c r="C8368" s="27">
        <v>42449</v>
      </c>
      <c r="D8368" s="28">
        <v>0.64068144353086698</v>
      </c>
      <c r="E8368" s="28">
        <v>3</v>
      </c>
      <c r="F8368" s="27">
        <v>43544</v>
      </c>
      <c r="G8368" s="28">
        <v>0.72499225598869399</v>
      </c>
      <c r="H8368" s="28">
        <v>3</v>
      </c>
      <c r="I8368" s="28">
        <v>0.48000000000000004</v>
      </c>
      <c r="J8368" s="28">
        <v>0.41986134394152275</v>
      </c>
      <c r="K8368" s="28">
        <v>2</v>
      </c>
      <c r="L8368" s="28">
        <v>4375</v>
      </c>
      <c r="M8368" s="29">
        <v>2</v>
      </c>
    </row>
    <row r="8369" spans="1:13" x14ac:dyDescent="0.3">
      <c r="A8369">
        <v>8365</v>
      </c>
      <c r="B8369" s="29">
        <v>2016</v>
      </c>
      <c r="C8369" s="27">
        <v>42630</v>
      </c>
      <c r="D8369" s="28">
        <v>7.6843254442525599E-2</v>
      </c>
      <c r="E8369" s="28">
        <v>1</v>
      </c>
      <c r="F8369" s="27">
        <v>42995</v>
      </c>
      <c r="G8369" s="28">
        <v>0.54185143905724942</v>
      </c>
      <c r="H8369" s="28">
        <v>2</v>
      </c>
      <c r="I8369" s="28">
        <v>0.4</v>
      </c>
      <c r="J8369" s="28">
        <v>0.57398340200132336</v>
      </c>
      <c r="K8369" s="28">
        <v>3</v>
      </c>
      <c r="L8369" s="28">
        <v>5000</v>
      </c>
      <c r="M8369" s="29">
        <v>0</v>
      </c>
    </row>
    <row r="8370" spans="1:13" x14ac:dyDescent="0.3">
      <c r="A8370">
        <v>8366</v>
      </c>
      <c r="B8370" s="29">
        <v>2016</v>
      </c>
      <c r="C8370" s="27">
        <v>42532</v>
      </c>
      <c r="D8370" s="28">
        <v>0.87136218930045695</v>
      </c>
      <c r="E8370" s="28">
        <v>3</v>
      </c>
      <c r="F8370" s="27">
        <v>43627</v>
      </c>
      <c r="G8370" s="28">
        <v>0.50824910845821003</v>
      </c>
      <c r="H8370" s="28">
        <v>2</v>
      </c>
      <c r="I8370" s="28">
        <v>0.4</v>
      </c>
      <c r="J8370" s="28">
        <v>0.11655097251010305</v>
      </c>
      <c r="K8370" s="28">
        <v>1</v>
      </c>
      <c r="L8370" s="28">
        <v>3750</v>
      </c>
      <c r="M8370" s="29">
        <v>0</v>
      </c>
    </row>
    <row r="8371" spans="1:13" x14ac:dyDescent="0.3">
      <c r="A8371">
        <v>8367</v>
      </c>
      <c r="B8371" s="29">
        <v>2016</v>
      </c>
      <c r="C8371" s="27">
        <v>42636</v>
      </c>
      <c r="D8371" s="28">
        <v>0.65655420251210606</v>
      </c>
      <c r="E8371" s="28">
        <v>3</v>
      </c>
      <c r="F8371" s="27">
        <v>43731</v>
      </c>
      <c r="G8371" s="28">
        <v>0.22578026430582343</v>
      </c>
      <c r="H8371" s="28">
        <v>1</v>
      </c>
      <c r="I8371" s="28">
        <v>0.32</v>
      </c>
      <c r="J8371" s="28">
        <v>0.59354551219999985</v>
      </c>
      <c r="K8371" s="28">
        <v>4</v>
      </c>
      <c r="L8371" s="28">
        <v>5625</v>
      </c>
      <c r="M8371" s="29">
        <v>1</v>
      </c>
    </row>
    <row r="8372" spans="1:13" x14ac:dyDescent="0.3">
      <c r="A8372">
        <v>8368</v>
      </c>
      <c r="B8372" s="29">
        <v>2016</v>
      </c>
      <c r="C8372" s="27">
        <v>42466</v>
      </c>
      <c r="D8372" s="28">
        <v>0.96604153168938001</v>
      </c>
      <c r="E8372" s="28">
        <v>3</v>
      </c>
      <c r="F8372" s="27">
        <v>43561</v>
      </c>
      <c r="G8372" s="28">
        <v>3.1966426088597677E-3</v>
      </c>
      <c r="H8372" s="28">
        <v>1</v>
      </c>
      <c r="I8372" s="28">
        <v>0.32</v>
      </c>
      <c r="J8372" s="28">
        <v>0.37513413677097807</v>
      </c>
      <c r="K8372" s="28">
        <v>2</v>
      </c>
      <c r="L8372" s="28">
        <v>4375</v>
      </c>
      <c r="M8372" s="29">
        <v>0</v>
      </c>
    </row>
    <row r="8373" spans="1:13" x14ac:dyDescent="0.3">
      <c r="A8373">
        <v>8369</v>
      </c>
      <c r="B8373" s="29">
        <v>2016</v>
      </c>
      <c r="C8373" s="27">
        <v>42507</v>
      </c>
      <c r="D8373" s="28">
        <v>0.48190849637313293</v>
      </c>
      <c r="E8373" s="28">
        <v>3</v>
      </c>
      <c r="F8373" s="27">
        <v>43602</v>
      </c>
      <c r="G8373" s="28">
        <v>0.39971441672791552</v>
      </c>
      <c r="H8373" s="28">
        <v>2</v>
      </c>
      <c r="I8373" s="28">
        <v>0.4</v>
      </c>
      <c r="J8373" s="28">
        <v>0.42376503259128007</v>
      </c>
      <c r="K8373" s="28">
        <v>3</v>
      </c>
      <c r="L8373" s="28">
        <v>5000</v>
      </c>
      <c r="M8373" s="29">
        <v>1</v>
      </c>
    </row>
    <row r="8374" spans="1:13" x14ac:dyDescent="0.3">
      <c r="A8374">
        <v>8370</v>
      </c>
      <c r="B8374" s="29">
        <v>2016</v>
      </c>
      <c r="C8374" s="27">
        <v>42495</v>
      </c>
      <c r="D8374" s="28">
        <v>0.7495391872727174</v>
      </c>
      <c r="E8374" s="28">
        <v>3</v>
      </c>
      <c r="F8374" s="27">
        <v>43590</v>
      </c>
      <c r="G8374" s="28">
        <v>4.3922257140029952E-2</v>
      </c>
      <c r="H8374" s="28">
        <v>1</v>
      </c>
      <c r="I8374" s="28">
        <v>0.32</v>
      </c>
      <c r="J8374" s="28">
        <v>0.51970922555702326</v>
      </c>
      <c r="K8374" s="28">
        <v>3</v>
      </c>
      <c r="L8374" s="28">
        <v>5000</v>
      </c>
      <c r="M8374" s="29">
        <v>0</v>
      </c>
    </row>
    <row r="8375" spans="1:13" x14ac:dyDescent="0.3">
      <c r="A8375">
        <v>8371</v>
      </c>
      <c r="B8375" s="29">
        <v>2016</v>
      </c>
      <c r="C8375" s="27">
        <v>42542</v>
      </c>
      <c r="D8375" s="28">
        <v>0.17688356645592074</v>
      </c>
      <c r="E8375" s="28">
        <v>1</v>
      </c>
      <c r="F8375" s="27">
        <v>42907</v>
      </c>
      <c r="G8375" s="28">
        <v>0.3439736402460678</v>
      </c>
      <c r="H8375" s="28">
        <v>2</v>
      </c>
      <c r="I8375" s="28">
        <v>0.4</v>
      </c>
      <c r="J8375" s="28">
        <v>0.80563924312790147</v>
      </c>
      <c r="K8375" s="28">
        <v>5</v>
      </c>
      <c r="L8375" s="28">
        <v>6250</v>
      </c>
      <c r="M8375" s="29">
        <v>0</v>
      </c>
    </row>
    <row r="8376" spans="1:13" x14ac:dyDescent="0.3">
      <c r="A8376">
        <v>8372</v>
      </c>
      <c r="B8376" s="29">
        <v>2016</v>
      </c>
      <c r="C8376" s="27">
        <v>42544</v>
      </c>
      <c r="D8376" s="28">
        <v>0.80627206207053592</v>
      </c>
      <c r="E8376" s="28">
        <v>3</v>
      </c>
      <c r="F8376" s="27">
        <v>43639</v>
      </c>
      <c r="G8376" s="28">
        <v>0.25121297608614068</v>
      </c>
      <c r="H8376" s="28">
        <v>1</v>
      </c>
      <c r="I8376" s="28">
        <v>0.32</v>
      </c>
      <c r="J8376" s="28">
        <v>0.46102496461169362</v>
      </c>
      <c r="K8376" s="28">
        <v>3</v>
      </c>
      <c r="L8376" s="28">
        <v>5000</v>
      </c>
      <c r="M8376" s="29">
        <v>0</v>
      </c>
    </row>
    <row r="8377" spans="1:13" x14ac:dyDescent="0.3">
      <c r="A8377">
        <v>8373</v>
      </c>
      <c r="B8377">
        <v>2016</v>
      </c>
      <c r="C8377" s="27">
        <v>42500</v>
      </c>
      <c r="D8377" s="28">
        <v>0.91977748233744472</v>
      </c>
      <c r="E8377" s="28">
        <v>3</v>
      </c>
      <c r="F8377" s="27">
        <v>43595</v>
      </c>
      <c r="G8377" s="28">
        <v>0.82083081489630161</v>
      </c>
      <c r="H8377" s="28">
        <v>3</v>
      </c>
      <c r="I8377" s="28">
        <v>0.48000000000000004</v>
      </c>
      <c r="J8377" s="28">
        <v>0.39210859949544052</v>
      </c>
      <c r="K8377" s="28">
        <v>2</v>
      </c>
      <c r="L8377" s="28">
        <v>4375</v>
      </c>
      <c r="M8377" s="29">
        <v>2</v>
      </c>
    </row>
    <row r="8378" spans="1:13" x14ac:dyDescent="0.3">
      <c r="A8378">
        <v>8374</v>
      </c>
      <c r="B8378" s="29">
        <v>2016</v>
      </c>
      <c r="C8378" s="27">
        <v>42623</v>
      </c>
      <c r="D8378" s="28">
        <v>1.6375051981528554E-2</v>
      </c>
      <c r="E8378" s="28">
        <v>1</v>
      </c>
      <c r="F8378" s="27">
        <v>42988</v>
      </c>
      <c r="G8378" s="28">
        <v>0.45618552295435921</v>
      </c>
      <c r="H8378" s="28">
        <v>2</v>
      </c>
      <c r="I8378" s="28">
        <v>0.4</v>
      </c>
      <c r="J8378" s="28">
        <v>0.35158667289092005</v>
      </c>
      <c r="K8378" s="28">
        <v>2</v>
      </c>
      <c r="L8378" s="28">
        <v>4375</v>
      </c>
      <c r="M8378" s="29">
        <v>0</v>
      </c>
    </row>
    <row r="8379" spans="1:13" x14ac:dyDescent="0.3">
      <c r="A8379">
        <v>8375</v>
      </c>
      <c r="B8379" s="29">
        <v>2016</v>
      </c>
      <c r="C8379" s="27">
        <v>42409</v>
      </c>
      <c r="D8379" s="28">
        <v>0.63362024921618898</v>
      </c>
      <c r="E8379" s="28">
        <v>3</v>
      </c>
      <c r="F8379" s="27">
        <v>43505</v>
      </c>
      <c r="G8379" s="28">
        <v>0.95806644661833495</v>
      </c>
      <c r="H8379" s="28">
        <v>3</v>
      </c>
      <c r="I8379" s="28">
        <v>0.48000000000000004</v>
      </c>
      <c r="J8379" s="28">
        <v>0.96619907139546446</v>
      </c>
      <c r="K8379" s="28">
        <v>5</v>
      </c>
      <c r="L8379" s="28">
        <v>6250</v>
      </c>
      <c r="M8379" s="29">
        <v>2</v>
      </c>
    </row>
    <row r="8380" spans="1:13" x14ac:dyDescent="0.3">
      <c r="A8380">
        <v>8376</v>
      </c>
      <c r="B8380" s="29">
        <v>2016</v>
      </c>
      <c r="C8380" s="27">
        <v>42559</v>
      </c>
      <c r="D8380" s="28">
        <v>9.8657661985859568E-2</v>
      </c>
      <c r="E8380" s="28">
        <v>1</v>
      </c>
      <c r="F8380" s="27">
        <v>42924</v>
      </c>
      <c r="G8380" s="28">
        <v>0.1943500746485024</v>
      </c>
      <c r="H8380" s="28">
        <v>1</v>
      </c>
      <c r="I8380" s="28">
        <v>0.32</v>
      </c>
      <c r="J8380" s="28">
        <v>0.54086079784948859</v>
      </c>
      <c r="K8380" s="28">
        <v>3</v>
      </c>
      <c r="L8380" s="28">
        <v>5000</v>
      </c>
      <c r="M8380" s="29">
        <v>0</v>
      </c>
    </row>
    <row r="8381" spans="1:13" x14ac:dyDescent="0.3">
      <c r="A8381">
        <v>8377</v>
      </c>
      <c r="B8381" s="29">
        <v>2016</v>
      </c>
      <c r="C8381" s="27">
        <v>42527</v>
      </c>
      <c r="D8381" s="28">
        <v>0.75572437711047002</v>
      </c>
      <c r="E8381" s="28">
        <v>3</v>
      </c>
      <c r="F8381" s="27">
        <v>43622</v>
      </c>
      <c r="G8381" s="28">
        <v>0.85614822199316776</v>
      </c>
      <c r="H8381" s="28">
        <v>3</v>
      </c>
      <c r="I8381" s="28">
        <v>0.48000000000000004</v>
      </c>
      <c r="J8381" s="28">
        <v>0.62827482703439219</v>
      </c>
      <c r="K8381" s="28">
        <v>4</v>
      </c>
      <c r="L8381" s="28">
        <v>5625</v>
      </c>
      <c r="M8381" s="29">
        <v>0</v>
      </c>
    </row>
    <row r="8382" spans="1:13" x14ac:dyDescent="0.3">
      <c r="A8382">
        <v>8378</v>
      </c>
      <c r="B8382" s="29">
        <v>2016</v>
      </c>
      <c r="C8382" s="27">
        <v>42701</v>
      </c>
      <c r="D8382" s="28">
        <v>0.8460177898764053</v>
      </c>
      <c r="E8382" s="28">
        <v>3</v>
      </c>
      <c r="F8382" s="27">
        <v>43796</v>
      </c>
      <c r="G8382" s="28">
        <v>0.82382596181645651</v>
      </c>
      <c r="H8382" s="28">
        <v>3</v>
      </c>
      <c r="I8382" s="28">
        <v>0.48000000000000004</v>
      </c>
      <c r="J8382" s="28">
        <v>0.27166261472331743</v>
      </c>
      <c r="K8382" s="28">
        <v>2</v>
      </c>
      <c r="L8382" s="28">
        <v>4375</v>
      </c>
      <c r="M8382" s="29">
        <v>3</v>
      </c>
    </row>
    <row r="8383" spans="1:13" x14ac:dyDescent="0.3">
      <c r="A8383">
        <v>8379</v>
      </c>
      <c r="B8383" s="29">
        <v>2016</v>
      </c>
      <c r="C8383" s="27">
        <v>42486</v>
      </c>
      <c r="D8383" s="28">
        <v>0.25649826713120938</v>
      </c>
      <c r="E8383" s="28">
        <v>2</v>
      </c>
      <c r="F8383" s="27">
        <v>43216</v>
      </c>
      <c r="G8383" s="28">
        <v>0.2145965013962291</v>
      </c>
      <c r="H8383" s="28">
        <v>1</v>
      </c>
      <c r="I8383" s="28">
        <v>0.32</v>
      </c>
      <c r="J8383" s="28">
        <v>0.61330929547118351</v>
      </c>
      <c r="K8383" s="28">
        <v>4</v>
      </c>
      <c r="L8383" s="28">
        <v>5625</v>
      </c>
      <c r="M8383" s="29">
        <v>0</v>
      </c>
    </row>
    <row r="8384" spans="1:13" x14ac:dyDescent="0.3">
      <c r="A8384">
        <v>8380</v>
      </c>
      <c r="B8384" s="29">
        <v>2016</v>
      </c>
      <c r="C8384" s="27">
        <v>42683</v>
      </c>
      <c r="D8384" s="28">
        <v>0.87006100695703814</v>
      </c>
      <c r="E8384" s="28">
        <v>3</v>
      </c>
      <c r="F8384" s="27">
        <v>43778</v>
      </c>
      <c r="G8384" s="28">
        <v>0.90608941457214087</v>
      </c>
      <c r="H8384" s="28">
        <v>3</v>
      </c>
      <c r="I8384" s="28">
        <v>0.48000000000000004</v>
      </c>
      <c r="J8384" s="28">
        <v>4.490224820718669E-2</v>
      </c>
      <c r="K8384" s="28">
        <v>1</v>
      </c>
      <c r="L8384" s="28">
        <v>3750</v>
      </c>
      <c r="M8384" s="29">
        <v>0</v>
      </c>
    </row>
    <row r="8385" spans="1:13" x14ac:dyDescent="0.3">
      <c r="A8385">
        <v>8381</v>
      </c>
      <c r="B8385" s="29">
        <v>2016</v>
      </c>
      <c r="C8385" s="27">
        <v>42610</v>
      </c>
      <c r="D8385" s="28">
        <v>0.9689922209040851</v>
      </c>
      <c r="E8385" s="28">
        <v>3</v>
      </c>
      <c r="F8385" s="27">
        <v>43705</v>
      </c>
      <c r="G8385" s="28">
        <v>2.2277483131693532E-2</v>
      </c>
      <c r="H8385" s="28">
        <v>1</v>
      </c>
      <c r="I8385" s="28">
        <v>0.32</v>
      </c>
      <c r="J8385" s="28">
        <v>0.97897233962482066</v>
      </c>
      <c r="K8385" s="28">
        <v>5</v>
      </c>
      <c r="L8385" s="28">
        <v>6250</v>
      </c>
      <c r="M8385" s="29">
        <v>0</v>
      </c>
    </row>
    <row r="8386" spans="1:13" x14ac:dyDescent="0.3">
      <c r="A8386">
        <v>8382</v>
      </c>
      <c r="B8386" s="29">
        <v>2016</v>
      </c>
      <c r="C8386" s="27">
        <v>42586</v>
      </c>
      <c r="D8386" s="28">
        <v>7.1824697903657975E-2</v>
      </c>
      <c r="E8386" s="28">
        <v>1</v>
      </c>
      <c r="F8386" s="27">
        <v>42951</v>
      </c>
      <c r="G8386" s="28">
        <v>0.70823427100567804</v>
      </c>
      <c r="H8386" s="28">
        <v>3</v>
      </c>
      <c r="I8386" s="28">
        <v>0.48000000000000004</v>
      </c>
      <c r="J8386" s="28">
        <v>0.68328665609808759</v>
      </c>
      <c r="K8386" s="28">
        <v>4</v>
      </c>
      <c r="L8386" s="28">
        <v>5625</v>
      </c>
      <c r="M8386" s="29">
        <v>0</v>
      </c>
    </row>
    <row r="8387" spans="1:13" x14ac:dyDescent="0.3">
      <c r="A8387">
        <v>8383</v>
      </c>
      <c r="B8387">
        <v>2016</v>
      </c>
      <c r="C8387" s="27">
        <v>42488</v>
      </c>
      <c r="D8387" s="28">
        <v>0.42125946080221655</v>
      </c>
      <c r="E8387" s="28">
        <v>2</v>
      </c>
      <c r="F8387" s="27">
        <v>43218</v>
      </c>
      <c r="G8387" s="28">
        <v>0.75790819298789225</v>
      </c>
      <c r="H8387" s="28">
        <v>3</v>
      </c>
      <c r="I8387" s="28">
        <v>0.48000000000000004</v>
      </c>
      <c r="J8387" s="28">
        <v>0.93486211832925847</v>
      </c>
      <c r="K8387" s="28">
        <v>5</v>
      </c>
      <c r="L8387" s="28">
        <v>6250</v>
      </c>
      <c r="M8387" s="29">
        <v>2</v>
      </c>
    </row>
    <row r="8388" spans="1:13" x14ac:dyDescent="0.3">
      <c r="A8388">
        <v>8384</v>
      </c>
      <c r="B8388" s="29">
        <v>2016</v>
      </c>
      <c r="C8388" s="27">
        <v>42522</v>
      </c>
      <c r="D8388" s="28">
        <v>0.18815951342261561</v>
      </c>
      <c r="E8388" s="28">
        <v>1</v>
      </c>
      <c r="F8388" s="27">
        <v>42887</v>
      </c>
      <c r="G8388" s="28">
        <v>0.4612196785555428</v>
      </c>
      <c r="H8388" s="28">
        <v>2</v>
      </c>
      <c r="I8388" s="28">
        <v>0.4</v>
      </c>
      <c r="J8388" s="28">
        <v>0.13785044684042214</v>
      </c>
      <c r="K8388" s="28">
        <v>1</v>
      </c>
      <c r="L8388" s="28">
        <v>3750</v>
      </c>
      <c r="M8388" s="29">
        <v>0</v>
      </c>
    </row>
    <row r="8389" spans="1:13" x14ac:dyDescent="0.3">
      <c r="A8389">
        <v>8385</v>
      </c>
      <c r="B8389" s="29">
        <v>2016</v>
      </c>
      <c r="C8389" s="27">
        <v>42431</v>
      </c>
      <c r="D8389" s="28">
        <v>0.78264224090796597</v>
      </c>
      <c r="E8389" s="28">
        <v>3</v>
      </c>
      <c r="F8389" s="27">
        <v>43526</v>
      </c>
      <c r="G8389" s="28">
        <v>0.37493155278654511</v>
      </c>
      <c r="H8389" s="28">
        <v>2</v>
      </c>
      <c r="I8389" s="28">
        <v>0.4</v>
      </c>
      <c r="J8389" s="28">
        <v>0.46393597204209902</v>
      </c>
      <c r="K8389" s="28">
        <v>3</v>
      </c>
      <c r="L8389" s="28">
        <v>5000</v>
      </c>
      <c r="M8389" s="29">
        <v>2</v>
      </c>
    </row>
    <row r="8390" spans="1:13" x14ac:dyDescent="0.3">
      <c r="A8390">
        <v>8386</v>
      </c>
      <c r="B8390">
        <v>2016</v>
      </c>
      <c r="C8390" s="27">
        <v>42515</v>
      </c>
      <c r="D8390" s="28">
        <v>0.42094935197671879</v>
      </c>
      <c r="E8390" s="28">
        <v>2</v>
      </c>
      <c r="F8390" s="27">
        <v>43245</v>
      </c>
      <c r="G8390" s="28">
        <v>0.55161028077111285</v>
      </c>
      <c r="H8390" s="28">
        <v>2</v>
      </c>
      <c r="I8390" s="28">
        <v>0.4</v>
      </c>
      <c r="J8390" s="28">
        <v>0.79713892382247875</v>
      </c>
      <c r="K8390" s="28">
        <v>5</v>
      </c>
      <c r="L8390" s="28">
        <v>6250</v>
      </c>
      <c r="M8390" s="29">
        <v>1</v>
      </c>
    </row>
    <row r="8391" spans="1:13" x14ac:dyDescent="0.3">
      <c r="A8391">
        <v>8387</v>
      </c>
      <c r="B8391">
        <v>2016</v>
      </c>
      <c r="C8391" s="27">
        <v>42551</v>
      </c>
      <c r="D8391" s="28">
        <v>0.62069278293133667</v>
      </c>
      <c r="E8391" s="28">
        <v>3</v>
      </c>
      <c r="F8391" s="27">
        <v>43646</v>
      </c>
      <c r="G8391" s="28">
        <v>0.84131128149515566</v>
      </c>
      <c r="H8391" s="28">
        <v>3</v>
      </c>
      <c r="I8391" s="28">
        <v>0.48000000000000004</v>
      </c>
      <c r="J8391" s="28">
        <v>0.12589896362802322</v>
      </c>
      <c r="K8391" s="28">
        <v>1</v>
      </c>
      <c r="L8391" s="28">
        <v>3750</v>
      </c>
      <c r="M8391" s="29">
        <v>0</v>
      </c>
    </row>
    <row r="8392" spans="1:13" x14ac:dyDescent="0.3">
      <c r="A8392">
        <v>8388</v>
      </c>
      <c r="B8392" s="29">
        <v>2016</v>
      </c>
      <c r="C8392" s="27">
        <v>42641</v>
      </c>
      <c r="D8392" s="28">
        <v>0.89675981862895859</v>
      </c>
      <c r="E8392" s="28">
        <v>3</v>
      </c>
      <c r="F8392" s="27">
        <v>43736</v>
      </c>
      <c r="G8392" s="28">
        <v>0.57097763891397058</v>
      </c>
      <c r="H8392" s="28">
        <v>2</v>
      </c>
      <c r="I8392" s="28">
        <v>0.4</v>
      </c>
      <c r="J8392" s="28">
        <v>0.29536472356251542</v>
      </c>
      <c r="K8392" s="28">
        <v>2</v>
      </c>
      <c r="L8392" s="28">
        <v>4375</v>
      </c>
      <c r="M8392" s="29">
        <v>2</v>
      </c>
    </row>
    <row r="8393" spans="1:13" x14ac:dyDescent="0.3">
      <c r="A8393">
        <v>8389</v>
      </c>
      <c r="B8393">
        <v>2016</v>
      </c>
      <c r="C8393" s="27">
        <v>42447</v>
      </c>
      <c r="D8393" s="28">
        <v>0.87965405351124482</v>
      </c>
      <c r="E8393" s="28">
        <v>3</v>
      </c>
      <c r="F8393" s="27">
        <v>43542</v>
      </c>
      <c r="G8393" s="28">
        <v>0.9343279512769318</v>
      </c>
      <c r="H8393" s="28">
        <v>3</v>
      </c>
      <c r="I8393" s="28">
        <v>0.48000000000000004</v>
      </c>
      <c r="J8393" s="28">
        <v>0.82319674976628265</v>
      </c>
      <c r="K8393" s="28">
        <v>5</v>
      </c>
      <c r="L8393" s="28">
        <v>6250</v>
      </c>
      <c r="M8393" s="29">
        <v>0</v>
      </c>
    </row>
    <row r="8394" spans="1:13" x14ac:dyDescent="0.3">
      <c r="A8394">
        <v>8390</v>
      </c>
      <c r="B8394" s="29">
        <v>2016</v>
      </c>
      <c r="C8394" s="27">
        <v>42493</v>
      </c>
      <c r="D8394" s="28">
        <v>0.71545397771347263</v>
      </c>
      <c r="E8394" s="28">
        <v>3</v>
      </c>
      <c r="F8394" s="27">
        <v>43588</v>
      </c>
      <c r="G8394" s="28">
        <v>0.52821938522742207</v>
      </c>
      <c r="H8394" s="28">
        <v>2</v>
      </c>
      <c r="I8394" s="28">
        <v>0.4</v>
      </c>
      <c r="J8394" s="28">
        <v>0.74065778794056136</v>
      </c>
      <c r="K8394" s="28">
        <v>5</v>
      </c>
      <c r="L8394" s="28">
        <v>6250</v>
      </c>
      <c r="M8394" s="29">
        <v>0</v>
      </c>
    </row>
    <row r="8395" spans="1:13" x14ac:dyDescent="0.3">
      <c r="A8395">
        <v>8391</v>
      </c>
      <c r="B8395" s="29">
        <v>2016</v>
      </c>
      <c r="C8395" s="27">
        <v>42727</v>
      </c>
      <c r="D8395" s="28">
        <v>0.44087615214028597</v>
      </c>
      <c r="E8395" s="28">
        <v>3</v>
      </c>
      <c r="F8395" s="27">
        <v>43822</v>
      </c>
      <c r="G8395" s="28">
        <v>0.14125149298274509</v>
      </c>
      <c r="H8395" s="28">
        <v>1</v>
      </c>
      <c r="I8395" s="28">
        <v>0.32</v>
      </c>
      <c r="J8395" s="28">
        <v>0.83016352057564169</v>
      </c>
      <c r="K8395" s="28">
        <v>5</v>
      </c>
      <c r="L8395" s="28">
        <v>6250</v>
      </c>
      <c r="M8395" s="29">
        <v>2</v>
      </c>
    </row>
    <row r="8396" spans="1:13" x14ac:dyDescent="0.3">
      <c r="A8396">
        <v>8392</v>
      </c>
      <c r="B8396" s="29">
        <v>2016</v>
      </c>
      <c r="C8396" s="27">
        <v>42656</v>
      </c>
      <c r="D8396" s="28">
        <v>0.53957988501993892</v>
      </c>
      <c r="E8396" s="28">
        <v>3</v>
      </c>
      <c r="F8396" s="27">
        <v>43751</v>
      </c>
      <c r="G8396" s="28">
        <v>0.11340319208936178</v>
      </c>
      <c r="H8396" s="28">
        <v>1</v>
      </c>
      <c r="I8396" s="28">
        <v>0.32</v>
      </c>
      <c r="J8396" s="28">
        <v>0.77737644957280616</v>
      </c>
      <c r="K8396" s="28">
        <v>5</v>
      </c>
      <c r="L8396" s="28">
        <v>6250</v>
      </c>
      <c r="M8396" s="29">
        <v>1</v>
      </c>
    </row>
    <row r="8397" spans="1:13" x14ac:dyDescent="0.3">
      <c r="A8397">
        <v>8393</v>
      </c>
      <c r="B8397" s="29">
        <v>2016</v>
      </c>
      <c r="C8397" s="27">
        <v>42581</v>
      </c>
      <c r="D8397" s="28">
        <v>0.37198020589552183</v>
      </c>
      <c r="E8397" s="28">
        <v>2</v>
      </c>
      <c r="F8397" s="27">
        <v>43311</v>
      </c>
      <c r="G8397" s="28">
        <v>0.76570942637054662</v>
      </c>
      <c r="H8397" s="28">
        <v>3</v>
      </c>
      <c r="I8397" s="28">
        <v>0.48000000000000004</v>
      </c>
      <c r="J8397" s="28">
        <v>0.24742051171264223</v>
      </c>
      <c r="K8397" s="28">
        <v>2</v>
      </c>
      <c r="L8397" s="28">
        <v>4375</v>
      </c>
      <c r="M8397" s="29">
        <v>2</v>
      </c>
    </row>
    <row r="8398" spans="1:13" x14ac:dyDescent="0.3">
      <c r="A8398">
        <v>8394</v>
      </c>
      <c r="B8398" s="29">
        <v>2016</v>
      </c>
      <c r="C8398" s="27">
        <v>42580</v>
      </c>
      <c r="D8398" s="28">
        <v>0.47460497133225654</v>
      </c>
      <c r="E8398" s="28">
        <v>3</v>
      </c>
      <c r="F8398" s="27">
        <v>43675</v>
      </c>
      <c r="G8398" s="28">
        <v>0.26045704215602572</v>
      </c>
      <c r="H8398" s="28">
        <v>1</v>
      </c>
      <c r="I8398" s="28">
        <v>0.32</v>
      </c>
      <c r="J8398" s="28">
        <v>0.92451846564295959</v>
      </c>
      <c r="K8398" s="28">
        <v>5</v>
      </c>
      <c r="L8398" s="28">
        <v>6250</v>
      </c>
      <c r="M8398" s="29">
        <v>0</v>
      </c>
    </row>
    <row r="8399" spans="1:13" x14ac:dyDescent="0.3">
      <c r="A8399">
        <v>8395</v>
      </c>
      <c r="B8399" s="29">
        <v>2016</v>
      </c>
      <c r="C8399" s="27">
        <v>42591</v>
      </c>
      <c r="D8399" s="28">
        <v>0.44017841957624115</v>
      </c>
      <c r="E8399" s="28">
        <v>3</v>
      </c>
      <c r="F8399" s="27">
        <v>43686</v>
      </c>
      <c r="G8399" s="28">
        <v>0.69049411229566537</v>
      </c>
      <c r="H8399" s="28">
        <v>3</v>
      </c>
      <c r="I8399" s="28">
        <v>0.48000000000000004</v>
      </c>
      <c r="J8399" s="28">
        <v>0.17171809389713522</v>
      </c>
      <c r="K8399" s="28">
        <v>1</v>
      </c>
      <c r="L8399" s="28">
        <v>3750</v>
      </c>
      <c r="M8399" s="29">
        <v>1</v>
      </c>
    </row>
    <row r="8400" spans="1:13" x14ac:dyDescent="0.3">
      <c r="A8400">
        <v>8396</v>
      </c>
      <c r="B8400" s="29">
        <v>2016</v>
      </c>
      <c r="C8400" s="27">
        <v>42691</v>
      </c>
      <c r="D8400" s="28">
        <v>7.9507749088018609E-2</v>
      </c>
      <c r="E8400" s="28">
        <v>1</v>
      </c>
      <c r="F8400" s="27">
        <v>43056</v>
      </c>
      <c r="G8400" s="28">
        <v>0.95148043612200006</v>
      </c>
      <c r="H8400" s="28">
        <v>3</v>
      </c>
      <c r="I8400" s="28">
        <v>0.48000000000000004</v>
      </c>
      <c r="J8400" s="28">
        <v>1.2284746166880689E-2</v>
      </c>
      <c r="K8400" s="28">
        <v>1</v>
      </c>
      <c r="L8400" s="28">
        <v>3750</v>
      </c>
      <c r="M8400" s="29">
        <v>2</v>
      </c>
    </row>
    <row r="8401" spans="1:13" x14ac:dyDescent="0.3">
      <c r="A8401">
        <v>8397</v>
      </c>
      <c r="B8401" s="29">
        <v>2016</v>
      </c>
      <c r="C8401" s="27">
        <v>42511</v>
      </c>
      <c r="D8401" s="28">
        <v>0.6238562084999999</v>
      </c>
      <c r="E8401" s="28">
        <v>3</v>
      </c>
      <c r="F8401" s="27">
        <v>43606</v>
      </c>
      <c r="G8401" s="28">
        <v>0.68322384322585905</v>
      </c>
      <c r="H8401" s="28">
        <v>3</v>
      </c>
      <c r="I8401" s="28">
        <v>0.48000000000000004</v>
      </c>
      <c r="J8401" s="28">
        <v>0.8345316537990185</v>
      </c>
      <c r="K8401" s="28">
        <v>5</v>
      </c>
      <c r="L8401" s="28">
        <v>6250</v>
      </c>
      <c r="M8401" s="29">
        <v>1</v>
      </c>
    </row>
    <row r="8402" spans="1:13" x14ac:dyDescent="0.3">
      <c r="A8402">
        <v>8398</v>
      </c>
      <c r="B8402" s="29">
        <v>2016</v>
      </c>
      <c r="C8402" s="27">
        <v>42495</v>
      </c>
      <c r="D8402" s="28">
        <v>0.13504022171339569</v>
      </c>
      <c r="E8402" s="28">
        <v>1</v>
      </c>
      <c r="F8402" s="27">
        <v>42860</v>
      </c>
      <c r="G8402" s="28">
        <v>0.23930240199855146</v>
      </c>
      <c r="H8402" s="28">
        <v>1</v>
      </c>
      <c r="I8402" s="28">
        <v>0.32</v>
      </c>
      <c r="J8402" s="28">
        <v>0.61371267141501729</v>
      </c>
      <c r="K8402" s="28">
        <v>4</v>
      </c>
      <c r="L8402" s="28">
        <v>5625</v>
      </c>
      <c r="M8402" s="29">
        <v>0</v>
      </c>
    </row>
    <row r="8403" spans="1:13" x14ac:dyDescent="0.3">
      <c r="A8403">
        <v>8399</v>
      </c>
      <c r="B8403" s="29">
        <v>2016</v>
      </c>
      <c r="C8403" s="27">
        <v>42637</v>
      </c>
      <c r="D8403" s="28">
        <v>0.77228696754105186</v>
      </c>
      <c r="E8403" s="28">
        <v>3</v>
      </c>
      <c r="F8403" s="27">
        <v>43732</v>
      </c>
      <c r="G8403" s="28">
        <v>0.46290091988417681</v>
      </c>
      <c r="H8403" s="28">
        <v>2</v>
      </c>
      <c r="I8403" s="28">
        <v>0.4</v>
      </c>
      <c r="J8403" s="28">
        <v>0.5318666329223023</v>
      </c>
      <c r="K8403" s="28">
        <v>3</v>
      </c>
      <c r="L8403" s="28">
        <v>5000</v>
      </c>
      <c r="M8403" s="29">
        <v>1</v>
      </c>
    </row>
    <row r="8404" spans="1:13" x14ac:dyDescent="0.3">
      <c r="A8404">
        <v>8400</v>
      </c>
      <c r="B8404" s="29">
        <v>2016</v>
      </c>
      <c r="C8404" s="27">
        <v>42381</v>
      </c>
      <c r="D8404" s="28">
        <v>0.37149776299609361</v>
      </c>
      <c r="E8404" s="28">
        <v>2</v>
      </c>
      <c r="F8404" s="27">
        <v>43112</v>
      </c>
      <c r="G8404" s="28">
        <v>0.72366683225932082</v>
      </c>
      <c r="H8404" s="28">
        <v>3</v>
      </c>
      <c r="I8404" s="28">
        <v>0.48000000000000004</v>
      </c>
      <c r="J8404" s="28">
        <v>8.5735427217606186E-2</v>
      </c>
      <c r="K8404" s="28">
        <v>1</v>
      </c>
      <c r="L8404" s="28">
        <v>3750</v>
      </c>
      <c r="M8404" s="29">
        <v>0</v>
      </c>
    </row>
    <row r="8405" spans="1:13" x14ac:dyDescent="0.3">
      <c r="A8405">
        <v>8401</v>
      </c>
      <c r="B8405" s="29">
        <v>2016</v>
      </c>
      <c r="C8405" s="27">
        <v>42448</v>
      </c>
      <c r="D8405" s="28">
        <v>0.28083205378554377</v>
      </c>
      <c r="E8405" s="28">
        <v>2</v>
      </c>
      <c r="F8405" s="27">
        <v>43178</v>
      </c>
      <c r="G8405" s="28">
        <v>0.24309211735226721</v>
      </c>
      <c r="H8405" s="28">
        <v>1</v>
      </c>
      <c r="I8405" s="28">
        <v>0.32</v>
      </c>
      <c r="J8405" s="28">
        <v>1.1778712898792731E-2</v>
      </c>
      <c r="K8405" s="28">
        <v>1</v>
      </c>
      <c r="L8405" s="28">
        <v>3750</v>
      </c>
      <c r="M8405" s="29">
        <v>1</v>
      </c>
    </row>
    <row r="8406" spans="1:13" x14ac:dyDescent="0.3">
      <c r="A8406">
        <v>8402</v>
      </c>
      <c r="B8406" s="29">
        <v>2016</v>
      </c>
      <c r="C8406" s="27">
        <v>42732</v>
      </c>
      <c r="D8406" s="28">
        <v>0.45797239121345101</v>
      </c>
      <c r="E8406" s="28">
        <v>3</v>
      </c>
      <c r="F8406" s="27">
        <v>43827</v>
      </c>
      <c r="G8406" s="28">
        <v>0.47245366402161404</v>
      </c>
      <c r="H8406" s="28">
        <v>2</v>
      </c>
      <c r="I8406" s="28">
        <v>0.4</v>
      </c>
      <c r="J8406" s="28">
        <v>0.77425390463854937</v>
      </c>
      <c r="K8406" s="28">
        <v>5</v>
      </c>
      <c r="L8406" s="28">
        <v>6250</v>
      </c>
      <c r="M8406" s="29">
        <v>1</v>
      </c>
    </row>
    <row r="8407" spans="1:13" x14ac:dyDescent="0.3">
      <c r="A8407">
        <v>8403</v>
      </c>
      <c r="B8407">
        <v>2016</v>
      </c>
      <c r="C8407" s="27">
        <v>42599</v>
      </c>
      <c r="D8407" s="28">
        <v>0.43167181476670413</v>
      </c>
      <c r="E8407" s="28">
        <v>2</v>
      </c>
      <c r="F8407" s="27">
        <v>43329</v>
      </c>
      <c r="G8407" s="28">
        <v>0.26388742616559024</v>
      </c>
      <c r="H8407" s="28">
        <v>1</v>
      </c>
      <c r="I8407" s="28">
        <v>0.32</v>
      </c>
      <c r="J8407" s="28">
        <v>0.75864239447056903</v>
      </c>
      <c r="K8407" s="28">
        <v>5</v>
      </c>
      <c r="L8407" s="28">
        <v>6250</v>
      </c>
      <c r="M8407" s="29">
        <v>1</v>
      </c>
    </row>
    <row r="8408" spans="1:13" x14ac:dyDescent="0.3">
      <c r="A8408">
        <v>8404</v>
      </c>
      <c r="B8408" s="29">
        <v>2016</v>
      </c>
      <c r="C8408" s="27">
        <v>42507</v>
      </c>
      <c r="D8408" s="28">
        <v>0.24071495404836585</v>
      </c>
      <c r="E8408" s="28">
        <v>1</v>
      </c>
      <c r="F8408" s="27">
        <v>42872</v>
      </c>
      <c r="G8408" s="28">
        <v>0.36454389770414919</v>
      </c>
      <c r="H8408" s="28">
        <v>2</v>
      </c>
      <c r="I8408" s="28">
        <v>0.4</v>
      </c>
      <c r="J8408" s="28">
        <v>0.95992572815189947</v>
      </c>
      <c r="K8408" s="28">
        <v>5</v>
      </c>
      <c r="L8408" s="28">
        <v>6250</v>
      </c>
      <c r="M8408" s="29">
        <v>1</v>
      </c>
    </row>
    <row r="8409" spans="1:13" x14ac:dyDescent="0.3">
      <c r="A8409">
        <v>8405</v>
      </c>
      <c r="B8409" s="29">
        <v>2016</v>
      </c>
      <c r="C8409" s="27">
        <v>42388</v>
      </c>
      <c r="D8409" s="28">
        <v>0.46349074069289886</v>
      </c>
      <c r="E8409" s="28">
        <v>3</v>
      </c>
      <c r="F8409" s="27">
        <v>43484</v>
      </c>
      <c r="G8409" s="28">
        <v>1.7802509384090559E-4</v>
      </c>
      <c r="H8409" s="28">
        <v>1</v>
      </c>
      <c r="I8409" s="28">
        <v>0.32</v>
      </c>
      <c r="J8409" s="28">
        <v>0.18309753466947509</v>
      </c>
      <c r="K8409" s="28">
        <v>1</v>
      </c>
      <c r="L8409" s="28">
        <v>3750</v>
      </c>
      <c r="M8409" s="29">
        <v>1</v>
      </c>
    </row>
    <row r="8410" spans="1:13" x14ac:dyDescent="0.3">
      <c r="A8410">
        <v>8406</v>
      </c>
      <c r="B8410" s="29">
        <v>2016</v>
      </c>
      <c r="C8410" s="27">
        <v>42391</v>
      </c>
      <c r="D8410" s="28">
        <v>0.90337717162624986</v>
      </c>
      <c r="E8410" s="28">
        <v>3</v>
      </c>
      <c r="F8410" s="27">
        <v>43487</v>
      </c>
      <c r="G8410" s="28">
        <v>0.52941561951446914</v>
      </c>
      <c r="H8410" s="28">
        <v>2</v>
      </c>
      <c r="I8410" s="28">
        <v>0.4</v>
      </c>
      <c r="J8410" s="28">
        <v>0.4167565714246666</v>
      </c>
      <c r="K8410" s="28">
        <v>2</v>
      </c>
      <c r="L8410" s="28">
        <v>4375</v>
      </c>
      <c r="M8410" s="29">
        <v>1</v>
      </c>
    </row>
    <row r="8411" spans="1:13" x14ac:dyDescent="0.3">
      <c r="A8411">
        <v>8407</v>
      </c>
      <c r="B8411">
        <v>2016</v>
      </c>
      <c r="C8411" s="27">
        <v>42568</v>
      </c>
      <c r="D8411" s="28">
        <v>0.14828864302529154</v>
      </c>
      <c r="E8411" s="28">
        <v>1</v>
      </c>
      <c r="F8411" s="27">
        <v>42933</v>
      </c>
      <c r="G8411" s="28">
        <v>0.81428649892800986</v>
      </c>
      <c r="H8411" s="28">
        <v>3</v>
      </c>
      <c r="I8411" s="28">
        <v>0.48000000000000004</v>
      </c>
      <c r="J8411" s="28">
        <v>0.24472579099316749</v>
      </c>
      <c r="K8411" s="28">
        <v>2</v>
      </c>
      <c r="L8411" s="28">
        <v>4375</v>
      </c>
      <c r="M8411" s="29">
        <v>1</v>
      </c>
    </row>
    <row r="8412" spans="1:13" x14ac:dyDescent="0.3">
      <c r="A8412">
        <v>8408</v>
      </c>
      <c r="B8412" s="29">
        <v>2016</v>
      </c>
      <c r="C8412" s="27">
        <v>42703</v>
      </c>
      <c r="D8412" s="28">
        <v>0.15436106187293863</v>
      </c>
      <c r="E8412" s="28">
        <v>1</v>
      </c>
      <c r="F8412" s="27">
        <v>43068</v>
      </c>
      <c r="G8412" s="28">
        <v>0.33228147912159356</v>
      </c>
      <c r="H8412" s="28">
        <v>2</v>
      </c>
      <c r="I8412" s="28">
        <v>0.4</v>
      </c>
      <c r="J8412" s="28">
        <v>0.86643472255343734</v>
      </c>
      <c r="K8412" s="28">
        <v>5</v>
      </c>
      <c r="L8412" s="28">
        <v>6250</v>
      </c>
      <c r="M8412" s="29">
        <v>0</v>
      </c>
    </row>
    <row r="8413" spans="1:13" x14ac:dyDescent="0.3">
      <c r="A8413">
        <v>8409</v>
      </c>
      <c r="B8413" s="29">
        <v>2016</v>
      </c>
      <c r="C8413" s="27">
        <v>42651</v>
      </c>
      <c r="D8413" s="28">
        <v>0.34632855104016358</v>
      </c>
      <c r="E8413" s="28">
        <v>2</v>
      </c>
      <c r="F8413" s="27">
        <v>43381</v>
      </c>
      <c r="G8413" s="28">
        <v>0.68309711930174821</v>
      </c>
      <c r="H8413" s="28">
        <v>3</v>
      </c>
      <c r="I8413" s="28">
        <v>0.48000000000000004</v>
      </c>
      <c r="J8413" s="28">
        <v>0.25334832254414652</v>
      </c>
      <c r="K8413" s="28">
        <v>2</v>
      </c>
      <c r="L8413" s="28">
        <v>4375</v>
      </c>
      <c r="M8413" s="29">
        <v>3</v>
      </c>
    </row>
    <row r="8414" spans="1:13" x14ac:dyDescent="0.3">
      <c r="A8414">
        <v>8410</v>
      </c>
      <c r="B8414" s="29">
        <v>2016</v>
      </c>
      <c r="C8414" s="27">
        <v>42707</v>
      </c>
      <c r="D8414" s="28">
        <v>0.6105607177809973</v>
      </c>
      <c r="E8414" s="28">
        <v>3</v>
      </c>
      <c r="F8414" s="27">
        <v>43802</v>
      </c>
      <c r="G8414" s="28">
        <v>0.32490225770089454</v>
      </c>
      <c r="H8414" s="28">
        <v>2</v>
      </c>
      <c r="I8414" s="28">
        <v>0.4</v>
      </c>
      <c r="J8414" s="28">
        <v>7.135874516031504E-2</v>
      </c>
      <c r="K8414" s="28">
        <v>1</v>
      </c>
      <c r="L8414" s="28">
        <v>3750</v>
      </c>
      <c r="M8414" s="29">
        <v>0</v>
      </c>
    </row>
    <row r="8415" spans="1:13" x14ac:dyDescent="0.3">
      <c r="A8415">
        <v>8411</v>
      </c>
      <c r="B8415" s="29">
        <v>2016</v>
      </c>
      <c r="C8415" s="27">
        <v>42479</v>
      </c>
      <c r="D8415" s="28">
        <v>0.81010372730348668</v>
      </c>
      <c r="E8415" s="28">
        <v>3</v>
      </c>
      <c r="F8415" s="27">
        <v>43574</v>
      </c>
      <c r="G8415" s="28">
        <v>1.0757929069625694E-2</v>
      </c>
      <c r="H8415" s="28">
        <v>1</v>
      </c>
      <c r="I8415" s="28">
        <v>0.32</v>
      </c>
      <c r="J8415" s="28">
        <v>0.71910673624745702</v>
      </c>
      <c r="K8415" s="28">
        <v>5</v>
      </c>
      <c r="L8415" s="28">
        <v>6250</v>
      </c>
      <c r="M8415" s="29">
        <v>2</v>
      </c>
    </row>
    <row r="8416" spans="1:13" x14ac:dyDescent="0.3">
      <c r="A8416">
        <v>8412</v>
      </c>
      <c r="B8416" s="29">
        <v>2016</v>
      </c>
      <c r="C8416" s="27">
        <v>42721</v>
      </c>
      <c r="D8416" s="28">
        <v>0.25689893857422752</v>
      </c>
      <c r="E8416" s="28">
        <v>2</v>
      </c>
      <c r="F8416" s="27">
        <v>43451</v>
      </c>
      <c r="G8416" s="28">
        <v>0.51411405960783452</v>
      </c>
      <c r="H8416" s="28">
        <v>2</v>
      </c>
      <c r="I8416" s="28">
        <v>0.4</v>
      </c>
      <c r="J8416" s="28">
        <v>0.94870123682956831</v>
      </c>
      <c r="K8416" s="28">
        <v>5</v>
      </c>
      <c r="L8416" s="28">
        <v>6250</v>
      </c>
      <c r="M8416" s="29">
        <v>1</v>
      </c>
    </row>
    <row r="8417" spans="1:13" x14ac:dyDescent="0.3">
      <c r="A8417">
        <v>8413</v>
      </c>
      <c r="B8417">
        <v>2016</v>
      </c>
      <c r="C8417" s="27">
        <v>42681</v>
      </c>
      <c r="D8417" s="28">
        <v>0.40176697122998062</v>
      </c>
      <c r="E8417" s="28">
        <v>2</v>
      </c>
      <c r="F8417" s="27">
        <v>43411</v>
      </c>
      <c r="G8417" s="28">
        <v>0.17055771439797907</v>
      </c>
      <c r="H8417" s="28">
        <v>1</v>
      </c>
      <c r="I8417" s="28">
        <v>0.32</v>
      </c>
      <c r="J8417" s="28">
        <v>0.55393723290061869</v>
      </c>
      <c r="K8417" s="28">
        <v>3</v>
      </c>
      <c r="L8417" s="28">
        <v>5000</v>
      </c>
      <c r="M8417" s="29">
        <v>0</v>
      </c>
    </row>
    <row r="8418" spans="1:13" x14ac:dyDescent="0.3">
      <c r="A8418">
        <v>8414</v>
      </c>
      <c r="B8418" s="29">
        <v>2016</v>
      </c>
      <c r="C8418" s="27">
        <v>42379</v>
      </c>
      <c r="D8418" s="28">
        <v>0.57237870386782386</v>
      </c>
      <c r="E8418" s="28">
        <v>3</v>
      </c>
      <c r="F8418" s="27">
        <v>43475</v>
      </c>
      <c r="G8418" s="28">
        <v>0.61753360059765916</v>
      </c>
      <c r="H8418" s="28">
        <v>3</v>
      </c>
      <c r="I8418" s="28">
        <v>0.48000000000000004</v>
      </c>
      <c r="J8418" s="28">
        <v>0.88368632126587521</v>
      </c>
      <c r="K8418" s="28">
        <v>5</v>
      </c>
      <c r="L8418" s="28">
        <v>6250</v>
      </c>
      <c r="M8418" s="29">
        <v>1</v>
      </c>
    </row>
    <row r="8419" spans="1:13" x14ac:dyDescent="0.3">
      <c r="A8419">
        <v>8415</v>
      </c>
      <c r="B8419" s="29">
        <v>2016</v>
      </c>
      <c r="C8419" s="27">
        <v>42726</v>
      </c>
      <c r="D8419" s="28">
        <v>0.65840103397681748</v>
      </c>
      <c r="E8419" s="28">
        <v>3</v>
      </c>
      <c r="F8419" s="27">
        <v>43821</v>
      </c>
      <c r="G8419" s="28">
        <v>0.64217901639390573</v>
      </c>
      <c r="H8419" s="28">
        <v>3</v>
      </c>
      <c r="I8419" s="28">
        <v>0.48000000000000004</v>
      </c>
      <c r="J8419" s="28">
        <v>0.46821001263176965</v>
      </c>
      <c r="K8419" s="28">
        <v>3</v>
      </c>
      <c r="L8419" s="28">
        <v>5000</v>
      </c>
      <c r="M8419" s="29">
        <v>1</v>
      </c>
    </row>
    <row r="8420" spans="1:13" x14ac:dyDescent="0.3">
      <c r="A8420">
        <v>8416</v>
      </c>
      <c r="B8420" s="29">
        <v>2016</v>
      </c>
      <c r="C8420" s="27">
        <v>42496</v>
      </c>
      <c r="D8420" s="28">
        <v>0.47840425590531832</v>
      </c>
      <c r="E8420" s="28">
        <v>3</v>
      </c>
      <c r="F8420" s="27">
        <v>43591</v>
      </c>
      <c r="G8420" s="28">
        <v>0.37931315223250739</v>
      </c>
      <c r="H8420" s="28">
        <v>2</v>
      </c>
      <c r="I8420" s="28">
        <v>0.4</v>
      </c>
      <c r="J8420" s="28">
        <v>0.7132208085405608</v>
      </c>
      <c r="K8420" s="28">
        <v>5</v>
      </c>
      <c r="L8420" s="28">
        <v>6250</v>
      </c>
      <c r="M8420" s="29">
        <v>0</v>
      </c>
    </row>
    <row r="8421" spans="1:13" x14ac:dyDescent="0.3">
      <c r="A8421">
        <v>8417</v>
      </c>
      <c r="B8421" s="29">
        <v>2016</v>
      </c>
      <c r="C8421" s="27">
        <v>42383</v>
      </c>
      <c r="D8421" s="28">
        <v>0.87834266463655464</v>
      </c>
      <c r="E8421" s="28">
        <v>3</v>
      </c>
      <c r="F8421" s="27">
        <v>43479</v>
      </c>
      <c r="G8421" s="28">
        <v>0.79985649478605503</v>
      </c>
      <c r="H8421" s="28">
        <v>3</v>
      </c>
      <c r="I8421" s="28">
        <v>0.48000000000000004</v>
      </c>
      <c r="J8421" s="28">
        <v>0.85712322959639464</v>
      </c>
      <c r="K8421" s="28">
        <v>5</v>
      </c>
      <c r="L8421" s="28">
        <v>6250</v>
      </c>
      <c r="M8421" s="29">
        <v>0</v>
      </c>
    </row>
    <row r="8422" spans="1:13" x14ac:dyDescent="0.3">
      <c r="A8422">
        <v>8418</v>
      </c>
      <c r="B8422" s="29">
        <v>2016</v>
      </c>
      <c r="C8422" s="27">
        <v>42613</v>
      </c>
      <c r="D8422" s="28">
        <v>2.8383579424301142E-2</v>
      </c>
      <c r="E8422" s="28">
        <v>1</v>
      </c>
      <c r="F8422" s="27">
        <v>42978</v>
      </c>
      <c r="G8422" s="28">
        <v>0.86193384533843453</v>
      </c>
      <c r="H8422" s="28">
        <v>3</v>
      </c>
      <c r="I8422" s="28">
        <v>0.48000000000000004</v>
      </c>
      <c r="J8422" s="28">
        <v>0.34354923388796144</v>
      </c>
      <c r="K8422" s="28">
        <v>2</v>
      </c>
      <c r="L8422" s="28">
        <v>4375</v>
      </c>
      <c r="M8422" s="29">
        <v>0</v>
      </c>
    </row>
    <row r="8423" spans="1:13" x14ac:dyDescent="0.3">
      <c r="A8423">
        <v>8419</v>
      </c>
      <c r="B8423" s="29">
        <v>2016</v>
      </c>
      <c r="C8423" s="27">
        <v>42458</v>
      </c>
      <c r="D8423" s="28">
        <v>0.52966590034081507</v>
      </c>
      <c r="E8423" s="28">
        <v>3</v>
      </c>
      <c r="F8423" s="27">
        <v>43553</v>
      </c>
      <c r="G8423" s="28">
        <v>0.2688772775847047</v>
      </c>
      <c r="H8423" s="28">
        <v>1</v>
      </c>
      <c r="I8423" s="28">
        <v>0.32</v>
      </c>
      <c r="J8423" s="28">
        <v>0.85363717087146651</v>
      </c>
      <c r="K8423" s="28">
        <v>5</v>
      </c>
      <c r="L8423" s="28">
        <v>6250</v>
      </c>
      <c r="M8423" s="29">
        <v>0</v>
      </c>
    </row>
    <row r="8424" spans="1:13" x14ac:dyDescent="0.3">
      <c r="A8424">
        <v>8420</v>
      </c>
      <c r="B8424" s="29">
        <v>2016</v>
      </c>
      <c r="C8424" s="27">
        <v>42662</v>
      </c>
      <c r="D8424" s="28">
        <v>0.13161059472546643</v>
      </c>
      <c r="E8424" s="28">
        <v>1</v>
      </c>
      <c r="F8424" s="27">
        <v>43027</v>
      </c>
      <c r="G8424" s="28">
        <v>0.40041666935435627</v>
      </c>
      <c r="H8424" s="28">
        <v>2</v>
      </c>
      <c r="I8424" s="28">
        <v>0.4</v>
      </c>
      <c r="J8424" s="28">
        <v>0.40184641216567374</v>
      </c>
      <c r="K8424" s="28">
        <v>2</v>
      </c>
      <c r="L8424" s="28">
        <v>4375</v>
      </c>
      <c r="M8424" s="29">
        <v>2</v>
      </c>
    </row>
    <row r="8425" spans="1:13" x14ac:dyDescent="0.3">
      <c r="A8425">
        <v>8421</v>
      </c>
      <c r="B8425" s="29">
        <v>2016</v>
      </c>
      <c r="C8425" s="27">
        <v>42607</v>
      </c>
      <c r="D8425" s="28">
        <v>0.54598585867960181</v>
      </c>
      <c r="E8425" s="28">
        <v>3</v>
      </c>
      <c r="F8425" s="27">
        <v>43702</v>
      </c>
      <c r="G8425" s="28">
        <v>0.635090418489896</v>
      </c>
      <c r="H8425" s="28">
        <v>3</v>
      </c>
      <c r="I8425" s="28">
        <v>0.48000000000000004</v>
      </c>
      <c r="J8425" s="28">
        <v>2.3938530956182702E-2</v>
      </c>
      <c r="K8425" s="28">
        <v>1</v>
      </c>
      <c r="L8425" s="28">
        <v>3750</v>
      </c>
      <c r="M8425" s="29">
        <v>2</v>
      </c>
    </row>
    <row r="8426" spans="1:13" x14ac:dyDescent="0.3">
      <c r="A8426">
        <v>8422</v>
      </c>
      <c r="B8426" s="29">
        <v>2016</v>
      </c>
      <c r="C8426" s="27">
        <v>42488</v>
      </c>
      <c r="D8426" s="28">
        <v>0.82351971205204866</v>
      </c>
      <c r="E8426" s="28">
        <v>3</v>
      </c>
      <c r="F8426" s="27">
        <v>43583</v>
      </c>
      <c r="G8426" s="28">
        <v>0.71846388803780958</v>
      </c>
      <c r="H8426" s="28">
        <v>3</v>
      </c>
      <c r="I8426" s="28">
        <v>0.48000000000000004</v>
      </c>
      <c r="J8426" s="28">
        <v>0.23983537764335217</v>
      </c>
      <c r="K8426" s="28">
        <v>2</v>
      </c>
      <c r="L8426" s="28">
        <v>4375</v>
      </c>
      <c r="M8426" s="29">
        <v>0</v>
      </c>
    </row>
    <row r="8427" spans="1:13" x14ac:dyDescent="0.3">
      <c r="A8427">
        <v>8423</v>
      </c>
      <c r="B8427" s="29">
        <v>2016</v>
      </c>
      <c r="C8427" s="27">
        <v>42416</v>
      </c>
      <c r="D8427" s="28">
        <v>7.2806446819670523E-2</v>
      </c>
      <c r="E8427" s="28">
        <v>1</v>
      </c>
      <c r="F8427" s="27">
        <v>42782</v>
      </c>
      <c r="G8427" s="28">
        <v>0.18885122193557735</v>
      </c>
      <c r="H8427" s="28">
        <v>1</v>
      </c>
      <c r="I8427" s="28">
        <v>0.32</v>
      </c>
      <c r="J8427" s="28">
        <v>0.54025250278200843</v>
      </c>
      <c r="K8427" s="28">
        <v>3</v>
      </c>
      <c r="L8427" s="28">
        <v>5000</v>
      </c>
      <c r="M8427" s="29">
        <v>0</v>
      </c>
    </row>
    <row r="8428" spans="1:13" x14ac:dyDescent="0.3">
      <c r="A8428">
        <v>8424</v>
      </c>
      <c r="B8428" s="29">
        <v>2016</v>
      </c>
      <c r="C8428" s="27">
        <v>42491</v>
      </c>
      <c r="D8428" s="28">
        <v>0.99899657788256246</v>
      </c>
      <c r="E8428" s="28">
        <v>3</v>
      </c>
      <c r="F8428" s="27">
        <v>43586</v>
      </c>
      <c r="G8428" s="28">
        <v>0.55139565449877248</v>
      </c>
      <c r="H8428" s="28">
        <v>2</v>
      </c>
      <c r="I8428" s="28">
        <v>0.4</v>
      </c>
      <c r="J8428" s="28">
        <v>0.35111082790770876</v>
      </c>
      <c r="K8428" s="28">
        <v>2</v>
      </c>
      <c r="L8428" s="28">
        <v>4375</v>
      </c>
      <c r="M8428" s="29">
        <v>2</v>
      </c>
    </row>
    <row r="8429" spans="1:13" x14ac:dyDescent="0.3">
      <c r="A8429">
        <v>8425</v>
      </c>
      <c r="B8429" s="29">
        <v>2016</v>
      </c>
      <c r="C8429" s="27">
        <v>42511</v>
      </c>
      <c r="D8429" s="28">
        <v>0.57384701818448447</v>
      </c>
      <c r="E8429" s="28">
        <v>3</v>
      </c>
      <c r="F8429" s="27">
        <v>43606</v>
      </c>
      <c r="G8429" s="28">
        <v>0.9926641129803323</v>
      </c>
      <c r="H8429" s="28">
        <v>3</v>
      </c>
      <c r="I8429" s="28">
        <v>0.48000000000000004</v>
      </c>
      <c r="J8429" s="28">
        <v>0.4519692732013163</v>
      </c>
      <c r="K8429" s="28">
        <v>3</v>
      </c>
      <c r="L8429" s="28">
        <v>5000</v>
      </c>
      <c r="M8429" s="29">
        <v>1</v>
      </c>
    </row>
    <row r="8430" spans="1:13" x14ac:dyDescent="0.3">
      <c r="A8430">
        <v>8426</v>
      </c>
      <c r="B8430" s="29">
        <v>2016</v>
      </c>
      <c r="C8430" s="27">
        <v>42596</v>
      </c>
      <c r="D8430" s="28">
        <v>0.78487781097682785</v>
      </c>
      <c r="E8430" s="28">
        <v>3</v>
      </c>
      <c r="F8430" s="27">
        <v>43691</v>
      </c>
      <c r="G8430" s="28">
        <v>9.4944897287795538E-2</v>
      </c>
      <c r="H8430" s="28">
        <v>1</v>
      </c>
      <c r="I8430" s="28">
        <v>0.32</v>
      </c>
      <c r="J8430" s="28">
        <v>0.90990210447486575</v>
      </c>
      <c r="K8430" s="28">
        <v>5</v>
      </c>
      <c r="L8430" s="28">
        <v>6250</v>
      </c>
      <c r="M8430" s="29">
        <v>2</v>
      </c>
    </row>
    <row r="8431" spans="1:13" x14ac:dyDescent="0.3">
      <c r="A8431">
        <v>8427</v>
      </c>
      <c r="B8431" s="29">
        <v>2016</v>
      </c>
      <c r="C8431" s="27">
        <v>42477</v>
      </c>
      <c r="D8431" s="28">
        <v>0.82775366279635076</v>
      </c>
      <c r="E8431" s="28">
        <v>3</v>
      </c>
      <c r="F8431" s="27">
        <v>43572</v>
      </c>
      <c r="G8431" s="28">
        <v>0.13056956226644534</v>
      </c>
      <c r="H8431" s="28">
        <v>1</v>
      </c>
      <c r="I8431" s="28">
        <v>0.32</v>
      </c>
      <c r="J8431" s="28">
        <v>0.32540243675320091</v>
      </c>
      <c r="K8431" s="28">
        <v>2</v>
      </c>
      <c r="L8431" s="28">
        <v>4375</v>
      </c>
      <c r="M8431" s="29">
        <v>1</v>
      </c>
    </row>
    <row r="8432" spans="1:13" x14ac:dyDescent="0.3">
      <c r="A8432">
        <v>8428</v>
      </c>
      <c r="B8432" s="29">
        <v>2016</v>
      </c>
      <c r="C8432" s="27">
        <v>42723</v>
      </c>
      <c r="D8432" s="28">
        <v>0.62245078764764572</v>
      </c>
      <c r="E8432" s="28">
        <v>3</v>
      </c>
      <c r="F8432" s="27">
        <v>43818</v>
      </c>
      <c r="G8432" s="28">
        <v>0.56376167599543381</v>
      </c>
      <c r="H8432" s="28">
        <v>2</v>
      </c>
      <c r="I8432" s="28">
        <v>0.4</v>
      </c>
      <c r="J8432" s="28">
        <v>0.23483457052321421</v>
      </c>
      <c r="K8432" s="28">
        <v>2</v>
      </c>
      <c r="L8432" s="28">
        <v>4375</v>
      </c>
      <c r="M8432" s="29">
        <v>1</v>
      </c>
    </row>
    <row r="8433" spans="1:13" x14ac:dyDescent="0.3">
      <c r="A8433">
        <v>8429</v>
      </c>
      <c r="B8433" s="29">
        <v>2016</v>
      </c>
      <c r="C8433" s="27">
        <v>42446</v>
      </c>
      <c r="D8433" s="28">
        <v>0.28455113609992344</v>
      </c>
      <c r="E8433" s="28">
        <v>2</v>
      </c>
      <c r="F8433" s="27">
        <v>43176</v>
      </c>
      <c r="G8433" s="28">
        <v>0.10651738013992651</v>
      </c>
      <c r="H8433" s="28">
        <v>1</v>
      </c>
      <c r="I8433" s="28">
        <v>0.32</v>
      </c>
      <c r="J8433" s="28">
        <v>0.54207191513541597</v>
      </c>
      <c r="K8433" s="28">
        <v>3</v>
      </c>
      <c r="L8433" s="28">
        <v>5000</v>
      </c>
      <c r="M8433" s="29">
        <v>2</v>
      </c>
    </row>
    <row r="8434" spans="1:13" x14ac:dyDescent="0.3">
      <c r="A8434">
        <v>8430</v>
      </c>
      <c r="B8434" s="29">
        <v>2016</v>
      </c>
      <c r="C8434" s="27">
        <v>42699</v>
      </c>
      <c r="D8434" s="28">
        <v>0.78501693231505831</v>
      </c>
      <c r="E8434" s="28">
        <v>3</v>
      </c>
      <c r="F8434" s="27">
        <v>43794</v>
      </c>
      <c r="G8434" s="28">
        <v>0.89183982807369744</v>
      </c>
      <c r="H8434" s="28">
        <v>3</v>
      </c>
      <c r="I8434" s="28">
        <v>0.48000000000000004</v>
      </c>
      <c r="J8434" s="28">
        <v>0.18796457460737181</v>
      </c>
      <c r="K8434" s="28">
        <v>1</v>
      </c>
      <c r="L8434" s="28">
        <v>3750</v>
      </c>
      <c r="M8434" s="29">
        <v>1</v>
      </c>
    </row>
    <row r="8435" spans="1:13" x14ac:dyDescent="0.3">
      <c r="A8435">
        <v>8431</v>
      </c>
      <c r="B8435" s="29">
        <v>2016</v>
      </c>
      <c r="C8435" s="27">
        <v>42387</v>
      </c>
      <c r="D8435" s="28">
        <v>0.12206014301760038</v>
      </c>
      <c r="E8435" s="28">
        <v>1</v>
      </c>
      <c r="F8435" s="27">
        <v>42753</v>
      </c>
      <c r="G8435" s="28">
        <v>0.9435548286248302</v>
      </c>
      <c r="H8435" s="28">
        <v>3</v>
      </c>
      <c r="I8435" s="28">
        <v>0.48000000000000004</v>
      </c>
      <c r="J8435" s="28">
        <v>0.42176995502667114</v>
      </c>
      <c r="K8435" s="28">
        <v>3</v>
      </c>
      <c r="L8435" s="28">
        <v>5000</v>
      </c>
      <c r="M8435" s="29">
        <v>0</v>
      </c>
    </row>
    <row r="8436" spans="1:13" x14ac:dyDescent="0.3">
      <c r="A8436">
        <v>8432</v>
      </c>
      <c r="B8436" s="29">
        <v>2016</v>
      </c>
      <c r="C8436" s="27">
        <v>42405</v>
      </c>
      <c r="D8436" s="28">
        <v>0.79076165238671536</v>
      </c>
      <c r="E8436" s="28">
        <v>3</v>
      </c>
      <c r="F8436" s="27">
        <v>43501</v>
      </c>
      <c r="G8436" s="28">
        <v>0.7905134155394401</v>
      </c>
      <c r="H8436" s="28">
        <v>3</v>
      </c>
      <c r="I8436" s="28">
        <v>0.48000000000000004</v>
      </c>
      <c r="J8436" s="28">
        <v>0.92261321251585848</v>
      </c>
      <c r="K8436" s="28">
        <v>5</v>
      </c>
      <c r="L8436" s="28">
        <v>6250</v>
      </c>
      <c r="M8436" s="29">
        <v>1</v>
      </c>
    </row>
    <row r="8437" spans="1:13" x14ac:dyDescent="0.3">
      <c r="A8437">
        <v>8433</v>
      </c>
      <c r="B8437" s="29">
        <v>2016</v>
      </c>
      <c r="C8437" s="27">
        <v>42619</v>
      </c>
      <c r="D8437" s="28">
        <v>0.84417111719279825</v>
      </c>
      <c r="E8437" s="28">
        <v>3</v>
      </c>
      <c r="F8437" s="27">
        <v>43714</v>
      </c>
      <c r="G8437" s="28">
        <v>0.1648749632449491</v>
      </c>
      <c r="H8437" s="28">
        <v>1</v>
      </c>
      <c r="I8437" s="28">
        <v>0.32</v>
      </c>
      <c r="J8437" s="28">
        <v>0.48339348254225756</v>
      </c>
      <c r="K8437" s="28">
        <v>3</v>
      </c>
      <c r="L8437" s="28">
        <v>5000</v>
      </c>
      <c r="M8437" s="29">
        <v>0</v>
      </c>
    </row>
    <row r="8438" spans="1:13" x14ac:dyDescent="0.3">
      <c r="A8438">
        <v>8434</v>
      </c>
      <c r="B8438">
        <v>2016</v>
      </c>
      <c r="C8438" s="27">
        <v>42390</v>
      </c>
      <c r="D8438" s="28">
        <v>0.38394719654784992</v>
      </c>
      <c r="E8438" s="28">
        <v>2</v>
      </c>
      <c r="F8438" s="27">
        <v>43121</v>
      </c>
      <c r="G8438" s="28">
        <v>0.61046777234907179</v>
      </c>
      <c r="H8438" s="28">
        <v>3</v>
      </c>
      <c r="I8438" s="28">
        <v>0.48000000000000004</v>
      </c>
      <c r="J8438" s="28">
        <v>0.26676022595623394</v>
      </c>
      <c r="K8438" s="28">
        <v>2</v>
      </c>
      <c r="L8438" s="28">
        <v>4375</v>
      </c>
      <c r="M8438" s="29">
        <v>0</v>
      </c>
    </row>
    <row r="8439" spans="1:13" x14ac:dyDescent="0.3">
      <c r="A8439">
        <v>8435</v>
      </c>
      <c r="B8439" s="29">
        <v>2016</v>
      </c>
      <c r="C8439" s="27">
        <v>42476</v>
      </c>
      <c r="D8439" s="28">
        <v>0.32727433017858265</v>
      </c>
      <c r="E8439" s="28">
        <v>2</v>
      </c>
      <c r="F8439" s="27">
        <v>43206</v>
      </c>
      <c r="G8439" s="28">
        <v>0.29923922301098993</v>
      </c>
      <c r="H8439" s="28">
        <v>2</v>
      </c>
      <c r="I8439" s="28">
        <v>0.4</v>
      </c>
      <c r="J8439" s="28">
        <v>0.15377446973474884</v>
      </c>
      <c r="K8439" s="28">
        <v>1</v>
      </c>
      <c r="L8439" s="28">
        <v>3750</v>
      </c>
      <c r="M8439" s="29">
        <v>0</v>
      </c>
    </row>
    <row r="8440" spans="1:13" x14ac:dyDescent="0.3">
      <c r="A8440">
        <v>8436</v>
      </c>
      <c r="B8440">
        <v>2016</v>
      </c>
      <c r="C8440" s="27">
        <v>42570</v>
      </c>
      <c r="D8440" s="28">
        <v>0.1174741665657193</v>
      </c>
      <c r="E8440" s="28">
        <v>1</v>
      </c>
      <c r="F8440" s="27">
        <v>42935</v>
      </c>
      <c r="G8440" s="28">
        <v>0.59377215938863315</v>
      </c>
      <c r="H8440" s="28">
        <v>2</v>
      </c>
      <c r="I8440" s="28">
        <v>0.4</v>
      </c>
      <c r="J8440" s="28">
        <v>0.604025615868097</v>
      </c>
      <c r="K8440" s="28">
        <v>4</v>
      </c>
      <c r="L8440" s="28">
        <v>5625</v>
      </c>
      <c r="M8440" s="29">
        <v>0</v>
      </c>
    </row>
    <row r="8441" spans="1:13" x14ac:dyDescent="0.3">
      <c r="A8441">
        <v>8437</v>
      </c>
      <c r="B8441" s="29">
        <v>2016</v>
      </c>
      <c r="C8441" s="27">
        <v>42727</v>
      </c>
      <c r="D8441" s="28">
        <v>0.83232602346441953</v>
      </c>
      <c r="E8441" s="28">
        <v>3</v>
      </c>
      <c r="F8441" s="27">
        <v>43822</v>
      </c>
      <c r="G8441" s="28">
        <v>0.16171693725150016</v>
      </c>
      <c r="H8441" s="28">
        <v>1</v>
      </c>
      <c r="I8441" s="28">
        <v>0.32</v>
      </c>
      <c r="J8441" s="28">
        <v>0.44007096328565476</v>
      </c>
      <c r="K8441" s="28">
        <v>3</v>
      </c>
      <c r="L8441" s="28">
        <v>5000</v>
      </c>
      <c r="M8441" s="29">
        <v>1</v>
      </c>
    </row>
    <row r="8442" spans="1:13" x14ac:dyDescent="0.3">
      <c r="A8442">
        <v>8438</v>
      </c>
      <c r="B8442" s="29">
        <v>2016</v>
      </c>
      <c r="C8442" s="27">
        <v>42499</v>
      </c>
      <c r="D8442" s="28">
        <v>0.26798430469231893</v>
      </c>
      <c r="E8442" s="28">
        <v>2</v>
      </c>
      <c r="F8442" s="27">
        <v>43229</v>
      </c>
      <c r="G8442" s="28">
        <v>1.1590152754613947E-2</v>
      </c>
      <c r="H8442" s="28">
        <v>1</v>
      </c>
      <c r="I8442" s="28">
        <v>0.32</v>
      </c>
      <c r="J8442" s="28">
        <v>0.34228447111983962</v>
      </c>
      <c r="K8442" s="28">
        <v>2</v>
      </c>
      <c r="L8442" s="28">
        <v>4375</v>
      </c>
      <c r="M8442" s="29">
        <v>0</v>
      </c>
    </row>
    <row r="8443" spans="1:13" x14ac:dyDescent="0.3">
      <c r="A8443">
        <v>8439</v>
      </c>
      <c r="B8443" s="29">
        <v>2016</v>
      </c>
      <c r="C8443" s="27">
        <v>42541</v>
      </c>
      <c r="D8443" s="28">
        <v>6.8130303569120754E-2</v>
      </c>
      <c r="E8443" s="28">
        <v>1</v>
      </c>
      <c r="F8443" s="27">
        <v>42906</v>
      </c>
      <c r="G8443" s="28">
        <v>0.40020428388993157</v>
      </c>
      <c r="H8443" s="28">
        <v>2</v>
      </c>
      <c r="I8443" s="28">
        <v>0.4</v>
      </c>
      <c r="J8443" s="28">
        <v>6.8681141125472966E-2</v>
      </c>
      <c r="K8443" s="28">
        <v>1</v>
      </c>
      <c r="L8443" s="28">
        <v>3750</v>
      </c>
      <c r="M8443" s="29">
        <v>0</v>
      </c>
    </row>
    <row r="8444" spans="1:13" x14ac:dyDescent="0.3">
      <c r="A8444">
        <v>8440</v>
      </c>
      <c r="B8444" s="29">
        <v>2016</v>
      </c>
      <c r="C8444" s="27">
        <v>42491</v>
      </c>
      <c r="D8444" s="28">
        <v>0.27737004720561131</v>
      </c>
      <c r="E8444" s="28">
        <v>2</v>
      </c>
      <c r="F8444" s="27">
        <v>43221</v>
      </c>
      <c r="G8444" s="28">
        <v>0.2166333786704715</v>
      </c>
      <c r="H8444" s="28">
        <v>1</v>
      </c>
      <c r="I8444" s="28">
        <v>0.32</v>
      </c>
      <c r="J8444" s="28">
        <v>0.6850736237825531</v>
      </c>
      <c r="K8444" s="28">
        <v>4</v>
      </c>
      <c r="L8444" s="28">
        <v>5625</v>
      </c>
      <c r="M8444" s="29">
        <v>3</v>
      </c>
    </row>
    <row r="8445" spans="1:13" x14ac:dyDescent="0.3">
      <c r="A8445">
        <v>8441</v>
      </c>
      <c r="B8445" s="29">
        <v>2016</v>
      </c>
      <c r="C8445" s="27">
        <v>42476</v>
      </c>
      <c r="D8445" s="28">
        <v>0.241366182828464</v>
      </c>
      <c r="E8445" s="28">
        <v>1</v>
      </c>
      <c r="F8445" s="27">
        <v>42841</v>
      </c>
      <c r="G8445" s="28">
        <v>0.84094650268708326</v>
      </c>
      <c r="H8445" s="28">
        <v>3</v>
      </c>
      <c r="I8445" s="28">
        <v>0.48000000000000004</v>
      </c>
      <c r="J8445" s="28">
        <v>9.6936882213717768E-2</v>
      </c>
      <c r="K8445" s="28">
        <v>1</v>
      </c>
      <c r="L8445" s="28">
        <v>3750</v>
      </c>
      <c r="M8445" s="29">
        <v>0</v>
      </c>
    </row>
    <row r="8446" spans="1:13" x14ac:dyDescent="0.3">
      <c r="A8446">
        <v>8442</v>
      </c>
      <c r="B8446" s="29">
        <v>2016</v>
      </c>
      <c r="C8446" s="27">
        <v>42638</v>
      </c>
      <c r="D8446" s="28">
        <v>0.47267071813870731</v>
      </c>
      <c r="E8446" s="28">
        <v>3</v>
      </c>
      <c r="F8446" s="27">
        <v>43733</v>
      </c>
      <c r="G8446" s="28">
        <v>0.3312913802472095</v>
      </c>
      <c r="H8446" s="28">
        <v>2</v>
      </c>
      <c r="I8446" s="28">
        <v>0.4</v>
      </c>
      <c r="J8446" s="28">
        <v>0.72973370261450277</v>
      </c>
      <c r="K8446" s="28">
        <v>5</v>
      </c>
      <c r="L8446" s="28">
        <v>6250</v>
      </c>
      <c r="M8446" s="29">
        <v>5</v>
      </c>
    </row>
    <row r="8447" spans="1:13" x14ac:dyDescent="0.3">
      <c r="A8447">
        <v>8443</v>
      </c>
      <c r="B8447" s="29">
        <v>2016</v>
      </c>
      <c r="C8447" s="27">
        <v>42503</v>
      </c>
      <c r="D8447" s="28">
        <v>0.74690833472255636</v>
      </c>
      <c r="E8447" s="28">
        <v>3</v>
      </c>
      <c r="F8447" s="27">
        <v>43598</v>
      </c>
      <c r="G8447" s="28">
        <v>0.21163218634944048</v>
      </c>
      <c r="H8447" s="28">
        <v>1</v>
      </c>
      <c r="I8447" s="28">
        <v>0.32</v>
      </c>
      <c r="J8447" s="28">
        <v>0.76715752752553368</v>
      </c>
      <c r="K8447" s="28">
        <v>5</v>
      </c>
      <c r="L8447" s="28">
        <v>6250</v>
      </c>
      <c r="M8447" s="29">
        <v>1</v>
      </c>
    </row>
    <row r="8448" spans="1:13" x14ac:dyDescent="0.3">
      <c r="A8448">
        <v>8444</v>
      </c>
      <c r="B8448" s="29">
        <v>2016</v>
      </c>
      <c r="C8448" s="27">
        <v>42452</v>
      </c>
      <c r="D8448" s="28">
        <v>1.1940377396382429E-2</v>
      </c>
      <c r="E8448" s="28">
        <v>1</v>
      </c>
      <c r="F8448" s="27">
        <v>42817</v>
      </c>
      <c r="G8448" s="28">
        <v>0.3691412544849898</v>
      </c>
      <c r="H8448" s="28">
        <v>2</v>
      </c>
      <c r="I8448" s="28">
        <v>0.4</v>
      </c>
      <c r="J8448" s="28">
        <v>0.22470109997366194</v>
      </c>
      <c r="K8448" s="28">
        <v>2</v>
      </c>
      <c r="L8448" s="28">
        <v>4375</v>
      </c>
      <c r="M8448" s="29">
        <v>0</v>
      </c>
    </row>
    <row r="8449" spans="1:13" x14ac:dyDescent="0.3">
      <c r="A8449">
        <v>8445</v>
      </c>
      <c r="B8449" s="29">
        <v>2016</v>
      </c>
      <c r="C8449" s="27">
        <v>42614</v>
      </c>
      <c r="D8449" s="28">
        <v>0.21902241038474168</v>
      </c>
      <c r="E8449" s="28">
        <v>1</v>
      </c>
      <c r="F8449" s="27">
        <v>42979</v>
      </c>
      <c r="G8449" s="28">
        <v>0.86343012559822918</v>
      </c>
      <c r="H8449" s="28">
        <v>3</v>
      </c>
      <c r="I8449" s="28">
        <v>0.48000000000000004</v>
      </c>
      <c r="J8449" s="28">
        <v>0.55488537976711538</v>
      </c>
      <c r="K8449" s="28">
        <v>3</v>
      </c>
      <c r="L8449" s="28">
        <v>5000</v>
      </c>
      <c r="M8449" s="29">
        <v>0</v>
      </c>
    </row>
    <row r="8450" spans="1:13" x14ac:dyDescent="0.3">
      <c r="A8450">
        <v>8446</v>
      </c>
      <c r="B8450" s="29">
        <v>2016</v>
      </c>
      <c r="C8450" s="27">
        <v>42593</v>
      </c>
      <c r="D8450" s="28">
        <v>3.2455832580359445E-2</v>
      </c>
      <c r="E8450" s="28">
        <v>1</v>
      </c>
      <c r="F8450" s="27">
        <v>42958</v>
      </c>
      <c r="G8450" s="28">
        <v>0.62943590621029921</v>
      </c>
      <c r="H8450" s="28">
        <v>3</v>
      </c>
      <c r="I8450" s="28">
        <v>0.48000000000000004</v>
      </c>
      <c r="J8450" s="28">
        <v>0.16658417782451473</v>
      </c>
      <c r="K8450" s="28">
        <v>1</v>
      </c>
      <c r="L8450" s="28">
        <v>3750</v>
      </c>
      <c r="M8450" s="29">
        <v>1</v>
      </c>
    </row>
    <row r="8451" spans="1:13" x14ac:dyDescent="0.3">
      <c r="A8451">
        <v>8447</v>
      </c>
      <c r="B8451" s="29">
        <v>2016</v>
      </c>
      <c r="C8451" s="27">
        <v>42692</v>
      </c>
      <c r="D8451" s="28">
        <v>0.88455134701824301</v>
      </c>
      <c r="E8451" s="28">
        <v>3</v>
      </c>
      <c r="F8451" s="27">
        <v>43787</v>
      </c>
      <c r="G8451" s="28">
        <v>0.91930473586615302</v>
      </c>
      <c r="H8451" s="28">
        <v>3</v>
      </c>
      <c r="I8451" s="28">
        <v>0.48000000000000004</v>
      </c>
      <c r="J8451" s="28">
        <v>0.99214434786320538</v>
      </c>
      <c r="K8451" s="28">
        <v>5</v>
      </c>
      <c r="L8451" s="28">
        <v>6250</v>
      </c>
      <c r="M8451" s="29">
        <v>1</v>
      </c>
    </row>
    <row r="8452" spans="1:13" x14ac:dyDescent="0.3">
      <c r="A8452">
        <v>8448</v>
      </c>
      <c r="B8452" s="29">
        <v>2016</v>
      </c>
      <c r="C8452" s="27">
        <v>42433</v>
      </c>
      <c r="D8452" s="28">
        <v>0.54144406123649869</v>
      </c>
      <c r="E8452" s="28">
        <v>3</v>
      </c>
      <c r="F8452" s="27">
        <v>43528</v>
      </c>
      <c r="G8452" s="28">
        <v>0.29377209899228851</v>
      </c>
      <c r="H8452" s="28">
        <v>2</v>
      </c>
      <c r="I8452" s="28">
        <v>0.4</v>
      </c>
      <c r="J8452" s="28">
        <v>0.53892248425542555</v>
      </c>
      <c r="K8452" s="28">
        <v>3</v>
      </c>
      <c r="L8452" s="28">
        <v>5000</v>
      </c>
      <c r="M8452" s="29">
        <v>1</v>
      </c>
    </row>
    <row r="8453" spans="1:13" x14ac:dyDescent="0.3">
      <c r="A8453">
        <v>8449</v>
      </c>
      <c r="B8453" s="29">
        <v>2016</v>
      </c>
      <c r="C8453" s="27">
        <v>42375</v>
      </c>
      <c r="D8453" s="28">
        <v>0.77718254124623531</v>
      </c>
      <c r="E8453" s="28">
        <v>3</v>
      </c>
      <c r="F8453" s="27">
        <v>43471</v>
      </c>
      <c r="G8453" s="28">
        <v>0.18756237123978714</v>
      </c>
      <c r="H8453" s="28">
        <v>1</v>
      </c>
      <c r="I8453" s="28">
        <v>0.32</v>
      </c>
      <c r="J8453" s="28">
        <v>0.60549007773177776</v>
      </c>
      <c r="K8453" s="28">
        <v>4</v>
      </c>
      <c r="L8453" s="28">
        <v>5625</v>
      </c>
      <c r="M8453" s="29">
        <v>0</v>
      </c>
    </row>
    <row r="8454" spans="1:13" x14ac:dyDescent="0.3">
      <c r="A8454">
        <v>8450</v>
      </c>
      <c r="B8454" s="29">
        <v>2016</v>
      </c>
      <c r="C8454" s="27">
        <v>42590</v>
      </c>
      <c r="D8454" s="28">
        <v>0.64720547702392583</v>
      </c>
      <c r="E8454" s="28">
        <v>3</v>
      </c>
      <c r="F8454" s="27">
        <v>43685</v>
      </c>
      <c r="G8454" s="28">
        <v>0.63900776708398654</v>
      </c>
      <c r="H8454" s="28">
        <v>3</v>
      </c>
      <c r="I8454" s="28">
        <v>0.48000000000000004</v>
      </c>
      <c r="J8454" s="28">
        <v>0.28574634726662318</v>
      </c>
      <c r="K8454" s="28">
        <v>2</v>
      </c>
      <c r="L8454" s="28">
        <v>4375</v>
      </c>
      <c r="M8454" s="29">
        <v>4</v>
      </c>
    </row>
    <row r="8455" spans="1:13" x14ac:dyDescent="0.3">
      <c r="A8455">
        <v>8451</v>
      </c>
      <c r="B8455" s="29">
        <v>2016</v>
      </c>
      <c r="C8455" s="27">
        <v>42665</v>
      </c>
      <c r="D8455" s="28">
        <v>4.2943002484805759E-2</v>
      </c>
      <c r="E8455" s="28">
        <v>1</v>
      </c>
      <c r="F8455" s="27">
        <v>43030</v>
      </c>
      <c r="G8455" s="28">
        <v>0.7136497240091626</v>
      </c>
      <c r="H8455" s="28">
        <v>3</v>
      </c>
      <c r="I8455" s="28">
        <v>0.48000000000000004</v>
      </c>
      <c r="J8455" s="28">
        <v>7.7574638847840993E-2</v>
      </c>
      <c r="K8455" s="28">
        <v>1</v>
      </c>
      <c r="L8455" s="28">
        <v>3750</v>
      </c>
      <c r="M8455" s="29">
        <v>0</v>
      </c>
    </row>
    <row r="8456" spans="1:13" x14ac:dyDescent="0.3">
      <c r="A8456">
        <v>8452</v>
      </c>
      <c r="B8456" s="29">
        <v>2016</v>
      </c>
      <c r="C8456" s="27">
        <v>42564</v>
      </c>
      <c r="D8456" s="28">
        <v>0.10893036142608903</v>
      </c>
      <c r="E8456" s="28">
        <v>1</v>
      </c>
      <c r="F8456" s="27">
        <v>42929</v>
      </c>
      <c r="G8456" s="28">
        <v>0.21564397837423988</v>
      </c>
      <c r="H8456" s="28">
        <v>1</v>
      </c>
      <c r="I8456" s="28">
        <v>0.32</v>
      </c>
      <c r="J8456" s="28">
        <v>0.69990852570240669</v>
      </c>
      <c r="K8456" s="28">
        <v>4</v>
      </c>
      <c r="L8456" s="28">
        <v>5625</v>
      </c>
      <c r="M8456" s="29">
        <v>0</v>
      </c>
    </row>
    <row r="8457" spans="1:13" x14ac:dyDescent="0.3">
      <c r="A8457">
        <v>8453</v>
      </c>
      <c r="B8457" s="29">
        <v>2016</v>
      </c>
      <c r="C8457" s="27">
        <v>42455</v>
      </c>
      <c r="D8457" s="28">
        <v>0.56641262660776059</v>
      </c>
      <c r="E8457" s="28">
        <v>3</v>
      </c>
      <c r="F8457" s="27">
        <v>43550</v>
      </c>
      <c r="G8457" s="28">
        <v>5.1359090247454553E-2</v>
      </c>
      <c r="H8457" s="28">
        <v>1</v>
      </c>
      <c r="I8457" s="28">
        <v>0.32</v>
      </c>
      <c r="J8457" s="28">
        <v>0.12850908317873955</v>
      </c>
      <c r="K8457" s="28">
        <v>1</v>
      </c>
      <c r="L8457" s="28">
        <v>3750</v>
      </c>
      <c r="M8457" s="29">
        <v>5</v>
      </c>
    </row>
    <row r="8458" spans="1:13" x14ac:dyDescent="0.3">
      <c r="A8458">
        <v>8454</v>
      </c>
      <c r="B8458" s="29">
        <v>2016</v>
      </c>
      <c r="C8458" s="27">
        <v>42419</v>
      </c>
      <c r="D8458" s="28">
        <v>0.85807109977479901</v>
      </c>
      <c r="E8458" s="28">
        <v>3</v>
      </c>
      <c r="F8458" s="27">
        <v>43515</v>
      </c>
      <c r="G8458" s="28">
        <v>0.85001271492270492</v>
      </c>
      <c r="H8458" s="28">
        <v>3</v>
      </c>
      <c r="I8458" s="28">
        <v>0.48000000000000004</v>
      </c>
      <c r="J8458" s="28">
        <v>0.47545851679405704</v>
      </c>
      <c r="K8458" s="28">
        <v>3</v>
      </c>
      <c r="L8458" s="28">
        <v>5000</v>
      </c>
      <c r="M8458" s="29">
        <v>5</v>
      </c>
    </row>
    <row r="8459" spans="1:13" x14ac:dyDescent="0.3">
      <c r="A8459">
        <v>8455</v>
      </c>
      <c r="B8459" s="29">
        <v>2016</v>
      </c>
      <c r="C8459" s="27">
        <v>42587</v>
      </c>
      <c r="D8459" s="28">
        <v>0.37282465420011046</v>
      </c>
      <c r="E8459" s="28">
        <v>2</v>
      </c>
      <c r="F8459" s="27">
        <v>43317</v>
      </c>
      <c r="G8459" s="28">
        <v>0.33098568498401892</v>
      </c>
      <c r="H8459" s="28">
        <v>2</v>
      </c>
      <c r="I8459" s="28">
        <v>0.4</v>
      </c>
      <c r="J8459" s="28">
        <v>0.6370607057483455</v>
      </c>
      <c r="K8459" s="28">
        <v>4</v>
      </c>
      <c r="L8459" s="28">
        <v>5625</v>
      </c>
      <c r="M8459" s="29">
        <v>0</v>
      </c>
    </row>
    <row r="8460" spans="1:13" x14ac:dyDescent="0.3">
      <c r="A8460">
        <v>8456</v>
      </c>
      <c r="B8460" s="29">
        <v>2016</v>
      </c>
      <c r="C8460" s="27">
        <v>42695</v>
      </c>
      <c r="D8460" s="28">
        <v>0.28202506724243204</v>
      </c>
      <c r="E8460" s="28">
        <v>2</v>
      </c>
      <c r="F8460" s="27">
        <v>43425</v>
      </c>
      <c r="G8460" s="28">
        <v>0.35922094020987727</v>
      </c>
      <c r="H8460" s="28">
        <v>2</v>
      </c>
      <c r="I8460" s="28">
        <v>0.4</v>
      </c>
      <c r="J8460" s="28">
        <v>0.15415025385990111</v>
      </c>
      <c r="K8460" s="28">
        <v>1</v>
      </c>
      <c r="L8460" s="28">
        <v>3750</v>
      </c>
      <c r="M8460" s="29">
        <v>1</v>
      </c>
    </row>
    <row r="8461" spans="1:13" x14ac:dyDescent="0.3">
      <c r="A8461">
        <v>8457</v>
      </c>
      <c r="B8461" s="29">
        <v>2016</v>
      </c>
      <c r="C8461" s="27">
        <v>42706</v>
      </c>
      <c r="D8461" s="28">
        <v>0.3118961390710171</v>
      </c>
      <c r="E8461" s="28">
        <v>2</v>
      </c>
      <c r="F8461" s="27">
        <v>43436</v>
      </c>
      <c r="G8461" s="28">
        <v>0.79879979274142598</v>
      </c>
      <c r="H8461" s="28">
        <v>3</v>
      </c>
      <c r="I8461" s="28">
        <v>0.48000000000000004</v>
      </c>
      <c r="J8461" s="28">
        <v>7.4712156246178218E-2</v>
      </c>
      <c r="K8461" s="28">
        <v>1</v>
      </c>
      <c r="L8461" s="28">
        <v>3750</v>
      </c>
      <c r="M8461" s="29">
        <v>1</v>
      </c>
    </row>
    <row r="8462" spans="1:13" x14ac:dyDescent="0.3">
      <c r="A8462">
        <v>8458</v>
      </c>
      <c r="B8462" s="29">
        <v>2016</v>
      </c>
      <c r="C8462" s="27">
        <v>42448</v>
      </c>
      <c r="D8462" s="28">
        <v>0.93459006730696081</v>
      </c>
      <c r="E8462" s="28">
        <v>3</v>
      </c>
      <c r="F8462" s="27">
        <v>43543</v>
      </c>
      <c r="G8462" s="28">
        <v>0.32345418169005702</v>
      </c>
      <c r="H8462" s="28">
        <v>2</v>
      </c>
      <c r="I8462" s="28">
        <v>0.4</v>
      </c>
      <c r="J8462" s="28">
        <v>0.20802561262625396</v>
      </c>
      <c r="K8462" s="28">
        <v>2</v>
      </c>
      <c r="L8462" s="28">
        <v>4375</v>
      </c>
      <c r="M8462" s="29">
        <v>0</v>
      </c>
    </row>
    <row r="8463" spans="1:13" x14ac:dyDescent="0.3">
      <c r="A8463">
        <v>8459</v>
      </c>
      <c r="B8463">
        <v>2016</v>
      </c>
      <c r="C8463" s="27">
        <v>42370</v>
      </c>
      <c r="D8463" s="28">
        <v>0.65634267026533755</v>
      </c>
      <c r="E8463" s="28">
        <v>3</v>
      </c>
      <c r="F8463" s="27">
        <v>43466</v>
      </c>
      <c r="G8463" s="28">
        <v>0.7456772228169769</v>
      </c>
      <c r="H8463" s="28">
        <v>3</v>
      </c>
      <c r="I8463" s="28">
        <v>0.48000000000000004</v>
      </c>
      <c r="J8463" s="28">
        <v>0.92496953014953442</v>
      </c>
      <c r="K8463" s="28">
        <v>5</v>
      </c>
      <c r="L8463" s="28">
        <v>6250</v>
      </c>
      <c r="M8463" s="29">
        <v>1</v>
      </c>
    </row>
    <row r="8464" spans="1:13" x14ac:dyDescent="0.3">
      <c r="A8464">
        <v>8460</v>
      </c>
      <c r="B8464" s="29">
        <v>2016</v>
      </c>
      <c r="C8464" s="27">
        <v>42564</v>
      </c>
      <c r="D8464" s="28">
        <v>0.93027744242218813</v>
      </c>
      <c r="E8464" s="28">
        <v>3</v>
      </c>
      <c r="F8464" s="27">
        <v>43659</v>
      </c>
      <c r="G8464" s="28">
        <v>0.78429365349378322</v>
      </c>
      <c r="H8464" s="28">
        <v>3</v>
      </c>
      <c r="I8464" s="28">
        <v>0.48000000000000004</v>
      </c>
      <c r="J8464" s="28">
        <v>0.58452189132666721</v>
      </c>
      <c r="K8464" s="28">
        <v>3</v>
      </c>
      <c r="L8464" s="28">
        <v>5000</v>
      </c>
      <c r="M8464" s="29">
        <v>2</v>
      </c>
    </row>
    <row r="8465" spans="1:13" x14ac:dyDescent="0.3">
      <c r="A8465">
        <v>8461</v>
      </c>
      <c r="B8465" s="29">
        <v>2016</v>
      </c>
      <c r="C8465" s="27">
        <v>42433</v>
      </c>
      <c r="D8465" s="28">
        <v>6.8497816279710411E-2</v>
      </c>
      <c r="E8465" s="28">
        <v>1</v>
      </c>
      <c r="F8465" s="27">
        <v>42798</v>
      </c>
      <c r="G8465" s="28">
        <v>0.75475567657023335</v>
      </c>
      <c r="H8465" s="28">
        <v>3</v>
      </c>
      <c r="I8465" s="28">
        <v>0.48000000000000004</v>
      </c>
      <c r="J8465" s="28">
        <v>0.53580129926380793</v>
      </c>
      <c r="K8465" s="28">
        <v>3</v>
      </c>
      <c r="L8465" s="28">
        <v>5000</v>
      </c>
      <c r="M8465" s="29">
        <v>1</v>
      </c>
    </row>
    <row r="8466" spans="1:13" x14ac:dyDescent="0.3">
      <c r="A8466">
        <v>8462</v>
      </c>
      <c r="B8466" s="29">
        <v>2016</v>
      </c>
      <c r="C8466" s="27">
        <v>42370</v>
      </c>
      <c r="D8466" s="28">
        <v>0.19069306802659547</v>
      </c>
      <c r="E8466" s="28">
        <v>1</v>
      </c>
      <c r="F8466" s="27">
        <v>42736</v>
      </c>
      <c r="G8466" s="28">
        <v>0.21383125231183742</v>
      </c>
      <c r="H8466" s="28">
        <v>1</v>
      </c>
      <c r="I8466" s="28">
        <v>0.32</v>
      </c>
      <c r="J8466" s="28">
        <v>0.50947806931741146</v>
      </c>
      <c r="K8466" s="28">
        <v>3</v>
      </c>
      <c r="L8466" s="28">
        <v>5000</v>
      </c>
      <c r="M8466" s="29">
        <v>0</v>
      </c>
    </row>
    <row r="8467" spans="1:13" x14ac:dyDescent="0.3">
      <c r="A8467">
        <v>8463</v>
      </c>
      <c r="B8467">
        <v>2016</v>
      </c>
      <c r="C8467" s="27">
        <v>42436</v>
      </c>
      <c r="D8467" s="28">
        <v>0.23579877566354013</v>
      </c>
      <c r="E8467" s="28">
        <v>1</v>
      </c>
      <c r="F8467" s="27">
        <v>42801</v>
      </c>
      <c r="G8467" s="28">
        <v>4.1537578286982235E-2</v>
      </c>
      <c r="H8467" s="28">
        <v>1</v>
      </c>
      <c r="I8467" s="28">
        <v>0.32</v>
      </c>
      <c r="J8467" s="28">
        <v>0.58685048814278928</v>
      </c>
      <c r="K8467" s="28">
        <v>3</v>
      </c>
      <c r="L8467" s="28">
        <v>5000</v>
      </c>
      <c r="M8467" s="29">
        <v>0</v>
      </c>
    </row>
    <row r="8468" spans="1:13" x14ac:dyDescent="0.3">
      <c r="A8468">
        <v>8464</v>
      </c>
      <c r="B8468" s="29">
        <v>2016</v>
      </c>
      <c r="C8468" s="27">
        <v>42716</v>
      </c>
      <c r="D8468" s="28">
        <v>0.64812768102650276</v>
      </c>
      <c r="E8468" s="28">
        <v>3</v>
      </c>
      <c r="F8468" s="27">
        <v>43811</v>
      </c>
      <c r="G8468" s="28">
        <v>0.59265213360672286</v>
      </c>
      <c r="H8468" s="28">
        <v>2</v>
      </c>
      <c r="I8468" s="28">
        <v>0.4</v>
      </c>
      <c r="J8468" s="28">
        <v>0.64031780412240891</v>
      </c>
      <c r="K8468" s="28">
        <v>4</v>
      </c>
      <c r="L8468" s="28">
        <v>5625</v>
      </c>
      <c r="M8468" s="29">
        <v>0</v>
      </c>
    </row>
    <row r="8469" spans="1:13" x14ac:dyDescent="0.3">
      <c r="A8469">
        <v>8465</v>
      </c>
      <c r="B8469" s="29">
        <v>2016</v>
      </c>
      <c r="C8469" s="27">
        <v>42479</v>
      </c>
      <c r="D8469" s="28">
        <v>0.49451385821099114</v>
      </c>
      <c r="E8469" s="28">
        <v>3</v>
      </c>
      <c r="F8469" s="27">
        <v>43574</v>
      </c>
      <c r="G8469" s="28">
        <v>0.33937828365862266</v>
      </c>
      <c r="H8469" s="28">
        <v>2</v>
      </c>
      <c r="I8469" s="28">
        <v>0.4</v>
      </c>
      <c r="J8469" s="28">
        <v>0.16505720104147237</v>
      </c>
      <c r="K8469" s="28">
        <v>1</v>
      </c>
      <c r="L8469" s="28">
        <v>3750</v>
      </c>
      <c r="M8469" s="29">
        <v>2</v>
      </c>
    </row>
    <row r="8470" spans="1:13" x14ac:dyDescent="0.3">
      <c r="A8470">
        <v>8466</v>
      </c>
      <c r="B8470">
        <v>2016</v>
      </c>
      <c r="C8470" s="27">
        <v>42666</v>
      </c>
      <c r="D8470" s="28">
        <v>0.76428171684372936</v>
      </c>
      <c r="E8470" s="28">
        <v>3</v>
      </c>
      <c r="F8470" s="27">
        <v>43761</v>
      </c>
      <c r="G8470" s="28">
        <v>0.69712624605161977</v>
      </c>
      <c r="H8470" s="28">
        <v>3</v>
      </c>
      <c r="I8470" s="28">
        <v>0.48000000000000004</v>
      </c>
      <c r="J8470" s="28">
        <v>0.74933918301291047</v>
      </c>
      <c r="K8470" s="28">
        <v>5</v>
      </c>
      <c r="L8470" s="28">
        <v>6250</v>
      </c>
      <c r="M8470" s="29">
        <v>0</v>
      </c>
    </row>
    <row r="8471" spans="1:13" x14ac:dyDescent="0.3">
      <c r="A8471">
        <v>8467</v>
      </c>
      <c r="B8471" s="29">
        <v>2016</v>
      </c>
      <c r="C8471" s="27">
        <v>42679</v>
      </c>
      <c r="D8471" s="28">
        <v>2.4886076444947891E-2</v>
      </c>
      <c r="E8471" s="28">
        <v>1</v>
      </c>
      <c r="F8471" s="27">
        <v>43044</v>
      </c>
      <c r="G8471" s="28">
        <v>7.4380586448790642E-2</v>
      </c>
      <c r="H8471" s="28">
        <v>1</v>
      </c>
      <c r="I8471" s="28">
        <v>0.32</v>
      </c>
      <c r="J8471" s="28">
        <v>0.62423156022254889</v>
      </c>
      <c r="K8471" s="28">
        <v>4</v>
      </c>
      <c r="L8471" s="28">
        <v>5625</v>
      </c>
      <c r="M8471" s="29">
        <v>1</v>
      </c>
    </row>
    <row r="8472" spans="1:13" x14ac:dyDescent="0.3">
      <c r="A8472">
        <v>8468</v>
      </c>
      <c r="B8472" s="29">
        <v>2016</v>
      </c>
      <c r="C8472" s="27">
        <v>42714</v>
      </c>
      <c r="D8472" s="28">
        <v>0.46774565577574323</v>
      </c>
      <c r="E8472" s="28">
        <v>3</v>
      </c>
      <c r="F8472" s="27">
        <v>43809</v>
      </c>
      <c r="G8472" s="28">
        <v>0.59400218559954221</v>
      </c>
      <c r="H8472" s="28">
        <v>2</v>
      </c>
      <c r="I8472" s="28">
        <v>0.4</v>
      </c>
      <c r="J8472" s="28">
        <v>0.61717081801264939</v>
      </c>
      <c r="K8472" s="28">
        <v>4</v>
      </c>
      <c r="L8472" s="28">
        <v>5625</v>
      </c>
      <c r="M8472" s="29">
        <v>1</v>
      </c>
    </row>
    <row r="8473" spans="1:13" x14ac:dyDescent="0.3">
      <c r="A8473">
        <v>8469</v>
      </c>
      <c r="B8473" s="29">
        <v>2016</v>
      </c>
      <c r="C8473" s="27">
        <v>42406</v>
      </c>
      <c r="D8473" s="28">
        <v>0.38976681075734276</v>
      </c>
      <c r="E8473" s="28">
        <v>2</v>
      </c>
      <c r="F8473" s="27">
        <v>43137</v>
      </c>
      <c r="G8473" s="28">
        <v>0.54096866754624917</v>
      </c>
      <c r="H8473" s="28">
        <v>2</v>
      </c>
      <c r="I8473" s="28">
        <v>0.4</v>
      </c>
      <c r="J8473" s="28">
        <v>0.70112526273863596</v>
      </c>
      <c r="K8473" s="28">
        <v>4</v>
      </c>
      <c r="L8473" s="28">
        <v>5625</v>
      </c>
      <c r="M8473" s="29">
        <v>0</v>
      </c>
    </row>
    <row r="8474" spans="1:13" x14ac:dyDescent="0.3">
      <c r="A8474">
        <v>8470</v>
      </c>
      <c r="B8474" s="29">
        <v>2016</v>
      </c>
      <c r="C8474" s="27">
        <v>42516</v>
      </c>
      <c r="D8474" s="28">
        <v>0.63477503054779894</v>
      </c>
      <c r="E8474" s="28">
        <v>3</v>
      </c>
      <c r="F8474" s="27">
        <v>43611</v>
      </c>
      <c r="G8474" s="28">
        <v>0.14339471237964174</v>
      </c>
      <c r="H8474" s="28">
        <v>1</v>
      </c>
      <c r="I8474" s="28">
        <v>0.32</v>
      </c>
      <c r="J8474" s="28">
        <v>0.53953905058488305</v>
      </c>
      <c r="K8474" s="28">
        <v>3</v>
      </c>
      <c r="L8474" s="28">
        <v>5000</v>
      </c>
      <c r="M8474" s="29">
        <v>1</v>
      </c>
    </row>
    <row r="8475" spans="1:13" x14ac:dyDescent="0.3">
      <c r="A8475">
        <v>8471</v>
      </c>
      <c r="B8475" s="29">
        <v>2016</v>
      </c>
      <c r="C8475" s="27">
        <v>42407</v>
      </c>
      <c r="D8475" s="28">
        <v>0.37854665246349495</v>
      </c>
      <c r="E8475" s="28">
        <v>2</v>
      </c>
      <c r="F8475" s="27">
        <v>43138</v>
      </c>
      <c r="G8475" s="28">
        <v>0.69763525737568111</v>
      </c>
      <c r="H8475" s="28">
        <v>3</v>
      </c>
      <c r="I8475" s="28">
        <v>0.48000000000000004</v>
      </c>
      <c r="J8475" s="28">
        <v>0.66765666839525128</v>
      </c>
      <c r="K8475" s="28">
        <v>4</v>
      </c>
      <c r="L8475" s="28">
        <v>5625</v>
      </c>
      <c r="M8475" s="29">
        <v>0</v>
      </c>
    </row>
    <row r="8476" spans="1:13" x14ac:dyDescent="0.3">
      <c r="A8476">
        <v>8472</v>
      </c>
      <c r="B8476" s="29">
        <v>2016</v>
      </c>
      <c r="C8476" s="27">
        <v>42677</v>
      </c>
      <c r="D8476" s="28">
        <v>1.5046822219861533E-2</v>
      </c>
      <c r="E8476" s="28">
        <v>1</v>
      </c>
      <c r="F8476" s="27">
        <v>43042</v>
      </c>
      <c r="G8476" s="28">
        <v>8.3744190851880451E-2</v>
      </c>
      <c r="H8476" s="28">
        <v>1</v>
      </c>
      <c r="I8476" s="28">
        <v>0.32</v>
      </c>
      <c r="J8476" s="28">
        <v>0.12226331277899494</v>
      </c>
      <c r="K8476" s="28">
        <v>1</v>
      </c>
      <c r="L8476" s="28">
        <v>3750</v>
      </c>
      <c r="M8476" s="29">
        <v>1</v>
      </c>
    </row>
    <row r="8477" spans="1:13" x14ac:dyDescent="0.3">
      <c r="A8477">
        <v>8473</v>
      </c>
      <c r="B8477" s="29">
        <v>2016</v>
      </c>
      <c r="C8477" s="27">
        <v>42470</v>
      </c>
      <c r="D8477" s="28">
        <v>0.98900694133178879</v>
      </c>
      <c r="E8477" s="28">
        <v>3</v>
      </c>
      <c r="F8477" s="27">
        <v>43565</v>
      </c>
      <c r="G8477" s="28">
        <v>0.48381384490779789</v>
      </c>
      <c r="H8477" s="28">
        <v>2</v>
      </c>
      <c r="I8477" s="28">
        <v>0.4</v>
      </c>
      <c r="J8477" s="28">
        <v>0.20358056876093678</v>
      </c>
      <c r="K8477" s="28">
        <v>2</v>
      </c>
      <c r="L8477" s="28">
        <v>4375</v>
      </c>
      <c r="M8477" s="29">
        <v>2</v>
      </c>
    </row>
    <row r="8478" spans="1:13" x14ac:dyDescent="0.3">
      <c r="A8478">
        <v>8474</v>
      </c>
      <c r="B8478">
        <v>2016</v>
      </c>
      <c r="C8478" s="27">
        <v>42695</v>
      </c>
      <c r="D8478" s="28">
        <v>0.25732087792026792</v>
      </c>
      <c r="E8478" s="28">
        <v>2</v>
      </c>
      <c r="F8478" s="27">
        <v>43425</v>
      </c>
      <c r="G8478" s="28">
        <v>0.36927779834639296</v>
      </c>
      <c r="H8478" s="28">
        <v>2</v>
      </c>
      <c r="I8478" s="28">
        <v>0.4</v>
      </c>
      <c r="J8478" s="28">
        <v>0.30471797548226287</v>
      </c>
      <c r="K8478" s="28">
        <v>2</v>
      </c>
      <c r="L8478" s="28">
        <v>4375</v>
      </c>
      <c r="M8478" s="29">
        <v>1</v>
      </c>
    </row>
    <row r="8479" spans="1:13" x14ac:dyDescent="0.3">
      <c r="A8479">
        <v>8475</v>
      </c>
      <c r="B8479" s="29">
        <v>2016</v>
      </c>
      <c r="C8479" s="27">
        <v>42713</v>
      </c>
      <c r="D8479" s="28">
        <v>0.97198958152881942</v>
      </c>
      <c r="E8479" s="28">
        <v>3</v>
      </c>
      <c r="F8479" s="27">
        <v>43808</v>
      </c>
      <c r="G8479" s="28">
        <v>5.6844443131483291E-2</v>
      </c>
      <c r="H8479" s="28">
        <v>1</v>
      </c>
      <c r="I8479" s="28">
        <v>0.32</v>
      </c>
      <c r="J8479" s="28">
        <v>0.63403749700130074</v>
      </c>
      <c r="K8479" s="28">
        <v>4</v>
      </c>
      <c r="L8479" s="28">
        <v>5625</v>
      </c>
      <c r="M8479" s="29">
        <v>2</v>
      </c>
    </row>
    <row r="8480" spans="1:13" x14ac:dyDescent="0.3">
      <c r="A8480">
        <v>8476</v>
      </c>
      <c r="B8480" s="29">
        <v>2016</v>
      </c>
      <c r="C8480" s="27">
        <v>42529</v>
      </c>
      <c r="D8480" s="28">
        <v>0.36174296889854696</v>
      </c>
      <c r="E8480" s="28">
        <v>2</v>
      </c>
      <c r="F8480" s="27">
        <v>43259</v>
      </c>
      <c r="G8480" s="28">
        <v>0.71102670519216282</v>
      </c>
      <c r="H8480" s="28">
        <v>3</v>
      </c>
      <c r="I8480" s="28">
        <v>0.48000000000000004</v>
      </c>
      <c r="J8480" s="28">
        <v>0.79198581219278297</v>
      </c>
      <c r="K8480" s="28">
        <v>5</v>
      </c>
      <c r="L8480" s="28">
        <v>6250</v>
      </c>
      <c r="M8480" s="29">
        <v>0</v>
      </c>
    </row>
    <row r="8481" spans="1:13" x14ac:dyDescent="0.3">
      <c r="A8481">
        <v>8477</v>
      </c>
      <c r="B8481" s="29">
        <v>2016</v>
      </c>
      <c r="C8481" s="27">
        <v>42376</v>
      </c>
      <c r="D8481" s="28">
        <v>0.99651356853228168</v>
      </c>
      <c r="E8481" s="28">
        <v>3</v>
      </c>
      <c r="F8481" s="27">
        <v>43472</v>
      </c>
      <c r="G8481" s="28">
        <v>0.54213827629257227</v>
      </c>
      <c r="H8481" s="28">
        <v>2</v>
      </c>
      <c r="I8481" s="28">
        <v>0.4</v>
      </c>
      <c r="J8481" s="28">
        <v>0.34109701365719591</v>
      </c>
      <c r="K8481" s="28">
        <v>2</v>
      </c>
      <c r="L8481" s="28">
        <v>4375</v>
      </c>
      <c r="M8481" s="29">
        <v>3</v>
      </c>
    </row>
    <row r="8482" spans="1:13" x14ac:dyDescent="0.3">
      <c r="A8482">
        <v>8478</v>
      </c>
      <c r="B8482" s="29">
        <v>2016</v>
      </c>
      <c r="C8482" s="27">
        <v>42687</v>
      </c>
      <c r="D8482" s="28">
        <v>0.86463843217617287</v>
      </c>
      <c r="E8482" s="28">
        <v>3</v>
      </c>
      <c r="F8482" s="27">
        <v>43782</v>
      </c>
      <c r="G8482" s="28">
        <v>0.96827139186608946</v>
      </c>
      <c r="H8482" s="28">
        <v>3</v>
      </c>
      <c r="I8482" s="28">
        <v>0.48000000000000004</v>
      </c>
      <c r="J8482" s="28">
        <v>0.30584961427784818</v>
      </c>
      <c r="K8482" s="28">
        <v>2</v>
      </c>
      <c r="L8482" s="28">
        <v>4375</v>
      </c>
      <c r="M8482" s="29">
        <v>2</v>
      </c>
    </row>
    <row r="8483" spans="1:13" x14ac:dyDescent="0.3">
      <c r="A8483">
        <v>8479</v>
      </c>
      <c r="B8483">
        <v>2016</v>
      </c>
      <c r="C8483" s="27">
        <v>42715</v>
      </c>
      <c r="D8483" s="28">
        <v>0.61403408484000799</v>
      </c>
      <c r="E8483" s="28">
        <v>3</v>
      </c>
      <c r="F8483" s="27">
        <v>43810</v>
      </c>
      <c r="G8483" s="28">
        <v>0.60349481003989602</v>
      </c>
      <c r="H8483" s="28">
        <v>2</v>
      </c>
      <c r="I8483" s="28">
        <v>0.4</v>
      </c>
      <c r="J8483" s="28">
        <v>0.49480325199678687</v>
      </c>
      <c r="K8483" s="28">
        <v>3</v>
      </c>
      <c r="L8483" s="28">
        <v>5000</v>
      </c>
      <c r="M8483" s="29">
        <v>0</v>
      </c>
    </row>
    <row r="8484" spans="1:13" x14ac:dyDescent="0.3">
      <c r="A8484">
        <v>8480</v>
      </c>
      <c r="B8484" s="29">
        <v>2016</v>
      </c>
      <c r="C8484" s="27">
        <v>42569</v>
      </c>
      <c r="D8484" s="28">
        <v>0.41801581684629152</v>
      </c>
      <c r="E8484" s="28">
        <v>2</v>
      </c>
      <c r="F8484" s="27">
        <v>43299</v>
      </c>
      <c r="G8484" s="28">
        <v>0.32411412536761652</v>
      </c>
      <c r="H8484" s="28">
        <v>2</v>
      </c>
      <c r="I8484" s="28">
        <v>0.4</v>
      </c>
      <c r="J8484" s="28">
        <v>0.29827525405904232</v>
      </c>
      <c r="K8484" s="28">
        <v>2</v>
      </c>
      <c r="L8484" s="28">
        <v>4375</v>
      </c>
      <c r="M8484" s="29">
        <v>0</v>
      </c>
    </row>
    <row r="8485" spans="1:13" x14ac:dyDescent="0.3">
      <c r="A8485">
        <v>8481</v>
      </c>
      <c r="B8485">
        <v>2016</v>
      </c>
      <c r="C8485" s="27">
        <v>42589</v>
      </c>
      <c r="D8485" s="28">
        <v>0.87373417631561667</v>
      </c>
      <c r="E8485" s="28">
        <v>3</v>
      </c>
      <c r="F8485" s="27">
        <v>43684</v>
      </c>
      <c r="G8485" s="28">
        <v>0.57989730952881324</v>
      </c>
      <c r="H8485" s="28">
        <v>2</v>
      </c>
      <c r="I8485" s="28">
        <v>0.4</v>
      </c>
      <c r="J8485" s="28">
        <v>8.7977184545682041E-2</v>
      </c>
      <c r="K8485" s="28">
        <v>1</v>
      </c>
      <c r="L8485" s="28">
        <v>3750</v>
      </c>
      <c r="M8485" s="29">
        <v>1</v>
      </c>
    </row>
    <row r="8486" spans="1:13" x14ac:dyDescent="0.3">
      <c r="A8486">
        <v>8482</v>
      </c>
      <c r="B8486">
        <v>2016</v>
      </c>
      <c r="C8486" s="27">
        <v>42420</v>
      </c>
      <c r="D8486" s="28">
        <v>0.97718963622144728</v>
      </c>
      <c r="E8486" s="28">
        <v>3</v>
      </c>
      <c r="F8486" s="27">
        <v>43516</v>
      </c>
      <c r="G8486" s="28">
        <v>0.67121617032374159</v>
      </c>
      <c r="H8486" s="28">
        <v>3</v>
      </c>
      <c r="I8486" s="28">
        <v>0.48000000000000004</v>
      </c>
      <c r="J8486" s="28">
        <v>0.5315258158027496</v>
      </c>
      <c r="K8486" s="28">
        <v>3</v>
      </c>
      <c r="L8486" s="28">
        <v>5000</v>
      </c>
      <c r="M8486" s="29">
        <v>0</v>
      </c>
    </row>
    <row r="8487" spans="1:13" x14ac:dyDescent="0.3">
      <c r="A8487">
        <v>8483</v>
      </c>
      <c r="B8487" s="29">
        <v>2016</v>
      </c>
      <c r="C8487" s="27">
        <v>42530</v>
      </c>
      <c r="D8487" s="28">
        <v>0.60620780487398429</v>
      </c>
      <c r="E8487" s="28">
        <v>3</v>
      </c>
      <c r="F8487" s="27">
        <v>43625</v>
      </c>
      <c r="G8487" s="28">
        <v>0.53590748741876726</v>
      </c>
      <c r="H8487" s="28">
        <v>2</v>
      </c>
      <c r="I8487" s="28">
        <v>0.4</v>
      </c>
      <c r="J8487" s="28">
        <v>0.31454740334229614</v>
      </c>
      <c r="K8487" s="28">
        <v>2</v>
      </c>
      <c r="L8487" s="28">
        <v>4375</v>
      </c>
      <c r="M8487" s="29">
        <v>0</v>
      </c>
    </row>
    <row r="8488" spans="1:13" x14ac:dyDescent="0.3">
      <c r="A8488">
        <v>8484</v>
      </c>
      <c r="B8488" s="29">
        <v>2016</v>
      </c>
      <c r="C8488" s="27">
        <v>42640</v>
      </c>
      <c r="D8488" s="28">
        <v>0.76230682948809358</v>
      </c>
      <c r="E8488" s="28">
        <v>3</v>
      </c>
      <c r="F8488" s="27">
        <v>43735</v>
      </c>
      <c r="G8488" s="28">
        <v>0.91952717379152704</v>
      </c>
      <c r="H8488" s="28">
        <v>3</v>
      </c>
      <c r="I8488" s="28">
        <v>0.48000000000000004</v>
      </c>
      <c r="J8488" s="28">
        <v>0.96142680180636242</v>
      </c>
      <c r="K8488" s="28">
        <v>5</v>
      </c>
      <c r="L8488" s="28">
        <v>6250</v>
      </c>
      <c r="M8488" s="29">
        <v>1</v>
      </c>
    </row>
    <row r="8489" spans="1:13" x14ac:dyDescent="0.3">
      <c r="A8489">
        <v>8485</v>
      </c>
      <c r="B8489" s="29">
        <v>2016</v>
      </c>
      <c r="C8489" s="27">
        <v>42472</v>
      </c>
      <c r="D8489" s="28">
        <v>0.50324928407798708</v>
      </c>
      <c r="E8489" s="28">
        <v>3</v>
      </c>
      <c r="F8489" s="27">
        <v>43567</v>
      </c>
      <c r="G8489" s="28">
        <v>0.99475327667932523</v>
      </c>
      <c r="H8489" s="28">
        <v>3</v>
      </c>
      <c r="I8489" s="28">
        <v>0.48000000000000004</v>
      </c>
      <c r="J8489" s="28">
        <v>0.7598476209739633</v>
      </c>
      <c r="K8489" s="28">
        <v>5</v>
      </c>
      <c r="L8489" s="28">
        <v>6250</v>
      </c>
      <c r="M8489" s="29">
        <v>3</v>
      </c>
    </row>
    <row r="8490" spans="1:13" x14ac:dyDescent="0.3">
      <c r="A8490">
        <v>8486</v>
      </c>
      <c r="B8490" s="29">
        <v>2016</v>
      </c>
      <c r="C8490" s="27">
        <v>42493</v>
      </c>
      <c r="D8490" s="28">
        <v>0.65250650774665986</v>
      </c>
      <c r="E8490" s="28">
        <v>3</v>
      </c>
      <c r="F8490" s="27">
        <v>43588</v>
      </c>
      <c r="G8490" s="28">
        <v>0.90361633186974599</v>
      </c>
      <c r="H8490" s="28">
        <v>3</v>
      </c>
      <c r="I8490" s="28">
        <v>0.48000000000000004</v>
      </c>
      <c r="J8490" s="28">
        <v>0.37775338482663856</v>
      </c>
      <c r="K8490" s="28">
        <v>2</v>
      </c>
      <c r="L8490" s="28">
        <v>4375</v>
      </c>
      <c r="M8490" s="29">
        <v>1</v>
      </c>
    </row>
    <row r="8491" spans="1:13" x14ac:dyDescent="0.3">
      <c r="A8491">
        <v>8487</v>
      </c>
      <c r="B8491" s="29">
        <v>2016</v>
      </c>
      <c r="C8491" s="27">
        <v>42726</v>
      </c>
      <c r="D8491" s="28">
        <v>0.77000681371697266</v>
      </c>
      <c r="E8491" s="28">
        <v>3</v>
      </c>
      <c r="F8491" s="27">
        <v>43821</v>
      </c>
      <c r="G8491" s="28">
        <v>0.96849180592467266</v>
      </c>
      <c r="H8491" s="28">
        <v>3</v>
      </c>
      <c r="I8491" s="28">
        <v>0.48000000000000004</v>
      </c>
      <c r="J8491" s="28">
        <v>0.38182548736360011</v>
      </c>
      <c r="K8491" s="28">
        <v>2</v>
      </c>
      <c r="L8491" s="28">
        <v>4375</v>
      </c>
      <c r="M8491" s="29">
        <v>2</v>
      </c>
    </row>
    <row r="8492" spans="1:13" x14ac:dyDescent="0.3">
      <c r="A8492">
        <v>8488</v>
      </c>
      <c r="B8492" s="29">
        <v>2016</v>
      </c>
      <c r="C8492" s="27">
        <v>42508</v>
      </c>
      <c r="D8492" s="28">
        <v>0.25133965497124633</v>
      </c>
      <c r="E8492" s="28">
        <v>2</v>
      </c>
      <c r="F8492" s="27">
        <v>43238</v>
      </c>
      <c r="G8492" s="28">
        <v>0.24304245551591297</v>
      </c>
      <c r="H8492" s="28">
        <v>1</v>
      </c>
      <c r="I8492" s="28">
        <v>0.32</v>
      </c>
      <c r="J8492" s="28">
        <v>0.6406745698909353</v>
      </c>
      <c r="K8492" s="28">
        <v>4</v>
      </c>
      <c r="L8492" s="28">
        <v>5625</v>
      </c>
      <c r="M8492" s="29">
        <v>0</v>
      </c>
    </row>
    <row r="8493" spans="1:13" x14ac:dyDescent="0.3">
      <c r="A8493">
        <v>8489</v>
      </c>
      <c r="B8493" s="29">
        <v>2016</v>
      </c>
      <c r="C8493" s="27">
        <v>42689</v>
      </c>
      <c r="D8493" s="28">
        <v>0.6109227118455447</v>
      </c>
      <c r="E8493" s="28">
        <v>3</v>
      </c>
      <c r="F8493" s="27">
        <v>43784</v>
      </c>
      <c r="G8493" s="28">
        <v>0.92679119988747272</v>
      </c>
      <c r="H8493" s="28">
        <v>3</v>
      </c>
      <c r="I8493" s="28">
        <v>0.48000000000000004</v>
      </c>
      <c r="J8493" s="28">
        <v>0.77647047505109767</v>
      </c>
      <c r="K8493" s="28">
        <v>5</v>
      </c>
      <c r="L8493" s="28">
        <v>6250</v>
      </c>
      <c r="M8493" s="29">
        <v>1</v>
      </c>
    </row>
    <row r="8494" spans="1:13" x14ac:dyDescent="0.3">
      <c r="A8494">
        <v>8490</v>
      </c>
      <c r="B8494" s="29">
        <v>2016</v>
      </c>
      <c r="C8494" s="27">
        <v>42495</v>
      </c>
      <c r="D8494" s="28">
        <v>0.7166033619288189</v>
      </c>
      <c r="E8494" s="28">
        <v>3</v>
      </c>
      <c r="F8494" s="27">
        <v>43590</v>
      </c>
      <c r="G8494" s="28">
        <v>0.7358836537534863</v>
      </c>
      <c r="H8494" s="28">
        <v>3</v>
      </c>
      <c r="I8494" s="28">
        <v>0.48000000000000004</v>
      </c>
      <c r="J8494" s="28">
        <v>0.41040159408440302</v>
      </c>
      <c r="K8494" s="28">
        <v>2</v>
      </c>
      <c r="L8494" s="28">
        <v>4375</v>
      </c>
      <c r="M8494" s="29">
        <v>0</v>
      </c>
    </row>
    <row r="8495" spans="1:13" x14ac:dyDescent="0.3">
      <c r="A8495">
        <v>8491</v>
      </c>
      <c r="B8495" s="29">
        <v>2016</v>
      </c>
      <c r="C8495" s="27">
        <v>42449</v>
      </c>
      <c r="D8495" s="28">
        <v>9.8026609119711505E-2</v>
      </c>
      <c r="E8495" s="28">
        <v>1</v>
      </c>
      <c r="F8495" s="27">
        <v>42814</v>
      </c>
      <c r="G8495" s="28">
        <v>0.96801632618467548</v>
      </c>
      <c r="H8495" s="28">
        <v>3</v>
      </c>
      <c r="I8495" s="28">
        <v>0.48000000000000004</v>
      </c>
      <c r="J8495" s="28">
        <v>0.24709096745828829</v>
      </c>
      <c r="K8495" s="28">
        <v>2</v>
      </c>
      <c r="L8495" s="28">
        <v>4375</v>
      </c>
      <c r="M8495" s="29">
        <v>0</v>
      </c>
    </row>
    <row r="8496" spans="1:13" x14ac:dyDescent="0.3">
      <c r="A8496">
        <v>8492</v>
      </c>
      <c r="B8496" s="29">
        <v>2016</v>
      </c>
      <c r="C8496" s="27">
        <v>42618</v>
      </c>
      <c r="D8496" s="28">
        <v>0.25649750315790887</v>
      </c>
      <c r="E8496" s="28">
        <v>2</v>
      </c>
      <c r="F8496" s="27">
        <v>43348</v>
      </c>
      <c r="G8496" s="28">
        <v>0.1015895181678157</v>
      </c>
      <c r="H8496" s="28">
        <v>1</v>
      </c>
      <c r="I8496" s="28">
        <v>0.32</v>
      </c>
      <c r="J8496" s="28">
        <v>0.98098305507779171</v>
      </c>
      <c r="K8496" s="28">
        <v>5</v>
      </c>
      <c r="L8496" s="28">
        <v>6250</v>
      </c>
      <c r="M8496" s="29">
        <v>0</v>
      </c>
    </row>
    <row r="8497" spans="1:13" x14ac:dyDescent="0.3">
      <c r="A8497">
        <v>8493</v>
      </c>
      <c r="B8497" s="29">
        <v>2016</v>
      </c>
      <c r="C8497" s="27">
        <v>42439</v>
      </c>
      <c r="D8497" s="28">
        <v>7.4092019463790959E-2</v>
      </c>
      <c r="E8497" s="28">
        <v>1</v>
      </c>
      <c r="F8497" s="27">
        <v>42804</v>
      </c>
      <c r="G8497" s="28">
        <v>0.28115382780870335</v>
      </c>
      <c r="H8497" s="28">
        <v>2</v>
      </c>
      <c r="I8497" s="28">
        <v>0.4</v>
      </c>
      <c r="J8497" s="28">
        <v>0.19360130865309133</v>
      </c>
      <c r="K8497" s="28">
        <v>1</v>
      </c>
      <c r="L8497" s="28">
        <v>3750</v>
      </c>
      <c r="M8497" s="29">
        <v>0</v>
      </c>
    </row>
    <row r="8498" spans="1:13" x14ac:dyDescent="0.3">
      <c r="A8498">
        <v>8494</v>
      </c>
      <c r="B8498" s="29">
        <v>2016</v>
      </c>
      <c r="C8498" s="27">
        <v>42481</v>
      </c>
      <c r="D8498" s="28">
        <v>0.48018795041194229</v>
      </c>
      <c r="E8498" s="28">
        <v>3</v>
      </c>
      <c r="F8498" s="27">
        <v>43576</v>
      </c>
      <c r="G8498" s="28">
        <v>6.3695195413531525E-2</v>
      </c>
      <c r="H8498" s="28">
        <v>1</v>
      </c>
      <c r="I8498" s="28">
        <v>0.32</v>
      </c>
      <c r="J8498" s="28">
        <v>0.95181367856864096</v>
      </c>
      <c r="K8498" s="28">
        <v>5</v>
      </c>
      <c r="L8498" s="28">
        <v>6250</v>
      </c>
      <c r="M8498" s="29">
        <v>0</v>
      </c>
    </row>
    <row r="8499" spans="1:13" x14ac:dyDescent="0.3">
      <c r="A8499">
        <v>8495</v>
      </c>
      <c r="B8499" s="29">
        <v>2016</v>
      </c>
      <c r="C8499" s="27">
        <v>42721</v>
      </c>
      <c r="D8499" s="28">
        <v>0.3858724032085018</v>
      </c>
      <c r="E8499" s="28">
        <v>2</v>
      </c>
      <c r="F8499" s="27">
        <v>43451</v>
      </c>
      <c r="G8499" s="28">
        <v>0.34282515610882758</v>
      </c>
      <c r="H8499" s="28">
        <v>2</v>
      </c>
      <c r="I8499" s="28">
        <v>0.4</v>
      </c>
      <c r="J8499" s="28">
        <v>0.76351539995450912</v>
      </c>
      <c r="K8499" s="28">
        <v>5</v>
      </c>
      <c r="L8499" s="28">
        <v>6250</v>
      </c>
      <c r="M8499" s="29">
        <v>3</v>
      </c>
    </row>
    <row r="8500" spans="1:13" x14ac:dyDescent="0.3">
      <c r="A8500">
        <v>8496</v>
      </c>
      <c r="B8500" s="29">
        <v>2016</v>
      </c>
      <c r="C8500" s="27">
        <v>42628</v>
      </c>
      <c r="D8500" s="28">
        <v>0.77674877672640996</v>
      </c>
      <c r="E8500" s="28">
        <v>3</v>
      </c>
      <c r="F8500" s="27">
        <v>43723</v>
      </c>
      <c r="G8500" s="28">
        <v>0.53375580403532963</v>
      </c>
      <c r="H8500" s="28">
        <v>2</v>
      </c>
      <c r="I8500" s="28">
        <v>0.4</v>
      </c>
      <c r="J8500" s="28">
        <v>0.8848264702442965</v>
      </c>
      <c r="K8500" s="28">
        <v>5</v>
      </c>
      <c r="L8500" s="28">
        <v>6250</v>
      </c>
      <c r="M8500" s="29">
        <v>2</v>
      </c>
    </row>
    <row r="8501" spans="1:13" x14ac:dyDescent="0.3">
      <c r="A8501">
        <v>8497</v>
      </c>
      <c r="B8501" s="29">
        <v>2016</v>
      </c>
      <c r="C8501" s="27">
        <v>42459</v>
      </c>
      <c r="D8501" s="28">
        <v>0.2989903052441244</v>
      </c>
      <c r="E8501" s="28">
        <v>2</v>
      </c>
      <c r="F8501" s="27">
        <v>43189</v>
      </c>
      <c r="G8501" s="28">
        <v>0.75067572811442218</v>
      </c>
      <c r="H8501" s="28">
        <v>3</v>
      </c>
      <c r="I8501" s="28">
        <v>0.48000000000000004</v>
      </c>
      <c r="J8501" s="28">
        <v>0.87875467610436098</v>
      </c>
      <c r="K8501" s="28">
        <v>5</v>
      </c>
      <c r="L8501" s="28">
        <v>6250</v>
      </c>
      <c r="M8501" s="29">
        <v>0</v>
      </c>
    </row>
    <row r="8502" spans="1:13" x14ac:dyDescent="0.3">
      <c r="A8502">
        <v>8498</v>
      </c>
      <c r="B8502" s="29">
        <v>2016</v>
      </c>
      <c r="C8502" s="27">
        <v>42421</v>
      </c>
      <c r="D8502" s="28">
        <v>0.60818457714051344</v>
      </c>
      <c r="E8502" s="28">
        <v>3</v>
      </c>
      <c r="F8502" s="27">
        <v>43517</v>
      </c>
      <c r="G8502" s="28">
        <v>0.52585908618970301</v>
      </c>
      <c r="H8502" s="28">
        <v>2</v>
      </c>
      <c r="I8502" s="28">
        <v>0.4</v>
      </c>
      <c r="J8502" s="28">
        <v>0.28919768577835592</v>
      </c>
      <c r="K8502" s="28">
        <v>2</v>
      </c>
      <c r="L8502" s="28">
        <v>4375</v>
      </c>
      <c r="M8502" s="29">
        <v>0</v>
      </c>
    </row>
    <row r="8503" spans="1:13" x14ac:dyDescent="0.3">
      <c r="A8503">
        <v>8499</v>
      </c>
      <c r="B8503" s="29">
        <v>2016</v>
      </c>
      <c r="C8503" s="27">
        <v>42724</v>
      </c>
      <c r="D8503" s="28">
        <v>0.27234581587100049</v>
      </c>
      <c r="E8503" s="28">
        <v>2</v>
      </c>
      <c r="F8503" s="27">
        <v>43454</v>
      </c>
      <c r="G8503" s="28">
        <v>0.38000065437245334</v>
      </c>
      <c r="H8503" s="28">
        <v>2</v>
      </c>
      <c r="I8503" s="28">
        <v>0.4</v>
      </c>
      <c r="J8503" s="28">
        <v>0.13802250877939648</v>
      </c>
      <c r="K8503" s="28">
        <v>1</v>
      </c>
      <c r="L8503" s="28">
        <v>3750</v>
      </c>
      <c r="M8503" s="29">
        <v>0</v>
      </c>
    </row>
    <row r="8504" spans="1:13" x14ac:dyDescent="0.3">
      <c r="A8504">
        <v>8500</v>
      </c>
      <c r="B8504" s="29">
        <v>2016</v>
      </c>
      <c r="C8504" s="27">
        <v>42448</v>
      </c>
      <c r="D8504" s="28">
        <v>0.22332489578636661</v>
      </c>
      <c r="E8504" s="28">
        <v>1</v>
      </c>
      <c r="F8504" s="27">
        <v>42813</v>
      </c>
      <c r="G8504" s="28">
        <v>0.19725482536749672</v>
      </c>
      <c r="H8504" s="28">
        <v>1</v>
      </c>
      <c r="I8504" s="28">
        <v>0.32</v>
      </c>
      <c r="J8504" s="28">
        <v>0.70485122987914028</v>
      </c>
      <c r="K8504" s="28">
        <v>4</v>
      </c>
      <c r="L8504" s="28">
        <v>5625</v>
      </c>
      <c r="M8504" s="29">
        <v>0</v>
      </c>
    </row>
    <row r="8505" spans="1:13" x14ac:dyDescent="0.3">
      <c r="A8505">
        <v>8501</v>
      </c>
      <c r="B8505" s="29">
        <v>2016</v>
      </c>
      <c r="C8505" s="27">
        <v>42667</v>
      </c>
      <c r="D8505" s="28">
        <v>0.44982540418861572</v>
      </c>
      <c r="E8505" s="28">
        <v>3</v>
      </c>
      <c r="F8505" s="27">
        <v>43762</v>
      </c>
      <c r="G8505" s="28">
        <v>0.43514335386636838</v>
      </c>
      <c r="H8505" s="28">
        <v>2</v>
      </c>
      <c r="I8505" s="28">
        <v>0.4</v>
      </c>
      <c r="J8505" s="28">
        <v>8.6479558823294278E-2</v>
      </c>
      <c r="K8505" s="28">
        <v>1</v>
      </c>
      <c r="L8505" s="28">
        <v>3750</v>
      </c>
      <c r="M8505" s="29">
        <v>0</v>
      </c>
    </row>
    <row r="8506" spans="1:13" x14ac:dyDescent="0.3">
      <c r="A8506">
        <v>8502</v>
      </c>
      <c r="B8506" s="29">
        <v>2016</v>
      </c>
      <c r="C8506" s="27">
        <v>42471</v>
      </c>
      <c r="D8506" s="28">
        <v>0.8749235488699022</v>
      </c>
      <c r="E8506" s="28">
        <v>3</v>
      </c>
      <c r="F8506" s="27">
        <v>43566</v>
      </c>
      <c r="G8506" s="28">
        <v>0.45557239674635897</v>
      </c>
      <c r="H8506" s="28">
        <v>2</v>
      </c>
      <c r="I8506" s="28">
        <v>0.4</v>
      </c>
      <c r="J8506" s="28">
        <v>0.96955997412924255</v>
      </c>
      <c r="K8506" s="28">
        <v>5</v>
      </c>
      <c r="L8506" s="28">
        <v>6250</v>
      </c>
      <c r="M8506" s="29">
        <v>1</v>
      </c>
    </row>
    <row r="8507" spans="1:13" x14ac:dyDescent="0.3">
      <c r="A8507">
        <v>8503</v>
      </c>
      <c r="B8507">
        <v>2016</v>
      </c>
      <c r="C8507" s="27">
        <v>42634</v>
      </c>
      <c r="D8507" s="28">
        <v>0.949561851682025</v>
      </c>
      <c r="E8507" s="28">
        <v>3</v>
      </c>
      <c r="F8507" s="27">
        <v>43729</v>
      </c>
      <c r="G8507" s="28">
        <v>0.2141970833324085</v>
      </c>
      <c r="H8507" s="28">
        <v>1</v>
      </c>
      <c r="I8507" s="28">
        <v>0.32</v>
      </c>
      <c r="J8507" s="28">
        <v>0.77897676441177488</v>
      </c>
      <c r="K8507" s="28">
        <v>5</v>
      </c>
      <c r="L8507" s="28">
        <v>6250</v>
      </c>
      <c r="M8507" s="29">
        <v>1</v>
      </c>
    </row>
    <row r="8508" spans="1:13" x14ac:dyDescent="0.3">
      <c r="A8508">
        <v>8504</v>
      </c>
      <c r="B8508" s="29">
        <v>2016</v>
      </c>
      <c r="C8508" s="27">
        <v>42553</v>
      </c>
      <c r="D8508" s="28">
        <v>0.25159130362859561</v>
      </c>
      <c r="E8508" s="28">
        <v>2</v>
      </c>
      <c r="F8508" s="27">
        <v>43283</v>
      </c>
      <c r="G8508" s="28">
        <v>0.9558726201626323</v>
      </c>
      <c r="H8508" s="28">
        <v>3</v>
      </c>
      <c r="I8508" s="28">
        <v>0.48000000000000004</v>
      </c>
      <c r="J8508" s="28">
        <v>0.51889013837338127</v>
      </c>
      <c r="K8508" s="28">
        <v>3</v>
      </c>
      <c r="L8508" s="28">
        <v>5000</v>
      </c>
      <c r="M8508" s="29">
        <v>2</v>
      </c>
    </row>
    <row r="8509" spans="1:13" x14ac:dyDescent="0.3">
      <c r="A8509">
        <v>8505</v>
      </c>
      <c r="B8509" s="29">
        <v>2016</v>
      </c>
      <c r="C8509" s="27">
        <v>42708</v>
      </c>
      <c r="D8509" s="28">
        <v>2.635951246449586E-2</v>
      </c>
      <c r="E8509" s="28">
        <v>1</v>
      </c>
      <c r="F8509" s="27">
        <v>43073</v>
      </c>
      <c r="G8509" s="28">
        <v>0.1132514204901176</v>
      </c>
      <c r="H8509" s="28">
        <v>1</v>
      </c>
      <c r="I8509" s="28">
        <v>0.32</v>
      </c>
      <c r="J8509" s="28">
        <v>0.80027353935207435</v>
      </c>
      <c r="K8509" s="28">
        <v>5</v>
      </c>
      <c r="L8509" s="28">
        <v>6250</v>
      </c>
      <c r="M8509" s="29">
        <v>0</v>
      </c>
    </row>
    <row r="8510" spans="1:13" x14ac:dyDescent="0.3">
      <c r="A8510">
        <v>8506</v>
      </c>
      <c r="B8510">
        <v>2016</v>
      </c>
      <c r="C8510" s="27">
        <v>42522</v>
      </c>
      <c r="D8510" s="28">
        <v>0.27569437847438683</v>
      </c>
      <c r="E8510" s="28">
        <v>2</v>
      </c>
      <c r="F8510" s="27">
        <v>43252</v>
      </c>
      <c r="G8510" s="28">
        <v>0.13803092310145271</v>
      </c>
      <c r="H8510" s="28">
        <v>1</v>
      </c>
      <c r="I8510" s="28">
        <v>0.32</v>
      </c>
      <c r="J8510" s="28">
        <v>0.74396185468064291</v>
      </c>
      <c r="K8510" s="28">
        <v>5</v>
      </c>
      <c r="L8510" s="28">
        <v>6250</v>
      </c>
      <c r="M8510" s="29">
        <v>1</v>
      </c>
    </row>
    <row r="8511" spans="1:13" x14ac:dyDescent="0.3">
      <c r="A8511">
        <v>8507</v>
      </c>
      <c r="B8511" s="29">
        <v>2016</v>
      </c>
      <c r="C8511" s="27">
        <v>42458</v>
      </c>
      <c r="D8511" s="28">
        <v>0.25194192930354187</v>
      </c>
      <c r="E8511" s="28">
        <v>2</v>
      </c>
      <c r="F8511" s="27">
        <v>43188</v>
      </c>
      <c r="G8511" s="28">
        <v>0.85823028593578998</v>
      </c>
      <c r="H8511" s="28">
        <v>3</v>
      </c>
      <c r="I8511" s="28">
        <v>0.48000000000000004</v>
      </c>
      <c r="J8511" s="28">
        <v>0.30943168517984132</v>
      </c>
      <c r="K8511" s="28">
        <v>2</v>
      </c>
      <c r="L8511" s="28">
        <v>4375</v>
      </c>
      <c r="M8511" s="29">
        <v>1</v>
      </c>
    </row>
    <row r="8512" spans="1:13" x14ac:dyDescent="0.3">
      <c r="A8512">
        <v>8508</v>
      </c>
      <c r="B8512">
        <v>2016</v>
      </c>
      <c r="C8512" s="27">
        <v>42454</v>
      </c>
      <c r="D8512" s="28">
        <v>6.6018340496392103E-3</v>
      </c>
      <c r="E8512" s="28">
        <v>1</v>
      </c>
      <c r="F8512" s="27">
        <v>42819</v>
      </c>
      <c r="G8512" s="28">
        <v>0.30457470825117949</v>
      </c>
      <c r="H8512" s="28">
        <v>2</v>
      </c>
      <c r="I8512" s="28">
        <v>0.4</v>
      </c>
      <c r="J8512" s="28">
        <v>0.29868476739646488</v>
      </c>
      <c r="K8512" s="28">
        <v>2</v>
      </c>
      <c r="L8512" s="28">
        <v>4375</v>
      </c>
      <c r="M8512" s="29">
        <v>0</v>
      </c>
    </row>
    <row r="8513" spans="1:13" x14ac:dyDescent="0.3">
      <c r="A8513">
        <v>8509</v>
      </c>
      <c r="B8513">
        <v>2016</v>
      </c>
      <c r="C8513" s="27">
        <v>42479</v>
      </c>
      <c r="D8513" s="28">
        <v>0.22259601347725855</v>
      </c>
      <c r="E8513" s="28">
        <v>1</v>
      </c>
      <c r="F8513" s="27">
        <v>42844</v>
      </c>
      <c r="G8513" s="28">
        <v>0.60339636975196376</v>
      </c>
      <c r="H8513" s="28">
        <v>2</v>
      </c>
      <c r="I8513" s="28">
        <v>0.4</v>
      </c>
      <c r="J8513" s="28">
        <v>0.98589574954320069</v>
      </c>
      <c r="K8513" s="28">
        <v>5</v>
      </c>
      <c r="L8513" s="28">
        <v>6250</v>
      </c>
      <c r="M8513" s="29">
        <v>0</v>
      </c>
    </row>
    <row r="8514" spans="1:13" x14ac:dyDescent="0.3">
      <c r="A8514">
        <v>8510</v>
      </c>
      <c r="B8514">
        <v>2016</v>
      </c>
      <c r="C8514" s="27">
        <v>42464</v>
      </c>
      <c r="D8514" s="28">
        <v>0.25137244359800559</v>
      </c>
      <c r="E8514" s="28">
        <v>2</v>
      </c>
      <c r="F8514" s="27">
        <v>43194</v>
      </c>
      <c r="G8514" s="28">
        <v>0.39662027833278524</v>
      </c>
      <c r="H8514" s="28">
        <v>2</v>
      </c>
      <c r="I8514" s="28">
        <v>0.4</v>
      </c>
      <c r="J8514" s="28">
        <v>0.70341974580749089</v>
      </c>
      <c r="K8514" s="28">
        <v>4</v>
      </c>
      <c r="L8514" s="28">
        <v>5625</v>
      </c>
      <c r="M8514" s="29">
        <v>1</v>
      </c>
    </row>
    <row r="8515" spans="1:13" x14ac:dyDescent="0.3">
      <c r="A8515">
        <v>8511</v>
      </c>
      <c r="B8515" s="29">
        <v>2016</v>
      </c>
      <c r="C8515" s="27">
        <v>42654</v>
      </c>
      <c r="D8515" s="28">
        <v>0.5394736943527465</v>
      </c>
      <c r="E8515" s="28">
        <v>3</v>
      </c>
      <c r="F8515" s="27">
        <v>43749</v>
      </c>
      <c r="G8515" s="28">
        <v>0.12488441245402215</v>
      </c>
      <c r="H8515" s="28">
        <v>1</v>
      </c>
      <c r="I8515" s="28">
        <v>0.32</v>
      </c>
      <c r="J8515" s="28">
        <v>0.85521015856246485</v>
      </c>
      <c r="K8515" s="28">
        <v>5</v>
      </c>
      <c r="L8515" s="28">
        <v>6250</v>
      </c>
      <c r="M8515" s="29">
        <v>1</v>
      </c>
    </row>
    <row r="8516" spans="1:13" x14ac:dyDescent="0.3">
      <c r="A8516">
        <v>8512</v>
      </c>
      <c r="B8516" s="29">
        <v>2016</v>
      </c>
      <c r="C8516" s="27">
        <v>42440</v>
      </c>
      <c r="D8516" s="28">
        <v>0.68209452201864695</v>
      </c>
      <c r="E8516" s="28">
        <v>3</v>
      </c>
      <c r="F8516" s="27">
        <v>43535</v>
      </c>
      <c r="G8516" s="28">
        <v>0.84030957252751615</v>
      </c>
      <c r="H8516" s="28">
        <v>3</v>
      </c>
      <c r="I8516" s="28">
        <v>0.48000000000000004</v>
      </c>
      <c r="J8516" s="28">
        <v>0.13836089895825465</v>
      </c>
      <c r="K8516" s="28">
        <v>1</v>
      </c>
      <c r="L8516" s="28">
        <v>3750</v>
      </c>
      <c r="M8516" s="29">
        <v>2</v>
      </c>
    </row>
    <row r="8517" spans="1:13" x14ac:dyDescent="0.3">
      <c r="A8517">
        <v>8513</v>
      </c>
      <c r="B8517" s="29">
        <v>2016</v>
      </c>
      <c r="C8517" s="27">
        <v>42679</v>
      </c>
      <c r="D8517" s="28">
        <v>0.82031961155499689</v>
      </c>
      <c r="E8517" s="28">
        <v>3</v>
      </c>
      <c r="F8517" s="27">
        <v>43774</v>
      </c>
      <c r="G8517" s="28">
        <v>0.40461518618846626</v>
      </c>
      <c r="H8517" s="28">
        <v>2</v>
      </c>
      <c r="I8517" s="28">
        <v>0.4</v>
      </c>
      <c r="J8517" s="28">
        <v>0.70838517125865752</v>
      </c>
      <c r="K8517" s="28">
        <v>4</v>
      </c>
      <c r="L8517" s="28">
        <v>5625</v>
      </c>
      <c r="M8517" s="29">
        <v>0</v>
      </c>
    </row>
    <row r="8518" spans="1:13" x14ac:dyDescent="0.3">
      <c r="A8518">
        <v>8514</v>
      </c>
      <c r="B8518" s="29">
        <v>2016</v>
      </c>
      <c r="C8518" s="27">
        <v>42417</v>
      </c>
      <c r="D8518" s="28">
        <v>0.84938882284353312</v>
      </c>
      <c r="E8518" s="28">
        <v>3</v>
      </c>
      <c r="F8518" s="27">
        <v>43513</v>
      </c>
      <c r="G8518" s="28">
        <v>0.52843703576691814</v>
      </c>
      <c r="H8518" s="28">
        <v>2</v>
      </c>
      <c r="I8518" s="28">
        <v>0.4</v>
      </c>
      <c r="J8518" s="28">
        <v>0.60815448753921897</v>
      </c>
      <c r="K8518" s="28">
        <v>4</v>
      </c>
      <c r="L8518" s="28">
        <v>5625</v>
      </c>
      <c r="M8518" s="29">
        <v>5</v>
      </c>
    </row>
    <row r="8519" spans="1:13" x14ac:dyDescent="0.3">
      <c r="A8519">
        <v>8515</v>
      </c>
      <c r="B8519" s="29">
        <v>2016</v>
      </c>
      <c r="C8519" s="27">
        <v>42489</v>
      </c>
      <c r="D8519" s="28">
        <v>0.83256121967537178</v>
      </c>
      <c r="E8519" s="28">
        <v>3</v>
      </c>
      <c r="F8519" s="27">
        <v>43584</v>
      </c>
      <c r="G8519" s="28">
        <v>7.7573951010835307E-3</v>
      </c>
      <c r="H8519" s="28">
        <v>1</v>
      </c>
      <c r="I8519" s="28">
        <v>0.32</v>
      </c>
      <c r="J8519" s="28">
        <v>0.36980195649555847</v>
      </c>
      <c r="K8519" s="28">
        <v>2</v>
      </c>
      <c r="L8519" s="28">
        <v>4375</v>
      </c>
      <c r="M8519" s="29">
        <v>4</v>
      </c>
    </row>
    <row r="8520" spans="1:13" x14ac:dyDescent="0.3">
      <c r="A8520">
        <v>8516</v>
      </c>
      <c r="B8520" s="29">
        <v>2016</v>
      </c>
      <c r="C8520" s="27">
        <v>42487</v>
      </c>
      <c r="D8520" s="28">
        <v>8.2828584178671782E-2</v>
      </c>
      <c r="E8520" s="28">
        <v>1</v>
      </c>
      <c r="F8520" s="27">
        <v>42852</v>
      </c>
      <c r="G8520" s="28">
        <v>0.13888602154406848</v>
      </c>
      <c r="H8520" s="28">
        <v>1</v>
      </c>
      <c r="I8520" s="28">
        <v>0.32</v>
      </c>
      <c r="J8520" s="28">
        <v>0.9799815138860255</v>
      </c>
      <c r="K8520" s="28">
        <v>5</v>
      </c>
      <c r="L8520" s="28">
        <v>6250</v>
      </c>
      <c r="M8520" s="29">
        <v>0</v>
      </c>
    </row>
    <row r="8521" spans="1:13" x14ac:dyDescent="0.3">
      <c r="A8521">
        <v>8517</v>
      </c>
      <c r="B8521" s="29">
        <v>2016</v>
      </c>
      <c r="C8521" s="27">
        <v>42532</v>
      </c>
      <c r="D8521" s="28">
        <v>0.95206751503554932</v>
      </c>
      <c r="E8521" s="28">
        <v>3</v>
      </c>
      <c r="F8521" s="27">
        <v>43627</v>
      </c>
      <c r="G8521" s="28">
        <v>0.33811594780988163</v>
      </c>
      <c r="H8521" s="28">
        <v>2</v>
      </c>
      <c r="I8521" s="28">
        <v>0.4</v>
      </c>
      <c r="J8521" s="28">
        <v>0.19131301978672888</v>
      </c>
      <c r="K8521" s="28">
        <v>1</v>
      </c>
      <c r="L8521" s="28">
        <v>3750</v>
      </c>
      <c r="M8521" s="29">
        <v>0</v>
      </c>
    </row>
    <row r="8522" spans="1:13" x14ac:dyDescent="0.3">
      <c r="A8522">
        <v>8518</v>
      </c>
      <c r="B8522" s="29">
        <v>2016</v>
      </c>
      <c r="C8522" s="27">
        <v>42553</v>
      </c>
      <c r="D8522" s="28">
        <v>0.35199500449863075</v>
      </c>
      <c r="E8522" s="28">
        <v>2</v>
      </c>
      <c r="F8522" s="27">
        <v>43283</v>
      </c>
      <c r="G8522" s="28">
        <v>0.37865426747589448</v>
      </c>
      <c r="H8522" s="28">
        <v>2</v>
      </c>
      <c r="I8522" s="28">
        <v>0.4</v>
      </c>
      <c r="J8522" s="28">
        <v>0.78699009754610172</v>
      </c>
      <c r="K8522" s="28">
        <v>5</v>
      </c>
      <c r="L8522" s="28">
        <v>6250</v>
      </c>
      <c r="M8522" s="29">
        <v>1</v>
      </c>
    </row>
    <row r="8523" spans="1:13" x14ac:dyDescent="0.3">
      <c r="A8523">
        <v>8519</v>
      </c>
      <c r="B8523" s="29">
        <v>2016</v>
      </c>
      <c r="C8523" s="27">
        <v>42486</v>
      </c>
      <c r="D8523" s="28">
        <v>0.61034734585081596</v>
      </c>
      <c r="E8523" s="28">
        <v>3</v>
      </c>
      <c r="F8523" s="27">
        <v>43581</v>
      </c>
      <c r="G8523" s="28">
        <v>4.6943427014306538E-2</v>
      </c>
      <c r="H8523" s="28">
        <v>1</v>
      </c>
      <c r="I8523" s="28">
        <v>0.32</v>
      </c>
      <c r="J8523" s="28">
        <v>0.80362892495734339</v>
      </c>
      <c r="K8523" s="28">
        <v>5</v>
      </c>
      <c r="L8523" s="28">
        <v>6250</v>
      </c>
      <c r="M8523" s="29">
        <v>1</v>
      </c>
    </row>
    <row r="8524" spans="1:13" x14ac:dyDescent="0.3">
      <c r="A8524">
        <v>8520</v>
      </c>
      <c r="B8524" s="29">
        <v>2016</v>
      </c>
      <c r="C8524" s="27">
        <v>42454</v>
      </c>
      <c r="D8524" s="28">
        <v>0.66203531618002043</v>
      </c>
      <c r="E8524" s="28">
        <v>3</v>
      </c>
      <c r="F8524" s="27">
        <v>43549</v>
      </c>
      <c r="G8524" s="28">
        <v>0.42959973602933832</v>
      </c>
      <c r="H8524" s="28">
        <v>2</v>
      </c>
      <c r="I8524" s="28">
        <v>0.4</v>
      </c>
      <c r="J8524" s="28">
        <v>0.98472580277961497</v>
      </c>
      <c r="K8524" s="28">
        <v>5</v>
      </c>
      <c r="L8524" s="28">
        <v>6250</v>
      </c>
      <c r="M8524" s="29">
        <v>2</v>
      </c>
    </row>
    <row r="8525" spans="1:13" x14ac:dyDescent="0.3">
      <c r="A8525">
        <v>8521</v>
      </c>
      <c r="B8525" s="29">
        <v>2016</v>
      </c>
      <c r="C8525" s="27">
        <v>42449</v>
      </c>
      <c r="D8525" s="28">
        <v>0.92267278397776853</v>
      </c>
      <c r="E8525" s="28">
        <v>3</v>
      </c>
      <c r="F8525" s="27">
        <v>43544</v>
      </c>
      <c r="G8525" s="28">
        <v>0.5403708714758122</v>
      </c>
      <c r="H8525" s="28">
        <v>2</v>
      </c>
      <c r="I8525" s="28">
        <v>0.4</v>
      </c>
      <c r="J8525" s="28">
        <v>0.53370101522712288</v>
      </c>
      <c r="K8525" s="28">
        <v>3</v>
      </c>
      <c r="L8525" s="28">
        <v>5000</v>
      </c>
      <c r="M8525" s="29">
        <v>2</v>
      </c>
    </row>
    <row r="8526" spans="1:13" x14ac:dyDescent="0.3">
      <c r="A8526">
        <v>8522</v>
      </c>
      <c r="B8526">
        <v>2016</v>
      </c>
      <c r="C8526" s="27">
        <v>42377</v>
      </c>
      <c r="D8526" s="28">
        <v>0.70058878591632034</v>
      </c>
      <c r="E8526" s="28">
        <v>3</v>
      </c>
      <c r="F8526" s="27">
        <v>43473</v>
      </c>
      <c r="G8526" s="28">
        <v>0.55829877256508653</v>
      </c>
      <c r="H8526" s="28">
        <v>2</v>
      </c>
      <c r="I8526" s="28">
        <v>0.4</v>
      </c>
      <c r="J8526" s="28">
        <v>0.30107391176403853</v>
      </c>
      <c r="K8526" s="28">
        <v>2</v>
      </c>
      <c r="L8526" s="28">
        <v>4375</v>
      </c>
      <c r="M8526" s="29">
        <v>1</v>
      </c>
    </row>
    <row r="8527" spans="1:13" x14ac:dyDescent="0.3">
      <c r="A8527">
        <v>8523</v>
      </c>
      <c r="B8527">
        <v>2016</v>
      </c>
      <c r="C8527" s="27">
        <v>42619</v>
      </c>
      <c r="D8527" s="28">
        <v>0.39538362889048906</v>
      </c>
      <c r="E8527" s="28">
        <v>2</v>
      </c>
      <c r="F8527" s="27">
        <v>43349</v>
      </c>
      <c r="G8527" s="28">
        <v>0.95023092849848845</v>
      </c>
      <c r="H8527" s="28">
        <v>3</v>
      </c>
      <c r="I8527" s="28">
        <v>0.48000000000000004</v>
      </c>
      <c r="J8527" s="28">
        <v>0.66698164586038089</v>
      </c>
      <c r="K8527" s="28">
        <v>4</v>
      </c>
      <c r="L8527" s="28">
        <v>5625</v>
      </c>
      <c r="M8527" s="29">
        <v>1</v>
      </c>
    </row>
    <row r="8528" spans="1:13" x14ac:dyDescent="0.3">
      <c r="A8528">
        <v>8524</v>
      </c>
      <c r="B8528" s="29">
        <v>2016</v>
      </c>
      <c r="C8528" s="27">
        <v>42384</v>
      </c>
      <c r="D8528" s="28">
        <v>0.62919411520602786</v>
      </c>
      <c r="E8528" s="28">
        <v>3</v>
      </c>
      <c r="F8528" s="27">
        <v>43480</v>
      </c>
      <c r="G8528" s="28">
        <v>3.2696327627801502E-2</v>
      </c>
      <c r="H8528" s="28">
        <v>1</v>
      </c>
      <c r="I8528" s="28">
        <v>0.32</v>
      </c>
      <c r="J8528" s="28">
        <v>0.72241963475509241</v>
      </c>
      <c r="K8528" s="28">
        <v>5</v>
      </c>
      <c r="L8528" s="28">
        <v>6250</v>
      </c>
      <c r="M8528" s="29">
        <v>2</v>
      </c>
    </row>
    <row r="8529" spans="1:13" x14ac:dyDescent="0.3">
      <c r="A8529">
        <v>8525</v>
      </c>
      <c r="B8529">
        <v>2016</v>
      </c>
      <c r="C8529" s="27">
        <v>42713</v>
      </c>
      <c r="D8529" s="28">
        <v>8.9697252326661481E-2</v>
      </c>
      <c r="E8529" s="28">
        <v>1</v>
      </c>
      <c r="F8529" s="27">
        <v>43078</v>
      </c>
      <c r="G8529" s="28">
        <v>0.31388242096544727</v>
      </c>
      <c r="H8529" s="28">
        <v>2</v>
      </c>
      <c r="I8529" s="28">
        <v>0.4</v>
      </c>
      <c r="J8529" s="28">
        <v>0.44593454520913689</v>
      </c>
      <c r="K8529" s="28">
        <v>3</v>
      </c>
      <c r="L8529" s="28">
        <v>5000</v>
      </c>
      <c r="M8529" s="29">
        <v>0</v>
      </c>
    </row>
    <row r="8530" spans="1:13" x14ac:dyDescent="0.3">
      <c r="A8530">
        <v>8526</v>
      </c>
      <c r="B8530">
        <v>2016</v>
      </c>
      <c r="C8530" s="27">
        <v>42578</v>
      </c>
      <c r="D8530" s="28">
        <v>0.39873069211887857</v>
      </c>
      <c r="E8530" s="28">
        <v>2</v>
      </c>
      <c r="F8530" s="27">
        <v>43308</v>
      </c>
      <c r="G8530" s="28">
        <v>7.6975677135703191E-2</v>
      </c>
      <c r="H8530" s="28">
        <v>1</v>
      </c>
      <c r="I8530" s="28">
        <v>0.32</v>
      </c>
      <c r="J8530" s="28">
        <v>0.40661401008517029</v>
      </c>
      <c r="K8530" s="28">
        <v>2</v>
      </c>
      <c r="L8530" s="28">
        <v>4375</v>
      </c>
      <c r="M8530" s="29">
        <v>0</v>
      </c>
    </row>
    <row r="8531" spans="1:13" x14ac:dyDescent="0.3">
      <c r="A8531">
        <v>8527</v>
      </c>
      <c r="B8531" s="29">
        <v>2016</v>
      </c>
      <c r="C8531" s="27">
        <v>42393</v>
      </c>
      <c r="D8531" s="28">
        <v>0.7794404076245196</v>
      </c>
      <c r="E8531" s="28">
        <v>3</v>
      </c>
      <c r="F8531" s="27">
        <v>43489</v>
      </c>
      <c r="G8531" s="28">
        <v>0.89093423361560775</v>
      </c>
      <c r="H8531" s="28">
        <v>3</v>
      </c>
      <c r="I8531" s="28">
        <v>0.48000000000000004</v>
      </c>
      <c r="J8531" s="28">
        <v>0.82334814791191424</v>
      </c>
      <c r="K8531" s="28">
        <v>5</v>
      </c>
      <c r="L8531" s="28">
        <v>6250</v>
      </c>
      <c r="M8531" s="29">
        <v>2</v>
      </c>
    </row>
    <row r="8532" spans="1:13" x14ac:dyDescent="0.3">
      <c r="A8532">
        <v>8528</v>
      </c>
      <c r="B8532">
        <v>2016</v>
      </c>
      <c r="C8532" s="27">
        <v>42471</v>
      </c>
      <c r="D8532" s="28">
        <v>0.29959462140760418</v>
      </c>
      <c r="E8532" s="28">
        <v>2</v>
      </c>
      <c r="F8532" s="27">
        <v>43201</v>
      </c>
      <c r="G8532" s="28">
        <v>0.19803969973683833</v>
      </c>
      <c r="H8532" s="28">
        <v>1</v>
      </c>
      <c r="I8532" s="28">
        <v>0.32</v>
      </c>
      <c r="J8532" s="28">
        <v>0.38237787985464278</v>
      </c>
      <c r="K8532" s="28">
        <v>2</v>
      </c>
      <c r="L8532" s="28">
        <v>4375</v>
      </c>
      <c r="M8532" s="29">
        <v>1</v>
      </c>
    </row>
    <row r="8533" spans="1:13" x14ac:dyDescent="0.3">
      <c r="A8533">
        <v>8529</v>
      </c>
      <c r="B8533">
        <v>2016</v>
      </c>
      <c r="C8533" s="27">
        <v>42632</v>
      </c>
      <c r="D8533" s="28">
        <v>0.52146347840698959</v>
      </c>
      <c r="E8533" s="28">
        <v>3</v>
      </c>
      <c r="F8533" s="27">
        <v>43727</v>
      </c>
      <c r="G8533" s="28">
        <v>0.17538157172788826</v>
      </c>
      <c r="H8533" s="28">
        <v>1</v>
      </c>
      <c r="I8533" s="28">
        <v>0.32</v>
      </c>
      <c r="J8533" s="28">
        <v>0.66677609326848719</v>
      </c>
      <c r="K8533" s="28">
        <v>4</v>
      </c>
      <c r="L8533" s="28">
        <v>5625</v>
      </c>
      <c r="M8533" s="29">
        <v>1</v>
      </c>
    </row>
    <row r="8534" spans="1:13" x14ac:dyDescent="0.3">
      <c r="A8534">
        <v>8530</v>
      </c>
      <c r="B8534" s="29">
        <v>2016</v>
      </c>
      <c r="C8534" s="27">
        <v>42565</v>
      </c>
      <c r="D8534" s="28">
        <v>0.62213105203379693</v>
      </c>
      <c r="E8534" s="28">
        <v>3</v>
      </c>
      <c r="F8534" s="27">
        <v>43660</v>
      </c>
      <c r="G8534" s="28">
        <v>0.46949087842215276</v>
      </c>
      <c r="H8534" s="28">
        <v>2</v>
      </c>
      <c r="I8534" s="28">
        <v>0.4</v>
      </c>
      <c r="J8534" s="28">
        <v>1.0195731356532955E-2</v>
      </c>
      <c r="K8534" s="28">
        <v>1</v>
      </c>
      <c r="L8534" s="28">
        <v>3750</v>
      </c>
      <c r="M8534" s="29">
        <v>2</v>
      </c>
    </row>
    <row r="8535" spans="1:13" x14ac:dyDescent="0.3">
      <c r="A8535">
        <v>8531</v>
      </c>
      <c r="B8535" s="29">
        <v>2016</v>
      </c>
      <c r="C8535" s="27">
        <v>42498</v>
      </c>
      <c r="D8535" s="28">
        <v>7.9645960825720397E-2</v>
      </c>
      <c r="E8535" s="28">
        <v>1</v>
      </c>
      <c r="F8535" s="27">
        <v>42863</v>
      </c>
      <c r="G8535" s="28">
        <v>6.107463375744393E-2</v>
      </c>
      <c r="H8535" s="28">
        <v>1</v>
      </c>
      <c r="I8535" s="28">
        <v>0.32</v>
      </c>
      <c r="J8535" s="28">
        <v>0.43043200025054495</v>
      </c>
      <c r="K8535" s="28">
        <v>3</v>
      </c>
      <c r="L8535" s="28">
        <v>5000</v>
      </c>
      <c r="M8535" s="29">
        <v>0</v>
      </c>
    </row>
    <row r="8536" spans="1:13" x14ac:dyDescent="0.3">
      <c r="A8536">
        <v>8532</v>
      </c>
      <c r="B8536" s="29">
        <v>2016</v>
      </c>
      <c r="C8536" s="27">
        <v>42527</v>
      </c>
      <c r="D8536" s="28">
        <v>0.84652944989942758</v>
      </c>
      <c r="E8536" s="28">
        <v>3</v>
      </c>
      <c r="F8536" s="27">
        <v>43622</v>
      </c>
      <c r="G8536" s="28">
        <v>0.89671180225006264</v>
      </c>
      <c r="H8536" s="28">
        <v>3</v>
      </c>
      <c r="I8536" s="28">
        <v>0.48000000000000004</v>
      </c>
      <c r="J8536" s="28">
        <v>0.35982456276945851</v>
      </c>
      <c r="K8536" s="28">
        <v>2</v>
      </c>
      <c r="L8536" s="28">
        <v>4375</v>
      </c>
      <c r="M8536" s="29">
        <v>1</v>
      </c>
    </row>
    <row r="8537" spans="1:13" x14ac:dyDescent="0.3">
      <c r="A8537">
        <v>8533</v>
      </c>
      <c r="B8537" s="29">
        <v>2016</v>
      </c>
      <c r="C8537" s="27">
        <v>42534</v>
      </c>
      <c r="D8537" s="28">
        <v>0.13663867693506326</v>
      </c>
      <c r="E8537" s="28">
        <v>1</v>
      </c>
      <c r="F8537" s="27">
        <v>42899</v>
      </c>
      <c r="G8537" s="28">
        <v>0.35924879201572291</v>
      </c>
      <c r="H8537" s="28">
        <v>2</v>
      </c>
      <c r="I8537" s="28">
        <v>0.4</v>
      </c>
      <c r="J8537" s="28">
        <v>0.91193319718133736</v>
      </c>
      <c r="K8537" s="28">
        <v>5</v>
      </c>
      <c r="L8537" s="28">
        <v>6250</v>
      </c>
      <c r="M8537" s="29">
        <v>0</v>
      </c>
    </row>
    <row r="8538" spans="1:13" x14ac:dyDescent="0.3">
      <c r="A8538">
        <v>8534</v>
      </c>
      <c r="B8538" s="29">
        <v>2016</v>
      </c>
      <c r="C8538" s="27">
        <v>42420</v>
      </c>
      <c r="D8538" s="28">
        <v>0.15823502925970234</v>
      </c>
      <c r="E8538" s="28">
        <v>1</v>
      </c>
      <c r="F8538" s="27">
        <v>42786</v>
      </c>
      <c r="G8538" s="28">
        <v>0.75156719940854555</v>
      </c>
      <c r="H8538" s="28">
        <v>3</v>
      </c>
      <c r="I8538" s="28">
        <v>0.48000000000000004</v>
      </c>
      <c r="J8538" s="28">
        <v>5.564905064542236E-2</v>
      </c>
      <c r="K8538" s="28">
        <v>1</v>
      </c>
      <c r="L8538" s="28">
        <v>3750</v>
      </c>
      <c r="M8538" s="29">
        <v>0</v>
      </c>
    </row>
    <row r="8539" spans="1:13" x14ac:dyDescent="0.3">
      <c r="A8539">
        <v>8535</v>
      </c>
      <c r="B8539">
        <v>2016</v>
      </c>
      <c r="C8539" s="27">
        <v>42646</v>
      </c>
      <c r="D8539" s="28">
        <v>0.57193857790057612</v>
      </c>
      <c r="E8539" s="28">
        <v>3</v>
      </c>
      <c r="F8539" s="27">
        <v>43741</v>
      </c>
      <c r="G8539" s="28">
        <v>9.357335509429221E-2</v>
      </c>
      <c r="H8539" s="28">
        <v>1</v>
      </c>
      <c r="I8539" s="28">
        <v>0.32</v>
      </c>
      <c r="J8539" s="28">
        <v>0.59644558046470753</v>
      </c>
      <c r="K8539" s="28">
        <v>4</v>
      </c>
      <c r="L8539" s="28">
        <v>5625</v>
      </c>
      <c r="M8539" s="29">
        <v>0</v>
      </c>
    </row>
    <row r="8540" spans="1:13" x14ac:dyDescent="0.3">
      <c r="A8540">
        <v>8536</v>
      </c>
      <c r="B8540" s="29">
        <v>2016</v>
      </c>
      <c r="C8540" s="27">
        <v>42525</v>
      </c>
      <c r="D8540" s="28">
        <v>0.78327471938377669</v>
      </c>
      <c r="E8540" s="28">
        <v>3</v>
      </c>
      <c r="F8540" s="27">
        <v>43620</v>
      </c>
      <c r="G8540" s="28">
        <v>0.28355504448960378</v>
      </c>
      <c r="H8540" s="28">
        <v>2</v>
      </c>
      <c r="I8540" s="28">
        <v>0.4</v>
      </c>
      <c r="J8540" s="28">
        <v>3.8945679002023836E-2</v>
      </c>
      <c r="K8540" s="28">
        <v>1</v>
      </c>
      <c r="L8540" s="28">
        <v>3750</v>
      </c>
      <c r="M8540" s="29">
        <v>1</v>
      </c>
    </row>
    <row r="8541" spans="1:13" x14ac:dyDescent="0.3">
      <c r="A8541">
        <v>8537</v>
      </c>
      <c r="B8541" s="29">
        <v>2016</v>
      </c>
      <c r="C8541" s="27">
        <v>42672</v>
      </c>
      <c r="D8541" s="28">
        <v>9.1525890208615346E-2</v>
      </c>
      <c r="E8541" s="28">
        <v>1</v>
      </c>
      <c r="F8541" s="27">
        <v>43037</v>
      </c>
      <c r="G8541" s="28">
        <v>0.83524377943544348</v>
      </c>
      <c r="H8541" s="28">
        <v>3</v>
      </c>
      <c r="I8541" s="28">
        <v>0.48000000000000004</v>
      </c>
      <c r="J8541" s="28">
        <v>0.12428574504042711</v>
      </c>
      <c r="K8541" s="28">
        <v>1</v>
      </c>
      <c r="L8541" s="28">
        <v>3750</v>
      </c>
      <c r="M8541" s="29">
        <v>4</v>
      </c>
    </row>
    <row r="8542" spans="1:13" x14ac:dyDescent="0.3">
      <c r="A8542">
        <v>8538</v>
      </c>
      <c r="B8542">
        <v>2016</v>
      </c>
      <c r="C8542" s="27">
        <v>42571</v>
      </c>
      <c r="D8542" s="28">
        <v>0.63453065938333508</v>
      </c>
      <c r="E8542" s="28">
        <v>3</v>
      </c>
      <c r="F8542" s="27">
        <v>43666</v>
      </c>
      <c r="G8542" s="28">
        <v>0.34793320506634862</v>
      </c>
      <c r="H8542" s="28">
        <v>2</v>
      </c>
      <c r="I8542" s="28">
        <v>0.4</v>
      </c>
      <c r="J8542" s="28">
        <v>0.50924030436296019</v>
      </c>
      <c r="K8542" s="28">
        <v>3</v>
      </c>
      <c r="L8542" s="28">
        <v>5000</v>
      </c>
      <c r="M8542" s="29">
        <v>2</v>
      </c>
    </row>
    <row r="8543" spans="1:13" x14ac:dyDescent="0.3">
      <c r="A8543">
        <v>8539</v>
      </c>
      <c r="B8543">
        <v>2016</v>
      </c>
      <c r="C8543" s="27">
        <v>42483</v>
      </c>
      <c r="D8543" s="28">
        <v>0.58884062584678964</v>
      </c>
      <c r="E8543" s="28">
        <v>3</v>
      </c>
      <c r="F8543" s="27">
        <v>43578</v>
      </c>
      <c r="G8543" s="28">
        <v>0.32147909056287582</v>
      </c>
      <c r="H8543" s="28">
        <v>2</v>
      </c>
      <c r="I8543" s="28">
        <v>0.4</v>
      </c>
      <c r="J8543" s="28">
        <v>0.95080688178636641</v>
      </c>
      <c r="K8543" s="28">
        <v>5</v>
      </c>
      <c r="L8543" s="28">
        <v>6250</v>
      </c>
      <c r="M8543" s="29">
        <v>1</v>
      </c>
    </row>
    <row r="8544" spans="1:13" x14ac:dyDescent="0.3">
      <c r="A8544">
        <v>8540</v>
      </c>
      <c r="B8544">
        <v>2016</v>
      </c>
      <c r="C8544" s="27">
        <v>42516</v>
      </c>
      <c r="D8544" s="28">
        <v>0.95535688198643409</v>
      </c>
      <c r="E8544" s="28">
        <v>3</v>
      </c>
      <c r="F8544" s="27">
        <v>43611</v>
      </c>
      <c r="G8544" s="28">
        <v>0.30973692592167446</v>
      </c>
      <c r="H8544" s="28">
        <v>2</v>
      </c>
      <c r="I8544" s="28">
        <v>0.4</v>
      </c>
      <c r="J8544" s="28">
        <v>0.98438190720959484</v>
      </c>
      <c r="K8544" s="28">
        <v>5</v>
      </c>
      <c r="L8544" s="28">
        <v>6250</v>
      </c>
      <c r="M8544" s="29">
        <v>3</v>
      </c>
    </row>
    <row r="8545" spans="1:13" x14ac:dyDescent="0.3">
      <c r="A8545">
        <v>8541</v>
      </c>
      <c r="B8545">
        <v>2016</v>
      </c>
      <c r="C8545" s="27">
        <v>42569</v>
      </c>
      <c r="D8545" s="28">
        <v>2.3491147751684149E-3</v>
      </c>
      <c r="E8545" s="28">
        <v>1</v>
      </c>
      <c r="F8545" s="27">
        <v>42934</v>
      </c>
      <c r="G8545" s="28">
        <v>0.63738973732725657</v>
      </c>
      <c r="H8545" s="28">
        <v>3</v>
      </c>
      <c r="I8545" s="28">
        <v>0.48000000000000004</v>
      </c>
      <c r="J8545" s="28">
        <v>0.44566519099440682</v>
      </c>
      <c r="K8545" s="28">
        <v>3</v>
      </c>
      <c r="L8545" s="28">
        <v>5000</v>
      </c>
      <c r="M8545" s="29">
        <v>0</v>
      </c>
    </row>
    <row r="8546" spans="1:13" x14ac:dyDescent="0.3">
      <c r="A8546">
        <v>8542</v>
      </c>
      <c r="B8546" s="29">
        <v>2016</v>
      </c>
      <c r="C8546" s="27">
        <v>42509</v>
      </c>
      <c r="D8546" s="28">
        <v>0.67563616811593108</v>
      </c>
      <c r="E8546" s="28">
        <v>3</v>
      </c>
      <c r="F8546" s="27">
        <v>43604</v>
      </c>
      <c r="G8546" s="28">
        <v>7.3497493542795445E-2</v>
      </c>
      <c r="H8546" s="28">
        <v>1</v>
      </c>
      <c r="I8546" s="28">
        <v>0.32</v>
      </c>
      <c r="J8546" s="28">
        <v>0.24473677974532349</v>
      </c>
      <c r="K8546" s="28">
        <v>2</v>
      </c>
      <c r="L8546" s="28">
        <v>4375</v>
      </c>
      <c r="M8546" s="29">
        <v>4</v>
      </c>
    </row>
    <row r="8547" spans="1:13" x14ac:dyDescent="0.3">
      <c r="A8547">
        <v>8543</v>
      </c>
      <c r="B8547" s="29">
        <v>2016</v>
      </c>
      <c r="C8547" s="27">
        <v>42663</v>
      </c>
      <c r="D8547" s="28">
        <v>0.52766696865565021</v>
      </c>
      <c r="E8547" s="28">
        <v>3</v>
      </c>
      <c r="F8547" s="27">
        <v>43758</v>
      </c>
      <c r="G8547" s="28">
        <v>0.23039718609589044</v>
      </c>
      <c r="H8547" s="28">
        <v>1</v>
      </c>
      <c r="I8547" s="28">
        <v>0.32</v>
      </c>
      <c r="J8547" s="28">
        <v>0.16236707464799172</v>
      </c>
      <c r="K8547" s="28">
        <v>1</v>
      </c>
      <c r="L8547" s="28">
        <v>3750</v>
      </c>
      <c r="M8547" s="29">
        <v>3</v>
      </c>
    </row>
    <row r="8548" spans="1:13" x14ac:dyDescent="0.3">
      <c r="A8548">
        <v>8544</v>
      </c>
      <c r="B8548" s="29">
        <v>2016</v>
      </c>
      <c r="C8548" s="27">
        <v>42376</v>
      </c>
      <c r="D8548" s="28">
        <v>0.42356209241533771</v>
      </c>
      <c r="E8548" s="28">
        <v>2</v>
      </c>
      <c r="F8548" s="27">
        <v>43107</v>
      </c>
      <c r="G8548" s="28">
        <v>0.48244786915606275</v>
      </c>
      <c r="H8548" s="28">
        <v>2</v>
      </c>
      <c r="I8548" s="28">
        <v>0.4</v>
      </c>
      <c r="J8548" s="28">
        <v>0.8319771737633509</v>
      </c>
      <c r="K8548" s="28">
        <v>5</v>
      </c>
      <c r="L8548" s="28">
        <v>6250</v>
      </c>
      <c r="M8548" s="29">
        <v>0</v>
      </c>
    </row>
    <row r="8549" spans="1:13" x14ac:dyDescent="0.3">
      <c r="A8549">
        <v>8545</v>
      </c>
      <c r="B8549">
        <v>2016</v>
      </c>
      <c r="C8549" s="27">
        <v>42394</v>
      </c>
      <c r="D8549" s="28">
        <v>0.74088617191587847</v>
      </c>
      <c r="E8549" s="28">
        <v>3</v>
      </c>
      <c r="F8549" s="27">
        <v>43490</v>
      </c>
      <c r="G8549" s="28">
        <v>0.19589720928192067</v>
      </c>
      <c r="H8549" s="28">
        <v>1</v>
      </c>
      <c r="I8549" s="28">
        <v>0.32</v>
      </c>
      <c r="J8549" s="28">
        <v>0.92583596802762924</v>
      </c>
      <c r="K8549" s="28">
        <v>5</v>
      </c>
      <c r="L8549" s="28">
        <v>6250</v>
      </c>
      <c r="M8549" s="29">
        <v>1</v>
      </c>
    </row>
    <row r="8550" spans="1:13" x14ac:dyDescent="0.3">
      <c r="A8550">
        <v>8546</v>
      </c>
      <c r="B8550" s="29">
        <v>2016</v>
      </c>
      <c r="C8550" s="27">
        <v>42439</v>
      </c>
      <c r="D8550" s="28">
        <v>0.94255126286654489</v>
      </c>
      <c r="E8550" s="28">
        <v>3</v>
      </c>
      <c r="F8550" s="27">
        <v>43534</v>
      </c>
      <c r="G8550" s="28">
        <v>0.27195222741885916</v>
      </c>
      <c r="H8550" s="28">
        <v>1</v>
      </c>
      <c r="I8550" s="28">
        <v>0.32</v>
      </c>
      <c r="J8550" s="28">
        <v>0.93947495223300581</v>
      </c>
      <c r="K8550" s="28">
        <v>5</v>
      </c>
      <c r="L8550" s="28">
        <v>6250</v>
      </c>
      <c r="M8550" s="29">
        <v>3</v>
      </c>
    </row>
    <row r="8551" spans="1:13" x14ac:dyDescent="0.3">
      <c r="A8551">
        <v>8547</v>
      </c>
      <c r="B8551">
        <v>2016</v>
      </c>
      <c r="C8551" s="27">
        <v>42432</v>
      </c>
      <c r="D8551" s="28">
        <v>0.84943497063372653</v>
      </c>
      <c r="E8551" s="28">
        <v>3</v>
      </c>
      <c r="F8551" s="27">
        <v>43527</v>
      </c>
      <c r="G8551" s="28">
        <v>0.99011015052908402</v>
      </c>
      <c r="H8551" s="28">
        <v>3</v>
      </c>
      <c r="I8551" s="28">
        <v>0.48000000000000004</v>
      </c>
      <c r="J8551" s="28">
        <v>0.76470717114160935</v>
      </c>
      <c r="K8551" s="28">
        <v>5</v>
      </c>
      <c r="L8551" s="28">
        <v>6250</v>
      </c>
      <c r="M8551" s="29">
        <v>0</v>
      </c>
    </row>
    <row r="8552" spans="1:13" x14ac:dyDescent="0.3">
      <c r="A8552">
        <v>8548</v>
      </c>
      <c r="B8552" s="29">
        <v>2016</v>
      </c>
      <c r="C8552" s="27">
        <v>42475</v>
      </c>
      <c r="D8552" s="28">
        <v>4.6360215104799041E-2</v>
      </c>
      <c r="E8552" s="28">
        <v>1</v>
      </c>
      <c r="F8552" s="27">
        <v>42840</v>
      </c>
      <c r="G8552" s="28">
        <v>0.2065721644464994</v>
      </c>
      <c r="H8552" s="28">
        <v>1</v>
      </c>
      <c r="I8552" s="28">
        <v>0.32</v>
      </c>
      <c r="J8552" s="28">
        <v>0.59353308350112111</v>
      </c>
      <c r="K8552" s="28">
        <v>4</v>
      </c>
      <c r="L8552" s="28">
        <v>5625</v>
      </c>
      <c r="M8552" s="29">
        <v>0</v>
      </c>
    </row>
    <row r="8553" spans="1:13" x14ac:dyDescent="0.3">
      <c r="A8553">
        <v>8549</v>
      </c>
      <c r="B8553" s="29">
        <v>2016</v>
      </c>
      <c r="C8553" s="27">
        <v>42655</v>
      </c>
      <c r="D8553" s="28">
        <v>0.92850856695809392</v>
      </c>
      <c r="E8553" s="28">
        <v>3</v>
      </c>
      <c r="F8553" s="27">
        <v>43750</v>
      </c>
      <c r="G8553" s="28">
        <v>0.99613936895521715</v>
      </c>
      <c r="H8553" s="28">
        <v>3</v>
      </c>
      <c r="I8553" s="28">
        <v>0.48000000000000004</v>
      </c>
      <c r="J8553" s="28">
        <v>0.84075866008579125</v>
      </c>
      <c r="K8553" s="28">
        <v>5</v>
      </c>
      <c r="L8553" s="28">
        <v>6250</v>
      </c>
      <c r="M8553" s="29">
        <v>2</v>
      </c>
    </row>
    <row r="8554" spans="1:13" x14ac:dyDescent="0.3">
      <c r="A8554">
        <v>8550</v>
      </c>
      <c r="B8554" s="29">
        <v>2016</v>
      </c>
      <c r="C8554" s="27">
        <v>42718</v>
      </c>
      <c r="D8554" s="28">
        <v>0.57923172304877424</v>
      </c>
      <c r="E8554" s="28">
        <v>3</v>
      </c>
      <c r="F8554" s="27">
        <v>43813</v>
      </c>
      <c r="G8554" s="28">
        <v>0.28380316599601796</v>
      </c>
      <c r="H8554" s="28">
        <v>2</v>
      </c>
      <c r="I8554" s="28">
        <v>0.4</v>
      </c>
      <c r="J8554" s="28">
        <v>0.43138901222189485</v>
      </c>
      <c r="K8554" s="28">
        <v>3</v>
      </c>
      <c r="L8554" s="28">
        <v>5000</v>
      </c>
      <c r="M8554" s="29">
        <v>2</v>
      </c>
    </row>
    <row r="8555" spans="1:13" x14ac:dyDescent="0.3">
      <c r="A8555">
        <v>8551</v>
      </c>
      <c r="B8555" s="29">
        <v>2016</v>
      </c>
      <c r="C8555" s="27">
        <v>42644</v>
      </c>
      <c r="D8555" s="28">
        <v>0.88136228086398027</v>
      </c>
      <c r="E8555" s="28">
        <v>3</v>
      </c>
      <c r="F8555" s="27">
        <v>43739</v>
      </c>
      <c r="G8555" s="28">
        <v>0.65822441699070322</v>
      </c>
      <c r="H8555" s="28">
        <v>3</v>
      </c>
      <c r="I8555" s="28">
        <v>0.48000000000000004</v>
      </c>
      <c r="J8555" s="28">
        <v>0.84388479776199843</v>
      </c>
      <c r="K8555" s="28">
        <v>5</v>
      </c>
      <c r="L8555" s="28">
        <v>6250</v>
      </c>
      <c r="M8555" s="29">
        <v>2</v>
      </c>
    </row>
    <row r="8556" spans="1:13" x14ac:dyDescent="0.3">
      <c r="A8556">
        <v>8552</v>
      </c>
      <c r="B8556" s="29">
        <v>2016</v>
      </c>
      <c r="C8556" s="27">
        <v>42604</v>
      </c>
      <c r="D8556" s="28">
        <v>0.44592102130638889</v>
      </c>
      <c r="E8556" s="28">
        <v>3</v>
      </c>
      <c r="F8556" s="27">
        <v>43699</v>
      </c>
      <c r="G8556" s="28">
        <v>0.78677768853576246</v>
      </c>
      <c r="H8556" s="28">
        <v>3</v>
      </c>
      <c r="I8556" s="28">
        <v>0.48000000000000004</v>
      </c>
      <c r="J8556" s="28">
        <v>0.84297624336559407</v>
      </c>
      <c r="K8556" s="28">
        <v>5</v>
      </c>
      <c r="L8556" s="28">
        <v>6250</v>
      </c>
      <c r="M8556" s="29">
        <v>1</v>
      </c>
    </row>
    <row r="8557" spans="1:13" x14ac:dyDescent="0.3">
      <c r="A8557">
        <v>8553</v>
      </c>
      <c r="B8557" s="29">
        <v>2016</v>
      </c>
      <c r="C8557" s="27">
        <v>42590</v>
      </c>
      <c r="D8557" s="28">
        <v>0.72074794438324719</v>
      </c>
      <c r="E8557" s="28">
        <v>3</v>
      </c>
      <c r="F8557" s="27">
        <v>43685</v>
      </c>
      <c r="G8557" s="28">
        <v>0.86585699342087974</v>
      </c>
      <c r="H8557" s="28">
        <v>3</v>
      </c>
      <c r="I8557" s="28">
        <v>0.48000000000000004</v>
      </c>
      <c r="J8557" s="28">
        <v>4.3383460976532007E-2</v>
      </c>
      <c r="K8557" s="28">
        <v>1</v>
      </c>
      <c r="L8557" s="28">
        <v>3750</v>
      </c>
      <c r="M8557" s="29">
        <v>0</v>
      </c>
    </row>
    <row r="8558" spans="1:13" x14ac:dyDescent="0.3">
      <c r="A8558">
        <v>8554</v>
      </c>
      <c r="B8558" s="29">
        <v>2016</v>
      </c>
      <c r="C8558" s="27">
        <v>42440</v>
      </c>
      <c r="D8558" s="28">
        <v>0.85097679781582958</v>
      </c>
      <c r="E8558" s="28">
        <v>3</v>
      </c>
      <c r="F8558" s="27">
        <v>43535</v>
      </c>
      <c r="G8558" s="28">
        <v>0.25777482198372381</v>
      </c>
      <c r="H8558" s="28">
        <v>1</v>
      </c>
      <c r="I8558" s="28">
        <v>0.32</v>
      </c>
      <c r="J8558" s="28">
        <v>0.57693675276635514</v>
      </c>
      <c r="K8558" s="28">
        <v>3</v>
      </c>
      <c r="L8558" s="28">
        <v>5000</v>
      </c>
      <c r="M8558" s="29">
        <v>1</v>
      </c>
    </row>
    <row r="8559" spans="1:13" x14ac:dyDescent="0.3">
      <c r="A8559">
        <v>8555</v>
      </c>
      <c r="B8559" s="29">
        <v>2016</v>
      </c>
      <c r="C8559" s="27">
        <v>42615</v>
      </c>
      <c r="D8559" s="28">
        <v>4.691506717329641E-2</v>
      </c>
      <c r="E8559" s="28">
        <v>1</v>
      </c>
      <c r="F8559" s="27">
        <v>42980</v>
      </c>
      <c r="G8559" s="28">
        <v>0.90882068604286781</v>
      </c>
      <c r="H8559" s="28">
        <v>3</v>
      </c>
      <c r="I8559" s="28">
        <v>0.48000000000000004</v>
      </c>
      <c r="J8559" s="28">
        <v>0.93725876579907441</v>
      </c>
      <c r="K8559" s="28">
        <v>5</v>
      </c>
      <c r="L8559" s="28">
        <v>6250</v>
      </c>
      <c r="M8559" s="29">
        <v>1</v>
      </c>
    </row>
    <row r="8560" spans="1:13" x14ac:dyDescent="0.3">
      <c r="A8560">
        <v>8556</v>
      </c>
      <c r="B8560" s="29">
        <v>2016</v>
      </c>
      <c r="C8560" s="27">
        <v>42493</v>
      </c>
      <c r="D8560" s="28">
        <v>0.64597583559703564</v>
      </c>
      <c r="E8560" s="28">
        <v>3</v>
      </c>
      <c r="F8560" s="27">
        <v>43588</v>
      </c>
      <c r="G8560" s="28">
        <v>0.22956591118652736</v>
      </c>
      <c r="H8560" s="28">
        <v>1</v>
      </c>
      <c r="I8560" s="28">
        <v>0.32</v>
      </c>
      <c r="J8560" s="28">
        <v>6.2945940844658987E-2</v>
      </c>
      <c r="K8560" s="28">
        <v>1</v>
      </c>
      <c r="L8560" s="28">
        <v>3750</v>
      </c>
      <c r="M8560" s="29">
        <v>2</v>
      </c>
    </row>
    <row r="8561" spans="1:13" x14ac:dyDescent="0.3">
      <c r="A8561">
        <v>8557</v>
      </c>
      <c r="B8561" s="29">
        <v>2016</v>
      </c>
      <c r="C8561" s="27">
        <v>42438</v>
      </c>
      <c r="D8561" s="28">
        <v>0.48126252203061148</v>
      </c>
      <c r="E8561" s="28">
        <v>3</v>
      </c>
      <c r="F8561" s="27">
        <v>43533</v>
      </c>
      <c r="G8561" s="28">
        <v>0.3004472310480486</v>
      </c>
      <c r="H8561" s="28">
        <v>2</v>
      </c>
      <c r="I8561" s="28">
        <v>0.4</v>
      </c>
      <c r="J8561" s="28">
        <v>0.81890936280150028</v>
      </c>
      <c r="K8561" s="28">
        <v>5</v>
      </c>
      <c r="L8561" s="28">
        <v>6250</v>
      </c>
      <c r="M8561" s="29">
        <v>2</v>
      </c>
    </row>
    <row r="8562" spans="1:13" x14ac:dyDescent="0.3">
      <c r="A8562">
        <v>8558</v>
      </c>
      <c r="B8562" s="29">
        <v>2016</v>
      </c>
      <c r="C8562" s="27">
        <v>42527</v>
      </c>
      <c r="D8562" s="28">
        <v>0.54480463857929651</v>
      </c>
      <c r="E8562" s="28">
        <v>3</v>
      </c>
      <c r="F8562" s="27">
        <v>43622</v>
      </c>
      <c r="G8562" s="28">
        <v>0.52898070447822487</v>
      </c>
      <c r="H8562" s="28">
        <v>2</v>
      </c>
      <c r="I8562" s="28">
        <v>0.4</v>
      </c>
      <c r="J8562" s="28">
        <v>0.31861717013118196</v>
      </c>
      <c r="K8562" s="28">
        <v>2</v>
      </c>
      <c r="L8562" s="28">
        <v>4375</v>
      </c>
      <c r="M8562" s="29">
        <v>0</v>
      </c>
    </row>
    <row r="8563" spans="1:13" x14ac:dyDescent="0.3">
      <c r="A8563">
        <v>8559</v>
      </c>
      <c r="B8563" s="29">
        <v>2016</v>
      </c>
      <c r="C8563" s="27">
        <v>42432</v>
      </c>
      <c r="D8563" s="28">
        <v>0.8465869154406962</v>
      </c>
      <c r="E8563" s="28">
        <v>3</v>
      </c>
      <c r="F8563" s="27">
        <v>43527</v>
      </c>
      <c r="G8563" s="28">
        <v>0.18049606440499544</v>
      </c>
      <c r="H8563" s="28">
        <v>1</v>
      </c>
      <c r="I8563" s="28">
        <v>0.32</v>
      </c>
      <c r="J8563" s="28">
        <v>0.40098942445249752</v>
      </c>
      <c r="K8563" s="28">
        <v>2</v>
      </c>
      <c r="L8563" s="28">
        <v>4375</v>
      </c>
      <c r="M8563" s="29">
        <v>1</v>
      </c>
    </row>
    <row r="8564" spans="1:13" x14ac:dyDescent="0.3">
      <c r="A8564">
        <v>8560</v>
      </c>
      <c r="B8564" s="29">
        <v>2016</v>
      </c>
      <c r="C8564" s="27">
        <v>42637</v>
      </c>
      <c r="D8564" s="28">
        <v>0.99291010668427659</v>
      </c>
      <c r="E8564" s="28">
        <v>3</v>
      </c>
      <c r="F8564" s="27">
        <v>43732</v>
      </c>
      <c r="G8564" s="28">
        <v>0.67095226025005139</v>
      </c>
      <c r="H8564" s="28">
        <v>3</v>
      </c>
      <c r="I8564" s="28">
        <v>0.48000000000000004</v>
      </c>
      <c r="J8564" s="28">
        <v>0.88969936061300015</v>
      </c>
      <c r="K8564" s="28">
        <v>5</v>
      </c>
      <c r="L8564" s="28">
        <v>6250</v>
      </c>
      <c r="M8564" s="29">
        <v>1</v>
      </c>
    </row>
    <row r="8565" spans="1:13" x14ac:dyDescent="0.3">
      <c r="A8565">
        <v>8561</v>
      </c>
      <c r="B8565" s="29">
        <v>2016</v>
      </c>
      <c r="C8565" s="27">
        <v>42508</v>
      </c>
      <c r="D8565" s="28">
        <v>0.46394960942941033</v>
      </c>
      <c r="E8565" s="28">
        <v>3</v>
      </c>
      <c r="F8565" s="27">
        <v>43603</v>
      </c>
      <c r="G8565" s="28">
        <v>0.71265111401607295</v>
      </c>
      <c r="H8565" s="28">
        <v>3</v>
      </c>
      <c r="I8565" s="28">
        <v>0.48000000000000004</v>
      </c>
      <c r="J8565" s="28">
        <v>7.7186073742430139E-2</v>
      </c>
      <c r="K8565" s="28">
        <v>1</v>
      </c>
      <c r="L8565" s="28">
        <v>3750</v>
      </c>
      <c r="M8565" s="29">
        <v>1</v>
      </c>
    </row>
    <row r="8566" spans="1:13" x14ac:dyDescent="0.3">
      <c r="A8566">
        <v>8562</v>
      </c>
      <c r="B8566" s="29">
        <v>2016</v>
      </c>
      <c r="C8566" s="27">
        <v>42437</v>
      </c>
      <c r="D8566" s="28">
        <v>0.75393647386768792</v>
      </c>
      <c r="E8566" s="28">
        <v>3</v>
      </c>
      <c r="F8566" s="27">
        <v>43532</v>
      </c>
      <c r="G8566" s="28">
        <v>0.33180510419275977</v>
      </c>
      <c r="H8566" s="28">
        <v>2</v>
      </c>
      <c r="I8566" s="28">
        <v>0.4</v>
      </c>
      <c r="J8566" s="28">
        <v>0.80931811358277317</v>
      </c>
      <c r="K8566" s="28">
        <v>5</v>
      </c>
      <c r="L8566" s="28">
        <v>6250</v>
      </c>
      <c r="M8566" s="29">
        <v>1</v>
      </c>
    </row>
    <row r="8567" spans="1:13" x14ac:dyDescent="0.3">
      <c r="A8567">
        <v>8563</v>
      </c>
      <c r="B8567" s="29">
        <v>2016</v>
      </c>
      <c r="C8567" s="27">
        <v>42564</v>
      </c>
      <c r="D8567" s="28">
        <v>9.5948576826840437E-2</v>
      </c>
      <c r="E8567" s="28">
        <v>1</v>
      </c>
      <c r="F8567" s="27">
        <v>42929</v>
      </c>
      <c r="G8567" s="28">
        <v>0.62386085933336288</v>
      </c>
      <c r="H8567" s="28">
        <v>3</v>
      </c>
      <c r="I8567" s="28">
        <v>0.48000000000000004</v>
      </c>
      <c r="J8567" s="28">
        <v>0.1231795396020765</v>
      </c>
      <c r="K8567" s="28">
        <v>1</v>
      </c>
      <c r="L8567" s="28">
        <v>3750</v>
      </c>
      <c r="M8567" s="29">
        <v>0</v>
      </c>
    </row>
    <row r="8568" spans="1:13" x14ac:dyDescent="0.3">
      <c r="A8568">
        <v>8564</v>
      </c>
      <c r="B8568" s="29">
        <v>2016</v>
      </c>
      <c r="C8568" s="27">
        <v>42422</v>
      </c>
      <c r="D8568" s="28">
        <v>0.43625452072761306</v>
      </c>
      <c r="E8568" s="28">
        <v>2</v>
      </c>
      <c r="F8568" s="27">
        <v>43153</v>
      </c>
      <c r="G8568" s="28">
        <v>0.77054431470057061</v>
      </c>
      <c r="H8568" s="28">
        <v>3</v>
      </c>
      <c r="I8568" s="28">
        <v>0.48000000000000004</v>
      </c>
      <c r="J8568" s="28">
        <v>0.81148912847112264</v>
      </c>
      <c r="K8568" s="28">
        <v>5</v>
      </c>
      <c r="L8568" s="28">
        <v>6250</v>
      </c>
      <c r="M8568" s="29">
        <v>1</v>
      </c>
    </row>
    <row r="8569" spans="1:13" x14ac:dyDescent="0.3">
      <c r="A8569">
        <v>8565</v>
      </c>
      <c r="B8569" s="29">
        <v>2016</v>
      </c>
      <c r="C8569" s="27">
        <v>42625</v>
      </c>
      <c r="D8569" s="28">
        <v>0.9028284461301439</v>
      </c>
      <c r="E8569" s="28">
        <v>3</v>
      </c>
      <c r="F8569" s="27">
        <v>43720</v>
      </c>
      <c r="G8569" s="28">
        <v>0.25712515496394817</v>
      </c>
      <c r="H8569" s="28">
        <v>1</v>
      </c>
      <c r="I8569" s="28">
        <v>0.32</v>
      </c>
      <c r="J8569" s="28">
        <v>7.1690976860393385E-2</v>
      </c>
      <c r="K8569" s="28">
        <v>1</v>
      </c>
      <c r="L8569" s="28">
        <v>3750</v>
      </c>
      <c r="M8569" s="29">
        <v>1</v>
      </c>
    </row>
    <row r="8570" spans="1:13" x14ac:dyDescent="0.3">
      <c r="A8570">
        <v>8566</v>
      </c>
      <c r="B8570" s="29">
        <v>2016</v>
      </c>
      <c r="C8570" s="27">
        <v>42475</v>
      </c>
      <c r="D8570" s="28">
        <v>0.61690541225057982</v>
      </c>
      <c r="E8570" s="28">
        <v>3</v>
      </c>
      <c r="F8570" s="27">
        <v>43570</v>
      </c>
      <c r="G8570" s="28">
        <v>0.59504888557367974</v>
      </c>
      <c r="H8570" s="28">
        <v>2</v>
      </c>
      <c r="I8570" s="28">
        <v>0.4</v>
      </c>
      <c r="J8570" s="28">
        <v>0.95724584129316692</v>
      </c>
      <c r="K8570" s="28">
        <v>5</v>
      </c>
      <c r="L8570" s="28">
        <v>6250</v>
      </c>
      <c r="M8570" s="29">
        <v>1</v>
      </c>
    </row>
    <row r="8571" spans="1:13" x14ac:dyDescent="0.3">
      <c r="A8571">
        <v>8567</v>
      </c>
      <c r="B8571" s="29">
        <v>2016</v>
      </c>
      <c r="C8571" s="27">
        <v>42705</v>
      </c>
      <c r="D8571" s="28">
        <v>0.36576718655171114</v>
      </c>
      <c r="E8571" s="28">
        <v>2</v>
      </c>
      <c r="F8571" s="27">
        <v>43435</v>
      </c>
      <c r="G8571" s="28">
        <v>0.40561095010059967</v>
      </c>
      <c r="H8571" s="28">
        <v>2</v>
      </c>
      <c r="I8571" s="28">
        <v>0.4</v>
      </c>
      <c r="J8571" s="28">
        <v>0.93987703210552265</v>
      </c>
      <c r="K8571" s="28">
        <v>5</v>
      </c>
      <c r="L8571" s="28">
        <v>6250</v>
      </c>
      <c r="M8571" s="29">
        <v>1</v>
      </c>
    </row>
    <row r="8572" spans="1:13" x14ac:dyDescent="0.3">
      <c r="A8572">
        <v>8568</v>
      </c>
      <c r="B8572" s="29">
        <v>2016</v>
      </c>
      <c r="C8572" s="27">
        <v>42440</v>
      </c>
      <c r="D8572" s="28">
        <v>0.32904182773103707</v>
      </c>
      <c r="E8572" s="28">
        <v>2</v>
      </c>
      <c r="F8572" s="27">
        <v>43170</v>
      </c>
      <c r="G8572" s="28">
        <v>0.55314340922768546</v>
      </c>
      <c r="H8572" s="28">
        <v>2</v>
      </c>
      <c r="I8572" s="28">
        <v>0.4</v>
      </c>
      <c r="J8572" s="28">
        <v>0.19377355224657733</v>
      </c>
      <c r="K8572" s="28">
        <v>1</v>
      </c>
      <c r="L8572" s="28">
        <v>3750</v>
      </c>
      <c r="M8572" s="29">
        <v>2</v>
      </c>
    </row>
    <row r="8573" spans="1:13" x14ac:dyDescent="0.3">
      <c r="A8573">
        <v>8569</v>
      </c>
      <c r="B8573" s="29">
        <v>2016</v>
      </c>
      <c r="C8573" s="27">
        <v>42496</v>
      </c>
      <c r="D8573" s="28">
        <v>9.8736009266865987E-2</v>
      </c>
      <c r="E8573" s="28">
        <v>1</v>
      </c>
      <c r="F8573" s="27">
        <v>42861</v>
      </c>
      <c r="G8573" s="28">
        <v>0.37739139814881406</v>
      </c>
      <c r="H8573" s="28">
        <v>2</v>
      </c>
      <c r="I8573" s="28">
        <v>0.4</v>
      </c>
      <c r="J8573" s="28">
        <v>0.63802633346106541</v>
      </c>
      <c r="K8573" s="28">
        <v>4</v>
      </c>
      <c r="L8573" s="28">
        <v>5625</v>
      </c>
      <c r="M8573" s="29">
        <v>0</v>
      </c>
    </row>
    <row r="8574" spans="1:13" x14ac:dyDescent="0.3">
      <c r="A8574">
        <v>8570</v>
      </c>
      <c r="B8574" s="29">
        <v>2016</v>
      </c>
      <c r="C8574" s="27">
        <v>42476</v>
      </c>
      <c r="D8574" s="28">
        <v>0.83121005341774656</v>
      </c>
      <c r="E8574" s="28">
        <v>3</v>
      </c>
      <c r="F8574" s="27">
        <v>43571</v>
      </c>
      <c r="G8574" s="28">
        <v>4.9068432512862969E-2</v>
      </c>
      <c r="H8574" s="28">
        <v>1</v>
      </c>
      <c r="I8574" s="28">
        <v>0.32</v>
      </c>
      <c r="J8574" s="28">
        <v>0.3774069725917728</v>
      </c>
      <c r="K8574" s="28">
        <v>2</v>
      </c>
      <c r="L8574" s="28">
        <v>4375</v>
      </c>
      <c r="M8574" s="29">
        <v>0</v>
      </c>
    </row>
    <row r="8575" spans="1:13" x14ac:dyDescent="0.3">
      <c r="A8575">
        <v>8571</v>
      </c>
      <c r="B8575" s="29">
        <v>2016</v>
      </c>
      <c r="C8575" s="27">
        <v>42723</v>
      </c>
      <c r="D8575" s="28">
        <v>0.48177902387592675</v>
      </c>
      <c r="E8575" s="28">
        <v>3</v>
      </c>
      <c r="F8575" s="27">
        <v>43818</v>
      </c>
      <c r="G8575" s="28">
        <v>0.89473323914921399</v>
      </c>
      <c r="H8575" s="28">
        <v>3</v>
      </c>
      <c r="I8575" s="28">
        <v>0.48000000000000004</v>
      </c>
      <c r="J8575" s="28">
        <v>0.70928283035517337</v>
      </c>
      <c r="K8575" s="28">
        <v>4</v>
      </c>
      <c r="L8575" s="28">
        <v>5625</v>
      </c>
      <c r="M8575" s="29">
        <v>0</v>
      </c>
    </row>
    <row r="8576" spans="1:13" x14ac:dyDescent="0.3">
      <c r="A8576">
        <v>8572</v>
      </c>
      <c r="B8576" s="29">
        <v>2016</v>
      </c>
      <c r="C8576" s="27">
        <v>42679</v>
      </c>
      <c r="D8576" s="28">
        <v>0.70260069610293507</v>
      </c>
      <c r="E8576" s="28">
        <v>3</v>
      </c>
      <c r="F8576" s="27">
        <v>43774</v>
      </c>
      <c r="G8576" s="28">
        <v>0.40190517349130406</v>
      </c>
      <c r="H8576" s="28">
        <v>2</v>
      </c>
      <c r="I8576" s="28">
        <v>0.4</v>
      </c>
      <c r="J8576" s="28">
        <v>0.16297560341573269</v>
      </c>
      <c r="K8576" s="28">
        <v>1</v>
      </c>
      <c r="L8576" s="28">
        <v>3750</v>
      </c>
      <c r="M8576" s="29">
        <v>0</v>
      </c>
    </row>
    <row r="8577" spans="1:13" x14ac:dyDescent="0.3">
      <c r="A8577">
        <v>8573</v>
      </c>
      <c r="B8577">
        <v>2016</v>
      </c>
      <c r="C8577" s="27">
        <v>42490</v>
      </c>
      <c r="D8577" s="28">
        <v>0.18830288311769472</v>
      </c>
      <c r="E8577" s="28">
        <v>1</v>
      </c>
      <c r="F8577" s="27">
        <v>42855</v>
      </c>
      <c r="G8577" s="28">
        <v>0.13851331325951699</v>
      </c>
      <c r="H8577" s="28">
        <v>1</v>
      </c>
      <c r="I8577" s="28">
        <v>0.32</v>
      </c>
      <c r="J8577" s="28">
        <v>0.97496763666121788</v>
      </c>
      <c r="K8577" s="28">
        <v>5</v>
      </c>
      <c r="L8577" s="28">
        <v>6250</v>
      </c>
      <c r="M8577" s="29">
        <v>0</v>
      </c>
    </row>
    <row r="8578" spans="1:13" x14ac:dyDescent="0.3">
      <c r="A8578">
        <v>8574</v>
      </c>
      <c r="B8578" s="29">
        <v>2016</v>
      </c>
      <c r="C8578" s="27">
        <v>42474</v>
      </c>
      <c r="D8578" s="28">
        <v>0.96477972620793573</v>
      </c>
      <c r="E8578" s="28">
        <v>3</v>
      </c>
      <c r="F8578" s="27">
        <v>43569</v>
      </c>
      <c r="G8578" s="28">
        <v>0.7642567765408893</v>
      </c>
      <c r="H8578" s="28">
        <v>3</v>
      </c>
      <c r="I8578" s="28">
        <v>0.48000000000000004</v>
      </c>
      <c r="J8578" s="28">
        <v>0.25319409299466378</v>
      </c>
      <c r="K8578" s="28">
        <v>2</v>
      </c>
      <c r="L8578" s="28">
        <v>4375</v>
      </c>
      <c r="M8578" s="29">
        <v>0</v>
      </c>
    </row>
    <row r="8579" spans="1:13" x14ac:dyDescent="0.3">
      <c r="A8579">
        <v>8575</v>
      </c>
      <c r="B8579" s="29">
        <v>2016</v>
      </c>
      <c r="C8579" s="27">
        <v>42512</v>
      </c>
      <c r="D8579" s="28">
        <v>0.89358593424994603</v>
      </c>
      <c r="E8579" s="28">
        <v>3</v>
      </c>
      <c r="F8579" s="27">
        <v>43607</v>
      </c>
      <c r="G8579" s="28">
        <v>0.3692928678617442</v>
      </c>
      <c r="H8579" s="28">
        <v>2</v>
      </c>
      <c r="I8579" s="28">
        <v>0.4</v>
      </c>
      <c r="J8579" s="28">
        <v>0.7558227351935537</v>
      </c>
      <c r="K8579" s="28">
        <v>5</v>
      </c>
      <c r="L8579" s="28">
        <v>6250</v>
      </c>
      <c r="M8579" s="29">
        <v>1</v>
      </c>
    </row>
    <row r="8580" spans="1:13" x14ac:dyDescent="0.3">
      <c r="A8580">
        <v>8576</v>
      </c>
      <c r="B8580" s="29">
        <v>2016</v>
      </c>
      <c r="C8580" s="27">
        <v>42407</v>
      </c>
      <c r="D8580" s="28">
        <v>0.99892059492295271</v>
      </c>
      <c r="E8580" s="28">
        <v>3</v>
      </c>
      <c r="F8580" s="27">
        <v>43503</v>
      </c>
      <c r="G8580" s="28">
        <v>0.74838575624717096</v>
      </c>
      <c r="H8580" s="28">
        <v>3</v>
      </c>
      <c r="I8580" s="28">
        <v>0.48000000000000004</v>
      </c>
      <c r="J8580" s="28">
        <v>0.73754314973913526</v>
      </c>
      <c r="K8580" s="28">
        <v>5</v>
      </c>
      <c r="L8580" s="28">
        <v>6250</v>
      </c>
      <c r="M8580" s="29">
        <v>3</v>
      </c>
    </row>
    <row r="8581" spans="1:13" x14ac:dyDescent="0.3">
      <c r="A8581">
        <v>8577</v>
      </c>
      <c r="B8581" s="29">
        <v>2016</v>
      </c>
      <c r="C8581" s="27">
        <v>42413</v>
      </c>
      <c r="D8581" s="28">
        <v>0.17230317619049818</v>
      </c>
      <c r="E8581" s="28">
        <v>1</v>
      </c>
      <c r="F8581" s="27">
        <v>42779</v>
      </c>
      <c r="G8581" s="28">
        <v>0.23073474673642846</v>
      </c>
      <c r="H8581" s="28">
        <v>1</v>
      </c>
      <c r="I8581" s="28">
        <v>0.32</v>
      </c>
      <c r="J8581" s="28">
        <v>0.83696381653040708</v>
      </c>
      <c r="K8581" s="28">
        <v>5</v>
      </c>
      <c r="L8581" s="28">
        <v>6250</v>
      </c>
      <c r="M8581" s="29">
        <v>1</v>
      </c>
    </row>
    <row r="8582" spans="1:13" x14ac:dyDescent="0.3">
      <c r="A8582">
        <v>8578</v>
      </c>
      <c r="B8582" s="29">
        <v>2016</v>
      </c>
      <c r="C8582" s="27">
        <v>42613</v>
      </c>
      <c r="D8582" s="28">
        <v>0.42953325583442759</v>
      </c>
      <c r="E8582" s="28">
        <v>2</v>
      </c>
      <c r="F8582" s="27">
        <v>43343</v>
      </c>
      <c r="G8582" s="28">
        <v>0.16241417682364323</v>
      </c>
      <c r="H8582" s="28">
        <v>1</v>
      </c>
      <c r="I8582" s="28">
        <v>0.32</v>
      </c>
      <c r="J8582" s="28">
        <v>4.3098603224580145E-2</v>
      </c>
      <c r="K8582" s="28">
        <v>1</v>
      </c>
      <c r="L8582" s="28">
        <v>3750</v>
      </c>
      <c r="M8582" s="29">
        <v>1</v>
      </c>
    </row>
    <row r="8583" spans="1:13" x14ac:dyDescent="0.3">
      <c r="A8583">
        <v>8579</v>
      </c>
      <c r="B8583" s="29">
        <v>2016</v>
      </c>
      <c r="C8583" s="27">
        <v>42649</v>
      </c>
      <c r="D8583" s="28">
        <v>0.3623492110908032</v>
      </c>
      <c r="E8583" s="28">
        <v>2</v>
      </c>
      <c r="F8583" s="27">
        <v>43379</v>
      </c>
      <c r="G8583" s="28">
        <v>0.15327507741296043</v>
      </c>
      <c r="H8583" s="28">
        <v>1</v>
      </c>
      <c r="I8583" s="28">
        <v>0.32</v>
      </c>
      <c r="J8583" s="28">
        <v>0.52808793168151391</v>
      </c>
      <c r="K8583" s="28">
        <v>3</v>
      </c>
      <c r="L8583" s="28">
        <v>5000</v>
      </c>
      <c r="M8583" s="29">
        <v>1</v>
      </c>
    </row>
    <row r="8584" spans="1:13" x14ac:dyDescent="0.3">
      <c r="A8584">
        <v>8580</v>
      </c>
      <c r="B8584" s="29">
        <v>2016</v>
      </c>
      <c r="C8584" s="27">
        <v>42421</v>
      </c>
      <c r="D8584" s="28">
        <v>0.1093123532276814</v>
      </c>
      <c r="E8584" s="28">
        <v>1</v>
      </c>
      <c r="F8584" s="27">
        <v>42787</v>
      </c>
      <c r="G8584" s="28">
        <v>0.34198142394480024</v>
      </c>
      <c r="H8584" s="28">
        <v>2</v>
      </c>
      <c r="I8584" s="28">
        <v>0.4</v>
      </c>
      <c r="J8584" s="28">
        <v>0.85703218460645358</v>
      </c>
      <c r="K8584" s="28">
        <v>5</v>
      </c>
      <c r="L8584" s="28">
        <v>6250</v>
      </c>
      <c r="M8584" s="29">
        <v>1</v>
      </c>
    </row>
    <row r="8585" spans="1:13" x14ac:dyDescent="0.3">
      <c r="A8585">
        <v>8581</v>
      </c>
      <c r="B8585">
        <v>2016</v>
      </c>
      <c r="C8585" s="27">
        <v>42402</v>
      </c>
      <c r="D8585" s="28">
        <v>8.7260859881774455E-2</v>
      </c>
      <c r="E8585" s="28">
        <v>1</v>
      </c>
      <c r="F8585" s="27">
        <v>42768</v>
      </c>
      <c r="G8585" s="28">
        <v>0.57465711285389232</v>
      </c>
      <c r="H8585" s="28">
        <v>2</v>
      </c>
      <c r="I8585" s="28">
        <v>0.4</v>
      </c>
      <c r="J8585" s="28">
        <v>0.98449209726916964</v>
      </c>
      <c r="K8585" s="28">
        <v>5</v>
      </c>
      <c r="L8585" s="28">
        <v>6250</v>
      </c>
      <c r="M8585" s="29">
        <v>0</v>
      </c>
    </row>
    <row r="8586" spans="1:13" x14ac:dyDescent="0.3">
      <c r="A8586">
        <v>8582</v>
      </c>
      <c r="B8586" s="29">
        <v>2016</v>
      </c>
      <c r="C8586" s="27">
        <v>42404</v>
      </c>
      <c r="D8586" s="28">
        <v>0.68476893875086853</v>
      </c>
      <c r="E8586" s="28">
        <v>3</v>
      </c>
      <c r="F8586" s="27">
        <v>43500</v>
      </c>
      <c r="G8586" s="28">
        <v>8.0703241432363737E-2</v>
      </c>
      <c r="H8586" s="28">
        <v>1</v>
      </c>
      <c r="I8586" s="28">
        <v>0.32</v>
      </c>
      <c r="J8586" s="28">
        <v>0.19458682082497691</v>
      </c>
      <c r="K8586" s="28">
        <v>1</v>
      </c>
      <c r="L8586" s="28">
        <v>3750</v>
      </c>
      <c r="M8586" s="29">
        <v>2</v>
      </c>
    </row>
    <row r="8587" spans="1:13" x14ac:dyDescent="0.3">
      <c r="A8587">
        <v>8583</v>
      </c>
      <c r="B8587" s="29">
        <v>2016</v>
      </c>
      <c r="C8587" s="27">
        <v>42629</v>
      </c>
      <c r="D8587" s="28">
        <v>0.28238942645715048</v>
      </c>
      <c r="E8587" s="28">
        <v>2</v>
      </c>
      <c r="F8587" s="27">
        <v>43359</v>
      </c>
      <c r="G8587" s="28">
        <v>0.7847067128856271</v>
      </c>
      <c r="H8587" s="28">
        <v>3</v>
      </c>
      <c r="I8587" s="28">
        <v>0.48000000000000004</v>
      </c>
      <c r="J8587" s="28">
        <v>0.70788043003865853</v>
      </c>
      <c r="K8587" s="28">
        <v>4</v>
      </c>
      <c r="L8587" s="28">
        <v>5625</v>
      </c>
      <c r="M8587" s="29">
        <v>0</v>
      </c>
    </row>
    <row r="8588" spans="1:13" x14ac:dyDescent="0.3">
      <c r="A8588">
        <v>8584</v>
      </c>
      <c r="B8588" s="29">
        <v>2016</v>
      </c>
      <c r="C8588" s="27">
        <v>42497</v>
      </c>
      <c r="D8588" s="28">
        <v>0.56424538358548615</v>
      </c>
      <c r="E8588" s="28">
        <v>3</v>
      </c>
      <c r="F8588" s="27">
        <v>43592</v>
      </c>
      <c r="G8588" s="28">
        <v>0.57443293246129901</v>
      </c>
      <c r="H8588" s="28">
        <v>2</v>
      </c>
      <c r="I8588" s="28">
        <v>0.4</v>
      </c>
      <c r="J8588" s="28">
        <v>5.8410332616190885E-2</v>
      </c>
      <c r="K8588" s="28">
        <v>1</v>
      </c>
      <c r="L8588" s="28">
        <v>3750</v>
      </c>
      <c r="M8588" s="29">
        <v>1</v>
      </c>
    </row>
    <row r="8589" spans="1:13" x14ac:dyDescent="0.3">
      <c r="A8589">
        <v>8585</v>
      </c>
      <c r="B8589" s="29">
        <v>2016</v>
      </c>
      <c r="C8589" s="27">
        <v>42617</v>
      </c>
      <c r="D8589" s="28">
        <v>0.65709426019006267</v>
      </c>
      <c r="E8589" s="28">
        <v>3</v>
      </c>
      <c r="F8589" s="27">
        <v>43712</v>
      </c>
      <c r="G8589" s="28">
        <v>0.52665624851428838</v>
      </c>
      <c r="H8589" s="28">
        <v>2</v>
      </c>
      <c r="I8589" s="28">
        <v>0.4</v>
      </c>
      <c r="J8589" s="28">
        <v>0.50238046373828527</v>
      </c>
      <c r="K8589" s="28">
        <v>3</v>
      </c>
      <c r="L8589" s="28">
        <v>5000</v>
      </c>
      <c r="M8589" s="29">
        <v>2</v>
      </c>
    </row>
    <row r="8590" spans="1:13" x14ac:dyDescent="0.3">
      <c r="A8590">
        <v>8586</v>
      </c>
      <c r="B8590">
        <v>2016</v>
      </c>
      <c r="C8590" s="27">
        <v>42580</v>
      </c>
      <c r="D8590" s="28">
        <v>0.60014291740736214</v>
      </c>
      <c r="E8590" s="28">
        <v>3</v>
      </c>
      <c r="F8590" s="27">
        <v>43675</v>
      </c>
      <c r="G8590" s="28">
        <v>0.24300752622578714</v>
      </c>
      <c r="H8590" s="28">
        <v>1</v>
      </c>
      <c r="I8590" s="28">
        <v>0.32</v>
      </c>
      <c r="J8590" s="28">
        <v>0.2693259103041854</v>
      </c>
      <c r="K8590" s="28">
        <v>2</v>
      </c>
      <c r="L8590" s="28">
        <v>4375</v>
      </c>
      <c r="M8590" s="29">
        <v>0</v>
      </c>
    </row>
    <row r="8591" spans="1:13" x14ac:dyDescent="0.3">
      <c r="A8591">
        <v>8587</v>
      </c>
      <c r="B8591" s="29">
        <v>2016</v>
      </c>
      <c r="C8591" s="27">
        <v>42439</v>
      </c>
      <c r="D8591" s="28">
        <v>0.75570595229856052</v>
      </c>
      <c r="E8591" s="28">
        <v>3</v>
      </c>
      <c r="F8591" s="27">
        <v>43534</v>
      </c>
      <c r="G8591" s="28">
        <v>0.24536952756902075</v>
      </c>
      <c r="H8591" s="28">
        <v>1</v>
      </c>
      <c r="I8591" s="28">
        <v>0.32</v>
      </c>
      <c r="J8591" s="28">
        <v>0.19492257286818715</v>
      </c>
      <c r="K8591" s="28">
        <v>1</v>
      </c>
      <c r="L8591" s="28">
        <v>3750</v>
      </c>
      <c r="M8591" s="29">
        <v>0</v>
      </c>
    </row>
    <row r="8592" spans="1:13" x14ac:dyDescent="0.3">
      <c r="A8592">
        <v>8588</v>
      </c>
      <c r="B8592" s="29">
        <v>2016</v>
      </c>
      <c r="C8592" s="27">
        <v>42446</v>
      </c>
      <c r="D8592" s="28">
        <v>7.9276826001525635E-2</v>
      </c>
      <c r="E8592" s="28">
        <v>1</v>
      </c>
      <c r="F8592" s="27">
        <v>42811</v>
      </c>
      <c r="G8592" s="28">
        <v>5.796725745158271E-2</v>
      </c>
      <c r="H8592" s="28">
        <v>1</v>
      </c>
      <c r="I8592" s="28">
        <v>0.32</v>
      </c>
      <c r="J8592" s="28">
        <v>0.83825861248805111</v>
      </c>
      <c r="K8592" s="28">
        <v>5</v>
      </c>
      <c r="L8592" s="28">
        <v>6250</v>
      </c>
      <c r="M8592" s="29">
        <v>0</v>
      </c>
    </row>
    <row r="8593" spans="1:13" x14ac:dyDescent="0.3">
      <c r="A8593">
        <v>8589</v>
      </c>
      <c r="B8593" s="29">
        <v>2016</v>
      </c>
      <c r="C8593" s="27">
        <v>42396</v>
      </c>
      <c r="D8593" s="28">
        <v>7.3773225695149769E-2</v>
      </c>
      <c r="E8593" s="28">
        <v>1</v>
      </c>
      <c r="F8593" s="27">
        <v>42762</v>
      </c>
      <c r="G8593" s="28">
        <v>3.1664396416830609E-3</v>
      </c>
      <c r="H8593" s="28">
        <v>1</v>
      </c>
      <c r="I8593" s="28">
        <v>0.32</v>
      </c>
      <c r="J8593" s="28">
        <v>0.49585216227289308</v>
      </c>
      <c r="K8593" s="28">
        <v>3</v>
      </c>
      <c r="L8593" s="28">
        <v>5000</v>
      </c>
      <c r="M8593" s="29">
        <v>2</v>
      </c>
    </row>
    <row r="8594" spans="1:13" x14ac:dyDescent="0.3">
      <c r="A8594">
        <v>8590</v>
      </c>
      <c r="B8594" s="29">
        <v>2016</v>
      </c>
      <c r="C8594" s="27">
        <v>42704</v>
      </c>
      <c r="D8594" s="28">
        <v>0.10943000398808989</v>
      </c>
      <c r="E8594" s="28">
        <v>1</v>
      </c>
      <c r="F8594" s="27">
        <v>43069</v>
      </c>
      <c r="G8594" s="28">
        <v>0.4955890393796899</v>
      </c>
      <c r="H8594" s="28">
        <v>2</v>
      </c>
      <c r="I8594" s="28">
        <v>0.4</v>
      </c>
      <c r="J8594" s="28">
        <v>9.66251383450214E-2</v>
      </c>
      <c r="K8594" s="28">
        <v>1</v>
      </c>
      <c r="L8594" s="28">
        <v>3750</v>
      </c>
      <c r="M8594" s="29">
        <v>0</v>
      </c>
    </row>
    <row r="8595" spans="1:13" x14ac:dyDescent="0.3">
      <c r="A8595">
        <v>8591</v>
      </c>
      <c r="B8595" s="29">
        <v>2016</v>
      </c>
      <c r="C8595" s="27">
        <v>42527</v>
      </c>
      <c r="D8595" s="28">
        <v>0.50117557334801177</v>
      </c>
      <c r="E8595" s="28">
        <v>3</v>
      </c>
      <c r="F8595" s="27">
        <v>43622</v>
      </c>
      <c r="G8595" s="28">
        <v>9.7412507577532947E-2</v>
      </c>
      <c r="H8595" s="28">
        <v>1</v>
      </c>
      <c r="I8595" s="28">
        <v>0.32</v>
      </c>
      <c r="J8595" s="28">
        <v>8.6108458542799915E-2</v>
      </c>
      <c r="K8595" s="28">
        <v>1</v>
      </c>
      <c r="L8595" s="28">
        <v>3750</v>
      </c>
      <c r="M8595" s="29">
        <v>0</v>
      </c>
    </row>
    <row r="8596" spans="1:13" x14ac:dyDescent="0.3">
      <c r="A8596">
        <v>8592</v>
      </c>
      <c r="B8596" s="29">
        <v>2016</v>
      </c>
      <c r="C8596" s="27">
        <v>42483</v>
      </c>
      <c r="D8596" s="28">
        <v>0.29761115803870741</v>
      </c>
      <c r="E8596" s="28">
        <v>2</v>
      </c>
      <c r="F8596" s="27">
        <v>43213</v>
      </c>
      <c r="G8596" s="28">
        <v>0.61128929406351706</v>
      </c>
      <c r="H8596" s="28">
        <v>3</v>
      </c>
      <c r="I8596" s="28">
        <v>0.48000000000000004</v>
      </c>
      <c r="J8596" s="28">
        <v>0.36998629326019361</v>
      </c>
      <c r="K8596" s="28">
        <v>2</v>
      </c>
      <c r="L8596" s="28">
        <v>4375</v>
      </c>
      <c r="M8596" s="29">
        <v>3</v>
      </c>
    </row>
    <row r="8597" spans="1:13" x14ac:dyDescent="0.3">
      <c r="A8597">
        <v>8593</v>
      </c>
      <c r="B8597" s="29">
        <v>2016</v>
      </c>
      <c r="C8597" s="27">
        <v>42681</v>
      </c>
      <c r="D8597" s="28">
        <v>0.96365846958761137</v>
      </c>
      <c r="E8597" s="28">
        <v>3</v>
      </c>
      <c r="F8597" s="27">
        <v>43776</v>
      </c>
      <c r="G8597" s="28">
        <v>0.79654416252640214</v>
      </c>
      <c r="H8597" s="28">
        <v>3</v>
      </c>
      <c r="I8597" s="28">
        <v>0.48000000000000004</v>
      </c>
      <c r="J8597" s="28">
        <v>0.68126025389536782</v>
      </c>
      <c r="K8597" s="28">
        <v>4</v>
      </c>
      <c r="L8597" s="28">
        <v>5625</v>
      </c>
      <c r="M8597" s="29">
        <v>1</v>
      </c>
    </row>
    <row r="8598" spans="1:13" x14ac:dyDescent="0.3">
      <c r="A8598">
        <v>8594</v>
      </c>
      <c r="B8598" s="29">
        <v>2016</v>
      </c>
      <c r="C8598" s="27">
        <v>42477</v>
      </c>
      <c r="D8598" s="28">
        <v>0.92721712888690622</v>
      </c>
      <c r="E8598" s="28">
        <v>3</v>
      </c>
      <c r="F8598" s="27">
        <v>43572</v>
      </c>
      <c r="G8598" s="28">
        <v>0.82483626887018335</v>
      </c>
      <c r="H8598" s="28">
        <v>3</v>
      </c>
      <c r="I8598" s="28">
        <v>0.48000000000000004</v>
      </c>
      <c r="J8598" s="28">
        <v>0.70441172688546516</v>
      </c>
      <c r="K8598" s="28">
        <v>4</v>
      </c>
      <c r="L8598" s="28">
        <v>5625</v>
      </c>
      <c r="M8598" s="29">
        <v>1</v>
      </c>
    </row>
    <row r="8599" spans="1:13" x14ac:dyDescent="0.3">
      <c r="A8599">
        <v>8595</v>
      </c>
      <c r="B8599" s="29">
        <v>2016</v>
      </c>
      <c r="C8599" s="27">
        <v>42637</v>
      </c>
      <c r="D8599" s="28">
        <v>0.88211169039911685</v>
      </c>
      <c r="E8599" s="28">
        <v>3</v>
      </c>
      <c r="F8599" s="27">
        <v>43732</v>
      </c>
      <c r="G8599" s="28">
        <v>0.81703022768290168</v>
      </c>
      <c r="H8599" s="28">
        <v>3</v>
      </c>
      <c r="I8599" s="28">
        <v>0.48000000000000004</v>
      </c>
      <c r="J8599" s="28">
        <v>8.8444852483315461E-2</v>
      </c>
      <c r="K8599" s="28">
        <v>1</v>
      </c>
      <c r="L8599" s="28">
        <v>3750</v>
      </c>
      <c r="M8599" s="29">
        <v>4</v>
      </c>
    </row>
    <row r="8600" spans="1:13" x14ac:dyDescent="0.3">
      <c r="A8600">
        <v>8596</v>
      </c>
      <c r="B8600" s="29">
        <v>2016</v>
      </c>
      <c r="C8600" s="27">
        <v>42374</v>
      </c>
      <c r="D8600" s="28">
        <v>0.87678944478791943</v>
      </c>
      <c r="E8600" s="28">
        <v>3</v>
      </c>
      <c r="F8600" s="27">
        <v>43470</v>
      </c>
      <c r="G8600" s="28">
        <v>0.93647203075071306</v>
      </c>
      <c r="H8600" s="28">
        <v>3</v>
      </c>
      <c r="I8600" s="28">
        <v>0.48000000000000004</v>
      </c>
      <c r="J8600" s="28">
        <v>0.22185710971530459</v>
      </c>
      <c r="K8600" s="28">
        <v>2</v>
      </c>
      <c r="L8600" s="28">
        <v>4375</v>
      </c>
      <c r="M8600" s="29">
        <v>1</v>
      </c>
    </row>
    <row r="8601" spans="1:13" x14ac:dyDescent="0.3">
      <c r="A8601">
        <v>8597</v>
      </c>
      <c r="B8601" s="29">
        <v>2016</v>
      </c>
      <c r="C8601" s="27">
        <v>42590</v>
      </c>
      <c r="D8601" s="28">
        <v>0.94512702747578181</v>
      </c>
      <c r="E8601" s="28">
        <v>3</v>
      </c>
      <c r="F8601" s="27">
        <v>43685</v>
      </c>
      <c r="G8601" s="28">
        <v>0.95245462478058418</v>
      </c>
      <c r="H8601" s="28">
        <v>3</v>
      </c>
      <c r="I8601" s="28">
        <v>0.48000000000000004</v>
      </c>
      <c r="J8601" s="28">
        <v>0.47186626064982751</v>
      </c>
      <c r="K8601" s="28">
        <v>3</v>
      </c>
      <c r="L8601" s="28">
        <v>5000</v>
      </c>
      <c r="M8601" s="29">
        <v>1</v>
      </c>
    </row>
    <row r="8602" spans="1:13" x14ac:dyDescent="0.3">
      <c r="A8602">
        <v>8598</v>
      </c>
      <c r="B8602" s="29">
        <v>2016</v>
      </c>
      <c r="C8602" s="27">
        <v>42649</v>
      </c>
      <c r="D8602" s="28">
        <v>0.94476662557447744</v>
      </c>
      <c r="E8602" s="28">
        <v>3</v>
      </c>
      <c r="F8602" s="27">
        <v>43744</v>
      </c>
      <c r="G8602" s="28">
        <v>0.38336193065906776</v>
      </c>
      <c r="H8602" s="28">
        <v>2</v>
      </c>
      <c r="I8602" s="28">
        <v>0.4</v>
      </c>
      <c r="J8602" s="28">
        <v>0.92712070887603582</v>
      </c>
      <c r="K8602" s="28">
        <v>5</v>
      </c>
      <c r="L8602" s="28">
        <v>6250</v>
      </c>
      <c r="M8602" s="29">
        <v>0</v>
      </c>
    </row>
    <row r="8603" spans="1:13" x14ac:dyDescent="0.3">
      <c r="A8603">
        <v>8599</v>
      </c>
      <c r="B8603" s="29">
        <v>2016</v>
      </c>
      <c r="C8603" s="27">
        <v>42615</v>
      </c>
      <c r="D8603" s="28">
        <v>0.5128707111113433</v>
      </c>
      <c r="E8603" s="28">
        <v>3</v>
      </c>
      <c r="F8603" s="27">
        <v>43710</v>
      </c>
      <c r="G8603" s="28">
        <v>0.208126604640686</v>
      </c>
      <c r="H8603" s="28">
        <v>1</v>
      </c>
      <c r="I8603" s="28">
        <v>0.32</v>
      </c>
      <c r="J8603" s="28">
        <v>0.11879348900082798</v>
      </c>
      <c r="K8603" s="28">
        <v>1</v>
      </c>
      <c r="L8603" s="28">
        <v>3750</v>
      </c>
      <c r="M8603" s="29">
        <v>1</v>
      </c>
    </row>
    <row r="8604" spans="1:13" x14ac:dyDescent="0.3">
      <c r="A8604">
        <v>8600</v>
      </c>
      <c r="B8604" s="29">
        <v>2016</v>
      </c>
      <c r="C8604" s="27">
        <v>42604</v>
      </c>
      <c r="D8604" s="28">
        <v>0.2183000867728957</v>
      </c>
      <c r="E8604" s="28">
        <v>1</v>
      </c>
      <c r="F8604" s="27">
        <v>42969</v>
      </c>
      <c r="G8604" s="28">
        <v>0.35406884377941295</v>
      </c>
      <c r="H8604" s="28">
        <v>2</v>
      </c>
      <c r="I8604" s="28">
        <v>0.4</v>
      </c>
      <c r="J8604" s="28">
        <v>0.53866306352215476</v>
      </c>
      <c r="K8604" s="28">
        <v>3</v>
      </c>
      <c r="L8604" s="28">
        <v>5000</v>
      </c>
      <c r="M8604" s="29">
        <v>0</v>
      </c>
    </row>
    <row r="8605" spans="1:13" x14ac:dyDescent="0.3">
      <c r="A8605">
        <v>8601</v>
      </c>
      <c r="B8605" s="29">
        <v>2016</v>
      </c>
      <c r="C8605" s="27">
        <v>42664</v>
      </c>
      <c r="D8605" s="28">
        <v>0.26233668081519912</v>
      </c>
      <c r="E8605" s="28">
        <v>2</v>
      </c>
      <c r="F8605" s="27">
        <v>43394</v>
      </c>
      <c r="G8605" s="28">
        <v>0.16943072178090934</v>
      </c>
      <c r="H8605" s="28">
        <v>1</v>
      </c>
      <c r="I8605" s="28">
        <v>0.32</v>
      </c>
      <c r="J8605" s="28">
        <v>0.40857343149894554</v>
      </c>
      <c r="K8605" s="28">
        <v>2</v>
      </c>
      <c r="L8605" s="28">
        <v>4375</v>
      </c>
      <c r="M8605" s="29">
        <v>1</v>
      </c>
    </row>
    <row r="8606" spans="1:13" x14ac:dyDescent="0.3">
      <c r="A8606">
        <v>8602</v>
      </c>
      <c r="B8606" s="29">
        <v>2016</v>
      </c>
      <c r="C8606" s="27">
        <v>42714</v>
      </c>
      <c r="D8606" s="28">
        <v>5.4167184210831887E-2</v>
      </c>
      <c r="E8606" s="28">
        <v>1</v>
      </c>
      <c r="F8606" s="27">
        <v>43079</v>
      </c>
      <c r="G8606" s="28">
        <v>0.533834326321453</v>
      </c>
      <c r="H8606" s="28">
        <v>2</v>
      </c>
      <c r="I8606" s="28">
        <v>0.4</v>
      </c>
      <c r="J8606" s="28">
        <v>3.9681366973301047E-2</v>
      </c>
      <c r="K8606" s="28">
        <v>1</v>
      </c>
      <c r="L8606" s="28">
        <v>3750</v>
      </c>
      <c r="M8606" s="29">
        <v>0</v>
      </c>
    </row>
    <row r="8607" spans="1:13" x14ac:dyDescent="0.3">
      <c r="A8607">
        <v>8603</v>
      </c>
      <c r="B8607" s="29">
        <v>2016</v>
      </c>
      <c r="C8607" s="27">
        <v>42459</v>
      </c>
      <c r="D8607" s="28">
        <v>0.33753523991869783</v>
      </c>
      <c r="E8607" s="28">
        <v>2</v>
      </c>
      <c r="F8607" s="27">
        <v>43189</v>
      </c>
      <c r="G8607" s="28">
        <v>0.27911559008547704</v>
      </c>
      <c r="H8607" s="28">
        <v>1</v>
      </c>
      <c r="I8607" s="28">
        <v>0.32</v>
      </c>
      <c r="J8607" s="28">
        <v>0.77321136799046775</v>
      </c>
      <c r="K8607" s="28">
        <v>5</v>
      </c>
      <c r="L8607" s="28">
        <v>6250</v>
      </c>
      <c r="M8607" s="29">
        <v>0</v>
      </c>
    </row>
    <row r="8608" spans="1:13" x14ac:dyDescent="0.3">
      <c r="A8608">
        <v>8604</v>
      </c>
      <c r="B8608" s="29">
        <v>2016</v>
      </c>
      <c r="C8608" s="27">
        <v>42690</v>
      </c>
      <c r="D8608" s="28">
        <v>0.66446135728123346</v>
      </c>
      <c r="E8608" s="28">
        <v>3</v>
      </c>
      <c r="F8608" s="27">
        <v>43785</v>
      </c>
      <c r="G8608" s="28">
        <v>0.28819874137697621</v>
      </c>
      <c r="H8608" s="28">
        <v>2</v>
      </c>
      <c r="I8608" s="28">
        <v>0.4</v>
      </c>
      <c r="J8608" s="28">
        <v>0.58882943962241485</v>
      </c>
      <c r="K8608" s="28">
        <v>3</v>
      </c>
      <c r="L8608" s="28">
        <v>5000</v>
      </c>
      <c r="M8608" s="29">
        <v>0</v>
      </c>
    </row>
    <row r="8609" spans="1:13" x14ac:dyDescent="0.3">
      <c r="A8609">
        <v>8605</v>
      </c>
      <c r="B8609" s="29">
        <v>2016</v>
      </c>
      <c r="C8609" s="27">
        <v>42655</v>
      </c>
      <c r="D8609" s="28">
        <v>0.43144436357764637</v>
      </c>
      <c r="E8609" s="28">
        <v>2</v>
      </c>
      <c r="F8609" s="27">
        <v>43385</v>
      </c>
      <c r="G8609" s="28">
        <v>0.82305789519746586</v>
      </c>
      <c r="H8609" s="28">
        <v>3</v>
      </c>
      <c r="I8609" s="28">
        <v>0.48000000000000004</v>
      </c>
      <c r="J8609" s="28">
        <v>7.4073189050324117E-2</v>
      </c>
      <c r="K8609" s="28">
        <v>1</v>
      </c>
      <c r="L8609" s="28">
        <v>3750</v>
      </c>
      <c r="M8609" s="29">
        <v>0</v>
      </c>
    </row>
    <row r="8610" spans="1:13" x14ac:dyDescent="0.3">
      <c r="A8610">
        <v>8606</v>
      </c>
      <c r="B8610" s="29">
        <v>2016</v>
      </c>
      <c r="C8610" s="27">
        <v>42602</v>
      </c>
      <c r="D8610" s="28">
        <v>0.98409270378780811</v>
      </c>
      <c r="E8610" s="28">
        <v>3</v>
      </c>
      <c r="F8610" s="27">
        <v>43697</v>
      </c>
      <c r="G8610" s="28">
        <v>0.95887780310958493</v>
      </c>
      <c r="H8610" s="28">
        <v>3</v>
      </c>
      <c r="I8610" s="28">
        <v>0.48000000000000004</v>
      </c>
      <c r="J8610" s="28">
        <v>0.85089717446111635</v>
      </c>
      <c r="K8610" s="28">
        <v>5</v>
      </c>
      <c r="L8610" s="28">
        <v>6250</v>
      </c>
      <c r="M8610" s="29">
        <v>3</v>
      </c>
    </row>
    <row r="8611" spans="1:13" x14ac:dyDescent="0.3">
      <c r="A8611">
        <v>8607</v>
      </c>
      <c r="B8611" s="29">
        <v>2016</v>
      </c>
      <c r="C8611" s="27">
        <v>42404</v>
      </c>
      <c r="D8611" s="28">
        <v>0.94609831509387676</v>
      </c>
      <c r="E8611" s="28">
        <v>3</v>
      </c>
      <c r="F8611" s="27">
        <v>43500</v>
      </c>
      <c r="G8611" s="28">
        <v>8.2630720869109053E-3</v>
      </c>
      <c r="H8611" s="28">
        <v>1</v>
      </c>
      <c r="I8611" s="28">
        <v>0.32</v>
      </c>
      <c r="J8611" s="28">
        <v>0.9724322951067389</v>
      </c>
      <c r="K8611" s="28">
        <v>5</v>
      </c>
      <c r="L8611" s="28">
        <v>6250</v>
      </c>
      <c r="M8611" s="29">
        <v>0</v>
      </c>
    </row>
    <row r="8612" spans="1:13" x14ac:dyDescent="0.3">
      <c r="A8612">
        <v>8608</v>
      </c>
      <c r="B8612" s="29">
        <v>2016</v>
      </c>
      <c r="C8612" s="27">
        <v>42570</v>
      </c>
      <c r="D8612" s="28">
        <v>0.60491588180400735</v>
      </c>
      <c r="E8612" s="28">
        <v>3</v>
      </c>
      <c r="F8612" s="27">
        <v>43665</v>
      </c>
      <c r="G8612" s="28">
        <v>0.11739111966421556</v>
      </c>
      <c r="H8612" s="28">
        <v>1</v>
      </c>
      <c r="I8612" s="28">
        <v>0.32</v>
      </c>
      <c r="J8612" s="28">
        <v>0.81478426514459579</v>
      </c>
      <c r="K8612" s="28">
        <v>5</v>
      </c>
      <c r="L8612" s="28">
        <v>6250</v>
      </c>
      <c r="M8612" s="29">
        <v>2</v>
      </c>
    </row>
    <row r="8613" spans="1:13" x14ac:dyDescent="0.3">
      <c r="A8613">
        <v>8609</v>
      </c>
      <c r="B8613" s="29">
        <v>2016</v>
      </c>
      <c r="C8613" s="27">
        <v>42510</v>
      </c>
      <c r="D8613" s="28">
        <v>0.53422857741791963</v>
      </c>
      <c r="E8613" s="28">
        <v>3</v>
      </c>
      <c r="F8613" s="27">
        <v>43605</v>
      </c>
      <c r="G8613" s="28">
        <v>0.89399241346362734</v>
      </c>
      <c r="H8613" s="28">
        <v>3</v>
      </c>
      <c r="I8613" s="28">
        <v>0.48000000000000004</v>
      </c>
      <c r="J8613" s="28">
        <v>0.37509737625325945</v>
      </c>
      <c r="K8613" s="28">
        <v>2</v>
      </c>
      <c r="L8613" s="28">
        <v>4375</v>
      </c>
      <c r="M8613" s="29">
        <v>2</v>
      </c>
    </row>
    <row r="8614" spans="1:13" x14ac:dyDescent="0.3">
      <c r="A8614">
        <v>8610</v>
      </c>
      <c r="B8614" s="29">
        <v>2016</v>
      </c>
      <c r="C8614" s="27">
        <v>42602</v>
      </c>
      <c r="D8614" s="28">
        <v>0.75132883191506694</v>
      </c>
      <c r="E8614" s="28">
        <v>3</v>
      </c>
      <c r="F8614" s="27">
        <v>43697</v>
      </c>
      <c r="G8614" s="28">
        <v>0.93800317264837063</v>
      </c>
      <c r="H8614" s="28">
        <v>3</v>
      </c>
      <c r="I8614" s="28">
        <v>0.48000000000000004</v>
      </c>
      <c r="J8614" s="28">
        <v>0.72430530506704893</v>
      </c>
      <c r="K8614" s="28">
        <v>5</v>
      </c>
      <c r="L8614" s="28">
        <v>6250</v>
      </c>
      <c r="M8614" s="29">
        <v>3</v>
      </c>
    </row>
    <row r="8615" spans="1:13" x14ac:dyDescent="0.3">
      <c r="A8615">
        <v>8611</v>
      </c>
      <c r="B8615" s="29">
        <v>2016</v>
      </c>
      <c r="C8615" s="27">
        <v>42708</v>
      </c>
      <c r="D8615" s="28">
        <v>0.48992650777592528</v>
      </c>
      <c r="E8615" s="28">
        <v>3</v>
      </c>
      <c r="F8615" s="27">
        <v>43803</v>
      </c>
      <c r="G8615" s="28">
        <v>0.93305166612695645</v>
      </c>
      <c r="H8615" s="28">
        <v>3</v>
      </c>
      <c r="I8615" s="28">
        <v>0.48000000000000004</v>
      </c>
      <c r="J8615" s="28">
        <v>0.37675837152148783</v>
      </c>
      <c r="K8615" s="28">
        <v>2</v>
      </c>
      <c r="L8615" s="28">
        <v>4375</v>
      </c>
      <c r="M8615" s="29">
        <v>3</v>
      </c>
    </row>
    <row r="8616" spans="1:13" x14ac:dyDescent="0.3">
      <c r="A8616">
        <v>8612</v>
      </c>
      <c r="B8616" s="29">
        <v>2016</v>
      </c>
      <c r="C8616" s="27">
        <v>42528</v>
      </c>
      <c r="D8616" s="28">
        <v>0.37915365281320512</v>
      </c>
      <c r="E8616" s="28">
        <v>2</v>
      </c>
      <c r="F8616" s="27">
        <v>43258</v>
      </c>
      <c r="G8616" s="28">
        <v>0.20602910705451993</v>
      </c>
      <c r="H8616" s="28">
        <v>1</v>
      </c>
      <c r="I8616" s="28">
        <v>0.32</v>
      </c>
      <c r="J8616" s="28">
        <v>0.36086587449669805</v>
      </c>
      <c r="K8616" s="28">
        <v>2</v>
      </c>
      <c r="L8616" s="28">
        <v>4375</v>
      </c>
      <c r="M8616" s="29">
        <v>1</v>
      </c>
    </row>
    <row r="8617" spans="1:13" x14ac:dyDescent="0.3">
      <c r="A8617">
        <v>8613</v>
      </c>
      <c r="B8617" s="29">
        <v>2016</v>
      </c>
      <c r="C8617" s="27">
        <v>42489</v>
      </c>
      <c r="D8617" s="28">
        <v>0.1375025341346201</v>
      </c>
      <c r="E8617" s="28">
        <v>1</v>
      </c>
      <c r="F8617" s="27">
        <v>42854</v>
      </c>
      <c r="G8617" s="28">
        <v>0.68088515529618165</v>
      </c>
      <c r="H8617" s="28">
        <v>3</v>
      </c>
      <c r="I8617" s="28">
        <v>0.48000000000000004</v>
      </c>
      <c r="J8617" s="28">
        <v>8.0408268246753734E-2</v>
      </c>
      <c r="K8617" s="28">
        <v>1</v>
      </c>
      <c r="L8617" s="28">
        <v>3750</v>
      </c>
      <c r="M8617" s="29">
        <v>1</v>
      </c>
    </row>
    <row r="8618" spans="1:13" x14ac:dyDescent="0.3">
      <c r="A8618">
        <v>8614</v>
      </c>
      <c r="B8618" s="29">
        <v>2016</v>
      </c>
      <c r="C8618" s="27">
        <v>42389</v>
      </c>
      <c r="D8618" s="28">
        <v>0.94637456352970617</v>
      </c>
      <c r="E8618" s="28">
        <v>3</v>
      </c>
      <c r="F8618" s="27">
        <v>43485</v>
      </c>
      <c r="G8618" s="28">
        <v>0.53284549441317985</v>
      </c>
      <c r="H8618" s="28">
        <v>2</v>
      </c>
      <c r="I8618" s="28">
        <v>0.4</v>
      </c>
      <c r="J8618" s="28">
        <v>6.8126766292339047E-2</v>
      </c>
      <c r="K8618" s="28">
        <v>1</v>
      </c>
      <c r="L8618" s="28">
        <v>3750</v>
      </c>
      <c r="M8618" s="29">
        <v>0</v>
      </c>
    </row>
    <row r="8619" spans="1:13" x14ac:dyDescent="0.3">
      <c r="A8619">
        <v>8615</v>
      </c>
      <c r="B8619" s="29">
        <v>2016</v>
      </c>
      <c r="C8619" s="27">
        <v>42383</v>
      </c>
      <c r="D8619" s="28">
        <v>0.69313393245822408</v>
      </c>
      <c r="E8619" s="28">
        <v>3</v>
      </c>
      <c r="F8619" s="27">
        <v>43479</v>
      </c>
      <c r="G8619" s="28">
        <v>0.96163300340786895</v>
      </c>
      <c r="H8619" s="28">
        <v>3</v>
      </c>
      <c r="I8619" s="28">
        <v>0.48000000000000004</v>
      </c>
      <c r="J8619" s="28">
        <v>0.47387963710544445</v>
      </c>
      <c r="K8619" s="28">
        <v>3</v>
      </c>
      <c r="L8619" s="28">
        <v>5000</v>
      </c>
      <c r="M8619" s="29">
        <v>1</v>
      </c>
    </row>
    <row r="8620" spans="1:13" x14ac:dyDescent="0.3">
      <c r="A8620">
        <v>8616</v>
      </c>
      <c r="B8620" s="29">
        <v>2016</v>
      </c>
      <c r="C8620" s="27">
        <v>42734</v>
      </c>
      <c r="D8620" s="28">
        <v>0.46586240674360724</v>
      </c>
      <c r="E8620" s="28">
        <v>3</v>
      </c>
      <c r="F8620" s="27">
        <v>43829</v>
      </c>
      <c r="G8620" s="28">
        <v>0.58711503753594829</v>
      </c>
      <c r="H8620" s="28">
        <v>2</v>
      </c>
      <c r="I8620" s="28">
        <v>0.4</v>
      </c>
      <c r="J8620" s="28">
        <v>0.19853392278380033</v>
      </c>
      <c r="K8620" s="28">
        <v>1</v>
      </c>
      <c r="L8620" s="28">
        <v>3750</v>
      </c>
      <c r="M8620" s="29">
        <v>2</v>
      </c>
    </row>
    <row r="8621" spans="1:13" x14ac:dyDescent="0.3">
      <c r="A8621">
        <v>8617</v>
      </c>
      <c r="B8621" s="29">
        <v>2016</v>
      </c>
      <c r="C8621" s="27">
        <v>42376</v>
      </c>
      <c r="D8621" s="28">
        <v>0.17836683578037793</v>
      </c>
      <c r="E8621" s="28">
        <v>1</v>
      </c>
      <c r="F8621" s="27">
        <v>42742</v>
      </c>
      <c r="G8621" s="28">
        <v>0.96442793815390104</v>
      </c>
      <c r="H8621" s="28">
        <v>3</v>
      </c>
      <c r="I8621" s="28">
        <v>0.48000000000000004</v>
      </c>
      <c r="J8621" s="28">
        <v>0.61042826562766705</v>
      </c>
      <c r="K8621" s="28">
        <v>4</v>
      </c>
      <c r="L8621" s="28">
        <v>5625</v>
      </c>
      <c r="M8621" s="29">
        <v>0</v>
      </c>
    </row>
    <row r="8622" spans="1:13" x14ac:dyDescent="0.3">
      <c r="A8622">
        <v>8618</v>
      </c>
      <c r="B8622">
        <v>2016</v>
      </c>
      <c r="C8622" s="27">
        <v>42612</v>
      </c>
      <c r="D8622" s="28">
        <v>0.98926581110372624</v>
      </c>
      <c r="E8622" s="28">
        <v>3</v>
      </c>
      <c r="F8622" s="27">
        <v>43707</v>
      </c>
      <c r="G8622" s="28">
        <v>0.51980796245010286</v>
      </c>
      <c r="H8622" s="28">
        <v>2</v>
      </c>
      <c r="I8622" s="28">
        <v>0.4</v>
      </c>
      <c r="J8622" s="28">
        <v>0.91143009756976401</v>
      </c>
      <c r="K8622" s="28">
        <v>5</v>
      </c>
      <c r="L8622" s="28">
        <v>6250</v>
      </c>
      <c r="M8622" s="29">
        <v>2</v>
      </c>
    </row>
    <row r="8623" spans="1:13" x14ac:dyDescent="0.3">
      <c r="A8623">
        <v>8619</v>
      </c>
      <c r="B8623" s="29">
        <v>2016</v>
      </c>
      <c r="C8623" s="27">
        <v>42396</v>
      </c>
      <c r="D8623" s="28">
        <v>0.27936300463258412</v>
      </c>
      <c r="E8623" s="28">
        <v>2</v>
      </c>
      <c r="F8623" s="27">
        <v>43127</v>
      </c>
      <c r="G8623" s="28">
        <v>0.27450609313802388</v>
      </c>
      <c r="H8623" s="28">
        <v>1</v>
      </c>
      <c r="I8623" s="28">
        <v>0.32</v>
      </c>
      <c r="J8623" s="28">
        <v>0.82270826772992378</v>
      </c>
      <c r="K8623" s="28">
        <v>5</v>
      </c>
      <c r="L8623" s="28">
        <v>6250</v>
      </c>
      <c r="M8623" s="29">
        <v>1</v>
      </c>
    </row>
    <row r="8624" spans="1:13" x14ac:dyDescent="0.3">
      <c r="A8624">
        <v>8620</v>
      </c>
      <c r="B8624">
        <v>2016</v>
      </c>
      <c r="C8624" s="27">
        <v>42435</v>
      </c>
      <c r="D8624" s="28">
        <v>0.26343463875770501</v>
      </c>
      <c r="E8624" s="28">
        <v>2</v>
      </c>
      <c r="F8624" s="27">
        <v>43165</v>
      </c>
      <c r="G8624" s="28">
        <v>0.12468804127388022</v>
      </c>
      <c r="H8624" s="28">
        <v>1</v>
      </c>
      <c r="I8624" s="28">
        <v>0.32</v>
      </c>
      <c r="J8624" s="28">
        <v>0.41024061758215991</v>
      </c>
      <c r="K8624" s="28">
        <v>2</v>
      </c>
      <c r="L8624" s="28">
        <v>4375</v>
      </c>
      <c r="M8624" s="29">
        <v>1</v>
      </c>
    </row>
    <row r="8625" spans="1:13" x14ac:dyDescent="0.3">
      <c r="A8625">
        <v>8621</v>
      </c>
      <c r="B8625" s="29">
        <v>2016</v>
      </c>
      <c r="C8625" s="27">
        <v>42562</v>
      </c>
      <c r="D8625" s="28">
        <v>0.75625576905141956</v>
      </c>
      <c r="E8625" s="28">
        <v>3</v>
      </c>
      <c r="F8625" s="27">
        <v>43657</v>
      </c>
      <c r="G8625" s="28">
        <v>1.0734446812315279E-2</v>
      </c>
      <c r="H8625" s="28">
        <v>1</v>
      </c>
      <c r="I8625" s="28">
        <v>0.32</v>
      </c>
      <c r="J8625" s="28">
        <v>0.707140824123066</v>
      </c>
      <c r="K8625" s="28">
        <v>4</v>
      </c>
      <c r="L8625" s="28">
        <v>5625</v>
      </c>
      <c r="M8625" s="29">
        <v>0</v>
      </c>
    </row>
    <row r="8626" spans="1:13" x14ac:dyDescent="0.3">
      <c r="A8626">
        <v>8622</v>
      </c>
      <c r="B8626" s="29">
        <v>2016</v>
      </c>
      <c r="C8626" s="27">
        <v>42650</v>
      </c>
      <c r="D8626" s="28">
        <v>0.77766736004841031</v>
      </c>
      <c r="E8626" s="28">
        <v>3</v>
      </c>
      <c r="F8626" s="27">
        <v>43745</v>
      </c>
      <c r="G8626" s="28">
        <v>0.69158954639214709</v>
      </c>
      <c r="H8626" s="28">
        <v>3</v>
      </c>
      <c r="I8626" s="28">
        <v>0.48000000000000004</v>
      </c>
      <c r="J8626" s="28">
        <v>0.12757081052833597</v>
      </c>
      <c r="K8626" s="28">
        <v>1</v>
      </c>
      <c r="L8626" s="28">
        <v>3750</v>
      </c>
      <c r="M8626" s="29">
        <v>0</v>
      </c>
    </row>
    <row r="8627" spans="1:13" x14ac:dyDescent="0.3">
      <c r="A8627">
        <v>8623</v>
      </c>
      <c r="B8627">
        <v>2016</v>
      </c>
      <c r="C8627" s="27">
        <v>42690</v>
      </c>
      <c r="D8627" s="28">
        <v>0.87098770844342999</v>
      </c>
      <c r="E8627" s="28">
        <v>3</v>
      </c>
      <c r="F8627" s="27">
        <v>43785</v>
      </c>
      <c r="G8627" s="28">
        <v>0.41028939480024851</v>
      </c>
      <c r="H8627" s="28">
        <v>2</v>
      </c>
      <c r="I8627" s="28">
        <v>0.4</v>
      </c>
      <c r="J8627" s="28">
        <v>0.53553165625254573</v>
      </c>
      <c r="K8627" s="28">
        <v>3</v>
      </c>
      <c r="L8627" s="28">
        <v>5000</v>
      </c>
      <c r="M8627" s="29">
        <v>2</v>
      </c>
    </row>
    <row r="8628" spans="1:13" x14ac:dyDescent="0.3">
      <c r="A8628">
        <v>8624</v>
      </c>
      <c r="B8628" s="29">
        <v>2016</v>
      </c>
      <c r="C8628" s="27">
        <v>42688</v>
      </c>
      <c r="D8628" s="28">
        <v>0.23171685963996214</v>
      </c>
      <c r="E8628" s="28">
        <v>1</v>
      </c>
      <c r="F8628" s="27">
        <v>43053</v>
      </c>
      <c r="G8628" s="28">
        <v>0.16266965088425001</v>
      </c>
      <c r="H8628" s="28">
        <v>1</v>
      </c>
      <c r="I8628" s="28">
        <v>0.32</v>
      </c>
      <c r="J8628" s="28">
        <v>0.19097252800169195</v>
      </c>
      <c r="K8628" s="28">
        <v>1</v>
      </c>
      <c r="L8628" s="28">
        <v>3750</v>
      </c>
      <c r="M8628" s="29">
        <v>1</v>
      </c>
    </row>
    <row r="8629" spans="1:13" x14ac:dyDescent="0.3">
      <c r="A8629">
        <v>8625</v>
      </c>
      <c r="B8629">
        <v>2016</v>
      </c>
      <c r="C8629" s="27">
        <v>42655</v>
      </c>
      <c r="D8629" s="28">
        <v>0.59286552998907793</v>
      </c>
      <c r="E8629" s="28">
        <v>3</v>
      </c>
      <c r="F8629" s="27">
        <v>43750</v>
      </c>
      <c r="G8629" s="28">
        <v>0.80182583360897119</v>
      </c>
      <c r="H8629" s="28">
        <v>3</v>
      </c>
      <c r="I8629" s="28">
        <v>0.48000000000000004</v>
      </c>
      <c r="J8629" s="28">
        <v>0.66843622654573875</v>
      </c>
      <c r="K8629" s="28">
        <v>4</v>
      </c>
      <c r="L8629" s="28">
        <v>5625</v>
      </c>
      <c r="M8629" s="29">
        <v>0</v>
      </c>
    </row>
    <row r="8630" spans="1:13" x14ac:dyDescent="0.3">
      <c r="A8630">
        <v>8626</v>
      </c>
      <c r="B8630" s="29">
        <v>2016</v>
      </c>
      <c r="C8630" s="27">
        <v>42691</v>
      </c>
      <c r="D8630" s="28">
        <v>0.44886221767102941</v>
      </c>
      <c r="E8630" s="28">
        <v>3</v>
      </c>
      <c r="F8630" s="27">
        <v>43786</v>
      </c>
      <c r="G8630" s="28">
        <v>9.0558866063016774E-2</v>
      </c>
      <c r="H8630" s="28">
        <v>1</v>
      </c>
      <c r="I8630" s="28">
        <v>0.32</v>
      </c>
      <c r="J8630" s="28">
        <v>0.61313981534023998</v>
      </c>
      <c r="K8630" s="28">
        <v>4</v>
      </c>
      <c r="L8630" s="28">
        <v>5625</v>
      </c>
      <c r="M8630" s="29">
        <v>1</v>
      </c>
    </row>
    <row r="8631" spans="1:13" x14ac:dyDescent="0.3">
      <c r="A8631">
        <v>8627</v>
      </c>
      <c r="B8631">
        <v>2016</v>
      </c>
      <c r="C8631" s="27">
        <v>42482</v>
      </c>
      <c r="D8631" s="28">
        <v>0.95615390408640644</v>
      </c>
      <c r="E8631" s="28">
        <v>3</v>
      </c>
      <c r="F8631" s="27">
        <v>43577</v>
      </c>
      <c r="G8631" s="28">
        <v>0.42941466981902132</v>
      </c>
      <c r="H8631" s="28">
        <v>2</v>
      </c>
      <c r="I8631" s="28">
        <v>0.4</v>
      </c>
      <c r="J8631" s="28">
        <v>0.56727650327250267</v>
      </c>
      <c r="K8631" s="28">
        <v>3</v>
      </c>
      <c r="L8631" s="28">
        <v>5000</v>
      </c>
      <c r="M8631" s="29">
        <v>2</v>
      </c>
    </row>
    <row r="8632" spans="1:13" x14ac:dyDescent="0.3">
      <c r="A8632">
        <v>8628</v>
      </c>
      <c r="B8632" s="29">
        <v>2016</v>
      </c>
      <c r="C8632" s="27">
        <v>42387</v>
      </c>
      <c r="D8632" s="28">
        <v>0.84979013690454897</v>
      </c>
      <c r="E8632" s="28">
        <v>3</v>
      </c>
      <c r="F8632" s="27">
        <v>43483</v>
      </c>
      <c r="G8632" s="28">
        <v>0.13835928271535258</v>
      </c>
      <c r="H8632" s="28">
        <v>1</v>
      </c>
      <c r="I8632" s="28">
        <v>0.32</v>
      </c>
      <c r="J8632" s="28">
        <v>0.51872292503951367</v>
      </c>
      <c r="K8632" s="28">
        <v>3</v>
      </c>
      <c r="L8632" s="28">
        <v>5000</v>
      </c>
      <c r="M8632" s="29">
        <v>0</v>
      </c>
    </row>
    <row r="8633" spans="1:13" x14ac:dyDescent="0.3">
      <c r="A8633">
        <v>8629</v>
      </c>
      <c r="B8633" s="29">
        <v>2016</v>
      </c>
      <c r="C8633" s="27">
        <v>42409</v>
      </c>
      <c r="D8633" s="28">
        <v>0.27126538621170826</v>
      </c>
      <c r="E8633" s="28">
        <v>2</v>
      </c>
      <c r="F8633" s="27">
        <v>43140</v>
      </c>
      <c r="G8633" s="28">
        <v>0.20431233081048905</v>
      </c>
      <c r="H8633" s="28">
        <v>1</v>
      </c>
      <c r="I8633" s="28">
        <v>0.32</v>
      </c>
      <c r="J8633" s="28">
        <v>0.7963749027791126</v>
      </c>
      <c r="K8633" s="28">
        <v>5</v>
      </c>
      <c r="L8633" s="28">
        <v>6250</v>
      </c>
      <c r="M8633" s="29">
        <v>0</v>
      </c>
    </row>
    <row r="8634" spans="1:13" x14ac:dyDescent="0.3">
      <c r="A8634">
        <v>8630</v>
      </c>
      <c r="B8634" s="29">
        <v>2016</v>
      </c>
      <c r="C8634" s="27">
        <v>42700</v>
      </c>
      <c r="D8634" s="28">
        <v>0.72128040015870742</v>
      </c>
      <c r="E8634" s="28">
        <v>3</v>
      </c>
      <c r="F8634" s="27">
        <v>43795</v>
      </c>
      <c r="G8634" s="28">
        <v>0.40471944085503531</v>
      </c>
      <c r="H8634" s="28">
        <v>2</v>
      </c>
      <c r="I8634" s="28">
        <v>0.4</v>
      </c>
      <c r="J8634" s="28">
        <v>0.98476224196883477</v>
      </c>
      <c r="K8634" s="28">
        <v>5</v>
      </c>
      <c r="L8634" s="28">
        <v>6250</v>
      </c>
      <c r="M8634" s="29">
        <v>0</v>
      </c>
    </row>
    <row r="8635" spans="1:13" x14ac:dyDescent="0.3">
      <c r="A8635">
        <v>8631</v>
      </c>
      <c r="B8635" s="29">
        <v>2016</v>
      </c>
      <c r="C8635" s="27">
        <v>42591</v>
      </c>
      <c r="D8635" s="28">
        <v>0.12482337073459682</v>
      </c>
      <c r="E8635" s="28">
        <v>1</v>
      </c>
      <c r="F8635" s="27">
        <v>42956</v>
      </c>
      <c r="G8635" s="28">
        <v>7.2840221709170372E-2</v>
      </c>
      <c r="H8635" s="28">
        <v>1</v>
      </c>
      <c r="I8635" s="28">
        <v>0.32</v>
      </c>
      <c r="J8635" s="28">
        <v>0.90405662729476255</v>
      </c>
      <c r="K8635" s="28">
        <v>5</v>
      </c>
      <c r="L8635" s="28">
        <v>6250</v>
      </c>
      <c r="M8635" s="29">
        <v>0</v>
      </c>
    </row>
    <row r="8636" spans="1:13" x14ac:dyDescent="0.3">
      <c r="A8636">
        <v>8632</v>
      </c>
      <c r="B8636" s="29">
        <v>2016</v>
      </c>
      <c r="C8636" s="27">
        <v>42464</v>
      </c>
      <c r="D8636" s="28">
        <v>0.16817706566541746</v>
      </c>
      <c r="E8636" s="28">
        <v>1</v>
      </c>
      <c r="F8636" s="27">
        <v>42829</v>
      </c>
      <c r="G8636" s="28">
        <v>4.7925038433947686E-2</v>
      </c>
      <c r="H8636" s="28">
        <v>1</v>
      </c>
      <c r="I8636" s="28">
        <v>0.32</v>
      </c>
      <c r="J8636" s="28">
        <v>0.74006806662048652</v>
      </c>
      <c r="K8636" s="28">
        <v>5</v>
      </c>
      <c r="L8636" s="28">
        <v>6250</v>
      </c>
      <c r="M8636" s="29">
        <v>1</v>
      </c>
    </row>
    <row r="8637" spans="1:13" x14ac:dyDescent="0.3">
      <c r="A8637">
        <v>8633</v>
      </c>
      <c r="B8637" s="29">
        <v>2016</v>
      </c>
      <c r="C8637" s="27">
        <v>42505</v>
      </c>
      <c r="D8637" s="28">
        <v>0.53248019623705933</v>
      </c>
      <c r="E8637" s="28">
        <v>3</v>
      </c>
      <c r="F8637" s="27">
        <v>43600</v>
      </c>
      <c r="G8637" s="28">
        <v>0.4703008926241361</v>
      </c>
      <c r="H8637" s="28">
        <v>2</v>
      </c>
      <c r="I8637" s="28">
        <v>0.4</v>
      </c>
      <c r="J8637" s="28">
        <v>0.10919774033951235</v>
      </c>
      <c r="K8637" s="28">
        <v>1</v>
      </c>
      <c r="L8637" s="28">
        <v>3750</v>
      </c>
      <c r="M8637" s="29">
        <v>1</v>
      </c>
    </row>
    <row r="8638" spans="1:13" x14ac:dyDescent="0.3">
      <c r="A8638">
        <v>8634</v>
      </c>
      <c r="B8638" s="29">
        <v>2016</v>
      </c>
      <c r="C8638" s="27">
        <v>42470</v>
      </c>
      <c r="D8638" s="28">
        <v>0.97624383690936301</v>
      </c>
      <c r="E8638" s="28">
        <v>3</v>
      </c>
      <c r="F8638" s="27">
        <v>43565</v>
      </c>
      <c r="G8638" s="28">
        <v>0.8126035084684875</v>
      </c>
      <c r="H8638" s="28">
        <v>3</v>
      </c>
      <c r="I8638" s="28">
        <v>0.48000000000000004</v>
      </c>
      <c r="J8638" s="28">
        <v>0.34917528883737303</v>
      </c>
      <c r="K8638" s="28">
        <v>2</v>
      </c>
      <c r="L8638" s="28">
        <v>4375</v>
      </c>
      <c r="M8638" s="29">
        <v>2</v>
      </c>
    </row>
    <row r="8639" spans="1:13" x14ac:dyDescent="0.3">
      <c r="A8639">
        <v>8635</v>
      </c>
      <c r="B8639" s="29">
        <v>2016</v>
      </c>
      <c r="C8639" s="27">
        <v>42578</v>
      </c>
      <c r="D8639" s="28">
        <v>0.17988338273192728</v>
      </c>
      <c r="E8639" s="28">
        <v>1</v>
      </c>
      <c r="F8639" s="27">
        <v>42943</v>
      </c>
      <c r="G8639" s="28">
        <v>0.95719135064173422</v>
      </c>
      <c r="H8639" s="28">
        <v>3</v>
      </c>
      <c r="I8639" s="28">
        <v>0.48000000000000004</v>
      </c>
      <c r="J8639" s="28">
        <v>0.71880880611371656</v>
      </c>
      <c r="K8639" s="28">
        <v>5</v>
      </c>
      <c r="L8639" s="28">
        <v>6250</v>
      </c>
      <c r="M8639" s="29">
        <v>1</v>
      </c>
    </row>
    <row r="8640" spans="1:13" x14ac:dyDescent="0.3">
      <c r="A8640">
        <v>8636</v>
      </c>
      <c r="B8640">
        <v>2016</v>
      </c>
      <c r="C8640" s="27">
        <v>42623</v>
      </c>
      <c r="D8640" s="28">
        <v>0.75213566504954643</v>
      </c>
      <c r="E8640" s="28">
        <v>3</v>
      </c>
      <c r="F8640" s="27">
        <v>43718</v>
      </c>
      <c r="G8640" s="28">
        <v>0.97849540311543748</v>
      </c>
      <c r="H8640" s="28">
        <v>3</v>
      </c>
      <c r="I8640" s="28">
        <v>0.48000000000000004</v>
      </c>
      <c r="J8640" s="28">
        <v>7.796722753619878E-2</v>
      </c>
      <c r="K8640" s="28">
        <v>1</v>
      </c>
      <c r="L8640" s="28">
        <v>3750</v>
      </c>
      <c r="M8640" s="29">
        <v>0</v>
      </c>
    </row>
    <row r="8641" spans="1:13" x14ac:dyDescent="0.3">
      <c r="A8641">
        <v>8637</v>
      </c>
      <c r="B8641" s="29">
        <v>2016</v>
      </c>
      <c r="C8641" s="27">
        <v>42532</v>
      </c>
      <c r="D8641" s="28">
        <v>0.69811029465444763</v>
      </c>
      <c r="E8641" s="28">
        <v>3</v>
      </c>
      <c r="F8641" s="27">
        <v>43627</v>
      </c>
      <c r="G8641" s="28">
        <v>0.4805562647655951</v>
      </c>
      <c r="H8641" s="28">
        <v>2</v>
      </c>
      <c r="I8641" s="28">
        <v>0.4</v>
      </c>
      <c r="J8641" s="28">
        <v>0.9682617550380781</v>
      </c>
      <c r="K8641" s="28">
        <v>5</v>
      </c>
      <c r="L8641" s="28">
        <v>6250</v>
      </c>
      <c r="M8641" s="29">
        <v>1</v>
      </c>
    </row>
    <row r="8642" spans="1:13" x14ac:dyDescent="0.3">
      <c r="A8642">
        <v>8638</v>
      </c>
      <c r="B8642" s="29">
        <v>2016</v>
      </c>
      <c r="C8642" s="27">
        <v>42541</v>
      </c>
      <c r="D8642" s="28">
        <v>3.5286638148120275E-2</v>
      </c>
      <c r="E8642" s="28">
        <v>1</v>
      </c>
      <c r="F8642" s="27">
        <v>42906</v>
      </c>
      <c r="G8642" s="28">
        <v>0.45004249773285854</v>
      </c>
      <c r="H8642" s="28">
        <v>2</v>
      </c>
      <c r="I8642" s="28">
        <v>0.4</v>
      </c>
      <c r="J8642" s="28">
        <v>0.84846470051411627</v>
      </c>
      <c r="K8642" s="28">
        <v>5</v>
      </c>
      <c r="L8642" s="28">
        <v>6250</v>
      </c>
      <c r="M8642" s="29">
        <v>2</v>
      </c>
    </row>
    <row r="8643" spans="1:13" x14ac:dyDescent="0.3">
      <c r="A8643">
        <v>8639</v>
      </c>
      <c r="B8643" s="29">
        <v>2016</v>
      </c>
      <c r="C8643" s="27">
        <v>42721</v>
      </c>
      <c r="D8643" s="28">
        <v>0.61678156613655744</v>
      </c>
      <c r="E8643" s="28">
        <v>3</v>
      </c>
      <c r="F8643" s="27">
        <v>43816</v>
      </c>
      <c r="G8643" s="28">
        <v>0.55553318565320453</v>
      </c>
      <c r="H8643" s="28">
        <v>2</v>
      </c>
      <c r="I8643" s="28">
        <v>0.4</v>
      </c>
      <c r="J8643" s="28">
        <v>0.39408928620127393</v>
      </c>
      <c r="K8643" s="28">
        <v>2</v>
      </c>
      <c r="L8643" s="28">
        <v>4375</v>
      </c>
      <c r="M8643" s="29">
        <v>0</v>
      </c>
    </row>
    <row r="8644" spans="1:13" x14ac:dyDescent="0.3">
      <c r="A8644">
        <v>8640</v>
      </c>
      <c r="B8644" s="29">
        <v>2016</v>
      </c>
      <c r="C8644" s="27">
        <v>42682</v>
      </c>
      <c r="D8644" s="28">
        <v>0.62151643514111476</v>
      </c>
      <c r="E8644" s="28">
        <v>3</v>
      </c>
      <c r="F8644" s="27">
        <v>43777</v>
      </c>
      <c r="G8644" s="28">
        <v>0.99050355331391859</v>
      </c>
      <c r="H8644" s="28">
        <v>3</v>
      </c>
      <c r="I8644" s="28">
        <v>0.48000000000000004</v>
      </c>
      <c r="J8644" s="28">
        <v>1.8174311365294127E-2</v>
      </c>
      <c r="K8644" s="28">
        <v>1</v>
      </c>
      <c r="L8644" s="28">
        <v>3750</v>
      </c>
      <c r="M8644" s="29">
        <v>1</v>
      </c>
    </row>
    <row r="8645" spans="1:13" x14ac:dyDescent="0.3">
      <c r="A8645">
        <v>8641</v>
      </c>
      <c r="B8645" s="29">
        <v>2016</v>
      </c>
      <c r="C8645" s="27">
        <v>42560</v>
      </c>
      <c r="D8645" s="28">
        <v>0.57755342113460917</v>
      </c>
      <c r="E8645" s="28">
        <v>3</v>
      </c>
      <c r="F8645" s="27">
        <v>43655</v>
      </c>
      <c r="G8645" s="28">
        <v>0.60209247529719034</v>
      </c>
      <c r="H8645" s="28">
        <v>2</v>
      </c>
      <c r="I8645" s="28">
        <v>0.4</v>
      </c>
      <c r="J8645" s="28">
        <v>0.37479843476204444</v>
      </c>
      <c r="K8645" s="28">
        <v>2</v>
      </c>
      <c r="L8645" s="28">
        <v>4375</v>
      </c>
      <c r="M8645" s="29">
        <v>2</v>
      </c>
    </row>
    <row r="8646" spans="1:13" x14ac:dyDescent="0.3">
      <c r="A8646">
        <v>8642</v>
      </c>
      <c r="B8646">
        <v>2016</v>
      </c>
      <c r="C8646" s="27">
        <v>42714</v>
      </c>
      <c r="D8646" s="28">
        <v>0.93858375776179581</v>
      </c>
      <c r="E8646" s="28">
        <v>3</v>
      </c>
      <c r="F8646" s="27">
        <v>43809</v>
      </c>
      <c r="G8646" s="28">
        <v>0.88980215075020042</v>
      </c>
      <c r="H8646" s="28">
        <v>3</v>
      </c>
      <c r="I8646" s="28">
        <v>0.48000000000000004</v>
      </c>
      <c r="J8646" s="28">
        <v>0.13323665679040786</v>
      </c>
      <c r="K8646" s="28">
        <v>1</v>
      </c>
      <c r="L8646" s="28">
        <v>3750</v>
      </c>
      <c r="M8646" s="29">
        <v>1</v>
      </c>
    </row>
    <row r="8647" spans="1:13" x14ac:dyDescent="0.3">
      <c r="A8647">
        <v>8643</v>
      </c>
      <c r="B8647">
        <v>2016</v>
      </c>
      <c r="C8647" s="27">
        <v>42662</v>
      </c>
      <c r="D8647" s="28">
        <v>0.48254418051705095</v>
      </c>
      <c r="E8647" s="28">
        <v>3</v>
      </c>
      <c r="F8647" s="27">
        <v>43757</v>
      </c>
      <c r="G8647" s="28">
        <v>0.59201251060898219</v>
      </c>
      <c r="H8647" s="28">
        <v>2</v>
      </c>
      <c r="I8647" s="28">
        <v>0.4</v>
      </c>
      <c r="J8647" s="28">
        <v>0.765050644405455</v>
      </c>
      <c r="K8647" s="28">
        <v>5</v>
      </c>
      <c r="L8647" s="28">
        <v>6250</v>
      </c>
      <c r="M8647" s="29">
        <v>0</v>
      </c>
    </row>
    <row r="8648" spans="1:13" x14ac:dyDescent="0.3">
      <c r="A8648">
        <v>8644</v>
      </c>
      <c r="B8648" s="29">
        <v>2016</v>
      </c>
      <c r="C8648" s="27">
        <v>42710</v>
      </c>
      <c r="D8648" s="28">
        <v>0.27992147591646765</v>
      </c>
      <c r="E8648" s="28">
        <v>2</v>
      </c>
      <c r="F8648" s="27">
        <v>43440</v>
      </c>
      <c r="G8648" s="28">
        <v>0.63340689213520884</v>
      </c>
      <c r="H8648" s="28">
        <v>3</v>
      </c>
      <c r="I8648" s="28">
        <v>0.48000000000000004</v>
      </c>
      <c r="J8648" s="28">
        <v>0.60674215846780921</v>
      </c>
      <c r="K8648" s="28">
        <v>4</v>
      </c>
      <c r="L8648" s="28">
        <v>5625</v>
      </c>
      <c r="M8648" s="29">
        <v>0</v>
      </c>
    </row>
    <row r="8649" spans="1:13" x14ac:dyDescent="0.3">
      <c r="A8649">
        <v>8645</v>
      </c>
      <c r="B8649" s="29">
        <v>2016</v>
      </c>
      <c r="C8649" s="27">
        <v>42426</v>
      </c>
      <c r="D8649" s="28">
        <v>0.60639699740620934</v>
      </c>
      <c r="E8649" s="28">
        <v>3</v>
      </c>
      <c r="F8649" s="27">
        <v>43522</v>
      </c>
      <c r="G8649" s="28">
        <v>0.36936665384634204</v>
      </c>
      <c r="H8649" s="28">
        <v>2</v>
      </c>
      <c r="I8649" s="28">
        <v>0.4</v>
      </c>
      <c r="J8649" s="28">
        <v>0.78777664425722416</v>
      </c>
      <c r="K8649" s="28">
        <v>5</v>
      </c>
      <c r="L8649" s="28">
        <v>6250</v>
      </c>
      <c r="M8649" s="29">
        <v>1</v>
      </c>
    </row>
    <row r="8650" spans="1:13" x14ac:dyDescent="0.3">
      <c r="A8650">
        <v>8646</v>
      </c>
      <c r="B8650" s="29">
        <v>2016</v>
      </c>
      <c r="C8650" s="27">
        <v>42653</v>
      </c>
      <c r="D8650" s="28">
        <v>0.17927845199165693</v>
      </c>
      <c r="E8650" s="28">
        <v>1</v>
      </c>
      <c r="F8650" s="27">
        <v>43018</v>
      </c>
      <c r="G8650" s="28">
        <v>0.51742759695379914</v>
      </c>
      <c r="H8650" s="28">
        <v>2</v>
      </c>
      <c r="I8650" s="28">
        <v>0.4</v>
      </c>
      <c r="J8650" s="28">
        <v>0.56277082272571932</v>
      </c>
      <c r="K8650" s="28">
        <v>3</v>
      </c>
      <c r="L8650" s="28">
        <v>5000</v>
      </c>
      <c r="M8650" s="29">
        <v>0</v>
      </c>
    </row>
    <row r="8651" spans="1:13" x14ac:dyDescent="0.3">
      <c r="A8651">
        <v>8647</v>
      </c>
      <c r="B8651" s="29">
        <v>2016</v>
      </c>
      <c r="C8651" s="27">
        <v>42622</v>
      </c>
      <c r="D8651" s="28">
        <v>0.2249168251932363</v>
      </c>
      <c r="E8651" s="28">
        <v>1</v>
      </c>
      <c r="F8651" s="27">
        <v>42987</v>
      </c>
      <c r="G8651" s="28">
        <v>0.62522070293904075</v>
      </c>
      <c r="H8651" s="28">
        <v>3</v>
      </c>
      <c r="I8651" s="28">
        <v>0.48000000000000004</v>
      </c>
      <c r="J8651" s="28">
        <v>0.29150460545693668</v>
      </c>
      <c r="K8651" s="28">
        <v>2</v>
      </c>
      <c r="L8651" s="28">
        <v>4375</v>
      </c>
      <c r="M8651" s="29">
        <v>0</v>
      </c>
    </row>
    <row r="8652" spans="1:13" x14ac:dyDescent="0.3">
      <c r="A8652">
        <v>8648</v>
      </c>
      <c r="B8652" s="29">
        <v>2016</v>
      </c>
      <c r="C8652" s="27">
        <v>42735</v>
      </c>
      <c r="D8652" s="28">
        <v>0.37580323119516856</v>
      </c>
      <c r="E8652" s="28">
        <v>2</v>
      </c>
      <c r="F8652" s="27">
        <v>43465</v>
      </c>
      <c r="G8652" s="28">
        <v>0.32371255576014391</v>
      </c>
      <c r="H8652" s="28">
        <v>2</v>
      </c>
      <c r="I8652" s="28">
        <v>0.4</v>
      </c>
      <c r="J8652" s="28">
        <v>0.13396267114237648</v>
      </c>
      <c r="K8652" s="28">
        <v>1</v>
      </c>
      <c r="L8652" s="28">
        <v>3750</v>
      </c>
      <c r="M8652" s="29">
        <v>0</v>
      </c>
    </row>
    <row r="8653" spans="1:13" x14ac:dyDescent="0.3">
      <c r="A8653">
        <v>8649</v>
      </c>
      <c r="B8653" s="29">
        <v>2016</v>
      </c>
      <c r="C8653" s="27">
        <v>42567</v>
      </c>
      <c r="D8653" s="28">
        <v>0.6529096847489233</v>
      </c>
      <c r="E8653" s="28">
        <v>3</v>
      </c>
      <c r="F8653" s="27">
        <v>43662</v>
      </c>
      <c r="G8653" s="28">
        <v>0.37779131655228526</v>
      </c>
      <c r="H8653" s="28">
        <v>2</v>
      </c>
      <c r="I8653" s="28">
        <v>0.4</v>
      </c>
      <c r="J8653" s="28">
        <v>0.20849763708582802</v>
      </c>
      <c r="K8653" s="28">
        <v>2</v>
      </c>
      <c r="L8653" s="28">
        <v>4375</v>
      </c>
      <c r="M8653" s="29">
        <v>0</v>
      </c>
    </row>
    <row r="8654" spans="1:13" x14ac:dyDescent="0.3">
      <c r="A8654">
        <v>8650</v>
      </c>
      <c r="B8654">
        <v>2016</v>
      </c>
      <c r="C8654" s="27">
        <v>42383</v>
      </c>
      <c r="D8654" s="28">
        <v>0.86263304886876813</v>
      </c>
      <c r="E8654" s="28">
        <v>3</v>
      </c>
      <c r="F8654" s="27">
        <v>43479</v>
      </c>
      <c r="G8654" s="28">
        <v>0.7928716499182783</v>
      </c>
      <c r="H8654" s="28">
        <v>3</v>
      </c>
      <c r="I8654" s="28">
        <v>0.48000000000000004</v>
      </c>
      <c r="J8654" s="28">
        <v>0.91437124186944918</v>
      </c>
      <c r="K8654" s="28">
        <v>5</v>
      </c>
      <c r="L8654" s="28">
        <v>6250</v>
      </c>
      <c r="M8654" s="29">
        <v>1</v>
      </c>
    </row>
    <row r="8655" spans="1:13" x14ac:dyDescent="0.3">
      <c r="A8655">
        <v>8651</v>
      </c>
      <c r="B8655" s="29">
        <v>2016</v>
      </c>
      <c r="C8655" s="27">
        <v>42375</v>
      </c>
      <c r="D8655" s="28">
        <v>0.93026074301047268</v>
      </c>
      <c r="E8655" s="28">
        <v>3</v>
      </c>
      <c r="F8655" s="27">
        <v>43471</v>
      </c>
      <c r="G8655" s="28">
        <v>0.73377026081294183</v>
      </c>
      <c r="H8655" s="28">
        <v>3</v>
      </c>
      <c r="I8655" s="28">
        <v>0.48000000000000004</v>
      </c>
      <c r="J8655" s="28">
        <v>0.73463328970232888</v>
      </c>
      <c r="K8655" s="28">
        <v>5</v>
      </c>
      <c r="L8655" s="28">
        <v>6250</v>
      </c>
      <c r="M8655" s="29">
        <v>3</v>
      </c>
    </row>
    <row r="8656" spans="1:13" x14ac:dyDescent="0.3">
      <c r="A8656">
        <v>8652</v>
      </c>
      <c r="B8656" s="29">
        <v>2016</v>
      </c>
      <c r="C8656" s="27">
        <v>42399</v>
      </c>
      <c r="D8656" s="28">
        <v>4.825426155891932E-2</v>
      </c>
      <c r="E8656" s="28">
        <v>1</v>
      </c>
      <c r="F8656" s="27">
        <v>42765</v>
      </c>
      <c r="G8656" s="28">
        <v>0.72768408780296479</v>
      </c>
      <c r="H8656" s="28">
        <v>3</v>
      </c>
      <c r="I8656" s="28">
        <v>0.48000000000000004</v>
      </c>
      <c r="J8656" s="28">
        <v>0.9191330781855982</v>
      </c>
      <c r="K8656" s="28">
        <v>5</v>
      </c>
      <c r="L8656" s="28">
        <v>6250</v>
      </c>
      <c r="M8656" s="29">
        <v>1</v>
      </c>
    </row>
    <row r="8657" spans="1:13" x14ac:dyDescent="0.3">
      <c r="A8657">
        <v>8653</v>
      </c>
      <c r="B8657" s="29">
        <v>2016</v>
      </c>
      <c r="C8657" s="27">
        <v>42413</v>
      </c>
      <c r="D8657" s="28">
        <v>0.27038104547931319</v>
      </c>
      <c r="E8657" s="28">
        <v>2</v>
      </c>
      <c r="F8657" s="27">
        <v>43144</v>
      </c>
      <c r="G8657" s="28">
        <v>0.6325972680372477</v>
      </c>
      <c r="H8657" s="28">
        <v>3</v>
      </c>
      <c r="I8657" s="28">
        <v>0.48000000000000004</v>
      </c>
      <c r="J8657" s="28">
        <v>3.6723832088986996E-2</v>
      </c>
      <c r="K8657" s="28">
        <v>1</v>
      </c>
      <c r="L8657" s="28">
        <v>3750</v>
      </c>
      <c r="M8657" s="29">
        <v>2</v>
      </c>
    </row>
    <row r="8658" spans="1:13" x14ac:dyDescent="0.3">
      <c r="A8658">
        <v>8654</v>
      </c>
      <c r="B8658" s="29">
        <v>2016</v>
      </c>
      <c r="C8658" s="27">
        <v>42501</v>
      </c>
      <c r="D8658" s="28">
        <v>0.68761772664133725</v>
      </c>
      <c r="E8658" s="28">
        <v>3</v>
      </c>
      <c r="F8658" s="27">
        <v>43596</v>
      </c>
      <c r="G8658" s="28">
        <v>0.20231330692830662</v>
      </c>
      <c r="H8658" s="28">
        <v>1</v>
      </c>
      <c r="I8658" s="28">
        <v>0.32</v>
      </c>
      <c r="J8658" s="28">
        <v>0.4218964918518805</v>
      </c>
      <c r="K8658" s="28">
        <v>3</v>
      </c>
      <c r="L8658" s="28">
        <v>5000</v>
      </c>
      <c r="M8658" s="29">
        <v>1</v>
      </c>
    </row>
    <row r="8659" spans="1:13" x14ac:dyDescent="0.3">
      <c r="A8659">
        <v>8655</v>
      </c>
      <c r="B8659" s="29">
        <v>2016</v>
      </c>
      <c r="C8659" s="27">
        <v>42420</v>
      </c>
      <c r="D8659" s="28">
        <v>0.45291381346774184</v>
      </c>
      <c r="E8659" s="28">
        <v>3</v>
      </c>
      <c r="F8659" s="27">
        <v>43516</v>
      </c>
      <c r="G8659" s="28">
        <v>0.95921981793307165</v>
      </c>
      <c r="H8659" s="28">
        <v>3</v>
      </c>
      <c r="I8659" s="28">
        <v>0.48000000000000004</v>
      </c>
      <c r="J8659" s="28">
        <v>0.22352881030015914</v>
      </c>
      <c r="K8659" s="28">
        <v>2</v>
      </c>
      <c r="L8659" s="28">
        <v>4375</v>
      </c>
      <c r="M8659" s="29">
        <v>4</v>
      </c>
    </row>
    <row r="8660" spans="1:13" x14ac:dyDescent="0.3">
      <c r="A8660">
        <v>8656</v>
      </c>
      <c r="B8660" s="29">
        <v>2016</v>
      </c>
      <c r="C8660" s="27">
        <v>42674</v>
      </c>
      <c r="D8660" s="28">
        <v>0.90589479516124172</v>
      </c>
      <c r="E8660" s="28">
        <v>3</v>
      </c>
      <c r="F8660" s="27">
        <v>43769</v>
      </c>
      <c r="G8660" s="28">
        <v>0.49172403225082284</v>
      </c>
      <c r="H8660" s="28">
        <v>2</v>
      </c>
      <c r="I8660" s="28">
        <v>0.4</v>
      </c>
      <c r="J8660" s="28">
        <v>0.47099042978376982</v>
      </c>
      <c r="K8660" s="28">
        <v>3</v>
      </c>
      <c r="L8660" s="28">
        <v>5000</v>
      </c>
      <c r="M8660" s="29">
        <v>3</v>
      </c>
    </row>
    <row r="8661" spans="1:13" x14ac:dyDescent="0.3">
      <c r="A8661">
        <v>8657</v>
      </c>
      <c r="B8661" s="29">
        <v>2016</v>
      </c>
      <c r="C8661" s="27">
        <v>42652</v>
      </c>
      <c r="D8661" s="28">
        <v>8.3445623052034956E-2</v>
      </c>
      <c r="E8661" s="28">
        <v>1</v>
      </c>
      <c r="F8661" s="27">
        <v>43017</v>
      </c>
      <c r="G8661" s="28">
        <v>0.61155378689482609</v>
      </c>
      <c r="H8661" s="28">
        <v>3</v>
      </c>
      <c r="I8661" s="28">
        <v>0.48000000000000004</v>
      </c>
      <c r="J8661" s="28">
        <v>0.18296269886472027</v>
      </c>
      <c r="K8661" s="28">
        <v>1</v>
      </c>
      <c r="L8661" s="28">
        <v>3750</v>
      </c>
      <c r="M8661" s="29">
        <v>0</v>
      </c>
    </row>
    <row r="8662" spans="1:13" x14ac:dyDescent="0.3">
      <c r="A8662">
        <v>8658</v>
      </c>
      <c r="B8662" s="29">
        <v>2016</v>
      </c>
      <c r="C8662" s="27">
        <v>42589</v>
      </c>
      <c r="D8662" s="28">
        <v>0.55182771610868342</v>
      </c>
      <c r="E8662" s="28">
        <v>3</v>
      </c>
      <c r="F8662" s="27">
        <v>43684</v>
      </c>
      <c r="G8662" s="28">
        <v>0.58918827924716455</v>
      </c>
      <c r="H8662" s="28">
        <v>2</v>
      </c>
      <c r="I8662" s="28">
        <v>0.4</v>
      </c>
      <c r="J8662" s="28">
        <v>0.71143455326466387</v>
      </c>
      <c r="K8662" s="28">
        <v>5</v>
      </c>
      <c r="L8662" s="28">
        <v>6250</v>
      </c>
      <c r="M8662" s="29">
        <v>3</v>
      </c>
    </row>
    <row r="8663" spans="1:13" x14ac:dyDescent="0.3">
      <c r="A8663">
        <v>8659</v>
      </c>
      <c r="B8663" s="29">
        <v>2016</v>
      </c>
      <c r="C8663" s="27">
        <v>42397</v>
      </c>
      <c r="D8663" s="28">
        <v>0.81294692328052476</v>
      </c>
      <c r="E8663" s="28">
        <v>3</v>
      </c>
      <c r="F8663" s="27">
        <v>43493</v>
      </c>
      <c r="G8663" s="28">
        <v>0.67871926503280167</v>
      </c>
      <c r="H8663" s="28">
        <v>3</v>
      </c>
      <c r="I8663" s="28">
        <v>0.48000000000000004</v>
      </c>
      <c r="J8663" s="28">
        <v>0.84838527500155747</v>
      </c>
      <c r="K8663" s="28">
        <v>5</v>
      </c>
      <c r="L8663" s="28">
        <v>6250</v>
      </c>
      <c r="M8663" s="29">
        <v>1</v>
      </c>
    </row>
    <row r="8664" spans="1:13" x14ac:dyDescent="0.3">
      <c r="A8664">
        <v>8660</v>
      </c>
      <c r="B8664" s="29">
        <v>2016</v>
      </c>
      <c r="C8664" s="27">
        <v>42589</v>
      </c>
      <c r="D8664" s="28">
        <v>0.60325508777270109</v>
      </c>
      <c r="E8664" s="28">
        <v>3</v>
      </c>
      <c r="F8664" s="27">
        <v>43684</v>
      </c>
      <c r="G8664" s="28">
        <v>0.51749005907596357</v>
      </c>
      <c r="H8664" s="28">
        <v>2</v>
      </c>
      <c r="I8664" s="28">
        <v>0.4</v>
      </c>
      <c r="J8664" s="28">
        <v>0.3838862550842389</v>
      </c>
      <c r="K8664" s="28">
        <v>2</v>
      </c>
      <c r="L8664" s="28">
        <v>4375</v>
      </c>
      <c r="M8664" s="29">
        <v>1</v>
      </c>
    </row>
    <row r="8665" spans="1:13" x14ac:dyDescent="0.3">
      <c r="A8665">
        <v>8661</v>
      </c>
      <c r="B8665" s="29">
        <v>2016</v>
      </c>
      <c r="C8665" s="27">
        <v>42622</v>
      </c>
      <c r="D8665" s="28">
        <v>0.36929200785386385</v>
      </c>
      <c r="E8665" s="28">
        <v>2</v>
      </c>
      <c r="F8665" s="27">
        <v>43352</v>
      </c>
      <c r="G8665" s="28">
        <v>3.130547529437766E-2</v>
      </c>
      <c r="H8665" s="28">
        <v>1</v>
      </c>
      <c r="I8665" s="28">
        <v>0.32</v>
      </c>
      <c r="J8665" s="28">
        <v>0.49910929391400849</v>
      </c>
      <c r="K8665" s="28">
        <v>3</v>
      </c>
      <c r="L8665" s="28">
        <v>5000</v>
      </c>
      <c r="M8665" s="29">
        <v>1</v>
      </c>
    </row>
    <row r="8666" spans="1:13" x14ac:dyDescent="0.3">
      <c r="A8666">
        <v>8662</v>
      </c>
      <c r="B8666">
        <v>2016</v>
      </c>
      <c r="C8666" s="27">
        <v>42511</v>
      </c>
      <c r="D8666" s="28">
        <v>0.46205352935008137</v>
      </c>
      <c r="E8666" s="28">
        <v>3</v>
      </c>
      <c r="F8666" s="27">
        <v>43606</v>
      </c>
      <c r="G8666" s="28">
        <v>0.72556963012956688</v>
      </c>
      <c r="H8666" s="28">
        <v>3</v>
      </c>
      <c r="I8666" s="28">
        <v>0.48000000000000004</v>
      </c>
      <c r="J8666" s="28">
        <v>0.31303350722718049</v>
      </c>
      <c r="K8666" s="28">
        <v>2</v>
      </c>
      <c r="L8666" s="28">
        <v>4375</v>
      </c>
      <c r="M8666" s="29">
        <v>1</v>
      </c>
    </row>
    <row r="8667" spans="1:13" x14ac:dyDescent="0.3">
      <c r="A8667">
        <v>8663</v>
      </c>
      <c r="B8667" s="29">
        <v>2016</v>
      </c>
      <c r="C8667" s="27">
        <v>42514</v>
      </c>
      <c r="D8667" s="28">
        <v>0.88502994646565236</v>
      </c>
      <c r="E8667" s="28">
        <v>3</v>
      </c>
      <c r="F8667" s="27">
        <v>43609</v>
      </c>
      <c r="G8667" s="28">
        <v>0.45459729128786797</v>
      </c>
      <c r="H8667" s="28">
        <v>2</v>
      </c>
      <c r="I8667" s="28">
        <v>0.4</v>
      </c>
      <c r="J8667" s="28">
        <v>0.26634982355874048</v>
      </c>
      <c r="K8667" s="28">
        <v>2</v>
      </c>
      <c r="L8667" s="28">
        <v>4375</v>
      </c>
      <c r="M8667" s="29">
        <v>3</v>
      </c>
    </row>
    <row r="8668" spans="1:13" x14ac:dyDescent="0.3">
      <c r="A8668">
        <v>8664</v>
      </c>
      <c r="B8668" s="29">
        <v>2016</v>
      </c>
      <c r="C8668" s="27">
        <v>42407</v>
      </c>
      <c r="D8668" s="28">
        <v>0.60849683184786141</v>
      </c>
      <c r="E8668" s="28">
        <v>3</v>
      </c>
      <c r="F8668" s="27">
        <v>43503</v>
      </c>
      <c r="G8668" s="28">
        <v>0.83689241567070816</v>
      </c>
      <c r="H8668" s="28">
        <v>3</v>
      </c>
      <c r="I8668" s="28">
        <v>0.48000000000000004</v>
      </c>
      <c r="J8668" s="28">
        <v>0.3806698370338667</v>
      </c>
      <c r="K8668" s="28">
        <v>2</v>
      </c>
      <c r="L8668" s="28">
        <v>4375</v>
      </c>
      <c r="M8668" s="29">
        <v>3</v>
      </c>
    </row>
    <row r="8669" spans="1:13" x14ac:dyDescent="0.3">
      <c r="A8669">
        <v>8665</v>
      </c>
      <c r="B8669" s="29">
        <v>2016</v>
      </c>
      <c r="C8669" s="27">
        <v>42577</v>
      </c>
      <c r="D8669" s="28">
        <v>0.44876905754370999</v>
      </c>
      <c r="E8669" s="28">
        <v>3</v>
      </c>
      <c r="F8669" s="27">
        <v>43672</v>
      </c>
      <c r="G8669" s="28">
        <v>3.8734671977546764E-2</v>
      </c>
      <c r="H8669" s="28">
        <v>1</v>
      </c>
      <c r="I8669" s="28">
        <v>0.32</v>
      </c>
      <c r="J8669" s="28">
        <v>0.63084354159580203</v>
      </c>
      <c r="K8669" s="28">
        <v>4</v>
      </c>
      <c r="L8669" s="28">
        <v>5625</v>
      </c>
      <c r="M8669" s="29">
        <v>2</v>
      </c>
    </row>
    <row r="8670" spans="1:13" x14ac:dyDescent="0.3">
      <c r="A8670">
        <v>8666</v>
      </c>
      <c r="B8670" s="29">
        <v>2016</v>
      </c>
      <c r="C8670" s="27">
        <v>42610</v>
      </c>
      <c r="D8670" s="28">
        <v>0.39040771595776724</v>
      </c>
      <c r="E8670" s="28">
        <v>2</v>
      </c>
      <c r="F8670" s="27">
        <v>43340</v>
      </c>
      <c r="G8670" s="28">
        <v>0.90345088342651336</v>
      </c>
      <c r="H8670" s="28">
        <v>3</v>
      </c>
      <c r="I8670" s="28">
        <v>0.48000000000000004</v>
      </c>
      <c r="J8670" s="28">
        <v>0.52589628717107384</v>
      </c>
      <c r="K8670" s="28">
        <v>3</v>
      </c>
      <c r="L8670" s="28">
        <v>5000</v>
      </c>
      <c r="M8670" s="29">
        <v>2</v>
      </c>
    </row>
    <row r="8671" spans="1:13" x14ac:dyDescent="0.3">
      <c r="A8671">
        <v>8667</v>
      </c>
      <c r="B8671" s="29">
        <v>2016</v>
      </c>
      <c r="C8671" s="27">
        <v>42526</v>
      </c>
      <c r="D8671" s="28">
        <v>0.98645229338734941</v>
      </c>
      <c r="E8671" s="28">
        <v>3</v>
      </c>
      <c r="F8671" s="27">
        <v>43621</v>
      </c>
      <c r="G8671" s="28">
        <v>0.92698577763707246</v>
      </c>
      <c r="H8671" s="28">
        <v>3</v>
      </c>
      <c r="I8671" s="28">
        <v>0.48000000000000004</v>
      </c>
      <c r="J8671" s="28">
        <v>9.893217632579443E-2</v>
      </c>
      <c r="K8671" s="28">
        <v>1</v>
      </c>
      <c r="L8671" s="28">
        <v>3750</v>
      </c>
      <c r="M8671" s="29">
        <v>3</v>
      </c>
    </row>
    <row r="8672" spans="1:13" x14ac:dyDescent="0.3">
      <c r="A8672">
        <v>8668</v>
      </c>
      <c r="B8672" s="29">
        <v>2016</v>
      </c>
      <c r="C8672" s="27">
        <v>42570</v>
      </c>
      <c r="D8672" s="28">
        <v>0.95763287756601523</v>
      </c>
      <c r="E8672" s="28">
        <v>3</v>
      </c>
      <c r="F8672" s="27">
        <v>43665</v>
      </c>
      <c r="G8672" s="28">
        <v>0.21402326947969419</v>
      </c>
      <c r="H8672" s="28">
        <v>1</v>
      </c>
      <c r="I8672" s="28">
        <v>0.32</v>
      </c>
      <c r="J8672" s="28">
        <v>0.70766827896104378</v>
      </c>
      <c r="K8672" s="28">
        <v>4</v>
      </c>
      <c r="L8672" s="28">
        <v>5625</v>
      </c>
      <c r="M8672" s="29">
        <v>0</v>
      </c>
    </row>
    <row r="8673" spans="1:13" x14ac:dyDescent="0.3">
      <c r="A8673">
        <v>8669</v>
      </c>
      <c r="B8673" s="29">
        <v>2016</v>
      </c>
      <c r="C8673" s="27">
        <v>42434</v>
      </c>
      <c r="D8673" s="28">
        <v>0.92470005048675941</v>
      </c>
      <c r="E8673" s="28">
        <v>3</v>
      </c>
      <c r="F8673" s="27">
        <v>43529</v>
      </c>
      <c r="G8673" s="28">
        <v>0.93210620054757354</v>
      </c>
      <c r="H8673" s="28">
        <v>3</v>
      </c>
      <c r="I8673" s="28">
        <v>0.48000000000000004</v>
      </c>
      <c r="J8673" s="28">
        <v>0.61714391051059425</v>
      </c>
      <c r="K8673" s="28">
        <v>4</v>
      </c>
      <c r="L8673" s="28">
        <v>5625</v>
      </c>
      <c r="M8673" s="29">
        <v>3</v>
      </c>
    </row>
    <row r="8674" spans="1:13" x14ac:dyDescent="0.3">
      <c r="A8674">
        <v>8670</v>
      </c>
      <c r="B8674" s="29">
        <v>2016</v>
      </c>
      <c r="C8674" s="27">
        <v>42581</v>
      </c>
      <c r="D8674" s="28">
        <v>0.59255958591600211</v>
      </c>
      <c r="E8674" s="28">
        <v>3</v>
      </c>
      <c r="F8674" s="27">
        <v>43676</v>
      </c>
      <c r="G8674" s="28">
        <v>0.50914703276718476</v>
      </c>
      <c r="H8674" s="28">
        <v>2</v>
      </c>
      <c r="I8674" s="28">
        <v>0.4</v>
      </c>
      <c r="J8674" s="28">
        <v>0.11182351561211024</v>
      </c>
      <c r="K8674" s="28">
        <v>1</v>
      </c>
      <c r="L8674" s="28">
        <v>3750</v>
      </c>
      <c r="M8674" s="29">
        <v>0</v>
      </c>
    </row>
    <row r="8675" spans="1:13" x14ac:dyDescent="0.3">
      <c r="A8675">
        <v>8671</v>
      </c>
      <c r="B8675" s="29">
        <v>2016</v>
      </c>
      <c r="C8675" s="27">
        <v>42398</v>
      </c>
      <c r="D8675" s="28">
        <v>0.91145227163708487</v>
      </c>
      <c r="E8675" s="28">
        <v>3</v>
      </c>
      <c r="F8675" s="27">
        <v>43494</v>
      </c>
      <c r="G8675" s="28">
        <v>0.53312013966325011</v>
      </c>
      <c r="H8675" s="28">
        <v>2</v>
      </c>
      <c r="I8675" s="28">
        <v>0.4</v>
      </c>
      <c r="J8675" s="28">
        <v>0.64765226000380549</v>
      </c>
      <c r="K8675" s="28">
        <v>4</v>
      </c>
      <c r="L8675" s="28">
        <v>5625</v>
      </c>
      <c r="M8675" s="29">
        <v>2</v>
      </c>
    </row>
    <row r="8676" spans="1:13" x14ac:dyDescent="0.3">
      <c r="A8676">
        <v>8672</v>
      </c>
      <c r="B8676" s="29">
        <v>2016</v>
      </c>
      <c r="C8676" s="27">
        <v>42567</v>
      </c>
      <c r="D8676" s="28">
        <v>9.7111581532369984E-2</v>
      </c>
      <c r="E8676" s="28">
        <v>1</v>
      </c>
      <c r="F8676" s="27">
        <v>42932</v>
      </c>
      <c r="G8676" s="28">
        <v>0.4247564114087512</v>
      </c>
      <c r="H8676" s="28">
        <v>2</v>
      </c>
      <c r="I8676" s="28">
        <v>0.4</v>
      </c>
      <c r="J8676" s="28">
        <v>0.95823034806036933</v>
      </c>
      <c r="K8676" s="28">
        <v>5</v>
      </c>
      <c r="L8676" s="28">
        <v>6250</v>
      </c>
      <c r="M8676" s="29">
        <v>0</v>
      </c>
    </row>
    <row r="8677" spans="1:13" x14ac:dyDescent="0.3">
      <c r="A8677">
        <v>8673</v>
      </c>
      <c r="B8677" s="29">
        <v>2016</v>
      </c>
      <c r="C8677" s="27">
        <v>42564</v>
      </c>
      <c r="D8677" s="28">
        <v>0.9999243032969557</v>
      </c>
      <c r="E8677" s="28">
        <v>3</v>
      </c>
      <c r="F8677" s="27">
        <v>43659</v>
      </c>
      <c r="G8677" s="28">
        <v>0.22865624382875505</v>
      </c>
      <c r="H8677" s="28">
        <v>1</v>
      </c>
      <c r="I8677" s="28">
        <v>0.32</v>
      </c>
      <c r="J8677" s="28">
        <v>0.30710370285450339</v>
      </c>
      <c r="K8677" s="28">
        <v>2</v>
      </c>
      <c r="L8677" s="28">
        <v>4375</v>
      </c>
      <c r="M8677" s="29">
        <v>4</v>
      </c>
    </row>
    <row r="8678" spans="1:13" x14ac:dyDescent="0.3">
      <c r="A8678">
        <v>8674</v>
      </c>
      <c r="B8678" s="29">
        <v>2016</v>
      </c>
      <c r="C8678" s="27">
        <v>42575</v>
      </c>
      <c r="D8678" s="28">
        <v>0.93323737361898951</v>
      </c>
      <c r="E8678" s="28">
        <v>3</v>
      </c>
      <c r="F8678" s="27">
        <v>43670</v>
      </c>
      <c r="G8678" s="28">
        <v>0.7815502910233465</v>
      </c>
      <c r="H8678" s="28">
        <v>3</v>
      </c>
      <c r="I8678" s="28">
        <v>0.48000000000000004</v>
      </c>
      <c r="J8678" s="28">
        <v>0.5965023075556477</v>
      </c>
      <c r="K8678" s="28">
        <v>4</v>
      </c>
      <c r="L8678" s="28">
        <v>5625</v>
      </c>
      <c r="M8678" s="29">
        <v>1</v>
      </c>
    </row>
    <row r="8679" spans="1:13" x14ac:dyDescent="0.3">
      <c r="A8679">
        <v>8675</v>
      </c>
      <c r="B8679" s="29">
        <v>2016</v>
      </c>
      <c r="C8679" s="27">
        <v>42564</v>
      </c>
      <c r="D8679" s="28">
        <v>0.49616083770563124</v>
      </c>
      <c r="E8679" s="28">
        <v>3</v>
      </c>
      <c r="F8679" s="27">
        <v>43659</v>
      </c>
      <c r="G8679" s="28">
        <v>0.9316913180523565</v>
      </c>
      <c r="H8679" s="28">
        <v>3</v>
      </c>
      <c r="I8679" s="28">
        <v>0.48000000000000004</v>
      </c>
      <c r="J8679" s="28">
        <v>0.90275782607602906</v>
      </c>
      <c r="K8679" s="28">
        <v>5</v>
      </c>
      <c r="L8679" s="28">
        <v>6250</v>
      </c>
      <c r="M8679" s="29">
        <v>1</v>
      </c>
    </row>
    <row r="8680" spans="1:13" x14ac:dyDescent="0.3">
      <c r="A8680">
        <v>8676</v>
      </c>
      <c r="B8680" s="29">
        <v>2016</v>
      </c>
      <c r="C8680" s="27">
        <v>42431</v>
      </c>
      <c r="D8680" s="28">
        <v>9.5759685242931436E-2</v>
      </c>
      <c r="E8680" s="28">
        <v>1</v>
      </c>
      <c r="F8680" s="27">
        <v>42796</v>
      </c>
      <c r="G8680" s="28">
        <v>0.68379293460712665</v>
      </c>
      <c r="H8680" s="28">
        <v>3</v>
      </c>
      <c r="I8680" s="28">
        <v>0.48000000000000004</v>
      </c>
      <c r="J8680" s="28">
        <v>0.5625745775845773</v>
      </c>
      <c r="K8680" s="28">
        <v>3</v>
      </c>
      <c r="L8680" s="28">
        <v>5000</v>
      </c>
      <c r="M8680" s="29">
        <v>1</v>
      </c>
    </row>
    <row r="8681" spans="1:13" x14ac:dyDescent="0.3">
      <c r="A8681">
        <v>8677</v>
      </c>
      <c r="B8681" s="29">
        <v>2016</v>
      </c>
      <c r="C8681" s="27">
        <v>42453</v>
      </c>
      <c r="D8681" s="28">
        <v>0.1453027258458085</v>
      </c>
      <c r="E8681" s="28">
        <v>1</v>
      </c>
      <c r="F8681" s="27">
        <v>42818</v>
      </c>
      <c r="G8681" s="28">
        <v>0.96226996944706455</v>
      </c>
      <c r="H8681" s="28">
        <v>3</v>
      </c>
      <c r="I8681" s="28">
        <v>0.48000000000000004</v>
      </c>
      <c r="J8681" s="28">
        <v>0.39753164488477366</v>
      </c>
      <c r="K8681" s="28">
        <v>2</v>
      </c>
      <c r="L8681" s="28">
        <v>4375</v>
      </c>
      <c r="M8681" s="29">
        <v>1</v>
      </c>
    </row>
    <row r="8682" spans="1:13" x14ac:dyDescent="0.3">
      <c r="A8682">
        <v>8678</v>
      </c>
      <c r="B8682" s="29">
        <v>2016</v>
      </c>
      <c r="C8682" s="27">
        <v>42642</v>
      </c>
      <c r="D8682" s="28">
        <v>0.94635045631013859</v>
      </c>
      <c r="E8682" s="28">
        <v>3</v>
      </c>
      <c r="F8682" s="27">
        <v>43737</v>
      </c>
      <c r="G8682" s="28">
        <v>0.91012324059488181</v>
      </c>
      <c r="H8682" s="28">
        <v>3</v>
      </c>
      <c r="I8682" s="28">
        <v>0.48000000000000004</v>
      </c>
      <c r="J8682" s="28">
        <v>0.5886659992401726</v>
      </c>
      <c r="K8682" s="28">
        <v>3</v>
      </c>
      <c r="L8682" s="28">
        <v>5000</v>
      </c>
      <c r="M8682" s="29">
        <v>1</v>
      </c>
    </row>
    <row r="8683" spans="1:13" x14ac:dyDescent="0.3">
      <c r="A8683">
        <v>8679</v>
      </c>
      <c r="B8683" s="29">
        <v>2016</v>
      </c>
      <c r="C8683" s="27">
        <v>42665</v>
      </c>
      <c r="D8683" s="28">
        <v>0.57536844226350037</v>
      </c>
      <c r="E8683" s="28">
        <v>3</v>
      </c>
      <c r="F8683" s="27">
        <v>43760</v>
      </c>
      <c r="G8683" s="28">
        <v>0.60679988262501494</v>
      </c>
      <c r="H8683" s="28">
        <v>2</v>
      </c>
      <c r="I8683" s="28">
        <v>0.4</v>
      </c>
      <c r="J8683" s="28">
        <v>0.22771041880251663</v>
      </c>
      <c r="K8683" s="28">
        <v>2</v>
      </c>
      <c r="L8683" s="28">
        <v>4375</v>
      </c>
      <c r="M8683" s="29">
        <v>2</v>
      </c>
    </row>
    <row r="8684" spans="1:13" x14ac:dyDescent="0.3">
      <c r="A8684">
        <v>8680</v>
      </c>
      <c r="B8684" s="29">
        <v>2016</v>
      </c>
      <c r="C8684" s="27">
        <v>42517</v>
      </c>
      <c r="D8684" s="28">
        <v>0.25769088752680569</v>
      </c>
      <c r="E8684" s="28">
        <v>2</v>
      </c>
      <c r="F8684" s="27">
        <v>43247</v>
      </c>
      <c r="G8684" s="28">
        <v>0.6015990231527617</v>
      </c>
      <c r="H8684" s="28">
        <v>2</v>
      </c>
      <c r="I8684" s="28">
        <v>0.4</v>
      </c>
      <c r="J8684" s="28">
        <v>0.3726465079872191</v>
      </c>
      <c r="K8684" s="28">
        <v>2</v>
      </c>
      <c r="L8684" s="28">
        <v>4375</v>
      </c>
      <c r="M8684" s="29">
        <v>2</v>
      </c>
    </row>
    <row r="8685" spans="1:13" x14ac:dyDescent="0.3">
      <c r="A8685">
        <v>8681</v>
      </c>
      <c r="B8685" s="29">
        <v>2016</v>
      </c>
      <c r="C8685" s="27">
        <v>42376</v>
      </c>
      <c r="D8685" s="28">
        <v>0.78145766298311647</v>
      </c>
      <c r="E8685" s="28">
        <v>3</v>
      </c>
      <c r="F8685" s="27">
        <v>43472</v>
      </c>
      <c r="G8685" s="28">
        <v>0.32387127461923637</v>
      </c>
      <c r="H8685" s="28">
        <v>2</v>
      </c>
      <c r="I8685" s="28">
        <v>0.4</v>
      </c>
      <c r="J8685" s="28">
        <v>0.90849186595235332</v>
      </c>
      <c r="K8685" s="28">
        <v>5</v>
      </c>
      <c r="L8685" s="28">
        <v>6250</v>
      </c>
      <c r="M8685" s="29">
        <v>0</v>
      </c>
    </row>
    <row r="8686" spans="1:13" x14ac:dyDescent="0.3">
      <c r="A8686">
        <v>8682</v>
      </c>
      <c r="B8686" s="29">
        <v>2016</v>
      </c>
      <c r="C8686" s="27">
        <v>42422</v>
      </c>
      <c r="D8686" s="28">
        <v>0.30385575592572112</v>
      </c>
      <c r="E8686" s="28">
        <v>2</v>
      </c>
      <c r="F8686" s="27">
        <v>43153</v>
      </c>
      <c r="G8686" s="28">
        <v>8.5672563171145577E-2</v>
      </c>
      <c r="H8686" s="28">
        <v>1</v>
      </c>
      <c r="I8686" s="28">
        <v>0.32</v>
      </c>
      <c r="J8686" s="28">
        <v>0.80406300502811701</v>
      </c>
      <c r="K8686" s="28">
        <v>5</v>
      </c>
      <c r="L8686" s="28">
        <v>6250</v>
      </c>
      <c r="M8686" s="29">
        <v>1</v>
      </c>
    </row>
    <row r="8687" spans="1:13" x14ac:dyDescent="0.3">
      <c r="A8687">
        <v>8683</v>
      </c>
      <c r="B8687" s="29">
        <v>2016</v>
      </c>
      <c r="C8687" s="27">
        <v>42539</v>
      </c>
      <c r="D8687" s="28">
        <v>0.27312740737060204</v>
      </c>
      <c r="E8687" s="28">
        <v>2</v>
      </c>
      <c r="F8687" s="27">
        <v>43269</v>
      </c>
      <c r="G8687" s="28">
        <v>6.855344274217523E-3</v>
      </c>
      <c r="H8687" s="28">
        <v>1</v>
      </c>
      <c r="I8687" s="28">
        <v>0.32</v>
      </c>
      <c r="J8687" s="28">
        <v>0.98678151673368364</v>
      </c>
      <c r="K8687" s="28">
        <v>5</v>
      </c>
      <c r="L8687" s="28">
        <v>6250</v>
      </c>
      <c r="M8687" s="29">
        <v>0</v>
      </c>
    </row>
    <row r="8688" spans="1:13" x14ac:dyDescent="0.3">
      <c r="A8688">
        <v>8684</v>
      </c>
      <c r="B8688" s="29">
        <v>2016</v>
      </c>
      <c r="C8688" s="27">
        <v>42654</v>
      </c>
      <c r="D8688" s="28">
        <v>0.58176325345243429</v>
      </c>
      <c r="E8688" s="28">
        <v>3</v>
      </c>
      <c r="F8688" s="27">
        <v>43749</v>
      </c>
      <c r="G8688" s="28">
        <v>0.74707189718744005</v>
      </c>
      <c r="H8688" s="28">
        <v>3</v>
      </c>
      <c r="I8688" s="28">
        <v>0.48000000000000004</v>
      </c>
      <c r="J8688" s="28">
        <v>0.59568502013055924</v>
      </c>
      <c r="K8688" s="28">
        <v>4</v>
      </c>
      <c r="L8688" s="28">
        <v>5625</v>
      </c>
      <c r="M8688" s="29">
        <v>0</v>
      </c>
    </row>
    <row r="8689" spans="1:13" x14ac:dyDescent="0.3">
      <c r="A8689">
        <v>8685</v>
      </c>
      <c r="B8689" s="29">
        <v>2016</v>
      </c>
      <c r="C8689" s="27">
        <v>42635</v>
      </c>
      <c r="D8689" s="28">
        <v>3.8110514387404981E-2</v>
      </c>
      <c r="E8689" s="28">
        <v>1</v>
      </c>
      <c r="F8689" s="27">
        <v>43000</v>
      </c>
      <c r="G8689" s="28">
        <v>0.2615071541499997</v>
      </c>
      <c r="H8689" s="28">
        <v>1</v>
      </c>
      <c r="I8689" s="28">
        <v>0.32</v>
      </c>
      <c r="J8689" s="28">
        <v>0.93854531276188724</v>
      </c>
      <c r="K8689" s="28">
        <v>5</v>
      </c>
      <c r="L8689" s="28">
        <v>6250</v>
      </c>
      <c r="M8689" s="29">
        <v>0</v>
      </c>
    </row>
    <row r="8690" spans="1:13" x14ac:dyDescent="0.3">
      <c r="A8690">
        <v>8686</v>
      </c>
      <c r="B8690" s="29">
        <v>2016</v>
      </c>
      <c r="C8690" s="27">
        <v>42411</v>
      </c>
      <c r="D8690" s="28">
        <v>0.80284517368719732</v>
      </c>
      <c r="E8690" s="28">
        <v>3</v>
      </c>
      <c r="F8690" s="27">
        <v>43507</v>
      </c>
      <c r="G8690" s="28">
        <v>0.46134320157456055</v>
      </c>
      <c r="H8690" s="28">
        <v>2</v>
      </c>
      <c r="I8690" s="28">
        <v>0.4</v>
      </c>
      <c r="J8690" s="28">
        <v>0.73396959088537594</v>
      </c>
      <c r="K8690" s="28">
        <v>5</v>
      </c>
      <c r="L8690" s="28">
        <v>6250</v>
      </c>
      <c r="M8690" s="29">
        <v>1</v>
      </c>
    </row>
    <row r="8691" spans="1:13" x14ac:dyDescent="0.3">
      <c r="A8691">
        <v>8687</v>
      </c>
      <c r="B8691" s="29">
        <v>2016</v>
      </c>
      <c r="C8691" s="27">
        <v>42520</v>
      </c>
      <c r="D8691" s="28">
        <v>0.17312631860285843</v>
      </c>
      <c r="E8691" s="28">
        <v>1</v>
      </c>
      <c r="F8691" s="27">
        <v>42885</v>
      </c>
      <c r="G8691" s="28">
        <v>0.17038818235993891</v>
      </c>
      <c r="H8691" s="28">
        <v>1</v>
      </c>
      <c r="I8691" s="28">
        <v>0.32</v>
      </c>
      <c r="J8691" s="28">
        <v>0.34544734153067169</v>
      </c>
      <c r="K8691" s="28">
        <v>2</v>
      </c>
      <c r="L8691" s="28">
        <v>4375</v>
      </c>
      <c r="M8691" s="29">
        <v>0</v>
      </c>
    </row>
    <row r="8692" spans="1:13" x14ac:dyDescent="0.3">
      <c r="A8692">
        <v>8688</v>
      </c>
      <c r="B8692" s="29">
        <v>2016</v>
      </c>
      <c r="C8692" s="27">
        <v>42466</v>
      </c>
      <c r="D8692" s="28">
        <v>0.45078504137097164</v>
      </c>
      <c r="E8692" s="28">
        <v>3</v>
      </c>
      <c r="F8692" s="27">
        <v>43561</v>
      </c>
      <c r="G8692" s="28">
        <v>0.50074391203256363</v>
      </c>
      <c r="H8692" s="28">
        <v>2</v>
      </c>
      <c r="I8692" s="28">
        <v>0.4</v>
      </c>
      <c r="J8692" s="28">
        <v>0.30366237506181104</v>
      </c>
      <c r="K8692" s="28">
        <v>2</v>
      </c>
      <c r="L8692" s="28">
        <v>4375</v>
      </c>
      <c r="M8692" s="29">
        <v>0</v>
      </c>
    </row>
    <row r="8693" spans="1:13" x14ac:dyDescent="0.3">
      <c r="A8693">
        <v>8689</v>
      </c>
      <c r="B8693" s="29">
        <v>2016</v>
      </c>
      <c r="C8693" s="27">
        <v>42383</v>
      </c>
      <c r="D8693" s="28">
        <v>0.74570859281237889</v>
      </c>
      <c r="E8693" s="28">
        <v>3</v>
      </c>
      <c r="F8693" s="27">
        <v>43479</v>
      </c>
      <c r="G8693" s="28">
        <v>0.48067574958904546</v>
      </c>
      <c r="H8693" s="28">
        <v>2</v>
      </c>
      <c r="I8693" s="28">
        <v>0.4</v>
      </c>
      <c r="J8693" s="28">
        <v>0.73210529252734913</v>
      </c>
      <c r="K8693" s="28">
        <v>5</v>
      </c>
      <c r="L8693" s="28">
        <v>6250</v>
      </c>
      <c r="M8693" s="29">
        <v>3</v>
      </c>
    </row>
    <row r="8694" spans="1:13" x14ac:dyDescent="0.3">
      <c r="A8694">
        <v>8690</v>
      </c>
      <c r="B8694" s="29">
        <v>2016</v>
      </c>
      <c r="C8694" s="27">
        <v>42521</v>
      </c>
      <c r="D8694" s="28">
        <v>0.91467694412776934</v>
      </c>
      <c r="E8694" s="28">
        <v>3</v>
      </c>
      <c r="F8694" s="27">
        <v>43616</v>
      </c>
      <c r="G8694" s="28">
        <v>0.31722596017515259</v>
      </c>
      <c r="H8694" s="28">
        <v>2</v>
      </c>
      <c r="I8694" s="28">
        <v>0.4</v>
      </c>
      <c r="J8694" s="28">
        <v>0.19369675003249087</v>
      </c>
      <c r="K8694" s="28">
        <v>1</v>
      </c>
      <c r="L8694" s="28">
        <v>3750</v>
      </c>
      <c r="M8694" s="29">
        <v>1</v>
      </c>
    </row>
    <row r="8695" spans="1:13" x14ac:dyDescent="0.3">
      <c r="A8695">
        <v>8691</v>
      </c>
      <c r="B8695" s="29">
        <v>2016</v>
      </c>
      <c r="C8695" s="27">
        <v>42569</v>
      </c>
      <c r="D8695" s="28">
        <v>0.73014499393893295</v>
      </c>
      <c r="E8695" s="28">
        <v>3</v>
      </c>
      <c r="F8695" s="27">
        <v>43664</v>
      </c>
      <c r="G8695" s="28">
        <v>8.1972328208874456E-2</v>
      </c>
      <c r="H8695" s="28">
        <v>1</v>
      </c>
      <c r="I8695" s="28">
        <v>0.32</v>
      </c>
      <c r="J8695" s="28">
        <v>0.98278049253937905</v>
      </c>
      <c r="K8695" s="28">
        <v>5</v>
      </c>
      <c r="L8695" s="28">
        <v>6250</v>
      </c>
      <c r="M8695" s="29">
        <v>1</v>
      </c>
    </row>
    <row r="8696" spans="1:13" x14ac:dyDescent="0.3">
      <c r="A8696">
        <v>8692</v>
      </c>
      <c r="B8696" s="29">
        <v>2016</v>
      </c>
      <c r="C8696" s="27">
        <v>42681</v>
      </c>
      <c r="D8696" s="28">
        <v>0.83000048015375472</v>
      </c>
      <c r="E8696" s="28">
        <v>3</v>
      </c>
      <c r="F8696" s="27">
        <v>43776</v>
      </c>
      <c r="G8696" s="28">
        <v>0.99123181898672297</v>
      </c>
      <c r="H8696" s="28">
        <v>3</v>
      </c>
      <c r="I8696" s="28">
        <v>0.48000000000000004</v>
      </c>
      <c r="J8696" s="28">
        <v>0.42033235466223473</v>
      </c>
      <c r="K8696" s="28">
        <v>3</v>
      </c>
      <c r="L8696" s="28">
        <v>5000</v>
      </c>
      <c r="M8696" s="29">
        <v>1</v>
      </c>
    </row>
    <row r="8697" spans="1:13" x14ac:dyDescent="0.3">
      <c r="A8697">
        <v>8693</v>
      </c>
      <c r="B8697" s="29">
        <v>2016</v>
      </c>
      <c r="C8697" s="27">
        <v>42581</v>
      </c>
      <c r="D8697" s="28">
        <v>0.97691485778437304</v>
      </c>
      <c r="E8697" s="28">
        <v>3</v>
      </c>
      <c r="F8697" s="27">
        <v>43676</v>
      </c>
      <c r="G8697" s="28">
        <v>0.36362786528497304</v>
      </c>
      <c r="H8697" s="28">
        <v>2</v>
      </c>
      <c r="I8697" s="28">
        <v>0.4</v>
      </c>
      <c r="J8697" s="28">
        <v>0.30423200924774663</v>
      </c>
      <c r="K8697" s="28">
        <v>2</v>
      </c>
      <c r="L8697" s="28">
        <v>4375</v>
      </c>
      <c r="M8697" s="29">
        <v>1</v>
      </c>
    </row>
    <row r="8698" spans="1:13" x14ac:dyDescent="0.3">
      <c r="A8698">
        <v>8694</v>
      </c>
      <c r="B8698" s="29">
        <v>2016</v>
      </c>
      <c r="C8698" s="27">
        <v>42488</v>
      </c>
      <c r="D8698" s="28">
        <v>7.5386240976793584E-4</v>
      </c>
      <c r="E8698" s="28">
        <v>1</v>
      </c>
      <c r="F8698" s="27">
        <v>42853</v>
      </c>
      <c r="G8698" s="28">
        <v>0.2266430492474435</v>
      </c>
      <c r="H8698" s="28">
        <v>1</v>
      </c>
      <c r="I8698" s="28">
        <v>0.32</v>
      </c>
      <c r="J8698" s="28">
        <v>0.19055169671073946</v>
      </c>
      <c r="K8698" s="28">
        <v>1</v>
      </c>
      <c r="L8698" s="28">
        <v>3750</v>
      </c>
      <c r="M8698" s="29">
        <v>0</v>
      </c>
    </row>
    <row r="8699" spans="1:13" x14ac:dyDescent="0.3">
      <c r="A8699">
        <v>8695</v>
      </c>
      <c r="B8699" s="29">
        <v>2016</v>
      </c>
      <c r="C8699" s="27">
        <v>42607</v>
      </c>
      <c r="D8699" s="28">
        <v>0.97738714868323806</v>
      </c>
      <c r="E8699" s="28">
        <v>3</v>
      </c>
      <c r="F8699" s="27">
        <v>43702</v>
      </c>
      <c r="G8699" s="28">
        <v>0.54310943471949891</v>
      </c>
      <c r="H8699" s="28">
        <v>2</v>
      </c>
      <c r="I8699" s="28">
        <v>0.4</v>
      </c>
      <c r="J8699" s="28">
        <v>0.64084651302467033</v>
      </c>
      <c r="K8699" s="28">
        <v>4</v>
      </c>
      <c r="L8699" s="28">
        <v>5625</v>
      </c>
      <c r="M8699" s="29">
        <v>1</v>
      </c>
    </row>
    <row r="8700" spans="1:13" x14ac:dyDescent="0.3">
      <c r="A8700">
        <v>8696</v>
      </c>
      <c r="B8700" s="29">
        <v>2016</v>
      </c>
      <c r="C8700" s="27">
        <v>42445</v>
      </c>
      <c r="D8700" s="28">
        <v>0.90349115293960236</v>
      </c>
      <c r="E8700" s="28">
        <v>3</v>
      </c>
      <c r="F8700" s="27">
        <v>43540</v>
      </c>
      <c r="G8700" s="28">
        <v>0.20015972878356192</v>
      </c>
      <c r="H8700" s="28">
        <v>1</v>
      </c>
      <c r="I8700" s="28">
        <v>0.32</v>
      </c>
      <c r="J8700" s="28">
        <v>0.75648557568610386</v>
      </c>
      <c r="K8700" s="28">
        <v>5</v>
      </c>
      <c r="L8700" s="28">
        <v>6250</v>
      </c>
      <c r="M8700" s="29">
        <v>0</v>
      </c>
    </row>
    <row r="8701" spans="1:13" x14ac:dyDescent="0.3">
      <c r="A8701">
        <v>8697</v>
      </c>
      <c r="B8701" s="29">
        <v>2016</v>
      </c>
      <c r="C8701" s="27">
        <v>42616</v>
      </c>
      <c r="D8701" s="28">
        <v>0.45429794153237113</v>
      </c>
      <c r="E8701" s="28">
        <v>3</v>
      </c>
      <c r="F8701" s="27">
        <v>43711</v>
      </c>
      <c r="G8701" s="28">
        <v>0.16138434965005821</v>
      </c>
      <c r="H8701" s="28">
        <v>1</v>
      </c>
      <c r="I8701" s="28">
        <v>0.32</v>
      </c>
      <c r="J8701" s="28">
        <v>3.9046884133870363E-2</v>
      </c>
      <c r="K8701" s="28">
        <v>1</v>
      </c>
      <c r="L8701" s="28">
        <v>3750</v>
      </c>
      <c r="M8701" s="29">
        <v>2</v>
      </c>
    </row>
    <row r="8702" spans="1:13" x14ac:dyDescent="0.3">
      <c r="A8702">
        <v>8698</v>
      </c>
      <c r="B8702" s="29">
        <v>2016</v>
      </c>
      <c r="C8702" s="27">
        <v>42532</v>
      </c>
      <c r="D8702" s="28">
        <v>0.55394678484332094</v>
      </c>
      <c r="E8702" s="28">
        <v>3</v>
      </c>
      <c r="F8702" s="27">
        <v>43627</v>
      </c>
      <c r="G8702" s="28">
        <v>0.86257943925090375</v>
      </c>
      <c r="H8702" s="28">
        <v>3</v>
      </c>
      <c r="I8702" s="28">
        <v>0.48000000000000004</v>
      </c>
      <c r="J8702" s="28">
        <v>0.95109363087399923</v>
      </c>
      <c r="K8702" s="28">
        <v>5</v>
      </c>
      <c r="L8702" s="28">
        <v>6250</v>
      </c>
      <c r="M8702" s="29">
        <v>0</v>
      </c>
    </row>
    <row r="8703" spans="1:13" x14ac:dyDescent="0.3">
      <c r="A8703">
        <v>8699</v>
      </c>
      <c r="B8703" s="29">
        <v>2016</v>
      </c>
      <c r="C8703" s="27">
        <v>42555</v>
      </c>
      <c r="D8703" s="28">
        <v>0.99387412071182213</v>
      </c>
      <c r="E8703" s="28">
        <v>3</v>
      </c>
      <c r="F8703" s="27">
        <v>43650</v>
      </c>
      <c r="G8703" s="28">
        <v>0.27668937134853511</v>
      </c>
      <c r="H8703" s="28">
        <v>1</v>
      </c>
      <c r="I8703" s="28">
        <v>0.32</v>
      </c>
      <c r="J8703" s="28">
        <v>0.24743275881898885</v>
      </c>
      <c r="K8703" s="28">
        <v>2</v>
      </c>
      <c r="L8703" s="28">
        <v>4375</v>
      </c>
      <c r="M8703" s="29">
        <v>0</v>
      </c>
    </row>
    <row r="8704" spans="1:13" x14ac:dyDescent="0.3">
      <c r="A8704">
        <v>8700</v>
      </c>
      <c r="B8704" s="29">
        <v>2016</v>
      </c>
      <c r="C8704" s="27">
        <v>42491</v>
      </c>
      <c r="D8704" s="28">
        <v>0.93325057027892278</v>
      </c>
      <c r="E8704" s="28">
        <v>3</v>
      </c>
      <c r="F8704" s="27">
        <v>43586</v>
      </c>
      <c r="G8704" s="28">
        <v>0.31804369981002312</v>
      </c>
      <c r="H8704" s="28">
        <v>2</v>
      </c>
      <c r="I8704" s="28">
        <v>0.4</v>
      </c>
      <c r="J8704" s="28">
        <v>0.19992667126059049</v>
      </c>
      <c r="K8704" s="28">
        <v>1</v>
      </c>
      <c r="L8704" s="28">
        <v>3750</v>
      </c>
      <c r="M8704" s="29">
        <v>1</v>
      </c>
    </row>
    <row r="8705" spans="1:13" x14ac:dyDescent="0.3">
      <c r="A8705">
        <v>8701</v>
      </c>
      <c r="B8705" s="29">
        <v>2016</v>
      </c>
      <c r="C8705" s="27">
        <v>42380</v>
      </c>
      <c r="D8705" s="28">
        <v>0.59947962627846263</v>
      </c>
      <c r="E8705" s="28">
        <v>3</v>
      </c>
      <c r="F8705" s="27">
        <v>43476</v>
      </c>
      <c r="G8705" s="28">
        <v>0.60206164617983882</v>
      </c>
      <c r="H8705" s="28">
        <v>2</v>
      </c>
      <c r="I8705" s="28">
        <v>0.4</v>
      </c>
      <c r="J8705" s="28">
        <v>0.24687398302121588</v>
      </c>
      <c r="K8705" s="28">
        <v>2</v>
      </c>
      <c r="L8705" s="28">
        <v>4375</v>
      </c>
      <c r="M8705" s="29">
        <v>0</v>
      </c>
    </row>
    <row r="8706" spans="1:13" x14ac:dyDescent="0.3">
      <c r="A8706">
        <v>8702</v>
      </c>
      <c r="B8706" s="29">
        <v>2016</v>
      </c>
      <c r="C8706" s="27">
        <v>42682</v>
      </c>
      <c r="D8706" s="28">
        <v>0.53271381627842262</v>
      </c>
      <c r="E8706" s="28">
        <v>3</v>
      </c>
      <c r="F8706" s="27">
        <v>43777</v>
      </c>
      <c r="G8706" s="28">
        <v>0.35328208125849159</v>
      </c>
      <c r="H8706" s="28">
        <v>2</v>
      </c>
      <c r="I8706" s="28">
        <v>0.4</v>
      </c>
      <c r="J8706" s="28">
        <v>0.99216974311660289</v>
      </c>
      <c r="K8706" s="28">
        <v>5</v>
      </c>
      <c r="L8706" s="28">
        <v>6250</v>
      </c>
      <c r="M8706" s="29">
        <v>2</v>
      </c>
    </row>
    <row r="8707" spans="1:13" x14ac:dyDescent="0.3">
      <c r="A8707">
        <v>8703</v>
      </c>
      <c r="B8707" s="29">
        <v>2016</v>
      </c>
      <c r="C8707" s="27">
        <v>42466</v>
      </c>
      <c r="D8707" s="28">
        <v>0.44398984590817947</v>
      </c>
      <c r="E8707" s="28">
        <v>3</v>
      </c>
      <c r="F8707" s="27">
        <v>43561</v>
      </c>
      <c r="G8707" s="28">
        <v>9.5664969923484833E-2</v>
      </c>
      <c r="H8707" s="28">
        <v>1</v>
      </c>
      <c r="I8707" s="28">
        <v>0.32</v>
      </c>
      <c r="J8707" s="28">
        <v>0.1693782655255992</v>
      </c>
      <c r="K8707" s="28">
        <v>1</v>
      </c>
      <c r="L8707" s="28">
        <v>3750</v>
      </c>
      <c r="M8707" s="29">
        <v>1</v>
      </c>
    </row>
    <row r="8708" spans="1:13" x14ac:dyDescent="0.3">
      <c r="A8708">
        <v>8704</v>
      </c>
      <c r="B8708" s="29">
        <v>2016</v>
      </c>
      <c r="C8708" s="27">
        <v>42404</v>
      </c>
      <c r="D8708" s="28">
        <v>4.028929000364756E-2</v>
      </c>
      <c r="E8708" s="28">
        <v>1</v>
      </c>
      <c r="F8708" s="27">
        <v>42770</v>
      </c>
      <c r="G8708" s="28">
        <v>5.6511359873202882E-2</v>
      </c>
      <c r="H8708" s="28">
        <v>1</v>
      </c>
      <c r="I8708" s="28">
        <v>0.32</v>
      </c>
      <c r="J8708" s="28">
        <v>0.23774636965570051</v>
      </c>
      <c r="K8708" s="28">
        <v>2</v>
      </c>
      <c r="L8708" s="28">
        <v>4375</v>
      </c>
      <c r="M8708" s="29">
        <v>1</v>
      </c>
    </row>
    <row r="8709" spans="1:13" x14ac:dyDescent="0.3">
      <c r="A8709">
        <v>8705</v>
      </c>
      <c r="B8709" s="29">
        <v>2016</v>
      </c>
      <c r="C8709" s="27">
        <v>42414</v>
      </c>
      <c r="D8709" s="28">
        <v>0.10910145747668198</v>
      </c>
      <c r="E8709" s="28">
        <v>1</v>
      </c>
      <c r="F8709" s="27">
        <v>42780</v>
      </c>
      <c r="G8709" s="28">
        <v>0.6163846017638771</v>
      </c>
      <c r="H8709" s="28">
        <v>3</v>
      </c>
      <c r="I8709" s="28">
        <v>0.48000000000000004</v>
      </c>
      <c r="J8709" s="28">
        <v>0.88546249225968143</v>
      </c>
      <c r="K8709" s="28">
        <v>5</v>
      </c>
      <c r="L8709" s="28">
        <v>6250</v>
      </c>
      <c r="M8709" s="29">
        <v>1</v>
      </c>
    </row>
    <row r="8710" spans="1:13" x14ac:dyDescent="0.3">
      <c r="A8710">
        <v>8706</v>
      </c>
      <c r="B8710" s="29">
        <v>2016</v>
      </c>
      <c r="C8710" s="27">
        <v>42627</v>
      </c>
      <c r="D8710" s="28">
        <v>0.63510642615239887</v>
      </c>
      <c r="E8710" s="28">
        <v>3</v>
      </c>
      <c r="F8710" s="27">
        <v>43722</v>
      </c>
      <c r="G8710" s="28">
        <v>0.88691685786517926</v>
      </c>
      <c r="H8710" s="28">
        <v>3</v>
      </c>
      <c r="I8710" s="28">
        <v>0.48000000000000004</v>
      </c>
      <c r="J8710" s="28">
        <v>8.295077800782269E-2</v>
      </c>
      <c r="K8710" s="28">
        <v>1</v>
      </c>
      <c r="L8710" s="28">
        <v>3750</v>
      </c>
      <c r="M8710" s="29">
        <v>1</v>
      </c>
    </row>
    <row r="8711" spans="1:13" x14ac:dyDescent="0.3">
      <c r="A8711">
        <v>8707</v>
      </c>
      <c r="B8711" s="29">
        <v>2016</v>
      </c>
      <c r="C8711" s="27">
        <v>42388</v>
      </c>
      <c r="D8711" s="28">
        <v>0.43515244767863537</v>
      </c>
      <c r="E8711" s="28">
        <v>2</v>
      </c>
      <c r="F8711" s="27">
        <v>43119</v>
      </c>
      <c r="G8711" s="28">
        <v>0.96701846690084381</v>
      </c>
      <c r="H8711" s="28">
        <v>3</v>
      </c>
      <c r="I8711" s="28">
        <v>0.48000000000000004</v>
      </c>
      <c r="J8711" s="28">
        <v>0.8578919843732653</v>
      </c>
      <c r="K8711" s="28">
        <v>5</v>
      </c>
      <c r="L8711" s="28">
        <v>6250</v>
      </c>
      <c r="M8711" s="29">
        <v>0</v>
      </c>
    </row>
    <row r="8712" spans="1:13" x14ac:dyDescent="0.3">
      <c r="A8712">
        <v>8708</v>
      </c>
      <c r="B8712" s="29">
        <v>2016</v>
      </c>
      <c r="C8712" s="27">
        <v>42583</v>
      </c>
      <c r="D8712" s="28">
        <v>8.2075741044528305E-2</v>
      </c>
      <c r="E8712" s="28">
        <v>1</v>
      </c>
      <c r="F8712" s="27">
        <v>42948</v>
      </c>
      <c r="G8712" s="28">
        <v>0.89790812674944953</v>
      </c>
      <c r="H8712" s="28">
        <v>3</v>
      </c>
      <c r="I8712" s="28">
        <v>0.48000000000000004</v>
      </c>
      <c r="J8712" s="28">
        <v>7.4133426381886691E-2</v>
      </c>
      <c r="K8712" s="28">
        <v>1</v>
      </c>
      <c r="L8712" s="28">
        <v>3750</v>
      </c>
      <c r="M8712" s="29">
        <v>0</v>
      </c>
    </row>
    <row r="8713" spans="1:13" x14ac:dyDescent="0.3">
      <c r="A8713">
        <v>8709</v>
      </c>
      <c r="B8713">
        <v>2016</v>
      </c>
      <c r="C8713" s="27">
        <v>42436</v>
      </c>
      <c r="D8713" s="28">
        <v>0.61365042496367039</v>
      </c>
      <c r="E8713" s="28">
        <v>3</v>
      </c>
      <c r="F8713" s="27">
        <v>43531</v>
      </c>
      <c r="G8713" s="28">
        <v>0.85609530525421473</v>
      </c>
      <c r="H8713" s="28">
        <v>3</v>
      </c>
      <c r="I8713" s="28">
        <v>0.48000000000000004</v>
      </c>
      <c r="J8713" s="28">
        <v>0.90981087964406115</v>
      </c>
      <c r="K8713" s="28">
        <v>5</v>
      </c>
      <c r="L8713" s="28">
        <v>6250</v>
      </c>
      <c r="M8713" s="29">
        <v>3</v>
      </c>
    </row>
    <row r="8714" spans="1:13" x14ac:dyDescent="0.3">
      <c r="A8714">
        <v>8710</v>
      </c>
      <c r="B8714" s="29">
        <v>2016</v>
      </c>
      <c r="C8714" s="27">
        <v>42445</v>
      </c>
      <c r="D8714" s="28">
        <v>0.42909743324594518</v>
      </c>
      <c r="E8714" s="28">
        <v>2</v>
      </c>
      <c r="F8714" s="27">
        <v>43175</v>
      </c>
      <c r="G8714" s="28">
        <v>0.4150149076869325</v>
      </c>
      <c r="H8714" s="28">
        <v>2</v>
      </c>
      <c r="I8714" s="28">
        <v>0.4</v>
      </c>
      <c r="J8714" s="28">
        <v>0.15757165229881676</v>
      </c>
      <c r="K8714" s="28">
        <v>1</v>
      </c>
      <c r="L8714" s="28">
        <v>3750</v>
      </c>
      <c r="M8714" s="29">
        <v>1</v>
      </c>
    </row>
    <row r="8715" spans="1:13" x14ac:dyDescent="0.3">
      <c r="A8715">
        <v>8711</v>
      </c>
      <c r="B8715" s="29">
        <v>2016</v>
      </c>
      <c r="C8715" s="27">
        <v>42500</v>
      </c>
      <c r="D8715" s="28">
        <v>0.61737804375973593</v>
      </c>
      <c r="E8715" s="28">
        <v>3</v>
      </c>
      <c r="F8715" s="27">
        <v>43595</v>
      </c>
      <c r="G8715" s="28">
        <v>0.6733217571262009</v>
      </c>
      <c r="H8715" s="28">
        <v>3</v>
      </c>
      <c r="I8715" s="28">
        <v>0.48000000000000004</v>
      </c>
      <c r="J8715" s="28">
        <v>0.3710935692745162</v>
      </c>
      <c r="K8715" s="28">
        <v>2</v>
      </c>
      <c r="L8715" s="28">
        <v>4375</v>
      </c>
      <c r="M8715" s="29">
        <v>0</v>
      </c>
    </row>
    <row r="8716" spans="1:13" x14ac:dyDescent="0.3">
      <c r="A8716">
        <v>8712</v>
      </c>
      <c r="B8716" s="29">
        <v>2016</v>
      </c>
      <c r="C8716" s="27">
        <v>42422</v>
      </c>
      <c r="D8716" s="28">
        <v>0.91754195425864304</v>
      </c>
      <c r="E8716" s="28">
        <v>3</v>
      </c>
      <c r="F8716" s="27">
        <v>43518</v>
      </c>
      <c r="G8716" s="28">
        <v>0.81394925820927932</v>
      </c>
      <c r="H8716" s="28">
        <v>3</v>
      </c>
      <c r="I8716" s="28">
        <v>0.48000000000000004</v>
      </c>
      <c r="J8716" s="28">
        <v>0.4008126865787216</v>
      </c>
      <c r="K8716" s="28">
        <v>2</v>
      </c>
      <c r="L8716" s="28">
        <v>4375</v>
      </c>
      <c r="M8716" s="29">
        <v>2</v>
      </c>
    </row>
    <row r="8717" spans="1:13" x14ac:dyDescent="0.3">
      <c r="A8717">
        <v>8713</v>
      </c>
      <c r="B8717" s="29">
        <v>2016</v>
      </c>
      <c r="C8717" s="27">
        <v>42506</v>
      </c>
      <c r="D8717" s="28">
        <v>0.68071035329112994</v>
      </c>
      <c r="E8717" s="28">
        <v>3</v>
      </c>
      <c r="F8717" s="27">
        <v>43601</v>
      </c>
      <c r="G8717" s="28">
        <v>0.80966407963413189</v>
      </c>
      <c r="H8717" s="28">
        <v>3</v>
      </c>
      <c r="I8717" s="28">
        <v>0.48000000000000004</v>
      </c>
      <c r="J8717" s="28">
        <v>0.44495162082088591</v>
      </c>
      <c r="K8717" s="28">
        <v>3</v>
      </c>
      <c r="L8717" s="28">
        <v>5000</v>
      </c>
      <c r="M8717" s="29">
        <v>4</v>
      </c>
    </row>
    <row r="8718" spans="1:13" x14ac:dyDescent="0.3">
      <c r="A8718">
        <v>8714</v>
      </c>
      <c r="B8718" s="29">
        <v>2016</v>
      </c>
      <c r="C8718" s="27">
        <v>42663</v>
      </c>
      <c r="D8718" s="28">
        <v>0.72920569582543482</v>
      </c>
      <c r="E8718" s="28">
        <v>3</v>
      </c>
      <c r="F8718" s="27">
        <v>43758</v>
      </c>
      <c r="G8718" s="28">
        <v>0.15385026308689154</v>
      </c>
      <c r="H8718" s="28">
        <v>1</v>
      </c>
      <c r="I8718" s="28">
        <v>0.32</v>
      </c>
      <c r="J8718" s="28">
        <v>0.70188228048435253</v>
      </c>
      <c r="K8718" s="28">
        <v>4</v>
      </c>
      <c r="L8718" s="28">
        <v>5625</v>
      </c>
      <c r="M8718" s="29">
        <v>0</v>
      </c>
    </row>
    <row r="8719" spans="1:13" x14ac:dyDescent="0.3">
      <c r="A8719">
        <v>8715</v>
      </c>
      <c r="B8719" s="29">
        <v>2016</v>
      </c>
      <c r="C8719" s="27">
        <v>42616</v>
      </c>
      <c r="D8719" s="28">
        <v>0.60330131835515555</v>
      </c>
      <c r="E8719" s="28">
        <v>3</v>
      </c>
      <c r="F8719" s="27">
        <v>43711</v>
      </c>
      <c r="G8719" s="28">
        <v>0.68842720243774058</v>
      </c>
      <c r="H8719" s="28">
        <v>3</v>
      </c>
      <c r="I8719" s="28">
        <v>0.48000000000000004</v>
      </c>
      <c r="J8719" s="28">
        <v>0.48148828594553039</v>
      </c>
      <c r="K8719" s="28">
        <v>3</v>
      </c>
      <c r="L8719" s="28">
        <v>5000</v>
      </c>
      <c r="M8719" s="29">
        <v>1</v>
      </c>
    </row>
    <row r="8720" spans="1:13" x14ac:dyDescent="0.3">
      <c r="A8720">
        <v>8716</v>
      </c>
      <c r="B8720">
        <v>2016</v>
      </c>
      <c r="C8720" s="27">
        <v>42563</v>
      </c>
      <c r="D8720" s="28">
        <v>0.88138207619553188</v>
      </c>
      <c r="E8720" s="28">
        <v>3</v>
      </c>
      <c r="F8720" s="27">
        <v>43658</v>
      </c>
      <c r="G8720" s="28">
        <v>0.88431668622242299</v>
      </c>
      <c r="H8720" s="28">
        <v>3</v>
      </c>
      <c r="I8720" s="28">
        <v>0.48000000000000004</v>
      </c>
      <c r="J8720" s="28">
        <v>0.55988205624689691</v>
      </c>
      <c r="K8720" s="28">
        <v>3</v>
      </c>
      <c r="L8720" s="28">
        <v>5000</v>
      </c>
      <c r="M8720" s="29">
        <v>1</v>
      </c>
    </row>
    <row r="8721" spans="1:13" x14ac:dyDescent="0.3">
      <c r="A8721">
        <v>8717</v>
      </c>
      <c r="B8721" s="29">
        <v>2016</v>
      </c>
      <c r="C8721" s="27">
        <v>42683</v>
      </c>
      <c r="D8721" s="28">
        <v>0.13067169806932044</v>
      </c>
      <c r="E8721" s="28">
        <v>1</v>
      </c>
      <c r="F8721" s="27">
        <v>43048</v>
      </c>
      <c r="G8721" s="28">
        <v>0.73002225851619296</v>
      </c>
      <c r="H8721" s="28">
        <v>3</v>
      </c>
      <c r="I8721" s="28">
        <v>0.48000000000000004</v>
      </c>
      <c r="J8721" s="28">
        <v>0.9978411774889191</v>
      </c>
      <c r="K8721" s="28">
        <v>5</v>
      </c>
      <c r="L8721" s="28">
        <v>6250</v>
      </c>
      <c r="M8721" s="29">
        <v>0</v>
      </c>
    </row>
    <row r="8722" spans="1:13" x14ac:dyDescent="0.3">
      <c r="A8722">
        <v>8718</v>
      </c>
      <c r="B8722" s="29">
        <v>2016</v>
      </c>
      <c r="C8722" s="27">
        <v>42531</v>
      </c>
      <c r="D8722" s="28">
        <v>0.59290274203147897</v>
      </c>
      <c r="E8722" s="28">
        <v>3</v>
      </c>
      <c r="F8722" s="27">
        <v>43626</v>
      </c>
      <c r="G8722" s="28">
        <v>0.98286504037521527</v>
      </c>
      <c r="H8722" s="28">
        <v>3</v>
      </c>
      <c r="I8722" s="28">
        <v>0.48000000000000004</v>
      </c>
      <c r="J8722" s="28">
        <v>0.38879223860715828</v>
      </c>
      <c r="K8722" s="28">
        <v>2</v>
      </c>
      <c r="L8722" s="28">
        <v>4375</v>
      </c>
      <c r="M8722" s="29">
        <v>1</v>
      </c>
    </row>
    <row r="8723" spans="1:13" x14ac:dyDescent="0.3">
      <c r="A8723">
        <v>8719</v>
      </c>
      <c r="B8723">
        <v>2016</v>
      </c>
      <c r="C8723" s="27">
        <v>42584</v>
      </c>
      <c r="D8723" s="28">
        <v>0.5053906295445777</v>
      </c>
      <c r="E8723" s="28">
        <v>3</v>
      </c>
      <c r="F8723" s="27">
        <v>43679</v>
      </c>
      <c r="G8723" s="28">
        <v>0.6468130152656818</v>
      </c>
      <c r="H8723" s="28">
        <v>3</v>
      </c>
      <c r="I8723" s="28">
        <v>0.48000000000000004</v>
      </c>
      <c r="J8723" s="28">
        <v>0.93816765190263041</v>
      </c>
      <c r="K8723" s="28">
        <v>5</v>
      </c>
      <c r="L8723" s="28">
        <v>6250</v>
      </c>
      <c r="M8723" s="29">
        <v>1</v>
      </c>
    </row>
    <row r="8724" spans="1:13" x14ac:dyDescent="0.3">
      <c r="A8724">
        <v>8720</v>
      </c>
      <c r="B8724" s="29">
        <v>2016</v>
      </c>
      <c r="C8724" s="27">
        <v>42443</v>
      </c>
      <c r="D8724" s="28">
        <v>0.9502718017160241</v>
      </c>
      <c r="E8724" s="28">
        <v>3</v>
      </c>
      <c r="F8724" s="27">
        <v>43538</v>
      </c>
      <c r="G8724" s="28">
        <v>0.76159401591956954</v>
      </c>
      <c r="H8724" s="28">
        <v>3</v>
      </c>
      <c r="I8724" s="28">
        <v>0.48000000000000004</v>
      </c>
      <c r="J8724" s="28">
        <v>0.23402591470177792</v>
      </c>
      <c r="K8724" s="28">
        <v>2</v>
      </c>
      <c r="L8724" s="28">
        <v>4375</v>
      </c>
      <c r="M8724" s="29">
        <v>1</v>
      </c>
    </row>
    <row r="8725" spans="1:13" x14ac:dyDescent="0.3">
      <c r="A8725">
        <v>8721</v>
      </c>
      <c r="B8725" s="29">
        <v>2016</v>
      </c>
      <c r="C8725" s="27">
        <v>42560</v>
      </c>
      <c r="D8725" s="28">
        <v>0.83725453152690998</v>
      </c>
      <c r="E8725" s="28">
        <v>3</v>
      </c>
      <c r="F8725" s="27">
        <v>43655</v>
      </c>
      <c r="G8725" s="28">
        <v>0.3417833581061801</v>
      </c>
      <c r="H8725" s="28">
        <v>2</v>
      </c>
      <c r="I8725" s="28">
        <v>0.4</v>
      </c>
      <c r="J8725" s="28">
        <v>0.21850051438690721</v>
      </c>
      <c r="K8725" s="28">
        <v>2</v>
      </c>
      <c r="L8725" s="28">
        <v>4375</v>
      </c>
      <c r="M8725" s="29">
        <v>1</v>
      </c>
    </row>
    <row r="8726" spans="1:13" x14ac:dyDescent="0.3">
      <c r="A8726">
        <v>8722</v>
      </c>
      <c r="B8726">
        <v>2016</v>
      </c>
      <c r="C8726" s="27">
        <v>42627</v>
      </c>
      <c r="D8726" s="28">
        <v>0.5390714611084404</v>
      </c>
      <c r="E8726" s="28">
        <v>3</v>
      </c>
      <c r="F8726" s="27">
        <v>43722</v>
      </c>
      <c r="G8726" s="28">
        <v>0.88400172529124743</v>
      </c>
      <c r="H8726" s="28">
        <v>3</v>
      </c>
      <c r="I8726" s="28">
        <v>0.48000000000000004</v>
      </c>
      <c r="J8726" s="28">
        <v>0.45794870124981113</v>
      </c>
      <c r="K8726" s="28">
        <v>3</v>
      </c>
      <c r="L8726" s="28">
        <v>5000</v>
      </c>
      <c r="M8726" s="29">
        <v>2</v>
      </c>
    </row>
    <row r="8727" spans="1:13" x14ac:dyDescent="0.3">
      <c r="A8727">
        <v>8723</v>
      </c>
      <c r="B8727">
        <v>2016</v>
      </c>
      <c r="C8727" s="27">
        <v>42450</v>
      </c>
      <c r="D8727" s="28">
        <v>0.84766292773501339</v>
      </c>
      <c r="E8727" s="28">
        <v>3</v>
      </c>
      <c r="F8727" s="27">
        <v>43545</v>
      </c>
      <c r="G8727" s="28">
        <v>0.54666307595242569</v>
      </c>
      <c r="H8727" s="28">
        <v>2</v>
      </c>
      <c r="I8727" s="28">
        <v>0.4</v>
      </c>
      <c r="J8727" s="28">
        <v>0.70977461691786803</v>
      </c>
      <c r="K8727" s="28">
        <v>4</v>
      </c>
      <c r="L8727" s="28">
        <v>5625</v>
      </c>
      <c r="M8727" s="29">
        <v>1</v>
      </c>
    </row>
    <row r="8728" spans="1:13" x14ac:dyDescent="0.3">
      <c r="A8728">
        <v>8724</v>
      </c>
      <c r="B8728" s="29">
        <v>2016</v>
      </c>
      <c r="C8728" s="27">
        <v>42630</v>
      </c>
      <c r="D8728" s="28">
        <v>0.52920865936913952</v>
      </c>
      <c r="E8728" s="28">
        <v>3</v>
      </c>
      <c r="F8728" s="27">
        <v>43725</v>
      </c>
      <c r="G8728" s="28">
        <v>0.31317357635868193</v>
      </c>
      <c r="H8728" s="28">
        <v>2</v>
      </c>
      <c r="I8728" s="28">
        <v>0.4</v>
      </c>
      <c r="J8728" s="28">
        <v>0.42386417391369502</v>
      </c>
      <c r="K8728" s="28">
        <v>3</v>
      </c>
      <c r="L8728" s="28">
        <v>5000</v>
      </c>
      <c r="M8728" s="29">
        <v>1</v>
      </c>
    </row>
    <row r="8729" spans="1:13" x14ac:dyDescent="0.3">
      <c r="A8729">
        <v>8725</v>
      </c>
      <c r="B8729">
        <v>2016</v>
      </c>
      <c r="C8729" s="27">
        <v>42417</v>
      </c>
      <c r="D8729" s="28">
        <v>0.37050932777252443</v>
      </c>
      <c r="E8729" s="28">
        <v>2</v>
      </c>
      <c r="F8729" s="27">
        <v>43148</v>
      </c>
      <c r="G8729" s="28">
        <v>8.0653677056874429E-3</v>
      </c>
      <c r="H8729" s="28">
        <v>1</v>
      </c>
      <c r="I8729" s="28">
        <v>0.32</v>
      </c>
      <c r="J8729" s="28">
        <v>0.60037234891079239</v>
      </c>
      <c r="K8729" s="28">
        <v>4</v>
      </c>
      <c r="L8729" s="28">
        <v>5625</v>
      </c>
      <c r="M8729" s="29">
        <v>0</v>
      </c>
    </row>
    <row r="8730" spans="1:13" x14ac:dyDescent="0.3">
      <c r="A8730">
        <v>8726</v>
      </c>
      <c r="B8730" s="29">
        <v>2016</v>
      </c>
      <c r="C8730" s="27">
        <v>42525</v>
      </c>
      <c r="D8730" s="28">
        <v>0.85950323531693151</v>
      </c>
      <c r="E8730" s="28">
        <v>3</v>
      </c>
      <c r="F8730" s="27">
        <v>43620</v>
      </c>
      <c r="G8730" s="28">
        <v>0.9887228184416329</v>
      </c>
      <c r="H8730" s="28">
        <v>3</v>
      </c>
      <c r="I8730" s="28">
        <v>0.48000000000000004</v>
      </c>
      <c r="J8730" s="28">
        <v>0.5228605635123289</v>
      </c>
      <c r="K8730" s="28">
        <v>3</v>
      </c>
      <c r="L8730" s="28">
        <v>5000</v>
      </c>
      <c r="M8730" s="29">
        <v>1</v>
      </c>
    </row>
    <row r="8731" spans="1:13" x14ac:dyDescent="0.3">
      <c r="A8731">
        <v>8727</v>
      </c>
      <c r="B8731" s="29">
        <v>2016</v>
      </c>
      <c r="C8731" s="27">
        <v>42690</v>
      </c>
      <c r="D8731" s="28">
        <v>0.48634782177966995</v>
      </c>
      <c r="E8731" s="28">
        <v>3</v>
      </c>
      <c r="F8731" s="27">
        <v>43785</v>
      </c>
      <c r="G8731" s="28">
        <v>0.27953972747899047</v>
      </c>
      <c r="H8731" s="28">
        <v>1</v>
      </c>
      <c r="I8731" s="28">
        <v>0.32</v>
      </c>
      <c r="J8731" s="28">
        <v>0.52658722721331019</v>
      </c>
      <c r="K8731" s="28">
        <v>3</v>
      </c>
      <c r="L8731" s="28">
        <v>5000</v>
      </c>
      <c r="M8731" s="29">
        <v>1</v>
      </c>
    </row>
    <row r="8732" spans="1:13" x14ac:dyDescent="0.3">
      <c r="A8732">
        <v>8728</v>
      </c>
      <c r="B8732" s="29">
        <v>2016</v>
      </c>
      <c r="C8732" s="27">
        <v>42719</v>
      </c>
      <c r="D8732" s="28">
        <v>0.94858846471734382</v>
      </c>
      <c r="E8732" s="28">
        <v>3</v>
      </c>
      <c r="F8732" s="27">
        <v>43814</v>
      </c>
      <c r="G8732" s="28">
        <v>0.68977791177478276</v>
      </c>
      <c r="H8732" s="28">
        <v>3</v>
      </c>
      <c r="I8732" s="28">
        <v>0.48000000000000004</v>
      </c>
      <c r="J8732" s="28">
        <v>0.18950605083328786</v>
      </c>
      <c r="K8732" s="28">
        <v>1</v>
      </c>
      <c r="L8732" s="28">
        <v>3750</v>
      </c>
      <c r="M8732" s="29">
        <v>0</v>
      </c>
    </row>
    <row r="8733" spans="1:13" x14ac:dyDescent="0.3">
      <c r="A8733">
        <v>8729</v>
      </c>
      <c r="B8733" s="29">
        <v>2016</v>
      </c>
      <c r="C8733" s="27">
        <v>42735</v>
      </c>
      <c r="D8733" s="28">
        <v>0.90410005002071192</v>
      </c>
      <c r="E8733" s="28">
        <v>3</v>
      </c>
      <c r="F8733" s="27">
        <v>43830</v>
      </c>
      <c r="G8733" s="28">
        <v>0.42544531368240335</v>
      </c>
      <c r="H8733" s="28">
        <v>2</v>
      </c>
      <c r="I8733" s="28">
        <v>0.4</v>
      </c>
      <c r="J8733" s="28">
        <v>0.45812921089676906</v>
      </c>
      <c r="K8733" s="28">
        <v>3</v>
      </c>
      <c r="L8733" s="28">
        <v>5000</v>
      </c>
      <c r="M8733" s="29">
        <v>1</v>
      </c>
    </row>
    <row r="8734" spans="1:13" x14ac:dyDescent="0.3">
      <c r="A8734">
        <v>8730</v>
      </c>
      <c r="B8734" s="29">
        <v>2016</v>
      </c>
      <c r="C8734" s="27">
        <v>42636</v>
      </c>
      <c r="D8734" s="28">
        <v>0.76397489133250096</v>
      </c>
      <c r="E8734" s="28">
        <v>3</v>
      </c>
      <c r="F8734" s="27">
        <v>43731</v>
      </c>
      <c r="G8734" s="28">
        <v>0.12101462978095467</v>
      </c>
      <c r="H8734" s="28">
        <v>1</v>
      </c>
      <c r="I8734" s="28">
        <v>0.32</v>
      </c>
      <c r="J8734" s="28">
        <v>0.26668088844078397</v>
      </c>
      <c r="K8734" s="28">
        <v>2</v>
      </c>
      <c r="L8734" s="28">
        <v>4375</v>
      </c>
      <c r="M8734" s="29">
        <v>0</v>
      </c>
    </row>
    <row r="8735" spans="1:13" x14ac:dyDescent="0.3">
      <c r="A8735">
        <v>8731</v>
      </c>
      <c r="B8735" s="29">
        <v>2016</v>
      </c>
      <c r="C8735" s="27">
        <v>42733</v>
      </c>
      <c r="D8735" s="28">
        <v>0.75683380734313621</v>
      </c>
      <c r="E8735" s="28">
        <v>3</v>
      </c>
      <c r="F8735" s="27">
        <v>43828</v>
      </c>
      <c r="G8735" s="28">
        <v>0.67636174578645858</v>
      </c>
      <c r="H8735" s="28">
        <v>3</v>
      </c>
      <c r="I8735" s="28">
        <v>0.48000000000000004</v>
      </c>
      <c r="J8735" s="28">
        <v>6.3193051803988487E-2</v>
      </c>
      <c r="K8735" s="28">
        <v>1</v>
      </c>
      <c r="L8735" s="28">
        <v>3750</v>
      </c>
      <c r="M8735" s="29">
        <v>1</v>
      </c>
    </row>
    <row r="8736" spans="1:13" x14ac:dyDescent="0.3">
      <c r="A8736">
        <v>8732</v>
      </c>
      <c r="B8736" s="29">
        <v>2016</v>
      </c>
      <c r="C8736" s="27">
        <v>42479</v>
      </c>
      <c r="D8736" s="28">
        <v>0.37445753064957432</v>
      </c>
      <c r="E8736" s="28">
        <v>2</v>
      </c>
      <c r="F8736" s="27">
        <v>43209</v>
      </c>
      <c r="G8736" s="28">
        <v>0.53547346631929171</v>
      </c>
      <c r="H8736" s="28">
        <v>2</v>
      </c>
      <c r="I8736" s="28">
        <v>0.4</v>
      </c>
      <c r="J8736" s="28">
        <v>0.99376497593500124</v>
      </c>
      <c r="K8736" s="28">
        <v>5</v>
      </c>
      <c r="L8736" s="28">
        <v>6250</v>
      </c>
      <c r="M8736" s="29">
        <v>1</v>
      </c>
    </row>
    <row r="8737" spans="1:13" x14ac:dyDescent="0.3">
      <c r="A8737">
        <v>8733</v>
      </c>
      <c r="B8737" s="29">
        <v>2016</v>
      </c>
      <c r="C8737" s="27">
        <v>42370</v>
      </c>
      <c r="D8737" s="28">
        <v>0.24945837346195754</v>
      </c>
      <c r="E8737" s="28">
        <v>1</v>
      </c>
      <c r="F8737" s="27">
        <v>42736</v>
      </c>
      <c r="G8737" s="28">
        <v>1.5359885630705783E-3</v>
      </c>
      <c r="H8737" s="28">
        <v>1</v>
      </c>
      <c r="I8737" s="28">
        <v>0.32</v>
      </c>
      <c r="J8737" s="28">
        <v>0.90106158528421731</v>
      </c>
      <c r="K8737" s="28">
        <v>5</v>
      </c>
      <c r="L8737" s="28">
        <v>6250</v>
      </c>
      <c r="M8737" s="29">
        <v>1</v>
      </c>
    </row>
    <row r="8738" spans="1:13" x14ac:dyDescent="0.3">
      <c r="A8738">
        <v>8734</v>
      </c>
      <c r="B8738" s="29">
        <v>2016</v>
      </c>
      <c r="C8738" s="27">
        <v>42703</v>
      </c>
      <c r="D8738" s="28">
        <v>0.50625375303036846</v>
      </c>
      <c r="E8738" s="28">
        <v>3</v>
      </c>
      <c r="F8738" s="27">
        <v>43798</v>
      </c>
      <c r="G8738" s="28">
        <v>0.72336685284828728</v>
      </c>
      <c r="H8738" s="28">
        <v>3</v>
      </c>
      <c r="I8738" s="28">
        <v>0.48000000000000004</v>
      </c>
      <c r="J8738" s="28">
        <v>0.43230930963506287</v>
      </c>
      <c r="K8738" s="28">
        <v>3</v>
      </c>
      <c r="L8738" s="28">
        <v>5000</v>
      </c>
      <c r="M8738" s="29">
        <v>2</v>
      </c>
    </row>
    <row r="8739" spans="1:13" x14ac:dyDescent="0.3">
      <c r="A8739">
        <v>8735</v>
      </c>
      <c r="B8739">
        <v>2016</v>
      </c>
      <c r="C8739" s="27">
        <v>42420</v>
      </c>
      <c r="D8739" s="28">
        <v>1.0375383300352037E-2</v>
      </c>
      <c r="E8739" s="28">
        <v>1</v>
      </c>
      <c r="F8739" s="27">
        <v>42786</v>
      </c>
      <c r="G8739" s="28">
        <v>0.81262449482890631</v>
      </c>
      <c r="H8739" s="28">
        <v>3</v>
      </c>
      <c r="I8739" s="28">
        <v>0.48000000000000004</v>
      </c>
      <c r="J8739" s="28">
        <v>0.73871091807508893</v>
      </c>
      <c r="K8739" s="28">
        <v>5</v>
      </c>
      <c r="L8739" s="28">
        <v>6250</v>
      </c>
      <c r="M8739" s="29">
        <v>1</v>
      </c>
    </row>
    <row r="8740" spans="1:13" x14ac:dyDescent="0.3">
      <c r="A8740">
        <v>8736</v>
      </c>
      <c r="B8740" s="29">
        <v>2016</v>
      </c>
      <c r="C8740" s="27">
        <v>42585</v>
      </c>
      <c r="D8740" s="28">
        <v>0.4367990771254483</v>
      </c>
      <c r="E8740" s="28">
        <v>2</v>
      </c>
      <c r="F8740" s="27">
        <v>43315</v>
      </c>
      <c r="G8740" s="28">
        <v>0.58801068768249087</v>
      </c>
      <c r="H8740" s="28">
        <v>2</v>
      </c>
      <c r="I8740" s="28">
        <v>0.4</v>
      </c>
      <c r="J8740" s="28">
        <v>0.44765507544002159</v>
      </c>
      <c r="K8740" s="28">
        <v>3</v>
      </c>
      <c r="L8740" s="28">
        <v>5000</v>
      </c>
      <c r="M8740" s="29">
        <v>1</v>
      </c>
    </row>
    <row r="8741" spans="1:13" x14ac:dyDescent="0.3">
      <c r="A8741">
        <v>8737</v>
      </c>
      <c r="B8741" s="29">
        <v>2016</v>
      </c>
      <c r="C8741" s="27">
        <v>42641</v>
      </c>
      <c r="D8741" s="28">
        <v>0.23077769453358454</v>
      </c>
      <c r="E8741" s="28">
        <v>1</v>
      </c>
      <c r="F8741" s="27">
        <v>43006</v>
      </c>
      <c r="G8741" s="28">
        <v>0.80702316627264126</v>
      </c>
      <c r="H8741" s="28">
        <v>3</v>
      </c>
      <c r="I8741" s="28">
        <v>0.48000000000000004</v>
      </c>
      <c r="J8741" s="28">
        <v>0.96397957873218465</v>
      </c>
      <c r="K8741" s="28">
        <v>5</v>
      </c>
      <c r="L8741" s="28">
        <v>6250</v>
      </c>
      <c r="M8741" s="29">
        <v>0</v>
      </c>
    </row>
    <row r="8742" spans="1:13" x14ac:dyDescent="0.3">
      <c r="A8742">
        <v>8738</v>
      </c>
      <c r="B8742" s="29">
        <v>2016</v>
      </c>
      <c r="C8742" s="27">
        <v>42378</v>
      </c>
      <c r="D8742" s="28">
        <v>0.46848656192528526</v>
      </c>
      <c r="E8742" s="28">
        <v>3</v>
      </c>
      <c r="F8742" s="27">
        <v>43474</v>
      </c>
      <c r="G8742" s="28">
        <v>0.56676562259448682</v>
      </c>
      <c r="H8742" s="28">
        <v>2</v>
      </c>
      <c r="I8742" s="28">
        <v>0.4</v>
      </c>
      <c r="J8742" s="28">
        <v>9.9365175077510415E-3</v>
      </c>
      <c r="K8742" s="28">
        <v>1</v>
      </c>
      <c r="L8742" s="28">
        <v>3750</v>
      </c>
      <c r="M8742" s="29">
        <v>1</v>
      </c>
    </row>
    <row r="8743" spans="1:13" x14ac:dyDescent="0.3">
      <c r="A8743">
        <v>8739</v>
      </c>
      <c r="B8743" s="29">
        <v>2016</v>
      </c>
      <c r="C8743" s="27">
        <v>42466</v>
      </c>
      <c r="D8743" s="28">
        <v>6.1467636598205866E-3</v>
      </c>
      <c r="E8743" s="28">
        <v>1</v>
      </c>
      <c r="F8743" s="27">
        <v>42831</v>
      </c>
      <c r="G8743" s="28">
        <v>8.1104665589698421E-2</v>
      </c>
      <c r="H8743" s="28">
        <v>1</v>
      </c>
      <c r="I8743" s="28">
        <v>0.32</v>
      </c>
      <c r="J8743" s="28">
        <v>0.267840684695408</v>
      </c>
      <c r="K8743" s="28">
        <v>2</v>
      </c>
      <c r="L8743" s="28">
        <v>4375</v>
      </c>
      <c r="M8743" s="29">
        <v>1</v>
      </c>
    </row>
    <row r="8744" spans="1:13" x14ac:dyDescent="0.3">
      <c r="A8744">
        <v>8740</v>
      </c>
      <c r="B8744" s="29">
        <v>2016</v>
      </c>
      <c r="C8744" s="27">
        <v>42374</v>
      </c>
      <c r="D8744" s="28">
        <v>0.33013775419374414</v>
      </c>
      <c r="E8744" s="28">
        <v>2</v>
      </c>
      <c r="F8744" s="27">
        <v>43105</v>
      </c>
      <c r="G8744" s="28">
        <v>0.80627911573486699</v>
      </c>
      <c r="H8744" s="28">
        <v>3</v>
      </c>
      <c r="I8744" s="28">
        <v>0.48000000000000004</v>
      </c>
      <c r="J8744" s="28">
        <v>0.88313969888779242</v>
      </c>
      <c r="K8744" s="28">
        <v>5</v>
      </c>
      <c r="L8744" s="28">
        <v>6250</v>
      </c>
      <c r="M8744" s="29">
        <v>0</v>
      </c>
    </row>
    <row r="8745" spans="1:13" x14ac:dyDescent="0.3">
      <c r="A8745">
        <v>8741</v>
      </c>
      <c r="B8745" s="29">
        <v>2016</v>
      </c>
      <c r="C8745" s="27">
        <v>42409</v>
      </c>
      <c r="D8745" s="28">
        <v>0.7964885695457663</v>
      </c>
      <c r="E8745" s="28">
        <v>3</v>
      </c>
      <c r="F8745" s="27">
        <v>43505</v>
      </c>
      <c r="G8745" s="28">
        <v>0.45320919316881081</v>
      </c>
      <c r="H8745" s="28">
        <v>2</v>
      </c>
      <c r="I8745" s="28">
        <v>0.4</v>
      </c>
      <c r="J8745" s="28">
        <v>0.67257583934734799</v>
      </c>
      <c r="K8745" s="28">
        <v>4</v>
      </c>
      <c r="L8745" s="28">
        <v>5625</v>
      </c>
      <c r="M8745" s="29">
        <v>0</v>
      </c>
    </row>
    <row r="8746" spans="1:13" x14ac:dyDescent="0.3">
      <c r="A8746">
        <v>8742</v>
      </c>
      <c r="B8746" s="29">
        <v>2016</v>
      </c>
      <c r="C8746" s="27">
        <v>42467</v>
      </c>
      <c r="D8746" s="28">
        <v>0.8413081889761056</v>
      </c>
      <c r="E8746" s="28">
        <v>3</v>
      </c>
      <c r="F8746" s="27">
        <v>43562</v>
      </c>
      <c r="G8746" s="28">
        <v>0.80819477730301748</v>
      </c>
      <c r="H8746" s="28">
        <v>3</v>
      </c>
      <c r="I8746" s="28">
        <v>0.48000000000000004</v>
      </c>
      <c r="J8746" s="28">
        <v>0.25398192652572049</v>
      </c>
      <c r="K8746" s="28">
        <v>2</v>
      </c>
      <c r="L8746" s="28">
        <v>4375</v>
      </c>
      <c r="M8746" s="29">
        <v>0</v>
      </c>
    </row>
    <row r="8747" spans="1:13" x14ac:dyDescent="0.3">
      <c r="A8747">
        <v>8743</v>
      </c>
      <c r="B8747" s="29">
        <v>2016</v>
      </c>
      <c r="C8747" s="27">
        <v>42524</v>
      </c>
      <c r="D8747" s="28">
        <v>7.0603692707102983E-2</v>
      </c>
      <c r="E8747" s="28">
        <v>1</v>
      </c>
      <c r="F8747" s="27">
        <v>42889</v>
      </c>
      <c r="G8747" s="28">
        <v>0.12231918417643373</v>
      </c>
      <c r="H8747" s="28">
        <v>1</v>
      </c>
      <c r="I8747" s="28">
        <v>0.32</v>
      </c>
      <c r="J8747" s="28">
        <v>0.57802983116384365</v>
      </c>
      <c r="K8747" s="28">
        <v>3</v>
      </c>
      <c r="L8747" s="28">
        <v>5000</v>
      </c>
      <c r="M8747" s="29">
        <v>0</v>
      </c>
    </row>
    <row r="8748" spans="1:13" x14ac:dyDescent="0.3">
      <c r="A8748">
        <v>8744</v>
      </c>
      <c r="B8748" s="29">
        <v>2016</v>
      </c>
      <c r="C8748" s="27">
        <v>42653</v>
      </c>
      <c r="D8748" s="28">
        <v>0.47880773147354694</v>
      </c>
      <c r="E8748" s="28">
        <v>3</v>
      </c>
      <c r="F8748" s="27">
        <v>43748</v>
      </c>
      <c r="G8748" s="28">
        <v>0.31962726143991194</v>
      </c>
      <c r="H8748" s="28">
        <v>2</v>
      </c>
      <c r="I8748" s="28">
        <v>0.4</v>
      </c>
      <c r="J8748" s="28">
        <v>0.67220939945224656</v>
      </c>
      <c r="K8748" s="28">
        <v>4</v>
      </c>
      <c r="L8748" s="28">
        <v>5625</v>
      </c>
      <c r="M8748" s="29">
        <v>3</v>
      </c>
    </row>
    <row r="8749" spans="1:13" x14ac:dyDescent="0.3">
      <c r="A8749">
        <v>8745</v>
      </c>
      <c r="B8749" s="29">
        <v>2016</v>
      </c>
      <c r="C8749" s="27">
        <v>42641</v>
      </c>
      <c r="D8749" s="28">
        <v>5.0196386108183999E-2</v>
      </c>
      <c r="E8749" s="28">
        <v>1</v>
      </c>
      <c r="F8749" s="27">
        <v>43006</v>
      </c>
      <c r="G8749" s="28">
        <v>0.74878757323493594</v>
      </c>
      <c r="H8749" s="28">
        <v>3</v>
      </c>
      <c r="I8749" s="28">
        <v>0.48000000000000004</v>
      </c>
      <c r="J8749" s="28">
        <v>0.47701397893044661</v>
      </c>
      <c r="K8749" s="28">
        <v>3</v>
      </c>
      <c r="L8749" s="28">
        <v>5000</v>
      </c>
      <c r="M8749" s="29">
        <v>0</v>
      </c>
    </row>
    <row r="8750" spans="1:13" x14ac:dyDescent="0.3">
      <c r="A8750">
        <v>8746</v>
      </c>
      <c r="B8750" s="29">
        <v>2016</v>
      </c>
      <c r="C8750" s="27">
        <v>42545</v>
      </c>
      <c r="D8750" s="28">
        <v>0.51792451052215138</v>
      </c>
      <c r="E8750" s="28">
        <v>3</v>
      </c>
      <c r="F8750" s="27">
        <v>43640</v>
      </c>
      <c r="G8750" s="28">
        <v>0.74789436569061674</v>
      </c>
      <c r="H8750" s="28">
        <v>3</v>
      </c>
      <c r="I8750" s="28">
        <v>0.48000000000000004</v>
      </c>
      <c r="J8750" s="28">
        <v>0.2396470526496951</v>
      </c>
      <c r="K8750" s="28">
        <v>2</v>
      </c>
      <c r="L8750" s="28">
        <v>4375</v>
      </c>
      <c r="M8750" s="29">
        <v>1</v>
      </c>
    </row>
    <row r="8751" spans="1:13" x14ac:dyDescent="0.3">
      <c r="A8751">
        <v>8747</v>
      </c>
      <c r="B8751" s="29">
        <v>2016</v>
      </c>
      <c r="C8751" s="27">
        <v>42578</v>
      </c>
      <c r="D8751" s="28">
        <v>0.2285960981830516</v>
      </c>
      <c r="E8751" s="28">
        <v>1</v>
      </c>
      <c r="F8751" s="27">
        <v>42943</v>
      </c>
      <c r="G8751" s="28">
        <v>0.26686422672412857</v>
      </c>
      <c r="H8751" s="28">
        <v>1</v>
      </c>
      <c r="I8751" s="28">
        <v>0.32</v>
      </c>
      <c r="J8751" s="28">
        <v>0.22714445450221654</v>
      </c>
      <c r="K8751" s="28">
        <v>2</v>
      </c>
      <c r="L8751" s="28">
        <v>4375</v>
      </c>
      <c r="M8751" s="29">
        <v>0</v>
      </c>
    </row>
    <row r="8752" spans="1:13" x14ac:dyDescent="0.3">
      <c r="A8752">
        <v>8748</v>
      </c>
      <c r="B8752" s="29">
        <v>2016</v>
      </c>
      <c r="C8752" s="27">
        <v>42562</v>
      </c>
      <c r="D8752" s="28">
        <v>0.26489275418135438</v>
      </c>
      <c r="E8752" s="28">
        <v>2</v>
      </c>
      <c r="F8752" s="27">
        <v>43292</v>
      </c>
      <c r="G8752" s="28">
        <v>0.4003080526222097</v>
      </c>
      <c r="H8752" s="28">
        <v>2</v>
      </c>
      <c r="I8752" s="28">
        <v>0.4</v>
      </c>
      <c r="J8752" s="28">
        <v>0.29555474107543367</v>
      </c>
      <c r="K8752" s="28">
        <v>2</v>
      </c>
      <c r="L8752" s="28">
        <v>4375</v>
      </c>
      <c r="M8752" s="29">
        <v>1</v>
      </c>
    </row>
    <row r="8753" spans="1:13" x14ac:dyDescent="0.3">
      <c r="A8753">
        <v>8749</v>
      </c>
      <c r="B8753" s="29">
        <v>2016</v>
      </c>
      <c r="C8753" s="27">
        <v>42404</v>
      </c>
      <c r="D8753" s="28">
        <v>0.94814475836503709</v>
      </c>
      <c r="E8753" s="28">
        <v>3</v>
      </c>
      <c r="F8753" s="27">
        <v>43500</v>
      </c>
      <c r="G8753" s="28">
        <v>0.63241451970907558</v>
      </c>
      <c r="H8753" s="28">
        <v>3</v>
      </c>
      <c r="I8753" s="28">
        <v>0.48000000000000004</v>
      </c>
      <c r="J8753" s="28">
        <v>0.83673843397657965</v>
      </c>
      <c r="K8753" s="28">
        <v>5</v>
      </c>
      <c r="L8753" s="28">
        <v>6250</v>
      </c>
      <c r="M8753" s="29">
        <v>2</v>
      </c>
    </row>
    <row r="8754" spans="1:13" x14ac:dyDescent="0.3">
      <c r="A8754">
        <v>8750</v>
      </c>
      <c r="B8754" s="29">
        <v>2016</v>
      </c>
      <c r="C8754" s="27">
        <v>42544</v>
      </c>
      <c r="D8754" s="28">
        <v>2.0997395824699838E-2</v>
      </c>
      <c r="E8754" s="28">
        <v>1</v>
      </c>
      <c r="F8754" s="27">
        <v>42909</v>
      </c>
      <c r="G8754" s="28">
        <v>0.6258052914245531</v>
      </c>
      <c r="H8754" s="28">
        <v>3</v>
      </c>
      <c r="I8754" s="28">
        <v>0.48000000000000004</v>
      </c>
      <c r="J8754" s="28">
        <v>0.17125807963848216</v>
      </c>
      <c r="K8754" s="28">
        <v>1</v>
      </c>
      <c r="L8754" s="28">
        <v>3750</v>
      </c>
      <c r="M8754" s="29">
        <v>0</v>
      </c>
    </row>
    <row r="8755" spans="1:13" x14ac:dyDescent="0.3">
      <c r="A8755">
        <v>8751</v>
      </c>
      <c r="B8755" s="29">
        <v>2016</v>
      </c>
      <c r="C8755" s="27">
        <v>42577</v>
      </c>
      <c r="D8755" s="28">
        <v>0.83487299874177234</v>
      </c>
      <c r="E8755" s="28">
        <v>3</v>
      </c>
      <c r="F8755" s="27">
        <v>43672</v>
      </c>
      <c r="G8755" s="28">
        <v>0.57735362660588363</v>
      </c>
      <c r="H8755" s="28">
        <v>2</v>
      </c>
      <c r="I8755" s="28">
        <v>0.4</v>
      </c>
      <c r="J8755" s="28">
        <v>0.48784288404366793</v>
      </c>
      <c r="K8755" s="28">
        <v>3</v>
      </c>
      <c r="L8755" s="28">
        <v>5000</v>
      </c>
      <c r="M8755" s="29">
        <v>3</v>
      </c>
    </row>
    <row r="8756" spans="1:13" x14ac:dyDescent="0.3">
      <c r="A8756">
        <v>8752</v>
      </c>
      <c r="B8756" s="29">
        <v>2016</v>
      </c>
      <c r="C8756" s="27">
        <v>42595</v>
      </c>
      <c r="D8756" s="28">
        <v>0.62130991994764218</v>
      </c>
      <c r="E8756" s="28">
        <v>3</v>
      </c>
      <c r="F8756" s="27">
        <v>43690</v>
      </c>
      <c r="G8756" s="28">
        <v>0.47471072103026879</v>
      </c>
      <c r="H8756" s="28">
        <v>2</v>
      </c>
      <c r="I8756" s="28">
        <v>0.4</v>
      </c>
      <c r="J8756" s="28">
        <v>0.29514209575991457</v>
      </c>
      <c r="K8756" s="28">
        <v>2</v>
      </c>
      <c r="L8756" s="28">
        <v>4375</v>
      </c>
      <c r="M8756" s="29">
        <v>1</v>
      </c>
    </row>
    <row r="8757" spans="1:13" x14ac:dyDescent="0.3">
      <c r="A8757">
        <v>8753</v>
      </c>
      <c r="B8757" s="29">
        <v>2016</v>
      </c>
      <c r="C8757" s="27">
        <v>42502</v>
      </c>
      <c r="D8757" s="28">
        <v>0.23085402694413193</v>
      </c>
      <c r="E8757" s="28">
        <v>1</v>
      </c>
      <c r="F8757" s="27">
        <v>42867</v>
      </c>
      <c r="G8757" s="28">
        <v>0.32911070699565814</v>
      </c>
      <c r="H8757" s="28">
        <v>2</v>
      </c>
      <c r="I8757" s="28">
        <v>0.4</v>
      </c>
      <c r="J8757" s="28">
        <v>0.44985281060507332</v>
      </c>
      <c r="K8757" s="28">
        <v>3</v>
      </c>
      <c r="L8757" s="28">
        <v>5000</v>
      </c>
      <c r="M8757" s="29">
        <v>1</v>
      </c>
    </row>
    <row r="8758" spans="1:13" x14ac:dyDescent="0.3">
      <c r="A8758">
        <v>8754</v>
      </c>
      <c r="B8758" s="29">
        <v>2016</v>
      </c>
      <c r="C8758" s="27">
        <v>42382</v>
      </c>
      <c r="D8758" s="28">
        <v>0.85775901155187284</v>
      </c>
      <c r="E8758" s="28">
        <v>3</v>
      </c>
      <c r="F8758" s="27">
        <v>43478</v>
      </c>
      <c r="G8758" s="28">
        <v>0.69029424019026808</v>
      </c>
      <c r="H8758" s="28">
        <v>3</v>
      </c>
      <c r="I8758" s="28">
        <v>0.48000000000000004</v>
      </c>
      <c r="J8758" s="28">
        <v>0.36543137340958398</v>
      </c>
      <c r="K8758" s="28">
        <v>2</v>
      </c>
      <c r="L8758" s="28">
        <v>4375</v>
      </c>
      <c r="M8758" s="29">
        <v>2</v>
      </c>
    </row>
    <row r="8759" spans="1:13" x14ac:dyDescent="0.3">
      <c r="A8759">
        <v>8755</v>
      </c>
      <c r="B8759" s="29">
        <v>2016</v>
      </c>
      <c r="C8759" s="27">
        <v>42395</v>
      </c>
      <c r="D8759" s="28">
        <v>0.17541282330209551</v>
      </c>
      <c r="E8759" s="28">
        <v>1</v>
      </c>
      <c r="F8759" s="27">
        <v>42761</v>
      </c>
      <c r="G8759" s="28">
        <v>0.13883677661910554</v>
      </c>
      <c r="H8759" s="28">
        <v>1</v>
      </c>
      <c r="I8759" s="28">
        <v>0.32</v>
      </c>
      <c r="J8759" s="28">
        <v>0.26125759928515324</v>
      </c>
      <c r="K8759" s="28">
        <v>2</v>
      </c>
      <c r="L8759" s="28">
        <v>4375</v>
      </c>
      <c r="M8759" s="29">
        <v>0</v>
      </c>
    </row>
    <row r="8760" spans="1:13" x14ac:dyDescent="0.3">
      <c r="A8760">
        <v>8756</v>
      </c>
      <c r="B8760" s="29">
        <v>2016</v>
      </c>
      <c r="C8760" s="27">
        <v>42470</v>
      </c>
      <c r="D8760" s="28">
        <v>0.34286344597040874</v>
      </c>
      <c r="E8760" s="28">
        <v>2</v>
      </c>
      <c r="F8760" s="27">
        <v>43200</v>
      </c>
      <c r="G8760" s="28">
        <v>0.14269052167646912</v>
      </c>
      <c r="H8760" s="28">
        <v>1</v>
      </c>
      <c r="I8760" s="28">
        <v>0.32</v>
      </c>
      <c r="J8760" s="28">
        <v>0.67053878478030116</v>
      </c>
      <c r="K8760" s="28">
        <v>4</v>
      </c>
      <c r="L8760" s="28">
        <v>5625</v>
      </c>
      <c r="M8760" s="29">
        <v>1</v>
      </c>
    </row>
    <row r="8761" spans="1:13" x14ac:dyDescent="0.3">
      <c r="A8761">
        <v>8757</v>
      </c>
      <c r="B8761" s="29">
        <v>2016</v>
      </c>
      <c r="C8761" s="27">
        <v>42724</v>
      </c>
      <c r="D8761" s="28">
        <v>0.35263844636049069</v>
      </c>
      <c r="E8761" s="28">
        <v>2</v>
      </c>
      <c r="F8761" s="27">
        <v>43454</v>
      </c>
      <c r="G8761" s="28">
        <v>0.94995446206450651</v>
      </c>
      <c r="H8761" s="28">
        <v>3</v>
      </c>
      <c r="I8761" s="28">
        <v>0.48000000000000004</v>
      </c>
      <c r="J8761" s="28">
        <v>0.83885617294248838</v>
      </c>
      <c r="K8761" s="28">
        <v>5</v>
      </c>
      <c r="L8761" s="28">
        <v>6250</v>
      </c>
      <c r="M8761" s="29">
        <v>1</v>
      </c>
    </row>
    <row r="8762" spans="1:13" x14ac:dyDescent="0.3">
      <c r="A8762">
        <v>8758</v>
      </c>
      <c r="B8762" s="29">
        <v>2016</v>
      </c>
      <c r="C8762" s="27">
        <v>42523</v>
      </c>
      <c r="D8762" s="28">
        <v>0.55727603728184971</v>
      </c>
      <c r="E8762" s="28">
        <v>3</v>
      </c>
      <c r="F8762" s="27">
        <v>43618</v>
      </c>
      <c r="G8762" s="28">
        <v>0.75747954488130365</v>
      </c>
      <c r="H8762" s="28">
        <v>3</v>
      </c>
      <c r="I8762" s="28">
        <v>0.48000000000000004</v>
      </c>
      <c r="J8762" s="28">
        <v>0.56642032765857919</v>
      </c>
      <c r="K8762" s="28">
        <v>3</v>
      </c>
      <c r="L8762" s="28">
        <v>5000</v>
      </c>
      <c r="M8762" s="29">
        <v>0</v>
      </c>
    </row>
    <row r="8763" spans="1:13" x14ac:dyDescent="0.3">
      <c r="A8763">
        <v>8759</v>
      </c>
      <c r="B8763" s="29">
        <v>2016</v>
      </c>
      <c r="C8763" s="27">
        <v>42592</v>
      </c>
      <c r="D8763" s="28">
        <v>0.82687184934337465</v>
      </c>
      <c r="E8763" s="28">
        <v>3</v>
      </c>
      <c r="F8763" s="27">
        <v>43687</v>
      </c>
      <c r="G8763" s="28">
        <v>0.93221357356541357</v>
      </c>
      <c r="H8763" s="28">
        <v>3</v>
      </c>
      <c r="I8763" s="28">
        <v>0.48000000000000004</v>
      </c>
      <c r="J8763" s="28">
        <v>0.93121536326285737</v>
      </c>
      <c r="K8763" s="28">
        <v>5</v>
      </c>
      <c r="L8763" s="28">
        <v>6250</v>
      </c>
      <c r="M8763" s="29">
        <v>0</v>
      </c>
    </row>
    <row r="8764" spans="1:13" x14ac:dyDescent="0.3">
      <c r="A8764">
        <v>8760</v>
      </c>
      <c r="B8764" s="29">
        <v>2016</v>
      </c>
      <c r="C8764" s="27">
        <v>42623</v>
      </c>
      <c r="D8764" s="28">
        <v>0.41923310067382302</v>
      </c>
      <c r="E8764" s="28">
        <v>2</v>
      </c>
      <c r="F8764" s="27">
        <v>43353</v>
      </c>
      <c r="G8764" s="28">
        <v>0.14446164602905709</v>
      </c>
      <c r="H8764" s="28">
        <v>1</v>
      </c>
      <c r="I8764" s="28">
        <v>0.32</v>
      </c>
      <c r="J8764" s="28">
        <v>0.66991733335746972</v>
      </c>
      <c r="K8764" s="28">
        <v>4</v>
      </c>
      <c r="L8764" s="28">
        <v>5625</v>
      </c>
      <c r="M8764" s="29">
        <v>0</v>
      </c>
    </row>
    <row r="8765" spans="1:13" x14ac:dyDescent="0.3">
      <c r="A8765">
        <v>8761</v>
      </c>
      <c r="B8765" s="29">
        <v>2016</v>
      </c>
      <c r="C8765" s="27">
        <v>42708</v>
      </c>
      <c r="D8765" s="28">
        <v>6.1873857076426675E-2</v>
      </c>
      <c r="E8765" s="28">
        <v>1</v>
      </c>
      <c r="F8765" s="27">
        <v>43073</v>
      </c>
      <c r="G8765" s="28">
        <v>0.39464697344205191</v>
      </c>
      <c r="H8765" s="28">
        <v>2</v>
      </c>
      <c r="I8765" s="28">
        <v>0.4</v>
      </c>
      <c r="J8765" s="28">
        <v>0.10676256955409891</v>
      </c>
      <c r="K8765" s="28">
        <v>1</v>
      </c>
      <c r="L8765" s="28">
        <v>3750</v>
      </c>
      <c r="M8765" s="29">
        <v>0</v>
      </c>
    </row>
    <row r="8766" spans="1:13" x14ac:dyDescent="0.3">
      <c r="A8766">
        <v>8762</v>
      </c>
      <c r="B8766" s="29">
        <v>2016</v>
      </c>
      <c r="C8766" s="27">
        <v>42646</v>
      </c>
      <c r="D8766" s="28">
        <v>0.40970238882806931</v>
      </c>
      <c r="E8766" s="28">
        <v>2</v>
      </c>
      <c r="F8766" s="27">
        <v>43376</v>
      </c>
      <c r="G8766" s="28">
        <v>0.62809337218504679</v>
      </c>
      <c r="H8766" s="28">
        <v>3</v>
      </c>
      <c r="I8766" s="28">
        <v>0.48000000000000004</v>
      </c>
      <c r="J8766" s="28">
        <v>0.70295780382080464</v>
      </c>
      <c r="K8766" s="28">
        <v>4</v>
      </c>
      <c r="L8766" s="28">
        <v>5625</v>
      </c>
      <c r="M8766" s="29">
        <v>3</v>
      </c>
    </row>
    <row r="8767" spans="1:13" x14ac:dyDescent="0.3">
      <c r="A8767">
        <v>8763</v>
      </c>
      <c r="B8767" s="29">
        <v>2016</v>
      </c>
      <c r="C8767" s="27">
        <v>42465</v>
      </c>
      <c r="D8767" s="28">
        <v>4.5490284045495044E-2</v>
      </c>
      <c r="E8767" s="28">
        <v>1</v>
      </c>
      <c r="F8767" s="27">
        <v>42830</v>
      </c>
      <c r="G8767" s="28">
        <v>0.79627774613196611</v>
      </c>
      <c r="H8767" s="28">
        <v>3</v>
      </c>
      <c r="I8767" s="28">
        <v>0.48000000000000004</v>
      </c>
      <c r="J8767" s="28">
        <v>0.49214218689108402</v>
      </c>
      <c r="K8767" s="28">
        <v>3</v>
      </c>
      <c r="L8767" s="28">
        <v>5000</v>
      </c>
      <c r="M8767" s="29">
        <v>0</v>
      </c>
    </row>
    <row r="8768" spans="1:13" x14ac:dyDescent="0.3">
      <c r="A8768">
        <v>8764</v>
      </c>
      <c r="B8768" s="29">
        <v>2016</v>
      </c>
      <c r="C8768" s="27">
        <v>42585</v>
      </c>
      <c r="D8768" s="28">
        <v>0.24344454356359135</v>
      </c>
      <c r="E8768" s="28">
        <v>1</v>
      </c>
      <c r="F8768" s="27">
        <v>42950</v>
      </c>
      <c r="G8768" s="28">
        <v>0.39232540073671307</v>
      </c>
      <c r="H8768" s="28">
        <v>2</v>
      </c>
      <c r="I8768" s="28">
        <v>0.4</v>
      </c>
      <c r="J8768" s="28">
        <v>0.885057468636538</v>
      </c>
      <c r="K8768" s="28">
        <v>5</v>
      </c>
      <c r="L8768" s="28">
        <v>6250</v>
      </c>
      <c r="M8768" s="29">
        <v>0</v>
      </c>
    </row>
    <row r="8769" spans="1:13" x14ac:dyDescent="0.3">
      <c r="A8769">
        <v>8765</v>
      </c>
      <c r="B8769" s="29">
        <v>2016</v>
      </c>
      <c r="C8769" s="27">
        <v>42430</v>
      </c>
      <c r="D8769" s="28">
        <v>0.67334211758943863</v>
      </c>
      <c r="E8769" s="28">
        <v>3</v>
      </c>
      <c r="F8769" s="27">
        <v>43525</v>
      </c>
      <c r="G8769" s="28">
        <v>0.57407073529202779</v>
      </c>
      <c r="H8769" s="28">
        <v>2</v>
      </c>
      <c r="I8769" s="28">
        <v>0.4</v>
      </c>
      <c r="J8769" s="28">
        <v>0.94971707195863708</v>
      </c>
      <c r="K8769" s="28">
        <v>5</v>
      </c>
      <c r="L8769" s="28">
        <v>6250</v>
      </c>
      <c r="M8769" s="29">
        <v>1</v>
      </c>
    </row>
    <row r="8770" spans="1:13" x14ac:dyDescent="0.3">
      <c r="A8770">
        <v>8766</v>
      </c>
      <c r="B8770" s="29">
        <v>2016</v>
      </c>
      <c r="C8770" s="27">
        <v>42722</v>
      </c>
      <c r="D8770" s="28">
        <v>0.14346471096225721</v>
      </c>
      <c r="E8770" s="28">
        <v>1</v>
      </c>
      <c r="F8770" s="27">
        <v>43087</v>
      </c>
      <c r="G8770" s="28">
        <v>0.56529247703148466</v>
      </c>
      <c r="H8770" s="28">
        <v>2</v>
      </c>
      <c r="I8770" s="28">
        <v>0.4</v>
      </c>
      <c r="J8770" s="28">
        <v>0.45998498805913102</v>
      </c>
      <c r="K8770" s="28">
        <v>3</v>
      </c>
      <c r="L8770" s="28">
        <v>5000</v>
      </c>
      <c r="M8770" s="29">
        <v>1</v>
      </c>
    </row>
    <row r="8771" spans="1:13" x14ac:dyDescent="0.3">
      <c r="A8771">
        <v>8767</v>
      </c>
      <c r="B8771" s="29">
        <v>2016</v>
      </c>
      <c r="C8771" s="27">
        <v>42636</v>
      </c>
      <c r="D8771" s="28">
        <v>0.58640271015965795</v>
      </c>
      <c r="E8771" s="28">
        <v>3</v>
      </c>
      <c r="F8771" s="27">
        <v>43731</v>
      </c>
      <c r="G8771" s="28">
        <v>0.20160335847313315</v>
      </c>
      <c r="H8771" s="28">
        <v>1</v>
      </c>
      <c r="I8771" s="28">
        <v>0.32</v>
      </c>
      <c r="J8771" s="28">
        <v>0.86941250472315756</v>
      </c>
      <c r="K8771" s="28">
        <v>5</v>
      </c>
      <c r="L8771" s="28">
        <v>6250</v>
      </c>
      <c r="M8771" s="29">
        <v>0</v>
      </c>
    </row>
    <row r="8772" spans="1:13" x14ac:dyDescent="0.3">
      <c r="A8772">
        <v>8768</v>
      </c>
      <c r="B8772" s="29">
        <v>2016</v>
      </c>
      <c r="C8772" s="27">
        <v>42455</v>
      </c>
      <c r="D8772" s="28">
        <v>0.55906627771829076</v>
      </c>
      <c r="E8772" s="28">
        <v>3</v>
      </c>
      <c r="F8772" s="27">
        <v>43550</v>
      </c>
      <c r="G8772" s="28">
        <v>0.21327100176108771</v>
      </c>
      <c r="H8772" s="28">
        <v>1</v>
      </c>
      <c r="I8772" s="28">
        <v>0.32</v>
      </c>
      <c r="J8772" s="28">
        <v>3.3714355776495397E-2</v>
      </c>
      <c r="K8772" s="28">
        <v>1</v>
      </c>
      <c r="L8772" s="28">
        <v>3750</v>
      </c>
      <c r="M8772" s="29">
        <v>0</v>
      </c>
    </row>
    <row r="8773" spans="1:13" x14ac:dyDescent="0.3">
      <c r="A8773">
        <v>8769</v>
      </c>
      <c r="B8773">
        <v>2016</v>
      </c>
      <c r="C8773" s="27">
        <v>42553</v>
      </c>
      <c r="D8773" s="28">
        <v>0.83518828459409189</v>
      </c>
      <c r="E8773" s="28">
        <v>3</v>
      </c>
      <c r="F8773" s="27">
        <v>43648</v>
      </c>
      <c r="G8773" s="28">
        <v>0.59212813943793918</v>
      </c>
      <c r="H8773" s="28">
        <v>2</v>
      </c>
      <c r="I8773" s="28">
        <v>0.4</v>
      </c>
      <c r="J8773" s="28">
        <v>7.9411704054515253E-2</v>
      </c>
      <c r="K8773" s="28">
        <v>1</v>
      </c>
      <c r="L8773" s="28">
        <v>3750</v>
      </c>
      <c r="M8773" s="29">
        <v>2</v>
      </c>
    </row>
    <row r="8774" spans="1:13" x14ac:dyDescent="0.3">
      <c r="A8774">
        <v>8770</v>
      </c>
      <c r="B8774" s="29">
        <v>2016</v>
      </c>
      <c r="C8774" s="27">
        <v>42694</v>
      </c>
      <c r="D8774" s="28">
        <v>0.1162280435994999</v>
      </c>
      <c r="E8774" s="28">
        <v>1</v>
      </c>
      <c r="F8774" s="27">
        <v>43059</v>
      </c>
      <c r="G8774" s="28">
        <v>0.34935427911093175</v>
      </c>
      <c r="H8774" s="28">
        <v>2</v>
      </c>
      <c r="I8774" s="28">
        <v>0.4</v>
      </c>
      <c r="J8774" s="28">
        <v>0.72861061346553757</v>
      </c>
      <c r="K8774" s="28">
        <v>5</v>
      </c>
      <c r="L8774" s="28">
        <v>6250</v>
      </c>
      <c r="M8774" s="29">
        <v>1</v>
      </c>
    </row>
    <row r="8775" spans="1:13" x14ac:dyDescent="0.3">
      <c r="A8775">
        <v>8771</v>
      </c>
      <c r="B8775">
        <v>2016</v>
      </c>
      <c r="C8775" s="27">
        <v>42638</v>
      </c>
      <c r="D8775" s="28">
        <v>0.67588454893069916</v>
      </c>
      <c r="E8775" s="28">
        <v>3</v>
      </c>
      <c r="F8775" s="27">
        <v>43733</v>
      </c>
      <c r="G8775" s="28">
        <v>0.49269351709674014</v>
      </c>
      <c r="H8775" s="28">
        <v>2</v>
      </c>
      <c r="I8775" s="28">
        <v>0.4</v>
      </c>
      <c r="J8775" s="28">
        <v>0.65179727868183124</v>
      </c>
      <c r="K8775" s="28">
        <v>4</v>
      </c>
      <c r="L8775" s="28">
        <v>5625</v>
      </c>
      <c r="M8775" s="29">
        <v>1</v>
      </c>
    </row>
    <row r="8776" spans="1:13" x14ac:dyDescent="0.3">
      <c r="A8776">
        <v>8772</v>
      </c>
      <c r="B8776">
        <v>2016</v>
      </c>
      <c r="C8776" s="27">
        <v>42585</v>
      </c>
      <c r="D8776" s="28">
        <v>0.12131847760786385</v>
      </c>
      <c r="E8776" s="28">
        <v>1</v>
      </c>
      <c r="F8776" s="27">
        <v>42950</v>
      </c>
      <c r="G8776" s="28">
        <v>0.84653090656472407</v>
      </c>
      <c r="H8776" s="28">
        <v>3</v>
      </c>
      <c r="I8776" s="28">
        <v>0.48000000000000004</v>
      </c>
      <c r="J8776" s="28">
        <v>0.73553777460128489</v>
      </c>
      <c r="K8776" s="28">
        <v>5</v>
      </c>
      <c r="L8776" s="28">
        <v>6250</v>
      </c>
      <c r="M8776" s="29">
        <v>1</v>
      </c>
    </row>
    <row r="8777" spans="1:13" x14ac:dyDescent="0.3">
      <c r="A8777">
        <v>8773</v>
      </c>
      <c r="B8777" s="29">
        <v>2016</v>
      </c>
      <c r="C8777" s="27">
        <v>42661</v>
      </c>
      <c r="D8777" s="28">
        <v>0.26364823944309335</v>
      </c>
      <c r="E8777" s="28">
        <v>2</v>
      </c>
      <c r="F8777" s="27">
        <v>43391</v>
      </c>
      <c r="G8777" s="28">
        <v>0.23172586716769106</v>
      </c>
      <c r="H8777" s="28">
        <v>1</v>
      </c>
      <c r="I8777" s="28">
        <v>0.32</v>
      </c>
      <c r="J8777" s="28">
        <v>0.15347314765239251</v>
      </c>
      <c r="K8777" s="28">
        <v>1</v>
      </c>
      <c r="L8777" s="28">
        <v>3750</v>
      </c>
      <c r="M8777" s="29">
        <v>0</v>
      </c>
    </row>
    <row r="8778" spans="1:13" x14ac:dyDescent="0.3">
      <c r="A8778">
        <v>8774</v>
      </c>
      <c r="B8778" s="29">
        <v>2016</v>
      </c>
      <c r="C8778" s="27">
        <v>42715</v>
      </c>
      <c r="D8778" s="28">
        <v>0.75250496759384433</v>
      </c>
      <c r="E8778" s="28">
        <v>3</v>
      </c>
      <c r="F8778" s="27">
        <v>43810</v>
      </c>
      <c r="G8778" s="28">
        <v>0.19917999088891214</v>
      </c>
      <c r="H8778" s="28">
        <v>1</v>
      </c>
      <c r="I8778" s="28">
        <v>0.32</v>
      </c>
      <c r="J8778" s="28">
        <v>0.76389510172344577</v>
      </c>
      <c r="K8778" s="28">
        <v>5</v>
      </c>
      <c r="L8778" s="28">
        <v>6250</v>
      </c>
      <c r="M8778" s="29">
        <v>1</v>
      </c>
    </row>
    <row r="8779" spans="1:13" x14ac:dyDescent="0.3">
      <c r="A8779">
        <v>8775</v>
      </c>
      <c r="B8779">
        <v>2016</v>
      </c>
      <c r="C8779" s="27">
        <v>42717</v>
      </c>
      <c r="D8779" s="28">
        <v>0.59336659263134928</v>
      </c>
      <c r="E8779" s="28">
        <v>3</v>
      </c>
      <c r="F8779" s="27">
        <v>43812</v>
      </c>
      <c r="G8779" s="28">
        <v>0.562764811275965</v>
      </c>
      <c r="H8779" s="28">
        <v>2</v>
      </c>
      <c r="I8779" s="28">
        <v>0.4</v>
      </c>
      <c r="J8779" s="28">
        <v>0.11045885146665013</v>
      </c>
      <c r="K8779" s="28">
        <v>1</v>
      </c>
      <c r="L8779" s="28">
        <v>3750</v>
      </c>
      <c r="M8779" s="29">
        <v>2</v>
      </c>
    </row>
    <row r="8780" spans="1:13" x14ac:dyDescent="0.3">
      <c r="A8780">
        <v>8776</v>
      </c>
      <c r="B8780" s="29">
        <v>2016</v>
      </c>
      <c r="C8780" s="27">
        <v>42473</v>
      </c>
      <c r="D8780" s="28">
        <v>0.55652139027144309</v>
      </c>
      <c r="E8780" s="28">
        <v>3</v>
      </c>
      <c r="F8780" s="27">
        <v>43568</v>
      </c>
      <c r="G8780" s="28">
        <v>0.90319821665653366</v>
      </c>
      <c r="H8780" s="28">
        <v>3</v>
      </c>
      <c r="I8780" s="28">
        <v>0.48000000000000004</v>
      </c>
      <c r="J8780" s="28">
        <v>0.94806181954797619</v>
      </c>
      <c r="K8780" s="28">
        <v>5</v>
      </c>
      <c r="L8780" s="28">
        <v>6250</v>
      </c>
      <c r="M8780" s="29">
        <v>4</v>
      </c>
    </row>
    <row r="8781" spans="1:13" x14ac:dyDescent="0.3">
      <c r="A8781">
        <v>8777</v>
      </c>
      <c r="B8781" s="29">
        <v>2016</v>
      </c>
      <c r="C8781" s="27">
        <v>42429</v>
      </c>
      <c r="D8781" s="28">
        <v>0.98914876763676496</v>
      </c>
      <c r="E8781" s="28">
        <v>3</v>
      </c>
      <c r="F8781" s="27">
        <v>43525</v>
      </c>
      <c r="G8781" s="28">
        <v>0.83652093056692345</v>
      </c>
      <c r="H8781" s="28">
        <v>3</v>
      </c>
      <c r="I8781" s="28">
        <v>0.48000000000000004</v>
      </c>
      <c r="J8781" s="28">
        <v>0.55131256605644052</v>
      </c>
      <c r="K8781" s="28">
        <v>3</v>
      </c>
      <c r="L8781" s="28">
        <v>5000</v>
      </c>
      <c r="M8781" s="29">
        <v>4</v>
      </c>
    </row>
    <row r="8782" spans="1:13" x14ac:dyDescent="0.3">
      <c r="A8782">
        <v>8778</v>
      </c>
      <c r="B8782" s="29">
        <v>2016</v>
      </c>
      <c r="C8782" s="27">
        <v>42699</v>
      </c>
      <c r="D8782" s="28">
        <v>0.27382626447029035</v>
      </c>
      <c r="E8782" s="28">
        <v>2</v>
      </c>
      <c r="F8782" s="27">
        <v>43429</v>
      </c>
      <c r="G8782" s="28">
        <v>0.15239921840589443</v>
      </c>
      <c r="H8782" s="28">
        <v>1</v>
      </c>
      <c r="I8782" s="28">
        <v>0.32</v>
      </c>
      <c r="J8782" s="28">
        <v>0.18885145248580126</v>
      </c>
      <c r="K8782" s="28">
        <v>1</v>
      </c>
      <c r="L8782" s="28">
        <v>3750</v>
      </c>
      <c r="M8782" s="29">
        <v>2</v>
      </c>
    </row>
    <row r="8783" spans="1:13" x14ac:dyDescent="0.3">
      <c r="A8783">
        <v>8779</v>
      </c>
      <c r="B8783" s="29">
        <v>2016</v>
      </c>
      <c r="C8783" s="27">
        <v>42711</v>
      </c>
      <c r="D8783" s="28">
        <v>0.64953234525447967</v>
      </c>
      <c r="E8783" s="28">
        <v>3</v>
      </c>
      <c r="F8783" s="27">
        <v>43806</v>
      </c>
      <c r="G8783" s="28">
        <v>0.30712593520293541</v>
      </c>
      <c r="H8783" s="28">
        <v>2</v>
      </c>
      <c r="I8783" s="28">
        <v>0.4</v>
      </c>
      <c r="J8783" s="28">
        <v>0.12682875035704633</v>
      </c>
      <c r="K8783" s="28">
        <v>1</v>
      </c>
      <c r="L8783" s="28">
        <v>3750</v>
      </c>
      <c r="M8783" s="29">
        <v>0</v>
      </c>
    </row>
    <row r="8784" spans="1:13" x14ac:dyDescent="0.3">
      <c r="A8784">
        <v>8780</v>
      </c>
      <c r="B8784">
        <v>2016</v>
      </c>
      <c r="C8784" s="27">
        <v>42468</v>
      </c>
      <c r="D8784" s="28">
        <v>0.46810689900197311</v>
      </c>
      <c r="E8784" s="28">
        <v>3</v>
      </c>
      <c r="F8784" s="27">
        <v>43563</v>
      </c>
      <c r="G8784" s="28">
        <v>0.21919214537625709</v>
      </c>
      <c r="H8784" s="28">
        <v>1</v>
      </c>
      <c r="I8784" s="28">
        <v>0.32</v>
      </c>
      <c r="J8784" s="28">
        <v>0.93427725070881928</v>
      </c>
      <c r="K8784" s="28">
        <v>5</v>
      </c>
      <c r="L8784" s="28">
        <v>6250</v>
      </c>
      <c r="M8784" s="29">
        <v>2</v>
      </c>
    </row>
    <row r="8785" spans="1:13" x14ac:dyDescent="0.3">
      <c r="A8785">
        <v>8781</v>
      </c>
      <c r="B8785" s="29">
        <v>2016</v>
      </c>
      <c r="C8785" s="27">
        <v>42388</v>
      </c>
      <c r="D8785" s="28">
        <v>0.74569343640909025</v>
      </c>
      <c r="E8785" s="28">
        <v>3</v>
      </c>
      <c r="F8785" s="27">
        <v>43484</v>
      </c>
      <c r="G8785" s="28">
        <v>0.87889738752042401</v>
      </c>
      <c r="H8785" s="28">
        <v>3</v>
      </c>
      <c r="I8785" s="28">
        <v>0.48000000000000004</v>
      </c>
      <c r="J8785" s="28">
        <v>0.16652375414847165</v>
      </c>
      <c r="K8785" s="28">
        <v>1</v>
      </c>
      <c r="L8785" s="28">
        <v>3750</v>
      </c>
      <c r="M8785" s="29">
        <v>3</v>
      </c>
    </row>
    <row r="8786" spans="1:13" x14ac:dyDescent="0.3">
      <c r="A8786">
        <v>8782</v>
      </c>
      <c r="B8786" s="29">
        <v>2016</v>
      </c>
      <c r="C8786" s="27">
        <v>42389</v>
      </c>
      <c r="D8786" s="28">
        <v>5.7771162833408551E-2</v>
      </c>
      <c r="E8786" s="28">
        <v>1</v>
      </c>
      <c r="F8786" s="27">
        <v>42755</v>
      </c>
      <c r="G8786" s="28">
        <v>0.34986957137878949</v>
      </c>
      <c r="H8786" s="28">
        <v>2</v>
      </c>
      <c r="I8786" s="28">
        <v>0.4</v>
      </c>
      <c r="J8786" s="28">
        <v>0.14261235927692895</v>
      </c>
      <c r="K8786" s="28">
        <v>1</v>
      </c>
      <c r="L8786" s="28">
        <v>3750</v>
      </c>
      <c r="M8786" s="29">
        <v>0</v>
      </c>
    </row>
    <row r="8787" spans="1:13" x14ac:dyDescent="0.3">
      <c r="A8787">
        <v>8783</v>
      </c>
      <c r="B8787">
        <v>2016</v>
      </c>
      <c r="C8787" s="27">
        <v>42372</v>
      </c>
      <c r="D8787" s="28">
        <v>0.95737232416717111</v>
      </c>
      <c r="E8787" s="28">
        <v>3</v>
      </c>
      <c r="F8787" s="27">
        <v>43468</v>
      </c>
      <c r="G8787" s="28">
        <v>0.18146796946202082</v>
      </c>
      <c r="H8787" s="28">
        <v>1</v>
      </c>
      <c r="I8787" s="28">
        <v>0.32</v>
      </c>
      <c r="J8787" s="28">
        <v>0.92720654898651045</v>
      </c>
      <c r="K8787" s="28">
        <v>5</v>
      </c>
      <c r="L8787" s="28">
        <v>6250</v>
      </c>
      <c r="M8787" s="29">
        <v>1</v>
      </c>
    </row>
    <row r="8788" spans="1:13" x14ac:dyDescent="0.3">
      <c r="A8788">
        <v>8784</v>
      </c>
      <c r="B8788" s="29">
        <v>2016</v>
      </c>
      <c r="C8788" s="27">
        <v>42516</v>
      </c>
      <c r="D8788" s="28">
        <v>0.734946386495687</v>
      </c>
      <c r="E8788" s="28">
        <v>3</v>
      </c>
      <c r="F8788" s="27">
        <v>43611</v>
      </c>
      <c r="G8788" s="28">
        <v>0.40648883910084832</v>
      </c>
      <c r="H8788" s="28">
        <v>2</v>
      </c>
      <c r="I8788" s="28">
        <v>0.4</v>
      </c>
      <c r="J8788" s="28">
        <v>0.2760526257015915</v>
      </c>
      <c r="K8788" s="28">
        <v>2</v>
      </c>
      <c r="L8788" s="28">
        <v>4375</v>
      </c>
      <c r="M8788" s="29">
        <v>1</v>
      </c>
    </row>
    <row r="8789" spans="1:13" x14ac:dyDescent="0.3">
      <c r="A8789">
        <v>8785</v>
      </c>
      <c r="B8789" s="29">
        <v>2016</v>
      </c>
      <c r="C8789" s="27">
        <v>42374</v>
      </c>
      <c r="D8789" s="28">
        <v>0.31508753189967964</v>
      </c>
      <c r="E8789" s="28">
        <v>2</v>
      </c>
      <c r="F8789" s="27">
        <v>43105</v>
      </c>
      <c r="G8789" s="28">
        <v>0.87736841798986487</v>
      </c>
      <c r="H8789" s="28">
        <v>3</v>
      </c>
      <c r="I8789" s="28">
        <v>0.48000000000000004</v>
      </c>
      <c r="J8789" s="28">
        <v>0.39230747803653976</v>
      </c>
      <c r="K8789" s="28">
        <v>2</v>
      </c>
      <c r="L8789" s="28">
        <v>4375</v>
      </c>
      <c r="M8789" s="29">
        <v>0</v>
      </c>
    </row>
    <row r="8790" spans="1:13" x14ac:dyDescent="0.3">
      <c r="A8790">
        <v>8786</v>
      </c>
      <c r="B8790" s="29">
        <v>2016</v>
      </c>
      <c r="C8790" s="27">
        <v>42500</v>
      </c>
      <c r="D8790" s="28">
        <v>0.37868666301904963</v>
      </c>
      <c r="E8790" s="28">
        <v>2</v>
      </c>
      <c r="F8790" s="27">
        <v>43230</v>
      </c>
      <c r="G8790" s="28">
        <v>0.20256387441778045</v>
      </c>
      <c r="H8790" s="28">
        <v>1</v>
      </c>
      <c r="I8790" s="28">
        <v>0.32</v>
      </c>
      <c r="J8790" s="28">
        <v>0.64924819089202945</v>
      </c>
      <c r="K8790" s="28">
        <v>4</v>
      </c>
      <c r="L8790" s="28">
        <v>5625</v>
      </c>
      <c r="M8790" s="29">
        <v>2</v>
      </c>
    </row>
    <row r="8791" spans="1:13" x14ac:dyDescent="0.3">
      <c r="A8791">
        <v>8787</v>
      </c>
      <c r="B8791" s="29">
        <v>2016</v>
      </c>
      <c r="C8791" s="27">
        <v>42476</v>
      </c>
      <c r="D8791" s="28">
        <v>0.97879906578541997</v>
      </c>
      <c r="E8791" s="28">
        <v>3</v>
      </c>
      <c r="F8791" s="27">
        <v>43571</v>
      </c>
      <c r="G8791" s="28">
        <v>0.14556845147340114</v>
      </c>
      <c r="H8791" s="28">
        <v>1</v>
      </c>
      <c r="I8791" s="28">
        <v>0.32</v>
      </c>
      <c r="J8791" s="28">
        <v>0.97289591245791363</v>
      </c>
      <c r="K8791" s="28">
        <v>5</v>
      </c>
      <c r="L8791" s="28">
        <v>6250</v>
      </c>
      <c r="M8791" s="29">
        <v>0</v>
      </c>
    </row>
    <row r="8792" spans="1:13" x14ac:dyDescent="0.3">
      <c r="A8792">
        <v>8788</v>
      </c>
      <c r="B8792" s="29">
        <v>2016</v>
      </c>
      <c r="C8792" s="27">
        <v>42426</v>
      </c>
      <c r="D8792" s="28">
        <v>0.49696485614667818</v>
      </c>
      <c r="E8792" s="28">
        <v>3</v>
      </c>
      <c r="F8792" s="27">
        <v>43522</v>
      </c>
      <c r="G8792" s="28">
        <v>0.94411135609350894</v>
      </c>
      <c r="H8792" s="28">
        <v>3</v>
      </c>
      <c r="I8792" s="28">
        <v>0.48000000000000004</v>
      </c>
      <c r="J8792" s="28">
        <v>0.27572573770372033</v>
      </c>
      <c r="K8792" s="28">
        <v>2</v>
      </c>
      <c r="L8792" s="28">
        <v>4375</v>
      </c>
      <c r="M8792" s="29">
        <v>3</v>
      </c>
    </row>
    <row r="8793" spans="1:13" x14ac:dyDescent="0.3">
      <c r="A8793">
        <v>8789</v>
      </c>
      <c r="B8793">
        <v>2016</v>
      </c>
      <c r="C8793" s="27">
        <v>42479</v>
      </c>
      <c r="D8793" s="28">
        <v>0.21680186307848159</v>
      </c>
      <c r="E8793" s="28">
        <v>1</v>
      </c>
      <c r="F8793" s="27">
        <v>42844</v>
      </c>
      <c r="G8793" s="28">
        <v>0.11196068431746298</v>
      </c>
      <c r="H8793" s="28">
        <v>1</v>
      </c>
      <c r="I8793" s="28">
        <v>0.32</v>
      </c>
      <c r="J8793" s="28">
        <v>0.636414279831791</v>
      </c>
      <c r="K8793" s="28">
        <v>4</v>
      </c>
      <c r="L8793" s="28">
        <v>5625</v>
      </c>
      <c r="M8793" s="29">
        <v>0</v>
      </c>
    </row>
    <row r="8794" spans="1:13" x14ac:dyDescent="0.3">
      <c r="A8794">
        <v>8790</v>
      </c>
      <c r="B8794">
        <v>2016</v>
      </c>
      <c r="C8794" s="27">
        <v>42630</v>
      </c>
      <c r="D8794" s="28">
        <v>0.50402668870746314</v>
      </c>
      <c r="E8794" s="28">
        <v>3</v>
      </c>
      <c r="F8794" s="27">
        <v>43725</v>
      </c>
      <c r="G8794" s="28">
        <v>0.3177432824134715</v>
      </c>
      <c r="H8794" s="28">
        <v>2</v>
      </c>
      <c r="I8794" s="28">
        <v>0.4</v>
      </c>
      <c r="J8794" s="28">
        <v>0.67908194817909229</v>
      </c>
      <c r="K8794" s="28">
        <v>4</v>
      </c>
      <c r="L8794" s="28">
        <v>5625</v>
      </c>
      <c r="M8794" s="29">
        <v>1</v>
      </c>
    </row>
    <row r="8795" spans="1:13" x14ac:dyDescent="0.3">
      <c r="A8795">
        <v>8791</v>
      </c>
      <c r="B8795" s="29">
        <v>2016</v>
      </c>
      <c r="C8795" s="27">
        <v>42622</v>
      </c>
      <c r="D8795" s="28">
        <v>0.26335412788668111</v>
      </c>
      <c r="E8795" s="28">
        <v>2</v>
      </c>
      <c r="F8795" s="27">
        <v>43352</v>
      </c>
      <c r="G8795" s="28">
        <v>0.17505119553423654</v>
      </c>
      <c r="H8795" s="28">
        <v>1</v>
      </c>
      <c r="I8795" s="28">
        <v>0.32</v>
      </c>
      <c r="J8795" s="28">
        <v>0.91085342104371936</v>
      </c>
      <c r="K8795" s="28">
        <v>5</v>
      </c>
      <c r="L8795" s="28">
        <v>6250</v>
      </c>
      <c r="M8795" s="29">
        <v>2</v>
      </c>
    </row>
    <row r="8796" spans="1:13" x14ac:dyDescent="0.3">
      <c r="A8796">
        <v>8792</v>
      </c>
      <c r="B8796" s="29">
        <v>2016</v>
      </c>
      <c r="C8796" s="27">
        <v>42626</v>
      </c>
      <c r="D8796" s="28">
        <v>0.28241907125204224</v>
      </c>
      <c r="E8796" s="28">
        <v>2</v>
      </c>
      <c r="F8796" s="27">
        <v>43356</v>
      </c>
      <c r="G8796" s="28">
        <v>0.99033670573149035</v>
      </c>
      <c r="H8796" s="28">
        <v>3</v>
      </c>
      <c r="I8796" s="28">
        <v>0.48000000000000004</v>
      </c>
      <c r="J8796" s="28">
        <v>0.55900613978735358</v>
      </c>
      <c r="K8796" s="28">
        <v>3</v>
      </c>
      <c r="L8796" s="28">
        <v>5000</v>
      </c>
      <c r="M8796" s="29">
        <v>0</v>
      </c>
    </row>
    <row r="8797" spans="1:13" x14ac:dyDescent="0.3">
      <c r="A8797">
        <v>8793</v>
      </c>
      <c r="B8797" s="29">
        <v>2016</v>
      </c>
      <c r="C8797" s="27">
        <v>42449</v>
      </c>
      <c r="D8797" s="28">
        <v>0.70414122201566709</v>
      </c>
      <c r="E8797" s="28">
        <v>3</v>
      </c>
      <c r="F8797" s="27">
        <v>43544</v>
      </c>
      <c r="G8797" s="28">
        <v>0.46843045693975116</v>
      </c>
      <c r="H8797" s="28">
        <v>2</v>
      </c>
      <c r="I8797" s="28">
        <v>0.4</v>
      </c>
      <c r="J8797" s="28">
        <v>0.83699499180723147</v>
      </c>
      <c r="K8797" s="28">
        <v>5</v>
      </c>
      <c r="L8797" s="28">
        <v>6250</v>
      </c>
      <c r="M8797" s="29">
        <v>3</v>
      </c>
    </row>
    <row r="8798" spans="1:13" x14ac:dyDescent="0.3">
      <c r="A8798">
        <v>8794</v>
      </c>
      <c r="B8798" s="29">
        <v>2016</v>
      </c>
      <c r="C8798" s="27">
        <v>42394</v>
      </c>
      <c r="D8798" s="28">
        <v>5.6022730261411358E-2</v>
      </c>
      <c r="E8798" s="28">
        <v>1</v>
      </c>
      <c r="F8798" s="27">
        <v>42760</v>
      </c>
      <c r="G8798" s="28">
        <v>0.47643152010921019</v>
      </c>
      <c r="H8798" s="28">
        <v>2</v>
      </c>
      <c r="I8798" s="28">
        <v>0.4</v>
      </c>
      <c r="J8798" s="28">
        <v>0.3951944958459167</v>
      </c>
      <c r="K8798" s="28">
        <v>2</v>
      </c>
      <c r="L8798" s="28">
        <v>4375</v>
      </c>
      <c r="M8798" s="29">
        <v>0</v>
      </c>
    </row>
    <row r="8799" spans="1:13" x14ac:dyDescent="0.3">
      <c r="A8799">
        <v>8795</v>
      </c>
      <c r="B8799" s="29">
        <v>2017</v>
      </c>
      <c r="C8799" s="27">
        <v>42769</v>
      </c>
      <c r="D8799" s="28">
        <v>0.71304540667440874</v>
      </c>
      <c r="E8799" s="28">
        <v>2</v>
      </c>
      <c r="F8799" s="27">
        <v>43499</v>
      </c>
      <c r="G8799" s="28">
        <v>0.47033260608508187</v>
      </c>
      <c r="H8799" s="28">
        <v>2</v>
      </c>
      <c r="I8799" s="28">
        <v>0.4</v>
      </c>
      <c r="J8799" s="28">
        <v>0.38111584846959379</v>
      </c>
      <c r="K8799" s="28">
        <v>2</v>
      </c>
      <c r="L8799" s="28">
        <v>4375</v>
      </c>
      <c r="M8799" s="29">
        <v>1</v>
      </c>
    </row>
    <row r="8800" spans="1:13" x14ac:dyDescent="0.3">
      <c r="A8800">
        <v>8796</v>
      </c>
      <c r="B8800" s="29">
        <v>2017</v>
      </c>
      <c r="C8800" s="27">
        <v>42933</v>
      </c>
      <c r="D8800" s="28">
        <v>0.33159853236785986</v>
      </c>
      <c r="E8800" s="28">
        <v>2</v>
      </c>
      <c r="F8800" s="27">
        <v>43663</v>
      </c>
      <c r="G8800" s="28">
        <v>0.57167458411458327</v>
      </c>
      <c r="H8800" s="28">
        <v>2</v>
      </c>
      <c r="I8800" s="28">
        <v>0.4</v>
      </c>
      <c r="J8800" s="28">
        <v>0.84829988620301711</v>
      </c>
      <c r="K8800" s="28">
        <v>5</v>
      </c>
      <c r="L8800" s="28">
        <v>6250</v>
      </c>
      <c r="M8800" s="29">
        <v>0</v>
      </c>
    </row>
    <row r="8801" spans="1:13" x14ac:dyDescent="0.3">
      <c r="A8801">
        <v>8797</v>
      </c>
      <c r="B8801">
        <v>2017</v>
      </c>
      <c r="C8801" s="27">
        <v>42911</v>
      </c>
      <c r="D8801" s="28">
        <v>0.64322769279021563</v>
      </c>
      <c r="E8801" s="28">
        <v>2</v>
      </c>
      <c r="F8801" s="27">
        <v>43641</v>
      </c>
      <c r="G8801" s="28">
        <v>0.73010282143421856</v>
      </c>
      <c r="H8801" s="28">
        <v>3</v>
      </c>
      <c r="I8801" s="28">
        <v>0.48000000000000004</v>
      </c>
      <c r="J8801" s="28">
        <v>0.59192051991688999</v>
      </c>
      <c r="K8801" s="28">
        <v>4</v>
      </c>
      <c r="L8801" s="28">
        <v>5625</v>
      </c>
      <c r="M8801" s="29">
        <v>0</v>
      </c>
    </row>
    <row r="8802" spans="1:13" x14ac:dyDescent="0.3">
      <c r="A8802">
        <v>8798</v>
      </c>
      <c r="B8802">
        <v>2017</v>
      </c>
      <c r="C8802" s="27">
        <v>42786</v>
      </c>
      <c r="D8802" s="28">
        <v>0.49845289622022459</v>
      </c>
      <c r="E8802" s="28">
        <v>2</v>
      </c>
      <c r="F8802" s="27">
        <v>43516</v>
      </c>
      <c r="G8802" s="28">
        <v>0.52742713675507213</v>
      </c>
      <c r="H8802" s="28">
        <v>2</v>
      </c>
      <c r="I8802" s="28">
        <v>0.4</v>
      </c>
      <c r="J8802" s="28">
        <v>7.3546664934733719E-2</v>
      </c>
      <c r="K8802" s="28">
        <v>1</v>
      </c>
      <c r="L8802" s="28">
        <v>3750</v>
      </c>
      <c r="M8802" s="29">
        <v>1</v>
      </c>
    </row>
    <row r="8803" spans="1:13" x14ac:dyDescent="0.3">
      <c r="A8803">
        <v>8799</v>
      </c>
      <c r="B8803" s="29">
        <v>2017</v>
      </c>
      <c r="C8803" s="27">
        <v>43081</v>
      </c>
      <c r="D8803" s="28">
        <v>0.61098834825941206</v>
      </c>
      <c r="E8803" s="28">
        <v>2</v>
      </c>
      <c r="F8803" s="27">
        <v>43811</v>
      </c>
      <c r="G8803" s="28">
        <v>0.10915431375363449</v>
      </c>
      <c r="H8803" s="28">
        <v>1</v>
      </c>
      <c r="I8803" s="28">
        <v>0.32</v>
      </c>
      <c r="J8803" s="28">
        <v>0.10950230578783127</v>
      </c>
      <c r="K8803" s="28">
        <v>1</v>
      </c>
      <c r="L8803" s="28">
        <v>3750</v>
      </c>
      <c r="M8803" s="29">
        <v>0</v>
      </c>
    </row>
    <row r="8804" spans="1:13" x14ac:dyDescent="0.3">
      <c r="A8804">
        <v>8800</v>
      </c>
      <c r="B8804" s="29">
        <v>2017</v>
      </c>
      <c r="C8804" s="27">
        <v>42764</v>
      </c>
      <c r="D8804" s="28">
        <v>0.55268454394475286</v>
      </c>
      <c r="E8804" s="28">
        <v>2</v>
      </c>
      <c r="F8804" s="27">
        <v>43494</v>
      </c>
      <c r="G8804" s="28">
        <v>0.26900828033469693</v>
      </c>
      <c r="H8804" s="28">
        <v>1</v>
      </c>
      <c r="I8804" s="28">
        <v>0.32</v>
      </c>
      <c r="J8804" s="28">
        <v>0.72080846762099127</v>
      </c>
      <c r="K8804" s="28">
        <v>5</v>
      </c>
      <c r="L8804" s="28">
        <v>6250</v>
      </c>
      <c r="M8804" s="29">
        <v>0</v>
      </c>
    </row>
    <row r="8805" spans="1:13" x14ac:dyDescent="0.3">
      <c r="A8805">
        <v>8801</v>
      </c>
      <c r="B8805" s="29">
        <v>2017</v>
      </c>
      <c r="C8805" s="27">
        <v>42999</v>
      </c>
      <c r="D8805" s="28">
        <v>0.82199003221432454</v>
      </c>
      <c r="E8805" s="28">
        <v>2</v>
      </c>
      <c r="F8805" s="27">
        <v>43729</v>
      </c>
      <c r="G8805" s="28">
        <v>0.17997147668688196</v>
      </c>
      <c r="H8805" s="28">
        <v>1</v>
      </c>
      <c r="I8805" s="28">
        <v>0.32</v>
      </c>
      <c r="J8805" s="28">
        <v>0.66783287594506779</v>
      </c>
      <c r="K8805" s="28">
        <v>4</v>
      </c>
      <c r="L8805" s="28">
        <v>5625</v>
      </c>
      <c r="M8805" s="29">
        <v>0</v>
      </c>
    </row>
    <row r="8806" spans="1:13" x14ac:dyDescent="0.3">
      <c r="A8806">
        <v>8802</v>
      </c>
      <c r="B8806" s="29">
        <v>2017</v>
      </c>
      <c r="C8806" s="27">
        <v>43058</v>
      </c>
      <c r="D8806" s="28">
        <v>8.041661835649172E-2</v>
      </c>
      <c r="E8806" s="28">
        <v>1</v>
      </c>
      <c r="F8806" s="27">
        <v>43423</v>
      </c>
      <c r="G8806" s="28">
        <v>0.27111064213181613</v>
      </c>
      <c r="H8806" s="28">
        <v>1</v>
      </c>
      <c r="I8806" s="28">
        <v>0.32</v>
      </c>
      <c r="J8806" s="28">
        <v>0.66647196686201293</v>
      </c>
      <c r="K8806" s="28">
        <v>4</v>
      </c>
      <c r="L8806" s="28">
        <v>5625</v>
      </c>
      <c r="M8806" s="29">
        <v>1</v>
      </c>
    </row>
    <row r="8807" spans="1:13" x14ac:dyDescent="0.3">
      <c r="A8807">
        <v>8803</v>
      </c>
      <c r="B8807" s="29">
        <v>2017</v>
      </c>
      <c r="C8807" s="27">
        <v>43020</v>
      </c>
      <c r="D8807" s="28">
        <v>0.75782973920819818</v>
      </c>
      <c r="E8807" s="28">
        <v>2</v>
      </c>
      <c r="F8807" s="27">
        <v>43750</v>
      </c>
      <c r="G8807" s="28">
        <v>0.98895645339560245</v>
      </c>
      <c r="H8807" s="28">
        <v>3</v>
      </c>
      <c r="I8807" s="28">
        <v>0.48000000000000004</v>
      </c>
      <c r="J8807" s="28">
        <v>0.6906932982644759</v>
      </c>
      <c r="K8807" s="28">
        <v>4</v>
      </c>
      <c r="L8807" s="28">
        <v>5625</v>
      </c>
      <c r="M8807" s="29">
        <v>0</v>
      </c>
    </row>
    <row r="8808" spans="1:13" x14ac:dyDescent="0.3">
      <c r="A8808">
        <v>8804</v>
      </c>
      <c r="B8808">
        <v>2017</v>
      </c>
      <c r="C8808" s="27">
        <v>42945</v>
      </c>
      <c r="D8808" s="28">
        <v>0.26961003782856408</v>
      </c>
      <c r="E8808" s="28">
        <v>2</v>
      </c>
      <c r="F8808" s="27">
        <v>43675</v>
      </c>
      <c r="G8808" s="28">
        <v>0.2567658131109638</v>
      </c>
      <c r="H8808" s="28">
        <v>1</v>
      </c>
      <c r="I8808" s="28">
        <v>0.32</v>
      </c>
      <c r="J8808" s="28">
        <v>0.83435497032826178</v>
      </c>
      <c r="K8808" s="28">
        <v>5</v>
      </c>
      <c r="L8808" s="28">
        <v>6250</v>
      </c>
      <c r="M8808" s="29">
        <v>0</v>
      </c>
    </row>
    <row r="8809" spans="1:13" x14ac:dyDescent="0.3">
      <c r="A8809">
        <v>8805</v>
      </c>
      <c r="B8809">
        <v>2017</v>
      </c>
      <c r="C8809" s="27">
        <v>42746</v>
      </c>
      <c r="D8809" s="28">
        <v>0.29060011079614945</v>
      </c>
      <c r="E8809" s="28">
        <v>2</v>
      </c>
      <c r="F8809" s="27">
        <v>43476</v>
      </c>
      <c r="G8809" s="28">
        <v>8.0827755419297653E-2</v>
      </c>
      <c r="H8809" s="28">
        <v>1</v>
      </c>
      <c r="I8809" s="28">
        <v>0.32</v>
      </c>
      <c r="J8809" s="28">
        <v>0.97953763949841677</v>
      </c>
      <c r="K8809" s="28">
        <v>5</v>
      </c>
      <c r="L8809" s="28">
        <v>6250</v>
      </c>
      <c r="M8809" s="29">
        <v>0</v>
      </c>
    </row>
    <row r="8810" spans="1:13" x14ac:dyDescent="0.3">
      <c r="A8810">
        <v>8806</v>
      </c>
      <c r="B8810" s="29">
        <v>2017</v>
      </c>
      <c r="C8810" s="27">
        <v>42806</v>
      </c>
      <c r="D8810" s="28">
        <v>0.14290632294934735</v>
      </c>
      <c r="E8810" s="28">
        <v>1</v>
      </c>
      <c r="F8810" s="27">
        <v>43171</v>
      </c>
      <c r="G8810" s="28">
        <v>3.3490330471124485E-2</v>
      </c>
      <c r="H8810" s="28">
        <v>1</v>
      </c>
      <c r="I8810" s="28">
        <v>0.32</v>
      </c>
      <c r="J8810" s="28">
        <v>0.91246080142692221</v>
      </c>
      <c r="K8810" s="28">
        <v>5</v>
      </c>
      <c r="L8810" s="28">
        <v>6250</v>
      </c>
      <c r="M8810" s="29">
        <v>0</v>
      </c>
    </row>
    <row r="8811" spans="1:13" x14ac:dyDescent="0.3">
      <c r="A8811">
        <v>8807</v>
      </c>
      <c r="B8811" s="29">
        <v>2017</v>
      </c>
      <c r="C8811" s="27">
        <v>42814</v>
      </c>
      <c r="D8811" s="28">
        <v>0.7940746096989526</v>
      </c>
      <c r="E8811" s="28">
        <v>2</v>
      </c>
      <c r="F8811" s="27">
        <v>43544</v>
      </c>
      <c r="G8811" s="28">
        <v>0.20413563499109166</v>
      </c>
      <c r="H8811" s="28">
        <v>1</v>
      </c>
      <c r="I8811" s="28">
        <v>0.32</v>
      </c>
      <c r="J8811" s="28">
        <v>0.42301670964235616</v>
      </c>
      <c r="K8811" s="28">
        <v>3</v>
      </c>
      <c r="L8811" s="28">
        <v>5000</v>
      </c>
      <c r="M8811" s="29">
        <v>0</v>
      </c>
    </row>
    <row r="8812" spans="1:13" x14ac:dyDescent="0.3">
      <c r="A8812">
        <v>8808</v>
      </c>
      <c r="B8812" s="29">
        <v>2017</v>
      </c>
      <c r="C8812" s="27">
        <v>42771</v>
      </c>
      <c r="D8812" s="28">
        <v>7.5039680572743239E-2</v>
      </c>
      <c r="E8812" s="28">
        <v>1</v>
      </c>
      <c r="F8812" s="27">
        <v>43136</v>
      </c>
      <c r="G8812" s="28">
        <v>5.4699038710965708E-2</v>
      </c>
      <c r="H8812" s="28">
        <v>1</v>
      </c>
      <c r="I8812" s="28">
        <v>0.32</v>
      </c>
      <c r="J8812" s="28">
        <v>0.17771445950253506</v>
      </c>
      <c r="K8812" s="28">
        <v>1</v>
      </c>
      <c r="L8812" s="28">
        <v>3750</v>
      </c>
      <c r="M8812" s="29">
        <v>0</v>
      </c>
    </row>
    <row r="8813" spans="1:13" x14ac:dyDescent="0.3">
      <c r="A8813">
        <v>8809</v>
      </c>
      <c r="B8813" s="29">
        <v>2017</v>
      </c>
      <c r="C8813" s="27">
        <v>43018</v>
      </c>
      <c r="D8813" s="28">
        <v>0.90623796230089315</v>
      </c>
      <c r="E8813" s="28">
        <v>2</v>
      </c>
      <c r="F8813" s="27">
        <v>43748</v>
      </c>
      <c r="G8813" s="28">
        <v>5.4385786940577718E-2</v>
      </c>
      <c r="H8813" s="28">
        <v>1</v>
      </c>
      <c r="I8813" s="28">
        <v>0.32</v>
      </c>
      <c r="J8813" s="28">
        <v>0.29935903978144096</v>
      </c>
      <c r="K8813" s="28">
        <v>2</v>
      </c>
      <c r="L8813" s="28">
        <v>4375</v>
      </c>
      <c r="M8813" s="29">
        <v>0</v>
      </c>
    </row>
    <row r="8814" spans="1:13" x14ac:dyDescent="0.3">
      <c r="A8814">
        <v>8810</v>
      </c>
      <c r="B8814" s="29">
        <v>2017</v>
      </c>
      <c r="C8814" s="27">
        <v>42764</v>
      </c>
      <c r="D8814" s="28">
        <v>0.30372952553917421</v>
      </c>
      <c r="E8814" s="28">
        <v>2</v>
      </c>
      <c r="F8814" s="27">
        <v>43494</v>
      </c>
      <c r="G8814" s="28">
        <v>0.33015756074077729</v>
      </c>
      <c r="H8814" s="28">
        <v>2</v>
      </c>
      <c r="I8814" s="28">
        <v>0.4</v>
      </c>
      <c r="J8814" s="28">
        <v>0.25691917970149292</v>
      </c>
      <c r="K8814" s="28">
        <v>2</v>
      </c>
      <c r="L8814" s="28">
        <v>4375</v>
      </c>
      <c r="M8814" s="29">
        <v>2</v>
      </c>
    </row>
    <row r="8815" spans="1:13" x14ac:dyDescent="0.3">
      <c r="A8815">
        <v>8811</v>
      </c>
      <c r="B8815" s="29">
        <v>2017</v>
      </c>
      <c r="C8815" s="27">
        <v>42830</v>
      </c>
      <c r="D8815" s="28">
        <v>0.15666192269036561</v>
      </c>
      <c r="E8815" s="28">
        <v>1</v>
      </c>
      <c r="F8815" s="27">
        <v>43195</v>
      </c>
      <c r="G8815" s="28">
        <v>0.23208122652263097</v>
      </c>
      <c r="H8815" s="28">
        <v>1</v>
      </c>
      <c r="I8815" s="28">
        <v>0.32</v>
      </c>
      <c r="J8815" s="28">
        <v>0.5971138173840308</v>
      </c>
      <c r="K8815" s="28">
        <v>4</v>
      </c>
      <c r="L8815" s="28">
        <v>5625</v>
      </c>
      <c r="M8815" s="29">
        <v>1</v>
      </c>
    </row>
    <row r="8816" spans="1:13" x14ac:dyDescent="0.3">
      <c r="A8816">
        <v>8812</v>
      </c>
      <c r="B8816" s="29">
        <v>2017</v>
      </c>
      <c r="C8816" s="27">
        <v>42846</v>
      </c>
      <c r="D8816" s="28">
        <v>0.72701360545717852</v>
      </c>
      <c r="E8816" s="28">
        <v>2</v>
      </c>
      <c r="F8816" s="27">
        <v>43576</v>
      </c>
      <c r="G8816" s="28">
        <v>0.812801687401557</v>
      </c>
      <c r="H8816" s="28">
        <v>3</v>
      </c>
      <c r="I8816" s="28">
        <v>0.48000000000000004</v>
      </c>
      <c r="J8816" s="28">
        <v>0.27215758854985017</v>
      </c>
      <c r="K8816" s="28">
        <v>2</v>
      </c>
      <c r="L8816" s="28">
        <v>4375</v>
      </c>
      <c r="M8816" s="29">
        <v>2</v>
      </c>
    </row>
    <row r="8817" spans="1:13" x14ac:dyDescent="0.3">
      <c r="A8817">
        <v>8813</v>
      </c>
      <c r="B8817">
        <v>2017</v>
      </c>
      <c r="C8817" s="27">
        <v>42987</v>
      </c>
      <c r="D8817" s="28">
        <v>0.44065511783705225</v>
      </c>
      <c r="E8817" s="28">
        <v>2</v>
      </c>
      <c r="F8817" s="27">
        <v>43717</v>
      </c>
      <c r="G8817" s="28">
        <v>0.50509288019065579</v>
      </c>
      <c r="H8817" s="28">
        <v>2</v>
      </c>
      <c r="I8817" s="28">
        <v>0.4</v>
      </c>
      <c r="J8817" s="28">
        <v>6.4597902401653751E-2</v>
      </c>
      <c r="K8817" s="28">
        <v>1</v>
      </c>
      <c r="L8817" s="28">
        <v>3750</v>
      </c>
      <c r="M8817" s="29">
        <v>0</v>
      </c>
    </row>
    <row r="8818" spans="1:13" x14ac:dyDescent="0.3">
      <c r="A8818">
        <v>8814</v>
      </c>
      <c r="B8818" s="29">
        <v>2017</v>
      </c>
      <c r="C8818" s="27">
        <v>42963</v>
      </c>
      <c r="D8818" s="28">
        <v>0.97030815641748935</v>
      </c>
      <c r="E8818" s="28">
        <v>2</v>
      </c>
      <c r="F8818" s="27">
        <v>43693</v>
      </c>
      <c r="G8818" s="28">
        <v>0.34699174246290054</v>
      </c>
      <c r="H8818" s="28">
        <v>2</v>
      </c>
      <c r="I8818" s="28">
        <v>0.4</v>
      </c>
      <c r="J8818" s="28">
        <v>0.19801707061564955</v>
      </c>
      <c r="K8818" s="28">
        <v>1</v>
      </c>
      <c r="L8818" s="28">
        <v>3750</v>
      </c>
      <c r="M8818" s="29">
        <v>0</v>
      </c>
    </row>
    <row r="8819" spans="1:13" x14ac:dyDescent="0.3">
      <c r="A8819">
        <v>8815</v>
      </c>
      <c r="B8819" s="29">
        <v>2017</v>
      </c>
      <c r="C8819" s="27">
        <v>42859</v>
      </c>
      <c r="D8819" s="28">
        <v>0.50317657615278788</v>
      </c>
      <c r="E8819" s="28">
        <v>2</v>
      </c>
      <c r="F8819" s="27">
        <v>43589</v>
      </c>
      <c r="G8819" s="28">
        <v>0.25505586826711713</v>
      </c>
      <c r="H8819" s="28">
        <v>1</v>
      </c>
      <c r="I8819" s="28">
        <v>0.32</v>
      </c>
      <c r="J8819" s="28">
        <v>0.3281134036730764</v>
      </c>
      <c r="K8819" s="28">
        <v>2</v>
      </c>
      <c r="L8819" s="28">
        <v>4375</v>
      </c>
      <c r="M8819" s="29">
        <v>1</v>
      </c>
    </row>
    <row r="8820" spans="1:13" x14ac:dyDescent="0.3">
      <c r="A8820">
        <v>8816</v>
      </c>
      <c r="B8820" s="29">
        <v>2017</v>
      </c>
      <c r="C8820" s="27">
        <v>42791</v>
      </c>
      <c r="D8820" s="28">
        <v>0.70759917301721142</v>
      </c>
      <c r="E8820" s="28">
        <v>2</v>
      </c>
      <c r="F8820" s="27">
        <v>43521</v>
      </c>
      <c r="G8820" s="28">
        <v>0.41719067461155479</v>
      </c>
      <c r="H8820" s="28">
        <v>2</v>
      </c>
      <c r="I8820" s="28">
        <v>0.4</v>
      </c>
      <c r="J8820" s="28">
        <v>0.40971643882345732</v>
      </c>
      <c r="K8820" s="28">
        <v>2</v>
      </c>
      <c r="L8820" s="28">
        <v>4375</v>
      </c>
      <c r="M8820" s="29">
        <v>0</v>
      </c>
    </row>
    <row r="8821" spans="1:13" x14ac:dyDescent="0.3">
      <c r="A8821">
        <v>8817</v>
      </c>
      <c r="B8821" s="29">
        <v>2017</v>
      </c>
      <c r="C8821" s="27">
        <v>43066</v>
      </c>
      <c r="D8821" s="28">
        <v>0.55325996207748085</v>
      </c>
      <c r="E8821" s="28">
        <v>2</v>
      </c>
      <c r="F8821" s="27">
        <v>43796</v>
      </c>
      <c r="G8821" s="28">
        <v>0.88724428532669564</v>
      </c>
      <c r="H8821" s="28">
        <v>3</v>
      </c>
      <c r="I8821" s="28">
        <v>0.48000000000000004</v>
      </c>
      <c r="J8821" s="28">
        <v>0.12785642080712223</v>
      </c>
      <c r="K8821" s="28">
        <v>1</v>
      </c>
      <c r="L8821" s="28">
        <v>3750</v>
      </c>
      <c r="M8821" s="29">
        <v>0</v>
      </c>
    </row>
    <row r="8822" spans="1:13" x14ac:dyDescent="0.3">
      <c r="A8822">
        <v>8818</v>
      </c>
      <c r="B8822" s="29">
        <v>2017</v>
      </c>
      <c r="C8822" s="27">
        <v>43018</v>
      </c>
      <c r="D8822" s="28">
        <v>4.9752363391179166E-2</v>
      </c>
      <c r="E8822" s="28">
        <v>1</v>
      </c>
      <c r="F8822" s="27">
        <v>43383</v>
      </c>
      <c r="G8822" s="28">
        <v>0.70392487730061493</v>
      </c>
      <c r="H8822" s="28">
        <v>3</v>
      </c>
      <c r="I8822" s="28">
        <v>0.48000000000000004</v>
      </c>
      <c r="J8822" s="28">
        <v>0.74256618826255139</v>
      </c>
      <c r="K8822" s="28">
        <v>5</v>
      </c>
      <c r="L8822" s="28">
        <v>6250</v>
      </c>
      <c r="M8822" s="29">
        <v>0</v>
      </c>
    </row>
    <row r="8823" spans="1:13" x14ac:dyDescent="0.3">
      <c r="A8823">
        <v>8819</v>
      </c>
      <c r="B8823">
        <v>2017</v>
      </c>
      <c r="C8823" s="27">
        <v>42827</v>
      </c>
      <c r="D8823" s="28">
        <v>0.85858776172369167</v>
      </c>
      <c r="E8823" s="28">
        <v>2</v>
      </c>
      <c r="F8823" s="27">
        <v>43557</v>
      </c>
      <c r="G8823" s="28">
        <v>0.26086899683560671</v>
      </c>
      <c r="H8823" s="28">
        <v>1</v>
      </c>
      <c r="I8823" s="28">
        <v>0.32</v>
      </c>
      <c r="J8823" s="28">
        <v>0.11963810767352412</v>
      </c>
      <c r="K8823" s="28">
        <v>1</v>
      </c>
      <c r="L8823" s="28">
        <v>3750</v>
      </c>
      <c r="M8823" s="29">
        <v>0</v>
      </c>
    </row>
    <row r="8824" spans="1:13" x14ac:dyDescent="0.3">
      <c r="A8824">
        <v>8820</v>
      </c>
      <c r="B8824" s="29">
        <v>2017</v>
      </c>
      <c r="C8824" s="27">
        <v>42961</v>
      </c>
      <c r="D8824" s="28">
        <v>2.1661258347260515E-2</v>
      </c>
      <c r="E8824" s="28">
        <v>1</v>
      </c>
      <c r="F8824" s="27">
        <v>43326</v>
      </c>
      <c r="G8824" s="28">
        <v>0.38993348980067888</v>
      </c>
      <c r="H8824" s="28">
        <v>2</v>
      </c>
      <c r="I8824" s="28">
        <v>0.4</v>
      </c>
      <c r="J8824" s="28">
        <v>0.15796844516398689</v>
      </c>
      <c r="K8824" s="28">
        <v>1</v>
      </c>
      <c r="L8824" s="28">
        <v>3750</v>
      </c>
      <c r="M8824" s="29">
        <v>2</v>
      </c>
    </row>
    <row r="8825" spans="1:13" x14ac:dyDescent="0.3">
      <c r="A8825">
        <v>8821</v>
      </c>
      <c r="B8825" s="29">
        <v>2017</v>
      </c>
      <c r="C8825" s="27">
        <v>42760</v>
      </c>
      <c r="D8825" s="28">
        <v>0.66131060633584715</v>
      </c>
      <c r="E8825" s="28">
        <v>2</v>
      </c>
      <c r="F8825" s="27">
        <v>43490</v>
      </c>
      <c r="G8825" s="28">
        <v>0.98362207687647973</v>
      </c>
      <c r="H8825" s="28">
        <v>3</v>
      </c>
      <c r="I8825" s="28">
        <v>0.48000000000000004</v>
      </c>
      <c r="J8825" s="28">
        <v>0.35243602047682854</v>
      </c>
      <c r="K8825" s="28">
        <v>2</v>
      </c>
      <c r="L8825" s="28">
        <v>4375</v>
      </c>
      <c r="M8825" s="29">
        <v>1</v>
      </c>
    </row>
    <row r="8826" spans="1:13" x14ac:dyDescent="0.3">
      <c r="A8826">
        <v>8822</v>
      </c>
      <c r="B8826" s="29">
        <v>2017</v>
      </c>
      <c r="C8826" s="27">
        <v>42865</v>
      </c>
      <c r="D8826" s="28">
        <v>5.6402114937713632E-2</v>
      </c>
      <c r="E8826" s="28">
        <v>1</v>
      </c>
      <c r="F8826" s="27">
        <v>43230</v>
      </c>
      <c r="G8826" s="28">
        <v>0.88863522873731415</v>
      </c>
      <c r="H8826" s="28">
        <v>3</v>
      </c>
      <c r="I8826" s="28">
        <v>0.48000000000000004</v>
      </c>
      <c r="J8826" s="28">
        <v>0.30014398411822463</v>
      </c>
      <c r="K8826" s="28">
        <v>2</v>
      </c>
      <c r="L8826" s="28">
        <v>4375</v>
      </c>
      <c r="M8826" s="29">
        <v>1</v>
      </c>
    </row>
    <row r="8827" spans="1:13" x14ac:dyDescent="0.3">
      <c r="A8827">
        <v>8823</v>
      </c>
      <c r="B8827" s="29">
        <v>2017</v>
      </c>
      <c r="C8827" s="27">
        <v>43090</v>
      </c>
      <c r="D8827" s="28">
        <v>0.12498058781785326</v>
      </c>
      <c r="E8827" s="28">
        <v>1</v>
      </c>
      <c r="F8827" s="27">
        <v>43455</v>
      </c>
      <c r="G8827" s="28">
        <v>0.41240886753904094</v>
      </c>
      <c r="H8827" s="28">
        <v>2</v>
      </c>
      <c r="I8827" s="28">
        <v>0.4</v>
      </c>
      <c r="J8827" s="28">
        <v>0.52853959562909236</v>
      </c>
      <c r="K8827" s="28">
        <v>3</v>
      </c>
      <c r="L8827" s="28">
        <v>5000</v>
      </c>
      <c r="M8827" s="29">
        <v>0</v>
      </c>
    </row>
    <row r="8828" spans="1:13" x14ac:dyDescent="0.3">
      <c r="A8828">
        <v>8824</v>
      </c>
      <c r="B8828" s="29">
        <v>2017</v>
      </c>
      <c r="C8828" s="27">
        <v>43066</v>
      </c>
      <c r="D8828" s="28">
        <v>0.69170444921026775</v>
      </c>
      <c r="E8828" s="28">
        <v>2</v>
      </c>
      <c r="F8828" s="27">
        <v>43796</v>
      </c>
      <c r="G8828" s="28">
        <v>0.92152482855995044</v>
      </c>
      <c r="H8828" s="28">
        <v>3</v>
      </c>
      <c r="I8828" s="28">
        <v>0.48000000000000004</v>
      </c>
      <c r="J8828" s="28">
        <v>0.20088892522474577</v>
      </c>
      <c r="K8828" s="28">
        <v>2</v>
      </c>
      <c r="L8828" s="28">
        <v>4375</v>
      </c>
      <c r="M8828" s="29">
        <v>0</v>
      </c>
    </row>
    <row r="8829" spans="1:13" x14ac:dyDescent="0.3">
      <c r="A8829">
        <v>8825</v>
      </c>
      <c r="B8829" s="29">
        <v>2017</v>
      </c>
      <c r="C8829" s="27">
        <v>42884</v>
      </c>
      <c r="D8829" s="28">
        <v>0.8630863184971681</v>
      </c>
      <c r="E8829" s="28">
        <v>2</v>
      </c>
      <c r="F8829" s="27">
        <v>43614</v>
      </c>
      <c r="G8829" s="28">
        <v>0.11126002973687732</v>
      </c>
      <c r="H8829" s="28">
        <v>1</v>
      </c>
      <c r="I8829" s="28">
        <v>0.32</v>
      </c>
      <c r="J8829" s="28">
        <v>0.68644203050440544</v>
      </c>
      <c r="K8829" s="28">
        <v>4</v>
      </c>
      <c r="L8829" s="28">
        <v>5625</v>
      </c>
      <c r="M8829" s="29">
        <v>0</v>
      </c>
    </row>
    <row r="8830" spans="1:13" x14ac:dyDescent="0.3">
      <c r="A8830">
        <v>8826</v>
      </c>
      <c r="B8830" s="29">
        <v>2017</v>
      </c>
      <c r="C8830" s="27">
        <v>42766</v>
      </c>
      <c r="D8830" s="28">
        <v>0.27806482136428601</v>
      </c>
      <c r="E8830" s="28">
        <v>2</v>
      </c>
      <c r="F8830" s="27">
        <v>43496</v>
      </c>
      <c r="G8830" s="28">
        <v>0.57086423979304246</v>
      </c>
      <c r="H8830" s="28">
        <v>2</v>
      </c>
      <c r="I8830" s="28">
        <v>0.4</v>
      </c>
      <c r="J8830" s="28">
        <v>3.0880691863457654E-2</v>
      </c>
      <c r="K8830" s="28">
        <v>1</v>
      </c>
      <c r="L8830" s="28">
        <v>3750</v>
      </c>
      <c r="M8830" s="29">
        <v>1</v>
      </c>
    </row>
    <row r="8831" spans="1:13" x14ac:dyDescent="0.3">
      <c r="A8831">
        <v>8827</v>
      </c>
      <c r="B8831" s="29">
        <v>2017</v>
      </c>
      <c r="C8831" s="27">
        <v>43068</v>
      </c>
      <c r="D8831" s="28">
        <v>0.41613540318793529</v>
      </c>
      <c r="E8831" s="28">
        <v>2</v>
      </c>
      <c r="F8831" s="27">
        <v>43798</v>
      </c>
      <c r="G8831" s="28">
        <v>0.27810331814796718</v>
      </c>
      <c r="H8831" s="28">
        <v>1</v>
      </c>
      <c r="I8831" s="28">
        <v>0.32</v>
      </c>
      <c r="J8831" s="28">
        <v>0.68169820483536059</v>
      </c>
      <c r="K8831" s="28">
        <v>4</v>
      </c>
      <c r="L8831" s="28">
        <v>5625</v>
      </c>
      <c r="M8831" s="29">
        <v>0</v>
      </c>
    </row>
    <row r="8832" spans="1:13" x14ac:dyDescent="0.3">
      <c r="A8832">
        <v>8828</v>
      </c>
      <c r="B8832" s="29">
        <v>2017</v>
      </c>
      <c r="C8832" s="27">
        <v>42951</v>
      </c>
      <c r="D8832" s="28">
        <v>0.54364076091669089</v>
      </c>
      <c r="E8832" s="28">
        <v>2</v>
      </c>
      <c r="F8832" s="27">
        <v>43681</v>
      </c>
      <c r="G8832" s="28">
        <v>0.92484698278297361</v>
      </c>
      <c r="H8832" s="28">
        <v>3</v>
      </c>
      <c r="I8832" s="28">
        <v>0.48000000000000004</v>
      </c>
      <c r="J8832" s="28">
        <v>0.45921028177568701</v>
      </c>
      <c r="K8832" s="28">
        <v>3</v>
      </c>
      <c r="L8832" s="28">
        <v>5000</v>
      </c>
      <c r="M8832" s="29">
        <v>3</v>
      </c>
    </row>
    <row r="8833" spans="1:13" x14ac:dyDescent="0.3">
      <c r="A8833">
        <v>8829</v>
      </c>
      <c r="B8833" s="29">
        <v>2017</v>
      </c>
      <c r="C8833" s="27">
        <v>43072</v>
      </c>
      <c r="D8833" s="28">
        <v>0.95178807011952993</v>
      </c>
      <c r="E8833" s="28">
        <v>2</v>
      </c>
      <c r="F8833" s="27">
        <v>43802</v>
      </c>
      <c r="G8833" s="28">
        <v>1.3837867700383866E-2</v>
      </c>
      <c r="H8833" s="28">
        <v>1</v>
      </c>
      <c r="I8833" s="28">
        <v>0.32</v>
      </c>
      <c r="J8833" s="28">
        <v>0.24851669816027322</v>
      </c>
      <c r="K8833" s="28">
        <v>2</v>
      </c>
      <c r="L8833" s="28">
        <v>4375</v>
      </c>
      <c r="M8833" s="29">
        <v>1</v>
      </c>
    </row>
    <row r="8834" spans="1:13" x14ac:dyDescent="0.3">
      <c r="A8834">
        <v>8830</v>
      </c>
      <c r="B8834" s="29">
        <v>2017</v>
      </c>
      <c r="C8834" s="27">
        <v>43094</v>
      </c>
      <c r="D8834" s="28">
        <v>0.26146841623147155</v>
      </c>
      <c r="E8834" s="28">
        <v>2</v>
      </c>
      <c r="F8834" s="27">
        <v>43824</v>
      </c>
      <c r="G8834" s="28">
        <v>0.48674714864367385</v>
      </c>
      <c r="H8834" s="28">
        <v>2</v>
      </c>
      <c r="I8834" s="28">
        <v>0.4</v>
      </c>
      <c r="J8834" s="28">
        <v>0.15917834279519294</v>
      </c>
      <c r="K8834" s="28">
        <v>1</v>
      </c>
      <c r="L8834" s="28">
        <v>3750</v>
      </c>
      <c r="M8834" s="29">
        <v>2</v>
      </c>
    </row>
    <row r="8835" spans="1:13" x14ac:dyDescent="0.3">
      <c r="A8835">
        <v>8831</v>
      </c>
      <c r="B8835" s="29">
        <v>2017</v>
      </c>
      <c r="C8835" s="27">
        <v>43052</v>
      </c>
      <c r="D8835" s="28">
        <v>6.2186300173111109E-2</v>
      </c>
      <c r="E8835" s="28">
        <v>1</v>
      </c>
      <c r="F8835" s="27">
        <v>43417</v>
      </c>
      <c r="G8835" s="28">
        <v>0.16699155743449012</v>
      </c>
      <c r="H8835" s="28">
        <v>1</v>
      </c>
      <c r="I8835" s="28">
        <v>0.32</v>
      </c>
      <c r="J8835" s="28">
        <v>0.50284627220204703</v>
      </c>
      <c r="K8835" s="28">
        <v>3</v>
      </c>
      <c r="L8835" s="28">
        <v>5000</v>
      </c>
      <c r="M8835" s="29">
        <v>0</v>
      </c>
    </row>
    <row r="8836" spans="1:13" x14ac:dyDescent="0.3">
      <c r="A8836">
        <v>8832</v>
      </c>
      <c r="B8836" s="29">
        <v>2017</v>
      </c>
      <c r="C8836" s="27">
        <v>42818</v>
      </c>
      <c r="D8836" s="28">
        <v>0.73911358005507244</v>
      </c>
      <c r="E8836" s="28">
        <v>2</v>
      </c>
      <c r="F8836" s="27">
        <v>43548</v>
      </c>
      <c r="G8836" s="28">
        <v>0.42495513985588074</v>
      </c>
      <c r="H8836" s="28">
        <v>2</v>
      </c>
      <c r="I8836" s="28">
        <v>0.4</v>
      </c>
      <c r="J8836" s="28">
        <v>0.17520529827725195</v>
      </c>
      <c r="K8836" s="28">
        <v>1</v>
      </c>
      <c r="L8836" s="28">
        <v>3750</v>
      </c>
      <c r="M8836" s="29">
        <v>1</v>
      </c>
    </row>
    <row r="8837" spans="1:13" x14ac:dyDescent="0.3">
      <c r="A8837">
        <v>8833</v>
      </c>
      <c r="B8837">
        <v>2017</v>
      </c>
      <c r="C8837" s="27">
        <v>42771</v>
      </c>
      <c r="D8837" s="28">
        <v>0.55193560089905014</v>
      </c>
      <c r="E8837" s="28">
        <v>2</v>
      </c>
      <c r="F8837" s="27">
        <v>43501</v>
      </c>
      <c r="G8837" s="28">
        <v>0.58199652945806823</v>
      </c>
      <c r="H8837" s="28">
        <v>2</v>
      </c>
      <c r="I8837" s="28">
        <v>0.4</v>
      </c>
      <c r="J8837" s="28">
        <v>0.77179931616704145</v>
      </c>
      <c r="K8837" s="28">
        <v>5</v>
      </c>
      <c r="L8837" s="28">
        <v>6250</v>
      </c>
      <c r="M8837" s="29">
        <v>0</v>
      </c>
    </row>
    <row r="8838" spans="1:13" x14ac:dyDescent="0.3">
      <c r="A8838">
        <v>8834</v>
      </c>
      <c r="B8838" s="29">
        <v>2017</v>
      </c>
      <c r="C8838" s="27">
        <v>43075</v>
      </c>
      <c r="D8838" s="28">
        <v>0.67054082378988999</v>
      </c>
      <c r="E8838" s="28">
        <v>2</v>
      </c>
      <c r="F8838" s="27">
        <v>43805</v>
      </c>
      <c r="G8838" s="28">
        <v>0.7933181127618445</v>
      </c>
      <c r="H8838" s="28">
        <v>3</v>
      </c>
      <c r="I8838" s="28">
        <v>0.48000000000000004</v>
      </c>
      <c r="J8838" s="28">
        <v>0.70605985205643895</v>
      </c>
      <c r="K8838" s="28">
        <v>4</v>
      </c>
      <c r="L8838" s="28">
        <v>5625</v>
      </c>
      <c r="M8838" s="29">
        <v>0</v>
      </c>
    </row>
    <row r="8839" spans="1:13" x14ac:dyDescent="0.3">
      <c r="A8839">
        <v>8835</v>
      </c>
      <c r="B8839" s="29">
        <v>2017</v>
      </c>
      <c r="C8839" s="27">
        <v>42980</v>
      </c>
      <c r="D8839" s="28">
        <v>0.45346803620068288</v>
      </c>
      <c r="E8839" s="28">
        <v>2</v>
      </c>
      <c r="F8839" s="27">
        <v>43710</v>
      </c>
      <c r="G8839" s="28">
        <v>0.54046800391423633</v>
      </c>
      <c r="H8839" s="28">
        <v>2</v>
      </c>
      <c r="I8839" s="28">
        <v>0.4</v>
      </c>
      <c r="J8839" s="28">
        <v>2.2338552444005955E-2</v>
      </c>
      <c r="K8839" s="28">
        <v>1</v>
      </c>
      <c r="L8839" s="28">
        <v>3750</v>
      </c>
      <c r="M8839" s="29">
        <v>1</v>
      </c>
    </row>
    <row r="8840" spans="1:13" x14ac:dyDescent="0.3">
      <c r="A8840">
        <v>8836</v>
      </c>
      <c r="B8840" s="29">
        <v>2017</v>
      </c>
      <c r="C8840" s="27">
        <v>42966</v>
      </c>
      <c r="D8840" s="28">
        <v>0.23954615664401468</v>
      </c>
      <c r="E8840" s="28">
        <v>1</v>
      </c>
      <c r="F8840" s="27">
        <v>43331</v>
      </c>
      <c r="G8840" s="28">
        <v>0.6711480353719087</v>
      </c>
      <c r="H8840" s="28">
        <v>3</v>
      </c>
      <c r="I8840" s="28">
        <v>0.48000000000000004</v>
      </c>
      <c r="J8840" s="28">
        <v>6.8233742084693905E-2</v>
      </c>
      <c r="K8840" s="28">
        <v>1</v>
      </c>
      <c r="L8840" s="28">
        <v>3750</v>
      </c>
      <c r="M8840" s="29">
        <v>0</v>
      </c>
    </row>
    <row r="8841" spans="1:13" x14ac:dyDescent="0.3">
      <c r="A8841">
        <v>8837</v>
      </c>
      <c r="B8841" s="29">
        <v>2017</v>
      </c>
      <c r="C8841" s="27">
        <v>42744</v>
      </c>
      <c r="D8841" s="28">
        <v>0.47242232612337143</v>
      </c>
      <c r="E8841" s="28">
        <v>2</v>
      </c>
      <c r="F8841" s="27">
        <v>43474</v>
      </c>
      <c r="G8841" s="28">
        <v>0.89591252431358415</v>
      </c>
      <c r="H8841" s="28">
        <v>3</v>
      </c>
      <c r="I8841" s="28">
        <v>0.48000000000000004</v>
      </c>
      <c r="J8841" s="28">
        <v>0.5129745381943509</v>
      </c>
      <c r="K8841" s="28">
        <v>3</v>
      </c>
      <c r="L8841" s="28">
        <v>5000</v>
      </c>
      <c r="M8841" s="29">
        <v>1</v>
      </c>
    </row>
    <row r="8842" spans="1:13" x14ac:dyDescent="0.3">
      <c r="A8842">
        <v>8838</v>
      </c>
      <c r="B8842" s="29">
        <v>2017</v>
      </c>
      <c r="C8842" s="27">
        <v>42996</v>
      </c>
      <c r="D8842" s="28">
        <v>0.15902942269214038</v>
      </c>
      <c r="E8842" s="28">
        <v>1</v>
      </c>
      <c r="F8842" s="27">
        <v>43361</v>
      </c>
      <c r="G8842" s="28">
        <v>0.89328925956970273</v>
      </c>
      <c r="H8842" s="28">
        <v>3</v>
      </c>
      <c r="I8842" s="28">
        <v>0.48000000000000004</v>
      </c>
      <c r="J8842" s="28">
        <v>0.2325172536465856</v>
      </c>
      <c r="K8842" s="28">
        <v>2</v>
      </c>
      <c r="L8842" s="28">
        <v>4375</v>
      </c>
      <c r="M8842" s="29">
        <v>0</v>
      </c>
    </row>
    <row r="8843" spans="1:13" x14ac:dyDescent="0.3">
      <c r="A8843">
        <v>8839</v>
      </c>
      <c r="B8843">
        <v>2017</v>
      </c>
      <c r="C8843" s="27">
        <v>42790</v>
      </c>
      <c r="D8843" s="28">
        <v>0.71386696408574557</v>
      </c>
      <c r="E8843" s="28">
        <v>2</v>
      </c>
      <c r="F8843" s="27">
        <v>43520</v>
      </c>
      <c r="G8843" s="28">
        <v>0.94768822111525064</v>
      </c>
      <c r="H8843" s="28">
        <v>3</v>
      </c>
      <c r="I8843" s="28">
        <v>0.48000000000000004</v>
      </c>
      <c r="J8843" s="28">
        <v>0.12053170368788824</v>
      </c>
      <c r="K8843" s="28">
        <v>1</v>
      </c>
      <c r="L8843" s="28">
        <v>3750</v>
      </c>
      <c r="M8843" s="29">
        <v>2</v>
      </c>
    </row>
    <row r="8844" spans="1:13" x14ac:dyDescent="0.3">
      <c r="A8844">
        <v>8840</v>
      </c>
      <c r="B8844" s="29">
        <v>2017</v>
      </c>
      <c r="C8844" s="27">
        <v>42835</v>
      </c>
      <c r="D8844" s="28">
        <v>0.44353202759177657</v>
      </c>
      <c r="E8844" s="28">
        <v>2</v>
      </c>
      <c r="F8844" s="27">
        <v>43565</v>
      </c>
      <c r="G8844" s="28">
        <v>4.4183212207189126E-2</v>
      </c>
      <c r="H8844" s="28">
        <v>1</v>
      </c>
      <c r="I8844" s="28">
        <v>0.32</v>
      </c>
      <c r="J8844" s="28">
        <v>0.57259139080352517</v>
      </c>
      <c r="K8844" s="28">
        <v>3</v>
      </c>
      <c r="L8844" s="28">
        <v>5000</v>
      </c>
      <c r="M8844" s="29">
        <v>0</v>
      </c>
    </row>
    <row r="8845" spans="1:13" x14ac:dyDescent="0.3">
      <c r="A8845">
        <v>8841</v>
      </c>
      <c r="B8845" s="29">
        <v>2017</v>
      </c>
      <c r="C8845" s="27">
        <v>42971</v>
      </c>
      <c r="D8845" s="28">
        <v>0.65687110579575103</v>
      </c>
      <c r="E8845" s="28">
        <v>2</v>
      </c>
      <c r="F8845" s="27">
        <v>43701</v>
      </c>
      <c r="G8845" s="28">
        <v>0.8514393647364874</v>
      </c>
      <c r="H8845" s="28">
        <v>3</v>
      </c>
      <c r="I8845" s="28">
        <v>0.48000000000000004</v>
      </c>
      <c r="J8845" s="28">
        <v>0.66961732562079324</v>
      </c>
      <c r="K8845" s="28">
        <v>4</v>
      </c>
      <c r="L8845" s="28">
        <v>5625</v>
      </c>
      <c r="M8845" s="29">
        <v>1</v>
      </c>
    </row>
    <row r="8846" spans="1:13" x14ac:dyDescent="0.3">
      <c r="A8846">
        <v>8842</v>
      </c>
      <c r="B8846" s="29">
        <v>2017</v>
      </c>
      <c r="C8846" s="27">
        <v>42988</v>
      </c>
      <c r="D8846" s="28">
        <v>0.61924432716247757</v>
      </c>
      <c r="E8846" s="28">
        <v>2</v>
      </c>
      <c r="F8846" s="27">
        <v>43718</v>
      </c>
      <c r="G8846" s="28">
        <v>0.33589392435295651</v>
      </c>
      <c r="H8846" s="28">
        <v>2</v>
      </c>
      <c r="I8846" s="28">
        <v>0.4</v>
      </c>
      <c r="J8846" s="28">
        <v>1.6444353913849352E-2</v>
      </c>
      <c r="K8846" s="28">
        <v>1</v>
      </c>
      <c r="L8846" s="28">
        <v>3750</v>
      </c>
      <c r="M8846" s="29">
        <v>2</v>
      </c>
    </row>
    <row r="8847" spans="1:13" x14ac:dyDescent="0.3">
      <c r="A8847">
        <v>8843</v>
      </c>
      <c r="B8847" s="29">
        <v>2017</v>
      </c>
      <c r="C8847" s="27">
        <v>42861</v>
      </c>
      <c r="D8847" s="28">
        <v>0.94168272167121359</v>
      </c>
      <c r="E8847" s="28">
        <v>2</v>
      </c>
      <c r="F8847" s="27">
        <v>43591</v>
      </c>
      <c r="G8847" s="28">
        <v>0.5311121793321929</v>
      </c>
      <c r="H8847" s="28">
        <v>2</v>
      </c>
      <c r="I8847" s="28">
        <v>0.4</v>
      </c>
      <c r="J8847" s="28">
        <v>0.15059893891625253</v>
      </c>
      <c r="K8847" s="28">
        <v>1</v>
      </c>
      <c r="L8847" s="28">
        <v>3750</v>
      </c>
      <c r="M8847" s="29">
        <v>1</v>
      </c>
    </row>
    <row r="8848" spans="1:13" x14ac:dyDescent="0.3">
      <c r="A8848">
        <v>8844</v>
      </c>
      <c r="B8848" s="29">
        <v>2017</v>
      </c>
      <c r="C8848" s="27">
        <v>43027</v>
      </c>
      <c r="D8848" s="28">
        <v>0.58441303835313141</v>
      </c>
      <c r="E8848" s="28">
        <v>2</v>
      </c>
      <c r="F8848" s="27">
        <v>43757</v>
      </c>
      <c r="G8848" s="28">
        <v>0.83589083915283835</v>
      </c>
      <c r="H8848" s="28">
        <v>3</v>
      </c>
      <c r="I8848" s="28">
        <v>0.48000000000000004</v>
      </c>
      <c r="J8848" s="28">
        <v>7.4586877873840662E-2</v>
      </c>
      <c r="K8848" s="28">
        <v>1</v>
      </c>
      <c r="L8848" s="28">
        <v>3750</v>
      </c>
      <c r="M8848" s="29">
        <v>2</v>
      </c>
    </row>
    <row r="8849" spans="1:13" x14ac:dyDescent="0.3">
      <c r="A8849">
        <v>8845</v>
      </c>
      <c r="B8849" s="29">
        <v>2017</v>
      </c>
      <c r="C8849" s="27">
        <v>42966</v>
      </c>
      <c r="D8849" s="28">
        <v>0.22950119538573632</v>
      </c>
      <c r="E8849" s="28">
        <v>1</v>
      </c>
      <c r="F8849" s="27">
        <v>43331</v>
      </c>
      <c r="G8849" s="28">
        <v>0.65963488086694144</v>
      </c>
      <c r="H8849" s="28">
        <v>3</v>
      </c>
      <c r="I8849" s="28">
        <v>0.48000000000000004</v>
      </c>
      <c r="J8849" s="28">
        <v>0.6278258494350718</v>
      </c>
      <c r="K8849" s="28">
        <v>4</v>
      </c>
      <c r="L8849" s="28">
        <v>5625</v>
      </c>
      <c r="M8849" s="29">
        <v>1</v>
      </c>
    </row>
    <row r="8850" spans="1:13" x14ac:dyDescent="0.3">
      <c r="A8850">
        <v>8846</v>
      </c>
      <c r="B8850">
        <v>2017</v>
      </c>
      <c r="C8850" s="27">
        <v>42803</v>
      </c>
      <c r="D8850" s="28">
        <v>0.55603542388612537</v>
      </c>
      <c r="E8850" s="28">
        <v>2</v>
      </c>
      <c r="F8850" s="27">
        <v>43533</v>
      </c>
      <c r="G8850" s="28">
        <v>0.91582180049842654</v>
      </c>
      <c r="H8850" s="28">
        <v>3</v>
      </c>
      <c r="I8850" s="28">
        <v>0.48000000000000004</v>
      </c>
      <c r="J8850" s="28">
        <v>8.3902773031939826E-2</v>
      </c>
      <c r="K8850" s="28">
        <v>1</v>
      </c>
      <c r="L8850" s="28">
        <v>3750</v>
      </c>
      <c r="M8850" s="29">
        <v>1</v>
      </c>
    </row>
    <row r="8851" spans="1:13" x14ac:dyDescent="0.3">
      <c r="A8851">
        <v>8847</v>
      </c>
      <c r="B8851">
        <v>2017</v>
      </c>
      <c r="C8851" s="27">
        <v>42828</v>
      </c>
      <c r="D8851" s="28">
        <v>0.28357991031192886</v>
      </c>
      <c r="E8851" s="28">
        <v>2</v>
      </c>
      <c r="F8851" s="27">
        <v>43558</v>
      </c>
      <c r="G8851" s="28">
        <v>0.57935492758398732</v>
      </c>
      <c r="H8851" s="28">
        <v>2</v>
      </c>
      <c r="I8851" s="28">
        <v>0.4</v>
      </c>
      <c r="J8851" s="28">
        <v>0.99756685556671931</v>
      </c>
      <c r="K8851" s="28">
        <v>5</v>
      </c>
      <c r="L8851" s="28">
        <v>6250</v>
      </c>
      <c r="M8851" s="29">
        <v>4</v>
      </c>
    </row>
    <row r="8852" spans="1:13" x14ac:dyDescent="0.3">
      <c r="A8852">
        <v>8848</v>
      </c>
      <c r="B8852" s="29">
        <v>2017</v>
      </c>
      <c r="C8852" s="27">
        <v>42932</v>
      </c>
      <c r="D8852" s="28">
        <v>0.79835718200085193</v>
      </c>
      <c r="E8852" s="28">
        <v>2</v>
      </c>
      <c r="F8852" s="27">
        <v>43662</v>
      </c>
      <c r="G8852" s="28">
        <v>0.31589806936516074</v>
      </c>
      <c r="H8852" s="28">
        <v>2</v>
      </c>
      <c r="I8852" s="28">
        <v>0.4</v>
      </c>
      <c r="J8852" s="28">
        <v>0.687018393564229</v>
      </c>
      <c r="K8852" s="28">
        <v>4</v>
      </c>
      <c r="L8852" s="28">
        <v>5625</v>
      </c>
      <c r="M8852" s="29">
        <v>0</v>
      </c>
    </row>
    <row r="8853" spans="1:13" x14ac:dyDescent="0.3">
      <c r="A8853">
        <v>8849</v>
      </c>
      <c r="B8853" s="29">
        <v>2017</v>
      </c>
      <c r="C8853" s="27">
        <v>42934</v>
      </c>
      <c r="D8853" s="28">
        <v>0.53485479654546975</v>
      </c>
      <c r="E8853" s="28">
        <v>2</v>
      </c>
      <c r="F8853" s="27">
        <v>43664</v>
      </c>
      <c r="G8853" s="28">
        <v>0.39566401667570728</v>
      </c>
      <c r="H8853" s="28">
        <v>2</v>
      </c>
      <c r="I8853" s="28">
        <v>0.4</v>
      </c>
      <c r="J8853" s="28">
        <v>0.43762996388490372</v>
      </c>
      <c r="K8853" s="28">
        <v>3</v>
      </c>
      <c r="L8853" s="28">
        <v>5000</v>
      </c>
      <c r="M8853" s="29">
        <v>1</v>
      </c>
    </row>
    <row r="8854" spans="1:13" x14ac:dyDescent="0.3">
      <c r="A8854">
        <v>8850</v>
      </c>
      <c r="B8854">
        <v>2017</v>
      </c>
      <c r="C8854" s="27">
        <v>43013</v>
      </c>
      <c r="D8854" s="28">
        <v>0.20353455555479738</v>
      </c>
      <c r="E8854" s="28">
        <v>1</v>
      </c>
      <c r="F8854" s="27">
        <v>43378</v>
      </c>
      <c r="G8854" s="28">
        <v>0.2016073024881414</v>
      </c>
      <c r="H8854" s="28">
        <v>1</v>
      </c>
      <c r="I8854" s="28">
        <v>0.32</v>
      </c>
      <c r="J8854" s="28">
        <v>0.39597059681336921</v>
      </c>
      <c r="K8854" s="28">
        <v>2</v>
      </c>
      <c r="L8854" s="28">
        <v>4375</v>
      </c>
      <c r="M8854" s="29">
        <v>1</v>
      </c>
    </row>
    <row r="8855" spans="1:13" x14ac:dyDescent="0.3">
      <c r="A8855">
        <v>8851</v>
      </c>
      <c r="B8855">
        <v>2017</v>
      </c>
      <c r="C8855" s="27">
        <v>42838</v>
      </c>
      <c r="D8855" s="28">
        <v>0.77794879003389839</v>
      </c>
      <c r="E8855" s="28">
        <v>2</v>
      </c>
      <c r="F8855" s="27">
        <v>43568</v>
      </c>
      <c r="G8855" s="28">
        <v>0.97369529851119363</v>
      </c>
      <c r="H8855" s="28">
        <v>3</v>
      </c>
      <c r="I8855" s="28">
        <v>0.48000000000000004</v>
      </c>
      <c r="J8855" s="28">
        <v>0.83811846019428327</v>
      </c>
      <c r="K8855" s="28">
        <v>5</v>
      </c>
      <c r="L8855" s="28">
        <v>6250</v>
      </c>
      <c r="M8855" s="29">
        <v>3</v>
      </c>
    </row>
    <row r="8856" spans="1:13" x14ac:dyDescent="0.3">
      <c r="A8856">
        <v>8852</v>
      </c>
      <c r="B8856" s="29">
        <v>2017</v>
      </c>
      <c r="C8856" s="27">
        <v>42947</v>
      </c>
      <c r="D8856" s="28">
        <v>0.9316732610430688</v>
      </c>
      <c r="E8856" s="28">
        <v>2</v>
      </c>
      <c r="F8856" s="27">
        <v>43677</v>
      </c>
      <c r="G8856" s="28">
        <v>0.82598453598144406</v>
      </c>
      <c r="H8856" s="28">
        <v>3</v>
      </c>
      <c r="I8856" s="28">
        <v>0.48000000000000004</v>
      </c>
      <c r="J8856" s="28">
        <v>0.16495834561542633</v>
      </c>
      <c r="K8856" s="28">
        <v>1</v>
      </c>
      <c r="L8856" s="28">
        <v>3750</v>
      </c>
      <c r="M8856" s="29">
        <v>1</v>
      </c>
    </row>
    <row r="8857" spans="1:13" x14ac:dyDescent="0.3">
      <c r="A8857">
        <v>8853</v>
      </c>
      <c r="B8857">
        <v>2017</v>
      </c>
      <c r="C8857" s="27">
        <v>43053</v>
      </c>
      <c r="D8857" s="28">
        <v>0.2916398458843189</v>
      </c>
      <c r="E8857" s="28">
        <v>2</v>
      </c>
      <c r="F8857" s="27">
        <v>43783</v>
      </c>
      <c r="G8857" s="28">
        <v>0.34585265203138738</v>
      </c>
      <c r="H8857" s="28">
        <v>2</v>
      </c>
      <c r="I8857" s="28">
        <v>0.4</v>
      </c>
      <c r="J8857" s="28">
        <v>0.51325608745782303</v>
      </c>
      <c r="K8857" s="28">
        <v>3</v>
      </c>
      <c r="L8857" s="28">
        <v>5000</v>
      </c>
      <c r="M8857" s="29">
        <v>1</v>
      </c>
    </row>
    <row r="8858" spans="1:13" x14ac:dyDescent="0.3">
      <c r="A8858">
        <v>8854</v>
      </c>
      <c r="B8858">
        <v>2017</v>
      </c>
      <c r="C8858" s="27">
        <v>42907</v>
      </c>
      <c r="D8858" s="28">
        <v>0.50810158169967534</v>
      </c>
      <c r="E8858" s="28">
        <v>2</v>
      </c>
      <c r="F8858" s="27">
        <v>43637</v>
      </c>
      <c r="G8858" s="28">
        <v>0.5925051786611929</v>
      </c>
      <c r="H8858" s="28">
        <v>2</v>
      </c>
      <c r="I8858" s="28">
        <v>0.4</v>
      </c>
      <c r="J8858" s="28">
        <v>0.78877909084295683</v>
      </c>
      <c r="K8858" s="28">
        <v>5</v>
      </c>
      <c r="L8858" s="28">
        <v>6250</v>
      </c>
      <c r="M8858" s="29">
        <v>0</v>
      </c>
    </row>
    <row r="8859" spans="1:13" x14ac:dyDescent="0.3">
      <c r="A8859">
        <v>8855</v>
      </c>
      <c r="B8859" s="29">
        <v>2017</v>
      </c>
      <c r="C8859" s="27">
        <v>42927</v>
      </c>
      <c r="D8859" s="28">
        <v>0.87546218440780399</v>
      </c>
      <c r="E8859" s="28">
        <v>2</v>
      </c>
      <c r="F8859" s="27">
        <v>43657</v>
      </c>
      <c r="G8859" s="28">
        <v>0.98251417960998899</v>
      </c>
      <c r="H8859" s="28">
        <v>3</v>
      </c>
      <c r="I8859" s="28">
        <v>0.48000000000000004</v>
      </c>
      <c r="J8859" s="28">
        <v>0.29695583494251243</v>
      </c>
      <c r="K8859" s="28">
        <v>2</v>
      </c>
      <c r="L8859" s="28">
        <v>4375</v>
      </c>
      <c r="M8859" s="29">
        <v>0</v>
      </c>
    </row>
    <row r="8860" spans="1:13" x14ac:dyDescent="0.3">
      <c r="A8860">
        <v>8856</v>
      </c>
      <c r="B8860" s="29">
        <v>2017</v>
      </c>
      <c r="C8860" s="27">
        <v>42889</v>
      </c>
      <c r="D8860" s="28">
        <v>0.1857328921133935</v>
      </c>
      <c r="E8860" s="28">
        <v>1</v>
      </c>
      <c r="F8860" s="27">
        <v>43254</v>
      </c>
      <c r="G8860" s="28">
        <v>0.49230638152845208</v>
      </c>
      <c r="H8860" s="28">
        <v>2</v>
      </c>
      <c r="I8860" s="28">
        <v>0.4</v>
      </c>
      <c r="J8860" s="28">
        <v>0.27860689236830871</v>
      </c>
      <c r="K8860" s="28">
        <v>2</v>
      </c>
      <c r="L8860" s="28">
        <v>4375</v>
      </c>
      <c r="M8860" s="29">
        <v>0</v>
      </c>
    </row>
    <row r="8861" spans="1:13" x14ac:dyDescent="0.3">
      <c r="A8861">
        <v>8857</v>
      </c>
      <c r="B8861" s="29">
        <v>2017</v>
      </c>
      <c r="C8861" s="27">
        <v>42986</v>
      </c>
      <c r="D8861" s="28">
        <v>0.66175192047757492</v>
      </c>
      <c r="E8861" s="28">
        <v>2</v>
      </c>
      <c r="F8861" s="27">
        <v>43716</v>
      </c>
      <c r="G8861" s="28">
        <v>0.41064377525550111</v>
      </c>
      <c r="H8861" s="28">
        <v>2</v>
      </c>
      <c r="I8861" s="28">
        <v>0.4</v>
      </c>
      <c r="J8861" s="28">
        <v>0.95168401818812309</v>
      </c>
      <c r="K8861" s="28">
        <v>5</v>
      </c>
      <c r="L8861" s="28">
        <v>6250</v>
      </c>
      <c r="M8861" s="29">
        <v>1</v>
      </c>
    </row>
    <row r="8862" spans="1:13" x14ac:dyDescent="0.3">
      <c r="A8862">
        <v>8858</v>
      </c>
      <c r="B8862" s="29">
        <v>2017</v>
      </c>
      <c r="C8862" s="27">
        <v>42971</v>
      </c>
      <c r="D8862" s="28">
        <v>0.73811614682491222</v>
      </c>
      <c r="E8862" s="28">
        <v>2</v>
      </c>
      <c r="F8862" s="27">
        <v>43701</v>
      </c>
      <c r="G8862" s="28">
        <v>0.95101130032008396</v>
      </c>
      <c r="H8862" s="28">
        <v>3</v>
      </c>
      <c r="I8862" s="28">
        <v>0.48000000000000004</v>
      </c>
      <c r="J8862" s="28">
        <v>0.20666376694106525</v>
      </c>
      <c r="K8862" s="28">
        <v>2</v>
      </c>
      <c r="L8862" s="28">
        <v>4375</v>
      </c>
      <c r="M8862" s="29">
        <v>0</v>
      </c>
    </row>
    <row r="8863" spans="1:13" x14ac:dyDescent="0.3">
      <c r="A8863">
        <v>8859</v>
      </c>
      <c r="B8863" s="29">
        <v>2017</v>
      </c>
      <c r="C8863" s="27">
        <v>42925</v>
      </c>
      <c r="D8863" s="28">
        <v>0.1315992908618584</v>
      </c>
      <c r="E8863" s="28">
        <v>1</v>
      </c>
      <c r="F8863" s="27">
        <v>43290</v>
      </c>
      <c r="G8863" s="28">
        <v>0.15390093759182122</v>
      </c>
      <c r="H8863" s="28">
        <v>1</v>
      </c>
      <c r="I8863" s="28">
        <v>0.32</v>
      </c>
      <c r="J8863" s="28">
        <v>0.30739400841880937</v>
      </c>
      <c r="K8863" s="28">
        <v>2</v>
      </c>
      <c r="L8863" s="28">
        <v>4375</v>
      </c>
      <c r="M8863" s="29">
        <v>1</v>
      </c>
    </row>
    <row r="8864" spans="1:13" x14ac:dyDescent="0.3">
      <c r="A8864">
        <v>8860</v>
      </c>
      <c r="B8864" s="29">
        <v>2017</v>
      </c>
      <c r="C8864" s="27">
        <v>43039</v>
      </c>
      <c r="D8864" s="28">
        <v>0.17209236159447483</v>
      </c>
      <c r="E8864" s="28">
        <v>1</v>
      </c>
      <c r="F8864" s="27">
        <v>43404</v>
      </c>
      <c r="G8864" s="28">
        <v>0.21949055357632441</v>
      </c>
      <c r="H8864" s="28">
        <v>1</v>
      </c>
      <c r="I8864" s="28">
        <v>0.32</v>
      </c>
      <c r="J8864" s="28">
        <v>0.51084112365787415</v>
      </c>
      <c r="K8864" s="28">
        <v>3</v>
      </c>
      <c r="L8864" s="28">
        <v>5000</v>
      </c>
      <c r="M8864" s="29">
        <v>0</v>
      </c>
    </row>
    <row r="8865" spans="1:13" x14ac:dyDescent="0.3">
      <c r="A8865">
        <v>8861</v>
      </c>
      <c r="B8865">
        <v>2017</v>
      </c>
      <c r="C8865" s="27">
        <v>43055</v>
      </c>
      <c r="D8865" s="28">
        <v>0.39434243316844841</v>
      </c>
      <c r="E8865" s="28">
        <v>2</v>
      </c>
      <c r="F8865" s="27">
        <v>43785</v>
      </c>
      <c r="G8865" s="28">
        <v>8.1284984376448377E-2</v>
      </c>
      <c r="H8865" s="28">
        <v>1</v>
      </c>
      <c r="I8865" s="28">
        <v>0.32</v>
      </c>
      <c r="J8865" s="28">
        <v>0.76421368395091183</v>
      </c>
      <c r="K8865" s="28">
        <v>5</v>
      </c>
      <c r="L8865" s="28">
        <v>6250</v>
      </c>
      <c r="M8865" s="29">
        <v>0</v>
      </c>
    </row>
    <row r="8866" spans="1:13" x14ac:dyDescent="0.3">
      <c r="A8866">
        <v>8862</v>
      </c>
      <c r="B8866" s="29">
        <v>2017</v>
      </c>
      <c r="C8866" s="27">
        <v>42883</v>
      </c>
      <c r="D8866" s="28">
        <v>0.94044857374572155</v>
      </c>
      <c r="E8866" s="28">
        <v>2</v>
      </c>
      <c r="F8866" s="27">
        <v>43613</v>
      </c>
      <c r="G8866" s="28">
        <v>0.74487055042233308</v>
      </c>
      <c r="H8866" s="28">
        <v>3</v>
      </c>
      <c r="I8866" s="28">
        <v>0.48000000000000004</v>
      </c>
      <c r="J8866" s="28">
        <v>0.50070309748386888</v>
      </c>
      <c r="K8866" s="28">
        <v>3</v>
      </c>
      <c r="L8866" s="28">
        <v>5000</v>
      </c>
      <c r="M8866" s="29">
        <v>0</v>
      </c>
    </row>
    <row r="8867" spans="1:13" x14ac:dyDescent="0.3">
      <c r="A8867">
        <v>8863</v>
      </c>
      <c r="B8867" s="29">
        <v>2017</v>
      </c>
      <c r="C8867" s="27">
        <v>42841</v>
      </c>
      <c r="D8867" s="28">
        <v>0.75744338698304303</v>
      </c>
      <c r="E8867" s="28">
        <v>2</v>
      </c>
      <c r="F8867" s="27">
        <v>43571</v>
      </c>
      <c r="G8867" s="28">
        <v>0.603607044086093</v>
      </c>
      <c r="H8867" s="28">
        <v>2</v>
      </c>
      <c r="I8867" s="28">
        <v>0.4</v>
      </c>
      <c r="J8867" s="28">
        <v>0.53484908833040012</v>
      </c>
      <c r="K8867" s="28">
        <v>3</v>
      </c>
      <c r="L8867" s="28">
        <v>5000</v>
      </c>
      <c r="M8867" s="29">
        <v>0</v>
      </c>
    </row>
    <row r="8868" spans="1:13" x14ac:dyDescent="0.3">
      <c r="A8868">
        <v>8864</v>
      </c>
      <c r="B8868" s="29">
        <v>2017</v>
      </c>
      <c r="C8868" s="27">
        <v>42942</v>
      </c>
      <c r="D8868" s="28">
        <v>0.3775140616463033</v>
      </c>
      <c r="E8868" s="28">
        <v>2</v>
      </c>
      <c r="F8868" s="27">
        <v>43672</v>
      </c>
      <c r="G8868" s="28">
        <v>0.47325684276050795</v>
      </c>
      <c r="H8868" s="28">
        <v>2</v>
      </c>
      <c r="I8868" s="28">
        <v>0.4</v>
      </c>
      <c r="J8868" s="28">
        <v>0.36976319780373512</v>
      </c>
      <c r="K8868" s="28">
        <v>2</v>
      </c>
      <c r="L8868" s="28">
        <v>4375</v>
      </c>
      <c r="M8868" s="29">
        <v>0</v>
      </c>
    </row>
    <row r="8869" spans="1:13" x14ac:dyDescent="0.3">
      <c r="A8869">
        <v>8865</v>
      </c>
      <c r="B8869" s="29">
        <v>2017</v>
      </c>
      <c r="C8869" s="27">
        <v>43034</v>
      </c>
      <c r="D8869" s="28">
        <v>0.88661778851811124</v>
      </c>
      <c r="E8869" s="28">
        <v>2</v>
      </c>
      <c r="F8869" s="27">
        <v>43764</v>
      </c>
      <c r="G8869" s="28">
        <v>0.54150659015187319</v>
      </c>
      <c r="H8869" s="28">
        <v>2</v>
      </c>
      <c r="I8869" s="28">
        <v>0.4</v>
      </c>
      <c r="J8869" s="28">
        <v>0.36811645324614262</v>
      </c>
      <c r="K8869" s="28">
        <v>2</v>
      </c>
      <c r="L8869" s="28">
        <v>4375</v>
      </c>
      <c r="M8869" s="29">
        <v>2</v>
      </c>
    </row>
    <row r="8870" spans="1:13" x14ac:dyDescent="0.3">
      <c r="A8870">
        <v>8866</v>
      </c>
      <c r="B8870" s="29">
        <v>2017</v>
      </c>
      <c r="C8870" s="27">
        <v>42931</v>
      </c>
      <c r="D8870" s="28">
        <v>0.53927504374401258</v>
      </c>
      <c r="E8870" s="28">
        <v>2</v>
      </c>
      <c r="F8870" s="27">
        <v>43661</v>
      </c>
      <c r="G8870" s="28">
        <v>0.91339816522620731</v>
      </c>
      <c r="H8870" s="28">
        <v>3</v>
      </c>
      <c r="I8870" s="28">
        <v>0.48000000000000004</v>
      </c>
      <c r="J8870" s="28">
        <v>0.38299874273499512</v>
      </c>
      <c r="K8870" s="28">
        <v>2</v>
      </c>
      <c r="L8870" s="28">
        <v>4375</v>
      </c>
      <c r="M8870" s="29">
        <v>1</v>
      </c>
    </row>
    <row r="8871" spans="1:13" x14ac:dyDescent="0.3">
      <c r="A8871">
        <v>8867</v>
      </c>
      <c r="B8871" s="29">
        <v>2017</v>
      </c>
      <c r="C8871" s="27">
        <v>43086</v>
      </c>
      <c r="D8871" s="28">
        <v>0.67138787790161825</v>
      </c>
      <c r="E8871" s="28">
        <v>2</v>
      </c>
      <c r="F8871" s="27">
        <v>43816</v>
      </c>
      <c r="G8871" s="28">
        <v>0.32673700178551202</v>
      </c>
      <c r="H8871" s="28">
        <v>2</v>
      </c>
      <c r="I8871" s="28">
        <v>0.4</v>
      </c>
      <c r="J8871" s="28">
        <v>6.3891695956765804E-2</v>
      </c>
      <c r="K8871" s="28">
        <v>1</v>
      </c>
      <c r="L8871" s="28">
        <v>3750</v>
      </c>
      <c r="M8871" s="29">
        <v>0</v>
      </c>
    </row>
    <row r="8872" spans="1:13" x14ac:dyDescent="0.3">
      <c r="A8872">
        <v>8868</v>
      </c>
      <c r="B8872" s="29">
        <v>2017</v>
      </c>
      <c r="C8872" s="27">
        <v>42870</v>
      </c>
      <c r="D8872" s="28">
        <v>5.9906141648320643E-2</v>
      </c>
      <c r="E8872" s="28">
        <v>1</v>
      </c>
      <c r="F8872" s="27">
        <v>43235</v>
      </c>
      <c r="G8872" s="28">
        <v>0.31867236318276082</v>
      </c>
      <c r="H8872" s="28">
        <v>2</v>
      </c>
      <c r="I8872" s="28">
        <v>0.4</v>
      </c>
      <c r="J8872" s="28">
        <v>0.65271104226981091</v>
      </c>
      <c r="K8872" s="28">
        <v>4</v>
      </c>
      <c r="L8872" s="28">
        <v>5625</v>
      </c>
      <c r="M8872" s="29">
        <v>1</v>
      </c>
    </row>
    <row r="8873" spans="1:13" x14ac:dyDescent="0.3">
      <c r="A8873">
        <v>8869</v>
      </c>
      <c r="B8873" s="29">
        <v>2017</v>
      </c>
      <c r="C8873" s="27">
        <v>42769</v>
      </c>
      <c r="D8873" s="28">
        <v>2.248071775289695E-2</v>
      </c>
      <c r="E8873" s="28">
        <v>1</v>
      </c>
      <c r="F8873" s="27">
        <v>43134</v>
      </c>
      <c r="G8873" s="28">
        <v>0.41114083843747362</v>
      </c>
      <c r="H8873" s="28">
        <v>2</v>
      </c>
      <c r="I8873" s="28">
        <v>0.4</v>
      </c>
      <c r="J8873" s="28">
        <v>0.24787382024963256</v>
      </c>
      <c r="K8873" s="28">
        <v>2</v>
      </c>
      <c r="L8873" s="28">
        <v>4375</v>
      </c>
      <c r="M8873" s="29">
        <v>2</v>
      </c>
    </row>
    <row r="8874" spans="1:13" x14ac:dyDescent="0.3">
      <c r="A8874">
        <v>8870</v>
      </c>
      <c r="B8874">
        <v>2017</v>
      </c>
      <c r="C8874" s="27">
        <v>43001</v>
      </c>
      <c r="D8874" s="28">
        <v>0.71103926543694218</v>
      </c>
      <c r="E8874" s="28">
        <v>2</v>
      </c>
      <c r="F8874" s="27">
        <v>43731</v>
      </c>
      <c r="G8874" s="28">
        <v>0.47284048226934605</v>
      </c>
      <c r="H8874" s="28">
        <v>2</v>
      </c>
      <c r="I8874" s="28">
        <v>0.4</v>
      </c>
      <c r="J8874" s="28">
        <v>0.59589609577588865</v>
      </c>
      <c r="K8874" s="28">
        <v>4</v>
      </c>
      <c r="L8874" s="28">
        <v>5625</v>
      </c>
      <c r="M8874" s="29">
        <v>0</v>
      </c>
    </row>
    <row r="8875" spans="1:13" x14ac:dyDescent="0.3">
      <c r="A8875">
        <v>8871</v>
      </c>
      <c r="B8875" s="29">
        <v>2017</v>
      </c>
      <c r="C8875" s="27">
        <v>42865</v>
      </c>
      <c r="D8875" s="28">
        <v>5.1139543130480636E-3</v>
      </c>
      <c r="E8875" s="28">
        <v>1</v>
      </c>
      <c r="F8875" s="27">
        <v>43230</v>
      </c>
      <c r="G8875" s="28">
        <v>0.51426747467502942</v>
      </c>
      <c r="H8875" s="28">
        <v>2</v>
      </c>
      <c r="I8875" s="28">
        <v>0.4</v>
      </c>
      <c r="J8875" s="28">
        <v>9.26186804274306E-2</v>
      </c>
      <c r="K8875" s="28">
        <v>1</v>
      </c>
      <c r="L8875" s="28">
        <v>3750</v>
      </c>
      <c r="M8875" s="29">
        <v>1</v>
      </c>
    </row>
    <row r="8876" spans="1:13" x14ac:dyDescent="0.3">
      <c r="A8876">
        <v>8872</v>
      </c>
      <c r="B8876" s="29">
        <v>2017</v>
      </c>
      <c r="C8876" s="27">
        <v>43047</v>
      </c>
      <c r="D8876" s="28">
        <v>0.56934556259053548</v>
      </c>
      <c r="E8876" s="28">
        <v>2</v>
      </c>
      <c r="F8876" s="27">
        <v>43777</v>
      </c>
      <c r="G8876" s="28">
        <v>7.3237592900792237E-3</v>
      </c>
      <c r="H8876" s="28">
        <v>1</v>
      </c>
      <c r="I8876" s="28">
        <v>0.32</v>
      </c>
      <c r="J8876" s="28">
        <v>0.85220868020658402</v>
      </c>
      <c r="K8876" s="28">
        <v>5</v>
      </c>
      <c r="L8876" s="28">
        <v>6250</v>
      </c>
      <c r="M8876" s="29">
        <v>0</v>
      </c>
    </row>
    <row r="8877" spans="1:13" x14ac:dyDescent="0.3">
      <c r="A8877">
        <v>8873</v>
      </c>
      <c r="B8877" s="29">
        <v>2017</v>
      </c>
      <c r="C8877" s="27">
        <v>42746</v>
      </c>
      <c r="D8877" s="28">
        <v>0.476972307851799</v>
      </c>
      <c r="E8877" s="28">
        <v>2</v>
      </c>
      <c r="F8877" s="27">
        <v>43476</v>
      </c>
      <c r="G8877" s="28">
        <v>0.63539246457566323</v>
      </c>
      <c r="H8877" s="28">
        <v>3</v>
      </c>
      <c r="I8877" s="28">
        <v>0.48000000000000004</v>
      </c>
      <c r="J8877" s="28">
        <v>0.85695916706444442</v>
      </c>
      <c r="K8877" s="28">
        <v>5</v>
      </c>
      <c r="L8877" s="28">
        <v>6250</v>
      </c>
      <c r="M8877" s="29">
        <v>1</v>
      </c>
    </row>
    <row r="8878" spans="1:13" x14ac:dyDescent="0.3">
      <c r="A8878">
        <v>8874</v>
      </c>
      <c r="B8878" s="29">
        <v>2017</v>
      </c>
      <c r="C8878" s="27">
        <v>42908</v>
      </c>
      <c r="D8878" s="28">
        <v>0.85829903345505121</v>
      </c>
      <c r="E8878" s="28">
        <v>2</v>
      </c>
      <c r="F8878" s="27">
        <v>43638</v>
      </c>
      <c r="G8878" s="28">
        <v>0.60578649870269086</v>
      </c>
      <c r="H8878" s="28">
        <v>2</v>
      </c>
      <c r="I8878" s="28">
        <v>0.4</v>
      </c>
      <c r="J8878" s="28">
        <v>0.95526484417171276</v>
      </c>
      <c r="K8878" s="28">
        <v>5</v>
      </c>
      <c r="L8878" s="28">
        <v>6250</v>
      </c>
      <c r="M8878" s="29">
        <v>1</v>
      </c>
    </row>
    <row r="8879" spans="1:13" x14ac:dyDescent="0.3">
      <c r="A8879">
        <v>8875</v>
      </c>
      <c r="B8879">
        <v>2017</v>
      </c>
      <c r="C8879" s="27">
        <v>42932</v>
      </c>
      <c r="D8879" s="28">
        <v>0.49334551749258559</v>
      </c>
      <c r="E8879" s="28">
        <v>2</v>
      </c>
      <c r="F8879" s="27">
        <v>43662</v>
      </c>
      <c r="G8879" s="28">
        <v>0.63891139702058364</v>
      </c>
      <c r="H8879" s="28">
        <v>3</v>
      </c>
      <c r="I8879" s="28">
        <v>0.48000000000000004</v>
      </c>
      <c r="J8879" s="28">
        <v>0.81673086799710015</v>
      </c>
      <c r="K8879" s="28">
        <v>5</v>
      </c>
      <c r="L8879" s="28">
        <v>6250</v>
      </c>
      <c r="M8879" s="29">
        <v>1</v>
      </c>
    </row>
    <row r="8880" spans="1:13" x14ac:dyDescent="0.3">
      <c r="A8880">
        <v>8876</v>
      </c>
      <c r="B8880">
        <v>2017</v>
      </c>
      <c r="C8880" s="27">
        <v>42795</v>
      </c>
      <c r="D8880" s="28">
        <v>0.43704929390885994</v>
      </c>
      <c r="E8880" s="28">
        <v>2</v>
      </c>
      <c r="F8880" s="27">
        <v>43525</v>
      </c>
      <c r="G8880" s="28">
        <v>0.87352999788630303</v>
      </c>
      <c r="H8880" s="28">
        <v>3</v>
      </c>
      <c r="I8880" s="28">
        <v>0.48000000000000004</v>
      </c>
      <c r="J8880" s="28">
        <v>0.24375771191926487</v>
      </c>
      <c r="K8880" s="28">
        <v>2</v>
      </c>
      <c r="L8880" s="28">
        <v>4375</v>
      </c>
      <c r="M8880" s="29">
        <v>2</v>
      </c>
    </row>
    <row r="8881" spans="1:13" x14ac:dyDescent="0.3">
      <c r="A8881">
        <v>8877</v>
      </c>
      <c r="B8881" s="29">
        <v>2017</v>
      </c>
      <c r="C8881" s="27">
        <v>42930</v>
      </c>
      <c r="D8881" s="28">
        <v>0.90446238641510357</v>
      </c>
      <c r="E8881" s="28">
        <v>2</v>
      </c>
      <c r="F8881" s="27">
        <v>43660</v>
      </c>
      <c r="G8881" s="28">
        <v>0.69220440370044922</v>
      </c>
      <c r="H8881" s="28">
        <v>3</v>
      </c>
      <c r="I8881" s="28">
        <v>0.48000000000000004</v>
      </c>
      <c r="J8881" s="28">
        <v>0.59833902128293603</v>
      </c>
      <c r="K8881" s="28">
        <v>4</v>
      </c>
      <c r="L8881" s="28">
        <v>5625</v>
      </c>
      <c r="M8881" s="29">
        <v>0</v>
      </c>
    </row>
    <row r="8882" spans="1:13" x14ac:dyDescent="0.3">
      <c r="A8882">
        <v>8878</v>
      </c>
      <c r="B8882" s="29">
        <v>2017</v>
      </c>
      <c r="C8882" s="27">
        <v>42866</v>
      </c>
      <c r="D8882" s="28">
        <v>0.7410571567633697</v>
      </c>
      <c r="E8882" s="28">
        <v>2</v>
      </c>
      <c r="F8882" s="27">
        <v>43596</v>
      </c>
      <c r="G8882" s="28">
        <v>0.5476392888009356</v>
      </c>
      <c r="H8882" s="28">
        <v>2</v>
      </c>
      <c r="I8882" s="28">
        <v>0.4</v>
      </c>
      <c r="J8882" s="28">
        <v>0.45092834066828313</v>
      </c>
      <c r="K8882" s="28">
        <v>3</v>
      </c>
      <c r="L8882" s="28">
        <v>5000</v>
      </c>
      <c r="M8882" s="29">
        <v>2</v>
      </c>
    </row>
    <row r="8883" spans="1:13" x14ac:dyDescent="0.3">
      <c r="A8883">
        <v>8879</v>
      </c>
      <c r="B8883" s="29">
        <v>2017</v>
      </c>
      <c r="C8883" s="27">
        <v>42824</v>
      </c>
      <c r="D8883" s="28">
        <v>0.60692481940893295</v>
      </c>
      <c r="E8883" s="28">
        <v>2</v>
      </c>
      <c r="F8883" s="27">
        <v>43554</v>
      </c>
      <c r="G8883" s="28">
        <v>0.5136672342443771</v>
      </c>
      <c r="H8883" s="28">
        <v>2</v>
      </c>
      <c r="I8883" s="28">
        <v>0.4</v>
      </c>
      <c r="J8883" s="28">
        <v>0.60460527896554028</v>
      </c>
      <c r="K8883" s="28">
        <v>4</v>
      </c>
      <c r="L8883" s="28">
        <v>5625</v>
      </c>
      <c r="M8883" s="29">
        <v>1</v>
      </c>
    </row>
    <row r="8884" spans="1:13" x14ac:dyDescent="0.3">
      <c r="A8884">
        <v>8880</v>
      </c>
      <c r="B8884" s="29">
        <v>2017</v>
      </c>
      <c r="C8884" s="27">
        <v>42881</v>
      </c>
      <c r="D8884" s="28">
        <v>0.11553213751406555</v>
      </c>
      <c r="E8884" s="28">
        <v>1</v>
      </c>
      <c r="F8884" s="27">
        <v>43246</v>
      </c>
      <c r="G8884" s="28">
        <v>0.40857886744471261</v>
      </c>
      <c r="H8884" s="28">
        <v>2</v>
      </c>
      <c r="I8884" s="28">
        <v>0.4</v>
      </c>
      <c r="J8884" s="28">
        <v>0.57265734418778735</v>
      </c>
      <c r="K8884" s="28">
        <v>3</v>
      </c>
      <c r="L8884" s="28">
        <v>5000</v>
      </c>
      <c r="M8884" s="29">
        <v>0</v>
      </c>
    </row>
    <row r="8885" spans="1:13" x14ac:dyDescent="0.3">
      <c r="A8885">
        <v>8881</v>
      </c>
      <c r="B8885" s="29">
        <v>2017</v>
      </c>
      <c r="C8885" s="27">
        <v>42987</v>
      </c>
      <c r="D8885" s="28">
        <v>0.54095526183112663</v>
      </c>
      <c r="E8885" s="28">
        <v>2</v>
      </c>
      <c r="F8885" s="27">
        <v>43717</v>
      </c>
      <c r="G8885" s="28">
        <v>0.19998921240662004</v>
      </c>
      <c r="H8885" s="28">
        <v>1</v>
      </c>
      <c r="I8885" s="28">
        <v>0.32</v>
      </c>
      <c r="J8885" s="28">
        <v>0.53428679548891833</v>
      </c>
      <c r="K8885" s="28">
        <v>3</v>
      </c>
      <c r="L8885" s="28">
        <v>5000</v>
      </c>
      <c r="M8885" s="29">
        <v>1</v>
      </c>
    </row>
    <row r="8886" spans="1:13" x14ac:dyDescent="0.3">
      <c r="A8886">
        <v>8882</v>
      </c>
      <c r="B8886" s="29">
        <v>2017</v>
      </c>
      <c r="C8886" s="27">
        <v>42788</v>
      </c>
      <c r="D8886" s="28">
        <v>0.43581888391774659</v>
      </c>
      <c r="E8886" s="28">
        <v>2</v>
      </c>
      <c r="F8886" s="27">
        <v>43518</v>
      </c>
      <c r="G8886" s="28">
        <v>0.12268631396772411</v>
      </c>
      <c r="H8886" s="28">
        <v>1</v>
      </c>
      <c r="I8886" s="28">
        <v>0.32</v>
      </c>
      <c r="J8886" s="28">
        <v>0.41002958349233876</v>
      </c>
      <c r="K8886" s="28">
        <v>2</v>
      </c>
      <c r="L8886" s="28">
        <v>4375</v>
      </c>
      <c r="M8886" s="29">
        <v>0</v>
      </c>
    </row>
    <row r="8887" spans="1:13" x14ac:dyDescent="0.3">
      <c r="A8887">
        <v>8883</v>
      </c>
      <c r="B8887" s="29">
        <v>2017</v>
      </c>
      <c r="C8887" s="27">
        <v>42913</v>
      </c>
      <c r="D8887" s="28">
        <v>0.91093796450642461</v>
      </c>
      <c r="E8887" s="28">
        <v>2</v>
      </c>
      <c r="F8887" s="27">
        <v>43643</v>
      </c>
      <c r="G8887" s="28">
        <v>0.29878078726524604</v>
      </c>
      <c r="H8887" s="28">
        <v>2</v>
      </c>
      <c r="I8887" s="28">
        <v>0.4</v>
      </c>
      <c r="J8887" s="28">
        <v>0.26590545905700003</v>
      </c>
      <c r="K8887" s="28">
        <v>2</v>
      </c>
      <c r="L8887" s="28">
        <v>4375</v>
      </c>
      <c r="M8887" s="29">
        <v>0</v>
      </c>
    </row>
    <row r="8888" spans="1:13" x14ac:dyDescent="0.3">
      <c r="A8888">
        <v>8884</v>
      </c>
      <c r="B8888">
        <v>2017</v>
      </c>
      <c r="C8888" s="27">
        <v>42888</v>
      </c>
      <c r="D8888" s="28">
        <v>0.3252960497986932</v>
      </c>
      <c r="E8888" s="28">
        <v>2</v>
      </c>
      <c r="F8888" s="27">
        <v>43618</v>
      </c>
      <c r="G8888" s="28">
        <v>0.70012662486448174</v>
      </c>
      <c r="H8888" s="28">
        <v>3</v>
      </c>
      <c r="I8888" s="28">
        <v>0.48000000000000004</v>
      </c>
      <c r="J8888" s="28">
        <v>0.34886609015920023</v>
      </c>
      <c r="K8888" s="28">
        <v>2</v>
      </c>
      <c r="L8888" s="28">
        <v>4375</v>
      </c>
      <c r="M8888" s="29">
        <v>1</v>
      </c>
    </row>
    <row r="8889" spans="1:13" x14ac:dyDescent="0.3">
      <c r="A8889">
        <v>8885</v>
      </c>
      <c r="B8889">
        <v>2017</v>
      </c>
      <c r="C8889" s="27">
        <v>43090</v>
      </c>
      <c r="D8889" s="28">
        <v>0.98990504385389988</v>
      </c>
      <c r="E8889" s="28">
        <v>2</v>
      </c>
      <c r="F8889" s="27">
        <v>43820</v>
      </c>
      <c r="G8889" s="28">
        <v>0.31386190013403148</v>
      </c>
      <c r="H8889" s="28">
        <v>2</v>
      </c>
      <c r="I8889" s="28">
        <v>0.4</v>
      </c>
      <c r="J8889" s="28">
        <v>0.44256065956541557</v>
      </c>
      <c r="K8889" s="28">
        <v>3</v>
      </c>
      <c r="L8889" s="28">
        <v>5000</v>
      </c>
      <c r="M8889" s="29">
        <v>1</v>
      </c>
    </row>
    <row r="8890" spans="1:13" x14ac:dyDescent="0.3">
      <c r="A8890">
        <v>8886</v>
      </c>
      <c r="B8890" s="29">
        <v>2017</v>
      </c>
      <c r="C8890" s="27">
        <v>43034</v>
      </c>
      <c r="D8890" s="28">
        <v>0.4254928552380044</v>
      </c>
      <c r="E8890" s="28">
        <v>2</v>
      </c>
      <c r="F8890" s="27">
        <v>43764</v>
      </c>
      <c r="G8890" s="28">
        <v>0.86308141837093932</v>
      </c>
      <c r="H8890" s="28">
        <v>3</v>
      </c>
      <c r="I8890" s="28">
        <v>0.48000000000000004</v>
      </c>
      <c r="J8890" s="28">
        <v>0.95779808252948895</v>
      </c>
      <c r="K8890" s="28">
        <v>5</v>
      </c>
      <c r="L8890" s="28">
        <v>6250</v>
      </c>
      <c r="M8890" s="29">
        <v>1</v>
      </c>
    </row>
    <row r="8891" spans="1:13" x14ac:dyDescent="0.3">
      <c r="A8891">
        <v>8887</v>
      </c>
      <c r="B8891" s="29">
        <v>2017</v>
      </c>
      <c r="C8891" s="27">
        <v>42869</v>
      </c>
      <c r="D8891" s="28">
        <v>0.6845147767403883</v>
      </c>
      <c r="E8891" s="28">
        <v>2</v>
      </c>
      <c r="F8891" s="27">
        <v>43599</v>
      </c>
      <c r="G8891" s="28">
        <v>0.76352208782080455</v>
      </c>
      <c r="H8891" s="28">
        <v>3</v>
      </c>
      <c r="I8891" s="28">
        <v>0.48000000000000004</v>
      </c>
      <c r="J8891" s="28">
        <v>0.31099198470380318</v>
      </c>
      <c r="K8891" s="28">
        <v>2</v>
      </c>
      <c r="L8891" s="28">
        <v>4375</v>
      </c>
      <c r="M8891" s="29">
        <v>0</v>
      </c>
    </row>
    <row r="8892" spans="1:13" x14ac:dyDescent="0.3">
      <c r="A8892">
        <v>8888</v>
      </c>
      <c r="B8892" s="29">
        <v>2017</v>
      </c>
      <c r="C8892" s="27">
        <v>42998</v>
      </c>
      <c r="D8892" s="28">
        <v>0.11851511591279917</v>
      </c>
      <c r="E8892" s="28">
        <v>1</v>
      </c>
      <c r="F8892" s="27">
        <v>43363</v>
      </c>
      <c r="G8892" s="28">
        <v>0.36278307351988814</v>
      </c>
      <c r="H8892" s="28">
        <v>2</v>
      </c>
      <c r="I8892" s="28">
        <v>0.4</v>
      </c>
      <c r="J8892" s="28">
        <v>0.34539471728578686</v>
      </c>
      <c r="K8892" s="28">
        <v>2</v>
      </c>
      <c r="L8892" s="28">
        <v>4375</v>
      </c>
      <c r="M8892" s="29">
        <v>0</v>
      </c>
    </row>
    <row r="8893" spans="1:13" x14ac:dyDescent="0.3">
      <c r="A8893">
        <v>8889</v>
      </c>
      <c r="B8893" s="29">
        <v>2017</v>
      </c>
      <c r="C8893" s="27">
        <v>42974</v>
      </c>
      <c r="D8893" s="28">
        <v>0.53749160759752679</v>
      </c>
      <c r="E8893" s="28">
        <v>2</v>
      </c>
      <c r="F8893" s="27">
        <v>43704</v>
      </c>
      <c r="G8893" s="28">
        <v>0.9003193199173678</v>
      </c>
      <c r="H8893" s="28">
        <v>3</v>
      </c>
      <c r="I8893" s="28">
        <v>0.48000000000000004</v>
      </c>
      <c r="J8893" s="28">
        <v>0.41922661775783332</v>
      </c>
      <c r="K8893" s="28">
        <v>2</v>
      </c>
      <c r="L8893" s="28">
        <v>4375</v>
      </c>
      <c r="M8893" s="29">
        <v>2</v>
      </c>
    </row>
    <row r="8894" spans="1:13" x14ac:dyDescent="0.3">
      <c r="A8894">
        <v>8890</v>
      </c>
      <c r="B8894" s="29">
        <v>2017</v>
      </c>
      <c r="C8894" s="27">
        <v>43081</v>
      </c>
      <c r="D8894" s="28">
        <v>0.7552465949446433</v>
      </c>
      <c r="E8894" s="28">
        <v>2</v>
      </c>
      <c r="F8894" s="27">
        <v>43811</v>
      </c>
      <c r="G8894" s="28">
        <v>0.69023495531223755</v>
      </c>
      <c r="H8894" s="28">
        <v>3</v>
      </c>
      <c r="I8894" s="28">
        <v>0.48000000000000004</v>
      </c>
      <c r="J8894" s="28">
        <v>0.85440109070434644</v>
      </c>
      <c r="K8894" s="28">
        <v>5</v>
      </c>
      <c r="L8894" s="28">
        <v>6250</v>
      </c>
      <c r="M8894" s="29">
        <v>1</v>
      </c>
    </row>
    <row r="8895" spans="1:13" x14ac:dyDescent="0.3">
      <c r="A8895">
        <v>8891</v>
      </c>
      <c r="B8895" s="29">
        <v>2017</v>
      </c>
      <c r="C8895" s="27">
        <v>42777</v>
      </c>
      <c r="D8895" s="28">
        <v>0.97259426183682329</v>
      </c>
      <c r="E8895" s="28">
        <v>2</v>
      </c>
      <c r="F8895" s="27">
        <v>43507</v>
      </c>
      <c r="G8895" s="28">
        <v>0.46860447062132959</v>
      </c>
      <c r="H8895" s="28">
        <v>2</v>
      </c>
      <c r="I8895" s="28">
        <v>0.4</v>
      </c>
      <c r="J8895" s="28">
        <v>0.88503940750043064</v>
      </c>
      <c r="K8895" s="28">
        <v>5</v>
      </c>
      <c r="L8895" s="28">
        <v>6250</v>
      </c>
      <c r="M8895" s="29">
        <v>1</v>
      </c>
    </row>
    <row r="8896" spans="1:13" x14ac:dyDescent="0.3">
      <c r="A8896">
        <v>8892</v>
      </c>
      <c r="B8896">
        <v>2017</v>
      </c>
      <c r="C8896" s="27">
        <v>42764</v>
      </c>
      <c r="D8896" s="28">
        <v>0.14699466126090188</v>
      </c>
      <c r="E8896" s="28">
        <v>1</v>
      </c>
      <c r="F8896" s="27">
        <v>43129</v>
      </c>
      <c r="G8896" s="28">
        <v>0.83404080337790609</v>
      </c>
      <c r="H8896" s="28">
        <v>3</v>
      </c>
      <c r="I8896" s="28">
        <v>0.48000000000000004</v>
      </c>
      <c r="J8896" s="28">
        <v>0.12723299325456239</v>
      </c>
      <c r="K8896" s="28">
        <v>1</v>
      </c>
      <c r="L8896" s="28">
        <v>3750</v>
      </c>
      <c r="M8896" s="29">
        <v>0</v>
      </c>
    </row>
    <row r="8897" spans="1:13" x14ac:dyDescent="0.3">
      <c r="A8897">
        <v>8893</v>
      </c>
      <c r="B8897" s="29">
        <v>2017</v>
      </c>
      <c r="C8897" s="27">
        <v>42844</v>
      </c>
      <c r="D8897" s="28">
        <v>0.45092529884172838</v>
      </c>
      <c r="E8897" s="28">
        <v>2</v>
      </c>
      <c r="F8897" s="27">
        <v>43574</v>
      </c>
      <c r="G8897" s="28">
        <v>0.5147679573411913</v>
      </c>
      <c r="H8897" s="28">
        <v>2</v>
      </c>
      <c r="I8897" s="28">
        <v>0.4</v>
      </c>
      <c r="J8897" s="28">
        <v>0.18702105389470614</v>
      </c>
      <c r="K8897" s="28">
        <v>1</v>
      </c>
      <c r="L8897" s="28">
        <v>3750</v>
      </c>
      <c r="M8897" s="29">
        <v>0</v>
      </c>
    </row>
    <row r="8898" spans="1:13" x14ac:dyDescent="0.3">
      <c r="A8898">
        <v>8894</v>
      </c>
      <c r="B8898" s="29">
        <v>2017</v>
      </c>
      <c r="C8898" s="27">
        <v>42926</v>
      </c>
      <c r="D8898" s="28">
        <v>0.49457852282898318</v>
      </c>
      <c r="E8898" s="28">
        <v>2</v>
      </c>
      <c r="F8898" s="27">
        <v>43656</v>
      </c>
      <c r="G8898" s="28">
        <v>0.52363430485540796</v>
      </c>
      <c r="H8898" s="28">
        <v>2</v>
      </c>
      <c r="I8898" s="28">
        <v>0.4</v>
      </c>
      <c r="J8898" s="28">
        <v>0.32858167348867717</v>
      </c>
      <c r="K8898" s="28">
        <v>2</v>
      </c>
      <c r="L8898" s="28">
        <v>4375</v>
      </c>
      <c r="M8898" s="29">
        <v>0</v>
      </c>
    </row>
    <row r="8899" spans="1:13" x14ac:dyDescent="0.3">
      <c r="A8899">
        <v>8895</v>
      </c>
      <c r="B8899" s="29">
        <v>2017</v>
      </c>
      <c r="C8899" s="27">
        <v>42982</v>
      </c>
      <c r="D8899" s="28">
        <v>0.30951460653209828</v>
      </c>
      <c r="E8899" s="28">
        <v>2</v>
      </c>
      <c r="F8899" s="27">
        <v>43712</v>
      </c>
      <c r="G8899" s="28">
        <v>0.45200654987204236</v>
      </c>
      <c r="H8899" s="28">
        <v>2</v>
      </c>
      <c r="I8899" s="28">
        <v>0.4</v>
      </c>
      <c r="J8899" s="28">
        <v>0.4971812103759139</v>
      </c>
      <c r="K8899" s="28">
        <v>3</v>
      </c>
      <c r="L8899" s="28">
        <v>5000</v>
      </c>
      <c r="M8899" s="29">
        <v>1</v>
      </c>
    </row>
    <row r="8900" spans="1:13" x14ac:dyDescent="0.3">
      <c r="A8900">
        <v>8896</v>
      </c>
      <c r="B8900">
        <v>2017</v>
      </c>
      <c r="C8900" s="27">
        <v>42844</v>
      </c>
      <c r="D8900" s="28">
        <v>2.40542355490172E-2</v>
      </c>
      <c r="E8900" s="28">
        <v>1</v>
      </c>
      <c r="F8900" s="27">
        <v>43209</v>
      </c>
      <c r="G8900" s="28">
        <v>2.668753317561956E-2</v>
      </c>
      <c r="H8900" s="28">
        <v>1</v>
      </c>
      <c r="I8900" s="28">
        <v>0.32</v>
      </c>
      <c r="J8900" s="28">
        <v>0.13136293301614133</v>
      </c>
      <c r="K8900" s="28">
        <v>1</v>
      </c>
      <c r="L8900" s="28">
        <v>3750</v>
      </c>
      <c r="M8900" s="29">
        <v>0</v>
      </c>
    </row>
    <row r="8901" spans="1:13" x14ac:dyDescent="0.3">
      <c r="A8901">
        <v>8897</v>
      </c>
      <c r="B8901" s="29">
        <v>2017</v>
      </c>
      <c r="C8901" s="27">
        <v>43072</v>
      </c>
      <c r="D8901" s="28">
        <v>0.36427110018339781</v>
      </c>
      <c r="E8901" s="28">
        <v>2</v>
      </c>
      <c r="F8901" s="27">
        <v>43802</v>
      </c>
      <c r="G8901" s="28">
        <v>0.16899478917652166</v>
      </c>
      <c r="H8901" s="28">
        <v>1</v>
      </c>
      <c r="I8901" s="28">
        <v>0.32</v>
      </c>
      <c r="J8901" s="28">
        <v>0.23979891189209956</v>
      </c>
      <c r="K8901" s="28">
        <v>2</v>
      </c>
      <c r="L8901" s="28">
        <v>4375</v>
      </c>
      <c r="M8901" s="29">
        <v>2</v>
      </c>
    </row>
    <row r="8902" spans="1:13" x14ac:dyDescent="0.3">
      <c r="A8902">
        <v>8898</v>
      </c>
      <c r="B8902">
        <v>2017</v>
      </c>
      <c r="C8902" s="27">
        <v>42864</v>
      </c>
      <c r="D8902" s="28">
        <v>0.23172651743699468</v>
      </c>
      <c r="E8902" s="28">
        <v>1</v>
      </c>
      <c r="F8902" s="27">
        <v>43229</v>
      </c>
      <c r="G8902" s="28">
        <v>0.46370585952448951</v>
      </c>
      <c r="H8902" s="28">
        <v>2</v>
      </c>
      <c r="I8902" s="28">
        <v>0.4</v>
      </c>
      <c r="J8902" s="28">
        <v>0.80873490183927654</v>
      </c>
      <c r="K8902" s="28">
        <v>5</v>
      </c>
      <c r="L8902" s="28">
        <v>6250</v>
      </c>
      <c r="M8902" s="29">
        <v>1</v>
      </c>
    </row>
    <row r="8903" spans="1:13" x14ac:dyDescent="0.3">
      <c r="A8903">
        <v>8899</v>
      </c>
      <c r="B8903" s="29">
        <v>2017</v>
      </c>
      <c r="C8903" s="27">
        <v>42963</v>
      </c>
      <c r="D8903" s="28">
        <v>0.42657004594223658</v>
      </c>
      <c r="E8903" s="28">
        <v>2</v>
      </c>
      <c r="F8903" s="27">
        <v>43693</v>
      </c>
      <c r="G8903" s="28">
        <v>0.9692230566777299</v>
      </c>
      <c r="H8903" s="28">
        <v>3</v>
      </c>
      <c r="I8903" s="28">
        <v>0.48000000000000004</v>
      </c>
      <c r="J8903" s="28">
        <v>0.48373192179880375</v>
      </c>
      <c r="K8903" s="28">
        <v>3</v>
      </c>
      <c r="L8903" s="28">
        <v>5000</v>
      </c>
      <c r="M8903" s="29">
        <v>0</v>
      </c>
    </row>
    <row r="8904" spans="1:13" x14ac:dyDescent="0.3">
      <c r="A8904">
        <v>8900</v>
      </c>
      <c r="B8904" s="29">
        <v>2017</v>
      </c>
      <c r="C8904" s="27">
        <v>42784</v>
      </c>
      <c r="D8904" s="28">
        <v>0.56977449552266068</v>
      </c>
      <c r="E8904" s="28">
        <v>2</v>
      </c>
      <c r="F8904" s="27">
        <v>43514</v>
      </c>
      <c r="G8904" s="28">
        <v>6.0986691041805985E-2</v>
      </c>
      <c r="H8904" s="28">
        <v>1</v>
      </c>
      <c r="I8904" s="28">
        <v>0.32</v>
      </c>
      <c r="J8904" s="28">
        <v>0.53644487841385513</v>
      </c>
      <c r="K8904" s="28">
        <v>3</v>
      </c>
      <c r="L8904" s="28">
        <v>5000</v>
      </c>
      <c r="M8904" s="29">
        <v>0</v>
      </c>
    </row>
    <row r="8905" spans="1:13" x14ac:dyDescent="0.3">
      <c r="A8905">
        <v>8901</v>
      </c>
      <c r="B8905" s="29">
        <v>2017</v>
      </c>
      <c r="C8905" s="27">
        <v>42846</v>
      </c>
      <c r="D8905" s="28">
        <v>0.90488562833694308</v>
      </c>
      <c r="E8905" s="28">
        <v>2</v>
      </c>
      <c r="F8905" s="27">
        <v>43576</v>
      </c>
      <c r="G8905" s="28">
        <v>0.16814731756096646</v>
      </c>
      <c r="H8905" s="28">
        <v>1</v>
      </c>
      <c r="I8905" s="28">
        <v>0.32</v>
      </c>
      <c r="J8905" s="28">
        <v>0.42047438977598506</v>
      </c>
      <c r="K8905" s="28">
        <v>3</v>
      </c>
      <c r="L8905" s="28">
        <v>5000</v>
      </c>
      <c r="M8905" s="29">
        <v>0</v>
      </c>
    </row>
    <row r="8906" spans="1:13" x14ac:dyDescent="0.3">
      <c r="A8906">
        <v>8902</v>
      </c>
      <c r="B8906" s="29">
        <v>2017</v>
      </c>
      <c r="C8906" s="27">
        <v>42889</v>
      </c>
      <c r="D8906" s="28">
        <v>0.91372015677783247</v>
      </c>
      <c r="E8906" s="28">
        <v>2</v>
      </c>
      <c r="F8906" s="27">
        <v>43619</v>
      </c>
      <c r="G8906" s="28">
        <v>0.24384739062910121</v>
      </c>
      <c r="H8906" s="28">
        <v>1</v>
      </c>
      <c r="I8906" s="28">
        <v>0.32</v>
      </c>
      <c r="J8906" s="28">
        <v>0.18552502319890218</v>
      </c>
      <c r="K8906" s="28">
        <v>1</v>
      </c>
      <c r="L8906" s="28">
        <v>3750</v>
      </c>
      <c r="M8906" s="29">
        <v>2</v>
      </c>
    </row>
    <row r="8907" spans="1:13" x14ac:dyDescent="0.3">
      <c r="A8907">
        <v>8903</v>
      </c>
      <c r="B8907" s="29">
        <v>2017</v>
      </c>
      <c r="C8907" s="27">
        <v>42922</v>
      </c>
      <c r="D8907" s="28">
        <v>7.0345175717612229E-2</v>
      </c>
      <c r="E8907" s="28">
        <v>1</v>
      </c>
      <c r="F8907" s="27">
        <v>43287</v>
      </c>
      <c r="G8907" s="28">
        <v>0.22679749175693553</v>
      </c>
      <c r="H8907" s="28">
        <v>1</v>
      </c>
      <c r="I8907" s="28">
        <v>0.32</v>
      </c>
      <c r="J8907" s="28">
        <v>0.14906212393835472</v>
      </c>
      <c r="K8907" s="28">
        <v>1</v>
      </c>
      <c r="L8907" s="28">
        <v>3750</v>
      </c>
      <c r="M8907" s="29">
        <v>0</v>
      </c>
    </row>
    <row r="8908" spans="1:13" x14ac:dyDescent="0.3">
      <c r="A8908">
        <v>8904</v>
      </c>
      <c r="B8908">
        <v>2017</v>
      </c>
      <c r="C8908" s="27">
        <v>43021</v>
      </c>
      <c r="D8908" s="28">
        <v>0.19056048600567255</v>
      </c>
      <c r="E8908" s="28">
        <v>1</v>
      </c>
      <c r="F8908" s="27">
        <v>43386</v>
      </c>
      <c r="G8908" s="28">
        <v>0.17425973497332459</v>
      </c>
      <c r="H8908" s="28">
        <v>1</v>
      </c>
      <c r="I8908" s="28">
        <v>0.32</v>
      </c>
      <c r="J8908" s="28">
        <v>0.34276507099605424</v>
      </c>
      <c r="K8908" s="28">
        <v>2</v>
      </c>
      <c r="L8908" s="28">
        <v>4375</v>
      </c>
      <c r="M8908" s="29">
        <v>0</v>
      </c>
    </row>
    <row r="8909" spans="1:13" x14ac:dyDescent="0.3">
      <c r="A8909">
        <v>8905</v>
      </c>
      <c r="B8909" s="29">
        <v>2017</v>
      </c>
      <c r="C8909" s="27">
        <v>42774</v>
      </c>
      <c r="D8909" s="28">
        <v>0.36678822631242791</v>
      </c>
      <c r="E8909" s="28">
        <v>2</v>
      </c>
      <c r="F8909" s="27">
        <v>43504</v>
      </c>
      <c r="G8909" s="28">
        <v>0.56328229068982094</v>
      </c>
      <c r="H8909" s="28">
        <v>2</v>
      </c>
      <c r="I8909" s="28">
        <v>0.4</v>
      </c>
      <c r="J8909" s="28">
        <v>0.93309968619365269</v>
      </c>
      <c r="K8909" s="28">
        <v>5</v>
      </c>
      <c r="L8909" s="28">
        <v>6250</v>
      </c>
      <c r="M8909" s="29">
        <v>1</v>
      </c>
    </row>
    <row r="8910" spans="1:13" x14ac:dyDescent="0.3">
      <c r="A8910">
        <v>8906</v>
      </c>
      <c r="B8910" s="29">
        <v>2017</v>
      </c>
      <c r="C8910" s="27">
        <v>42903</v>
      </c>
      <c r="D8910" s="28">
        <v>0.71995601273680487</v>
      </c>
      <c r="E8910" s="28">
        <v>2</v>
      </c>
      <c r="F8910" s="27">
        <v>43633</v>
      </c>
      <c r="G8910" s="28">
        <v>0.68708092821278444</v>
      </c>
      <c r="H8910" s="28">
        <v>3</v>
      </c>
      <c r="I8910" s="28">
        <v>0.48000000000000004</v>
      </c>
      <c r="J8910" s="28">
        <v>0.56409633304000195</v>
      </c>
      <c r="K8910" s="28">
        <v>3</v>
      </c>
      <c r="L8910" s="28">
        <v>5000</v>
      </c>
      <c r="M8910" s="29">
        <v>0</v>
      </c>
    </row>
    <row r="8911" spans="1:13" x14ac:dyDescent="0.3">
      <c r="A8911">
        <v>8907</v>
      </c>
      <c r="B8911" s="29">
        <v>2017</v>
      </c>
      <c r="C8911" s="27">
        <v>42829</v>
      </c>
      <c r="D8911" s="28">
        <v>0.97572779443475832</v>
      </c>
      <c r="E8911" s="28">
        <v>2</v>
      </c>
      <c r="F8911" s="27">
        <v>43559</v>
      </c>
      <c r="G8911" s="28">
        <v>0.6032048201385144</v>
      </c>
      <c r="H8911" s="28">
        <v>2</v>
      </c>
      <c r="I8911" s="28">
        <v>0.4</v>
      </c>
      <c r="J8911" s="28">
        <v>0.35361076586336926</v>
      </c>
      <c r="K8911" s="28">
        <v>2</v>
      </c>
      <c r="L8911" s="28">
        <v>4375</v>
      </c>
      <c r="M8911" s="29">
        <v>1</v>
      </c>
    </row>
    <row r="8912" spans="1:13" x14ac:dyDescent="0.3">
      <c r="A8912">
        <v>8908</v>
      </c>
      <c r="B8912" s="29">
        <v>2017</v>
      </c>
      <c r="C8912" s="27">
        <v>42985</v>
      </c>
      <c r="D8912" s="28">
        <v>0.97863789851351146</v>
      </c>
      <c r="E8912" s="28">
        <v>2</v>
      </c>
      <c r="F8912" s="27">
        <v>43715</v>
      </c>
      <c r="G8912" s="28">
        <v>0.55435043655360594</v>
      </c>
      <c r="H8912" s="28">
        <v>2</v>
      </c>
      <c r="I8912" s="28">
        <v>0.4</v>
      </c>
      <c r="J8912" s="28">
        <v>0.56055652961423275</v>
      </c>
      <c r="K8912" s="28">
        <v>3</v>
      </c>
      <c r="L8912" s="28">
        <v>5000</v>
      </c>
      <c r="M8912" s="29">
        <v>1</v>
      </c>
    </row>
    <row r="8913" spans="1:13" x14ac:dyDescent="0.3">
      <c r="A8913">
        <v>8909</v>
      </c>
      <c r="B8913" s="29">
        <v>2017</v>
      </c>
      <c r="C8913" s="27">
        <v>42950</v>
      </c>
      <c r="D8913" s="28">
        <v>0.73455228943692441</v>
      </c>
      <c r="E8913" s="28">
        <v>2</v>
      </c>
      <c r="F8913" s="27">
        <v>43680</v>
      </c>
      <c r="G8913" s="28">
        <v>0.32202624495244514</v>
      </c>
      <c r="H8913" s="28">
        <v>2</v>
      </c>
      <c r="I8913" s="28">
        <v>0.4</v>
      </c>
      <c r="J8913" s="28">
        <v>9.4911865820575425E-2</v>
      </c>
      <c r="K8913" s="28">
        <v>1</v>
      </c>
      <c r="L8913" s="28">
        <v>3750</v>
      </c>
      <c r="M8913" s="29">
        <v>1</v>
      </c>
    </row>
    <row r="8914" spans="1:13" x14ac:dyDescent="0.3">
      <c r="A8914">
        <v>8910</v>
      </c>
      <c r="B8914">
        <v>2017</v>
      </c>
      <c r="C8914" s="27">
        <v>42972</v>
      </c>
      <c r="D8914" s="28">
        <v>0.26727927717324917</v>
      </c>
      <c r="E8914" s="28">
        <v>2</v>
      </c>
      <c r="F8914" s="27">
        <v>43702</v>
      </c>
      <c r="G8914" s="28">
        <v>0.71129333676545237</v>
      </c>
      <c r="H8914" s="28">
        <v>3</v>
      </c>
      <c r="I8914" s="28">
        <v>0.48000000000000004</v>
      </c>
      <c r="J8914" s="28">
        <v>0.57834655946241909</v>
      </c>
      <c r="K8914" s="28">
        <v>3</v>
      </c>
      <c r="L8914" s="28">
        <v>5000</v>
      </c>
      <c r="M8914" s="29">
        <v>1</v>
      </c>
    </row>
    <row r="8915" spans="1:13" x14ac:dyDescent="0.3">
      <c r="A8915">
        <v>8911</v>
      </c>
      <c r="B8915" s="29">
        <v>2017</v>
      </c>
      <c r="C8915" s="27">
        <v>42757</v>
      </c>
      <c r="D8915" s="28">
        <v>8.2221840885520758E-2</v>
      </c>
      <c r="E8915" s="28">
        <v>1</v>
      </c>
      <c r="F8915" s="27">
        <v>43122</v>
      </c>
      <c r="G8915" s="28">
        <v>0.3176991669800695</v>
      </c>
      <c r="H8915" s="28">
        <v>2</v>
      </c>
      <c r="I8915" s="28">
        <v>0.4</v>
      </c>
      <c r="J8915" s="28">
        <v>0.50113911597889982</v>
      </c>
      <c r="K8915" s="28">
        <v>3</v>
      </c>
      <c r="L8915" s="28">
        <v>5000</v>
      </c>
      <c r="M8915" s="29">
        <v>1</v>
      </c>
    </row>
    <row r="8916" spans="1:13" x14ac:dyDescent="0.3">
      <c r="A8916">
        <v>8912</v>
      </c>
      <c r="B8916" s="29">
        <v>2017</v>
      </c>
      <c r="C8916" s="27">
        <v>42947</v>
      </c>
      <c r="D8916" s="28">
        <v>0.85578884846741632</v>
      </c>
      <c r="E8916" s="28">
        <v>2</v>
      </c>
      <c r="F8916" s="27">
        <v>43677</v>
      </c>
      <c r="G8916" s="28">
        <v>0.81961352993598757</v>
      </c>
      <c r="H8916" s="28">
        <v>3</v>
      </c>
      <c r="I8916" s="28">
        <v>0.48000000000000004</v>
      </c>
      <c r="J8916" s="28">
        <v>9.2860432966237694E-2</v>
      </c>
      <c r="K8916" s="28">
        <v>1</v>
      </c>
      <c r="L8916" s="28">
        <v>3750</v>
      </c>
      <c r="M8916" s="29">
        <v>1</v>
      </c>
    </row>
    <row r="8917" spans="1:13" x14ac:dyDescent="0.3">
      <c r="A8917">
        <v>8913</v>
      </c>
      <c r="B8917" s="29">
        <v>2017</v>
      </c>
      <c r="C8917" s="27">
        <v>42855</v>
      </c>
      <c r="D8917" s="28">
        <v>0.22627815362647452</v>
      </c>
      <c r="E8917" s="28">
        <v>1</v>
      </c>
      <c r="F8917" s="27">
        <v>43220</v>
      </c>
      <c r="G8917" s="28">
        <v>0.43044455735697185</v>
      </c>
      <c r="H8917" s="28">
        <v>2</v>
      </c>
      <c r="I8917" s="28">
        <v>0.4</v>
      </c>
      <c r="J8917" s="28">
        <v>0.98881369203298752</v>
      </c>
      <c r="K8917" s="28">
        <v>5</v>
      </c>
      <c r="L8917" s="28">
        <v>6250</v>
      </c>
      <c r="M8917" s="29">
        <v>0</v>
      </c>
    </row>
    <row r="8918" spans="1:13" x14ac:dyDescent="0.3">
      <c r="A8918">
        <v>8914</v>
      </c>
      <c r="B8918" s="29">
        <v>2017</v>
      </c>
      <c r="C8918" s="27">
        <v>42937</v>
      </c>
      <c r="D8918" s="28">
        <v>0.59885777061713674</v>
      </c>
      <c r="E8918" s="28">
        <v>2</v>
      </c>
      <c r="F8918" s="27">
        <v>43667</v>
      </c>
      <c r="G8918" s="28">
        <v>0.42252262861583045</v>
      </c>
      <c r="H8918" s="28">
        <v>2</v>
      </c>
      <c r="I8918" s="28">
        <v>0.4</v>
      </c>
      <c r="J8918" s="28">
        <v>0.8838607995961647</v>
      </c>
      <c r="K8918" s="28">
        <v>5</v>
      </c>
      <c r="L8918" s="28">
        <v>6250</v>
      </c>
      <c r="M8918" s="29">
        <v>0</v>
      </c>
    </row>
    <row r="8919" spans="1:13" x14ac:dyDescent="0.3">
      <c r="A8919">
        <v>8915</v>
      </c>
      <c r="B8919" s="29">
        <v>2017</v>
      </c>
      <c r="C8919" s="27">
        <v>42863</v>
      </c>
      <c r="D8919" s="28">
        <v>0.30726633265775816</v>
      </c>
      <c r="E8919" s="28">
        <v>2</v>
      </c>
      <c r="F8919" s="27">
        <v>43593</v>
      </c>
      <c r="G8919" s="28">
        <v>0.8312245584896667</v>
      </c>
      <c r="H8919" s="28">
        <v>3</v>
      </c>
      <c r="I8919" s="28">
        <v>0.48000000000000004</v>
      </c>
      <c r="J8919" s="28">
        <v>0.51670889433302769</v>
      </c>
      <c r="K8919" s="28">
        <v>3</v>
      </c>
      <c r="L8919" s="28">
        <v>5000</v>
      </c>
      <c r="M8919" s="29">
        <v>1</v>
      </c>
    </row>
    <row r="8920" spans="1:13" x14ac:dyDescent="0.3">
      <c r="A8920">
        <v>8916</v>
      </c>
      <c r="B8920" s="29">
        <v>2017</v>
      </c>
      <c r="C8920" s="27">
        <v>42965</v>
      </c>
      <c r="D8920" s="28">
        <v>0.63221750018097589</v>
      </c>
      <c r="E8920" s="28">
        <v>2</v>
      </c>
      <c r="F8920" s="27">
        <v>43695</v>
      </c>
      <c r="G8920" s="28">
        <v>0.10657596119568558</v>
      </c>
      <c r="H8920" s="28">
        <v>1</v>
      </c>
      <c r="I8920" s="28">
        <v>0.32</v>
      </c>
      <c r="J8920" s="28">
        <v>0.56719981993290269</v>
      </c>
      <c r="K8920" s="28">
        <v>3</v>
      </c>
      <c r="L8920" s="28">
        <v>5000</v>
      </c>
      <c r="M8920" s="29">
        <v>0</v>
      </c>
    </row>
    <row r="8921" spans="1:13" x14ac:dyDescent="0.3">
      <c r="A8921">
        <v>8917</v>
      </c>
      <c r="B8921" s="29">
        <v>2017</v>
      </c>
      <c r="C8921" s="27">
        <v>42790</v>
      </c>
      <c r="D8921" s="28">
        <v>0.87351117491429275</v>
      </c>
      <c r="E8921" s="28">
        <v>2</v>
      </c>
      <c r="F8921" s="27">
        <v>43520</v>
      </c>
      <c r="G8921" s="28">
        <v>0.94552060238957836</v>
      </c>
      <c r="H8921" s="28">
        <v>3</v>
      </c>
      <c r="I8921" s="28">
        <v>0.48000000000000004</v>
      </c>
      <c r="J8921" s="28">
        <v>0.46193757403570535</v>
      </c>
      <c r="K8921" s="28">
        <v>3</v>
      </c>
      <c r="L8921" s="28">
        <v>5000</v>
      </c>
      <c r="M8921" s="29">
        <v>1</v>
      </c>
    </row>
    <row r="8922" spans="1:13" x14ac:dyDescent="0.3">
      <c r="A8922">
        <v>8918</v>
      </c>
      <c r="B8922" s="29">
        <v>2017</v>
      </c>
      <c r="C8922" s="27">
        <v>42882</v>
      </c>
      <c r="D8922" s="28">
        <v>0.12676836866829788</v>
      </c>
      <c r="E8922" s="28">
        <v>1</v>
      </c>
      <c r="F8922" s="27">
        <v>43247</v>
      </c>
      <c r="G8922" s="28">
        <v>0.90681112872493563</v>
      </c>
      <c r="H8922" s="28">
        <v>3</v>
      </c>
      <c r="I8922" s="28">
        <v>0.48000000000000004</v>
      </c>
      <c r="J8922" s="28">
        <v>0.12086926874062209</v>
      </c>
      <c r="K8922" s="28">
        <v>1</v>
      </c>
      <c r="L8922" s="28">
        <v>3750</v>
      </c>
      <c r="M8922" s="29">
        <v>1</v>
      </c>
    </row>
    <row r="8923" spans="1:13" x14ac:dyDescent="0.3">
      <c r="A8923">
        <v>8919</v>
      </c>
      <c r="B8923" s="29">
        <v>2017</v>
      </c>
      <c r="C8923" s="27">
        <v>42849</v>
      </c>
      <c r="D8923" s="28">
        <v>0.48667002931064018</v>
      </c>
      <c r="E8923" s="28">
        <v>2</v>
      </c>
      <c r="F8923" s="27">
        <v>43579</v>
      </c>
      <c r="G8923" s="28">
        <v>0.41537506009210756</v>
      </c>
      <c r="H8923" s="28">
        <v>2</v>
      </c>
      <c r="I8923" s="28">
        <v>0.4</v>
      </c>
      <c r="J8923" s="28">
        <v>0.23410522068104067</v>
      </c>
      <c r="K8923" s="28">
        <v>2</v>
      </c>
      <c r="L8923" s="28">
        <v>4375</v>
      </c>
      <c r="M8923" s="29">
        <v>0</v>
      </c>
    </row>
    <row r="8924" spans="1:13" x14ac:dyDescent="0.3">
      <c r="A8924">
        <v>8920</v>
      </c>
      <c r="B8924">
        <v>2017</v>
      </c>
      <c r="C8924" s="27">
        <v>42861</v>
      </c>
      <c r="D8924" s="28">
        <v>0.3023214226282277</v>
      </c>
      <c r="E8924" s="28">
        <v>2</v>
      </c>
      <c r="F8924" s="27">
        <v>43591</v>
      </c>
      <c r="G8924" s="28">
        <v>0.99185919640560882</v>
      </c>
      <c r="H8924" s="28">
        <v>3</v>
      </c>
      <c r="I8924" s="28">
        <v>0.48000000000000004</v>
      </c>
      <c r="J8924" s="28">
        <v>0.36809421967476275</v>
      </c>
      <c r="K8924" s="28">
        <v>2</v>
      </c>
      <c r="L8924" s="28">
        <v>4375</v>
      </c>
      <c r="M8924" s="29">
        <v>1</v>
      </c>
    </row>
    <row r="8925" spans="1:13" x14ac:dyDescent="0.3">
      <c r="A8925">
        <v>8921</v>
      </c>
      <c r="B8925" s="29">
        <v>2017</v>
      </c>
      <c r="C8925" s="27">
        <v>43021</v>
      </c>
      <c r="D8925" s="28">
        <v>0.67278019609446826</v>
      </c>
      <c r="E8925" s="28">
        <v>2</v>
      </c>
      <c r="F8925" s="27">
        <v>43751</v>
      </c>
      <c r="G8925" s="28">
        <v>0.34815620803550407</v>
      </c>
      <c r="H8925" s="28">
        <v>2</v>
      </c>
      <c r="I8925" s="28">
        <v>0.4</v>
      </c>
      <c r="J8925" s="28">
        <v>0.82420450331156725</v>
      </c>
      <c r="K8925" s="28">
        <v>5</v>
      </c>
      <c r="L8925" s="28">
        <v>6250</v>
      </c>
      <c r="M8925" s="29">
        <v>0</v>
      </c>
    </row>
    <row r="8926" spans="1:13" x14ac:dyDescent="0.3">
      <c r="A8926">
        <v>8922</v>
      </c>
      <c r="B8926" s="29">
        <v>2017</v>
      </c>
      <c r="C8926" s="27">
        <v>43003</v>
      </c>
      <c r="D8926" s="28">
        <v>0.53788614887581898</v>
      </c>
      <c r="E8926" s="28">
        <v>2</v>
      </c>
      <c r="F8926" s="27">
        <v>43733</v>
      </c>
      <c r="G8926" s="28">
        <v>0.19564182789426643</v>
      </c>
      <c r="H8926" s="28">
        <v>1</v>
      </c>
      <c r="I8926" s="28">
        <v>0.32</v>
      </c>
      <c r="J8926" s="28">
        <v>0.46446996338441426</v>
      </c>
      <c r="K8926" s="28">
        <v>3</v>
      </c>
      <c r="L8926" s="28">
        <v>5000</v>
      </c>
      <c r="M8926" s="29">
        <v>0</v>
      </c>
    </row>
    <row r="8927" spans="1:13" x14ac:dyDescent="0.3">
      <c r="A8927">
        <v>8923</v>
      </c>
      <c r="B8927" s="29">
        <v>2017</v>
      </c>
      <c r="C8927" s="27">
        <v>42799</v>
      </c>
      <c r="D8927" s="28">
        <v>0.72768859505251082</v>
      </c>
      <c r="E8927" s="28">
        <v>2</v>
      </c>
      <c r="F8927" s="27">
        <v>43529</v>
      </c>
      <c r="G8927" s="28">
        <v>0.74751862594450025</v>
      </c>
      <c r="H8927" s="28">
        <v>3</v>
      </c>
      <c r="I8927" s="28">
        <v>0.48000000000000004</v>
      </c>
      <c r="J8927" s="28">
        <v>0.86668194410545596</v>
      </c>
      <c r="K8927" s="28">
        <v>5</v>
      </c>
      <c r="L8927" s="28">
        <v>6250</v>
      </c>
      <c r="M8927" s="29">
        <v>2</v>
      </c>
    </row>
    <row r="8928" spans="1:13" x14ac:dyDescent="0.3">
      <c r="A8928">
        <v>8924</v>
      </c>
      <c r="B8928" s="29">
        <v>2017</v>
      </c>
      <c r="C8928" s="27">
        <v>43043</v>
      </c>
      <c r="D8928" s="28">
        <v>0.18938056439386597</v>
      </c>
      <c r="E8928" s="28">
        <v>1</v>
      </c>
      <c r="F8928" s="27">
        <v>43408</v>
      </c>
      <c r="G8928" s="28">
        <v>0.3294989206595309</v>
      </c>
      <c r="H8928" s="28">
        <v>2</v>
      </c>
      <c r="I8928" s="28">
        <v>0.4</v>
      </c>
      <c r="J8928" s="28">
        <v>0.14315833991293603</v>
      </c>
      <c r="K8928" s="28">
        <v>1</v>
      </c>
      <c r="L8928" s="28">
        <v>3750</v>
      </c>
      <c r="M8928" s="29">
        <v>0</v>
      </c>
    </row>
    <row r="8929" spans="1:13" x14ac:dyDescent="0.3">
      <c r="A8929">
        <v>8925</v>
      </c>
      <c r="B8929">
        <v>2017</v>
      </c>
      <c r="C8929" s="27">
        <v>42814</v>
      </c>
      <c r="D8929" s="28">
        <v>0.69205255682876132</v>
      </c>
      <c r="E8929" s="28">
        <v>2</v>
      </c>
      <c r="F8929" s="27">
        <v>43544</v>
      </c>
      <c r="G8929" s="28">
        <v>0.72782100190757415</v>
      </c>
      <c r="H8929" s="28">
        <v>3</v>
      </c>
      <c r="I8929" s="28">
        <v>0.48000000000000004</v>
      </c>
      <c r="J8929" s="28">
        <v>0.1773502562069843</v>
      </c>
      <c r="K8929" s="28">
        <v>1</v>
      </c>
      <c r="L8929" s="28">
        <v>3750</v>
      </c>
      <c r="M8929" s="29">
        <v>0</v>
      </c>
    </row>
    <row r="8930" spans="1:13" x14ac:dyDescent="0.3">
      <c r="A8930">
        <v>8926</v>
      </c>
      <c r="B8930" s="29">
        <v>2017</v>
      </c>
      <c r="C8930" s="27">
        <v>43010</v>
      </c>
      <c r="D8930" s="28">
        <v>0.93672587088644688</v>
      </c>
      <c r="E8930" s="28">
        <v>2</v>
      </c>
      <c r="F8930" s="27">
        <v>43740</v>
      </c>
      <c r="G8930" s="28">
        <v>0.7896135072372914</v>
      </c>
      <c r="H8930" s="28">
        <v>3</v>
      </c>
      <c r="I8930" s="28">
        <v>0.48000000000000004</v>
      </c>
      <c r="J8930" s="28">
        <v>0.27674459444208444</v>
      </c>
      <c r="K8930" s="28">
        <v>2</v>
      </c>
      <c r="L8930" s="28">
        <v>4375</v>
      </c>
      <c r="M8930" s="29">
        <v>2</v>
      </c>
    </row>
    <row r="8931" spans="1:13" x14ac:dyDescent="0.3">
      <c r="A8931">
        <v>8927</v>
      </c>
      <c r="B8931" s="29">
        <v>2017</v>
      </c>
      <c r="C8931" s="27">
        <v>42843</v>
      </c>
      <c r="D8931" s="28">
        <v>0.57171652704040399</v>
      </c>
      <c r="E8931" s="28">
        <v>2</v>
      </c>
      <c r="F8931" s="27">
        <v>43573</v>
      </c>
      <c r="G8931" s="28">
        <v>0.23313237225425887</v>
      </c>
      <c r="H8931" s="28">
        <v>1</v>
      </c>
      <c r="I8931" s="28">
        <v>0.32</v>
      </c>
      <c r="J8931" s="28">
        <v>0.26504071371995197</v>
      </c>
      <c r="K8931" s="28">
        <v>2</v>
      </c>
      <c r="L8931" s="28">
        <v>4375</v>
      </c>
      <c r="M8931" s="29">
        <v>0</v>
      </c>
    </row>
    <row r="8932" spans="1:13" x14ac:dyDescent="0.3">
      <c r="A8932">
        <v>8928</v>
      </c>
      <c r="B8932">
        <v>2017</v>
      </c>
      <c r="C8932" s="27">
        <v>43043</v>
      </c>
      <c r="D8932" s="28">
        <v>0.14728032096526644</v>
      </c>
      <c r="E8932" s="28">
        <v>1</v>
      </c>
      <c r="F8932" s="27">
        <v>43408</v>
      </c>
      <c r="G8932" s="28">
        <v>0.23784277198803472</v>
      </c>
      <c r="H8932" s="28">
        <v>1</v>
      </c>
      <c r="I8932" s="28">
        <v>0.32</v>
      </c>
      <c r="J8932" s="28">
        <v>0.14458806766276677</v>
      </c>
      <c r="K8932" s="28">
        <v>1</v>
      </c>
      <c r="L8932" s="28">
        <v>3750</v>
      </c>
      <c r="M8932" s="29">
        <v>0</v>
      </c>
    </row>
    <row r="8933" spans="1:13" x14ac:dyDescent="0.3">
      <c r="A8933">
        <v>8929</v>
      </c>
      <c r="B8933" s="29">
        <v>2017</v>
      </c>
      <c r="C8933" s="27">
        <v>43054</v>
      </c>
      <c r="D8933" s="28">
        <v>0.5904499935759342</v>
      </c>
      <c r="E8933" s="28">
        <v>2</v>
      </c>
      <c r="F8933" s="27">
        <v>43784</v>
      </c>
      <c r="G8933" s="28">
        <v>0.57603356598747701</v>
      </c>
      <c r="H8933" s="28">
        <v>2</v>
      </c>
      <c r="I8933" s="28">
        <v>0.4</v>
      </c>
      <c r="J8933" s="28">
        <v>0.16308240907095539</v>
      </c>
      <c r="K8933" s="28">
        <v>1</v>
      </c>
      <c r="L8933" s="28">
        <v>3750</v>
      </c>
      <c r="M8933" s="29">
        <v>0</v>
      </c>
    </row>
    <row r="8934" spans="1:13" x14ac:dyDescent="0.3">
      <c r="A8934">
        <v>8930</v>
      </c>
      <c r="B8934" s="29">
        <v>2017</v>
      </c>
      <c r="C8934" s="27">
        <v>43008</v>
      </c>
      <c r="D8934" s="28">
        <v>0.72961472503333868</v>
      </c>
      <c r="E8934" s="28">
        <v>2</v>
      </c>
      <c r="F8934" s="27">
        <v>43738</v>
      </c>
      <c r="G8934" s="28">
        <v>0.94757120087357682</v>
      </c>
      <c r="H8934" s="28">
        <v>3</v>
      </c>
      <c r="I8934" s="28">
        <v>0.48000000000000004</v>
      </c>
      <c r="J8934" s="28">
        <v>3.013772499620937E-2</v>
      </c>
      <c r="K8934" s="28">
        <v>1</v>
      </c>
      <c r="L8934" s="28">
        <v>3750</v>
      </c>
      <c r="M8934" s="29">
        <v>1</v>
      </c>
    </row>
    <row r="8935" spans="1:13" x14ac:dyDescent="0.3">
      <c r="A8935">
        <v>8931</v>
      </c>
      <c r="B8935" s="29">
        <v>2017</v>
      </c>
      <c r="C8935" s="27">
        <v>42795</v>
      </c>
      <c r="D8935" s="28">
        <v>8.9380693600725647E-2</v>
      </c>
      <c r="E8935" s="28">
        <v>1</v>
      </c>
      <c r="F8935" s="27">
        <v>43160</v>
      </c>
      <c r="G8935" s="28">
        <v>0.67769635951932405</v>
      </c>
      <c r="H8935" s="28">
        <v>3</v>
      </c>
      <c r="I8935" s="28">
        <v>0.48000000000000004</v>
      </c>
      <c r="J8935" s="28">
        <v>4.3090352038729018E-2</v>
      </c>
      <c r="K8935" s="28">
        <v>1</v>
      </c>
      <c r="L8935" s="28">
        <v>3750</v>
      </c>
      <c r="M8935" s="29">
        <v>0</v>
      </c>
    </row>
    <row r="8936" spans="1:13" x14ac:dyDescent="0.3">
      <c r="A8936">
        <v>8932</v>
      </c>
      <c r="B8936" s="29">
        <v>2017</v>
      </c>
      <c r="C8936" s="27">
        <v>43072</v>
      </c>
      <c r="D8936" s="28">
        <v>0.99020700296589781</v>
      </c>
      <c r="E8936" s="28">
        <v>2</v>
      </c>
      <c r="F8936" s="27">
        <v>43802</v>
      </c>
      <c r="G8936" s="28">
        <v>6.0158517267430045E-2</v>
      </c>
      <c r="H8936" s="28">
        <v>1</v>
      </c>
      <c r="I8936" s="28">
        <v>0.32</v>
      </c>
      <c r="J8936" s="28">
        <v>0.11507496691046992</v>
      </c>
      <c r="K8936" s="28">
        <v>1</v>
      </c>
      <c r="L8936" s="28">
        <v>3750</v>
      </c>
      <c r="M8936" s="29">
        <v>1</v>
      </c>
    </row>
    <row r="8937" spans="1:13" x14ac:dyDescent="0.3">
      <c r="A8937">
        <v>8933</v>
      </c>
      <c r="B8937" s="29">
        <v>2017</v>
      </c>
      <c r="C8937" s="27">
        <v>42850</v>
      </c>
      <c r="D8937" s="28">
        <v>0.87315891213151775</v>
      </c>
      <c r="E8937" s="28">
        <v>2</v>
      </c>
      <c r="F8937" s="27">
        <v>43580</v>
      </c>
      <c r="G8937" s="28">
        <v>0.23311115994909082</v>
      </c>
      <c r="H8937" s="28">
        <v>1</v>
      </c>
      <c r="I8937" s="28">
        <v>0.32</v>
      </c>
      <c r="J8937" s="28">
        <v>0.87343835358014754</v>
      </c>
      <c r="K8937" s="28">
        <v>5</v>
      </c>
      <c r="L8937" s="28">
        <v>6250</v>
      </c>
      <c r="M8937" s="29">
        <v>2</v>
      </c>
    </row>
    <row r="8938" spans="1:13" x14ac:dyDescent="0.3">
      <c r="A8938">
        <v>8934</v>
      </c>
      <c r="B8938" s="29">
        <v>2017</v>
      </c>
      <c r="C8938" s="27">
        <v>42737</v>
      </c>
      <c r="D8938" s="28">
        <v>0.16118389346245732</v>
      </c>
      <c r="E8938" s="28">
        <v>1</v>
      </c>
      <c r="F8938" s="27">
        <v>43102</v>
      </c>
      <c r="G8938" s="28">
        <v>0.32619343893854591</v>
      </c>
      <c r="H8938" s="28">
        <v>2</v>
      </c>
      <c r="I8938" s="28">
        <v>0.4</v>
      </c>
      <c r="J8938" s="28">
        <v>0.88430553434677528</v>
      </c>
      <c r="K8938" s="28">
        <v>5</v>
      </c>
      <c r="L8938" s="28">
        <v>6250</v>
      </c>
      <c r="M8938" s="29">
        <v>0</v>
      </c>
    </row>
    <row r="8939" spans="1:13" x14ac:dyDescent="0.3">
      <c r="A8939">
        <v>8935</v>
      </c>
      <c r="B8939" s="29">
        <v>2017</v>
      </c>
      <c r="C8939" s="27">
        <v>42907</v>
      </c>
      <c r="D8939" s="28">
        <v>5.6562168932583146E-2</v>
      </c>
      <c r="E8939" s="28">
        <v>1</v>
      </c>
      <c r="F8939" s="27">
        <v>43272</v>
      </c>
      <c r="G8939" s="28">
        <v>0.89395409394451886</v>
      </c>
      <c r="H8939" s="28">
        <v>3</v>
      </c>
      <c r="I8939" s="28">
        <v>0.48000000000000004</v>
      </c>
      <c r="J8939" s="28">
        <v>0.12191321432829549</v>
      </c>
      <c r="K8939" s="28">
        <v>1</v>
      </c>
      <c r="L8939" s="28">
        <v>3750</v>
      </c>
      <c r="M8939" s="29">
        <v>0</v>
      </c>
    </row>
    <row r="8940" spans="1:13" x14ac:dyDescent="0.3">
      <c r="A8940">
        <v>8936</v>
      </c>
      <c r="B8940" s="29">
        <v>2017</v>
      </c>
      <c r="C8940" s="27">
        <v>42790</v>
      </c>
      <c r="D8940" s="28">
        <v>8.4432435281694196E-2</v>
      </c>
      <c r="E8940" s="28">
        <v>1</v>
      </c>
      <c r="F8940" s="27">
        <v>43155</v>
      </c>
      <c r="G8940" s="28">
        <v>0.59718448728953766</v>
      </c>
      <c r="H8940" s="28">
        <v>2</v>
      </c>
      <c r="I8940" s="28">
        <v>0.4</v>
      </c>
      <c r="J8940" s="28">
        <v>0.19827110318958807</v>
      </c>
      <c r="K8940" s="28">
        <v>1</v>
      </c>
      <c r="L8940" s="28">
        <v>3750</v>
      </c>
      <c r="M8940" s="29">
        <v>0</v>
      </c>
    </row>
    <row r="8941" spans="1:13" x14ac:dyDescent="0.3">
      <c r="A8941">
        <v>8937</v>
      </c>
      <c r="B8941" s="29">
        <v>2017</v>
      </c>
      <c r="C8941" s="27">
        <v>43018</v>
      </c>
      <c r="D8941" s="28">
        <v>0.94209755324696132</v>
      </c>
      <c r="E8941" s="28">
        <v>2</v>
      </c>
      <c r="F8941" s="27">
        <v>43748</v>
      </c>
      <c r="G8941" s="28">
        <v>0.7226548590386771</v>
      </c>
      <c r="H8941" s="28">
        <v>3</v>
      </c>
      <c r="I8941" s="28">
        <v>0.48000000000000004</v>
      </c>
      <c r="J8941" s="28">
        <v>0.30892375366687064</v>
      </c>
      <c r="K8941" s="28">
        <v>2</v>
      </c>
      <c r="L8941" s="28">
        <v>4375</v>
      </c>
      <c r="M8941" s="29">
        <v>0</v>
      </c>
    </row>
    <row r="8942" spans="1:13" x14ac:dyDescent="0.3">
      <c r="A8942">
        <v>8938</v>
      </c>
      <c r="B8942" s="29">
        <v>2017</v>
      </c>
      <c r="C8942" s="27">
        <v>42804</v>
      </c>
      <c r="D8942" s="28">
        <v>9.2092094807471048E-3</v>
      </c>
      <c r="E8942" s="28">
        <v>1</v>
      </c>
      <c r="F8942" s="27">
        <v>43169</v>
      </c>
      <c r="G8942" s="28">
        <v>0.41681019963833432</v>
      </c>
      <c r="H8942" s="28">
        <v>2</v>
      </c>
      <c r="I8942" s="28">
        <v>0.4</v>
      </c>
      <c r="J8942" s="28">
        <v>0.6039522077481061</v>
      </c>
      <c r="K8942" s="28">
        <v>4</v>
      </c>
      <c r="L8942" s="28">
        <v>5625</v>
      </c>
      <c r="M8942" s="29">
        <v>0</v>
      </c>
    </row>
    <row r="8943" spans="1:13" x14ac:dyDescent="0.3">
      <c r="A8943">
        <v>8939</v>
      </c>
      <c r="B8943" s="29">
        <v>2017</v>
      </c>
      <c r="C8943" s="27">
        <v>43081</v>
      </c>
      <c r="D8943" s="28">
        <v>0.91837843271205932</v>
      </c>
      <c r="E8943" s="28">
        <v>2</v>
      </c>
      <c r="F8943" s="27">
        <v>43811</v>
      </c>
      <c r="G8943" s="28">
        <v>0.3923301859266527</v>
      </c>
      <c r="H8943" s="28">
        <v>2</v>
      </c>
      <c r="I8943" s="28">
        <v>0.4</v>
      </c>
      <c r="J8943" s="28">
        <v>0.14635823014661298</v>
      </c>
      <c r="K8943" s="28">
        <v>1</v>
      </c>
      <c r="L8943" s="28">
        <v>3750</v>
      </c>
      <c r="M8943" s="29">
        <v>3</v>
      </c>
    </row>
    <row r="8944" spans="1:13" x14ac:dyDescent="0.3">
      <c r="A8944">
        <v>8940</v>
      </c>
      <c r="B8944" s="29">
        <v>2017</v>
      </c>
      <c r="C8944" s="27">
        <v>42866</v>
      </c>
      <c r="D8944" s="28">
        <v>0.49889289639892642</v>
      </c>
      <c r="E8944" s="28">
        <v>2</v>
      </c>
      <c r="F8944" s="27">
        <v>43596</v>
      </c>
      <c r="G8944" s="28">
        <v>0.28922710020770026</v>
      </c>
      <c r="H8944" s="28">
        <v>2</v>
      </c>
      <c r="I8944" s="28">
        <v>0.4</v>
      </c>
      <c r="J8944" s="28">
        <v>0.11264995350621365</v>
      </c>
      <c r="K8944" s="28">
        <v>1</v>
      </c>
      <c r="L8944" s="28">
        <v>3750</v>
      </c>
      <c r="M8944" s="29">
        <v>0</v>
      </c>
    </row>
    <row r="8945" spans="1:13" x14ac:dyDescent="0.3">
      <c r="A8945">
        <v>8941</v>
      </c>
      <c r="B8945" s="29">
        <v>2017</v>
      </c>
      <c r="C8945" s="27">
        <v>42819</v>
      </c>
      <c r="D8945" s="28">
        <v>0.51639706243026484</v>
      </c>
      <c r="E8945" s="28">
        <v>2</v>
      </c>
      <c r="F8945" s="27">
        <v>43549</v>
      </c>
      <c r="G8945" s="28">
        <v>0.1395216754747437</v>
      </c>
      <c r="H8945" s="28">
        <v>1</v>
      </c>
      <c r="I8945" s="28">
        <v>0.32</v>
      </c>
      <c r="J8945" s="28">
        <v>0.48577365982656939</v>
      </c>
      <c r="K8945" s="28">
        <v>3</v>
      </c>
      <c r="L8945" s="28">
        <v>5000</v>
      </c>
      <c r="M8945" s="29">
        <v>0</v>
      </c>
    </row>
    <row r="8946" spans="1:13" x14ac:dyDescent="0.3">
      <c r="A8946">
        <v>8942</v>
      </c>
      <c r="B8946" s="29">
        <v>2017</v>
      </c>
      <c r="C8946" s="27">
        <v>43008</v>
      </c>
      <c r="D8946" s="28">
        <v>0.30920919257090063</v>
      </c>
      <c r="E8946" s="28">
        <v>2</v>
      </c>
      <c r="F8946" s="27">
        <v>43738</v>
      </c>
      <c r="G8946" s="28">
        <v>0.10324686805824368</v>
      </c>
      <c r="H8946" s="28">
        <v>1</v>
      </c>
      <c r="I8946" s="28">
        <v>0.32</v>
      </c>
      <c r="J8946" s="28">
        <v>0.93364534578615244</v>
      </c>
      <c r="K8946" s="28">
        <v>5</v>
      </c>
      <c r="L8946" s="28">
        <v>6250</v>
      </c>
      <c r="M8946" s="29">
        <v>1</v>
      </c>
    </row>
    <row r="8947" spans="1:13" x14ac:dyDescent="0.3">
      <c r="A8947">
        <v>8943</v>
      </c>
      <c r="B8947" s="29">
        <v>2017</v>
      </c>
      <c r="C8947" s="27">
        <v>42863</v>
      </c>
      <c r="D8947" s="28">
        <v>8.3772055967106351E-2</v>
      </c>
      <c r="E8947" s="28">
        <v>1</v>
      </c>
      <c r="F8947" s="27">
        <v>43228</v>
      </c>
      <c r="G8947" s="28">
        <v>0.15609922211576799</v>
      </c>
      <c r="H8947" s="28">
        <v>1</v>
      </c>
      <c r="I8947" s="28">
        <v>0.32</v>
      </c>
      <c r="J8947" s="28">
        <v>0.77663544870115775</v>
      </c>
      <c r="K8947" s="28">
        <v>5</v>
      </c>
      <c r="L8947" s="28">
        <v>6250</v>
      </c>
      <c r="M8947" s="29">
        <v>0</v>
      </c>
    </row>
    <row r="8948" spans="1:13" x14ac:dyDescent="0.3">
      <c r="A8948">
        <v>8944</v>
      </c>
      <c r="B8948" s="29">
        <v>2017</v>
      </c>
      <c r="C8948" s="27">
        <v>42998</v>
      </c>
      <c r="D8948" s="28">
        <v>0.42070084311005662</v>
      </c>
      <c r="E8948" s="28">
        <v>2</v>
      </c>
      <c r="F8948" s="27">
        <v>43728</v>
      </c>
      <c r="G8948" s="28">
        <v>8.4580418299244231E-2</v>
      </c>
      <c r="H8948" s="28">
        <v>1</v>
      </c>
      <c r="I8948" s="28">
        <v>0.32</v>
      </c>
      <c r="J8948" s="28">
        <v>0.67126614165446141</v>
      </c>
      <c r="K8948" s="28">
        <v>4</v>
      </c>
      <c r="L8948" s="28">
        <v>5625</v>
      </c>
      <c r="M8948" s="29">
        <v>0</v>
      </c>
    </row>
    <row r="8949" spans="1:13" x14ac:dyDescent="0.3">
      <c r="A8949">
        <v>8945</v>
      </c>
      <c r="B8949" s="29">
        <v>2017</v>
      </c>
      <c r="C8949" s="27">
        <v>42817</v>
      </c>
      <c r="D8949" s="28">
        <v>0.71505173325366023</v>
      </c>
      <c r="E8949" s="28">
        <v>2</v>
      </c>
      <c r="F8949" s="27">
        <v>43547</v>
      </c>
      <c r="G8949" s="28">
        <v>2.5756730975625697E-2</v>
      </c>
      <c r="H8949" s="28">
        <v>1</v>
      </c>
      <c r="I8949" s="28">
        <v>0.32</v>
      </c>
      <c r="J8949" s="28">
        <v>0.7383847523804512</v>
      </c>
      <c r="K8949" s="28">
        <v>5</v>
      </c>
      <c r="L8949" s="28">
        <v>6250</v>
      </c>
      <c r="M8949" s="29">
        <v>0</v>
      </c>
    </row>
    <row r="8950" spans="1:13" x14ac:dyDescent="0.3">
      <c r="A8950">
        <v>8946</v>
      </c>
      <c r="B8950" s="29">
        <v>2017</v>
      </c>
      <c r="C8950" s="27">
        <v>43067</v>
      </c>
      <c r="D8950" s="28">
        <v>0.33029232702019617</v>
      </c>
      <c r="E8950" s="28">
        <v>2</v>
      </c>
      <c r="F8950" s="27">
        <v>43797</v>
      </c>
      <c r="G8950" s="28">
        <v>0.80753977376058839</v>
      </c>
      <c r="H8950" s="28">
        <v>3</v>
      </c>
      <c r="I8950" s="28">
        <v>0.48000000000000004</v>
      </c>
      <c r="J8950" s="28">
        <v>0.17694674999159532</v>
      </c>
      <c r="K8950" s="28">
        <v>1</v>
      </c>
      <c r="L8950" s="28">
        <v>3750</v>
      </c>
      <c r="M8950" s="29">
        <v>3</v>
      </c>
    </row>
    <row r="8951" spans="1:13" x14ac:dyDescent="0.3">
      <c r="A8951">
        <v>8947</v>
      </c>
      <c r="B8951" s="29">
        <v>2017</v>
      </c>
      <c r="C8951" s="27">
        <v>43034</v>
      </c>
      <c r="D8951" s="28">
        <v>0.29785911401972587</v>
      </c>
      <c r="E8951" s="28">
        <v>2</v>
      </c>
      <c r="F8951" s="27">
        <v>43764</v>
      </c>
      <c r="G8951" s="28">
        <v>0.19671551351773453</v>
      </c>
      <c r="H8951" s="28">
        <v>1</v>
      </c>
      <c r="I8951" s="28">
        <v>0.32</v>
      </c>
      <c r="J8951" s="28">
        <v>0.76332665769751085</v>
      </c>
      <c r="K8951" s="28">
        <v>5</v>
      </c>
      <c r="L8951" s="28">
        <v>6250</v>
      </c>
      <c r="M8951" s="29">
        <v>0</v>
      </c>
    </row>
    <row r="8952" spans="1:13" x14ac:dyDescent="0.3">
      <c r="A8952">
        <v>8948</v>
      </c>
      <c r="B8952" s="29">
        <v>2017</v>
      </c>
      <c r="C8952" s="27">
        <v>42765</v>
      </c>
      <c r="D8952" s="28">
        <v>4.4447847043030286E-2</v>
      </c>
      <c r="E8952" s="28">
        <v>1</v>
      </c>
      <c r="F8952" s="27">
        <v>43130</v>
      </c>
      <c r="G8952" s="28">
        <v>0.19778823036591708</v>
      </c>
      <c r="H8952" s="28">
        <v>1</v>
      </c>
      <c r="I8952" s="28">
        <v>0.32</v>
      </c>
      <c r="J8952" s="28">
        <v>0.5853439860812093</v>
      </c>
      <c r="K8952" s="28">
        <v>3</v>
      </c>
      <c r="L8952" s="28">
        <v>5000</v>
      </c>
      <c r="M8952" s="29">
        <v>0</v>
      </c>
    </row>
    <row r="8953" spans="1:13" x14ac:dyDescent="0.3">
      <c r="A8953">
        <v>8949</v>
      </c>
      <c r="B8953">
        <v>2017</v>
      </c>
      <c r="C8953" s="27">
        <v>42885</v>
      </c>
      <c r="D8953" s="28">
        <v>0.1537939624511947</v>
      </c>
      <c r="E8953" s="28">
        <v>1</v>
      </c>
      <c r="F8953" s="27">
        <v>43250</v>
      </c>
      <c r="G8953" s="28">
        <v>0.10744036160904002</v>
      </c>
      <c r="H8953" s="28">
        <v>1</v>
      </c>
      <c r="I8953" s="28">
        <v>0.32</v>
      </c>
      <c r="J8953" s="28">
        <v>0.42740689557951994</v>
      </c>
      <c r="K8953" s="28">
        <v>3</v>
      </c>
      <c r="L8953" s="28">
        <v>5000</v>
      </c>
      <c r="M8953" s="29">
        <v>0</v>
      </c>
    </row>
    <row r="8954" spans="1:13" x14ac:dyDescent="0.3">
      <c r="A8954">
        <v>8950</v>
      </c>
      <c r="B8954">
        <v>2017</v>
      </c>
      <c r="C8954" s="27">
        <v>42878</v>
      </c>
      <c r="D8954" s="28">
        <v>0.14239824951504687</v>
      </c>
      <c r="E8954" s="28">
        <v>1</v>
      </c>
      <c r="F8954" s="27">
        <v>43243</v>
      </c>
      <c r="G8954" s="28">
        <v>0.78278150620308273</v>
      </c>
      <c r="H8954" s="28">
        <v>3</v>
      </c>
      <c r="I8954" s="28">
        <v>0.48000000000000004</v>
      </c>
      <c r="J8954" s="28">
        <v>0.65071300547130362</v>
      </c>
      <c r="K8954" s="28">
        <v>4</v>
      </c>
      <c r="L8954" s="28">
        <v>5625</v>
      </c>
      <c r="M8954" s="29">
        <v>0</v>
      </c>
    </row>
    <row r="8955" spans="1:13" x14ac:dyDescent="0.3">
      <c r="A8955">
        <v>8951</v>
      </c>
      <c r="B8955" s="29">
        <v>2017</v>
      </c>
      <c r="C8955" s="27">
        <v>43053</v>
      </c>
      <c r="D8955" s="28">
        <v>0.75204441610163264</v>
      </c>
      <c r="E8955" s="28">
        <v>2</v>
      </c>
      <c r="F8955" s="27">
        <v>43783</v>
      </c>
      <c r="G8955" s="28">
        <v>0.50498170440679457</v>
      </c>
      <c r="H8955" s="28">
        <v>2</v>
      </c>
      <c r="I8955" s="28">
        <v>0.4</v>
      </c>
      <c r="J8955" s="28">
        <v>0.57970417778956718</v>
      </c>
      <c r="K8955" s="28">
        <v>3</v>
      </c>
      <c r="L8955" s="28">
        <v>5000</v>
      </c>
      <c r="M8955" s="29">
        <v>0</v>
      </c>
    </row>
    <row r="8956" spans="1:13" x14ac:dyDescent="0.3">
      <c r="A8956">
        <v>8952</v>
      </c>
      <c r="B8956" s="29">
        <v>2017</v>
      </c>
      <c r="C8956" s="27">
        <v>43012</v>
      </c>
      <c r="D8956" s="28">
        <v>0.1039717286305859</v>
      </c>
      <c r="E8956" s="28">
        <v>1</v>
      </c>
      <c r="F8956" s="27">
        <v>43377</v>
      </c>
      <c r="G8956" s="28">
        <v>0.78576651970574951</v>
      </c>
      <c r="H8956" s="28">
        <v>3</v>
      </c>
      <c r="I8956" s="28">
        <v>0.48000000000000004</v>
      </c>
      <c r="J8956" s="28">
        <v>6.1815313029280006E-2</v>
      </c>
      <c r="K8956" s="28">
        <v>1</v>
      </c>
      <c r="L8956" s="28">
        <v>3750</v>
      </c>
      <c r="M8956" s="29">
        <v>1</v>
      </c>
    </row>
    <row r="8957" spans="1:13" x14ac:dyDescent="0.3">
      <c r="A8957">
        <v>8953</v>
      </c>
      <c r="B8957" s="29">
        <v>2017</v>
      </c>
      <c r="C8957" s="27">
        <v>42737</v>
      </c>
      <c r="D8957" s="28">
        <v>0.61250164527657935</v>
      </c>
      <c r="E8957" s="28">
        <v>2</v>
      </c>
      <c r="F8957" s="27">
        <v>43467</v>
      </c>
      <c r="G8957" s="28">
        <v>0.66761602128283648</v>
      </c>
      <c r="H8957" s="28">
        <v>3</v>
      </c>
      <c r="I8957" s="28">
        <v>0.48000000000000004</v>
      </c>
      <c r="J8957" s="28">
        <v>6.056669924090563E-2</v>
      </c>
      <c r="K8957" s="28">
        <v>1</v>
      </c>
      <c r="L8957" s="28">
        <v>3750</v>
      </c>
      <c r="M8957" s="29">
        <v>1</v>
      </c>
    </row>
    <row r="8958" spans="1:13" x14ac:dyDescent="0.3">
      <c r="A8958">
        <v>8954</v>
      </c>
      <c r="B8958" s="29">
        <v>2017</v>
      </c>
      <c r="C8958" s="27">
        <v>42823</v>
      </c>
      <c r="D8958" s="28">
        <v>0.82958098871211516</v>
      </c>
      <c r="E8958" s="28">
        <v>2</v>
      </c>
      <c r="F8958" s="27">
        <v>43553</v>
      </c>
      <c r="G8958" s="28">
        <v>0.44007712907924368</v>
      </c>
      <c r="H8958" s="28">
        <v>2</v>
      </c>
      <c r="I8958" s="28">
        <v>0.4</v>
      </c>
      <c r="J8958" s="28">
        <v>0.97081006683143334</v>
      </c>
      <c r="K8958" s="28">
        <v>5</v>
      </c>
      <c r="L8958" s="28">
        <v>6250</v>
      </c>
      <c r="M8958" s="29">
        <v>0</v>
      </c>
    </row>
    <row r="8959" spans="1:13" x14ac:dyDescent="0.3">
      <c r="A8959">
        <v>8955</v>
      </c>
      <c r="B8959">
        <v>2017</v>
      </c>
      <c r="C8959" s="27">
        <v>42906</v>
      </c>
      <c r="D8959" s="28">
        <v>0.83538055060837657</v>
      </c>
      <c r="E8959" s="28">
        <v>2</v>
      </c>
      <c r="F8959" s="27">
        <v>43636</v>
      </c>
      <c r="G8959" s="28">
        <v>2.6321426701804596E-2</v>
      </c>
      <c r="H8959" s="28">
        <v>1</v>
      </c>
      <c r="I8959" s="28">
        <v>0.32</v>
      </c>
      <c r="J8959" s="28">
        <v>0.52230523625788794</v>
      </c>
      <c r="K8959" s="28">
        <v>3</v>
      </c>
      <c r="L8959" s="28">
        <v>5000</v>
      </c>
      <c r="M8959" s="29">
        <v>1</v>
      </c>
    </row>
    <row r="8960" spans="1:13" x14ac:dyDescent="0.3">
      <c r="A8960">
        <v>8956</v>
      </c>
      <c r="B8960">
        <v>2017</v>
      </c>
      <c r="C8960" s="27">
        <v>43034</v>
      </c>
      <c r="D8960" s="28">
        <v>0.87789166203369295</v>
      </c>
      <c r="E8960" s="28">
        <v>2</v>
      </c>
      <c r="F8960" s="27">
        <v>43764</v>
      </c>
      <c r="G8960" s="28">
        <v>0.69141794874085705</v>
      </c>
      <c r="H8960" s="28">
        <v>3</v>
      </c>
      <c r="I8960" s="28">
        <v>0.48000000000000004</v>
      </c>
      <c r="J8960" s="28">
        <v>6.8438124746575957E-3</v>
      </c>
      <c r="K8960" s="28">
        <v>1</v>
      </c>
      <c r="L8960" s="28">
        <v>3750</v>
      </c>
      <c r="M8960" s="29">
        <v>2</v>
      </c>
    </row>
    <row r="8961" spans="1:13" x14ac:dyDescent="0.3">
      <c r="A8961">
        <v>8957</v>
      </c>
      <c r="B8961">
        <v>2017</v>
      </c>
      <c r="C8961" s="27">
        <v>43066</v>
      </c>
      <c r="D8961" s="28">
        <v>0.37292506839231354</v>
      </c>
      <c r="E8961" s="28">
        <v>2</v>
      </c>
      <c r="F8961" s="27">
        <v>43796</v>
      </c>
      <c r="G8961" s="28">
        <v>0.43673430993376305</v>
      </c>
      <c r="H8961" s="28">
        <v>2</v>
      </c>
      <c r="I8961" s="28">
        <v>0.4</v>
      </c>
      <c r="J8961" s="28">
        <v>0.50451206285052541</v>
      </c>
      <c r="K8961" s="28">
        <v>3</v>
      </c>
      <c r="L8961" s="28">
        <v>5000</v>
      </c>
      <c r="M8961" s="29">
        <v>1</v>
      </c>
    </row>
    <row r="8962" spans="1:13" x14ac:dyDescent="0.3">
      <c r="A8962">
        <v>8958</v>
      </c>
      <c r="B8962">
        <v>2017</v>
      </c>
      <c r="C8962" s="27">
        <v>42889</v>
      </c>
      <c r="D8962" s="28">
        <v>0.64911527659425861</v>
      </c>
      <c r="E8962" s="28">
        <v>2</v>
      </c>
      <c r="F8962" s="27">
        <v>43619</v>
      </c>
      <c r="G8962" s="28">
        <v>9.2588100363254933E-2</v>
      </c>
      <c r="H8962" s="28">
        <v>1</v>
      </c>
      <c r="I8962" s="28">
        <v>0.32</v>
      </c>
      <c r="J8962" s="28">
        <v>0.46292081455669476</v>
      </c>
      <c r="K8962" s="28">
        <v>3</v>
      </c>
      <c r="L8962" s="28">
        <v>5000</v>
      </c>
      <c r="M8962" s="29">
        <v>1</v>
      </c>
    </row>
    <row r="8963" spans="1:13" x14ac:dyDescent="0.3">
      <c r="A8963">
        <v>8959</v>
      </c>
      <c r="B8963">
        <v>2017</v>
      </c>
      <c r="C8963" s="27">
        <v>43001</v>
      </c>
      <c r="D8963" s="28">
        <v>0.21282730655399273</v>
      </c>
      <c r="E8963" s="28">
        <v>1</v>
      </c>
      <c r="F8963" s="27">
        <v>43366</v>
      </c>
      <c r="G8963" s="28">
        <v>0.99903681808738387</v>
      </c>
      <c r="H8963" s="28">
        <v>3</v>
      </c>
      <c r="I8963" s="28">
        <v>0.48000000000000004</v>
      </c>
      <c r="J8963" s="28">
        <v>0.4056975194387924</v>
      </c>
      <c r="K8963" s="28">
        <v>2</v>
      </c>
      <c r="L8963" s="28">
        <v>4375</v>
      </c>
      <c r="M8963" s="29">
        <v>2</v>
      </c>
    </row>
    <row r="8964" spans="1:13" x14ac:dyDescent="0.3">
      <c r="A8964">
        <v>8960</v>
      </c>
      <c r="B8964" s="29">
        <v>2017</v>
      </c>
      <c r="C8964" s="27">
        <v>43042</v>
      </c>
      <c r="D8964" s="28">
        <v>0.24410609471487699</v>
      </c>
      <c r="E8964" s="28">
        <v>1</v>
      </c>
      <c r="F8964" s="27">
        <v>43407</v>
      </c>
      <c r="G8964" s="28">
        <v>0.77442284010280393</v>
      </c>
      <c r="H8964" s="28">
        <v>3</v>
      </c>
      <c r="I8964" s="28">
        <v>0.48000000000000004</v>
      </c>
      <c r="J8964" s="28">
        <v>0.75588248945295333</v>
      </c>
      <c r="K8964" s="28">
        <v>5</v>
      </c>
      <c r="L8964" s="28">
        <v>6250</v>
      </c>
      <c r="M8964" s="29">
        <v>1</v>
      </c>
    </row>
    <row r="8965" spans="1:13" x14ac:dyDescent="0.3">
      <c r="A8965">
        <v>8961</v>
      </c>
      <c r="B8965">
        <v>2017</v>
      </c>
      <c r="C8965" s="27">
        <v>43050</v>
      </c>
      <c r="D8965" s="28">
        <v>0.4276256032907445</v>
      </c>
      <c r="E8965" s="28">
        <v>2</v>
      </c>
      <c r="F8965" s="27">
        <v>43780</v>
      </c>
      <c r="G8965" s="28">
        <v>0.6506777595435399</v>
      </c>
      <c r="H8965" s="28">
        <v>3</v>
      </c>
      <c r="I8965" s="28">
        <v>0.48000000000000004</v>
      </c>
      <c r="J8965" s="28">
        <v>0.90149750080107749</v>
      </c>
      <c r="K8965" s="28">
        <v>5</v>
      </c>
      <c r="L8965" s="28">
        <v>6250</v>
      </c>
      <c r="M8965" s="29">
        <v>1</v>
      </c>
    </row>
    <row r="8966" spans="1:13" x14ac:dyDescent="0.3">
      <c r="A8966">
        <v>8962</v>
      </c>
      <c r="B8966" s="29">
        <v>2017</v>
      </c>
      <c r="C8966" s="27">
        <v>42996</v>
      </c>
      <c r="D8966" s="28">
        <v>0.58045365727730136</v>
      </c>
      <c r="E8966" s="28">
        <v>2</v>
      </c>
      <c r="F8966" s="27">
        <v>43726</v>
      </c>
      <c r="G8966" s="28">
        <v>0.61708327324058088</v>
      </c>
      <c r="H8966" s="28">
        <v>3</v>
      </c>
      <c r="I8966" s="28">
        <v>0.48000000000000004</v>
      </c>
      <c r="J8966" s="28">
        <v>0.87057414016298862</v>
      </c>
      <c r="K8966" s="28">
        <v>5</v>
      </c>
      <c r="L8966" s="28">
        <v>6250</v>
      </c>
      <c r="M8966" s="29">
        <v>1</v>
      </c>
    </row>
    <row r="8967" spans="1:13" x14ac:dyDescent="0.3">
      <c r="A8967">
        <v>8963</v>
      </c>
      <c r="B8967">
        <v>2017</v>
      </c>
      <c r="C8967" s="27">
        <v>42755</v>
      </c>
      <c r="D8967" s="28">
        <v>0.83736652904473829</v>
      </c>
      <c r="E8967" s="28">
        <v>2</v>
      </c>
      <c r="F8967" s="27">
        <v>43485</v>
      </c>
      <c r="G8967" s="28">
        <v>0.51755951013528145</v>
      </c>
      <c r="H8967" s="28">
        <v>2</v>
      </c>
      <c r="I8967" s="28">
        <v>0.4</v>
      </c>
      <c r="J8967" s="28">
        <v>0.28802456767786389</v>
      </c>
      <c r="K8967" s="28">
        <v>2</v>
      </c>
      <c r="L8967" s="28">
        <v>4375</v>
      </c>
      <c r="M8967" s="29">
        <v>1</v>
      </c>
    </row>
    <row r="8968" spans="1:13" x14ac:dyDescent="0.3">
      <c r="A8968">
        <v>8964</v>
      </c>
      <c r="B8968" s="29">
        <v>2017</v>
      </c>
      <c r="C8968" s="27">
        <v>42963</v>
      </c>
      <c r="D8968" s="28">
        <v>0.90317315492250183</v>
      </c>
      <c r="E8968" s="28">
        <v>2</v>
      </c>
      <c r="F8968" s="27">
        <v>43693</v>
      </c>
      <c r="G8968" s="28">
        <v>0.60374307193326349</v>
      </c>
      <c r="H8968" s="28">
        <v>2</v>
      </c>
      <c r="I8968" s="28">
        <v>0.4</v>
      </c>
      <c r="J8968" s="28">
        <v>0.3102900167644953</v>
      </c>
      <c r="K8968" s="28">
        <v>2</v>
      </c>
      <c r="L8968" s="28">
        <v>4375</v>
      </c>
      <c r="M8968" s="29">
        <v>0</v>
      </c>
    </row>
    <row r="8969" spans="1:13" x14ac:dyDescent="0.3">
      <c r="A8969">
        <v>8965</v>
      </c>
      <c r="B8969" s="29">
        <v>2017</v>
      </c>
      <c r="C8969" s="27">
        <v>42880</v>
      </c>
      <c r="D8969" s="28">
        <v>6.880926733736259E-2</v>
      </c>
      <c r="E8969" s="28">
        <v>1</v>
      </c>
      <c r="F8969" s="27">
        <v>43245</v>
      </c>
      <c r="G8969" s="28">
        <v>0.68881578098961649</v>
      </c>
      <c r="H8969" s="28">
        <v>3</v>
      </c>
      <c r="I8969" s="28">
        <v>0.48000000000000004</v>
      </c>
      <c r="J8969" s="28">
        <v>0.61514197317402997</v>
      </c>
      <c r="K8969" s="28">
        <v>4</v>
      </c>
      <c r="L8969" s="28">
        <v>5625</v>
      </c>
      <c r="M8969" s="29">
        <v>1</v>
      </c>
    </row>
    <row r="8970" spans="1:13" x14ac:dyDescent="0.3">
      <c r="A8970">
        <v>8966</v>
      </c>
      <c r="B8970" s="29">
        <v>2017</v>
      </c>
      <c r="C8970" s="27">
        <v>43079</v>
      </c>
      <c r="D8970" s="28">
        <v>0.36455692557013641</v>
      </c>
      <c r="E8970" s="28">
        <v>2</v>
      </c>
      <c r="F8970" s="27">
        <v>43809</v>
      </c>
      <c r="G8970" s="28">
        <v>0.25553562966065235</v>
      </c>
      <c r="H8970" s="28">
        <v>1</v>
      </c>
      <c r="I8970" s="28">
        <v>0.32</v>
      </c>
      <c r="J8970" s="28">
        <v>0.79089886731272829</v>
      </c>
      <c r="K8970" s="28">
        <v>5</v>
      </c>
      <c r="L8970" s="28">
        <v>6250</v>
      </c>
      <c r="M8970" s="29">
        <v>0</v>
      </c>
    </row>
    <row r="8971" spans="1:13" x14ac:dyDescent="0.3">
      <c r="A8971">
        <v>8967</v>
      </c>
      <c r="B8971" s="29">
        <v>2017</v>
      </c>
      <c r="C8971" s="27">
        <v>42978</v>
      </c>
      <c r="D8971" s="28">
        <v>0.90440099783179373</v>
      </c>
      <c r="E8971" s="28">
        <v>2</v>
      </c>
      <c r="F8971" s="27">
        <v>43708</v>
      </c>
      <c r="G8971" s="28">
        <v>0.76565292829365361</v>
      </c>
      <c r="H8971" s="28">
        <v>3</v>
      </c>
      <c r="I8971" s="28">
        <v>0.48000000000000004</v>
      </c>
      <c r="J8971" s="28">
        <v>0.13906375399476234</v>
      </c>
      <c r="K8971" s="28">
        <v>1</v>
      </c>
      <c r="L8971" s="28">
        <v>3750</v>
      </c>
      <c r="M8971" s="29">
        <v>2</v>
      </c>
    </row>
    <row r="8972" spans="1:13" x14ac:dyDescent="0.3">
      <c r="A8972">
        <v>8968</v>
      </c>
      <c r="B8972">
        <v>2017</v>
      </c>
      <c r="C8972" s="27">
        <v>42937</v>
      </c>
      <c r="D8972" s="28">
        <v>0.18472793276371235</v>
      </c>
      <c r="E8972" s="28">
        <v>1</v>
      </c>
      <c r="F8972" s="27">
        <v>43302</v>
      </c>
      <c r="G8972" s="28">
        <v>0.16389039600706379</v>
      </c>
      <c r="H8972" s="28">
        <v>1</v>
      </c>
      <c r="I8972" s="28">
        <v>0.32</v>
      </c>
      <c r="J8972" s="28">
        <v>8.4211231765382144E-2</v>
      </c>
      <c r="K8972" s="28">
        <v>1</v>
      </c>
      <c r="L8972" s="28">
        <v>3750</v>
      </c>
      <c r="M8972" s="29">
        <v>2</v>
      </c>
    </row>
    <row r="8973" spans="1:13" x14ac:dyDescent="0.3">
      <c r="A8973">
        <v>8969</v>
      </c>
      <c r="B8973">
        <v>2017</v>
      </c>
      <c r="C8973" s="27">
        <v>42978</v>
      </c>
      <c r="D8973" s="28">
        <v>0.6746247658359924</v>
      </c>
      <c r="E8973" s="28">
        <v>2</v>
      </c>
      <c r="F8973" s="27">
        <v>43708</v>
      </c>
      <c r="G8973" s="28">
        <v>0.98997416593302934</v>
      </c>
      <c r="H8973" s="28">
        <v>3</v>
      </c>
      <c r="I8973" s="28">
        <v>0.48000000000000004</v>
      </c>
      <c r="J8973" s="28">
        <v>0.3428497266786239</v>
      </c>
      <c r="K8973" s="28">
        <v>2</v>
      </c>
      <c r="L8973" s="28">
        <v>4375</v>
      </c>
      <c r="M8973" s="29">
        <v>1</v>
      </c>
    </row>
    <row r="8974" spans="1:13" x14ac:dyDescent="0.3">
      <c r="A8974">
        <v>8970</v>
      </c>
      <c r="B8974">
        <v>2017</v>
      </c>
      <c r="C8974" s="27">
        <v>42904</v>
      </c>
      <c r="D8974" s="28">
        <v>0.60613614529337312</v>
      </c>
      <c r="E8974" s="28">
        <v>2</v>
      </c>
      <c r="F8974" s="27">
        <v>43634</v>
      </c>
      <c r="G8974" s="28">
        <v>0.38889442424965359</v>
      </c>
      <c r="H8974" s="28">
        <v>2</v>
      </c>
      <c r="I8974" s="28">
        <v>0.4</v>
      </c>
      <c r="J8974" s="28">
        <v>0.54832182725761858</v>
      </c>
      <c r="K8974" s="28">
        <v>3</v>
      </c>
      <c r="L8974" s="28">
        <v>5000</v>
      </c>
      <c r="M8974" s="29">
        <v>1</v>
      </c>
    </row>
    <row r="8975" spans="1:13" x14ac:dyDescent="0.3">
      <c r="A8975">
        <v>8971</v>
      </c>
      <c r="B8975" s="29">
        <v>2017</v>
      </c>
      <c r="C8975" s="27">
        <v>42927</v>
      </c>
      <c r="D8975" s="28">
        <v>0.76022954531563613</v>
      </c>
      <c r="E8975" s="28">
        <v>2</v>
      </c>
      <c r="F8975" s="27">
        <v>43657</v>
      </c>
      <c r="G8975" s="28">
        <v>3.560568671078912E-2</v>
      </c>
      <c r="H8975" s="28">
        <v>1</v>
      </c>
      <c r="I8975" s="28">
        <v>0.32</v>
      </c>
      <c r="J8975" s="28">
        <v>0.81623273640286231</v>
      </c>
      <c r="K8975" s="28">
        <v>5</v>
      </c>
      <c r="L8975" s="28">
        <v>6250</v>
      </c>
      <c r="M8975" s="29">
        <v>1</v>
      </c>
    </row>
    <row r="8976" spans="1:13" x14ac:dyDescent="0.3">
      <c r="A8976">
        <v>8972</v>
      </c>
      <c r="B8976" s="29">
        <v>2017</v>
      </c>
      <c r="C8976" s="27">
        <v>42897</v>
      </c>
      <c r="D8976" s="28">
        <v>0.52155420414061748</v>
      </c>
      <c r="E8976" s="28">
        <v>2</v>
      </c>
      <c r="F8976" s="27">
        <v>43627</v>
      </c>
      <c r="G8976" s="28">
        <v>0.10390653014697804</v>
      </c>
      <c r="H8976" s="28">
        <v>1</v>
      </c>
      <c r="I8976" s="28">
        <v>0.32</v>
      </c>
      <c r="J8976" s="28">
        <v>5.8782757284651543E-2</v>
      </c>
      <c r="K8976" s="28">
        <v>1</v>
      </c>
      <c r="L8976" s="28">
        <v>3750</v>
      </c>
      <c r="M8976" s="29">
        <v>1</v>
      </c>
    </row>
    <row r="8977" spans="1:13" x14ac:dyDescent="0.3">
      <c r="A8977">
        <v>8973</v>
      </c>
      <c r="B8977" s="29">
        <v>2017</v>
      </c>
      <c r="C8977" s="27">
        <v>43031</v>
      </c>
      <c r="D8977" s="28">
        <v>0.91812193837178269</v>
      </c>
      <c r="E8977" s="28">
        <v>2</v>
      </c>
      <c r="F8977" s="27">
        <v>43761</v>
      </c>
      <c r="G8977" s="28">
        <v>0.99710767447021698</v>
      </c>
      <c r="H8977" s="28">
        <v>3</v>
      </c>
      <c r="I8977" s="28">
        <v>0.48000000000000004</v>
      </c>
      <c r="J8977" s="28">
        <v>0.14450516959719006</v>
      </c>
      <c r="K8977" s="28">
        <v>1</v>
      </c>
      <c r="L8977" s="28">
        <v>3750</v>
      </c>
      <c r="M8977" s="29">
        <v>1</v>
      </c>
    </row>
    <row r="8978" spans="1:13" x14ac:dyDescent="0.3">
      <c r="A8978">
        <v>8974</v>
      </c>
      <c r="B8978" s="29">
        <v>2017</v>
      </c>
      <c r="C8978" s="27">
        <v>42922</v>
      </c>
      <c r="D8978" s="28">
        <v>0.32312799755844179</v>
      </c>
      <c r="E8978" s="28">
        <v>2</v>
      </c>
      <c r="F8978" s="27">
        <v>43652</v>
      </c>
      <c r="G8978" s="28">
        <v>0.65259393947707012</v>
      </c>
      <c r="H8978" s="28">
        <v>3</v>
      </c>
      <c r="I8978" s="28">
        <v>0.48000000000000004</v>
      </c>
      <c r="J8978" s="28">
        <v>0.49443122028728603</v>
      </c>
      <c r="K8978" s="28">
        <v>3</v>
      </c>
      <c r="L8978" s="28">
        <v>5000</v>
      </c>
      <c r="M8978" s="29">
        <v>0</v>
      </c>
    </row>
    <row r="8979" spans="1:13" x14ac:dyDescent="0.3">
      <c r="A8979">
        <v>8975</v>
      </c>
      <c r="B8979" s="29">
        <v>2017</v>
      </c>
      <c r="C8979" s="27">
        <v>43035</v>
      </c>
      <c r="D8979" s="28">
        <v>0.80750939297869695</v>
      </c>
      <c r="E8979" s="28">
        <v>2</v>
      </c>
      <c r="F8979" s="27">
        <v>43765</v>
      </c>
      <c r="G8979" s="28">
        <v>0.73187428240207986</v>
      </c>
      <c r="H8979" s="28">
        <v>3</v>
      </c>
      <c r="I8979" s="28">
        <v>0.48000000000000004</v>
      </c>
      <c r="J8979" s="28">
        <v>0.10361658201698587</v>
      </c>
      <c r="K8979" s="28">
        <v>1</v>
      </c>
      <c r="L8979" s="28">
        <v>3750</v>
      </c>
      <c r="M8979" s="29">
        <v>0</v>
      </c>
    </row>
    <row r="8980" spans="1:13" x14ac:dyDescent="0.3">
      <c r="A8980">
        <v>8976</v>
      </c>
      <c r="B8980" s="29">
        <v>2017</v>
      </c>
      <c r="C8980" s="27">
        <v>43069</v>
      </c>
      <c r="D8980" s="28">
        <v>0.48526517785160095</v>
      </c>
      <c r="E8980" s="28">
        <v>2</v>
      </c>
      <c r="F8980" s="27">
        <v>43799</v>
      </c>
      <c r="G8980" s="28">
        <v>0.49365722429789105</v>
      </c>
      <c r="H8980" s="28">
        <v>2</v>
      </c>
      <c r="I8980" s="28">
        <v>0.4</v>
      </c>
      <c r="J8980" s="28">
        <v>0.79205919386201229</v>
      </c>
      <c r="K8980" s="28">
        <v>5</v>
      </c>
      <c r="L8980" s="28">
        <v>6250</v>
      </c>
      <c r="M8980" s="29">
        <v>1</v>
      </c>
    </row>
    <row r="8981" spans="1:13" x14ac:dyDescent="0.3">
      <c r="A8981">
        <v>8977</v>
      </c>
      <c r="B8981" s="29">
        <v>2017</v>
      </c>
      <c r="C8981" s="27">
        <v>42796</v>
      </c>
      <c r="D8981" s="28">
        <v>0.92591537488151288</v>
      </c>
      <c r="E8981" s="28">
        <v>2</v>
      </c>
      <c r="F8981" s="27">
        <v>43526</v>
      </c>
      <c r="G8981" s="28">
        <v>0.16001366193810818</v>
      </c>
      <c r="H8981" s="28">
        <v>1</v>
      </c>
      <c r="I8981" s="28">
        <v>0.32</v>
      </c>
      <c r="J8981" s="28">
        <v>0.84610565009782257</v>
      </c>
      <c r="K8981" s="28">
        <v>5</v>
      </c>
      <c r="L8981" s="28">
        <v>6250</v>
      </c>
      <c r="M8981" s="29">
        <v>1</v>
      </c>
    </row>
    <row r="8982" spans="1:13" x14ac:dyDescent="0.3">
      <c r="A8982">
        <v>8978</v>
      </c>
      <c r="B8982" s="29">
        <v>2017</v>
      </c>
      <c r="C8982" s="27">
        <v>42809</v>
      </c>
      <c r="D8982" s="28">
        <v>0.22979196637516042</v>
      </c>
      <c r="E8982" s="28">
        <v>1</v>
      </c>
      <c r="F8982" s="27">
        <v>43174</v>
      </c>
      <c r="G8982" s="28">
        <v>0.21194666392101613</v>
      </c>
      <c r="H8982" s="28">
        <v>1</v>
      </c>
      <c r="I8982" s="28">
        <v>0.32</v>
      </c>
      <c r="J8982" s="28">
        <v>0.24110751806076935</v>
      </c>
      <c r="K8982" s="28">
        <v>2</v>
      </c>
      <c r="L8982" s="28">
        <v>4375</v>
      </c>
      <c r="M8982" s="29">
        <v>2</v>
      </c>
    </row>
    <row r="8983" spans="1:13" x14ac:dyDescent="0.3">
      <c r="A8983">
        <v>8979</v>
      </c>
      <c r="B8983">
        <v>2017</v>
      </c>
      <c r="C8983" s="27">
        <v>42967</v>
      </c>
      <c r="D8983" s="28">
        <v>0.96315618654622814</v>
      </c>
      <c r="E8983" s="28">
        <v>2</v>
      </c>
      <c r="F8983" s="27">
        <v>43697</v>
      </c>
      <c r="G8983" s="28">
        <v>0.75619557980279362</v>
      </c>
      <c r="H8983" s="28">
        <v>3</v>
      </c>
      <c r="I8983" s="28">
        <v>0.48000000000000004</v>
      </c>
      <c r="J8983" s="28">
        <v>0.52126052907806752</v>
      </c>
      <c r="K8983" s="28">
        <v>3</v>
      </c>
      <c r="L8983" s="28">
        <v>5000</v>
      </c>
      <c r="M8983" s="29">
        <v>0</v>
      </c>
    </row>
    <row r="8984" spans="1:13" x14ac:dyDescent="0.3">
      <c r="A8984">
        <v>8980</v>
      </c>
      <c r="B8984" s="29">
        <v>2017</v>
      </c>
      <c r="C8984" s="27">
        <v>42923</v>
      </c>
      <c r="D8984" s="28">
        <v>0.49780179505579158</v>
      </c>
      <c r="E8984" s="28">
        <v>2</v>
      </c>
      <c r="F8984" s="27">
        <v>43653</v>
      </c>
      <c r="G8984" s="28">
        <v>0.59720521018393946</v>
      </c>
      <c r="H8984" s="28">
        <v>2</v>
      </c>
      <c r="I8984" s="28">
        <v>0.4</v>
      </c>
      <c r="J8984" s="28">
        <v>0.5385247358061791</v>
      </c>
      <c r="K8984" s="28">
        <v>3</v>
      </c>
      <c r="L8984" s="28">
        <v>5000</v>
      </c>
      <c r="M8984" s="29">
        <v>1</v>
      </c>
    </row>
    <row r="8985" spans="1:13" x14ac:dyDescent="0.3">
      <c r="A8985">
        <v>8981</v>
      </c>
      <c r="B8985" s="29">
        <v>2017</v>
      </c>
      <c r="C8985" s="27">
        <v>42925</v>
      </c>
      <c r="D8985" s="28">
        <v>0.87084431606693768</v>
      </c>
      <c r="E8985" s="28">
        <v>2</v>
      </c>
      <c r="F8985" s="27">
        <v>43655</v>
      </c>
      <c r="G8985" s="28">
        <v>0.54559973114923022</v>
      </c>
      <c r="H8985" s="28">
        <v>2</v>
      </c>
      <c r="I8985" s="28">
        <v>0.4</v>
      </c>
      <c r="J8985" s="28">
        <v>0.48385735258241824</v>
      </c>
      <c r="K8985" s="28">
        <v>3</v>
      </c>
      <c r="L8985" s="28">
        <v>5000</v>
      </c>
      <c r="M8985" s="29">
        <v>0</v>
      </c>
    </row>
    <row r="8986" spans="1:13" x14ac:dyDescent="0.3">
      <c r="A8986">
        <v>8982</v>
      </c>
      <c r="B8986">
        <v>2017</v>
      </c>
      <c r="C8986" s="27">
        <v>42878</v>
      </c>
      <c r="D8986" s="28">
        <v>6.8471520874395342E-2</v>
      </c>
      <c r="E8986" s="28">
        <v>1</v>
      </c>
      <c r="F8986" s="27">
        <v>43243</v>
      </c>
      <c r="G8986" s="28">
        <v>0.16833948905423946</v>
      </c>
      <c r="H8986" s="28">
        <v>1</v>
      </c>
      <c r="I8986" s="28">
        <v>0.32</v>
      </c>
      <c r="J8986" s="28">
        <v>6.4758631044103954E-2</v>
      </c>
      <c r="K8986" s="28">
        <v>1</v>
      </c>
      <c r="L8986" s="28">
        <v>3750</v>
      </c>
      <c r="M8986" s="29">
        <v>0</v>
      </c>
    </row>
    <row r="8987" spans="1:13" x14ac:dyDescent="0.3">
      <c r="A8987">
        <v>8983</v>
      </c>
      <c r="B8987" s="29">
        <v>2017</v>
      </c>
      <c r="C8987" s="27">
        <v>42916</v>
      </c>
      <c r="D8987" s="28">
        <v>3.2448896217825984E-3</v>
      </c>
      <c r="E8987" s="28">
        <v>1</v>
      </c>
      <c r="F8987" s="27">
        <v>43281</v>
      </c>
      <c r="G8987" s="28">
        <v>5.4498337111493433E-2</v>
      </c>
      <c r="H8987" s="28">
        <v>1</v>
      </c>
      <c r="I8987" s="28">
        <v>0.32</v>
      </c>
      <c r="J8987" s="28">
        <v>0.31265051544319378</v>
      </c>
      <c r="K8987" s="28">
        <v>2</v>
      </c>
      <c r="L8987" s="28">
        <v>4375</v>
      </c>
      <c r="M8987" s="29">
        <v>0</v>
      </c>
    </row>
    <row r="8988" spans="1:13" x14ac:dyDescent="0.3">
      <c r="A8988">
        <v>8984</v>
      </c>
      <c r="B8988">
        <v>2017</v>
      </c>
      <c r="C8988" s="27">
        <v>43024</v>
      </c>
      <c r="D8988" s="28">
        <v>0.75092694571617313</v>
      </c>
      <c r="E8988" s="28">
        <v>2</v>
      </c>
      <c r="F8988" s="27">
        <v>43754</v>
      </c>
      <c r="G8988" s="28">
        <v>1.5637806091109208E-2</v>
      </c>
      <c r="H8988" s="28">
        <v>1</v>
      </c>
      <c r="I8988" s="28">
        <v>0.32</v>
      </c>
      <c r="J8988" s="28">
        <v>6.2225340987194677E-2</v>
      </c>
      <c r="K8988" s="28">
        <v>1</v>
      </c>
      <c r="L8988" s="28">
        <v>3750</v>
      </c>
      <c r="M8988" s="29">
        <v>1</v>
      </c>
    </row>
    <row r="8989" spans="1:13" x14ac:dyDescent="0.3">
      <c r="A8989">
        <v>8985</v>
      </c>
      <c r="B8989" s="29">
        <v>2017</v>
      </c>
      <c r="C8989" s="27">
        <v>42814</v>
      </c>
      <c r="D8989" s="28">
        <v>0.55528998307783928</v>
      </c>
      <c r="E8989" s="28">
        <v>2</v>
      </c>
      <c r="F8989" s="27">
        <v>43544</v>
      </c>
      <c r="G8989" s="28">
        <v>0.27801157831550927</v>
      </c>
      <c r="H8989" s="28">
        <v>1</v>
      </c>
      <c r="I8989" s="28">
        <v>0.32</v>
      </c>
      <c r="J8989" s="28">
        <v>0.61695763732062925</v>
      </c>
      <c r="K8989" s="28">
        <v>4</v>
      </c>
      <c r="L8989" s="28">
        <v>5625</v>
      </c>
      <c r="M8989" s="29">
        <v>1</v>
      </c>
    </row>
    <row r="8990" spans="1:13" x14ac:dyDescent="0.3">
      <c r="A8990">
        <v>8986</v>
      </c>
      <c r="B8990" s="29">
        <v>2017</v>
      </c>
      <c r="C8990" s="27">
        <v>43017</v>
      </c>
      <c r="D8990" s="28">
        <v>0.98373469266015379</v>
      </c>
      <c r="E8990" s="28">
        <v>2</v>
      </c>
      <c r="F8990" s="27">
        <v>43747</v>
      </c>
      <c r="G8990" s="28">
        <v>0.96488757709370765</v>
      </c>
      <c r="H8990" s="28">
        <v>3</v>
      </c>
      <c r="I8990" s="28">
        <v>0.48000000000000004</v>
      </c>
      <c r="J8990" s="28">
        <v>0.21664217460295287</v>
      </c>
      <c r="K8990" s="28">
        <v>2</v>
      </c>
      <c r="L8990" s="28">
        <v>4375</v>
      </c>
      <c r="M8990" s="29">
        <v>1</v>
      </c>
    </row>
    <row r="8991" spans="1:13" x14ac:dyDescent="0.3">
      <c r="A8991">
        <v>8987</v>
      </c>
      <c r="B8991" s="29">
        <v>2017</v>
      </c>
      <c r="C8991" s="27">
        <v>42777</v>
      </c>
      <c r="D8991" s="28">
        <v>3.118685126324372E-2</v>
      </c>
      <c r="E8991" s="28">
        <v>1</v>
      </c>
      <c r="F8991" s="27">
        <v>43142</v>
      </c>
      <c r="G8991" s="28">
        <v>0.27675005382639084</v>
      </c>
      <c r="H8991" s="28">
        <v>1</v>
      </c>
      <c r="I8991" s="28">
        <v>0.32</v>
      </c>
      <c r="J8991" s="28">
        <v>0.21009046137827392</v>
      </c>
      <c r="K8991" s="28">
        <v>2</v>
      </c>
      <c r="L8991" s="28">
        <v>4375</v>
      </c>
      <c r="M8991" s="29">
        <v>1</v>
      </c>
    </row>
    <row r="8992" spans="1:13" x14ac:dyDescent="0.3">
      <c r="A8992">
        <v>8988</v>
      </c>
      <c r="B8992" s="29">
        <v>2017</v>
      </c>
      <c r="C8992" s="27">
        <v>43083</v>
      </c>
      <c r="D8992" s="28">
        <v>0.12364298642773031</v>
      </c>
      <c r="E8992" s="28">
        <v>1</v>
      </c>
      <c r="F8992" s="27">
        <v>43448</v>
      </c>
      <c r="G8992" s="28">
        <v>0.45886732966861654</v>
      </c>
      <c r="H8992" s="28">
        <v>2</v>
      </c>
      <c r="I8992" s="28">
        <v>0.4</v>
      </c>
      <c r="J8992" s="28">
        <v>0.67085336970160281</v>
      </c>
      <c r="K8992" s="28">
        <v>4</v>
      </c>
      <c r="L8992" s="28">
        <v>5625</v>
      </c>
      <c r="M8992" s="29">
        <v>0</v>
      </c>
    </row>
    <row r="8993" spans="1:13" x14ac:dyDescent="0.3">
      <c r="A8993">
        <v>8989</v>
      </c>
      <c r="B8993" s="29">
        <v>2017</v>
      </c>
      <c r="C8993" s="27">
        <v>42931</v>
      </c>
      <c r="D8993" s="28">
        <v>0.82767435757833863</v>
      </c>
      <c r="E8993" s="28">
        <v>2</v>
      </c>
      <c r="F8993" s="27">
        <v>43661</v>
      </c>
      <c r="G8993" s="28">
        <v>6.0183355667100757E-2</v>
      </c>
      <c r="H8993" s="28">
        <v>1</v>
      </c>
      <c r="I8993" s="28">
        <v>0.32</v>
      </c>
      <c r="J8993" s="28">
        <v>0.81287275365308542</v>
      </c>
      <c r="K8993" s="28">
        <v>5</v>
      </c>
      <c r="L8993" s="28">
        <v>6250</v>
      </c>
      <c r="M8993" s="29">
        <v>0</v>
      </c>
    </row>
    <row r="8994" spans="1:13" x14ac:dyDescent="0.3">
      <c r="A8994">
        <v>8990</v>
      </c>
      <c r="B8994" s="29">
        <v>2017</v>
      </c>
      <c r="C8994" s="27">
        <v>42822</v>
      </c>
      <c r="D8994" s="28">
        <v>0.85970933202184907</v>
      </c>
      <c r="E8994" s="28">
        <v>2</v>
      </c>
      <c r="F8994" s="27">
        <v>43552</v>
      </c>
      <c r="G8994" s="28">
        <v>0.31525822292891126</v>
      </c>
      <c r="H8994" s="28">
        <v>2</v>
      </c>
      <c r="I8994" s="28">
        <v>0.4</v>
      </c>
      <c r="J8994" s="28">
        <v>0.86879935892955085</v>
      </c>
      <c r="K8994" s="28">
        <v>5</v>
      </c>
      <c r="L8994" s="28">
        <v>6250</v>
      </c>
      <c r="M8994" s="29">
        <v>1</v>
      </c>
    </row>
    <row r="8995" spans="1:13" x14ac:dyDescent="0.3">
      <c r="A8995">
        <v>8991</v>
      </c>
      <c r="B8995" s="29">
        <v>2017</v>
      </c>
      <c r="C8995" s="27">
        <v>42809</v>
      </c>
      <c r="D8995" s="28">
        <v>0.58730290597807</v>
      </c>
      <c r="E8995" s="28">
        <v>2</v>
      </c>
      <c r="F8995" s="27">
        <v>43539</v>
      </c>
      <c r="G8995" s="28">
        <v>0.2127713698583259</v>
      </c>
      <c r="H8995" s="28">
        <v>1</v>
      </c>
      <c r="I8995" s="28">
        <v>0.32</v>
      </c>
      <c r="J8995" s="28">
        <v>0.6390181115383764</v>
      </c>
      <c r="K8995" s="28">
        <v>4</v>
      </c>
      <c r="L8995" s="28">
        <v>5625</v>
      </c>
      <c r="M8995" s="29">
        <v>0</v>
      </c>
    </row>
    <row r="8996" spans="1:13" x14ac:dyDescent="0.3">
      <c r="A8996">
        <v>8992</v>
      </c>
      <c r="B8996">
        <v>2017</v>
      </c>
      <c r="C8996" s="27">
        <v>42808</v>
      </c>
      <c r="D8996" s="28">
        <v>0.20679610912282731</v>
      </c>
      <c r="E8996" s="28">
        <v>1</v>
      </c>
      <c r="F8996" s="27">
        <v>43173</v>
      </c>
      <c r="G8996" s="28">
        <v>1.2718028312123431E-2</v>
      </c>
      <c r="H8996" s="28">
        <v>1</v>
      </c>
      <c r="I8996" s="28">
        <v>0.32</v>
      </c>
      <c r="J8996" s="28">
        <v>0.79989100967801252</v>
      </c>
      <c r="K8996" s="28">
        <v>5</v>
      </c>
      <c r="L8996" s="28">
        <v>6250</v>
      </c>
      <c r="M8996" s="29">
        <v>1</v>
      </c>
    </row>
    <row r="8997" spans="1:13" x14ac:dyDescent="0.3">
      <c r="A8997">
        <v>8993</v>
      </c>
      <c r="B8997" s="29">
        <v>2017</v>
      </c>
      <c r="C8997" s="27">
        <v>42885</v>
      </c>
      <c r="D8997" s="28">
        <v>0.71126323604514352</v>
      </c>
      <c r="E8997" s="28">
        <v>2</v>
      </c>
      <c r="F8997" s="27">
        <v>43615</v>
      </c>
      <c r="G8997" s="28">
        <v>0.34925685954839336</v>
      </c>
      <c r="H8997" s="28">
        <v>2</v>
      </c>
      <c r="I8997" s="28">
        <v>0.4</v>
      </c>
      <c r="J8997" s="28">
        <v>0.55793030586941916</v>
      </c>
      <c r="K8997" s="28">
        <v>3</v>
      </c>
      <c r="L8997" s="28">
        <v>5000</v>
      </c>
      <c r="M8997" s="29">
        <v>0</v>
      </c>
    </row>
    <row r="8998" spans="1:13" x14ac:dyDescent="0.3">
      <c r="A8998">
        <v>8994</v>
      </c>
      <c r="B8998">
        <v>2017</v>
      </c>
      <c r="C8998" s="27">
        <v>43049</v>
      </c>
      <c r="D8998" s="28">
        <v>0.38315884109562581</v>
      </c>
      <c r="E8998" s="28">
        <v>2</v>
      </c>
      <c r="F8998" s="27">
        <v>43779</v>
      </c>
      <c r="G8998" s="28">
        <v>0.49320568016927691</v>
      </c>
      <c r="H8998" s="28">
        <v>2</v>
      </c>
      <c r="I8998" s="28">
        <v>0.4</v>
      </c>
      <c r="J8998" s="28">
        <v>8.4622460123211951E-2</v>
      </c>
      <c r="K8998" s="28">
        <v>1</v>
      </c>
      <c r="L8998" s="28">
        <v>3750</v>
      </c>
      <c r="M8998" s="29">
        <v>0</v>
      </c>
    </row>
    <row r="8999" spans="1:13" x14ac:dyDescent="0.3">
      <c r="A8999">
        <v>8995</v>
      </c>
      <c r="B8999" s="29">
        <v>2017</v>
      </c>
      <c r="C8999" s="27">
        <v>43077</v>
      </c>
      <c r="D8999" s="28">
        <v>0.3477244107193368</v>
      </c>
      <c r="E8999" s="28">
        <v>2</v>
      </c>
      <c r="F8999" s="27">
        <v>43807</v>
      </c>
      <c r="G8999" s="28">
        <v>0.32743888508737762</v>
      </c>
      <c r="H8999" s="28">
        <v>2</v>
      </c>
      <c r="I8999" s="28">
        <v>0.4</v>
      </c>
      <c r="J8999" s="28">
        <v>0.77451444586551088</v>
      </c>
      <c r="K8999" s="28">
        <v>5</v>
      </c>
      <c r="L8999" s="28">
        <v>6250</v>
      </c>
      <c r="M8999" s="29">
        <v>0</v>
      </c>
    </row>
    <row r="9000" spans="1:13" x14ac:dyDescent="0.3">
      <c r="A9000">
        <v>8996</v>
      </c>
      <c r="B9000" s="29">
        <v>2017</v>
      </c>
      <c r="C9000" s="27">
        <v>43051</v>
      </c>
      <c r="D9000" s="28">
        <v>0.63399006045837547</v>
      </c>
      <c r="E9000" s="28">
        <v>2</v>
      </c>
      <c r="F9000" s="27">
        <v>43781</v>
      </c>
      <c r="G9000" s="28">
        <v>0.73818562891675843</v>
      </c>
      <c r="H9000" s="28">
        <v>3</v>
      </c>
      <c r="I9000" s="28">
        <v>0.48000000000000004</v>
      </c>
      <c r="J9000" s="28">
        <v>0.63550658949158667</v>
      </c>
      <c r="K9000" s="28">
        <v>4</v>
      </c>
      <c r="L9000" s="28">
        <v>5625</v>
      </c>
      <c r="M9000" s="29">
        <v>1</v>
      </c>
    </row>
    <row r="9001" spans="1:13" x14ac:dyDescent="0.3">
      <c r="A9001">
        <v>8997</v>
      </c>
      <c r="B9001">
        <v>2017</v>
      </c>
      <c r="C9001" s="27">
        <v>42943</v>
      </c>
      <c r="D9001" s="28">
        <v>0.90125839905831284</v>
      </c>
      <c r="E9001" s="28">
        <v>2</v>
      </c>
      <c r="F9001" s="27">
        <v>43673</v>
      </c>
      <c r="G9001" s="28">
        <v>0.89841798167167952</v>
      </c>
      <c r="H9001" s="28">
        <v>3</v>
      </c>
      <c r="I9001" s="28">
        <v>0.48000000000000004</v>
      </c>
      <c r="J9001" s="28">
        <v>0.16744803429404931</v>
      </c>
      <c r="K9001" s="28">
        <v>1</v>
      </c>
      <c r="L9001" s="28">
        <v>3750</v>
      </c>
      <c r="M9001" s="29">
        <v>1</v>
      </c>
    </row>
    <row r="9002" spans="1:13" x14ac:dyDescent="0.3">
      <c r="A9002">
        <v>8998</v>
      </c>
      <c r="B9002" s="29">
        <v>2017</v>
      </c>
      <c r="C9002" s="27">
        <v>42857</v>
      </c>
      <c r="D9002" s="28">
        <v>0.89841051833788954</v>
      </c>
      <c r="E9002" s="28">
        <v>2</v>
      </c>
      <c r="F9002" s="27">
        <v>43587</v>
      </c>
      <c r="G9002" s="28">
        <v>0.37519903922733855</v>
      </c>
      <c r="H9002" s="28">
        <v>2</v>
      </c>
      <c r="I9002" s="28">
        <v>0.4</v>
      </c>
      <c r="J9002" s="28">
        <v>0.30697082471668025</v>
      </c>
      <c r="K9002" s="28">
        <v>2</v>
      </c>
      <c r="L9002" s="28">
        <v>4375</v>
      </c>
      <c r="M9002" s="29">
        <v>0</v>
      </c>
    </row>
    <row r="9003" spans="1:13" x14ac:dyDescent="0.3">
      <c r="A9003">
        <v>8999</v>
      </c>
      <c r="B9003" s="29">
        <v>2017</v>
      </c>
      <c r="C9003" s="27">
        <v>42824</v>
      </c>
      <c r="D9003" s="28">
        <v>3.3377450477423576E-2</v>
      </c>
      <c r="E9003" s="28">
        <v>1</v>
      </c>
      <c r="F9003" s="27">
        <v>43189</v>
      </c>
      <c r="G9003" s="28">
        <v>0.70465406545522358</v>
      </c>
      <c r="H9003" s="28">
        <v>3</v>
      </c>
      <c r="I9003" s="28">
        <v>0.48000000000000004</v>
      </c>
      <c r="J9003" s="28">
        <v>0.22823874569877434</v>
      </c>
      <c r="K9003" s="28">
        <v>2</v>
      </c>
      <c r="L9003" s="28">
        <v>4375</v>
      </c>
      <c r="M9003" s="29">
        <v>0</v>
      </c>
    </row>
    <row r="9004" spans="1:13" x14ac:dyDescent="0.3">
      <c r="A9004">
        <v>9000</v>
      </c>
      <c r="B9004" s="29">
        <v>2017</v>
      </c>
      <c r="C9004" s="27">
        <v>43009</v>
      </c>
      <c r="D9004" s="28">
        <v>0.46564001886473649</v>
      </c>
      <c r="E9004" s="28">
        <v>2</v>
      </c>
      <c r="F9004" s="27">
        <v>43739</v>
      </c>
      <c r="G9004" s="28">
        <v>0.1553133175139163</v>
      </c>
      <c r="H9004" s="28">
        <v>1</v>
      </c>
      <c r="I9004" s="28">
        <v>0.32</v>
      </c>
      <c r="J9004" s="28">
        <v>3.7212662296645549E-2</v>
      </c>
      <c r="K9004" s="28">
        <v>1</v>
      </c>
      <c r="L9004" s="28">
        <v>3750</v>
      </c>
      <c r="M9004" s="29">
        <v>0</v>
      </c>
    </row>
    <row r="9005" spans="1:13" x14ac:dyDescent="0.3">
      <c r="A9005">
        <v>9001</v>
      </c>
      <c r="B9005" s="29">
        <v>2017</v>
      </c>
      <c r="C9005" s="27">
        <v>42844</v>
      </c>
      <c r="D9005" s="28">
        <v>0.65620417722852797</v>
      </c>
      <c r="E9005" s="28">
        <v>2</v>
      </c>
      <c r="F9005" s="27">
        <v>43574</v>
      </c>
      <c r="G9005" s="28">
        <v>0.33924244019347238</v>
      </c>
      <c r="H9005" s="28">
        <v>2</v>
      </c>
      <c r="I9005" s="28">
        <v>0.4</v>
      </c>
      <c r="J9005" s="28">
        <v>0.68494439455973266</v>
      </c>
      <c r="K9005" s="28">
        <v>4</v>
      </c>
      <c r="L9005" s="28">
        <v>5625</v>
      </c>
      <c r="M9005" s="29">
        <v>1</v>
      </c>
    </row>
    <row r="9006" spans="1:13" x14ac:dyDescent="0.3">
      <c r="A9006">
        <v>9002</v>
      </c>
      <c r="B9006" s="29">
        <v>2017</v>
      </c>
      <c r="C9006" s="27">
        <v>42877</v>
      </c>
      <c r="D9006" s="28">
        <v>6.30712138614411E-2</v>
      </c>
      <c r="E9006" s="28">
        <v>1</v>
      </c>
      <c r="F9006" s="27">
        <v>43242</v>
      </c>
      <c r="G9006" s="28">
        <v>0.3684054434892039</v>
      </c>
      <c r="H9006" s="28">
        <v>2</v>
      </c>
      <c r="I9006" s="28">
        <v>0.4</v>
      </c>
      <c r="J9006" s="28">
        <v>0.70273583093168357</v>
      </c>
      <c r="K9006" s="28">
        <v>4</v>
      </c>
      <c r="L9006" s="28">
        <v>5625</v>
      </c>
      <c r="M9006" s="29">
        <v>0</v>
      </c>
    </row>
    <row r="9007" spans="1:13" x14ac:dyDescent="0.3">
      <c r="A9007">
        <v>9003</v>
      </c>
      <c r="B9007">
        <v>2017</v>
      </c>
      <c r="C9007" s="27">
        <v>42808</v>
      </c>
      <c r="D9007" s="28">
        <v>6.7621722214614377E-2</v>
      </c>
      <c r="E9007" s="28">
        <v>1</v>
      </c>
      <c r="F9007" s="27">
        <v>43173</v>
      </c>
      <c r="G9007" s="28">
        <v>0.2099606498430111</v>
      </c>
      <c r="H9007" s="28">
        <v>1</v>
      </c>
      <c r="I9007" s="28">
        <v>0.32</v>
      </c>
      <c r="J9007" s="28">
        <v>0.10765961115643019</v>
      </c>
      <c r="K9007" s="28">
        <v>1</v>
      </c>
      <c r="L9007" s="28">
        <v>3750</v>
      </c>
      <c r="M9007" s="29">
        <v>1</v>
      </c>
    </row>
    <row r="9008" spans="1:13" x14ac:dyDescent="0.3">
      <c r="A9008">
        <v>9004</v>
      </c>
      <c r="B9008" s="29">
        <v>2017</v>
      </c>
      <c r="C9008" s="27">
        <v>43039</v>
      </c>
      <c r="D9008" s="28">
        <v>0.63321684399916311</v>
      </c>
      <c r="E9008" s="28">
        <v>2</v>
      </c>
      <c r="F9008" s="27">
        <v>43769</v>
      </c>
      <c r="G9008" s="28">
        <v>0.35724439417719756</v>
      </c>
      <c r="H9008" s="28">
        <v>2</v>
      </c>
      <c r="I9008" s="28">
        <v>0.4</v>
      </c>
      <c r="J9008" s="28">
        <v>0.67577140894946119</v>
      </c>
      <c r="K9008" s="28">
        <v>4</v>
      </c>
      <c r="L9008" s="28">
        <v>5625</v>
      </c>
      <c r="M9008" s="29">
        <v>0</v>
      </c>
    </row>
    <row r="9009" spans="1:13" x14ac:dyDescent="0.3">
      <c r="A9009">
        <v>9005</v>
      </c>
      <c r="B9009" s="29">
        <v>2017</v>
      </c>
      <c r="C9009" s="27">
        <v>43020</v>
      </c>
      <c r="D9009" s="28">
        <v>0.3427137202328514</v>
      </c>
      <c r="E9009" s="28">
        <v>2</v>
      </c>
      <c r="F9009" s="27">
        <v>43750</v>
      </c>
      <c r="G9009" s="28">
        <v>0.25701173890068219</v>
      </c>
      <c r="H9009" s="28">
        <v>1</v>
      </c>
      <c r="I9009" s="28">
        <v>0.32</v>
      </c>
      <c r="J9009" s="28">
        <v>0.10146615297799688</v>
      </c>
      <c r="K9009" s="28">
        <v>1</v>
      </c>
      <c r="L9009" s="28">
        <v>3750</v>
      </c>
      <c r="M9009" s="29">
        <v>0</v>
      </c>
    </row>
    <row r="9010" spans="1:13" x14ac:dyDescent="0.3">
      <c r="A9010">
        <v>9006</v>
      </c>
      <c r="B9010" s="29">
        <v>2017</v>
      </c>
      <c r="C9010" s="27">
        <v>42844</v>
      </c>
      <c r="D9010" s="28">
        <v>0.11577157637694135</v>
      </c>
      <c r="E9010" s="28">
        <v>1</v>
      </c>
      <c r="F9010" s="27">
        <v>43209</v>
      </c>
      <c r="G9010" s="28">
        <v>0.32851529134816526</v>
      </c>
      <c r="H9010" s="28">
        <v>2</v>
      </c>
      <c r="I9010" s="28">
        <v>0.4</v>
      </c>
      <c r="J9010" s="28">
        <v>0.94949644190863658</v>
      </c>
      <c r="K9010" s="28">
        <v>5</v>
      </c>
      <c r="L9010" s="28">
        <v>6250</v>
      </c>
      <c r="M9010" s="29">
        <v>0</v>
      </c>
    </row>
    <row r="9011" spans="1:13" x14ac:dyDescent="0.3">
      <c r="A9011">
        <v>9007</v>
      </c>
      <c r="B9011" s="29">
        <v>2017</v>
      </c>
      <c r="C9011" s="27">
        <v>42991</v>
      </c>
      <c r="D9011" s="28">
        <v>0.71924773072374548</v>
      </c>
      <c r="E9011" s="28">
        <v>2</v>
      </c>
      <c r="F9011" s="27">
        <v>43721</v>
      </c>
      <c r="G9011" s="28">
        <v>1.6437793062095363E-2</v>
      </c>
      <c r="H9011" s="28">
        <v>1</v>
      </c>
      <c r="I9011" s="28">
        <v>0.32</v>
      </c>
      <c r="J9011" s="28">
        <v>0.2261007837256328</v>
      </c>
      <c r="K9011" s="28">
        <v>2</v>
      </c>
      <c r="L9011" s="28">
        <v>4375</v>
      </c>
      <c r="M9011" s="29">
        <v>0</v>
      </c>
    </row>
    <row r="9012" spans="1:13" x14ac:dyDescent="0.3">
      <c r="A9012">
        <v>9008</v>
      </c>
      <c r="B9012" s="29">
        <v>2017</v>
      </c>
      <c r="C9012" s="27">
        <v>42777</v>
      </c>
      <c r="D9012" s="28">
        <v>0.83396592196855723</v>
      </c>
      <c r="E9012" s="28">
        <v>2</v>
      </c>
      <c r="F9012" s="27">
        <v>43507</v>
      </c>
      <c r="G9012" s="28">
        <v>0.97766194393359962</v>
      </c>
      <c r="H9012" s="28">
        <v>3</v>
      </c>
      <c r="I9012" s="28">
        <v>0.48000000000000004</v>
      </c>
      <c r="J9012" s="28">
        <v>1.2535340454575605E-2</v>
      </c>
      <c r="K9012" s="28">
        <v>1</v>
      </c>
      <c r="L9012" s="28">
        <v>3750</v>
      </c>
      <c r="M9012" s="29">
        <v>0</v>
      </c>
    </row>
    <row r="9013" spans="1:13" x14ac:dyDescent="0.3">
      <c r="A9013">
        <v>9009</v>
      </c>
      <c r="B9013" s="29">
        <v>2017</v>
      </c>
      <c r="C9013" s="27">
        <v>42929</v>
      </c>
      <c r="D9013" s="28">
        <v>0.64514616621392229</v>
      </c>
      <c r="E9013" s="28">
        <v>2</v>
      </c>
      <c r="F9013" s="27">
        <v>43659</v>
      </c>
      <c r="G9013" s="28">
        <v>0.12240784240407421</v>
      </c>
      <c r="H9013" s="28">
        <v>1</v>
      </c>
      <c r="I9013" s="28">
        <v>0.32</v>
      </c>
      <c r="J9013" s="28">
        <v>0.9282691586341556</v>
      </c>
      <c r="K9013" s="28">
        <v>5</v>
      </c>
      <c r="L9013" s="28">
        <v>6250</v>
      </c>
      <c r="M9013" s="29">
        <v>0</v>
      </c>
    </row>
    <row r="9014" spans="1:13" x14ac:dyDescent="0.3">
      <c r="A9014">
        <v>9010</v>
      </c>
      <c r="B9014">
        <v>2017</v>
      </c>
      <c r="C9014" s="27">
        <v>43010</v>
      </c>
      <c r="D9014" s="28">
        <v>0.31149986198006008</v>
      </c>
      <c r="E9014" s="28">
        <v>2</v>
      </c>
      <c r="F9014" s="27">
        <v>43740</v>
      </c>
      <c r="G9014" s="28">
        <v>5.2544939949167091E-2</v>
      </c>
      <c r="H9014" s="28">
        <v>1</v>
      </c>
      <c r="I9014" s="28">
        <v>0.32</v>
      </c>
      <c r="J9014" s="28">
        <v>0.4090798585086276</v>
      </c>
      <c r="K9014" s="28">
        <v>2</v>
      </c>
      <c r="L9014" s="28">
        <v>4375</v>
      </c>
      <c r="M9014" s="29">
        <v>2</v>
      </c>
    </row>
    <row r="9015" spans="1:13" x14ac:dyDescent="0.3">
      <c r="A9015">
        <v>9011</v>
      </c>
      <c r="B9015" s="29">
        <v>2017</v>
      </c>
      <c r="C9015" s="27">
        <v>42769</v>
      </c>
      <c r="D9015" s="28">
        <v>0.30185182727592519</v>
      </c>
      <c r="E9015" s="28">
        <v>2</v>
      </c>
      <c r="F9015" s="27">
        <v>43499</v>
      </c>
      <c r="G9015" s="28">
        <v>2.5892355113481424E-2</v>
      </c>
      <c r="H9015" s="28">
        <v>1</v>
      </c>
      <c r="I9015" s="28">
        <v>0.32</v>
      </c>
      <c r="J9015" s="28">
        <v>0.9990472198049154</v>
      </c>
      <c r="K9015" s="28">
        <v>5</v>
      </c>
      <c r="L9015" s="28">
        <v>6250</v>
      </c>
      <c r="M9015" s="29">
        <v>0</v>
      </c>
    </row>
    <row r="9016" spans="1:13" x14ac:dyDescent="0.3">
      <c r="A9016">
        <v>9012</v>
      </c>
      <c r="B9016" s="29">
        <v>2017</v>
      </c>
      <c r="C9016" s="27">
        <v>42921</v>
      </c>
      <c r="D9016" s="28">
        <v>0.53618232584586834</v>
      </c>
      <c r="E9016" s="28">
        <v>2</v>
      </c>
      <c r="F9016" s="27">
        <v>43651</v>
      </c>
      <c r="G9016" s="28">
        <v>0.69919944752716312</v>
      </c>
      <c r="H9016" s="28">
        <v>3</v>
      </c>
      <c r="I9016" s="28">
        <v>0.48000000000000004</v>
      </c>
      <c r="J9016" s="28">
        <v>5.9627558932426106E-2</v>
      </c>
      <c r="K9016" s="28">
        <v>1</v>
      </c>
      <c r="L9016" s="28">
        <v>3750</v>
      </c>
      <c r="M9016" s="29">
        <v>3</v>
      </c>
    </row>
    <row r="9017" spans="1:13" x14ac:dyDescent="0.3">
      <c r="A9017">
        <v>9013</v>
      </c>
      <c r="B9017">
        <v>2017</v>
      </c>
      <c r="C9017" s="27">
        <v>42785</v>
      </c>
      <c r="D9017" s="28">
        <v>0.93702737967973937</v>
      </c>
      <c r="E9017" s="28">
        <v>2</v>
      </c>
      <c r="F9017" s="27">
        <v>43515</v>
      </c>
      <c r="G9017" s="28">
        <v>0.63722852119626594</v>
      </c>
      <c r="H9017" s="28">
        <v>3</v>
      </c>
      <c r="I9017" s="28">
        <v>0.48000000000000004</v>
      </c>
      <c r="J9017" s="28">
        <v>0.68896990633204347</v>
      </c>
      <c r="K9017" s="28">
        <v>4</v>
      </c>
      <c r="L9017" s="28">
        <v>5625</v>
      </c>
      <c r="M9017" s="29">
        <v>1</v>
      </c>
    </row>
    <row r="9018" spans="1:13" x14ac:dyDescent="0.3">
      <c r="A9018">
        <v>9014</v>
      </c>
      <c r="B9018">
        <v>2017</v>
      </c>
      <c r="C9018" s="27">
        <v>42947</v>
      </c>
      <c r="D9018" s="28">
        <v>0.75737168975387614</v>
      </c>
      <c r="E9018" s="28">
        <v>2</v>
      </c>
      <c r="F9018" s="27">
        <v>43677</v>
      </c>
      <c r="G9018" s="28">
        <v>0.52925359539501282</v>
      </c>
      <c r="H9018" s="28">
        <v>2</v>
      </c>
      <c r="I9018" s="28">
        <v>0.4</v>
      </c>
      <c r="J9018" s="28">
        <v>0.74554341532907553</v>
      </c>
      <c r="K9018" s="28">
        <v>5</v>
      </c>
      <c r="L9018" s="28">
        <v>6250</v>
      </c>
      <c r="M9018" s="29">
        <v>1</v>
      </c>
    </row>
    <row r="9019" spans="1:13" x14ac:dyDescent="0.3">
      <c r="A9019">
        <v>9015</v>
      </c>
      <c r="B9019" s="29">
        <v>2017</v>
      </c>
      <c r="C9019" s="27">
        <v>42954</v>
      </c>
      <c r="D9019" s="28">
        <v>0.1966914386124281</v>
      </c>
      <c r="E9019" s="28">
        <v>1</v>
      </c>
      <c r="F9019" s="27">
        <v>43319</v>
      </c>
      <c r="G9019" s="28">
        <v>0.76604389956488439</v>
      </c>
      <c r="H9019" s="28">
        <v>3</v>
      </c>
      <c r="I9019" s="28">
        <v>0.48000000000000004</v>
      </c>
      <c r="J9019" s="28">
        <v>0.72174164813408936</v>
      </c>
      <c r="K9019" s="28">
        <v>5</v>
      </c>
      <c r="L9019" s="28">
        <v>6250</v>
      </c>
      <c r="M9019" s="29">
        <v>0</v>
      </c>
    </row>
    <row r="9020" spans="1:13" x14ac:dyDescent="0.3">
      <c r="A9020">
        <v>9016</v>
      </c>
      <c r="B9020">
        <v>2017</v>
      </c>
      <c r="C9020" s="27">
        <v>43048</v>
      </c>
      <c r="D9020" s="28">
        <v>0.48706219849498111</v>
      </c>
      <c r="E9020" s="28">
        <v>2</v>
      </c>
      <c r="F9020" s="27">
        <v>43778</v>
      </c>
      <c r="G9020" s="28">
        <v>0.44088342445005047</v>
      </c>
      <c r="H9020" s="28">
        <v>2</v>
      </c>
      <c r="I9020" s="28">
        <v>0.4</v>
      </c>
      <c r="J9020" s="28">
        <v>0.81583059299932703</v>
      </c>
      <c r="K9020" s="28">
        <v>5</v>
      </c>
      <c r="L9020" s="28">
        <v>6250</v>
      </c>
      <c r="M9020" s="29">
        <v>3</v>
      </c>
    </row>
    <row r="9021" spans="1:13" x14ac:dyDescent="0.3">
      <c r="A9021">
        <v>9017</v>
      </c>
      <c r="B9021" s="29">
        <v>2017</v>
      </c>
      <c r="C9021" s="27">
        <v>42763</v>
      </c>
      <c r="D9021" s="28">
        <v>0.84820740762237901</v>
      </c>
      <c r="E9021" s="28">
        <v>2</v>
      </c>
      <c r="F9021" s="27">
        <v>43493</v>
      </c>
      <c r="G9021" s="28">
        <v>0.94446471771902829</v>
      </c>
      <c r="H9021" s="28">
        <v>3</v>
      </c>
      <c r="I9021" s="28">
        <v>0.48000000000000004</v>
      </c>
      <c r="J9021" s="28">
        <v>0.326888160928411</v>
      </c>
      <c r="K9021" s="28">
        <v>2</v>
      </c>
      <c r="L9021" s="28">
        <v>4375</v>
      </c>
      <c r="M9021" s="29">
        <v>0</v>
      </c>
    </row>
    <row r="9022" spans="1:13" x14ac:dyDescent="0.3">
      <c r="A9022">
        <v>9018</v>
      </c>
      <c r="B9022" s="29">
        <v>2017</v>
      </c>
      <c r="C9022" s="27">
        <v>43030</v>
      </c>
      <c r="D9022" s="28">
        <v>0.42782477657361695</v>
      </c>
      <c r="E9022" s="28">
        <v>2</v>
      </c>
      <c r="F9022" s="27">
        <v>43760</v>
      </c>
      <c r="G9022" s="28">
        <v>0.37102934801034504</v>
      </c>
      <c r="H9022" s="28">
        <v>2</v>
      </c>
      <c r="I9022" s="28">
        <v>0.4</v>
      </c>
      <c r="J9022" s="28">
        <v>0.63567020750296899</v>
      </c>
      <c r="K9022" s="28">
        <v>4</v>
      </c>
      <c r="L9022" s="28">
        <v>5625</v>
      </c>
      <c r="M9022" s="29">
        <v>0</v>
      </c>
    </row>
    <row r="9023" spans="1:13" x14ac:dyDescent="0.3">
      <c r="A9023">
        <v>9019</v>
      </c>
      <c r="B9023" s="29">
        <v>2017</v>
      </c>
      <c r="C9023" s="27">
        <v>42930</v>
      </c>
      <c r="D9023" s="28">
        <v>0.76590726102067064</v>
      </c>
      <c r="E9023" s="28">
        <v>2</v>
      </c>
      <c r="F9023" s="27">
        <v>43660</v>
      </c>
      <c r="G9023" s="28">
        <v>0.85149576735673482</v>
      </c>
      <c r="H9023" s="28">
        <v>3</v>
      </c>
      <c r="I9023" s="28">
        <v>0.48000000000000004</v>
      </c>
      <c r="J9023" s="28">
        <v>0.64935532617240377</v>
      </c>
      <c r="K9023" s="28">
        <v>4</v>
      </c>
      <c r="L9023" s="28">
        <v>5625</v>
      </c>
      <c r="M9023" s="29">
        <v>0</v>
      </c>
    </row>
    <row r="9024" spans="1:13" x14ac:dyDescent="0.3">
      <c r="A9024">
        <v>9020</v>
      </c>
      <c r="B9024">
        <v>2017</v>
      </c>
      <c r="C9024" s="27">
        <v>42868</v>
      </c>
      <c r="D9024" s="28">
        <v>0.53796642086073887</v>
      </c>
      <c r="E9024" s="28">
        <v>2</v>
      </c>
      <c r="F9024" s="27">
        <v>43598</v>
      </c>
      <c r="G9024" s="28">
        <v>0.1464932625379991</v>
      </c>
      <c r="H9024" s="28">
        <v>1</v>
      </c>
      <c r="I9024" s="28">
        <v>0.32</v>
      </c>
      <c r="J9024" s="28">
        <v>0.78998296534291457</v>
      </c>
      <c r="K9024" s="28">
        <v>5</v>
      </c>
      <c r="L9024" s="28">
        <v>6250</v>
      </c>
      <c r="M9024" s="29">
        <v>0</v>
      </c>
    </row>
    <row r="9025" spans="1:13" x14ac:dyDescent="0.3">
      <c r="A9025">
        <v>9021</v>
      </c>
      <c r="B9025" s="29">
        <v>2017</v>
      </c>
      <c r="C9025" s="27">
        <v>43020</v>
      </c>
      <c r="D9025" s="28">
        <v>0.12016282865062933</v>
      </c>
      <c r="E9025" s="28">
        <v>1</v>
      </c>
      <c r="F9025" s="27">
        <v>43385</v>
      </c>
      <c r="G9025" s="28">
        <v>0.15674228435147686</v>
      </c>
      <c r="H9025" s="28">
        <v>1</v>
      </c>
      <c r="I9025" s="28">
        <v>0.32</v>
      </c>
      <c r="J9025" s="28">
        <v>0.56891266897170678</v>
      </c>
      <c r="K9025" s="28">
        <v>3</v>
      </c>
      <c r="L9025" s="28">
        <v>5000</v>
      </c>
      <c r="M9025" s="29">
        <v>0</v>
      </c>
    </row>
    <row r="9026" spans="1:13" x14ac:dyDescent="0.3">
      <c r="A9026">
        <v>9022</v>
      </c>
      <c r="B9026" s="29">
        <v>2017</v>
      </c>
      <c r="C9026" s="27">
        <v>42823</v>
      </c>
      <c r="D9026" s="28">
        <v>0.80704214994146573</v>
      </c>
      <c r="E9026" s="28">
        <v>2</v>
      </c>
      <c r="F9026" s="27">
        <v>43553</v>
      </c>
      <c r="G9026" s="28">
        <v>0.48074342721758512</v>
      </c>
      <c r="H9026" s="28">
        <v>2</v>
      </c>
      <c r="I9026" s="28">
        <v>0.4</v>
      </c>
      <c r="J9026" s="28">
        <v>0.57605247508339663</v>
      </c>
      <c r="K9026" s="28">
        <v>3</v>
      </c>
      <c r="L9026" s="28">
        <v>5000</v>
      </c>
      <c r="M9026" s="29">
        <v>0</v>
      </c>
    </row>
    <row r="9027" spans="1:13" x14ac:dyDescent="0.3">
      <c r="A9027">
        <v>9023</v>
      </c>
      <c r="B9027" s="29">
        <v>2017</v>
      </c>
      <c r="C9027" s="27">
        <v>42845</v>
      </c>
      <c r="D9027" s="28">
        <v>0.57239157056737466</v>
      </c>
      <c r="E9027" s="28">
        <v>2</v>
      </c>
      <c r="F9027" s="27">
        <v>43575</v>
      </c>
      <c r="G9027" s="28">
        <v>0.51834882648946679</v>
      </c>
      <c r="H9027" s="28">
        <v>2</v>
      </c>
      <c r="I9027" s="28">
        <v>0.4</v>
      </c>
      <c r="J9027" s="28">
        <v>0.45605577063344849</v>
      </c>
      <c r="K9027" s="28">
        <v>3</v>
      </c>
      <c r="L9027" s="28">
        <v>5000</v>
      </c>
      <c r="M9027" s="29">
        <v>2</v>
      </c>
    </row>
    <row r="9028" spans="1:13" x14ac:dyDescent="0.3">
      <c r="A9028">
        <v>9024</v>
      </c>
      <c r="B9028" s="29">
        <v>2017</v>
      </c>
      <c r="C9028" s="27">
        <v>42784</v>
      </c>
      <c r="D9028" s="28">
        <v>0.33494983013897195</v>
      </c>
      <c r="E9028" s="28">
        <v>2</v>
      </c>
      <c r="F9028" s="27">
        <v>43514</v>
      </c>
      <c r="G9028" s="28">
        <v>0.80385058979570978</v>
      </c>
      <c r="H9028" s="28">
        <v>3</v>
      </c>
      <c r="I9028" s="28">
        <v>0.48000000000000004</v>
      </c>
      <c r="J9028" s="28">
        <v>0.97742288035628899</v>
      </c>
      <c r="K9028" s="28">
        <v>5</v>
      </c>
      <c r="L9028" s="28">
        <v>6250</v>
      </c>
      <c r="M9028" s="29">
        <v>0</v>
      </c>
    </row>
    <row r="9029" spans="1:13" x14ac:dyDescent="0.3">
      <c r="A9029">
        <v>9025</v>
      </c>
      <c r="B9029" s="29">
        <v>2017</v>
      </c>
      <c r="C9029" s="27">
        <v>43091</v>
      </c>
      <c r="D9029" s="28">
        <v>1.5101211548812388E-2</v>
      </c>
      <c r="E9029" s="28">
        <v>1</v>
      </c>
      <c r="F9029" s="27">
        <v>43456</v>
      </c>
      <c r="G9029" s="28">
        <v>0.77642394232074663</v>
      </c>
      <c r="H9029" s="28">
        <v>3</v>
      </c>
      <c r="I9029" s="28">
        <v>0.48000000000000004</v>
      </c>
      <c r="J9029" s="28">
        <v>0.78313479307644973</v>
      </c>
      <c r="K9029" s="28">
        <v>5</v>
      </c>
      <c r="L9029" s="28">
        <v>6250</v>
      </c>
      <c r="M9029" s="29">
        <v>1</v>
      </c>
    </row>
    <row r="9030" spans="1:13" x14ac:dyDescent="0.3">
      <c r="A9030">
        <v>9026</v>
      </c>
      <c r="B9030" s="29">
        <v>2017</v>
      </c>
      <c r="C9030" s="27">
        <v>42881</v>
      </c>
      <c r="D9030" s="28">
        <v>2.55128606853392E-2</v>
      </c>
      <c r="E9030" s="28">
        <v>1</v>
      </c>
      <c r="F9030" s="27">
        <v>43246</v>
      </c>
      <c r="G9030" s="28">
        <v>0.74798295344618726</v>
      </c>
      <c r="H9030" s="28">
        <v>3</v>
      </c>
      <c r="I9030" s="28">
        <v>0.48000000000000004</v>
      </c>
      <c r="J9030" s="28">
        <v>0.39508014888334964</v>
      </c>
      <c r="K9030" s="28">
        <v>2</v>
      </c>
      <c r="L9030" s="28">
        <v>4375</v>
      </c>
      <c r="M9030" s="29">
        <v>1</v>
      </c>
    </row>
    <row r="9031" spans="1:13" x14ac:dyDescent="0.3">
      <c r="A9031">
        <v>9027</v>
      </c>
      <c r="B9031" s="29">
        <v>2017</v>
      </c>
      <c r="C9031" s="27">
        <v>42942</v>
      </c>
      <c r="D9031" s="28">
        <v>0.96758904965877812</v>
      </c>
      <c r="E9031" s="28">
        <v>2</v>
      </c>
      <c r="F9031" s="27">
        <v>43672</v>
      </c>
      <c r="G9031" s="28">
        <v>0.60682806502256337</v>
      </c>
      <c r="H9031" s="28">
        <v>2</v>
      </c>
      <c r="I9031" s="28">
        <v>0.4</v>
      </c>
      <c r="J9031" s="28">
        <v>0.16053591168127623</v>
      </c>
      <c r="K9031" s="28">
        <v>1</v>
      </c>
      <c r="L9031" s="28">
        <v>3750</v>
      </c>
      <c r="M9031" s="29">
        <v>0</v>
      </c>
    </row>
    <row r="9032" spans="1:13" x14ac:dyDescent="0.3">
      <c r="A9032">
        <v>9028</v>
      </c>
      <c r="B9032" s="29">
        <v>2017</v>
      </c>
      <c r="C9032" s="27">
        <v>42962</v>
      </c>
      <c r="D9032" s="28">
        <v>0.38783213478452827</v>
      </c>
      <c r="E9032" s="28">
        <v>2</v>
      </c>
      <c r="F9032" s="27">
        <v>43692</v>
      </c>
      <c r="G9032" s="28">
        <v>0.91542833381470667</v>
      </c>
      <c r="H9032" s="28">
        <v>3</v>
      </c>
      <c r="I9032" s="28">
        <v>0.48000000000000004</v>
      </c>
      <c r="J9032" s="28">
        <v>0.37684528043025911</v>
      </c>
      <c r="K9032" s="28">
        <v>2</v>
      </c>
      <c r="L9032" s="28">
        <v>4375</v>
      </c>
      <c r="M9032" s="29">
        <v>2</v>
      </c>
    </row>
    <row r="9033" spans="1:13" x14ac:dyDescent="0.3">
      <c r="A9033">
        <v>9029</v>
      </c>
      <c r="B9033" s="29">
        <v>2017</v>
      </c>
      <c r="C9033" s="27">
        <v>42977</v>
      </c>
      <c r="D9033" s="28">
        <v>0.81091454431116061</v>
      </c>
      <c r="E9033" s="28">
        <v>2</v>
      </c>
      <c r="F9033" s="27">
        <v>43707</v>
      </c>
      <c r="G9033" s="28">
        <v>0.30907546929921248</v>
      </c>
      <c r="H9033" s="28">
        <v>2</v>
      </c>
      <c r="I9033" s="28">
        <v>0.4</v>
      </c>
      <c r="J9033" s="28">
        <v>0.42429765320352264</v>
      </c>
      <c r="K9033" s="28">
        <v>3</v>
      </c>
      <c r="L9033" s="28">
        <v>5000</v>
      </c>
      <c r="M9033" s="29">
        <v>1</v>
      </c>
    </row>
    <row r="9034" spans="1:13" x14ac:dyDescent="0.3">
      <c r="A9034">
        <v>9030</v>
      </c>
      <c r="B9034" s="29">
        <v>2017</v>
      </c>
      <c r="C9034" s="27">
        <v>42764</v>
      </c>
      <c r="D9034" s="28">
        <v>0.97150937259082226</v>
      </c>
      <c r="E9034" s="28">
        <v>2</v>
      </c>
      <c r="F9034" s="27">
        <v>43494</v>
      </c>
      <c r="G9034" s="28">
        <v>0.40650153786954435</v>
      </c>
      <c r="H9034" s="28">
        <v>2</v>
      </c>
      <c r="I9034" s="28">
        <v>0.4</v>
      </c>
      <c r="J9034" s="28">
        <v>0.65748947973956395</v>
      </c>
      <c r="K9034" s="28">
        <v>4</v>
      </c>
      <c r="L9034" s="28">
        <v>5625</v>
      </c>
      <c r="M9034" s="29">
        <v>1</v>
      </c>
    </row>
    <row r="9035" spans="1:13" x14ac:dyDescent="0.3">
      <c r="A9035">
        <v>9031</v>
      </c>
      <c r="B9035">
        <v>2017</v>
      </c>
      <c r="C9035" s="27">
        <v>43058</v>
      </c>
      <c r="D9035" s="28">
        <v>0.55394108179965906</v>
      </c>
      <c r="E9035" s="28">
        <v>2</v>
      </c>
      <c r="F9035" s="27">
        <v>43788</v>
      </c>
      <c r="G9035" s="28">
        <v>0.92464325247470813</v>
      </c>
      <c r="H9035" s="28">
        <v>3</v>
      </c>
      <c r="I9035" s="28">
        <v>0.48000000000000004</v>
      </c>
      <c r="J9035" s="28">
        <v>0.24756878101415092</v>
      </c>
      <c r="K9035" s="28">
        <v>2</v>
      </c>
      <c r="L9035" s="28">
        <v>4375</v>
      </c>
      <c r="M9035" s="29">
        <v>1</v>
      </c>
    </row>
    <row r="9036" spans="1:13" x14ac:dyDescent="0.3">
      <c r="A9036">
        <v>9032</v>
      </c>
      <c r="B9036" s="29">
        <v>2017</v>
      </c>
      <c r="C9036" s="27">
        <v>42800</v>
      </c>
      <c r="D9036" s="28">
        <v>8.3673123683875028E-2</v>
      </c>
      <c r="E9036" s="28">
        <v>1</v>
      </c>
      <c r="F9036" s="27">
        <v>43165</v>
      </c>
      <c r="G9036" s="28">
        <v>0.50752658812985252</v>
      </c>
      <c r="H9036" s="28">
        <v>2</v>
      </c>
      <c r="I9036" s="28">
        <v>0.4</v>
      </c>
      <c r="J9036" s="28">
        <v>0.29864895458021878</v>
      </c>
      <c r="K9036" s="28">
        <v>2</v>
      </c>
      <c r="L9036" s="28">
        <v>4375</v>
      </c>
      <c r="M9036" s="29">
        <v>2</v>
      </c>
    </row>
    <row r="9037" spans="1:13" x14ac:dyDescent="0.3">
      <c r="A9037">
        <v>9033</v>
      </c>
      <c r="B9037">
        <v>2017</v>
      </c>
      <c r="C9037" s="27">
        <v>42833</v>
      </c>
      <c r="D9037" s="28">
        <v>0.45253956083090774</v>
      </c>
      <c r="E9037" s="28">
        <v>2</v>
      </c>
      <c r="F9037" s="27">
        <v>43563</v>
      </c>
      <c r="G9037" s="28">
        <v>7.512560351227604E-2</v>
      </c>
      <c r="H9037" s="28">
        <v>1</v>
      </c>
      <c r="I9037" s="28">
        <v>0.32</v>
      </c>
      <c r="J9037" s="28">
        <v>0.32558905309127562</v>
      </c>
      <c r="K9037" s="28">
        <v>2</v>
      </c>
      <c r="L9037" s="28">
        <v>4375</v>
      </c>
      <c r="M9037" s="29">
        <v>1</v>
      </c>
    </row>
    <row r="9038" spans="1:13" x14ac:dyDescent="0.3">
      <c r="A9038">
        <v>9034</v>
      </c>
      <c r="B9038" s="29">
        <v>2017</v>
      </c>
      <c r="C9038" s="27">
        <v>42791</v>
      </c>
      <c r="D9038" s="28">
        <v>0.95259818001789875</v>
      </c>
      <c r="E9038" s="28">
        <v>2</v>
      </c>
      <c r="F9038" s="27">
        <v>43521</v>
      </c>
      <c r="G9038" s="28">
        <v>0.91575351960226636</v>
      </c>
      <c r="H9038" s="28">
        <v>3</v>
      </c>
      <c r="I9038" s="28">
        <v>0.48000000000000004</v>
      </c>
      <c r="J9038" s="28">
        <v>0.10317552488080917</v>
      </c>
      <c r="K9038" s="28">
        <v>1</v>
      </c>
      <c r="L9038" s="28">
        <v>3750</v>
      </c>
      <c r="M9038" s="29">
        <v>1</v>
      </c>
    </row>
    <row r="9039" spans="1:13" x14ac:dyDescent="0.3">
      <c r="A9039">
        <v>9035</v>
      </c>
      <c r="B9039" s="29">
        <v>2017</v>
      </c>
      <c r="C9039" s="27">
        <v>42927</v>
      </c>
      <c r="D9039" s="28">
        <v>0.41646666644801789</v>
      </c>
      <c r="E9039" s="28">
        <v>2</v>
      </c>
      <c r="F9039" s="27">
        <v>43657</v>
      </c>
      <c r="G9039" s="28">
        <v>0.83473003678692359</v>
      </c>
      <c r="H9039" s="28">
        <v>3</v>
      </c>
      <c r="I9039" s="28">
        <v>0.48000000000000004</v>
      </c>
      <c r="J9039" s="28">
        <v>0.35293589894948141</v>
      </c>
      <c r="K9039" s="28">
        <v>2</v>
      </c>
      <c r="L9039" s="28">
        <v>4375</v>
      </c>
      <c r="M9039" s="29">
        <v>0</v>
      </c>
    </row>
    <row r="9040" spans="1:13" x14ac:dyDescent="0.3">
      <c r="A9040">
        <v>9036</v>
      </c>
      <c r="B9040" s="29">
        <v>2017</v>
      </c>
      <c r="C9040" s="27">
        <v>42867</v>
      </c>
      <c r="D9040" s="28">
        <v>0.26362234296172371</v>
      </c>
      <c r="E9040" s="28">
        <v>2</v>
      </c>
      <c r="F9040" s="27">
        <v>43597</v>
      </c>
      <c r="G9040" s="28">
        <v>0.75772201153717</v>
      </c>
      <c r="H9040" s="28">
        <v>3</v>
      </c>
      <c r="I9040" s="28">
        <v>0.48000000000000004</v>
      </c>
      <c r="J9040" s="28">
        <v>0.62611322828780158</v>
      </c>
      <c r="K9040" s="28">
        <v>4</v>
      </c>
      <c r="L9040" s="28">
        <v>5625</v>
      </c>
      <c r="M9040" s="29">
        <v>0</v>
      </c>
    </row>
    <row r="9041" spans="1:13" x14ac:dyDescent="0.3">
      <c r="A9041">
        <v>9037</v>
      </c>
      <c r="B9041" s="29">
        <v>2017</v>
      </c>
      <c r="C9041" s="27">
        <v>42858</v>
      </c>
      <c r="D9041" s="28">
        <v>0.79598577478084132</v>
      </c>
      <c r="E9041" s="28">
        <v>2</v>
      </c>
      <c r="F9041" s="27">
        <v>43588</v>
      </c>
      <c r="G9041" s="28">
        <v>0.56622426978749651</v>
      </c>
      <c r="H9041" s="28">
        <v>2</v>
      </c>
      <c r="I9041" s="28">
        <v>0.4</v>
      </c>
      <c r="J9041" s="28">
        <v>0.26274962100802524</v>
      </c>
      <c r="K9041" s="28">
        <v>2</v>
      </c>
      <c r="L9041" s="28">
        <v>4375</v>
      </c>
      <c r="M9041" s="29">
        <v>0</v>
      </c>
    </row>
    <row r="9042" spans="1:13" x14ac:dyDescent="0.3">
      <c r="A9042">
        <v>9038</v>
      </c>
      <c r="B9042">
        <v>2017</v>
      </c>
      <c r="C9042" s="27">
        <v>42955</v>
      </c>
      <c r="D9042" s="28">
        <v>0.12679363749711037</v>
      </c>
      <c r="E9042" s="28">
        <v>1</v>
      </c>
      <c r="F9042" s="27">
        <v>43320</v>
      </c>
      <c r="G9042" s="28">
        <v>0.48372175499512282</v>
      </c>
      <c r="H9042" s="28">
        <v>2</v>
      </c>
      <c r="I9042" s="28">
        <v>0.4</v>
      </c>
      <c r="J9042" s="28">
        <v>0.12085942070755329</v>
      </c>
      <c r="K9042" s="28">
        <v>1</v>
      </c>
      <c r="L9042" s="28">
        <v>3750</v>
      </c>
      <c r="M9042" s="29">
        <v>0</v>
      </c>
    </row>
    <row r="9043" spans="1:13" x14ac:dyDescent="0.3">
      <c r="A9043">
        <v>9039</v>
      </c>
      <c r="B9043" s="29">
        <v>2017</v>
      </c>
      <c r="C9043" s="27">
        <v>43017</v>
      </c>
      <c r="D9043" s="28">
        <v>0.43777442027989977</v>
      </c>
      <c r="E9043" s="28">
        <v>2</v>
      </c>
      <c r="F9043" s="27">
        <v>43747</v>
      </c>
      <c r="G9043" s="28">
        <v>0.11201699590342296</v>
      </c>
      <c r="H9043" s="28">
        <v>1</v>
      </c>
      <c r="I9043" s="28">
        <v>0.32</v>
      </c>
      <c r="J9043" s="28">
        <v>0.84501667965790062</v>
      </c>
      <c r="K9043" s="28">
        <v>5</v>
      </c>
      <c r="L9043" s="28">
        <v>6250</v>
      </c>
      <c r="M9043" s="29">
        <v>1</v>
      </c>
    </row>
    <row r="9044" spans="1:13" x14ac:dyDescent="0.3">
      <c r="A9044">
        <v>9040</v>
      </c>
      <c r="B9044">
        <v>2017</v>
      </c>
      <c r="C9044" s="27">
        <v>42776</v>
      </c>
      <c r="D9044" s="28">
        <v>1.83643036032759E-2</v>
      </c>
      <c r="E9044" s="28">
        <v>1</v>
      </c>
      <c r="F9044" s="27">
        <v>43141</v>
      </c>
      <c r="G9044" s="28">
        <v>0.54930999106950096</v>
      </c>
      <c r="H9044" s="28">
        <v>2</v>
      </c>
      <c r="I9044" s="28">
        <v>0.4</v>
      </c>
      <c r="J9044" s="28">
        <v>7.1756537441098112E-2</v>
      </c>
      <c r="K9044" s="28">
        <v>1</v>
      </c>
      <c r="L9044" s="28">
        <v>3750</v>
      </c>
      <c r="M9044" s="29">
        <v>1</v>
      </c>
    </row>
    <row r="9045" spans="1:13" x14ac:dyDescent="0.3">
      <c r="A9045">
        <v>9041</v>
      </c>
      <c r="B9045">
        <v>2017</v>
      </c>
      <c r="C9045" s="27">
        <v>43054</v>
      </c>
      <c r="D9045" s="28">
        <v>0.25108133507961994</v>
      </c>
      <c r="E9045" s="28">
        <v>2</v>
      </c>
      <c r="F9045" s="27">
        <v>43784</v>
      </c>
      <c r="G9045" s="28">
        <v>0.38424995326088762</v>
      </c>
      <c r="H9045" s="28">
        <v>2</v>
      </c>
      <c r="I9045" s="28">
        <v>0.4</v>
      </c>
      <c r="J9045" s="28">
        <v>0.30928027728187346</v>
      </c>
      <c r="K9045" s="28">
        <v>2</v>
      </c>
      <c r="L9045" s="28">
        <v>4375</v>
      </c>
      <c r="M9045" s="29">
        <v>0</v>
      </c>
    </row>
    <row r="9046" spans="1:13" x14ac:dyDescent="0.3">
      <c r="A9046">
        <v>9042</v>
      </c>
      <c r="B9046" s="29">
        <v>2017</v>
      </c>
      <c r="C9046" s="27">
        <v>43088</v>
      </c>
      <c r="D9046" s="28">
        <v>0.50948836591121938</v>
      </c>
      <c r="E9046" s="28">
        <v>2</v>
      </c>
      <c r="F9046" s="27">
        <v>43818</v>
      </c>
      <c r="G9046" s="28">
        <v>0.71690929546257565</v>
      </c>
      <c r="H9046" s="28">
        <v>3</v>
      </c>
      <c r="I9046" s="28">
        <v>0.48000000000000004</v>
      </c>
      <c r="J9046" s="28">
        <v>0.86863087782599802</v>
      </c>
      <c r="K9046" s="28">
        <v>5</v>
      </c>
      <c r="L9046" s="28">
        <v>6250</v>
      </c>
      <c r="M9046" s="29">
        <v>0</v>
      </c>
    </row>
    <row r="9047" spans="1:13" x14ac:dyDescent="0.3">
      <c r="A9047">
        <v>9043</v>
      </c>
      <c r="B9047" s="29">
        <v>2017</v>
      </c>
      <c r="C9047" s="27">
        <v>43099</v>
      </c>
      <c r="D9047" s="28">
        <v>6.8494035552770338E-2</v>
      </c>
      <c r="E9047" s="28">
        <v>1</v>
      </c>
      <c r="F9047" s="27">
        <v>43464</v>
      </c>
      <c r="G9047" s="28">
        <v>0.95667738612719333</v>
      </c>
      <c r="H9047" s="28">
        <v>3</v>
      </c>
      <c r="I9047" s="28">
        <v>0.48000000000000004</v>
      </c>
      <c r="J9047" s="28">
        <v>0.63758241463481646</v>
      </c>
      <c r="K9047" s="28">
        <v>4</v>
      </c>
      <c r="L9047" s="28">
        <v>5625</v>
      </c>
      <c r="M9047" s="29">
        <v>2</v>
      </c>
    </row>
    <row r="9048" spans="1:13" x14ac:dyDescent="0.3">
      <c r="A9048">
        <v>9044</v>
      </c>
      <c r="B9048" s="29">
        <v>2017</v>
      </c>
      <c r="C9048" s="27">
        <v>43006</v>
      </c>
      <c r="D9048" s="28">
        <v>0.79099578622301203</v>
      </c>
      <c r="E9048" s="28">
        <v>2</v>
      </c>
      <c r="F9048" s="27">
        <v>43736</v>
      </c>
      <c r="G9048" s="28">
        <v>0.29250039042969322</v>
      </c>
      <c r="H9048" s="28">
        <v>2</v>
      </c>
      <c r="I9048" s="28">
        <v>0.4</v>
      </c>
      <c r="J9048" s="28">
        <v>0.54899242978674434</v>
      </c>
      <c r="K9048" s="28">
        <v>3</v>
      </c>
      <c r="L9048" s="28">
        <v>5000</v>
      </c>
      <c r="M9048" s="29">
        <v>3</v>
      </c>
    </row>
    <row r="9049" spans="1:13" x14ac:dyDescent="0.3">
      <c r="A9049">
        <v>9045</v>
      </c>
      <c r="B9049" s="29">
        <v>2017</v>
      </c>
      <c r="C9049" s="27">
        <v>42939</v>
      </c>
      <c r="D9049" s="28">
        <v>0.88490963450692772</v>
      </c>
      <c r="E9049" s="28">
        <v>2</v>
      </c>
      <c r="F9049" s="27">
        <v>43669</v>
      </c>
      <c r="G9049" s="28">
        <v>0.45649606481929805</v>
      </c>
      <c r="H9049" s="28">
        <v>2</v>
      </c>
      <c r="I9049" s="28">
        <v>0.4</v>
      </c>
      <c r="J9049" s="28">
        <v>3.0451348528042876E-2</v>
      </c>
      <c r="K9049" s="28">
        <v>1</v>
      </c>
      <c r="L9049" s="28">
        <v>3750</v>
      </c>
      <c r="M9049" s="29">
        <v>1</v>
      </c>
    </row>
    <row r="9050" spans="1:13" x14ac:dyDescent="0.3">
      <c r="A9050">
        <v>9046</v>
      </c>
      <c r="B9050" s="29">
        <v>2017</v>
      </c>
      <c r="C9050" s="27">
        <v>42763</v>
      </c>
      <c r="D9050" s="28">
        <v>0.14530410021365447</v>
      </c>
      <c r="E9050" s="28">
        <v>1</v>
      </c>
      <c r="F9050" s="27">
        <v>43128</v>
      </c>
      <c r="G9050" s="28">
        <v>0.93679473346048181</v>
      </c>
      <c r="H9050" s="28">
        <v>3</v>
      </c>
      <c r="I9050" s="28">
        <v>0.48000000000000004</v>
      </c>
      <c r="J9050" s="28">
        <v>7.6711055514720683E-2</v>
      </c>
      <c r="K9050" s="28">
        <v>1</v>
      </c>
      <c r="L9050" s="28">
        <v>3750</v>
      </c>
      <c r="M9050" s="29">
        <v>1</v>
      </c>
    </row>
    <row r="9051" spans="1:13" x14ac:dyDescent="0.3">
      <c r="A9051">
        <v>9047</v>
      </c>
      <c r="B9051" s="29">
        <v>2017</v>
      </c>
      <c r="C9051" s="27">
        <v>42951</v>
      </c>
      <c r="D9051" s="28">
        <v>0.44594626366479762</v>
      </c>
      <c r="E9051" s="28">
        <v>2</v>
      </c>
      <c r="F9051" s="27">
        <v>43681</v>
      </c>
      <c r="G9051" s="28">
        <v>0.62843425837066613</v>
      </c>
      <c r="H9051" s="28">
        <v>3</v>
      </c>
      <c r="I9051" s="28">
        <v>0.48000000000000004</v>
      </c>
      <c r="J9051" s="28">
        <v>0.1766434666361637</v>
      </c>
      <c r="K9051" s="28">
        <v>1</v>
      </c>
      <c r="L9051" s="28">
        <v>3750</v>
      </c>
      <c r="M9051" s="29">
        <v>1</v>
      </c>
    </row>
    <row r="9052" spans="1:13" x14ac:dyDescent="0.3">
      <c r="A9052">
        <v>9048</v>
      </c>
      <c r="B9052" s="29">
        <v>2017</v>
      </c>
      <c r="C9052" s="27">
        <v>42961</v>
      </c>
      <c r="D9052" s="28">
        <v>0.12803159063375824</v>
      </c>
      <c r="E9052" s="28">
        <v>1</v>
      </c>
      <c r="F9052" s="27">
        <v>43326</v>
      </c>
      <c r="G9052" s="28">
        <v>9.5583406076633626E-3</v>
      </c>
      <c r="H9052" s="28">
        <v>1</v>
      </c>
      <c r="I9052" s="28">
        <v>0.32</v>
      </c>
      <c r="J9052" s="28">
        <v>0.26895136018762955</v>
      </c>
      <c r="K9052" s="28">
        <v>2</v>
      </c>
      <c r="L9052" s="28">
        <v>4375</v>
      </c>
      <c r="M9052" s="29">
        <v>0</v>
      </c>
    </row>
    <row r="9053" spans="1:13" x14ac:dyDescent="0.3">
      <c r="A9053">
        <v>9049</v>
      </c>
      <c r="B9053">
        <v>2017</v>
      </c>
      <c r="C9053" s="27">
        <v>43051</v>
      </c>
      <c r="D9053" s="28">
        <v>0.16034308365817096</v>
      </c>
      <c r="E9053" s="28">
        <v>1</v>
      </c>
      <c r="F9053" s="27">
        <v>43416</v>
      </c>
      <c r="G9053" s="28">
        <v>7.2858207132131092E-2</v>
      </c>
      <c r="H9053" s="28">
        <v>1</v>
      </c>
      <c r="I9053" s="28">
        <v>0.32</v>
      </c>
      <c r="J9053" s="28">
        <v>0.83098686514285358</v>
      </c>
      <c r="K9053" s="28">
        <v>5</v>
      </c>
      <c r="L9053" s="28">
        <v>6250</v>
      </c>
      <c r="M9053" s="29">
        <v>0</v>
      </c>
    </row>
    <row r="9054" spans="1:13" x14ac:dyDescent="0.3">
      <c r="A9054">
        <v>9050</v>
      </c>
      <c r="B9054" s="29">
        <v>2017</v>
      </c>
      <c r="C9054" s="27">
        <v>43077</v>
      </c>
      <c r="D9054" s="28">
        <v>0.47079717805282617</v>
      </c>
      <c r="E9054" s="28">
        <v>2</v>
      </c>
      <c r="F9054" s="27">
        <v>43807</v>
      </c>
      <c r="G9054" s="28">
        <v>4.0771778121261537E-2</v>
      </c>
      <c r="H9054" s="28">
        <v>1</v>
      </c>
      <c r="I9054" s="28">
        <v>0.32</v>
      </c>
      <c r="J9054" s="28">
        <v>0.49344987670649298</v>
      </c>
      <c r="K9054" s="28">
        <v>3</v>
      </c>
      <c r="L9054" s="28">
        <v>5000</v>
      </c>
      <c r="M9054" s="29">
        <v>0</v>
      </c>
    </row>
    <row r="9055" spans="1:13" x14ac:dyDescent="0.3">
      <c r="A9055">
        <v>9051</v>
      </c>
      <c r="B9055" s="29">
        <v>2017</v>
      </c>
      <c r="C9055" s="27">
        <v>43002</v>
      </c>
      <c r="D9055" s="28">
        <v>0.33238983692395274</v>
      </c>
      <c r="E9055" s="28">
        <v>2</v>
      </c>
      <c r="F9055" s="27">
        <v>43732</v>
      </c>
      <c r="G9055" s="28">
        <v>0.40849871495788348</v>
      </c>
      <c r="H9055" s="28">
        <v>2</v>
      </c>
      <c r="I9055" s="28">
        <v>0.4</v>
      </c>
      <c r="J9055" s="28">
        <v>7.929936560516182E-2</v>
      </c>
      <c r="K9055" s="28">
        <v>1</v>
      </c>
      <c r="L9055" s="28">
        <v>3750</v>
      </c>
      <c r="M9055" s="29">
        <v>2</v>
      </c>
    </row>
    <row r="9056" spans="1:13" x14ac:dyDescent="0.3">
      <c r="A9056">
        <v>9052</v>
      </c>
      <c r="B9056" s="29">
        <v>2017</v>
      </c>
      <c r="C9056" s="27">
        <v>42869</v>
      </c>
      <c r="D9056" s="28">
        <v>3.5170209732053315E-2</v>
      </c>
      <c r="E9056" s="28">
        <v>1</v>
      </c>
      <c r="F9056" s="27">
        <v>43234</v>
      </c>
      <c r="G9056" s="28">
        <v>0.32571022031585217</v>
      </c>
      <c r="H9056" s="28">
        <v>2</v>
      </c>
      <c r="I9056" s="28">
        <v>0.4</v>
      </c>
      <c r="J9056" s="28">
        <v>0.64227485811617357</v>
      </c>
      <c r="K9056" s="28">
        <v>4</v>
      </c>
      <c r="L9056" s="28">
        <v>5625</v>
      </c>
      <c r="M9056" s="29">
        <v>0</v>
      </c>
    </row>
    <row r="9057" spans="1:13" x14ac:dyDescent="0.3">
      <c r="A9057">
        <v>9053</v>
      </c>
      <c r="B9057" s="29">
        <v>2017</v>
      </c>
      <c r="C9057" s="27">
        <v>42814</v>
      </c>
      <c r="D9057" s="28">
        <v>0.6164395899987366</v>
      </c>
      <c r="E9057" s="28">
        <v>2</v>
      </c>
      <c r="F9057" s="27">
        <v>43544</v>
      </c>
      <c r="G9057" s="28">
        <v>0.69625669306013183</v>
      </c>
      <c r="H9057" s="28">
        <v>3</v>
      </c>
      <c r="I9057" s="28">
        <v>0.48000000000000004</v>
      </c>
      <c r="J9057" s="28">
        <v>0.55773166882787273</v>
      </c>
      <c r="K9057" s="28">
        <v>3</v>
      </c>
      <c r="L9057" s="28">
        <v>5000</v>
      </c>
      <c r="M9057" s="29">
        <v>0</v>
      </c>
    </row>
    <row r="9058" spans="1:13" x14ac:dyDescent="0.3">
      <c r="A9058">
        <v>9054</v>
      </c>
      <c r="B9058" s="29">
        <v>2017</v>
      </c>
      <c r="C9058" s="27">
        <v>43089</v>
      </c>
      <c r="D9058" s="28">
        <v>0.33291069406800078</v>
      </c>
      <c r="E9058" s="28">
        <v>2</v>
      </c>
      <c r="F9058" s="27">
        <v>43819</v>
      </c>
      <c r="G9058" s="28">
        <v>0.54773711560323002</v>
      </c>
      <c r="H9058" s="28">
        <v>2</v>
      </c>
      <c r="I9058" s="28">
        <v>0.4</v>
      </c>
      <c r="J9058" s="28">
        <v>0.11720574637647818</v>
      </c>
      <c r="K9058" s="28">
        <v>1</v>
      </c>
      <c r="L9058" s="28">
        <v>3750</v>
      </c>
      <c r="M9058" s="29">
        <v>2</v>
      </c>
    </row>
    <row r="9059" spans="1:13" x14ac:dyDescent="0.3">
      <c r="A9059">
        <v>9055</v>
      </c>
      <c r="B9059" s="29">
        <v>2017</v>
      </c>
      <c r="C9059" s="27">
        <v>42891</v>
      </c>
      <c r="D9059" s="28">
        <v>0.89483320350201023</v>
      </c>
      <c r="E9059" s="28">
        <v>2</v>
      </c>
      <c r="F9059" s="27">
        <v>43621</v>
      </c>
      <c r="G9059" s="28">
        <v>0.99071758591963266</v>
      </c>
      <c r="H9059" s="28">
        <v>3</v>
      </c>
      <c r="I9059" s="28">
        <v>0.48000000000000004</v>
      </c>
      <c r="J9059" s="28">
        <v>9.5321643186338179E-2</v>
      </c>
      <c r="K9059" s="28">
        <v>1</v>
      </c>
      <c r="L9059" s="28">
        <v>3750</v>
      </c>
      <c r="M9059" s="29">
        <v>0</v>
      </c>
    </row>
    <row r="9060" spans="1:13" x14ac:dyDescent="0.3">
      <c r="A9060">
        <v>9056</v>
      </c>
      <c r="B9060" s="29">
        <v>2017</v>
      </c>
      <c r="C9060" s="27">
        <v>42847</v>
      </c>
      <c r="D9060" s="28">
        <v>0.59671209620634291</v>
      </c>
      <c r="E9060" s="28">
        <v>2</v>
      </c>
      <c r="F9060" s="27">
        <v>43577</v>
      </c>
      <c r="G9060" s="28">
        <v>0.24166134823413565</v>
      </c>
      <c r="H9060" s="28">
        <v>1</v>
      </c>
      <c r="I9060" s="28">
        <v>0.32</v>
      </c>
      <c r="J9060" s="28">
        <v>0.44354742045051632</v>
      </c>
      <c r="K9060" s="28">
        <v>3</v>
      </c>
      <c r="L9060" s="28">
        <v>5000</v>
      </c>
      <c r="M9060" s="29">
        <v>0</v>
      </c>
    </row>
    <row r="9061" spans="1:13" x14ac:dyDescent="0.3">
      <c r="A9061">
        <v>9057</v>
      </c>
      <c r="B9061" s="29">
        <v>2017</v>
      </c>
      <c r="C9061" s="27">
        <v>42770</v>
      </c>
      <c r="D9061" s="28">
        <v>1.5910408696876099E-2</v>
      </c>
      <c r="E9061" s="28">
        <v>1</v>
      </c>
      <c r="F9061" s="27">
        <v>43135</v>
      </c>
      <c r="G9061" s="28">
        <v>0.7610843337194334</v>
      </c>
      <c r="H9061" s="28">
        <v>3</v>
      </c>
      <c r="I9061" s="28">
        <v>0.48000000000000004</v>
      </c>
      <c r="J9061" s="28">
        <v>0.50889500332936322</v>
      </c>
      <c r="K9061" s="28">
        <v>3</v>
      </c>
      <c r="L9061" s="28">
        <v>5000</v>
      </c>
      <c r="M9061" s="29">
        <v>0</v>
      </c>
    </row>
    <row r="9062" spans="1:13" x14ac:dyDescent="0.3">
      <c r="A9062">
        <v>9058</v>
      </c>
      <c r="B9062" s="29">
        <v>2017</v>
      </c>
      <c r="C9062" s="27">
        <v>43038</v>
      </c>
      <c r="D9062" s="28">
        <v>0.13737530984485213</v>
      </c>
      <c r="E9062" s="28">
        <v>1</v>
      </c>
      <c r="F9062" s="27">
        <v>43403</v>
      </c>
      <c r="G9062" s="28">
        <v>0.95530758225424206</v>
      </c>
      <c r="H9062" s="28">
        <v>3</v>
      </c>
      <c r="I9062" s="28">
        <v>0.48000000000000004</v>
      </c>
      <c r="J9062" s="28">
        <v>0.9554772747842819</v>
      </c>
      <c r="K9062" s="28">
        <v>5</v>
      </c>
      <c r="L9062" s="28">
        <v>6250</v>
      </c>
      <c r="M9062" s="29">
        <v>0</v>
      </c>
    </row>
    <row r="9063" spans="1:13" x14ac:dyDescent="0.3">
      <c r="A9063">
        <v>9059</v>
      </c>
      <c r="B9063" s="29">
        <v>2017</v>
      </c>
      <c r="C9063" s="27">
        <v>43086</v>
      </c>
      <c r="D9063" s="28">
        <v>0.47462589016692069</v>
      </c>
      <c r="E9063" s="28">
        <v>2</v>
      </c>
      <c r="F9063" s="27">
        <v>43816</v>
      </c>
      <c r="G9063" s="28">
        <v>0.70725432763309415</v>
      </c>
      <c r="H9063" s="28">
        <v>3</v>
      </c>
      <c r="I9063" s="28">
        <v>0.48000000000000004</v>
      </c>
      <c r="J9063" s="28">
        <v>0.82857535876735289</v>
      </c>
      <c r="K9063" s="28">
        <v>5</v>
      </c>
      <c r="L9063" s="28">
        <v>6250</v>
      </c>
      <c r="M9063" s="29">
        <v>2</v>
      </c>
    </row>
    <row r="9064" spans="1:13" x14ac:dyDescent="0.3">
      <c r="A9064">
        <v>9060</v>
      </c>
      <c r="B9064" s="29">
        <v>2017</v>
      </c>
      <c r="C9064" s="27">
        <v>42741</v>
      </c>
      <c r="D9064" s="28">
        <v>1.8261454683119682E-2</v>
      </c>
      <c r="E9064" s="28">
        <v>1</v>
      </c>
      <c r="F9064" s="27">
        <v>43106</v>
      </c>
      <c r="G9064" s="28">
        <v>0.35089958956632838</v>
      </c>
      <c r="H9064" s="28">
        <v>2</v>
      </c>
      <c r="I9064" s="28">
        <v>0.4</v>
      </c>
      <c r="J9064" s="28">
        <v>0.59876999837514178</v>
      </c>
      <c r="K9064" s="28">
        <v>4</v>
      </c>
      <c r="L9064" s="28">
        <v>5625</v>
      </c>
      <c r="M9064" s="29">
        <v>0</v>
      </c>
    </row>
    <row r="9065" spans="1:13" x14ac:dyDescent="0.3">
      <c r="A9065">
        <v>9061</v>
      </c>
      <c r="B9065" s="29">
        <v>2017</v>
      </c>
      <c r="C9065" s="27">
        <v>42829</v>
      </c>
      <c r="D9065" s="28">
        <v>0.92869420148156123</v>
      </c>
      <c r="E9065" s="28">
        <v>2</v>
      </c>
      <c r="F9065" s="27">
        <v>43559</v>
      </c>
      <c r="G9065" s="28">
        <v>0.74183898426118555</v>
      </c>
      <c r="H9065" s="28">
        <v>3</v>
      </c>
      <c r="I9065" s="28">
        <v>0.48000000000000004</v>
      </c>
      <c r="J9065" s="28">
        <v>0.46781498050595216</v>
      </c>
      <c r="K9065" s="28">
        <v>3</v>
      </c>
      <c r="L9065" s="28">
        <v>5000</v>
      </c>
      <c r="M9065" s="29">
        <v>1</v>
      </c>
    </row>
    <row r="9066" spans="1:13" x14ac:dyDescent="0.3">
      <c r="A9066">
        <v>9062</v>
      </c>
      <c r="B9066" s="29">
        <v>2017</v>
      </c>
      <c r="C9066" s="27">
        <v>42998</v>
      </c>
      <c r="D9066" s="28">
        <v>0.98275670852488006</v>
      </c>
      <c r="E9066" s="28">
        <v>2</v>
      </c>
      <c r="F9066" s="27">
        <v>43728</v>
      </c>
      <c r="G9066" s="28">
        <v>0.10991537257095541</v>
      </c>
      <c r="H9066" s="28">
        <v>1</v>
      </c>
      <c r="I9066" s="28">
        <v>0.32</v>
      </c>
      <c r="J9066" s="28">
        <v>0.48954904369449737</v>
      </c>
      <c r="K9066" s="28">
        <v>3</v>
      </c>
      <c r="L9066" s="28">
        <v>5000</v>
      </c>
      <c r="M9066" s="29">
        <v>2</v>
      </c>
    </row>
    <row r="9067" spans="1:13" x14ac:dyDescent="0.3">
      <c r="A9067">
        <v>9063</v>
      </c>
      <c r="B9067">
        <v>2017</v>
      </c>
      <c r="C9067" s="27">
        <v>43011</v>
      </c>
      <c r="D9067" s="28">
        <v>0.29363653356146868</v>
      </c>
      <c r="E9067" s="28">
        <v>2</v>
      </c>
      <c r="F9067" s="27">
        <v>43741</v>
      </c>
      <c r="G9067" s="28">
        <v>0.52966424545143875</v>
      </c>
      <c r="H9067" s="28">
        <v>2</v>
      </c>
      <c r="I9067" s="28">
        <v>0.4</v>
      </c>
      <c r="J9067" s="28">
        <v>0.386171989563728</v>
      </c>
      <c r="K9067" s="28">
        <v>2</v>
      </c>
      <c r="L9067" s="28">
        <v>4375</v>
      </c>
      <c r="M9067" s="29">
        <v>2</v>
      </c>
    </row>
    <row r="9068" spans="1:13" x14ac:dyDescent="0.3">
      <c r="A9068">
        <v>9064</v>
      </c>
      <c r="B9068" s="29">
        <v>2017</v>
      </c>
      <c r="C9068" s="27">
        <v>43063</v>
      </c>
      <c r="D9068" s="28">
        <v>0.96125020421509277</v>
      </c>
      <c r="E9068" s="28">
        <v>2</v>
      </c>
      <c r="F9068" s="27">
        <v>43793</v>
      </c>
      <c r="G9068" s="28">
        <v>0.63517787809614923</v>
      </c>
      <c r="H9068" s="28">
        <v>3</v>
      </c>
      <c r="I9068" s="28">
        <v>0.48000000000000004</v>
      </c>
      <c r="J9068" s="28">
        <v>3.5953641664798752E-2</v>
      </c>
      <c r="K9068" s="28">
        <v>1</v>
      </c>
      <c r="L9068" s="28">
        <v>3750</v>
      </c>
      <c r="M9068" s="29">
        <v>0</v>
      </c>
    </row>
    <row r="9069" spans="1:13" x14ac:dyDescent="0.3">
      <c r="A9069">
        <v>9065</v>
      </c>
      <c r="B9069" s="29">
        <v>2017</v>
      </c>
      <c r="C9069" s="27">
        <v>43030</v>
      </c>
      <c r="D9069" s="28">
        <v>0.79978682252630229</v>
      </c>
      <c r="E9069" s="28">
        <v>2</v>
      </c>
      <c r="F9069" s="27">
        <v>43760</v>
      </c>
      <c r="G9069" s="28">
        <v>0.95088992401086603</v>
      </c>
      <c r="H9069" s="28">
        <v>3</v>
      </c>
      <c r="I9069" s="28">
        <v>0.48000000000000004</v>
      </c>
      <c r="J9069" s="28">
        <v>0.32543117368182906</v>
      </c>
      <c r="K9069" s="28">
        <v>2</v>
      </c>
      <c r="L9069" s="28">
        <v>4375</v>
      </c>
      <c r="M9069" s="29">
        <v>0</v>
      </c>
    </row>
    <row r="9070" spans="1:13" x14ac:dyDescent="0.3">
      <c r="A9070">
        <v>9066</v>
      </c>
      <c r="B9070" s="29">
        <v>2017</v>
      </c>
      <c r="C9070" s="27">
        <v>42781</v>
      </c>
      <c r="D9070" s="28">
        <v>9.9381361203340735E-2</v>
      </c>
      <c r="E9070" s="28">
        <v>1</v>
      </c>
      <c r="F9070" s="27">
        <v>43146</v>
      </c>
      <c r="G9070" s="28">
        <v>0.91833410241796309</v>
      </c>
      <c r="H9070" s="28">
        <v>3</v>
      </c>
      <c r="I9070" s="28">
        <v>0.48000000000000004</v>
      </c>
      <c r="J9070" s="28">
        <v>0.608827277351213</v>
      </c>
      <c r="K9070" s="28">
        <v>4</v>
      </c>
      <c r="L9070" s="28">
        <v>5625</v>
      </c>
      <c r="M9070" s="29">
        <v>0</v>
      </c>
    </row>
    <row r="9071" spans="1:13" x14ac:dyDescent="0.3">
      <c r="A9071">
        <v>9067</v>
      </c>
      <c r="B9071" s="29">
        <v>2017</v>
      </c>
      <c r="C9071" s="27">
        <v>42749</v>
      </c>
      <c r="D9071" s="28">
        <v>0.41907176556805725</v>
      </c>
      <c r="E9071" s="28">
        <v>2</v>
      </c>
      <c r="F9071" s="27">
        <v>43479</v>
      </c>
      <c r="G9071" s="28">
        <v>0.39660408863918217</v>
      </c>
      <c r="H9071" s="28">
        <v>2</v>
      </c>
      <c r="I9071" s="28">
        <v>0.4</v>
      </c>
      <c r="J9071" s="28">
        <v>0.88177541895837963</v>
      </c>
      <c r="K9071" s="28">
        <v>5</v>
      </c>
      <c r="L9071" s="28">
        <v>6250</v>
      </c>
      <c r="M9071" s="29">
        <v>1</v>
      </c>
    </row>
    <row r="9072" spans="1:13" x14ac:dyDescent="0.3">
      <c r="A9072">
        <v>9068</v>
      </c>
      <c r="B9072">
        <v>2017</v>
      </c>
      <c r="C9072" s="27">
        <v>43085</v>
      </c>
      <c r="D9072" s="28">
        <v>0.771913798438848</v>
      </c>
      <c r="E9072" s="28">
        <v>2</v>
      </c>
      <c r="F9072" s="27">
        <v>43815</v>
      </c>
      <c r="G9072" s="28">
        <v>0.52889949361847088</v>
      </c>
      <c r="H9072" s="28">
        <v>2</v>
      </c>
      <c r="I9072" s="28">
        <v>0.4</v>
      </c>
      <c r="J9072" s="28">
        <v>0.34084066008462943</v>
      </c>
      <c r="K9072" s="28">
        <v>2</v>
      </c>
      <c r="L9072" s="28">
        <v>4375</v>
      </c>
      <c r="M9072" s="29">
        <v>2</v>
      </c>
    </row>
    <row r="9073" spans="1:13" x14ac:dyDescent="0.3">
      <c r="A9073">
        <v>9069</v>
      </c>
      <c r="B9073">
        <v>2017</v>
      </c>
      <c r="C9073" s="27">
        <v>42799</v>
      </c>
      <c r="D9073" s="28">
        <v>0.19356258588655539</v>
      </c>
      <c r="E9073" s="28">
        <v>1</v>
      </c>
      <c r="F9073" s="27">
        <v>43164</v>
      </c>
      <c r="G9073" s="28">
        <v>0.95068322423700558</v>
      </c>
      <c r="H9073" s="28">
        <v>3</v>
      </c>
      <c r="I9073" s="28">
        <v>0.48000000000000004</v>
      </c>
      <c r="J9073" s="28">
        <v>0.87565133004644391</v>
      </c>
      <c r="K9073" s="28">
        <v>5</v>
      </c>
      <c r="L9073" s="28">
        <v>6250</v>
      </c>
      <c r="M9073" s="29">
        <v>0</v>
      </c>
    </row>
    <row r="9074" spans="1:13" x14ac:dyDescent="0.3">
      <c r="A9074">
        <v>9070</v>
      </c>
      <c r="B9074" s="29">
        <v>2017</v>
      </c>
      <c r="C9074" s="27">
        <v>43018</v>
      </c>
      <c r="D9074" s="28">
        <v>0.5514614461972811</v>
      </c>
      <c r="E9074" s="28">
        <v>2</v>
      </c>
      <c r="F9074" s="27">
        <v>43748</v>
      </c>
      <c r="G9074" s="28">
        <v>0.23271019473180277</v>
      </c>
      <c r="H9074" s="28">
        <v>1</v>
      </c>
      <c r="I9074" s="28">
        <v>0.32</v>
      </c>
      <c r="J9074" s="28">
        <v>0.59579507195679404</v>
      </c>
      <c r="K9074" s="28">
        <v>4</v>
      </c>
      <c r="L9074" s="28">
        <v>5625</v>
      </c>
      <c r="M9074" s="29">
        <v>1</v>
      </c>
    </row>
    <row r="9075" spans="1:13" x14ac:dyDescent="0.3">
      <c r="A9075">
        <v>9071</v>
      </c>
      <c r="B9075" s="29">
        <v>2017</v>
      </c>
      <c r="C9075" s="27">
        <v>42741</v>
      </c>
      <c r="D9075" s="28">
        <v>0.13906337773816713</v>
      </c>
      <c r="E9075" s="28">
        <v>1</v>
      </c>
      <c r="F9075" s="27">
        <v>43106</v>
      </c>
      <c r="G9075" s="28">
        <v>0.85895211283989936</v>
      </c>
      <c r="H9075" s="28">
        <v>3</v>
      </c>
      <c r="I9075" s="28">
        <v>0.48000000000000004</v>
      </c>
      <c r="J9075" s="28">
        <v>0.54380301430349964</v>
      </c>
      <c r="K9075" s="28">
        <v>3</v>
      </c>
      <c r="L9075" s="28">
        <v>5000</v>
      </c>
      <c r="M9075" s="29">
        <v>0</v>
      </c>
    </row>
    <row r="9076" spans="1:13" x14ac:dyDescent="0.3">
      <c r="A9076">
        <v>9072</v>
      </c>
      <c r="B9076" s="29">
        <v>2017</v>
      </c>
      <c r="C9076" s="27">
        <v>43003</v>
      </c>
      <c r="D9076" s="28">
        <v>0.48681340610067758</v>
      </c>
      <c r="E9076" s="28">
        <v>2</v>
      </c>
      <c r="F9076" s="27">
        <v>43733</v>
      </c>
      <c r="G9076" s="28">
        <v>0.21337684398360868</v>
      </c>
      <c r="H9076" s="28">
        <v>1</v>
      </c>
      <c r="I9076" s="28">
        <v>0.32</v>
      </c>
      <c r="J9076" s="28">
        <v>0.8285029375858145</v>
      </c>
      <c r="K9076" s="28">
        <v>5</v>
      </c>
      <c r="L9076" s="28">
        <v>6250</v>
      </c>
      <c r="M9076" s="29">
        <v>0</v>
      </c>
    </row>
    <row r="9077" spans="1:13" x14ac:dyDescent="0.3">
      <c r="A9077">
        <v>9073</v>
      </c>
      <c r="B9077" s="29">
        <v>2017</v>
      </c>
      <c r="C9077" s="27">
        <v>42901</v>
      </c>
      <c r="D9077" s="28">
        <v>0.18647531771211856</v>
      </c>
      <c r="E9077" s="28">
        <v>1</v>
      </c>
      <c r="F9077" s="27">
        <v>43266</v>
      </c>
      <c r="G9077" s="28">
        <v>0.85370603640998832</v>
      </c>
      <c r="H9077" s="28">
        <v>3</v>
      </c>
      <c r="I9077" s="28">
        <v>0.48000000000000004</v>
      </c>
      <c r="J9077" s="28">
        <v>0.54906238579780997</v>
      </c>
      <c r="K9077" s="28">
        <v>3</v>
      </c>
      <c r="L9077" s="28">
        <v>5000</v>
      </c>
      <c r="M9077" s="29">
        <v>0</v>
      </c>
    </row>
    <row r="9078" spans="1:13" x14ac:dyDescent="0.3">
      <c r="A9078">
        <v>9074</v>
      </c>
      <c r="B9078" s="29">
        <v>2017</v>
      </c>
      <c r="C9078" s="27">
        <v>42796</v>
      </c>
      <c r="D9078" s="28">
        <v>0.67727418422871122</v>
      </c>
      <c r="E9078" s="28">
        <v>2</v>
      </c>
      <c r="F9078" s="27">
        <v>43526</v>
      </c>
      <c r="G9078" s="28">
        <v>0.12221747644641312</v>
      </c>
      <c r="H9078" s="28">
        <v>1</v>
      </c>
      <c r="I9078" s="28">
        <v>0.32</v>
      </c>
      <c r="J9078" s="28">
        <v>0.35207537369711273</v>
      </c>
      <c r="K9078" s="28">
        <v>2</v>
      </c>
      <c r="L9078" s="28">
        <v>4375</v>
      </c>
      <c r="M9078" s="29">
        <v>1</v>
      </c>
    </row>
    <row r="9079" spans="1:13" x14ac:dyDescent="0.3">
      <c r="A9079">
        <v>9075</v>
      </c>
      <c r="B9079" s="29">
        <v>2017</v>
      </c>
      <c r="C9079" s="27">
        <v>42887</v>
      </c>
      <c r="D9079" s="28">
        <v>4.7463619003504931E-3</v>
      </c>
      <c r="E9079" s="28">
        <v>1</v>
      </c>
      <c r="F9079" s="27">
        <v>43252</v>
      </c>
      <c r="G9079" s="28">
        <v>0.99069687880204094</v>
      </c>
      <c r="H9079" s="28">
        <v>3</v>
      </c>
      <c r="I9079" s="28">
        <v>0.48000000000000004</v>
      </c>
      <c r="J9079" s="28">
        <v>0.27803777156256593</v>
      </c>
      <c r="K9079" s="28">
        <v>2</v>
      </c>
      <c r="L9079" s="28">
        <v>4375</v>
      </c>
      <c r="M9079" s="29">
        <v>1</v>
      </c>
    </row>
    <row r="9080" spans="1:13" x14ac:dyDescent="0.3">
      <c r="A9080">
        <v>9076</v>
      </c>
      <c r="B9080" s="29">
        <v>2017</v>
      </c>
      <c r="C9080" s="27">
        <v>42799</v>
      </c>
      <c r="D9080" s="28">
        <v>0.86088920325403606</v>
      </c>
      <c r="E9080" s="28">
        <v>2</v>
      </c>
      <c r="F9080" s="27">
        <v>43529</v>
      </c>
      <c r="G9080" s="28">
        <v>0.18942288881514791</v>
      </c>
      <c r="H9080" s="28">
        <v>1</v>
      </c>
      <c r="I9080" s="28">
        <v>0.32</v>
      </c>
      <c r="J9080" s="28">
        <v>0.5791260222923813</v>
      </c>
      <c r="K9080" s="28">
        <v>3</v>
      </c>
      <c r="L9080" s="28">
        <v>5000</v>
      </c>
      <c r="M9080" s="29">
        <v>1</v>
      </c>
    </row>
    <row r="9081" spans="1:13" x14ac:dyDescent="0.3">
      <c r="A9081">
        <v>9077</v>
      </c>
      <c r="B9081" s="29">
        <v>2017</v>
      </c>
      <c r="C9081" s="27">
        <v>42821</v>
      </c>
      <c r="D9081" s="28">
        <v>0.88749041253383099</v>
      </c>
      <c r="E9081" s="28">
        <v>2</v>
      </c>
      <c r="F9081" s="27">
        <v>43551</v>
      </c>
      <c r="G9081" s="28">
        <v>7.2265975380288894E-2</v>
      </c>
      <c r="H9081" s="28">
        <v>1</v>
      </c>
      <c r="I9081" s="28">
        <v>0.32</v>
      </c>
      <c r="J9081" s="28">
        <v>0.66915734683451611</v>
      </c>
      <c r="K9081" s="28">
        <v>4</v>
      </c>
      <c r="L9081" s="28">
        <v>5625</v>
      </c>
      <c r="M9081" s="29">
        <v>0</v>
      </c>
    </row>
    <row r="9082" spans="1:13" x14ac:dyDescent="0.3">
      <c r="A9082">
        <v>9078</v>
      </c>
      <c r="B9082">
        <v>2017</v>
      </c>
      <c r="C9082" s="27">
        <v>42760</v>
      </c>
      <c r="D9082" s="28">
        <v>3.6341852492389859E-2</v>
      </c>
      <c r="E9082" s="28">
        <v>1</v>
      </c>
      <c r="F9082" s="27">
        <v>43125</v>
      </c>
      <c r="G9082" s="28">
        <v>0.89690702561561297</v>
      </c>
      <c r="H9082" s="28">
        <v>3</v>
      </c>
      <c r="I9082" s="28">
        <v>0.48000000000000004</v>
      </c>
      <c r="J9082" s="28">
        <v>0.30643047606253382</v>
      </c>
      <c r="K9082" s="28">
        <v>2</v>
      </c>
      <c r="L9082" s="28">
        <v>4375</v>
      </c>
      <c r="M9082" s="29">
        <v>0</v>
      </c>
    </row>
    <row r="9083" spans="1:13" x14ac:dyDescent="0.3">
      <c r="A9083">
        <v>9079</v>
      </c>
      <c r="B9083" s="29">
        <v>2017</v>
      </c>
      <c r="C9083" s="27">
        <v>42919</v>
      </c>
      <c r="D9083" s="28">
        <v>0.43468982165649928</v>
      </c>
      <c r="E9083" s="28">
        <v>2</v>
      </c>
      <c r="F9083" s="27">
        <v>43649</v>
      </c>
      <c r="G9083" s="28">
        <v>0.70839281102455898</v>
      </c>
      <c r="H9083" s="28">
        <v>3</v>
      </c>
      <c r="I9083" s="28">
        <v>0.48000000000000004</v>
      </c>
      <c r="J9083" s="28">
        <v>0.13482873214751989</v>
      </c>
      <c r="K9083" s="28">
        <v>1</v>
      </c>
      <c r="L9083" s="28">
        <v>3750</v>
      </c>
      <c r="M9083" s="29">
        <v>1</v>
      </c>
    </row>
    <row r="9084" spans="1:13" x14ac:dyDescent="0.3">
      <c r="A9084">
        <v>9080</v>
      </c>
      <c r="B9084">
        <v>2017</v>
      </c>
      <c r="C9084" s="27">
        <v>42764</v>
      </c>
      <c r="D9084" s="28">
        <v>0.51699771723393717</v>
      </c>
      <c r="E9084" s="28">
        <v>2</v>
      </c>
      <c r="F9084" s="27">
        <v>43494</v>
      </c>
      <c r="G9084" s="28">
        <v>0.39899478624477369</v>
      </c>
      <c r="H9084" s="28">
        <v>2</v>
      </c>
      <c r="I9084" s="28">
        <v>0.4</v>
      </c>
      <c r="J9084" s="28">
        <v>0.31061599908153203</v>
      </c>
      <c r="K9084" s="28">
        <v>2</v>
      </c>
      <c r="L9084" s="28">
        <v>4375</v>
      </c>
      <c r="M9084" s="29">
        <v>2</v>
      </c>
    </row>
    <row r="9085" spans="1:13" x14ac:dyDescent="0.3">
      <c r="A9085">
        <v>9081</v>
      </c>
      <c r="B9085" s="29">
        <v>2017</v>
      </c>
      <c r="C9085" s="27">
        <v>42761</v>
      </c>
      <c r="D9085" s="28">
        <v>0.11469296989702249</v>
      </c>
      <c r="E9085" s="28">
        <v>1</v>
      </c>
      <c r="F9085" s="27">
        <v>43126</v>
      </c>
      <c r="G9085" s="28">
        <v>3.6075921501639185E-2</v>
      </c>
      <c r="H9085" s="28">
        <v>1</v>
      </c>
      <c r="I9085" s="28">
        <v>0.32</v>
      </c>
      <c r="J9085" s="28">
        <v>0.94602563661024874</v>
      </c>
      <c r="K9085" s="28">
        <v>5</v>
      </c>
      <c r="L9085" s="28">
        <v>6250</v>
      </c>
      <c r="M9085" s="29">
        <v>1</v>
      </c>
    </row>
    <row r="9086" spans="1:13" x14ac:dyDescent="0.3">
      <c r="A9086">
        <v>9082</v>
      </c>
      <c r="B9086" s="29">
        <v>2017</v>
      </c>
      <c r="C9086" s="27">
        <v>43071</v>
      </c>
      <c r="D9086" s="28">
        <v>0.60661099442805255</v>
      </c>
      <c r="E9086" s="28">
        <v>2</v>
      </c>
      <c r="F9086" s="27">
        <v>43801</v>
      </c>
      <c r="G9086" s="28">
        <v>0.36637001605882169</v>
      </c>
      <c r="H9086" s="28">
        <v>2</v>
      </c>
      <c r="I9086" s="28">
        <v>0.4</v>
      </c>
      <c r="J9086" s="28">
        <v>0.66898990536363345</v>
      </c>
      <c r="K9086" s="28">
        <v>4</v>
      </c>
      <c r="L9086" s="28">
        <v>5625</v>
      </c>
      <c r="M9086" s="29">
        <v>1</v>
      </c>
    </row>
    <row r="9087" spans="1:13" x14ac:dyDescent="0.3">
      <c r="A9087">
        <v>9083</v>
      </c>
      <c r="B9087">
        <v>2017</v>
      </c>
      <c r="C9087" s="27">
        <v>42893</v>
      </c>
      <c r="D9087" s="28">
        <v>0.96810880559075518</v>
      </c>
      <c r="E9087" s="28">
        <v>2</v>
      </c>
      <c r="F9087" s="27">
        <v>43623</v>
      </c>
      <c r="G9087" s="28">
        <v>0.55181642285816612</v>
      </c>
      <c r="H9087" s="28">
        <v>2</v>
      </c>
      <c r="I9087" s="28">
        <v>0.4</v>
      </c>
      <c r="J9087" s="28">
        <v>0.34239757745503008</v>
      </c>
      <c r="K9087" s="28">
        <v>2</v>
      </c>
      <c r="L9087" s="28">
        <v>4375</v>
      </c>
      <c r="M9087" s="29">
        <v>0</v>
      </c>
    </row>
    <row r="9088" spans="1:13" x14ac:dyDescent="0.3">
      <c r="A9088">
        <v>9084</v>
      </c>
      <c r="B9088" s="29">
        <v>2017</v>
      </c>
      <c r="C9088" s="27">
        <v>42798</v>
      </c>
      <c r="D9088" s="28">
        <v>0.76778234971803183</v>
      </c>
      <c r="E9088" s="28">
        <v>2</v>
      </c>
      <c r="F9088" s="27">
        <v>43528</v>
      </c>
      <c r="G9088" s="28">
        <v>0.43940184153295048</v>
      </c>
      <c r="H9088" s="28">
        <v>2</v>
      </c>
      <c r="I9088" s="28">
        <v>0.4</v>
      </c>
      <c r="J9088" s="28">
        <v>0.6146999321313088</v>
      </c>
      <c r="K9088" s="28">
        <v>4</v>
      </c>
      <c r="L9088" s="28">
        <v>5625</v>
      </c>
      <c r="M9088" s="29">
        <v>2</v>
      </c>
    </row>
    <row r="9089" spans="1:13" x14ac:dyDescent="0.3">
      <c r="A9089">
        <v>9085</v>
      </c>
      <c r="B9089">
        <v>2017</v>
      </c>
      <c r="C9089" s="27">
        <v>42876</v>
      </c>
      <c r="D9089" s="28">
        <v>0.42520628470019972</v>
      </c>
      <c r="E9089" s="28">
        <v>2</v>
      </c>
      <c r="F9089" s="27">
        <v>43606</v>
      </c>
      <c r="G9089" s="28">
        <v>0.41618592514658614</v>
      </c>
      <c r="H9089" s="28">
        <v>2</v>
      </c>
      <c r="I9089" s="28">
        <v>0.4</v>
      </c>
      <c r="J9089" s="28">
        <v>0.47676974128944716</v>
      </c>
      <c r="K9089" s="28">
        <v>3</v>
      </c>
      <c r="L9089" s="28">
        <v>5000</v>
      </c>
      <c r="M9089" s="29">
        <v>2</v>
      </c>
    </row>
    <row r="9090" spans="1:13" x14ac:dyDescent="0.3">
      <c r="A9090">
        <v>9086</v>
      </c>
      <c r="B9090" s="29">
        <v>2017</v>
      </c>
      <c r="C9090" s="27">
        <v>42744</v>
      </c>
      <c r="D9090" s="28">
        <v>0.10306151654931384</v>
      </c>
      <c r="E9090" s="28">
        <v>1</v>
      </c>
      <c r="F9090" s="27">
        <v>43109</v>
      </c>
      <c r="G9090" s="28">
        <v>1.7325397803798381E-2</v>
      </c>
      <c r="H9090" s="28">
        <v>1</v>
      </c>
      <c r="I9090" s="28">
        <v>0.32</v>
      </c>
      <c r="J9090" s="28">
        <v>0.70086722708059523</v>
      </c>
      <c r="K9090" s="28">
        <v>4</v>
      </c>
      <c r="L9090" s="28">
        <v>5625</v>
      </c>
      <c r="M9090" s="29">
        <v>0</v>
      </c>
    </row>
    <row r="9091" spans="1:13" x14ac:dyDescent="0.3">
      <c r="A9091">
        <v>9087</v>
      </c>
      <c r="B9091">
        <v>2017</v>
      </c>
      <c r="C9091" s="27">
        <v>43032</v>
      </c>
      <c r="D9091" s="28">
        <v>0.7070382447589354</v>
      </c>
      <c r="E9091" s="28">
        <v>2</v>
      </c>
      <c r="F9091" s="27">
        <v>43762</v>
      </c>
      <c r="G9091" s="28">
        <v>0.29005942032337562</v>
      </c>
      <c r="H9091" s="28">
        <v>2</v>
      </c>
      <c r="I9091" s="28">
        <v>0.4</v>
      </c>
      <c r="J9091" s="28">
        <v>0.82029086253001327</v>
      </c>
      <c r="K9091" s="28">
        <v>5</v>
      </c>
      <c r="L9091" s="28">
        <v>6250</v>
      </c>
      <c r="M9091" s="29">
        <v>1</v>
      </c>
    </row>
    <row r="9092" spans="1:13" x14ac:dyDescent="0.3">
      <c r="A9092">
        <v>9088</v>
      </c>
      <c r="B9092" s="29">
        <v>2017</v>
      </c>
      <c r="C9092" s="27">
        <v>43094</v>
      </c>
      <c r="D9092" s="28">
        <v>0.37552154443583485</v>
      </c>
      <c r="E9092" s="28">
        <v>2</v>
      </c>
      <c r="F9092" s="27">
        <v>43824</v>
      </c>
      <c r="G9092" s="28">
        <v>0.81755589218744784</v>
      </c>
      <c r="H9092" s="28">
        <v>3</v>
      </c>
      <c r="I9092" s="28">
        <v>0.48000000000000004</v>
      </c>
      <c r="J9092" s="28">
        <v>0.61003933499854435</v>
      </c>
      <c r="K9092" s="28">
        <v>4</v>
      </c>
      <c r="L9092" s="28">
        <v>5625</v>
      </c>
      <c r="M9092" s="29">
        <v>1</v>
      </c>
    </row>
    <row r="9093" spans="1:13" x14ac:dyDescent="0.3">
      <c r="A9093">
        <v>9089</v>
      </c>
      <c r="B9093" s="29">
        <v>2017</v>
      </c>
      <c r="C9093" s="27">
        <v>42869</v>
      </c>
      <c r="D9093" s="28">
        <v>0.41735985572254364</v>
      </c>
      <c r="E9093" s="28">
        <v>2</v>
      </c>
      <c r="F9093" s="27">
        <v>43599</v>
      </c>
      <c r="G9093" s="28">
        <v>0.40480022189063769</v>
      </c>
      <c r="H9093" s="28">
        <v>2</v>
      </c>
      <c r="I9093" s="28">
        <v>0.4</v>
      </c>
      <c r="J9093" s="28">
        <v>0.99013366601671327</v>
      </c>
      <c r="K9093" s="28">
        <v>5</v>
      </c>
      <c r="L9093" s="28">
        <v>6250</v>
      </c>
      <c r="M9093" s="29">
        <v>2</v>
      </c>
    </row>
    <row r="9094" spans="1:13" x14ac:dyDescent="0.3">
      <c r="A9094">
        <v>9090</v>
      </c>
      <c r="B9094" s="29">
        <v>2017</v>
      </c>
      <c r="C9094" s="27">
        <v>42791</v>
      </c>
      <c r="D9094" s="28">
        <v>0.47923962452358859</v>
      </c>
      <c r="E9094" s="28">
        <v>2</v>
      </c>
      <c r="F9094" s="27">
        <v>43521</v>
      </c>
      <c r="G9094" s="28">
        <v>0.12740118632845543</v>
      </c>
      <c r="H9094" s="28">
        <v>1</v>
      </c>
      <c r="I9094" s="28">
        <v>0.32</v>
      </c>
      <c r="J9094" s="28">
        <v>7.2311677217560821E-2</v>
      </c>
      <c r="K9094" s="28">
        <v>1</v>
      </c>
      <c r="L9094" s="28">
        <v>3750</v>
      </c>
      <c r="M9094" s="29">
        <v>1</v>
      </c>
    </row>
    <row r="9095" spans="1:13" x14ac:dyDescent="0.3">
      <c r="A9095">
        <v>9091</v>
      </c>
      <c r="B9095" s="29">
        <v>2017</v>
      </c>
      <c r="C9095" s="27">
        <v>42993</v>
      </c>
      <c r="D9095" s="28">
        <v>0.3798307636367364</v>
      </c>
      <c r="E9095" s="28">
        <v>2</v>
      </c>
      <c r="F9095" s="27">
        <v>43723</v>
      </c>
      <c r="G9095" s="28">
        <v>0.20350805625879809</v>
      </c>
      <c r="H9095" s="28">
        <v>1</v>
      </c>
      <c r="I9095" s="28">
        <v>0.32</v>
      </c>
      <c r="J9095" s="28">
        <v>0.95520038866563151</v>
      </c>
      <c r="K9095" s="28">
        <v>5</v>
      </c>
      <c r="L9095" s="28">
        <v>6250</v>
      </c>
      <c r="M9095" s="29">
        <v>1</v>
      </c>
    </row>
    <row r="9096" spans="1:13" x14ac:dyDescent="0.3">
      <c r="A9096">
        <v>9092</v>
      </c>
      <c r="B9096" s="29">
        <v>2017</v>
      </c>
      <c r="C9096" s="27">
        <v>43055</v>
      </c>
      <c r="D9096" s="28">
        <v>0.18966649952177772</v>
      </c>
      <c r="E9096" s="28">
        <v>1</v>
      </c>
      <c r="F9096" s="27">
        <v>43420</v>
      </c>
      <c r="G9096" s="28">
        <v>0.96836359387109938</v>
      </c>
      <c r="H9096" s="28">
        <v>3</v>
      </c>
      <c r="I9096" s="28">
        <v>0.48000000000000004</v>
      </c>
      <c r="J9096" s="28">
        <v>0.95582678179450831</v>
      </c>
      <c r="K9096" s="28">
        <v>5</v>
      </c>
      <c r="L9096" s="28">
        <v>6250</v>
      </c>
      <c r="M9096" s="29">
        <v>2</v>
      </c>
    </row>
    <row r="9097" spans="1:13" x14ac:dyDescent="0.3">
      <c r="A9097">
        <v>9093</v>
      </c>
      <c r="B9097" s="29">
        <v>2017</v>
      </c>
      <c r="C9097" s="27">
        <v>42900</v>
      </c>
      <c r="D9097" s="28">
        <v>0.57043780431124058</v>
      </c>
      <c r="E9097" s="28">
        <v>2</v>
      </c>
      <c r="F9097" s="27">
        <v>43630</v>
      </c>
      <c r="G9097" s="28">
        <v>0.33650015161987878</v>
      </c>
      <c r="H9097" s="28">
        <v>2</v>
      </c>
      <c r="I9097" s="28">
        <v>0.4</v>
      </c>
      <c r="J9097" s="28">
        <v>0.35441997677974768</v>
      </c>
      <c r="K9097" s="28">
        <v>2</v>
      </c>
      <c r="L9097" s="28">
        <v>4375</v>
      </c>
      <c r="M9097" s="29">
        <v>0</v>
      </c>
    </row>
    <row r="9098" spans="1:13" x14ac:dyDescent="0.3">
      <c r="A9098">
        <v>9094</v>
      </c>
      <c r="B9098" s="29">
        <v>2017</v>
      </c>
      <c r="C9098" s="27">
        <v>42806</v>
      </c>
      <c r="D9098" s="28">
        <v>0.83119323382555033</v>
      </c>
      <c r="E9098" s="28">
        <v>2</v>
      </c>
      <c r="F9098" s="27">
        <v>43536</v>
      </c>
      <c r="G9098" s="28">
        <v>0.24907228399385861</v>
      </c>
      <c r="H9098" s="28">
        <v>1</v>
      </c>
      <c r="I9098" s="28">
        <v>0.32</v>
      </c>
      <c r="J9098" s="28">
        <v>0.53854622589972378</v>
      </c>
      <c r="K9098" s="28">
        <v>3</v>
      </c>
      <c r="L9098" s="28">
        <v>5000</v>
      </c>
      <c r="M9098" s="29">
        <v>0</v>
      </c>
    </row>
    <row r="9099" spans="1:13" x14ac:dyDescent="0.3">
      <c r="A9099">
        <v>9095</v>
      </c>
      <c r="B9099" s="29">
        <v>2017</v>
      </c>
      <c r="C9099" s="27">
        <v>42934</v>
      </c>
      <c r="D9099" s="28">
        <v>0.83775171310838603</v>
      </c>
      <c r="E9099" s="28">
        <v>2</v>
      </c>
      <c r="F9099" s="27">
        <v>43664</v>
      </c>
      <c r="G9099" s="28">
        <v>0.52737440875703601</v>
      </c>
      <c r="H9099" s="28">
        <v>2</v>
      </c>
      <c r="I9099" s="28">
        <v>0.4</v>
      </c>
      <c r="J9099" s="28">
        <v>0.65329385013600016</v>
      </c>
      <c r="K9099" s="28">
        <v>4</v>
      </c>
      <c r="L9099" s="28">
        <v>5625</v>
      </c>
      <c r="M9099" s="29">
        <v>1</v>
      </c>
    </row>
    <row r="9100" spans="1:13" x14ac:dyDescent="0.3">
      <c r="A9100">
        <v>9096</v>
      </c>
      <c r="B9100" s="29">
        <v>2017</v>
      </c>
      <c r="C9100" s="27">
        <v>42981</v>
      </c>
      <c r="D9100" s="28">
        <v>0.13307169538268437</v>
      </c>
      <c r="E9100" s="28">
        <v>1</v>
      </c>
      <c r="F9100" s="27">
        <v>43346</v>
      </c>
      <c r="G9100" s="28">
        <v>0.36400017558642483</v>
      </c>
      <c r="H9100" s="28">
        <v>2</v>
      </c>
      <c r="I9100" s="28">
        <v>0.4</v>
      </c>
      <c r="J9100" s="28">
        <v>0.93951123795834002</v>
      </c>
      <c r="K9100" s="28">
        <v>5</v>
      </c>
      <c r="L9100" s="28">
        <v>6250</v>
      </c>
      <c r="M9100" s="29">
        <v>0</v>
      </c>
    </row>
    <row r="9101" spans="1:13" x14ac:dyDescent="0.3">
      <c r="A9101">
        <v>9097</v>
      </c>
      <c r="B9101" s="29">
        <v>2017</v>
      </c>
      <c r="C9101" s="27">
        <v>42834</v>
      </c>
      <c r="D9101" s="28">
        <v>0.7375895402383541</v>
      </c>
      <c r="E9101" s="28">
        <v>2</v>
      </c>
      <c r="F9101" s="27">
        <v>43564</v>
      </c>
      <c r="G9101" s="28">
        <v>0.6900069452401083</v>
      </c>
      <c r="H9101" s="28">
        <v>3</v>
      </c>
      <c r="I9101" s="28">
        <v>0.48000000000000004</v>
      </c>
      <c r="J9101" s="28">
        <v>0.26698963571709045</v>
      </c>
      <c r="K9101" s="28">
        <v>2</v>
      </c>
      <c r="L9101" s="28">
        <v>4375</v>
      </c>
      <c r="M9101" s="29">
        <v>3</v>
      </c>
    </row>
    <row r="9102" spans="1:13" x14ac:dyDescent="0.3">
      <c r="A9102">
        <v>9098</v>
      </c>
      <c r="B9102" s="29">
        <v>2017</v>
      </c>
      <c r="C9102" s="27">
        <v>43084</v>
      </c>
      <c r="D9102" s="28">
        <v>0.27017465503767091</v>
      </c>
      <c r="E9102" s="28">
        <v>2</v>
      </c>
      <c r="F9102" s="27">
        <v>43814</v>
      </c>
      <c r="G9102" s="28">
        <v>0.64271197229363553</v>
      </c>
      <c r="H9102" s="28">
        <v>3</v>
      </c>
      <c r="I9102" s="28">
        <v>0.48000000000000004</v>
      </c>
      <c r="J9102" s="28">
        <v>0.91945977900027687</v>
      </c>
      <c r="K9102" s="28">
        <v>5</v>
      </c>
      <c r="L9102" s="28">
        <v>6250</v>
      </c>
      <c r="M9102" s="29">
        <v>1</v>
      </c>
    </row>
    <row r="9103" spans="1:13" x14ac:dyDescent="0.3">
      <c r="A9103">
        <v>9099</v>
      </c>
      <c r="B9103" s="29">
        <v>2017</v>
      </c>
      <c r="C9103" s="27">
        <v>42952</v>
      </c>
      <c r="D9103" s="28">
        <v>0.62755628593444457</v>
      </c>
      <c r="E9103" s="28">
        <v>2</v>
      </c>
      <c r="F9103" s="27">
        <v>43682</v>
      </c>
      <c r="G9103" s="28">
        <v>0.26607688319174649</v>
      </c>
      <c r="H9103" s="28">
        <v>1</v>
      </c>
      <c r="I9103" s="28">
        <v>0.32</v>
      </c>
      <c r="J9103" s="28">
        <v>0.70754111438337564</v>
      </c>
      <c r="K9103" s="28">
        <v>4</v>
      </c>
      <c r="L9103" s="28">
        <v>5625</v>
      </c>
      <c r="M9103" s="29">
        <v>1</v>
      </c>
    </row>
    <row r="9104" spans="1:13" x14ac:dyDescent="0.3">
      <c r="A9104">
        <v>9100</v>
      </c>
      <c r="B9104" s="29">
        <v>2017</v>
      </c>
      <c r="C9104" s="27">
        <v>42886</v>
      </c>
      <c r="D9104" s="28">
        <v>0.76048975662881468</v>
      </c>
      <c r="E9104" s="28">
        <v>2</v>
      </c>
      <c r="F9104" s="27">
        <v>43616</v>
      </c>
      <c r="G9104" s="28">
        <v>0.73040539128843984</v>
      </c>
      <c r="H9104" s="28">
        <v>3</v>
      </c>
      <c r="I9104" s="28">
        <v>0.48000000000000004</v>
      </c>
      <c r="J9104" s="28">
        <v>0.67257948085240205</v>
      </c>
      <c r="K9104" s="28">
        <v>4</v>
      </c>
      <c r="L9104" s="28">
        <v>5625</v>
      </c>
      <c r="M9104" s="29">
        <v>0</v>
      </c>
    </row>
    <row r="9105" spans="1:13" x14ac:dyDescent="0.3">
      <c r="A9105">
        <v>9101</v>
      </c>
      <c r="B9105" s="29">
        <v>2017</v>
      </c>
      <c r="C9105" s="27">
        <v>43096</v>
      </c>
      <c r="D9105" s="28">
        <v>0.62087054889307813</v>
      </c>
      <c r="E9105" s="28">
        <v>2</v>
      </c>
      <c r="F9105" s="27">
        <v>43826</v>
      </c>
      <c r="G9105" s="28">
        <v>4.6746846839389455E-3</v>
      </c>
      <c r="H9105" s="28">
        <v>1</v>
      </c>
      <c r="I9105" s="28">
        <v>0.32</v>
      </c>
      <c r="J9105" s="28">
        <v>0.92665485557557714</v>
      </c>
      <c r="K9105" s="28">
        <v>5</v>
      </c>
      <c r="L9105" s="28">
        <v>6250</v>
      </c>
      <c r="M9105" s="29">
        <v>0</v>
      </c>
    </row>
    <row r="9106" spans="1:13" x14ac:dyDescent="0.3">
      <c r="A9106">
        <v>9102</v>
      </c>
      <c r="B9106" s="29">
        <v>2017</v>
      </c>
      <c r="C9106" s="27">
        <v>42867</v>
      </c>
      <c r="D9106" s="28">
        <v>0.68160811032794422</v>
      </c>
      <c r="E9106" s="28">
        <v>2</v>
      </c>
      <c r="F9106" s="27">
        <v>43597</v>
      </c>
      <c r="G9106" s="28">
        <v>0.5527442529670189</v>
      </c>
      <c r="H9106" s="28">
        <v>2</v>
      </c>
      <c r="I9106" s="28">
        <v>0.4</v>
      </c>
      <c r="J9106" s="28">
        <v>0.91532827605801781</v>
      </c>
      <c r="K9106" s="28">
        <v>5</v>
      </c>
      <c r="L9106" s="28">
        <v>6250</v>
      </c>
      <c r="M9106" s="29">
        <v>0</v>
      </c>
    </row>
    <row r="9107" spans="1:13" x14ac:dyDescent="0.3">
      <c r="A9107">
        <v>9103</v>
      </c>
      <c r="B9107" s="29">
        <v>2017</v>
      </c>
      <c r="C9107" s="27">
        <v>42951</v>
      </c>
      <c r="D9107" s="28">
        <v>0.85800116457230957</v>
      </c>
      <c r="E9107" s="28">
        <v>2</v>
      </c>
      <c r="F9107" s="27">
        <v>43681</v>
      </c>
      <c r="G9107" s="28">
        <v>4.5599405979680485E-3</v>
      </c>
      <c r="H9107" s="28">
        <v>1</v>
      </c>
      <c r="I9107" s="28">
        <v>0.32</v>
      </c>
      <c r="J9107" s="28">
        <v>0.8061006802569527</v>
      </c>
      <c r="K9107" s="28">
        <v>5</v>
      </c>
      <c r="L9107" s="28">
        <v>6250</v>
      </c>
      <c r="M9107" s="29">
        <v>0</v>
      </c>
    </row>
    <row r="9108" spans="1:13" x14ac:dyDescent="0.3">
      <c r="A9108">
        <v>9104</v>
      </c>
      <c r="B9108" s="29">
        <v>2017</v>
      </c>
      <c r="C9108" s="27">
        <v>43043</v>
      </c>
      <c r="D9108" s="28">
        <v>0.98238084700345252</v>
      </c>
      <c r="E9108" s="28">
        <v>2</v>
      </c>
      <c r="F9108" s="27">
        <v>43773</v>
      </c>
      <c r="G9108" s="28">
        <v>0.19427386611429576</v>
      </c>
      <c r="H9108" s="28">
        <v>1</v>
      </c>
      <c r="I9108" s="28">
        <v>0.32</v>
      </c>
      <c r="J9108" s="28">
        <v>0.83041149143544712</v>
      </c>
      <c r="K9108" s="28">
        <v>5</v>
      </c>
      <c r="L9108" s="28">
        <v>6250</v>
      </c>
      <c r="M9108" s="29">
        <v>2</v>
      </c>
    </row>
    <row r="9109" spans="1:13" x14ac:dyDescent="0.3">
      <c r="A9109">
        <v>9105</v>
      </c>
      <c r="B9109" s="29">
        <v>2017</v>
      </c>
      <c r="C9109" s="27">
        <v>42862</v>
      </c>
      <c r="D9109" s="28">
        <v>0.63207886931266455</v>
      </c>
      <c r="E9109" s="28">
        <v>2</v>
      </c>
      <c r="F9109" s="27">
        <v>43592</v>
      </c>
      <c r="G9109" s="28">
        <v>0.47021948332929075</v>
      </c>
      <c r="H9109" s="28">
        <v>2</v>
      </c>
      <c r="I9109" s="28">
        <v>0.4</v>
      </c>
      <c r="J9109" s="28">
        <v>0.23638159924017055</v>
      </c>
      <c r="K9109" s="28">
        <v>2</v>
      </c>
      <c r="L9109" s="28">
        <v>4375</v>
      </c>
      <c r="M9109" s="29">
        <v>1</v>
      </c>
    </row>
    <row r="9110" spans="1:13" x14ac:dyDescent="0.3">
      <c r="A9110">
        <v>9106</v>
      </c>
      <c r="B9110" s="29">
        <v>2017</v>
      </c>
      <c r="C9110" s="27">
        <v>42833</v>
      </c>
      <c r="D9110" s="28">
        <v>0.67360050866635002</v>
      </c>
      <c r="E9110" s="28">
        <v>2</v>
      </c>
      <c r="F9110" s="27">
        <v>43563</v>
      </c>
      <c r="G9110" s="28">
        <v>0.31848937174532077</v>
      </c>
      <c r="H9110" s="28">
        <v>2</v>
      </c>
      <c r="I9110" s="28">
        <v>0.4</v>
      </c>
      <c r="J9110" s="28">
        <v>0.64914504838858889</v>
      </c>
      <c r="K9110" s="28">
        <v>4</v>
      </c>
      <c r="L9110" s="28">
        <v>5625</v>
      </c>
      <c r="M9110" s="29">
        <v>0</v>
      </c>
    </row>
    <row r="9111" spans="1:13" x14ac:dyDescent="0.3">
      <c r="A9111">
        <v>9107</v>
      </c>
      <c r="B9111" s="29">
        <v>2017</v>
      </c>
      <c r="C9111" s="27">
        <v>43057</v>
      </c>
      <c r="D9111" s="28">
        <v>0.4243406470271992</v>
      </c>
      <c r="E9111" s="28">
        <v>2</v>
      </c>
      <c r="F9111" s="27">
        <v>43787</v>
      </c>
      <c r="G9111" s="28">
        <v>0.26616672473747593</v>
      </c>
      <c r="H9111" s="28">
        <v>1</v>
      </c>
      <c r="I9111" s="28">
        <v>0.32</v>
      </c>
      <c r="J9111" s="28">
        <v>0.2946811049942325</v>
      </c>
      <c r="K9111" s="28">
        <v>2</v>
      </c>
      <c r="L9111" s="28">
        <v>4375</v>
      </c>
      <c r="M9111" s="29">
        <v>0</v>
      </c>
    </row>
    <row r="9112" spans="1:13" x14ac:dyDescent="0.3">
      <c r="A9112">
        <v>9108</v>
      </c>
      <c r="B9112">
        <v>2017</v>
      </c>
      <c r="C9112" s="27">
        <v>42940</v>
      </c>
      <c r="D9112" s="28">
        <v>0.95491696943256843</v>
      </c>
      <c r="E9112" s="28">
        <v>2</v>
      </c>
      <c r="F9112" s="27">
        <v>43670</v>
      </c>
      <c r="G9112" s="28">
        <v>0.56130503484243399</v>
      </c>
      <c r="H9112" s="28">
        <v>2</v>
      </c>
      <c r="I9112" s="28">
        <v>0.4</v>
      </c>
      <c r="J9112" s="28">
        <v>0.48267314085456303</v>
      </c>
      <c r="K9112" s="28">
        <v>3</v>
      </c>
      <c r="L9112" s="28">
        <v>5000</v>
      </c>
      <c r="M9112" s="29">
        <v>0</v>
      </c>
    </row>
    <row r="9113" spans="1:13" x14ac:dyDescent="0.3">
      <c r="A9113">
        <v>9109</v>
      </c>
      <c r="B9113" s="29">
        <v>2017</v>
      </c>
      <c r="C9113" s="27">
        <v>42820</v>
      </c>
      <c r="D9113" s="28">
        <v>7.177870218166027E-2</v>
      </c>
      <c r="E9113" s="28">
        <v>1</v>
      </c>
      <c r="F9113" s="27">
        <v>43185</v>
      </c>
      <c r="G9113" s="28">
        <v>0.16822147127660048</v>
      </c>
      <c r="H9113" s="28">
        <v>1</v>
      </c>
      <c r="I9113" s="28">
        <v>0.32</v>
      </c>
      <c r="J9113" s="28">
        <v>0.96174306584198643</v>
      </c>
      <c r="K9113" s="28">
        <v>5</v>
      </c>
      <c r="L9113" s="28">
        <v>6250</v>
      </c>
      <c r="M9113" s="29">
        <v>0</v>
      </c>
    </row>
    <row r="9114" spans="1:13" x14ac:dyDescent="0.3">
      <c r="A9114">
        <v>9110</v>
      </c>
      <c r="B9114">
        <v>2017</v>
      </c>
      <c r="C9114" s="27">
        <v>42911</v>
      </c>
      <c r="D9114" s="28">
        <v>6.0896195338159931E-2</v>
      </c>
      <c r="E9114" s="28">
        <v>1</v>
      </c>
      <c r="F9114" s="27">
        <v>43276</v>
      </c>
      <c r="G9114" s="28">
        <v>0.84139012061242713</v>
      </c>
      <c r="H9114" s="28">
        <v>3</v>
      </c>
      <c r="I9114" s="28">
        <v>0.48000000000000004</v>
      </c>
      <c r="J9114" s="28">
        <v>0.47714093949769276</v>
      </c>
      <c r="K9114" s="28">
        <v>3</v>
      </c>
      <c r="L9114" s="28">
        <v>5000</v>
      </c>
      <c r="M9114" s="29">
        <v>1</v>
      </c>
    </row>
    <row r="9115" spans="1:13" x14ac:dyDescent="0.3">
      <c r="A9115">
        <v>9111</v>
      </c>
      <c r="B9115" s="29">
        <v>2017</v>
      </c>
      <c r="C9115" s="27">
        <v>42769</v>
      </c>
      <c r="D9115" s="28">
        <v>0.48444080529414968</v>
      </c>
      <c r="E9115" s="28">
        <v>2</v>
      </c>
      <c r="F9115" s="27">
        <v>43499</v>
      </c>
      <c r="G9115" s="28">
        <v>0.90276568337835283</v>
      </c>
      <c r="H9115" s="28">
        <v>3</v>
      </c>
      <c r="I9115" s="28">
        <v>0.48000000000000004</v>
      </c>
      <c r="J9115" s="28">
        <v>0.73423083081216345</v>
      </c>
      <c r="K9115" s="28">
        <v>5</v>
      </c>
      <c r="L9115" s="28">
        <v>6250</v>
      </c>
      <c r="M9115" s="29">
        <v>1</v>
      </c>
    </row>
    <row r="9116" spans="1:13" x14ac:dyDescent="0.3">
      <c r="A9116">
        <v>9112</v>
      </c>
      <c r="B9116" s="29">
        <v>2017</v>
      </c>
      <c r="C9116" s="27">
        <v>43033</v>
      </c>
      <c r="D9116" s="28">
        <v>0.13693071405454194</v>
      </c>
      <c r="E9116" s="28">
        <v>1</v>
      </c>
      <c r="F9116" s="27">
        <v>43398</v>
      </c>
      <c r="G9116" s="28">
        <v>0.6309296145474691</v>
      </c>
      <c r="H9116" s="28">
        <v>3</v>
      </c>
      <c r="I9116" s="28">
        <v>0.48000000000000004</v>
      </c>
      <c r="J9116" s="28">
        <v>0.24236459031398594</v>
      </c>
      <c r="K9116" s="28">
        <v>2</v>
      </c>
      <c r="L9116" s="28">
        <v>4375</v>
      </c>
      <c r="M9116" s="29">
        <v>0</v>
      </c>
    </row>
    <row r="9117" spans="1:13" x14ac:dyDescent="0.3">
      <c r="A9117">
        <v>9113</v>
      </c>
      <c r="B9117" s="29">
        <v>2017</v>
      </c>
      <c r="C9117" s="27">
        <v>43021</v>
      </c>
      <c r="D9117" s="28">
        <v>0.38290246533325134</v>
      </c>
      <c r="E9117" s="28">
        <v>2</v>
      </c>
      <c r="F9117" s="27">
        <v>43751</v>
      </c>
      <c r="G9117" s="28">
        <v>0.26550599965683153</v>
      </c>
      <c r="H9117" s="28">
        <v>1</v>
      </c>
      <c r="I9117" s="28">
        <v>0.32</v>
      </c>
      <c r="J9117" s="28">
        <v>0.73182660639770103</v>
      </c>
      <c r="K9117" s="28">
        <v>5</v>
      </c>
      <c r="L9117" s="28">
        <v>6250</v>
      </c>
      <c r="M9117" s="29">
        <v>0</v>
      </c>
    </row>
    <row r="9118" spans="1:13" x14ac:dyDescent="0.3">
      <c r="A9118">
        <v>9114</v>
      </c>
      <c r="B9118">
        <v>2017</v>
      </c>
      <c r="C9118" s="27">
        <v>42740</v>
      </c>
      <c r="D9118" s="28">
        <v>0.78269794481534349</v>
      </c>
      <c r="E9118" s="28">
        <v>2</v>
      </c>
      <c r="F9118" s="27">
        <v>43470</v>
      </c>
      <c r="G9118" s="28">
        <v>0.32007981620227666</v>
      </c>
      <c r="H9118" s="28">
        <v>2</v>
      </c>
      <c r="I9118" s="28">
        <v>0.4</v>
      </c>
      <c r="J9118" s="28">
        <v>0.13810924256868062</v>
      </c>
      <c r="K9118" s="28">
        <v>1</v>
      </c>
      <c r="L9118" s="28">
        <v>3750</v>
      </c>
      <c r="M9118" s="29">
        <v>1</v>
      </c>
    </row>
    <row r="9119" spans="1:13" x14ac:dyDescent="0.3">
      <c r="A9119">
        <v>9115</v>
      </c>
      <c r="B9119">
        <v>2017</v>
      </c>
      <c r="C9119" s="27">
        <v>43009</v>
      </c>
      <c r="D9119" s="28">
        <v>0.25437059789269922</v>
      </c>
      <c r="E9119" s="28">
        <v>2</v>
      </c>
      <c r="F9119" s="27">
        <v>43739</v>
      </c>
      <c r="G9119" s="28">
        <v>0.33836464032884617</v>
      </c>
      <c r="H9119" s="28">
        <v>2</v>
      </c>
      <c r="I9119" s="28">
        <v>0.4</v>
      </c>
      <c r="J9119" s="28">
        <v>0.34862138634167428</v>
      </c>
      <c r="K9119" s="28">
        <v>2</v>
      </c>
      <c r="L9119" s="28">
        <v>4375</v>
      </c>
      <c r="M9119" s="29">
        <v>1</v>
      </c>
    </row>
    <row r="9120" spans="1:13" x14ac:dyDescent="0.3">
      <c r="A9120">
        <v>9116</v>
      </c>
      <c r="B9120" s="29">
        <v>2017</v>
      </c>
      <c r="C9120" s="27">
        <v>42796</v>
      </c>
      <c r="D9120" s="28">
        <v>0.59676679503176489</v>
      </c>
      <c r="E9120" s="28">
        <v>2</v>
      </c>
      <c r="F9120" s="27">
        <v>43526</v>
      </c>
      <c r="G9120" s="28">
        <v>3.4122464583606016E-2</v>
      </c>
      <c r="H9120" s="28">
        <v>1</v>
      </c>
      <c r="I9120" s="28">
        <v>0.32</v>
      </c>
      <c r="J9120" s="28">
        <v>0.64359857063011272</v>
      </c>
      <c r="K9120" s="28">
        <v>4</v>
      </c>
      <c r="L9120" s="28">
        <v>5625</v>
      </c>
      <c r="M9120" s="29">
        <v>0</v>
      </c>
    </row>
    <row r="9121" spans="1:13" x14ac:dyDescent="0.3">
      <c r="A9121">
        <v>9117</v>
      </c>
      <c r="B9121" s="29">
        <v>2017</v>
      </c>
      <c r="C9121" s="27">
        <v>43011</v>
      </c>
      <c r="D9121" s="28">
        <v>0.40379829080786434</v>
      </c>
      <c r="E9121" s="28">
        <v>2</v>
      </c>
      <c r="F9121" s="27">
        <v>43741</v>
      </c>
      <c r="G9121" s="28">
        <v>0.46372436723817878</v>
      </c>
      <c r="H9121" s="28">
        <v>2</v>
      </c>
      <c r="I9121" s="28">
        <v>0.4</v>
      </c>
      <c r="J9121" s="28">
        <v>8.7421391363342482E-2</v>
      </c>
      <c r="K9121" s="28">
        <v>1</v>
      </c>
      <c r="L9121" s="28">
        <v>3750</v>
      </c>
      <c r="M9121" s="29">
        <v>1</v>
      </c>
    </row>
    <row r="9122" spans="1:13" x14ac:dyDescent="0.3">
      <c r="A9122">
        <v>9118</v>
      </c>
      <c r="B9122" s="29">
        <v>2017</v>
      </c>
      <c r="C9122" s="27">
        <v>42996</v>
      </c>
      <c r="D9122" s="28">
        <v>0.10397549240241133</v>
      </c>
      <c r="E9122" s="28">
        <v>1</v>
      </c>
      <c r="F9122" s="27">
        <v>43361</v>
      </c>
      <c r="G9122" s="28">
        <v>0.91994369764803086</v>
      </c>
      <c r="H9122" s="28">
        <v>3</v>
      </c>
      <c r="I9122" s="28">
        <v>0.48000000000000004</v>
      </c>
      <c r="J9122" s="28">
        <v>0.99996822393144102</v>
      </c>
      <c r="K9122" s="28">
        <v>5</v>
      </c>
      <c r="L9122" s="28">
        <v>6250</v>
      </c>
      <c r="M9122" s="29">
        <v>1</v>
      </c>
    </row>
    <row r="9123" spans="1:13" x14ac:dyDescent="0.3">
      <c r="A9123">
        <v>9119</v>
      </c>
      <c r="B9123" s="29">
        <v>2017</v>
      </c>
      <c r="C9123" s="27">
        <v>43034</v>
      </c>
      <c r="D9123" s="28">
        <v>5.5024910726319542E-2</v>
      </c>
      <c r="E9123" s="28">
        <v>1</v>
      </c>
      <c r="F9123" s="27">
        <v>43399</v>
      </c>
      <c r="G9123" s="28">
        <v>0.53904156114214252</v>
      </c>
      <c r="H9123" s="28">
        <v>2</v>
      </c>
      <c r="I9123" s="28">
        <v>0.4</v>
      </c>
      <c r="J9123" s="28">
        <v>9.3341909734045991E-4</v>
      </c>
      <c r="K9123" s="28">
        <v>1</v>
      </c>
      <c r="L9123" s="28">
        <v>3750</v>
      </c>
      <c r="M9123" s="29">
        <v>0</v>
      </c>
    </row>
    <row r="9124" spans="1:13" x14ac:dyDescent="0.3">
      <c r="A9124">
        <v>9120</v>
      </c>
      <c r="B9124" s="29">
        <v>2017</v>
      </c>
      <c r="C9124" s="27">
        <v>42967</v>
      </c>
      <c r="D9124" s="28">
        <v>0.85907355837324351</v>
      </c>
      <c r="E9124" s="28">
        <v>2</v>
      </c>
      <c r="F9124" s="27">
        <v>43697</v>
      </c>
      <c r="G9124" s="28">
        <v>9.1184852598970245E-2</v>
      </c>
      <c r="H9124" s="28">
        <v>1</v>
      </c>
      <c r="I9124" s="28">
        <v>0.32</v>
      </c>
      <c r="J9124" s="28">
        <v>2.2204754125273674E-2</v>
      </c>
      <c r="K9124" s="28">
        <v>1</v>
      </c>
      <c r="L9124" s="28">
        <v>3750</v>
      </c>
      <c r="M9124" s="29">
        <v>2</v>
      </c>
    </row>
    <row r="9125" spans="1:13" x14ac:dyDescent="0.3">
      <c r="A9125">
        <v>9121</v>
      </c>
      <c r="B9125" s="29">
        <v>2017</v>
      </c>
      <c r="C9125" s="27">
        <v>42984</v>
      </c>
      <c r="D9125" s="28">
        <v>0.54937939359209564</v>
      </c>
      <c r="E9125" s="28">
        <v>2</v>
      </c>
      <c r="F9125" s="27">
        <v>43714</v>
      </c>
      <c r="G9125" s="28">
        <v>0.92962582841977448</v>
      </c>
      <c r="H9125" s="28">
        <v>3</v>
      </c>
      <c r="I9125" s="28">
        <v>0.48000000000000004</v>
      </c>
      <c r="J9125" s="28">
        <v>0.9059150904092238</v>
      </c>
      <c r="K9125" s="28">
        <v>5</v>
      </c>
      <c r="L9125" s="28">
        <v>6250</v>
      </c>
      <c r="M9125" s="29">
        <v>1</v>
      </c>
    </row>
    <row r="9126" spans="1:13" x14ac:dyDescent="0.3">
      <c r="A9126">
        <v>9122</v>
      </c>
      <c r="B9126" s="29">
        <v>2017</v>
      </c>
      <c r="C9126" s="27">
        <v>42927</v>
      </c>
      <c r="D9126" s="28">
        <v>0.18583312846153044</v>
      </c>
      <c r="E9126" s="28">
        <v>1</v>
      </c>
      <c r="F9126" s="27">
        <v>43292</v>
      </c>
      <c r="G9126" s="28">
        <v>3.4681446165602203E-2</v>
      </c>
      <c r="H9126" s="28">
        <v>1</v>
      </c>
      <c r="I9126" s="28">
        <v>0.32</v>
      </c>
      <c r="J9126" s="28">
        <v>0.63867536554249682</v>
      </c>
      <c r="K9126" s="28">
        <v>4</v>
      </c>
      <c r="L9126" s="28">
        <v>5625</v>
      </c>
      <c r="M9126" s="29">
        <v>0</v>
      </c>
    </row>
    <row r="9127" spans="1:13" x14ac:dyDescent="0.3">
      <c r="A9127">
        <v>9123</v>
      </c>
      <c r="B9127" s="29">
        <v>2017</v>
      </c>
      <c r="C9127" s="27">
        <v>42860</v>
      </c>
      <c r="D9127" s="28">
        <v>0.295185642926728</v>
      </c>
      <c r="E9127" s="28">
        <v>2</v>
      </c>
      <c r="F9127" s="27">
        <v>43590</v>
      </c>
      <c r="G9127" s="28">
        <v>8.3580886753607642E-2</v>
      </c>
      <c r="H9127" s="28">
        <v>1</v>
      </c>
      <c r="I9127" s="28">
        <v>0.32</v>
      </c>
      <c r="J9127" s="28">
        <v>6.2929687949052626E-3</v>
      </c>
      <c r="K9127" s="28">
        <v>1</v>
      </c>
      <c r="L9127" s="28">
        <v>3750</v>
      </c>
      <c r="M9127" s="29">
        <v>0</v>
      </c>
    </row>
    <row r="9128" spans="1:13" x14ac:dyDescent="0.3">
      <c r="A9128">
        <v>9124</v>
      </c>
      <c r="B9128" s="29">
        <v>2017</v>
      </c>
      <c r="C9128" s="27">
        <v>42927</v>
      </c>
      <c r="D9128" s="28">
        <v>0.18557296770602949</v>
      </c>
      <c r="E9128" s="28">
        <v>1</v>
      </c>
      <c r="F9128" s="27">
        <v>43292</v>
      </c>
      <c r="G9128" s="28">
        <v>0.7567252374457446</v>
      </c>
      <c r="H9128" s="28">
        <v>3</v>
      </c>
      <c r="I9128" s="28">
        <v>0.48000000000000004</v>
      </c>
      <c r="J9128" s="28">
        <v>0.8470494553837441</v>
      </c>
      <c r="K9128" s="28">
        <v>5</v>
      </c>
      <c r="L9128" s="28">
        <v>6250</v>
      </c>
      <c r="M9128" s="29">
        <v>0</v>
      </c>
    </row>
    <row r="9129" spans="1:13" x14ac:dyDescent="0.3">
      <c r="A9129">
        <v>9125</v>
      </c>
      <c r="B9129" s="29">
        <v>2017</v>
      </c>
      <c r="C9129" s="27">
        <v>43036</v>
      </c>
      <c r="D9129" s="28">
        <v>0.11343799307747027</v>
      </c>
      <c r="E9129" s="28">
        <v>1</v>
      </c>
      <c r="F9129" s="27">
        <v>43401</v>
      </c>
      <c r="G9129" s="28">
        <v>0.55252365022813232</v>
      </c>
      <c r="H9129" s="28">
        <v>2</v>
      </c>
      <c r="I9129" s="28">
        <v>0.4</v>
      </c>
      <c r="J9129" s="28">
        <v>0.39175492947275903</v>
      </c>
      <c r="K9129" s="28">
        <v>2</v>
      </c>
      <c r="L9129" s="28">
        <v>4375</v>
      </c>
      <c r="M9129" s="29">
        <v>1</v>
      </c>
    </row>
    <row r="9130" spans="1:13" x14ac:dyDescent="0.3">
      <c r="A9130">
        <v>9126</v>
      </c>
      <c r="B9130" s="29">
        <v>2017</v>
      </c>
      <c r="C9130" s="27">
        <v>42921</v>
      </c>
      <c r="D9130" s="28">
        <v>0.62962866414887297</v>
      </c>
      <c r="E9130" s="28">
        <v>2</v>
      </c>
      <c r="F9130" s="27">
        <v>43651</v>
      </c>
      <c r="G9130" s="28">
        <v>0.50982452028894254</v>
      </c>
      <c r="H9130" s="28">
        <v>2</v>
      </c>
      <c r="I9130" s="28">
        <v>0.4</v>
      </c>
      <c r="J9130" s="28">
        <v>0.24639828708809808</v>
      </c>
      <c r="K9130" s="28">
        <v>2</v>
      </c>
      <c r="L9130" s="28">
        <v>4375</v>
      </c>
      <c r="M9130" s="29">
        <v>0</v>
      </c>
    </row>
    <row r="9131" spans="1:13" x14ac:dyDescent="0.3">
      <c r="A9131">
        <v>9127</v>
      </c>
      <c r="B9131" s="29">
        <v>2017</v>
      </c>
      <c r="C9131" s="27">
        <v>43023</v>
      </c>
      <c r="D9131" s="28">
        <v>0.26061180270795337</v>
      </c>
      <c r="E9131" s="28">
        <v>2</v>
      </c>
      <c r="F9131" s="27">
        <v>43753</v>
      </c>
      <c r="G9131" s="28">
        <v>0.16639300330425721</v>
      </c>
      <c r="H9131" s="28">
        <v>1</v>
      </c>
      <c r="I9131" s="28">
        <v>0.32</v>
      </c>
      <c r="J9131" s="28">
        <v>0.82425382149849546</v>
      </c>
      <c r="K9131" s="28">
        <v>5</v>
      </c>
      <c r="L9131" s="28">
        <v>6250</v>
      </c>
      <c r="M9131" s="29">
        <v>1</v>
      </c>
    </row>
    <row r="9132" spans="1:13" x14ac:dyDescent="0.3">
      <c r="A9132">
        <v>9128</v>
      </c>
      <c r="B9132" s="29">
        <v>2017</v>
      </c>
      <c r="C9132" s="27">
        <v>42785</v>
      </c>
      <c r="D9132" s="28">
        <v>0.92211613681154458</v>
      </c>
      <c r="E9132" s="28">
        <v>2</v>
      </c>
      <c r="F9132" s="27">
        <v>43515</v>
      </c>
      <c r="G9132" s="28">
        <v>0.52415981014548219</v>
      </c>
      <c r="H9132" s="28">
        <v>2</v>
      </c>
      <c r="I9132" s="28">
        <v>0.4</v>
      </c>
      <c r="J9132" s="28">
        <v>0.75327402238194374</v>
      </c>
      <c r="K9132" s="28">
        <v>5</v>
      </c>
      <c r="L9132" s="28">
        <v>6250</v>
      </c>
      <c r="M9132" s="29">
        <v>1</v>
      </c>
    </row>
    <row r="9133" spans="1:13" x14ac:dyDescent="0.3">
      <c r="A9133">
        <v>9129</v>
      </c>
      <c r="B9133" s="29">
        <v>2017</v>
      </c>
      <c r="C9133" s="27">
        <v>42967</v>
      </c>
      <c r="D9133" s="28">
        <v>0.16001135357015339</v>
      </c>
      <c r="E9133" s="28">
        <v>1</v>
      </c>
      <c r="F9133" s="27">
        <v>43332</v>
      </c>
      <c r="G9133" s="28">
        <v>0.86488629162383623</v>
      </c>
      <c r="H9133" s="28">
        <v>3</v>
      </c>
      <c r="I9133" s="28">
        <v>0.48000000000000004</v>
      </c>
      <c r="J9133" s="28">
        <v>0.93241542502079622</v>
      </c>
      <c r="K9133" s="28">
        <v>5</v>
      </c>
      <c r="L9133" s="28">
        <v>6250</v>
      </c>
      <c r="M9133" s="29">
        <v>0</v>
      </c>
    </row>
    <row r="9134" spans="1:13" x14ac:dyDescent="0.3">
      <c r="A9134">
        <v>9130</v>
      </c>
      <c r="B9134" s="29">
        <v>2017</v>
      </c>
      <c r="C9134" s="27">
        <v>42810</v>
      </c>
      <c r="D9134" s="28">
        <v>0.53962909676008597</v>
      </c>
      <c r="E9134" s="28">
        <v>2</v>
      </c>
      <c r="F9134" s="27">
        <v>43540</v>
      </c>
      <c r="G9134" s="28">
        <v>0.72613543972416361</v>
      </c>
      <c r="H9134" s="28">
        <v>3</v>
      </c>
      <c r="I9134" s="28">
        <v>0.48000000000000004</v>
      </c>
      <c r="J9134" s="28">
        <v>0.2416317767863726</v>
      </c>
      <c r="K9134" s="28">
        <v>2</v>
      </c>
      <c r="L9134" s="28">
        <v>4375</v>
      </c>
      <c r="M9134" s="29">
        <v>1</v>
      </c>
    </row>
    <row r="9135" spans="1:13" x14ac:dyDescent="0.3">
      <c r="A9135">
        <v>9131</v>
      </c>
      <c r="B9135" s="29">
        <v>2017</v>
      </c>
      <c r="C9135" s="27">
        <v>42738</v>
      </c>
      <c r="D9135" s="28">
        <v>9.0058570085408296E-2</v>
      </c>
      <c r="E9135" s="28">
        <v>1</v>
      </c>
      <c r="F9135" s="27">
        <v>43103</v>
      </c>
      <c r="G9135" s="28">
        <v>0.61490101330635794</v>
      </c>
      <c r="H9135" s="28">
        <v>3</v>
      </c>
      <c r="I9135" s="28">
        <v>0.48000000000000004</v>
      </c>
      <c r="J9135" s="28">
        <v>0.3332041790717466</v>
      </c>
      <c r="K9135" s="28">
        <v>2</v>
      </c>
      <c r="L9135" s="28">
        <v>4375</v>
      </c>
      <c r="M9135" s="29">
        <v>0</v>
      </c>
    </row>
    <row r="9136" spans="1:13" x14ac:dyDescent="0.3">
      <c r="A9136">
        <v>9132</v>
      </c>
      <c r="B9136" s="29">
        <v>2017</v>
      </c>
      <c r="C9136" s="27">
        <v>42903</v>
      </c>
      <c r="D9136" s="28">
        <v>0.11920737564071049</v>
      </c>
      <c r="E9136" s="28">
        <v>1</v>
      </c>
      <c r="F9136" s="27">
        <v>43268</v>
      </c>
      <c r="G9136" s="28">
        <v>0.13137669549668263</v>
      </c>
      <c r="H9136" s="28">
        <v>1</v>
      </c>
      <c r="I9136" s="28">
        <v>0.32</v>
      </c>
      <c r="J9136" s="28">
        <v>0.61109071648433044</v>
      </c>
      <c r="K9136" s="28">
        <v>4</v>
      </c>
      <c r="L9136" s="28">
        <v>5625</v>
      </c>
      <c r="M9136" s="29">
        <v>3</v>
      </c>
    </row>
    <row r="9137" spans="1:13" x14ac:dyDescent="0.3">
      <c r="A9137">
        <v>9133</v>
      </c>
      <c r="B9137" s="29">
        <v>2017</v>
      </c>
      <c r="C9137" s="27">
        <v>42838</v>
      </c>
      <c r="D9137" s="28">
        <v>0.54640257433203987</v>
      </c>
      <c r="E9137" s="28">
        <v>2</v>
      </c>
      <c r="F9137" s="27">
        <v>43568</v>
      </c>
      <c r="G9137" s="28">
        <v>0.65603196156214738</v>
      </c>
      <c r="H9137" s="28">
        <v>3</v>
      </c>
      <c r="I9137" s="28">
        <v>0.48000000000000004</v>
      </c>
      <c r="J9137" s="28">
        <v>0.44874586085735135</v>
      </c>
      <c r="K9137" s="28">
        <v>3</v>
      </c>
      <c r="L9137" s="28">
        <v>5000</v>
      </c>
      <c r="M9137" s="29">
        <v>2</v>
      </c>
    </row>
    <row r="9138" spans="1:13" x14ac:dyDescent="0.3">
      <c r="A9138">
        <v>9134</v>
      </c>
      <c r="B9138" s="29">
        <v>2017</v>
      </c>
      <c r="C9138" s="27">
        <v>42935</v>
      </c>
      <c r="D9138" s="28">
        <v>0.25729659176054931</v>
      </c>
      <c r="E9138" s="28">
        <v>2</v>
      </c>
      <c r="F9138" s="27">
        <v>43665</v>
      </c>
      <c r="G9138" s="28">
        <v>0.84987833508831523</v>
      </c>
      <c r="H9138" s="28">
        <v>3</v>
      </c>
      <c r="I9138" s="28">
        <v>0.48000000000000004</v>
      </c>
      <c r="J9138" s="28">
        <v>0.65503478371936519</v>
      </c>
      <c r="K9138" s="28">
        <v>4</v>
      </c>
      <c r="L9138" s="28">
        <v>5625</v>
      </c>
      <c r="M9138" s="29">
        <v>0</v>
      </c>
    </row>
    <row r="9139" spans="1:13" x14ac:dyDescent="0.3">
      <c r="A9139">
        <v>9135</v>
      </c>
      <c r="B9139" s="29">
        <v>2017</v>
      </c>
      <c r="C9139" s="27">
        <v>42814</v>
      </c>
      <c r="D9139" s="28">
        <v>0.28385952392290337</v>
      </c>
      <c r="E9139" s="28">
        <v>2</v>
      </c>
      <c r="F9139" s="27">
        <v>43544</v>
      </c>
      <c r="G9139" s="28">
        <v>0.55983422203589028</v>
      </c>
      <c r="H9139" s="28">
        <v>2</v>
      </c>
      <c r="I9139" s="28">
        <v>0.4</v>
      </c>
      <c r="J9139" s="28">
        <v>0.98683579634086072</v>
      </c>
      <c r="K9139" s="28">
        <v>5</v>
      </c>
      <c r="L9139" s="28">
        <v>6250</v>
      </c>
      <c r="M9139" s="29">
        <v>3</v>
      </c>
    </row>
    <row r="9140" spans="1:13" x14ac:dyDescent="0.3">
      <c r="A9140">
        <v>9136</v>
      </c>
      <c r="B9140" s="29">
        <v>2017</v>
      </c>
      <c r="C9140" s="27">
        <v>43084</v>
      </c>
      <c r="D9140" s="28">
        <v>0.60567727771951452</v>
      </c>
      <c r="E9140" s="28">
        <v>2</v>
      </c>
      <c r="F9140" s="27">
        <v>43814</v>
      </c>
      <c r="G9140" s="28">
        <v>0.27529754551354313</v>
      </c>
      <c r="H9140" s="28">
        <v>1</v>
      </c>
      <c r="I9140" s="28">
        <v>0.32</v>
      </c>
      <c r="J9140" s="28">
        <v>6.4809395879717902E-2</v>
      </c>
      <c r="K9140" s="28">
        <v>1</v>
      </c>
      <c r="L9140" s="28">
        <v>3750</v>
      </c>
      <c r="M9140" s="29">
        <v>1</v>
      </c>
    </row>
    <row r="9141" spans="1:13" x14ac:dyDescent="0.3">
      <c r="A9141">
        <v>9137</v>
      </c>
      <c r="B9141" s="29">
        <v>2017</v>
      </c>
      <c r="C9141" s="27">
        <v>42948</v>
      </c>
      <c r="D9141" s="28">
        <v>0.82939719964410252</v>
      </c>
      <c r="E9141" s="28">
        <v>2</v>
      </c>
      <c r="F9141" s="27">
        <v>43678</v>
      </c>
      <c r="G9141" s="28">
        <v>0.57344582023969792</v>
      </c>
      <c r="H9141" s="28">
        <v>2</v>
      </c>
      <c r="I9141" s="28">
        <v>0.4</v>
      </c>
      <c r="J9141" s="28">
        <v>0.35179890404271796</v>
      </c>
      <c r="K9141" s="28">
        <v>2</v>
      </c>
      <c r="L9141" s="28">
        <v>4375</v>
      </c>
      <c r="M9141" s="29">
        <v>1</v>
      </c>
    </row>
    <row r="9142" spans="1:13" x14ac:dyDescent="0.3">
      <c r="A9142">
        <v>9138</v>
      </c>
      <c r="B9142" s="29">
        <v>2017</v>
      </c>
      <c r="C9142" s="27">
        <v>42902</v>
      </c>
      <c r="D9142" s="28">
        <v>0.89936108905483614</v>
      </c>
      <c r="E9142" s="28">
        <v>2</v>
      </c>
      <c r="F9142" s="27">
        <v>43632</v>
      </c>
      <c r="G9142" s="28">
        <v>0.11239927117693294</v>
      </c>
      <c r="H9142" s="28">
        <v>1</v>
      </c>
      <c r="I9142" s="28">
        <v>0.32</v>
      </c>
      <c r="J9142" s="28">
        <v>0.63916834589950411</v>
      </c>
      <c r="K9142" s="28">
        <v>4</v>
      </c>
      <c r="L9142" s="28">
        <v>5625</v>
      </c>
      <c r="M9142" s="29">
        <v>0</v>
      </c>
    </row>
    <row r="9143" spans="1:13" x14ac:dyDescent="0.3">
      <c r="A9143">
        <v>9139</v>
      </c>
      <c r="B9143" s="29">
        <v>2017</v>
      </c>
      <c r="C9143" s="27">
        <v>42791</v>
      </c>
      <c r="D9143" s="28">
        <v>0.58409577095720744</v>
      </c>
      <c r="E9143" s="28">
        <v>2</v>
      </c>
      <c r="F9143" s="27">
        <v>43521</v>
      </c>
      <c r="G9143" s="28">
        <v>0.5567195124720421</v>
      </c>
      <c r="H9143" s="28">
        <v>2</v>
      </c>
      <c r="I9143" s="28">
        <v>0.4</v>
      </c>
      <c r="J9143" s="28">
        <v>0.67379654452098448</v>
      </c>
      <c r="K9143" s="28">
        <v>4</v>
      </c>
      <c r="L9143" s="28">
        <v>5625</v>
      </c>
      <c r="M9143" s="29">
        <v>1</v>
      </c>
    </row>
    <row r="9144" spans="1:13" x14ac:dyDescent="0.3">
      <c r="A9144">
        <v>9140</v>
      </c>
      <c r="B9144" s="29">
        <v>2017</v>
      </c>
      <c r="C9144" s="27">
        <v>42805</v>
      </c>
      <c r="D9144" s="28">
        <v>0.35884748161647806</v>
      </c>
      <c r="E9144" s="28">
        <v>2</v>
      </c>
      <c r="F9144" s="27">
        <v>43535</v>
      </c>
      <c r="G9144" s="28">
        <v>5.3980605932263392E-3</v>
      </c>
      <c r="H9144" s="28">
        <v>1</v>
      </c>
      <c r="I9144" s="28">
        <v>0.32</v>
      </c>
      <c r="J9144" s="28">
        <v>0.87735716856216983</v>
      </c>
      <c r="K9144" s="28">
        <v>5</v>
      </c>
      <c r="L9144" s="28">
        <v>6250</v>
      </c>
      <c r="M9144" s="29">
        <v>1</v>
      </c>
    </row>
    <row r="9145" spans="1:13" x14ac:dyDescent="0.3">
      <c r="A9145">
        <v>9141</v>
      </c>
      <c r="B9145" s="29">
        <v>2017</v>
      </c>
      <c r="C9145" s="27">
        <v>42978</v>
      </c>
      <c r="D9145" s="28">
        <v>0.83553872000869112</v>
      </c>
      <c r="E9145" s="28">
        <v>2</v>
      </c>
      <c r="F9145" s="27">
        <v>43708</v>
      </c>
      <c r="G9145" s="28">
        <v>0.35263385882994747</v>
      </c>
      <c r="H9145" s="28">
        <v>2</v>
      </c>
      <c r="I9145" s="28">
        <v>0.4</v>
      </c>
      <c r="J9145" s="28">
        <v>0.85089815790953993</v>
      </c>
      <c r="K9145" s="28">
        <v>5</v>
      </c>
      <c r="L9145" s="28">
        <v>6250</v>
      </c>
      <c r="M9145" s="29">
        <v>0</v>
      </c>
    </row>
    <row r="9146" spans="1:13" x14ac:dyDescent="0.3">
      <c r="A9146">
        <v>9142</v>
      </c>
      <c r="B9146" s="29">
        <v>2017</v>
      </c>
      <c r="C9146" s="27">
        <v>42874</v>
      </c>
      <c r="D9146" s="28">
        <v>0.45044259620830063</v>
      </c>
      <c r="E9146" s="28">
        <v>2</v>
      </c>
      <c r="F9146" s="27">
        <v>43604</v>
      </c>
      <c r="G9146" s="28">
        <v>0.78284508392572183</v>
      </c>
      <c r="H9146" s="28">
        <v>3</v>
      </c>
      <c r="I9146" s="28">
        <v>0.48000000000000004</v>
      </c>
      <c r="J9146" s="28">
        <v>1.04660477208115E-2</v>
      </c>
      <c r="K9146" s="28">
        <v>1</v>
      </c>
      <c r="L9146" s="28">
        <v>3750</v>
      </c>
      <c r="M9146" s="29">
        <v>0</v>
      </c>
    </row>
    <row r="9147" spans="1:13" x14ac:dyDescent="0.3">
      <c r="A9147">
        <v>9143</v>
      </c>
      <c r="B9147" s="29">
        <v>2017</v>
      </c>
      <c r="C9147" s="27">
        <v>43072</v>
      </c>
      <c r="D9147" s="28">
        <v>0.34164694607603197</v>
      </c>
      <c r="E9147" s="28">
        <v>2</v>
      </c>
      <c r="F9147" s="27">
        <v>43802</v>
      </c>
      <c r="G9147" s="28">
        <v>0.63390349698549509</v>
      </c>
      <c r="H9147" s="28">
        <v>3</v>
      </c>
      <c r="I9147" s="28">
        <v>0.48000000000000004</v>
      </c>
      <c r="J9147" s="28">
        <v>0.63006896030534254</v>
      </c>
      <c r="K9147" s="28">
        <v>4</v>
      </c>
      <c r="L9147" s="28">
        <v>5625</v>
      </c>
      <c r="M9147" s="29">
        <v>3</v>
      </c>
    </row>
    <row r="9148" spans="1:13" x14ac:dyDescent="0.3">
      <c r="A9148">
        <v>9144</v>
      </c>
      <c r="B9148" s="29">
        <v>2017</v>
      </c>
      <c r="C9148" s="27">
        <v>42742</v>
      </c>
      <c r="D9148" s="28">
        <v>0.47757438824601728</v>
      </c>
      <c r="E9148" s="28">
        <v>2</v>
      </c>
      <c r="F9148" s="27">
        <v>43472</v>
      </c>
      <c r="G9148" s="28">
        <v>0.58277880520154568</v>
      </c>
      <c r="H9148" s="28">
        <v>2</v>
      </c>
      <c r="I9148" s="28">
        <v>0.4</v>
      </c>
      <c r="J9148" s="28">
        <v>0.61222195197002205</v>
      </c>
      <c r="K9148" s="28">
        <v>4</v>
      </c>
      <c r="L9148" s="28">
        <v>5625</v>
      </c>
      <c r="M9148" s="29">
        <v>1</v>
      </c>
    </row>
    <row r="9149" spans="1:13" x14ac:dyDescent="0.3">
      <c r="A9149">
        <v>9145</v>
      </c>
      <c r="B9149" s="29">
        <v>2017</v>
      </c>
      <c r="C9149" s="27">
        <v>43031</v>
      </c>
      <c r="D9149" s="28">
        <v>0.65158556255670064</v>
      </c>
      <c r="E9149" s="28">
        <v>2</v>
      </c>
      <c r="F9149" s="27">
        <v>43761</v>
      </c>
      <c r="G9149" s="28">
        <v>0.85379820022395136</v>
      </c>
      <c r="H9149" s="28">
        <v>3</v>
      </c>
      <c r="I9149" s="28">
        <v>0.48000000000000004</v>
      </c>
      <c r="J9149" s="28">
        <v>0.37814866719883578</v>
      </c>
      <c r="K9149" s="28">
        <v>2</v>
      </c>
      <c r="L9149" s="28">
        <v>4375</v>
      </c>
      <c r="M9149" s="29">
        <v>0</v>
      </c>
    </row>
    <row r="9150" spans="1:13" x14ac:dyDescent="0.3">
      <c r="A9150">
        <v>9146</v>
      </c>
      <c r="B9150">
        <v>2017</v>
      </c>
      <c r="C9150" s="27">
        <v>42987</v>
      </c>
      <c r="D9150" s="28">
        <v>0.26683733049446123</v>
      </c>
      <c r="E9150" s="28">
        <v>2</v>
      </c>
      <c r="F9150" s="27">
        <v>43717</v>
      </c>
      <c r="G9150" s="28">
        <v>0.49455232142184635</v>
      </c>
      <c r="H9150" s="28">
        <v>2</v>
      </c>
      <c r="I9150" s="28">
        <v>0.4</v>
      </c>
      <c r="J9150" s="28">
        <v>0.40594948151802612</v>
      </c>
      <c r="K9150" s="28">
        <v>2</v>
      </c>
      <c r="L9150" s="28">
        <v>4375</v>
      </c>
      <c r="M9150" s="29">
        <v>1</v>
      </c>
    </row>
    <row r="9151" spans="1:13" x14ac:dyDescent="0.3">
      <c r="A9151">
        <v>9147</v>
      </c>
      <c r="B9151">
        <v>2017</v>
      </c>
      <c r="C9151" s="27">
        <v>42947</v>
      </c>
      <c r="D9151" s="28">
        <v>0.20837199585552668</v>
      </c>
      <c r="E9151" s="28">
        <v>1</v>
      </c>
      <c r="F9151" s="27">
        <v>43312</v>
      </c>
      <c r="G9151" s="28">
        <v>0.49925281231325802</v>
      </c>
      <c r="H9151" s="28">
        <v>2</v>
      </c>
      <c r="I9151" s="28">
        <v>0.4</v>
      </c>
      <c r="J9151" s="28">
        <v>0.88596536541645377</v>
      </c>
      <c r="K9151" s="28">
        <v>5</v>
      </c>
      <c r="L9151" s="28">
        <v>6250</v>
      </c>
      <c r="M9151" s="29">
        <v>1</v>
      </c>
    </row>
    <row r="9152" spans="1:13" x14ac:dyDescent="0.3">
      <c r="A9152">
        <v>9148</v>
      </c>
      <c r="B9152" s="29">
        <v>2017</v>
      </c>
      <c r="C9152" s="27">
        <v>43009</v>
      </c>
      <c r="D9152" s="28">
        <v>0.60372521818226577</v>
      </c>
      <c r="E9152" s="28">
        <v>2</v>
      </c>
      <c r="F9152" s="27">
        <v>43739</v>
      </c>
      <c r="G9152" s="28">
        <v>0.18609639989862559</v>
      </c>
      <c r="H9152" s="28">
        <v>1</v>
      </c>
      <c r="I9152" s="28">
        <v>0.32</v>
      </c>
      <c r="J9152" s="28">
        <v>0.55778499859594433</v>
      </c>
      <c r="K9152" s="28">
        <v>3</v>
      </c>
      <c r="L9152" s="28">
        <v>5000</v>
      </c>
      <c r="M9152" s="29">
        <v>1</v>
      </c>
    </row>
    <row r="9153" spans="1:13" x14ac:dyDescent="0.3">
      <c r="A9153">
        <v>9149</v>
      </c>
      <c r="B9153" s="29">
        <v>2017</v>
      </c>
      <c r="C9153" s="27">
        <v>42785</v>
      </c>
      <c r="D9153" s="28">
        <v>0.18441344473658072</v>
      </c>
      <c r="E9153" s="28">
        <v>1</v>
      </c>
      <c r="F9153" s="27">
        <v>43150</v>
      </c>
      <c r="G9153" s="28">
        <v>0.96523715297766299</v>
      </c>
      <c r="H9153" s="28">
        <v>3</v>
      </c>
      <c r="I9153" s="28">
        <v>0.48000000000000004</v>
      </c>
      <c r="J9153" s="28">
        <v>0.99260680534908341</v>
      </c>
      <c r="K9153" s="28">
        <v>5</v>
      </c>
      <c r="L9153" s="28">
        <v>6250</v>
      </c>
      <c r="M9153" s="29">
        <v>0</v>
      </c>
    </row>
    <row r="9154" spans="1:13" x14ac:dyDescent="0.3">
      <c r="A9154">
        <v>9150</v>
      </c>
      <c r="B9154" s="29">
        <v>2017</v>
      </c>
      <c r="C9154" s="27">
        <v>43072</v>
      </c>
      <c r="D9154" s="28">
        <v>0.74665540848189271</v>
      </c>
      <c r="E9154" s="28">
        <v>2</v>
      </c>
      <c r="F9154" s="27">
        <v>43802</v>
      </c>
      <c r="G9154" s="28">
        <v>0.83035974427666837</v>
      </c>
      <c r="H9154" s="28">
        <v>3</v>
      </c>
      <c r="I9154" s="28">
        <v>0.48000000000000004</v>
      </c>
      <c r="J9154" s="28">
        <v>0.67961234348363353</v>
      </c>
      <c r="K9154" s="28">
        <v>4</v>
      </c>
      <c r="L9154" s="28">
        <v>5625</v>
      </c>
      <c r="M9154" s="29">
        <v>0</v>
      </c>
    </row>
    <row r="9155" spans="1:13" x14ac:dyDescent="0.3">
      <c r="A9155">
        <v>9151</v>
      </c>
      <c r="B9155" s="29">
        <v>2017</v>
      </c>
      <c r="C9155" s="27">
        <v>42811</v>
      </c>
      <c r="D9155" s="28">
        <v>0.3052983760607394</v>
      </c>
      <c r="E9155" s="28">
        <v>2</v>
      </c>
      <c r="F9155" s="27">
        <v>43541</v>
      </c>
      <c r="G9155" s="28">
        <v>0.21005700613616407</v>
      </c>
      <c r="H9155" s="28">
        <v>1</v>
      </c>
      <c r="I9155" s="28">
        <v>0.32</v>
      </c>
      <c r="J9155" s="28">
        <v>0.55090322320062679</v>
      </c>
      <c r="K9155" s="28">
        <v>3</v>
      </c>
      <c r="L9155" s="28">
        <v>5000</v>
      </c>
      <c r="M9155" s="29">
        <v>0</v>
      </c>
    </row>
    <row r="9156" spans="1:13" x14ac:dyDescent="0.3">
      <c r="A9156">
        <v>9152</v>
      </c>
      <c r="B9156" s="29">
        <v>2017</v>
      </c>
      <c r="C9156" s="27">
        <v>42754</v>
      </c>
      <c r="D9156" s="28">
        <v>0.48644330696289029</v>
      </c>
      <c r="E9156" s="28">
        <v>2</v>
      </c>
      <c r="F9156" s="27">
        <v>43484</v>
      </c>
      <c r="G9156" s="28">
        <v>3.0605982599308135E-2</v>
      </c>
      <c r="H9156" s="28">
        <v>1</v>
      </c>
      <c r="I9156" s="28">
        <v>0.32</v>
      </c>
      <c r="J9156" s="28">
        <v>0.13998846134220699</v>
      </c>
      <c r="K9156" s="28">
        <v>1</v>
      </c>
      <c r="L9156" s="28">
        <v>3750</v>
      </c>
      <c r="M9156" s="29">
        <v>0</v>
      </c>
    </row>
    <row r="9157" spans="1:13" x14ac:dyDescent="0.3">
      <c r="A9157">
        <v>9153</v>
      </c>
      <c r="B9157" s="29">
        <v>2017</v>
      </c>
      <c r="C9157" s="27">
        <v>42959</v>
      </c>
      <c r="D9157" s="28">
        <v>0.82311573124707593</v>
      </c>
      <c r="E9157" s="28">
        <v>2</v>
      </c>
      <c r="F9157" s="27">
        <v>43689</v>
      </c>
      <c r="G9157" s="28">
        <v>0.74452500941008104</v>
      </c>
      <c r="H9157" s="28">
        <v>3</v>
      </c>
      <c r="I9157" s="28">
        <v>0.48000000000000004</v>
      </c>
      <c r="J9157" s="28">
        <v>8.0490706031527415E-2</v>
      </c>
      <c r="K9157" s="28">
        <v>1</v>
      </c>
      <c r="L9157" s="28">
        <v>3750</v>
      </c>
      <c r="M9157" s="29">
        <v>1</v>
      </c>
    </row>
    <row r="9158" spans="1:13" x14ac:dyDescent="0.3">
      <c r="A9158">
        <v>9154</v>
      </c>
      <c r="B9158" s="29">
        <v>2017</v>
      </c>
      <c r="C9158" s="27">
        <v>43067</v>
      </c>
      <c r="D9158" s="28">
        <v>0.42662365607362074</v>
      </c>
      <c r="E9158" s="28">
        <v>2</v>
      </c>
      <c r="F9158" s="27">
        <v>43797</v>
      </c>
      <c r="G9158" s="28">
        <v>0.11635695982925642</v>
      </c>
      <c r="H9158" s="28">
        <v>1</v>
      </c>
      <c r="I9158" s="28">
        <v>0.32</v>
      </c>
      <c r="J9158" s="28">
        <v>0.40696967038197684</v>
      </c>
      <c r="K9158" s="28">
        <v>2</v>
      </c>
      <c r="L9158" s="28">
        <v>4375</v>
      </c>
      <c r="M9158" s="29">
        <v>3</v>
      </c>
    </row>
    <row r="9159" spans="1:13" x14ac:dyDescent="0.3">
      <c r="A9159">
        <v>9155</v>
      </c>
      <c r="B9159" s="29">
        <v>2017</v>
      </c>
      <c r="C9159" s="27">
        <v>43052</v>
      </c>
      <c r="D9159" s="28">
        <v>0.17688845226489958</v>
      </c>
      <c r="E9159" s="28">
        <v>1</v>
      </c>
      <c r="F9159" s="27">
        <v>43417</v>
      </c>
      <c r="G9159" s="28">
        <v>0.34649357909824208</v>
      </c>
      <c r="H9159" s="28">
        <v>2</v>
      </c>
      <c r="I9159" s="28">
        <v>0.4</v>
      </c>
      <c r="J9159" s="28">
        <v>0.79191643070502382</v>
      </c>
      <c r="K9159" s="28">
        <v>5</v>
      </c>
      <c r="L9159" s="28">
        <v>6250</v>
      </c>
      <c r="M9159" s="29">
        <v>1</v>
      </c>
    </row>
    <row r="9160" spans="1:13" x14ac:dyDescent="0.3">
      <c r="A9160">
        <v>9156</v>
      </c>
      <c r="B9160" s="29">
        <v>2017</v>
      </c>
      <c r="C9160" s="27">
        <v>42777</v>
      </c>
      <c r="D9160" s="28">
        <v>0.90717600863125158</v>
      </c>
      <c r="E9160" s="28">
        <v>2</v>
      </c>
      <c r="F9160" s="27">
        <v>43507</v>
      </c>
      <c r="G9160" s="28">
        <v>0.52761408469446891</v>
      </c>
      <c r="H9160" s="28">
        <v>2</v>
      </c>
      <c r="I9160" s="28">
        <v>0.4</v>
      </c>
      <c r="J9160" s="28">
        <v>0.24974109989802207</v>
      </c>
      <c r="K9160" s="28">
        <v>2</v>
      </c>
      <c r="L9160" s="28">
        <v>4375</v>
      </c>
      <c r="M9160" s="29">
        <v>2</v>
      </c>
    </row>
    <row r="9161" spans="1:13" x14ac:dyDescent="0.3">
      <c r="A9161">
        <v>9157</v>
      </c>
      <c r="B9161">
        <v>2017</v>
      </c>
      <c r="C9161" s="27">
        <v>43064</v>
      </c>
      <c r="D9161" s="28">
        <v>0.25480365646594794</v>
      </c>
      <c r="E9161" s="28">
        <v>2</v>
      </c>
      <c r="F9161" s="27">
        <v>43794</v>
      </c>
      <c r="G9161" s="28">
        <v>0.19136159146600107</v>
      </c>
      <c r="H9161" s="28">
        <v>1</v>
      </c>
      <c r="I9161" s="28">
        <v>0.32</v>
      </c>
      <c r="J9161" s="28">
        <v>0.25300066994293291</v>
      </c>
      <c r="K9161" s="28">
        <v>2</v>
      </c>
      <c r="L9161" s="28">
        <v>4375</v>
      </c>
      <c r="M9161" s="29">
        <v>0</v>
      </c>
    </row>
    <row r="9162" spans="1:13" x14ac:dyDescent="0.3">
      <c r="A9162">
        <v>9158</v>
      </c>
      <c r="B9162" s="29">
        <v>2017</v>
      </c>
      <c r="C9162" s="27">
        <v>43048</v>
      </c>
      <c r="D9162" s="28">
        <v>0.28093017672009846</v>
      </c>
      <c r="E9162" s="28">
        <v>2</v>
      </c>
      <c r="F9162" s="27">
        <v>43778</v>
      </c>
      <c r="G9162" s="28">
        <v>0.6571638424251055</v>
      </c>
      <c r="H9162" s="28">
        <v>3</v>
      </c>
      <c r="I9162" s="28">
        <v>0.48000000000000004</v>
      </c>
      <c r="J9162" s="28">
        <v>0.15651242772943752</v>
      </c>
      <c r="K9162" s="28">
        <v>1</v>
      </c>
      <c r="L9162" s="28">
        <v>3750</v>
      </c>
      <c r="M9162" s="29">
        <v>0</v>
      </c>
    </row>
    <row r="9163" spans="1:13" x14ac:dyDescent="0.3">
      <c r="A9163">
        <v>9159</v>
      </c>
      <c r="B9163" s="29">
        <v>2017</v>
      </c>
      <c r="C9163" s="27">
        <v>42976</v>
      </c>
      <c r="D9163" s="28">
        <v>0.38761903262879338</v>
      </c>
      <c r="E9163" s="28">
        <v>2</v>
      </c>
      <c r="F9163" s="27">
        <v>43706</v>
      </c>
      <c r="G9163" s="28">
        <v>0.1194315202294729</v>
      </c>
      <c r="H9163" s="28">
        <v>1</v>
      </c>
      <c r="I9163" s="28">
        <v>0.32</v>
      </c>
      <c r="J9163" s="28">
        <v>0.12986388412412897</v>
      </c>
      <c r="K9163" s="28">
        <v>1</v>
      </c>
      <c r="L9163" s="28">
        <v>3750</v>
      </c>
      <c r="M9163" s="29">
        <v>0</v>
      </c>
    </row>
    <row r="9164" spans="1:13" x14ac:dyDescent="0.3">
      <c r="A9164">
        <v>9160</v>
      </c>
      <c r="B9164" s="29">
        <v>2017</v>
      </c>
      <c r="C9164" s="27">
        <v>42786</v>
      </c>
      <c r="D9164" s="28">
        <v>3.3449466815138607E-4</v>
      </c>
      <c r="E9164" s="28">
        <v>1</v>
      </c>
      <c r="F9164" s="27">
        <v>43151</v>
      </c>
      <c r="G9164" s="28">
        <v>0.60981548720458478</v>
      </c>
      <c r="H9164" s="28">
        <v>2</v>
      </c>
      <c r="I9164" s="28">
        <v>0.4</v>
      </c>
      <c r="J9164" s="28">
        <v>0.16225663918294941</v>
      </c>
      <c r="K9164" s="28">
        <v>1</v>
      </c>
      <c r="L9164" s="28">
        <v>3750</v>
      </c>
      <c r="M9164" s="29">
        <v>1</v>
      </c>
    </row>
    <row r="9165" spans="1:13" x14ac:dyDescent="0.3">
      <c r="A9165">
        <v>9161</v>
      </c>
      <c r="B9165" s="29">
        <v>2017</v>
      </c>
      <c r="C9165" s="27">
        <v>42976</v>
      </c>
      <c r="D9165" s="28">
        <v>0.68990494577579453</v>
      </c>
      <c r="E9165" s="28">
        <v>2</v>
      </c>
      <c r="F9165" s="27">
        <v>43706</v>
      </c>
      <c r="G9165" s="28">
        <v>0.16051795748909314</v>
      </c>
      <c r="H9165" s="28">
        <v>1</v>
      </c>
      <c r="I9165" s="28">
        <v>0.32</v>
      </c>
      <c r="J9165" s="28">
        <v>0.14453819655101918</v>
      </c>
      <c r="K9165" s="28">
        <v>1</v>
      </c>
      <c r="L9165" s="28">
        <v>3750</v>
      </c>
      <c r="M9165" s="29">
        <v>1</v>
      </c>
    </row>
    <row r="9166" spans="1:13" x14ac:dyDescent="0.3">
      <c r="A9166">
        <v>9162</v>
      </c>
      <c r="B9166" s="29">
        <v>2017</v>
      </c>
      <c r="C9166" s="27">
        <v>42852</v>
      </c>
      <c r="D9166" s="28">
        <v>0.78454844404486135</v>
      </c>
      <c r="E9166" s="28">
        <v>2</v>
      </c>
      <c r="F9166" s="27">
        <v>43582</v>
      </c>
      <c r="G9166" s="28">
        <v>0.12751641134962999</v>
      </c>
      <c r="H9166" s="28">
        <v>1</v>
      </c>
      <c r="I9166" s="28">
        <v>0.32</v>
      </c>
      <c r="J9166" s="28">
        <v>0.53081320351447769</v>
      </c>
      <c r="K9166" s="28">
        <v>3</v>
      </c>
      <c r="L9166" s="28">
        <v>5000</v>
      </c>
      <c r="M9166" s="29">
        <v>1</v>
      </c>
    </row>
    <row r="9167" spans="1:13" x14ac:dyDescent="0.3">
      <c r="A9167">
        <v>9163</v>
      </c>
      <c r="B9167">
        <v>2017</v>
      </c>
      <c r="C9167" s="27">
        <v>42774</v>
      </c>
      <c r="D9167" s="28">
        <v>0.97342951086790919</v>
      </c>
      <c r="E9167" s="28">
        <v>2</v>
      </c>
      <c r="F9167" s="27">
        <v>43504</v>
      </c>
      <c r="G9167" s="28">
        <v>0.44966044571703334</v>
      </c>
      <c r="H9167" s="28">
        <v>2</v>
      </c>
      <c r="I9167" s="28">
        <v>0.4</v>
      </c>
      <c r="J9167" s="28">
        <v>0.35392196694231903</v>
      </c>
      <c r="K9167" s="28">
        <v>2</v>
      </c>
      <c r="L9167" s="28">
        <v>4375</v>
      </c>
      <c r="M9167" s="29">
        <v>0</v>
      </c>
    </row>
    <row r="9168" spans="1:13" x14ac:dyDescent="0.3">
      <c r="A9168">
        <v>9164</v>
      </c>
      <c r="B9168" s="29">
        <v>2017</v>
      </c>
      <c r="C9168" s="27">
        <v>42872</v>
      </c>
      <c r="D9168" s="28">
        <v>0.28749998541577404</v>
      </c>
      <c r="E9168" s="28">
        <v>2</v>
      </c>
      <c r="F9168" s="27">
        <v>43602</v>
      </c>
      <c r="G9168" s="28">
        <v>0.15949597782977176</v>
      </c>
      <c r="H9168" s="28">
        <v>1</v>
      </c>
      <c r="I9168" s="28">
        <v>0.32</v>
      </c>
      <c r="J9168" s="28">
        <v>0.77635445087273081</v>
      </c>
      <c r="K9168" s="28">
        <v>5</v>
      </c>
      <c r="L9168" s="28">
        <v>6250</v>
      </c>
      <c r="M9168" s="29">
        <v>1</v>
      </c>
    </row>
    <row r="9169" spans="1:13" x14ac:dyDescent="0.3">
      <c r="A9169">
        <v>9165</v>
      </c>
      <c r="B9169" s="29">
        <v>2017</v>
      </c>
      <c r="C9169" s="27">
        <v>42908</v>
      </c>
      <c r="D9169" s="28">
        <v>0.57703630514236182</v>
      </c>
      <c r="E9169" s="28">
        <v>2</v>
      </c>
      <c r="F9169" s="27">
        <v>43638</v>
      </c>
      <c r="G9169" s="28">
        <v>0.98426477718509509</v>
      </c>
      <c r="H9169" s="28">
        <v>3</v>
      </c>
      <c r="I9169" s="28">
        <v>0.48000000000000004</v>
      </c>
      <c r="J9169" s="28">
        <v>0.39558105937407095</v>
      </c>
      <c r="K9169" s="28">
        <v>2</v>
      </c>
      <c r="L9169" s="28">
        <v>4375</v>
      </c>
      <c r="M9169" s="29">
        <v>0</v>
      </c>
    </row>
    <row r="9170" spans="1:13" x14ac:dyDescent="0.3">
      <c r="A9170">
        <v>9166</v>
      </c>
      <c r="B9170" s="29">
        <v>2017</v>
      </c>
      <c r="C9170" s="27">
        <v>42933</v>
      </c>
      <c r="D9170" s="28">
        <v>0.97621356713342911</v>
      </c>
      <c r="E9170" s="28">
        <v>2</v>
      </c>
      <c r="F9170" s="27">
        <v>43663</v>
      </c>
      <c r="G9170" s="28">
        <v>0.54248798035377588</v>
      </c>
      <c r="H9170" s="28">
        <v>2</v>
      </c>
      <c r="I9170" s="28">
        <v>0.4</v>
      </c>
      <c r="J9170" s="28">
        <v>0.4994019523603882</v>
      </c>
      <c r="K9170" s="28">
        <v>3</v>
      </c>
      <c r="L9170" s="28">
        <v>5000</v>
      </c>
      <c r="M9170" s="29">
        <v>1</v>
      </c>
    </row>
    <row r="9171" spans="1:13" x14ac:dyDescent="0.3">
      <c r="A9171">
        <v>9167</v>
      </c>
      <c r="B9171" s="29">
        <v>2017</v>
      </c>
      <c r="C9171" s="27">
        <v>42769</v>
      </c>
      <c r="D9171" s="28">
        <v>0.96826584727532106</v>
      </c>
      <c r="E9171" s="28">
        <v>2</v>
      </c>
      <c r="F9171" s="27">
        <v>43499</v>
      </c>
      <c r="G9171" s="28">
        <v>0.63574062994768687</v>
      </c>
      <c r="H9171" s="28">
        <v>3</v>
      </c>
      <c r="I9171" s="28">
        <v>0.48000000000000004</v>
      </c>
      <c r="J9171" s="28">
        <v>0.48844700620116865</v>
      </c>
      <c r="K9171" s="28">
        <v>3</v>
      </c>
      <c r="L9171" s="28">
        <v>5000</v>
      </c>
      <c r="M9171" s="29">
        <v>2</v>
      </c>
    </row>
    <row r="9172" spans="1:13" x14ac:dyDescent="0.3">
      <c r="A9172">
        <v>9168</v>
      </c>
      <c r="B9172" s="29">
        <v>2017</v>
      </c>
      <c r="C9172" s="27">
        <v>42893</v>
      </c>
      <c r="D9172" s="28">
        <v>0.19878309829879215</v>
      </c>
      <c r="E9172" s="28">
        <v>1</v>
      </c>
      <c r="F9172" s="27">
        <v>43258</v>
      </c>
      <c r="G9172" s="28">
        <v>0.77910300527954679</v>
      </c>
      <c r="H9172" s="28">
        <v>3</v>
      </c>
      <c r="I9172" s="28">
        <v>0.48000000000000004</v>
      </c>
      <c r="J9172" s="28">
        <v>0.88887232913168701</v>
      </c>
      <c r="K9172" s="28">
        <v>5</v>
      </c>
      <c r="L9172" s="28">
        <v>6250</v>
      </c>
      <c r="M9172" s="29">
        <v>0</v>
      </c>
    </row>
    <row r="9173" spans="1:13" x14ac:dyDescent="0.3">
      <c r="A9173">
        <v>9169</v>
      </c>
      <c r="B9173" s="29">
        <v>2017</v>
      </c>
      <c r="C9173" s="27">
        <v>43047</v>
      </c>
      <c r="D9173" s="28">
        <v>3.8625877900464456E-3</v>
      </c>
      <c r="E9173" s="28">
        <v>1</v>
      </c>
      <c r="F9173" s="27">
        <v>43412</v>
      </c>
      <c r="G9173" s="28">
        <v>0.29703421409850095</v>
      </c>
      <c r="H9173" s="28">
        <v>2</v>
      </c>
      <c r="I9173" s="28">
        <v>0.4</v>
      </c>
      <c r="J9173" s="28">
        <v>5.9834968824818757E-2</v>
      </c>
      <c r="K9173" s="28">
        <v>1</v>
      </c>
      <c r="L9173" s="28">
        <v>3750</v>
      </c>
      <c r="M9173" s="29">
        <v>0</v>
      </c>
    </row>
    <row r="9174" spans="1:13" x14ac:dyDescent="0.3">
      <c r="A9174">
        <v>9170</v>
      </c>
      <c r="B9174" s="29">
        <v>2017</v>
      </c>
      <c r="C9174" s="27">
        <v>42814</v>
      </c>
      <c r="D9174" s="28">
        <v>0.10905711450294087</v>
      </c>
      <c r="E9174" s="28">
        <v>1</v>
      </c>
      <c r="F9174" s="27">
        <v>43179</v>
      </c>
      <c r="G9174" s="28">
        <v>0.10448308734757483</v>
      </c>
      <c r="H9174" s="28">
        <v>1</v>
      </c>
      <c r="I9174" s="28">
        <v>0.32</v>
      </c>
      <c r="J9174" s="28">
        <v>0.85000382667886942</v>
      </c>
      <c r="K9174" s="28">
        <v>5</v>
      </c>
      <c r="L9174" s="28">
        <v>6250</v>
      </c>
      <c r="M9174" s="29">
        <v>1</v>
      </c>
    </row>
    <row r="9175" spans="1:13" x14ac:dyDescent="0.3">
      <c r="A9175">
        <v>9171</v>
      </c>
      <c r="B9175" s="29">
        <v>2017</v>
      </c>
      <c r="C9175" s="27">
        <v>42872</v>
      </c>
      <c r="D9175" s="28">
        <v>0.43871024423952976</v>
      </c>
      <c r="E9175" s="28">
        <v>2</v>
      </c>
      <c r="F9175" s="27">
        <v>43602</v>
      </c>
      <c r="G9175" s="28">
        <v>9.0825272766670295E-3</v>
      </c>
      <c r="H9175" s="28">
        <v>1</v>
      </c>
      <c r="I9175" s="28">
        <v>0.32</v>
      </c>
      <c r="J9175" s="28">
        <v>0.49338051885817236</v>
      </c>
      <c r="K9175" s="28">
        <v>3</v>
      </c>
      <c r="L9175" s="28">
        <v>5000</v>
      </c>
      <c r="M9175" s="29">
        <v>0</v>
      </c>
    </row>
    <row r="9176" spans="1:13" x14ac:dyDescent="0.3">
      <c r="A9176">
        <v>9172</v>
      </c>
      <c r="B9176" s="29">
        <v>2017</v>
      </c>
      <c r="C9176" s="27">
        <v>42996</v>
      </c>
      <c r="D9176" s="28">
        <v>0.1477307265887724</v>
      </c>
      <c r="E9176" s="28">
        <v>1</v>
      </c>
      <c r="F9176" s="27">
        <v>43361</v>
      </c>
      <c r="G9176" s="28">
        <v>0.72720975216914407</v>
      </c>
      <c r="H9176" s="28">
        <v>3</v>
      </c>
      <c r="I9176" s="28">
        <v>0.48000000000000004</v>
      </c>
      <c r="J9176" s="28">
        <v>0.87323448465965547</v>
      </c>
      <c r="K9176" s="28">
        <v>5</v>
      </c>
      <c r="L9176" s="28">
        <v>6250</v>
      </c>
      <c r="M9176" s="29">
        <v>0</v>
      </c>
    </row>
    <row r="9177" spans="1:13" x14ac:dyDescent="0.3">
      <c r="A9177">
        <v>9173</v>
      </c>
      <c r="B9177">
        <v>2017</v>
      </c>
      <c r="C9177" s="27">
        <v>43031</v>
      </c>
      <c r="D9177" s="28">
        <v>0.96868544251698196</v>
      </c>
      <c r="E9177" s="28">
        <v>2</v>
      </c>
      <c r="F9177" s="27">
        <v>43761</v>
      </c>
      <c r="G9177" s="28">
        <v>0.85173514763886626</v>
      </c>
      <c r="H9177" s="28">
        <v>3</v>
      </c>
      <c r="I9177" s="28">
        <v>0.48000000000000004</v>
      </c>
      <c r="J9177" s="28">
        <v>0.77585531638810701</v>
      </c>
      <c r="K9177" s="28">
        <v>5</v>
      </c>
      <c r="L9177" s="28">
        <v>6250</v>
      </c>
      <c r="M9177" s="29">
        <v>0</v>
      </c>
    </row>
    <row r="9178" spans="1:13" x14ac:dyDescent="0.3">
      <c r="A9178">
        <v>9174</v>
      </c>
      <c r="B9178" s="29">
        <v>2017</v>
      </c>
      <c r="C9178" s="27">
        <v>43006</v>
      </c>
      <c r="D9178" s="28">
        <v>0.99552131582955128</v>
      </c>
      <c r="E9178" s="28">
        <v>2</v>
      </c>
      <c r="F9178" s="27">
        <v>43736</v>
      </c>
      <c r="G9178" s="28">
        <v>0.16882761860441986</v>
      </c>
      <c r="H9178" s="28">
        <v>1</v>
      </c>
      <c r="I9178" s="28">
        <v>0.32</v>
      </c>
      <c r="J9178" s="28">
        <v>0.34887578155507493</v>
      </c>
      <c r="K9178" s="28">
        <v>2</v>
      </c>
      <c r="L9178" s="28">
        <v>4375</v>
      </c>
      <c r="M9178" s="29">
        <v>0</v>
      </c>
    </row>
    <row r="9179" spans="1:13" x14ac:dyDescent="0.3">
      <c r="A9179">
        <v>9175</v>
      </c>
      <c r="B9179" s="29">
        <v>2017</v>
      </c>
      <c r="C9179" s="27">
        <v>42762</v>
      </c>
      <c r="D9179" s="28">
        <v>0.20972822316780571</v>
      </c>
      <c r="E9179" s="28">
        <v>1</v>
      </c>
      <c r="F9179" s="27">
        <v>43127</v>
      </c>
      <c r="G9179" s="28">
        <v>0.32884537089454136</v>
      </c>
      <c r="H9179" s="28">
        <v>2</v>
      </c>
      <c r="I9179" s="28">
        <v>0.4</v>
      </c>
      <c r="J9179" s="28">
        <v>0.41108802688923052</v>
      </c>
      <c r="K9179" s="28">
        <v>2</v>
      </c>
      <c r="L9179" s="28">
        <v>4375</v>
      </c>
      <c r="M9179" s="29">
        <v>0</v>
      </c>
    </row>
    <row r="9180" spans="1:13" x14ac:dyDescent="0.3">
      <c r="A9180">
        <v>9176</v>
      </c>
      <c r="B9180" s="29">
        <v>2017</v>
      </c>
      <c r="C9180" s="27">
        <v>43074</v>
      </c>
      <c r="D9180" s="28">
        <v>0.41399317131380731</v>
      </c>
      <c r="E9180" s="28">
        <v>2</v>
      </c>
      <c r="F9180" s="27">
        <v>43804</v>
      </c>
      <c r="G9180" s="28">
        <v>0.16065418168818557</v>
      </c>
      <c r="H9180" s="28">
        <v>1</v>
      </c>
      <c r="I9180" s="28">
        <v>0.32</v>
      </c>
      <c r="J9180" s="28">
        <v>0.40698431927576928</v>
      </c>
      <c r="K9180" s="28">
        <v>2</v>
      </c>
      <c r="L9180" s="28">
        <v>4375</v>
      </c>
      <c r="M9180" s="29">
        <v>0</v>
      </c>
    </row>
    <row r="9181" spans="1:13" x14ac:dyDescent="0.3">
      <c r="A9181">
        <v>9177</v>
      </c>
      <c r="B9181" s="29">
        <v>2017</v>
      </c>
      <c r="C9181" s="27">
        <v>42913</v>
      </c>
      <c r="D9181" s="28">
        <v>0.67381488350571483</v>
      </c>
      <c r="E9181" s="28">
        <v>2</v>
      </c>
      <c r="F9181" s="27">
        <v>43643</v>
      </c>
      <c r="G9181" s="28">
        <v>0.91639156718141679</v>
      </c>
      <c r="H9181" s="28">
        <v>3</v>
      </c>
      <c r="I9181" s="28">
        <v>0.48000000000000004</v>
      </c>
      <c r="J9181" s="28">
        <v>0.32963426694450593</v>
      </c>
      <c r="K9181" s="28">
        <v>2</v>
      </c>
      <c r="L9181" s="28">
        <v>4375</v>
      </c>
      <c r="M9181" s="29">
        <v>0</v>
      </c>
    </row>
    <row r="9182" spans="1:13" x14ac:dyDescent="0.3">
      <c r="A9182">
        <v>9178</v>
      </c>
      <c r="B9182" s="29">
        <v>2017</v>
      </c>
      <c r="C9182" s="27">
        <v>42808</v>
      </c>
      <c r="D9182" s="28">
        <v>0.71054501611943144</v>
      </c>
      <c r="E9182" s="28">
        <v>2</v>
      </c>
      <c r="F9182" s="27">
        <v>43538</v>
      </c>
      <c r="G9182" s="28">
        <v>0.8321218774595438</v>
      </c>
      <c r="H9182" s="28">
        <v>3</v>
      </c>
      <c r="I9182" s="28">
        <v>0.48000000000000004</v>
      </c>
      <c r="J9182" s="28">
        <v>0.74362482010647679</v>
      </c>
      <c r="K9182" s="28">
        <v>5</v>
      </c>
      <c r="L9182" s="28">
        <v>6250</v>
      </c>
      <c r="M9182" s="29">
        <v>0</v>
      </c>
    </row>
    <row r="9183" spans="1:13" x14ac:dyDescent="0.3">
      <c r="A9183">
        <v>9179</v>
      </c>
      <c r="B9183" s="29">
        <v>2017</v>
      </c>
      <c r="C9183" s="27">
        <v>43025</v>
      </c>
      <c r="D9183" s="28">
        <v>0.57561067416023637</v>
      </c>
      <c r="E9183" s="28">
        <v>2</v>
      </c>
      <c r="F9183" s="27">
        <v>43755</v>
      </c>
      <c r="G9183" s="28">
        <v>0.12429990748795783</v>
      </c>
      <c r="H9183" s="28">
        <v>1</v>
      </c>
      <c r="I9183" s="28">
        <v>0.32</v>
      </c>
      <c r="J9183" s="28">
        <v>0.94721833435932168</v>
      </c>
      <c r="K9183" s="28">
        <v>5</v>
      </c>
      <c r="L9183" s="28">
        <v>6250</v>
      </c>
      <c r="M9183" s="29">
        <v>1</v>
      </c>
    </row>
    <row r="9184" spans="1:13" x14ac:dyDescent="0.3">
      <c r="A9184">
        <v>9180</v>
      </c>
      <c r="B9184" s="29">
        <v>2017</v>
      </c>
      <c r="C9184" s="27">
        <v>43024</v>
      </c>
      <c r="D9184" s="28">
        <v>2.6179807277653899E-2</v>
      </c>
      <c r="E9184" s="28">
        <v>1</v>
      </c>
      <c r="F9184" s="27">
        <v>43389</v>
      </c>
      <c r="G9184" s="28">
        <v>0.67117343757881465</v>
      </c>
      <c r="H9184" s="28">
        <v>3</v>
      </c>
      <c r="I9184" s="28">
        <v>0.48000000000000004</v>
      </c>
      <c r="J9184" s="28">
        <v>0.60562709640655554</v>
      </c>
      <c r="K9184" s="28">
        <v>4</v>
      </c>
      <c r="L9184" s="28">
        <v>5625</v>
      </c>
      <c r="M9184" s="29">
        <v>1</v>
      </c>
    </row>
    <row r="9185" spans="1:13" x14ac:dyDescent="0.3">
      <c r="A9185">
        <v>9181</v>
      </c>
      <c r="B9185" s="29">
        <v>2017</v>
      </c>
      <c r="C9185" s="27">
        <v>42945</v>
      </c>
      <c r="D9185" s="28">
        <v>0.89796280080301094</v>
      </c>
      <c r="E9185" s="28">
        <v>2</v>
      </c>
      <c r="F9185" s="27">
        <v>43675</v>
      </c>
      <c r="G9185" s="28">
        <v>0.87510101271502583</v>
      </c>
      <c r="H9185" s="28">
        <v>3</v>
      </c>
      <c r="I9185" s="28">
        <v>0.48000000000000004</v>
      </c>
      <c r="J9185" s="28">
        <v>0.58134131369299469</v>
      </c>
      <c r="K9185" s="28">
        <v>3</v>
      </c>
      <c r="L9185" s="28">
        <v>5000</v>
      </c>
      <c r="M9185" s="29">
        <v>0</v>
      </c>
    </row>
    <row r="9186" spans="1:13" x14ac:dyDescent="0.3">
      <c r="A9186">
        <v>9182</v>
      </c>
      <c r="B9186" s="29">
        <v>2017</v>
      </c>
      <c r="C9186" s="27">
        <v>42852</v>
      </c>
      <c r="D9186" s="28">
        <v>0.86708115186196388</v>
      </c>
      <c r="E9186" s="28">
        <v>2</v>
      </c>
      <c r="F9186" s="27">
        <v>43582</v>
      </c>
      <c r="G9186" s="28">
        <v>0.77488169055489409</v>
      </c>
      <c r="H9186" s="28">
        <v>3</v>
      </c>
      <c r="I9186" s="28">
        <v>0.48000000000000004</v>
      </c>
      <c r="J9186" s="28">
        <v>0.75277331639734602</v>
      </c>
      <c r="K9186" s="28">
        <v>5</v>
      </c>
      <c r="L9186" s="28">
        <v>6250</v>
      </c>
      <c r="M9186" s="29">
        <v>1</v>
      </c>
    </row>
    <row r="9187" spans="1:13" x14ac:dyDescent="0.3">
      <c r="A9187">
        <v>9183</v>
      </c>
      <c r="B9187" s="29">
        <v>2017</v>
      </c>
      <c r="C9187" s="27">
        <v>43010</v>
      </c>
      <c r="D9187" s="28">
        <v>0.34641682097548376</v>
      </c>
      <c r="E9187" s="28">
        <v>2</v>
      </c>
      <c r="F9187" s="27">
        <v>43740</v>
      </c>
      <c r="G9187" s="28">
        <v>0.10287284651568418</v>
      </c>
      <c r="H9187" s="28">
        <v>1</v>
      </c>
      <c r="I9187" s="28">
        <v>0.32</v>
      </c>
      <c r="J9187" s="28">
        <v>0.3444179555681246</v>
      </c>
      <c r="K9187" s="28">
        <v>2</v>
      </c>
      <c r="L9187" s="28">
        <v>4375</v>
      </c>
      <c r="M9187" s="29">
        <v>2</v>
      </c>
    </row>
    <row r="9188" spans="1:13" x14ac:dyDescent="0.3">
      <c r="A9188">
        <v>9184</v>
      </c>
      <c r="B9188">
        <v>2017</v>
      </c>
      <c r="C9188" s="27">
        <v>42764</v>
      </c>
      <c r="D9188" s="28">
        <v>0.79824257450268643</v>
      </c>
      <c r="E9188" s="28">
        <v>2</v>
      </c>
      <c r="F9188" s="27">
        <v>43494</v>
      </c>
      <c r="G9188" s="28">
        <v>0.75035326879695852</v>
      </c>
      <c r="H9188" s="28">
        <v>3</v>
      </c>
      <c r="I9188" s="28">
        <v>0.48000000000000004</v>
      </c>
      <c r="J9188" s="28">
        <v>0.88017950701997105</v>
      </c>
      <c r="K9188" s="28">
        <v>5</v>
      </c>
      <c r="L9188" s="28">
        <v>6250</v>
      </c>
      <c r="M9188" s="29">
        <v>1</v>
      </c>
    </row>
    <row r="9189" spans="1:13" x14ac:dyDescent="0.3">
      <c r="A9189">
        <v>9185</v>
      </c>
      <c r="B9189" s="29">
        <v>2017</v>
      </c>
      <c r="C9189" s="27">
        <v>43004</v>
      </c>
      <c r="D9189" s="28">
        <v>0.64955773954441154</v>
      </c>
      <c r="E9189" s="28">
        <v>2</v>
      </c>
      <c r="F9189" s="27">
        <v>43734</v>
      </c>
      <c r="G9189" s="28">
        <v>0.51637544392313239</v>
      </c>
      <c r="H9189" s="28">
        <v>2</v>
      </c>
      <c r="I9189" s="28">
        <v>0.4</v>
      </c>
      <c r="J9189" s="28">
        <v>0.19129533164587842</v>
      </c>
      <c r="K9189" s="28">
        <v>1</v>
      </c>
      <c r="L9189" s="28">
        <v>3750</v>
      </c>
      <c r="M9189" s="29">
        <v>1</v>
      </c>
    </row>
    <row r="9190" spans="1:13" x14ac:dyDescent="0.3">
      <c r="A9190">
        <v>9186</v>
      </c>
      <c r="B9190" s="29">
        <v>2017</v>
      </c>
      <c r="C9190" s="27">
        <v>42965</v>
      </c>
      <c r="D9190" s="28">
        <v>0.44926874338271039</v>
      </c>
      <c r="E9190" s="28">
        <v>2</v>
      </c>
      <c r="F9190" s="27">
        <v>43695</v>
      </c>
      <c r="G9190" s="28">
        <v>6.0436524839447725E-2</v>
      </c>
      <c r="H9190" s="28">
        <v>1</v>
      </c>
      <c r="I9190" s="28">
        <v>0.32</v>
      </c>
      <c r="J9190" s="28">
        <v>0.75094862035161702</v>
      </c>
      <c r="K9190" s="28">
        <v>5</v>
      </c>
      <c r="L9190" s="28">
        <v>6250</v>
      </c>
      <c r="M9190" s="29">
        <v>2</v>
      </c>
    </row>
    <row r="9191" spans="1:13" x14ac:dyDescent="0.3">
      <c r="A9191">
        <v>9187</v>
      </c>
      <c r="B9191" s="29">
        <v>2017</v>
      </c>
      <c r="C9191" s="27">
        <v>42761</v>
      </c>
      <c r="D9191" s="28">
        <v>0.60175226308693652</v>
      </c>
      <c r="E9191" s="28">
        <v>2</v>
      </c>
      <c r="F9191" s="27">
        <v>43491</v>
      </c>
      <c r="G9191" s="28">
        <v>0.72744232178469559</v>
      </c>
      <c r="H9191" s="28">
        <v>3</v>
      </c>
      <c r="I9191" s="28">
        <v>0.48000000000000004</v>
      </c>
      <c r="J9191" s="28">
        <v>0.3091425483345025</v>
      </c>
      <c r="K9191" s="28">
        <v>2</v>
      </c>
      <c r="L9191" s="28">
        <v>4375</v>
      </c>
      <c r="M9191" s="29">
        <v>2</v>
      </c>
    </row>
    <row r="9192" spans="1:13" x14ac:dyDescent="0.3">
      <c r="A9192">
        <v>9188</v>
      </c>
      <c r="B9192" s="29">
        <v>2017</v>
      </c>
      <c r="C9192" s="27">
        <v>42983</v>
      </c>
      <c r="D9192" s="28">
        <v>0.4417167908830637</v>
      </c>
      <c r="E9192" s="28">
        <v>2</v>
      </c>
      <c r="F9192" s="27">
        <v>43713</v>
      </c>
      <c r="G9192" s="28">
        <v>0.95556421428817861</v>
      </c>
      <c r="H9192" s="28">
        <v>3</v>
      </c>
      <c r="I9192" s="28">
        <v>0.48000000000000004</v>
      </c>
      <c r="J9192" s="28">
        <v>0.34194418170779062</v>
      </c>
      <c r="K9192" s="28">
        <v>2</v>
      </c>
      <c r="L9192" s="28">
        <v>4375</v>
      </c>
      <c r="M9192" s="29">
        <v>1</v>
      </c>
    </row>
    <row r="9193" spans="1:13" x14ac:dyDescent="0.3">
      <c r="A9193">
        <v>9189</v>
      </c>
      <c r="B9193" s="29">
        <v>2017</v>
      </c>
      <c r="C9193" s="27">
        <v>42936</v>
      </c>
      <c r="D9193" s="28">
        <v>0.70931092715809263</v>
      </c>
      <c r="E9193" s="28">
        <v>2</v>
      </c>
      <c r="F9193" s="27">
        <v>43666</v>
      </c>
      <c r="G9193" s="28">
        <v>0.61441156509574302</v>
      </c>
      <c r="H9193" s="28">
        <v>3</v>
      </c>
      <c r="I9193" s="28">
        <v>0.48000000000000004</v>
      </c>
      <c r="J9193" s="28">
        <v>0.99357016818589106</v>
      </c>
      <c r="K9193" s="28">
        <v>5</v>
      </c>
      <c r="L9193" s="28">
        <v>6250</v>
      </c>
      <c r="M9193" s="29">
        <v>0</v>
      </c>
    </row>
    <row r="9194" spans="1:13" x14ac:dyDescent="0.3">
      <c r="A9194">
        <v>9190</v>
      </c>
      <c r="B9194" s="29">
        <v>2017</v>
      </c>
      <c r="C9194" s="27">
        <v>42911</v>
      </c>
      <c r="D9194" s="28">
        <v>1.9805932181250596E-2</v>
      </c>
      <c r="E9194" s="28">
        <v>1</v>
      </c>
      <c r="F9194" s="27">
        <v>43276</v>
      </c>
      <c r="G9194" s="28">
        <v>0.68529688688408308</v>
      </c>
      <c r="H9194" s="28">
        <v>3</v>
      </c>
      <c r="I9194" s="28">
        <v>0.48000000000000004</v>
      </c>
      <c r="J9194" s="28">
        <v>0.2801074024181669</v>
      </c>
      <c r="K9194" s="28">
        <v>2</v>
      </c>
      <c r="L9194" s="28">
        <v>4375</v>
      </c>
      <c r="M9194" s="29">
        <v>0</v>
      </c>
    </row>
    <row r="9195" spans="1:13" x14ac:dyDescent="0.3">
      <c r="A9195">
        <v>9191</v>
      </c>
      <c r="B9195" s="29">
        <v>2017</v>
      </c>
      <c r="C9195" s="27">
        <v>42917</v>
      </c>
      <c r="D9195" s="28">
        <v>0.70460743189211872</v>
      </c>
      <c r="E9195" s="28">
        <v>2</v>
      </c>
      <c r="F9195" s="27">
        <v>43647</v>
      </c>
      <c r="G9195" s="28">
        <v>0.52603039219116043</v>
      </c>
      <c r="H9195" s="28">
        <v>2</v>
      </c>
      <c r="I9195" s="28">
        <v>0.4</v>
      </c>
      <c r="J9195" s="28">
        <v>0.94368944996417747</v>
      </c>
      <c r="K9195" s="28">
        <v>5</v>
      </c>
      <c r="L9195" s="28">
        <v>6250</v>
      </c>
      <c r="M9195" s="29">
        <v>0</v>
      </c>
    </row>
    <row r="9196" spans="1:13" x14ac:dyDescent="0.3">
      <c r="A9196">
        <v>9192</v>
      </c>
      <c r="B9196" s="29">
        <v>2017</v>
      </c>
      <c r="C9196" s="27">
        <v>42986</v>
      </c>
      <c r="D9196" s="28">
        <v>0.81282092246760451</v>
      </c>
      <c r="E9196" s="28">
        <v>2</v>
      </c>
      <c r="F9196" s="27">
        <v>43716</v>
      </c>
      <c r="G9196" s="28">
        <v>0.50823680517414638</v>
      </c>
      <c r="H9196" s="28">
        <v>2</v>
      </c>
      <c r="I9196" s="28">
        <v>0.4</v>
      </c>
      <c r="J9196" s="28">
        <v>0.18513216272498867</v>
      </c>
      <c r="K9196" s="28">
        <v>1</v>
      </c>
      <c r="L9196" s="28">
        <v>3750</v>
      </c>
      <c r="M9196" s="29">
        <v>1</v>
      </c>
    </row>
    <row r="9197" spans="1:13" x14ac:dyDescent="0.3">
      <c r="A9197">
        <v>9193</v>
      </c>
      <c r="B9197" s="29">
        <v>2017</v>
      </c>
      <c r="C9197" s="27">
        <v>42947</v>
      </c>
      <c r="D9197" s="28">
        <v>0.10865621833983741</v>
      </c>
      <c r="E9197" s="28">
        <v>1</v>
      </c>
      <c r="F9197" s="27">
        <v>43312</v>
      </c>
      <c r="G9197" s="28">
        <v>0.91022901563655922</v>
      </c>
      <c r="H9197" s="28">
        <v>3</v>
      </c>
      <c r="I9197" s="28">
        <v>0.48000000000000004</v>
      </c>
      <c r="J9197" s="28">
        <v>0.36144138349471899</v>
      </c>
      <c r="K9197" s="28">
        <v>2</v>
      </c>
      <c r="L9197" s="28">
        <v>4375</v>
      </c>
      <c r="M9197" s="29">
        <v>1</v>
      </c>
    </row>
    <row r="9198" spans="1:13" x14ac:dyDescent="0.3">
      <c r="A9198">
        <v>9194</v>
      </c>
      <c r="B9198" s="29">
        <v>2017</v>
      </c>
      <c r="C9198" s="27">
        <v>42833</v>
      </c>
      <c r="D9198" s="28">
        <v>7.5298668703985827E-2</v>
      </c>
      <c r="E9198" s="28">
        <v>1</v>
      </c>
      <c r="F9198" s="27">
        <v>43198</v>
      </c>
      <c r="G9198" s="28">
        <v>0.75683848941307852</v>
      </c>
      <c r="H9198" s="28">
        <v>3</v>
      </c>
      <c r="I9198" s="28">
        <v>0.48000000000000004</v>
      </c>
      <c r="J9198" s="28">
        <v>5.5584022253181598E-2</v>
      </c>
      <c r="K9198" s="28">
        <v>1</v>
      </c>
      <c r="L9198" s="28">
        <v>3750</v>
      </c>
      <c r="M9198" s="29">
        <v>1</v>
      </c>
    </row>
    <row r="9199" spans="1:13" x14ac:dyDescent="0.3">
      <c r="A9199">
        <v>9195</v>
      </c>
      <c r="B9199">
        <v>2017</v>
      </c>
      <c r="C9199" s="27">
        <v>42829</v>
      </c>
      <c r="D9199" s="28">
        <v>0.33681502989029899</v>
      </c>
      <c r="E9199" s="28">
        <v>2</v>
      </c>
      <c r="F9199" s="27">
        <v>43559</v>
      </c>
      <c r="G9199" s="28">
        <v>0.46785742258689555</v>
      </c>
      <c r="H9199" s="28">
        <v>2</v>
      </c>
      <c r="I9199" s="28">
        <v>0.4</v>
      </c>
      <c r="J9199" s="28">
        <v>0.62421613055319036</v>
      </c>
      <c r="K9199" s="28">
        <v>4</v>
      </c>
      <c r="L9199" s="28">
        <v>5625</v>
      </c>
      <c r="M9199" s="29">
        <v>0</v>
      </c>
    </row>
    <row r="9200" spans="1:13" x14ac:dyDescent="0.3">
      <c r="A9200">
        <v>9196</v>
      </c>
      <c r="B9200" s="29">
        <v>2017</v>
      </c>
      <c r="C9200" s="27">
        <v>42866</v>
      </c>
      <c r="D9200" s="28">
        <v>0.13895215628072355</v>
      </c>
      <c r="E9200" s="28">
        <v>1</v>
      </c>
      <c r="F9200" s="27">
        <v>43231</v>
      </c>
      <c r="G9200" s="28">
        <v>0.58222707710264487</v>
      </c>
      <c r="H9200" s="28">
        <v>2</v>
      </c>
      <c r="I9200" s="28">
        <v>0.4</v>
      </c>
      <c r="J9200" s="28">
        <v>0.180959167655935</v>
      </c>
      <c r="K9200" s="28">
        <v>1</v>
      </c>
      <c r="L9200" s="28">
        <v>3750</v>
      </c>
      <c r="M9200" s="29">
        <v>0</v>
      </c>
    </row>
    <row r="9201" spans="1:13" x14ac:dyDescent="0.3">
      <c r="A9201">
        <v>9197</v>
      </c>
      <c r="B9201" s="29">
        <v>2017</v>
      </c>
      <c r="C9201" s="27">
        <v>42929</v>
      </c>
      <c r="D9201" s="28">
        <v>0.61556732515462098</v>
      </c>
      <c r="E9201" s="28">
        <v>2</v>
      </c>
      <c r="F9201" s="27">
        <v>43659</v>
      </c>
      <c r="G9201" s="28">
        <v>0.4782047433881218</v>
      </c>
      <c r="H9201" s="28">
        <v>2</v>
      </c>
      <c r="I9201" s="28">
        <v>0.4</v>
      </c>
      <c r="J9201" s="28">
        <v>0.44007442560965315</v>
      </c>
      <c r="K9201" s="28">
        <v>3</v>
      </c>
      <c r="L9201" s="28">
        <v>5000</v>
      </c>
      <c r="M9201" s="29">
        <v>0</v>
      </c>
    </row>
    <row r="9202" spans="1:13" x14ac:dyDescent="0.3">
      <c r="A9202">
        <v>9198</v>
      </c>
      <c r="B9202" s="29">
        <v>2017</v>
      </c>
      <c r="C9202" s="27">
        <v>42778</v>
      </c>
      <c r="D9202" s="28">
        <v>0.33324479218642578</v>
      </c>
      <c r="E9202" s="28">
        <v>2</v>
      </c>
      <c r="F9202" s="27">
        <v>43508</v>
      </c>
      <c r="G9202" s="28">
        <v>0.20618343726441823</v>
      </c>
      <c r="H9202" s="28">
        <v>1</v>
      </c>
      <c r="I9202" s="28">
        <v>0.32</v>
      </c>
      <c r="J9202" s="28">
        <v>0.90747944469861419</v>
      </c>
      <c r="K9202" s="28">
        <v>5</v>
      </c>
      <c r="L9202" s="28">
        <v>6250</v>
      </c>
      <c r="M9202" s="29">
        <v>0</v>
      </c>
    </row>
    <row r="9203" spans="1:13" x14ac:dyDescent="0.3">
      <c r="A9203">
        <v>9199</v>
      </c>
      <c r="B9203" s="29">
        <v>2017</v>
      </c>
      <c r="C9203" s="27">
        <v>42936</v>
      </c>
      <c r="D9203" s="28">
        <v>0.52102079750875097</v>
      </c>
      <c r="E9203" s="28">
        <v>2</v>
      </c>
      <c r="F9203" s="27">
        <v>43666</v>
      </c>
      <c r="G9203" s="28">
        <v>0.96992462623480447</v>
      </c>
      <c r="H9203" s="28">
        <v>3</v>
      </c>
      <c r="I9203" s="28">
        <v>0.48000000000000004</v>
      </c>
      <c r="J9203" s="28">
        <v>0.14178532034262969</v>
      </c>
      <c r="K9203" s="28">
        <v>1</v>
      </c>
      <c r="L9203" s="28">
        <v>3750</v>
      </c>
      <c r="M9203" s="29">
        <v>0</v>
      </c>
    </row>
    <row r="9204" spans="1:13" x14ac:dyDescent="0.3">
      <c r="A9204">
        <v>9200</v>
      </c>
      <c r="B9204">
        <v>2017</v>
      </c>
      <c r="C9204" s="27">
        <v>42814</v>
      </c>
      <c r="D9204" s="28">
        <v>0.71991896317895521</v>
      </c>
      <c r="E9204" s="28">
        <v>2</v>
      </c>
      <c r="F9204" s="27">
        <v>43544</v>
      </c>
      <c r="G9204" s="28">
        <v>0.11321582910272565</v>
      </c>
      <c r="H9204" s="28">
        <v>1</v>
      </c>
      <c r="I9204" s="28">
        <v>0.32</v>
      </c>
      <c r="J9204" s="28">
        <v>0.1635990117228725</v>
      </c>
      <c r="K9204" s="28">
        <v>1</v>
      </c>
      <c r="L9204" s="28">
        <v>3750</v>
      </c>
      <c r="M9204" s="29">
        <v>0</v>
      </c>
    </row>
    <row r="9205" spans="1:13" x14ac:dyDescent="0.3">
      <c r="A9205">
        <v>9201</v>
      </c>
      <c r="B9205">
        <v>2017</v>
      </c>
      <c r="C9205" s="27">
        <v>43014</v>
      </c>
      <c r="D9205" s="28">
        <v>0.44253345153196111</v>
      </c>
      <c r="E9205" s="28">
        <v>2</v>
      </c>
      <c r="F9205" s="27">
        <v>43744</v>
      </c>
      <c r="G9205" s="28">
        <v>0.48733762595472774</v>
      </c>
      <c r="H9205" s="28">
        <v>2</v>
      </c>
      <c r="I9205" s="28">
        <v>0.4</v>
      </c>
      <c r="J9205" s="28">
        <v>0.76016537608895085</v>
      </c>
      <c r="K9205" s="28">
        <v>5</v>
      </c>
      <c r="L9205" s="28">
        <v>6250</v>
      </c>
      <c r="M9205" s="29">
        <v>2</v>
      </c>
    </row>
    <row r="9206" spans="1:13" x14ac:dyDescent="0.3">
      <c r="A9206">
        <v>9202</v>
      </c>
      <c r="B9206" s="29">
        <v>2017</v>
      </c>
      <c r="C9206" s="27">
        <v>42875</v>
      </c>
      <c r="D9206" s="28">
        <v>0.65116128018729569</v>
      </c>
      <c r="E9206" s="28">
        <v>2</v>
      </c>
      <c r="F9206" s="27">
        <v>43605</v>
      </c>
      <c r="G9206" s="28">
        <v>0.5324499594798271</v>
      </c>
      <c r="H9206" s="28">
        <v>2</v>
      </c>
      <c r="I9206" s="28">
        <v>0.4</v>
      </c>
      <c r="J9206" s="28">
        <v>7.1997554400685337E-2</v>
      </c>
      <c r="K9206" s="28">
        <v>1</v>
      </c>
      <c r="L9206" s="28">
        <v>3750</v>
      </c>
      <c r="M9206" s="29">
        <v>2</v>
      </c>
    </row>
    <row r="9207" spans="1:13" x14ac:dyDescent="0.3">
      <c r="A9207">
        <v>9203</v>
      </c>
      <c r="B9207" s="29">
        <v>2017</v>
      </c>
      <c r="C9207" s="27">
        <v>43055</v>
      </c>
      <c r="D9207" s="28">
        <v>0.32401975438456332</v>
      </c>
      <c r="E9207" s="28">
        <v>2</v>
      </c>
      <c r="F9207" s="27">
        <v>43785</v>
      </c>
      <c r="G9207" s="28">
        <v>0.8442372002178038</v>
      </c>
      <c r="H9207" s="28">
        <v>3</v>
      </c>
      <c r="I9207" s="28">
        <v>0.48000000000000004</v>
      </c>
      <c r="J9207" s="28">
        <v>0.99452298287317398</v>
      </c>
      <c r="K9207" s="28">
        <v>5</v>
      </c>
      <c r="L9207" s="28">
        <v>6250</v>
      </c>
      <c r="M9207" s="29">
        <v>2</v>
      </c>
    </row>
    <row r="9208" spans="1:13" x14ac:dyDescent="0.3">
      <c r="A9208">
        <v>9204</v>
      </c>
      <c r="B9208" s="29">
        <v>2017</v>
      </c>
      <c r="C9208" s="27">
        <v>43015</v>
      </c>
      <c r="D9208" s="28">
        <v>0.40031250836696852</v>
      </c>
      <c r="E9208" s="28">
        <v>2</v>
      </c>
      <c r="F9208" s="27">
        <v>43745</v>
      </c>
      <c r="G9208" s="28">
        <v>0.4798742550634415</v>
      </c>
      <c r="H9208" s="28">
        <v>2</v>
      </c>
      <c r="I9208" s="28">
        <v>0.4</v>
      </c>
      <c r="J9208" s="28">
        <v>4.2803414131468487E-2</v>
      </c>
      <c r="K9208" s="28">
        <v>1</v>
      </c>
      <c r="L9208" s="28">
        <v>3750</v>
      </c>
      <c r="M9208" s="29">
        <v>0</v>
      </c>
    </row>
    <row r="9209" spans="1:13" x14ac:dyDescent="0.3">
      <c r="A9209">
        <v>9205</v>
      </c>
      <c r="B9209" s="29">
        <v>2017</v>
      </c>
      <c r="C9209" s="27">
        <v>42923</v>
      </c>
      <c r="D9209" s="28">
        <v>0.93233039117282834</v>
      </c>
      <c r="E9209" s="28">
        <v>2</v>
      </c>
      <c r="F9209" s="27">
        <v>43653</v>
      </c>
      <c r="G9209" s="28">
        <v>0.59055555210097088</v>
      </c>
      <c r="H9209" s="28">
        <v>2</v>
      </c>
      <c r="I9209" s="28">
        <v>0.4</v>
      </c>
      <c r="J9209" s="28">
        <v>0.10538684603772797</v>
      </c>
      <c r="K9209" s="28">
        <v>1</v>
      </c>
      <c r="L9209" s="28">
        <v>3750</v>
      </c>
      <c r="M9209" s="29">
        <v>2</v>
      </c>
    </row>
    <row r="9210" spans="1:13" x14ac:dyDescent="0.3">
      <c r="A9210">
        <v>9206</v>
      </c>
      <c r="B9210" s="29">
        <v>2017</v>
      </c>
      <c r="C9210" s="27">
        <v>42790</v>
      </c>
      <c r="D9210" s="28">
        <v>0.77423750777247979</v>
      </c>
      <c r="E9210" s="28">
        <v>2</v>
      </c>
      <c r="F9210" s="27">
        <v>43520</v>
      </c>
      <c r="G9210" s="28">
        <v>0.43646744381858327</v>
      </c>
      <c r="H9210" s="28">
        <v>2</v>
      </c>
      <c r="I9210" s="28">
        <v>0.4</v>
      </c>
      <c r="J9210" s="28">
        <v>0.35072079997727335</v>
      </c>
      <c r="K9210" s="28">
        <v>2</v>
      </c>
      <c r="L9210" s="28">
        <v>4375</v>
      </c>
      <c r="M9210" s="29">
        <v>0</v>
      </c>
    </row>
    <row r="9211" spans="1:13" x14ac:dyDescent="0.3">
      <c r="A9211">
        <v>9207</v>
      </c>
      <c r="B9211">
        <v>2017</v>
      </c>
      <c r="C9211" s="27">
        <v>42990</v>
      </c>
      <c r="D9211" s="28">
        <v>0.66970570176773681</v>
      </c>
      <c r="E9211" s="28">
        <v>2</v>
      </c>
      <c r="F9211" s="27">
        <v>43720</v>
      </c>
      <c r="G9211" s="28">
        <v>0.1421604889794793</v>
      </c>
      <c r="H9211" s="28">
        <v>1</v>
      </c>
      <c r="I9211" s="28">
        <v>0.32</v>
      </c>
      <c r="J9211" s="28">
        <v>0.52849637159082874</v>
      </c>
      <c r="K9211" s="28">
        <v>3</v>
      </c>
      <c r="L9211" s="28">
        <v>5000</v>
      </c>
      <c r="M9211" s="29">
        <v>1</v>
      </c>
    </row>
    <row r="9212" spans="1:13" x14ac:dyDescent="0.3">
      <c r="A9212">
        <v>9208</v>
      </c>
      <c r="B9212" s="29">
        <v>2017</v>
      </c>
      <c r="C9212" s="27">
        <v>43051</v>
      </c>
      <c r="D9212" s="28">
        <v>0.70662531419217389</v>
      </c>
      <c r="E9212" s="28">
        <v>2</v>
      </c>
      <c r="F9212" s="27">
        <v>43781</v>
      </c>
      <c r="G9212" s="28">
        <v>0.1502816632674101</v>
      </c>
      <c r="H9212" s="28">
        <v>1</v>
      </c>
      <c r="I9212" s="28">
        <v>0.32</v>
      </c>
      <c r="J9212" s="28">
        <v>0.41287590059049528</v>
      </c>
      <c r="K9212" s="28">
        <v>2</v>
      </c>
      <c r="L9212" s="28">
        <v>4375</v>
      </c>
      <c r="M9212" s="29">
        <v>0</v>
      </c>
    </row>
    <row r="9213" spans="1:13" x14ac:dyDescent="0.3">
      <c r="A9213">
        <v>9209</v>
      </c>
      <c r="B9213" s="29">
        <v>2017</v>
      </c>
      <c r="C9213" s="27">
        <v>42855</v>
      </c>
      <c r="D9213" s="28">
        <v>0.74716424268567339</v>
      </c>
      <c r="E9213" s="28">
        <v>2</v>
      </c>
      <c r="F9213" s="27">
        <v>43585</v>
      </c>
      <c r="G9213" s="28">
        <v>0.89493086277938483</v>
      </c>
      <c r="H9213" s="28">
        <v>3</v>
      </c>
      <c r="I9213" s="28">
        <v>0.48000000000000004</v>
      </c>
      <c r="J9213" s="28">
        <v>0.20325118372125828</v>
      </c>
      <c r="K9213" s="28">
        <v>2</v>
      </c>
      <c r="L9213" s="28">
        <v>4375</v>
      </c>
      <c r="M9213" s="29">
        <v>3</v>
      </c>
    </row>
    <row r="9214" spans="1:13" x14ac:dyDescent="0.3">
      <c r="A9214">
        <v>9210</v>
      </c>
      <c r="B9214">
        <v>2017</v>
      </c>
      <c r="C9214" s="27">
        <v>42878</v>
      </c>
      <c r="D9214" s="28">
        <v>0.24115366591067511</v>
      </c>
      <c r="E9214" s="28">
        <v>1</v>
      </c>
      <c r="F9214" s="27">
        <v>43243</v>
      </c>
      <c r="G9214" s="28">
        <v>0.89124116909416984</v>
      </c>
      <c r="H9214" s="28">
        <v>3</v>
      </c>
      <c r="I9214" s="28">
        <v>0.48000000000000004</v>
      </c>
      <c r="J9214" s="28">
        <v>0.17777961783369556</v>
      </c>
      <c r="K9214" s="28">
        <v>1</v>
      </c>
      <c r="L9214" s="28">
        <v>3750</v>
      </c>
      <c r="M9214" s="29">
        <v>0</v>
      </c>
    </row>
    <row r="9215" spans="1:13" x14ac:dyDescent="0.3">
      <c r="A9215">
        <v>9211</v>
      </c>
      <c r="B9215" s="29">
        <v>2017</v>
      </c>
      <c r="C9215" s="27">
        <v>42784</v>
      </c>
      <c r="D9215" s="28">
        <v>0.25147901813464379</v>
      </c>
      <c r="E9215" s="28">
        <v>2</v>
      </c>
      <c r="F9215" s="27">
        <v>43514</v>
      </c>
      <c r="G9215" s="28">
        <v>0.17515666031940746</v>
      </c>
      <c r="H9215" s="28">
        <v>1</v>
      </c>
      <c r="I9215" s="28">
        <v>0.32</v>
      </c>
      <c r="J9215" s="28">
        <v>0.49688487014121785</v>
      </c>
      <c r="K9215" s="28">
        <v>3</v>
      </c>
      <c r="L9215" s="28">
        <v>5000</v>
      </c>
      <c r="M9215" s="29">
        <v>0</v>
      </c>
    </row>
    <row r="9216" spans="1:13" x14ac:dyDescent="0.3">
      <c r="A9216">
        <v>9212</v>
      </c>
      <c r="B9216" s="29">
        <v>2017</v>
      </c>
      <c r="C9216" s="27">
        <v>43080</v>
      </c>
      <c r="D9216" s="28">
        <v>0.71543074831192266</v>
      </c>
      <c r="E9216" s="28">
        <v>2</v>
      </c>
      <c r="F9216" s="27">
        <v>43810</v>
      </c>
      <c r="G9216" s="28">
        <v>0.54790971575124758</v>
      </c>
      <c r="H9216" s="28">
        <v>2</v>
      </c>
      <c r="I9216" s="28">
        <v>0.4</v>
      </c>
      <c r="J9216" s="28">
        <v>0.18254503393090882</v>
      </c>
      <c r="K9216" s="28">
        <v>1</v>
      </c>
      <c r="L9216" s="28">
        <v>3750</v>
      </c>
      <c r="M9216" s="29">
        <v>1</v>
      </c>
    </row>
    <row r="9217" spans="1:13" x14ac:dyDescent="0.3">
      <c r="A9217">
        <v>9213</v>
      </c>
      <c r="B9217" s="29">
        <v>2017</v>
      </c>
      <c r="C9217" s="27">
        <v>42956</v>
      </c>
      <c r="D9217" s="28">
        <v>0.10359033135906059</v>
      </c>
      <c r="E9217" s="28">
        <v>1</v>
      </c>
      <c r="F9217" s="27">
        <v>43321</v>
      </c>
      <c r="G9217" s="28">
        <v>0.20300852788762869</v>
      </c>
      <c r="H9217" s="28">
        <v>1</v>
      </c>
      <c r="I9217" s="28">
        <v>0.32</v>
      </c>
      <c r="J9217" s="28">
        <v>0.38117266601404753</v>
      </c>
      <c r="K9217" s="28">
        <v>2</v>
      </c>
      <c r="L9217" s="28">
        <v>4375</v>
      </c>
      <c r="M9217" s="29">
        <v>0</v>
      </c>
    </row>
    <row r="9218" spans="1:13" x14ac:dyDescent="0.3">
      <c r="A9218">
        <v>9214</v>
      </c>
      <c r="B9218" s="29">
        <v>2017</v>
      </c>
      <c r="C9218" s="27">
        <v>43077</v>
      </c>
      <c r="D9218" s="28">
        <v>0.3293134392815259</v>
      </c>
      <c r="E9218" s="28">
        <v>2</v>
      </c>
      <c r="F9218" s="27">
        <v>43807</v>
      </c>
      <c r="G9218" s="28">
        <v>0.75239462529344181</v>
      </c>
      <c r="H9218" s="28">
        <v>3</v>
      </c>
      <c r="I9218" s="28">
        <v>0.48000000000000004</v>
      </c>
      <c r="J9218" s="28">
        <v>0.6392405448787718</v>
      </c>
      <c r="K9218" s="28">
        <v>4</v>
      </c>
      <c r="L9218" s="28">
        <v>5625</v>
      </c>
      <c r="M9218" s="29">
        <v>0</v>
      </c>
    </row>
    <row r="9219" spans="1:13" x14ac:dyDescent="0.3">
      <c r="A9219">
        <v>9215</v>
      </c>
      <c r="B9219" s="29">
        <v>2017</v>
      </c>
      <c r="C9219" s="27">
        <v>42917</v>
      </c>
      <c r="D9219" s="28">
        <v>0.89215366293268605</v>
      </c>
      <c r="E9219" s="28">
        <v>2</v>
      </c>
      <c r="F9219" s="27">
        <v>43647</v>
      </c>
      <c r="G9219" s="28">
        <v>0.46382821885138625</v>
      </c>
      <c r="H9219" s="28">
        <v>2</v>
      </c>
      <c r="I9219" s="28">
        <v>0.4</v>
      </c>
      <c r="J9219" s="28">
        <v>0.91566016104661629</v>
      </c>
      <c r="K9219" s="28">
        <v>5</v>
      </c>
      <c r="L9219" s="28">
        <v>6250</v>
      </c>
      <c r="M9219" s="29">
        <v>0</v>
      </c>
    </row>
    <row r="9220" spans="1:13" x14ac:dyDescent="0.3">
      <c r="A9220">
        <v>9216</v>
      </c>
      <c r="B9220" s="29">
        <v>2017</v>
      </c>
      <c r="C9220" s="27">
        <v>42877</v>
      </c>
      <c r="D9220" s="28">
        <v>0.72741409561901105</v>
      </c>
      <c r="E9220" s="28">
        <v>2</v>
      </c>
      <c r="F9220" s="27">
        <v>43607</v>
      </c>
      <c r="G9220" s="28">
        <v>0.78568913127904549</v>
      </c>
      <c r="H9220" s="28">
        <v>3</v>
      </c>
      <c r="I9220" s="28">
        <v>0.48000000000000004</v>
      </c>
      <c r="J9220" s="28">
        <v>0.43114485041340966</v>
      </c>
      <c r="K9220" s="28">
        <v>3</v>
      </c>
      <c r="L9220" s="28">
        <v>5000</v>
      </c>
      <c r="M9220" s="29">
        <v>1</v>
      </c>
    </row>
    <row r="9221" spans="1:13" x14ac:dyDescent="0.3">
      <c r="A9221">
        <v>9217</v>
      </c>
      <c r="B9221">
        <v>2017</v>
      </c>
      <c r="C9221" s="27">
        <v>43041</v>
      </c>
      <c r="D9221" s="28">
        <v>0.78297723364551608</v>
      </c>
      <c r="E9221" s="28">
        <v>2</v>
      </c>
      <c r="F9221" s="27">
        <v>43771</v>
      </c>
      <c r="G9221" s="28">
        <v>0.22336544546390014</v>
      </c>
      <c r="H9221" s="28">
        <v>1</v>
      </c>
      <c r="I9221" s="28">
        <v>0.32</v>
      </c>
      <c r="J9221" s="28">
        <v>0.57847637019592724</v>
      </c>
      <c r="K9221" s="28">
        <v>3</v>
      </c>
      <c r="L9221" s="28">
        <v>5000</v>
      </c>
      <c r="M9221" s="29">
        <v>2</v>
      </c>
    </row>
    <row r="9222" spans="1:13" x14ac:dyDescent="0.3">
      <c r="A9222">
        <v>9218</v>
      </c>
      <c r="B9222" s="29">
        <v>2017</v>
      </c>
      <c r="C9222" s="27">
        <v>42996</v>
      </c>
      <c r="D9222" s="28">
        <v>0.38693300525821084</v>
      </c>
      <c r="E9222" s="28">
        <v>2</v>
      </c>
      <c r="F9222" s="27">
        <v>43726</v>
      </c>
      <c r="G9222" s="28">
        <v>0.54297894987607198</v>
      </c>
      <c r="H9222" s="28">
        <v>2</v>
      </c>
      <c r="I9222" s="28">
        <v>0.4</v>
      </c>
      <c r="J9222" s="28">
        <v>0.94890446946190055</v>
      </c>
      <c r="K9222" s="28">
        <v>5</v>
      </c>
      <c r="L9222" s="28">
        <v>6250</v>
      </c>
      <c r="M9222" s="29">
        <v>1</v>
      </c>
    </row>
    <row r="9223" spans="1:13" x14ac:dyDescent="0.3">
      <c r="A9223">
        <v>9219</v>
      </c>
      <c r="B9223" s="29">
        <v>2017</v>
      </c>
      <c r="C9223" s="27">
        <v>43073</v>
      </c>
      <c r="D9223" s="28">
        <v>1.1872987613162356E-2</v>
      </c>
      <c r="E9223" s="28">
        <v>1</v>
      </c>
      <c r="F9223" s="27">
        <v>43438</v>
      </c>
      <c r="G9223" s="28">
        <v>1.1570595921327587E-2</v>
      </c>
      <c r="H9223" s="28">
        <v>1</v>
      </c>
      <c r="I9223" s="28">
        <v>0.32</v>
      </c>
      <c r="J9223" s="28">
        <v>0.60203548438856158</v>
      </c>
      <c r="K9223" s="28">
        <v>4</v>
      </c>
      <c r="L9223" s="28">
        <v>5625</v>
      </c>
      <c r="M9223" s="29">
        <v>0</v>
      </c>
    </row>
    <row r="9224" spans="1:13" x14ac:dyDescent="0.3">
      <c r="A9224">
        <v>9220</v>
      </c>
      <c r="B9224" s="29">
        <v>2017</v>
      </c>
      <c r="C9224" s="27">
        <v>43077</v>
      </c>
      <c r="D9224" s="28">
        <v>0.53112968626497292</v>
      </c>
      <c r="E9224" s="28">
        <v>2</v>
      </c>
      <c r="F9224" s="27">
        <v>43807</v>
      </c>
      <c r="G9224" s="28">
        <v>0.59987639258744963</v>
      </c>
      <c r="H9224" s="28">
        <v>2</v>
      </c>
      <c r="I9224" s="28">
        <v>0.4</v>
      </c>
      <c r="J9224" s="28">
        <v>2.7977254050110201E-2</v>
      </c>
      <c r="K9224" s="28">
        <v>1</v>
      </c>
      <c r="L9224" s="28">
        <v>3750</v>
      </c>
      <c r="M9224" s="29">
        <v>1</v>
      </c>
    </row>
    <row r="9225" spans="1:13" x14ac:dyDescent="0.3">
      <c r="A9225">
        <v>9221</v>
      </c>
      <c r="B9225" s="29">
        <v>2017</v>
      </c>
      <c r="C9225" s="27">
        <v>42985</v>
      </c>
      <c r="D9225" s="28">
        <v>0.69555494329635448</v>
      </c>
      <c r="E9225" s="28">
        <v>2</v>
      </c>
      <c r="F9225" s="27">
        <v>43715</v>
      </c>
      <c r="G9225" s="28">
        <v>0.84174977633151704</v>
      </c>
      <c r="H9225" s="28">
        <v>3</v>
      </c>
      <c r="I9225" s="28">
        <v>0.48000000000000004</v>
      </c>
      <c r="J9225" s="28">
        <v>0.39949869733622945</v>
      </c>
      <c r="K9225" s="28">
        <v>2</v>
      </c>
      <c r="L9225" s="28">
        <v>4375</v>
      </c>
      <c r="M9225" s="29">
        <v>2</v>
      </c>
    </row>
    <row r="9226" spans="1:13" x14ac:dyDescent="0.3">
      <c r="A9226">
        <v>9222</v>
      </c>
      <c r="B9226" s="29">
        <v>2017</v>
      </c>
      <c r="C9226" s="27">
        <v>42741</v>
      </c>
      <c r="D9226" s="28">
        <v>8.0342982676535946E-2</v>
      </c>
      <c r="E9226" s="28">
        <v>1</v>
      </c>
      <c r="F9226" s="27">
        <v>43106</v>
      </c>
      <c r="G9226" s="28">
        <v>0.31063869676559974</v>
      </c>
      <c r="H9226" s="28">
        <v>2</v>
      </c>
      <c r="I9226" s="28">
        <v>0.4</v>
      </c>
      <c r="J9226" s="28">
        <v>0.23865328186292467</v>
      </c>
      <c r="K9226" s="28">
        <v>2</v>
      </c>
      <c r="L9226" s="28">
        <v>4375</v>
      </c>
      <c r="M9226" s="29">
        <v>1</v>
      </c>
    </row>
    <row r="9227" spans="1:13" x14ac:dyDescent="0.3">
      <c r="A9227">
        <v>9223</v>
      </c>
      <c r="B9227" s="29">
        <v>2017</v>
      </c>
      <c r="C9227" s="27">
        <v>42946</v>
      </c>
      <c r="D9227" s="28">
        <v>0.74949732036417849</v>
      </c>
      <c r="E9227" s="28">
        <v>2</v>
      </c>
      <c r="F9227" s="27">
        <v>43676</v>
      </c>
      <c r="G9227" s="28">
        <v>0.65918548574362379</v>
      </c>
      <c r="H9227" s="28">
        <v>3</v>
      </c>
      <c r="I9227" s="28">
        <v>0.48000000000000004</v>
      </c>
      <c r="J9227" s="28">
        <v>0.79581731800538669</v>
      </c>
      <c r="K9227" s="28">
        <v>5</v>
      </c>
      <c r="L9227" s="28">
        <v>6250</v>
      </c>
      <c r="M9227" s="29">
        <v>2</v>
      </c>
    </row>
    <row r="9228" spans="1:13" x14ac:dyDescent="0.3">
      <c r="A9228">
        <v>9224</v>
      </c>
      <c r="B9228" s="29">
        <v>2017</v>
      </c>
      <c r="C9228" s="27">
        <v>43057</v>
      </c>
      <c r="D9228" s="28">
        <v>0.68461653909459874</v>
      </c>
      <c r="E9228" s="28">
        <v>2</v>
      </c>
      <c r="F9228" s="27">
        <v>43787</v>
      </c>
      <c r="G9228" s="28">
        <v>7.7064939112168052E-3</v>
      </c>
      <c r="H9228" s="28">
        <v>1</v>
      </c>
      <c r="I9228" s="28">
        <v>0.32</v>
      </c>
      <c r="J9228" s="28">
        <v>0.8260194415956873</v>
      </c>
      <c r="K9228" s="28">
        <v>5</v>
      </c>
      <c r="L9228" s="28">
        <v>6250</v>
      </c>
      <c r="M9228" s="29">
        <v>1</v>
      </c>
    </row>
    <row r="9229" spans="1:13" x14ac:dyDescent="0.3">
      <c r="A9229">
        <v>9225</v>
      </c>
      <c r="B9229" s="29">
        <v>2017</v>
      </c>
      <c r="C9229" s="27">
        <v>43047</v>
      </c>
      <c r="D9229" s="28">
        <v>0.19330779819357469</v>
      </c>
      <c r="E9229" s="28">
        <v>1</v>
      </c>
      <c r="F9229" s="27">
        <v>43412</v>
      </c>
      <c r="G9229" s="28">
        <v>0.15085028008437906</v>
      </c>
      <c r="H9229" s="28">
        <v>1</v>
      </c>
      <c r="I9229" s="28">
        <v>0.32</v>
      </c>
      <c r="J9229" s="28">
        <v>0.32315182261977682</v>
      </c>
      <c r="K9229" s="28">
        <v>2</v>
      </c>
      <c r="L9229" s="28">
        <v>4375</v>
      </c>
      <c r="M9229" s="29">
        <v>1</v>
      </c>
    </row>
    <row r="9230" spans="1:13" x14ac:dyDescent="0.3">
      <c r="A9230">
        <v>9226</v>
      </c>
      <c r="B9230" s="29">
        <v>2017</v>
      </c>
      <c r="C9230" s="27">
        <v>42751</v>
      </c>
      <c r="D9230" s="28">
        <v>1.1002782100760555E-2</v>
      </c>
      <c r="E9230" s="28">
        <v>1</v>
      </c>
      <c r="F9230" s="27">
        <v>43116</v>
      </c>
      <c r="G9230" s="28">
        <v>1.7773808657355117E-2</v>
      </c>
      <c r="H9230" s="28">
        <v>1</v>
      </c>
      <c r="I9230" s="28">
        <v>0.32</v>
      </c>
      <c r="J9230" s="28">
        <v>0.1634940460752613</v>
      </c>
      <c r="K9230" s="28">
        <v>1</v>
      </c>
      <c r="L9230" s="28">
        <v>3750</v>
      </c>
      <c r="M9230" s="29">
        <v>0</v>
      </c>
    </row>
    <row r="9231" spans="1:13" x14ac:dyDescent="0.3">
      <c r="A9231">
        <v>9227</v>
      </c>
      <c r="B9231" s="29">
        <v>2017</v>
      </c>
      <c r="C9231" s="27">
        <v>43061</v>
      </c>
      <c r="D9231" s="28">
        <v>9.1884050996358102E-3</v>
      </c>
      <c r="E9231" s="28">
        <v>1</v>
      </c>
      <c r="F9231" s="27">
        <v>43426</v>
      </c>
      <c r="G9231" s="28">
        <v>6.9317312464896697E-2</v>
      </c>
      <c r="H9231" s="28">
        <v>1</v>
      </c>
      <c r="I9231" s="28">
        <v>0.32</v>
      </c>
      <c r="J9231" s="28">
        <v>0.7359485629057132</v>
      </c>
      <c r="K9231" s="28">
        <v>5</v>
      </c>
      <c r="L9231" s="28">
        <v>6250</v>
      </c>
      <c r="M9231" s="29">
        <v>1</v>
      </c>
    </row>
    <row r="9232" spans="1:13" x14ac:dyDescent="0.3">
      <c r="A9232">
        <v>9228</v>
      </c>
      <c r="B9232">
        <v>2017</v>
      </c>
      <c r="C9232" s="27">
        <v>43021</v>
      </c>
      <c r="D9232" s="28">
        <v>0.75454656834980316</v>
      </c>
      <c r="E9232" s="28">
        <v>2</v>
      </c>
      <c r="F9232" s="27">
        <v>43751</v>
      </c>
      <c r="G9232" s="28">
        <v>0.51915312396436331</v>
      </c>
      <c r="H9232" s="28">
        <v>2</v>
      </c>
      <c r="I9232" s="28">
        <v>0.4</v>
      </c>
      <c r="J9232" s="28">
        <v>0.96414551334540077</v>
      </c>
      <c r="K9232" s="28">
        <v>5</v>
      </c>
      <c r="L9232" s="28">
        <v>6250</v>
      </c>
      <c r="M9232" s="29">
        <v>0</v>
      </c>
    </row>
    <row r="9233" spans="1:13" x14ac:dyDescent="0.3">
      <c r="A9233">
        <v>9229</v>
      </c>
      <c r="B9233" s="29">
        <v>2017</v>
      </c>
      <c r="C9233" s="27">
        <v>42949</v>
      </c>
      <c r="D9233" s="28">
        <v>0.61634671493920401</v>
      </c>
      <c r="E9233" s="28">
        <v>2</v>
      </c>
      <c r="F9233" s="27">
        <v>43679</v>
      </c>
      <c r="G9233" s="28">
        <v>0.81135145702380773</v>
      </c>
      <c r="H9233" s="28">
        <v>3</v>
      </c>
      <c r="I9233" s="28">
        <v>0.48000000000000004</v>
      </c>
      <c r="J9233" s="28">
        <v>1.1145966120970296E-2</v>
      </c>
      <c r="K9233" s="28">
        <v>1</v>
      </c>
      <c r="L9233" s="28">
        <v>3750</v>
      </c>
      <c r="M9233" s="29">
        <v>0</v>
      </c>
    </row>
    <row r="9234" spans="1:13" x14ac:dyDescent="0.3">
      <c r="A9234">
        <v>9230</v>
      </c>
      <c r="B9234" s="29">
        <v>2017</v>
      </c>
      <c r="C9234" s="27">
        <v>42823</v>
      </c>
      <c r="D9234" s="28">
        <v>0.92251290074662884</v>
      </c>
      <c r="E9234" s="28">
        <v>2</v>
      </c>
      <c r="F9234" s="27">
        <v>43553</v>
      </c>
      <c r="G9234" s="28">
        <v>0.75465922026338061</v>
      </c>
      <c r="H9234" s="28">
        <v>3</v>
      </c>
      <c r="I9234" s="28">
        <v>0.48000000000000004</v>
      </c>
      <c r="J9234" s="28">
        <v>1.4466542238118052E-2</v>
      </c>
      <c r="K9234" s="28">
        <v>1</v>
      </c>
      <c r="L9234" s="28">
        <v>3750</v>
      </c>
      <c r="M9234" s="29">
        <v>0</v>
      </c>
    </row>
    <row r="9235" spans="1:13" x14ac:dyDescent="0.3">
      <c r="A9235">
        <v>9231</v>
      </c>
      <c r="B9235" s="29">
        <v>2017</v>
      </c>
      <c r="C9235" s="27">
        <v>42849</v>
      </c>
      <c r="D9235" s="28">
        <v>0.52931995624107531</v>
      </c>
      <c r="E9235" s="28">
        <v>2</v>
      </c>
      <c r="F9235" s="27">
        <v>43579</v>
      </c>
      <c r="G9235" s="28">
        <v>0.85885922370632506</v>
      </c>
      <c r="H9235" s="28">
        <v>3</v>
      </c>
      <c r="I9235" s="28">
        <v>0.48000000000000004</v>
      </c>
      <c r="J9235" s="28">
        <v>0.20794405588342313</v>
      </c>
      <c r="K9235" s="28">
        <v>2</v>
      </c>
      <c r="L9235" s="28">
        <v>4375</v>
      </c>
      <c r="M9235" s="29">
        <v>1</v>
      </c>
    </row>
    <row r="9236" spans="1:13" x14ac:dyDescent="0.3">
      <c r="A9236">
        <v>9232</v>
      </c>
      <c r="B9236">
        <v>2017</v>
      </c>
      <c r="C9236" s="27">
        <v>42904</v>
      </c>
      <c r="D9236" s="28">
        <v>0.77997574302022821</v>
      </c>
      <c r="E9236" s="28">
        <v>2</v>
      </c>
      <c r="F9236" s="27">
        <v>43634</v>
      </c>
      <c r="G9236" s="28">
        <v>0.48989558710541603</v>
      </c>
      <c r="H9236" s="28">
        <v>2</v>
      </c>
      <c r="I9236" s="28">
        <v>0.4</v>
      </c>
      <c r="J9236" s="28">
        <v>0.1623319290786911</v>
      </c>
      <c r="K9236" s="28">
        <v>1</v>
      </c>
      <c r="L9236" s="28">
        <v>3750</v>
      </c>
      <c r="M9236" s="29">
        <v>0</v>
      </c>
    </row>
    <row r="9237" spans="1:13" x14ac:dyDescent="0.3">
      <c r="A9237">
        <v>9233</v>
      </c>
      <c r="B9237" s="29">
        <v>2017</v>
      </c>
      <c r="C9237" s="27">
        <v>42973</v>
      </c>
      <c r="D9237" s="28">
        <v>0.42365957649816632</v>
      </c>
      <c r="E9237" s="28">
        <v>2</v>
      </c>
      <c r="F9237" s="27">
        <v>43703</v>
      </c>
      <c r="G9237" s="28">
        <v>0.50681371633456518</v>
      </c>
      <c r="H9237" s="28">
        <v>2</v>
      </c>
      <c r="I9237" s="28">
        <v>0.4</v>
      </c>
      <c r="J9237" s="28">
        <v>0.69821692437538285</v>
      </c>
      <c r="K9237" s="28">
        <v>4</v>
      </c>
      <c r="L9237" s="28">
        <v>5625</v>
      </c>
      <c r="M9237" s="29">
        <v>0</v>
      </c>
    </row>
    <row r="9238" spans="1:13" x14ac:dyDescent="0.3">
      <c r="A9238">
        <v>9234</v>
      </c>
      <c r="B9238" s="29">
        <v>2017</v>
      </c>
      <c r="C9238" s="27">
        <v>43008</v>
      </c>
      <c r="D9238" s="28">
        <v>0.91398053666732448</v>
      </c>
      <c r="E9238" s="28">
        <v>2</v>
      </c>
      <c r="F9238" s="27">
        <v>43738</v>
      </c>
      <c r="G9238" s="28">
        <v>0.14861643649143075</v>
      </c>
      <c r="H9238" s="28">
        <v>1</v>
      </c>
      <c r="I9238" s="28">
        <v>0.32</v>
      </c>
      <c r="J9238" s="28">
        <v>0.77754429636583267</v>
      </c>
      <c r="K9238" s="28">
        <v>5</v>
      </c>
      <c r="L9238" s="28">
        <v>6250</v>
      </c>
      <c r="M9238" s="29">
        <v>2</v>
      </c>
    </row>
    <row r="9239" spans="1:13" x14ac:dyDescent="0.3">
      <c r="A9239">
        <v>9235</v>
      </c>
      <c r="B9239" s="29">
        <v>2017</v>
      </c>
      <c r="C9239" s="27">
        <v>42881</v>
      </c>
      <c r="D9239" s="28">
        <v>4.9299500795835338E-2</v>
      </c>
      <c r="E9239" s="28">
        <v>1</v>
      </c>
      <c r="F9239" s="27">
        <v>43246</v>
      </c>
      <c r="G9239" s="28">
        <v>0.84906241296614438</v>
      </c>
      <c r="H9239" s="28">
        <v>3</v>
      </c>
      <c r="I9239" s="28">
        <v>0.48000000000000004</v>
      </c>
      <c r="J9239" s="28">
        <v>0.35588075485159909</v>
      </c>
      <c r="K9239" s="28">
        <v>2</v>
      </c>
      <c r="L9239" s="28">
        <v>4375</v>
      </c>
      <c r="M9239" s="29">
        <v>0</v>
      </c>
    </row>
    <row r="9240" spans="1:13" x14ac:dyDescent="0.3">
      <c r="A9240">
        <v>9236</v>
      </c>
      <c r="B9240" s="29">
        <v>2017</v>
      </c>
      <c r="C9240" s="27">
        <v>43008</v>
      </c>
      <c r="D9240" s="28">
        <v>0.80123899576983404</v>
      </c>
      <c r="E9240" s="28">
        <v>2</v>
      </c>
      <c r="F9240" s="27">
        <v>43738</v>
      </c>
      <c r="G9240" s="28">
        <v>0.5944843363636384</v>
      </c>
      <c r="H9240" s="28">
        <v>2</v>
      </c>
      <c r="I9240" s="28">
        <v>0.4</v>
      </c>
      <c r="J9240" s="28">
        <v>0.26183225320912595</v>
      </c>
      <c r="K9240" s="28">
        <v>2</v>
      </c>
      <c r="L9240" s="28">
        <v>4375</v>
      </c>
      <c r="M9240" s="29">
        <v>0</v>
      </c>
    </row>
    <row r="9241" spans="1:13" x14ac:dyDescent="0.3">
      <c r="A9241">
        <v>9237</v>
      </c>
      <c r="B9241" s="29">
        <v>2017</v>
      </c>
      <c r="C9241" s="27">
        <v>42939</v>
      </c>
      <c r="D9241" s="28">
        <v>0.53858059843130379</v>
      </c>
      <c r="E9241" s="28">
        <v>2</v>
      </c>
      <c r="F9241" s="27">
        <v>43669</v>
      </c>
      <c r="G9241" s="28">
        <v>2.9894502420851232E-2</v>
      </c>
      <c r="H9241" s="28">
        <v>1</v>
      </c>
      <c r="I9241" s="28">
        <v>0.32</v>
      </c>
      <c r="J9241" s="28">
        <v>4.3773052575396543E-2</v>
      </c>
      <c r="K9241" s="28">
        <v>1</v>
      </c>
      <c r="L9241" s="28">
        <v>3750</v>
      </c>
      <c r="M9241" s="29">
        <v>0</v>
      </c>
    </row>
    <row r="9242" spans="1:13" x14ac:dyDescent="0.3">
      <c r="A9242">
        <v>9238</v>
      </c>
      <c r="B9242">
        <v>2017</v>
      </c>
      <c r="C9242" s="27">
        <v>42770</v>
      </c>
      <c r="D9242" s="28">
        <v>0.62345720968497853</v>
      </c>
      <c r="E9242" s="28">
        <v>2</v>
      </c>
      <c r="F9242" s="27">
        <v>43500</v>
      </c>
      <c r="G9242" s="28">
        <v>0.95341825205270136</v>
      </c>
      <c r="H9242" s="28">
        <v>3</v>
      </c>
      <c r="I9242" s="28">
        <v>0.48000000000000004</v>
      </c>
      <c r="J9242" s="28">
        <v>0.31341062797607011</v>
      </c>
      <c r="K9242" s="28">
        <v>2</v>
      </c>
      <c r="L9242" s="28">
        <v>4375</v>
      </c>
      <c r="M9242" s="29">
        <v>0</v>
      </c>
    </row>
    <row r="9243" spans="1:13" x14ac:dyDescent="0.3">
      <c r="A9243">
        <v>9239</v>
      </c>
      <c r="B9243" s="29">
        <v>2017</v>
      </c>
      <c r="C9243" s="27">
        <v>43094</v>
      </c>
      <c r="D9243" s="28">
        <v>0.23895263009671275</v>
      </c>
      <c r="E9243" s="28">
        <v>1</v>
      </c>
      <c r="F9243" s="27">
        <v>43459</v>
      </c>
      <c r="G9243" s="28">
        <v>5.5136329983713428E-2</v>
      </c>
      <c r="H9243" s="28">
        <v>1</v>
      </c>
      <c r="I9243" s="28">
        <v>0.32</v>
      </c>
      <c r="J9243" s="28">
        <v>8.04907344340553E-2</v>
      </c>
      <c r="K9243" s="28">
        <v>1</v>
      </c>
      <c r="L9243" s="28">
        <v>3750</v>
      </c>
      <c r="M9243" s="29">
        <v>1</v>
      </c>
    </row>
    <row r="9244" spans="1:13" x14ac:dyDescent="0.3">
      <c r="A9244">
        <v>9240</v>
      </c>
      <c r="B9244" s="29">
        <v>2017</v>
      </c>
      <c r="C9244" s="27">
        <v>42788</v>
      </c>
      <c r="D9244" s="28">
        <v>0.19207781080573227</v>
      </c>
      <c r="E9244" s="28">
        <v>1</v>
      </c>
      <c r="F9244" s="27">
        <v>43153</v>
      </c>
      <c r="G9244" s="28">
        <v>0.53652184711604856</v>
      </c>
      <c r="H9244" s="28">
        <v>2</v>
      </c>
      <c r="I9244" s="28">
        <v>0.4</v>
      </c>
      <c r="J9244" s="28">
        <v>0.56421404206354675</v>
      </c>
      <c r="K9244" s="28">
        <v>3</v>
      </c>
      <c r="L9244" s="28">
        <v>5000</v>
      </c>
      <c r="M9244" s="29">
        <v>1</v>
      </c>
    </row>
    <row r="9245" spans="1:13" x14ac:dyDescent="0.3">
      <c r="A9245">
        <v>9241</v>
      </c>
      <c r="B9245" s="29">
        <v>2017</v>
      </c>
      <c r="C9245" s="27">
        <v>43037</v>
      </c>
      <c r="D9245" s="28">
        <v>0.93313348158596998</v>
      </c>
      <c r="E9245" s="28">
        <v>2</v>
      </c>
      <c r="F9245" s="27">
        <v>43767</v>
      </c>
      <c r="G9245" s="28">
        <v>0.50333549189377946</v>
      </c>
      <c r="H9245" s="28">
        <v>2</v>
      </c>
      <c r="I9245" s="28">
        <v>0.4</v>
      </c>
      <c r="J9245" s="28">
        <v>0.15794745925327691</v>
      </c>
      <c r="K9245" s="28">
        <v>1</v>
      </c>
      <c r="L9245" s="28">
        <v>3750</v>
      </c>
      <c r="M9245" s="29">
        <v>2</v>
      </c>
    </row>
    <row r="9246" spans="1:13" x14ac:dyDescent="0.3">
      <c r="A9246">
        <v>9242</v>
      </c>
      <c r="B9246">
        <v>2017</v>
      </c>
      <c r="C9246" s="27">
        <v>42972</v>
      </c>
      <c r="D9246" s="28">
        <v>0.37507522186946451</v>
      </c>
      <c r="E9246" s="28">
        <v>2</v>
      </c>
      <c r="F9246" s="27">
        <v>43702</v>
      </c>
      <c r="G9246" s="28">
        <v>0.97477179452905516</v>
      </c>
      <c r="H9246" s="28">
        <v>3</v>
      </c>
      <c r="I9246" s="28">
        <v>0.48000000000000004</v>
      </c>
      <c r="J9246" s="28">
        <v>0.12325155897951678</v>
      </c>
      <c r="K9246" s="28">
        <v>1</v>
      </c>
      <c r="L9246" s="28">
        <v>3750</v>
      </c>
      <c r="M9246" s="29">
        <v>3</v>
      </c>
    </row>
    <row r="9247" spans="1:13" x14ac:dyDescent="0.3">
      <c r="A9247">
        <v>9243</v>
      </c>
      <c r="B9247" s="29">
        <v>2017</v>
      </c>
      <c r="C9247" s="27">
        <v>42808</v>
      </c>
      <c r="D9247" s="28">
        <v>0.97259607180908181</v>
      </c>
      <c r="E9247" s="28">
        <v>2</v>
      </c>
      <c r="F9247" s="27">
        <v>43538</v>
      </c>
      <c r="G9247" s="28">
        <v>0.9541698231213781</v>
      </c>
      <c r="H9247" s="28">
        <v>3</v>
      </c>
      <c r="I9247" s="28">
        <v>0.48000000000000004</v>
      </c>
      <c r="J9247" s="28">
        <v>0.91773524952298846</v>
      </c>
      <c r="K9247" s="28">
        <v>5</v>
      </c>
      <c r="L9247" s="28">
        <v>6250</v>
      </c>
      <c r="M9247" s="29">
        <v>0</v>
      </c>
    </row>
    <row r="9248" spans="1:13" x14ac:dyDescent="0.3">
      <c r="A9248">
        <v>9244</v>
      </c>
      <c r="B9248" s="29">
        <v>2017</v>
      </c>
      <c r="C9248" s="27">
        <v>42999</v>
      </c>
      <c r="D9248" s="28">
        <v>0.58590799955594641</v>
      </c>
      <c r="E9248" s="28">
        <v>2</v>
      </c>
      <c r="F9248" s="27">
        <v>43729</v>
      </c>
      <c r="G9248" s="28">
        <v>0.66635105906120573</v>
      </c>
      <c r="H9248" s="28">
        <v>3</v>
      </c>
      <c r="I9248" s="28">
        <v>0.48000000000000004</v>
      </c>
      <c r="J9248" s="28">
        <v>0.36449123688646445</v>
      </c>
      <c r="K9248" s="28">
        <v>2</v>
      </c>
      <c r="L9248" s="28">
        <v>4375</v>
      </c>
      <c r="M9248" s="29">
        <v>0</v>
      </c>
    </row>
    <row r="9249" spans="1:13" x14ac:dyDescent="0.3">
      <c r="A9249">
        <v>9245</v>
      </c>
      <c r="B9249" s="29">
        <v>2017</v>
      </c>
      <c r="C9249" s="27">
        <v>42929</v>
      </c>
      <c r="D9249" s="28">
        <v>0.66735353434394418</v>
      </c>
      <c r="E9249" s="28">
        <v>2</v>
      </c>
      <c r="F9249" s="27">
        <v>43659</v>
      </c>
      <c r="G9249" s="28">
        <v>0.93902379650716361</v>
      </c>
      <c r="H9249" s="28">
        <v>3</v>
      </c>
      <c r="I9249" s="28">
        <v>0.48000000000000004</v>
      </c>
      <c r="J9249" s="28">
        <v>0.88305205233848916</v>
      </c>
      <c r="K9249" s="28">
        <v>5</v>
      </c>
      <c r="L9249" s="28">
        <v>6250</v>
      </c>
      <c r="M9249" s="29">
        <v>0</v>
      </c>
    </row>
    <row r="9250" spans="1:13" x14ac:dyDescent="0.3">
      <c r="A9250">
        <v>9246</v>
      </c>
      <c r="B9250" s="29">
        <v>2017</v>
      </c>
      <c r="C9250" s="27">
        <v>42736</v>
      </c>
      <c r="D9250" s="28">
        <v>0.7263442611007439</v>
      </c>
      <c r="E9250" s="28">
        <v>2</v>
      </c>
      <c r="F9250" s="27">
        <v>43466</v>
      </c>
      <c r="G9250" s="28">
        <v>0.40531487384656439</v>
      </c>
      <c r="H9250" s="28">
        <v>2</v>
      </c>
      <c r="I9250" s="28">
        <v>0.4</v>
      </c>
      <c r="J9250" s="28">
        <v>0.70806378716823348</v>
      </c>
      <c r="K9250" s="28">
        <v>4</v>
      </c>
      <c r="L9250" s="28">
        <v>5625</v>
      </c>
      <c r="M9250" s="29">
        <v>3</v>
      </c>
    </row>
    <row r="9251" spans="1:13" x14ac:dyDescent="0.3">
      <c r="A9251">
        <v>9247</v>
      </c>
      <c r="B9251" s="29">
        <v>2017</v>
      </c>
      <c r="C9251" s="27">
        <v>42779</v>
      </c>
      <c r="D9251" s="28">
        <v>0.58754812012954594</v>
      </c>
      <c r="E9251" s="28">
        <v>2</v>
      </c>
      <c r="F9251" s="27">
        <v>43509</v>
      </c>
      <c r="G9251" s="28">
        <v>0.12457706871573748</v>
      </c>
      <c r="H9251" s="28">
        <v>1</v>
      </c>
      <c r="I9251" s="28">
        <v>0.32</v>
      </c>
      <c r="J9251" s="28">
        <v>0.29147163144714749</v>
      </c>
      <c r="K9251" s="28">
        <v>2</v>
      </c>
      <c r="L9251" s="28">
        <v>4375</v>
      </c>
      <c r="M9251" s="29">
        <v>2</v>
      </c>
    </row>
    <row r="9252" spans="1:13" x14ac:dyDescent="0.3">
      <c r="A9252">
        <v>9248</v>
      </c>
      <c r="B9252" s="29">
        <v>2017</v>
      </c>
      <c r="C9252" s="27">
        <v>42926</v>
      </c>
      <c r="D9252" s="28">
        <v>0.63107818323552356</v>
      </c>
      <c r="E9252" s="28">
        <v>2</v>
      </c>
      <c r="F9252" s="27">
        <v>43656</v>
      </c>
      <c r="G9252" s="28">
        <v>4.2538102344988671E-2</v>
      </c>
      <c r="H9252" s="28">
        <v>1</v>
      </c>
      <c r="I9252" s="28">
        <v>0.32</v>
      </c>
      <c r="J9252" s="28">
        <v>0.76601449938641142</v>
      </c>
      <c r="K9252" s="28">
        <v>5</v>
      </c>
      <c r="L9252" s="28">
        <v>6250</v>
      </c>
      <c r="M9252" s="29">
        <v>0</v>
      </c>
    </row>
    <row r="9253" spans="1:13" x14ac:dyDescent="0.3">
      <c r="A9253">
        <v>9249</v>
      </c>
      <c r="B9253" s="29">
        <v>2017</v>
      </c>
      <c r="C9253" s="27">
        <v>42821</v>
      </c>
      <c r="D9253" s="28">
        <v>0.14810726420158948</v>
      </c>
      <c r="E9253" s="28">
        <v>1</v>
      </c>
      <c r="F9253" s="27">
        <v>43186</v>
      </c>
      <c r="G9253" s="28">
        <v>0.58252396615684654</v>
      </c>
      <c r="H9253" s="28">
        <v>2</v>
      </c>
      <c r="I9253" s="28">
        <v>0.4</v>
      </c>
      <c r="J9253" s="28">
        <v>0.28076933556116024</v>
      </c>
      <c r="K9253" s="28">
        <v>2</v>
      </c>
      <c r="L9253" s="28">
        <v>4375</v>
      </c>
      <c r="M9253" s="29">
        <v>2</v>
      </c>
    </row>
    <row r="9254" spans="1:13" x14ac:dyDescent="0.3">
      <c r="A9254">
        <v>9250</v>
      </c>
      <c r="B9254" s="29">
        <v>2017</v>
      </c>
      <c r="C9254" s="27">
        <v>42837</v>
      </c>
      <c r="D9254" s="28">
        <v>0.66588887384985496</v>
      </c>
      <c r="E9254" s="28">
        <v>2</v>
      </c>
      <c r="F9254" s="27">
        <v>43567</v>
      </c>
      <c r="G9254" s="28">
        <v>0.35301705909845693</v>
      </c>
      <c r="H9254" s="28">
        <v>2</v>
      </c>
      <c r="I9254" s="28">
        <v>0.4</v>
      </c>
      <c r="J9254" s="28">
        <v>0.35394855160585514</v>
      </c>
      <c r="K9254" s="28">
        <v>2</v>
      </c>
      <c r="L9254" s="28">
        <v>4375</v>
      </c>
      <c r="M9254" s="29">
        <v>0</v>
      </c>
    </row>
    <row r="9255" spans="1:13" x14ac:dyDescent="0.3">
      <c r="A9255">
        <v>9251</v>
      </c>
      <c r="B9255" s="29">
        <v>2017</v>
      </c>
      <c r="C9255" s="27">
        <v>43092</v>
      </c>
      <c r="D9255" s="28">
        <v>0.47987618038749336</v>
      </c>
      <c r="E9255" s="28">
        <v>2</v>
      </c>
      <c r="F9255" s="27">
        <v>43822</v>
      </c>
      <c r="G9255" s="28">
        <v>0.44568976010377315</v>
      </c>
      <c r="H9255" s="28">
        <v>2</v>
      </c>
      <c r="I9255" s="28">
        <v>0.4</v>
      </c>
      <c r="J9255" s="28">
        <v>0.56404437197510593</v>
      </c>
      <c r="K9255" s="28">
        <v>3</v>
      </c>
      <c r="L9255" s="28">
        <v>5000</v>
      </c>
      <c r="M9255" s="29">
        <v>1</v>
      </c>
    </row>
    <row r="9256" spans="1:13" x14ac:dyDescent="0.3">
      <c r="A9256">
        <v>9252</v>
      </c>
      <c r="B9256" s="29">
        <v>2017</v>
      </c>
      <c r="C9256" s="27">
        <v>42767</v>
      </c>
      <c r="D9256" s="28">
        <v>0.48852616298263785</v>
      </c>
      <c r="E9256" s="28">
        <v>2</v>
      </c>
      <c r="F9256" s="27">
        <v>43497</v>
      </c>
      <c r="G9256" s="28">
        <v>0.59459729304566067</v>
      </c>
      <c r="H9256" s="28">
        <v>2</v>
      </c>
      <c r="I9256" s="28">
        <v>0.4</v>
      </c>
      <c r="J9256" s="28">
        <v>3.74562522059807E-2</v>
      </c>
      <c r="K9256" s="28">
        <v>1</v>
      </c>
      <c r="L9256" s="28">
        <v>3750</v>
      </c>
      <c r="M9256" s="29">
        <v>0</v>
      </c>
    </row>
    <row r="9257" spans="1:13" x14ac:dyDescent="0.3">
      <c r="A9257">
        <v>9253</v>
      </c>
      <c r="B9257" s="29">
        <v>2017</v>
      </c>
      <c r="C9257" s="27">
        <v>42797</v>
      </c>
      <c r="D9257" s="28">
        <v>0.9295660833688334</v>
      </c>
      <c r="E9257" s="28">
        <v>2</v>
      </c>
      <c r="F9257" s="27">
        <v>43527</v>
      </c>
      <c r="G9257" s="28">
        <v>0.83765354807749437</v>
      </c>
      <c r="H9257" s="28">
        <v>3</v>
      </c>
      <c r="I9257" s="28">
        <v>0.48000000000000004</v>
      </c>
      <c r="J9257" s="28">
        <v>0.62758153038965603</v>
      </c>
      <c r="K9257" s="28">
        <v>4</v>
      </c>
      <c r="L9257" s="28">
        <v>5625</v>
      </c>
      <c r="M9257" s="29">
        <v>2</v>
      </c>
    </row>
    <row r="9258" spans="1:13" x14ac:dyDescent="0.3">
      <c r="A9258">
        <v>9254</v>
      </c>
      <c r="B9258" s="29">
        <v>2017</v>
      </c>
      <c r="C9258" s="27">
        <v>42972</v>
      </c>
      <c r="D9258" s="28">
        <v>0.69650766333673364</v>
      </c>
      <c r="E9258" s="28">
        <v>2</v>
      </c>
      <c r="F9258" s="27">
        <v>43702</v>
      </c>
      <c r="G9258" s="28">
        <v>0.87314078768966541</v>
      </c>
      <c r="H9258" s="28">
        <v>3</v>
      </c>
      <c r="I9258" s="28">
        <v>0.48000000000000004</v>
      </c>
      <c r="J9258" s="28">
        <v>0.38929657160584052</v>
      </c>
      <c r="K9258" s="28">
        <v>2</v>
      </c>
      <c r="L9258" s="28">
        <v>4375</v>
      </c>
      <c r="M9258" s="29">
        <v>0</v>
      </c>
    </row>
    <row r="9259" spans="1:13" x14ac:dyDescent="0.3">
      <c r="A9259">
        <v>9255</v>
      </c>
      <c r="B9259" s="29">
        <v>2017</v>
      </c>
      <c r="C9259" s="27">
        <v>42918</v>
      </c>
      <c r="D9259" s="28">
        <v>0.31284271610897496</v>
      </c>
      <c r="E9259" s="28">
        <v>2</v>
      </c>
      <c r="F9259" s="27">
        <v>43648</v>
      </c>
      <c r="G9259" s="28">
        <v>0.40362929949928028</v>
      </c>
      <c r="H9259" s="28">
        <v>2</v>
      </c>
      <c r="I9259" s="28">
        <v>0.4</v>
      </c>
      <c r="J9259" s="28">
        <v>0.90327299721790066</v>
      </c>
      <c r="K9259" s="28">
        <v>5</v>
      </c>
      <c r="L9259" s="28">
        <v>6250</v>
      </c>
      <c r="M9259" s="29">
        <v>0</v>
      </c>
    </row>
    <row r="9260" spans="1:13" x14ac:dyDescent="0.3">
      <c r="A9260">
        <v>9256</v>
      </c>
      <c r="B9260" s="29">
        <v>2017</v>
      </c>
      <c r="C9260" s="27">
        <v>42849</v>
      </c>
      <c r="D9260" s="28">
        <v>0.39036393602601938</v>
      </c>
      <c r="E9260" s="28">
        <v>2</v>
      </c>
      <c r="F9260" s="27">
        <v>43579</v>
      </c>
      <c r="G9260" s="28">
        <v>0.60343871637244384</v>
      </c>
      <c r="H9260" s="28">
        <v>2</v>
      </c>
      <c r="I9260" s="28">
        <v>0.4</v>
      </c>
      <c r="J9260" s="28">
        <v>0.9781259352614059</v>
      </c>
      <c r="K9260" s="28">
        <v>5</v>
      </c>
      <c r="L9260" s="28">
        <v>6250</v>
      </c>
      <c r="M9260" s="29">
        <v>1</v>
      </c>
    </row>
    <row r="9261" spans="1:13" x14ac:dyDescent="0.3">
      <c r="A9261">
        <v>9257</v>
      </c>
      <c r="B9261" s="29">
        <v>2017</v>
      </c>
      <c r="C9261" s="27">
        <v>42856</v>
      </c>
      <c r="D9261" s="28">
        <v>0.49812514017931775</v>
      </c>
      <c r="E9261" s="28">
        <v>2</v>
      </c>
      <c r="F9261" s="27">
        <v>43586</v>
      </c>
      <c r="G9261" s="28">
        <v>0.92792599785044683</v>
      </c>
      <c r="H9261" s="28">
        <v>3</v>
      </c>
      <c r="I9261" s="28">
        <v>0.48000000000000004</v>
      </c>
      <c r="J9261" s="28">
        <v>0.31644373347587418</v>
      </c>
      <c r="K9261" s="28">
        <v>2</v>
      </c>
      <c r="L9261" s="28">
        <v>4375</v>
      </c>
      <c r="M9261" s="29">
        <v>1</v>
      </c>
    </row>
    <row r="9262" spans="1:13" x14ac:dyDescent="0.3">
      <c r="A9262">
        <v>9258</v>
      </c>
      <c r="B9262" s="29">
        <v>2017</v>
      </c>
      <c r="C9262" s="27">
        <v>42757</v>
      </c>
      <c r="D9262" s="28">
        <v>0.43927931582811297</v>
      </c>
      <c r="E9262" s="28">
        <v>2</v>
      </c>
      <c r="F9262" s="27">
        <v>43487</v>
      </c>
      <c r="G9262" s="28">
        <v>0.24669660150125938</v>
      </c>
      <c r="H9262" s="28">
        <v>1</v>
      </c>
      <c r="I9262" s="28">
        <v>0.32</v>
      </c>
      <c r="J9262" s="28">
        <v>0.89149943237109719</v>
      </c>
      <c r="K9262" s="28">
        <v>5</v>
      </c>
      <c r="L9262" s="28">
        <v>6250</v>
      </c>
      <c r="M9262" s="29">
        <v>1</v>
      </c>
    </row>
    <row r="9263" spans="1:13" x14ac:dyDescent="0.3">
      <c r="A9263">
        <v>9259</v>
      </c>
      <c r="B9263">
        <v>2017</v>
      </c>
      <c r="C9263" s="27">
        <v>42892</v>
      </c>
      <c r="D9263" s="28">
        <v>0.28066518412447861</v>
      </c>
      <c r="E9263" s="28">
        <v>2</v>
      </c>
      <c r="F9263" s="27">
        <v>43622</v>
      </c>
      <c r="G9263" s="28">
        <v>0.203902117107431</v>
      </c>
      <c r="H9263" s="28">
        <v>1</v>
      </c>
      <c r="I9263" s="28">
        <v>0.32</v>
      </c>
      <c r="J9263" s="28">
        <v>0.10711479219605213</v>
      </c>
      <c r="K9263" s="28">
        <v>1</v>
      </c>
      <c r="L9263" s="28">
        <v>3750</v>
      </c>
      <c r="M9263" s="29">
        <v>0</v>
      </c>
    </row>
    <row r="9264" spans="1:13" x14ac:dyDescent="0.3">
      <c r="A9264">
        <v>9260</v>
      </c>
      <c r="B9264" s="29">
        <v>2017</v>
      </c>
      <c r="C9264" s="27">
        <v>42756</v>
      </c>
      <c r="D9264" s="28">
        <v>0.72895059345814728</v>
      </c>
      <c r="E9264" s="28">
        <v>2</v>
      </c>
      <c r="F9264" s="27">
        <v>43486</v>
      </c>
      <c r="G9264" s="28">
        <v>0.61959685597823155</v>
      </c>
      <c r="H9264" s="28">
        <v>3</v>
      </c>
      <c r="I9264" s="28">
        <v>0.48000000000000004</v>
      </c>
      <c r="J9264" s="28">
        <v>0.88128575420137734</v>
      </c>
      <c r="K9264" s="28">
        <v>5</v>
      </c>
      <c r="L9264" s="28">
        <v>6250</v>
      </c>
      <c r="M9264" s="29">
        <v>2</v>
      </c>
    </row>
    <row r="9265" spans="1:13" x14ac:dyDescent="0.3">
      <c r="A9265">
        <v>9261</v>
      </c>
      <c r="B9265" s="29">
        <v>2017</v>
      </c>
      <c r="C9265" s="27">
        <v>42782</v>
      </c>
      <c r="D9265" s="28">
        <v>0.88232544243487354</v>
      </c>
      <c r="E9265" s="28">
        <v>2</v>
      </c>
      <c r="F9265" s="27">
        <v>43512</v>
      </c>
      <c r="G9265" s="28">
        <v>0.32437199474095946</v>
      </c>
      <c r="H9265" s="28">
        <v>2</v>
      </c>
      <c r="I9265" s="28">
        <v>0.4</v>
      </c>
      <c r="J9265" s="28">
        <v>0.99573796878792975</v>
      </c>
      <c r="K9265" s="28">
        <v>5</v>
      </c>
      <c r="L9265" s="28">
        <v>6250</v>
      </c>
      <c r="M9265" s="29">
        <v>1</v>
      </c>
    </row>
    <row r="9266" spans="1:13" x14ac:dyDescent="0.3">
      <c r="A9266">
        <v>9262</v>
      </c>
      <c r="B9266" s="29">
        <v>2017</v>
      </c>
      <c r="C9266" s="27">
        <v>42914</v>
      </c>
      <c r="D9266" s="28">
        <v>0.93539250021062192</v>
      </c>
      <c r="E9266" s="28">
        <v>2</v>
      </c>
      <c r="F9266" s="27">
        <v>43644</v>
      </c>
      <c r="G9266" s="28">
        <v>0.22798447003730049</v>
      </c>
      <c r="H9266" s="28">
        <v>1</v>
      </c>
      <c r="I9266" s="28">
        <v>0.32</v>
      </c>
      <c r="J9266" s="28">
        <v>0.23918856847196224</v>
      </c>
      <c r="K9266" s="28">
        <v>2</v>
      </c>
      <c r="L9266" s="28">
        <v>4375</v>
      </c>
      <c r="M9266" s="29">
        <v>0</v>
      </c>
    </row>
    <row r="9267" spans="1:13" x14ac:dyDescent="0.3">
      <c r="A9267">
        <v>9263</v>
      </c>
      <c r="B9267" s="29">
        <v>2017</v>
      </c>
      <c r="C9267" s="27">
        <v>42912</v>
      </c>
      <c r="D9267" s="28">
        <v>0.71187010048522537</v>
      </c>
      <c r="E9267" s="28">
        <v>2</v>
      </c>
      <c r="F9267" s="27">
        <v>43642</v>
      </c>
      <c r="G9267" s="28">
        <v>0.69282355205313195</v>
      </c>
      <c r="H9267" s="28">
        <v>3</v>
      </c>
      <c r="I9267" s="28">
        <v>0.48000000000000004</v>
      </c>
      <c r="J9267" s="28">
        <v>0.73659154112704128</v>
      </c>
      <c r="K9267" s="28">
        <v>5</v>
      </c>
      <c r="L9267" s="28">
        <v>6250</v>
      </c>
      <c r="M9267" s="29">
        <v>1</v>
      </c>
    </row>
    <row r="9268" spans="1:13" x14ac:dyDescent="0.3">
      <c r="A9268">
        <v>9264</v>
      </c>
      <c r="B9268" s="29">
        <v>2017</v>
      </c>
      <c r="C9268" s="27">
        <v>43055</v>
      </c>
      <c r="D9268" s="28">
        <v>0.65293031903742926</v>
      </c>
      <c r="E9268" s="28">
        <v>2</v>
      </c>
      <c r="F9268" s="27">
        <v>43785</v>
      </c>
      <c r="G9268" s="28">
        <v>0.12004717460360992</v>
      </c>
      <c r="H9268" s="28">
        <v>1</v>
      </c>
      <c r="I9268" s="28">
        <v>0.32</v>
      </c>
      <c r="J9268" s="28">
        <v>0.97966382341491354</v>
      </c>
      <c r="K9268" s="28">
        <v>5</v>
      </c>
      <c r="L9268" s="28">
        <v>6250</v>
      </c>
      <c r="M9268" s="29">
        <v>1</v>
      </c>
    </row>
    <row r="9269" spans="1:13" x14ac:dyDescent="0.3">
      <c r="A9269">
        <v>9265</v>
      </c>
      <c r="B9269" s="29">
        <v>2017</v>
      </c>
      <c r="C9269" s="27">
        <v>43008</v>
      </c>
      <c r="D9269" s="28">
        <v>0.39458209902243546</v>
      </c>
      <c r="E9269" s="28">
        <v>2</v>
      </c>
      <c r="F9269" s="27">
        <v>43738</v>
      </c>
      <c r="G9269" s="28">
        <v>3.0259408943604238E-2</v>
      </c>
      <c r="H9269" s="28">
        <v>1</v>
      </c>
      <c r="I9269" s="28">
        <v>0.32</v>
      </c>
      <c r="J9269" s="28">
        <v>0.69993944068499991</v>
      </c>
      <c r="K9269" s="28">
        <v>4</v>
      </c>
      <c r="L9269" s="28">
        <v>5625</v>
      </c>
      <c r="M9269" s="29">
        <v>0</v>
      </c>
    </row>
    <row r="9270" spans="1:13" x14ac:dyDescent="0.3">
      <c r="A9270">
        <v>9266</v>
      </c>
      <c r="B9270" s="29">
        <v>2017</v>
      </c>
      <c r="C9270" s="27">
        <v>42990</v>
      </c>
      <c r="D9270" s="28">
        <v>0.2353458080916303</v>
      </c>
      <c r="E9270" s="28">
        <v>1</v>
      </c>
      <c r="F9270" s="27">
        <v>43355</v>
      </c>
      <c r="G9270" s="28">
        <v>0.3759305276556254</v>
      </c>
      <c r="H9270" s="28">
        <v>2</v>
      </c>
      <c r="I9270" s="28">
        <v>0.4</v>
      </c>
      <c r="J9270" s="28">
        <v>0.26039471428458882</v>
      </c>
      <c r="K9270" s="28">
        <v>2</v>
      </c>
      <c r="L9270" s="28">
        <v>4375</v>
      </c>
      <c r="M9270" s="29">
        <v>0</v>
      </c>
    </row>
    <row r="9271" spans="1:13" x14ac:dyDescent="0.3">
      <c r="A9271">
        <v>9267</v>
      </c>
      <c r="B9271" s="29">
        <v>2017</v>
      </c>
      <c r="C9271" s="27">
        <v>43001</v>
      </c>
      <c r="D9271" s="28">
        <v>0.85577531781489202</v>
      </c>
      <c r="E9271" s="28">
        <v>2</v>
      </c>
      <c r="F9271" s="27">
        <v>43731</v>
      </c>
      <c r="G9271" s="28">
        <v>0.60260948154858662</v>
      </c>
      <c r="H9271" s="28">
        <v>2</v>
      </c>
      <c r="I9271" s="28">
        <v>0.4</v>
      </c>
      <c r="J9271" s="28">
        <v>0.39210878321047871</v>
      </c>
      <c r="K9271" s="28">
        <v>2</v>
      </c>
      <c r="L9271" s="28">
        <v>4375</v>
      </c>
      <c r="M9271" s="29">
        <v>2</v>
      </c>
    </row>
    <row r="9272" spans="1:13" x14ac:dyDescent="0.3">
      <c r="A9272">
        <v>9268</v>
      </c>
      <c r="B9272" s="29">
        <v>2017</v>
      </c>
      <c r="C9272" s="27">
        <v>43048</v>
      </c>
      <c r="D9272" s="28">
        <v>0.46189537465923503</v>
      </c>
      <c r="E9272" s="28">
        <v>2</v>
      </c>
      <c r="F9272" s="27">
        <v>43778</v>
      </c>
      <c r="G9272" s="28">
        <v>1.9204113148391544E-2</v>
      </c>
      <c r="H9272" s="28">
        <v>1</v>
      </c>
      <c r="I9272" s="28">
        <v>0.32</v>
      </c>
      <c r="J9272" s="28">
        <v>9.3995814966131186E-2</v>
      </c>
      <c r="K9272" s="28">
        <v>1</v>
      </c>
      <c r="L9272" s="28">
        <v>3750</v>
      </c>
      <c r="M9272" s="29">
        <v>0</v>
      </c>
    </row>
    <row r="9273" spans="1:13" x14ac:dyDescent="0.3">
      <c r="A9273">
        <v>9269</v>
      </c>
      <c r="B9273" s="29">
        <v>2017</v>
      </c>
      <c r="C9273" s="27">
        <v>43028</v>
      </c>
      <c r="D9273" s="28">
        <v>0.13211560278402212</v>
      </c>
      <c r="E9273" s="28">
        <v>1</v>
      </c>
      <c r="F9273" s="27">
        <v>43393</v>
      </c>
      <c r="G9273" s="28">
        <v>0.88381201620909045</v>
      </c>
      <c r="H9273" s="28">
        <v>3</v>
      </c>
      <c r="I9273" s="28">
        <v>0.48000000000000004</v>
      </c>
      <c r="J9273" s="28">
        <v>0.15374299211630571</v>
      </c>
      <c r="K9273" s="28">
        <v>1</v>
      </c>
      <c r="L9273" s="28">
        <v>3750</v>
      </c>
      <c r="M9273" s="29">
        <v>1</v>
      </c>
    </row>
    <row r="9274" spans="1:13" x14ac:dyDescent="0.3">
      <c r="A9274">
        <v>9270</v>
      </c>
      <c r="B9274">
        <v>2017</v>
      </c>
      <c r="C9274" s="27">
        <v>42968</v>
      </c>
      <c r="D9274" s="28">
        <v>0.6740472738442318</v>
      </c>
      <c r="E9274" s="28">
        <v>2</v>
      </c>
      <c r="F9274" s="27">
        <v>43698</v>
      </c>
      <c r="G9274" s="28">
        <v>0.36658785328194743</v>
      </c>
      <c r="H9274" s="28">
        <v>2</v>
      </c>
      <c r="I9274" s="28">
        <v>0.4</v>
      </c>
      <c r="J9274" s="28">
        <v>0.37680215779156179</v>
      </c>
      <c r="K9274" s="28">
        <v>2</v>
      </c>
      <c r="L9274" s="28">
        <v>4375</v>
      </c>
      <c r="M9274" s="29">
        <v>0</v>
      </c>
    </row>
    <row r="9275" spans="1:13" x14ac:dyDescent="0.3">
      <c r="A9275">
        <v>9271</v>
      </c>
      <c r="B9275" s="29">
        <v>2017</v>
      </c>
      <c r="C9275" s="27">
        <v>42863</v>
      </c>
      <c r="D9275" s="28">
        <v>0.87721207308334259</v>
      </c>
      <c r="E9275" s="28">
        <v>2</v>
      </c>
      <c r="F9275" s="27">
        <v>43593</v>
      </c>
      <c r="G9275" s="28">
        <v>0.76546817833949377</v>
      </c>
      <c r="H9275" s="28">
        <v>3</v>
      </c>
      <c r="I9275" s="28">
        <v>0.48000000000000004</v>
      </c>
      <c r="J9275" s="28">
        <v>0.94295115246941463</v>
      </c>
      <c r="K9275" s="28">
        <v>5</v>
      </c>
      <c r="L9275" s="28">
        <v>6250</v>
      </c>
      <c r="M9275" s="29">
        <v>0</v>
      </c>
    </row>
    <row r="9276" spans="1:13" x14ac:dyDescent="0.3">
      <c r="A9276">
        <v>9272</v>
      </c>
      <c r="B9276" s="29">
        <v>2017</v>
      </c>
      <c r="C9276" s="27">
        <v>42748</v>
      </c>
      <c r="D9276" s="28">
        <v>0.9899599700429258</v>
      </c>
      <c r="E9276" s="28">
        <v>2</v>
      </c>
      <c r="F9276" s="27">
        <v>43478</v>
      </c>
      <c r="G9276" s="28">
        <v>0.37496309886541423</v>
      </c>
      <c r="H9276" s="28">
        <v>2</v>
      </c>
      <c r="I9276" s="28">
        <v>0.4</v>
      </c>
      <c r="J9276" s="28">
        <v>0.54175801289602454</v>
      </c>
      <c r="K9276" s="28">
        <v>3</v>
      </c>
      <c r="L9276" s="28">
        <v>5000</v>
      </c>
      <c r="M9276" s="29">
        <v>0</v>
      </c>
    </row>
    <row r="9277" spans="1:13" x14ac:dyDescent="0.3">
      <c r="A9277">
        <v>9273</v>
      </c>
      <c r="B9277">
        <v>2017</v>
      </c>
      <c r="C9277" s="27">
        <v>42959</v>
      </c>
      <c r="D9277" s="28">
        <v>0.53613919894747153</v>
      </c>
      <c r="E9277" s="28">
        <v>2</v>
      </c>
      <c r="F9277" s="27">
        <v>43689</v>
      </c>
      <c r="G9277" s="28">
        <v>2.787682787861212E-2</v>
      </c>
      <c r="H9277" s="28">
        <v>1</v>
      </c>
      <c r="I9277" s="28">
        <v>0.32</v>
      </c>
      <c r="J9277" s="28">
        <v>0.72056383650059275</v>
      </c>
      <c r="K9277" s="28">
        <v>5</v>
      </c>
      <c r="L9277" s="28">
        <v>6250</v>
      </c>
      <c r="M9277" s="29">
        <v>2</v>
      </c>
    </row>
    <row r="9278" spans="1:13" x14ac:dyDescent="0.3">
      <c r="A9278">
        <v>9274</v>
      </c>
      <c r="B9278" s="29">
        <v>2017</v>
      </c>
      <c r="C9278" s="27">
        <v>43079</v>
      </c>
      <c r="D9278" s="28">
        <v>0.7043465644649366</v>
      </c>
      <c r="E9278" s="28">
        <v>2</v>
      </c>
      <c r="F9278" s="27">
        <v>43809</v>
      </c>
      <c r="G9278" s="28">
        <v>0.35047897838543196</v>
      </c>
      <c r="H9278" s="28">
        <v>2</v>
      </c>
      <c r="I9278" s="28">
        <v>0.4</v>
      </c>
      <c r="J9278" s="28">
        <v>0.95337471872393886</v>
      </c>
      <c r="K9278" s="28">
        <v>5</v>
      </c>
      <c r="L9278" s="28">
        <v>6250</v>
      </c>
      <c r="M9278" s="29">
        <v>0</v>
      </c>
    </row>
    <row r="9279" spans="1:13" x14ac:dyDescent="0.3">
      <c r="A9279">
        <v>9275</v>
      </c>
      <c r="B9279" s="29">
        <v>2017</v>
      </c>
      <c r="C9279" s="27">
        <v>43032</v>
      </c>
      <c r="D9279" s="28">
        <v>0.84783176882195688</v>
      </c>
      <c r="E9279" s="28">
        <v>2</v>
      </c>
      <c r="F9279" s="27">
        <v>43762</v>
      </c>
      <c r="G9279" s="28">
        <v>0.58829494759782819</v>
      </c>
      <c r="H9279" s="28">
        <v>2</v>
      </c>
      <c r="I9279" s="28">
        <v>0.4</v>
      </c>
      <c r="J9279" s="28">
        <v>0.61968026426330203</v>
      </c>
      <c r="K9279" s="28">
        <v>4</v>
      </c>
      <c r="L9279" s="28">
        <v>5625</v>
      </c>
      <c r="M9279" s="29">
        <v>0</v>
      </c>
    </row>
    <row r="9280" spans="1:13" x14ac:dyDescent="0.3">
      <c r="A9280">
        <v>9276</v>
      </c>
      <c r="B9280" s="29">
        <v>2017</v>
      </c>
      <c r="C9280" s="27">
        <v>42904</v>
      </c>
      <c r="D9280" s="28">
        <v>0.1840808238488274</v>
      </c>
      <c r="E9280" s="28">
        <v>1</v>
      </c>
      <c r="F9280" s="27">
        <v>43269</v>
      </c>
      <c r="G9280" s="28">
        <v>0.23634318066403837</v>
      </c>
      <c r="H9280" s="28">
        <v>1</v>
      </c>
      <c r="I9280" s="28">
        <v>0.32</v>
      </c>
      <c r="J9280" s="28">
        <v>0.34477740648549193</v>
      </c>
      <c r="K9280" s="28">
        <v>2</v>
      </c>
      <c r="L9280" s="28">
        <v>4375</v>
      </c>
      <c r="M9280" s="29">
        <v>0</v>
      </c>
    </row>
    <row r="9281" spans="1:13" x14ac:dyDescent="0.3">
      <c r="A9281">
        <v>9277</v>
      </c>
      <c r="B9281" s="29">
        <v>2017</v>
      </c>
      <c r="C9281" s="27">
        <v>42940</v>
      </c>
      <c r="D9281" s="28">
        <v>0.86087034046153188</v>
      </c>
      <c r="E9281" s="28">
        <v>2</v>
      </c>
      <c r="F9281" s="27">
        <v>43670</v>
      </c>
      <c r="G9281" s="28">
        <v>0.34255169612211689</v>
      </c>
      <c r="H9281" s="28">
        <v>2</v>
      </c>
      <c r="I9281" s="28">
        <v>0.4</v>
      </c>
      <c r="J9281" s="28">
        <v>0.45940591642482309</v>
      </c>
      <c r="K9281" s="28">
        <v>3</v>
      </c>
      <c r="L9281" s="28">
        <v>5000</v>
      </c>
      <c r="M9281" s="29">
        <v>0</v>
      </c>
    </row>
    <row r="9282" spans="1:13" x14ac:dyDescent="0.3">
      <c r="A9282">
        <v>9278</v>
      </c>
      <c r="B9282" s="29">
        <v>2017</v>
      </c>
      <c r="C9282" s="27">
        <v>43004</v>
      </c>
      <c r="D9282" s="28">
        <v>0.60396749158794349</v>
      </c>
      <c r="E9282" s="28">
        <v>2</v>
      </c>
      <c r="F9282" s="27">
        <v>43734</v>
      </c>
      <c r="G9282" s="28">
        <v>0.37330866046874822</v>
      </c>
      <c r="H9282" s="28">
        <v>2</v>
      </c>
      <c r="I9282" s="28">
        <v>0.4</v>
      </c>
      <c r="J9282" s="28">
        <v>6.2456654435193548E-2</v>
      </c>
      <c r="K9282" s="28">
        <v>1</v>
      </c>
      <c r="L9282" s="28">
        <v>3750</v>
      </c>
      <c r="M9282" s="29">
        <v>1</v>
      </c>
    </row>
    <row r="9283" spans="1:13" x14ac:dyDescent="0.3">
      <c r="A9283">
        <v>9279</v>
      </c>
      <c r="B9283" s="29">
        <v>2017</v>
      </c>
      <c r="C9283" s="27">
        <v>42752</v>
      </c>
      <c r="D9283" s="28">
        <v>0.54581071290814775</v>
      </c>
      <c r="E9283" s="28">
        <v>2</v>
      </c>
      <c r="F9283" s="27">
        <v>43482</v>
      </c>
      <c r="G9283" s="28">
        <v>0.29944863017775913</v>
      </c>
      <c r="H9283" s="28">
        <v>2</v>
      </c>
      <c r="I9283" s="28">
        <v>0.4</v>
      </c>
      <c r="J9283" s="28">
        <v>0.220504440497305</v>
      </c>
      <c r="K9283" s="28">
        <v>2</v>
      </c>
      <c r="L9283" s="28">
        <v>4375</v>
      </c>
      <c r="M9283" s="29">
        <v>1</v>
      </c>
    </row>
    <row r="9284" spans="1:13" x14ac:dyDescent="0.3">
      <c r="A9284">
        <v>9280</v>
      </c>
      <c r="B9284" s="29">
        <v>2017</v>
      </c>
      <c r="C9284" s="27">
        <v>42766</v>
      </c>
      <c r="D9284" s="28">
        <v>0.66786908483860707</v>
      </c>
      <c r="E9284" s="28">
        <v>2</v>
      </c>
      <c r="F9284" s="27">
        <v>43496</v>
      </c>
      <c r="G9284" s="28">
        <v>0.4788242053498809</v>
      </c>
      <c r="H9284" s="28">
        <v>2</v>
      </c>
      <c r="I9284" s="28">
        <v>0.4</v>
      </c>
      <c r="J9284" s="28">
        <v>0.8245546119224656</v>
      </c>
      <c r="K9284" s="28">
        <v>5</v>
      </c>
      <c r="L9284" s="28">
        <v>6250</v>
      </c>
      <c r="M9284" s="29">
        <v>2</v>
      </c>
    </row>
    <row r="9285" spans="1:13" x14ac:dyDescent="0.3">
      <c r="A9285">
        <v>9281</v>
      </c>
      <c r="B9285" s="29">
        <v>2017</v>
      </c>
      <c r="C9285" s="27">
        <v>43043</v>
      </c>
      <c r="D9285" s="28">
        <v>0.71813744829799531</v>
      </c>
      <c r="E9285" s="28">
        <v>2</v>
      </c>
      <c r="F9285" s="27">
        <v>43773</v>
      </c>
      <c r="G9285" s="28">
        <v>0.39623981028722277</v>
      </c>
      <c r="H9285" s="28">
        <v>2</v>
      </c>
      <c r="I9285" s="28">
        <v>0.4</v>
      </c>
      <c r="J9285" s="28">
        <v>0.37424752042784826</v>
      </c>
      <c r="K9285" s="28">
        <v>2</v>
      </c>
      <c r="L9285" s="28">
        <v>4375</v>
      </c>
      <c r="M9285" s="29">
        <v>1</v>
      </c>
    </row>
    <row r="9286" spans="1:13" x14ac:dyDescent="0.3">
      <c r="A9286">
        <v>9282</v>
      </c>
      <c r="B9286" s="29">
        <v>2017</v>
      </c>
      <c r="C9286" s="27">
        <v>42940</v>
      </c>
      <c r="D9286" s="28">
        <v>0.17028022100867579</v>
      </c>
      <c r="E9286" s="28">
        <v>1</v>
      </c>
      <c r="F9286" s="27">
        <v>43305</v>
      </c>
      <c r="G9286" s="28">
        <v>0.80690837291904705</v>
      </c>
      <c r="H9286" s="28">
        <v>3</v>
      </c>
      <c r="I9286" s="28">
        <v>0.48000000000000004</v>
      </c>
      <c r="J9286" s="28">
        <v>0.64855078702292746</v>
      </c>
      <c r="K9286" s="28">
        <v>4</v>
      </c>
      <c r="L9286" s="28">
        <v>5625</v>
      </c>
      <c r="M9286" s="29">
        <v>1</v>
      </c>
    </row>
    <row r="9287" spans="1:13" x14ac:dyDescent="0.3">
      <c r="A9287">
        <v>9283</v>
      </c>
      <c r="B9287" s="29">
        <v>2017</v>
      </c>
      <c r="C9287" s="27">
        <v>42919</v>
      </c>
      <c r="D9287" s="28">
        <v>0.2814756722459284</v>
      </c>
      <c r="E9287" s="28">
        <v>2</v>
      </c>
      <c r="F9287" s="27">
        <v>43649</v>
      </c>
      <c r="G9287" s="28">
        <v>0.20147263407833571</v>
      </c>
      <c r="H9287" s="28">
        <v>1</v>
      </c>
      <c r="I9287" s="28">
        <v>0.32</v>
      </c>
      <c r="J9287" s="28">
        <v>0.21628010200328118</v>
      </c>
      <c r="K9287" s="28">
        <v>2</v>
      </c>
      <c r="L9287" s="28">
        <v>4375</v>
      </c>
      <c r="M9287" s="29">
        <v>1</v>
      </c>
    </row>
    <row r="9288" spans="1:13" x14ac:dyDescent="0.3">
      <c r="A9288">
        <v>9284</v>
      </c>
      <c r="B9288" s="29">
        <v>2017</v>
      </c>
      <c r="C9288" s="27">
        <v>42959</v>
      </c>
      <c r="D9288" s="28">
        <v>0.13987862280575547</v>
      </c>
      <c r="E9288" s="28">
        <v>1</v>
      </c>
      <c r="F9288" s="27">
        <v>43324</v>
      </c>
      <c r="G9288" s="28">
        <v>3.14539372657201E-2</v>
      </c>
      <c r="H9288" s="28">
        <v>1</v>
      </c>
      <c r="I9288" s="28">
        <v>0.32</v>
      </c>
      <c r="J9288" s="28">
        <v>0.25946106071381825</v>
      </c>
      <c r="K9288" s="28">
        <v>2</v>
      </c>
      <c r="L9288" s="28">
        <v>4375</v>
      </c>
      <c r="M9288" s="29">
        <v>0</v>
      </c>
    </row>
    <row r="9289" spans="1:13" x14ac:dyDescent="0.3">
      <c r="A9289">
        <v>9285</v>
      </c>
      <c r="B9289" s="29">
        <v>2017</v>
      </c>
      <c r="C9289" s="27">
        <v>42904</v>
      </c>
      <c r="D9289" s="28">
        <v>0.53994376853173554</v>
      </c>
      <c r="E9289" s="28">
        <v>2</v>
      </c>
      <c r="F9289" s="27">
        <v>43634</v>
      </c>
      <c r="G9289" s="28">
        <v>0.9180696686108466</v>
      </c>
      <c r="H9289" s="28">
        <v>3</v>
      </c>
      <c r="I9289" s="28">
        <v>0.48000000000000004</v>
      </c>
      <c r="J9289" s="28">
        <v>0.52301696224516681</v>
      </c>
      <c r="K9289" s="28">
        <v>3</v>
      </c>
      <c r="L9289" s="28">
        <v>5000</v>
      </c>
      <c r="M9289" s="29">
        <v>2</v>
      </c>
    </row>
    <row r="9290" spans="1:13" x14ac:dyDescent="0.3">
      <c r="A9290">
        <v>9286</v>
      </c>
      <c r="B9290" s="29">
        <v>2017</v>
      </c>
      <c r="C9290" s="27">
        <v>42746</v>
      </c>
      <c r="D9290" s="28">
        <v>0.21056785452057381</v>
      </c>
      <c r="E9290" s="28">
        <v>1</v>
      </c>
      <c r="F9290" s="27">
        <v>43111</v>
      </c>
      <c r="G9290" s="28">
        <v>0.54099626879086327</v>
      </c>
      <c r="H9290" s="28">
        <v>2</v>
      </c>
      <c r="I9290" s="28">
        <v>0.4</v>
      </c>
      <c r="J9290" s="28">
        <v>0.7985724477285453</v>
      </c>
      <c r="K9290" s="28">
        <v>5</v>
      </c>
      <c r="L9290" s="28">
        <v>6250</v>
      </c>
      <c r="M9290" s="29">
        <v>0</v>
      </c>
    </row>
    <row r="9291" spans="1:13" x14ac:dyDescent="0.3">
      <c r="A9291">
        <v>9287</v>
      </c>
      <c r="B9291" s="29">
        <v>2017</v>
      </c>
      <c r="C9291" s="27">
        <v>42903</v>
      </c>
      <c r="D9291" s="28">
        <v>0.43238269371102556</v>
      </c>
      <c r="E9291" s="28">
        <v>2</v>
      </c>
      <c r="F9291" s="27">
        <v>43633</v>
      </c>
      <c r="G9291" s="28">
        <v>0.78723513257235866</v>
      </c>
      <c r="H9291" s="28">
        <v>3</v>
      </c>
      <c r="I9291" s="28">
        <v>0.48000000000000004</v>
      </c>
      <c r="J9291" s="28">
        <v>9.5480488112918538E-2</v>
      </c>
      <c r="K9291" s="28">
        <v>1</v>
      </c>
      <c r="L9291" s="28">
        <v>3750</v>
      </c>
      <c r="M9291" s="29">
        <v>2</v>
      </c>
    </row>
    <row r="9292" spans="1:13" x14ac:dyDescent="0.3">
      <c r="A9292">
        <v>9288</v>
      </c>
      <c r="B9292" s="29">
        <v>2017</v>
      </c>
      <c r="C9292" s="27">
        <v>43073</v>
      </c>
      <c r="D9292" s="28">
        <v>0.90609819117967105</v>
      </c>
      <c r="E9292" s="28">
        <v>2</v>
      </c>
      <c r="F9292" s="27">
        <v>43803</v>
      </c>
      <c r="G9292" s="28">
        <v>0.56992587482513957</v>
      </c>
      <c r="H9292" s="28">
        <v>2</v>
      </c>
      <c r="I9292" s="28">
        <v>0.4</v>
      </c>
      <c r="J9292" s="28">
        <v>0.75579485347970643</v>
      </c>
      <c r="K9292" s="28">
        <v>5</v>
      </c>
      <c r="L9292" s="28">
        <v>6250</v>
      </c>
      <c r="M9292" s="29">
        <v>1</v>
      </c>
    </row>
    <row r="9293" spans="1:13" x14ac:dyDescent="0.3">
      <c r="A9293">
        <v>9289</v>
      </c>
      <c r="B9293" s="29">
        <v>2017</v>
      </c>
      <c r="C9293" s="27">
        <v>42989</v>
      </c>
      <c r="D9293" s="28">
        <v>0.10052651731264328</v>
      </c>
      <c r="E9293" s="28">
        <v>1</v>
      </c>
      <c r="F9293" s="27">
        <v>43354</v>
      </c>
      <c r="G9293" s="28">
        <v>0.28578099861262529</v>
      </c>
      <c r="H9293" s="28">
        <v>2</v>
      </c>
      <c r="I9293" s="28">
        <v>0.4</v>
      </c>
      <c r="J9293" s="28">
        <v>0.25680201412708181</v>
      </c>
      <c r="K9293" s="28">
        <v>2</v>
      </c>
      <c r="L9293" s="28">
        <v>4375</v>
      </c>
      <c r="M9293" s="29">
        <v>0</v>
      </c>
    </row>
    <row r="9294" spans="1:13" x14ac:dyDescent="0.3">
      <c r="A9294">
        <v>9290</v>
      </c>
      <c r="B9294" s="29">
        <v>2017</v>
      </c>
      <c r="C9294" s="27">
        <v>42871</v>
      </c>
      <c r="D9294" s="28">
        <v>0.58233946032301387</v>
      </c>
      <c r="E9294" s="28">
        <v>2</v>
      </c>
      <c r="F9294" s="27">
        <v>43601</v>
      </c>
      <c r="G9294" s="28">
        <v>0.82646845526501433</v>
      </c>
      <c r="H9294" s="28">
        <v>3</v>
      </c>
      <c r="I9294" s="28">
        <v>0.48000000000000004</v>
      </c>
      <c r="J9294" s="28">
        <v>0.66346111723333867</v>
      </c>
      <c r="K9294" s="28">
        <v>4</v>
      </c>
      <c r="L9294" s="28">
        <v>5625</v>
      </c>
      <c r="M9294" s="29">
        <v>1</v>
      </c>
    </row>
    <row r="9295" spans="1:13" x14ac:dyDescent="0.3">
      <c r="A9295">
        <v>9291</v>
      </c>
      <c r="B9295" s="29">
        <v>2017</v>
      </c>
      <c r="C9295" s="27">
        <v>43061</v>
      </c>
      <c r="D9295" s="28">
        <v>0.26767862915131924</v>
      </c>
      <c r="E9295" s="28">
        <v>2</v>
      </c>
      <c r="F9295" s="27">
        <v>43791</v>
      </c>
      <c r="G9295" s="28">
        <v>0.6553120679454254</v>
      </c>
      <c r="H9295" s="28">
        <v>3</v>
      </c>
      <c r="I9295" s="28">
        <v>0.48000000000000004</v>
      </c>
      <c r="J9295" s="28">
        <v>0.79750687033694501</v>
      </c>
      <c r="K9295" s="28">
        <v>5</v>
      </c>
      <c r="L9295" s="28">
        <v>6250</v>
      </c>
      <c r="M9295" s="29">
        <v>1</v>
      </c>
    </row>
    <row r="9296" spans="1:13" x14ac:dyDescent="0.3">
      <c r="A9296">
        <v>9292</v>
      </c>
      <c r="B9296">
        <v>2017</v>
      </c>
      <c r="C9296" s="27">
        <v>42977</v>
      </c>
      <c r="D9296" s="28">
        <v>0.98801984962405953</v>
      </c>
      <c r="E9296" s="28">
        <v>2</v>
      </c>
      <c r="F9296" s="27">
        <v>43707</v>
      </c>
      <c r="G9296" s="28">
        <v>0.65812312385446359</v>
      </c>
      <c r="H9296" s="28">
        <v>3</v>
      </c>
      <c r="I9296" s="28">
        <v>0.48000000000000004</v>
      </c>
      <c r="J9296" s="28">
        <v>0.80561830955613334</v>
      </c>
      <c r="K9296" s="28">
        <v>5</v>
      </c>
      <c r="L9296" s="28">
        <v>6250</v>
      </c>
      <c r="M9296" s="29">
        <v>1</v>
      </c>
    </row>
    <row r="9297" spans="1:13" x14ac:dyDescent="0.3">
      <c r="A9297">
        <v>9293</v>
      </c>
      <c r="B9297">
        <v>2017</v>
      </c>
      <c r="C9297" s="27">
        <v>42945</v>
      </c>
      <c r="D9297" s="28">
        <v>0.37416588319098976</v>
      </c>
      <c r="E9297" s="28">
        <v>2</v>
      </c>
      <c r="F9297" s="27">
        <v>43675</v>
      </c>
      <c r="G9297" s="28">
        <v>0.79849975514724725</v>
      </c>
      <c r="H9297" s="28">
        <v>3</v>
      </c>
      <c r="I9297" s="28">
        <v>0.48000000000000004</v>
      </c>
      <c r="J9297" s="28">
        <v>0.5515683869060729</v>
      </c>
      <c r="K9297" s="28">
        <v>3</v>
      </c>
      <c r="L9297" s="28">
        <v>5000</v>
      </c>
      <c r="M9297" s="29">
        <v>0</v>
      </c>
    </row>
    <row r="9298" spans="1:13" x14ac:dyDescent="0.3">
      <c r="A9298">
        <v>9294</v>
      </c>
      <c r="B9298" s="29">
        <v>2017</v>
      </c>
      <c r="C9298" s="27">
        <v>42967</v>
      </c>
      <c r="D9298" s="28">
        <v>0.66054748674401409</v>
      </c>
      <c r="E9298" s="28">
        <v>2</v>
      </c>
      <c r="F9298" s="27">
        <v>43697</v>
      </c>
      <c r="G9298" s="28">
        <v>0.13026963063951358</v>
      </c>
      <c r="H9298" s="28">
        <v>1</v>
      </c>
      <c r="I9298" s="28">
        <v>0.32</v>
      </c>
      <c r="J9298" s="28">
        <v>0.84496455168407214</v>
      </c>
      <c r="K9298" s="28">
        <v>5</v>
      </c>
      <c r="L9298" s="28">
        <v>6250</v>
      </c>
      <c r="M9298" s="29">
        <v>2</v>
      </c>
    </row>
    <row r="9299" spans="1:13" x14ac:dyDescent="0.3">
      <c r="A9299">
        <v>9295</v>
      </c>
      <c r="B9299" s="29">
        <v>2017</v>
      </c>
      <c r="C9299" s="27">
        <v>43002</v>
      </c>
      <c r="D9299" s="28">
        <v>0.18496736003018566</v>
      </c>
      <c r="E9299" s="28">
        <v>1</v>
      </c>
      <c r="F9299" s="27">
        <v>43367</v>
      </c>
      <c r="G9299" s="28">
        <v>0.2423514895849983</v>
      </c>
      <c r="H9299" s="28">
        <v>1</v>
      </c>
      <c r="I9299" s="28">
        <v>0.32</v>
      </c>
      <c r="J9299" s="28">
        <v>0.97454493330199832</v>
      </c>
      <c r="K9299" s="28">
        <v>5</v>
      </c>
      <c r="L9299" s="28">
        <v>6250</v>
      </c>
      <c r="M9299" s="29">
        <v>0</v>
      </c>
    </row>
    <row r="9300" spans="1:13" x14ac:dyDescent="0.3">
      <c r="A9300">
        <v>9296</v>
      </c>
      <c r="B9300">
        <v>2017</v>
      </c>
      <c r="C9300" s="27">
        <v>42804</v>
      </c>
      <c r="D9300" s="28">
        <v>0.54086909197625421</v>
      </c>
      <c r="E9300" s="28">
        <v>2</v>
      </c>
      <c r="F9300" s="27">
        <v>43534</v>
      </c>
      <c r="G9300" s="28">
        <v>0.82027849231597505</v>
      </c>
      <c r="H9300" s="28">
        <v>3</v>
      </c>
      <c r="I9300" s="28">
        <v>0.48000000000000004</v>
      </c>
      <c r="J9300" s="28">
        <v>0.75032660321488753</v>
      </c>
      <c r="K9300" s="28">
        <v>5</v>
      </c>
      <c r="L9300" s="28">
        <v>6250</v>
      </c>
      <c r="M9300" s="29">
        <v>1</v>
      </c>
    </row>
    <row r="9301" spans="1:13" x14ac:dyDescent="0.3">
      <c r="A9301">
        <v>9297</v>
      </c>
      <c r="B9301">
        <v>2017</v>
      </c>
      <c r="C9301" s="27">
        <v>42937</v>
      </c>
      <c r="D9301" s="28">
        <v>0.71583708296243986</v>
      </c>
      <c r="E9301" s="28">
        <v>2</v>
      </c>
      <c r="F9301" s="27">
        <v>43667</v>
      </c>
      <c r="G9301" s="28">
        <v>0.63382004921229629</v>
      </c>
      <c r="H9301" s="28">
        <v>3</v>
      </c>
      <c r="I9301" s="28">
        <v>0.48000000000000004</v>
      </c>
      <c r="J9301" s="28">
        <v>0.2337415328870116</v>
      </c>
      <c r="K9301" s="28">
        <v>2</v>
      </c>
      <c r="L9301" s="28">
        <v>4375</v>
      </c>
      <c r="M9301" s="29">
        <v>0</v>
      </c>
    </row>
    <row r="9302" spans="1:13" x14ac:dyDescent="0.3">
      <c r="A9302">
        <v>9298</v>
      </c>
      <c r="B9302" s="29">
        <v>2017</v>
      </c>
      <c r="C9302" s="27">
        <v>42854</v>
      </c>
      <c r="D9302" s="28">
        <v>0.64978249076622796</v>
      </c>
      <c r="E9302" s="28">
        <v>2</v>
      </c>
      <c r="F9302" s="27">
        <v>43584</v>
      </c>
      <c r="G9302" s="28">
        <v>0.92719998785702551</v>
      </c>
      <c r="H9302" s="28">
        <v>3</v>
      </c>
      <c r="I9302" s="28">
        <v>0.48000000000000004</v>
      </c>
      <c r="J9302" s="28">
        <v>0.89798512332451286</v>
      </c>
      <c r="K9302" s="28">
        <v>5</v>
      </c>
      <c r="L9302" s="28">
        <v>6250</v>
      </c>
      <c r="M9302" s="29">
        <v>0</v>
      </c>
    </row>
    <row r="9303" spans="1:13" x14ac:dyDescent="0.3">
      <c r="A9303">
        <v>9299</v>
      </c>
      <c r="B9303" s="29">
        <v>2017</v>
      </c>
      <c r="C9303" s="27">
        <v>43044</v>
      </c>
      <c r="D9303" s="28">
        <v>0.25656754177433416</v>
      </c>
      <c r="E9303" s="28">
        <v>2</v>
      </c>
      <c r="F9303" s="27">
        <v>43774</v>
      </c>
      <c r="G9303" s="28">
        <v>0.96831153817829896</v>
      </c>
      <c r="H9303" s="28">
        <v>3</v>
      </c>
      <c r="I9303" s="28">
        <v>0.48000000000000004</v>
      </c>
      <c r="J9303" s="28">
        <v>3.7294997658306017E-2</v>
      </c>
      <c r="K9303" s="28">
        <v>1</v>
      </c>
      <c r="L9303" s="28">
        <v>3750</v>
      </c>
      <c r="M9303" s="29">
        <v>0</v>
      </c>
    </row>
    <row r="9304" spans="1:13" x14ac:dyDescent="0.3">
      <c r="A9304">
        <v>9300</v>
      </c>
      <c r="B9304" s="29">
        <v>2017</v>
      </c>
      <c r="C9304" s="27">
        <v>42902</v>
      </c>
      <c r="D9304" s="28">
        <v>0.85483286270663839</v>
      </c>
      <c r="E9304" s="28">
        <v>2</v>
      </c>
      <c r="F9304" s="27">
        <v>43632</v>
      </c>
      <c r="G9304" s="28">
        <v>0.67947567384274743</v>
      </c>
      <c r="H9304" s="28">
        <v>3</v>
      </c>
      <c r="I9304" s="28">
        <v>0.48000000000000004</v>
      </c>
      <c r="J9304" s="28">
        <v>0.35823191150516653</v>
      </c>
      <c r="K9304" s="28">
        <v>2</v>
      </c>
      <c r="L9304" s="28">
        <v>4375</v>
      </c>
      <c r="M9304" s="29">
        <v>0</v>
      </c>
    </row>
    <row r="9305" spans="1:13" x14ac:dyDescent="0.3">
      <c r="A9305">
        <v>9301</v>
      </c>
      <c r="B9305" s="29">
        <v>2017</v>
      </c>
      <c r="C9305" s="27">
        <v>42776</v>
      </c>
      <c r="D9305" s="28">
        <v>0.22046870193323664</v>
      </c>
      <c r="E9305" s="28">
        <v>1</v>
      </c>
      <c r="F9305" s="27">
        <v>43141</v>
      </c>
      <c r="G9305" s="28">
        <v>0.34894718044683215</v>
      </c>
      <c r="H9305" s="28">
        <v>2</v>
      </c>
      <c r="I9305" s="28">
        <v>0.4</v>
      </c>
      <c r="J9305" s="28">
        <v>0.62401700053910258</v>
      </c>
      <c r="K9305" s="28">
        <v>4</v>
      </c>
      <c r="L9305" s="28">
        <v>5625</v>
      </c>
      <c r="M9305" s="29">
        <v>1</v>
      </c>
    </row>
    <row r="9306" spans="1:13" x14ac:dyDescent="0.3">
      <c r="A9306">
        <v>9302</v>
      </c>
      <c r="B9306" s="29">
        <v>2017</v>
      </c>
      <c r="C9306" s="27">
        <v>42918</v>
      </c>
      <c r="D9306" s="28">
        <v>5.6097075639999994E-2</v>
      </c>
      <c r="E9306" s="28">
        <v>1</v>
      </c>
      <c r="F9306" s="27">
        <v>43283</v>
      </c>
      <c r="G9306" s="28">
        <v>0.9158996050446967</v>
      </c>
      <c r="H9306" s="28">
        <v>3</v>
      </c>
      <c r="I9306" s="28">
        <v>0.48000000000000004</v>
      </c>
      <c r="J9306" s="28">
        <v>0.72000935826946033</v>
      </c>
      <c r="K9306" s="28">
        <v>5</v>
      </c>
      <c r="L9306" s="28">
        <v>6250</v>
      </c>
      <c r="M9306" s="29">
        <v>1</v>
      </c>
    </row>
    <row r="9307" spans="1:13" x14ac:dyDescent="0.3">
      <c r="A9307">
        <v>9303</v>
      </c>
      <c r="B9307" s="29">
        <v>2017</v>
      </c>
      <c r="C9307" s="27">
        <v>43092</v>
      </c>
      <c r="D9307" s="28">
        <v>0.3481003403152173</v>
      </c>
      <c r="E9307" s="28">
        <v>2</v>
      </c>
      <c r="F9307" s="27">
        <v>43822</v>
      </c>
      <c r="G9307" s="28">
        <v>0.96585027102261856</v>
      </c>
      <c r="H9307" s="28">
        <v>3</v>
      </c>
      <c r="I9307" s="28">
        <v>0.48000000000000004</v>
      </c>
      <c r="J9307" s="28">
        <v>0.55029876261456834</v>
      </c>
      <c r="K9307" s="28">
        <v>3</v>
      </c>
      <c r="L9307" s="28">
        <v>5000</v>
      </c>
      <c r="M9307" s="29">
        <v>1</v>
      </c>
    </row>
    <row r="9308" spans="1:13" x14ac:dyDescent="0.3">
      <c r="A9308">
        <v>9304</v>
      </c>
      <c r="B9308" s="29">
        <v>2017</v>
      </c>
      <c r="C9308" s="27">
        <v>42905</v>
      </c>
      <c r="D9308" s="28">
        <v>0.98687481840946756</v>
      </c>
      <c r="E9308" s="28">
        <v>2</v>
      </c>
      <c r="F9308" s="27">
        <v>43635</v>
      </c>
      <c r="G9308" s="28">
        <v>0.75147123283287898</v>
      </c>
      <c r="H9308" s="28">
        <v>3</v>
      </c>
      <c r="I9308" s="28">
        <v>0.48000000000000004</v>
      </c>
      <c r="J9308" s="28">
        <v>0.81303467353121639</v>
      </c>
      <c r="K9308" s="28">
        <v>5</v>
      </c>
      <c r="L9308" s="28">
        <v>6250</v>
      </c>
      <c r="M9308" s="29">
        <v>1</v>
      </c>
    </row>
    <row r="9309" spans="1:13" x14ac:dyDescent="0.3">
      <c r="A9309">
        <v>9305</v>
      </c>
      <c r="B9309" s="29">
        <v>2017</v>
      </c>
      <c r="C9309" s="27">
        <v>42888</v>
      </c>
      <c r="D9309" s="28">
        <v>0.6067125180586812</v>
      </c>
      <c r="E9309" s="28">
        <v>2</v>
      </c>
      <c r="F9309" s="27">
        <v>43618</v>
      </c>
      <c r="G9309" s="28">
        <v>0.76506293733436392</v>
      </c>
      <c r="H9309" s="28">
        <v>3</v>
      </c>
      <c r="I9309" s="28">
        <v>0.48000000000000004</v>
      </c>
      <c r="J9309" s="28">
        <v>0.5744648882124741</v>
      </c>
      <c r="K9309" s="28">
        <v>3</v>
      </c>
      <c r="L9309" s="28">
        <v>5000</v>
      </c>
      <c r="M9309" s="29">
        <v>0</v>
      </c>
    </row>
    <row r="9310" spans="1:13" x14ac:dyDescent="0.3">
      <c r="A9310">
        <v>9306</v>
      </c>
      <c r="B9310" s="29">
        <v>2017</v>
      </c>
      <c r="C9310" s="27">
        <v>42903</v>
      </c>
      <c r="D9310" s="28">
        <v>0.4689912968624903</v>
      </c>
      <c r="E9310" s="28">
        <v>2</v>
      </c>
      <c r="F9310" s="27">
        <v>43633</v>
      </c>
      <c r="G9310" s="28">
        <v>0.94979358466385877</v>
      </c>
      <c r="H9310" s="28">
        <v>3</v>
      </c>
      <c r="I9310" s="28">
        <v>0.48000000000000004</v>
      </c>
      <c r="J9310" s="28">
        <v>0.4877307010624844</v>
      </c>
      <c r="K9310" s="28">
        <v>3</v>
      </c>
      <c r="L9310" s="28">
        <v>5000</v>
      </c>
      <c r="M9310" s="29">
        <v>1</v>
      </c>
    </row>
    <row r="9311" spans="1:13" x14ac:dyDescent="0.3">
      <c r="A9311">
        <v>9307</v>
      </c>
      <c r="B9311">
        <v>2017</v>
      </c>
      <c r="C9311" s="27">
        <v>43025</v>
      </c>
      <c r="D9311" s="28">
        <v>0.1932445408042317</v>
      </c>
      <c r="E9311" s="28">
        <v>1</v>
      </c>
      <c r="F9311" s="27">
        <v>43390</v>
      </c>
      <c r="G9311" s="28">
        <v>0.76565004662064284</v>
      </c>
      <c r="H9311" s="28">
        <v>3</v>
      </c>
      <c r="I9311" s="28">
        <v>0.48000000000000004</v>
      </c>
      <c r="J9311" s="28">
        <v>0.41211919407221342</v>
      </c>
      <c r="K9311" s="28">
        <v>2</v>
      </c>
      <c r="L9311" s="28">
        <v>4375</v>
      </c>
      <c r="M9311" s="29">
        <v>0</v>
      </c>
    </row>
    <row r="9312" spans="1:13" x14ac:dyDescent="0.3">
      <c r="A9312">
        <v>9308</v>
      </c>
      <c r="B9312" s="29">
        <v>2017</v>
      </c>
      <c r="C9312" s="27">
        <v>43083</v>
      </c>
      <c r="D9312" s="28">
        <v>0.32344216613037513</v>
      </c>
      <c r="E9312" s="28">
        <v>2</v>
      </c>
      <c r="F9312" s="27">
        <v>43813</v>
      </c>
      <c r="G9312" s="28">
        <v>0.87396964637606689</v>
      </c>
      <c r="H9312" s="28">
        <v>3</v>
      </c>
      <c r="I9312" s="28">
        <v>0.48000000000000004</v>
      </c>
      <c r="J9312" s="28">
        <v>0.90223095597611025</v>
      </c>
      <c r="K9312" s="28">
        <v>5</v>
      </c>
      <c r="L9312" s="28">
        <v>6250</v>
      </c>
      <c r="M9312" s="29">
        <v>1</v>
      </c>
    </row>
    <row r="9313" spans="1:13" x14ac:dyDescent="0.3">
      <c r="A9313">
        <v>9309</v>
      </c>
      <c r="B9313" s="29">
        <v>2017</v>
      </c>
      <c r="C9313" s="27">
        <v>42742</v>
      </c>
      <c r="D9313" s="28">
        <v>0.95702547230889545</v>
      </c>
      <c r="E9313" s="28">
        <v>2</v>
      </c>
      <c r="F9313" s="27">
        <v>43472</v>
      </c>
      <c r="G9313" s="28">
        <v>0.27624181350791754</v>
      </c>
      <c r="H9313" s="28">
        <v>1</v>
      </c>
      <c r="I9313" s="28">
        <v>0.32</v>
      </c>
      <c r="J9313" s="28">
        <v>0.29473789799530226</v>
      </c>
      <c r="K9313" s="28">
        <v>2</v>
      </c>
      <c r="L9313" s="28">
        <v>4375</v>
      </c>
      <c r="M9313" s="29">
        <v>2</v>
      </c>
    </row>
    <row r="9314" spans="1:13" x14ac:dyDescent="0.3">
      <c r="A9314">
        <v>9310</v>
      </c>
      <c r="B9314" s="29">
        <v>2017</v>
      </c>
      <c r="C9314" s="27">
        <v>42897</v>
      </c>
      <c r="D9314" s="28">
        <v>0.14015483302235521</v>
      </c>
      <c r="E9314" s="28">
        <v>1</v>
      </c>
      <c r="F9314" s="27">
        <v>43262</v>
      </c>
      <c r="G9314" s="28">
        <v>0.60543563773914078</v>
      </c>
      <c r="H9314" s="28">
        <v>2</v>
      </c>
      <c r="I9314" s="28">
        <v>0.4</v>
      </c>
      <c r="J9314" s="28">
        <v>0.63363566412701666</v>
      </c>
      <c r="K9314" s="28">
        <v>4</v>
      </c>
      <c r="L9314" s="28">
        <v>5625</v>
      </c>
      <c r="M9314" s="29">
        <v>0</v>
      </c>
    </row>
    <row r="9315" spans="1:13" x14ac:dyDescent="0.3">
      <c r="A9315">
        <v>9311</v>
      </c>
      <c r="B9315" s="29">
        <v>2017</v>
      </c>
      <c r="C9315" s="27">
        <v>43075</v>
      </c>
      <c r="D9315" s="28">
        <v>0.84986174033868456</v>
      </c>
      <c r="E9315" s="28">
        <v>2</v>
      </c>
      <c r="F9315" s="27">
        <v>43805</v>
      </c>
      <c r="G9315" s="28">
        <v>0.35582430610933147</v>
      </c>
      <c r="H9315" s="28">
        <v>2</v>
      </c>
      <c r="I9315" s="28">
        <v>0.4</v>
      </c>
      <c r="J9315" s="28">
        <v>0.50833988348869674</v>
      </c>
      <c r="K9315" s="28">
        <v>3</v>
      </c>
      <c r="L9315" s="28">
        <v>5000</v>
      </c>
      <c r="M9315" s="29">
        <v>0</v>
      </c>
    </row>
    <row r="9316" spans="1:13" x14ac:dyDescent="0.3">
      <c r="A9316">
        <v>9312</v>
      </c>
      <c r="B9316" s="29">
        <v>2017</v>
      </c>
      <c r="C9316" s="27">
        <v>42988</v>
      </c>
      <c r="D9316" s="28">
        <v>0.71055976678578514</v>
      </c>
      <c r="E9316" s="28">
        <v>2</v>
      </c>
      <c r="F9316" s="27">
        <v>43718</v>
      </c>
      <c r="G9316" s="28">
        <v>0.47961962635557764</v>
      </c>
      <c r="H9316" s="28">
        <v>2</v>
      </c>
      <c r="I9316" s="28">
        <v>0.4</v>
      </c>
      <c r="J9316" s="28">
        <v>0.79995131964618582</v>
      </c>
      <c r="K9316" s="28">
        <v>5</v>
      </c>
      <c r="L9316" s="28">
        <v>6250</v>
      </c>
      <c r="M9316" s="29">
        <v>1</v>
      </c>
    </row>
    <row r="9317" spans="1:13" x14ac:dyDescent="0.3">
      <c r="A9317">
        <v>9313</v>
      </c>
      <c r="B9317">
        <v>2017</v>
      </c>
      <c r="C9317" s="27">
        <v>42904</v>
      </c>
      <c r="D9317" s="28">
        <v>0.28020551212128642</v>
      </c>
      <c r="E9317" s="28">
        <v>2</v>
      </c>
      <c r="F9317" s="27">
        <v>43634</v>
      </c>
      <c r="G9317" s="28">
        <v>0.49915557261005905</v>
      </c>
      <c r="H9317" s="28">
        <v>2</v>
      </c>
      <c r="I9317" s="28">
        <v>0.4</v>
      </c>
      <c r="J9317" s="28">
        <v>8.9272951800998146E-2</v>
      </c>
      <c r="K9317" s="28">
        <v>1</v>
      </c>
      <c r="L9317" s="28">
        <v>3750</v>
      </c>
      <c r="M9317" s="29">
        <v>1</v>
      </c>
    </row>
    <row r="9318" spans="1:13" x14ac:dyDescent="0.3">
      <c r="A9318">
        <v>9314</v>
      </c>
      <c r="B9318">
        <v>2017</v>
      </c>
      <c r="C9318" s="27">
        <v>43053</v>
      </c>
      <c r="D9318" s="28">
        <v>0.61936472460360492</v>
      </c>
      <c r="E9318" s="28">
        <v>2</v>
      </c>
      <c r="F9318" s="27">
        <v>43783</v>
      </c>
      <c r="G9318" s="28">
        <v>0.66199453781718853</v>
      </c>
      <c r="H9318" s="28">
        <v>3</v>
      </c>
      <c r="I9318" s="28">
        <v>0.48000000000000004</v>
      </c>
      <c r="J9318" s="28">
        <v>0.25815063814790973</v>
      </c>
      <c r="K9318" s="28">
        <v>2</v>
      </c>
      <c r="L9318" s="28">
        <v>4375</v>
      </c>
      <c r="M9318" s="29">
        <v>0</v>
      </c>
    </row>
    <row r="9319" spans="1:13" x14ac:dyDescent="0.3">
      <c r="A9319">
        <v>9315</v>
      </c>
      <c r="B9319" s="29">
        <v>2017</v>
      </c>
      <c r="C9319" s="27">
        <v>43085</v>
      </c>
      <c r="D9319" s="28">
        <v>0.10015382088278557</v>
      </c>
      <c r="E9319" s="28">
        <v>1</v>
      </c>
      <c r="F9319" s="27">
        <v>43450</v>
      </c>
      <c r="G9319" s="28">
        <v>0.89498354359389876</v>
      </c>
      <c r="H9319" s="28">
        <v>3</v>
      </c>
      <c r="I9319" s="28">
        <v>0.48000000000000004</v>
      </c>
      <c r="J9319" s="28">
        <v>0.49047024404039397</v>
      </c>
      <c r="K9319" s="28">
        <v>3</v>
      </c>
      <c r="L9319" s="28">
        <v>5000</v>
      </c>
      <c r="M9319" s="29">
        <v>0</v>
      </c>
    </row>
    <row r="9320" spans="1:13" x14ac:dyDescent="0.3">
      <c r="A9320">
        <v>9316</v>
      </c>
      <c r="B9320" s="29">
        <v>2017</v>
      </c>
      <c r="C9320" s="27">
        <v>43032</v>
      </c>
      <c r="D9320" s="28">
        <v>0.58205787155380628</v>
      </c>
      <c r="E9320" s="28">
        <v>2</v>
      </c>
      <c r="F9320" s="27">
        <v>43762</v>
      </c>
      <c r="G9320" s="28">
        <v>0.64447061692459062</v>
      </c>
      <c r="H9320" s="28">
        <v>3</v>
      </c>
      <c r="I9320" s="28">
        <v>0.48000000000000004</v>
      </c>
      <c r="J9320" s="28">
        <v>0.23275596559576273</v>
      </c>
      <c r="K9320" s="28">
        <v>2</v>
      </c>
      <c r="L9320" s="28">
        <v>4375</v>
      </c>
      <c r="M9320" s="29">
        <v>2</v>
      </c>
    </row>
    <row r="9321" spans="1:13" x14ac:dyDescent="0.3">
      <c r="A9321">
        <v>9317</v>
      </c>
      <c r="B9321" s="29">
        <v>2017</v>
      </c>
      <c r="C9321" s="27">
        <v>42879</v>
      </c>
      <c r="D9321" s="28">
        <v>0.80706327662159005</v>
      </c>
      <c r="E9321" s="28">
        <v>2</v>
      </c>
      <c r="F9321" s="27">
        <v>43609</v>
      </c>
      <c r="G9321" s="28">
        <v>0.95285679437596504</v>
      </c>
      <c r="H9321" s="28">
        <v>3</v>
      </c>
      <c r="I9321" s="28">
        <v>0.48000000000000004</v>
      </c>
      <c r="J9321" s="28">
        <v>0.75769599455471293</v>
      </c>
      <c r="K9321" s="28">
        <v>5</v>
      </c>
      <c r="L9321" s="28">
        <v>6250</v>
      </c>
      <c r="M9321" s="29">
        <v>1</v>
      </c>
    </row>
    <row r="9322" spans="1:13" x14ac:dyDescent="0.3">
      <c r="A9322">
        <v>9318</v>
      </c>
      <c r="B9322" s="29">
        <v>2017</v>
      </c>
      <c r="C9322" s="27">
        <v>43055</v>
      </c>
      <c r="D9322" s="28">
        <v>0.612951937439978</v>
      </c>
      <c r="E9322" s="28">
        <v>2</v>
      </c>
      <c r="F9322" s="27">
        <v>43785</v>
      </c>
      <c r="G9322" s="28">
        <v>0.37643062514155645</v>
      </c>
      <c r="H9322" s="28">
        <v>2</v>
      </c>
      <c r="I9322" s="28">
        <v>0.4</v>
      </c>
      <c r="J9322" s="28">
        <v>0.36900630180537275</v>
      </c>
      <c r="K9322" s="28">
        <v>2</v>
      </c>
      <c r="L9322" s="28">
        <v>4375</v>
      </c>
      <c r="M9322" s="29">
        <v>1</v>
      </c>
    </row>
    <row r="9323" spans="1:13" x14ac:dyDescent="0.3">
      <c r="A9323">
        <v>9319</v>
      </c>
      <c r="B9323" s="29">
        <v>2017</v>
      </c>
      <c r="C9323" s="27">
        <v>42955</v>
      </c>
      <c r="D9323" s="28">
        <v>5.356472921365385E-2</v>
      </c>
      <c r="E9323" s="28">
        <v>1</v>
      </c>
      <c r="F9323" s="27">
        <v>43320</v>
      </c>
      <c r="G9323" s="28">
        <v>0.3021691684640363</v>
      </c>
      <c r="H9323" s="28">
        <v>2</v>
      </c>
      <c r="I9323" s="28">
        <v>0.4</v>
      </c>
      <c r="J9323" s="28">
        <v>0.90783656465852114</v>
      </c>
      <c r="K9323" s="28">
        <v>5</v>
      </c>
      <c r="L9323" s="28">
        <v>6250</v>
      </c>
      <c r="M9323" s="29">
        <v>0</v>
      </c>
    </row>
    <row r="9324" spans="1:13" x14ac:dyDescent="0.3">
      <c r="A9324">
        <v>9320</v>
      </c>
      <c r="B9324" s="29">
        <v>2017</v>
      </c>
      <c r="C9324" s="27">
        <v>43090</v>
      </c>
      <c r="D9324" s="28">
        <v>0.51073129528287942</v>
      </c>
      <c r="E9324" s="28">
        <v>2</v>
      </c>
      <c r="F9324" s="27">
        <v>43820</v>
      </c>
      <c r="G9324" s="28">
        <v>2.8590453336119093E-2</v>
      </c>
      <c r="H9324" s="28">
        <v>1</v>
      </c>
      <c r="I9324" s="28">
        <v>0.32</v>
      </c>
      <c r="J9324" s="28">
        <v>4.6716394770220937E-3</v>
      </c>
      <c r="K9324" s="28">
        <v>1</v>
      </c>
      <c r="L9324" s="28">
        <v>3750</v>
      </c>
      <c r="M9324" s="29">
        <v>1</v>
      </c>
    </row>
    <row r="9325" spans="1:13" x14ac:dyDescent="0.3">
      <c r="A9325">
        <v>9321</v>
      </c>
      <c r="B9325" s="29">
        <v>2017</v>
      </c>
      <c r="C9325" s="27">
        <v>43087</v>
      </c>
      <c r="D9325" s="28">
        <v>0.51939618423799161</v>
      </c>
      <c r="E9325" s="28">
        <v>2</v>
      </c>
      <c r="F9325" s="27">
        <v>43817</v>
      </c>
      <c r="G9325" s="28">
        <v>0.10707869144314153</v>
      </c>
      <c r="H9325" s="28">
        <v>1</v>
      </c>
      <c r="I9325" s="28">
        <v>0.32</v>
      </c>
      <c r="J9325" s="28">
        <v>1.5739985219274555E-2</v>
      </c>
      <c r="K9325" s="28">
        <v>1</v>
      </c>
      <c r="L9325" s="28">
        <v>3750</v>
      </c>
      <c r="M9325" s="29">
        <v>0</v>
      </c>
    </row>
    <row r="9326" spans="1:13" x14ac:dyDescent="0.3">
      <c r="A9326">
        <v>9322</v>
      </c>
      <c r="B9326" s="29">
        <v>2017</v>
      </c>
      <c r="C9326" s="27">
        <v>42952</v>
      </c>
      <c r="D9326" s="28">
        <v>6.2776495263863752E-2</v>
      </c>
      <c r="E9326" s="28">
        <v>1</v>
      </c>
      <c r="F9326" s="27">
        <v>43317</v>
      </c>
      <c r="G9326" s="28">
        <v>0.79516488233688865</v>
      </c>
      <c r="H9326" s="28">
        <v>3</v>
      </c>
      <c r="I9326" s="28">
        <v>0.48000000000000004</v>
      </c>
      <c r="J9326" s="28">
        <v>0.67393206497440739</v>
      </c>
      <c r="K9326" s="28">
        <v>4</v>
      </c>
      <c r="L9326" s="28">
        <v>5625</v>
      </c>
      <c r="M9326" s="29">
        <v>0</v>
      </c>
    </row>
    <row r="9327" spans="1:13" x14ac:dyDescent="0.3">
      <c r="A9327">
        <v>9323</v>
      </c>
      <c r="B9327">
        <v>2017</v>
      </c>
      <c r="C9327" s="27">
        <v>42871</v>
      </c>
      <c r="D9327" s="28">
        <v>0.19140791822636205</v>
      </c>
      <c r="E9327" s="28">
        <v>1</v>
      </c>
      <c r="F9327" s="27">
        <v>43236</v>
      </c>
      <c r="G9327" s="28">
        <v>0.79092925012470272</v>
      </c>
      <c r="H9327" s="28">
        <v>3</v>
      </c>
      <c r="I9327" s="28">
        <v>0.48000000000000004</v>
      </c>
      <c r="J9327" s="28">
        <v>0.7936168837604034</v>
      </c>
      <c r="K9327" s="28">
        <v>5</v>
      </c>
      <c r="L9327" s="28">
        <v>6250</v>
      </c>
      <c r="M9327" s="29">
        <v>2</v>
      </c>
    </row>
    <row r="9328" spans="1:13" x14ac:dyDescent="0.3">
      <c r="A9328">
        <v>9324</v>
      </c>
      <c r="B9328" s="29">
        <v>2017</v>
      </c>
      <c r="C9328" s="27">
        <v>43086</v>
      </c>
      <c r="D9328" s="28">
        <v>0.83853096927779114</v>
      </c>
      <c r="E9328" s="28">
        <v>2</v>
      </c>
      <c r="F9328" s="27">
        <v>43816</v>
      </c>
      <c r="G9328" s="28">
        <v>0.61384542409183929</v>
      </c>
      <c r="H9328" s="28">
        <v>3</v>
      </c>
      <c r="I9328" s="28">
        <v>0.48000000000000004</v>
      </c>
      <c r="J9328" s="28">
        <v>0.7532716297921026</v>
      </c>
      <c r="K9328" s="28">
        <v>5</v>
      </c>
      <c r="L9328" s="28">
        <v>6250</v>
      </c>
      <c r="M9328" s="29">
        <v>0</v>
      </c>
    </row>
    <row r="9329" spans="1:13" x14ac:dyDescent="0.3">
      <c r="A9329">
        <v>9325</v>
      </c>
      <c r="B9329" s="29">
        <v>2017</v>
      </c>
      <c r="C9329" s="27">
        <v>43061</v>
      </c>
      <c r="D9329" s="28">
        <v>0.22991923968824535</v>
      </c>
      <c r="E9329" s="28">
        <v>1</v>
      </c>
      <c r="F9329" s="27">
        <v>43426</v>
      </c>
      <c r="G9329" s="28">
        <v>0.18907422631561732</v>
      </c>
      <c r="H9329" s="28">
        <v>1</v>
      </c>
      <c r="I9329" s="28">
        <v>0.32</v>
      </c>
      <c r="J9329" s="28">
        <v>0.34417422266642661</v>
      </c>
      <c r="K9329" s="28">
        <v>2</v>
      </c>
      <c r="L9329" s="28">
        <v>4375</v>
      </c>
      <c r="M9329" s="29">
        <v>0</v>
      </c>
    </row>
    <row r="9330" spans="1:13" x14ac:dyDescent="0.3">
      <c r="A9330">
        <v>9326</v>
      </c>
      <c r="B9330" s="29">
        <v>2017</v>
      </c>
      <c r="C9330" s="27">
        <v>43047</v>
      </c>
      <c r="D9330" s="28">
        <v>0.30170158873691677</v>
      </c>
      <c r="E9330" s="28">
        <v>2</v>
      </c>
      <c r="F9330" s="27">
        <v>43777</v>
      </c>
      <c r="G9330" s="28">
        <v>0.77135762524109852</v>
      </c>
      <c r="H9330" s="28">
        <v>3</v>
      </c>
      <c r="I9330" s="28">
        <v>0.48000000000000004</v>
      </c>
      <c r="J9330" s="28">
        <v>2.988573882899459E-2</v>
      </c>
      <c r="K9330" s="28">
        <v>1</v>
      </c>
      <c r="L9330" s="28">
        <v>3750</v>
      </c>
      <c r="M9330" s="29">
        <v>0</v>
      </c>
    </row>
    <row r="9331" spans="1:13" x14ac:dyDescent="0.3">
      <c r="A9331">
        <v>9327</v>
      </c>
      <c r="B9331" s="29">
        <v>2017</v>
      </c>
      <c r="C9331" s="27">
        <v>42844</v>
      </c>
      <c r="D9331" s="28">
        <v>5.5020660544604749E-2</v>
      </c>
      <c r="E9331" s="28">
        <v>1</v>
      </c>
      <c r="F9331" s="27">
        <v>43209</v>
      </c>
      <c r="G9331" s="28">
        <v>0.14914642710372694</v>
      </c>
      <c r="H9331" s="28">
        <v>1</v>
      </c>
      <c r="I9331" s="28">
        <v>0.32</v>
      </c>
      <c r="J9331" s="28">
        <v>0.67817813065371157</v>
      </c>
      <c r="K9331" s="28">
        <v>4</v>
      </c>
      <c r="L9331" s="28">
        <v>5625</v>
      </c>
      <c r="M9331" s="29">
        <v>0</v>
      </c>
    </row>
    <row r="9332" spans="1:13" x14ac:dyDescent="0.3">
      <c r="A9332">
        <v>9328</v>
      </c>
      <c r="B9332" s="29">
        <v>2017</v>
      </c>
      <c r="C9332" s="27">
        <v>42767</v>
      </c>
      <c r="D9332" s="28">
        <v>7.9520500129077742E-2</v>
      </c>
      <c r="E9332" s="28">
        <v>1</v>
      </c>
      <c r="F9332" s="27">
        <v>43132</v>
      </c>
      <c r="G9332" s="28">
        <v>0.64535807670193923</v>
      </c>
      <c r="H9332" s="28">
        <v>3</v>
      </c>
      <c r="I9332" s="28">
        <v>0.48000000000000004</v>
      </c>
      <c r="J9332" s="28">
        <v>0.72751438982176164</v>
      </c>
      <c r="K9332" s="28">
        <v>5</v>
      </c>
      <c r="L9332" s="28">
        <v>6250</v>
      </c>
      <c r="M9332" s="29">
        <v>1</v>
      </c>
    </row>
    <row r="9333" spans="1:13" x14ac:dyDescent="0.3">
      <c r="A9333">
        <v>9329</v>
      </c>
      <c r="B9333" s="29">
        <v>2017</v>
      </c>
      <c r="C9333" s="27">
        <v>42744</v>
      </c>
      <c r="D9333" s="28">
        <v>0.59286003347929539</v>
      </c>
      <c r="E9333" s="28">
        <v>2</v>
      </c>
      <c r="F9333" s="27">
        <v>43474</v>
      </c>
      <c r="G9333" s="28">
        <v>0.31260417684103892</v>
      </c>
      <c r="H9333" s="28">
        <v>2</v>
      </c>
      <c r="I9333" s="28">
        <v>0.4</v>
      </c>
      <c r="J9333" s="28">
        <v>0.20061393512535985</v>
      </c>
      <c r="K9333" s="28">
        <v>2</v>
      </c>
      <c r="L9333" s="28">
        <v>4375</v>
      </c>
      <c r="M9333" s="29">
        <v>2</v>
      </c>
    </row>
    <row r="9334" spans="1:13" x14ac:dyDescent="0.3">
      <c r="A9334">
        <v>9330</v>
      </c>
      <c r="B9334">
        <v>2017</v>
      </c>
      <c r="C9334" s="27">
        <v>42966</v>
      </c>
      <c r="D9334" s="28">
        <v>0.69313674892044108</v>
      </c>
      <c r="E9334" s="28">
        <v>2</v>
      </c>
      <c r="F9334" s="27">
        <v>43696</v>
      </c>
      <c r="G9334" s="28">
        <v>0.65607764797019641</v>
      </c>
      <c r="H9334" s="28">
        <v>3</v>
      </c>
      <c r="I9334" s="28">
        <v>0.48000000000000004</v>
      </c>
      <c r="J9334" s="28">
        <v>0.25957301407452416</v>
      </c>
      <c r="K9334" s="28">
        <v>2</v>
      </c>
      <c r="L9334" s="28">
        <v>4375</v>
      </c>
      <c r="M9334" s="29">
        <v>2</v>
      </c>
    </row>
    <row r="9335" spans="1:13" x14ac:dyDescent="0.3">
      <c r="A9335">
        <v>9331</v>
      </c>
      <c r="B9335">
        <v>2017</v>
      </c>
      <c r="C9335" s="27">
        <v>42899</v>
      </c>
      <c r="D9335" s="28">
        <v>0.39542131575998163</v>
      </c>
      <c r="E9335" s="28">
        <v>2</v>
      </c>
      <c r="F9335" s="27">
        <v>43629</v>
      </c>
      <c r="G9335" s="28">
        <v>0.78060865885786801</v>
      </c>
      <c r="H9335" s="28">
        <v>3</v>
      </c>
      <c r="I9335" s="28">
        <v>0.48000000000000004</v>
      </c>
      <c r="J9335" s="28">
        <v>0.57218193668218031</v>
      </c>
      <c r="K9335" s="28">
        <v>3</v>
      </c>
      <c r="L9335" s="28">
        <v>5000</v>
      </c>
      <c r="M9335" s="29">
        <v>1</v>
      </c>
    </row>
    <row r="9336" spans="1:13" x14ac:dyDescent="0.3">
      <c r="A9336">
        <v>9332</v>
      </c>
      <c r="B9336" s="29">
        <v>2017</v>
      </c>
      <c r="C9336" s="27">
        <v>43018</v>
      </c>
      <c r="D9336" s="28">
        <v>0.20382031279163748</v>
      </c>
      <c r="E9336" s="28">
        <v>1</v>
      </c>
      <c r="F9336" s="27">
        <v>43383</v>
      </c>
      <c r="G9336" s="28">
        <v>9.8934477844680124E-2</v>
      </c>
      <c r="H9336" s="28">
        <v>1</v>
      </c>
      <c r="I9336" s="28">
        <v>0.32</v>
      </c>
      <c r="J9336" s="28">
        <v>0.68548418573213132</v>
      </c>
      <c r="K9336" s="28">
        <v>4</v>
      </c>
      <c r="L9336" s="28">
        <v>5625</v>
      </c>
      <c r="M9336" s="29">
        <v>0</v>
      </c>
    </row>
    <row r="9337" spans="1:13" x14ac:dyDescent="0.3">
      <c r="A9337">
        <v>9333</v>
      </c>
      <c r="B9337" s="29">
        <v>2017</v>
      </c>
      <c r="C9337" s="27">
        <v>43068</v>
      </c>
      <c r="D9337" s="28">
        <v>0.15655643761101512</v>
      </c>
      <c r="E9337" s="28">
        <v>1</v>
      </c>
      <c r="F9337" s="27">
        <v>43433</v>
      </c>
      <c r="G9337" s="28">
        <v>0.61631663985578211</v>
      </c>
      <c r="H9337" s="28">
        <v>3</v>
      </c>
      <c r="I9337" s="28">
        <v>0.48000000000000004</v>
      </c>
      <c r="J9337" s="28">
        <v>0.27090041031971712</v>
      </c>
      <c r="K9337" s="28">
        <v>2</v>
      </c>
      <c r="L9337" s="28">
        <v>4375</v>
      </c>
      <c r="M9337" s="29">
        <v>0</v>
      </c>
    </row>
    <row r="9338" spans="1:13" x14ac:dyDescent="0.3">
      <c r="A9338">
        <v>9334</v>
      </c>
      <c r="B9338" s="29">
        <v>2017</v>
      </c>
      <c r="C9338" s="27">
        <v>43073</v>
      </c>
      <c r="D9338" s="28">
        <v>0.3676139855701791</v>
      </c>
      <c r="E9338" s="28">
        <v>2</v>
      </c>
      <c r="F9338" s="27">
        <v>43803</v>
      </c>
      <c r="G9338" s="28">
        <v>0.12138322821803982</v>
      </c>
      <c r="H9338" s="28">
        <v>1</v>
      </c>
      <c r="I9338" s="28">
        <v>0.32</v>
      </c>
      <c r="J9338" s="28">
        <v>0.34429505455335219</v>
      </c>
      <c r="K9338" s="28">
        <v>2</v>
      </c>
      <c r="L9338" s="28">
        <v>4375</v>
      </c>
      <c r="M9338" s="29">
        <v>1</v>
      </c>
    </row>
    <row r="9339" spans="1:13" x14ac:dyDescent="0.3">
      <c r="A9339">
        <v>9335</v>
      </c>
      <c r="B9339" s="29">
        <v>2017</v>
      </c>
      <c r="C9339" s="27">
        <v>42780</v>
      </c>
      <c r="D9339" s="28">
        <v>7.3096308480977035E-2</v>
      </c>
      <c r="E9339" s="28">
        <v>1</v>
      </c>
      <c r="F9339" s="27">
        <v>43145</v>
      </c>
      <c r="G9339" s="28">
        <v>0.95374190151692739</v>
      </c>
      <c r="H9339" s="28">
        <v>3</v>
      </c>
      <c r="I9339" s="28">
        <v>0.48000000000000004</v>
      </c>
      <c r="J9339" s="28">
        <v>0.40048372955234901</v>
      </c>
      <c r="K9339" s="28">
        <v>2</v>
      </c>
      <c r="L9339" s="28">
        <v>4375</v>
      </c>
      <c r="M9339" s="29">
        <v>0</v>
      </c>
    </row>
    <row r="9340" spans="1:13" x14ac:dyDescent="0.3">
      <c r="A9340">
        <v>9336</v>
      </c>
      <c r="B9340" s="29">
        <v>2017</v>
      </c>
      <c r="C9340" s="27">
        <v>42928</v>
      </c>
      <c r="D9340" s="28">
        <v>0.655315481267703</v>
      </c>
      <c r="E9340" s="28">
        <v>2</v>
      </c>
      <c r="F9340" s="27">
        <v>43658</v>
      </c>
      <c r="G9340" s="28">
        <v>0.43799583280823939</v>
      </c>
      <c r="H9340" s="28">
        <v>2</v>
      </c>
      <c r="I9340" s="28">
        <v>0.4</v>
      </c>
      <c r="J9340" s="28">
        <v>7.3862060864349988E-2</v>
      </c>
      <c r="K9340" s="28">
        <v>1</v>
      </c>
      <c r="L9340" s="28">
        <v>3750</v>
      </c>
      <c r="M9340" s="29">
        <v>0</v>
      </c>
    </row>
    <row r="9341" spans="1:13" x14ac:dyDescent="0.3">
      <c r="A9341">
        <v>9337</v>
      </c>
      <c r="B9341" s="29">
        <v>2017</v>
      </c>
      <c r="C9341" s="27">
        <v>42952</v>
      </c>
      <c r="D9341" s="28">
        <v>0.37761494419449904</v>
      </c>
      <c r="E9341" s="28">
        <v>2</v>
      </c>
      <c r="F9341" s="27">
        <v>43682</v>
      </c>
      <c r="G9341" s="28">
        <v>0.26602067356924908</v>
      </c>
      <c r="H9341" s="28">
        <v>1</v>
      </c>
      <c r="I9341" s="28">
        <v>0.32</v>
      </c>
      <c r="J9341" s="28">
        <v>0.73635715393150147</v>
      </c>
      <c r="K9341" s="28">
        <v>5</v>
      </c>
      <c r="L9341" s="28">
        <v>6250</v>
      </c>
      <c r="M9341" s="29">
        <v>0</v>
      </c>
    </row>
    <row r="9342" spans="1:13" x14ac:dyDescent="0.3">
      <c r="A9342">
        <v>9338</v>
      </c>
      <c r="B9342" s="29">
        <v>2017</v>
      </c>
      <c r="C9342" s="27">
        <v>43067</v>
      </c>
      <c r="D9342" s="28">
        <v>0.33708799332976958</v>
      </c>
      <c r="E9342" s="28">
        <v>2</v>
      </c>
      <c r="F9342" s="27">
        <v>43797</v>
      </c>
      <c r="G9342" s="28">
        <v>9.5532203389648185E-2</v>
      </c>
      <c r="H9342" s="28">
        <v>1</v>
      </c>
      <c r="I9342" s="28">
        <v>0.32</v>
      </c>
      <c r="J9342" s="28">
        <v>0.16883147076096472</v>
      </c>
      <c r="K9342" s="28">
        <v>1</v>
      </c>
      <c r="L9342" s="28">
        <v>3750</v>
      </c>
      <c r="M9342" s="29">
        <v>2</v>
      </c>
    </row>
    <row r="9343" spans="1:13" x14ac:dyDescent="0.3">
      <c r="A9343">
        <v>9339</v>
      </c>
      <c r="B9343" s="29">
        <v>2017</v>
      </c>
      <c r="C9343" s="27">
        <v>42749</v>
      </c>
      <c r="D9343" s="28">
        <v>0.41287022714294008</v>
      </c>
      <c r="E9343" s="28">
        <v>2</v>
      </c>
      <c r="F9343" s="27">
        <v>43479</v>
      </c>
      <c r="G9343" s="28">
        <v>0.14467605916357162</v>
      </c>
      <c r="H9343" s="28">
        <v>1</v>
      </c>
      <c r="I9343" s="28">
        <v>0.32</v>
      </c>
      <c r="J9343" s="28">
        <v>0.85982714382416303</v>
      </c>
      <c r="K9343" s="28">
        <v>5</v>
      </c>
      <c r="L9343" s="28">
        <v>6250</v>
      </c>
      <c r="M9343" s="29">
        <v>0</v>
      </c>
    </row>
    <row r="9344" spans="1:13" x14ac:dyDescent="0.3">
      <c r="A9344">
        <v>9340</v>
      </c>
      <c r="B9344">
        <v>2017</v>
      </c>
      <c r="C9344" s="27">
        <v>43027</v>
      </c>
      <c r="D9344" s="28">
        <v>0.21959946363057681</v>
      </c>
      <c r="E9344" s="28">
        <v>1</v>
      </c>
      <c r="F9344" s="27">
        <v>43392</v>
      </c>
      <c r="G9344" s="28">
        <v>0.90990452485671525</v>
      </c>
      <c r="H9344" s="28">
        <v>3</v>
      </c>
      <c r="I9344" s="28">
        <v>0.48000000000000004</v>
      </c>
      <c r="J9344" s="28">
        <v>0.1866190544516827</v>
      </c>
      <c r="K9344" s="28">
        <v>1</v>
      </c>
      <c r="L9344" s="28">
        <v>3750</v>
      </c>
      <c r="M9344" s="29">
        <v>0</v>
      </c>
    </row>
    <row r="9345" spans="1:13" x14ac:dyDescent="0.3">
      <c r="A9345">
        <v>9341</v>
      </c>
      <c r="B9345" s="29">
        <v>2017</v>
      </c>
      <c r="C9345" s="27">
        <v>42886</v>
      </c>
      <c r="D9345" s="28">
        <v>0.7603971853038024</v>
      </c>
      <c r="E9345" s="28">
        <v>2</v>
      </c>
      <c r="F9345" s="27">
        <v>43616</v>
      </c>
      <c r="G9345" s="28">
        <v>0.76481528948836941</v>
      </c>
      <c r="H9345" s="28">
        <v>3</v>
      </c>
      <c r="I9345" s="28">
        <v>0.48000000000000004</v>
      </c>
      <c r="J9345" s="28">
        <v>0.45178696298100107</v>
      </c>
      <c r="K9345" s="28">
        <v>3</v>
      </c>
      <c r="L9345" s="28">
        <v>5000</v>
      </c>
      <c r="M9345" s="29">
        <v>0</v>
      </c>
    </row>
    <row r="9346" spans="1:13" x14ac:dyDescent="0.3">
      <c r="A9346">
        <v>9342</v>
      </c>
      <c r="B9346" s="29">
        <v>2017</v>
      </c>
      <c r="C9346" s="27">
        <v>42977</v>
      </c>
      <c r="D9346" s="28">
        <v>0.80589731990127622</v>
      </c>
      <c r="E9346" s="28">
        <v>2</v>
      </c>
      <c r="F9346" s="27">
        <v>43707</v>
      </c>
      <c r="G9346" s="28">
        <v>0.92216176916270653</v>
      </c>
      <c r="H9346" s="28">
        <v>3</v>
      </c>
      <c r="I9346" s="28">
        <v>0.48000000000000004</v>
      </c>
      <c r="J9346" s="28">
        <v>0.71616440045832519</v>
      </c>
      <c r="K9346" s="28">
        <v>5</v>
      </c>
      <c r="L9346" s="28">
        <v>6250</v>
      </c>
      <c r="M9346" s="29">
        <v>1</v>
      </c>
    </row>
    <row r="9347" spans="1:13" x14ac:dyDescent="0.3">
      <c r="A9347">
        <v>9343</v>
      </c>
      <c r="B9347" s="29">
        <v>2017</v>
      </c>
      <c r="C9347" s="27">
        <v>43040</v>
      </c>
      <c r="D9347" s="28">
        <v>0.53487116344092223</v>
      </c>
      <c r="E9347" s="28">
        <v>2</v>
      </c>
      <c r="F9347" s="27">
        <v>43770</v>
      </c>
      <c r="G9347" s="28">
        <v>0.91080166087848424</v>
      </c>
      <c r="H9347" s="28">
        <v>3</v>
      </c>
      <c r="I9347" s="28">
        <v>0.48000000000000004</v>
      </c>
      <c r="J9347" s="28">
        <v>0.19231906313594183</v>
      </c>
      <c r="K9347" s="28">
        <v>1</v>
      </c>
      <c r="L9347" s="28">
        <v>3750</v>
      </c>
      <c r="M9347" s="29">
        <v>0</v>
      </c>
    </row>
    <row r="9348" spans="1:13" x14ac:dyDescent="0.3">
      <c r="A9348">
        <v>9344</v>
      </c>
      <c r="B9348" s="29">
        <v>2017</v>
      </c>
      <c r="C9348" s="27">
        <v>42863</v>
      </c>
      <c r="D9348" s="28">
        <v>0.92923879210601978</v>
      </c>
      <c r="E9348" s="28">
        <v>2</v>
      </c>
      <c r="F9348" s="27">
        <v>43593</v>
      </c>
      <c r="G9348" s="28">
        <v>0.13588720177610725</v>
      </c>
      <c r="H9348" s="28">
        <v>1</v>
      </c>
      <c r="I9348" s="28">
        <v>0.32</v>
      </c>
      <c r="J9348" s="28">
        <v>0.20004224792126124</v>
      </c>
      <c r="K9348" s="28">
        <v>2</v>
      </c>
      <c r="L9348" s="28">
        <v>4375</v>
      </c>
      <c r="M9348" s="29">
        <v>1</v>
      </c>
    </row>
    <row r="9349" spans="1:13" x14ac:dyDescent="0.3">
      <c r="A9349">
        <v>9345</v>
      </c>
      <c r="B9349" s="29">
        <v>2017</v>
      </c>
      <c r="C9349" s="27">
        <v>42990</v>
      </c>
      <c r="D9349" s="28">
        <v>4.647918155696551E-2</v>
      </c>
      <c r="E9349" s="28">
        <v>1</v>
      </c>
      <c r="F9349" s="27">
        <v>43355</v>
      </c>
      <c r="G9349" s="28">
        <v>0.30784630104327659</v>
      </c>
      <c r="H9349" s="28">
        <v>2</v>
      </c>
      <c r="I9349" s="28">
        <v>0.4</v>
      </c>
      <c r="J9349" s="28">
        <v>0.28209653312828253</v>
      </c>
      <c r="K9349" s="28">
        <v>2</v>
      </c>
      <c r="L9349" s="28">
        <v>4375</v>
      </c>
      <c r="M9349" s="29">
        <v>1</v>
      </c>
    </row>
    <row r="9350" spans="1:13" x14ac:dyDescent="0.3">
      <c r="A9350">
        <v>9346</v>
      </c>
      <c r="B9350" s="29">
        <v>2017</v>
      </c>
      <c r="C9350" s="27">
        <v>42860</v>
      </c>
      <c r="D9350" s="28">
        <v>2.7530705303875691E-2</v>
      </c>
      <c r="E9350" s="28">
        <v>1</v>
      </c>
      <c r="F9350" s="27">
        <v>43225</v>
      </c>
      <c r="G9350" s="28">
        <v>0.65886890310546464</v>
      </c>
      <c r="H9350" s="28">
        <v>3</v>
      </c>
      <c r="I9350" s="28">
        <v>0.48000000000000004</v>
      </c>
      <c r="J9350" s="28">
        <v>0.34088323398862441</v>
      </c>
      <c r="K9350" s="28">
        <v>2</v>
      </c>
      <c r="L9350" s="28">
        <v>4375</v>
      </c>
      <c r="M9350" s="29">
        <v>0</v>
      </c>
    </row>
    <row r="9351" spans="1:13" x14ac:dyDescent="0.3">
      <c r="A9351">
        <v>9347</v>
      </c>
      <c r="B9351" s="29">
        <v>2017</v>
      </c>
      <c r="C9351" s="27">
        <v>42742</v>
      </c>
      <c r="D9351" s="28">
        <v>5.1278823903700643E-2</v>
      </c>
      <c r="E9351" s="28">
        <v>1</v>
      </c>
      <c r="F9351" s="27">
        <v>43107</v>
      </c>
      <c r="G9351" s="28">
        <v>5.2503865496222657E-2</v>
      </c>
      <c r="H9351" s="28">
        <v>1</v>
      </c>
      <c r="I9351" s="28">
        <v>0.32</v>
      </c>
      <c r="J9351" s="28">
        <v>6.8473456496981555E-2</v>
      </c>
      <c r="K9351" s="28">
        <v>1</v>
      </c>
      <c r="L9351" s="28">
        <v>3750</v>
      </c>
      <c r="M9351" s="29">
        <v>0</v>
      </c>
    </row>
    <row r="9352" spans="1:13" x14ac:dyDescent="0.3">
      <c r="A9352">
        <v>9348</v>
      </c>
      <c r="B9352" s="29">
        <v>2017</v>
      </c>
      <c r="C9352" s="27">
        <v>42922</v>
      </c>
      <c r="D9352" s="28">
        <v>0.105330045169436</v>
      </c>
      <c r="E9352" s="28">
        <v>1</v>
      </c>
      <c r="F9352" s="27">
        <v>43287</v>
      </c>
      <c r="G9352" s="28">
        <v>0.66465823822444048</v>
      </c>
      <c r="H9352" s="28">
        <v>3</v>
      </c>
      <c r="I9352" s="28">
        <v>0.48000000000000004</v>
      </c>
      <c r="J9352" s="28">
        <v>0.69893363218143567</v>
      </c>
      <c r="K9352" s="28">
        <v>4</v>
      </c>
      <c r="L9352" s="28">
        <v>5625</v>
      </c>
      <c r="M9352" s="29">
        <v>0</v>
      </c>
    </row>
    <row r="9353" spans="1:13" x14ac:dyDescent="0.3">
      <c r="A9353">
        <v>9349</v>
      </c>
      <c r="B9353">
        <v>2017</v>
      </c>
      <c r="C9353" s="27">
        <v>42818</v>
      </c>
      <c r="D9353" s="28">
        <v>0.49365002179428119</v>
      </c>
      <c r="E9353" s="28">
        <v>2</v>
      </c>
      <c r="F9353" s="27">
        <v>43548</v>
      </c>
      <c r="G9353" s="28">
        <v>0.19724995888540109</v>
      </c>
      <c r="H9353" s="28">
        <v>1</v>
      </c>
      <c r="I9353" s="28">
        <v>0.32</v>
      </c>
      <c r="J9353" s="28">
        <v>0.63199114279354374</v>
      </c>
      <c r="K9353" s="28">
        <v>4</v>
      </c>
      <c r="L9353" s="28">
        <v>5625</v>
      </c>
      <c r="M9353" s="29">
        <v>0</v>
      </c>
    </row>
    <row r="9354" spans="1:13" x14ac:dyDescent="0.3">
      <c r="A9354">
        <v>9350</v>
      </c>
      <c r="B9354" s="29">
        <v>2017</v>
      </c>
      <c r="C9354" s="27">
        <v>42865</v>
      </c>
      <c r="D9354" s="28">
        <v>0.91986829630181788</v>
      </c>
      <c r="E9354" s="28">
        <v>2</v>
      </c>
      <c r="F9354" s="27">
        <v>43595</v>
      </c>
      <c r="G9354" s="28">
        <v>0.63144157253563615</v>
      </c>
      <c r="H9354" s="28">
        <v>3</v>
      </c>
      <c r="I9354" s="28">
        <v>0.48000000000000004</v>
      </c>
      <c r="J9354" s="28">
        <v>0.5396854816247374</v>
      </c>
      <c r="K9354" s="28">
        <v>3</v>
      </c>
      <c r="L9354" s="28">
        <v>5000</v>
      </c>
      <c r="M9354" s="29">
        <v>0</v>
      </c>
    </row>
    <row r="9355" spans="1:13" x14ac:dyDescent="0.3">
      <c r="A9355">
        <v>9351</v>
      </c>
      <c r="B9355" s="29">
        <v>2017</v>
      </c>
      <c r="C9355" s="27">
        <v>42903</v>
      </c>
      <c r="D9355" s="28">
        <v>0.7695920777664057</v>
      </c>
      <c r="E9355" s="28">
        <v>2</v>
      </c>
      <c r="F9355" s="27">
        <v>43633</v>
      </c>
      <c r="G9355" s="28">
        <v>0.70567071041069551</v>
      </c>
      <c r="H9355" s="28">
        <v>3</v>
      </c>
      <c r="I9355" s="28">
        <v>0.48000000000000004</v>
      </c>
      <c r="J9355" s="28">
        <v>3.3293710673871102E-2</v>
      </c>
      <c r="K9355" s="28">
        <v>1</v>
      </c>
      <c r="L9355" s="28">
        <v>3750</v>
      </c>
      <c r="M9355" s="29">
        <v>2</v>
      </c>
    </row>
    <row r="9356" spans="1:13" x14ac:dyDescent="0.3">
      <c r="A9356">
        <v>9352</v>
      </c>
      <c r="B9356" s="29">
        <v>2017</v>
      </c>
      <c r="C9356" s="27">
        <v>42827</v>
      </c>
      <c r="D9356" s="28">
        <v>0.38742307600963866</v>
      </c>
      <c r="E9356" s="28">
        <v>2</v>
      </c>
      <c r="F9356" s="27">
        <v>43557</v>
      </c>
      <c r="G9356" s="28">
        <v>0.61034043184898601</v>
      </c>
      <c r="H9356" s="28">
        <v>3</v>
      </c>
      <c r="I9356" s="28">
        <v>0.48000000000000004</v>
      </c>
      <c r="J9356" s="28">
        <v>9.0330027724211392E-3</v>
      </c>
      <c r="K9356" s="28">
        <v>1</v>
      </c>
      <c r="L9356" s="28">
        <v>3750</v>
      </c>
      <c r="M9356" s="29">
        <v>0</v>
      </c>
    </row>
    <row r="9357" spans="1:13" x14ac:dyDescent="0.3">
      <c r="A9357">
        <v>9353</v>
      </c>
      <c r="B9357">
        <v>2017</v>
      </c>
      <c r="C9357" s="27">
        <v>43062</v>
      </c>
      <c r="D9357" s="28">
        <v>0.86714836683464436</v>
      </c>
      <c r="E9357" s="28">
        <v>2</v>
      </c>
      <c r="F9357" s="27">
        <v>43792</v>
      </c>
      <c r="G9357" s="28">
        <v>0.68142110256524757</v>
      </c>
      <c r="H9357" s="28">
        <v>3</v>
      </c>
      <c r="I9357" s="28">
        <v>0.48000000000000004</v>
      </c>
      <c r="J9357" s="28">
        <v>0.24963727352685461</v>
      </c>
      <c r="K9357" s="28">
        <v>2</v>
      </c>
      <c r="L9357" s="28">
        <v>4375</v>
      </c>
      <c r="M9357" s="29">
        <v>1</v>
      </c>
    </row>
    <row r="9358" spans="1:13" x14ac:dyDescent="0.3">
      <c r="A9358">
        <v>9354</v>
      </c>
      <c r="B9358" s="29">
        <v>2017</v>
      </c>
      <c r="C9358" s="27">
        <v>43036</v>
      </c>
      <c r="D9358" s="28">
        <v>0.29653224218706187</v>
      </c>
      <c r="E9358" s="28">
        <v>2</v>
      </c>
      <c r="F9358" s="27">
        <v>43766</v>
      </c>
      <c r="G9358" s="28">
        <v>0.71629221336244497</v>
      </c>
      <c r="H9358" s="28">
        <v>3</v>
      </c>
      <c r="I9358" s="28">
        <v>0.48000000000000004</v>
      </c>
      <c r="J9358" s="28">
        <v>0.45126311622031223</v>
      </c>
      <c r="K9358" s="28">
        <v>3</v>
      </c>
      <c r="L9358" s="28">
        <v>5000</v>
      </c>
      <c r="M9358" s="29">
        <v>0</v>
      </c>
    </row>
    <row r="9359" spans="1:13" x14ac:dyDescent="0.3">
      <c r="A9359">
        <v>9355</v>
      </c>
      <c r="B9359" s="29">
        <v>2017</v>
      </c>
      <c r="C9359" s="27">
        <v>43068</v>
      </c>
      <c r="D9359" s="28">
        <v>0.36141788459056301</v>
      </c>
      <c r="E9359" s="28">
        <v>2</v>
      </c>
      <c r="F9359" s="27">
        <v>43798</v>
      </c>
      <c r="G9359" s="28">
        <v>0.38714924633661907</v>
      </c>
      <c r="H9359" s="28">
        <v>2</v>
      </c>
      <c r="I9359" s="28">
        <v>0.4</v>
      </c>
      <c r="J9359" s="28">
        <v>0.71677516302970401</v>
      </c>
      <c r="K9359" s="28">
        <v>5</v>
      </c>
      <c r="L9359" s="28">
        <v>6250</v>
      </c>
      <c r="M9359" s="29">
        <v>0</v>
      </c>
    </row>
    <row r="9360" spans="1:13" x14ac:dyDescent="0.3">
      <c r="A9360">
        <v>9356</v>
      </c>
      <c r="B9360" s="29">
        <v>2017</v>
      </c>
      <c r="C9360" s="27">
        <v>42919</v>
      </c>
      <c r="D9360" s="28">
        <v>0.10113639898220061</v>
      </c>
      <c r="E9360" s="28">
        <v>1</v>
      </c>
      <c r="F9360" s="27">
        <v>43284</v>
      </c>
      <c r="G9360" s="28">
        <v>0.8166023014206869</v>
      </c>
      <c r="H9360" s="28">
        <v>3</v>
      </c>
      <c r="I9360" s="28">
        <v>0.48000000000000004</v>
      </c>
      <c r="J9360" s="28">
        <v>0.35302214099028417</v>
      </c>
      <c r="K9360" s="28">
        <v>2</v>
      </c>
      <c r="L9360" s="28">
        <v>4375</v>
      </c>
      <c r="M9360" s="29">
        <v>1</v>
      </c>
    </row>
    <row r="9361" spans="1:13" x14ac:dyDescent="0.3">
      <c r="A9361">
        <v>9357</v>
      </c>
      <c r="B9361" s="29">
        <v>2017</v>
      </c>
      <c r="C9361" s="27">
        <v>42950</v>
      </c>
      <c r="D9361" s="28">
        <v>0.78158840788215356</v>
      </c>
      <c r="E9361" s="28">
        <v>2</v>
      </c>
      <c r="F9361" s="27">
        <v>43680</v>
      </c>
      <c r="G9361" s="28">
        <v>1.0386670943195897E-2</v>
      </c>
      <c r="H9361" s="28">
        <v>1</v>
      </c>
      <c r="I9361" s="28">
        <v>0.32</v>
      </c>
      <c r="J9361" s="28">
        <v>5.735184299161189E-2</v>
      </c>
      <c r="K9361" s="28">
        <v>1</v>
      </c>
      <c r="L9361" s="28">
        <v>3750</v>
      </c>
      <c r="M9361" s="29">
        <v>1</v>
      </c>
    </row>
    <row r="9362" spans="1:13" x14ac:dyDescent="0.3">
      <c r="A9362">
        <v>9358</v>
      </c>
      <c r="B9362" s="29">
        <v>2017</v>
      </c>
      <c r="C9362" s="27">
        <v>42878</v>
      </c>
      <c r="D9362" s="28">
        <v>0.72762003935870112</v>
      </c>
      <c r="E9362" s="28">
        <v>2</v>
      </c>
      <c r="F9362" s="27">
        <v>43608</v>
      </c>
      <c r="G9362" s="28">
        <v>0.47213729367726598</v>
      </c>
      <c r="H9362" s="28">
        <v>2</v>
      </c>
      <c r="I9362" s="28">
        <v>0.4</v>
      </c>
      <c r="J9362" s="28">
        <v>0.39189736442376344</v>
      </c>
      <c r="K9362" s="28">
        <v>2</v>
      </c>
      <c r="L9362" s="28">
        <v>4375</v>
      </c>
      <c r="M9362" s="29">
        <v>1</v>
      </c>
    </row>
    <row r="9363" spans="1:13" x14ac:dyDescent="0.3">
      <c r="A9363">
        <v>9359</v>
      </c>
      <c r="B9363" s="29">
        <v>2017</v>
      </c>
      <c r="C9363" s="27">
        <v>43026</v>
      </c>
      <c r="D9363" s="28">
        <v>1.9325806171192061E-2</v>
      </c>
      <c r="E9363" s="28">
        <v>1</v>
      </c>
      <c r="F9363" s="27">
        <v>43391</v>
      </c>
      <c r="G9363" s="28">
        <v>0.86003316072077318</v>
      </c>
      <c r="H9363" s="28">
        <v>3</v>
      </c>
      <c r="I9363" s="28">
        <v>0.48000000000000004</v>
      </c>
      <c r="J9363" s="28">
        <v>0.58317454552406867</v>
      </c>
      <c r="K9363" s="28">
        <v>3</v>
      </c>
      <c r="L9363" s="28">
        <v>5000</v>
      </c>
      <c r="M9363" s="29">
        <v>0</v>
      </c>
    </row>
    <row r="9364" spans="1:13" x14ac:dyDescent="0.3">
      <c r="A9364">
        <v>9360</v>
      </c>
      <c r="B9364" s="29">
        <v>2017</v>
      </c>
      <c r="C9364" s="27">
        <v>42878</v>
      </c>
      <c r="D9364" s="28">
        <v>0.43508901776333886</v>
      </c>
      <c r="E9364" s="28">
        <v>2</v>
      </c>
      <c r="F9364" s="27">
        <v>43608</v>
      </c>
      <c r="G9364" s="28">
        <v>0.53719058748014958</v>
      </c>
      <c r="H9364" s="28">
        <v>2</v>
      </c>
      <c r="I9364" s="28">
        <v>0.4</v>
      </c>
      <c r="J9364" s="28">
        <v>3.0578088918746804E-2</v>
      </c>
      <c r="K9364" s="28">
        <v>1</v>
      </c>
      <c r="L9364" s="28">
        <v>3750</v>
      </c>
      <c r="M9364" s="29">
        <v>0</v>
      </c>
    </row>
    <row r="9365" spans="1:13" x14ac:dyDescent="0.3">
      <c r="A9365">
        <v>9361</v>
      </c>
      <c r="B9365" s="29">
        <v>2017</v>
      </c>
      <c r="C9365" s="27">
        <v>42828</v>
      </c>
      <c r="D9365" s="28">
        <v>0.15684918258136249</v>
      </c>
      <c r="E9365" s="28">
        <v>1</v>
      </c>
      <c r="F9365" s="27">
        <v>43193</v>
      </c>
      <c r="G9365" s="28">
        <v>0.36083085053713271</v>
      </c>
      <c r="H9365" s="28">
        <v>2</v>
      </c>
      <c r="I9365" s="28">
        <v>0.4</v>
      </c>
      <c r="J9365" s="28">
        <v>0.6727330980438907</v>
      </c>
      <c r="K9365" s="28">
        <v>4</v>
      </c>
      <c r="L9365" s="28">
        <v>5625</v>
      </c>
      <c r="M9365" s="29">
        <v>2</v>
      </c>
    </row>
    <row r="9366" spans="1:13" x14ac:dyDescent="0.3">
      <c r="A9366">
        <v>9362</v>
      </c>
      <c r="B9366" s="29">
        <v>2017</v>
      </c>
      <c r="C9366" s="27">
        <v>43026</v>
      </c>
      <c r="D9366" s="28">
        <v>5.465616470230461E-2</v>
      </c>
      <c r="E9366" s="28">
        <v>1</v>
      </c>
      <c r="F9366" s="27">
        <v>43391</v>
      </c>
      <c r="G9366" s="28">
        <v>0.24210673005977157</v>
      </c>
      <c r="H9366" s="28">
        <v>1</v>
      </c>
      <c r="I9366" s="28">
        <v>0.32</v>
      </c>
      <c r="J9366" s="28">
        <v>0.11708531211787709</v>
      </c>
      <c r="K9366" s="28">
        <v>1</v>
      </c>
      <c r="L9366" s="28">
        <v>3750</v>
      </c>
      <c r="M9366" s="29">
        <v>1</v>
      </c>
    </row>
    <row r="9367" spans="1:13" x14ac:dyDescent="0.3">
      <c r="A9367">
        <v>9363</v>
      </c>
      <c r="B9367" s="29">
        <v>2017</v>
      </c>
      <c r="C9367" s="27">
        <v>43054</v>
      </c>
      <c r="D9367" s="28">
        <v>0.82048298773532558</v>
      </c>
      <c r="E9367" s="28">
        <v>2</v>
      </c>
      <c r="F9367" s="27">
        <v>43784</v>
      </c>
      <c r="G9367" s="28">
        <v>0.4926356110526674</v>
      </c>
      <c r="H9367" s="28">
        <v>2</v>
      </c>
      <c r="I9367" s="28">
        <v>0.4</v>
      </c>
      <c r="J9367" s="28">
        <v>0.1480199805173541</v>
      </c>
      <c r="K9367" s="28">
        <v>1</v>
      </c>
      <c r="L9367" s="28">
        <v>3750</v>
      </c>
      <c r="M9367" s="29">
        <v>1</v>
      </c>
    </row>
    <row r="9368" spans="1:13" x14ac:dyDescent="0.3">
      <c r="A9368">
        <v>9364</v>
      </c>
      <c r="B9368" s="29">
        <v>2017</v>
      </c>
      <c r="C9368" s="27">
        <v>42862</v>
      </c>
      <c r="D9368" s="28">
        <v>0.63856720378479248</v>
      </c>
      <c r="E9368" s="28">
        <v>2</v>
      </c>
      <c r="F9368" s="27">
        <v>43592</v>
      </c>
      <c r="G9368" s="28">
        <v>0.79619593714458103</v>
      </c>
      <c r="H9368" s="28">
        <v>3</v>
      </c>
      <c r="I9368" s="28">
        <v>0.48000000000000004</v>
      </c>
      <c r="J9368" s="28">
        <v>0.62595367608747721</v>
      </c>
      <c r="K9368" s="28">
        <v>4</v>
      </c>
      <c r="L9368" s="28">
        <v>5625</v>
      </c>
      <c r="M9368" s="29">
        <v>1</v>
      </c>
    </row>
    <row r="9369" spans="1:13" x14ac:dyDescent="0.3">
      <c r="A9369">
        <v>9365</v>
      </c>
      <c r="B9369" s="29">
        <v>2017</v>
      </c>
      <c r="C9369" s="27">
        <v>42825</v>
      </c>
      <c r="D9369" s="28">
        <v>0.55136692645146046</v>
      </c>
      <c r="E9369" s="28">
        <v>2</v>
      </c>
      <c r="F9369" s="27">
        <v>43555</v>
      </c>
      <c r="G9369" s="28">
        <v>0.20487254287833723</v>
      </c>
      <c r="H9369" s="28">
        <v>1</v>
      </c>
      <c r="I9369" s="28">
        <v>0.32</v>
      </c>
      <c r="J9369" s="28">
        <v>0.84767539643041057</v>
      </c>
      <c r="K9369" s="28">
        <v>5</v>
      </c>
      <c r="L9369" s="28">
        <v>6250</v>
      </c>
      <c r="M9369" s="29">
        <v>2</v>
      </c>
    </row>
    <row r="9370" spans="1:13" x14ac:dyDescent="0.3">
      <c r="A9370">
        <v>9366</v>
      </c>
      <c r="B9370" s="29">
        <v>2017</v>
      </c>
      <c r="C9370" s="27">
        <v>42825</v>
      </c>
      <c r="D9370" s="28">
        <v>0.57640366771755891</v>
      </c>
      <c r="E9370" s="28">
        <v>2</v>
      </c>
      <c r="F9370" s="27">
        <v>43555</v>
      </c>
      <c r="G9370" s="28">
        <v>0.28119901093677946</v>
      </c>
      <c r="H9370" s="28">
        <v>2</v>
      </c>
      <c r="I9370" s="28">
        <v>0.4</v>
      </c>
      <c r="J9370" s="28">
        <v>0.10188745778267461</v>
      </c>
      <c r="K9370" s="28">
        <v>1</v>
      </c>
      <c r="L9370" s="28">
        <v>3750</v>
      </c>
      <c r="M9370" s="29">
        <v>1</v>
      </c>
    </row>
    <row r="9371" spans="1:13" x14ac:dyDescent="0.3">
      <c r="A9371">
        <v>9367</v>
      </c>
      <c r="B9371">
        <v>2017</v>
      </c>
      <c r="C9371" s="27">
        <v>43084</v>
      </c>
      <c r="D9371" s="28">
        <v>0.39652433663980158</v>
      </c>
      <c r="E9371" s="28">
        <v>2</v>
      </c>
      <c r="F9371" s="27">
        <v>43814</v>
      </c>
      <c r="G9371" s="28">
        <v>0.87170236644242771</v>
      </c>
      <c r="H9371" s="28">
        <v>3</v>
      </c>
      <c r="I9371" s="28">
        <v>0.48000000000000004</v>
      </c>
      <c r="J9371" s="28">
        <v>0.18779685081792941</v>
      </c>
      <c r="K9371" s="28">
        <v>1</v>
      </c>
      <c r="L9371" s="28">
        <v>3750</v>
      </c>
      <c r="M9371" s="29">
        <v>0</v>
      </c>
    </row>
    <row r="9372" spans="1:13" x14ac:dyDescent="0.3">
      <c r="A9372">
        <v>9368</v>
      </c>
      <c r="B9372" s="29">
        <v>2017</v>
      </c>
      <c r="C9372" s="27">
        <v>42752</v>
      </c>
      <c r="D9372" s="28">
        <v>0.18095995151690469</v>
      </c>
      <c r="E9372" s="28">
        <v>1</v>
      </c>
      <c r="F9372" s="27">
        <v>43117</v>
      </c>
      <c r="G9372" s="28">
        <v>0.97363646815353322</v>
      </c>
      <c r="H9372" s="28">
        <v>3</v>
      </c>
      <c r="I9372" s="28">
        <v>0.48000000000000004</v>
      </c>
      <c r="J9372" s="28">
        <v>0.32660307646219489</v>
      </c>
      <c r="K9372" s="28">
        <v>2</v>
      </c>
      <c r="L9372" s="28">
        <v>4375</v>
      </c>
      <c r="M9372" s="29">
        <v>1</v>
      </c>
    </row>
    <row r="9373" spans="1:13" x14ac:dyDescent="0.3">
      <c r="A9373">
        <v>9369</v>
      </c>
      <c r="B9373" s="29">
        <v>2017</v>
      </c>
      <c r="C9373" s="27">
        <v>42750</v>
      </c>
      <c r="D9373" s="28">
        <v>0.64000041441737132</v>
      </c>
      <c r="E9373" s="28">
        <v>2</v>
      </c>
      <c r="F9373" s="27">
        <v>43480</v>
      </c>
      <c r="G9373" s="28">
        <v>0.73825646795039435</v>
      </c>
      <c r="H9373" s="28">
        <v>3</v>
      </c>
      <c r="I9373" s="28">
        <v>0.48000000000000004</v>
      </c>
      <c r="J9373" s="28">
        <v>0.55565076040317329</v>
      </c>
      <c r="K9373" s="28">
        <v>3</v>
      </c>
      <c r="L9373" s="28">
        <v>5000</v>
      </c>
      <c r="M9373" s="29">
        <v>0</v>
      </c>
    </row>
    <row r="9374" spans="1:13" x14ac:dyDescent="0.3">
      <c r="A9374">
        <v>9370</v>
      </c>
      <c r="B9374" s="29">
        <v>2017</v>
      </c>
      <c r="C9374" s="27">
        <v>42882</v>
      </c>
      <c r="D9374" s="28">
        <v>0.55611279508329647</v>
      </c>
      <c r="E9374" s="28">
        <v>2</v>
      </c>
      <c r="F9374" s="27">
        <v>43612</v>
      </c>
      <c r="G9374" s="28">
        <v>0.92947965979788516</v>
      </c>
      <c r="H9374" s="28">
        <v>3</v>
      </c>
      <c r="I9374" s="28">
        <v>0.48000000000000004</v>
      </c>
      <c r="J9374" s="28">
        <v>0.44905757671144109</v>
      </c>
      <c r="K9374" s="28">
        <v>3</v>
      </c>
      <c r="L9374" s="28">
        <v>5000</v>
      </c>
      <c r="M9374" s="29">
        <v>1</v>
      </c>
    </row>
    <row r="9375" spans="1:13" x14ac:dyDescent="0.3">
      <c r="A9375">
        <v>9371</v>
      </c>
      <c r="B9375" s="29">
        <v>2017</v>
      </c>
      <c r="C9375" s="27">
        <v>42950</v>
      </c>
      <c r="D9375" s="28">
        <v>3.7508158053257246E-2</v>
      </c>
      <c r="E9375" s="28">
        <v>1</v>
      </c>
      <c r="F9375" s="27">
        <v>43315</v>
      </c>
      <c r="G9375" s="28">
        <v>0.60847590689268205</v>
      </c>
      <c r="H9375" s="28">
        <v>2</v>
      </c>
      <c r="I9375" s="28">
        <v>0.4</v>
      </c>
      <c r="J9375" s="28">
        <v>0.22525684705351379</v>
      </c>
      <c r="K9375" s="28">
        <v>2</v>
      </c>
      <c r="L9375" s="28">
        <v>4375</v>
      </c>
      <c r="M9375" s="29">
        <v>0</v>
      </c>
    </row>
    <row r="9376" spans="1:13" x14ac:dyDescent="0.3">
      <c r="A9376">
        <v>9372</v>
      </c>
      <c r="B9376" s="29">
        <v>2017</v>
      </c>
      <c r="C9376" s="27">
        <v>42752</v>
      </c>
      <c r="D9376" s="28">
        <v>0.37140322178519303</v>
      </c>
      <c r="E9376" s="28">
        <v>2</v>
      </c>
      <c r="F9376" s="27">
        <v>43482</v>
      </c>
      <c r="G9376" s="28">
        <v>0.38880260652012089</v>
      </c>
      <c r="H9376" s="28">
        <v>2</v>
      </c>
      <c r="I9376" s="28">
        <v>0.4</v>
      </c>
      <c r="J9376" s="28">
        <v>0.90078397557717216</v>
      </c>
      <c r="K9376" s="28">
        <v>5</v>
      </c>
      <c r="L9376" s="28">
        <v>6250</v>
      </c>
      <c r="M9376" s="29">
        <v>1</v>
      </c>
    </row>
    <row r="9377" spans="1:13" x14ac:dyDescent="0.3">
      <c r="A9377">
        <v>9373</v>
      </c>
      <c r="B9377" s="29">
        <v>2017</v>
      </c>
      <c r="C9377" s="27">
        <v>42777</v>
      </c>
      <c r="D9377" s="28">
        <v>0.30285329085897483</v>
      </c>
      <c r="E9377" s="28">
        <v>2</v>
      </c>
      <c r="F9377" s="27">
        <v>43507</v>
      </c>
      <c r="G9377" s="28">
        <v>0.3515091284584122</v>
      </c>
      <c r="H9377" s="28">
        <v>2</v>
      </c>
      <c r="I9377" s="28">
        <v>0.4</v>
      </c>
      <c r="J9377" s="28">
        <v>0.73950234896983147</v>
      </c>
      <c r="K9377" s="28">
        <v>5</v>
      </c>
      <c r="L9377" s="28">
        <v>6250</v>
      </c>
      <c r="M9377" s="29">
        <v>0</v>
      </c>
    </row>
    <row r="9378" spans="1:13" x14ac:dyDescent="0.3">
      <c r="A9378">
        <v>9374</v>
      </c>
      <c r="B9378" s="29">
        <v>2017</v>
      </c>
      <c r="C9378" s="27">
        <v>42897</v>
      </c>
      <c r="D9378" s="28">
        <v>0.7991301866358721</v>
      </c>
      <c r="E9378" s="28">
        <v>2</v>
      </c>
      <c r="F9378" s="27">
        <v>43627</v>
      </c>
      <c r="G9378" s="28">
        <v>0.7204275070145737</v>
      </c>
      <c r="H9378" s="28">
        <v>3</v>
      </c>
      <c r="I9378" s="28">
        <v>0.48000000000000004</v>
      </c>
      <c r="J9378" s="28">
        <v>0.24513189504966926</v>
      </c>
      <c r="K9378" s="28">
        <v>2</v>
      </c>
      <c r="L9378" s="28">
        <v>4375</v>
      </c>
      <c r="M9378" s="29">
        <v>1</v>
      </c>
    </row>
    <row r="9379" spans="1:13" x14ac:dyDescent="0.3">
      <c r="A9379">
        <v>9375</v>
      </c>
      <c r="B9379">
        <v>2017</v>
      </c>
      <c r="C9379" s="27">
        <v>42758</v>
      </c>
      <c r="D9379" s="28">
        <v>0.21625515144127505</v>
      </c>
      <c r="E9379" s="28">
        <v>1</v>
      </c>
      <c r="F9379" s="27">
        <v>43123</v>
      </c>
      <c r="G9379" s="28">
        <v>0.48335651478261987</v>
      </c>
      <c r="H9379" s="28">
        <v>2</v>
      </c>
      <c r="I9379" s="28">
        <v>0.4</v>
      </c>
      <c r="J9379" s="28">
        <v>0.51630823051176544</v>
      </c>
      <c r="K9379" s="28">
        <v>3</v>
      </c>
      <c r="L9379" s="28">
        <v>5000</v>
      </c>
      <c r="M9379" s="29">
        <v>0</v>
      </c>
    </row>
    <row r="9380" spans="1:13" x14ac:dyDescent="0.3">
      <c r="A9380">
        <v>9376</v>
      </c>
      <c r="B9380" s="29">
        <v>2017</v>
      </c>
      <c r="C9380" s="27">
        <v>43067</v>
      </c>
      <c r="D9380" s="28">
        <v>0.52063563068586749</v>
      </c>
      <c r="E9380" s="28">
        <v>2</v>
      </c>
      <c r="F9380" s="27">
        <v>43797</v>
      </c>
      <c r="G9380" s="28">
        <v>0.92303085999929602</v>
      </c>
      <c r="H9380" s="28">
        <v>3</v>
      </c>
      <c r="I9380" s="28">
        <v>0.48000000000000004</v>
      </c>
      <c r="J9380" s="28">
        <v>0.14451507110810624</v>
      </c>
      <c r="K9380" s="28">
        <v>1</v>
      </c>
      <c r="L9380" s="28">
        <v>3750</v>
      </c>
      <c r="M9380" s="29">
        <v>3</v>
      </c>
    </row>
    <row r="9381" spans="1:13" x14ac:dyDescent="0.3">
      <c r="A9381">
        <v>9377</v>
      </c>
      <c r="B9381">
        <v>2017</v>
      </c>
      <c r="C9381" s="27">
        <v>42965</v>
      </c>
      <c r="D9381" s="28">
        <v>0.16776094352625071</v>
      </c>
      <c r="E9381" s="28">
        <v>1</v>
      </c>
      <c r="F9381" s="27">
        <v>43330</v>
      </c>
      <c r="G9381" s="28">
        <v>3.025957719824246E-2</v>
      </c>
      <c r="H9381" s="28">
        <v>1</v>
      </c>
      <c r="I9381" s="28">
        <v>0.32</v>
      </c>
      <c r="J9381" s="28">
        <v>0.78002608124428652</v>
      </c>
      <c r="K9381" s="28">
        <v>5</v>
      </c>
      <c r="L9381" s="28">
        <v>6250</v>
      </c>
      <c r="M9381" s="29">
        <v>0</v>
      </c>
    </row>
    <row r="9382" spans="1:13" x14ac:dyDescent="0.3">
      <c r="A9382">
        <v>9378</v>
      </c>
      <c r="B9382">
        <v>2017</v>
      </c>
      <c r="C9382" s="27">
        <v>42756</v>
      </c>
      <c r="D9382" s="28">
        <v>0.32233481861418356</v>
      </c>
      <c r="E9382" s="28">
        <v>2</v>
      </c>
      <c r="F9382" s="27">
        <v>43486</v>
      </c>
      <c r="G9382" s="28">
        <v>0.91389154427974528</v>
      </c>
      <c r="H9382" s="28">
        <v>3</v>
      </c>
      <c r="I9382" s="28">
        <v>0.48000000000000004</v>
      </c>
      <c r="J9382" s="28">
        <v>0.31224588996088409</v>
      </c>
      <c r="K9382" s="28">
        <v>2</v>
      </c>
      <c r="L9382" s="28">
        <v>4375</v>
      </c>
      <c r="M9382" s="29">
        <v>0</v>
      </c>
    </row>
    <row r="9383" spans="1:13" x14ac:dyDescent="0.3">
      <c r="A9383">
        <v>9379</v>
      </c>
      <c r="B9383" s="29">
        <v>2017</v>
      </c>
      <c r="C9383" s="27">
        <v>42918</v>
      </c>
      <c r="D9383" s="28">
        <v>0.28768002510636581</v>
      </c>
      <c r="E9383" s="28">
        <v>2</v>
      </c>
      <c r="F9383" s="27">
        <v>43648</v>
      </c>
      <c r="G9383" s="28">
        <v>0.32121347270991996</v>
      </c>
      <c r="H9383" s="28">
        <v>2</v>
      </c>
      <c r="I9383" s="28">
        <v>0.4</v>
      </c>
      <c r="J9383" s="28">
        <v>0.15102723330252799</v>
      </c>
      <c r="K9383" s="28">
        <v>1</v>
      </c>
      <c r="L9383" s="28">
        <v>3750</v>
      </c>
      <c r="M9383" s="29">
        <v>2</v>
      </c>
    </row>
    <row r="9384" spans="1:13" x14ac:dyDescent="0.3">
      <c r="A9384">
        <v>9380</v>
      </c>
      <c r="B9384" s="29">
        <v>2017</v>
      </c>
      <c r="C9384" s="27">
        <v>43037</v>
      </c>
      <c r="D9384" s="28">
        <v>0.36724892946505006</v>
      </c>
      <c r="E9384" s="28">
        <v>2</v>
      </c>
      <c r="F9384" s="27">
        <v>43767</v>
      </c>
      <c r="G9384" s="28">
        <v>0.84223679074259705</v>
      </c>
      <c r="H9384" s="28">
        <v>3</v>
      </c>
      <c r="I9384" s="28">
        <v>0.48000000000000004</v>
      </c>
      <c r="J9384" s="28">
        <v>0.13446704767595263</v>
      </c>
      <c r="K9384" s="28">
        <v>1</v>
      </c>
      <c r="L9384" s="28">
        <v>3750</v>
      </c>
      <c r="M9384" s="29">
        <v>0</v>
      </c>
    </row>
    <row r="9385" spans="1:13" x14ac:dyDescent="0.3">
      <c r="A9385">
        <v>9381</v>
      </c>
      <c r="B9385" s="29">
        <v>2017</v>
      </c>
      <c r="C9385" s="27">
        <v>43086</v>
      </c>
      <c r="D9385" s="28">
        <v>0.26240985492632685</v>
      </c>
      <c r="E9385" s="28">
        <v>2</v>
      </c>
      <c r="F9385" s="27">
        <v>43816</v>
      </c>
      <c r="G9385" s="28">
        <v>0.63514014786719808</v>
      </c>
      <c r="H9385" s="28">
        <v>3</v>
      </c>
      <c r="I9385" s="28">
        <v>0.48000000000000004</v>
      </c>
      <c r="J9385" s="28">
        <v>0.92310001228094152</v>
      </c>
      <c r="K9385" s="28">
        <v>5</v>
      </c>
      <c r="L9385" s="28">
        <v>6250</v>
      </c>
      <c r="M9385" s="29">
        <v>0</v>
      </c>
    </row>
    <row r="9386" spans="1:13" x14ac:dyDescent="0.3">
      <c r="A9386">
        <v>9382</v>
      </c>
      <c r="B9386" s="29">
        <v>2017</v>
      </c>
      <c r="C9386" s="27">
        <v>43094</v>
      </c>
      <c r="D9386" s="28">
        <v>0.3127398127908293</v>
      </c>
      <c r="E9386" s="28">
        <v>2</v>
      </c>
      <c r="F9386" s="27">
        <v>43824</v>
      </c>
      <c r="G9386" s="28">
        <v>0.41057029495792374</v>
      </c>
      <c r="H9386" s="28">
        <v>2</v>
      </c>
      <c r="I9386" s="28">
        <v>0.4</v>
      </c>
      <c r="J9386" s="28">
        <v>0.42955470555677977</v>
      </c>
      <c r="K9386" s="28">
        <v>3</v>
      </c>
      <c r="L9386" s="28">
        <v>5000</v>
      </c>
      <c r="M9386" s="29">
        <v>0</v>
      </c>
    </row>
    <row r="9387" spans="1:13" x14ac:dyDescent="0.3">
      <c r="A9387">
        <v>9383</v>
      </c>
      <c r="B9387" s="29">
        <v>2017</v>
      </c>
      <c r="C9387" s="27">
        <v>42910</v>
      </c>
      <c r="D9387" s="28">
        <v>0.69038354700476223</v>
      </c>
      <c r="E9387" s="28">
        <v>2</v>
      </c>
      <c r="F9387" s="27">
        <v>43640</v>
      </c>
      <c r="G9387" s="28">
        <v>0.11982598345728201</v>
      </c>
      <c r="H9387" s="28">
        <v>1</v>
      </c>
      <c r="I9387" s="28">
        <v>0.32</v>
      </c>
      <c r="J9387" s="28">
        <v>0.4595908201850164</v>
      </c>
      <c r="K9387" s="28">
        <v>3</v>
      </c>
      <c r="L9387" s="28">
        <v>5000</v>
      </c>
      <c r="M9387" s="29">
        <v>0</v>
      </c>
    </row>
    <row r="9388" spans="1:13" x14ac:dyDescent="0.3">
      <c r="A9388">
        <v>9384</v>
      </c>
      <c r="B9388" s="29">
        <v>2017</v>
      </c>
      <c r="C9388" s="27">
        <v>42785</v>
      </c>
      <c r="D9388" s="28">
        <v>0.54255043042755691</v>
      </c>
      <c r="E9388" s="28">
        <v>2</v>
      </c>
      <c r="F9388" s="27">
        <v>43515</v>
      </c>
      <c r="G9388" s="28">
        <v>0.61460096018520805</v>
      </c>
      <c r="H9388" s="28">
        <v>3</v>
      </c>
      <c r="I9388" s="28">
        <v>0.48000000000000004</v>
      </c>
      <c r="J9388" s="28">
        <v>0.98997840460280306</v>
      </c>
      <c r="K9388" s="28">
        <v>5</v>
      </c>
      <c r="L9388" s="28">
        <v>6250</v>
      </c>
      <c r="M9388" s="29">
        <v>0</v>
      </c>
    </row>
    <row r="9389" spans="1:13" x14ac:dyDescent="0.3">
      <c r="A9389">
        <v>9385</v>
      </c>
      <c r="B9389" s="29">
        <v>2017</v>
      </c>
      <c r="C9389" s="27">
        <v>43100</v>
      </c>
      <c r="D9389" s="28">
        <v>0.63852299124154654</v>
      </c>
      <c r="E9389" s="28">
        <v>2</v>
      </c>
      <c r="F9389" s="27">
        <v>43830</v>
      </c>
      <c r="G9389" s="28">
        <v>0.99352688613442131</v>
      </c>
      <c r="H9389" s="28">
        <v>3</v>
      </c>
      <c r="I9389" s="28">
        <v>0.48000000000000004</v>
      </c>
      <c r="J9389" s="28">
        <v>0.34529964117999845</v>
      </c>
      <c r="K9389" s="28">
        <v>2</v>
      </c>
      <c r="L9389" s="28">
        <v>4375</v>
      </c>
      <c r="M9389" s="29">
        <v>1</v>
      </c>
    </row>
    <row r="9390" spans="1:13" x14ac:dyDescent="0.3">
      <c r="A9390">
        <v>9386</v>
      </c>
      <c r="B9390" s="29">
        <v>2017</v>
      </c>
      <c r="C9390" s="27">
        <v>43045</v>
      </c>
      <c r="D9390" s="28">
        <v>0.27304706633062481</v>
      </c>
      <c r="E9390" s="28">
        <v>2</v>
      </c>
      <c r="F9390" s="27">
        <v>43775</v>
      </c>
      <c r="G9390" s="28">
        <v>8.1014017883242917E-2</v>
      </c>
      <c r="H9390" s="28">
        <v>1</v>
      </c>
      <c r="I9390" s="28">
        <v>0.32</v>
      </c>
      <c r="J9390" s="28">
        <v>0.23172674000236915</v>
      </c>
      <c r="K9390" s="28">
        <v>2</v>
      </c>
      <c r="L9390" s="28">
        <v>4375</v>
      </c>
      <c r="M9390" s="29">
        <v>0</v>
      </c>
    </row>
    <row r="9391" spans="1:13" x14ac:dyDescent="0.3">
      <c r="A9391">
        <v>9387</v>
      </c>
      <c r="B9391" s="29">
        <v>2017</v>
      </c>
      <c r="C9391" s="27">
        <v>43019</v>
      </c>
      <c r="D9391" s="28">
        <v>0.46669509207995408</v>
      </c>
      <c r="E9391" s="28">
        <v>2</v>
      </c>
      <c r="F9391" s="27">
        <v>43749</v>
      </c>
      <c r="G9391" s="28">
        <v>0.52522929657463269</v>
      </c>
      <c r="H9391" s="28">
        <v>2</v>
      </c>
      <c r="I9391" s="28">
        <v>0.4</v>
      </c>
      <c r="J9391" s="28">
        <v>0.20137072440787696</v>
      </c>
      <c r="K9391" s="28">
        <v>2</v>
      </c>
      <c r="L9391" s="28">
        <v>4375</v>
      </c>
      <c r="M9391" s="29">
        <v>1</v>
      </c>
    </row>
    <row r="9392" spans="1:13" x14ac:dyDescent="0.3">
      <c r="A9392">
        <v>9388</v>
      </c>
      <c r="B9392" s="29">
        <v>2017</v>
      </c>
      <c r="C9392" s="27">
        <v>42857</v>
      </c>
      <c r="D9392" s="28">
        <v>3.0584611620533275E-3</v>
      </c>
      <c r="E9392" s="28">
        <v>1</v>
      </c>
      <c r="F9392" s="27">
        <v>43222</v>
      </c>
      <c r="G9392" s="28">
        <v>0.63087242312875702</v>
      </c>
      <c r="H9392" s="28">
        <v>3</v>
      </c>
      <c r="I9392" s="28">
        <v>0.48000000000000004</v>
      </c>
      <c r="J9392" s="28">
        <v>0.42912522680615328</v>
      </c>
      <c r="K9392" s="28">
        <v>3</v>
      </c>
      <c r="L9392" s="28">
        <v>5000</v>
      </c>
      <c r="M9392" s="29">
        <v>1</v>
      </c>
    </row>
    <row r="9393" spans="1:13" x14ac:dyDescent="0.3">
      <c r="A9393">
        <v>9389</v>
      </c>
      <c r="B9393">
        <v>2017</v>
      </c>
      <c r="C9393" s="27">
        <v>42793</v>
      </c>
      <c r="D9393" s="28">
        <v>0.99715178853879083</v>
      </c>
      <c r="E9393" s="28">
        <v>2</v>
      </c>
      <c r="F9393" s="27">
        <v>43523</v>
      </c>
      <c r="G9393" s="28">
        <v>0.6951106793056262</v>
      </c>
      <c r="H9393" s="28">
        <v>3</v>
      </c>
      <c r="I9393" s="28">
        <v>0.48000000000000004</v>
      </c>
      <c r="J9393" s="28">
        <v>0.49955717606868089</v>
      </c>
      <c r="K9393" s="28">
        <v>3</v>
      </c>
      <c r="L9393" s="28">
        <v>5000</v>
      </c>
      <c r="M9393" s="29">
        <v>2</v>
      </c>
    </row>
    <row r="9394" spans="1:13" x14ac:dyDescent="0.3">
      <c r="A9394">
        <v>9390</v>
      </c>
      <c r="B9394" s="29">
        <v>2017</v>
      </c>
      <c r="C9394" s="27">
        <v>42880</v>
      </c>
      <c r="D9394" s="28">
        <v>0.25147723834979629</v>
      </c>
      <c r="E9394" s="28">
        <v>2</v>
      </c>
      <c r="F9394" s="27">
        <v>43610</v>
      </c>
      <c r="G9394" s="28">
        <v>0.19114320139554541</v>
      </c>
      <c r="H9394" s="28">
        <v>1</v>
      </c>
      <c r="I9394" s="28">
        <v>0.32</v>
      </c>
      <c r="J9394" s="28">
        <v>1.4281470503231919E-2</v>
      </c>
      <c r="K9394" s="28">
        <v>1</v>
      </c>
      <c r="L9394" s="28">
        <v>3750</v>
      </c>
      <c r="M9394" s="29">
        <v>1</v>
      </c>
    </row>
    <row r="9395" spans="1:13" x14ac:dyDescent="0.3">
      <c r="A9395">
        <v>9391</v>
      </c>
      <c r="B9395" s="29">
        <v>2017</v>
      </c>
      <c r="C9395" s="27">
        <v>42822</v>
      </c>
      <c r="D9395" s="28">
        <v>0.32048608411896373</v>
      </c>
      <c r="E9395" s="28">
        <v>2</v>
      </c>
      <c r="F9395" s="27">
        <v>43552</v>
      </c>
      <c r="G9395" s="28">
        <v>0.53576674698165327</v>
      </c>
      <c r="H9395" s="28">
        <v>2</v>
      </c>
      <c r="I9395" s="28">
        <v>0.4</v>
      </c>
      <c r="J9395" s="28">
        <v>0.54170548833588217</v>
      </c>
      <c r="K9395" s="28">
        <v>3</v>
      </c>
      <c r="L9395" s="28">
        <v>5000</v>
      </c>
      <c r="M9395" s="29">
        <v>2</v>
      </c>
    </row>
    <row r="9396" spans="1:13" x14ac:dyDescent="0.3">
      <c r="A9396">
        <v>9392</v>
      </c>
      <c r="B9396">
        <v>2017</v>
      </c>
      <c r="C9396" s="27">
        <v>42911</v>
      </c>
      <c r="D9396" s="28">
        <v>0.94230995444383592</v>
      </c>
      <c r="E9396" s="28">
        <v>2</v>
      </c>
      <c r="F9396" s="27">
        <v>43641</v>
      </c>
      <c r="G9396" s="28">
        <v>0.53653470059674091</v>
      </c>
      <c r="H9396" s="28">
        <v>2</v>
      </c>
      <c r="I9396" s="28">
        <v>0.4</v>
      </c>
      <c r="J9396" s="28">
        <v>5.0191414893269282E-2</v>
      </c>
      <c r="K9396" s="28">
        <v>1</v>
      </c>
      <c r="L9396" s="28">
        <v>3750</v>
      </c>
      <c r="M9396" s="29">
        <v>2</v>
      </c>
    </row>
    <row r="9397" spans="1:13" x14ac:dyDescent="0.3">
      <c r="A9397">
        <v>9393</v>
      </c>
      <c r="B9397" s="29">
        <v>2017</v>
      </c>
      <c r="C9397" s="27">
        <v>42899</v>
      </c>
      <c r="D9397" s="28">
        <v>0.84728163361863407</v>
      </c>
      <c r="E9397" s="28">
        <v>2</v>
      </c>
      <c r="F9397" s="27">
        <v>43629</v>
      </c>
      <c r="G9397" s="28">
        <v>1.9454223116751268E-2</v>
      </c>
      <c r="H9397" s="28">
        <v>1</v>
      </c>
      <c r="I9397" s="28">
        <v>0.32</v>
      </c>
      <c r="J9397" s="28">
        <v>0.61603791637255567</v>
      </c>
      <c r="K9397" s="28">
        <v>4</v>
      </c>
      <c r="L9397" s="28">
        <v>5625</v>
      </c>
      <c r="M9397" s="29">
        <v>3</v>
      </c>
    </row>
    <row r="9398" spans="1:13" x14ac:dyDescent="0.3">
      <c r="A9398">
        <v>9394</v>
      </c>
      <c r="B9398" s="29">
        <v>2017</v>
      </c>
      <c r="C9398" s="27">
        <v>42783</v>
      </c>
      <c r="D9398" s="28">
        <v>0.27999031138722585</v>
      </c>
      <c r="E9398" s="28">
        <v>2</v>
      </c>
      <c r="F9398" s="27">
        <v>43513</v>
      </c>
      <c r="G9398" s="28">
        <v>0.56268823087536313</v>
      </c>
      <c r="H9398" s="28">
        <v>2</v>
      </c>
      <c r="I9398" s="28">
        <v>0.4</v>
      </c>
      <c r="J9398" s="28">
        <v>0.72062425012105535</v>
      </c>
      <c r="K9398" s="28">
        <v>5</v>
      </c>
      <c r="L9398" s="28">
        <v>6250</v>
      </c>
      <c r="M9398" s="29">
        <v>0</v>
      </c>
    </row>
    <row r="9399" spans="1:13" x14ac:dyDescent="0.3">
      <c r="A9399">
        <v>9395</v>
      </c>
      <c r="B9399">
        <v>2017</v>
      </c>
      <c r="C9399" s="27">
        <v>42964</v>
      </c>
      <c r="D9399" s="28">
        <v>0.95802747101155517</v>
      </c>
      <c r="E9399" s="28">
        <v>2</v>
      </c>
      <c r="F9399" s="27">
        <v>43694</v>
      </c>
      <c r="G9399" s="28">
        <v>0.35343712065233202</v>
      </c>
      <c r="H9399" s="28">
        <v>2</v>
      </c>
      <c r="I9399" s="28">
        <v>0.4</v>
      </c>
      <c r="J9399" s="28">
        <v>0.26715587148115405</v>
      </c>
      <c r="K9399" s="28">
        <v>2</v>
      </c>
      <c r="L9399" s="28">
        <v>4375</v>
      </c>
      <c r="M9399" s="29">
        <v>0</v>
      </c>
    </row>
    <row r="9400" spans="1:13" x14ac:dyDescent="0.3">
      <c r="A9400">
        <v>9396</v>
      </c>
      <c r="B9400" s="29">
        <v>2017</v>
      </c>
      <c r="C9400" s="27">
        <v>43049</v>
      </c>
      <c r="D9400" s="28">
        <v>0.26625575072210261</v>
      </c>
      <c r="E9400" s="28">
        <v>2</v>
      </c>
      <c r="F9400" s="27">
        <v>43779</v>
      </c>
      <c r="G9400" s="28">
        <v>0.46883986170465053</v>
      </c>
      <c r="H9400" s="28">
        <v>2</v>
      </c>
      <c r="I9400" s="28">
        <v>0.4</v>
      </c>
      <c r="J9400" s="28">
        <v>0.2984778953165268</v>
      </c>
      <c r="K9400" s="28">
        <v>2</v>
      </c>
      <c r="L9400" s="28">
        <v>4375</v>
      </c>
      <c r="M9400" s="29">
        <v>1</v>
      </c>
    </row>
    <row r="9401" spans="1:13" x14ac:dyDescent="0.3">
      <c r="A9401">
        <v>9397</v>
      </c>
      <c r="B9401" s="29">
        <v>2017</v>
      </c>
      <c r="C9401" s="27">
        <v>42998</v>
      </c>
      <c r="D9401" s="28">
        <v>0.38999052033534387</v>
      </c>
      <c r="E9401" s="28">
        <v>2</v>
      </c>
      <c r="F9401" s="27">
        <v>43728</v>
      </c>
      <c r="G9401" s="28">
        <v>0.40774687100333451</v>
      </c>
      <c r="H9401" s="28">
        <v>2</v>
      </c>
      <c r="I9401" s="28">
        <v>0.4</v>
      </c>
      <c r="J9401" s="28">
        <v>0.88849245453071379</v>
      </c>
      <c r="K9401" s="28">
        <v>5</v>
      </c>
      <c r="L9401" s="28">
        <v>6250</v>
      </c>
      <c r="M9401" s="29">
        <v>2</v>
      </c>
    </row>
    <row r="9402" spans="1:13" x14ac:dyDescent="0.3">
      <c r="A9402">
        <v>9398</v>
      </c>
      <c r="B9402" s="29">
        <v>2017</v>
      </c>
      <c r="C9402" s="27">
        <v>43003</v>
      </c>
      <c r="D9402" s="28">
        <v>0.80691126240985389</v>
      </c>
      <c r="E9402" s="28">
        <v>2</v>
      </c>
      <c r="F9402" s="27">
        <v>43733</v>
      </c>
      <c r="G9402" s="28">
        <v>0.23823188478452828</v>
      </c>
      <c r="H9402" s="28">
        <v>1</v>
      </c>
      <c r="I9402" s="28">
        <v>0.32</v>
      </c>
      <c r="J9402" s="28">
        <v>0.13123341048784354</v>
      </c>
      <c r="K9402" s="28">
        <v>1</v>
      </c>
      <c r="L9402" s="28">
        <v>3750</v>
      </c>
      <c r="M9402" s="29">
        <v>1</v>
      </c>
    </row>
    <row r="9403" spans="1:13" x14ac:dyDescent="0.3">
      <c r="A9403">
        <v>9399</v>
      </c>
      <c r="B9403" s="29">
        <v>2017</v>
      </c>
      <c r="C9403" s="27">
        <v>43055</v>
      </c>
      <c r="D9403" s="28">
        <v>0.51348730656889985</v>
      </c>
      <c r="E9403" s="28">
        <v>2</v>
      </c>
      <c r="F9403" s="27">
        <v>43785</v>
      </c>
      <c r="G9403" s="28">
        <v>0.87740083113877787</v>
      </c>
      <c r="H9403" s="28">
        <v>3</v>
      </c>
      <c r="I9403" s="28">
        <v>0.48000000000000004</v>
      </c>
      <c r="J9403" s="28">
        <v>0.45257987595013216</v>
      </c>
      <c r="K9403" s="28">
        <v>3</v>
      </c>
      <c r="L9403" s="28">
        <v>5000</v>
      </c>
      <c r="M9403" s="29">
        <v>2</v>
      </c>
    </row>
    <row r="9404" spans="1:13" x14ac:dyDescent="0.3">
      <c r="A9404">
        <v>9400</v>
      </c>
      <c r="B9404" s="29">
        <v>2017</v>
      </c>
      <c r="C9404" s="27">
        <v>43086</v>
      </c>
      <c r="D9404" s="28">
        <v>0.93842585005698376</v>
      </c>
      <c r="E9404" s="28">
        <v>2</v>
      </c>
      <c r="F9404" s="27">
        <v>43816</v>
      </c>
      <c r="G9404" s="28">
        <v>0.84196414471667247</v>
      </c>
      <c r="H9404" s="28">
        <v>3</v>
      </c>
      <c r="I9404" s="28">
        <v>0.48000000000000004</v>
      </c>
      <c r="J9404" s="28">
        <v>0.25986863891790224</v>
      </c>
      <c r="K9404" s="28">
        <v>2</v>
      </c>
      <c r="L9404" s="28">
        <v>4375</v>
      </c>
      <c r="M9404" s="29">
        <v>0</v>
      </c>
    </row>
    <row r="9405" spans="1:13" x14ac:dyDescent="0.3">
      <c r="A9405">
        <v>9401</v>
      </c>
      <c r="B9405">
        <v>2017</v>
      </c>
      <c r="C9405" s="27">
        <v>43055</v>
      </c>
      <c r="D9405" s="28">
        <v>0.2216812222676412</v>
      </c>
      <c r="E9405" s="28">
        <v>1</v>
      </c>
      <c r="F9405" s="27">
        <v>43420</v>
      </c>
      <c r="G9405" s="28">
        <v>0.69526966564112169</v>
      </c>
      <c r="H9405" s="28">
        <v>3</v>
      </c>
      <c r="I9405" s="28">
        <v>0.48000000000000004</v>
      </c>
      <c r="J9405" s="28">
        <v>0.71023914690457179</v>
      </c>
      <c r="K9405" s="28">
        <v>5</v>
      </c>
      <c r="L9405" s="28">
        <v>6250</v>
      </c>
      <c r="M9405" s="29">
        <v>0</v>
      </c>
    </row>
    <row r="9406" spans="1:13" x14ac:dyDescent="0.3">
      <c r="A9406">
        <v>9402</v>
      </c>
      <c r="B9406" s="29">
        <v>2017</v>
      </c>
      <c r="C9406" s="27">
        <v>42948</v>
      </c>
      <c r="D9406" s="28">
        <v>0.48584153947351782</v>
      </c>
      <c r="E9406" s="28">
        <v>2</v>
      </c>
      <c r="F9406" s="27">
        <v>43678</v>
      </c>
      <c r="G9406" s="28">
        <v>0.97972386215077223</v>
      </c>
      <c r="H9406" s="28">
        <v>3</v>
      </c>
      <c r="I9406" s="28">
        <v>0.48000000000000004</v>
      </c>
      <c r="J9406" s="28">
        <v>0.44045340860218707</v>
      </c>
      <c r="K9406" s="28">
        <v>3</v>
      </c>
      <c r="L9406" s="28">
        <v>5000</v>
      </c>
      <c r="M9406" s="29">
        <v>1</v>
      </c>
    </row>
    <row r="9407" spans="1:13" x14ac:dyDescent="0.3">
      <c r="A9407">
        <v>9403</v>
      </c>
      <c r="B9407" s="29">
        <v>2017</v>
      </c>
      <c r="C9407" s="27">
        <v>42840</v>
      </c>
      <c r="D9407" s="28">
        <v>0.64368761652713558</v>
      </c>
      <c r="E9407" s="28">
        <v>2</v>
      </c>
      <c r="F9407" s="27">
        <v>43570</v>
      </c>
      <c r="G9407" s="28">
        <v>3.859996335929361E-2</v>
      </c>
      <c r="H9407" s="28">
        <v>1</v>
      </c>
      <c r="I9407" s="28">
        <v>0.32</v>
      </c>
      <c r="J9407" s="28">
        <v>0.51771312273888326</v>
      </c>
      <c r="K9407" s="28">
        <v>3</v>
      </c>
      <c r="L9407" s="28">
        <v>5000</v>
      </c>
      <c r="M9407" s="29">
        <v>1</v>
      </c>
    </row>
    <row r="9408" spans="1:13" x14ac:dyDescent="0.3">
      <c r="A9408">
        <v>9404</v>
      </c>
      <c r="B9408" s="29">
        <v>2017</v>
      </c>
      <c r="C9408" s="27">
        <v>42793</v>
      </c>
      <c r="D9408" s="28">
        <v>0.96701227566588643</v>
      </c>
      <c r="E9408" s="28">
        <v>2</v>
      </c>
      <c r="F9408" s="27">
        <v>43523</v>
      </c>
      <c r="G9408" s="28">
        <v>0.88071896641321856</v>
      </c>
      <c r="H9408" s="28">
        <v>3</v>
      </c>
      <c r="I9408" s="28">
        <v>0.48000000000000004</v>
      </c>
      <c r="J9408" s="28">
        <v>0.73475422090562015</v>
      </c>
      <c r="K9408" s="28">
        <v>5</v>
      </c>
      <c r="L9408" s="28">
        <v>6250</v>
      </c>
      <c r="M9408" s="29">
        <v>2</v>
      </c>
    </row>
    <row r="9409" spans="1:13" x14ac:dyDescent="0.3">
      <c r="A9409">
        <v>9405</v>
      </c>
      <c r="B9409" s="29">
        <v>2017</v>
      </c>
      <c r="C9409" s="27">
        <v>42771</v>
      </c>
      <c r="D9409" s="28">
        <v>0.76651534107793029</v>
      </c>
      <c r="E9409" s="28">
        <v>2</v>
      </c>
      <c r="F9409" s="27">
        <v>43501</v>
      </c>
      <c r="G9409" s="28">
        <v>0.20505620263427116</v>
      </c>
      <c r="H9409" s="28">
        <v>1</v>
      </c>
      <c r="I9409" s="28">
        <v>0.32</v>
      </c>
      <c r="J9409" s="28">
        <v>0.64458908623876854</v>
      </c>
      <c r="K9409" s="28">
        <v>4</v>
      </c>
      <c r="L9409" s="28">
        <v>5625</v>
      </c>
      <c r="M9409" s="29">
        <v>1</v>
      </c>
    </row>
    <row r="9410" spans="1:13" x14ac:dyDescent="0.3">
      <c r="A9410">
        <v>9406</v>
      </c>
      <c r="B9410" s="29">
        <v>2017</v>
      </c>
      <c r="C9410" s="27">
        <v>42855</v>
      </c>
      <c r="D9410" s="28">
        <v>6.3407267897026554E-3</v>
      </c>
      <c r="E9410" s="28">
        <v>1</v>
      </c>
      <c r="F9410" s="27">
        <v>43220</v>
      </c>
      <c r="G9410" s="28">
        <v>0.63295802580838023</v>
      </c>
      <c r="H9410" s="28">
        <v>3</v>
      </c>
      <c r="I9410" s="28">
        <v>0.48000000000000004</v>
      </c>
      <c r="J9410" s="28">
        <v>0.40828480188470639</v>
      </c>
      <c r="K9410" s="28">
        <v>2</v>
      </c>
      <c r="L9410" s="28">
        <v>4375</v>
      </c>
      <c r="M9410" s="29">
        <v>0</v>
      </c>
    </row>
    <row r="9411" spans="1:13" x14ac:dyDescent="0.3">
      <c r="A9411">
        <v>9407</v>
      </c>
      <c r="B9411" s="29">
        <v>2017</v>
      </c>
      <c r="C9411" s="27">
        <v>42804</v>
      </c>
      <c r="D9411" s="28">
        <v>0.21022023901308529</v>
      </c>
      <c r="E9411" s="28">
        <v>1</v>
      </c>
      <c r="F9411" s="27">
        <v>43169</v>
      </c>
      <c r="G9411" s="28">
        <v>0.93712205008269434</v>
      </c>
      <c r="H9411" s="28">
        <v>3</v>
      </c>
      <c r="I9411" s="28">
        <v>0.48000000000000004</v>
      </c>
      <c r="J9411" s="28">
        <v>0.66104881247015146</v>
      </c>
      <c r="K9411" s="28">
        <v>4</v>
      </c>
      <c r="L9411" s="28">
        <v>5625</v>
      </c>
      <c r="M9411" s="29">
        <v>0</v>
      </c>
    </row>
    <row r="9412" spans="1:13" x14ac:dyDescent="0.3">
      <c r="A9412">
        <v>9408</v>
      </c>
      <c r="B9412" s="29">
        <v>2017</v>
      </c>
      <c r="C9412" s="27">
        <v>42983</v>
      </c>
      <c r="D9412" s="28">
        <v>0.64127732537013082</v>
      </c>
      <c r="E9412" s="28">
        <v>2</v>
      </c>
      <c r="F9412" s="27">
        <v>43713</v>
      </c>
      <c r="G9412" s="28">
        <v>0.43986646843238197</v>
      </c>
      <c r="H9412" s="28">
        <v>2</v>
      </c>
      <c r="I9412" s="28">
        <v>0.4</v>
      </c>
      <c r="J9412" s="28">
        <v>0.45985853162113621</v>
      </c>
      <c r="K9412" s="28">
        <v>3</v>
      </c>
      <c r="L9412" s="28">
        <v>5000</v>
      </c>
      <c r="M9412" s="29">
        <v>2</v>
      </c>
    </row>
    <row r="9413" spans="1:13" x14ac:dyDescent="0.3">
      <c r="A9413">
        <v>9409</v>
      </c>
      <c r="B9413" s="29">
        <v>2017</v>
      </c>
      <c r="C9413" s="27">
        <v>43072</v>
      </c>
      <c r="D9413" s="28">
        <v>0.38418515781792106</v>
      </c>
      <c r="E9413" s="28">
        <v>2</v>
      </c>
      <c r="F9413" s="27">
        <v>43802</v>
      </c>
      <c r="G9413" s="28">
        <v>0.67939567986441562</v>
      </c>
      <c r="H9413" s="28">
        <v>3</v>
      </c>
      <c r="I9413" s="28">
        <v>0.48000000000000004</v>
      </c>
      <c r="J9413" s="28">
        <v>0.32295355538776382</v>
      </c>
      <c r="K9413" s="28">
        <v>2</v>
      </c>
      <c r="L9413" s="28">
        <v>4375</v>
      </c>
      <c r="M9413" s="29">
        <v>1</v>
      </c>
    </row>
    <row r="9414" spans="1:13" x14ac:dyDescent="0.3">
      <c r="A9414">
        <v>9410</v>
      </c>
      <c r="B9414" s="29">
        <v>2017</v>
      </c>
      <c r="C9414" s="27">
        <v>43033</v>
      </c>
      <c r="D9414" s="28">
        <v>0.42386695445536038</v>
      </c>
      <c r="E9414" s="28">
        <v>2</v>
      </c>
      <c r="F9414" s="27">
        <v>43763</v>
      </c>
      <c r="G9414" s="28">
        <v>7.0553093986906013E-2</v>
      </c>
      <c r="H9414" s="28">
        <v>1</v>
      </c>
      <c r="I9414" s="28">
        <v>0.32</v>
      </c>
      <c r="J9414" s="28">
        <v>0.86876930000990438</v>
      </c>
      <c r="K9414" s="28">
        <v>5</v>
      </c>
      <c r="L9414" s="28">
        <v>6250</v>
      </c>
      <c r="M9414" s="29">
        <v>1</v>
      </c>
    </row>
    <row r="9415" spans="1:13" x14ac:dyDescent="0.3">
      <c r="A9415">
        <v>9411</v>
      </c>
      <c r="B9415" s="29">
        <v>2017</v>
      </c>
      <c r="C9415" s="27">
        <v>42853</v>
      </c>
      <c r="D9415" s="28">
        <v>0.35708518293312586</v>
      </c>
      <c r="E9415" s="28">
        <v>2</v>
      </c>
      <c r="F9415" s="27">
        <v>43583</v>
      </c>
      <c r="G9415" s="28">
        <v>0.21396265428756156</v>
      </c>
      <c r="H9415" s="28">
        <v>1</v>
      </c>
      <c r="I9415" s="28">
        <v>0.32</v>
      </c>
      <c r="J9415" s="28">
        <v>0.67199059951801599</v>
      </c>
      <c r="K9415" s="28">
        <v>4</v>
      </c>
      <c r="L9415" s="28">
        <v>5625</v>
      </c>
      <c r="M9415" s="29">
        <v>1</v>
      </c>
    </row>
    <row r="9416" spans="1:13" x14ac:dyDescent="0.3">
      <c r="A9416">
        <v>9412</v>
      </c>
      <c r="B9416" s="29">
        <v>2017</v>
      </c>
      <c r="C9416" s="27">
        <v>42998</v>
      </c>
      <c r="D9416" s="28">
        <v>0.1689391579061631</v>
      </c>
      <c r="E9416" s="28">
        <v>1</v>
      </c>
      <c r="F9416" s="27">
        <v>43363</v>
      </c>
      <c r="G9416" s="28">
        <v>0.13787434713962921</v>
      </c>
      <c r="H9416" s="28">
        <v>1</v>
      </c>
      <c r="I9416" s="28">
        <v>0.32</v>
      </c>
      <c r="J9416" s="28">
        <v>0.83674201597116371</v>
      </c>
      <c r="K9416" s="28">
        <v>5</v>
      </c>
      <c r="L9416" s="28">
        <v>6250</v>
      </c>
      <c r="M9416" s="29">
        <v>0</v>
      </c>
    </row>
    <row r="9417" spans="1:13" x14ac:dyDescent="0.3">
      <c r="A9417">
        <v>9413</v>
      </c>
      <c r="B9417" s="29">
        <v>2017</v>
      </c>
      <c r="C9417" s="27">
        <v>42942</v>
      </c>
      <c r="D9417" s="28">
        <v>0.51864882884202368</v>
      </c>
      <c r="E9417" s="28">
        <v>2</v>
      </c>
      <c r="F9417" s="27">
        <v>43672</v>
      </c>
      <c r="G9417" s="28">
        <v>0.334776311507896</v>
      </c>
      <c r="H9417" s="28">
        <v>2</v>
      </c>
      <c r="I9417" s="28">
        <v>0.4</v>
      </c>
      <c r="J9417" s="28">
        <v>4.1983808771394182E-2</v>
      </c>
      <c r="K9417" s="28">
        <v>1</v>
      </c>
      <c r="L9417" s="28">
        <v>3750</v>
      </c>
      <c r="M9417" s="29">
        <v>1</v>
      </c>
    </row>
    <row r="9418" spans="1:13" x14ac:dyDescent="0.3">
      <c r="A9418">
        <v>9414</v>
      </c>
      <c r="B9418" s="29">
        <v>2017</v>
      </c>
      <c r="C9418" s="27">
        <v>42994</v>
      </c>
      <c r="D9418" s="28">
        <v>0.328155758059409</v>
      </c>
      <c r="E9418" s="28">
        <v>2</v>
      </c>
      <c r="F9418" s="27">
        <v>43724</v>
      </c>
      <c r="G9418" s="28">
        <v>0.26222693600582592</v>
      </c>
      <c r="H9418" s="28">
        <v>1</v>
      </c>
      <c r="I9418" s="28">
        <v>0.32</v>
      </c>
      <c r="J9418" s="28">
        <v>0.29071298358078068</v>
      </c>
      <c r="K9418" s="28">
        <v>2</v>
      </c>
      <c r="L9418" s="28">
        <v>4375</v>
      </c>
      <c r="M9418" s="29">
        <v>0</v>
      </c>
    </row>
    <row r="9419" spans="1:13" x14ac:dyDescent="0.3">
      <c r="A9419">
        <v>9415</v>
      </c>
      <c r="B9419" s="29">
        <v>2017</v>
      </c>
      <c r="C9419" s="27">
        <v>42919</v>
      </c>
      <c r="D9419" s="28">
        <v>0.93683482069400903</v>
      </c>
      <c r="E9419" s="28">
        <v>2</v>
      </c>
      <c r="F9419" s="27">
        <v>43649</v>
      </c>
      <c r="G9419" s="28">
        <v>0.95399571674539319</v>
      </c>
      <c r="H9419" s="28">
        <v>3</v>
      </c>
      <c r="I9419" s="28">
        <v>0.48000000000000004</v>
      </c>
      <c r="J9419" s="28">
        <v>0.48550392484751048</v>
      </c>
      <c r="K9419" s="28">
        <v>3</v>
      </c>
      <c r="L9419" s="28">
        <v>5000</v>
      </c>
      <c r="M9419" s="29">
        <v>3</v>
      </c>
    </row>
    <row r="9420" spans="1:13" x14ac:dyDescent="0.3">
      <c r="A9420">
        <v>9416</v>
      </c>
      <c r="B9420">
        <v>2017</v>
      </c>
      <c r="C9420" s="27">
        <v>42965</v>
      </c>
      <c r="D9420" s="28">
        <v>0.76879589892856837</v>
      </c>
      <c r="E9420" s="28">
        <v>2</v>
      </c>
      <c r="F9420" s="27">
        <v>43695</v>
      </c>
      <c r="G9420" s="28">
        <v>0.97288057088543267</v>
      </c>
      <c r="H9420" s="28">
        <v>3</v>
      </c>
      <c r="I9420" s="28">
        <v>0.48000000000000004</v>
      </c>
      <c r="J9420" s="28">
        <v>0.50305989917382177</v>
      </c>
      <c r="K9420" s="28">
        <v>3</v>
      </c>
      <c r="L9420" s="28">
        <v>5000</v>
      </c>
      <c r="M9420" s="29">
        <v>0</v>
      </c>
    </row>
    <row r="9421" spans="1:13" x14ac:dyDescent="0.3">
      <c r="A9421">
        <v>9417</v>
      </c>
      <c r="B9421" s="29">
        <v>2017</v>
      </c>
      <c r="C9421" s="27">
        <v>42880</v>
      </c>
      <c r="D9421" s="28">
        <v>0.11388813466213432</v>
      </c>
      <c r="E9421" s="28">
        <v>1</v>
      </c>
      <c r="F9421" s="27">
        <v>43245</v>
      </c>
      <c r="G9421" s="28">
        <v>0.18635617474195976</v>
      </c>
      <c r="H9421" s="28">
        <v>1</v>
      </c>
      <c r="I9421" s="28">
        <v>0.32</v>
      </c>
      <c r="J9421" s="28">
        <v>0.40779536793313242</v>
      </c>
      <c r="K9421" s="28">
        <v>2</v>
      </c>
      <c r="L9421" s="28">
        <v>4375</v>
      </c>
      <c r="M9421" s="29">
        <v>0</v>
      </c>
    </row>
    <row r="9422" spans="1:13" x14ac:dyDescent="0.3">
      <c r="A9422">
        <v>9418</v>
      </c>
      <c r="B9422" s="29">
        <v>2017</v>
      </c>
      <c r="C9422" s="27">
        <v>43031</v>
      </c>
      <c r="D9422" s="28">
        <v>0.98205459670494022</v>
      </c>
      <c r="E9422" s="28">
        <v>2</v>
      </c>
      <c r="F9422" s="27">
        <v>43761</v>
      </c>
      <c r="G9422" s="28">
        <v>0.87222184951938264</v>
      </c>
      <c r="H9422" s="28">
        <v>3</v>
      </c>
      <c r="I9422" s="28">
        <v>0.48000000000000004</v>
      </c>
      <c r="J9422" s="28">
        <v>0.59236872905737326</v>
      </c>
      <c r="K9422" s="28">
        <v>4</v>
      </c>
      <c r="L9422" s="28">
        <v>5625</v>
      </c>
      <c r="M9422" s="29">
        <v>2</v>
      </c>
    </row>
    <row r="9423" spans="1:13" x14ac:dyDescent="0.3">
      <c r="A9423">
        <v>9419</v>
      </c>
      <c r="B9423">
        <v>2017</v>
      </c>
      <c r="C9423" s="27">
        <v>42778</v>
      </c>
      <c r="D9423" s="28">
        <v>0.65903653583951671</v>
      </c>
      <c r="E9423" s="28">
        <v>2</v>
      </c>
      <c r="F9423" s="27">
        <v>43508</v>
      </c>
      <c r="G9423" s="28">
        <v>0.24032351014587938</v>
      </c>
      <c r="H9423" s="28">
        <v>1</v>
      </c>
      <c r="I9423" s="28">
        <v>0.32</v>
      </c>
      <c r="J9423" s="28">
        <v>0.39941788120155552</v>
      </c>
      <c r="K9423" s="28">
        <v>2</v>
      </c>
      <c r="L9423" s="28">
        <v>4375</v>
      </c>
      <c r="M9423" s="29">
        <v>1</v>
      </c>
    </row>
    <row r="9424" spans="1:13" x14ac:dyDescent="0.3">
      <c r="A9424">
        <v>9420</v>
      </c>
      <c r="B9424">
        <v>2017</v>
      </c>
      <c r="C9424" s="27">
        <v>42801</v>
      </c>
      <c r="D9424" s="28">
        <v>0.5966807932506859</v>
      </c>
      <c r="E9424" s="28">
        <v>2</v>
      </c>
      <c r="F9424" s="27">
        <v>43531</v>
      </c>
      <c r="G9424" s="28">
        <v>0.60440805193510738</v>
      </c>
      <c r="H9424" s="28">
        <v>2</v>
      </c>
      <c r="I9424" s="28">
        <v>0.4</v>
      </c>
      <c r="J9424" s="28">
        <v>0.65283287564704706</v>
      </c>
      <c r="K9424" s="28">
        <v>4</v>
      </c>
      <c r="L9424" s="28">
        <v>5625</v>
      </c>
      <c r="M9424" s="29">
        <v>1</v>
      </c>
    </row>
    <row r="9425" spans="1:13" x14ac:dyDescent="0.3">
      <c r="A9425">
        <v>9421</v>
      </c>
      <c r="B9425" s="29">
        <v>2017</v>
      </c>
      <c r="C9425" s="27">
        <v>42849</v>
      </c>
      <c r="D9425" s="28">
        <v>0.90816996507485848</v>
      </c>
      <c r="E9425" s="28">
        <v>2</v>
      </c>
      <c r="F9425" s="27">
        <v>43579</v>
      </c>
      <c r="G9425" s="28">
        <v>4.9294733636783938E-2</v>
      </c>
      <c r="H9425" s="28">
        <v>1</v>
      </c>
      <c r="I9425" s="28">
        <v>0.32</v>
      </c>
      <c r="J9425" s="28">
        <v>0.97140471543952367</v>
      </c>
      <c r="K9425" s="28">
        <v>5</v>
      </c>
      <c r="L9425" s="28">
        <v>6250</v>
      </c>
      <c r="M9425" s="29">
        <v>1</v>
      </c>
    </row>
    <row r="9426" spans="1:13" x14ac:dyDescent="0.3">
      <c r="A9426">
        <v>9422</v>
      </c>
      <c r="B9426" s="29">
        <v>2017</v>
      </c>
      <c r="C9426" s="27">
        <v>42901</v>
      </c>
      <c r="D9426" s="28">
        <v>0.56311996925237506</v>
      </c>
      <c r="E9426" s="28">
        <v>2</v>
      </c>
      <c r="F9426" s="27">
        <v>43631</v>
      </c>
      <c r="G9426" s="28">
        <v>0.42162719145810057</v>
      </c>
      <c r="H9426" s="28">
        <v>2</v>
      </c>
      <c r="I9426" s="28">
        <v>0.4</v>
      </c>
      <c r="J9426" s="28">
        <v>0.90733779370528367</v>
      </c>
      <c r="K9426" s="28">
        <v>5</v>
      </c>
      <c r="L9426" s="28">
        <v>6250</v>
      </c>
      <c r="M9426" s="29">
        <v>0</v>
      </c>
    </row>
    <row r="9427" spans="1:13" x14ac:dyDescent="0.3">
      <c r="A9427">
        <v>9423</v>
      </c>
      <c r="B9427">
        <v>2017</v>
      </c>
      <c r="C9427" s="27">
        <v>42925</v>
      </c>
      <c r="D9427" s="28">
        <v>0.86906671707376881</v>
      </c>
      <c r="E9427" s="28">
        <v>2</v>
      </c>
      <c r="F9427" s="27">
        <v>43655</v>
      </c>
      <c r="G9427" s="28">
        <v>0.24884906079745728</v>
      </c>
      <c r="H9427" s="28">
        <v>1</v>
      </c>
      <c r="I9427" s="28">
        <v>0.32</v>
      </c>
      <c r="J9427" s="28">
        <v>0.38946377994840031</v>
      </c>
      <c r="K9427" s="28">
        <v>2</v>
      </c>
      <c r="L9427" s="28">
        <v>4375</v>
      </c>
      <c r="M9427" s="29">
        <v>2</v>
      </c>
    </row>
    <row r="9428" spans="1:13" x14ac:dyDescent="0.3">
      <c r="A9428">
        <v>9424</v>
      </c>
      <c r="B9428" s="29">
        <v>2017</v>
      </c>
      <c r="C9428" s="27">
        <v>42772</v>
      </c>
      <c r="D9428" s="28">
        <v>0.29623191965273021</v>
      </c>
      <c r="E9428" s="28">
        <v>2</v>
      </c>
      <c r="F9428" s="27">
        <v>43502</v>
      </c>
      <c r="G9428" s="28">
        <v>0.59939545092271063</v>
      </c>
      <c r="H9428" s="28">
        <v>2</v>
      </c>
      <c r="I9428" s="28">
        <v>0.4</v>
      </c>
      <c r="J9428" s="28">
        <v>0.62402807044442332</v>
      </c>
      <c r="K9428" s="28">
        <v>4</v>
      </c>
      <c r="L9428" s="28">
        <v>5625</v>
      </c>
      <c r="M9428" s="29">
        <v>0</v>
      </c>
    </row>
    <row r="9429" spans="1:13" x14ac:dyDescent="0.3">
      <c r="A9429">
        <v>9425</v>
      </c>
      <c r="B9429">
        <v>2017</v>
      </c>
      <c r="C9429" s="27">
        <v>43043</v>
      </c>
      <c r="D9429" s="28">
        <v>0.75624121794873345</v>
      </c>
      <c r="E9429" s="28">
        <v>2</v>
      </c>
      <c r="F9429" s="27">
        <v>43773</v>
      </c>
      <c r="G9429" s="28">
        <v>0.24043633124028307</v>
      </c>
      <c r="H9429" s="28">
        <v>1</v>
      </c>
      <c r="I9429" s="28">
        <v>0.32</v>
      </c>
      <c r="J9429" s="28">
        <v>0.31117151586681424</v>
      </c>
      <c r="K9429" s="28">
        <v>2</v>
      </c>
      <c r="L9429" s="28">
        <v>4375</v>
      </c>
      <c r="M9429" s="29">
        <v>3</v>
      </c>
    </row>
    <row r="9430" spans="1:13" x14ac:dyDescent="0.3">
      <c r="A9430">
        <v>9426</v>
      </c>
      <c r="B9430">
        <v>2017</v>
      </c>
      <c r="C9430" s="27">
        <v>43033</v>
      </c>
      <c r="D9430" s="28">
        <v>0.55073297653028641</v>
      </c>
      <c r="E9430" s="28">
        <v>2</v>
      </c>
      <c r="F9430" s="27">
        <v>43763</v>
      </c>
      <c r="G9430" s="28">
        <v>7.5617052819497155E-2</v>
      </c>
      <c r="H9430" s="28">
        <v>1</v>
      </c>
      <c r="I9430" s="28">
        <v>0.32</v>
      </c>
      <c r="J9430" s="28">
        <v>0.8312070573363044</v>
      </c>
      <c r="K9430" s="28">
        <v>5</v>
      </c>
      <c r="L9430" s="28">
        <v>6250</v>
      </c>
      <c r="M9430" s="29">
        <v>0</v>
      </c>
    </row>
    <row r="9431" spans="1:13" x14ac:dyDescent="0.3">
      <c r="A9431">
        <v>9427</v>
      </c>
      <c r="B9431" s="29">
        <v>2017</v>
      </c>
      <c r="C9431" s="27">
        <v>42989</v>
      </c>
      <c r="D9431" s="28">
        <v>0.13600565305898138</v>
      </c>
      <c r="E9431" s="28">
        <v>1</v>
      </c>
      <c r="F9431" s="27">
        <v>43354</v>
      </c>
      <c r="G9431" s="28">
        <v>0.70496987427747815</v>
      </c>
      <c r="H9431" s="28">
        <v>3</v>
      </c>
      <c r="I9431" s="28">
        <v>0.48000000000000004</v>
      </c>
      <c r="J9431" s="28">
        <v>0.13353134875507222</v>
      </c>
      <c r="K9431" s="28">
        <v>1</v>
      </c>
      <c r="L9431" s="28">
        <v>3750</v>
      </c>
      <c r="M9431" s="29">
        <v>0</v>
      </c>
    </row>
    <row r="9432" spans="1:13" x14ac:dyDescent="0.3">
      <c r="A9432">
        <v>9428</v>
      </c>
      <c r="B9432" s="29">
        <v>2017</v>
      </c>
      <c r="C9432" s="27">
        <v>42759</v>
      </c>
      <c r="D9432" s="28">
        <v>0.73858992054136818</v>
      </c>
      <c r="E9432" s="28">
        <v>2</v>
      </c>
      <c r="F9432" s="27">
        <v>43489</v>
      </c>
      <c r="G9432" s="28">
        <v>6.6034778838383046E-3</v>
      </c>
      <c r="H9432" s="28">
        <v>1</v>
      </c>
      <c r="I9432" s="28">
        <v>0.32</v>
      </c>
      <c r="J9432" s="28">
        <v>0.31217921435326845</v>
      </c>
      <c r="K9432" s="28">
        <v>2</v>
      </c>
      <c r="L9432" s="28">
        <v>4375</v>
      </c>
      <c r="M9432" s="29">
        <v>0</v>
      </c>
    </row>
    <row r="9433" spans="1:13" x14ac:dyDescent="0.3">
      <c r="A9433">
        <v>9429</v>
      </c>
      <c r="B9433" s="29">
        <v>2017</v>
      </c>
      <c r="C9433" s="27">
        <v>42996</v>
      </c>
      <c r="D9433" s="28">
        <v>0.10578821925204451</v>
      </c>
      <c r="E9433" s="28">
        <v>1</v>
      </c>
      <c r="F9433" s="27">
        <v>43361</v>
      </c>
      <c r="G9433" s="28">
        <v>0.5121524922472146</v>
      </c>
      <c r="H9433" s="28">
        <v>2</v>
      </c>
      <c r="I9433" s="28">
        <v>0.4</v>
      </c>
      <c r="J9433" s="28">
        <v>0.26593040688538228</v>
      </c>
      <c r="K9433" s="28">
        <v>2</v>
      </c>
      <c r="L9433" s="28">
        <v>4375</v>
      </c>
      <c r="M9433" s="29">
        <v>0</v>
      </c>
    </row>
    <row r="9434" spans="1:13" x14ac:dyDescent="0.3">
      <c r="A9434">
        <v>9430</v>
      </c>
      <c r="B9434" s="29">
        <v>2017</v>
      </c>
      <c r="C9434" s="27">
        <v>43073</v>
      </c>
      <c r="D9434" s="28">
        <v>0.33477175168863327</v>
      </c>
      <c r="E9434" s="28">
        <v>2</v>
      </c>
      <c r="F9434" s="27">
        <v>43803</v>
      </c>
      <c r="G9434" s="28">
        <v>8.5843937845841212E-2</v>
      </c>
      <c r="H9434" s="28">
        <v>1</v>
      </c>
      <c r="I9434" s="28">
        <v>0.32</v>
      </c>
      <c r="J9434" s="28">
        <v>0.40978879897886622</v>
      </c>
      <c r="K9434" s="28">
        <v>2</v>
      </c>
      <c r="L9434" s="28">
        <v>4375</v>
      </c>
      <c r="M9434" s="29">
        <v>0</v>
      </c>
    </row>
    <row r="9435" spans="1:13" x14ac:dyDescent="0.3">
      <c r="A9435">
        <v>9431</v>
      </c>
      <c r="B9435" s="29">
        <v>2017</v>
      </c>
      <c r="C9435" s="27">
        <v>42773</v>
      </c>
      <c r="D9435" s="28">
        <v>0.86947996689863205</v>
      </c>
      <c r="E9435" s="28">
        <v>2</v>
      </c>
      <c r="F9435" s="27">
        <v>43503</v>
      </c>
      <c r="G9435" s="28">
        <v>0.86334242504968128</v>
      </c>
      <c r="H9435" s="28">
        <v>3</v>
      </c>
      <c r="I9435" s="28">
        <v>0.48000000000000004</v>
      </c>
      <c r="J9435" s="28">
        <v>0.15415058980498053</v>
      </c>
      <c r="K9435" s="28">
        <v>1</v>
      </c>
      <c r="L9435" s="28">
        <v>3750</v>
      </c>
      <c r="M9435" s="29">
        <v>1</v>
      </c>
    </row>
    <row r="9436" spans="1:13" x14ac:dyDescent="0.3">
      <c r="A9436">
        <v>9432</v>
      </c>
      <c r="B9436" s="29">
        <v>2017</v>
      </c>
      <c r="C9436" s="27">
        <v>42946</v>
      </c>
      <c r="D9436" s="28">
        <v>0.84477861056883941</v>
      </c>
      <c r="E9436" s="28">
        <v>2</v>
      </c>
      <c r="F9436" s="27">
        <v>43676</v>
      </c>
      <c r="G9436" s="28">
        <v>0.3910557830628999</v>
      </c>
      <c r="H9436" s="28">
        <v>2</v>
      </c>
      <c r="I9436" s="28">
        <v>0.4</v>
      </c>
      <c r="J9436" s="28">
        <v>0.76876567414648478</v>
      </c>
      <c r="K9436" s="28">
        <v>5</v>
      </c>
      <c r="L9436" s="28">
        <v>6250</v>
      </c>
      <c r="M9436" s="29">
        <v>0</v>
      </c>
    </row>
    <row r="9437" spans="1:13" x14ac:dyDescent="0.3">
      <c r="A9437">
        <v>9433</v>
      </c>
      <c r="B9437" s="29">
        <v>2017</v>
      </c>
      <c r="C9437" s="27">
        <v>42808</v>
      </c>
      <c r="D9437" s="28">
        <v>0.60389074556584421</v>
      </c>
      <c r="E9437" s="28">
        <v>2</v>
      </c>
      <c r="F9437" s="27">
        <v>43538</v>
      </c>
      <c r="G9437" s="28">
        <v>0.79445810280800977</v>
      </c>
      <c r="H9437" s="28">
        <v>3</v>
      </c>
      <c r="I9437" s="28">
        <v>0.48000000000000004</v>
      </c>
      <c r="J9437" s="28">
        <v>0.39565763580874336</v>
      </c>
      <c r="K9437" s="28">
        <v>2</v>
      </c>
      <c r="L9437" s="28">
        <v>4375</v>
      </c>
      <c r="M9437" s="29">
        <v>1</v>
      </c>
    </row>
    <row r="9438" spans="1:13" x14ac:dyDescent="0.3">
      <c r="A9438">
        <v>9434</v>
      </c>
      <c r="B9438" s="29">
        <v>2017</v>
      </c>
      <c r="C9438" s="27">
        <v>42956</v>
      </c>
      <c r="D9438" s="28">
        <v>0.15193582654054827</v>
      </c>
      <c r="E9438" s="28">
        <v>1</v>
      </c>
      <c r="F9438" s="27">
        <v>43321</v>
      </c>
      <c r="G9438" s="28">
        <v>0.77575323034094956</v>
      </c>
      <c r="H9438" s="28">
        <v>3</v>
      </c>
      <c r="I9438" s="28">
        <v>0.48000000000000004</v>
      </c>
      <c r="J9438" s="28">
        <v>0.43123904328047469</v>
      </c>
      <c r="K9438" s="28">
        <v>3</v>
      </c>
      <c r="L9438" s="28">
        <v>5000</v>
      </c>
      <c r="M9438" s="29">
        <v>0</v>
      </c>
    </row>
    <row r="9439" spans="1:13" x14ac:dyDescent="0.3">
      <c r="A9439">
        <v>9435</v>
      </c>
      <c r="B9439" s="29">
        <v>2017</v>
      </c>
      <c r="C9439" s="27">
        <v>42962</v>
      </c>
      <c r="D9439" s="28">
        <v>0.23670796418421369</v>
      </c>
      <c r="E9439" s="28">
        <v>1</v>
      </c>
      <c r="F9439" s="27">
        <v>43327</v>
      </c>
      <c r="G9439" s="28">
        <v>0.32590604564517611</v>
      </c>
      <c r="H9439" s="28">
        <v>2</v>
      </c>
      <c r="I9439" s="28">
        <v>0.4</v>
      </c>
      <c r="J9439" s="28">
        <v>0.49539077296680967</v>
      </c>
      <c r="K9439" s="28">
        <v>3</v>
      </c>
      <c r="L9439" s="28">
        <v>5000</v>
      </c>
      <c r="M9439" s="29">
        <v>1</v>
      </c>
    </row>
    <row r="9440" spans="1:13" x14ac:dyDescent="0.3">
      <c r="A9440">
        <v>9436</v>
      </c>
      <c r="B9440" s="29">
        <v>2017</v>
      </c>
      <c r="C9440" s="27">
        <v>42811</v>
      </c>
      <c r="D9440" s="28">
        <v>0.90265071357336502</v>
      </c>
      <c r="E9440" s="28">
        <v>2</v>
      </c>
      <c r="F9440" s="27">
        <v>43541</v>
      </c>
      <c r="G9440" s="28">
        <v>0.92570019968474215</v>
      </c>
      <c r="H9440" s="28">
        <v>3</v>
      </c>
      <c r="I9440" s="28">
        <v>0.48000000000000004</v>
      </c>
      <c r="J9440" s="28">
        <v>0.43211286876161825</v>
      </c>
      <c r="K9440" s="28">
        <v>3</v>
      </c>
      <c r="L9440" s="28">
        <v>5000</v>
      </c>
      <c r="M9440" s="29">
        <v>0</v>
      </c>
    </row>
    <row r="9441" spans="1:13" x14ac:dyDescent="0.3">
      <c r="A9441">
        <v>9437</v>
      </c>
      <c r="B9441" s="29">
        <v>2017</v>
      </c>
      <c r="C9441" s="27">
        <v>42809</v>
      </c>
      <c r="D9441" s="28">
        <v>0.1965357041399588</v>
      </c>
      <c r="E9441" s="28">
        <v>1</v>
      </c>
      <c r="F9441" s="27">
        <v>43174</v>
      </c>
      <c r="G9441" s="28">
        <v>0.90757670651436495</v>
      </c>
      <c r="H9441" s="28">
        <v>3</v>
      </c>
      <c r="I9441" s="28">
        <v>0.48000000000000004</v>
      </c>
      <c r="J9441" s="28">
        <v>0.12836843259751962</v>
      </c>
      <c r="K9441" s="28">
        <v>1</v>
      </c>
      <c r="L9441" s="28">
        <v>3750</v>
      </c>
      <c r="M9441" s="29">
        <v>1</v>
      </c>
    </row>
    <row r="9442" spans="1:13" x14ac:dyDescent="0.3">
      <c r="A9442">
        <v>9438</v>
      </c>
      <c r="B9442" s="29">
        <v>2017</v>
      </c>
      <c r="C9442" s="27">
        <v>42770</v>
      </c>
      <c r="D9442" s="28">
        <v>0.56998575869988333</v>
      </c>
      <c r="E9442" s="28">
        <v>2</v>
      </c>
      <c r="F9442" s="27">
        <v>43500</v>
      </c>
      <c r="G9442" s="28">
        <v>0.37192752788413852</v>
      </c>
      <c r="H9442" s="28">
        <v>2</v>
      </c>
      <c r="I9442" s="28">
        <v>0.4</v>
      </c>
      <c r="J9442" s="28">
        <v>0.29798385837085795</v>
      </c>
      <c r="K9442" s="28">
        <v>2</v>
      </c>
      <c r="L9442" s="28">
        <v>4375</v>
      </c>
      <c r="M9442" s="29">
        <v>0</v>
      </c>
    </row>
    <row r="9443" spans="1:13" x14ac:dyDescent="0.3">
      <c r="A9443">
        <v>9439</v>
      </c>
      <c r="B9443" s="29">
        <v>2017</v>
      </c>
      <c r="C9443" s="27">
        <v>42772</v>
      </c>
      <c r="D9443" s="28">
        <v>0.52019347912484171</v>
      </c>
      <c r="E9443" s="28">
        <v>2</v>
      </c>
      <c r="F9443" s="27">
        <v>43502</v>
      </c>
      <c r="G9443" s="28">
        <v>0.78880609271451918</v>
      </c>
      <c r="H9443" s="28">
        <v>3</v>
      </c>
      <c r="I9443" s="28">
        <v>0.48000000000000004</v>
      </c>
      <c r="J9443" s="28">
        <v>0.58096460098419667</v>
      </c>
      <c r="K9443" s="28">
        <v>3</v>
      </c>
      <c r="L9443" s="28">
        <v>5000</v>
      </c>
      <c r="M9443" s="29">
        <v>0</v>
      </c>
    </row>
    <row r="9444" spans="1:13" x14ac:dyDescent="0.3">
      <c r="A9444">
        <v>9440</v>
      </c>
      <c r="B9444" s="29">
        <v>2017</v>
      </c>
      <c r="C9444" s="27">
        <v>43094</v>
      </c>
      <c r="D9444" s="28">
        <v>0.12649221218121309</v>
      </c>
      <c r="E9444" s="28">
        <v>1</v>
      </c>
      <c r="F9444" s="27">
        <v>43459</v>
      </c>
      <c r="G9444" s="28">
        <v>0.90808903515541795</v>
      </c>
      <c r="H9444" s="28">
        <v>3</v>
      </c>
      <c r="I9444" s="28">
        <v>0.48000000000000004</v>
      </c>
      <c r="J9444" s="28">
        <v>0.91609362890524859</v>
      </c>
      <c r="K9444" s="28">
        <v>5</v>
      </c>
      <c r="L9444" s="28">
        <v>6250</v>
      </c>
      <c r="M9444" s="29">
        <v>0</v>
      </c>
    </row>
    <row r="9445" spans="1:13" x14ac:dyDescent="0.3">
      <c r="A9445">
        <v>9441</v>
      </c>
      <c r="B9445" s="29">
        <v>2017</v>
      </c>
      <c r="C9445" s="27">
        <v>42845</v>
      </c>
      <c r="D9445" s="28">
        <v>0.24577205881607178</v>
      </c>
      <c r="E9445" s="28">
        <v>1</v>
      </c>
      <c r="F9445" s="27">
        <v>43210</v>
      </c>
      <c r="G9445" s="28">
        <v>0.92929071612106229</v>
      </c>
      <c r="H9445" s="28">
        <v>3</v>
      </c>
      <c r="I9445" s="28">
        <v>0.48000000000000004</v>
      </c>
      <c r="J9445" s="28">
        <v>0.9703125380957156</v>
      </c>
      <c r="K9445" s="28">
        <v>5</v>
      </c>
      <c r="L9445" s="28">
        <v>6250</v>
      </c>
      <c r="M9445" s="29">
        <v>0</v>
      </c>
    </row>
    <row r="9446" spans="1:13" x14ac:dyDescent="0.3">
      <c r="A9446">
        <v>9442</v>
      </c>
      <c r="B9446">
        <v>2017</v>
      </c>
      <c r="C9446" s="27">
        <v>43100</v>
      </c>
      <c r="D9446" s="28">
        <v>6.8043198323908594E-2</v>
      </c>
      <c r="E9446" s="28">
        <v>1</v>
      </c>
      <c r="F9446" s="27">
        <v>43465</v>
      </c>
      <c r="G9446" s="28">
        <v>0.45134385576933855</v>
      </c>
      <c r="H9446" s="28">
        <v>2</v>
      </c>
      <c r="I9446" s="28">
        <v>0.4</v>
      </c>
      <c r="J9446" s="28">
        <v>0.27377559532127393</v>
      </c>
      <c r="K9446" s="28">
        <v>2</v>
      </c>
      <c r="L9446" s="28">
        <v>4375</v>
      </c>
      <c r="M9446" s="29">
        <v>0</v>
      </c>
    </row>
    <row r="9447" spans="1:13" x14ac:dyDescent="0.3">
      <c r="A9447">
        <v>9443</v>
      </c>
      <c r="B9447" s="29">
        <v>2017</v>
      </c>
      <c r="C9447" s="27">
        <v>42895</v>
      </c>
      <c r="D9447" s="28">
        <v>0.82330527589278912</v>
      </c>
      <c r="E9447" s="28">
        <v>2</v>
      </c>
      <c r="F9447" s="27">
        <v>43625</v>
      </c>
      <c r="G9447" s="28">
        <v>0.1596153009088791</v>
      </c>
      <c r="H9447" s="28">
        <v>1</v>
      </c>
      <c r="I9447" s="28">
        <v>0.32</v>
      </c>
      <c r="J9447" s="28">
        <v>0.50454797688972575</v>
      </c>
      <c r="K9447" s="28">
        <v>3</v>
      </c>
      <c r="L9447" s="28">
        <v>5000</v>
      </c>
      <c r="M9447" s="29">
        <v>1</v>
      </c>
    </row>
    <row r="9448" spans="1:13" x14ac:dyDescent="0.3">
      <c r="A9448">
        <v>9444</v>
      </c>
      <c r="B9448" s="29">
        <v>2017</v>
      </c>
      <c r="C9448" s="27">
        <v>42972</v>
      </c>
      <c r="D9448" s="28">
        <v>0.60793724192716569</v>
      </c>
      <c r="E9448" s="28">
        <v>2</v>
      </c>
      <c r="F9448" s="27">
        <v>43702</v>
      </c>
      <c r="G9448" s="28">
        <v>0.59123355385409648</v>
      </c>
      <c r="H9448" s="28">
        <v>2</v>
      </c>
      <c r="I9448" s="28">
        <v>0.4</v>
      </c>
      <c r="J9448" s="28">
        <v>0.92373980621122576</v>
      </c>
      <c r="K9448" s="28">
        <v>5</v>
      </c>
      <c r="L9448" s="28">
        <v>6250</v>
      </c>
      <c r="M9448" s="29">
        <v>0</v>
      </c>
    </row>
    <row r="9449" spans="1:13" x14ac:dyDescent="0.3">
      <c r="A9449">
        <v>9445</v>
      </c>
      <c r="B9449">
        <v>2017</v>
      </c>
      <c r="C9449" s="27">
        <v>42980</v>
      </c>
      <c r="D9449" s="28">
        <v>0.30570825592037698</v>
      </c>
      <c r="E9449" s="28">
        <v>2</v>
      </c>
      <c r="F9449" s="27">
        <v>43710</v>
      </c>
      <c r="G9449" s="28">
        <v>0.67550349049371028</v>
      </c>
      <c r="H9449" s="28">
        <v>3</v>
      </c>
      <c r="I9449" s="28">
        <v>0.48000000000000004</v>
      </c>
      <c r="J9449" s="28">
        <v>0.66453841484246057</v>
      </c>
      <c r="K9449" s="28">
        <v>4</v>
      </c>
      <c r="L9449" s="28">
        <v>5625</v>
      </c>
      <c r="M9449" s="29">
        <v>2</v>
      </c>
    </row>
    <row r="9450" spans="1:13" x14ac:dyDescent="0.3">
      <c r="A9450">
        <v>9446</v>
      </c>
      <c r="B9450" s="29">
        <v>2017</v>
      </c>
      <c r="C9450" s="27">
        <v>42763</v>
      </c>
      <c r="D9450" s="28">
        <v>0.44575727857473346</v>
      </c>
      <c r="E9450" s="28">
        <v>2</v>
      </c>
      <c r="F9450" s="27">
        <v>43493</v>
      </c>
      <c r="G9450" s="28">
        <v>0.71685734760181163</v>
      </c>
      <c r="H9450" s="28">
        <v>3</v>
      </c>
      <c r="I9450" s="28">
        <v>0.48000000000000004</v>
      </c>
      <c r="J9450" s="28">
        <v>0.43803537991779462</v>
      </c>
      <c r="K9450" s="28">
        <v>3</v>
      </c>
      <c r="L9450" s="28">
        <v>5000</v>
      </c>
      <c r="M9450" s="29">
        <v>0</v>
      </c>
    </row>
    <row r="9451" spans="1:13" x14ac:dyDescent="0.3">
      <c r="A9451">
        <v>9447</v>
      </c>
      <c r="B9451" s="29">
        <v>2017</v>
      </c>
      <c r="C9451" s="27">
        <v>42749</v>
      </c>
      <c r="D9451" s="28">
        <v>0.93151379636340093</v>
      </c>
      <c r="E9451" s="28">
        <v>2</v>
      </c>
      <c r="F9451" s="27">
        <v>43479</v>
      </c>
      <c r="G9451" s="28">
        <v>0.63624742459255912</v>
      </c>
      <c r="H9451" s="28">
        <v>3</v>
      </c>
      <c r="I9451" s="28">
        <v>0.48000000000000004</v>
      </c>
      <c r="J9451" s="28">
        <v>0.666229229243813</v>
      </c>
      <c r="K9451" s="28">
        <v>4</v>
      </c>
      <c r="L9451" s="28">
        <v>5625</v>
      </c>
      <c r="M9451" s="29">
        <v>1</v>
      </c>
    </row>
    <row r="9452" spans="1:13" x14ac:dyDescent="0.3">
      <c r="A9452">
        <v>9448</v>
      </c>
      <c r="B9452" s="29">
        <v>2017</v>
      </c>
      <c r="C9452" s="27">
        <v>42977</v>
      </c>
      <c r="D9452" s="28">
        <v>0.11090617396740732</v>
      </c>
      <c r="E9452" s="28">
        <v>1</v>
      </c>
      <c r="F9452" s="27">
        <v>43342</v>
      </c>
      <c r="G9452" s="28">
        <v>0.99302226741437649</v>
      </c>
      <c r="H9452" s="28">
        <v>3</v>
      </c>
      <c r="I9452" s="28">
        <v>0.48000000000000004</v>
      </c>
      <c r="J9452" s="28">
        <v>0.43093780461397491</v>
      </c>
      <c r="K9452" s="28">
        <v>3</v>
      </c>
      <c r="L9452" s="28">
        <v>5000</v>
      </c>
      <c r="M9452" s="29">
        <v>1</v>
      </c>
    </row>
    <row r="9453" spans="1:13" x14ac:dyDescent="0.3">
      <c r="A9453">
        <v>9449</v>
      </c>
      <c r="B9453" s="29">
        <v>2017</v>
      </c>
      <c r="C9453" s="27">
        <v>43014</v>
      </c>
      <c r="D9453" s="28">
        <v>3.9362756660002218E-2</v>
      </c>
      <c r="E9453" s="28">
        <v>1</v>
      </c>
      <c r="F9453" s="27">
        <v>43379</v>
      </c>
      <c r="G9453" s="28">
        <v>3.5901713961695503E-2</v>
      </c>
      <c r="H9453" s="28">
        <v>1</v>
      </c>
      <c r="I9453" s="28">
        <v>0.32</v>
      </c>
      <c r="J9453" s="28">
        <v>0.77325130569053302</v>
      </c>
      <c r="K9453" s="28">
        <v>5</v>
      </c>
      <c r="L9453" s="28">
        <v>6250</v>
      </c>
      <c r="M9453" s="29">
        <v>0</v>
      </c>
    </row>
    <row r="9454" spans="1:13" x14ac:dyDescent="0.3">
      <c r="A9454">
        <v>9450</v>
      </c>
      <c r="B9454" s="29">
        <v>2017</v>
      </c>
      <c r="C9454" s="27">
        <v>43088</v>
      </c>
      <c r="D9454" s="28">
        <v>0.87702421980206957</v>
      </c>
      <c r="E9454" s="28">
        <v>2</v>
      </c>
      <c r="F9454" s="27">
        <v>43818</v>
      </c>
      <c r="G9454" s="28">
        <v>0.78386521767625172</v>
      </c>
      <c r="H9454" s="28">
        <v>3</v>
      </c>
      <c r="I9454" s="28">
        <v>0.48000000000000004</v>
      </c>
      <c r="J9454" s="28">
        <v>0.75521197962756459</v>
      </c>
      <c r="K9454" s="28">
        <v>5</v>
      </c>
      <c r="L9454" s="28">
        <v>6250</v>
      </c>
      <c r="M9454" s="29">
        <v>0</v>
      </c>
    </row>
    <row r="9455" spans="1:13" x14ac:dyDescent="0.3">
      <c r="A9455">
        <v>9451</v>
      </c>
      <c r="B9455" s="29">
        <v>2017</v>
      </c>
      <c r="C9455" s="27">
        <v>42747</v>
      </c>
      <c r="D9455" s="28">
        <v>0.62176811527201858</v>
      </c>
      <c r="E9455" s="28">
        <v>2</v>
      </c>
      <c r="F9455" s="27">
        <v>43477</v>
      </c>
      <c r="G9455" s="28">
        <v>0.24949724371032656</v>
      </c>
      <c r="H9455" s="28">
        <v>1</v>
      </c>
      <c r="I9455" s="28">
        <v>0.32</v>
      </c>
      <c r="J9455" s="28">
        <v>0.80579190203173445</v>
      </c>
      <c r="K9455" s="28">
        <v>5</v>
      </c>
      <c r="L9455" s="28">
        <v>6250</v>
      </c>
      <c r="M9455" s="29">
        <v>1</v>
      </c>
    </row>
    <row r="9456" spans="1:13" x14ac:dyDescent="0.3">
      <c r="A9456">
        <v>9452</v>
      </c>
      <c r="B9456" s="29">
        <v>2017</v>
      </c>
      <c r="C9456" s="27">
        <v>42783</v>
      </c>
      <c r="D9456" s="28">
        <v>0.88325866028596078</v>
      </c>
      <c r="E9456" s="28">
        <v>2</v>
      </c>
      <c r="F9456" s="27">
        <v>43513</v>
      </c>
      <c r="G9456" s="28">
        <v>0.51959094433046116</v>
      </c>
      <c r="H9456" s="28">
        <v>2</v>
      </c>
      <c r="I9456" s="28">
        <v>0.4</v>
      </c>
      <c r="J9456" s="28">
        <v>0.9572782752836807</v>
      </c>
      <c r="K9456" s="28">
        <v>5</v>
      </c>
      <c r="L9456" s="28">
        <v>6250</v>
      </c>
      <c r="M9456" s="29">
        <v>0</v>
      </c>
    </row>
    <row r="9457" spans="1:13" x14ac:dyDescent="0.3">
      <c r="A9457">
        <v>9453</v>
      </c>
      <c r="B9457" s="29">
        <v>2017</v>
      </c>
      <c r="C9457" s="27">
        <v>42953</v>
      </c>
      <c r="D9457" s="28">
        <v>0.41841994736817689</v>
      </c>
      <c r="E9457" s="28">
        <v>2</v>
      </c>
      <c r="F9457" s="27">
        <v>43683</v>
      </c>
      <c r="G9457" s="28">
        <v>0.62090863587688472</v>
      </c>
      <c r="H9457" s="28">
        <v>3</v>
      </c>
      <c r="I9457" s="28">
        <v>0.48000000000000004</v>
      </c>
      <c r="J9457" s="28">
        <v>0.70099053638841902</v>
      </c>
      <c r="K9457" s="28">
        <v>4</v>
      </c>
      <c r="L9457" s="28">
        <v>5625</v>
      </c>
      <c r="M9457" s="29">
        <v>1</v>
      </c>
    </row>
    <row r="9458" spans="1:13" x14ac:dyDescent="0.3">
      <c r="A9458">
        <v>9454</v>
      </c>
      <c r="B9458" s="29">
        <v>2017</v>
      </c>
      <c r="C9458" s="27">
        <v>42902</v>
      </c>
      <c r="D9458" s="28">
        <v>0.10520468602288935</v>
      </c>
      <c r="E9458" s="28">
        <v>1</v>
      </c>
      <c r="F9458" s="27">
        <v>43267</v>
      </c>
      <c r="G9458" s="28">
        <v>0.9258152850957041</v>
      </c>
      <c r="H9458" s="28">
        <v>3</v>
      </c>
      <c r="I9458" s="28">
        <v>0.48000000000000004</v>
      </c>
      <c r="J9458" s="28">
        <v>0.60923684553237778</v>
      </c>
      <c r="K9458" s="28">
        <v>4</v>
      </c>
      <c r="L9458" s="28">
        <v>5625</v>
      </c>
      <c r="M9458" s="29">
        <v>0</v>
      </c>
    </row>
    <row r="9459" spans="1:13" x14ac:dyDescent="0.3">
      <c r="A9459">
        <v>9455</v>
      </c>
      <c r="B9459">
        <v>2017</v>
      </c>
      <c r="C9459" s="27">
        <v>42844</v>
      </c>
      <c r="D9459" s="28">
        <v>0.42392888233877057</v>
      </c>
      <c r="E9459" s="28">
        <v>2</v>
      </c>
      <c r="F9459" s="27">
        <v>43574</v>
      </c>
      <c r="G9459" s="28">
        <v>7.9478188023681562E-2</v>
      </c>
      <c r="H9459" s="28">
        <v>1</v>
      </c>
      <c r="I9459" s="28">
        <v>0.32</v>
      </c>
      <c r="J9459" s="28">
        <v>0.59462772317786916</v>
      </c>
      <c r="K9459" s="28">
        <v>4</v>
      </c>
      <c r="L9459" s="28">
        <v>5625</v>
      </c>
      <c r="M9459" s="29">
        <v>2</v>
      </c>
    </row>
    <row r="9460" spans="1:13" x14ac:dyDescent="0.3">
      <c r="A9460">
        <v>9456</v>
      </c>
      <c r="B9460" s="29">
        <v>2017</v>
      </c>
      <c r="C9460" s="27">
        <v>42942</v>
      </c>
      <c r="D9460" s="28">
        <v>0.64506638787492609</v>
      </c>
      <c r="E9460" s="28">
        <v>2</v>
      </c>
      <c r="F9460" s="27">
        <v>43672</v>
      </c>
      <c r="G9460" s="28">
        <v>0.63012992979859672</v>
      </c>
      <c r="H9460" s="28">
        <v>3</v>
      </c>
      <c r="I9460" s="28">
        <v>0.48000000000000004</v>
      </c>
      <c r="J9460" s="28">
        <v>0.40888499079818752</v>
      </c>
      <c r="K9460" s="28">
        <v>2</v>
      </c>
      <c r="L9460" s="28">
        <v>4375</v>
      </c>
      <c r="M9460" s="29">
        <v>1</v>
      </c>
    </row>
    <row r="9461" spans="1:13" x14ac:dyDescent="0.3">
      <c r="A9461">
        <v>9457</v>
      </c>
      <c r="B9461" s="29">
        <v>2017</v>
      </c>
      <c r="C9461" s="27">
        <v>42979</v>
      </c>
      <c r="D9461" s="28">
        <v>0.99612339292023877</v>
      </c>
      <c r="E9461" s="28">
        <v>2</v>
      </c>
      <c r="F9461" s="27">
        <v>43709</v>
      </c>
      <c r="G9461" s="28">
        <v>0.97548043520626471</v>
      </c>
      <c r="H9461" s="28">
        <v>3</v>
      </c>
      <c r="I9461" s="28">
        <v>0.48000000000000004</v>
      </c>
      <c r="J9461" s="28">
        <v>0.92562377186596112</v>
      </c>
      <c r="K9461" s="28">
        <v>5</v>
      </c>
      <c r="L9461" s="28">
        <v>6250</v>
      </c>
      <c r="M9461" s="29">
        <v>0</v>
      </c>
    </row>
    <row r="9462" spans="1:13" x14ac:dyDescent="0.3">
      <c r="A9462">
        <v>9458</v>
      </c>
      <c r="B9462" s="29">
        <v>2017</v>
      </c>
      <c r="C9462" s="27">
        <v>42790</v>
      </c>
      <c r="D9462" s="28">
        <v>0.19370745863182171</v>
      </c>
      <c r="E9462" s="28">
        <v>1</v>
      </c>
      <c r="F9462" s="27">
        <v>43155</v>
      </c>
      <c r="G9462" s="28">
        <v>0.34322670165905245</v>
      </c>
      <c r="H9462" s="28">
        <v>2</v>
      </c>
      <c r="I9462" s="28">
        <v>0.4</v>
      </c>
      <c r="J9462" s="28">
        <v>0.13506502118059927</v>
      </c>
      <c r="K9462" s="28">
        <v>1</v>
      </c>
      <c r="L9462" s="28">
        <v>3750</v>
      </c>
      <c r="M9462" s="29">
        <v>0</v>
      </c>
    </row>
    <row r="9463" spans="1:13" x14ac:dyDescent="0.3">
      <c r="A9463">
        <v>9459</v>
      </c>
      <c r="B9463" s="29">
        <v>2017</v>
      </c>
      <c r="C9463" s="27">
        <v>42850</v>
      </c>
      <c r="D9463" s="28">
        <v>0.50663948703752126</v>
      </c>
      <c r="E9463" s="28">
        <v>2</v>
      </c>
      <c r="F9463" s="27">
        <v>43580</v>
      </c>
      <c r="G9463" s="28">
        <v>0.51807465851889345</v>
      </c>
      <c r="H9463" s="28">
        <v>2</v>
      </c>
      <c r="I9463" s="28">
        <v>0.4</v>
      </c>
      <c r="J9463" s="28">
        <v>0.78199356797210584</v>
      </c>
      <c r="K9463" s="28">
        <v>5</v>
      </c>
      <c r="L9463" s="28">
        <v>6250</v>
      </c>
      <c r="M9463" s="29">
        <v>2</v>
      </c>
    </row>
    <row r="9464" spans="1:13" x14ac:dyDescent="0.3">
      <c r="A9464">
        <v>9460</v>
      </c>
      <c r="B9464" s="29">
        <v>2017</v>
      </c>
      <c r="C9464" s="27">
        <v>42930</v>
      </c>
      <c r="D9464" s="28">
        <v>5.436695537251568E-2</v>
      </c>
      <c r="E9464" s="28">
        <v>1</v>
      </c>
      <c r="F9464" s="27">
        <v>43295</v>
      </c>
      <c r="G9464" s="28">
        <v>0.7007671812532309</v>
      </c>
      <c r="H9464" s="28">
        <v>3</v>
      </c>
      <c r="I9464" s="28">
        <v>0.48000000000000004</v>
      </c>
      <c r="J9464" s="28">
        <v>2.6949506226212727E-2</v>
      </c>
      <c r="K9464" s="28">
        <v>1</v>
      </c>
      <c r="L9464" s="28">
        <v>3750</v>
      </c>
      <c r="M9464" s="29">
        <v>0</v>
      </c>
    </row>
    <row r="9465" spans="1:13" x14ac:dyDescent="0.3">
      <c r="A9465">
        <v>9461</v>
      </c>
      <c r="B9465" s="29">
        <v>2017</v>
      </c>
      <c r="C9465" s="27">
        <v>42798</v>
      </c>
      <c r="D9465" s="28">
        <v>0.37889338840900577</v>
      </c>
      <c r="E9465" s="28">
        <v>2</v>
      </c>
      <c r="F9465" s="27">
        <v>43528</v>
      </c>
      <c r="G9465" s="28">
        <v>0.61404261800530691</v>
      </c>
      <c r="H9465" s="28">
        <v>3</v>
      </c>
      <c r="I9465" s="28">
        <v>0.48000000000000004</v>
      </c>
      <c r="J9465" s="28">
        <v>0.37256707315575388</v>
      </c>
      <c r="K9465" s="28">
        <v>2</v>
      </c>
      <c r="L9465" s="28">
        <v>4375</v>
      </c>
      <c r="M9465" s="29">
        <v>2</v>
      </c>
    </row>
    <row r="9466" spans="1:13" x14ac:dyDescent="0.3">
      <c r="A9466">
        <v>9462</v>
      </c>
      <c r="B9466" s="29">
        <v>2017</v>
      </c>
      <c r="C9466" s="27">
        <v>43045</v>
      </c>
      <c r="D9466" s="28">
        <v>0.64596283280428235</v>
      </c>
      <c r="E9466" s="28">
        <v>2</v>
      </c>
      <c r="F9466" s="27">
        <v>43775</v>
      </c>
      <c r="G9466" s="28">
        <v>0.30874337857895351</v>
      </c>
      <c r="H9466" s="28">
        <v>2</v>
      </c>
      <c r="I9466" s="28">
        <v>0.4</v>
      </c>
      <c r="J9466" s="28">
        <v>0.16972250136858924</v>
      </c>
      <c r="K9466" s="28">
        <v>1</v>
      </c>
      <c r="L9466" s="28">
        <v>3750</v>
      </c>
      <c r="M9466" s="29">
        <v>0</v>
      </c>
    </row>
    <row r="9467" spans="1:13" x14ac:dyDescent="0.3">
      <c r="A9467">
        <v>9463</v>
      </c>
      <c r="B9467" s="29">
        <v>2017</v>
      </c>
      <c r="C9467" s="27">
        <v>43004</v>
      </c>
      <c r="D9467" s="28">
        <v>0.38182840839789589</v>
      </c>
      <c r="E9467" s="28">
        <v>2</v>
      </c>
      <c r="F9467" s="27">
        <v>43734</v>
      </c>
      <c r="G9467" s="28">
        <v>0.46835781436961854</v>
      </c>
      <c r="H9467" s="28">
        <v>2</v>
      </c>
      <c r="I9467" s="28">
        <v>0.4</v>
      </c>
      <c r="J9467" s="28">
        <v>0.31763145226936018</v>
      </c>
      <c r="K9467" s="28">
        <v>2</v>
      </c>
      <c r="L9467" s="28">
        <v>4375</v>
      </c>
      <c r="M9467" s="29">
        <v>4</v>
      </c>
    </row>
    <row r="9468" spans="1:13" x14ac:dyDescent="0.3">
      <c r="A9468">
        <v>9464</v>
      </c>
      <c r="B9468" s="29">
        <v>2017</v>
      </c>
      <c r="C9468" s="27">
        <v>43086</v>
      </c>
      <c r="D9468" s="28">
        <v>0.3916739586822533</v>
      </c>
      <c r="E9468" s="28">
        <v>2</v>
      </c>
      <c r="F9468" s="27">
        <v>43816</v>
      </c>
      <c r="G9468" s="28">
        <v>0.21035429418681117</v>
      </c>
      <c r="H9468" s="28">
        <v>1</v>
      </c>
      <c r="I9468" s="28">
        <v>0.32</v>
      </c>
      <c r="J9468" s="28">
        <v>0.33412553109366572</v>
      </c>
      <c r="K9468" s="28">
        <v>2</v>
      </c>
      <c r="L9468" s="28">
        <v>4375</v>
      </c>
      <c r="M9468" s="29">
        <v>1</v>
      </c>
    </row>
    <row r="9469" spans="1:13" x14ac:dyDescent="0.3">
      <c r="A9469">
        <v>9465</v>
      </c>
      <c r="B9469" s="29">
        <v>2017</v>
      </c>
      <c r="C9469" s="27">
        <v>43069</v>
      </c>
      <c r="D9469" s="28">
        <v>0.21873926046238923</v>
      </c>
      <c r="E9469" s="28">
        <v>1</v>
      </c>
      <c r="F9469" s="27">
        <v>43434</v>
      </c>
      <c r="G9469" s="28">
        <v>0.81416412279796091</v>
      </c>
      <c r="H9469" s="28">
        <v>3</v>
      </c>
      <c r="I9469" s="28">
        <v>0.48000000000000004</v>
      </c>
      <c r="J9469" s="28">
        <v>0.59859610437336686</v>
      </c>
      <c r="K9469" s="28">
        <v>4</v>
      </c>
      <c r="L9469" s="28">
        <v>5625</v>
      </c>
      <c r="M9469" s="29">
        <v>0</v>
      </c>
    </row>
    <row r="9470" spans="1:13" x14ac:dyDescent="0.3">
      <c r="A9470">
        <v>9466</v>
      </c>
      <c r="B9470" s="29">
        <v>2017</v>
      </c>
      <c r="C9470" s="27">
        <v>42891</v>
      </c>
      <c r="D9470" s="28">
        <v>0.2329003447550555</v>
      </c>
      <c r="E9470" s="28">
        <v>1</v>
      </c>
      <c r="F9470" s="27">
        <v>43256</v>
      </c>
      <c r="G9470" s="28">
        <v>0.4020252986353734</v>
      </c>
      <c r="H9470" s="28">
        <v>2</v>
      </c>
      <c r="I9470" s="28">
        <v>0.4</v>
      </c>
      <c r="J9470" s="28">
        <v>0.26647070653965887</v>
      </c>
      <c r="K9470" s="28">
        <v>2</v>
      </c>
      <c r="L9470" s="28">
        <v>4375</v>
      </c>
      <c r="M9470" s="29">
        <v>0</v>
      </c>
    </row>
    <row r="9471" spans="1:13" x14ac:dyDescent="0.3">
      <c r="A9471">
        <v>9467</v>
      </c>
      <c r="B9471" s="29">
        <v>2017</v>
      </c>
      <c r="C9471" s="27">
        <v>42936</v>
      </c>
      <c r="D9471" s="28">
        <v>0.37379900745491279</v>
      </c>
      <c r="E9471" s="28">
        <v>2</v>
      </c>
      <c r="F9471" s="27">
        <v>43666</v>
      </c>
      <c r="G9471" s="28">
        <v>0.49352878302813563</v>
      </c>
      <c r="H9471" s="28">
        <v>2</v>
      </c>
      <c r="I9471" s="28">
        <v>0.4</v>
      </c>
      <c r="J9471" s="28">
        <v>0.68652804702015835</v>
      </c>
      <c r="K9471" s="28">
        <v>4</v>
      </c>
      <c r="L9471" s="28">
        <v>5625</v>
      </c>
      <c r="M9471" s="29">
        <v>2</v>
      </c>
    </row>
    <row r="9472" spans="1:13" x14ac:dyDescent="0.3">
      <c r="A9472">
        <v>9468</v>
      </c>
      <c r="B9472" s="29">
        <v>2017</v>
      </c>
      <c r="C9472" s="27">
        <v>43061</v>
      </c>
      <c r="D9472" s="28">
        <v>0.57051198710001161</v>
      </c>
      <c r="E9472" s="28">
        <v>2</v>
      </c>
      <c r="F9472" s="27">
        <v>43791</v>
      </c>
      <c r="G9472" s="28">
        <v>0.12377523508024457</v>
      </c>
      <c r="H9472" s="28">
        <v>1</v>
      </c>
      <c r="I9472" s="28">
        <v>0.32</v>
      </c>
      <c r="J9472" s="28">
        <v>0.48566255163863503</v>
      </c>
      <c r="K9472" s="28">
        <v>3</v>
      </c>
      <c r="L9472" s="28">
        <v>5000</v>
      </c>
      <c r="M9472" s="29">
        <v>0</v>
      </c>
    </row>
    <row r="9473" spans="1:13" x14ac:dyDescent="0.3">
      <c r="A9473">
        <v>9469</v>
      </c>
      <c r="B9473" s="29">
        <v>2017</v>
      </c>
      <c r="C9473" s="27">
        <v>43034</v>
      </c>
      <c r="D9473" s="28">
        <v>0.82087271491858282</v>
      </c>
      <c r="E9473" s="28">
        <v>2</v>
      </c>
      <c r="F9473" s="27">
        <v>43764</v>
      </c>
      <c r="G9473" s="28">
        <v>4.1476926478835052E-2</v>
      </c>
      <c r="H9473" s="28">
        <v>1</v>
      </c>
      <c r="I9473" s="28">
        <v>0.32</v>
      </c>
      <c r="J9473" s="28">
        <v>0.50500080654803736</v>
      </c>
      <c r="K9473" s="28">
        <v>3</v>
      </c>
      <c r="L9473" s="28">
        <v>5000</v>
      </c>
      <c r="M9473" s="29">
        <v>0</v>
      </c>
    </row>
    <row r="9474" spans="1:13" x14ac:dyDescent="0.3">
      <c r="A9474">
        <v>9470</v>
      </c>
      <c r="B9474" s="29">
        <v>2017</v>
      </c>
      <c r="C9474" s="27">
        <v>42860</v>
      </c>
      <c r="D9474" s="28">
        <v>0.21981720640744884</v>
      </c>
      <c r="E9474" s="28">
        <v>1</v>
      </c>
      <c r="F9474" s="27">
        <v>43225</v>
      </c>
      <c r="G9474" s="28">
        <v>0.4360691542746632</v>
      </c>
      <c r="H9474" s="28">
        <v>2</v>
      </c>
      <c r="I9474" s="28">
        <v>0.4</v>
      </c>
      <c r="J9474" s="28">
        <v>0.24812499898186624</v>
      </c>
      <c r="K9474" s="28">
        <v>2</v>
      </c>
      <c r="L9474" s="28">
        <v>4375</v>
      </c>
      <c r="M9474" s="29">
        <v>0</v>
      </c>
    </row>
    <row r="9475" spans="1:13" x14ac:dyDescent="0.3">
      <c r="A9475">
        <v>9471</v>
      </c>
      <c r="B9475" s="29">
        <v>2017</v>
      </c>
      <c r="C9475" s="27">
        <v>42842</v>
      </c>
      <c r="D9475" s="28">
        <v>0.91198795818064016</v>
      </c>
      <c r="E9475" s="28">
        <v>2</v>
      </c>
      <c r="F9475" s="27">
        <v>43572</v>
      </c>
      <c r="G9475" s="28">
        <v>0.72895521330998292</v>
      </c>
      <c r="H9475" s="28">
        <v>3</v>
      </c>
      <c r="I9475" s="28">
        <v>0.48000000000000004</v>
      </c>
      <c r="J9475" s="28">
        <v>0.10127142762769703</v>
      </c>
      <c r="K9475" s="28">
        <v>1</v>
      </c>
      <c r="L9475" s="28">
        <v>3750</v>
      </c>
      <c r="M9475" s="29">
        <v>1</v>
      </c>
    </row>
    <row r="9476" spans="1:13" x14ac:dyDescent="0.3">
      <c r="A9476">
        <v>9472</v>
      </c>
      <c r="B9476" s="29">
        <v>2017</v>
      </c>
      <c r="C9476" s="27">
        <v>42874</v>
      </c>
      <c r="D9476" s="28">
        <v>4.6780342103649342E-2</v>
      </c>
      <c r="E9476" s="28">
        <v>1</v>
      </c>
      <c r="F9476" s="27">
        <v>43239</v>
      </c>
      <c r="G9476" s="28">
        <v>0.11189489667888841</v>
      </c>
      <c r="H9476" s="28">
        <v>1</v>
      </c>
      <c r="I9476" s="28">
        <v>0.32</v>
      </c>
      <c r="J9476" s="28">
        <v>0.3763980072721147</v>
      </c>
      <c r="K9476" s="28">
        <v>2</v>
      </c>
      <c r="L9476" s="28">
        <v>4375</v>
      </c>
      <c r="M9476" s="29">
        <v>0</v>
      </c>
    </row>
    <row r="9477" spans="1:13" x14ac:dyDescent="0.3">
      <c r="A9477">
        <v>9473</v>
      </c>
      <c r="B9477" s="29">
        <v>2017</v>
      </c>
      <c r="C9477" s="27">
        <v>42884</v>
      </c>
      <c r="D9477" s="28">
        <v>0.76464796943535029</v>
      </c>
      <c r="E9477" s="28">
        <v>2</v>
      </c>
      <c r="F9477" s="27">
        <v>43614</v>
      </c>
      <c r="G9477" s="28">
        <v>9.7047780017123109E-2</v>
      </c>
      <c r="H9477" s="28">
        <v>1</v>
      </c>
      <c r="I9477" s="28">
        <v>0.32</v>
      </c>
      <c r="J9477" s="28">
        <v>0.64004791939669425</v>
      </c>
      <c r="K9477" s="28">
        <v>4</v>
      </c>
      <c r="L9477" s="28">
        <v>5625</v>
      </c>
      <c r="M9477" s="29">
        <v>0</v>
      </c>
    </row>
    <row r="9478" spans="1:13" x14ac:dyDescent="0.3">
      <c r="A9478">
        <v>9474</v>
      </c>
      <c r="B9478" s="29">
        <v>2017</v>
      </c>
      <c r="C9478" s="27">
        <v>42984</v>
      </c>
      <c r="D9478" s="28">
        <v>0.25316736616698876</v>
      </c>
      <c r="E9478" s="28">
        <v>2</v>
      </c>
      <c r="F9478" s="27">
        <v>43714</v>
      </c>
      <c r="G9478" s="28">
        <v>0.57654837937201442</v>
      </c>
      <c r="H9478" s="28">
        <v>2</v>
      </c>
      <c r="I9478" s="28">
        <v>0.4</v>
      </c>
      <c r="J9478" s="28">
        <v>0.43529130244719072</v>
      </c>
      <c r="K9478" s="28">
        <v>3</v>
      </c>
      <c r="L9478" s="28">
        <v>5000</v>
      </c>
      <c r="M9478" s="29">
        <v>2</v>
      </c>
    </row>
    <row r="9479" spans="1:13" x14ac:dyDescent="0.3">
      <c r="A9479">
        <v>9475</v>
      </c>
      <c r="B9479" s="29">
        <v>2017</v>
      </c>
      <c r="C9479" s="27">
        <v>42940</v>
      </c>
      <c r="D9479" s="28">
        <v>0.50096862799118602</v>
      </c>
      <c r="E9479" s="28">
        <v>2</v>
      </c>
      <c r="F9479" s="27">
        <v>43670</v>
      </c>
      <c r="G9479" s="28">
        <v>9.3462734271928416E-2</v>
      </c>
      <c r="H9479" s="28">
        <v>1</v>
      </c>
      <c r="I9479" s="28">
        <v>0.32</v>
      </c>
      <c r="J9479" s="28">
        <v>2.0079970926175195E-2</v>
      </c>
      <c r="K9479" s="28">
        <v>1</v>
      </c>
      <c r="L9479" s="28">
        <v>3750</v>
      </c>
      <c r="M9479" s="29">
        <v>1</v>
      </c>
    </row>
    <row r="9480" spans="1:13" x14ac:dyDescent="0.3">
      <c r="A9480">
        <v>9476</v>
      </c>
      <c r="B9480">
        <v>2017</v>
      </c>
      <c r="C9480" s="27">
        <v>42851</v>
      </c>
      <c r="D9480" s="28">
        <v>0.39969183335126079</v>
      </c>
      <c r="E9480" s="28">
        <v>2</v>
      </c>
      <c r="F9480" s="27">
        <v>43581</v>
      </c>
      <c r="G9480" s="28">
        <v>0.73035657118095343</v>
      </c>
      <c r="H9480" s="28">
        <v>3</v>
      </c>
      <c r="I9480" s="28">
        <v>0.48000000000000004</v>
      </c>
      <c r="J9480" s="28">
        <v>0.59721775496010809</v>
      </c>
      <c r="K9480" s="28">
        <v>4</v>
      </c>
      <c r="L9480" s="28">
        <v>5625</v>
      </c>
      <c r="M9480" s="29">
        <v>0</v>
      </c>
    </row>
    <row r="9481" spans="1:13" x14ac:dyDescent="0.3">
      <c r="A9481">
        <v>9477</v>
      </c>
      <c r="B9481" s="29">
        <v>2017</v>
      </c>
      <c r="C9481" s="27">
        <v>43083</v>
      </c>
      <c r="D9481" s="28">
        <v>0.35883045452367102</v>
      </c>
      <c r="E9481" s="28">
        <v>2</v>
      </c>
      <c r="F9481" s="27">
        <v>43813</v>
      </c>
      <c r="G9481" s="28">
        <v>0.76363874447182278</v>
      </c>
      <c r="H9481" s="28">
        <v>3</v>
      </c>
      <c r="I9481" s="28">
        <v>0.48000000000000004</v>
      </c>
      <c r="J9481" s="28">
        <v>1.2018448106591584E-2</v>
      </c>
      <c r="K9481" s="28">
        <v>1</v>
      </c>
      <c r="L9481" s="28">
        <v>3750</v>
      </c>
      <c r="M9481" s="29">
        <v>1</v>
      </c>
    </row>
    <row r="9482" spans="1:13" x14ac:dyDescent="0.3">
      <c r="A9482">
        <v>9478</v>
      </c>
      <c r="B9482">
        <v>2017</v>
      </c>
      <c r="C9482" s="27">
        <v>42814</v>
      </c>
      <c r="D9482" s="28">
        <v>0.81715962071443426</v>
      </c>
      <c r="E9482" s="28">
        <v>2</v>
      </c>
      <c r="F9482" s="27">
        <v>43544</v>
      </c>
      <c r="G9482" s="28">
        <v>0.18760402390055075</v>
      </c>
      <c r="H9482" s="28">
        <v>1</v>
      </c>
      <c r="I9482" s="28">
        <v>0.32</v>
      </c>
      <c r="J9482" s="28">
        <v>0.20095409765653793</v>
      </c>
      <c r="K9482" s="28">
        <v>2</v>
      </c>
      <c r="L9482" s="28">
        <v>4375</v>
      </c>
      <c r="M9482" s="29">
        <v>0</v>
      </c>
    </row>
    <row r="9483" spans="1:13" x14ac:dyDescent="0.3">
      <c r="A9483">
        <v>9479</v>
      </c>
      <c r="B9483" s="29">
        <v>2017</v>
      </c>
      <c r="C9483" s="27">
        <v>43052</v>
      </c>
      <c r="D9483" s="28">
        <v>0.80556553089700378</v>
      </c>
      <c r="E9483" s="28">
        <v>2</v>
      </c>
      <c r="F9483" s="27">
        <v>43782</v>
      </c>
      <c r="G9483" s="28">
        <v>0.29470901338992961</v>
      </c>
      <c r="H9483" s="28">
        <v>2</v>
      </c>
      <c r="I9483" s="28">
        <v>0.4</v>
      </c>
      <c r="J9483" s="28">
        <v>0.36968159789637878</v>
      </c>
      <c r="K9483" s="28">
        <v>2</v>
      </c>
      <c r="L9483" s="28">
        <v>4375</v>
      </c>
      <c r="M9483" s="29">
        <v>0</v>
      </c>
    </row>
    <row r="9484" spans="1:13" x14ac:dyDescent="0.3">
      <c r="A9484">
        <v>9480</v>
      </c>
      <c r="B9484" s="29">
        <v>2017</v>
      </c>
      <c r="C9484" s="27">
        <v>42863</v>
      </c>
      <c r="D9484" s="28">
        <v>6.0029114671319661E-2</v>
      </c>
      <c r="E9484" s="28">
        <v>1</v>
      </c>
      <c r="F9484" s="27">
        <v>43228</v>
      </c>
      <c r="G9484" s="28">
        <v>0.15434404220348474</v>
      </c>
      <c r="H9484" s="28">
        <v>1</v>
      </c>
      <c r="I9484" s="28">
        <v>0.32</v>
      </c>
      <c r="J9484" s="28">
        <v>0.57002555356970441</v>
      </c>
      <c r="K9484" s="28">
        <v>3</v>
      </c>
      <c r="L9484" s="28">
        <v>5000</v>
      </c>
      <c r="M9484" s="29">
        <v>0</v>
      </c>
    </row>
    <row r="9485" spans="1:13" x14ac:dyDescent="0.3">
      <c r="A9485">
        <v>9481</v>
      </c>
      <c r="B9485" s="29">
        <v>2017</v>
      </c>
      <c r="C9485" s="27">
        <v>42779</v>
      </c>
      <c r="D9485" s="28">
        <v>0.97760849152360074</v>
      </c>
      <c r="E9485" s="28">
        <v>2</v>
      </c>
      <c r="F9485" s="27">
        <v>43509</v>
      </c>
      <c r="G9485" s="28">
        <v>0.89623665309113854</v>
      </c>
      <c r="H9485" s="28">
        <v>3</v>
      </c>
      <c r="I9485" s="28">
        <v>0.48000000000000004</v>
      </c>
      <c r="J9485" s="28">
        <v>0.76945614385133509</v>
      </c>
      <c r="K9485" s="28">
        <v>5</v>
      </c>
      <c r="L9485" s="28">
        <v>6250</v>
      </c>
      <c r="M9485" s="29">
        <v>0</v>
      </c>
    </row>
    <row r="9486" spans="1:13" x14ac:dyDescent="0.3">
      <c r="A9486">
        <v>9482</v>
      </c>
      <c r="B9486" s="29">
        <v>2017</v>
      </c>
      <c r="C9486" s="27">
        <v>42754</v>
      </c>
      <c r="D9486" s="28">
        <v>0.54608932940056476</v>
      </c>
      <c r="E9486" s="28">
        <v>2</v>
      </c>
      <c r="F9486" s="27">
        <v>43484</v>
      </c>
      <c r="G9486" s="28">
        <v>0.97556546749970152</v>
      </c>
      <c r="H9486" s="28">
        <v>3</v>
      </c>
      <c r="I9486" s="28">
        <v>0.48000000000000004</v>
      </c>
      <c r="J9486" s="28">
        <v>0.60336135617470776</v>
      </c>
      <c r="K9486" s="28">
        <v>4</v>
      </c>
      <c r="L9486" s="28">
        <v>5625</v>
      </c>
      <c r="M9486" s="29">
        <v>1</v>
      </c>
    </row>
    <row r="9487" spans="1:13" x14ac:dyDescent="0.3">
      <c r="A9487">
        <v>9483</v>
      </c>
      <c r="B9487" s="29">
        <v>2017</v>
      </c>
      <c r="C9487" s="27">
        <v>42952</v>
      </c>
      <c r="D9487" s="28">
        <v>0.58738427801002213</v>
      </c>
      <c r="E9487" s="28">
        <v>2</v>
      </c>
      <c r="F9487" s="27">
        <v>43682</v>
      </c>
      <c r="G9487" s="28">
        <v>0.83207542185634142</v>
      </c>
      <c r="H9487" s="28">
        <v>3</v>
      </c>
      <c r="I9487" s="28">
        <v>0.48000000000000004</v>
      </c>
      <c r="J9487" s="28">
        <v>0.53906015561411558</v>
      </c>
      <c r="K9487" s="28">
        <v>3</v>
      </c>
      <c r="L9487" s="28">
        <v>5000</v>
      </c>
      <c r="M9487" s="29">
        <v>2</v>
      </c>
    </row>
    <row r="9488" spans="1:13" x14ac:dyDescent="0.3">
      <c r="A9488">
        <v>9484</v>
      </c>
      <c r="B9488" s="29">
        <v>2017</v>
      </c>
      <c r="C9488" s="27">
        <v>42965</v>
      </c>
      <c r="D9488" s="28">
        <v>0.60411258170669691</v>
      </c>
      <c r="E9488" s="28">
        <v>2</v>
      </c>
      <c r="F9488" s="27">
        <v>43695</v>
      </c>
      <c r="G9488" s="28">
        <v>0.57727552379003588</v>
      </c>
      <c r="H9488" s="28">
        <v>2</v>
      </c>
      <c r="I9488" s="28">
        <v>0.4</v>
      </c>
      <c r="J9488" s="28">
        <v>0.17872843518436943</v>
      </c>
      <c r="K9488" s="28">
        <v>1</v>
      </c>
      <c r="L9488" s="28">
        <v>3750</v>
      </c>
      <c r="M9488" s="29">
        <v>1</v>
      </c>
    </row>
    <row r="9489" spans="1:13" x14ac:dyDescent="0.3">
      <c r="A9489">
        <v>9485</v>
      </c>
      <c r="B9489" s="29">
        <v>2017</v>
      </c>
      <c r="C9489" s="27">
        <v>43023</v>
      </c>
      <c r="D9489" s="28">
        <v>0.94291012379877359</v>
      </c>
      <c r="E9489" s="28">
        <v>2</v>
      </c>
      <c r="F9489" s="27">
        <v>43753</v>
      </c>
      <c r="G9489" s="28">
        <v>0.33849858642072428</v>
      </c>
      <c r="H9489" s="28">
        <v>2</v>
      </c>
      <c r="I9489" s="28">
        <v>0.4</v>
      </c>
      <c r="J9489" s="28">
        <v>0.21983248458497873</v>
      </c>
      <c r="K9489" s="28">
        <v>2</v>
      </c>
      <c r="L9489" s="28">
        <v>4375</v>
      </c>
      <c r="M9489" s="29">
        <v>0</v>
      </c>
    </row>
    <row r="9490" spans="1:13" x14ac:dyDescent="0.3">
      <c r="A9490">
        <v>9486</v>
      </c>
      <c r="B9490" s="29">
        <v>2017</v>
      </c>
      <c r="C9490" s="27">
        <v>42795</v>
      </c>
      <c r="D9490" s="28">
        <v>0.2542404778602394</v>
      </c>
      <c r="E9490" s="28">
        <v>2</v>
      </c>
      <c r="F9490" s="27">
        <v>43525</v>
      </c>
      <c r="G9490" s="28">
        <v>0.7996707068685196</v>
      </c>
      <c r="H9490" s="28">
        <v>3</v>
      </c>
      <c r="I9490" s="28">
        <v>0.48000000000000004</v>
      </c>
      <c r="J9490" s="28">
        <v>0.25059131627919662</v>
      </c>
      <c r="K9490" s="28">
        <v>2</v>
      </c>
      <c r="L9490" s="28">
        <v>4375</v>
      </c>
      <c r="M9490" s="29">
        <v>1</v>
      </c>
    </row>
    <row r="9491" spans="1:13" x14ac:dyDescent="0.3">
      <c r="A9491">
        <v>9487</v>
      </c>
      <c r="B9491" s="29">
        <v>2017</v>
      </c>
      <c r="C9491" s="27">
        <v>42797</v>
      </c>
      <c r="D9491" s="28">
        <v>0.95136319194410712</v>
      </c>
      <c r="E9491" s="28">
        <v>2</v>
      </c>
      <c r="F9491" s="27">
        <v>43527</v>
      </c>
      <c r="G9491" s="28">
        <v>0.66984278290911115</v>
      </c>
      <c r="H9491" s="28">
        <v>3</v>
      </c>
      <c r="I9491" s="28">
        <v>0.48000000000000004</v>
      </c>
      <c r="J9491" s="28">
        <v>0.70289850973389223</v>
      </c>
      <c r="K9491" s="28">
        <v>4</v>
      </c>
      <c r="L9491" s="28">
        <v>5625</v>
      </c>
      <c r="M9491" s="29">
        <v>1</v>
      </c>
    </row>
    <row r="9492" spans="1:13" x14ac:dyDescent="0.3">
      <c r="A9492">
        <v>9488</v>
      </c>
      <c r="B9492" s="29">
        <v>2017</v>
      </c>
      <c r="C9492" s="27">
        <v>43005</v>
      </c>
      <c r="D9492" s="28">
        <v>0.34831035909024821</v>
      </c>
      <c r="E9492" s="28">
        <v>2</v>
      </c>
      <c r="F9492" s="27">
        <v>43735</v>
      </c>
      <c r="G9492" s="28">
        <v>0.1029213033713916</v>
      </c>
      <c r="H9492" s="28">
        <v>1</v>
      </c>
      <c r="I9492" s="28">
        <v>0.32</v>
      </c>
      <c r="J9492" s="28">
        <v>0.52277662362430954</v>
      </c>
      <c r="K9492" s="28">
        <v>3</v>
      </c>
      <c r="L9492" s="28">
        <v>5000</v>
      </c>
      <c r="M9492" s="29">
        <v>0</v>
      </c>
    </row>
    <row r="9493" spans="1:13" x14ac:dyDescent="0.3">
      <c r="A9493">
        <v>9489</v>
      </c>
      <c r="B9493">
        <v>2017</v>
      </c>
      <c r="C9493" s="27">
        <v>42874</v>
      </c>
      <c r="D9493" s="28">
        <v>0.89534040880457044</v>
      </c>
      <c r="E9493" s="28">
        <v>2</v>
      </c>
      <c r="F9493" s="27">
        <v>43604</v>
      </c>
      <c r="G9493" s="28">
        <v>0.11496752401812727</v>
      </c>
      <c r="H9493" s="28">
        <v>1</v>
      </c>
      <c r="I9493" s="28">
        <v>0.32</v>
      </c>
      <c r="J9493" s="28">
        <v>0.51632658386721098</v>
      </c>
      <c r="K9493" s="28">
        <v>3</v>
      </c>
      <c r="L9493" s="28">
        <v>5000</v>
      </c>
      <c r="M9493" s="29">
        <v>0</v>
      </c>
    </row>
    <row r="9494" spans="1:13" x14ac:dyDescent="0.3">
      <c r="A9494">
        <v>9490</v>
      </c>
      <c r="B9494" s="29">
        <v>2017</v>
      </c>
      <c r="C9494" s="27">
        <v>42865</v>
      </c>
      <c r="D9494" s="28">
        <v>0.95975301441964955</v>
      </c>
      <c r="E9494" s="28">
        <v>2</v>
      </c>
      <c r="F9494" s="27">
        <v>43595</v>
      </c>
      <c r="G9494" s="28">
        <v>0.66227647121098043</v>
      </c>
      <c r="H9494" s="28">
        <v>3</v>
      </c>
      <c r="I9494" s="28">
        <v>0.48000000000000004</v>
      </c>
      <c r="J9494" s="28">
        <v>0.27265138071641637</v>
      </c>
      <c r="K9494" s="28">
        <v>2</v>
      </c>
      <c r="L9494" s="28">
        <v>4375</v>
      </c>
      <c r="M9494" s="29">
        <v>1</v>
      </c>
    </row>
    <row r="9495" spans="1:13" x14ac:dyDescent="0.3">
      <c r="A9495">
        <v>9491</v>
      </c>
      <c r="B9495">
        <v>2017</v>
      </c>
      <c r="C9495" s="27">
        <v>42891</v>
      </c>
      <c r="D9495" s="28">
        <v>0.44349967357991482</v>
      </c>
      <c r="E9495" s="28">
        <v>2</v>
      </c>
      <c r="F9495" s="27">
        <v>43621</v>
      </c>
      <c r="G9495" s="28">
        <v>0.52127644118098959</v>
      </c>
      <c r="H9495" s="28">
        <v>2</v>
      </c>
      <c r="I9495" s="28">
        <v>0.4</v>
      </c>
      <c r="J9495" s="28">
        <v>0.5988580142729103</v>
      </c>
      <c r="K9495" s="28">
        <v>4</v>
      </c>
      <c r="L9495" s="28">
        <v>5625</v>
      </c>
      <c r="M9495" s="29">
        <v>1</v>
      </c>
    </row>
    <row r="9496" spans="1:13" x14ac:dyDescent="0.3">
      <c r="A9496">
        <v>9492</v>
      </c>
      <c r="B9496" s="29">
        <v>2017</v>
      </c>
      <c r="C9496" s="27">
        <v>42804</v>
      </c>
      <c r="D9496" s="28">
        <v>0.10102851226998788</v>
      </c>
      <c r="E9496" s="28">
        <v>1</v>
      </c>
      <c r="F9496" s="27">
        <v>43169</v>
      </c>
      <c r="G9496" s="28">
        <v>0.18377180560761164</v>
      </c>
      <c r="H9496" s="28">
        <v>1</v>
      </c>
      <c r="I9496" s="28">
        <v>0.32</v>
      </c>
      <c r="J9496" s="28">
        <v>0.48421102905790037</v>
      </c>
      <c r="K9496" s="28">
        <v>3</v>
      </c>
      <c r="L9496" s="28">
        <v>5000</v>
      </c>
      <c r="M9496" s="29">
        <v>2</v>
      </c>
    </row>
    <row r="9497" spans="1:13" x14ac:dyDescent="0.3">
      <c r="A9497">
        <v>9493</v>
      </c>
      <c r="B9497" s="29">
        <v>2017</v>
      </c>
      <c r="C9497" s="27">
        <v>43036</v>
      </c>
      <c r="D9497" s="28">
        <v>0.519282512202489</v>
      </c>
      <c r="E9497" s="28">
        <v>2</v>
      </c>
      <c r="F9497" s="27">
        <v>43766</v>
      </c>
      <c r="G9497" s="28">
        <v>0.12452077907021075</v>
      </c>
      <c r="H9497" s="28">
        <v>1</v>
      </c>
      <c r="I9497" s="28">
        <v>0.32</v>
      </c>
      <c r="J9497" s="28">
        <v>0.51587730671769305</v>
      </c>
      <c r="K9497" s="28">
        <v>3</v>
      </c>
      <c r="L9497" s="28">
        <v>5000</v>
      </c>
      <c r="M9497" s="29">
        <v>1</v>
      </c>
    </row>
    <row r="9498" spans="1:13" x14ac:dyDescent="0.3">
      <c r="A9498">
        <v>9494</v>
      </c>
      <c r="B9498" s="29">
        <v>2017</v>
      </c>
      <c r="C9498" s="27">
        <v>42965</v>
      </c>
      <c r="D9498" s="28">
        <v>0.52934485827528865</v>
      </c>
      <c r="E9498" s="28">
        <v>2</v>
      </c>
      <c r="F9498" s="27">
        <v>43695</v>
      </c>
      <c r="G9498" s="28">
        <v>0.91274839059719337</v>
      </c>
      <c r="H9498" s="28">
        <v>3</v>
      </c>
      <c r="I9498" s="28">
        <v>0.48000000000000004</v>
      </c>
      <c r="J9498" s="28">
        <v>0.54600957937544625</v>
      </c>
      <c r="K9498" s="28">
        <v>3</v>
      </c>
      <c r="L9498" s="28">
        <v>5000</v>
      </c>
      <c r="M9498" s="29">
        <v>0</v>
      </c>
    </row>
    <row r="9499" spans="1:13" x14ac:dyDescent="0.3">
      <c r="A9499">
        <v>9495</v>
      </c>
      <c r="B9499" s="29">
        <v>2017</v>
      </c>
      <c r="C9499" s="27">
        <v>42794</v>
      </c>
      <c r="D9499" s="28">
        <v>0.89683218134783926</v>
      </c>
      <c r="E9499" s="28">
        <v>2</v>
      </c>
      <c r="F9499" s="27">
        <v>43524</v>
      </c>
      <c r="G9499" s="28">
        <v>5.5323659591211216E-2</v>
      </c>
      <c r="H9499" s="28">
        <v>1</v>
      </c>
      <c r="I9499" s="28">
        <v>0.32</v>
      </c>
      <c r="J9499" s="28">
        <v>0.20032581091674095</v>
      </c>
      <c r="K9499" s="28">
        <v>2</v>
      </c>
      <c r="L9499" s="28">
        <v>4375</v>
      </c>
      <c r="M9499" s="29">
        <v>0</v>
      </c>
    </row>
    <row r="9500" spans="1:13" x14ac:dyDescent="0.3">
      <c r="A9500">
        <v>9496</v>
      </c>
      <c r="B9500" s="29">
        <v>2017</v>
      </c>
      <c r="C9500" s="27">
        <v>42850</v>
      </c>
      <c r="D9500" s="28">
        <v>0.61146931931352555</v>
      </c>
      <c r="E9500" s="28">
        <v>2</v>
      </c>
      <c r="F9500" s="27">
        <v>43580</v>
      </c>
      <c r="G9500" s="28">
        <v>0.50135696814051833</v>
      </c>
      <c r="H9500" s="28">
        <v>2</v>
      </c>
      <c r="I9500" s="28">
        <v>0.4</v>
      </c>
      <c r="J9500" s="28">
        <v>0.89241638552128333</v>
      </c>
      <c r="K9500" s="28">
        <v>5</v>
      </c>
      <c r="L9500" s="28">
        <v>6250</v>
      </c>
      <c r="M9500" s="29">
        <v>0</v>
      </c>
    </row>
    <row r="9501" spans="1:13" x14ac:dyDescent="0.3">
      <c r="A9501">
        <v>9497</v>
      </c>
      <c r="B9501" s="29">
        <v>2017</v>
      </c>
      <c r="C9501" s="27">
        <v>42798</v>
      </c>
      <c r="D9501" s="28">
        <v>0.21721076707208919</v>
      </c>
      <c r="E9501" s="28">
        <v>1</v>
      </c>
      <c r="F9501" s="27">
        <v>43163</v>
      </c>
      <c r="G9501" s="28">
        <v>0.66677574830790665</v>
      </c>
      <c r="H9501" s="28">
        <v>3</v>
      </c>
      <c r="I9501" s="28">
        <v>0.48000000000000004</v>
      </c>
      <c r="J9501" s="28">
        <v>1.5409791097792724E-2</v>
      </c>
      <c r="K9501" s="28">
        <v>1</v>
      </c>
      <c r="L9501" s="28">
        <v>3750</v>
      </c>
      <c r="M9501" s="29">
        <v>0</v>
      </c>
    </row>
    <row r="9502" spans="1:13" x14ac:dyDescent="0.3">
      <c r="A9502">
        <v>9498</v>
      </c>
      <c r="B9502">
        <v>2017</v>
      </c>
      <c r="C9502" s="27">
        <v>42754</v>
      </c>
      <c r="D9502" s="28">
        <v>7.4434631142191621E-2</v>
      </c>
      <c r="E9502" s="28">
        <v>1</v>
      </c>
      <c r="F9502" s="27">
        <v>43119</v>
      </c>
      <c r="G9502" s="28">
        <v>0.76208881723014354</v>
      </c>
      <c r="H9502" s="28">
        <v>3</v>
      </c>
      <c r="I9502" s="28">
        <v>0.48000000000000004</v>
      </c>
      <c r="J9502" s="28">
        <v>0.1535997648461469</v>
      </c>
      <c r="K9502" s="28">
        <v>1</v>
      </c>
      <c r="L9502" s="28">
        <v>3750</v>
      </c>
      <c r="M9502" s="29">
        <v>0</v>
      </c>
    </row>
    <row r="9503" spans="1:13" x14ac:dyDescent="0.3">
      <c r="A9503">
        <v>9499</v>
      </c>
      <c r="B9503" s="29">
        <v>2017</v>
      </c>
      <c r="C9503" s="27">
        <v>43080</v>
      </c>
      <c r="D9503" s="28">
        <v>0.86551089028669781</v>
      </c>
      <c r="E9503" s="28">
        <v>2</v>
      </c>
      <c r="F9503" s="27">
        <v>43810</v>
      </c>
      <c r="G9503" s="28">
        <v>0.43879850790215047</v>
      </c>
      <c r="H9503" s="28">
        <v>2</v>
      </c>
      <c r="I9503" s="28">
        <v>0.4</v>
      </c>
      <c r="J9503" s="28">
        <v>0.59493034738851058</v>
      </c>
      <c r="K9503" s="28">
        <v>4</v>
      </c>
      <c r="L9503" s="28">
        <v>5625</v>
      </c>
      <c r="M9503" s="29">
        <v>0</v>
      </c>
    </row>
    <row r="9504" spans="1:13" x14ac:dyDescent="0.3">
      <c r="A9504">
        <v>9500</v>
      </c>
      <c r="B9504" s="29">
        <v>2017</v>
      </c>
      <c r="C9504" s="27">
        <v>42850</v>
      </c>
      <c r="D9504" s="28">
        <v>0.52559208271942792</v>
      </c>
      <c r="E9504" s="28">
        <v>2</v>
      </c>
      <c r="F9504" s="27">
        <v>43580</v>
      </c>
      <c r="G9504" s="28">
        <v>0.63322751194767135</v>
      </c>
      <c r="H9504" s="28">
        <v>3</v>
      </c>
      <c r="I9504" s="28">
        <v>0.48000000000000004</v>
      </c>
      <c r="J9504" s="28">
        <v>0.173124944616178</v>
      </c>
      <c r="K9504" s="28">
        <v>1</v>
      </c>
      <c r="L9504" s="28">
        <v>3750</v>
      </c>
      <c r="M9504" s="29">
        <v>0</v>
      </c>
    </row>
    <row r="9505" spans="1:13" x14ac:dyDescent="0.3">
      <c r="A9505">
        <v>9501</v>
      </c>
      <c r="B9505" s="29">
        <v>2017</v>
      </c>
      <c r="C9505" s="27">
        <v>42760</v>
      </c>
      <c r="D9505" s="28">
        <v>0.37403541467120505</v>
      </c>
      <c r="E9505" s="28">
        <v>2</v>
      </c>
      <c r="F9505" s="27">
        <v>43490</v>
      </c>
      <c r="G9505" s="28">
        <v>0.70042427748361136</v>
      </c>
      <c r="H9505" s="28">
        <v>3</v>
      </c>
      <c r="I9505" s="28">
        <v>0.48000000000000004</v>
      </c>
      <c r="J9505" s="28">
        <v>0.28519345402577867</v>
      </c>
      <c r="K9505" s="28">
        <v>2</v>
      </c>
      <c r="L9505" s="28">
        <v>4375</v>
      </c>
      <c r="M9505" s="29">
        <v>1</v>
      </c>
    </row>
    <row r="9506" spans="1:13" x14ac:dyDescent="0.3">
      <c r="A9506">
        <v>9502</v>
      </c>
      <c r="B9506" s="29">
        <v>2017</v>
      </c>
      <c r="C9506" s="27">
        <v>42885</v>
      </c>
      <c r="D9506" s="28">
        <v>0.25226067129892771</v>
      </c>
      <c r="E9506" s="28">
        <v>2</v>
      </c>
      <c r="F9506" s="27">
        <v>43615</v>
      </c>
      <c r="G9506" s="28">
        <v>0.7089829076019758</v>
      </c>
      <c r="H9506" s="28">
        <v>3</v>
      </c>
      <c r="I9506" s="28">
        <v>0.48000000000000004</v>
      </c>
      <c r="J9506" s="28">
        <v>0.15054113548808368</v>
      </c>
      <c r="K9506" s="28">
        <v>1</v>
      </c>
      <c r="L9506" s="28">
        <v>3750</v>
      </c>
      <c r="M9506" s="29">
        <v>1</v>
      </c>
    </row>
    <row r="9507" spans="1:13" x14ac:dyDescent="0.3">
      <c r="A9507">
        <v>9503</v>
      </c>
      <c r="B9507">
        <v>2017</v>
      </c>
      <c r="C9507" s="27">
        <v>42754</v>
      </c>
      <c r="D9507" s="28">
        <v>0.32409376126234257</v>
      </c>
      <c r="E9507" s="28">
        <v>2</v>
      </c>
      <c r="F9507" s="27">
        <v>43484</v>
      </c>
      <c r="G9507" s="28">
        <v>0.88584005352579576</v>
      </c>
      <c r="H9507" s="28">
        <v>3</v>
      </c>
      <c r="I9507" s="28">
        <v>0.48000000000000004</v>
      </c>
      <c r="J9507" s="28">
        <v>0.19703428443039395</v>
      </c>
      <c r="K9507" s="28">
        <v>1</v>
      </c>
      <c r="L9507" s="28">
        <v>3750</v>
      </c>
      <c r="M9507" s="29">
        <v>5</v>
      </c>
    </row>
    <row r="9508" spans="1:13" x14ac:dyDescent="0.3">
      <c r="A9508">
        <v>9504</v>
      </c>
      <c r="B9508" s="29">
        <v>2017</v>
      </c>
      <c r="C9508" s="27">
        <v>42958</v>
      </c>
      <c r="D9508" s="28">
        <v>0.5745165985280174</v>
      </c>
      <c r="E9508" s="28">
        <v>2</v>
      </c>
      <c r="F9508" s="27">
        <v>43688</v>
      </c>
      <c r="G9508" s="28">
        <v>4.8040435379779312E-2</v>
      </c>
      <c r="H9508" s="28">
        <v>1</v>
      </c>
      <c r="I9508" s="28">
        <v>0.32</v>
      </c>
      <c r="J9508" s="28">
        <v>3.4382180155251074E-2</v>
      </c>
      <c r="K9508" s="28">
        <v>1</v>
      </c>
      <c r="L9508" s="28">
        <v>3750</v>
      </c>
      <c r="M9508" s="29">
        <v>2</v>
      </c>
    </row>
    <row r="9509" spans="1:13" x14ac:dyDescent="0.3">
      <c r="A9509">
        <v>9505</v>
      </c>
      <c r="B9509" s="29">
        <v>2017</v>
      </c>
      <c r="C9509" s="27">
        <v>42753</v>
      </c>
      <c r="D9509" s="28">
        <v>3.4117322394524252E-2</v>
      </c>
      <c r="E9509" s="28">
        <v>1</v>
      </c>
      <c r="F9509" s="27">
        <v>43118</v>
      </c>
      <c r="G9509" s="28">
        <v>0.54042176359305549</v>
      </c>
      <c r="H9509" s="28">
        <v>2</v>
      </c>
      <c r="I9509" s="28">
        <v>0.4</v>
      </c>
      <c r="J9509" s="28">
        <v>0.81018042964539461</v>
      </c>
      <c r="K9509" s="28">
        <v>5</v>
      </c>
      <c r="L9509" s="28">
        <v>6250</v>
      </c>
      <c r="M9509" s="29">
        <v>0</v>
      </c>
    </row>
    <row r="9510" spans="1:13" x14ac:dyDescent="0.3">
      <c r="A9510">
        <v>9506</v>
      </c>
      <c r="B9510" s="29">
        <v>2017</v>
      </c>
      <c r="C9510" s="27">
        <v>42902</v>
      </c>
      <c r="D9510" s="28">
        <v>0.67092368675768654</v>
      </c>
      <c r="E9510" s="28">
        <v>2</v>
      </c>
      <c r="F9510" s="27">
        <v>43632</v>
      </c>
      <c r="G9510" s="28">
        <v>0.58724298343823789</v>
      </c>
      <c r="H9510" s="28">
        <v>2</v>
      </c>
      <c r="I9510" s="28">
        <v>0.4</v>
      </c>
      <c r="J9510" s="28">
        <v>0.84318572813681181</v>
      </c>
      <c r="K9510" s="28">
        <v>5</v>
      </c>
      <c r="L9510" s="28">
        <v>6250</v>
      </c>
      <c r="M9510" s="29">
        <v>0</v>
      </c>
    </row>
    <row r="9511" spans="1:13" x14ac:dyDescent="0.3">
      <c r="A9511">
        <v>9507</v>
      </c>
      <c r="B9511" s="29">
        <v>2017</v>
      </c>
      <c r="C9511" s="27">
        <v>42883</v>
      </c>
      <c r="D9511" s="28">
        <v>4.0697521876018383E-2</v>
      </c>
      <c r="E9511" s="28">
        <v>1</v>
      </c>
      <c r="F9511" s="27">
        <v>43248</v>
      </c>
      <c r="G9511" s="28">
        <v>0.40837189993987644</v>
      </c>
      <c r="H9511" s="28">
        <v>2</v>
      </c>
      <c r="I9511" s="28">
        <v>0.4</v>
      </c>
      <c r="J9511" s="28">
        <v>0.79990569128124955</v>
      </c>
      <c r="K9511" s="28">
        <v>5</v>
      </c>
      <c r="L9511" s="28">
        <v>6250</v>
      </c>
      <c r="M9511" s="29">
        <v>1</v>
      </c>
    </row>
    <row r="9512" spans="1:13" x14ac:dyDescent="0.3">
      <c r="A9512">
        <v>9508</v>
      </c>
      <c r="B9512" s="29">
        <v>2017</v>
      </c>
      <c r="C9512" s="27">
        <v>42962</v>
      </c>
      <c r="D9512" s="28">
        <v>0.3876856357609223</v>
      </c>
      <c r="E9512" s="28">
        <v>2</v>
      </c>
      <c r="F9512" s="27">
        <v>43692</v>
      </c>
      <c r="G9512" s="28">
        <v>0.90479739002885196</v>
      </c>
      <c r="H9512" s="28">
        <v>3</v>
      </c>
      <c r="I9512" s="28">
        <v>0.48000000000000004</v>
      </c>
      <c r="J9512" s="28">
        <v>0.25468686988602807</v>
      </c>
      <c r="K9512" s="28">
        <v>2</v>
      </c>
      <c r="L9512" s="28">
        <v>4375</v>
      </c>
      <c r="M9512" s="29">
        <v>0</v>
      </c>
    </row>
    <row r="9513" spans="1:13" x14ac:dyDescent="0.3">
      <c r="A9513">
        <v>9509</v>
      </c>
      <c r="B9513">
        <v>2017</v>
      </c>
      <c r="C9513" s="27">
        <v>42839</v>
      </c>
      <c r="D9513" s="28">
        <v>0.59105692853608405</v>
      </c>
      <c r="E9513" s="28">
        <v>2</v>
      </c>
      <c r="F9513" s="27">
        <v>43569</v>
      </c>
      <c r="G9513" s="28">
        <v>0.98814250573402374</v>
      </c>
      <c r="H9513" s="28">
        <v>3</v>
      </c>
      <c r="I9513" s="28">
        <v>0.48000000000000004</v>
      </c>
      <c r="J9513" s="28">
        <v>0.31898674903557245</v>
      </c>
      <c r="K9513" s="28">
        <v>2</v>
      </c>
      <c r="L9513" s="28">
        <v>4375</v>
      </c>
      <c r="M9513" s="29">
        <v>1</v>
      </c>
    </row>
    <row r="9514" spans="1:13" x14ac:dyDescent="0.3">
      <c r="A9514">
        <v>9510</v>
      </c>
      <c r="B9514" s="29">
        <v>2017</v>
      </c>
      <c r="C9514" s="27">
        <v>43011</v>
      </c>
      <c r="D9514" s="28">
        <v>0.96437564742033965</v>
      </c>
      <c r="E9514" s="28">
        <v>2</v>
      </c>
      <c r="F9514" s="27">
        <v>43741</v>
      </c>
      <c r="G9514" s="28">
        <v>0.77481221756685059</v>
      </c>
      <c r="H9514" s="28">
        <v>3</v>
      </c>
      <c r="I9514" s="28">
        <v>0.48000000000000004</v>
      </c>
      <c r="J9514" s="28">
        <v>3.0177553259111645E-2</v>
      </c>
      <c r="K9514" s="28">
        <v>1</v>
      </c>
      <c r="L9514" s="28">
        <v>3750</v>
      </c>
      <c r="M9514" s="29">
        <v>1</v>
      </c>
    </row>
    <row r="9515" spans="1:13" x14ac:dyDescent="0.3">
      <c r="A9515">
        <v>9511</v>
      </c>
      <c r="B9515" s="29">
        <v>2017</v>
      </c>
      <c r="C9515" s="27">
        <v>43067</v>
      </c>
      <c r="D9515" s="28">
        <v>0.91305887585812107</v>
      </c>
      <c r="E9515" s="28">
        <v>2</v>
      </c>
      <c r="F9515" s="27">
        <v>43797</v>
      </c>
      <c r="G9515" s="28">
        <v>0.16017176914300912</v>
      </c>
      <c r="H9515" s="28">
        <v>1</v>
      </c>
      <c r="I9515" s="28">
        <v>0.32</v>
      </c>
      <c r="J9515" s="28">
        <v>0.7106162773531518</v>
      </c>
      <c r="K9515" s="28">
        <v>5</v>
      </c>
      <c r="L9515" s="28">
        <v>6250</v>
      </c>
      <c r="M9515" s="29">
        <v>0</v>
      </c>
    </row>
    <row r="9516" spans="1:13" x14ac:dyDescent="0.3">
      <c r="A9516">
        <v>9512</v>
      </c>
      <c r="B9516">
        <v>2017</v>
      </c>
      <c r="C9516" s="27">
        <v>42967</v>
      </c>
      <c r="D9516" s="28">
        <v>0.93315542419668551</v>
      </c>
      <c r="E9516" s="28">
        <v>2</v>
      </c>
      <c r="F9516" s="27">
        <v>43697</v>
      </c>
      <c r="G9516" s="28">
        <v>0.97789874099256813</v>
      </c>
      <c r="H9516" s="28">
        <v>3</v>
      </c>
      <c r="I9516" s="28">
        <v>0.48000000000000004</v>
      </c>
      <c r="J9516" s="28">
        <v>4.3012981500542113E-2</v>
      </c>
      <c r="K9516" s="28">
        <v>1</v>
      </c>
      <c r="L9516" s="28">
        <v>3750</v>
      </c>
      <c r="M9516" s="29">
        <v>0</v>
      </c>
    </row>
    <row r="9517" spans="1:13" x14ac:dyDescent="0.3">
      <c r="A9517">
        <v>9513</v>
      </c>
      <c r="B9517" s="29">
        <v>2017</v>
      </c>
      <c r="C9517" s="27">
        <v>43078</v>
      </c>
      <c r="D9517" s="28">
        <v>0.80062133052569329</v>
      </c>
      <c r="E9517" s="28">
        <v>2</v>
      </c>
      <c r="F9517" s="27">
        <v>43808</v>
      </c>
      <c r="G9517" s="28">
        <v>0.22855862122995585</v>
      </c>
      <c r="H9517" s="28">
        <v>1</v>
      </c>
      <c r="I9517" s="28">
        <v>0.32</v>
      </c>
      <c r="J9517" s="28">
        <v>0.23449096393080704</v>
      </c>
      <c r="K9517" s="28">
        <v>2</v>
      </c>
      <c r="L9517" s="28">
        <v>4375</v>
      </c>
      <c r="M9517" s="29">
        <v>2</v>
      </c>
    </row>
    <row r="9518" spans="1:13" x14ac:dyDescent="0.3">
      <c r="A9518">
        <v>9514</v>
      </c>
      <c r="B9518" s="29">
        <v>2017</v>
      </c>
      <c r="C9518" s="27">
        <v>43062</v>
      </c>
      <c r="D9518" s="28">
        <v>0.34566544195070803</v>
      </c>
      <c r="E9518" s="28">
        <v>2</v>
      </c>
      <c r="F9518" s="27">
        <v>43792</v>
      </c>
      <c r="G9518" s="28">
        <v>0.38329407284557526</v>
      </c>
      <c r="H9518" s="28">
        <v>2</v>
      </c>
      <c r="I9518" s="28">
        <v>0.4</v>
      </c>
      <c r="J9518" s="28">
        <v>0.67378052039796865</v>
      </c>
      <c r="K9518" s="28">
        <v>4</v>
      </c>
      <c r="L9518" s="28">
        <v>5625</v>
      </c>
      <c r="M9518" s="29">
        <v>0</v>
      </c>
    </row>
    <row r="9519" spans="1:13" x14ac:dyDescent="0.3">
      <c r="A9519">
        <v>9515</v>
      </c>
      <c r="B9519" s="29">
        <v>2017</v>
      </c>
      <c r="C9519" s="27">
        <v>43003</v>
      </c>
      <c r="D9519" s="28">
        <v>0.76613021321536556</v>
      </c>
      <c r="E9519" s="28">
        <v>2</v>
      </c>
      <c r="F9519" s="27">
        <v>43733</v>
      </c>
      <c r="G9519" s="28">
        <v>0.66649567838064949</v>
      </c>
      <c r="H9519" s="28">
        <v>3</v>
      </c>
      <c r="I9519" s="28">
        <v>0.48000000000000004</v>
      </c>
      <c r="J9519" s="28">
        <v>0.54033813394123775</v>
      </c>
      <c r="K9519" s="28">
        <v>3</v>
      </c>
      <c r="L9519" s="28">
        <v>5000</v>
      </c>
      <c r="M9519" s="29">
        <v>1</v>
      </c>
    </row>
    <row r="9520" spans="1:13" x14ac:dyDescent="0.3">
      <c r="A9520">
        <v>9516</v>
      </c>
      <c r="B9520" s="29">
        <v>2017</v>
      </c>
      <c r="C9520" s="27">
        <v>42879</v>
      </c>
      <c r="D9520" s="28">
        <v>0.23581279624377405</v>
      </c>
      <c r="E9520" s="28">
        <v>1</v>
      </c>
      <c r="F9520" s="27">
        <v>43244</v>
      </c>
      <c r="G9520" s="28">
        <v>0.11911196117883049</v>
      </c>
      <c r="H9520" s="28">
        <v>1</v>
      </c>
      <c r="I9520" s="28">
        <v>0.32</v>
      </c>
      <c r="J9520" s="28">
        <v>0.65299775298868912</v>
      </c>
      <c r="K9520" s="28">
        <v>4</v>
      </c>
      <c r="L9520" s="28">
        <v>5625</v>
      </c>
      <c r="M9520" s="29">
        <v>0</v>
      </c>
    </row>
    <row r="9521" spans="1:13" x14ac:dyDescent="0.3">
      <c r="A9521">
        <v>9517</v>
      </c>
      <c r="B9521" s="29">
        <v>2017</v>
      </c>
      <c r="C9521" s="27">
        <v>42760</v>
      </c>
      <c r="D9521" s="28">
        <v>0.47618695748180728</v>
      </c>
      <c r="E9521" s="28">
        <v>2</v>
      </c>
      <c r="F9521" s="27">
        <v>43490</v>
      </c>
      <c r="G9521" s="28">
        <v>0.86098541546857599</v>
      </c>
      <c r="H9521" s="28">
        <v>3</v>
      </c>
      <c r="I9521" s="28">
        <v>0.48000000000000004</v>
      </c>
      <c r="J9521" s="28">
        <v>0.252151872959677</v>
      </c>
      <c r="K9521" s="28">
        <v>2</v>
      </c>
      <c r="L9521" s="28">
        <v>4375</v>
      </c>
      <c r="M9521" s="29">
        <v>1</v>
      </c>
    </row>
    <row r="9522" spans="1:13" x14ac:dyDescent="0.3">
      <c r="A9522">
        <v>9518</v>
      </c>
      <c r="B9522" s="29">
        <v>2017</v>
      </c>
      <c r="C9522" s="27">
        <v>43032</v>
      </c>
      <c r="D9522" s="28">
        <v>0.41087745120243857</v>
      </c>
      <c r="E9522" s="28">
        <v>2</v>
      </c>
      <c r="F9522" s="27">
        <v>43762</v>
      </c>
      <c r="G9522" s="28">
        <v>0.16979236385274166</v>
      </c>
      <c r="H9522" s="28">
        <v>1</v>
      </c>
      <c r="I9522" s="28">
        <v>0.32</v>
      </c>
      <c r="J9522" s="28">
        <v>7.4629894078669046E-2</v>
      </c>
      <c r="K9522" s="28">
        <v>1</v>
      </c>
      <c r="L9522" s="28">
        <v>3750</v>
      </c>
      <c r="M9522" s="29">
        <v>0</v>
      </c>
    </row>
    <row r="9523" spans="1:13" x14ac:dyDescent="0.3">
      <c r="A9523">
        <v>9519</v>
      </c>
      <c r="B9523" s="29">
        <v>2017</v>
      </c>
      <c r="C9523" s="27">
        <v>42991</v>
      </c>
      <c r="D9523" s="28">
        <v>0.16812943672311709</v>
      </c>
      <c r="E9523" s="28">
        <v>1</v>
      </c>
      <c r="F9523" s="27">
        <v>43356</v>
      </c>
      <c r="G9523" s="28">
        <v>0.63297597114850335</v>
      </c>
      <c r="H9523" s="28">
        <v>3</v>
      </c>
      <c r="I9523" s="28">
        <v>0.48000000000000004</v>
      </c>
      <c r="J9523" s="28">
        <v>0.61037128516921912</v>
      </c>
      <c r="K9523" s="28">
        <v>4</v>
      </c>
      <c r="L9523" s="28">
        <v>5625</v>
      </c>
      <c r="M9523" s="29">
        <v>0</v>
      </c>
    </row>
    <row r="9524" spans="1:13" x14ac:dyDescent="0.3">
      <c r="A9524">
        <v>9520</v>
      </c>
      <c r="B9524" s="29">
        <v>2017</v>
      </c>
      <c r="C9524" s="27">
        <v>43016</v>
      </c>
      <c r="D9524" s="28">
        <v>0.76188572052287251</v>
      </c>
      <c r="E9524" s="28">
        <v>2</v>
      </c>
      <c r="F9524" s="27">
        <v>43746</v>
      </c>
      <c r="G9524" s="28">
        <v>0.87808940837173699</v>
      </c>
      <c r="H9524" s="28">
        <v>3</v>
      </c>
      <c r="I9524" s="28">
        <v>0.48000000000000004</v>
      </c>
      <c r="J9524" s="28">
        <v>0.72513213118531583</v>
      </c>
      <c r="K9524" s="28">
        <v>5</v>
      </c>
      <c r="L9524" s="28">
        <v>6250</v>
      </c>
      <c r="M9524" s="29">
        <v>1</v>
      </c>
    </row>
    <row r="9525" spans="1:13" x14ac:dyDescent="0.3">
      <c r="A9525">
        <v>9521</v>
      </c>
      <c r="B9525" s="29">
        <v>2017</v>
      </c>
      <c r="C9525" s="27">
        <v>42840</v>
      </c>
      <c r="D9525" s="28">
        <v>0.59378401362704447</v>
      </c>
      <c r="E9525" s="28">
        <v>2</v>
      </c>
      <c r="F9525" s="27">
        <v>43570</v>
      </c>
      <c r="G9525" s="28">
        <v>0.72301355521462751</v>
      </c>
      <c r="H9525" s="28">
        <v>3</v>
      </c>
      <c r="I9525" s="28">
        <v>0.48000000000000004</v>
      </c>
      <c r="J9525" s="28">
        <v>0.55884524727662088</v>
      </c>
      <c r="K9525" s="28">
        <v>3</v>
      </c>
      <c r="L9525" s="28">
        <v>5000</v>
      </c>
      <c r="M9525" s="29">
        <v>1</v>
      </c>
    </row>
    <row r="9526" spans="1:13" x14ac:dyDescent="0.3">
      <c r="A9526">
        <v>9522</v>
      </c>
      <c r="B9526" s="29">
        <v>2017</v>
      </c>
      <c r="C9526" s="27">
        <v>43081</v>
      </c>
      <c r="D9526" s="28">
        <v>0.64671973728006815</v>
      </c>
      <c r="E9526" s="28">
        <v>2</v>
      </c>
      <c r="F9526" s="27">
        <v>43811</v>
      </c>
      <c r="G9526" s="28">
        <v>0.59802784793252683</v>
      </c>
      <c r="H9526" s="28">
        <v>2</v>
      </c>
      <c r="I9526" s="28">
        <v>0.4</v>
      </c>
      <c r="J9526" s="28">
        <v>0.49728441698496662</v>
      </c>
      <c r="K9526" s="28">
        <v>3</v>
      </c>
      <c r="L9526" s="28">
        <v>5000</v>
      </c>
      <c r="M9526" s="29">
        <v>2</v>
      </c>
    </row>
    <row r="9527" spans="1:13" x14ac:dyDescent="0.3">
      <c r="A9527">
        <v>9523</v>
      </c>
      <c r="B9527" s="29">
        <v>2017</v>
      </c>
      <c r="C9527" s="27">
        <v>43066</v>
      </c>
      <c r="D9527" s="28">
        <v>0.9316531503811688</v>
      </c>
      <c r="E9527" s="28">
        <v>2</v>
      </c>
      <c r="F9527" s="27">
        <v>43796</v>
      </c>
      <c r="G9527" s="28">
        <v>0.98974542008097299</v>
      </c>
      <c r="H9527" s="28">
        <v>3</v>
      </c>
      <c r="I9527" s="28">
        <v>0.48000000000000004</v>
      </c>
      <c r="J9527" s="28">
        <v>0.15162395971837217</v>
      </c>
      <c r="K9527" s="28">
        <v>1</v>
      </c>
      <c r="L9527" s="28">
        <v>3750</v>
      </c>
      <c r="M9527" s="29">
        <v>1</v>
      </c>
    </row>
    <row r="9528" spans="1:13" x14ac:dyDescent="0.3">
      <c r="A9528">
        <v>9524</v>
      </c>
      <c r="B9528" s="29">
        <v>2017</v>
      </c>
      <c r="C9528" s="27">
        <v>42843</v>
      </c>
      <c r="D9528" s="28">
        <v>0.70403831956421858</v>
      </c>
      <c r="E9528" s="28">
        <v>2</v>
      </c>
      <c r="F9528" s="27">
        <v>43573</v>
      </c>
      <c r="G9528" s="28">
        <v>0.70249591798513422</v>
      </c>
      <c r="H9528" s="28">
        <v>3</v>
      </c>
      <c r="I9528" s="28">
        <v>0.48000000000000004</v>
      </c>
      <c r="J9528" s="28">
        <v>0.9609258611587862</v>
      </c>
      <c r="K9528" s="28">
        <v>5</v>
      </c>
      <c r="L9528" s="28">
        <v>6250</v>
      </c>
      <c r="M9528" s="29">
        <v>0</v>
      </c>
    </row>
    <row r="9529" spans="1:13" x14ac:dyDescent="0.3">
      <c r="A9529">
        <v>9525</v>
      </c>
      <c r="B9529" s="29">
        <v>2017</v>
      </c>
      <c r="C9529" s="27">
        <v>42770</v>
      </c>
      <c r="D9529" s="28">
        <v>0.9948868073241024</v>
      </c>
      <c r="E9529" s="28">
        <v>2</v>
      </c>
      <c r="F9529" s="27">
        <v>43500</v>
      </c>
      <c r="G9529" s="28">
        <v>0.47574054036577629</v>
      </c>
      <c r="H9529" s="28">
        <v>2</v>
      </c>
      <c r="I9529" s="28">
        <v>0.4</v>
      </c>
      <c r="J9529" s="28">
        <v>0.18692615392346301</v>
      </c>
      <c r="K9529" s="28">
        <v>1</v>
      </c>
      <c r="L9529" s="28">
        <v>3750</v>
      </c>
      <c r="M9529" s="29">
        <v>0</v>
      </c>
    </row>
    <row r="9530" spans="1:13" x14ac:dyDescent="0.3">
      <c r="A9530">
        <v>9526</v>
      </c>
      <c r="B9530" s="29">
        <v>2017</v>
      </c>
      <c r="C9530" s="27">
        <v>43037</v>
      </c>
      <c r="D9530" s="28">
        <v>0.1050410276923307</v>
      </c>
      <c r="E9530" s="28">
        <v>1</v>
      </c>
      <c r="F9530" s="27">
        <v>43402</v>
      </c>
      <c r="G9530" s="28">
        <v>0.92720208148090311</v>
      </c>
      <c r="H9530" s="28">
        <v>3</v>
      </c>
      <c r="I9530" s="28">
        <v>0.48000000000000004</v>
      </c>
      <c r="J9530" s="28">
        <v>2.8146459830999393E-2</v>
      </c>
      <c r="K9530" s="28">
        <v>1</v>
      </c>
      <c r="L9530" s="28">
        <v>3750</v>
      </c>
      <c r="M9530" s="29">
        <v>0</v>
      </c>
    </row>
    <row r="9531" spans="1:13" x14ac:dyDescent="0.3">
      <c r="A9531">
        <v>9527</v>
      </c>
      <c r="B9531" s="29">
        <v>2017</v>
      </c>
      <c r="C9531" s="27">
        <v>42918</v>
      </c>
      <c r="D9531" s="28">
        <v>0.24472591163910995</v>
      </c>
      <c r="E9531" s="28">
        <v>1</v>
      </c>
      <c r="F9531" s="27">
        <v>43283</v>
      </c>
      <c r="G9531" s="28">
        <v>0.18035267837157243</v>
      </c>
      <c r="H9531" s="28">
        <v>1</v>
      </c>
      <c r="I9531" s="28">
        <v>0.32</v>
      </c>
      <c r="J9531" s="28">
        <v>0.7366086262419822</v>
      </c>
      <c r="K9531" s="28">
        <v>5</v>
      </c>
      <c r="L9531" s="28">
        <v>6250</v>
      </c>
      <c r="M9531" s="29">
        <v>1</v>
      </c>
    </row>
    <row r="9532" spans="1:13" x14ac:dyDescent="0.3">
      <c r="A9532">
        <v>9528</v>
      </c>
      <c r="B9532" s="29">
        <v>2017</v>
      </c>
      <c r="C9532" s="27">
        <v>42901</v>
      </c>
      <c r="D9532" s="28">
        <v>0.95054076639407814</v>
      </c>
      <c r="E9532" s="28">
        <v>2</v>
      </c>
      <c r="F9532" s="27">
        <v>43631</v>
      </c>
      <c r="G9532" s="28">
        <v>0.27402636216185972</v>
      </c>
      <c r="H9532" s="28">
        <v>1</v>
      </c>
      <c r="I9532" s="28">
        <v>0.32</v>
      </c>
      <c r="J9532" s="28">
        <v>0.16427319795882078</v>
      </c>
      <c r="K9532" s="28">
        <v>1</v>
      </c>
      <c r="L9532" s="28">
        <v>3750</v>
      </c>
      <c r="M9532" s="29">
        <v>1</v>
      </c>
    </row>
    <row r="9533" spans="1:13" x14ac:dyDescent="0.3">
      <c r="A9533">
        <v>9529</v>
      </c>
      <c r="B9533" s="29">
        <v>2017</v>
      </c>
      <c r="C9533" s="27">
        <v>42847</v>
      </c>
      <c r="D9533" s="28">
        <v>0.90722224089037329</v>
      </c>
      <c r="E9533" s="28">
        <v>2</v>
      </c>
      <c r="F9533" s="27">
        <v>43577</v>
      </c>
      <c r="G9533" s="28">
        <v>0.68582958172670594</v>
      </c>
      <c r="H9533" s="28">
        <v>3</v>
      </c>
      <c r="I9533" s="28">
        <v>0.48000000000000004</v>
      </c>
      <c r="J9533" s="28">
        <v>8.5375954880945737E-2</v>
      </c>
      <c r="K9533" s="28">
        <v>1</v>
      </c>
      <c r="L9533" s="28">
        <v>3750</v>
      </c>
      <c r="M9533" s="29">
        <v>0</v>
      </c>
    </row>
    <row r="9534" spans="1:13" x14ac:dyDescent="0.3">
      <c r="A9534">
        <v>9530</v>
      </c>
      <c r="B9534" s="29">
        <v>2017</v>
      </c>
      <c r="C9534" s="27">
        <v>43034</v>
      </c>
      <c r="D9534" s="28">
        <v>0.39610651651571671</v>
      </c>
      <c r="E9534" s="28">
        <v>2</v>
      </c>
      <c r="F9534" s="27">
        <v>43764</v>
      </c>
      <c r="G9534" s="28">
        <v>0.47064064639280812</v>
      </c>
      <c r="H9534" s="28">
        <v>2</v>
      </c>
      <c r="I9534" s="28">
        <v>0.4</v>
      </c>
      <c r="J9534" s="28">
        <v>0.83524690864578588</v>
      </c>
      <c r="K9534" s="28">
        <v>5</v>
      </c>
      <c r="L9534" s="28">
        <v>6250</v>
      </c>
      <c r="M9534" s="29">
        <v>1</v>
      </c>
    </row>
    <row r="9535" spans="1:13" x14ac:dyDescent="0.3">
      <c r="A9535">
        <v>9531</v>
      </c>
      <c r="B9535">
        <v>2017</v>
      </c>
      <c r="C9535" s="27">
        <v>42970</v>
      </c>
      <c r="D9535" s="28">
        <v>0.96894617432741115</v>
      </c>
      <c r="E9535" s="28">
        <v>2</v>
      </c>
      <c r="F9535" s="27">
        <v>43700</v>
      </c>
      <c r="G9535" s="28">
        <v>0.98129958917956184</v>
      </c>
      <c r="H9535" s="28">
        <v>3</v>
      </c>
      <c r="I9535" s="28">
        <v>0.48000000000000004</v>
      </c>
      <c r="J9535" s="28">
        <v>0.48449632703884415</v>
      </c>
      <c r="K9535" s="28">
        <v>3</v>
      </c>
      <c r="L9535" s="28">
        <v>5000</v>
      </c>
      <c r="M9535" s="29">
        <v>0</v>
      </c>
    </row>
    <row r="9536" spans="1:13" x14ac:dyDescent="0.3">
      <c r="A9536">
        <v>9532</v>
      </c>
      <c r="B9536" s="29">
        <v>2017</v>
      </c>
      <c r="C9536" s="27">
        <v>42844</v>
      </c>
      <c r="D9536" s="28">
        <v>9.6466836633227637E-2</v>
      </c>
      <c r="E9536" s="28">
        <v>1</v>
      </c>
      <c r="F9536" s="27">
        <v>43209</v>
      </c>
      <c r="G9536" s="28">
        <v>0.65427275061353862</v>
      </c>
      <c r="H9536" s="28">
        <v>3</v>
      </c>
      <c r="I9536" s="28">
        <v>0.48000000000000004</v>
      </c>
      <c r="J9536" s="28">
        <v>0.14238775182700558</v>
      </c>
      <c r="K9536" s="28">
        <v>1</v>
      </c>
      <c r="L9536" s="28">
        <v>3750</v>
      </c>
      <c r="M9536" s="29">
        <v>2</v>
      </c>
    </row>
    <row r="9537" spans="1:13" x14ac:dyDescent="0.3">
      <c r="A9537">
        <v>9533</v>
      </c>
      <c r="B9537" s="29">
        <v>2017</v>
      </c>
      <c r="C9537" s="27">
        <v>42959</v>
      </c>
      <c r="D9537" s="28">
        <v>0.90989654017004418</v>
      </c>
      <c r="E9537" s="28">
        <v>2</v>
      </c>
      <c r="F9537" s="27">
        <v>43689</v>
      </c>
      <c r="G9537" s="28">
        <v>0.797880024750525</v>
      </c>
      <c r="H9537" s="28">
        <v>3</v>
      </c>
      <c r="I9537" s="28">
        <v>0.48000000000000004</v>
      </c>
      <c r="J9537" s="28">
        <v>0.7554196585061933</v>
      </c>
      <c r="K9537" s="28">
        <v>5</v>
      </c>
      <c r="L9537" s="28">
        <v>6250</v>
      </c>
      <c r="M9537" s="29">
        <v>1</v>
      </c>
    </row>
    <row r="9538" spans="1:13" x14ac:dyDescent="0.3">
      <c r="A9538">
        <v>9534</v>
      </c>
      <c r="B9538" s="29">
        <v>2017</v>
      </c>
      <c r="C9538" s="27">
        <v>42775</v>
      </c>
      <c r="D9538" s="28">
        <v>0.3605776656228008</v>
      </c>
      <c r="E9538" s="28">
        <v>2</v>
      </c>
      <c r="F9538" s="27">
        <v>43505</v>
      </c>
      <c r="G9538" s="28">
        <v>0.44771864010096551</v>
      </c>
      <c r="H9538" s="28">
        <v>2</v>
      </c>
      <c r="I9538" s="28">
        <v>0.4</v>
      </c>
      <c r="J9538" s="28">
        <v>0.29171638529143185</v>
      </c>
      <c r="K9538" s="28">
        <v>2</v>
      </c>
      <c r="L9538" s="28">
        <v>4375</v>
      </c>
      <c r="M9538" s="29">
        <v>1</v>
      </c>
    </row>
    <row r="9539" spans="1:13" x14ac:dyDescent="0.3">
      <c r="A9539">
        <v>9535</v>
      </c>
      <c r="B9539" s="29">
        <v>2017</v>
      </c>
      <c r="C9539" s="27">
        <v>43055</v>
      </c>
      <c r="D9539" s="28">
        <v>0.71430750133272491</v>
      </c>
      <c r="E9539" s="28">
        <v>2</v>
      </c>
      <c r="F9539" s="27">
        <v>43785</v>
      </c>
      <c r="G9539" s="28">
        <v>0.58535109935843221</v>
      </c>
      <c r="H9539" s="28">
        <v>2</v>
      </c>
      <c r="I9539" s="28">
        <v>0.4</v>
      </c>
      <c r="J9539" s="28">
        <v>0.57244433432906605</v>
      </c>
      <c r="K9539" s="28">
        <v>3</v>
      </c>
      <c r="L9539" s="28">
        <v>5000</v>
      </c>
      <c r="M9539" s="29">
        <v>2</v>
      </c>
    </row>
    <row r="9540" spans="1:13" x14ac:dyDescent="0.3">
      <c r="A9540">
        <v>9536</v>
      </c>
      <c r="B9540">
        <v>2017</v>
      </c>
      <c r="C9540" s="27">
        <v>42937</v>
      </c>
      <c r="D9540" s="28">
        <v>0.61929918032904452</v>
      </c>
      <c r="E9540" s="28">
        <v>2</v>
      </c>
      <c r="F9540" s="27">
        <v>43667</v>
      </c>
      <c r="G9540" s="28">
        <v>0.60798151317629623</v>
      </c>
      <c r="H9540" s="28">
        <v>2</v>
      </c>
      <c r="I9540" s="28">
        <v>0.4</v>
      </c>
      <c r="J9540" s="28">
        <v>3.7513635691469815E-2</v>
      </c>
      <c r="K9540" s="28">
        <v>1</v>
      </c>
      <c r="L9540" s="28">
        <v>3750</v>
      </c>
      <c r="M9540" s="29">
        <v>1</v>
      </c>
    </row>
    <row r="9541" spans="1:13" x14ac:dyDescent="0.3">
      <c r="A9541">
        <v>9537</v>
      </c>
      <c r="B9541" s="29">
        <v>2017</v>
      </c>
      <c r="C9541" s="27">
        <v>42995</v>
      </c>
      <c r="D9541" s="28">
        <v>0.45363577523983023</v>
      </c>
      <c r="E9541" s="28">
        <v>2</v>
      </c>
      <c r="F9541" s="27">
        <v>43725</v>
      </c>
      <c r="G9541" s="28">
        <v>0.26212336963731064</v>
      </c>
      <c r="H9541" s="28">
        <v>1</v>
      </c>
      <c r="I9541" s="28">
        <v>0.32</v>
      </c>
      <c r="J9541" s="28">
        <v>0.11924739927830308</v>
      </c>
      <c r="K9541" s="28">
        <v>1</v>
      </c>
      <c r="L9541" s="28">
        <v>3750</v>
      </c>
      <c r="M9541" s="29">
        <v>0</v>
      </c>
    </row>
    <row r="9542" spans="1:13" x14ac:dyDescent="0.3">
      <c r="A9542">
        <v>9538</v>
      </c>
      <c r="B9542">
        <v>2017</v>
      </c>
      <c r="C9542" s="27">
        <v>42869</v>
      </c>
      <c r="D9542" s="28">
        <v>0.59429822898517304</v>
      </c>
      <c r="E9542" s="28">
        <v>2</v>
      </c>
      <c r="F9542" s="27">
        <v>43599</v>
      </c>
      <c r="G9542" s="28">
        <v>3.725811907812171E-2</v>
      </c>
      <c r="H9542" s="28">
        <v>1</v>
      </c>
      <c r="I9542" s="28">
        <v>0.32</v>
      </c>
      <c r="J9542" s="28">
        <v>3.262349890323113E-2</v>
      </c>
      <c r="K9542" s="28">
        <v>1</v>
      </c>
      <c r="L9542" s="28">
        <v>3750</v>
      </c>
      <c r="M9542" s="29">
        <v>0</v>
      </c>
    </row>
    <row r="9543" spans="1:13" x14ac:dyDescent="0.3">
      <c r="A9543">
        <v>9539</v>
      </c>
      <c r="B9543">
        <v>2017</v>
      </c>
      <c r="C9543" s="27">
        <v>42959</v>
      </c>
      <c r="D9543" s="28">
        <v>0.23862261360613135</v>
      </c>
      <c r="E9543" s="28">
        <v>1</v>
      </c>
      <c r="F9543" s="27">
        <v>43324</v>
      </c>
      <c r="G9543" s="28">
        <v>3.09802982765639E-2</v>
      </c>
      <c r="H9543" s="28">
        <v>1</v>
      </c>
      <c r="I9543" s="28">
        <v>0.32</v>
      </c>
      <c r="J9543" s="28">
        <v>0.77429435919808731</v>
      </c>
      <c r="K9543" s="28">
        <v>5</v>
      </c>
      <c r="L9543" s="28">
        <v>6250</v>
      </c>
      <c r="M9543" s="29">
        <v>1</v>
      </c>
    </row>
    <row r="9544" spans="1:13" x14ac:dyDescent="0.3">
      <c r="A9544">
        <v>9540</v>
      </c>
      <c r="B9544" s="29">
        <v>2017</v>
      </c>
      <c r="C9544" s="27">
        <v>42965</v>
      </c>
      <c r="D9544" s="28">
        <v>0.98745409804277307</v>
      </c>
      <c r="E9544" s="28">
        <v>2</v>
      </c>
      <c r="F9544" s="27">
        <v>43695</v>
      </c>
      <c r="G9544" s="28">
        <v>0.70981760670460436</v>
      </c>
      <c r="H9544" s="28">
        <v>3</v>
      </c>
      <c r="I9544" s="28">
        <v>0.48000000000000004</v>
      </c>
      <c r="J9544" s="28">
        <v>0.33784280033607739</v>
      </c>
      <c r="K9544" s="28">
        <v>2</v>
      </c>
      <c r="L9544" s="28">
        <v>4375</v>
      </c>
      <c r="M9544" s="29">
        <v>2</v>
      </c>
    </row>
    <row r="9545" spans="1:13" x14ac:dyDescent="0.3">
      <c r="A9545">
        <v>9541</v>
      </c>
      <c r="B9545" s="29">
        <v>2017</v>
      </c>
      <c r="C9545" s="27">
        <v>42817</v>
      </c>
      <c r="D9545" s="28">
        <v>0.44571631991892946</v>
      </c>
      <c r="E9545" s="28">
        <v>2</v>
      </c>
      <c r="F9545" s="27">
        <v>43547</v>
      </c>
      <c r="G9545" s="28">
        <v>0.62800143170824718</v>
      </c>
      <c r="H9545" s="28">
        <v>3</v>
      </c>
      <c r="I9545" s="28">
        <v>0.48000000000000004</v>
      </c>
      <c r="J9545" s="28">
        <v>0.43358019334465403</v>
      </c>
      <c r="K9545" s="28">
        <v>3</v>
      </c>
      <c r="L9545" s="28">
        <v>5000</v>
      </c>
      <c r="M9545" s="29">
        <v>1</v>
      </c>
    </row>
    <row r="9546" spans="1:13" x14ac:dyDescent="0.3">
      <c r="A9546">
        <v>9542</v>
      </c>
      <c r="B9546" s="29">
        <v>2017</v>
      </c>
      <c r="C9546" s="27">
        <v>42861</v>
      </c>
      <c r="D9546" s="28">
        <v>0.22024923973981547</v>
      </c>
      <c r="E9546" s="28">
        <v>1</v>
      </c>
      <c r="F9546" s="27">
        <v>43226</v>
      </c>
      <c r="G9546" s="28">
        <v>0.96806460397958038</v>
      </c>
      <c r="H9546" s="28">
        <v>3</v>
      </c>
      <c r="I9546" s="28">
        <v>0.48000000000000004</v>
      </c>
      <c r="J9546" s="28">
        <v>0.81213185529607801</v>
      </c>
      <c r="K9546" s="28">
        <v>5</v>
      </c>
      <c r="L9546" s="28">
        <v>6250</v>
      </c>
      <c r="M9546" s="29">
        <v>0</v>
      </c>
    </row>
    <row r="9547" spans="1:13" x14ac:dyDescent="0.3">
      <c r="A9547">
        <v>9543</v>
      </c>
      <c r="B9547" s="29">
        <v>2017</v>
      </c>
      <c r="C9547" s="27">
        <v>42795</v>
      </c>
      <c r="D9547" s="28">
        <v>0.10222182901580246</v>
      </c>
      <c r="E9547" s="28">
        <v>1</v>
      </c>
      <c r="F9547" s="27">
        <v>43160</v>
      </c>
      <c r="G9547" s="28">
        <v>0.58028728790413986</v>
      </c>
      <c r="H9547" s="28">
        <v>2</v>
      </c>
      <c r="I9547" s="28">
        <v>0.4</v>
      </c>
      <c r="J9547" s="28">
        <v>0.65033217814349886</v>
      </c>
      <c r="K9547" s="28">
        <v>4</v>
      </c>
      <c r="L9547" s="28">
        <v>5625</v>
      </c>
      <c r="M9547" s="29">
        <v>0</v>
      </c>
    </row>
    <row r="9548" spans="1:13" x14ac:dyDescent="0.3">
      <c r="A9548">
        <v>9544</v>
      </c>
      <c r="B9548" s="29">
        <v>2017</v>
      </c>
      <c r="C9548" s="27">
        <v>42915</v>
      </c>
      <c r="D9548" s="28">
        <v>4.8493388616613342E-2</v>
      </c>
      <c r="E9548" s="28">
        <v>1</v>
      </c>
      <c r="F9548" s="27">
        <v>43280</v>
      </c>
      <c r="G9548" s="28">
        <v>0.6714200870043211</v>
      </c>
      <c r="H9548" s="28">
        <v>3</v>
      </c>
      <c r="I9548" s="28">
        <v>0.48000000000000004</v>
      </c>
      <c r="J9548" s="28">
        <v>0.50121618858487249</v>
      </c>
      <c r="K9548" s="28">
        <v>3</v>
      </c>
      <c r="L9548" s="28">
        <v>5000</v>
      </c>
      <c r="M9548" s="29">
        <v>0</v>
      </c>
    </row>
    <row r="9549" spans="1:13" x14ac:dyDescent="0.3">
      <c r="A9549">
        <v>9545</v>
      </c>
      <c r="B9549" s="29">
        <v>2017</v>
      </c>
      <c r="C9549" s="27">
        <v>42975</v>
      </c>
      <c r="D9549" s="28">
        <v>0.58568021828503314</v>
      </c>
      <c r="E9549" s="28">
        <v>2</v>
      </c>
      <c r="F9549" s="27">
        <v>43705</v>
      </c>
      <c r="G9549" s="28">
        <v>0.28472098415975611</v>
      </c>
      <c r="H9549" s="28">
        <v>2</v>
      </c>
      <c r="I9549" s="28">
        <v>0.4</v>
      </c>
      <c r="J9549" s="28">
        <v>0.8555210460312227</v>
      </c>
      <c r="K9549" s="28">
        <v>5</v>
      </c>
      <c r="L9549" s="28">
        <v>6250</v>
      </c>
      <c r="M9549" s="29">
        <v>0</v>
      </c>
    </row>
    <row r="9550" spans="1:13" x14ac:dyDescent="0.3">
      <c r="A9550">
        <v>9546</v>
      </c>
      <c r="B9550" s="29">
        <v>2017</v>
      </c>
      <c r="C9550" s="27">
        <v>43046</v>
      </c>
      <c r="D9550" s="28">
        <v>0.4555936455189612</v>
      </c>
      <c r="E9550" s="28">
        <v>2</v>
      </c>
      <c r="F9550" s="27">
        <v>43776</v>
      </c>
      <c r="G9550" s="28">
        <v>0.6472408306658024</v>
      </c>
      <c r="H9550" s="28">
        <v>3</v>
      </c>
      <c r="I9550" s="28">
        <v>0.48000000000000004</v>
      </c>
      <c r="J9550" s="28">
        <v>0.65121973001331268</v>
      </c>
      <c r="K9550" s="28">
        <v>4</v>
      </c>
      <c r="L9550" s="28">
        <v>5625</v>
      </c>
      <c r="M9550" s="29">
        <v>2</v>
      </c>
    </row>
    <row r="9551" spans="1:13" x14ac:dyDescent="0.3">
      <c r="A9551">
        <v>9547</v>
      </c>
      <c r="B9551" s="29">
        <v>2017</v>
      </c>
      <c r="C9551" s="27">
        <v>42928</v>
      </c>
      <c r="D9551" s="28">
        <v>0.35759264892720388</v>
      </c>
      <c r="E9551" s="28">
        <v>2</v>
      </c>
      <c r="F9551" s="27">
        <v>43658</v>
      </c>
      <c r="G9551" s="28">
        <v>0.39475264146028577</v>
      </c>
      <c r="H9551" s="28">
        <v>2</v>
      </c>
      <c r="I9551" s="28">
        <v>0.4</v>
      </c>
      <c r="J9551" s="28">
        <v>0.30405703270613382</v>
      </c>
      <c r="K9551" s="28">
        <v>2</v>
      </c>
      <c r="L9551" s="28">
        <v>4375</v>
      </c>
      <c r="M9551" s="29">
        <v>0</v>
      </c>
    </row>
    <row r="9552" spans="1:13" x14ac:dyDescent="0.3">
      <c r="A9552">
        <v>9548</v>
      </c>
      <c r="B9552" s="29">
        <v>2017</v>
      </c>
      <c r="C9552" s="27">
        <v>42802</v>
      </c>
      <c r="D9552" s="28">
        <v>5.1296707349090642E-2</v>
      </c>
      <c r="E9552" s="28">
        <v>1</v>
      </c>
      <c r="F9552" s="27">
        <v>43167</v>
      </c>
      <c r="G9552" s="28">
        <v>0.17580025612726369</v>
      </c>
      <c r="H9552" s="28">
        <v>1</v>
      </c>
      <c r="I9552" s="28">
        <v>0.32</v>
      </c>
      <c r="J9552" s="28">
        <v>0.89967017354735168</v>
      </c>
      <c r="K9552" s="28">
        <v>5</v>
      </c>
      <c r="L9552" s="28">
        <v>6250</v>
      </c>
      <c r="M9552" s="29">
        <v>0</v>
      </c>
    </row>
    <row r="9553" spans="1:13" x14ac:dyDescent="0.3">
      <c r="A9553">
        <v>9549</v>
      </c>
      <c r="B9553" s="29">
        <v>2017</v>
      </c>
      <c r="C9553" s="27">
        <v>42973</v>
      </c>
      <c r="D9553" s="28">
        <v>2.2346492664046758E-2</v>
      </c>
      <c r="E9553" s="28">
        <v>1</v>
      </c>
      <c r="F9553" s="27">
        <v>43338</v>
      </c>
      <c r="G9553" s="28">
        <v>8.2948662911358384E-2</v>
      </c>
      <c r="H9553" s="28">
        <v>1</v>
      </c>
      <c r="I9553" s="28">
        <v>0.32</v>
      </c>
      <c r="J9553" s="28">
        <v>0.35671557956103905</v>
      </c>
      <c r="K9553" s="28">
        <v>2</v>
      </c>
      <c r="L9553" s="28">
        <v>4375</v>
      </c>
      <c r="M9553" s="29">
        <v>0</v>
      </c>
    </row>
    <row r="9554" spans="1:13" x14ac:dyDescent="0.3">
      <c r="A9554">
        <v>9550</v>
      </c>
      <c r="B9554" s="29">
        <v>2017</v>
      </c>
      <c r="C9554" s="27">
        <v>42899</v>
      </c>
      <c r="D9554" s="28">
        <v>0.56413643916809675</v>
      </c>
      <c r="E9554" s="28">
        <v>2</v>
      </c>
      <c r="F9554" s="27">
        <v>43629</v>
      </c>
      <c r="G9554" s="28">
        <v>0.41251217139714436</v>
      </c>
      <c r="H9554" s="28">
        <v>2</v>
      </c>
      <c r="I9554" s="28">
        <v>0.4</v>
      </c>
      <c r="J9554" s="28">
        <v>0.76556904344514032</v>
      </c>
      <c r="K9554" s="28">
        <v>5</v>
      </c>
      <c r="L9554" s="28">
        <v>6250</v>
      </c>
      <c r="M9554" s="29">
        <v>1</v>
      </c>
    </row>
    <row r="9555" spans="1:13" x14ac:dyDescent="0.3">
      <c r="A9555">
        <v>9551</v>
      </c>
      <c r="B9555" s="29">
        <v>2017</v>
      </c>
      <c r="C9555" s="27">
        <v>42829</v>
      </c>
      <c r="D9555" s="28">
        <v>0.34342916018729397</v>
      </c>
      <c r="E9555" s="28">
        <v>2</v>
      </c>
      <c r="F9555" s="27">
        <v>43559</v>
      </c>
      <c r="G9555" s="28">
        <v>8.3923015624660979E-2</v>
      </c>
      <c r="H9555" s="28">
        <v>1</v>
      </c>
      <c r="I9555" s="28">
        <v>0.32</v>
      </c>
      <c r="J9555" s="28">
        <v>0.94531322407629081</v>
      </c>
      <c r="K9555" s="28">
        <v>5</v>
      </c>
      <c r="L9555" s="28">
        <v>6250</v>
      </c>
      <c r="M9555" s="29">
        <v>1</v>
      </c>
    </row>
    <row r="9556" spans="1:13" x14ac:dyDescent="0.3">
      <c r="A9556">
        <v>9552</v>
      </c>
      <c r="B9556">
        <v>2017</v>
      </c>
      <c r="C9556" s="27">
        <v>42858</v>
      </c>
      <c r="D9556" s="28">
        <v>0.96422932927530924</v>
      </c>
      <c r="E9556" s="28">
        <v>2</v>
      </c>
      <c r="F9556" s="27">
        <v>43588</v>
      </c>
      <c r="G9556" s="28">
        <v>3.7761282151470565E-2</v>
      </c>
      <c r="H9556" s="28">
        <v>1</v>
      </c>
      <c r="I9556" s="28">
        <v>0.32</v>
      </c>
      <c r="J9556" s="28">
        <v>0.54713424089500595</v>
      </c>
      <c r="K9556" s="28">
        <v>3</v>
      </c>
      <c r="L9556" s="28">
        <v>5000</v>
      </c>
      <c r="M9556" s="29">
        <v>0</v>
      </c>
    </row>
    <row r="9557" spans="1:13" x14ac:dyDescent="0.3">
      <c r="A9557">
        <v>9553</v>
      </c>
      <c r="B9557" s="29">
        <v>2017</v>
      </c>
      <c r="C9557" s="27">
        <v>42981</v>
      </c>
      <c r="D9557" s="28">
        <v>0.29788946514019388</v>
      </c>
      <c r="E9557" s="28">
        <v>2</v>
      </c>
      <c r="F9557" s="27">
        <v>43711</v>
      </c>
      <c r="G9557" s="28">
        <v>0.97857404384756108</v>
      </c>
      <c r="H9557" s="28">
        <v>3</v>
      </c>
      <c r="I9557" s="28">
        <v>0.48000000000000004</v>
      </c>
      <c r="J9557" s="28">
        <v>0.90996528352470329</v>
      </c>
      <c r="K9557" s="28">
        <v>5</v>
      </c>
      <c r="L9557" s="28">
        <v>6250</v>
      </c>
      <c r="M9557" s="29">
        <v>1</v>
      </c>
    </row>
    <row r="9558" spans="1:13" x14ac:dyDescent="0.3">
      <c r="A9558">
        <v>9554</v>
      </c>
      <c r="B9558" s="29">
        <v>2017</v>
      </c>
      <c r="C9558" s="27">
        <v>43050</v>
      </c>
      <c r="D9558" s="28">
        <v>0.8353888219291763</v>
      </c>
      <c r="E9558" s="28">
        <v>2</v>
      </c>
      <c r="F9558" s="27">
        <v>43780</v>
      </c>
      <c r="G9558" s="28">
        <v>5.6382947325967936E-2</v>
      </c>
      <c r="H9558" s="28">
        <v>1</v>
      </c>
      <c r="I9558" s="28">
        <v>0.32</v>
      </c>
      <c r="J9558" s="28">
        <v>7.3138144571101127E-2</v>
      </c>
      <c r="K9558" s="28">
        <v>1</v>
      </c>
      <c r="L9558" s="28">
        <v>3750</v>
      </c>
      <c r="M9558" s="29">
        <v>3</v>
      </c>
    </row>
    <row r="9559" spans="1:13" x14ac:dyDescent="0.3">
      <c r="A9559">
        <v>9555</v>
      </c>
      <c r="B9559" s="29">
        <v>2017</v>
      </c>
      <c r="C9559" s="27">
        <v>43017</v>
      </c>
      <c r="D9559" s="28">
        <v>0.76995230697325301</v>
      </c>
      <c r="E9559" s="28">
        <v>2</v>
      </c>
      <c r="F9559" s="27">
        <v>43747</v>
      </c>
      <c r="G9559" s="28">
        <v>0.79915683042235619</v>
      </c>
      <c r="H9559" s="28">
        <v>3</v>
      </c>
      <c r="I9559" s="28">
        <v>0.48000000000000004</v>
      </c>
      <c r="J9559" s="28">
        <v>0.9193437725211655</v>
      </c>
      <c r="K9559" s="28">
        <v>5</v>
      </c>
      <c r="L9559" s="28">
        <v>6250</v>
      </c>
      <c r="M9559" s="29">
        <v>2</v>
      </c>
    </row>
    <row r="9560" spans="1:13" x14ac:dyDescent="0.3">
      <c r="A9560">
        <v>9556</v>
      </c>
      <c r="B9560" s="29">
        <v>2017</v>
      </c>
      <c r="C9560" s="27">
        <v>43067</v>
      </c>
      <c r="D9560" s="28">
        <v>0.53131248064745917</v>
      </c>
      <c r="E9560" s="28">
        <v>2</v>
      </c>
      <c r="F9560" s="27">
        <v>43797</v>
      </c>
      <c r="G9560" s="28">
        <v>0.93526750905018019</v>
      </c>
      <c r="H9560" s="28">
        <v>3</v>
      </c>
      <c r="I9560" s="28">
        <v>0.48000000000000004</v>
      </c>
      <c r="J9560" s="28">
        <v>0.81343240838595865</v>
      </c>
      <c r="K9560" s="28">
        <v>5</v>
      </c>
      <c r="L9560" s="28">
        <v>6250</v>
      </c>
      <c r="M9560" s="29">
        <v>0</v>
      </c>
    </row>
    <row r="9561" spans="1:13" x14ac:dyDescent="0.3">
      <c r="A9561">
        <v>9557</v>
      </c>
      <c r="B9561" s="29">
        <v>2017</v>
      </c>
      <c r="C9561" s="27">
        <v>43070</v>
      </c>
      <c r="D9561" s="28">
        <v>0.37010541115550277</v>
      </c>
      <c r="E9561" s="28">
        <v>2</v>
      </c>
      <c r="F9561" s="27">
        <v>43800</v>
      </c>
      <c r="G9561" s="28">
        <v>1.339984874868716E-2</v>
      </c>
      <c r="H9561" s="28">
        <v>1</v>
      </c>
      <c r="I9561" s="28">
        <v>0.32</v>
      </c>
      <c r="J9561" s="28">
        <v>0.46028889556242869</v>
      </c>
      <c r="K9561" s="28">
        <v>3</v>
      </c>
      <c r="L9561" s="28">
        <v>5000</v>
      </c>
      <c r="M9561" s="29">
        <v>0</v>
      </c>
    </row>
    <row r="9562" spans="1:13" x14ac:dyDescent="0.3">
      <c r="A9562">
        <v>9558</v>
      </c>
      <c r="B9562" s="29">
        <v>2017</v>
      </c>
      <c r="C9562" s="27">
        <v>43005</v>
      </c>
      <c r="D9562" s="28">
        <v>0.30372844570903001</v>
      </c>
      <c r="E9562" s="28">
        <v>2</v>
      </c>
      <c r="F9562" s="27">
        <v>43735</v>
      </c>
      <c r="G9562" s="28">
        <v>0.73381846332612599</v>
      </c>
      <c r="H9562" s="28">
        <v>3</v>
      </c>
      <c r="I9562" s="28">
        <v>0.48000000000000004</v>
      </c>
      <c r="J9562" s="28">
        <v>0.38373970349124453</v>
      </c>
      <c r="K9562" s="28">
        <v>2</v>
      </c>
      <c r="L9562" s="28">
        <v>4375</v>
      </c>
      <c r="M9562" s="29">
        <v>1</v>
      </c>
    </row>
    <row r="9563" spans="1:13" x14ac:dyDescent="0.3">
      <c r="A9563">
        <v>9559</v>
      </c>
      <c r="B9563" s="29">
        <v>2017</v>
      </c>
      <c r="C9563" s="27">
        <v>42826</v>
      </c>
      <c r="D9563" s="28">
        <v>0.78855490944721318</v>
      </c>
      <c r="E9563" s="28">
        <v>2</v>
      </c>
      <c r="F9563" s="27">
        <v>43556</v>
      </c>
      <c r="G9563" s="28">
        <v>0.21578259163035651</v>
      </c>
      <c r="H9563" s="28">
        <v>1</v>
      </c>
      <c r="I9563" s="28">
        <v>0.32</v>
      </c>
      <c r="J9563" s="28">
        <v>0.18785897688132625</v>
      </c>
      <c r="K9563" s="28">
        <v>1</v>
      </c>
      <c r="L9563" s="28">
        <v>3750</v>
      </c>
      <c r="M9563" s="29">
        <v>0</v>
      </c>
    </row>
    <row r="9564" spans="1:13" x14ac:dyDescent="0.3">
      <c r="A9564">
        <v>9560</v>
      </c>
      <c r="B9564" s="29">
        <v>2017</v>
      </c>
      <c r="C9564" s="27">
        <v>42744</v>
      </c>
      <c r="D9564" s="28">
        <v>0.98902435193158067</v>
      </c>
      <c r="E9564" s="28">
        <v>2</v>
      </c>
      <c r="F9564" s="27">
        <v>43474</v>
      </c>
      <c r="G9564" s="28">
        <v>0.71139268620226825</v>
      </c>
      <c r="H9564" s="28">
        <v>3</v>
      </c>
      <c r="I9564" s="28">
        <v>0.48000000000000004</v>
      </c>
      <c r="J9564" s="28">
        <v>0.29946470564976935</v>
      </c>
      <c r="K9564" s="28">
        <v>2</v>
      </c>
      <c r="L9564" s="28">
        <v>4375</v>
      </c>
      <c r="M9564" s="29">
        <v>0</v>
      </c>
    </row>
    <row r="9565" spans="1:13" x14ac:dyDescent="0.3">
      <c r="A9565">
        <v>9561</v>
      </c>
      <c r="B9565" s="29">
        <v>2017</v>
      </c>
      <c r="C9565" s="27">
        <v>42944</v>
      </c>
      <c r="D9565" s="28">
        <v>0.55251626077966265</v>
      </c>
      <c r="E9565" s="28">
        <v>2</v>
      </c>
      <c r="F9565" s="27">
        <v>43674</v>
      </c>
      <c r="G9565" s="28">
        <v>0.94637346171284609</v>
      </c>
      <c r="H9565" s="28">
        <v>3</v>
      </c>
      <c r="I9565" s="28">
        <v>0.48000000000000004</v>
      </c>
      <c r="J9565" s="28">
        <v>0.62146913959556482</v>
      </c>
      <c r="K9565" s="28">
        <v>4</v>
      </c>
      <c r="L9565" s="28">
        <v>5625</v>
      </c>
      <c r="M9565" s="29">
        <v>0</v>
      </c>
    </row>
    <row r="9566" spans="1:13" x14ac:dyDescent="0.3">
      <c r="A9566">
        <v>9562</v>
      </c>
      <c r="B9566" s="29">
        <v>2017</v>
      </c>
      <c r="C9566" s="27">
        <v>43051</v>
      </c>
      <c r="D9566" s="28">
        <v>0.23385336922651379</v>
      </c>
      <c r="E9566" s="28">
        <v>1</v>
      </c>
      <c r="F9566" s="27">
        <v>43416</v>
      </c>
      <c r="G9566" s="28">
        <v>0.54309674316663781</v>
      </c>
      <c r="H9566" s="28">
        <v>2</v>
      </c>
      <c r="I9566" s="28">
        <v>0.4</v>
      </c>
      <c r="J9566" s="28">
        <v>0.31401930050552718</v>
      </c>
      <c r="K9566" s="28">
        <v>2</v>
      </c>
      <c r="L9566" s="28">
        <v>4375</v>
      </c>
      <c r="M9566" s="29">
        <v>1</v>
      </c>
    </row>
    <row r="9567" spans="1:13" x14ac:dyDescent="0.3">
      <c r="A9567">
        <v>9563</v>
      </c>
      <c r="B9567" s="29">
        <v>2017</v>
      </c>
      <c r="C9567" s="27">
        <v>42738</v>
      </c>
      <c r="D9567" s="28">
        <v>0.79286138632423941</v>
      </c>
      <c r="E9567" s="28">
        <v>2</v>
      </c>
      <c r="F9567" s="27">
        <v>43468</v>
      </c>
      <c r="G9567" s="28">
        <v>0.37897655877345282</v>
      </c>
      <c r="H9567" s="28">
        <v>2</v>
      </c>
      <c r="I9567" s="28">
        <v>0.4</v>
      </c>
      <c r="J9567" s="28">
        <v>0.13453178059080539</v>
      </c>
      <c r="K9567" s="28">
        <v>1</v>
      </c>
      <c r="L9567" s="28">
        <v>3750</v>
      </c>
      <c r="M9567" s="29">
        <v>0</v>
      </c>
    </row>
    <row r="9568" spans="1:13" x14ac:dyDescent="0.3">
      <c r="A9568">
        <v>9564</v>
      </c>
      <c r="B9568" s="29">
        <v>2017</v>
      </c>
      <c r="C9568" s="27">
        <v>42817</v>
      </c>
      <c r="D9568" s="28">
        <v>0.46592282750110836</v>
      </c>
      <c r="E9568" s="28">
        <v>2</v>
      </c>
      <c r="F9568" s="27">
        <v>43547</v>
      </c>
      <c r="G9568" s="28">
        <v>0.69712685482269565</v>
      </c>
      <c r="H9568" s="28">
        <v>3</v>
      </c>
      <c r="I9568" s="28">
        <v>0.48000000000000004</v>
      </c>
      <c r="J9568" s="28">
        <v>0.2228846970256203</v>
      </c>
      <c r="K9568" s="28">
        <v>2</v>
      </c>
      <c r="L9568" s="28">
        <v>4375</v>
      </c>
      <c r="M9568" s="29">
        <v>1</v>
      </c>
    </row>
    <row r="9569" spans="1:13" x14ac:dyDescent="0.3">
      <c r="A9569">
        <v>9565</v>
      </c>
      <c r="B9569" s="29">
        <v>2017</v>
      </c>
      <c r="C9569" s="27">
        <v>42868</v>
      </c>
      <c r="D9569" s="28">
        <v>0.85874734432622435</v>
      </c>
      <c r="E9569" s="28">
        <v>2</v>
      </c>
      <c r="F9569" s="27">
        <v>43598</v>
      </c>
      <c r="G9569" s="28">
        <v>0.21813366331024109</v>
      </c>
      <c r="H9569" s="28">
        <v>1</v>
      </c>
      <c r="I9569" s="28">
        <v>0.32</v>
      </c>
      <c r="J9569" s="28">
        <v>0.31198193220994164</v>
      </c>
      <c r="K9569" s="28">
        <v>2</v>
      </c>
      <c r="L9569" s="28">
        <v>4375</v>
      </c>
      <c r="M9569" s="29">
        <v>1</v>
      </c>
    </row>
    <row r="9570" spans="1:13" x14ac:dyDescent="0.3">
      <c r="A9570">
        <v>9566</v>
      </c>
      <c r="B9570" s="29">
        <v>2017</v>
      </c>
      <c r="C9570" s="27">
        <v>43040</v>
      </c>
      <c r="D9570" s="28">
        <v>0.13104263000828487</v>
      </c>
      <c r="E9570" s="28">
        <v>1</v>
      </c>
      <c r="F9570" s="27">
        <v>43405</v>
      </c>
      <c r="G9570" s="28">
        <v>0.42513846556859214</v>
      </c>
      <c r="H9570" s="28">
        <v>2</v>
      </c>
      <c r="I9570" s="28">
        <v>0.4</v>
      </c>
      <c r="J9570" s="28">
        <v>0.56206017987953216</v>
      </c>
      <c r="K9570" s="28">
        <v>3</v>
      </c>
      <c r="L9570" s="28">
        <v>5000</v>
      </c>
      <c r="M9570" s="29">
        <v>0</v>
      </c>
    </row>
    <row r="9571" spans="1:13" x14ac:dyDescent="0.3">
      <c r="A9571">
        <v>9567</v>
      </c>
      <c r="B9571">
        <v>2017</v>
      </c>
      <c r="C9571" s="27">
        <v>42867</v>
      </c>
      <c r="D9571" s="28">
        <v>0.20724592013923815</v>
      </c>
      <c r="E9571" s="28">
        <v>1</v>
      </c>
      <c r="F9571" s="27">
        <v>43232</v>
      </c>
      <c r="G9571" s="28">
        <v>0.6043269500889249</v>
      </c>
      <c r="H9571" s="28">
        <v>2</v>
      </c>
      <c r="I9571" s="28">
        <v>0.4</v>
      </c>
      <c r="J9571" s="28">
        <v>0.66479298488426164</v>
      </c>
      <c r="K9571" s="28">
        <v>4</v>
      </c>
      <c r="L9571" s="28">
        <v>5625</v>
      </c>
      <c r="M9571" s="29">
        <v>0</v>
      </c>
    </row>
    <row r="9572" spans="1:13" x14ac:dyDescent="0.3">
      <c r="A9572">
        <v>9568</v>
      </c>
      <c r="B9572" s="29">
        <v>2017</v>
      </c>
      <c r="C9572" s="27">
        <v>42918</v>
      </c>
      <c r="D9572" s="28">
        <v>0.87737590663775888</v>
      </c>
      <c r="E9572" s="28">
        <v>2</v>
      </c>
      <c r="F9572" s="27">
        <v>43648</v>
      </c>
      <c r="G9572" s="28">
        <v>0.98534999043392768</v>
      </c>
      <c r="H9572" s="28">
        <v>3</v>
      </c>
      <c r="I9572" s="28">
        <v>0.48000000000000004</v>
      </c>
      <c r="J9572" s="28">
        <v>0.41299386977606389</v>
      </c>
      <c r="K9572" s="28">
        <v>2</v>
      </c>
      <c r="L9572" s="28">
        <v>4375</v>
      </c>
      <c r="M9572" s="29">
        <v>1</v>
      </c>
    </row>
    <row r="9573" spans="1:13" x14ac:dyDescent="0.3">
      <c r="A9573">
        <v>9569</v>
      </c>
      <c r="B9573" s="29">
        <v>2017</v>
      </c>
      <c r="C9573" s="27">
        <v>43073</v>
      </c>
      <c r="D9573" s="28">
        <v>0.50511671391376323</v>
      </c>
      <c r="E9573" s="28">
        <v>2</v>
      </c>
      <c r="F9573" s="27">
        <v>43803</v>
      </c>
      <c r="G9573" s="28">
        <v>0.61504198599579285</v>
      </c>
      <c r="H9573" s="28">
        <v>3</v>
      </c>
      <c r="I9573" s="28">
        <v>0.48000000000000004</v>
      </c>
      <c r="J9573" s="28">
        <v>7.0687989460444856E-2</v>
      </c>
      <c r="K9573" s="28">
        <v>1</v>
      </c>
      <c r="L9573" s="28">
        <v>3750</v>
      </c>
      <c r="M9573" s="29">
        <v>1</v>
      </c>
    </row>
    <row r="9574" spans="1:13" x14ac:dyDescent="0.3">
      <c r="A9574">
        <v>9570</v>
      </c>
      <c r="B9574" s="29">
        <v>2017</v>
      </c>
      <c r="C9574" s="27">
        <v>42930</v>
      </c>
      <c r="D9574" s="28">
        <v>6.8716242025804508E-2</v>
      </c>
      <c r="E9574" s="28">
        <v>1</v>
      </c>
      <c r="F9574" s="27">
        <v>43295</v>
      </c>
      <c r="G9574" s="28">
        <v>0.81091467680157836</v>
      </c>
      <c r="H9574" s="28">
        <v>3</v>
      </c>
      <c r="I9574" s="28">
        <v>0.48000000000000004</v>
      </c>
      <c r="J9574" s="28">
        <v>0.72657144281844999</v>
      </c>
      <c r="K9574" s="28">
        <v>5</v>
      </c>
      <c r="L9574" s="28">
        <v>6250</v>
      </c>
      <c r="M9574" s="29">
        <v>0</v>
      </c>
    </row>
    <row r="9575" spans="1:13" x14ac:dyDescent="0.3">
      <c r="A9575">
        <v>9571</v>
      </c>
      <c r="B9575" s="29">
        <v>2017</v>
      </c>
      <c r="C9575" s="27">
        <v>43008</v>
      </c>
      <c r="D9575" s="28">
        <v>0.32079539529266954</v>
      </c>
      <c r="E9575" s="28">
        <v>2</v>
      </c>
      <c r="F9575" s="27">
        <v>43738</v>
      </c>
      <c r="G9575" s="28">
        <v>0.53181331341658356</v>
      </c>
      <c r="H9575" s="28">
        <v>2</v>
      </c>
      <c r="I9575" s="28">
        <v>0.4</v>
      </c>
      <c r="J9575" s="28">
        <v>0.4780017102357631</v>
      </c>
      <c r="K9575" s="28">
        <v>3</v>
      </c>
      <c r="L9575" s="28">
        <v>5000</v>
      </c>
      <c r="M9575" s="29">
        <v>1</v>
      </c>
    </row>
    <row r="9576" spans="1:13" x14ac:dyDescent="0.3">
      <c r="A9576">
        <v>9572</v>
      </c>
      <c r="B9576">
        <v>2017</v>
      </c>
      <c r="C9576" s="27">
        <v>42761</v>
      </c>
      <c r="D9576" s="28">
        <v>0.89838536360725385</v>
      </c>
      <c r="E9576" s="28">
        <v>2</v>
      </c>
      <c r="F9576" s="27">
        <v>43491</v>
      </c>
      <c r="G9576" s="28">
        <v>0.91511027476934992</v>
      </c>
      <c r="H9576" s="28">
        <v>3</v>
      </c>
      <c r="I9576" s="28">
        <v>0.48000000000000004</v>
      </c>
      <c r="J9576" s="28">
        <v>0.19885315412078808</v>
      </c>
      <c r="K9576" s="28">
        <v>1</v>
      </c>
      <c r="L9576" s="28">
        <v>3750</v>
      </c>
      <c r="M9576" s="29">
        <v>0</v>
      </c>
    </row>
    <row r="9577" spans="1:13" x14ac:dyDescent="0.3">
      <c r="A9577">
        <v>9573</v>
      </c>
      <c r="B9577" s="29">
        <v>2017</v>
      </c>
      <c r="C9577" s="27">
        <v>42797</v>
      </c>
      <c r="D9577" s="28">
        <v>3.6304916298541379E-2</v>
      </c>
      <c r="E9577" s="28">
        <v>1</v>
      </c>
      <c r="F9577" s="27">
        <v>43162</v>
      </c>
      <c r="G9577" s="28">
        <v>0.25340882049159408</v>
      </c>
      <c r="H9577" s="28">
        <v>1</v>
      </c>
      <c r="I9577" s="28">
        <v>0.32</v>
      </c>
      <c r="J9577" s="28">
        <v>0.29550281443337123</v>
      </c>
      <c r="K9577" s="28">
        <v>2</v>
      </c>
      <c r="L9577" s="28">
        <v>4375</v>
      </c>
      <c r="M9577" s="29">
        <v>0</v>
      </c>
    </row>
    <row r="9578" spans="1:13" x14ac:dyDescent="0.3">
      <c r="A9578">
        <v>9574</v>
      </c>
      <c r="B9578" s="29">
        <v>2017</v>
      </c>
      <c r="C9578" s="27">
        <v>43042</v>
      </c>
      <c r="D9578" s="28">
        <v>0.52033317316702976</v>
      </c>
      <c r="E9578" s="28">
        <v>2</v>
      </c>
      <c r="F9578" s="27">
        <v>43772</v>
      </c>
      <c r="G9578" s="28">
        <v>0.14670170978983788</v>
      </c>
      <c r="H9578" s="28">
        <v>1</v>
      </c>
      <c r="I9578" s="28">
        <v>0.32</v>
      </c>
      <c r="J9578" s="28">
        <v>0.78320147852819744</v>
      </c>
      <c r="K9578" s="28">
        <v>5</v>
      </c>
      <c r="L9578" s="28">
        <v>6250</v>
      </c>
      <c r="M9578" s="29">
        <v>0</v>
      </c>
    </row>
    <row r="9579" spans="1:13" x14ac:dyDescent="0.3">
      <c r="A9579">
        <v>9575</v>
      </c>
      <c r="B9579" s="29">
        <v>2017</v>
      </c>
      <c r="C9579" s="27">
        <v>42756</v>
      </c>
      <c r="D9579" s="28">
        <v>0.62006179764246061</v>
      </c>
      <c r="E9579" s="28">
        <v>2</v>
      </c>
      <c r="F9579" s="27">
        <v>43486</v>
      </c>
      <c r="G9579" s="28">
        <v>0.66146853644922288</v>
      </c>
      <c r="H9579" s="28">
        <v>3</v>
      </c>
      <c r="I9579" s="28">
        <v>0.48000000000000004</v>
      </c>
      <c r="J9579" s="28">
        <v>0.64690057707435733</v>
      </c>
      <c r="K9579" s="28">
        <v>4</v>
      </c>
      <c r="L9579" s="28">
        <v>5625</v>
      </c>
      <c r="M9579" s="29">
        <v>2</v>
      </c>
    </row>
    <row r="9580" spans="1:13" x14ac:dyDescent="0.3">
      <c r="A9580">
        <v>9576</v>
      </c>
      <c r="B9580" s="29">
        <v>2017</v>
      </c>
      <c r="C9580" s="27">
        <v>43001</v>
      </c>
      <c r="D9580" s="28">
        <v>0.61805174255835982</v>
      </c>
      <c r="E9580" s="28">
        <v>2</v>
      </c>
      <c r="F9580" s="27">
        <v>43731</v>
      </c>
      <c r="G9580" s="28">
        <v>0.59543247845539793</v>
      </c>
      <c r="H9580" s="28">
        <v>2</v>
      </c>
      <c r="I9580" s="28">
        <v>0.4</v>
      </c>
      <c r="J9580" s="28">
        <v>0.9209153139168077</v>
      </c>
      <c r="K9580" s="28">
        <v>5</v>
      </c>
      <c r="L9580" s="28">
        <v>6250</v>
      </c>
      <c r="M9580" s="29">
        <v>1</v>
      </c>
    </row>
    <row r="9581" spans="1:13" x14ac:dyDescent="0.3">
      <c r="A9581">
        <v>9577</v>
      </c>
      <c r="B9581" s="29">
        <v>2017</v>
      </c>
      <c r="C9581" s="27">
        <v>42823</v>
      </c>
      <c r="D9581" s="28">
        <v>0.8746058993017698</v>
      </c>
      <c r="E9581" s="28">
        <v>2</v>
      </c>
      <c r="F9581" s="27">
        <v>43553</v>
      </c>
      <c r="G9581" s="28">
        <v>0.24791840723418346</v>
      </c>
      <c r="H9581" s="28">
        <v>1</v>
      </c>
      <c r="I9581" s="28">
        <v>0.32</v>
      </c>
      <c r="J9581" s="28">
        <v>7.2887480445937514E-2</v>
      </c>
      <c r="K9581" s="28">
        <v>1</v>
      </c>
      <c r="L9581" s="28">
        <v>3750</v>
      </c>
      <c r="M9581" s="29">
        <v>0</v>
      </c>
    </row>
    <row r="9582" spans="1:13" x14ac:dyDescent="0.3">
      <c r="A9582">
        <v>9578</v>
      </c>
      <c r="B9582" s="29">
        <v>2017</v>
      </c>
      <c r="C9582" s="27">
        <v>42959</v>
      </c>
      <c r="D9582" s="28">
        <v>0.89093577400998247</v>
      </c>
      <c r="E9582" s="28">
        <v>2</v>
      </c>
      <c r="F9582" s="27">
        <v>43689</v>
      </c>
      <c r="G9582" s="28">
        <v>0.99353113273645</v>
      </c>
      <c r="H9582" s="28">
        <v>3</v>
      </c>
      <c r="I9582" s="28">
        <v>0.48000000000000004</v>
      </c>
      <c r="J9582" s="28">
        <v>0.93829779750680298</v>
      </c>
      <c r="K9582" s="28">
        <v>5</v>
      </c>
      <c r="L9582" s="28">
        <v>6250</v>
      </c>
      <c r="M9582" s="29">
        <v>0</v>
      </c>
    </row>
    <row r="9583" spans="1:13" x14ac:dyDescent="0.3">
      <c r="A9583">
        <v>9579</v>
      </c>
      <c r="B9583" s="29">
        <v>2017</v>
      </c>
      <c r="C9583" s="27">
        <v>43037</v>
      </c>
      <c r="D9583" s="28">
        <v>0.89126572320489006</v>
      </c>
      <c r="E9583" s="28">
        <v>2</v>
      </c>
      <c r="F9583" s="27">
        <v>43767</v>
      </c>
      <c r="G9583" s="28">
        <v>0.83196708938677055</v>
      </c>
      <c r="H9583" s="28">
        <v>3</v>
      </c>
      <c r="I9583" s="28">
        <v>0.48000000000000004</v>
      </c>
      <c r="J9583" s="28">
        <v>0.69455626666630355</v>
      </c>
      <c r="K9583" s="28">
        <v>4</v>
      </c>
      <c r="L9583" s="28">
        <v>5625</v>
      </c>
      <c r="M9583" s="29">
        <v>2</v>
      </c>
    </row>
    <row r="9584" spans="1:13" x14ac:dyDescent="0.3">
      <c r="A9584">
        <v>9580</v>
      </c>
      <c r="B9584" s="29">
        <v>2017</v>
      </c>
      <c r="C9584" s="27">
        <v>42766</v>
      </c>
      <c r="D9584" s="28">
        <v>0.48642126712527478</v>
      </c>
      <c r="E9584" s="28">
        <v>2</v>
      </c>
      <c r="F9584" s="27">
        <v>43496</v>
      </c>
      <c r="G9584" s="28">
        <v>0.58081258263118285</v>
      </c>
      <c r="H9584" s="28">
        <v>2</v>
      </c>
      <c r="I9584" s="28">
        <v>0.4</v>
      </c>
      <c r="J9584" s="28">
        <v>0.63336829409536399</v>
      </c>
      <c r="K9584" s="28">
        <v>4</v>
      </c>
      <c r="L9584" s="28">
        <v>5625</v>
      </c>
      <c r="M9584" s="29">
        <v>0</v>
      </c>
    </row>
    <row r="9585" spans="1:13" x14ac:dyDescent="0.3">
      <c r="A9585">
        <v>9581</v>
      </c>
      <c r="B9585">
        <v>2017</v>
      </c>
      <c r="C9585" s="27">
        <v>43054</v>
      </c>
      <c r="D9585" s="28">
        <v>0.49185860232420442</v>
      </c>
      <c r="E9585" s="28">
        <v>2</v>
      </c>
      <c r="F9585" s="27">
        <v>43784</v>
      </c>
      <c r="G9585" s="28">
        <v>0.43074533914709345</v>
      </c>
      <c r="H9585" s="28">
        <v>2</v>
      </c>
      <c r="I9585" s="28">
        <v>0.4</v>
      </c>
      <c r="J9585" s="28">
        <v>2.5900397779557327E-2</v>
      </c>
      <c r="K9585" s="28">
        <v>1</v>
      </c>
      <c r="L9585" s="28">
        <v>3750</v>
      </c>
      <c r="M9585" s="29">
        <v>0</v>
      </c>
    </row>
    <row r="9586" spans="1:13" x14ac:dyDescent="0.3">
      <c r="A9586">
        <v>9582</v>
      </c>
      <c r="B9586" s="29">
        <v>2017</v>
      </c>
      <c r="C9586" s="27">
        <v>43043</v>
      </c>
      <c r="D9586" s="28">
        <v>0.69010139690000072</v>
      </c>
      <c r="E9586" s="28">
        <v>2</v>
      </c>
      <c r="F9586" s="27">
        <v>43773</v>
      </c>
      <c r="G9586" s="28">
        <v>0.54016837716903132</v>
      </c>
      <c r="H9586" s="28">
        <v>2</v>
      </c>
      <c r="I9586" s="28">
        <v>0.4</v>
      </c>
      <c r="J9586" s="28">
        <v>0.49891814448706606</v>
      </c>
      <c r="K9586" s="28">
        <v>3</v>
      </c>
      <c r="L9586" s="28">
        <v>5000</v>
      </c>
      <c r="M9586" s="29">
        <v>1</v>
      </c>
    </row>
    <row r="9587" spans="1:13" x14ac:dyDescent="0.3">
      <c r="A9587">
        <v>9583</v>
      </c>
      <c r="B9587" s="29">
        <v>2017</v>
      </c>
      <c r="C9587" s="27">
        <v>43045</v>
      </c>
      <c r="D9587" s="28">
        <v>0.70526029489236508</v>
      </c>
      <c r="E9587" s="28">
        <v>2</v>
      </c>
      <c r="F9587" s="27">
        <v>43775</v>
      </c>
      <c r="G9587" s="28">
        <v>0.83993451080492287</v>
      </c>
      <c r="H9587" s="28">
        <v>3</v>
      </c>
      <c r="I9587" s="28">
        <v>0.48000000000000004</v>
      </c>
      <c r="J9587" s="28">
        <v>0.96568008387240056</v>
      </c>
      <c r="K9587" s="28">
        <v>5</v>
      </c>
      <c r="L9587" s="28">
        <v>6250</v>
      </c>
      <c r="M9587" s="29">
        <v>2</v>
      </c>
    </row>
    <row r="9588" spans="1:13" x14ac:dyDescent="0.3">
      <c r="A9588">
        <v>9584</v>
      </c>
      <c r="B9588" s="29">
        <v>2017</v>
      </c>
      <c r="C9588" s="27">
        <v>43070</v>
      </c>
      <c r="D9588" s="28">
        <v>0.50033037986624629</v>
      </c>
      <c r="E9588" s="28">
        <v>2</v>
      </c>
      <c r="F9588" s="27">
        <v>43800</v>
      </c>
      <c r="G9588" s="28">
        <v>0.87792047808032236</v>
      </c>
      <c r="H9588" s="28">
        <v>3</v>
      </c>
      <c r="I9588" s="28">
        <v>0.48000000000000004</v>
      </c>
      <c r="J9588" s="28">
        <v>0.31785226027581015</v>
      </c>
      <c r="K9588" s="28">
        <v>2</v>
      </c>
      <c r="L9588" s="28">
        <v>4375</v>
      </c>
      <c r="M9588" s="29">
        <v>1</v>
      </c>
    </row>
    <row r="9589" spans="1:13" x14ac:dyDescent="0.3">
      <c r="A9589">
        <v>9585</v>
      </c>
      <c r="B9589" s="29">
        <v>2017</v>
      </c>
      <c r="C9589" s="27">
        <v>42871</v>
      </c>
      <c r="D9589" s="28">
        <v>0.24652532863990539</v>
      </c>
      <c r="E9589" s="28">
        <v>1</v>
      </c>
      <c r="F9589" s="27">
        <v>43236</v>
      </c>
      <c r="G9589" s="28">
        <v>0.54918459230336791</v>
      </c>
      <c r="H9589" s="28">
        <v>2</v>
      </c>
      <c r="I9589" s="28">
        <v>0.4</v>
      </c>
      <c r="J9589" s="28">
        <v>0.30061865429093526</v>
      </c>
      <c r="K9589" s="28">
        <v>2</v>
      </c>
      <c r="L9589" s="28">
        <v>4375</v>
      </c>
      <c r="M9589" s="29">
        <v>0</v>
      </c>
    </row>
    <row r="9590" spans="1:13" x14ac:dyDescent="0.3">
      <c r="A9590">
        <v>9586</v>
      </c>
      <c r="B9590" s="29">
        <v>2017</v>
      </c>
      <c r="C9590" s="27">
        <v>42999</v>
      </c>
      <c r="D9590" s="28">
        <v>0.68061398915394955</v>
      </c>
      <c r="E9590" s="28">
        <v>2</v>
      </c>
      <c r="F9590" s="27">
        <v>43729</v>
      </c>
      <c r="G9590" s="28">
        <v>0.29902641493225368</v>
      </c>
      <c r="H9590" s="28">
        <v>2</v>
      </c>
      <c r="I9590" s="28">
        <v>0.4</v>
      </c>
      <c r="J9590" s="28">
        <v>0.52317908275489977</v>
      </c>
      <c r="K9590" s="28">
        <v>3</v>
      </c>
      <c r="L9590" s="28">
        <v>5000</v>
      </c>
      <c r="M9590" s="29">
        <v>0</v>
      </c>
    </row>
    <row r="9591" spans="1:13" x14ac:dyDescent="0.3">
      <c r="A9591">
        <v>9587</v>
      </c>
      <c r="B9591" s="29">
        <v>2017</v>
      </c>
      <c r="C9591" s="27">
        <v>42820</v>
      </c>
      <c r="D9591" s="28">
        <v>0.40473122214717994</v>
      </c>
      <c r="E9591" s="28">
        <v>2</v>
      </c>
      <c r="F9591" s="27">
        <v>43550</v>
      </c>
      <c r="G9591" s="28">
        <v>0.61703579604399272</v>
      </c>
      <c r="H9591" s="28">
        <v>3</v>
      </c>
      <c r="I9591" s="28">
        <v>0.48000000000000004</v>
      </c>
      <c r="J9591" s="28">
        <v>2.2415159512494509E-2</v>
      </c>
      <c r="K9591" s="28">
        <v>1</v>
      </c>
      <c r="L9591" s="28">
        <v>3750</v>
      </c>
      <c r="M9591" s="29">
        <v>0</v>
      </c>
    </row>
    <row r="9592" spans="1:13" x14ac:dyDescent="0.3">
      <c r="A9592">
        <v>9588</v>
      </c>
      <c r="B9592" s="29">
        <v>2017</v>
      </c>
      <c r="C9592" s="27">
        <v>42914</v>
      </c>
      <c r="D9592" s="28">
        <v>0.22256792867759656</v>
      </c>
      <c r="E9592" s="28">
        <v>1</v>
      </c>
      <c r="F9592" s="27">
        <v>43279</v>
      </c>
      <c r="G9592" s="28">
        <v>0.507211056257034</v>
      </c>
      <c r="H9592" s="28">
        <v>2</v>
      </c>
      <c r="I9592" s="28">
        <v>0.4</v>
      </c>
      <c r="J9592" s="28">
        <v>0.11137121083816104</v>
      </c>
      <c r="K9592" s="28">
        <v>1</v>
      </c>
      <c r="L9592" s="28">
        <v>3750</v>
      </c>
      <c r="M9592" s="29">
        <v>0</v>
      </c>
    </row>
    <row r="9593" spans="1:13" x14ac:dyDescent="0.3">
      <c r="A9593">
        <v>9589</v>
      </c>
      <c r="B9593" s="29">
        <v>2017</v>
      </c>
      <c r="C9593" s="27">
        <v>42803</v>
      </c>
      <c r="D9593" s="28">
        <v>0.46843648169516272</v>
      </c>
      <c r="E9593" s="28">
        <v>2</v>
      </c>
      <c r="F9593" s="27">
        <v>43533</v>
      </c>
      <c r="G9593" s="28">
        <v>0.65415001369702186</v>
      </c>
      <c r="H9593" s="28">
        <v>3</v>
      </c>
      <c r="I9593" s="28">
        <v>0.48000000000000004</v>
      </c>
      <c r="J9593" s="28">
        <v>0.4801904326921389</v>
      </c>
      <c r="K9593" s="28">
        <v>3</v>
      </c>
      <c r="L9593" s="28">
        <v>5000</v>
      </c>
      <c r="M9593" s="29">
        <v>1</v>
      </c>
    </row>
    <row r="9594" spans="1:13" x14ac:dyDescent="0.3">
      <c r="A9594">
        <v>9590</v>
      </c>
      <c r="B9594" s="29">
        <v>2017</v>
      </c>
      <c r="C9594" s="27">
        <v>42756</v>
      </c>
      <c r="D9594" s="28">
        <v>7.636098220770815E-2</v>
      </c>
      <c r="E9594" s="28">
        <v>1</v>
      </c>
      <c r="F9594" s="27">
        <v>43121</v>
      </c>
      <c r="G9594" s="28">
        <v>0.28396274014358691</v>
      </c>
      <c r="H9594" s="28">
        <v>2</v>
      </c>
      <c r="I9594" s="28">
        <v>0.4</v>
      </c>
      <c r="J9594" s="28">
        <v>0.80527947789921639</v>
      </c>
      <c r="K9594" s="28">
        <v>5</v>
      </c>
      <c r="L9594" s="28">
        <v>6250</v>
      </c>
      <c r="M9594" s="29">
        <v>0</v>
      </c>
    </row>
    <row r="9595" spans="1:13" x14ac:dyDescent="0.3">
      <c r="A9595">
        <v>9591</v>
      </c>
      <c r="B9595" s="29">
        <v>2017</v>
      </c>
      <c r="C9595" s="27">
        <v>42798</v>
      </c>
      <c r="D9595" s="28">
        <v>0.61412402006803357</v>
      </c>
      <c r="E9595" s="28">
        <v>2</v>
      </c>
      <c r="F9595" s="27">
        <v>43528</v>
      </c>
      <c r="G9595" s="28">
        <v>0.19555185194772473</v>
      </c>
      <c r="H9595" s="28">
        <v>1</v>
      </c>
      <c r="I9595" s="28">
        <v>0.32</v>
      </c>
      <c r="J9595" s="28">
        <v>0.79631191405417512</v>
      </c>
      <c r="K9595" s="28">
        <v>5</v>
      </c>
      <c r="L9595" s="28">
        <v>6250</v>
      </c>
      <c r="M9595" s="29">
        <v>2</v>
      </c>
    </row>
    <row r="9596" spans="1:13" x14ac:dyDescent="0.3">
      <c r="A9596">
        <v>9592</v>
      </c>
      <c r="B9596" s="29">
        <v>2017</v>
      </c>
      <c r="C9596" s="27">
        <v>43034</v>
      </c>
      <c r="D9596" s="28">
        <v>0.65897863866251605</v>
      </c>
      <c r="E9596" s="28">
        <v>2</v>
      </c>
      <c r="F9596" s="27">
        <v>43764</v>
      </c>
      <c r="G9596" s="28">
        <v>0.38965741996835601</v>
      </c>
      <c r="H9596" s="28">
        <v>2</v>
      </c>
      <c r="I9596" s="28">
        <v>0.4</v>
      </c>
      <c r="J9596" s="28">
        <v>0.41932667652521916</v>
      </c>
      <c r="K9596" s="28">
        <v>2</v>
      </c>
      <c r="L9596" s="28">
        <v>4375</v>
      </c>
      <c r="M9596" s="29">
        <v>3</v>
      </c>
    </row>
    <row r="9597" spans="1:13" x14ac:dyDescent="0.3">
      <c r="A9597">
        <v>9593</v>
      </c>
      <c r="B9597" s="29">
        <v>2017</v>
      </c>
      <c r="C9597" s="27">
        <v>43033</v>
      </c>
      <c r="D9597" s="28">
        <v>0.10126242885970771</v>
      </c>
      <c r="E9597" s="28">
        <v>1</v>
      </c>
      <c r="F9597" s="27">
        <v>43398</v>
      </c>
      <c r="G9597" s="28">
        <v>0.69545980187365775</v>
      </c>
      <c r="H9597" s="28">
        <v>3</v>
      </c>
      <c r="I9597" s="28">
        <v>0.48000000000000004</v>
      </c>
      <c r="J9597" s="28">
        <v>0.78697524836346866</v>
      </c>
      <c r="K9597" s="28">
        <v>5</v>
      </c>
      <c r="L9597" s="28">
        <v>6250</v>
      </c>
      <c r="M9597" s="29">
        <v>0</v>
      </c>
    </row>
    <row r="9598" spans="1:13" x14ac:dyDescent="0.3">
      <c r="A9598">
        <v>9594</v>
      </c>
      <c r="B9598" s="29">
        <v>2017</v>
      </c>
      <c r="C9598" s="27">
        <v>42895</v>
      </c>
      <c r="D9598" s="28">
        <v>0.95559246357542049</v>
      </c>
      <c r="E9598" s="28">
        <v>2</v>
      </c>
      <c r="F9598" s="27">
        <v>43625</v>
      </c>
      <c r="G9598" s="28">
        <v>0.91474901200824421</v>
      </c>
      <c r="H9598" s="28">
        <v>3</v>
      </c>
      <c r="I9598" s="28">
        <v>0.48000000000000004</v>
      </c>
      <c r="J9598" s="28">
        <v>0.25458012564974408</v>
      </c>
      <c r="K9598" s="28">
        <v>2</v>
      </c>
      <c r="L9598" s="28">
        <v>4375</v>
      </c>
      <c r="M9598" s="29">
        <v>0</v>
      </c>
    </row>
    <row r="9599" spans="1:13" x14ac:dyDescent="0.3">
      <c r="A9599">
        <v>9595</v>
      </c>
      <c r="B9599" s="29">
        <v>2017</v>
      </c>
      <c r="C9599" s="27">
        <v>42796</v>
      </c>
      <c r="D9599" s="28">
        <v>0.48591373807788474</v>
      </c>
      <c r="E9599" s="28">
        <v>2</v>
      </c>
      <c r="F9599" s="27">
        <v>43526</v>
      </c>
      <c r="G9599" s="28">
        <v>0.27940866090254879</v>
      </c>
      <c r="H9599" s="28">
        <v>1</v>
      </c>
      <c r="I9599" s="28">
        <v>0.32</v>
      </c>
      <c r="J9599" s="28">
        <v>0.7005868408016428</v>
      </c>
      <c r="K9599" s="28">
        <v>4</v>
      </c>
      <c r="L9599" s="28">
        <v>5625</v>
      </c>
      <c r="M9599" s="29">
        <v>1</v>
      </c>
    </row>
    <row r="9600" spans="1:13" x14ac:dyDescent="0.3">
      <c r="A9600">
        <v>9596</v>
      </c>
      <c r="B9600" s="29">
        <v>2017</v>
      </c>
      <c r="C9600" s="27">
        <v>42974</v>
      </c>
      <c r="D9600" s="28">
        <v>0.96974397121089884</v>
      </c>
      <c r="E9600" s="28">
        <v>2</v>
      </c>
      <c r="F9600" s="27">
        <v>43704</v>
      </c>
      <c r="G9600" s="28">
        <v>0.77822037311464398</v>
      </c>
      <c r="H9600" s="28">
        <v>3</v>
      </c>
      <c r="I9600" s="28">
        <v>0.48000000000000004</v>
      </c>
      <c r="J9600" s="28">
        <v>0.24610351399210739</v>
      </c>
      <c r="K9600" s="28">
        <v>2</v>
      </c>
      <c r="L9600" s="28">
        <v>4375</v>
      </c>
      <c r="M9600" s="29">
        <v>2</v>
      </c>
    </row>
    <row r="9601" spans="1:13" x14ac:dyDescent="0.3">
      <c r="A9601">
        <v>9597</v>
      </c>
      <c r="B9601" s="29">
        <v>2017</v>
      </c>
      <c r="C9601" s="27">
        <v>43022</v>
      </c>
      <c r="D9601" s="28">
        <v>0.51228074561888426</v>
      </c>
      <c r="E9601" s="28">
        <v>2</v>
      </c>
      <c r="F9601" s="27">
        <v>43752</v>
      </c>
      <c r="G9601" s="28">
        <v>0.83086609976003412</v>
      </c>
      <c r="H9601" s="28">
        <v>3</v>
      </c>
      <c r="I9601" s="28">
        <v>0.48000000000000004</v>
      </c>
      <c r="J9601" s="28">
        <v>0.72653888325910809</v>
      </c>
      <c r="K9601" s="28">
        <v>5</v>
      </c>
      <c r="L9601" s="28">
        <v>6250</v>
      </c>
      <c r="M9601" s="29">
        <v>0</v>
      </c>
    </row>
    <row r="9602" spans="1:13" x14ac:dyDescent="0.3">
      <c r="A9602">
        <v>9598</v>
      </c>
      <c r="B9602" s="29">
        <v>2017</v>
      </c>
      <c r="C9602" s="27">
        <v>42817</v>
      </c>
      <c r="D9602" s="28">
        <v>0.97278504528143461</v>
      </c>
      <c r="E9602" s="28">
        <v>2</v>
      </c>
      <c r="F9602" s="27">
        <v>43547</v>
      </c>
      <c r="G9602" s="28">
        <v>0.51410451343400942</v>
      </c>
      <c r="H9602" s="28">
        <v>2</v>
      </c>
      <c r="I9602" s="28">
        <v>0.4</v>
      </c>
      <c r="J9602" s="28">
        <v>2.8717514202316274E-2</v>
      </c>
      <c r="K9602" s="28">
        <v>1</v>
      </c>
      <c r="L9602" s="28">
        <v>3750</v>
      </c>
      <c r="M9602" s="29">
        <v>1</v>
      </c>
    </row>
    <row r="9603" spans="1:13" x14ac:dyDescent="0.3">
      <c r="A9603">
        <v>9599</v>
      </c>
      <c r="B9603" s="29">
        <v>2017</v>
      </c>
      <c r="C9603" s="27">
        <v>42858</v>
      </c>
      <c r="D9603" s="28">
        <v>0.118937174712067</v>
      </c>
      <c r="E9603" s="28">
        <v>1</v>
      </c>
      <c r="F9603" s="27">
        <v>43223</v>
      </c>
      <c r="G9603" s="28">
        <v>0.25890517272107394</v>
      </c>
      <c r="H9603" s="28">
        <v>1</v>
      </c>
      <c r="I9603" s="28">
        <v>0.32</v>
      </c>
      <c r="J9603" s="28">
        <v>0.76214094089254814</v>
      </c>
      <c r="K9603" s="28">
        <v>5</v>
      </c>
      <c r="L9603" s="28">
        <v>6250</v>
      </c>
      <c r="M9603" s="29">
        <v>0</v>
      </c>
    </row>
    <row r="9604" spans="1:13" x14ac:dyDescent="0.3">
      <c r="A9604">
        <v>9600</v>
      </c>
      <c r="B9604">
        <v>2017</v>
      </c>
      <c r="C9604" s="27">
        <v>43068</v>
      </c>
      <c r="D9604" s="28">
        <v>0.69902059238986669</v>
      </c>
      <c r="E9604" s="28">
        <v>2</v>
      </c>
      <c r="F9604" s="27">
        <v>43798</v>
      </c>
      <c r="G9604" s="28">
        <v>0.44502561647230632</v>
      </c>
      <c r="H9604" s="28">
        <v>2</v>
      </c>
      <c r="I9604" s="28">
        <v>0.4</v>
      </c>
      <c r="J9604" s="28">
        <v>0.8335392839565231</v>
      </c>
      <c r="K9604" s="28">
        <v>5</v>
      </c>
      <c r="L9604" s="28">
        <v>6250</v>
      </c>
      <c r="M9604" s="29">
        <v>1</v>
      </c>
    </row>
    <row r="9605" spans="1:13" x14ac:dyDescent="0.3">
      <c r="A9605">
        <v>9601</v>
      </c>
      <c r="B9605" s="29">
        <v>2017</v>
      </c>
      <c r="C9605" s="27">
        <v>42849</v>
      </c>
      <c r="D9605" s="28">
        <v>0.36106127909648</v>
      </c>
      <c r="E9605" s="28">
        <v>2</v>
      </c>
      <c r="F9605" s="27">
        <v>43579</v>
      </c>
      <c r="G9605" s="28">
        <v>0.59712594934464114</v>
      </c>
      <c r="H9605" s="28">
        <v>2</v>
      </c>
      <c r="I9605" s="28">
        <v>0.4</v>
      </c>
      <c r="J9605" s="28">
        <v>0.15627046429694302</v>
      </c>
      <c r="K9605" s="28">
        <v>1</v>
      </c>
      <c r="L9605" s="28">
        <v>3750</v>
      </c>
      <c r="M9605" s="29">
        <v>0</v>
      </c>
    </row>
    <row r="9606" spans="1:13" x14ac:dyDescent="0.3">
      <c r="A9606">
        <v>9602</v>
      </c>
      <c r="B9606" s="29">
        <v>2017</v>
      </c>
      <c r="C9606" s="27">
        <v>42957</v>
      </c>
      <c r="D9606" s="28">
        <v>0.35764351275396522</v>
      </c>
      <c r="E9606" s="28">
        <v>2</v>
      </c>
      <c r="F9606" s="27">
        <v>43687</v>
      </c>
      <c r="G9606" s="28">
        <v>0.43102051667877883</v>
      </c>
      <c r="H9606" s="28">
        <v>2</v>
      </c>
      <c r="I9606" s="28">
        <v>0.4</v>
      </c>
      <c r="J9606" s="28">
        <v>0.62686314544729738</v>
      </c>
      <c r="K9606" s="28">
        <v>4</v>
      </c>
      <c r="L9606" s="28">
        <v>5625</v>
      </c>
      <c r="M9606" s="29">
        <v>0</v>
      </c>
    </row>
    <row r="9607" spans="1:13" x14ac:dyDescent="0.3">
      <c r="A9607">
        <v>9603</v>
      </c>
      <c r="B9607">
        <v>2017</v>
      </c>
      <c r="C9607" s="27">
        <v>42913</v>
      </c>
      <c r="D9607" s="28">
        <v>0.99960414114557383</v>
      </c>
      <c r="E9607" s="28">
        <v>2</v>
      </c>
      <c r="F9607" s="27">
        <v>43643</v>
      </c>
      <c r="G9607" s="28">
        <v>0.42759779380924035</v>
      </c>
      <c r="H9607" s="28">
        <v>2</v>
      </c>
      <c r="I9607" s="28">
        <v>0.4</v>
      </c>
      <c r="J9607" s="28">
        <v>0.53321804924203287</v>
      </c>
      <c r="K9607" s="28">
        <v>3</v>
      </c>
      <c r="L9607" s="28">
        <v>5000</v>
      </c>
      <c r="M9607" s="29">
        <v>0</v>
      </c>
    </row>
    <row r="9608" spans="1:13" x14ac:dyDescent="0.3">
      <c r="A9608">
        <v>9604</v>
      </c>
      <c r="B9608" s="29">
        <v>2017</v>
      </c>
      <c r="C9608" s="27">
        <v>42846</v>
      </c>
      <c r="D9608" s="28">
        <v>0.72756114115532056</v>
      </c>
      <c r="E9608" s="28">
        <v>2</v>
      </c>
      <c r="F9608" s="27">
        <v>43576</v>
      </c>
      <c r="G9608" s="28">
        <v>0.74906036604501547</v>
      </c>
      <c r="H9608" s="28">
        <v>3</v>
      </c>
      <c r="I9608" s="28">
        <v>0.48000000000000004</v>
      </c>
      <c r="J9608" s="28">
        <v>0.87605326823875207</v>
      </c>
      <c r="K9608" s="28">
        <v>5</v>
      </c>
      <c r="L9608" s="28">
        <v>6250</v>
      </c>
      <c r="M9608" s="29">
        <v>3</v>
      </c>
    </row>
    <row r="9609" spans="1:13" x14ac:dyDescent="0.3">
      <c r="A9609">
        <v>9605</v>
      </c>
      <c r="B9609" s="29">
        <v>2017</v>
      </c>
      <c r="C9609" s="27">
        <v>43001</v>
      </c>
      <c r="D9609" s="28">
        <v>3.5523335601182371E-2</v>
      </c>
      <c r="E9609" s="28">
        <v>1</v>
      </c>
      <c r="F9609" s="27">
        <v>43366</v>
      </c>
      <c r="G9609" s="28">
        <v>0.34805239584725933</v>
      </c>
      <c r="H9609" s="28">
        <v>2</v>
      </c>
      <c r="I9609" s="28">
        <v>0.4</v>
      </c>
      <c r="J9609" s="28">
        <v>0.36355222518287</v>
      </c>
      <c r="K9609" s="28">
        <v>2</v>
      </c>
      <c r="L9609" s="28">
        <v>4375</v>
      </c>
      <c r="M9609" s="29">
        <v>1</v>
      </c>
    </row>
    <row r="9610" spans="1:13" x14ac:dyDescent="0.3">
      <c r="A9610">
        <v>9606</v>
      </c>
      <c r="B9610" s="29">
        <v>2017</v>
      </c>
      <c r="C9610" s="27">
        <v>42923</v>
      </c>
      <c r="D9610" s="28">
        <v>0.89341982683475551</v>
      </c>
      <c r="E9610" s="28">
        <v>2</v>
      </c>
      <c r="F9610" s="27">
        <v>43653</v>
      </c>
      <c r="G9610" s="28">
        <v>9.4131560409822734E-2</v>
      </c>
      <c r="H9610" s="28">
        <v>1</v>
      </c>
      <c r="I9610" s="28">
        <v>0.32</v>
      </c>
      <c r="J9610" s="28">
        <v>0.71802486655840037</v>
      </c>
      <c r="K9610" s="28">
        <v>5</v>
      </c>
      <c r="L9610" s="28">
        <v>6250</v>
      </c>
      <c r="M9610" s="29">
        <v>1</v>
      </c>
    </row>
    <row r="9611" spans="1:13" x14ac:dyDescent="0.3">
      <c r="A9611">
        <v>9607</v>
      </c>
      <c r="B9611" s="29">
        <v>2017</v>
      </c>
      <c r="C9611" s="27">
        <v>42972</v>
      </c>
      <c r="D9611" s="28">
        <v>0.25861923853579261</v>
      </c>
      <c r="E9611" s="28">
        <v>2</v>
      </c>
      <c r="F9611" s="27">
        <v>43702</v>
      </c>
      <c r="G9611" s="28">
        <v>0.83787547482970304</v>
      </c>
      <c r="H9611" s="28">
        <v>3</v>
      </c>
      <c r="I9611" s="28">
        <v>0.48000000000000004</v>
      </c>
      <c r="J9611" s="28">
        <v>2.7147918995702902E-2</v>
      </c>
      <c r="K9611" s="28">
        <v>1</v>
      </c>
      <c r="L9611" s="28">
        <v>3750</v>
      </c>
      <c r="M9611" s="29">
        <v>1</v>
      </c>
    </row>
    <row r="9612" spans="1:13" x14ac:dyDescent="0.3">
      <c r="A9612">
        <v>9608</v>
      </c>
      <c r="B9612" s="29">
        <v>2017</v>
      </c>
      <c r="C9612" s="27">
        <v>42749</v>
      </c>
      <c r="D9612" s="28">
        <v>0.3639954292948594</v>
      </c>
      <c r="E9612" s="28">
        <v>2</v>
      </c>
      <c r="F9612" s="27">
        <v>43479</v>
      </c>
      <c r="G9612" s="28">
        <v>0.18498889487009607</v>
      </c>
      <c r="H9612" s="28">
        <v>1</v>
      </c>
      <c r="I9612" s="28">
        <v>0.32</v>
      </c>
      <c r="J9612" s="28">
        <v>0.93461751069268695</v>
      </c>
      <c r="K9612" s="28">
        <v>5</v>
      </c>
      <c r="L9612" s="28">
        <v>6250</v>
      </c>
      <c r="M9612" s="29">
        <v>1</v>
      </c>
    </row>
    <row r="9613" spans="1:13" x14ac:dyDescent="0.3">
      <c r="A9613">
        <v>9609</v>
      </c>
      <c r="B9613" s="29">
        <v>2017</v>
      </c>
      <c r="C9613" s="27">
        <v>42866</v>
      </c>
      <c r="D9613" s="28">
        <v>0.5653487326094867</v>
      </c>
      <c r="E9613" s="28">
        <v>2</v>
      </c>
      <c r="F9613" s="27">
        <v>43596</v>
      </c>
      <c r="G9613" s="28">
        <v>0.43415987446054916</v>
      </c>
      <c r="H9613" s="28">
        <v>2</v>
      </c>
      <c r="I9613" s="28">
        <v>0.4</v>
      </c>
      <c r="J9613" s="28">
        <v>0.52463783128820785</v>
      </c>
      <c r="K9613" s="28">
        <v>3</v>
      </c>
      <c r="L9613" s="28">
        <v>5000</v>
      </c>
      <c r="M9613" s="29">
        <v>1</v>
      </c>
    </row>
    <row r="9614" spans="1:13" x14ac:dyDescent="0.3">
      <c r="A9614">
        <v>9610</v>
      </c>
      <c r="B9614" s="29">
        <v>2017</v>
      </c>
      <c r="C9614" s="27">
        <v>42738</v>
      </c>
      <c r="D9614" s="28">
        <v>0.78160819007772986</v>
      </c>
      <c r="E9614" s="28">
        <v>2</v>
      </c>
      <c r="F9614" s="27">
        <v>43468</v>
      </c>
      <c r="G9614" s="28">
        <v>0.68764931237547156</v>
      </c>
      <c r="H9614" s="28">
        <v>3</v>
      </c>
      <c r="I9614" s="28">
        <v>0.48000000000000004</v>
      </c>
      <c r="J9614" s="28">
        <v>0.15111787039620772</v>
      </c>
      <c r="K9614" s="28">
        <v>1</v>
      </c>
      <c r="L9614" s="28">
        <v>3750</v>
      </c>
      <c r="M9614" s="29">
        <v>1</v>
      </c>
    </row>
    <row r="9615" spans="1:13" x14ac:dyDescent="0.3">
      <c r="A9615">
        <v>9611</v>
      </c>
      <c r="B9615" s="29">
        <v>2017</v>
      </c>
      <c r="C9615" s="27">
        <v>42991</v>
      </c>
      <c r="D9615" s="28">
        <v>0.38031753235858312</v>
      </c>
      <c r="E9615" s="28">
        <v>2</v>
      </c>
      <c r="F9615" s="27">
        <v>43721</v>
      </c>
      <c r="G9615" s="28">
        <v>0.67236790190274398</v>
      </c>
      <c r="H9615" s="28">
        <v>3</v>
      </c>
      <c r="I9615" s="28">
        <v>0.48000000000000004</v>
      </c>
      <c r="J9615" s="28">
        <v>0.65221350736033135</v>
      </c>
      <c r="K9615" s="28">
        <v>4</v>
      </c>
      <c r="L9615" s="28">
        <v>5625</v>
      </c>
      <c r="M9615" s="29">
        <v>1</v>
      </c>
    </row>
    <row r="9616" spans="1:13" x14ac:dyDescent="0.3">
      <c r="A9616">
        <v>9612</v>
      </c>
      <c r="B9616" s="29">
        <v>2017</v>
      </c>
      <c r="C9616" s="27">
        <v>42962</v>
      </c>
      <c r="D9616" s="28">
        <v>0.63818291142005612</v>
      </c>
      <c r="E9616" s="28">
        <v>2</v>
      </c>
      <c r="F9616" s="27">
        <v>43692</v>
      </c>
      <c r="G9616" s="28">
        <v>0.73806333080152853</v>
      </c>
      <c r="H9616" s="28">
        <v>3</v>
      </c>
      <c r="I9616" s="28">
        <v>0.48000000000000004</v>
      </c>
      <c r="J9616" s="28">
        <v>7.1252058551401265E-2</v>
      </c>
      <c r="K9616" s="28">
        <v>1</v>
      </c>
      <c r="L9616" s="28">
        <v>3750</v>
      </c>
      <c r="M9616" s="29">
        <v>0</v>
      </c>
    </row>
    <row r="9617" spans="1:13" x14ac:dyDescent="0.3">
      <c r="A9617">
        <v>9613</v>
      </c>
      <c r="B9617" s="29">
        <v>2017</v>
      </c>
      <c r="C9617" s="27">
        <v>43055</v>
      </c>
      <c r="D9617" s="28">
        <v>0.99936631213021165</v>
      </c>
      <c r="E9617" s="28">
        <v>2</v>
      </c>
      <c r="F9617" s="27">
        <v>43785</v>
      </c>
      <c r="G9617" s="28">
        <v>0.71560689176092307</v>
      </c>
      <c r="H9617" s="28">
        <v>3</v>
      </c>
      <c r="I9617" s="28">
        <v>0.48000000000000004</v>
      </c>
      <c r="J9617" s="28">
        <v>0.8639247340163978</v>
      </c>
      <c r="K9617" s="28">
        <v>5</v>
      </c>
      <c r="L9617" s="28">
        <v>6250</v>
      </c>
      <c r="M9617" s="29">
        <v>2</v>
      </c>
    </row>
    <row r="9618" spans="1:13" x14ac:dyDescent="0.3">
      <c r="A9618">
        <v>9614</v>
      </c>
      <c r="B9618" s="29">
        <v>2017</v>
      </c>
      <c r="C9618" s="27">
        <v>42961</v>
      </c>
      <c r="D9618" s="28">
        <v>0.99362307942882477</v>
      </c>
      <c r="E9618" s="28">
        <v>2</v>
      </c>
      <c r="F9618" s="27">
        <v>43691</v>
      </c>
      <c r="G9618" s="28">
        <v>0.45462410617479354</v>
      </c>
      <c r="H9618" s="28">
        <v>2</v>
      </c>
      <c r="I9618" s="28">
        <v>0.4</v>
      </c>
      <c r="J9618" s="28">
        <v>0.68965079807598328</v>
      </c>
      <c r="K9618" s="28">
        <v>4</v>
      </c>
      <c r="L9618" s="28">
        <v>5625</v>
      </c>
      <c r="M9618" s="29">
        <v>0</v>
      </c>
    </row>
    <row r="9619" spans="1:13" x14ac:dyDescent="0.3">
      <c r="A9619">
        <v>9615</v>
      </c>
      <c r="B9619" s="29">
        <v>2017</v>
      </c>
      <c r="C9619" s="27">
        <v>42908</v>
      </c>
      <c r="D9619" s="28">
        <v>0.83374211583278524</v>
      </c>
      <c r="E9619" s="28">
        <v>2</v>
      </c>
      <c r="F9619" s="27">
        <v>43638</v>
      </c>
      <c r="G9619" s="28">
        <v>0.4653622350853589</v>
      </c>
      <c r="H9619" s="28">
        <v>2</v>
      </c>
      <c r="I9619" s="28">
        <v>0.4</v>
      </c>
      <c r="J9619" s="28">
        <v>0.5353935301613626</v>
      </c>
      <c r="K9619" s="28">
        <v>3</v>
      </c>
      <c r="L9619" s="28">
        <v>5000</v>
      </c>
      <c r="M9619" s="29">
        <v>1</v>
      </c>
    </row>
    <row r="9620" spans="1:13" x14ac:dyDescent="0.3">
      <c r="A9620">
        <v>9616</v>
      </c>
      <c r="B9620" s="29">
        <v>2017</v>
      </c>
      <c r="C9620" s="27">
        <v>42878</v>
      </c>
      <c r="D9620" s="28">
        <v>0.45505355193979669</v>
      </c>
      <c r="E9620" s="28">
        <v>2</v>
      </c>
      <c r="F9620" s="27">
        <v>43608</v>
      </c>
      <c r="G9620" s="28">
        <v>0.54790684787538102</v>
      </c>
      <c r="H9620" s="28">
        <v>2</v>
      </c>
      <c r="I9620" s="28">
        <v>0.4</v>
      </c>
      <c r="J9620" s="28">
        <v>0.99109364108423936</v>
      </c>
      <c r="K9620" s="28">
        <v>5</v>
      </c>
      <c r="L9620" s="28">
        <v>6250</v>
      </c>
      <c r="M9620" s="29">
        <v>0</v>
      </c>
    </row>
    <row r="9621" spans="1:13" x14ac:dyDescent="0.3">
      <c r="A9621">
        <v>9617</v>
      </c>
      <c r="B9621" s="29">
        <v>2017</v>
      </c>
      <c r="C9621" s="27">
        <v>42872</v>
      </c>
      <c r="D9621" s="28">
        <v>0.30632561344780052</v>
      </c>
      <c r="E9621" s="28">
        <v>2</v>
      </c>
      <c r="F9621" s="27">
        <v>43602</v>
      </c>
      <c r="G9621" s="28">
        <v>0.99785572332827288</v>
      </c>
      <c r="H9621" s="28">
        <v>3</v>
      </c>
      <c r="I9621" s="28">
        <v>0.48000000000000004</v>
      </c>
      <c r="J9621" s="28">
        <v>0.55240608521072632</v>
      </c>
      <c r="K9621" s="28">
        <v>3</v>
      </c>
      <c r="L9621" s="28">
        <v>5000</v>
      </c>
      <c r="M9621" s="29">
        <v>1</v>
      </c>
    </row>
    <row r="9622" spans="1:13" x14ac:dyDescent="0.3">
      <c r="A9622">
        <v>9618</v>
      </c>
      <c r="B9622">
        <v>2017</v>
      </c>
      <c r="C9622" s="27">
        <v>42825</v>
      </c>
      <c r="D9622" s="28">
        <v>0.80493098250789652</v>
      </c>
      <c r="E9622" s="28">
        <v>2</v>
      </c>
      <c r="F9622" s="27">
        <v>43555</v>
      </c>
      <c r="G9622" s="28">
        <v>2.710204305180719E-2</v>
      </c>
      <c r="H9622" s="28">
        <v>1</v>
      </c>
      <c r="I9622" s="28">
        <v>0.32</v>
      </c>
      <c r="J9622" s="28">
        <v>0.53851669357735854</v>
      </c>
      <c r="K9622" s="28">
        <v>3</v>
      </c>
      <c r="L9622" s="28">
        <v>5000</v>
      </c>
      <c r="M9622" s="29">
        <v>1</v>
      </c>
    </row>
    <row r="9623" spans="1:13" x14ac:dyDescent="0.3">
      <c r="A9623">
        <v>9619</v>
      </c>
      <c r="B9623" s="29">
        <v>2017</v>
      </c>
      <c r="C9623" s="27">
        <v>42998</v>
      </c>
      <c r="D9623" s="28">
        <v>0.35990699955034722</v>
      </c>
      <c r="E9623" s="28">
        <v>2</v>
      </c>
      <c r="F9623" s="27">
        <v>43728</v>
      </c>
      <c r="G9623" s="28">
        <v>0.45349345557834242</v>
      </c>
      <c r="H9623" s="28">
        <v>2</v>
      </c>
      <c r="I9623" s="28">
        <v>0.4</v>
      </c>
      <c r="J9623" s="28">
        <v>0.82603229051077409</v>
      </c>
      <c r="K9623" s="28">
        <v>5</v>
      </c>
      <c r="L9623" s="28">
        <v>6250</v>
      </c>
      <c r="M9623" s="29">
        <v>2</v>
      </c>
    </row>
    <row r="9624" spans="1:13" x14ac:dyDescent="0.3">
      <c r="A9624">
        <v>9620</v>
      </c>
      <c r="B9624" s="29">
        <v>2017</v>
      </c>
      <c r="C9624" s="27">
        <v>42814</v>
      </c>
      <c r="D9624" s="28">
        <v>0.72990476351641942</v>
      </c>
      <c r="E9624" s="28">
        <v>2</v>
      </c>
      <c r="F9624" s="27">
        <v>43544</v>
      </c>
      <c r="G9624" s="28">
        <v>0.52732016881392729</v>
      </c>
      <c r="H9624" s="28">
        <v>2</v>
      </c>
      <c r="I9624" s="28">
        <v>0.4</v>
      </c>
      <c r="J9624" s="28">
        <v>0.47040750378187013</v>
      </c>
      <c r="K9624" s="28">
        <v>3</v>
      </c>
      <c r="L9624" s="28">
        <v>5000</v>
      </c>
      <c r="M9624" s="29">
        <v>0</v>
      </c>
    </row>
    <row r="9625" spans="1:13" x14ac:dyDescent="0.3">
      <c r="A9625">
        <v>9621</v>
      </c>
      <c r="B9625">
        <v>2017</v>
      </c>
      <c r="C9625" s="27">
        <v>42912</v>
      </c>
      <c r="D9625" s="28">
        <v>0.89801060023835055</v>
      </c>
      <c r="E9625" s="28">
        <v>2</v>
      </c>
      <c r="F9625" s="27">
        <v>43642</v>
      </c>
      <c r="G9625" s="28">
        <v>0.79864993318228383</v>
      </c>
      <c r="H9625" s="28">
        <v>3</v>
      </c>
      <c r="I9625" s="28">
        <v>0.48000000000000004</v>
      </c>
      <c r="J9625" s="28">
        <v>0.54482815502365578</v>
      </c>
      <c r="K9625" s="28">
        <v>3</v>
      </c>
      <c r="L9625" s="28">
        <v>5000</v>
      </c>
      <c r="M9625" s="29">
        <v>1</v>
      </c>
    </row>
    <row r="9626" spans="1:13" x14ac:dyDescent="0.3">
      <c r="A9626">
        <v>9622</v>
      </c>
      <c r="B9626" s="29">
        <v>2017</v>
      </c>
      <c r="C9626" s="27">
        <v>42925</v>
      </c>
      <c r="D9626" s="28">
        <v>0.97592768541637942</v>
      </c>
      <c r="E9626" s="28">
        <v>2</v>
      </c>
      <c r="F9626" s="27">
        <v>43655</v>
      </c>
      <c r="G9626" s="28">
        <v>0.45467457360430719</v>
      </c>
      <c r="H9626" s="28">
        <v>2</v>
      </c>
      <c r="I9626" s="28">
        <v>0.4</v>
      </c>
      <c r="J9626" s="28">
        <v>0.46209511017507654</v>
      </c>
      <c r="K9626" s="28">
        <v>3</v>
      </c>
      <c r="L9626" s="28">
        <v>5000</v>
      </c>
      <c r="M9626" s="29">
        <v>0</v>
      </c>
    </row>
    <row r="9627" spans="1:13" x14ac:dyDescent="0.3">
      <c r="A9627">
        <v>9623</v>
      </c>
      <c r="B9627" s="29">
        <v>2017</v>
      </c>
      <c r="C9627" s="27">
        <v>42822</v>
      </c>
      <c r="D9627" s="28">
        <v>1.3600913220334077E-3</v>
      </c>
      <c r="E9627" s="28">
        <v>1</v>
      </c>
      <c r="F9627" s="27">
        <v>43187</v>
      </c>
      <c r="G9627" s="28">
        <v>0.38762962011224467</v>
      </c>
      <c r="H9627" s="28">
        <v>2</v>
      </c>
      <c r="I9627" s="28">
        <v>0.4</v>
      </c>
      <c r="J9627" s="28">
        <v>0.98075614918368448</v>
      </c>
      <c r="K9627" s="28">
        <v>5</v>
      </c>
      <c r="L9627" s="28">
        <v>6250</v>
      </c>
      <c r="M9627" s="29">
        <v>0</v>
      </c>
    </row>
    <row r="9628" spans="1:13" x14ac:dyDescent="0.3">
      <c r="A9628">
        <v>9624</v>
      </c>
      <c r="B9628" s="29">
        <v>2017</v>
      </c>
      <c r="C9628" s="27">
        <v>42820</v>
      </c>
      <c r="D9628" s="28">
        <v>7.2143994615113671E-2</v>
      </c>
      <c r="E9628" s="28">
        <v>1</v>
      </c>
      <c r="F9628" s="27">
        <v>43185</v>
      </c>
      <c r="G9628" s="28">
        <v>0.42281631890833427</v>
      </c>
      <c r="H9628" s="28">
        <v>2</v>
      </c>
      <c r="I9628" s="28">
        <v>0.4</v>
      </c>
      <c r="J9628" s="28">
        <v>3.1698601075443089E-2</v>
      </c>
      <c r="K9628" s="28">
        <v>1</v>
      </c>
      <c r="L9628" s="28">
        <v>3750</v>
      </c>
      <c r="M9628" s="29">
        <v>0</v>
      </c>
    </row>
    <row r="9629" spans="1:13" x14ac:dyDescent="0.3">
      <c r="A9629">
        <v>9625</v>
      </c>
      <c r="B9629">
        <v>2017</v>
      </c>
      <c r="C9629" s="27">
        <v>42967</v>
      </c>
      <c r="D9629" s="28">
        <v>0.6091743452990398</v>
      </c>
      <c r="E9629" s="28">
        <v>2</v>
      </c>
      <c r="F9629" s="27">
        <v>43697</v>
      </c>
      <c r="G9629" s="28">
        <v>0.79661062345907707</v>
      </c>
      <c r="H9629" s="28">
        <v>3</v>
      </c>
      <c r="I9629" s="28">
        <v>0.48000000000000004</v>
      </c>
      <c r="J9629" s="28">
        <v>0.39195113420435579</v>
      </c>
      <c r="K9629" s="28">
        <v>2</v>
      </c>
      <c r="L9629" s="28">
        <v>4375</v>
      </c>
      <c r="M9629" s="29">
        <v>0</v>
      </c>
    </row>
    <row r="9630" spans="1:13" x14ac:dyDescent="0.3">
      <c r="A9630">
        <v>9626</v>
      </c>
      <c r="B9630" s="29">
        <v>2017</v>
      </c>
      <c r="C9630" s="27">
        <v>43078</v>
      </c>
      <c r="D9630" s="28">
        <v>0.926077174454771</v>
      </c>
      <c r="E9630" s="28">
        <v>2</v>
      </c>
      <c r="F9630" s="27">
        <v>43808</v>
      </c>
      <c r="G9630" s="28">
        <v>0.13043809780917204</v>
      </c>
      <c r="H9630" s="28">
        <v>1</v>
      </c>
      <c r="I9630" s="28">
        <v>0.32</v>
      </c>
      <c r="J9630" s="28">
        <v>0.78706899136929576</v>
      </c>
      <c r="K9630" s="28">
        <v>5</v>
      </c>
      <c r="L9630" s="28">
        <v>6250</v>
      </c>
      <c r="M9630" s="29">
        <v>0</v>
      </c>
    </row>
    <row r="9631" spans="1:13" x14ac:dyDescent="0.3">
      <c r="A9631">
        <v>9627</v>
      </c>
      <c r="B9631">
        <v>2017</v>
      </c>
      <c r="C9631" s="27">
        <v>43008</v>
      </c>
      <c r="D9631" s="28">
        <v>0.58098337523218735</v>
      </c>
      <c r="E9631" s="28">
        <v>2</v>
      </c>
      <c r="F9631" s="27">
        <v>43738</v>
      </c>
      <c r="G9631" s="28">
        <v>0.51229723455070786</v>
      </c>
      <c r="H9631" s="28">
        <v>2</v>
      </c>
      <c r="I9631" s="28">
        <v>0.4</v>
      </c>
      <c r="J9631" s="28">
        <v>0.49743996731560913</v>
      </c>
      <c r="K9631" s="28">
        <v>3</v>
      </c>
      <c r="L9631" s="28">
        <v>5000</v>
      </c>
      <c r="M9631" s="29">
        <v>2</v>
      </c>
    </row>
    <row r="9632" spans="1:13" x14ac:dyDescent="0.3">
      <c r="A9632">
        <v>9628</v>
      </c>
      <c r="B9632" s="29">
        <v>2017</v>
      </c>
      <c r="C9632" s="27">
        <v>42786</v>
      </c>
      <c r="D9632" s="28">
        <v>0.30711801574256947</v>
      </c>
      <c r="E9632" s="28">
        <v>2</v>
      </c>
      <c r="F9632" s="27">
        <v>43516</v>
      </c>
      <c r="G9632" s="28">
        <v>0.14731669209855924</v>
      </c>
      <c r="H9632" s="28">
        <v>1</v>
      </c>
      <c r="I9632" s="28">
        <v>0.32</v>
      </c>
      <c r="J9632" s="28">
        <v>0.90751473295674956</v>
      </c>
      <c r="K9632" s="28">
        <v>5</v>
      </c>
      <c r="L9632" s="28">
        <v>6250</v>
      </c>
      <c r="M9632" s="29">
        <v>1</v>
      </c>
    </row>
    <row r="9633" spans="1:13" x14ac:dyDescent="0.3">
      <c r="A9633">
        <v>9629</v>
      </c>
      <c r="B9633" s="29">
        <v>2017</v>
      </c>
      <c r="C9633" s="27">
        <v>42849</v>
      </c>
      <c r="D9633" s="28">
        <v>0.68542421319803604</v>
      </c>
      <c r="E9633" s="28">
        <v>2</v>
      </c>
      <c r="F9633" s="27">
        <v>43579</v>
      </c>
      <c r="G9633" s="28">
        <v>0.48879332080852522</v>
      </c>
      <c r="H9633" s="28">
        <v>2</v>
      </c>
      <c r="I9633" s="28">
        <v>0.4</v>
      </c>
      <c r="J9633" s="28">
        <v>0.47270839018521438</v>
      </c>
      <c r="K9633" s="28">
        <v>3</v>
      </c>
      <c r="L9633" s="28">
        <v>5000</v>
      </c>
      <c r="M9633" s="29">
        <v>0</v>
      </c>
    </row>
    <row r="9634" spans="1:13" x14ac:dyDescent="0.3">
      <c r="A9634">
        <v>9630</v>
      </c>
      <c r="B9634" s="29">
        <v>2017</v>
      </c>
      <c r="C9634" s="27">
        <v>42952</v>
      </c>
      <c r="D9634" s="28">
        <v>0.58750868013625679</v>
      </c>
      <c r="E9634" s="28">
        <v>2</v>
      </c>
      <c r="F9634" s="27">
        <v>43682</v>
      </c>
      <c r="G9634" s="28">
        <v>0.35057178685719548</v>
      </c>
      <c r="H9634" s="28">
        <v>2</v>
      </c>
      <c r="I9634" s="28">
        <v>0.4</v>
      </c>
      <c r="J9634" s="28">
        <v>0.14489729888456104</v>
      </c>
      <c r="K9634" s="28">
        <v>1</v>
      </c>
      <c r="L9634" s="28">
        <v>3750</v>
      </c>
      <c r="M9634" s="29">
        <v>0</v>
      </c>
    </row>
    <row r="9635" spans="1:13" x14ac:dyDescent="0.3">
      <c r="A9635">
        <v>9631</v>
      </c>
      <c r="B9635" s="29">
        <v>2017</v>
      </c>
      <c r="C9635" s="27">
        <v>42845</v>
      </c>
      <c r="D9635" s="28">
        <v>9.1370909122808874E-2</v>
      </c>
      <c r="E9635" s="28">
        <v>1</v>
      </c>
      <c r="F9635" s="27">
        <v>43210</v>
      </c>
      <c r="G9635" s="28">
        <v>0.2233701017810763</v>
      </c>
      <c r="H9635" s="28">
        <v>1</v>
      </c>
      <c r="I9635" s="28">
        <v>0.32</v>
      </c>
      <c r="J9635" s="28">
        <v>0.49560831156035479</v>
      </c>
      <c r="K9635" s="28">
        <v>3</v>
      </c>
      <c r="L9635" s="28">
        <v>5000</v>
      </c>
      <c r="M9635" s="29">
        <v>1</v>
      </c>
    </row>
    <row r="9636" spans="1:13" x14ac:dyDescent="0.3">
      <c r="A9636">
        <v>9632</v>
      </c>
      <c r="B9636" s="29">
        <v>2017</v>
      </c>
      <c r="C9636" s="27">
        <v>42871</v>
      </c>
      <c r="D9636" s="28">
        <v>0.99879592483896451</v>
      </c>
      <c r="E9636" s="28">
        <v>2</v>
      </c>
      <c r="F9636" s="27">
        <v>43601</v>
      </c>
      <c r="G9636" s="28">
        <v>0.72027250932919384</v>
      </c>
      <c r="H9636" s="28">
        <v>3</v>
      </c>
      <c r="I9636" s="28">
        <v>0.48000000000000004</v>
      </c>
      <c r="J9636" s="28">
        <v>0.46743480333157361</v>
      </c>
      <c r="K9636" s="28">
        <v>3</v>
      </c>
      <c r="L9636" s="28">
        <v>5000</v>
      </c>
      <c r="M9636" s="29">
        <v>0</v>
      </c>
    </row>
    <row r="9637" spans="1:13" x14ac:dyDescent="0.3">
      <c r="A9637">
        <v>9633</v>
      </c>
      <c r="B9637" s="29">
        <v>2017</v>
      </c>
      <c r="C9637" s="27">
        <v>43053</v>
      </c>
      <c r="D9637" s="28">
        <v>0.19476528027059981</v>
      </c>
      <c r="E9637" s="28">
        <v>1</v>
      </c>
      <c r="F9637" s="27">
        <v>43418</v>
      </c>
      <c r="G9637" s="28">
        <v>0.96538668604261701</v>
      </c>
      <c r="H9637" s="28">
        <v>3</v>
      </c>
      <c r="I9637" s="28">
        <v>0.48000000000000004</v>
      </c>
      <c r="J9637" s="28">
        <v>0.75160164683992337</v>
      </c>
      <c r="K9637" s="28">
        <v>5</v>
      </c>
      <c r="L9637" s="28">
        <v>6250</v>
      </c>
      <c r="M9637" s="29">
        <v>0</v>
      </c>
    </row>
    <row r="9638" spans="1:13" x14ac:dyDescent="0.3">
      <c r="A9638">
        <v>9634</v>
      </c>
      <c r="B9638" s="29">
        <v>2017</v>
      </c>
      <c r="C9638" s="27">
        <v>42796</v>
      </c>
      <c r="D9638" s="28">
        <v>0.45594423587837452</v>
      </c>
      <c r="E9638" s="28">
        <v>2</v>
      </c>
      <c r="F9638" s="27">
        <v>43526</v>
      </c>
      <c r="G9638" s="28">
        <v>0.21176680982341045</v>
      </c>
      <c r="H9638" s="28">
        <v>1</v>
      </c>
      <c r="I9638" s="28">
        <v>0.32</v>
      </c>
      <c r="J9638" s="28">
        <v>1.7498783493263836E-3</v>
      </c>
      <c r="K9638" s="28">
        <v>1</v>
      </c>
      <c r="L9638" s="28">
        <v>3750</v>
      </c>
      <c r="M9638" s="29">
        <v>0</v>
      </c>
    </row>
    <row r="9639" spans="1:13" x14ac:dyDescent="0.3">
      <c r="A9639">
        <v>9635</v>
      </c>
      <c r="B9639" s="29">
        <v>2017</v>
      </c>
      <c r="C9639" s="27">
        <v>42949</v>
      </c>
      <c r="D9639" s="28">
        <v>0.75056764510215002</v>
      </c>
      <c r="E9639" s="28">
        <v>2</v>
      </c>
      <c r="F9639" s="27">
        <v>43679</v>
      </c>
      <c r="G9639" s="28">
        <v>0.58161558516572631</v>
      </c>
      <c r="H9639" s="28">
        <v>2</v>
      </c>
      <c r="I9639" s="28">
        <v>0.4</v>
      </c>
      <c r="J9639" s="28">
        <v>0.86363225456700476</v>
      </c>
      <c r="K9639" s="28">
        <v>5</v>
      </c>
      <c r="L9639" s="28">
        <v>6250</v>
      </c>
      <c r="M9639" s="29">
        <v>0</v>
      </c>
    </row>
    <row r="9640" spans="1:13" x14ac:dyDescent="0.3">
      <c r="A9640">
        <v>9636</v>
      </c>
      <c r="B9640" s="29">
        <v>2017</v>
      </c>
      <c r="C9640" s="27">
        <v>42982</v>
      </c>
      <c r="D9640" s="28">
        <v>0.17088582660345486</v>
      </c>
      <c r="E9640" s="28">
        <v>1</v>
      </c>
      <c r="F9640" s="27">
        <v>43347</v>
      </c>
      <c r="G9640" s="28">
        <v>0.19317837679753436</v>
      </c>
      <c r="H9640" s="28">
        <v>1</v>
      </c>
      <c r="I9640" s="28">
        <v>0.32</v>
      </c>
      <c r="J9640" s="28">
        <v>0.91535673572255072</v>
      </c>
      <c r="K9640" s="28">
        <v>5</v>
      </c>
      <c r="L9640" s="28">
        <v>6250</v>
      </c>
      <c r="M9640" s="29">
        <v>0</v>
      </c>
    </row>
    <row r="9641" spans="1:13" x14ac:dyDescent="0.3">
      <c r="A9641">
        <v>9637</v>
      </c>
      <c r="B9641" s="29">
        <v>2017</v>
      </c>
      <c r="C9641" s="27">
        <v>42762</v>
      </c>
      <c r="D9641" s="28">
        <v>0.39835640462914168</v>
      </c>
      <c r="E9641" s="28">
        <v>2</v>
      </c>
      <c r="F9641" s="27">
        <v>43492</v>
      </c>
      <c r="G9641" s="28">
        <v>3.3407895757610384E-2</v>
      </c>
      <c r="H9641" s="28">
        <v>1</v>
      </c>
      <c r="I9641" s="28">
        <v>0.32</v>
      </c>
      <c r="J9641" s="28">
        <v>0.57127769415590801</v>
      </c>
      <c r="K9641" s="28">
        <v>3</v>
      </c>
      <c r="L9641" s="28">
        <v>5000</v>
      </c>
      <c r="M9641" s="29">
        <v>0</v>
      </c>
    </row>
    <row r="9642" spans="1:13" x14ac:dyDescent="0.3">
      <c r="A9642">
        <v>9638</v>
      </c>
      <c r="B9642" s="29">
        <v>2017</v>
      </c>
      <c r="C9642" s="27">
        <v>43093</v>
      </c>
      <c r="D9642" s="28">
        <v>0.99082992158128813</v>
      </c>
      <c r="E9642" s="28">
        <v>2</v>
      </c>
      <c r="F9642" s="27">
        <v>43823</v>
      </c>
      <c r="G9642" s="28">
        <v>0.3546937000573358</v>
      </c>
      <c r="H9642" s="28">
        <v>2</v>
      </c>
      <c r="I9642" s="28">
        <v>0.4</v>
      </c>
      <c r="J9642" s="28">
        <v>0.510560739306957</v>
      </c>
      <c r="K9642" s="28">
        <v>3</v>
      </c>
      <c r="L9642" s="28">
        <v>5000</v>
      </c>
      <c r="M9642" s="29">
        <v>0</v>
      </c>
    </row>
    <row r="9643" spans="1:13" x14ac:dyDescent="0.3">
      <c r="A9643">
        <v>9639</v>
      </c>
      <c r="B9643">
        <v>2017</v>
      </c>
      <c r="C9643" s="27">
        <v>42863</v>
      </c>
      <c r="D9643" s="28">
        <v>0.87359019507978808</v>
      </c>
      <c r="E9643" s="28">
        <v>2</v>
      </c>
      <c r="F9643" s="27">
        <v>43593</v>
      </c>
      <c r="G9643" s="28">
        <v>0.11159544196679461</v>
      </c>
      <c r="H9643" s="28">
        <v>1</v>
      </c>
      <c r="I9643" s="28">
        <v>0.32</v>
      </c>
      <c r="J9643" s="28">
        <v>0.49202167886234038</v>
      </c>
      <c r="K9643" s="28">
        <v>3</v>
      </c>
      <c r="L9643" s="28">
        <v>5000</v>
      </c>
      <c r="M9643" s="29">
        <v>0</v>
      </c>
    </row>
    <row r="9644" spans="1:13" x14ac:dyDescent="0.3">
      <c r="A9644">
        <v>9640</v>
      </c>
      <c r="B9644">
        <v>2017</v>
      </c>
      <c r="C9644" s="27">
        <v>43056</v>
      </c>
      <c r="D9644" s="28">
        <v>0.3282802424425636</v>
      </c>
      <c r="E9644" s="28">
        <v>2</v>
      </c>
      <c r="F9644" s="27">
        <v>43786</v>
      </c>
      <c r="G9644" s="28">
        <v>0.32035042420129733</v>
      </c>
      <c r="H9644" s="28">
        <v>2</v>
      </c>
      <c r="I9644" s="28">
        <v>0.4</v>
      </c>
      <c r="J9644" s="28">
        <v>0.3927751628145264</v>
      </c>
      <c r="K9644" s="28">
        <v>2</v>
      </c>
      <c r="L9644" s="28">
        <v>4375</v>
      </c>
      <c r="M9644" s="29">
        <v>0</v>
      </c>
    </row>
    <row r="9645" spans="1:13" x14ac:dyDescent="0.3">
      <c r="A9645">
        <v>9641</v>
      </c>
      <c r="B9645" s="29">
        <v>2017</v>
      </c>
      <c r="C9645" s="27">
        <v>43068</v>
      </c>
      <c r="D9645" s="28">
        <v>0.94269557588307751</v>
      </c>
      <c r="E9645" s="28">
        <v>2</v>
      </c>
      <c r="F9645" s="27">
        <v>43798</v>
      </c>
      <c r="G9645" s="28">
        <v>0.14583581857344041</v>
      </c>
      <c r="H9645" s="28">
        <v>1</v>
      </c>
      <c r="I9645" s="28">
        <v>0.32</v>
      </c>
      <c r="J9645" s="28">
        <v>0.29263884037107557</v>
      </c>
      <c r="K9645" s="28">
        <v>2</v>
      </c>
      <c r="L9645" s="28">
        <v>4375</v>
      </c>
      <c r="M9645" s="29">
        <v>1</v>
      </c>
    </row>
    <row r="9646" spans="1:13" x14ac:dyDescent="0.3">
      <c r="A9646">
        <v>9642</v>
      </c>
      <c r="B9646" s="29">
        <v>2017</v>
      </c>
      <c r="C9646" s="27">
        <v>42968</v>
      </c>
      <c r="D9646" s="28">
        <v>0.70435572796347301</v>
      </c>
      <c r="E9646" s="28">
        <v>2</v>
      </c>
      <c r="F9646" s="27">
        <v>43698</v>
      </c>
      <c r="G9646" s="28">
        <v>0.89371553055540986</v>
      </c>
      <c r="H9646" s="28">
        <v>3</v>
      </c>
      <c r="I9646" s="28">
        <v>0.48000000000000004</v>
      </c>
      <c r="J9646" s="28">
        <v>0.81666811504757442</v>
      </c>
      <c r="K9646" s="28">
        <v>5</v>
      </c>
      <c r="L9646" s="28">
        <v>6250</v>
      </c>
      <c r="M9646" s="29">
        <v>0</v>
      </c>
    </row>
    <row r="9647" spans="1:13" x14ac:dyDescent="0.3">
      <c r="A9647">
        <v>9643</v>
      </c>
      <c r="B9647" s="29">
        <v>2017</v>
      </c>
      <c r="C9647" s="27">
        <v>42760</v>
      </c>
      <c r="D9647" s="28">
        <v>0.71928257181628874</v>
      </c>
      <c r="E9647" s="28">
        <v>2</v>
      </c>
      <c r="F9647" s="27">
        <v>43490</v>
      </c>
      <c r="G9647" s="28">
        <v>0.52500001200310953</v>
      </c>
      <c r="H9647" s="28">
        <v>2</v>
      </c>
      <c r="I9647" s="28">
        <v>0.4</v>
      </c>
      <c r="J9647" s="28">
        <v>0.366878465917577</v>
      </c>
      <c r="K9647" s="28">
        <v>2</v>
      </c>
      <c r="L9647" s="28">
        <v>4375</v>
      </c>
      <c r="M9647" s="29">
        <v>0</v>
      </c>
    </row>
    <row r="9648" spans="1:13" x14ac:dyDescent="0.3">
      <c r="A9648">
        <v>9644</v>
      </c>
      <c r="B9648" s="29">
        <v>2017</v>
      </c>
      <c r="C9648" s="27">
        <v>42873</v>
      </c>
      <c r="D9648" s="28">
        <v>0.51129767733934739</v>
      </c>
      <c r="E9648" s="28">
        <v>2</v>
      </c>
      <c r="F9648" s="27">
        <v>43603</v>
      </c>
      <c r="G9648" s="28">
        <v>1.0762636932208358E-2</v>
      </c>
      <c r="H9648" s="28">
        <v>1</v>
      </c>
      <c r="I9648" s="28">
        <v>0.32</v>
      </c>
      <c r="J9648" s="28">
        <v>0.4926643626916426</v>
      </c>
      <c r="K9648" s="28">
        <v>3</v>
      </c>
      <c r="L9648" s="28">
        <v>5000</v>
      </c>
      <c r="M9648" s="29">
        <v>1</v>
      </c>
    </row>
    <row r="9649" spans="1:13" x14ac:dyDescent="0.3">
      <c r="A9649">
        <v>9645</v>
      </c>
      <c r="B9649" s="29">
        <v>2017</v>
      </c>
      <c r="C9649" s="27">
        <v>42875</v>
      </c>
      <c r="D9649" s="28">
        <v>0.10830921368374935</v>
      </c>
      <c r="E9649" s="28">
        <v>1</v>
      </c>
      <c r="F9649" s="27">
        <v>43240</v>
      </c>
      <c r="G9649" s="28">
        <v>0.15744081119413778</v>
      </c>
      <c r="H9649" s="28">
        <v>1</v>
      </c>
      <c r="I9649" s="28">
        <v>0.32</v>
      </c>
      <c r="J9649" s="28">
        <v>0.61150141914849931</v>
      </c>
      <c r="K9649" s="28">
        <v>4</v>
      </c>
      <c r="L9649" s="28">
        <v>5625</v>
      </c>
      <c r="M9649" s="29">
        <v>1</v>
      </c>
    </row>
    <row r="9650" spans="1:13" x14ac:dyDescent="0.3">
      <c r="A9650">
        <v>9646</v>
      </c>
      <c r="B9650" s="29">
        <v>2017</v>
      </c>
      <c r="C9650" s="27">
        <v>42807</v>
      </c>
      <c r="D9650" s="28">
        <v>0.30667135763651787</v>
      </c>
      <c r="E9650" s="28">
        <v>2</v>
      </c>
      <c r="F9650" s="27">
        <v>43537</v>
      </c>
      <c r="G9650" s="28">
        <v>0.69250622553213725</v>
      </c>
      <c r="H9650" s="28">
        <v>3</v>
      </c>
      <c r="I9650" s="28">
        <v>0.48000000000000004</v>
      </c>
      <c r="J9650" s="28">
        <v>0.39559796856488783</v>
      </c>
      <c r="K9650" s="28">
        <v>2</v>
      </c>
      <c r="L9650" s="28">
        <v>4375</v>
      </c>
      <c r="M9650" s="29">
        <v>1</v>
      </c>
    </row>
    <row r="9651" spans="1:13" x14ac:dyDescent="0.3">
      <c r="A9651">
        <v>9647</v>
      </c>
      <c r="B9651" s="29">
        <v>2017</v>
      </c>
      <c r="C9651" s="27">
        <v>43059</v>
      </c>
      <c r="D9651" s="28">
        <v>0.21038216663554299</v>
      </c>
      <c r="E9651" s="28">
        <v>1</v>
      </c>
      <c r="F9651" s="27">
        <v>43424</v>
      </c>
      <c r="G9651" s="28">
        <v>0.45447695071487837</v>
      </c>
      <c r="H9651" s="28">
        <v>2</v>
      </c>
      <c r="I9651" s="28">
        <v>0.4</v>
      </c>
      <c r="J9651" s="28">
        <v>0.58537429257469276</v>
      </c>
      <c r="K9651" s="28">
        <v>3</v>
      </c>
      <c r="L9651" s="28">
        <v>5000</v>
      </c>
      <c r="M9651" s="29">
        <v>0</v>
      </c>
    </row>
    <row r="9652" spans="1:13" x14ac:dyDescent="0.3">
      <c r="A9652">
        <v>9648</v>
      </c>
      <c r="B9652" s="29">
        <v>2017</v>
      </c>
      <c r="C9652" s="27">
        <v>42815</v>
      </c>
      <c r="D9652" s="28">
        <v>3.3676183000990512E-2</v>
      </c>
      <c r="E9652" s="28">
        <v>1</v>
      </c>
      <c r="F9652" s="27">
        <v>43180</v>
      </c>
      <c r="G9652" s="28">
        <v>0.2283132548540846</v>
      </c>
      <c r="H9652" s="28">
        <v>1</v>
      </c>
      <c r="I9652" s="28">
        <v>0.32</v>
      </c>
      <c r="J9652" s="28">
        <v>0.51985621907962143</v>
      </c>
      <c r="K9652" s="28">
        <v>3</v>
      </c>
      <c r="L9652" s="28">
        <v>5000</v>
      </c>
      <c r="M9652" s="29">
        <v>0</v>
      </c>
    </row>
    <row r="9653" spans="1:13" x14ac:dyDescent="0.3">
      <c r="A9653">
        <v>9649</v>
      </c>
      <c r="B9653" s="29">
        <v>2017</v>
      </c>
      <c r="C9653" s="27">
        <v>42956</v>
      </c>
      <c r="D9653" s="28">
        <v>0.84297619292812964</v>
      </c>
      <c r="E9653" s="28">
        <v>2</v>
      </c>
      <c r="F9653" s="27">
        <v>43686</v>
      </c>
      <c r="G9653" s="28">
        <v>0.52489329845877863</v>
      </c>
      <c r="H9653" s="28">
        <v>2</v>
      </c>
      <c r="I9653" s="28">
        <v>0.4</v>
      </c>
      <c r="J9653" s="28">
        <v>0.90172485886700882</v>
      </c>
      <c r="K9653" s="28">
        <v>5</v>
      </c>
      <c r="L9653" s="28">
        <v>6250</v>
      </c>
      <c r="M9653" s="29">
        <v>0</v>
      </c>
    </row>
    <row r="9654" spans="1:13" x14ac:dyDescent="0.3">
      <c r="A9654">
        <v>9650</v>
      </c>
      <c r="B9654" s="29">
        <v>2017</v>
      </c>
      <c r="C9654" s="27">
        <v>42947</v>
      </c>
      <c r="D9654" s="28">
        <v>0.55209307489579906</v>
      </c>
      <c r="E9654" s="28">
        <v>2</v>
      </c>
      <c r="F9654" s="27">
        <v>43677</v>
      </c>
      <c r="G9654" s="28">
        <v>0.87652964753727491</v>
      </c>
      <c r="H9654" s="28">
        <v>3</v>
      </c>
      <c r="I9654" s="28">
        <v>0.48000000000000004</v>
      </c>
      <c r="J9654" s="28">
        <v>0.63388523996503787</v>
      </c>
      <c r="K9654" s="28">
        <v>4</v>
      </c>
      <c r="L9654" s="28">
        <v>5625</v>
      </c>
      <c r="M9654" s="29">
        <v>1</v>
      </c>
    </row>
    <row r="9655" spans="1:13" x14ac:dyDescent="0.3">
      <c r="A9655">
        <v>9651</v>
      </c>
      <c r="B9655" s="29">
        <v>2017</v>
      </c>
      <c r="C9655" s="27">
        <v>43002</v>
      </c>
      <c r="D9655" s="28">
        <v>0.47468680326388113</v>
      </c>
      <c r="E9655" s="28">
        <v>2</v>
      </c>
      <c r="F9655" s="27">
        <v>43732</v>
      </c>
      <c r="G9655" s="28">
        <v>2.6594004153046247E-2</v>
      </c>
      <c r="H9655" s="28">
        <v>1</v>
      </c>
      <c r="I9655" s="28">
        <v>0.32</v>
      </c>
      <c r="J9655" s="28">
        <v>0.19185529911991661</v>
      </c>
      <c r="K9655" s="28">
        <v>1</v>
      </c>
      <c r="L9655" s="28">
        <v>3750</v>
      </c>
      <c r="M9655" s="29">
        <v>0</v>
      </c>
    </row>
    <row r="9656" spans="1:13" x14ac:dyDescent="0.3">
      <c r="A9656">
        <v>9652</v>
      </c>
      <c r="B9656" s="29">
        <v>2017</v>
      </c>
      <c r="C9656" s="27">
        <v>42773</v>
      </c>
      <c r="D9656" s="28">
        <v>0.13195213044315257</v>
      </c>
      <c r="E9656" s="28">
        <v>1</v>
      </c>
      <c r="F9656" s="27">
        <v>43138</v>
      </c>
      <c r="G9656" s="28">
        <v>0.83384064318245099</v>
      </c>
      <c r="H9656" s="28">
        <v>3</v>
      </c>
      <c r="I9656" s="28">
        <v>0.48000000000000004</v>
      </c>
      <c r="J9656" s="28">
        <v>0.94473913442706758</v>
      </c>
      <c r="K9656" s="28">
        <v>5</v>
      </c>
      <c r="L9656" s="28">
        <v>6250</v>
      </c>
      <c r="M9656" s="29">
        <v>1</v>
      </c>
    </row>
    <row r="9657" spans="1:13" x14ac:dyDescent="0.3">
      <c r="A9657">
        <v>9653</v>
      </c>
      <c r="B9657" s="29">
        <v>2017</v>
      </c>
      <c r="C9657" s="27">
        <v>43009</v>
      </c>
      <c r="D9657" s="28">
        <v>0.40161039903879125</v>
      </c>
      <c r="E9657" s="28">
        <v>2</v>
      </c>
      <c r="F9657" s="27">
        <v>43739</v>
      </c>
      <c r="G9657" s="28">
        <v>0.83758658343909675</v>
      </c>
      <c r="H9657" s="28">
        <v>3</v>
      </c>
      <c r="I9657" s="28">
        <v>0.48000000000000004</v>
      </c>
      <c r="J9657" s="28">
        <v>0.17253576760591993</v>
      </c>
      <c r="K9657" s="28">
        <v>1</v>
      </c>
      <c r="L9657" s="28">
        <v>3750</v>
      </c>
      <c r="M9657" s="29">
        <v>1</v>
      </c>
    </row>
    <row r="9658" spans="1:13" x14ac:dyDescent="0.3">
      <c r="A9658">
        <v>9654</v>
      </c>
      <c r="B9658" s="29">
        <v>2017</v>
      </c>
      <c r="C9658" s="27">
        <v>42947</v>
      </c>
      <c r="D9658" s="28">
        <v>0.3677073555686533</v>
      </c>
      <c r="E9658" s="28">
        <v>2</v>
      </c>
      <c r="F9658" s="27">
        <v>43677</v>
      </c>
      <c r="G9658" s="28">
        <v>0.2543825705929883</v>
      </c>
      <c r="H9658" s="28">
        <v>1</v>
      </c>
      <c r="I9658" s="28">
        <v>0.32</v>
      </c>
      <c r="J9658" s="28">
        <v>0.43367345517362799</v>
      </c>
      <c r="K9658" s="28">
        <v>3</v>
      </c>
      <c r="L9658" s="28">
        <v>5000</v>
      </c>
      <c r="M9658" s="29">
        <v>1</v>
      </c>
    </row>
    <row r="9659" spans="1:13" x14ac:dyDescent="0.3">
      <c r="A9659">
        <v>9655</v>
      </c>
      <c r="B9659" s="29">
        <v>2017</v>
      </c>
      <c r="C9659" s="27">
        <v>42813</v>
      </c>
      <c r="D9659" s="28">
        <v>0.44169892415467704</v>
      </c>
      <c r="E9659" s="28">
        <v>2</v>
      </c>
      <c r="F9659" s="27">
        <v>43543</v>
      </c>
      <c r="G9659" s="28">
        <v>0.86922097427758738</v>
      </c>
      <c r="H9659" s="28">
        <v>3</v>
      </c>
      <c r="I9659" s="28">
        <v>0.48000000000000004</v>
      </c>
      <c r="J9659" s="28">
        <v>0.49924085489624281</v>
      </c>
      <c r="K9659" s="28">
        <v>3</v>
      </c>
      <c r="L9659" s="28">
        <v>5000</v>
      </c>
      <c r="M9659" s="29">
        <v>0</v>
      </c>
    </row>
    <row r="9660" spans="1:13" x14ac:dyDescent="0.3">
      <c r="A9660">
        <v>9656</v>
      </c>
      <c r="B9660" s="29">
        <v>2017</v>
      </c>
      <c r="C9660" s="27">
        <v>42916</v>
      </c>
      <c r="D9660" s="28">
        <v>0.82009970204916094</v>
      </c>
      <c r="E9660" s="28">
        <v>2</v>
      </c>
      <c r="F9660" s="27">
        <v>43646</v>
      </c>
      <c r="G9660" s="28">
        <v>0.6939292519237017</v>
      </c>
      <c r="H9660" s="28">
        <v>3</v>
      </c>
      <c r="I9660" s="28">
        <v>0.48000000000000004</v>
      </c>
      <c r="J9660" s="28">
        <v>0.69135287225660291</v>
      </c>
      <c r="K9660" s="28">
        <v>4</v>
      </c>
      <c r="L9660" s="28">
        <v>5625</v>
      </c>
      <c r="M9660" s="29">
        <v>3</v>
      </c>
    </row>
    <row r="9661" spans="1:13" x14ac:dyDescent="0.3">
      <c r="A9661">
        <v>9657</v>
      </c>
      <c r="B9661" s="29">
        <v>2017</v>
      </c>
      <c r="C9661" s="27">
        <v>42969</v>
      </c>
      <c r="D9661" s="28">
        <v>0.58366437388698644</v>
      </c>
      <c r="E9661" s="28">
        <v>2</v>
      </c>
      <c r="F9661" s="27">
        <v>43699</v>
      </c>
      <c r="G9661" s="28">
        <v>0.42021436299308634</v>
      </c>
      <c r="H9661" s="28">
        <v>2</v>
      </c>
      <c r="I9661" s="28">
        <v>0.4</v>
      </c>
      <c r="J9661" s="28">
        <v>0.60881118266912804</v>
      </c>
      <c r="K9661" s="28">
        <v>4</v>
      </c>
      <c r="L9661" s="28">
        <v>5625</v>
      </c>
      <c r="M9661" s="29">
        <v>0</v>
      </c>
    </row>
    <row r="9662" spans="1:13" x14ac:dyDescent="0.3">
      <c r="A9662">
        <v>9658</v>
      </c>
      <c r="B9662">
        <v>2017</v>
      </c>
      <c r="C9662" s="27">
        <v>43093</v>
      </c>
      <c r="D9662" s="28">
        <v>0.39574870093749914</v>
      </c>
      <c r="E9662" s="28">
        <v>2</v>
      </c>
      <c r="F9662" s="27">
        <v>43823</v>
      </c>
      <c r="G9662" s="28">
        <v>0.65302545539378087</v>
      </c>
      <c r="H9662" s="28">
        <v>3</v>
      </c>
      <c r="I9662" s="28">
        <v>0.48000000000000004</v>
      </c>
      <c r="J9662" s="28">
        <v>0.17529049921945206</v>
      </c>
      <c r="K9662" s="28">
        <v>1</v>
      </c>
      <c r="L9662" s="28">
        <v>3750</v>
      </c>
      <c r="M9662" s="29">
        <v>1</v>
      </c>
    </row>
    <row r="9663" spans="1:13" x14ac:dyDescent="0.3">
      <c r="A9663">
        <v>9659</v>
      </c>
      <c r="B9663" s="29">
        <v>2017</v>
      </c>
      <c r="C9663" s="27">
        <v>42751</v>
      </c>
      <c r="D9663" s="28">
        <v>0.18021561056701985</v>
      </c>
      <c r="E9663" s="28">
        <v>1</v>
      </c>
      <c r="F9663" s="27">
        <v>43116</v>
      </c>
      <c r="G9663" s="28">
        <v>0.69399544459286844</v>
      </c>
      <c r="H9663" s="28">
        <v>3</v>
      </c>
      <c r="I9663" s="28">
        <v>0.48000000000000004</v>
      </c>
      <c r="J9663" s="28">
        <v>0.80263170912893156</v>
      </c>
      <c r="K9663" s="28">
        <v>5</v>
      </c>
      <c r="L9663" s="28">
        <v>6250</v>
      </c>
      <c r="M9663" s="29">
        <v>1</v>
      </c>
    </row>
    <row r="9664" spans="1:13" x14ac:dyDescent="0.3">
      <c r="A9664">
        <v>9660</v>
      </c>
      <c r="B9664" s="29">
        <v>2017</v>
      </c>
      <c r="C9664" s="27">
        <v>43097</v>
      </c>
      <c r="D9664" s="28">
        <v>0.59001181820601845</v>
      </c>
      <c r="E9664" s="28">
        <v>2</v>
      </c>
      <c r="F9664" s="27">
        <v>43827</v>
      </c>
      <c r="G9664" s="28">
        <v>0.67311637152631743</v>
      </c>
      <c r="H9664" s="28">
        <v>3</v>
      </c>
      <c r="I9664" s="28">
        <v>0.48000000000000004</v>
      </c>
      <c r="J9664" s="28">
        <v>0.49072571005176413</v>
      </c>
      <c r="K9664" s="28">
        <v>3</v>
      </c>
      <c r="L9664" s="28">
        <v>5000</v>
      </c>
      <c r="M9664" s="29">
        <v>0</v>
      </c>
    </row>
    <row r="9665" spans="1:13" x14ac:dyDescent="0.3">
      <c r="A9665">
        <v>9661</v>
      </c>
      <c r="B9665" s="29">
        <v>2017</v>
      </c>
      <c r="C9665" s="27">
        <v>42880</v>
      </c>
      <c r="D9665" s="28">
        <v>0.31742102666369842</v>
      </c>
      <c r="E9665" s="28">
        <v>2</v>
      </c>
      <c r="F9665" s="27">
        <v>43610</v>
      </c>
      <c r="G9665" s="28">
        <v>0.51280817819283997</v>
      </c>
      <c r="H9665" s="28">
        <v>2</v>
      </c>
      <c r="I9665" s="28">
        <v>0.4</v>
      </c>
      <c r="J9665" s="28">
        <v>0.54859695867189473</v>
      </c>
      <c r="K9665" s="28">
        <v>3</v>
      </c>
      <c r="L9665" s="28">
        <v>5000</v>
      </c>
      <c r="M9665" s="29">
        <v>0</v>
      </c>
    </row>
    <row r="9666" spans="1:13" x14ac:dyDescent="0.3">
      <c r="A9666">
        <v>9662</v>
      </c>
      <c r="B9666" s="29">
        <v>2017</v>
      </c>
      <c r="C9666" s="27">
        <v>42747</v>
      </c>
      <c r="D9666" s="28">
        <v>0.46833073483430376</v>
      </c>
      <c r="E9666" s="28">
        <v>2</v>
      </c>
      <c r="F9666" s="27">
        <v>43477</v>
      </c>
      <c r="G9666" s="28">
        <v>0.12748471014997154</v>
      </c>
      <c r="H9666" s="28">
        <v>1</v>
      </c>
      <c r="I9666" s="28">
        <v>0.32</v>
      </c>
      <c r="J9666" s="28">
        <v>0.78719722873538689</v>
      </c>
      <c r="K9666" s="28">
        <v>5</v>
      </c>
      <c r="L9666" s="28">
        <v>6250</v>
      </c>
      <c r="M9666" s="29">
        <v>1</v>
      </c>
    </row>
    <row r="9667" spans="1:13" x14ac:dyDescent="0.3">
      <c r="A9667">
        <v>9663</v>
      </c>
      <c r="B9667" s="29">
        <v>2017</v>
      </c>
      <c r="C9667" s="27">
        <v>43053</v>
      </c>
      <c r="D9667" s="28">
        <v>0.46448715105826888</v>
      </c>
      <c r="E9667" s="28">
        <v>2</v>
      </c>
      <c r="F9667" s="27">
        <v>43783</v>
      </c>
      <c r="G9667" s="28">
        <v>0.56040878624385349</v>
      </c>
      <c r="H9667" s="28">
        <v>2</v>
      </c>
      <c r="I9667" s="28">
        <v>0.4</v>
      </c>
      <c r="J9667" s="28">
        <v>0.73265365845603969</v>
      </c>
      <c r="K9667" s="28">
        <v>5</v>
      </c>
      <c r="L9667" s="28">
        <v>6250</v>
      </c>
      <c r="M9667" s="29">
        <v>2</v>
      </c>
    </row>
    <row r="9668" spans="1:13" x14ac:dyDescent="0.3">
      <c r="A9668">
        <v>9664</v>
      </c>
      <c r="B9668">
        <v>2017</v>
      </c>
      <c r="C9668" s="27">
        <v>43062</v>
      </c>
      <c r="D9668" s="28">
        <v>0.93057749675782053</v>
      </c>
      <c r="E9668" s="28">
        <v>2</v>
      </c>
      <c r="F9668" s="27">
        <v>43792</v>
      </c>
      <c r="G9668" s="28">
        <v>0.43714396434001901</v>
      </c>
      <c r="H9668" s="28">
        <v>2</v>
      </c>
      <c r="I9668" s="28">
        <v>0.4</v>
      </c>
      <c r="J9668" s="28">
        <v>0.6421326955757275</v>
      </c>
      <c r="K9668" s="28">
        <v>4</v>
      </c>
      <c r="L9668" s="28">
        <v>5625</v>
      </c>
      <c r="M9668" s="29">
        <v>1</v>
      </c>
    </row>
    <row r="9669" spans="1:13" x14ac:dyDescent="0.3">
      <c r="A9669">
        <v>9665</v>
      </c>
      <c r="B9669">
        <v>2017</v>
      </c>
      <c r="C9669" s="27">
        <v>42829</v>
      </c>
      <c r="D9669" s="28">
        <v>0.55389002399838461</v>
      </c>
      <c r="E9669" s="28">
        <v>2</v>
      </c>
      <c r="F9669" s="27">
        <v>43559</v>
      </c>
      <c r="G9669" s="28">
        <v>0.93826489109058575</v>
      </c>
      <c r="H9669" s="28">
        <v>3</v>
      </c>
      <c r="I9669" s="28">
        <v>0.48000000000000004</v>
      </c>
      <c r="J9669" s="28">
        <v>0.45233656773591857</v>
      </c>
      <c r="K9669" s="28">
        <v>3</v>
      </c>
      <c r="L9669" s="28">
        <v>5000</v>
      </c>
      <c r="M9669" s="29">
        <v>2</v>
      </c>
    </row>
    <row r="9670" spans="1:13" x14ac:dyDescent="0.3">
      <c r="A9670">
        <v>9666</v>
      </c>
      <c r="B9670" s="29">
        <v>2017</v>
      </c>
      <c r="C9670" s="27">
        <v>43032</v>
      </c>
      <c r="D9670" s="28">
        <v>0.33056425267171374</v>
      </c>
      <c r="E9670" s="28">
        <v>2</v>
      </c>
      <c r="F9670" s="27">
        <v>43762</v>
      </c>
      <c r="G9670" s="28">
        <v>0.75097835167118787</v>
      </c>
      <c r="H9670" s="28">
        <v>3</v>
      </c>
      <c r="I9670" s="28">
        <v>0.48000000000000004</v>
      </c>
      <c r="J9670" s="28">
        <v>0.61110189816351934</v>
      </c>
      <c r="K9670" s="28">
        <v>4</v>
      </c>
      <c r="L9670" s="28">
        <v>5625</v>
      </c>
      <c r="M9670" s="29">
        <v>0</v>
      </c>
    </row>
    <row r="9671" spans="1:13" x14ac:dyDescent="0.3">
      <c r="A9671">
        <v>9667</v>
      </c>
      <c r="B9671" s="29">
        <v>2017</v>
      </c>
      <c r="C9671" s="27">
        <v>42766</v>
      </c>
      <c r="D9671" s="28">
        <v>0.75070445340276903</v>
      </c>
      <c r="E9671" s="28">
        <v>2</v>
      </c>
      <c r="F9671" s="27">
        <v>43496</v>
      </c>
      <c r="G9671" s="28">
        <v>0.91424258107643108</v>
      </c>
      <c r="H9671" s="28">
        <v>3</v>
      </c>
      <c r="I9671" s="28">
        <v>0.48000000000000004</v>
      </c>
      <c r="J9671" s="28">
        <v>0.2015656168691452</v>
      </c>
      <c r="K9671" s="28">
        <v>2</v>
      </c>
      <c r="L9671" s="28">
        <v>4375</v>
      </c>
      <c r="M9671" s="29">
        <v>2</v>
      </c>
    </row>
    <row r="9672" spans="1:13" x14ac:dyDescent="0.3">
      <c r="A9672">
        <v>9668</v>
      </c>
      <c r="B9672" s="29">
        <v>2017</v>
      </c>
      <c r="C9672" s="27">
        <v>43028</v>
      </c>
      <c r="D9672" s="28">
        <v>0.10839560856568831</v>
      </c>
      <c r="E9672" s="28">
        <v>1</v>
      </c>
      <c r="F9672" s="27">
        <v>43393</v>
      </c>
      <c r="G9672" s="28">
        <v>0.98536398588820084</v>
      </c>
      <c r="H9672" s="28">
        <v>3</v>
      </c>
      <c r="I9672" s="28">
        <v>0.48000000000000004</v>
      </c>
      <c r="J9672" s="28">
        <v>0.65760839745979693</v>
      </c>
      <c r="K9672" s="28">
        <v>4</v>
      </c>
      <c r="L9672" s="28">
        <v>5625</v>
      </c>
      <c r="M9672" s="29">
        <v>0</v>
      </c>
    </row>
    <row r="9673" spans="1:13" x14ac:dyDescent="0.3">
      <c r="A9673">
        <v>9669</v>
      </c>
      <c r="B9673">
        <v>2017</v>
      </c>
      <c r="C9673" s="27">
        <v>42982</v>
      </c>
      <c r="D9673" s="28">
        <v>0.52338484309712874</v>
      </c>
      <c r="E9673" s="28">
        <v>2</v>
      </c>
      <c r="F9673" s="27">
        <v>43712</v>
      </c>
      <c r="G9673" s="28">
        <v>0.58728383590708044</v>
      </c>
      <c r="H9673" s="28">
        <v>2</v>
      </c>
      <c r="I9673" s="28">
        <v>0.4</v>
      </c>
      <c r="J9673" s="28">
        <v>0.47609068521771436</v>
      </c>
      <c r="K9673" s="28">
        <v>3</v>
      </c>
      <c r="L9673" s="28">
        <v>5000</v>
      </c>
      <c r="M9673" s="29">
        <v>1</v>
      </c>
    </row>
    <row r="9674" spans="1:13" x14ac:dyDescent="0.3">
      <c r="A9674">
        <v>9670</v>
      </c>
      <c r="B9674">
        <v>2017</v>
      </c>
      <c r="C9674" s="27">
        <v>42968</v>
      </c>
      <c r="D9674" s="28">
        <v>0.20951379015812255</v>
      </c>
      <c r="E9674" s="28">
        <v>1</v>
      </c>
      <c r="F9674" s="27">
        <v>43333</v>
      </c>
      <c r="G9674" s="28">
        <v>0.28142929553403062</v>
      </c>
      <c r="H9674" s="28">
        <v>2</v>
      </c>
      <c r="I9674" s="28">
        <v>0.4</v>
      </c>
      <c r="J9674" s="28">
        <v>0.55993491222506808</v>
      </c>
      <c r="K9674" s="28">
        <v>3</v>
      </c>
      <c r="L9674" s="28">
        <v>5000</v>
      </c>
      <c r="M9674" s="29">
        <v>1</v>
      </c>
    </row>
    <row r="9675" spans="1:13" x14ac:dyDescent="0.3">
      <c r="A9675">
        <v>9671</v>
      </c>
      <c r="B9675" s="29">
        <v>2017</v>
      </c>
      <c r="C9675" s="27">
        <v>42937</v>
      </c>
      <c r="D9675" s="28">
        <v>0.87979696942000618</v>
      </c>
      <c r="E9675" s="28">
        <v>2</v>
      </c>
      <c r="F9675" s="27">
        <v>43667</v>
      </c>
      <c r="G9675" s="28">
        <v>0.40730668173719808</v>
      </c>
      <c r="H9675" s="28">
        <v>2</v>
      </c>
      <c r="I9675" s="28">
        <v>0.4</v>
      </c>
      <c r="J9675" s="28">
        <v>0.16572650648405218</v>
      </c>
      <c r="K9675" s="28">
        <v>1</v>
      </c>
      <c r="L9675" s="28">
        <v>3750</v>
      </c>
      <c r="M9675" s="29">
        <v>1</v>
      </c>
    </row>
    <row r="9676" spans="1:13" x14ac:dyDescent="0.3">
      <c r="A9676">
        <v>9672</v>
      </c>
      <c r="B9676" s="29">
        <v>2017</v>
      </c>
      <c r="C9676" s="27">
        <v>43077</v>
      </c>
      <c r="D9676" s="28">
        <v>0.6158457693457321</v>
      </c>
      <c r="E9676" s="28">
        <v>2</v>
      </c>
      <c r="F9676" s="27">
        <v>43807</v>
      </c>
      <c r="G9676" s="28">
        <v>0.49285225690153212</v>
      </c>
      <c r="H9676" s="28">
        <v>2</v>
      </c>
      <c r="I9676" s="28">
        <v>0.4</v>
      </c>
      <c r="J9676" s="28">
        <v>0.34423094674627686</v>
      </c>
      <c r="K9676" s="28">
        <v>2</v>
      </c>
      <c r="L9676" s="28">
        <v>4375</v>
      </c>
      <c r="M9676" s="29">
        <v>2</v>
      </c>
    </row>
    <row r="9677" spans="1:13" x14ac:dyDescent="0.3">
      <c r="A9677">
        <v>9673</v>
      </c>
      <c r="B9677" s="29">
        <v>2017</v>
      </c>
      <c r="C9677" s="27">
        <v>42896</v>
      </c>
      <c r="D9677" s="28">
        <v>0.98138955229846914</v>
      </c>
      <c r="E9677" s="28">
        <v>2</v>
      </c>
      <c r="F9677" s="27">
        <v>43626</v>
      </c>
      <c r="G9677" s="28">
        <v>0.69233770314844212</v>
      </c>
      <c r="H9677" s="28">
        <v>3</v>
      </c>
      <c r="I9677" s="28">
        <v>0.48000000000000004</v>
      </c>
      <c r="J9677" s="28">
        <v>0.55421888412057907</v>
      </c>
      <c r="K9677" s="28">
        <v>3</v>
      </c>
      <c r="L9677" s="28">
        <v>5000</v>
      </c>
      <c r="M9677" s="29">
        <v>1</v>
      </c>
    </row>
    <row r="9678" spans="1:13" x14ac:dyDescent="0.3">
      <c r="A9678">
        <v>9674</v>
      </c>
      <c r="B9678" s="29">
        <v>2017</v>
      </c>
      <c r="C9678" s="27">
        <v>42806</v>
      </c>
      <c r="D9678" s="28">
        <v>0.656892118977494</v>
      </c>
      <c r="E9678" s="28">
        <v>2</v>
      </c>
      <c r="F9678" s="27">
        <v>43536</v>
      </c>
      <c r="G9678" s="28">
        <v>0.7662433043977791</v>
      </c>
      <c r="H9678" s="28">
        <v>3</v>
      </c>
      <c r="I9678" s="28">
        <v>0.48000000000000004</v>
      </c>
      <c r="J9678" s="28">
        <v>3.9933123368271595E-2</v>
      </c>
      <c r="K9678" s="28">
        <v>1</v>
      </c>
      <c r="L9678" s="28">
        <v>3750</v>
      </c>
      <c r="M9678" s="29">
        <v>4</v>
      </c>
    </row>
    <row r="9679" spans="1:13" x14ac:dyDescent="0.3">
      <c r="A9679">
        <v>9675</v>
      </c>
      <c r="B9679" s="29">
        <v>2017</v>
      </c>
      <c r="C9679" s="27">
        <v>42928</v>
      </c>
      <c r="D9679" s="28">
        <v>0.43788185156862791</v>
      </c>
      <c r="E9679" s="28">
        <v>2</v>
      </c>
      <c r="F9679" s="27">
        <v>43658</v>
      </c>
      <c r="G9679" s="28">
        <v>0.9108484207098928</v>
      </c>
      <c r="H9679" s="28">
        <v>3</v>
      </c>
      <c r="I9679" s="28">
        <v>0.48000000000000004</v>
      </c>
      <c r="J9679" s="28">
        <v>5.0651613244401261E-4</v>
      </c>
      <c r="K9679" s="28">
        <v>1</v>
      </c>
      <c r="L9679" s="28">
        <v>3750</v>
      </c>
      <c r="M9679" s="29">
        <v>2</v>
      </c>
    </row>
    <row r="9680" spans="1:13" x14ac:dyDescent="0.3">
      <c r="A9680">
        <v>9676</v>
      </c>
      <c r="B9680" s="29">
        <v>2017</v>
      </c>
      <c r="C9680" s="27">
        <v>42933</v>
      </c>
      <c r="D9680" s="28">
        <v>0.24631132045092208</v>
      </c>
      <c r="E9680" s="28">
        <v>1</v>
      </c>
      <c r="F9680" s="27">
        <v>43298</v>
      </c>
      <c r="G9680" s="28">
        <v>0.59926007162644412</v>
      </c>
      <c r="H9680" s="28">
        <v>2</v>
      </c>
      <c r="I9680" s="28">
        <v>0.4</v>
      </c>
      <c r="J9680" s="28">
        <v>0.22226178986000633</v>
      </c>
      <c r="K9680" s="28">
        <v>2</v>
      </c>
      <c r="L9680" s="28">
        <v>4375</v>
      </c>
      <c r="M9680" s="29">
        <v>0</v>
      </c>
    </row>
    <row r="9681" spans="1:13" x14ac:dyDescent="0.3">
      <c r="A9681">
        <v>9677</v>
      </c>
      <c r="B9681" s="29">
        <v>2017</v>
      </c>
      <c r="C9681" s="27">
        <v>42931</v>
      </c>
      <c r="D9681" s="28">
        <v>0.31027109878007042</v>
      </c>
      <c r="E9681" s="28">
        <v>2</v>
      </c>
      <c r="F9681" s="27">
        <v>43661</v>
      </c>
      <c r="G9681" s="28">
        <v>0.13196544474707217</v>
      </c>
      <c r="H9681" s="28">
        <v>1</v>
      </c>
      <c r="I9681" s="28">
        <v>0.32</v>
      </c>
      <c r="J9681" s="28">
        <v>0.3118032564928247</v>
      </c>
      <c r="K9681" s="28">
        <v>2</v>
      </c>
      <c r="L9681" s="28">
        <v>4375</v>
      </c>
      <c r="M9681" s="29">
        <v>0</v>
      </c>
    </row>
    <row r="9682" spans="1:13" x14ac:dyDescent="0.3">
      <c r="A9682">
        <v>9678</v>
      </c>
      <c r="B9682">
        <v>2017</v>
      </c>
      <c r="C9682" s="27">
        <v>42900</v>
      </c>
      <c r="D9682" s="28">
        <v>0.89324695164018098</v>
      </c>
      <c r="E9682" s="28">
        <v>2</v>
      </c>
      <c r="F9682" s="27">
        <v>43630</v>
      </c>
      <c r="G9682" s="28">
        <v>6.4705920504200654E-2</v>
      </c>
      <c r="H9682" s="28">
        <v>1</v>
      </c>
      <c r="I9682" s="28">
        <v>0.32</v>
      </c>
      <c r="J9682" s="28">
        <v>0.59988852647497881</v>
      </c>
      <c r="K9682" s="28">
        <v>4</v>
      </c>
      <c r="L9682" s="28">
        <v>5625</v>
      </c>
      <c r="M9682" s="29">
        <v>0</v>
      </c>
    </row>
    <row r="9683" spans="1:13" x14ac:dyDescent="0.3">
      <c r="A9683">
        <v>9679</v>
      </c>
      <c r="B9683">
        <v>2017</v>
      </c>
      <c r="C9683" s="27">
        <v>42800</v>
      </c>
      <c r="D9683" s="28">
        <v>3.2475306895769052E-2</v>
      </c>
      <c r="E9683" s="28">
        <v>1</v>
      </c>
      <c r="F9683" s="27">
        <v>43165</v>
      </c>
      <c r="G9683" s="28">
        <v>0.95317095052862189</v>
      </c>
      <c r="H9683" s="28">
        <v>3</v>
      </c>
      <c r="I9683" s="28">
        <v>0.48000000000000004</v>
      </c>
      <c r="J9683" s="28">
        <v>0.20709145296143894</v>
      </c>
      <c r="K9683" s="28">
        <v>2</v>
      </c>
      <c r="L9683" s="28">
        <v>4375</v>
      </c>
      <c r="M9683" s="29">
        <v>0</v>
      </c>
    </row>
    <row r="9684" spans="1:13" x14ac:dyDescent="0.3">
      <c r="A9684">
        <v>9680</v>
      </c>
      <c r="B9684">
        <v>2017</v>
      </c>
      <c r="C9684" s="27">
        <v>42865</v>
      </c>
      <c r="D9684" s="28">
        <v>0.53466749791311396</v>
      </c>
      <c r="E9684" s="28">
        <v>2</v>
      </c>
      <c r="F9684" s="27">
        <v>43595</v>
      </c>
      <c r="G9684" s="28">
        <v>0.62271787509001819</v>
      </c>
      <c r="H9684" s="28">
        <v>3</v>
      </c>
      <c r="I9684" s="28">
        <v>0.48000000000000004</v>
      </c>
      <c r="J9684" s="28">
        <v>8.398564725512514E-2</v>
      </c>
      <c r="K9684" s="28">
        <v>1</v>
      </c>
      <c r="L9684" s="28">
        <v>3750</v>
      </c>
      <c r="M9684" s="29">
        <v>0</v>
      </c>
    </row>
    <row r="9685" spans="1:13" x14ac:dyDescent="0.3">
      <c r="A9685">
        <v>9681</v>
      </c>
      <c r="B9685" s="29">
        <v>2017</v>
      </c>
      <c r="C9685" s="27">
        <v>42775</v>
      </c>
      <c r="D9685" s="28">
        <v>0.56972154366349881</v>
      </c>
      <c r="E9685" s="28">
        <v>2</v>
      </c>
      <c r="F9685" s="27">
        <v>43505</v>
      </c>
      <c r="G9685" s="28">
        <v>9.5137422720591003E-2</v>
      </c>
      <c r="H9685" s="28">
        <v>1</v>
      </c>
      <c r="I9685" s="28">
        <v>0.32</v>
      </c>
      <c r="J9685" s="28">
        <v>0.1747247489031315</v>
      </c>
      <c r="K9685" s="28">
        <v>1</v>
      </c>
      <c r="L9685" s="28">
        <v>3750</v>
      </c>
      <c r="M9685" s="29">
        <v>0</v>
      </c>
    </row>
    <row r="9686" spans="1:13" x14ac:dyDescent="0.3">
      <c r="A9686">
        <v>9682</v>
      </c>
      <c r="B9686" s="29">
        <v>2017</v>
      </c>
      <c r="C9686" s="27">
        <v>42868</v>
      </c>
      <c r="D9686" s="28">
        <v>0.37217363424872241</v>
      </c>
      <c r="E9686" s="28">
        <v>2</v>
      </c>
      <c r="F9686" s="27">
        <v>43598</v>
      </c>
      <c r="G9686" s="28">
        <v>0.30229045774888064</v>
      </c>
      <c r="H9686" s="28">
        <v>2</v>
      </c>
      <c r="I9686" s="28">
        <v>0.4</v>
      </c>
      <c r="J9686" s="28">
        <v>0.84581015836892925</v>
      </c>
      <c r="K9686" s="28">
        <v>5</v>
      </c>
      <c r="L9686" s="28">
        <v>6250</v>
      </c>
      <c r="M9686" s="29">
        <v>0</v>
      </c>
    </row>
    <row r="9687" spans="1:13" x14ac:dyDescent="0.3">
      <c r="A9687">
        <v>9683</v>
      </c>
      <c r="B9687" s="29">
        <v>2017</v>
      </c>
      <c r="C9687" s="27">
        <v>42795</v>
      </c>
      <c r="D9687" s="28">
        <v>0.33387392971965191</v>
      </c>
      <c r="E9687" s="28">
        <v>2</v>
      </c>
      <c r="F9687" s="27">
        <v>43525</v>
      </c>
      <c r="G9687" s="28">
        <v>0.1827902165014299</v>
      </c>
      <c r="H9687" s="28">
        <v>1</v>
      </c>
      <c r="I9687" s="28">
        <v>0.32</v>
      </c>
      <c r="J9687" s="28">
        <v>0.15195448077412954</v>
      </c>
      <c r="K9687" s="28">
        <v>1</v>
      </c>
      <c r="L9687" s="28">
        <v>3750</v>
      </c>
      <c r="M9687" s="29">
        <v>1</v>
      </c>
    </row>
    <row r="9688" spans="1:13" x14ac:dyDescent="0.3">
      <c r="A9688">
        <v>9684</v>
      </c>
      <c r="B9688" s="29">
        <v>2017</v>
      </c>
      <c r="C9688" s="27">
        <v>42994</v>
      </c>
      <c r="D9688" s="28">
        <v>0.89654857002805366</v>
      </c>
      <c r="E9688" s="28">
        <v>2</v>
      </c>
      <c r="F9688" s="27">
        <v>43724</v>
      </c>
      <c r="G9688" s="28">
        <v>0.77960828170474306</v>
      </c>
      <c r="H9688" s="28">
        <v>3</v>
      </c>
      <c r="I9688" s="28">
        <v>0.48000000000000004</v>
      </c>
      <c r="J9688" s="28">
        <v>0.36210224745624076</v>
      </c>
      <c r="K9688" s="28">
        <v>2</v>
      </c>
      <c r="L9688" s="28">
        <v>4375</v>
      </c>
      <c r="M9688" s="29">
        <v>0</v>
      </c>
    </row>
    <row r="9689" spans="1:13" x14ac:dyDescent="0.3">
      <c r="A9689">
        <v>9685</v>
      </c>
      <c r="B9689">
        <v>2017</v>
      </c>
      <c r="C9689" s="27">
        <v>42805</v>
      </c>
      <c r="D9689" s="28">
        <v>0.73962276162654639</v>
      </c>
      <c r="E9689" s="28">
        <v>2</v>
      </c>
      <c r="F9689" s="27">
        <v>43535</v>
      </c>
      <c r="G9689" s="28">
        <v>0.52291892651767324</v>
      </c>
      <c r="H9689" s="28">
        <v>2</v>
      </c>
      <c r="I9689" s="28">
        <v>0.4</v>
      </c>
      <c r="J9689" s="28">
        <v>9.2518840099231059E-2</v>
      </c>
      <c r="K9689" s="28">
        <v>1</v>
      </c>
      <c r="L9689" s="28">
        <v>3750</v>
      </c>
      <c r="M9689" s="29">
        <v>1</v>
      </c>
    </row>
    <row r="9690" spans="1:13" x14ac:dyDescent="0.3">
      <c r="A9690">
        <v>9686</v>
      </c>
      <c r="B9690" s="29">
        <v>2017</v>
      </c>
      <c r="C9690" s="27">
        <v>43029</v>
      </c>
      <c r="D9690" s="28">
        <v>0.49228801291966584</v>
      </c>
      <c r="E9690" s="28">
        <v>2</v>
      </c>
      <c r="F9690" s="27">
        <v>43759</v>
      </c>
      <c r="G9690" s="28">
        <v>0.8975865618986052</v>
      </c>
      <c r="H9690" s="28">
        <v>3</v>
      </c>
      <c r="I9690" s="28">
        <v>0.48000000000000004</v>
      </c>
      <c r="J9690" s="28">
        <v>0.11963458462805454</v>
      </c>
      <c r="K9690" s="28">
        <v>1</v>
      </c>
      <c r="L9690" s="28">
        <v>3750</v>
      </c>
      <c r="M9690" s="29">
        <v>3</v>
      </c>
    </row>
    <row r="9691" spans="1:13" x14ac:dyDescent="0.3">
      <c r="A9691">
        <v>9687</v>
      </c>
      <c r="B9691" s="29">
        <v>2017</v>
      </c>
      <c r="C9691" s="27">
        <v>42747</v>
      </c>
      <c r="D9691" s="28">
        <v>0.74485791316253047</v>
      </c>
      <c r="E9691" s="28">
        <v>2</v>
      </c>
      <c r="F9691" s="27">
        <v>43477</v>
      </c>
      <c r="G9691" s="28">
        <v>0.79405692527895344</v>
      </c>
      <c r="H9691" s="28">
        <v>3</v>
      </c>
      <c r="I9691" s="28">
        <v>0.48000000000000004</v>
      </c>
      <c r="J9691" s="28">
        <v>3.8269592229408178E-2</v>
      </c>
      <c r="K9691" s="28">
        <v>1</v>
      </c>
      <c r="L9691" s="28">
        <v>3750</v>
      </c>
      <c r="M9691" s="29">
        <v>1</v>
      </c>
    </row>
    <row r="9692" spans="1:13" x14ac:dyDescent="0.3">
      <c r="A9692">
        <v>9688</v>
      </c>
      <c r="B9692" s="29">
        <v>2017</v>
      </c>
      <c r="C9692" s="27">
        <v>43050</v>
      </c>
      <c r="D9692" s="28">
        <v>0.21803108658771608</v>
      </c>
      <c r="E9692" s="28">
        <v>1</v>
      </c>
      <c r="F9692" s="27">
        <v>43415</v>
      </c>
      <c r="G9692" s="28">
        <v>0.24160784128172919</v>
      </c>
      <c r="H9692" s="28">
        <v>1</v>
      </c>
      <c r="I9692" s="28">
        <v>0.32</v>
      </c>
      <c r="J9692" s="28">
        <v>0.58304902405142667</v>
      </c>
      <c r="K9692" s="28">
        <v>3</v>
      </c>
      <c r="L9692" s="28">
        <v>5000</v>
      </c>
      <c r="M9692" s="29">
        <v>0</v>
      </c>
    </row>
    <row r="9693" spans="1:13" x14ac:dyDescent="0.3">
      <c r="A9693">
        <v>9689</v>
      </c>
      <c r="B9693" s="29">
        <v>2017</v>
      </c>
      <c r="C9693" s="27">
        <v>42901</v>
      </c>
      <c r="D9693" s="28">
        <v>7.7907859036785654E-2</v>
      </c>
      <c r="E9693" s="28">
        <v>1</v>
      </c>
      <c r="F9693" s="27">
        <v>43266</v>
      </c>
      <c r="G9693" s="28">
        <v>0.96541169130795812</v>
      </c>
      <c r="H9693" s="28">
        <v>3</v>
      </c>
      <c r="I9693" s="28">
        <v>0.48000000000000004</v>
      </c>
      <c r="J9693" s="28">
        <v>0.70869041356735651</v>
      </c>
      <c r="K9693" s="28">
        <v>4</v>
      </c>
      <c r="L9693" s="28">
        <v>5625</v>
      </c>
      <c r="M9693" s="29">
        <v>1</v>
      </c>
    </row>
    <row r="9694" spans="1:13" x14ac:dyDescent="0.3">
      <c r="A9694">
        <v>9690</v>
      </c>
      <c r="B9694" s="29">
        <v>2017</v>
      </c>
      <c r="C9694" s="27">
        <v>42840</v>
      </c>
      <c r="D9694" s="28">
        <v>0.44228405490556155</v>
      </c>
      <c r="E9694" s="28">
        <v>2</v>
      </c>
      <c r="F9694" s="27">
        <v>43570</v>
      </c>
      <c r="G9694" s="28">
        <v>0.64801390833954375</v>
      </c>
      <c r="H9694" s="28">
        <v>3</v>
      </c>
      <c r="I9694" s="28">
        <v>0.48000000000000004</v>
      </c>
      <c r="J9694" s="28">
        <v>0.61614253858748558</v>
      </c>
      <c r="K9694" s="28">
        <v>4</v>
      </c>
      <c r="L9694" s="28">
        <v>5625</v>
      </c>
      <c r="M9694" s="29">
        <v>2</v>
      </c>
    </row>
    <row r="9695" spans="1:13" x14ac:dyDescent="0.3">
      <c r="A9695">
        <v>9691</v>
      </c>
      <c r="B9695">
        <v>2017</v>
      </c>
      <c r="C9695" s="27">
        <v>42928</v>
      </c>
      <c r="D9695" s="28">
        <v>0.79087124225293259</v>
      </c>
      <c r="E9695" s="28">
        <v>2</v>
      </c>
      <c r="F9695" s="27">
        <v>43658</v>
      </c>
      <c r="G9695" s="28">
        <v>0.32340383087706848</v>
      </c>
      <c r="H9695" s="28">
        <v>2</v>
      </c>
      <c r="I9695" s="28">
        <v>0.4</v>
      </c>
      <c r="J9695" s="28">
        <v>0.45054105384622856</v>
      </c>
      <c r="K9695" s="28">
        <v>3</v>
      </c>
      <c r="L9695" s="28">
        <v>5000</v>
      </c>
      <c r="M9695" s="29">
        <v>1</v>
      </c>
    </row>
    <row r="9696" spans="1:13" x14ac:dyDescent="0.3">
      <c r="A9696">
        <v>9692</v>
      </c>
      <c r="B9696" s="29">
        <v>2017</v>
      </c>
      <c r="C9696" s="27">
        <v>42803</v>
      </c>
      <c r="D9696" s="28">
        <v>7.1600148696647992E-2</v>
      </c>
      <c r="E9696" s="28">
        <v>1</v>
      </c>
      <c r="F9696" s="27">
        <v>43168</v>
      </c>
      <c r="G9696" s="28">
        <v>0.36292646504995174</v>
      </c>
      <c r="H9696" s="28">
        <v>2</v>
      </c>
      <c r="I9696" s="28">
        <v>0.4</v>
      </c>
      <c r="J9696" s="28">
        <v>0.55726839231579384</v>
      </c>
      <c r="K9696" s="28">
        <v>3</v>
      </c>
      <c r="L9696" s="28">
        <v>5000</v>
      </c>
      <c r="M9696" s="29">
        <v>2</v>
      </c>
    </row>
    <row r="9697" spans="1:13" x14ac:dyDescent="0.3">
      <c r="A9697">
        <v>9693</v>
      </c>
      <c r="B9697" s="29">
        <v>2017</v>
      </c>
      <c r="C9697" s="27">
        <v>42797</v>
      </c>
      <c r="D9697" s="28">
        <v>0.89317891353037504</v>
      </c>
      <c r="E9697" s="28">
        <v>2</v>
      </c>
      <c r="F9697" s="27">
        <v>43527</v>
      </c>
      <c r="G9697" s="28">
        <v>0.90237194821085298</v>
      </c>
      <c r="H9697" s="28">
        <v>3</v>
      </c>
      <c r="I9697" s="28">
        <v>0.48000000000000004</v>
      </c>
      <c r="J9697" s="28">
        <v>0.12658433267945746</v>
      </c>
      <c r="K9697" s="28">
        <v>1</v>
      </c>
      <c r="L9697" s="28">
        <v>3750</v>
      </c>
      <c r="M9697" s="29">
        <v>0</v>
      </c>
    </row>
    <row r="9698" spans="1:13" x14ac:dyDescent="0.3">
      <c r="A9698">
        <v>9694</v>
      </c>
      <c r="B9698" s="29">
        <v>2017</v>
      </c>
      <c r="C9698" s="27">
        <v>42908</v>
      </c>
      <c r="D9698" s="28">
        <v>0.72924717488106572</v>
      </c>
      <c r="E9698" s="28">
        <v>2</v>
      </c>
      <c r="F9698" s="27">
        <v>43638</v>
      </c>
      <c r="G9698" s="28">
        <v>0.40838053392374474</v>
      </c>
      <c r="H9698" s="28">
        <v>2</v>
      </c>
      <c r="I9698" s="28">
        <v>0.4</v>
      </c>
      <c r="J9698" s="28">
        <v>0.51806030102562617</v>
      </c>
      <c r="K9698" s="28">
        <v>3</v>
      </c>
      <c r="L9698" s="28">
        <v>5000</v>
      </c>
      <c r="M9698" s="29">
        <v>0</v>
      </c>
    </row>
    <row r="9699" spans="1:13" x14ac:dyDescent="0.3">
      <c r="A9699">
        <v>9695</v>
      </c>
      <c r="B9699" s="29">
        <v>2017</v>
      </c>
      <c r="C9699" s="27">
        <v>43060</v>
      </c>
      <c r="D9699" s="28">
        <v>0.65190059894490826</v>
      </c>
      <c r="E9699" s="28">
        <v>2</v>
      </c>
      <c r="F9699" s="27">
        <v>43790</v>
      </c>
      <c r="G9699" s="28">
        <v>0.48583316683899014</v>
      </c>
      <c r="H9699" s="28">
        <v>2</v>
      </c>
      <c r="I9699" s="28">
        <v>0.4</v>
      </c>
      <c r="J9699" s="28">
        <v>0.48148745188565745</v>
      </c>
      <c r="K9699" s="28">
        <v>3</v>
      </c>
      <c r="L9699" s="28">
        <v>5000</v>
      </c>
      <c r="M9699" s="29">
        <v>0</v>
      </c>
    </row>
    <row r="9700" spans="1:13" x14ac:dyDescent="0.3">
      <c r="A9700">
        <v>9696</v>
      </c>
      <c r="B9700" s="29">
        <v>2017</v>
      </c>
      <c r="C9700" s="27">
        <v>42948</v>
      </c>
      <c r="D9700" s="28">
        <v>0.90280603164165729</v>
      </c>
      <c r="E9700" s="28">
        <v>2</v>
      </c>
      <c r="F9700" s="27">
        <v>43678</v>
      </c>
      <c r="G9700" s="28">
        <v>0.19795833139893537</v>
      </c>
      <c r="H9700" s="28">
        <v>1</v>
      </c>
      <c r="I9700" s="28">
        <v>0.32</v>
      </c>
      <c r="J9700" s="28">
        <v>0.83597926906741871</v>
      </c>
      <c r="K9700" s="28">
        <v>5</v>
      </c>
      <c r="L9700" s="28">
        <v>6250</v>
      </c>
      <c r="M9700" s="29">
        <v>1</v>
      </c>
    </row>
    <row r="9701" spans="1:13" x14ac:dyDescent="0.3">
      <c r="A9701">
        <v>9697</v>
      </c>
      <c r="B9701" s="29">
        <v>2017</v>
      </c>
      <c r="C9701" s="27">
        <v>42936</v>
      </c>
      <c r="D9701" s="28">
        <v>2.0511621547253722E-2</v>
      </c>
      <c r="E9701" s="28">
        <v>1</v>
      </c>
      <c r="F9701" s="27">
        <v>43301</v>
      </c>
      <c r="G9701" s="28">
        <v>0.31967019515672246</v>
      </c>
      <c r="H9701" s="28">
        <v>2</v>
      </c>
      <c r="I9701" s="28">
        <v>0.4</v>
      </c>
      <c r="J9701" s="28">
        <v>0.11461957430315872</v>
      </c>
      <c r="K9701" s="28">
        <v>1</v>
      </c>
      <c r="L9701" s="28">
        <v>3750</v>
      </c>
      <c r="M9701" s="29">
        <v>0</v>
      </c>
    </row>
    <row r="9702" spans="1:13" x14ac:dyDescent="0.3">
      <c r="A9702">
        <v>9698</v>
      </c>
      <c r="B9702" s="29">
        <v>2017</v>
      </c>
      <c r="C9702" s="27">
        <v>43048</v>
      </c>
      <c r="D9702" s="28">
        <v>0.33945950647988077</v>
      </c>
      <c r="E9702" s="28">
        <v>2</v>
      </c>
      <c r="F9702" s="27">
        <v>43778</v>
      </c>
      <c r="G9702" s="28">
        <v>0.17099620276083649</v>
      </c>
      <c r="H9702" s="28">
        <v>1</v>
      </c>
      <c r="I9702" s="28">
        <v>0.32</v>
      </c>
      <c r="J9702" s="28">
        <v>0.67751942320556191</v>
      </c>
      <c r="K9702" s="28">
        <v>4</v>
      </c>
      <c r="L9702" s="28">
        <v>5625</v>
      </c>
      <c r="M9702" s="29">
        <v>0</v>
      </c>
    </row>
    <row r="9703" spans="1:13" x14ac:dyDescent="0.3">
      <c r="A9703">
        <v>9699</v>
      </c>
      <c r="B9703" s="29">
        <v>2017</v>
      </c>
      <c r="C9703" s="27">
        <v>42915</v>
      </c>
      <c r="D9703" s="28">
        <v>0.93901948893215292</v>
      </c>
      <c r="E9703" s="28">
        <v>2</v>
      </c>
      <c r="F9703" s="27">
        <v>43645</v>
      </c>
      <c r="G9703" s="28">
        <v>0.77533439463367326</v>
      </c>
      <c r="H9703" s="28">
        <v>3</v>
      </c>
      <c r="I9703" s="28">
        <v>0.48000000000000004</v>
      </c>
      <c r="J9703" s="28">
        <v>0.78845502704563308</v>
      </c>
      <c r="K9703" s="28">
        <v>5</v>
      </c>
      <c r="L9703" s="28">
        <v>6250</v>
      </c>
      <c r="M9703" s="29">
        <v>0</v>
      </c>
    </row>
    <row r="9704" spans="1:13" x14ac:dyDescent="0.3">
      <c r="A9704">
        <v>9700</v>
      </c>
      <c r="B9704" s="29">
        <v>2017</v>
      </c>
      <c r="C9704" s="27">
        <v>42815</v>
      </c>
      <c r="D9704" s="28">
        <v>0.86303103097254519</v>
      </c>
      <c r="E9704" s="28">
        <v>2</v>
      </c>
      <c r="F9704" s="27">
        <v>43545</v>
      </c>
      <c r="G9704" s="28">
        <v>0.20665284429315212</v>
      </c>
      <c r="H9704" s="28">
        <v>1</v>
      </c>
      <c r="I9704" s="28">
        <v>0.32</v>
      </c>
      <c r="J9704" s="28">
        <v>0.3432225417033703</v>
      </c>
      <c r="K9704" s="28">
        <v>2</v>
      </c>
      <c r="L9704" s="28">
        <v>4375</v>
      </c>
      <c r="M9704" s="29">
        <v>2</v>
      </c>
    </row>
    <row r="9705" spans="1:13" x14ac:dyDescent="0.3">
      <c r="A9705">
        <v>9701</v>
      </c>
      <c r="B9705" s="29">
        <v>2017</v>
      </c>
      <c r="C9705" s="27">
        <v>42986</v>
      </c>
      <c r="D9705" s="28">
        <v>0.170024548499766</v>
      </c>
      <c r="E9705" s="28">
        <v>1</v>
      </c>
      <c r="F9705" s="27">
        <v>43351</v>
      </c>
      <c r="G9705" s="28">
        <v>0.36371220490571765</v>
      </c>
      <c r="H9705" s="28">
        <v>2</v>
      </c>
      <c r="I9705" s="28">
        <v>0.4</v>
      </c>
      <c r="J9705" s="28">
        <v>0.47378840756386931</v>
      </c>
      <c r="K9705" s="28">
        <v>3</v>
      </c>
      <c r="L9705" s="28">
        <v>5000</v>
      </c>
      <c r="M9705" s="29">
        <v>2</v>
      </c>
    </row>
    <row r="9706" spans="1:13" x14ac:dyDescent="0.3">
      <c r="A9706">
        <v>9702</v>
      </c>
      <c r="B9706" s="29">
        <v>2017</v>
      </c>
      <c r="C9706" s="27">
        <v>43016</v>
      </c>
      <c r="D9706" s="28">
        <v>0.78206561628944571</v>
      </c>
      <c r="E9706" s="28">
        <v>2</v>
      </c>
      <c r="F9706" s="27">
        <v>43746</v>
      </c>
      <c r="G9706" s="28">
        <v>7.2776643191814538E-2</v>
      </c>
      <c r="H9706" s="28">
        <v>1</v>
      </c>
      <c r="I9706" s="28">
        <v>0.32</v>
      </c>
      <c r="J9706" s="28">
        <v>0.98482104433818951</v>
      </c>
      <c r="K9706" s="28">
        <v>5</v>
      </c>
      <c r="L9706" s="28">
        <v>6250</v>
      </c>
      <c r="M9706" s="29">
        <v>1</v>
      </c>
    </row>
    <row r="9707" spans="1:13" x14ac:dyDescent="0.3">
      <c r="A9707">
        <v>9703</v>
      </c>
      <c r="B9707" s="29">
        <v>2017</v>
      </c>
      <c r="C9707" s="27">
        <v>42954</v>
      </c>
      <c r="D9707" s="28">
        <v>0.45520425565929457</v>
      </c>
      <c r="E9707" s="28">
        <v>2</v>
      </c>
      <c r="F9707" s="27">
        <v>43684</v>
      </c>
      <c r="G9707" s="28">
        <v>0.3437958420271281</v>
      </c>
      <c r="H9707" s="28">
        <v>2</v>
      </c>
      <c r="I9707" s="28">
        <v>0.4</v>
      </c>
      <c r="J9707" s="28">
        <v>0.26170104866500776</v>
      </c>
      <c r="K9707" s="28">
        <v>2</v>
      </c>
      <c r="L9707" s="28">
        <v>4375</v>
      </c>
      <c r="M9707" s="29">
        <v>0</v>
      </c>
    </row>
    <row r="9708" spans="1:13" x14ac:dyDescent="0.3">
      <c r="A9708">
        <v>9704</v>
      </c>
      <c r="B9708" s="29">
        <v>2017</v>
      </c>
      <c r="C9708" s="27">
        <v>42979</v>
      </c>
      <c r="D9708" s="28">
        <v>0.41775369873920276</v>
      </c>
      <c r="E9708" s="28">
        <v>2</v>
      </c>
      <c r="F9708" s="27">
        <v>43709</v>
      </c>
      <c r="G9708" s="28">
        <v>0.62725744506716352</v>
      </c>
      <c r="H9708" s="28">
        <v>3</v>
      </c>
      <c r="I9708" s="28">
        <v>0.48000000000000004</v>
      </c>
      <c r="J9708" s="28">
        <v>1.7133055764937288E-2</v>
      </c>
      <c r="K9708" s="28">
        <v>1</v>
      </c>
      <c r="L9708" s="28">
        <v>3750</v>
      </c>
      <c r="M9708" s="29">
        <v>1</v>
      </c>
    </row>
    <row r="9709" spans="1:13" x14ac:dyDescent="0.3">
      <c r="A9709">
        <v>9705</v>
      </c>
      <c r="B9709" s="29">
        <v>2017</v>
      </c>
      <c r="C9709" s="27">
        <v>43052</v>
      </c>
      <c r="D9709" s="28">
        <v>0.73456318379567875</v>
      </c>
      <c r="E9709" s="28">
        <v>2</v>
      </c>
      <c r="F9709" s="27">
        <v>43782</v>
      </c>
      <c r="G9709" s="28">
        <v>0.24887825500099447</v>
      </c>
      <c r="H9709" s="28">
        <v>1</v>
      </c>
      <c r="I9709" s="28">
        <v>0.32</v>
      </c>
      <c r="J9709" s="28">
        <v>0.36344950867057446</v>
      </c>
      <c r="K9709" s="28">
        <v>2</v>
      </c>
      <c r="L9709" s="28">
        <v>4375</v>
      </c>
      <c r="M9709" s="29">
        <v>0</v>
      </c>
    </row>
    <row r="9710" spans="1:13" x14ac:dyDescent="0.3">
      <c r="A9710">
        <v>9706</v>
      </c>
      <c r="B9710" s="29">
        <v>2017</v>
      </c>
      <c r="C9710" s="27">
        <v>42773</v>
      </c>
      <c r="D9710" s="28">
        <v>0.18754745742898571</v>
      </c>
      <c r="E9710" s="28">
        <v>1</v>
      </c>
      <c r="F9710" s="27">
        <v>43138</v>
      </c>
      <c r="G9710" s="28">
        <v>0.2989307327581664</v>
      </c>
      <c r="H9710" s="28">
        <v>2</v>
      </c>
      <c r="I9710" s="28">
        <v>0.4</v>
      </c>
      <c r="J9710" s="28">
        <v>0.70095355020534522</v>
      </c>
      <c r="K9710" s="28">
        <v>4</v>
      </c>
      <c r="L9710" s="28">
        <v>5625</v>
      </c>
      <c r="M9710" s="29">
        <v>0</v>
      </c>
    </row>
    <row r="9711" spans="1:13" x14ac:dyDescent="0.3">
      <c r="A9711">
        <v>9707</v>
      </c>
      <c r="B9711" s="29">
        <v>2017</v>
      </c>
      <c r="C9711" s="27">
        <v>43026</v>
      </c>
      <c r="D9711" s="28">
        <v>0.66579265727984072</v>
      </c>
      <c r="E9711" s="28">
        <v>2</v>
      </c>
      <c r="F9711" s="27">
        <v>43756</v>
      </c>
      <c r="G9711" s="28">
        <v>0.41819284620116981</v>
      </c>
      <c r="H9711" s="28">
        <v>2</v>
      </c>
      <c r="I9711" s="28">
        <v>0.4</v>
      </c>
      <c r="J9711" s="28">
        <v>0.82133797564129263</v>
      </c>
      <c r="K9711" s="28">
        <v>5</v>
      </c>
      <c r="L9711" s="28">
        <v>6250</v>
      </c>
      <c r="M9711" s="29">
        <v>0</v>
      </c>
    </row>
    <row r="9712" spans="1:13" x14ac:dyDescent="0.3">
      <c r="A9712">
        <v>9708</v>
      </c>
      <c r="B9712" s="29">
        <v>2017</v>
      </c>
      <c r="C9712" s="27">
        <v>42951</v>
      </c>
      <c r="D9712" s="28">
        <v>0.75205390825727969</v>
      </c>
      <c r="E9712" s="28">
        <v>2</v>
      </c>
      <c r="F9712" s="27">
        <v>43681</v>
      </c>
      <c r="G9712" s="28">
        <v>0.38978942091738944</v>
      </c>
      <c r="H9712" s="28">
        <v>2</v>
      </c>
      <c r="I9712" s="28">
        <v>0.4</v>
      </c>
      <c r="J9712" s="28">
        <v>7.8476083520604423E-2</v>
      </c>
      <c r="K9712" s="28">
        <v>1</v>
      </c>
      <c r="L9712" s="28">
        <v>3750</v>
      </c>
      <c r="M9712" s="29">
        <v>0</v>
      </c>
    </row>
    <row r="9713" spans="1:13" x14ac:dyDescent="0.3">
      <c r="A9713">
        <v>9709</v>
      </c>
      <c r="B9713" s="29">
        <v>2017</v>
      </c>
      <c r="C9713" s="27">
        <v>42989</v>
      </c>
      <c r="D9713" s="28">
        <v>0.60174889769720596</v>
      </c>
      <c r="E9713" s="28">
        <v>2</v>
      </c>
      <c r="F9713" s="27">
        <v>43719</v>
      </c>
      <c r="G9713" s="28">
        <v>0.41151452239936304</v>
      </c>
      <c r="H9713" s="28">
        <v>2</v>
      </c>
      <c r="I9713" s="28">
        <v>0.4</v>
      </c>
      <c r="J9713" s="28">
        <v>0.94449479795165803</v>
      </c>
      <c r="K9713" s="28">
        <v>5</v>
      </c>
      <c r="L9713" s="28">
        <v>6250</v>
      </c>
      <c r="M9713" s="29">
        <v>0</v>
      </c>
    </row>
    <row r="9714" spans="1:13" x14ac:dyDescent="0.3">
      <c r="A9714">
        <v>9710</v>
      </c>
      <c r="B9714" s="29">
        <v>2017</v>
      </c>
      <c r="C9714" s="27">
        <v>42882</v>
      </c>
      <c r="D9714" s="28">
        <v>3.4011212561754434E-2</v>
      </c>
      <c r="E9714" s="28">
        <v>1</v>
      </c>
      <c r="F9714" s="27">
        <v>43247</v>
      </c>
      <c r="G9714" s="28">
        <v>0.42585926753707526</v>
      </c>
      <c r="H9714" s="28">
        <v>2</v>
      </c>
      <c r="I9714" s="28">
        <v>0.4</v>
      </c>
      <c r="J9714" s="28">
        <v>0.95663069796338984</v>
      </c>
      <c r="K9714" s="28">
        <v>5</v>
      </c>
      <c r="L9714" s="28">
        <v>6250</v>
      </c>
      <c r="M9714" s="29">
        <v>0</v>
      </c>
    </row>
    <row r="9715" spans="1:13" x14ac:dyDescent="0.3">
      <c r="A9715">
        <v>9711</v>
      </c>
      <c r="B9715" s="29">
        <v>2017</v>
      </c>
      <c r="C9715" s="27">
        <v>42784</v>
      </c>
      <c r="D9715" s="28">
        <v>0.57434032266524082</v>
      </c>
      <c r="E9715" s="28">
        <v>2</v>
      </c>
      <c r="F9715" s="27">
        <v>43514</v>
      </c>
      <c r="G9715" s="28">
        <v>0.80791287834603176</v>
      </c>
      <c r="H9715" s="28">
        <v>3</v>
      </c>
      <c r="I9715" s="28">
        <v>0.48000000000000004</v>
      </c>
      <c r="J9715" s="28">
        <v>0.63267252139360985</v>
      </c>
      <c r="K9715" s="28">
        <v>4</v>
      </c>
      <c r="L9715" s="28">
        <v>5625</v>
      </c>
      <c r="M9715" s="29">
        <v>3</v>
      </c>
    </row>
    <row r="9716" spans="1:13" x14ac:dyDescent="0.3">
      <c r="A9716">
        <v>9712</v>
      </c>
      <c r="B9716">
        <v>2017</v>
      </c>
      <c r="C9716" s="27">
        <v>42954</v>
      </c>
      <c r="D9716" s="28">
        <v>0.15386833658548316</v>
      </c>
      <c r="E9716" s="28">
        <v>1</v>
      </c>
      <c r="F9716" s="27">
        <v>43319</v>
      </c>
      <c r="G9716" s="28">
        <v>0.36807555940417891</v>
      </c>
      <c r="H9716" s="28">
        <v>2</v>
      </c>
      <c r="I9716" s="28">
        <v>0.4</v>
      </c>
      <c r="J9716" s="28">
        <v>0.49379866651426274</v>
      </c>
      <c r="K9716" s="28">
        <v>3</v>
      </c>
      <c r="L9716" s="28">
        <v>5000</v>
      </c>
      <c r="M9716" s="29">
        <v>2</v>
      </c>
    </row>
    <row r="9717" spans="1:13" x14ac:dyDescent="0.3">
      <c r="A9717">
        <v>9713</v>
      </c>
      <c r="B9717">
        <v>2017</v>
      </c>
      <c r="C9717" s="27">
        <v>42737</v>
      </c>
      <c r="D9717" s="28">
        <v>0.17650403940779646</v>
      </c>
      <c r="E9717" s="28">
        <v>1</v>
      </c>
      <c r="F9717" s="27">
        <v>43102</v>
      </c>
      <c r="G9717" s="28">
        <v>0.55976183585100447</v>
      </c>
      <c r="H9717" s="28">
        <v>2</v>
      </c>
      <c r="I9717" s="28">
        <v>0.4</v>
      </c>
      <c r="J9717" s="28">
        <v>0.40688047538084826</v>
      </c>
      <c r="K9717" s="28">
        <v>2</v>
      </c>
      <c r="L9717" s="28">
        <v>4375</v>
      </c>
      <c r="M9717" s="29">
        <v>0</v>
      </c>
    </row>
    <row r="9718" spans="1:13" x14ac:dyDescent="0.3">
      <c r="A9718">
        <v>9714</v>
      </c>
      <c r="B9718" s="29">
        <v>2017</v>
      </c>
      <c r="C9718" s="27">
        <v>42774</v>
      </c>
      <c r="D9718" s="28">
        <v>0.32800968219370019</v>
      </c>
      <c r="E9718" s="28">
        <v>2</v>
      </c>
      <c r="F9718" s="27">
        <v>43504</v>
      </c>
      <c r="G9718" s="28">
        <v>0.58595837525399208</v>
      </c>
      <c r="H9718" s="28">
        <v>2</v>
      </c>
      <c r="I9718" s="28">
        <v>0.4</v>
      </c>
      <c r="J9718" s="28">
        <v>0.43408601562776838</v>
      </c>
      <c r="K9718" s="28">
        <v>3</v>
      </c>
      <c r="L9718" s="28">
        <v>5000</v>
      </c>
      <c r="M9718" s="29">
        <v>0</v>
      </c>
    </row>
    <row r="9719" spans="1:13" x14ac:dyDescent="0.3">
      <c r="A9719">
        <v>9715</v>
      </c>
      <c r="B9719">
        <v>2017</v>
      </c>
      <c r="C9719" s="27">
        <v>43029</v>
      </c>
      <c r="D9719" s="28">
        <v>0.14583022373256271</v>
      </c>
      <c r="E9719" s="28">
        <v>1</v>
      </c>
      <c r="F9719" s="27">
        <v>43394</v>
      </c>
      <c r="G9719" s="28">
        <v>0.26595591901677407</v>
      </c>
      <c r="H9719" s="28">
        <v>1</v>
      </c>
      <c r="I9719" s="28">
        <v>0.32</v>
      </c>
      <c r="J9719" s="28">
        <v>0.60453973090869584</v>
      </c>
      <c r="K9719" s="28">
        <v>4</v>
      </c>
      <c r="L9719" s="28">
        <v>5625</v>
      </c>
      <c r="M9719" s="29">
        <v>3</v>
      </c>
    </row>
    <row r="9720" spans="1:13" x14ac:dyDescent="0.3">
      <c r="A9720">
        <v>9716</v>
      </c>
      <c r="B9720" s="29">
        <v>2017</v>
      </c>
      <c r="C9720" s="27">
        <v>43065</v>
      </c>
      <c r="D9720" s="28">
        <v>0.39881281638150878</v>
      </c>
      <c r="E9720" s="28">
        <v>2</v>
      </c>
      <c r="F9720" s="27">
        <v>43795</v>
      </c>
      <c r="G9720" s="28">
        <v>0.76273627420785828</v>
      </c>
      <c r="H9720" s="28">
        <v>3</v>
      </c>
      <c r="I9720" s="28">
        <v>0.48000000000000004</v>
      </c>
      <c r="J9720" s="28">
        <v>0.31761199424477016</v>
      </c>
      <c r="K9720" s="28">
        <v>2</v>
      </c>
      <c r="L9720" s="28">
        <v>4375</v>
      </c>
      <c r="M9720" s="29">
        <v>1</v>
      </c>
    </row>
    <row r="9721" spans="1:13" x14ac:dyDescent="0.3">
      <c r="A9721">
        <v>9717</v>
      </c>
      <c r="B9721" s="29">
        <v>2017</v>
      </c>
      <c r="C9721" s="27">
        <v>42859</v>
      </c>
      <c r="D9721" s="28">
        <v>7.5963272584424146E-2</v>
      </c>
      <c r="E9721" s="28">
        <v>1</v>
      </c>
      <c r="F9721" s="27">
        <v>43224</v>
      </c>
      <c r="G9721" s="28">
        <v>0.47751179807035304</v>
      </c>
      <c r="H9721" s="28">
        <v>2</v>
      </c>
      <c r="I9721" s="28">
        <v>0.4</v>
      </c>
      <c r="J9721" s="28">
        <v>3.3644976369676227E-2</v>
      </c>
      <c r="K9721" s="28">
        <v>1</v>
      </c>
      <c r="L9721" s="28">
        <v>3750</v>
      </c>
      <c r="M9721" s="29">
        <v>1</v>
      </c>
    </row>
    <row r="9722" spans="1:13" x14ac:dyDescent="0.3">
      <c r="A9722">
        <v>9718</v>
      </c>
      <c r="B9722" s="29">
        <v>2017</v>
      </c>
      <c r="C9722" s="27">
        <v>42766</v>
      </c>
      <c r="D9722" s="28">
        <v>0.50812097507416054</v>
      </c>
      <c r="E9722" s="28">
        <v>2</v>
      </c>
      <c r="F9722" s="27">
        <v>43496</v>
      </c>
      <c r="G9722" s="28">
        <v>0.45379097110926403</v>
      </c>
      <c r="H9722" s="28">
        <v>2</v>
      </c>
      <c r="I9722" s="28">
        <v>0.4</v>
      </c>
      <c r="J9722" s="28">
        <v>0.610246549693228</v>
      </c>
      <c r="K9722" s="28">
        <v>4</v>
      </c>
      <c r="L9722" s="28">
        <v>5625</v>
      </c>
      <c r="M9722" s="29">
        <v>0</v>
      </c>
    </row>
    <row r="9723" spans="1:13" x14ac:dyDescent="0.3">
      <c r="A9723">
        <v>9719</v>
      </c>
      <c r="B9723" s="29">
        <v>2017</v>
      </c>
      <c r="C9723" s="27">
        <v>43078</v>
      </c>
      <c r="D9723" s="28">
        <v>0.98999604906243044</v>
      </c>
      <c r="E9723" s="28">
        <v>2</v>
      </c>
      <c r="F9723" s="27">
        <v>43808</v>
      </c>
      <c r="G9723" s="28">
        <v>0.20887154054438017</v>
      </c>
      <c r="H9723" s="28">
        <v>1</v>
      </c>
      <c r="I9723" s="28">
        <v>0.32</v>
      </c>
      <c r="J9723" s="28">
        <v>2.7828001907397981E-2</v>
      </c>
      <c r="K9723" s="28">
        <v>1</v>
      </c>
      <c r="L9723" s="28">
        <v>3750</v>
      </c>
      <c r="M9723" s="29">
        <v>1</v>
      </c>
    </row>
    <row r="9724" spans="1:13" x14ac:dyDescent="0.3">
      <c r="A9724">
        <v>9720</v>
      </c>
      <c r="B9724" s="29">
        <v>2017</v>
      </c>
      <c r="C9724" s="27">
        <v>42753</v>
      </c>
      <c r="D9724" s="28">
        <v>0.92715002576901229</v>
      </c>
      <c r="E9724" s="28">
        <v>2</v>
      </c>
      <c r="F9724" s="27">
        <v>43483</v>
      </c>
      <c r="G9724" s="28">
        <v>0.3632041698164592</v>
      </c>
      <c r="H9724" s="28">
        <v>2</v>
      </c>
      <c r="I9724" s="28">
        <v>0.4</v>
      </c>
      <c r="J9724" s="28">
        <v>0.39845671104876446</v>
      </c>
      <c r="K9724" s="28">
        <v>2</v>
      </c>
      <c r="L9724" s="28">
        <v>4375</v>
      </c>
      <c r="M9724" s="29">
        <v>2</v>
      </c>
    </row>
    <row r="9725" spans="1:13" x14ac:dyDescent="0.3">
      <c r="A9725">
        <v>9721</v>
      </c>
      <c r="B9725" s="29">
        <v>2017</v>
      </c>
      <c r="C9725" s="27">
        <v>43075</v>
      </c>
      <c r="D9725" s="28">
        <v>0.92555425890765064</v>
      </c>
      <c r="E9725" s="28">
        <v>2</v>
      </c>
      <c r="F9725" s="27">
        <v>43805</v>
      </c>
      <c r="G9725" s="28">
        <v>0.33751480669377387</v>
      </c>
      <c r="H9725" s="28">
        <v>2</v>
      </c>
      <c r="I9725" s="28">
        <v>0.4</v>
      </c>
      <c r="J9725" s="28">
        <v>0.46535011843359542</v>
      </c>
      <c r="K9725" s="28">
        <v>3</v>
      </c>
      <c r="L9725" s="28">
        <v>5000</v>
      </c>
      <c r="M9725" s="29">
        <v>0</v>
      </c>
    </row>
    <row r="9726" spans="1:13" x14ac:dyDescent="0.3">
      <c r="A9726">
        <v>9722</v>
      </c>
      <c r="B9726" s="29">
        <v>2017</v>
      </c>
      <c r="C9726" s="27">
        <v>42903</v>
      </c>
      <c r="D9726" s="28">
        <v>0.21993621690647369</v>
      </c>
      <c r="E9726" s="28">
        <v>1</v>
      </c>
      <c r="F9726" s="27">
        <v>43268</v>
      </c>
      <c r="G9726" s="28">
        <v>0.45855678255456234</v>
      </c>
      <c r="H9726" s="28">
        <v>2</v>
      </c>
      <c r="I9726" s="28">
        <v>0.4</v>
      </c>
      <c r="J9726" s="28">
        <v>0.31516728547125927</v>
      </c>
      <c r="K9726" s="28">
        <v>2</v>
      </c>
      <c r="L9726" s="28">
        <v>4375</v>
      </c>
      <c r="M9726" s="29">
        <v>0</v>
      </c>
    </row>
    <row r="9727" spans="1:13" x14ac:dyDescent="0.3">
      <c r="A9727">
        <v>9723</v>
      </c>
      <c r="B9727" s="29">
        <v>2017</v>
      </c>
      <c r="C9727" s="27">
        <v>43063</v>
      </c>
      <c r="D9727" s="28">
        <v>0.65649245580174465</v>
      </c>
      <c r="E9727" s="28">
        <v>2</v>
      </c>
      <c r="F9727" s="27">
        <v>43793</v>
      </c>
      <c r="G9727" s="28">
        <v>0.98135634613675571</v>
      </c>
      <c r="H9727" s="28">
        <v>3</v>
      </c>
      <c r="I9727" s="28">
        <v>0.48000000000000004</v>
      </c>
      <c r="J9727" s="28">
        <v>0.78047826399081022</v>
      </c>
      <c r="K9727" s="28">
        <v>5</v>
      </c>
      <c r="L9727" s="28">
        <v>6250</v>
      </c>
      <c r="M9727" s="29">
        <v>3</v>
      </c>
    </row>
    <row r="9728" spans="1:13" x14ac:dyDescent="0.3">
      <c r="A9728">
        <v>9724</v>
      </c>
      <c r="B9728">
        <v>2017</v>
      </c>
      <c r="C9728" s="27">
        <v>42944</v>
      </c>
      <c r="D9728" s="28">
        <v>0.42055874556528128</v>
      </c>
      <c r="E9728" s="28">
        <v>2</v>
      </c>
      <c r="F9728" s="27">
        <v>43674</v>
      </c>
      <c r="G9728" s="28">
        <v>0.56006245380588282</v>
      </c>
      <c r="H9728" s="28">
        <v>2</v>
      </c>
      <c r="I9728" s="28">
        <v>0.4</v>
      </c>
      <c r="J9728" s="28">
        <v>0.90627381756143932</v>
      </c>
      <c r="K9728" s="28">
        <v>5</v>
      </c>
      <c r="L9728" s="28">
        <v>6250</v>
      </c>
      <c r="M9728" s="29">
        <v>0</v>
      </c>
    </row>
    <row r="9729" spans="1:13" x14ac:dyDescent="0.3">
      <c r="A9729">
        <v>9725</v>
      </c>
      <c r="B9729" s="29">
        <v>2017</v>
      </c>
      <c r="C9729" s="27">
        <v>42779</v>
      </c>
      <c r="D9729" s="28">
        <v>0.77449118828659402</v>
      </c>
      <c r="E9729" s="28">
        <v>2</v>
      </c>
      <c r="F9729" s="27">
        <v>43509</v>
      </c>
      <c r="G9729" s="28">
        <v>9.8269655616002649E-2</v>
      </c>
      <c r="H9729" s="28">
        <v>1</v>
      </c>
      <c r="I9729" s="28">
        <v>0.32</v>
      </c>
      <c r="J9729" s="28">
        <v>0.64573916149686106</v>
      </c>
      <c r="K9729" s="28">
        <v>4</v>
      </c>
      <c r="L9729" s="28">
        <v>5625</v>
      </c>
      <c r="M9729" s="29">
        <v>0</v>
      </c>
    </row>
    <row r="9730" spans="1:13" x14ac:dyDescent="0.3">
      <c r="A9730">
        <v>9726</v>
      </c>
      <c r="B9730" s="29">
        <v>2017</v>
      </c>
      <c r="C9730" s="27">
        <v>42948</v>
      </c>
      <c r="D9730" s="28">
        <v>0.72409449619878041</v>
      </c>
      <c r="E9730" s="28">
        <v>2</v>
      </c>
      <c r="F9730" s="27">
        <v>43678</v>
      </c>
      <c r="G9730" s="28">
        <v>0.95904026740460679</v>
      </c>
      <c r="H9730" s="28">
        <v>3</v>
      </c>
      <c r="I9730" s="28">
        <v>0.48000000000000004</v>
      </c>
      <c r="J9730" s="28">
        <v>0.57006359225198266</v>
      </c>
      <c r="K9730" s="28">
        <v>3</v>
      </c>
      <c r="L9730" s="28">
        <v>5000</v>
      </c>
      <c r="M9730" s="29">
        <v>0</v>
      </c>
    </row>
    <row r="9731" spans="1:13" x14ac:dyDescent="0.3">
      <c r="A9731">
        <v>9727</v>
      </c>
      <c r="B9731" s="29">
        <v>2017</v>
      </c>
      <c r="C9731" s="27">
        <v>42965</v>
      </c>
      <c r="D9731" s="28">
        <v>0.64261313696109279</v>
      </c>
      <c r="E9731" s="28">
        <v>2</v>
      </c>
      <c r="F9731" s="27">
        <v>43695</v>
      </c>
      <c r="G9731" s="28">
        <v>0.27841260808509316</v>
      </c>
      <c r="H9731" s="28">
        <v>1</v>
      </c>
      <c r="I9731" s="28">
        <v>0.32</v>
      </c>
      <c r="J9731" s="28">
        <v>0.17736352380723752</v>
      </c>
      <c r="K9731" s="28">
        <v>1</v>
      </c>
      <c r="L9731" s="28">
        <v>3750</v>
      </c>
      <c r="M9731" s="29">
        <v>0</v>
      </c>
    </row>
    <row r="9732" spans="1:13" x14ac:dyDescent="0.3">
      <c r="A9732">
        <v>9728</v>
      </c>
      <c r="B9732">
        <v>2017</v>
      </c>
      <c r="C9732" s="27">
        <v>42779</v>
      </c>
      <c r="D9732" s="28">
        <v>0.7024684510144602</v>
      </c>
      <c r="E9732" s="28">
        <v>2</v>
      </c>
      <c r="F9732" s="27">
        <v>43509</v>
      </c>
      <c r="G9732" s="28">
        <v>9.8236525345095749E-2</v>
      </c>
      <c r="H9732" s="28">
        <v>1</v>
      </c>
      <c r="I9732" s="28">
        <v>0.32</v>
      </c>
      <c r="J9732" s="28">
        <v>0.84664667254951975</v>
      </c>
      <c r="K9732" s="28">
        <v>5</v>
      </c>
      <c r="L9732" s="28">
        <v>6250</v>
      </c>
      <c r="M9732" s="29">
        <v>0</v>
      </c>
    </row>
    <row r="9733" spans="1:13" x14ac:dyDescent="0.3">
      <c r="A9733">
        <v>9729</v>
      </c>
      <c r="B9733" s="29">
        <v>2017</v>
      </c>
      <c r="C9733" s="27">
        <v>42974</v>
      </c>
      <c r="D9733" s="28">
        <v>0.75194996013631177</v>
      </c>
      <c r="E9733" s="28">
        <v>2</v>
      </c>
      <c r="F9733" s="27">
        <v>43704</v>
      </c>
      <c r="G9733" s="28">
        <v>0.55084185199949387</v>
      </c>
      <c r="H9733" s="28">
        <v>2</v>
      </c>
      <c r="I9733" s="28">
        <v>0.4</v>
      </c>
      <c r="J9733" s="28">
        <v>5.715353309328286E-2</v>
      </c>
      <c r="K9733" s="28">
        <v>1</v>
      </c>
      <c r="L9733" s="28">
        <v>3750</v>
      </c>
      <c r="M9733" s="29">
        <v>1</v>
      </c>
    </row>
    <row r="9734" spans="1:13" x14ac:dyDescent="0.3">
      <c r="A9734">
        <v>9730</v>
      </c>
      <c r="B9734" s="29">
        <v>2017</v>
      </c>
      <c r="C9734" s="27">
        <v>42803</v>
      </c>
      <c r="D9734" s="28">
        <v>0.77549954688741052</v>
      </c>
      <c r="E9734" s="28">
        <v>2</v>
      </c>
      <c r="F9734" s="27">
        <v>43533</v>
      </c>
      <c r="G9734" s="28">
        <v>0.72633113547195005</v>
      </c>
      <c r="H9734" s="28">
        <v>3</v>
      </c>
      <c r="I9734" s="28">
        <v>0.48000000000000004</v>
      </c>
      <c r="J9734" s="28">
        <v>0.30291087262005345</v>
      </c>
      <c r="K9734" s="28">
        <v>2</v>
      </c>
      <c r="L9734" s="28">
        <v>4375</v>
      </c>
      <c r="M9734" s="29">
        <v>0</v>
      </c>
    </row>
    <row r="9735" spans="1:13" x14ac:dyDescent="0.3">
      <c r="A9735">
        <v>9731</v>
      </c>
      <c r="B9735" s="29">
        <v>2017</v>
      </c>
      <c r="C9735" s="27">
        <v>42962</v>
      </c>
      <c r="D9735" s="28">
        <v>0.67266360841545869</v>
      </c>
      <c r="E9735" s="28">
        <v>2</v>
      </c>
      <c r="F9735" s="27">
        <v>43692</v>
      </c>
      <c r="G9735" s="28">
        <v>0.43143558872131038</v>
      </c>
      <c r="H9735" s="28">
        <v>2</v>
      </c>
      <c r="I9735" s="28">
        <v>0.4</v>
      </c>
      <c r="J9735" s="28">
        <v>0.37920910668900387</v>
      </c>
      <c r="K9735" s="28">
        <v>2</v>
      </c>
      <c r="L9735" s="28">
        <v>4375</v>
      </c>
      <c r="M9735" s="29">
        <v>1</v>
      </c>
    </row>
    <row r="9736" spans="1:13" x14ac:dyDescent="0.3">
      <c r="A9736">
        <v>9732</v>
      </c>
      <c r="B9736" s="29">
        <v>2017</v>
      </c>
      <c r="C9736" s="27">
        <v>43047</v>
      </c>
      <c r="D9736" s="28">
        <v>0.55177915143649814</v>
      </c>
      <c r="E9736" s="28">
        <v>2</v>
      </c>
      <c r="F9736" s="27">
        <v>43777</v>
      </c>
      <c r="G9736" s="28">
        <v>0.97009693919740836</v>
      </c>
      <c r="H9736" s="28">
        <v>3</v>
      </c>
      <c r="I9736" s="28">
        <v>0.48000000000000004</v>
      </c>
      <c r="J9736" s="28">
        <v>8.9090248305716546E-2</v>
      </c>
      <c r="K9736" s="28">
        <v>1</v>
      </c>
      <c r="L9736" s="28">
        <v>3750</v>
      </c>
      <c r="M9736" s="29">
        <v>1</v>
      </c>
    </row>
    <row r="9737" spans="1:13" x14ac:dyDescent="0.3">
      <c r="A9737">
        <v>9733</v>
      </c>
      <c r="B9737">
        <v>2017</v>
      </c>
      <c r="C9737" s="27">
        <v>43089</v>
      </c>
      <c r="D9737" s="28">
        <v>0.66483257034301146</v>
      </c>
      <c r="E9737" s="28">
        <v>2</v>
      </c>
      <c r="F9737" s="27">
        <v>43819</v>
      </c>
      <c r="G9737" s="28">
        <v>0.8436016892487328</v>
      </c>
      <c r="H9737" s="28">
        <v>3</v>
      </c>
      <c r="I9737" s="28">
        <v>0.48000000000000004</v>
      </c>
      <c r="J9737" s="28">
        <v>0.85096561091630341</v>
      </c>
      <c r="K9737" s="28">
        <v>5</v>
      </c>
      <c r="L9737" s="28">
        <v>6250</v>
      </c>
      <c r="M9737" s="29">
        <v>1</v>
      </c>
    </row>
    <row r="9738" spans="1:13" x14ac:dyDescent="0.3">
      <c r="A9738">
        <v>9734</v>
      </c>
      <c r="B9738">
        <v>2017</v>
      </c>
      <c r="C9738" s="27">
        <v>43059</v>
      </c>
      <c r="D9738" s="28">
        <v>0.21814266996587384</v>
      </c>
      <c r="E9738" s="28">
        <v>1</v>
      </c>
      <c r="F9738" s="27">
        <v>43424</v>
      </c>
      <c r="G9738" s="28">
        <v>0.53708983898874518</v>
      </c>
      <c r="H9738" s="28">
        <v>2</v>
      </c>
      <c r="I9738" s="28">
        <v>0.4</v>
      </c>
      <c r="J9738" s="28">
        <v>0.88581117170431412</v>
      </c>
      <c r="K9738" s="28">
        <v>5</v>
      </c>
      <c r="L9738" s="28">
        <v>6250</v>
      </c>
      <c r="M9738" s="29">
        <v>0</v>
      </c>
    </row>
    <row r="9739" spans="1:13" x14ac:dyDescent="0.3">
      <c r="A9739">
        <v>9735</v>
      </c>
      <c r="B9739" s="29">
        <v>2017</v>
      </c>
      <c r="C9739" s="27">
        <v>42925</v>
      </c>
      <c r="D9739" s="28">
        <v>0.84468801626318513</v>
      </c>
      <c r="E9739" s="28">
        <v>2</v>
      </c>
      <c r="F9739" s="27">
        <v>43655</v>
      </c>
      <c r="G9739" s="28">
        <v>0.21875817316181101</v>
      </c>
      <c r="H9739" s="28">
        <v>1</v>
      </c>
      <c r="I9739" s="28">
        <v>0.32</v>
      </c>
      <c r="J9739" s="28">
        <v>0.96315428605517261</v>
      </c>
      <c r="K9739" s="28">
        <v>5</v>
      </c>
      <c r="L9739" s="28">
        <v>6250</v>
      </c>
      <c r="M9739" s="29">
        <v>4</v>
      </c>
    </row>
    <row r="9740" spans="1:13" x14ac:dyDescent="0.3">
      <c r="A9740">
        <v>9736</v>
      </c>
      <c r="B9740">
        <v>2017</v>
      </c>
      <c r="C9740" s="27">
        <v>42780</v>
      </c>
      <c r="D9740" s="28">
        <v>0.44064679370304649</v>
      </c>
      <c r="E9740" s="28">
        <v>2</v>
      </c>
      <c r="F9740" s="27">
        <v>43510</v>
      </c>
      <c r="G9740" s="28">
        <v>0.89006381801645862</v>
      </c>
      <c r="H9740" s="28">
        <v>3</v>
      </c>
      <c r="I9740" s="28">
        <v>0.48000000000000004</v>
      </c>
      <c r="J9740" s="28">
        <v>0.90043704775519406</v>
      </c>
      <c r="K9740" s="28">
        <v>5</v>
      </c>
      <c r="L9740" s="28">
        <v>6250</v>
      </c>
      <c r="M9740" s="29">
        <v>1</v>
      </c>
    </row>
    <row r="9741" spans="1:13" x14ac:dyDescent="0.3">
      <c r="A9741">
        <v>9737</v>
      </c>
      <c r="B9741" s="29">
        <v>2017</v>
      </c>
      <c r="C9741" s="27">
        <v>42874</v>
      </c>
      <c r="D9741" s="28">
        <v>0.81057774895283308</v>
      </c>
      <c r="E9741" s="28">
        <v>2</v>
      </c>
      <c r="F9741" s="27">
        <v>43604</v>
      </c>
      <c r="G9741" s="28">
        <v>0.12158061837788858</v>
      </c>
      <c r="H9741" s="28">
        <v>1</v>
      </c>
      <c r="I9741" s="28">
        <v>0.32</v>
      </c>
      <c r="J9741" s="28">
        <v>0.99002942568765584</v>
      </c>
      <c r="K9741" s="28">
        <v>5</v>
      </c>
      <c r="L9741" s="28">
        <v>6250</v>
      </c>
      <c r="M9741" s="29">
        <v>2</v>
      </c>
    </row>
    <row r="9742" spans="1:13" x14ac:dyDescent="0.3">
      <c r="A9742">
        <v>9738</v>
      </c>
      <c r="B9742" s="29">
        <v>2017</v>
      </c>
      <c r="C9742" s="27">
        <v>42817</v>
      </c>
      <c r="D9742" s="28">
        <v>0.49141128953190072</v>
      </c>
      <c r="E9742" s="28">
        <v>2</v>
      </c>
      <c r="F9742" s="27">
        <v>43547</v>
      </c>
      <c r="G9742" s="28">
        <v>0.49269866374107574</v>
      </c>
      <c r="H9742" s="28">
        <v>2</v>
      </c>
      <c r="I9742" s="28">
        <v>0.4</v>
      </c>
      <c r="J9742" s="28">
        <v>0.36193240453581754</v>
      </c>
      <c r="K9742" s="28">
        <v>2</v>
      </c>
      <c r="L9742" s="28">
        <v>4375</v>
      </c>
      <c r="M9742" s="29">
        <v>1</v>
      </c>
    </row>
    <row r="9743" spans="1:13" x14ac:dyDescent="0.3">
      <c r="A9743">
        <v>9739</v>
      </c>
      <c r="B9743" s="29">
        <v>2017</v>
      </c>
      <c r="C9743" s="27">
        <v>43080</v>
      </c>
      <c r="D9743" s="28">
        <v>0.87587269715934635</v>
      </c>
      <c r="E9743" s="28">
        <v>2</v>
      </c>
      <c r="F9743" s="27">
        <v>43810</v>
      </c>
      <c r="G9743" s="28">
        <v>0.3884606746391468</v>
      </c>
      <c r="H9743" s="28">
        <v>2</v>
      </c>
      <c r="I9743" s="28">
        <v>0.4</v>
      </c>
      <c r="J9743" s="28">
        <v>6.5240184703528659E-2</v>
      </c>
      <c r="K9743" s="28">
        <v>1</v>
      </c>
      <c r="L9743" s="28">
        <v>3750</v>
      </c>
      <c r="M9743" s="29">
        <v>0</v>
      </c>
    </row>
    <row r="9744" spans="1:13" x14ac:dyDescent="0.3">
      <c r="A9744">
        <v>9740</v>
      </c>
      <c r="B9744" s="29">
        <v>2017</v>
      </c>
      <c r="C9744" s="27">
        <v>42855</v>
      </c>
      <c r="D9744" s="28">
        <v>6.6400197167923003E-2</v>
      </c>
      <c r="E9744" s="28">
        <v>1</v>
      </c>
      <c r="F9744" s="27">
        <v>43220</v>
      </c>
      <c r="G9744" s="28">
        <v>0.34407824889371541</v>
      </c>
      <c r="H9744" s="28">
        <v>2</v>
      </c>
      <c r="I9744" s="28">
        <v>0.4</v>
      </c>
      <c r="J9744" s="28">
        <v>0.17636124501097883</v>
      </c>
      <c r="K9744" s="28">
        <v>1</v>
      </c>
      <c r="L9744" s="28">
        <v>3750</v>
      </c>
      <c r="M9744" s="29">
        <v>0</v>
      </c>
    </row>
    <row r="9745" spans="1:13" x14ac:dyDescent="0.3">
      <c r="A9745">
        <v>9741</v>
      </c>
      <c r="B9745" s="29">
        <v>2017</v>
      </c>
      <c r="C9745" s="27">
        <v>42995</v>
      </c>
      <c r="D9745" s="28">
        <v>1.1638489998404444E-2</v>
      </c>
      <c r="E9745" s="28">
        <v>1</v>
      </c>
      <c r="F9745" s="27">
        <v>43360</v>
      </c>
      <c r="G9745" s="28">
        <v>0.38455542114762253</v>
      </c>
      <c r="H9745" s="28">
        <v>2</v>
      </c>
      <c r="I9745" s="28">
        <v>0.4</v>
      </c>
      <c r="J9745" s="28">
        <v>2.8243451530018948E-4</v>
      </c>
      <c r="K9745" s="28">
        <v>1</v>
      </c>
      <c r="L9745" s="28">
        <v>3750</v>
      </c>
      <c r="M9745" s="29">
        <v>0</v>
      </c>
    </row>
    <row r="9746" spans="1:13" x14ac:dyDescent="0.3">
      <c r="A9746">
        <v>9742</v>
      </c>
      <c r="B9746" s="29">
        <v>2017</v>
      </c>
      <c r="C9746" s="27">
        <v>43053</v>
      </c>
      <c r="D9746" s="28">
        <v>3.943262413016202E-2</v>
      </c>
      <c r="E9746" s="28">
        <v>1</v>
      </c>
      <c r="F9746" s="27">
        <v>43418</v>
      </c>
      <c r="G9746" s="28">
        <v>0.12549703505451637</v>
      </c>
      <c r="H9746" s="28">
        <v>1</v>
      </c>
      <c r="I9746" s="28">
        <v>0.32</v>
      </c>
      <c r="J9746" s="28">
        <v>0.7595344881335967</v>
      </c>
      <c r="K9746" s="28">
        <v>5</v>
      </c>
      <c r="L9746" s="28">
        <v>6250</v>
      </c>
      <c r="M9746" s="29">
        <v>0</v>
      </c>
    </row>
    <row r="9747" spans="1:13" x14ac:dyDescent="0.3">
      <c r="A9747">
        <v>9743</v>
      </c>
      <c r="B9747" s="29">
        <v>2017</v>
      </c>
      <c r="C9747" s="27">
        <v>42909</v>
      </c>
      <c r="D9747" s="28">
        <v>0.46151293262497395</v>
      </c>
      <c r="E9747" s="28">
        <v>2</v>
      </c>
      <c r="F9747" s="27">
        <v>43639</v>
      </c>
      <c r="G9747" s="28">
        <v>0.68665604060026764</v>
      </c>
      <c r="H9747" s="28">
        <v>3</v>
      </c>
      <c r="I9747" s="28">
        <v>0.48000000000000004</v>
      </c>
      <c r="J9747" s="28">
        <v>0.75019143275193234</v>
      </c>
      <c r="K9747" s="28">
        <v>5</v>
      </c>
      <c r="L9747" s="28">
        <v>6250</v>
      </c>
      <c r="M9747" s="29">
        <v>0</v>
      </c>
    </row>
    <row r="9748" spans="1:13" x14ac:dyDescent="0.3">
      <c r="A9748">
        <v>9744</v>
      </c>
      <c r="B9748" s="29">
        <v>2017</v>
      </c>
      <c r="C9748" s="27">
        <v>42932</v>
      </c>
      <c r="D9748" s="28">
        <v>0.43218228398123348</v>
      </c>
      <c r="E9748" s="28">
        <v>2</v>
      </c>
      <c r="F9748" s="27">
        <v>43662</v>
      </c>
      <c r="G9748" s="28">
        <v>0.13700990543525593</v>
      </c>
      <c r="H9748" s="28">
        <v>1</v>
      </c>
      <c r="I9748" s="28">
        <v>0.32</v>
      </c>
      <c r="J9748" s="28">
        <v>0.33363062037322033</v>
      </c>
      <c r="K9748" s="28">
        <v>2</v>
      </c>
      <c r="L9748" s="28">
        <v>4375</v>
      </c>
      <c r="M9748" s="29">
        <v>0</v>
      </c>
    </row>
    <row r="9749" spans="1:13" x14ac:dyDescent="0.3">
      <c r="A9749">
        <v>9745</v>
      </c>
      <c r="B9749" s="29">
        <v>2017</v>
      </c>
      <c r="C9749" s="27">
        <v>43073</v>
      </c>
      <c r="D9749" s="28">
        <v>8.4122954015918072E-2</v>
      </c>
      <c r="E9749" s="28">
        <v>1</v>
      </c>
      <c r="F9749" s="27">
        <v>43438</v>
      </c>
      <c r="G9749" s="28">
        <v>7.3119239031258831E-2</v>
      </c>
      <c r="H9749" s="28">
        <v>1</v>
      </c>
      <c r="I9749" s="28">
        <v>0.32</v>
      </c>
      <c r="J9749" s="28">
        <v>0.62683690049258778</v>
      </c>
      <c r="K9749" s="28">
        <v>4</v>
      </c>
      <c r="L9749" s="28">
        <v>5625</v>
      </c>
      <c r="M9749" s="29">
        <v>0</v>
      </c>
    </row>
    <row r="9750" spans="1:13" x14ac:dyDescent="0.3">
      <c r="A9750">
        <v>9746</v>
      </c>
      <c r="B9750">
        <v>2017</v>
      </c>
      <c r="C9750" s="27">
        <v>42950</v>
      </c>
      <c r="D9750" s="28">
        <v>0.57183227518307356</v>
      </c>
      <c r="E9750" s="28">
        <v>2</v>
      </c>
      <c r="F9750" s="27">
        <v>43680</v>
      </c>
      <c r="G9750" s="28">
        <v>0.43007594384918246</v>
      </c>
      <c r="H9750" s="28">
        <v>2</v>
      </c>
      <c r="I9750" s="28">
        <v>0.4</v>
      </c>
      <c r="J9750" s="28">
        <v>0.90018611789116298</v>
      </c>
      <c r="K9750" s="28">
        <v>5</v>
      </c>
      <c r="L9750" s="28">
        <v>6250</v>
      </c>
      <c r="M9750" s="29">
        <v>1</v>
      </c>
    </row>
    <row r="9751" spans="1:13" x14ac:dyDescent="0.3">
      <c r="A9751">
        <v>9747</v>
      </c>
      <c r="B9751" s="29">
        <v>2017</v>
      </c>
      <c r="C9751" s="27">
        <v>42785</v>
      </c>
      <c r="D9751" s="28">
        <v>0.77834079917100474</v>
      </c>
      <c r="E9751" s="28">
        <v>2</v>
      </c>
      <c r="F9751" s="27">
        <v>43515</v>
      </c>
      <c r="G9751" s="28">
        <v>0.12355269438634864</v>
      </c>
      <c r="H9751" s="28">
        <v>1</v>
      </c>
      <c r="I9751" s="28">
        <v>0.32</v>
      </c>
      <c r="J9751" s="28">
        <v>0.88919774092033954</v>
      </c>
      <c r="K9751" s="28">
        <v>5</v>
      </c>
      <c r="L9751" s="28">
        <v>6250</v>
      </c>
      <c r="M9751" s="29">
        <v>0</v>
      </c>
    </row>
    <row r="9752" spans="1:13" x14ac:dyDescent="0.3">
      <c r="A9752">
        <v>9748</v>
      </c>
      <c r="B9752" s="29">
        <v>2017</v>
      </c>
      <c r="C9752" s="27">
        <v>43016</v>
      </c>
      <c r="D9752" s="28">
        <v>0.95727932659501791</v>
      </c>
      <c r="E9752" s="28">
        <v>2</v>
      </c>
      <c r="F9752" s="27">
        <v>43746</v>
      </c>
      <c r="G9752" s="28">
        <v>0.34599412731317869</v>
      </c>
      <c r="H9752" s="28">
        <v>2</v>
      </c>
      <c r="I9752" s="28">
        <v>0.4</v>
      </c>
      <c r="J9752" s="28">
        <v>0.36329853469174656</v>
      </c>
      <c r="K9752" s="28">
        <v>2</v>
      </c>
      <c r="L9752" s="28">
        <v>4375</v>
      </c>
      <c r="M9752" s="29">
        <v>0</v>
      </c>
    </row>
    <row r="9753" spans="1:13" x14ac:dyDescent="0.3">
      <c r="A9753">
        <v>9749</v>
      </c>
      <c r="B9753" s="29">
        <v>2017</v>
      </c>
      <c r="C9753" s="27">
        <v>43045</v>
      </c>
      <c r="D9753" s="28">
        <v>0.24060497886821419</v>
      </c>
      <c r="E9753" s="28">
        <v>1</v>
      </c>
      <c r="F9753" s="27">
        <v>43410</v>
      </c>
      <c r="G9753" s="28">
        <v>0.55375460645040064</v>
      </c>
      <c r="H9753" s="28">
        <v>2</v>
      </c>
      <c r="I9753" s="28">
        <v>0.4</v>
      </c>
      <c r="J9753" s="28">
        <v>0.69330874727319169</v>
      </c>
      <c r="K9753" s="28">
        <v>4</v>
      </c>
      <c r="L9753" s="28">
        <v>5625</v>
      </c>
      <c r="M9753" s="29">
        <v>2</v>
      </c>
    </row>
    <row r="9754" spans="1:13" x14ac:dyDescent="0.3">
      <c r="A9754">
        <v>9750</v>
      </c>
      <c r="B9754" s="29">
        <v>2017</v>
      </c>
      <c r="C9754" s="27">
        <v>42870</v>
      </c>
      <c r="D9754" s="28">
        <v>0.66363659532659458</v>
      </c>
      <c r="E9754" s="28">
        <v>2</v>
      </c>
      <c r="F9754" s="27">
        <v>43600</v>
      </c>
      <c r="G9754" s="28">
        <v>0.50443475225105172</v>
      </c>
      <c r="H9754" s="28">
        <v>2</v>
      </c>
      <c r="I9754" s="28">
        <v>0.4</v>
      </c>
      <c r="J9754" s="28">
        <v>0.22254646063430927</v>
      </c>
      <c r="K9754" s="28">
        <v>2</v>
      </c>
      <c r="L9754" s="28">
        <v>4375</v>
      </c>
      <c r="M9754" s="29">
        <v>0</v>
      </c>
    </row>
    <row r="9755" spans="1:13" x14ac:dyDescent="0.3">
      <c r="A9755">
        <v>9751</v>
      </c>
      <c r="B9755" s="29">
        <v>2017</v>
      </c>
      <c r="C9755" s="27">
        <v>42872</v>
      </c>
      <c r="D9755" s="28">
        <v>0.54315392509335847</v>
      </c>
      <c r="E9755" s="28">
        <v>2</v>
      </c>
      <c r="F9755" s="27">
        <v>43602</v>
      </c>
      <c r="G9755" s="28">
        <v>0.46387946325320228</v>
      </c>
      <c r="H9755" s="28">
        <v>2</v>
      </c>
      <c r="I9755" s="28">
        <v>0.4</v>
      </c>
      <c r="J9755" s="28">
        <v>0.69829715841948625</v>
      </c>
      <c r="K9755" s="28">
        <v>4</v>
      </c>
      <c r="L9755" s="28">
        <v>5625</v>
      </c>
      <c r="M9755" s="29">
        <v>1</v>
      </c>
    </row>
    <row r="9756" spans="1:13" x14ac:dyDescent="0.3">
      <c r="A9756">
        <v>9752</v>
      </c>
      <c r="B9756" s="29">
        <v>2017</v>
      </c>
      <c r="C9756" s="27">
        <v>42840</v>
      </c>
      <c r="D9756" s="28">
        <v>0.71171079431583673</v>
      </c>
      <c r="E9756" s="28">
        <v>2</v>
      </c>
      <c r="F9756" s="27">
        <v>43570</v>
      </c>
      <c r="G9756" s="28">
        <v>0.27409596425595117</v>
      </c>
      <c r="H9756" s="28">
        <v>1</v>
      </c>
      <c r="I9756" s="28">
        <v>0.32</v>
      </c>
      <c r="J9756" s="28">
        <v>0.85643828404465938</v>
      </c>
      <c r="K9756" s="28">
        <v>5</v>
      </c>
      <c r="L9756" s="28">
        <v>6250</v>
      </c>
      <c r="M9756" s="29">
        <v>0</v>
      </c>
    </row>
    <row r="9757" spans="1:13" x14ac:dyDescent="0.3">
      <c r="A9757">
        <v>9753</v>
      </c>
      <c r="B9757" s="29">
        <v>2017</v>
      </c>
      <c r="C9757" s="27">
        <v>42945</v>
      </c>
      <c r="D9757" s="28">
        <v>0.10953980939424279</v>
      </c>
      <c r="E9757" s="28">
        <v>1</v>
      </c>
      <c r="F9757" s="27">
        <v>43310</v>
      </c>
      <c r="G9757" s="28">
        <v>0.11783964443248762</v>
      </c>
      <c r="H9757" s="28">
        <v>1</v>
      </c>
      <c r="I9757" s="28">
        <v>0.32</v>
      </c>
      <c r="J9757" s="28">
        <v>0.21927521641176617</v>
      </c>
      <c r="K9757" s="28">
        <v>2</v>
      </c>
      <c r="L9757" s="28">
        <v>4375</v>
      </c>
      <c r="M9757" s="29">
        <v>0</v>
      </c>
    </row>
    <row r="9758" spans="1:13" x14ac:dyDescent="0.3">
      <c r="A9758">
        <v>9754</v>
      </c>
      <c r="B9758" s="29">
        <v>2017</v>
      </c>
      <c r="C9758" s="27">
        <v>42937</v>
      </c>
      <c r="D9758" s="28">
        <v>0.1091250956023383</v>
      </c>
      <c r="E9758" s="28">
        <v>1</v>
      </c>
      <c r="F9758" s="27">
        <v>43302</v>
      </c>
      <c r="G9758" s="28">
        <v>3.382452831642957E-3</v>
      </c>
      <c r="H9758" s="28">
        <v>1</v>
      </c>
      <c r="I9758" s="28">
        <v>0.32</v>
      </c>
      <c r="J9758" s="28">
        <v>0.22410297542598423</v>
      </c>
      <c r="K9758" s="28">
        <v>2</v>
      </c>
      <c r="L9758" s="28">
        <v>4375</v>
      </c>
      <c r="M9758" s="29">
        <v>0</v>
      </c>
    </row>
    <row r="9759" spans="1:13" x14ac:dyDescent="0.3">
      <c r="A9759">
        <v>9755</v>
      </c>
      <c r="B9759" s="29">
        <v>2017</v>
      </c>
      <c r="C9759" s="27">
        <v>42976</v>
      </c>
      <c r="D9759" s="28">
        <v>0.97066739914036981</v>
      </c>
      <c r="E9759" s="28">
        <v>2</v>
      </c>
      <c r="F9759" s="27">
        <v>43706</v>
      </c>
      <c r="G9759" s="28">
        <v>0.11702833696716275</v>
      </c>
      <c r="H9759" s="28">
        <v>1</v>
      </c>
      <c r="I9759" s="28">
        <v>0.32</v>
      </c>
      <c r="J9759" s="28">
        <v>0.9636193913953246</v>
      </c>
      <c r="K9759" s="28">
        <v>5</v>
      </c>
      <c r="L9759" s="28">
        <v>6250</v>
      </c>
      <c r="M9759" s="29">
        <v>1</v>
      </c>
    </row>
    <row r="9760" spans="1:13" x14ac:dyDescent="0.3">
      <c r="A9760">
        <v>9756</v>
      </c>
      <c r="B9760" s="29">
        <v>2017</v>
      </c>
      <c r="C9760" s="27">
        <v>42864</v>
      </c>
      <c r="D9760" s="28">
        <v>0.75708000987193713</v>
      </c>
      <c r="E9760" s="28">
        <v>2</v>
      </c>
      <c r="F9760" s="27">
        <v>43594</v>
      </c>
      <c r="G9760" s="28">
        <v>0.15706081151108631</v>
      </c>
      <c r="H9760" s="28">
        <v>1</v>
      </c>
      <c r="I9760" s="28">
        <v>0.32</v>
      </c>
      <c r="J9760" s="28">
        <v>0.77938372037877535</v>
      </c>
      <c r="K9760" s="28">
        <v>5</v>
      </c>
      <c r="L9760" s="28">
        <v>6250</v>
      </c>
      <c r="M9760" s="29">
        <v>1</v>
      </c>
    </row>
    <row r="9761" spans="1:13" x14ac:dyDescent="0.3">
      <c r="A9761">
        <v>9757</v>
      </c>
      <c r="B9761">
        <v>2017</v>
      </c>
      <c r="C9761" s="27">
        <v>42772</v>
      </c>
      <c r="D9761" s="28">
        <v>0.17980722993184928</v>
      </c>
      <c r="E9761" s="28">
        <v>1</v>
      </c>
      <c r="F9761" s="27">
        <v>43137</v>
      </c>
      <c r="G9761" s="28">
        <v>0.6165863225611784</v>
      </c>
      <c r="H9761" s="28">
        <v>3</v>
      </c>
      <c r="I9761" s="28">
        <v>0.48000000000000004</v>
      </c>
      <c r="J9761" s="28">
        <v>0.2269194250566946</v>
      </c>
      <c r="K9761" s="28">
        <v>2</v>
      </c>
      <c r="L9761" s="28">
        <v>4375</v>
      </c>
      <c r="M9761" s="29">
        <v>0</v>
      </c>
    </row>
    <row r="9762" spans="1:13" x14ac:dyDescent="0.3">
      <c r="A9762">
        <v>9758</v>
      </c>
      <c r="B9762" s="29">
        <v>2017</v>
      </c>
      <c r="C9762" s="27">
        <v>43066</v>
      </c>
      <c r="D9762" s="28">
        <v>0.3277197892241176</v>
      </c>
      <c r="E9762" s="28">
        <v>2</v>
      </c>
      <c r="F9762" s="27">
        <v>43796</v>
      </c>
      <c r="G9762" s="28">
        <v>0.52182458721405267</v>
      </c>
      <c r="H9762" s="28">
        <v>2</v>
      </c>
      <c r="I9762" s="28">
        <v>0.4</v>
      </c>
      <c r="J9762" s="28">
        <v>0.44254078774782812</v>
      </c>
      <c r="K9762" s="28">
        <v>3</v>
      </c>
      <c r="L9762" s="28">
        <v>5000</v>
      </c>
      <c r="M9762" s="29">
        <v>1</v>
      </c>
    </row>
    <row r="9763" spans="1:13" x14ac:dyDescent="0.3">
      <c r="A9763">
        <v>9759</v>
      </c>
      <c r="B9763" s="29">
        <v>2017</v>
      </c>
      <c r="C9763" s="27">
        <v>42935</v>
      </c>
      <c r="D9763" s="28">
        <v>0.81890212897789183</v>
      </c>
      <c r="E9763" s="28">
        <v>2</v>
      </c>
      <c r="F9763" s="27">
        <v>43665</v>
      </c>
      <c r="G9763" s="28">
        <v>4.1423601808719179E-2</v>
      </c>
      <c r="H9763" s="28">
        <v>1</v>
      </c>
      <c r="I9763" s="28">
        <v>0.32</v>
      </c>
      <c r="J9763" s="28">
        <v>0.49087264184680524</v>
      </c>
      <c r="K9763" s="28">
        <v>3</v>
      </c>
      <c r="L9763" s="28">
        <v>5000</v>
      </c>
      <c r="M9763" s="29">
        <v>0</v>
      </c>
    </row>
    <row r="9764" spans="1:13" x14ac:dyDescent="0.3">
      <c r="A9764">
        <v>9760</v>
      </c>
      <c r="B9764" s="29">
        <v>2017</v>
      </c>
      <c r="C9764" s="27">
        <v>42817</v>
      </c>
      <c r="D9764" s="28">
        <v>0.56653734605729156</v>
      </c>
      <c r="E9764" s="28">
        <v>2</v>
      </c>
      <c r="F9764" s="27">
        <v>43547</v>
      </c>
      <c r="G9764" s="28">
        <v>7.6504611993634675E-2</v>
      </c>
      <c r="H9764" s="28">
        <v>1</v>
      </c>
      <c r="I9764" s="28">
        <v>0.32</v>
      </c>
      <c r="J9764" s="28">
        <v>0.48377989519080011</v>
      </c>
      <c r="K9764" s="28">
        <v>3</v>
      </c>
      <c r="L9764" s="28">
        <v>5000</v>
      </c>
      <c r="M9764" s="29">
        <v>0</v>
      </c>
    </row>
    <row r="9765" spans="1:13" x14ac:dyDescent="0.3">
      <c r="A9765">
        <v>9761</v>
      </c>
      <c r="B9765" s="29">
        <v>2017</v>
      </c>
      <c r="C9765" s="27">
        <v>42925</v>
      </c>
      <c r="D9765" s="28">
        <v>5.8831248680010995E-2</v>
      </c>
      <c r="E9765" s="28">
        <v>1</v>
      </c>
      <c r="F9765" s="27">
        <v>43290</v>
      </c>
      <c r="G9765" s="28">
        <v>0.74320552320306477</v>
      </c>
      <c r="H9765" s="28">
        <v>3</v>
      </c>
      <c r="I9765" s="28">
        <v>0.48000000000000004</v>
      </c>
      <c r="J9765" s="28">
        <v>0.36414626620148538</v>
      </c>
      <c r="K9765" s="28">
        <v>2</v>
      </c>
      <c r="L9765" s="28">
        <v>4375</v>
      </c>
      <c r="M9765" s="29">
        <v>0</v>
      </c>
    </row>
    <row r="9766" spans="1:13" x14ac:dyDescent="0.3">
      <c r="A9766">
        <v>9762</v>
      </c>
      <c r="B9766" s="29">
        <v>2017</v>
      </c>
      <c r="C9766" s="27">
        <v>43096</v>
      </c>
      <c r="D9766" s="28">
        <v>4.0254994037855596E-2</v>
      </c>
      <c r="E9766" s="28">
        <v>1</v>
      </c>
      <c r="F9766" s="27">
        <v>43461</v>
      </c>
      <c r="G9766" s="28">
        <v>0.5461324981789113</v>
      </c>
      <c r="H9766" s="28">
        <v>2</v>
      </c>
      <c r="I9766" s="28">
        <v>0.4</v>
      </c>
      <c r="J9766" s="28">
        <v>0.29512255496589357</v>
      </c>
      <c r="K9766" s="28">
        <v>2</v>
      </c>
      <c r="L9766" s="28">
        <v>4375</v>
      </c>
      <c r="M9766" s="29">
        <v>0</v>
      </c>
    </row>
    <row r="9767" spans="1:13" x14ac:dyDescent="0.3">
      <c r="A9767">
        <v>9763</v>
      </c>
      <c r="B9767" s="29">
        <v>2017</v>
      </c>
      <c r="C9767" s="27">
        <v>43026</v>
      </c>
      <c r="D9767" s="28">
        <v>0.7442106159520081</v>
      </c>
      <c r="E9767" s="28">
        <v>2</v>
      </c>
      <c r="F9767" s="27">
        <v>43756</v>
      </c>
      <c r="G9767" s="28">
        <v>0.60716823558085875</v>
      </c>
      <c r="H9767" s="28">
        <v>2</v>
      </c>
      <c r="I9767" s="28">
        <v>0.4</v>
      </c>
      <c r="J9767" s="28">
        <v>0.25774676490496284</v>
      </c>
      <c r="K9767" s="28">
        <v>2</v>
      </c>
      <c r="L9767" s="28">
        <v>4375</v>
      </c>
      <c r="M9767" s="29">
        <v>0</v>
      </c>
    </row>
    <row r="9768" spans="1:13" x14ac:dyDescent="0.3">
      <c r="A9768">
        <v>9764</v>
      </c>
      <c r="B9768" s="29">
        <v>2017</v>
      </c>
      <c r="C9768" s="27">
        <v>43007</v>
      </c>
      <c r="D9768" s="28">
        <v>0.12553215237353665</v>
      </c>
      <c r="E9768" s="28">
        <v>1</v>
      </c>
      <c r="F9768" s="27">
        <v>43372</v>
      </c>
      <c r="G9768" s="28">
        <v>0.93481854048767798</v>
      </c>
      <c r="H9768" s="28">
        <v>3</v>
      </c>
      <c r="I9768" s="28">
        <v>0.48000000000000004</v>
      </c>
      <c r="J9768" s="28">
        <v>0.83139389740088843</v>
      </c>
      <c r="K9768" s="28">
        <v>5</v>
      </c>
      <c r="L9768" s="28">
        <v>6250</v>
      </c>
      <c r="M9768" s="29">
        <v>0</v>
      </c>
    </row>
    <row r="9769" spans="1:13" x14ac:dyDescent="0.3">
      <c r="A9769">
        <v>9765</v>
      </c>
      <c r="B9769" s="29">
        <v>2017</v>
      </c>
      <c r="C9769" s="27">
        <v>42922</v>
      </c>
      <c r="D9769" s="28">
        <v>0.15443758453890377</v>
      </c>
      <c r="E9769" s="28">
        <v>1</v>
      </c>
      <c r="F9769" s="27">
        <v>43287</v>
      </c>
      <c r="G9769" s="28">
        <v>0.27225085598720355</v>
      </c>
      <c r="H9769" s="28">
        <v>1</v>
      </c>
      <c r="I9769" s="28">
        <v>0.32</v>
      </c>
      <c r="J9769" s="28">
        <v>2.181762726484715E-2</v>
      </c>
      <c r="K9769" s="28">
        <v>1</v>
      </c>
      <c r="L9769" s="28">
        <v>3750</v>
      </c>
      <c r="M9769" s="29">
        <v>0</v>
      </c>
    </row>
    <row r="9770" spans="1:13" x14ac:dyDescent="0.3">
      <c r="A9770">
        <v>9766</v>
      </c>
      <c r="B9770">
        <v>2017</v>
      </c>
      <c r="C9770" s="27">
        <v>42913</v>
      </c>
      <c r="D9770" s="28">
        <v>0.48250576298987857</v>
      </c>
      <c r="E9770" s="28">
        <v>2</v>
      </c>
      <c r="F9770" s="27">
        <v>43643</v>
      </c>
      <c r="G9770" s="28">
        <v>0.29564619026931716</v>
      </c>
      <c r="H9770" s="28">
        <v>2</v>
      </c>
      <c r="I9770" s="28">
        <v>0.4</v>
      </c>
      <c r="J9770" s="28">
        <v>0.83835980370466689</v>
      </c>
      <c r="K9770" s="28">
        <v>5</v>
      </c>
      <c r="L9770" s="28">
        <v>6250</v>
      </c>
      <c r="M9770" s="29">
        <v>1</v>
      </c>
    </row>
    <row r="9771" spans="1:13" x14ac:dyDescent="0.3">
      <c r="A9771">
        <v>9767</v>
      </c>
      <c r="B9771" s="29">
        <v>2017</v>
      </c>
      <c r="C9771" s="27">
        <v>42799</v>
      </c>
      <c r="D9771" s="28">
        <v>0.25957970815711062</v>
      </c>
      <c r="E9771" s="28">
        <v>2</v>
      </c>
      <c r="F9771" s="27">
        <v>43529</v>
      </c>
      <c r="G9771" s="28">
        <v>0.16797903227367172</v>
      </c>
      <c r="H9771" s="28">
        <v>1</v>
      </c>
      <c r="I9771" s="28">
        <v>0.32</v>
      </c>
      <c r="J9771" s="28">
        <v>2.2723645868025777E-3</v>
      </c>
      <c r="K9771" s="28">
        <v>1</v>
      </c>
      <c r="L9771" s="28">
        <v>3750</v>
      </c>
      <c r="M9771" s="29">
        <v>0</v>
      </c>
    </row>
    <row r="9772" spans="1:13" x14ac:dyDescent="0.3">
      <c r="A9772">
        <v>9768</v>
      </c>
      <c r="B9772" s="29">
        <v>2017</v>
      </c>
      <c r="C9772" s="27">
        <v>43045</v>
      </c>
      <c r="D9772" s="28">
        <v>0.33792692946470537</v>
      </c>
      <c r="E9772" s="28">
        <v>2</v>
      </c>
      <c r="F9772" s="27">
        <v>43775</v>
      </c>
      <c r="G9772" s="28">
        <v>0.94349822502165837</v>
      </c>
      <c r="H9772" s="28">
        <v>3</v>
      </c>
      <c r="I9772" s="28">
        <v>0.48000000000000004</v>
      </c>
      <c r="J9772" s="28">
        <v>0.22407668053390961</v>
      </c>
      <c r="K9772" s="28">
        <v>2</v>
      </c>
      <c r="L9772" s="28">
        <v>4375</v>
      </c>
      <c r="M9772" s="29">
        <v>0</v>
      </c>
    </row>
    <row r="9773" spans="1:13" x14ac:dyDescent="0.3">
      <c r="A9773">
        <v>9769</v>
      </c>
      <c r="B9773" s="29">
        <v>2017</v>
      </c>
      <c r="C9773" s="27">
        <v>42812</v>
      </c>
      <c r="D9773" s="28">
        <v>0.80027536782655251</v>
      </c>
      <c r="E9773" s="28">
        <v>2</v>
      </c>
      <c r="F9773" s="27">
        <v>43542</v>
      </c>
      <c r="G9773" s="28">
        <v>0.41072576506505643</v>
      </c>
      <c r="H9773" s="28">
        <v>2</v>
      </c>
      <c r="I9773" s="28">
        <v>0.4</v>
      </c>
      <c r="J9773" s="28">
        <v>0.71523361596107959</v>
      </c>
      <c r="K9773" s="28">
        <v>5</v>
      </c>
      <c r="L9773" s="28">
        <v>6250</v>
      </c>
      <c r="M9773" s="29">
        <v>0</v>
      </c>
    </row>
    <row r="9774" spans="1:13" x14ac:dyDescent="0.3">
      <c r="A9774">
        <v>9770</v>
      </c>
      <c r="B9774" s="29">
        <v>2017</v>
      </c>
      <c r="C9774" s="27">
        <v>43049</v>
      </c>
      <c r="D9774" s="28">
        <v>0.48247292862113444</v>
      </c>
      <c r="E9774" s="28">
        <v>2</v>
      </c>
      <c r="F9774" s="27">
        <v>43779</v>
      </c>
      <c r="G9774" s="28">
        <v>0.50320086580255841</v>
      </c>
      <c r="H9774" s="28">
        <v>2</v>
      </c>
      <c r="I9774" s="28">
        <v>0.4</v>
      </c>
      <c r="J9774" s="28">
        <v>0.21064416690343901</v>
      </c>
      <c r="K9774" s="28">
        <v>2</v>
      </c>
      <c r="L9774" s="28">
        <v>4375</v>
      </c>
      <c r="M9774" s="29">
        <v>0</v>
      </c>
    </row>
    <row r="9775" spans="1:13" x14ac:dyDescent="0.3">
      <c r="A9775">
        <v>9771</v>
      </c>
      <c r="B9775">
        <v>2017</v>
      </c>
      <c r="C9775" s="27">
        <v>43059</v>
      </c>
      <c r="D9775" s="28">
        <v>0.54630280665280184</v>
      </c>
      <c r="E9775" s="28">
        <v>2</v>
      </c>
      <c r="F9775" s="27">
        <v>43789</v>
      </c>
      <c r="G9775" s="28">
        <v>0.54507453513608528</v>
      </c>
      <c r="H9775" s="28">
        <v>2</v>
      </c>
      <c r="I9775" s="28">
        <v>0.4</v>
      </c>
      <c r="J9775" s="28">
        <v>7.2880754677156157E-2</v>
      </c>
      <c r="K9775" s="28">
        <v>1</v>
      </c>
      <c r="L9775" s="28">
        <v>3750</v>
      </c>
      <c r="M9775" s="29">
        <v>0</v>
      </c>
    </row>
    <row r="9776" spans="1:13" x14ac:dyDescent="0.3">
      <c r="A9776">
        <v>9772</v>
      </c>
      <c r="B9776">
        <v>2017</v>
      </c>
      <c r="C9776" s="27">
        <v>42968</v>
      </c>
      <c r="D9776" s="28">
        <v>0.1681271735207901</v>
      </c>
      <c r="E9776" s="28">
        <v>1</v>
      </c>
      <c r="F9776" s="27">
        <v>43333</v>
      </c>
      <c r="G9776" s="28">
        <v>0.83981712208290282</v>
      </c>
      <c r="H9776" s="28">
        <v>3</v>
      </c>
      <c r="I9776" s="28">
        <v>0.48000000000000004</v>
      </c>
      <c r="J9776" s="28">
        <v>0.2394955988052615</v>
      </c>
      <c r="K9776" s="28">
        <v>2</v>
      </c>
      <c r="L9776" s="28">
        <v>4375</v>
      </c>
      <c r="M9776" s="29">
        <v>0</v>
      </c>
    </row>
    <row r="9777" spans="1:13" x14ac:dyDescent="0.3">
      <c r="A9777">
        <v>9773</v>
      </c>
      <c r="B9777" s="29">
        <v>2017</v>
      </c>
      <c r="C9777" s="27">
        <v>42949</v>
      </c>
      <c r="D9777" s="28">
        <v>0.41129494439865688</v>
      </c>
      <c r="E9777" s="28">
        <v>2</v>
      </c>
      <c r="F9777" s="27">
        <v>43679</v>
      </c>
      <c r="G9777" s="28">
        <v>0.53545959170417334</v>
      </c>
      <c r="H9777" s="28">
        <v>2</v>
      </c>
      <c r="I9777" s="28">
        <v>0.4</v>
      </c>
      <c r="J9777" s="28">
        <v>0.10262539142433735</v>
      </c>
      <c r="K9777" s="28">
        <v>1</v>
      </c>
      <c r="L9777" s="28">
        <v>3750</v>
      </c>
      <c r="M9777" s="29">
        <v>1</v>
      </c>
    </row>
    <row r="9778" spans="1:13" x14ac:dyDescent="0.3">
      <c r="A9778">
        <v>9774</v>
      </c>
      <c r="B9778" s="29">
        <v>2017</v>
      </c>
      <c r="C9778" s="27">
        <v>42893</v>
      </c>
      <c r="D9778" s="28">
        <v>0.31548308587596119</v>
      </c>
      <c r="E9778" s="28">
        <v>2</v>
      </c>
      <c r="F9778" s="27">
        <v>43623</v>
      </c>
      <c r="G9778" s="28">
        <v>0.1960944162349596</v>
      </c>
      <c r="H9778" s="28">
        <v>1</v>
      </c>
      <c r="I9778" s="28">
        <v>0.32</v>
      </c>
      <c r="J9778" s="28">
        <v>0.89443566895707316</v>
      </c>
      <c r="K9778" s="28">
        <v>5</v>
      </c>
      <c r="L9778" s="28">
        <v>6250</v>
      </c>
      <c r="M9778" s="29">
        <v>1</v>
      </c>
    </row>
    <row r="9779" spans="1:13" x14ac:dyDescent="0.3">
      <c r="A9779">
        <v>9775</v>
      </c>
      <c r="B9779" s="29">
        <v>2017</v>
      </c>
      <c r="C9779" s="27">
        <v>42839</v>
      </c>
      <c r="D9779" s="28">
        <v>0.75698499642211692</v>
      </c>
      <c r="E9779" s="28">
        <v>2</v>
      </c>
      <c r="F9779" s="27">
        <v>43569</v>
      </c>
      <c r="G9779" s="28">
        <v>0.38680118259181229</v>
      </c>
      <c r="H9779" s="28">
        <v>2</v>
      </c>
      <c r="I9779" s="28">
        <v>0.4</v>
      </c>
      <c r="J9779" s="28">
        <v>0.88992927762665885</v>
      </c>
      <c r="K9779" s="28">
        <v>5</v>
      </c>
      <c r="L9779" s="28">
        <v>6250</v>
      </c>
      <c r="M9779" s="29">
        <v>0</v>
      </c>
    </row>
    <row r="9780" spans="1:13" x14ac:dyDescent="0.3">
      <c r="A9780">
        <v>9776</v>
      </c>
      <c r="B9780" s="29">
        <v>2017</v>
      </c>
      <c r="C9780" s="27">
        <v>42996</v>
      </c>
      <c r="D9780" s="28">
        <v>0.13674232291827892</v>
      </c>
      <c r="E9780" s="28">
        <v>1</v>
      </c>
      <c r="F9780" s="27">
        <v>43361</v>
      </c>
      <c r="G9780" s="28">
        <v>0.74327665290600786</v>
      </c>
      <c r="H9780" s="28">
        <v>3</v>
      </c>
      <c r="I9780" s="28">
        <v>0.48000000000000004</v>
      </c>
      <c r="J9780" s="28">
        <v>0.67031777134296833</v>
      </c>
      <c r="K9780" s="28">
        <v>4</v>
      </c>
      <c r="L9780" s="28">
        <v>5625</v>
      </c>
      <c r="M9780" s="29">
        <v>1</v>
      </c>
    </row>
    <row r="9781" spans="1:13" x14ac:dyDescent="0.3">
      <c r="A9781">
        <v>9777</v>
      </c>
      <c r="B9781" s="29">
        <v>2017</v>
      </c>
      <c r="C9781" s="27">
        <v>42878</v>
      </c>
      <c r="D9781" s="28">
        <v>0.62338536964372149</v>
      </c>
      <c r="E9781" s="28">
        <v>2</v>
      </c>
      <c r="F9781" s="27">
        <v>43608</v>
      </c>
      <c r="G9781" s="28">
        <v>0.81546881327163823</v>
      </c>
      <c r="H9781" s="28">
        <v>3</v>
      </c>
      <c r="I9781" s="28">
        <v>0.48000000000000004</v>
      </c>
      <c r="J9781" s="28">
        <v>0.44376567437157666</v>
      </c>
      <c r="K9781" s="28">
        <v>3</v>
      </c>
      <c r="L9781" s="28">
        <v>5000</v>
      </c>
      <c r="M9781" s="29">
        <v>0</v>
      </c>
    </row>
    <row r="9782" spans="1:13" x14ac:dyDescent="0.3">
      <c r="A9782">
        <v>9778</v>
      </c>
      <c r="B9782" s="29">
        <v>2017</v>
      </c>
      <c r="C9782" s="27">
        <v>42761</v>
      </c>
      <c r="D9782" s="28">
        <v>0.53233938562721417</v>
      </c>
      <c r="E9782" s="28">
        <v>2</v>
      </c>
      <c r="F9782" s="27">
        <v>43491</v>
      </c>
      <c r="G9782" s="28">
        <v>0.71806900002682894</v>
      </c>
      <c r="H9782" s="28">
        <v>3</v>
      </c>
      <c r="I9782" s="28">
        <v>0.48000000000000004</v>
      </c>
      <c r="J9782" s="28">
        <v>0.40229538787240915</v>
      </c>
      <c r="K9782" s="28">
        <v>2</v>
      </c>
      <c r="L9782" s="28">
        <v>4375</v>
      </c>
      <c r="M9782" s="29">
        <v>1</v>
      </c>
    </row>
    <row r="9783" spans="1:13" x14ac:dyDescent="0.3">
      <c r="A9783">
        <v>9779</v>
      </c>
      <c r="B9783" s="29">
        <v>2017</v>
      </c>
      <c r="C9783" s="27">
        <v>42801</v>
      </c>
      <c r="D9783" s="28">
        <v>0.13611591055901828</v>
      </c>
      <c r="E9783" s="28">
        <v>1</v>
      </c>
      <c r="F9783" s="27">
        <v>43166</v>
      </c>
      <c r="G9783" s="28">
        <v>6.2486150597075962E-2</v>
      </c>
      <c r="H9783" s="28">
        <v>1</v>
      </c>
      <c r="I9783" s="28">
        <v>0.32</v>
      </c>
      <c r="J9783" s="28">
        <v>0.98744969780816139</v>
      </c>
      <c r="K9783" s="28">
        <v>5</v>
      </c>
      <c r="L9783" s="28">
        <v>6250</v>
      </c>
      <c r="M9783" s="29">
        <v>0</v>
      </c>
    </row>
    <row r="9784" spans="1:13" x14ac:dyDescent="0.3">
      <c r="A9784">
        <v>9780</v>
      </c>
      <c r="B9784">
        <v>2017</v>
      </c>
      <c r="C9784" s="27">
        <v>43079</v>
      </c>
      <c r="D9784" s="28">
        <v>0.78787678096997049</v>
      </c>
      <c r="E9784" s="28">
        <v>2</v>
      </c>
      <c r="F9784" s="27">
        <v>43809</v>
      </c>
      <c r="G9784" s="28">
        <v>0.35781912797803417</v>
      </c>
      <c r="H9784" s="28">
        <v>2</v>
      </c>
      <c r="I9784" s="28">
        <v>0.4</v>
      </c>
      <c r="J9784" s="28">
        <v>0.39666764293296408</v>
      </c>
      <c r="K9784" s="28">
        <v>2</v>
      </c>
      <c r="L9784" s="28">
        <v>4375</v>
      </c>
      <c r="M9784" s="29">
        <v>2</v>
      </c>
    </row>
    <row r="9785" spans="1:13" x14ac:dyDescent="0.3">
      <c r="A9785">
        <v>9781</v>
      </c>
      <c r="B9785" s="29">
        <v>2017</v>
      </c>
      <c r="C9785" s="27">
        <v>42751</v>
      </c>
      <c r="D9785" s="28">
        <v>0.35318219755392033</v>
      </c>
      <c r="E9785" s="28">
        <v>2</v>
      </c>
      <c r="F9785" s="27">
        <v>43481</v>
      </c>
      <c r="G9785" s="28">
        <v>0.13807392174332211</v>
      </c>
      <c r="H9785" s="28">
        <v>1</v>
      </c>
      <c r="I9785" s="28">
        <v>0.32</v>
      </c>
      <c r="J9785" s="28">
        <v>0.67270918377722722</v>
      </c>
      <c r="K9785" s="28">
        <v>4</v>
      </c>
      <c r="L9785" s="28">
        <v>5625</v>
      </c>
      <c r="M9785" s="29">
        <v>1</v>
      </c>
    </row>
    <row r="9786" spans="1:13" x14ac:dyDescent="0.3">
      <c r="A9786">
        <v>9782</v>
      </c>
      <c r="B9786" s="29">
        <v>2017</v>
      </c>
      <c r="C9786" s="27">
        <v>43075</v>
      </c>
      <c r="D9786" s="28">
        <v>0.53593693693652833</v>
      </c>
      <c r="E9786" s="28">
        <v>2</v>
      </c>
      <c r="F9786" s="27">
        <v>43805</v>
      </c>
      <c r="G9786" s="28">
        <v>0.8006594493167476</v>
      </c>
      <c r="H9786" s="28">
        <v>3</v>
      </c>
      <c r="I9786" s="28">
        <v>0.48000000000000004</v>
      </c>
      <c r="J9786" s="28">
        <v>8.6138271309928349E-2</v>
      </c>
      <c r="K9786" s="28">
        <v>1</v>
      </c>
      <c r="L9786" s="28">
        <v>3750</v>
      </c>
      <c r="M9786" s="29">
        <v>1</v>
      </c>
    </row>
    <row r="9787" spans="1:13" x14ac:dyDescent="0.3">
      <c r="A9787">
        <v>9783</v>
      </c>
      <c r="B9787" s="29">
        <v>2017</v>
      </c>
      <c r="C9787" s="27">
        <v>42815</v>
      </c>
      <c r="D9787" s="28">
        <v>0.36123101092672516</v>
      </c>
      <c r="E9787" s="28">
        <v>2</v>
      </c>
      <c r="F9787" s="27">
        <v>43545</v>
      </c>
      <c r="G9787" s="28">
        <v>0.81866375702222616</v>
      </c>
      <c r="H9787" s="28">
        <v>3</v>
      </c>
      <c r="I9787" s="28">
        <v>0.48000000000000004</v>
      </c>
      <c r="J9787" s="28">
        <v>0.29964514476787785</v>
      </c>
      <c r="K9787" s="28">
        <v>2</v>
      </c>
      <c r="L9787" s="28">
        <v>4375</v>
      </c>
      <c r="M9787" s="29">
        <v>1</v>
      </c>
    </row>
    <row r="9788" spans="1:13" x14ac:dyDescent="0.3">
      <c r="A9788">
        <v>9784</v>
      </c>
      <c r="B9788">
        <v>2017</v>
      </c>
      <c r="C9788" s="27">
        <v>42845</v>
      </c>
      <c r="D9788" s="28">
        <v>0.26313575474603812</v>
      </c>
      <c r="E9788" s="28">
        <v>2</v>
      </c>
      <c r="F9788" s="27">
        <v>43575</v>
      </c>
      <c r="G9788" s="28">
        <v>0.11738456349627635</v>
      </c>
      <c r="H9788" s="28">
        <v>1</v>
      </c>
      <c r="I9788" s="28">
        <v>0.32</v>
      </c>
      <c r="J9788" s="28">
        <v>3.0710191072033988E-2</v>
      </c>
      <c r="K9788" s="28">
        <v>1</v>
      </c>
      <c r="L9788" s="28">
        <v>3750</v>
      </c>
      <c r="M9788" s="29">
        <v>0</v>
      </c>
    </row>
    <row r="9789" spans="1:13" x14ac:dyDescent="0.3">
      <c r="A9789">
        <v>9785</v>
      </c>
      <c r="B9789" s="29">
        <v>2017</v>
      </c>
      <c r="C9789" s="27">
        <v>43014</v>
      </c>
      <c r="D9789" s="28">
        <v>0.99461899829202871</v>
      </c>
      <c r="E9789" s="28">
        <v>2</v>
      </c>
      <c r="F9789" s="27">
        <v>43744</v>
      </c>
      <c r="G9789" s="28">
        <v>0.84686255997959126</v>
      </c>
      <c r="H9789" s="28">
        <v>3</v>
      </c>
      <c r="I9789" s="28">
        <v>0.48000000000000004</v>
      </c>
      <c r="J9789" s="28">
        <v>0.94537349216670508</v>
      </c>
      <c r="K9789" s="28">
        <v>5</v>
      </c>
      <c r="L9789" s="28">
        <v>6250</v>
      </c>
      <c r="M9789" s="29">
        <v>1</v>
      </c>
    </row>
    <row r="9790" spans="1:13" x14ac:dyDescent="0.3">
      <c r="A9790">
        <v>9786</v>
      </c>
      <c r="B9790" s="29">
        <v>2017</v>
      </c>
      <c r="C9790" s="27">
        <v>43096</v>
      </c>
      <c r="D9790" s="28">
        <v>0.31873256631600444</v>
      </c>
      <c r="E9790" s="28">
        <v>2</v>
      </c>
      <c r="F9790" s="27">
        <v>43826</v>
      </c>
      <c r="G9790" s="28">
        <v>0.45604455941512767</v>
      </c>
      <c r="H9790" s="28">
        <v>2</v>
      </c>
      <c r="I9790" s="28">
        <v>0.4</v>
      </c>
      <c r="J9790" s="28">
        <v>0.11775721306393316</v>
      </c>
      <c r="K9790" s="28">
        <v>1</v>
      </c>
      <c r="L9790" s="28">
        <v>3750</v>
      </c>
      <c r="M9790" s="29">
        <v>1</v>
      </c>
    </row>
    <row r="9791" spans="1:13" x14ac:dyDescent="0.3">
      <c r="A9791">
        <v>9787</v>
      </c>
      <c r="B9791" s="29">
        <v>2017</v>
      </c>
      <c r="C9791" s="27">
        <v>43015</v>
      </c>
      <c r="D9791" s="28">
        <v>0.70688504973174737</v>
      </c>
      <c r="E9791" s="28">
        <v>2</v>
      </c>
      <c r="F9791" s="27">
        <v>43745</v>
      </c>
      <c r="G9791" s="28">
        <v>0.17153104775533046</v>
      </c>
      <c r="H9791" s="28">
        <v>1</v>
      </c>
      <c r="I9791" s="28">
        <v>0.32</v>
      </c>
      <c r="J9791" s="28">
        <v>0.43300490369808109</v>
      </c>
      <c r="K9791" s="28">
        <v>3</v>
      </c>
      <c r="L9791" s="28">
        <v>5000</v>
      </c>
      <c r="M9791" s="29">
        <v>1</v>
      </c>
    </row>
    <row r="9792" spans="1:13" x14ac:dyDescent="0.3">
      <c r="A9792">
        <v>9788</v>
      </c>
      <c r="B9792" s="29">
        <v>2017</v>
      </c>
      <c r="C9792" s="27">
        <v>42820</v>
      </c>
      <c r="D9792" s="28">
        <v>0.96878982680838799</v>
      </c>
      <c r="E9792" s="28">
        <v>2</v>
      </c>
      <c r="F9792" s="27">
        <v>43550</v>
      </c>
      <c r="G9792" s="28">
        <v>0.92731148994094081</v>
      </c>
      <c r="H9792" s="28">
        <v>3</v>
      </c>
      <c r="I9792" s="28">
        <v>0.48000000000000004</v>
      </c>
      <c r="J9792" s="28">
        <v>0.34311634193242313</v>
      </c>
      <c r="K9792" s="28">
        <v>2</v>
      </c>
      <c r="L9792" s="28">
        <v>4375</v>
      </c>
      <c r="M9792" s="29">
        <v>2</v>
      </c>
    </row>
    <row r="9793" spans="1:13" x14ac:dyDescent="0.3">
      <c r="A9793">
        <v>9789</v>
      </c>
      <c r="B9793" s="29">
        <v>2017</v>
      </c>
      <c r="C9793" s="27">
        <v>42766</v>
      </c>
      <c r="D9793" s="28">
        <v>0.30061521010132641</v>
      </c>
      <c r="E9793" s="28">
        <v>2</v>
      </c>
      <c r="F9793" s="27">
        <v>43496</v>
      </c>
      <c r="G9793" s="28">
        <v>0.58197751406687603</v>
      </c>
      <c r="H9793" s="28">
        <v>2</v>
      </c>
      <c r="I9793" s="28">
        <v>0.4</v>
      </c>
      <c r="J9793" s="28">
        <v>0.85742399647848466</v>
      </c>
      <c r="K9793" s="28">
        <v>5</v>
      </c>
      <c r="L9793" s="28">
        <v>6250</v>
      </c>
      <c r="M9793" s="29">
        <v>1</v>
      </c>
    </row>
    <row r="9794" spans="1:13" x14ac:dyDescent="0.3">
      <c r="A9794">
        <v>9790</v>
      </c>
      <c r="B9794" s="29">
        <v>2017</v>
      </c>
      <c r="C9794" s="27">
        <v>43091</v>
      </c>
      <c r="D9794" s="28">
        <v>0.99226013056419415</v>
      </c>
      <c r="E9794" s="28">
        <v>2</v>
      </c>
      <c r="F9794" s="27">
        <v>43821</v>
      </c>
      <c r="G9794" s="28">
        <v>0.23550968221642055</v>
      </c>
      <c r="H9794" s="28">
        <v>1</v>
      </c>
      <c r="I9794" s="28">
        <v>0.32</v>
      </c>
      <c r="J9794" s="28">
        <v>0.52563989661829658</v>
      </c>
      <c r="K9794" s="28">
        <v>3</v>
      </c>
      <c r="L9794" s="28">
        <v>5000</v>
      </c>
      <c r="M9794" s="29">
        <v>1</v>
      </c>
    </row>
    <row r="9795" spans="1:13" x14ac:dyDescent="0.3">
      <c r="A9795">
        <v>9791</v>
      </c>
      <c r="B9795" s="29">
        <v>2017</v>
      </c>
      <c r="C9795" s="27">
        <v>42767</v>
      </c>
      <c r="D9795" s="28">
        <v>8.7907929584225997E-2</v>
      </c>
      <c r="E9795" s="28">
        <v>1</v>
      </c>
      <c r="F9795" s="27">
        <v>43132</v>
      </c>
      <c r="G9795" s="28">
        <v>0.30337151067493917</v>
      </c>
      <c r="H9795" s="28">
        <v>2</v>
      </c>
      <c r="I9795" s="28">
        <v>0.4</v>
      </c>
      <c r="J9795" s="28">
        <v>0.41630121329359093</v>
      </c>
      <c r="K9795" s="28">
        <v>2</v>
      </c>
      <c r="L9795" s="28">
        <v>4375</v>
      </c>
      <c r="M9795" s="29">
        <v>0</v>
      </c>
    </row>
    <row r="9796" spans="1:13" x14ac:dyDescent="0.3">
      <c r="A9796">
        <v>9792</v>
      </c>
      <c r="B9796" s="29">
        <v>2017</v>
      </c>
      <c r="C9796" s="27">
        <v>42882</v>
      </c>
      <c r="D9796" s="28">
        <v>0.10030301293934518</v>
      </c>
      <c r="E9796" s="28">
        <v>1</v>
      </c>
      <c r="F9796" s="27">
        <v>43247</v>
      </c>
      <c r="G9796" s="28">
        <v>0.39749123602939485</v>
      </c>
      <c r="H9796" s="28">
        <v>2</v>
      </c>
      <c r="I9796" s="28">
        <v>0.4</v>
      </c>
      <c r="J9796" s="28">
        <v>0.80114533196430215</v>
      </c>
      <c r="K9796" s="28">
        <v>5</v>
      </c>
      <c r="L9796" s="28">
        <v>6250</v>
      </c>
      <c r="M9796" s="29">
        <v>0</v>
      </c>
    </row>
    <row r="9797" spans="1:13" x14ac:dyDescent="0.3">
      <c r="A9797">
        <v>9793</v>
      </c>
      <c r="B9797" s="29">
        <v>2017</v>
      </c>
      <c r="C9797" s="27">
        <v>42803</v>
      </c>
      <c r="D9797" s="28">
        <v>0.70674660347545637</v>
      </c>
      <c r="E9797" s="28">
        <v>2</v>
      </c>
      <c r="F9797" s="27">
        <v>43533</v>
      </c>
      <c r="G9797" s="28">
        <v>0.7719623333309954</v>
      </c>
      <c r="H9797" s="28">
        <v>3</v>
      </c>
      <c r="I9797" s="28">
        <v>0.48000000000000004</v>
      </c>
      <c r="J9797" s="28">
        <v>0.43218523963315669</v>
      </c>
      <c r="K9797" s="28">
        <v>3</v>
      </c>
      <c r="L9797" s="28">
        <v>5000</v>
      </c>
      <c r="M9797" s="29">
        <v>2</v>
      </c>
    </row>
    <row r="9798" spans="1:13" x14ac:dyDescent="0.3">
      <c r="A9798">
        <v>9794</v>
      </c>
      <c r="B9798">
        <v>2017</v>
      </c>
      <c r="C9798" s="27">
        <v>43082</v>
      </c>
      <c r="D9798" s="28">
        <v>0.50062564583485347</v>
      </c>
      <c r="E9798" s="28">
        <v>2</v>
      </c>
      <c r="F9798" s="27">
        <v>43812</v>
      </c>
      <c r="G9798" s="28">
        <v>0.60520137138811025</v>
      </c>
      <c r="H9798" s="28">
        <v>2</v>
      </c>
      <c r="I9798" s="28">
        <v>0.4</v>
      </c>
      <c r="J9798" s="28">
        <v>0.2782241772561832</v>
      </c>
      <c r="K9798" s="28">
        <v>2</v>
      </c>
      <c r="L9798" s="28">
        <v>4375</v>
      </c>
      <c r="M9798" s="29">
        <v>0</v>
      </c>
    </row>
    <row r="9799" spans="1:13" x14ac:dyDescent="0.3">
      <c r="A9799">
        <v>9795</v>
      </c>
      <c r="B9799" s="29">
        <v>2017</v>
      </c>
      <c r="C9799" s="27">
        <v>43072</v>
      </c>
      <c r="D9799" s="28">
        <v>0.51997839432947179</v>
      </c>
      <c r="E9799" s="28">
        <v>2</v>
      </c>
      <c r="F9799" s="27">
        <v>43802</v>
      </c>
      <c r="G9799" s="28">
        <v>0.41046776682403796</v>
      </c>
      <c r="H9799" s="28">
        <v>2</v>
      </c>
      <c r="I9799" s="28">
        <v>0.4</v>
      </c>
      <c r="J9799" s="28">
        <v>2.2224698722150826E-3</v>
      </c>
      <c r="K9799" s="28">
        <v>1</v>
      </c>
      <c r="L9799" s="28">
        <v>3750</v>
      </c>
      <c r="M9799" s="29">
        <v>2</v>
      </c>
    </row>
    <row r="9800" spans="1:13" x14ac:dyDescent="0.3">
      <c r="A9800">
        <v>9796</v>
      </c>
      <c r="B9800" s="29">
        <v>2017</v>
      </c>
      <c r="C9800" s="27">
        <v>43083</v>
      </c>
      <c r="D9800" s="28">
        <v>0.74188657221061804</v>
      </c>
      <c r="E9800" s="28">
        <v>2</v>
      </c>
      <c r="F9800" s="27">
        <v>43813</v>
      </c>
      <c r="G9800" s="28">
        <v>0.84631973080138578</v>
      </c>
      <c r="H9800" s="28">
        <v>3</v>
      </c>
      <c r="I9800" s="28">
        <v>0.48000000000000004</v>
      </c>
      <c r="J9800" s="28">
        <v>0.38563095064835873</v>
      </c>
      <c r="K9800" s="28">
        <v>2</v>
      </c>
      <c r="L9800" s="28">
        <v>4375</v>
      </c>
      <c r="M9800" s="29">
        <v>1</v>
      </c>
    </row>
    <row r="9801" spans="1:13" x14ac:dyDescent="0.3">
      <c r="A9801">
        <v>9797</v>
      </c>
      <c r="B9801" s="29">
        <v>2017</v>
      </c>
      <c r="C9801" s="27">
        <v>42828</v>
      </c>
      <c r="D9801" s="28">
        <v>0.96572151369674908</v>
      </c>
      <c r="E9801" s="28">
        <v>2</v>
      </c>
      <c r="F9801" s="27">
        <v>43558</v>
      </c>
      <c r="G9801" s="28">
        <v>0.93773675903254317</v>
      </c>
      <c r="H9801" s="28">
        <v>3</v>
      </c>
      <c r="I9801" s="28">
        <v>0.48000000000000004</v>
      </c>
      <c r="J9801" s="28">
        <v>0.26720321770009658</v>
      </c>
      <c r="K9801" s="28">
        <v>2</v>
      </c>
      <c r="L9801" s="28">
        <v>4375</v>
      </c>
      <c r="M9801" s="29">
        <v>2</v>
      </c>
    </row>
    <row r="9802" spans="1:13" x14ac:dyDescent="0.3">
      <c r="A9802">
        <v>9798</v>
      </c>
      <c r="B9802" s="29">
        <v>2017</v>
      </c>
      <c r="C9802" s="27">
        <v>42773</v>
      </c>
      <c r="D9802" s="28">
        <v>0.76057753051930133</v>
      </c>
      <c r="E9802" s="28">
        <v>2</v>
      </c>
      <c r="F9802" s="27">
        <v>43503</v>
      </c>
      <c r="G9802" s="28">
        <v>0.63145606050308567</v>
      </c>
      <c r="H9802" s="28">
        <v>3</v>
      </c>
      <c r="I9802" s="28">
        <v>0.48000000000000004</v>
      </c>
      <c r="J9802" s="28">
        <v>0.92504217383630283</v>
      </c>
      <c r="K9802" s="28">
        <v>5</v>
      </c>
      <c r="L9802" s="28">
        <v>6250</v>
      </c>
      <c r="M9802" s="29">
        <v>0</v>
      </c>
    </row>
    <row r="9803" spans="1:13" x14ac:dyDescent="0.3">
      <c r="A9803">
        <v>9799</v>
      </c>
      <c r="B9803" s="29">
        <v>2017</v>
      </c>
      <c r="C9803" s="27">
        <v>42781</v>
      </c>
      <c r="D9803" s="28">
        <v>0.82963104508490981</v>
      </c>
      <c r="E9803" s="28">
        <v>2</v>
      </c>
      <c r="F9803" s="27">
        <v>43511</v>
      </c>
      <c r="G9803" s="28">
        <v>0.92474235688994344</v>
      </c>
      <c r="H9803" s="28">
        <v>3</v>
      </c>
      <c r="I9803" s="28">
        <v>0.48000000000000004</v>
      </c>
      <c r="J9803" s="28">
        <v>0.41406557006508349</v>
      </c>
      <c r="K9803" s="28">
        <v>2</v>
      </c>
      <c r="L9803" s="28">
        <v>4375</v>
      </c>
      <c r="M9803" s="29">
        <v>1</v>
      </c>
    </row>
    <row r="9804" spans="1:13" x14ac:dyDescent="0.3">
      <c r="A9804">
        <v>9800</v>
      </c>
      <c r="B9804">
        <v>2017</v>
      </c>
      <c r="C9804" s="27">
        <v>42810</v>
      </c>
      <c r="D9804" s="28">
        <v>0.69576706062136673</v>
      </c>
      <c r="E9804" s="28">
        <v>2</v>
      </c>
      <c r="F9804" s="27">
        <v>43540</v>
      </c>
      <c r="G9804" s="28">
        <v>0.99368731797470211</v>
      </c>
      <c r="H9804" s="28">
        <v>3</v>
      </c>
      <c r="I9804" s="28">
        <v>0.48000000000000004</v>
      </c>
      <c r="J9804" s="28">
        <v>0.4211699982466216</v>
      </c>
      <c r="K9804" s="28">
        <v>3</v>
      </c>
      <c r="L9804" s="28">
        <v>5000</v>
      </c>
      <c r="M9804" s="29">
        <v>0</v>
      </c>
    </row>
    <row r="9805" spans="1:13" x14ac:dyDescent="0.3">
      <c r="A9805">
        <v>9801</v>
      </c>
      <c r="B9805" s="29">
        <v>2017</v>
      </c>
      <c r="C9805" s="27">
        <v>43014</v>
      </c>
      <c r="D9805" s="28">
        <v>0.34970303132423775</v>
      </c>
      <c r="E9805" s="28">
        <v>2</v>
      </c>
      <c r="F9805" s="27">
        <v>43744</v>
      </c>
      <c r="G9805" s="28">
        <v>9.1014712807583553E-2</v>
      </c>
      <c r="H9805" s="28">
        <v>1</v>
      </c>
      <c r="I9805" s="28">
        <v>0.32</v>
      </c>
      <c r="J9805" s="28">
        <v>0.39392368790093757</v>
      </c>
      <c r="K9805" s="28">
        <v>2</v>
      </c>
      <c r="L9805" s="28">
        <v>4375</v>
      </c>
      <c r="M9805" s="29">
        <v>0</v>
      </c>
    </row>
    <row r="9806" spans="1:13" x14ac:dyDescent="0.3">
      <c r="A9806">
        <v>9802</v>
      </c>
      <c r="B9806" s="29">
        <v>2017</v>
      </c>
      <c r="C9806" s="27">
        <v>43058</v>
      </c>
      <c r="D9806" s="28">
        <v>0.93861421620541685</v>
      </c>
      <c r="E9806" s="28">
        <v>2</v>
      </c>
      <c r="F9806" s="27">
        <v>43788</v>
      </c>
      <c r="G9806" s="28">
        <v>0.21936315715781873</v>
      </c>
      <c r="H9806" s="28">
        <v>1</v>
      </c>
      <c r="I9806" s="28">
        <v>0.32</v>
      </c>
      <c r="J9806" s="28">
        <v>0.67542391043406624</v>
      </c>
      <c r="K9806" s="28">
        <v>4</v>
      </c>
      <c r="L9806" s="28">
        <v>5625</v>
      </c>
      <c r="M9806" s="29">
        <v>0</v>
      </c>
    </row>
    <row r="9807" spans="1:13" x14ac:dyDescent="0.3">
      <c r="A9807">
        <v>9803</v>
      </c>
      <c r="B9807" s="29">
        <v>2017</v>
      </c>
      <c r="C9807" s="27">
        <v>42843</v>
      </c>
      <c r="D9807" s="28">
        <v>0.26875049816478247</v>
      </c>
      <c r="E9807" s="28">
        <v>2</v>
      </c>
      <c r="F9807" s="27">
        <v>43573</v>
      </c>
      <c r="G9807" s="28">
        <v>0.45513894223367524</v>
      </c>
      <c r="H9807" s="28">
        <v>2</v>
      </c>
      <c r="I9807" s="28">
        <v>0.4</v>
      </c>
      <c r="J9807" s="28">
        <v>0.7776728554668505</v>
      </c>
      <c r="K9807" s="28">
        <v>5</v>
      </c>
      <c r="L9807" s="28">
        <v>6250</v>
      </c>
      <c r="M9807" s="29">
        <v>1</v>
      </c>
    </row>
    <row r="9808" spans="1:13" x14ac:dyDescent="0.3">
      <c r="A9808">
        <v>9804</v>
      </c>
      <c r="B9808" s="29">
        <v>2017</v>
      </c>
      <c r="C9808" s="27">
        <v>42848</v>
      </c>
      <c r="D9808" s="28">
        <v>0.48615107772244548</v>
      </c>
      <c r="E9808" s="28">
        <v>2</v>
      </c>
      <c r="F9808" s="27">
        <v>43578</v>
      </c>
      <c r="G9808" s="28">
        <v>0.46018674225899403</v>
      </c>
      <c r="H9808" s="28">
        <v>2</v>
      </c>
      <c r="I9808" s="28">
        <v>0.4</v>
      </c>
      <c r="J9808" s="28">
        <v>0.47082894317799695</v>
      </c>
      <c r="K9808" s="28">
        <v>3</v>
      </c>
      <c r="L9808" s="28">
        <v>5000</v>
      </c>
      <c r="M9808" s="29">
        <v>0</v>
      </c>
    </row>
    <row r="9809" spans="1:13" x14ac:dyDescent="0.3">
      <c r="A9809">
        <v>9805</v>
      </c>
      <c r="B9809" s="29">
        <v>2017</v>
      </c>
      <c r="C9809" s="27">
        <v>42985</v>
      </c>
      <c r="D9809" s="28">
        <v>0.56344185272149427</v>
      </c>
      <c r="E9809" s="28">
        <v>2</v>
      </c>
      <c r="F9809" s="27">
        <v>43715</v>
      </c>
      <c r="G9809" s="28">
        <v>0.10162110866590157</v>
      </c>
      <c r="H9809" s="28">
        <v>1</v>
      </c>
      <c r="I9809" s="28">
        <v>0.32</v>
      </c>
      <c r="J9809" s="28">
        <v>7.9913574151229017E-2</v>
      </c>
      <c r="K9809" s="28">
        <v>1</v>
      </c>
      <c r="L9809" s="28">
        <v>3750</v>
      </c>
      <c r="M9809" s="29">
        <v>0</v>
      </c>
    </row>
    <row r="9810" spans="1:13" x14ac:dyDescent="0.3">
      <c r="A9810">
        <v>9806</v>
      </c>
      <c r="B9810" s="29">
        <v>2017</v>
      </c>
      <c r="C9810" s="27">
        <v>42764</v>
      </c>
      <c r="D9810" s="28">
        <v>0.71430354330209489</v>
      </c>
      <c r="E9810" s="28">
        <v>2</v>
      </c>
      <c r="F9810" s="27">
        <v>43494</v>
      </c>
      <c r="G9810" s="28">
        <v>0.54175159686925622</v>
      </c>
      <c r="H9810" s="28">
        <v>2</v>
      </c>
      <c r="I9810" s="28">
        <v>0.4</v>
      </c>
      <c r="J9810" s="28">
        <v>0.2546715022730025</v>
      </c>
      <c r="K9810" s="28">
        <v>2</v>
      </c>
      <c r="L9810" s="28">
        <v>4375</v>
      </c>
      <c r="M9810" s="29">
        <v>0</v>
      </c>
    </row>
    <row r="9811" spans="1:13" x14ac:dyDescent="0.3">
      <c r="A9811">
        <v>9807</v>
      </c>
      <c r="B9811">
        <v>2017</v>
      </c>
      <c r="C9811" s="27">
        <v>42944</v>
      </c>
      <c r="D9811" s="28">
        <v>0.27394231040573747</v>
      </c>
      <c r="E9811" s="28">
        <v>2</v>
      </c>
      <c r="F9811" s="27">
        <v>43674</v>
      </c>
      <c r="G9811" s="28">
        <v>0.44153397944590655</v>
      </c>
      <c r="H9811" s="28">
        <v>2</v>
      </c>
      <c r="I9811" s="28">
        <v>0.4</v>
      </c>
      <c r="J9811" s="28">
        <v>0.44786479413509228</v>
      </c>
      <c r="K9811" s="28">
        <v>3</v>
      </c>
      <c r="L9811" s="28">
        <v>5000</v>
      </c>
      <c r="M9811" s="29">
        <v>4</v>
      </c>
    </row>
    <row r="9812" spans="1:13" x14ac:dyDescent="0.3">
      <c r="A9812">
        <v>9808</v>
      </c>
      <c r="B9812">
        <v>2017</v>
      </c>
      <c r="C9812" s="27">
        <v>43000</v>
      </c>
      <c r="D9812" s="28">
        <v>1.6938312454616189E-2</v>
      </c>
      <c r="E9812" s="28">
        <v>1</v>
      </c>
      <c r="F9812" s="27">
        <v>43365</v>
      </c>
      <c r="G9812" s="28">
        <v>0.25220073027210999</v>
      </c>
      <c r="H9812" s="28">
        <v>1</v>
      </c>
      <c r="I9812" s="28">
        <v>0.32</v>
      </c>
      <c r="J9812" s="28">
        <v>0.88105296761767549</v>
      </c>
      <c r="K9812" s="28">
        <v>5</v>
      </c>
      <c r="L9812" s="28">
        <v>6250</v>
      </c>
      <c r="M9812" s="29">
        <v>0</v>
      </c>
    </row>
    <row r="9813" spans="1:13" x14ac:dyDescent="0.3">
      <c r="A9813">
        <v>9809</v>
      </c>
      <c r="B9813" s="29">
        <v>2017</v>
      </c>
      <c r="C9813" s="27">
        <v>42760</v>
      </c>
      <c r="D9813" s="28">
        <v>0.9290412905541835</v>
      </c>
      <c r="E9813" s="28">
        <v>2</v>
      </c>
      <c r="F9813" s="27">
        <v>43490</v>
      </c>
      <c r="G9813" s="28">
        <v>0.52106782068498225</v>
      </c>
      <c r="H9813" s="28">
        <v>2</v>
      </c>
      <c r="I9813" s="28">
        <v>0.4</v>
      </c>
      <c r="J9813" s="28">
        <v>0.67218326468471334</v>
      </c>
      <c r="K9813" s="28">
        <v>4</v>
      </c>
      <c r="L9813" s="28">
        <v>5625</v>
      </c>
      <c r="M9813" s="29">
        <v>1</v>
      </c>
    </row>
    <row r="9814" spans="1:13" x14ac:dyDescent="0.3">
      <c r="A9814">
        <v>9810</v>
      </c>
      <c r="B9814">
        <v>2017</v>
      </c>
      <c r="C9814" s="27">
        <v>42882</v>
      </c>
      <c r="D9814" s="28">
        <v>0.20885794599430185</v>
      </c>
      <c r="E9814" s="28">
        <v>1</v>
      </c>
      <c r="F9814" s="27">
        <v>43247</v>
      </c>
      <c r="G9814" s="28">
        <v>0.47879292658037598</v>
      </c>
      <c r="H9814" s="28">
        <v>2</v>
      </c>
      <c r="I9814" s="28">
        <v>0.4</v>
      </c>
      <c r="J9814" s="28">
        <v>0.46330084823256368</v>
      </c>
      <c r="K9814" s="28">
        <v>3</v>
      </c>
      <c r="L9814" s="28">
        <v>5000</v>
      </c>
      <c r="M9814" s="29">
        <v>0</v>
      </c>
    </row>
    <row r="9815" spans="1:13" x14ac:dyDescent="0.3">
      <c r="A9815">
        <v>9811</v>
      </c>
      <c r="B9815" s="29">
        <v>2017</v>
      </c>
      <c r="C9815" s="27">
        <v>43013</v>
      </c>
      <c r="D9815" s="28">
        <v>0.4878413956599903</v>
      </c>
      <c r="E9815" s="28">
        <v>2</v>
      </c>
      <c r="F9815" s="27">
        <v>43743</v>
      </c>
      <c r="G9815" s="28">
        <v>0.6997740138248435</v>
      </c>
      <c r="H9815" s="28">
        <v>3</v>
      </c>
      <c r="I9815" s="28">
        <v>0.48000000000000004</v>
      </c>
      <c r="J9815" s="28">
        <v>0.37497760769622002</v>
      </c>
      <c r="K9815" s="28">
        <v>2</v>
      </c>
      <c r="L9815" s="28">
        <v>4375</v>
      </c>
      <c r="M9815" s="29">
        <v>1</v>
      </c>
    </row>
    <row r="9816" spans="1:13" x14ac:dyDescent="0.3">
      <c r="A9816">
        <v>9812</v>
      </c>
      <c r="B9816" s="29">
        <v>2017</v>
      </c>
      <c r="C9816" s="27">
        <v>43017</v>
      </c>
      <c r="D9816" s="28">
        <v>0.43426851726301696</v>
      </c>
      <c r="E9816" s="28">
        <v>2</v>
      </c>
      <c r="F9816" s="27">
        <v>43747</v>
      </c>
      <c r="G9816" s="28">
        <v>0.56489598008473252</v>
      </c>
      <c r="H9816" s="28">
        <v>2</v>
      </c>
      <c r="I9816" s="28">
        <v>0.4</v>
      </c>
      <c r="J9816" s="28">
        <v>9.2807687370517589E-2</v>
      </c>
      <c r="K9816" s="28">
        <v>1</v>
      </c>
      <c r="L9816" s="28">
        <v>3750</v>
      </c>
      <c r="M9816" s="29">
        <v>0</v>
      </c>
    </row>
    <row r="9817" spans="1:13" x14ac:dyDescent="0.3">
      <c r="A9817">
        <v>9813</v>
      </c>
      <c r="B9817" s="29">
        <v>2017</v>
      </c>
      <c r="C9817" s="27">
        <v>42847</v>
      </c>
      <c r="D9817" s="28">
        <v>0.95374437647751786</v>
      </c>
      <c r="E9817" s="28">
        <v>2</v>
      </c>
      <c r="F9817" s="27">
        <v>43577</v>
      </c>
      <c r="G9817" s="28">
        <v>4.5969654833831752E-3</v>
      </c>
      <c r="H9817" s="28">
        <v>1</v>
      </c>
      <c r="I9817" s="28">
        <v>0.32</v>
      </c>
      <c r="J9817" s="28">
        <v>0.12871515897198649</v>
      </c>
      <c r="K9817" s="28">
        <v>1</v>
      </c>
      <c r="L9817" s="28">
        <v>3750</v>
      </c>
      <c r="M9817" s="29">
        <v>0</v>
      </c>
    </row>
    <row r="9818" spans="1:13" x14ac:dyDescent="0.3">
      <c r="A9818">
        <v>9814</v>
      </c>
      <c r="B9818" s="29">
        <v>2017</v>
      </c>
      <c r="C9818" s="27">
        <v>43024</v>
      </c>
      <c r="D9818" s="28">
        <v>9.8784198994540717E-2</v>
      </c>
      <c r="E9818" s="28">
        <v>1</v>
      </c>
      <c r="F9818" s="27">
        <v>43389</v>
      </c>
      <c r="G9818" s="28">
        <v>0.32534730369085008</v>
      </c>
      <c r="H9818" s="28">
        <v>2</v>
      </c>
      <c r="I9818" s="28">
        <v>0.4</v>
      </c>
      <c r="J9818" s="28">
        <v>0.2561142052387213</v>
      </c>
      <c r="K9818" s="28">
        <v>2</v>
      </c>
      <c r="L9818" s="28">
        <v>4375</v>
      </c>
      <c r="M9818" s="29">
        <v>0</v>
      </c>
    </row>
    <row r="9819" spans="1:13" x14ac:dyDescent="0.3">
      <c r="A9819">
        <v>9815</v>
      </c>
      <c r="B9819" s="29">
        <v>2017</v>
      </c>
      <c r="C9819" s="27">
        <v>42969</v>
      </c>
      <c r="D9819" s="28">
        <v>0.16237027157152484</v>
      </c>
      <c r="E9819" s="28">
        <v>1</v>
      </c>
      <c r="F9819" s="27">
        <v>43334</v>
      </c>
      <c r="G9819" s="28">
        <v>0.79754940749212289</v>
      </c>
      <c r="H9819" s="28">
        <v>3</v>
      </c>
      <c r="I9819" s="28">
        <v>0.48000000000000004</v>
      </c>
      <c r="J9819" s="28">
        <v>6.8494723106396149E-2</v>
      </c>
      <c r="K9819" s="28">
        <v>1</v>
      </c>
      <c r="L9819" s="28">
        <v>3750</v>
      </c>
      <c r="M9819" s="29">
        <v>0</v>
      </c>
    </row>
    <row r="9820" spans="1:13" x14ac:dyDescent="0.3">
      <c r="A9820">
        <v>9816</v>
      </c>
      <c r="B9820">
        <v>2017</v>
      </c>
      <c r="C9820" s="27">
        <v>42919</v>
      </c>
      <c r="D9820" s="28">
        <v>3.818940393703929E-2</v>
      </c>
      <c r="E9820" s="28">
        <v>1</v>
      </c>
      <c r="F9820" s="27">
        <v>43284</v>
      </c>
      <c r="G9820" s="28">
        <v>0.72167064254144608</v>
      </c>
      <c r="H9820" s="28">
        <v>3</v>
      </c>
      <c r="I9820" s="28">
        <v>0.48000000000000004</v>
      </c>
      <c r="J9820" s="28">
        <v>0.73195258678638786</v>
      </c>
      <c r="K9820" s="28">
        <v>5</v>
      </c>
      <c r="L9820" s="28">
        <v>6250</v>
      </c>
      <c r="M9820" s="29">
        <v>1</v>
      </c>
    </row>
    <row r="9821" spans="1:13" x14ac:dyDescent="0.3">
      <c r="A9821">
        <v>9817</v>
      </c>
      <c r="B9821" s="29">
        <v>2017</v>
      </c>
      <c r="C9821" s="27">
        <v>43070</v>
      </c>
      <c r="D9821" s="28">
        <v>0.90389862378112507</v>
      </c>
      <c r="E9821" s="28">
        <v>2</v>
      </c>
      <c r="F9821" s="27">
        <v>43800</v>
      </c>
      <c r="G9821" s="28">
        <v>7.1789226504865078E-2</v>
      </c>
      <c r="H9821" s="28">
        <v>1</v>
      </c>
      <c r="I9821" s="28">
        <v>0.32</v>
      </c>
      <c r="J9821" s="28">
        <v>0.42141199231664461</v>
      </c>
      <c r="K9821" s="28">
        <v>3</v>
      </c>
      <c r="L9821" s="28">
        <v>5000</v>
      </c>
      <c r="M9821" s="29">
        <v>1</v>
      </c>
    </row>
    <row r="9822" spans="1:13" x14ac:dyDescent="0.3">
      <c r="A9822">
        <v>9818</v>
      </c>
      <c r="B9822" s="29">
        <v>2017</v>
      </c>
      <c r="C9822" s="27">
        <v>42770</v>
      </c>
      <c r="D9822" s="28">
        <v>0.9813637747798537</v>
      </c>
      <c r="E9822" s="28">
        <v>2</v>
      </c>
      <c r="F9822" s="27">
        <v>43500</v>
      </c>
      <c r="G9822" s="28">
        <v>0.40185013643110978</v>
      </c>
      <c r="H9822" s="28">
        <v>2</v>
      </c>
      <c r="I9822" s="28">
        <v>0.4</v>
      </c>
      <c r="J9822" s="28">
        <v>0.60855027543746387</v>
      </c>
      <c r="K9822" s="28">
        <v>4</v>
      </c>
      <c r="L9822" s="28">
        <v>5625</v>
      </c>
      <c r="M9822" s="29">
        <v>2</v>
      </c>
    </row>
    <row r="9823" spans="1:13" x14ac:dyDescent="0.3">
      <c r="A9823">
        <v>9819</v>
      </c>
      <c r="B9823" s="29">
        <v>2017</v>
      </c>
      <c r="C9823" s="27">
        <v>43049</v>
      </c>
      <c r="D9823" s="28">
        <v>0.11349955504726328</v>
      </c>
      <c r="E9823" s="28">
        <v>1</v>
      </c>
      <c r="F9823" s="27">
        <v>43414</v>
      </c>
      <c r="G9823" s="28">
        <v>0.67124654782726489</v>
      </c>
      <c r="H9823" s="28">
        <v>3</v>
      </c>
      <c r="I9823" s="28">
        <v>0.48000000000000004</v>
      </c>
      <c r="J9823" s="28">
        <v>0.64846662903664698</v>
      </c>
      <c r="K9823" s="28">
        <v>4</v>
      </c>
      <c r="L9823" s="28">
        <v>5625</v>
      </c>
      <c r="M9823" s="29">
        <v>1</v>
      </c>
    </row>
    <row r="9824" spans="1:13" x14ac:dyDescent="0.3">
      <c r="A9824">
        <v>9820</v>
      </c>
      <c r="B9824" s="29">
        <v>2017</v>
      </c>
      <c r="C9824" s="27">
        <v>42806</v>
      </c>
      <c r="D9824" s="28">
        <v>0.62285129113864535</v>
      </c>
      <c r="E9824" s="28">
        <v>2</v>
      </c>
      <c r="F9824" s="27">
        <v>43536</v>
      </c>
      <c r="G9824" s="28">
        <v>0.69167621484270758</v>
      </c>
      <c r="H9824" s="28">
        <v>3</v>
      </c>
      <c r="I9824" s="28">
        <v>0.48000000000000004</v>
      </c>
      <c r="J9824" s="28">
        <v>0.43132597495694891</v>
      </c>
      <c r="K9824" s="28">
        <v>3</v>
      </c>
      <c r="L9824" s="28">
        <v>5000</v>
      </c>
      <c r="M9824" s="29">
        <v>1</v>
      </c>
    </row>
    <row r="9825" spans="1:13" x14ac:dyDescent="0.3">
      <c r="A9825">
        <v>9821</v>
      </c>
      <c r="B9825" s="29">
        <v>2017</v>
      </c>
      <c r="C9825" s="27">
        <v>43078</v>
      </c>
      <c r="D9825" s="28">
        <v>0.37149503373449622</v>
      </c>
      <c r="E9825" s="28">
        <v>2</v>
      </c>
      <c r="F9825" s="27">
        <v>43808</v>
      </c>
      <c r="G9825" s="28">
        <v>9.2490347751705282E-2</v>
      </c>
      <c r="H9825" s="28">
        <v>1</v>
      </c>
      <c r="I9825" s="28">
        <v>0.32</v>
      </c>
      <c r="J9825" s="28">
        <v>0.73896459820823068</v>
      </c>
      <c r="K9825" s="28">
        <v>5</v>
      </c>
      <c r="L9825" s="28">
        <v>6250</v>
      </c>
      <c r="M9825" s="29">
        <v>1</v>
      </c>
    </row>
    <row r="9826" spans="1:13" x14ac:dyDescent="0.3">
      <c r="A9826">
        <v>9822</v>
      </c>
      <c r="B9826">
        <v>2017</v>
      </c>
      <c r="C9826" s="27">
        <v>42840</v>
      </c>
      <c r="D9826" s="28">
        <v>0.78058275673538746</v>
      </c>
      <c r="E9826" s="28">
        <v>2</v>
      </c>
      <c r="F9826" s="27">
        <v>43570</v>
      </c>
      <c r="G9826" s="28">
        <v>1.5962938214571065E-2</v>
      </c>
      <c r="H9826" s="28">
        <v>1</v>
      </c>
      <c r="I9826" s="28">
        <v>0.32</v>
      </c>
      <c r="J9826" s="28">
        <v>7.1174851731594657E-3</v>
      </c>
      <c r="K9826" s="28">
        <v>1</v>
      </c>
      <c r="L9826" s="28">
        <v>3750</v>
      </c>
      <c r="M9826" s="29">
        <v>0</v>
      </c>
    </row>
    <row r="9827" spans="1:13" x14ac:dyDescent="0.3">
      <c r="A9827">
        <v>9823</v>
      </c>
      <c r="B9827" s="29">
        <v>2017</v>
      </c>
      <c r="C9827" s="27">
        <v>42780</v>
      </c>
      <c r="D9827" s="28">
        <v>0.65675208525664164</v>
      </c>
      <c r="E9827" s="28">
        <v>2</v>
      </c>
      <c r="F9827" s="27">
        <v>43510</v>
      </c>
      <c r="G9827" s="28">
        <v>0.99252229662383951</v>
      </c>
      <c r="H9827" s="28">
        <v>3</v>
      </c>
      <c r="I9827" s="28">
        <v>0.48000000000000004</v>
      </c>
      <c r="J9827" s="28">
        <v>0.2985224199586648</v>
      </c>
      <c r="K9827" s="28">
        <v>2</v>
      </c>
      <c r="L9827" s="28">
        <v>4375</v>
      </c>
      <c r="M9827" s="29">
        <v>1</v>
      </c>
    </row>
    <row r="9828" spans="1:13" x14ac:dyDescent="0.3">
      <c r="A9828">
        <v>9824</v>
      </c>
      <c r="B9828" s="29">
        <v>2017</v>
      </c>
      <c r="C9828" s="27">
        <v>43004</v>
      </c>
      <c r="D9828" s="28">
        <v>0.53790841353238461</v>
      </c>
      <c r="E9828" s="28">
        <v>2</v>
      </c>
      <c r="F9828" s="27">
        <v>43734</v>
      </c>
      <c r="G9828" s="28">
        <v>0.53843583097475689</v>
      </c>
      <c r="H9828" s="28">
        <v>2</v>
      </c>
      <c r="I9828" s="28">
        <v>0.4</v>
      </c>
      <c r="J9828" s="28">
        <v>0.69045258235262041</v>
      </c>
      <c r="K9828" s="28">
        <v>4</v>
      </c>
      <c r="L9828" s="28">
        <v>5625</v>
      </c>
      <c r="M9828" s="29">
        <v>5</v>
      </c>
    </row>
    <row r="9829" spans="1:13" x14ac:dyDescent="0.3">
      <c r="A9829">
        <v>9825</v>
      </c>
      <c r="B9829" s="29">
        <v>2017</v>
      </c>
      <c r="C9829" s="27">
        <v>42970</v>
      </c>
      <c r="D9829" s="28">
        <v>0.60445799589171323</v>
      </c>
      <c r="E9829" s="28">
        <v>2</v>
      </c>
      <c r="F9829" s="27">
        <v>43700</v>
      </c>
      <c r="G9829" s="28">
        <v>0.71251680311879539</v>
      </c>
      <c r="H9829" s="28">
        <v>3</v>
      </c>
      <c r="I9829" s="28">
        <v>0.48000000000000004</v>
      </c>
      <c r="J9829" s="28">
        <v>0.4483084532873074</v>
      </c>
      <c r="K9829" s="28">
        <v>3</v>
      </c>
      <c r="L9829" s="28">
        <v>5000</v>
      </c>
      <c r="M9829" s="29">
        <v>3</v>
      </c>
    </row>
    <row r="9830" spans="1:13" x14ac:dyDescent="0.3">
      <c r="A9830">
        <v>9826</v>
      </c>
      <c r="B9830" s="29">
        <v>2017</v>
      </c>
      <c r="C9830" s="27">
        <v>42965</v>
      </c>
      <c r="D9830" s="28">
        <v>0.66509033726148259</v>
      </c>
      <c r="E9830" s="28">
        <v>2</v>
      </c>
      <c r="F9830" s="27">
        <v>43695</v>
      </c>
      <c r="G9830" s="28">
        <v>0.50202016089206292</v>
      </c>
      <c r="H9830" s="28">
        <v>2</v>
      </c>
      <c r="I9830" s="28">
        <v>0.4</v>
      </c>
      <c r="J9830" s="28">
        <v>7.0619317564238226E-2</v>
      </c>
      <c r="K9830" s="28">
        <v>1</v>
      </c>
      <c r="L9830" s="28">
        <v>3750</v>
      </c>
      <c r="M9830" s="29">
        <v>1</v>
      </c>
    </row>
    <row r="9831" spans="1:13" x14ac:dyDescent="0.3">
      <c r="A9831">
        <v>9827</v>
      </c>
      <c r="B9831">
        <v>2017</v>
      </c>
      <c r="C9831" s="27">
        <v>42809</v>
      </c>
      <c r="D9831" s="28">
        <v>0.84237846812042494</v>
      </c>
      <c r="E9831" s="28">
        <v>2</v>
      </c>
      <c r="F9831" s="27">
        <v>43539</v>
      </c>
      <c r="G9831" s="28">
        <v>0.4349112819859009</v>
      </c>
      <c r="H9831" s="28">
        <v>2</v>
      </c>
      <c r="I9831" s="28">
        <v>0.4</v>
      </c>
      <c r="J9831" s="28">
        <v>0.60189814771249317</v>
      </c>
      <c r="K9831" s="28">
        <v>4</v>
      </c>
      <c r="L9831" s="28">
        <v>5625</v>
      </c>
      <c r="M9831" s="29">
        <v>0</v>
      </c>
    </row>
    <row r="9832" spans="1:13" x14ac:dyDescent="0.3">
      <c r="A9832">
        <v>9828</v>
      </c>
      <c r="B9832" s="29">
        <v>2017</v>
      </c>
      <c r="C9832" s="27">
        <v>42857</v>
      </c>
      <c r="D9832" s="28">
        <v>0.52274581158966604</v>
      </c>
      <c r="E9832" s="28">
        <v>2</v>
      </c>
      <c r="F9832" s="27">
        <v>43587</v>
      </c>
      <c r="G9832" s="28">
        <v>2.80541572624734E-2</v>
      </c>
      <c r="H9832" s="28">
        <v>1</v>
      </c>
      <c r="I9832" s="28">
        <v>0.32</v>
      </c>
      <c r="J9832" s="28">
        <v>0.37916080733204316</v>
      </c>
      <c r="K9832" s="28">
        <v>2</v>
      </c>
      <c r="L9832" s="28">
        <v>4375</v>
      </c>
      <c r="M9832" s="29">
        <v>0</v>
      </c>
    </row>
    <row r="9833" spans="1:13" x14ac:dyDescent="0.3">
      <c r="A9833">
        <v>9829</v>
      </c>
      <c r="B9833">
        <v>2017</v>
      </c>
      <c r="C9833" s="27">
        <v>43044</v>
      </c>
      <c r="D9833" s="28">
        <v>0.10178573555057935</v>
      </c>
      <c r="E9833" s="28">
        <v>1</v>
      </c>
      <c r="F9833" s="27">
        <v>43409</v>
      </c>
      <c r="G9833" s="28">
        <v>0.13056149156604957</v>
      </c>
      <c r="H9833" s="28">
        <v>1</v>
      </c>
      <c r="I9833" s="28">
        <v>0.32</v>
      </c>
      <c r="J9833" s="28">
        <v>2.6713669828592579E-2</v>
      </c>
      <c r="K9833" s="28">
        <v>1</v>
      </c>
      <c r="L9833" s="28">
        <v>3750</v>
      </c>
      <c r="M9833" s="29">
        <v>0</v>
      </c>
    </row>
    <row r="9834" spans="1:13" x14ac:dyDescent="0.3">
      <c r="A9834">
        <v>9830</v>
      </c>
      <c r="B9834" s="29">
        <v>2017</v>
      </c>
      <c r="C9834" s="27">
        <v>42937</v>
      </c>
      <c r="D9834" s="28">
        <v>0.46384864498097922</v>
      </c>
      <c r="E9834" s="28">
        <v>2</v>
      </c>
      <c r="F9834" s="27">
        <v>43667</v>
      </c>
      <c r="G9834" s="28">
        <v>0.68316980535983229</v>
      </c>
      <c r="H9834" s="28">
        <v>3</v>
      </c>
      <c r="I9834" s="28">
        <v>0.48000000000000004</v>
      </c>
      <c r="J9834" s="28">
        <v>0.25249952040691948</v>
      </c>
      <c r="K9834" s="28">
        <v>2</v>
      </c>
      <c r="L9834" s="28">
        <v>4375</v>
      </c>
      <c r="M9834" s="29">
        <v>1</v>
      </c>
    </row>
    <row r="9835" spans="1:13" x14ac:dyDescent="0.3">
      <c r="A9835">
        <v>9831</v>
      </c>
      <c r="B9835" s="29">
        <v>2017</v>
      </c>
      <c r="C9835" s="27">
        <v>42755</v>
      </c>
      <c r="D9835" s="28">
        <v>0.79355864111876406</v>
      </c>
      <c r="E9835" s="28">
        <v>2</v>
      </c>
      <c r="F9835" s="27">
        <v>43485</v>
      </c>
      <c r="G9835" s="28">
        <v>0.40814482687260689</v>
      </c>
      <c r="H9835" s="28">
        <v>2</v>
      </c>
      <c r="I9835" s="28">
        <v>0.4</v>
      </c>
      <c r="J9835" s="28">
        <v>0.97951162185100826</v>
      </c>
      <c r="K9835" s="28">
        <v>5</v>
      </c>
      <c r="L9835" s="28">
        <v>6250</v>
      </c>
      <c r="M9835" s="29">
        <v>2</v>
      </c>
    </row>
    <row r="9836" spans="1:13" x14ac:dyDescent="0.3">
      <c r="A9836">
        <v>9832</v>
      </c>
      <c r="B9836">
        <v>2017</v>
      </c>
      <c r="C9836" s="27">
        <v>42781</v>
      </c>
      <c r="D9836" s="28">
        <v>0.76835952981555344</v>
      </c>
      <c r="E9836" s="28">
        <v>2</v>
      </c>
      <c r="F9836" s="27">
        <v>43511</v>
      </c>
      <c r="G9836" s="28">
        <v>0.38320534881894963</v>
      </c>
      <c r="H9836" s="28">
        <v>2</v>
      </c>
      <c r="I9836" s="28">
        <v>0.4</v>
      </c>
      <c r="J9836" s="28">
        <v>0.55487639090604235</v>
      </c>
      <c r="K9836" s="28">
        <v>3</v>
      </c>
      <c r="L9836" s="28">
        <v>5000</v>
      </c>
      <c r="M9836" s="29">
        <v>1</v>
      </c>
    </row>
    <row r="9837" spans="1:13" x14ac:dyDescent="0.3">
      <c r="A9837">
        <v>9833</v>
      </c>
      <c r="B9837" s="29">
        <v>2017</v>
      </c>
      <c r="C9837" s="27">
        <v>43010</v>
      </c>
      <c r="D9837" s="28">
        <v>0.76353170744633225</v>
      </c>
      <c r="E9837" s="28">
        <v>2</v>
      </c>
      <c r="F9837" s="27">
        <v>43740</v>
      </c>
      <c r="G9837" s="28">
        <v>0.49984121626047073</v>
      </c>
      <c r="H9837" s="28">
        <v>2</v>
      </c>
      <c r="I9837" s="28">
        <v>0.4</v>
      </c>
      <c r="J9837" s="28">
        <v>0.20177028693158516</v>
      </c>
      <c r="K9837" s="28">
        <v>2</v>
      </c>
      <c r="L9837" s="28">
        <v>4375</v>
      </c>
      <c r="M9837" s="29">
        <v>0</v>
      </c>
    </row>
    <row r="9838" spans="1:13" x14ac:dyDescent="0.3">
      <c r="A9838">
        <v>9834</v>
      </c>
      <c r="B9838" s="29">
        <v>2017</v>
      </c>
      <c r="C9838" s="27">
        <v>42838</v>
      </c>
      <c r="D9838" s="28">
        <v>0.87487121064893913</v>
      </c>
      <c r="E9838" s="28">
        <v>2</v>
      </c>
      <c r="F9838" s="27">
        <v>43568</v>
      </c>
      <c r="G9838" s="28">
        <v>0.15647905026155473</v>
      </c>
      <c r="H9838" s="28">
        <v>1</v>
      </c>
      <c r="I9838" s="28">
        <v>0.32</v>
      </c>
      <c r="J9838" s="28">
        <v>0.14704630035479993</v>
      </c>
      <c r="K9838" s="28">
        <v>1</v>
      </c>
      <c r="L9838" s="28">
        <v>3750</v>
      </c>
      <c r="M9838" s="29">
        <v>0</v>
      </c>
    </row>
    <row r="9839" spans="1:13" x14ac:dyDescent="0.3">
      <c r="A9839">
        <v>9835</v>
      </c>
      <c r="B9839">
        <v>2017</v>
      </c>
      <c r="C9839" s="27">
        <v>42911</v>
      </c>
      <c r="D9839" s="28">
        <v>0.849197242825807</v>
      </c>
      <c r="E9839" s="28">
        <v>2</v>
      </c>
      <c r="F9839" s="27">
        <v>43641</v>
      </c>
      <c r="G9839" s="28">
        <v>3.8242803102418121E-2</v>
      </c>
      <c r="H9839" s="28">
        <v>1</v>
      </c>
      <c r="I9839" s="28">
        <v>0.32</v>
      </c>
      <c r="J9839" s="28">
        <v>0.36254071336404159</v>
      </c>
      <c r="K9839" s="28">
        <v>2</v>
      </c>
      <c r="L9839" s="28">
        <v>4375</v>
      </c>
      <c r="M9839" s="29">
        <v>1</v>
      </c>
    </row>
    <row r="9840" spans="1:13" x14ac:dyDescent="0.3">
      <c r="A9840">
        <v>9836</v>
      </c>
      <c r="B9840" s="29">
        <v>2017</v>
      </c>
      <c r="C9840" s="27">
        <v>43059</v>
      </c>
      <c r="D9840" s="28">
        <v>4.5214629055941757E-2</v>
      </c>
      <c r="E9840" s="28">
        <v>1</v>
      </c>
      <c r="F9840" s="27">
        <v>43424</v>
      </c>
      <c r="G9840" s="28">
        <v>0.91646764330704422</v>
      </c>
      <c r="H9840" s="28">
        <v>3</v>
      </c>
      <c r="I9840" s="28">
        <v>0.48000000000000004</v>
      </c>
      <c r="J9840" s="28">
        <v>0.57665825212943245</v>
      </c>
      <c r="K9840" s="28">
        <v>3</v>
      </c>
      <c r="L9840" s="28">
        <v>5000</v>
      </c>
      <c r="M9840" s="29">
        <v>2</v>
      </c>
    </row>
    <row r="9841" spans="1:13" x14ac:dyDescent="0.3">
      <c r="A9841">
        <v>9837</v>
      </c>
      <c r="B9841">
        <v>2017</v>
      </c>
      <c r="C9841" s="27">
        <v>43067</v>
      </c>
      <c r="D9841" s="28">
        <v>0.68473353998249442</v>
      </c>
      <c r="E9841" s="28">
        <v>2</v>
      </c>
      <c r="F9841" s="27">
        <v>43797</v>
      </c>
      <c r="G9841" s="28">
        <v>0.53885928998133636</v>
      </c>
      <c r="H9841" s="28">
        <v>2</v>
      </c>
      <c r="I9841" s="28">
        <v>0.4</v>
      </c>
      <c r="J9841" s="28">
        <v>0.39295849656106052</v>
      </c>
      <c r="K9841" s="28">
        <v>2</v>
      </c>
      <c r="L9841" s="28">
        <v>4375</v>
      </c>
      <c r="M9841" s="29">
        <v>3</v>
      </c>
    </row>
    <row r="9842" spans="1:13" x14ac:dyDescent="0.3">
      <c r="A9842">
        <v>9838</v>
      </c>
      <c r="B9842" s="29">
        <v>2017</v>
      </c>
      <c r="C9842" s="27">
        <v>42959</v>
      </c>
      <c r="D9842" s="28">
        <v>0.82041763784236155</v>
      </c>
      <c r="E9842" s="28">
        <v>2</v>
      </c>
      <c r="F9842" s="27">
        <v>43689</v>
      </c>
      <c r="G9842" s="28">
        <v>0.53683374799421057</v>
      </c>
      <c r="H9842" s="28">
        <v>2</v>
      </c>
      <c r="I9842" s="28">
        <v>0.4</v>
      </c>
      <c r="J9842" s="28">
        <v>6.9212543976237773E-2</v>
      </c>
      <c r="K9842" s="28">
        <v>1</v>
      </c>
      <c r="L9842" s="28">
        <v>3750</v>
      </c>
      <c r="M9842" s="29">
        <v>1</v>
      </c>
    </row>
    <row r="9843" spans="1:13" x14ac:dyDescent="0.3">
      <c r="A9843">
        <v>9839</v>
      </c>
      <c r="B9843">
        <v>2017</v>
      </c>
      <c r="C9843" s="27">
        <v>42779</v>
      </c>
      <c r="D9843" s="28">
        <v>0.6857447042228465</v>
      </c>
      <c r="E9843" s="28">
        <v>2</v>
      </c>
      <c r="F9843" s="27">
        <v>43509</v>
      </c>
      <c r="G9843" s="28">
        <v>0.27137668305014917</v>
      </c>
      <c r="H9843" s="28">
        <v>1</v>
      </c>
      <c r="I9843" s="28">
        <v>0.32</v>
      </c>
      <c r="J9843" s="28">
        <v>0.67831734514238928</v>
      </c>
      <c r="K9843" s="28">
        <v>4</v>
      </c>
      <c r="L9843" s="28">
        <v>5625</v>
      </c>
      <c r="M9843" s="29">
        <v>0</v>
      </c>
    </row>
    <row r="9844" spans="1:13" x14ac:dyDescent="0.3">
      <c r="A9844">
        <v>9840</v>
      </c>
      <c r="B9844" s="29">
        <v>2017</v>
      </c>
      <c r="C9844" s="27">
        <v>42774</v>
      </c>
      <c r="D9844" s="28">
        <v>0.25512269494863016</v>
      </c>
      <c r="E9844" s="28">
        <v>2</v>
      </c>
      <c r="F9844" s="27">
        <v>43504</v>
      </c>
      <c r="G9844" s="28">
        <v>0.54664708276564689</v>
      </c>
      <c r="H9844" s="28">
        <v>2</v>
      </c>
      <c r="I9844" s="28">
        <v>0.4</v>
      </c>
      <c r="J9844" s="28">
        <v>0.8966135564723372</v>
      </c>
      <c r="K9844" s="28">
        <v>5</v>
      </c>
      <c r="L9844" s="28">
        <v>6250</v>
      </c>
      <c r="M9844" s="29">
        <v>0</v>
      </c>
    </row>
    <row r="9845" spans="1:13" x14ac:dyDescent="0.3">
      <c r="A9845">
        <v>9841</v>
      </c>
      <c r="B9845" s="29">
        <v>2017</v>
      </c>
      <c r="C9845" s="27">
        <v>43035</v>
      </c>
      <c r="D9845" s="28">
        <v>0.87990475235818988</v>
      </c>
      <c r="E9845" s="28">
        <v>2</v>
      </c>
      <c r="F9845" s="27">
        <v>43765</v>
      </c>
      <c r="G9845" s="28">
        <v>0.43439573138798204</v>
      </c>
      <c r="H9845" s="28">
        <v>2</v>
      </c>
      <c r="I9845" s="28">
        <v>0.4</v>
      </c>
      <c r="J9845" s="28">
        <v>0.35229706026876639</v>
      </c>
      <c r="K9845" s="28">
        <v>2</v>
      </c>
      <c r="L9845" s="28">
        <v>4375</v>
      </c>
      <c r="M9845" s="29">
        <v>1</v>
      </c>
    </row>
    <row r="9846" spans="1:13" x14ac:dyDescent="0.3">
      <c r="A9846">
        <v>9842</v>
      </c>
      <c r="B9846">
        <v>2017</v>
      </c>
      <c r="C9846" s="27">
        <v>42796</v>
      </c>
      <c r="D9846" s="28">
        <v>0.6218074068302627</v>
      </c>
      <c r="E9846" s="28">
        <v>2</v>
      </c>
      <c r="F9846" s="27">
        <v>43526</v>
      </c>
      <c r="G9846" s="28">
        <v>0.51875640066673445</v>
      </c>
      <c r="H9846" s="28">
        <v>2</v>
      </c>
      <c r="I9846" s="28">
        <v>0.4</v>
      </c>
      <c r="J9846" s="28">
        <v>0.75696833381055884</v>
      </c>
      <c r="K9846" s="28">
        <v>5</v>
      </c>
      <c r="L9846" s="28">
        <v>6250</v>
      </c>
      <c r="M9846" s="29">
        <v>1</v>
      </c>
    </row>
    <row r="9847" spans="1:13" x14ac:dyDescent="0.3">
      <c r="A9847">
        <v>9843</v>
      </c>
      <c r="B9847" s="29">
        <v>2017</v>
      </c>
      <c r="C9847" s="27">
        <v>43086</v>
      </c>
      <c r="D9847" s="28">
        <v>0.10097835872885264</v>
      </c>
      <c r="E9847" s="28">
        <v>1</v>
      </c>
      <c r="F9847" s="27">
        <v>43451</v>
      </c>
      <c r="G9847" s="28">
        <v>0.5770818587051274</v>
      </c>
      <c r="H9847" s="28">
        <v>2</v>
      </c>
      <c r="I9847" s="28">
        <v>0.4</v>
      </c>
      <c r="J9847" s="28">
        <v>0.37547597708253011</v>
      </c>
      <c r="K9847" s="28">
        <v>2</v>
      </c>
      <c r="L9847" s="28">
        <v>4375</v>
      </c>
      <c r="M9847" s="29">
        <v>0</v>
      </c>
    </row>
    <row r="9848" spans="1:13" x14ac:dyDescent="0.3">
      <c r="A9848">
        <v>9844</v>
      </c>
      <c r="B9848" s="29">
        <v>2017</v>
      </c>
      <c r="C9848" s="27">
        <v>42926</v>
      </c>
      <c r="D9848" s="28">
        <v>6.886879172718674E-2</v>
      </c>
      <c r="E9848" s="28">
        <v>1</v>
      </c>
      <c r="F9848" s="27">
        <v>43291</v>
      </c>
      <c r="G9848" s="28">
        <v>0.82455951026561014</v>
      </c>
      <c r="H9848" s="28">
        <v>3</v>
      </c>
      <c r="I9848" s="28">
        <v>0.48000000000000004</v>
      </c>
      <c r="J9848" s="28">
        <v>1.5410921171267411E-2</v>
      </c>
      <c r="K9848" s="28">
        <v>1</v>
      </c>
      <c r="L9848" s="28">
        <v>3750</v>
      </c>
      <c r="M9848" s="29">
        <v>1</v>
      </c>
    </row>
    <row r="9849" spans="1:13" x14ac:dyDescent="0.3">
      <c r="A9849">
        <v>9845</v>
      </c>
      <c r="B9849" s="29">
        <v>2017</v>
      </c>
      <c r="C9849" s="27">
        <v>42824</v>
      </c>
      <c r="D9849" s="28">
        <v>0.53376571376933246</v>
      </c>
      <c r="E9849" s="28">
        <v>2</v>
      </c>
      <c r="F9849" s="27">
        <v>43554</v>
      </c>
      <c r="G9849" s="28">
        <v>4.5185606820752011E-2</v>
      </c>
      <c r="H9849" s="28">
        <v>1</v>
      </c>
      <c r="I9849" s="28">
        <v>0.32</v>
      </c>
      <c r="J9849" s="28">
        <v>0.50648552142335579</v>
      </c>
      <c r="K9849" s="28">
        <v>3</v>
      </c>
      <c r="L9849" s="28">
        <v>5000</v>
      </c>
      <c r="M9849" s="29">
        <v>0</v>
      </c>
    </row>
    <row r="9850" spans="1:13" x14ac:dyDescent="0.3">
      <c r="A9850">
        <v>9846</v>
      </c>
      <c r="B9850" s="29">
        <v>2017</v>
      </c>
      <c r="C9850" s="27">
        <v>43015</v>
      </c>
      <c r="D9850" s="28">
        <v>0.7219774237853539</v>
      </c>
      <c r="E9850" s="28">
        <v>2</v>
      </c>
      <c r="F9850" s="27">
        <v>43745</v>
      </c>
      <c r="G9850" s="28">
        <v>0.3558526141487246</v>
      </c>
      <c r="H9850" s="28">
        <v>2</v>
      </c>
      <c r="I9850" s="28">
        <v>0.4</v>
      </c>
      <c r="J9850" s="28">
        <v>5.8639534425962814E-2</v>
      </c>
      <c r="K9850" s="28">
        <v>1</v>
      </c>
      <c r="L9850" s="28">
        <v>3750</v>
      </c>
      <c r="M9850" s="29">
        <v>1</v>
      </c>
    </row>
    <row r="9851" spans="1:13" x14ac:dyDescent="0.3">
      <c r="A9851">
        <v>9847</v>
      </c>
      <c r="B9851" s="29">
        <v>2017</v>
      </c>
      <c r="C9851" s="27">
        <v>42869</v>
      </c>
      <c r="D9851" s="28">
        <v>0.7659678378416368</v>
      </c>
      <c r="E9851" s="28">
        <v>2</v>
      </c>
      <c r="F9851" s="27">
        <v>43599</v>
      </c>
      <c r="G9851" s="28">
        <v>0.78675231666503687</v>
      </c>
      <c r="H9851" s="28">
        <v>3</v>
      </c>
      <c r="I9851" s="28">
        <v>0.48000000000000004</v>
      </c>
      <c r="J9851" s="28">
        <v>0.74323137483146784</v>
      </c>
      <c r="K9851" s="28">
        <v>5</v>
      </c>
      <c r="L9851" s="28">
        <v>6250</v>
      </c>
      <c r="M9851" s="29">
        <v>0</v>
      </c>
    </row>
    <row r="9852" spans="1:13" x14ac:dyDescent="0.3">
      <c r="A9852">
        <v>9848</v>
      </c>
      <c r="B9852" s="29">
        <v>2017</v>
      </c>
      <c r="C9852" s="27">
        <v>43100</v>
      </c>
      <c r="D9852" s="28">
        <v>0.67434352922151064</v>
      </c>
      <c r="E9852" s="28">
        <v>2</v>
      </c>
      <c r="F9852" s="27">
        <v>43830</v>
      </c>
      <c r="G9852" s="28">
        <v>0.76735829705064684</v>
      </c>
      <c r="H9852" s="28">
        <v>3</v>
      </c>
      <c r="I9852" s="28">
        <v>0.48000000000000004</v>
      </c>
      <c r="J9852" s="28">
        <v>0.55983998285574088</v>
      </c>
      <c r="K9852" s="28">
        <v>3</v>
      </c>
      <c r="L9852" s="28">
        <v>5000</v>
      </c>
      <c r="M9852" s="29">
        <v>0</v>
      </c>
    </row>
    <row r="9853" spans="1:13" x14ac:dyDescent="0.3">
      <c r="A9853">
        <v>9849</v>
      </c>
      <c r="B9853" s="29">
        <v>2017</v>
      </c>
      <c r="C9853" s="27">
        <v>42895</v>
      </c>
      <c r="D9853" s="28">
        <v>0.24690808320918678</v>
      </c>
      <c r="E9853" s="28">
        <v>1</v>
      </c>
      <c r="F9853" s="27">
        <v>43260</v>
      </c>
      <c r="G9853" s="28">
        <v>0.82508882962645047</v>
      </c>
      <c r="H9853" s="28">
        <v>3</v>
      </c>
      <c r="I9853" s="28">
        <v>0.48000000000000004</v>
      </c>
      <c r="J9853" s="28">
        <v>0.57031666797494818</v>
      </c>
      <c r="K9853" s="28">
        <v>3</v>
      </c>
      <c r="L9853" s="28">
        <v>5000</v>
      </c>
      <c r="M9853" s="29">
        <v>0</v>
      </c>
    </row>
    <row r="9854" spans="1:13" x14ac:dyDescent="0.3">
      <c r="A9854">
        <v>9850</v>
      </c>
      <c r="B9854" s="29">
        <v>2017</v>
      </c>
      <c r="C9854" s="27">
        <v>42824</v>
      </c>
      <c r="D9854" s="28">
        <v>5.1436287818681148E-2</v>
      </c>
      <c r="E9854" s="28">
        <v>1</v>
      </c>
      <c r="F9854" s="27">
        <v>43189</v>
      </c>
      <c r="G9854" s="28">
        <v>0.60096587115208988</v>
      </c>
      <c r="H9854" s="28">
        <v>2</v>
      </c>
      <c r="I9854" s="28">
        <v>0.4</v>
      </c>
      <c r="J9854" s="28">
        <v>0.31713311264820576</v>
      </c>
      <c r="K9854" s="28">
        <v>2</v>
      </c>
      <c r="L9854" s="28">
        <v>4375</v>
      </c>
      <c r="M9854" s="29">
        <v>0</v>
      </c>
    </row>
    <row r="9855" spans="1:13" x14ac:dyDescent="0.3">
      <c r="A9855">
        <v>9851</v>
      </c>
      <c r="B9855" s="29">
        <v>2017</v>
      </c>
      <c r="C9855" s="27">
        <v>43038</v>
      </c>
      <c r="D9855" s="28">
        <v>5.5851447649168939E-2</v>
      </c>
      <c r="E9855" s="28">
        <v>1</v>
      </c>
      <c r="F9855" s="27">
        <v>43403</v>
      </c>
      <c r="G9855" s="28">
        <v>0.77848919353185109</v>
      </c>
      <c r="H9855" s="28">
        <v>3</v>
      </c>
      <c r="I9855" s="28">
        <v>0.48000000000000004</v>
      </c>
      <c r="J9855" s="28">
        <v>0.34699253205629654</v>
      </c>
      <c r="K9855" s="28">
        <v>2</v>
      </c>
      <c r="L9855" s="28">
        <v>4375</v>
      </c>
      <c r="M9855" s="29">
        <v>2</v>
      </c>
    </row>
    <row r="9856" spans="1:13" x14ac:dyDescent="0.3">
      <c r="A9856">
        <v>9852</v>
      </c>
      <c r="B9856" s="29">
        <v>2017</v>
      </c>
      <c r="C9856" s="27">
        <v>43030</v>
      </c>
      <c r="D9856" s="28">
        <v>0.75668481686816869</v>
      </c>
      <c r="E9856" s="28">
        <v>2</v>
      </c>
      <c r="F9856" s="27">
        <v>43760</v>
      </c>
      <c r="G9856" s="28">
        <v>0.71083863890295296</v>
      </c>
      <c r="H9856" s="28">
        <v>3</v>
      </c>
      <c r="I9856" s="28">
        <v>0.48000000000000004</v>
      </c>
      <c r="J9856" s="28">
        <v>0.38289782472507272</v>
      </c>
      <c r="K9856" s="28">
        <v>2</v>
      </c>
      <c r="L9856" s="28">
        <v>4375</v>
      </c>
      <c r="M9856" s="29">
        <v>0</v>
      </c>
    </row>
    <row r="9857" spans="1:13" x14ac:dyDescent="0.3">
      <c r="A9857">
        <v>9853</v>
      </c>
      <c r="B9857">
        <v>2017</v>
      </c>
      <c r="C9857" s="27">
        <v>42934</v>
      </c>
      <c r="D9857" s="28">
        <v>0.56554348720149028</v>
      </c>
      <c r="E9857" s="28">
        <v>2</v>
      </c>
      <c r="F9857" s="27">
        <v>43664</v>
      </c>
      <c r="G9857" s="28">
        <v>0.61841828879903993</v>
      </c>
      <c r="H9857" s="28">
        <v>3</v>
      </c>
      <c r="I9857" s="28">
        <v>0.48000000000000004</v>
      </c>
      <c r="J9857" s="28">
        <v>0.88699915051219425</v>
      </c>
      <c r="K9857" s="28">
        <v>5</v>
      </c>
      <c r="L9857" s="28">
        <v>6250</v>
      </c>
      <c r="M9857" s="29">
        <v>3</v>
      </c>
    </row>
    <row r="9858" spans="1:13" x14ac:dyDescent="0.3">
      <c r="A9858">
        <v>9854</v>
      </c>
      <c r="B9858" s="29">
        <v>2017</v>
      </c>
      <c r="C9858" s="27">
        <v>42792</v>
      </c>
      <c r="D9858" s="28">
        <v>0.29794256573315103</v>
      </c>
      <c r="E9858" s="28">
        <v>2</v>
      </c>
      <c r="F9858" s="27">
        <v>43522</v>
      </c>
      <c r="G9858" s="28">
        <v>0.28545162985692318</v>
      </c>
      <c r="H9858" s="28">
        <v>2</v>
      </c>
      <c r="I9858" s="28">
        <v>0.4</v>
      </c>
      <c r="J9858" s="28">
        <v>2.7159933132533731E-2</v>
      </c>
      <c r="K9858" s="28">
        <v>1</v>
      </c>
      <c r="L9858" s="28">
        <v>3750</v>
      </c>
      <c r="M9858" s="29">
        <v>1</v>
      </c>
    </row>
    <row r="9859" spans="1:13" x14ac:dyDescent="0.3">
      <c r="A9859">
        <v>9855</v>
      </c>
      <c r="B9859">
        <v>2017</v>
      </c>
      <c r="C9859" s="27">
        <v>42745</v>
      </c>
      <c r="D9859" s="28">
        <v>7.3253495421141568E-2</v>
      </c>
      <c r="E9859" s="28">
        <v>1</v>
      </c>
      <c r="F9859" s="27">
        <v>43110</v>
      </c>
      <c r="G9859" s="28">
        <v>0.63262552499869329</v>
      </c>
      <c r="H9859" s="28">
        <v>3</v>
      </c>
      <c r="I9859" s="28">
        <v>0.48000000000000004</v>
      </c>
      <c r="J9859" s="28">
        <v>8.1303415974615212E-2</v>
      </c>
      <c r="K9859" s="28">
        <v>1</v>
      </c>
      <c r="L9859" s="28">
        <v>3750</v>
      </c>
      <c r="M9859" s="29">
        <v>0</v>
      </c>
    </row>
    <row r="9860" spans="1:13" x14ac:dyDescent="0.3">
      <c r="A9860">
        <v>9856</v>
      </c>
      <c r="B9860" s="29">
        <v>2017</v>
      </c>
      <c r="C9860" s="27">
        <v>42831</v>
      </c>
      <c r="D9860" s="28">
        <v>0.36149779875816013</v>
      </c>
      <c r="E9860" s="28">
        <v>2</v>
      </c>
      <c r="F9860" s="27">
        <v>43561</v>
      </c>
      <c r="G9860" s="28">
        <v>0.39738155669304775</v>
      </c>
      <c r="H9860" s="28">
        <v>2</v>
      </c>
      <c r="I9860" s="28">
        <v>0.4</v>
      </c>
      <c r="J9860" s="28">
        <v>0.50918659640759856</v>
      </c>
      <c r="K9860" s="28">
        <v>3</v>
      </c>
      <c r="L9860" s="28">
        <v>5000</v>
      </c>
      <c r="M9860" s="29">
        <v>1</v>
      </c>
    </row>
    <row r="9861" spans="1:13" x14ac:dyDescent="0.3">
      <c r="A9861">
        <v>9857</v>
      </c>
      <c r="B9861" s="29">
        <v>2017</v>
      </c>
      <c r="C9861" s="27">
        <v>42967</v>
      </c>
      <c r="D9861" s="28">
        <v>8.7833319967594248E-2</v>
      </c>
      <c r="E9861" s="28">
        <v>1</v>
      </c>
      <c r="F9861" s="27">
        <v>43332</v>
      </c>
      <c r="G9861" s="28">
        <v>0.32764017873350404</v>
      </c>
      <c r="H9861" s="28">
        <v>2</v>
      </c>
      <c r="I9861" s="28">
        <v>0.4</v>
      </c>
      <c r="J9861" s="28">
        <v>0.45679717720724911</v>
      </c>
      <c r="K9861" s="28">
        <v>3</v>
      </c>
      <c r="L9861" s="28">
        <v>5000</v>
      </c>
      <c r="M9861" s="29">
        <v>0</v>
      </c>
    </row>
    <row r="9862" spans="1:13" x14ac:dyDescent="0.3">
      <c r="A9862">
        <v>9858</v>
      </c>
      <c r="B9862" s="29">
        <v>2017</v>
      </c>
      <c r="C9862" s="27">
        <v>43035</v>
      </c>
      <c r="D9862" s="28">
        <v>0.69395866848554233</v>
      </c>
      <c r="E9862" s="28">
        <v>2</v>
      </c>
      <c r="F9862" s="27">
        <v>43765</v>
      </c>
      <c r="G9862" s="28">
        <v>0.11864278661367733</v>
      </c>
      <c r="H9862" s="28">
        <v>1</v>
      </c>
      <c r="I9862" s="28">
        <v>0.32</v>
      </c>
      <c r="J9862" s="28">
        <v>0.8041931485838536</v>
      </c>
      <c r="K9862" s="28">
        <v>5</v>
      </c>
      <c r="L9862" s="28">
        <v>6250</v>
      </c>
      <c r="M9862" s="29">
        <v>0</v>
      </c>
    </row>
    <row r="9863" spans="1:13" x14ac:dyDescent="0.3">
      <c r="A9863">
        <v>9859</v>
      </c>
      <c r="B9863">
        <v>2017</v>
      </c>
      <c r="C9863" s="27">
        <v>42977</v>
      </c>
      <c r="D9863" s="28">
        <v>0.9299241547288889</v>
      </c>
      <c r="E9863" s="28">
        <v>2</v>
      </c>
      <c r="F9863" s="27">
        <v>43707</v>
      </c>
      <c r="G9863" s="28">
        <v>0.66716765185535165</v>
      </c>
      <c r="H9863" s="28">
        <v>3</v>
      </c>
      <c r="I9863" s="28">
        <v>0.48000000000000004</v>
      </c>
      <c r="J9863" s="28">
        <v>0.25014206209572132</v>
      </c>
      <c r="K9863" s="28">
        <v>2</v>
      </c>
      <c r="L9863" s="28">
        <v>4375</v>
      </c>
      <c r="M9863" s="29">
        <v>3</v>
      </c>
    </row>
    <row r="9864" spans="1:13" x14ac:dyDescent="0.3">
      <c r="A9864">
        <v>9860</v>
      </c>
      <c r="B9864" s="29">
        <v>2017</v>
      </c>
      <c r="C9864" s="27">
        <v>42971</v>
      </c>
      <c r="D9864" s="28">
        <v>0.55890296905605319</v>
      </c>
      <c r="E9864" s="28">
        <v>2</v>
      </c>
      <c r="F9864" s="27">
        <v>43701</v>
      </c>
      <c r="G9864" s="28">
        <v>0.41982260690053563</v>
      </c>
      <c r="H9864" s="28">
        <v>2</v>
      </c>
      <c r="I9864" s="28">
        <v>0.4</v>
      </c>
      <c r="J9864" s="28">
        <v>0.67137722390906329</v>
      </c>
      <c r="K9864" s="28">
        <v>4</v>
      </c>
      <c r="L9864" s="28">
        <v>5625</v>
      </c>
      <c r="M9864" s="29">
        <v>2</v>
      </c>
    </row>
    <row r="9865" spans="1:13" x14ac:dyDescent="0.3">
      <c r="A9865">
        <v>9861</v>
      </c>
      <c r="B9865" s="29">
        <v>2017</v>
      </c>
      <c r="C9865" s="27">
        <v>43028</v>
      </c>
      <c r="D9865" s="28">
        <v>0.50873477865782613</v>
      </c>
      <c r="E9865" s="28">
        <v>2</v>
      </c>
      <c r="F9865" s="27">
        <v>43758</v>
      </c>
      <c r="G9865" s="28">
        <v>0.7107223642715067</v>
      </c>
      <c r="H9865" s="28">
        <v>3</v>
      </c>
      <c r="I9865" s="28">
        <v>0.48000000000000004</v>
      </c>
      <c r="J9865" s="28">
        <v>0.37701589892706233</v>
      </c>
      <c r="K9865" s="28">
        <v>2</v>
      </c>
      <c r="L9865" s="28">
        <v>4375</v>
      </c>
      <c r="M9865" s="29">
        <v>1</v>
      </c>
    </row>
    <row r="9866" spans="1:13" x14ac:dyDescent="0.3">
      <c r="A9866">
        <v>9862</v>
      </c>
      <c r="B9866" s="29">
        <v>2017</v>
      </c>
      <c r="C9866" s="27">
        <v>42918</v>
      </c>
      <c r="D9866" s="28">
        <v>9.6310762473559297E-3</v>
      </c>
      <c r="E9866" s="28">
        <v>1</v>
      </c>
      <c r="F9866" s="27">
        <v>43283</v>
      </c>
      <c r="G9866" s="28">
        <v>0.51524901172907245</v>
      </c>
      <c r="H9866" s="28">
        <v>2</v>
      </c>
      <c r="I9866" s="28">
        <v>0.4</v>
      </c>
      <c r="J9866" s="28">
        <v>0.54743472519612002</v>
      </c>
      <c r="K9866" s="28">
        <v>3</v>
      </c>
      <c r="L9866" s="28">
        <v>5000</v>
      </c>
      <c r="M9866" s="29">
        <v>0</v>
      </c>
    </row>
    <row r="9867" spans="1:13" x14ac:dyDescent="0.3">
      <c r="A9867">
        <v>9863</v>
      </c>
      <c r="B9867">
        <v>2017</v>
      </c>
      <c r="C9867" s="27">
        <v>43093</v>
      </c>
      <c r="D9867" s="28">
        <v>0.31741698523932349</v>
      </c>
      <c r="E9867" s="28">
        <v>2</v>
      </c>
      <c r="F9867" s="27">
        <v>43823</v>
      </c>
      <c r="G9867" s="28">
        <v>0.12747404489090874</v>
      </c>
      <c r="H9867" s="28">
        <v>1</v>
      </c>
      <c r="I9867" s="28">
        <v>0.32</v>
      </c>
      <c r="J9867" s="28">
        <v>2.6135860394865484E-2</v>
      </c>
      <c r="K9867" s="28">
        <v>1</v>
      </c>
      <c r="L9867" s="28">
        <v>3750</v>
      </c>
      <c r="M9867" s="29">
        <v>1</v>
      </c>
    </row>
    <row r="9868" spans="1:13" x14ac:dyDescent="0.3">
      <c r="A9868">
        <v>9864</v>
      </c>
      <c r="B9868">
        <v>2017</v>
      </c>
      <c r="C9868" s="27">
        <v>42830</v>
      </c>
      <c r="D9868" s="28">
        <v>2.0065433729001936E-2</v>
      </c>
      <c r="E9868" s="28">
        <v>1</v>
      </c>
      <c r="F9868" s="27">
        <v>43195</v>
      </c>
      <c r="G9868" s="28">
        <v>0.15499936853621477</v>
      </c>
      <c r="H9868" s="28">
        <v>1</v>
      </c>
      <c r="I9868" s="28">
        <v>0.32</v>
      </c>
      <c r="J9868" s="28">
        <v>0.23496290793449548</v>
      </c>
      <c r="K9868" s="28">
        <v>2</v>
      </c>
      <c r="L9868" s="28">
        <v>4375</v>
      </c>
      <c r="M9868" s="29">
        <v>0</v>
      </c>
    </row>
    <row r="9869" spans="1:13" x14ac:dyDescent="0.3">
      <c r="A9869">
        <v>9865</v>
      </c>
      <c r="B9869" s="29">
        <v>2017</v>
      </c>
      <c r="C9869" s="27">
        <v>43027</v>
      </c>
      <c r="D9869" s="28">
        <v>0.9495895165544278</v>
      </c>
      <c r="E9869" s="28">
        <v>2</v>
      </c>
      <c r="F9869" s="27">
        <v>43757</v>
      </c>
      <c r="G9869" s="28">
        <v>0.64293532316398028</v>
      </c>
      <c r="H9869" s="28">
        <v>3</v>
      </c>
      <c r="I9869" s="28">
        <v>0.48000000000000004</v>
      </c>
      <c r="J9869" s="28">
        <v>0.74932341977948402</v>
      </c>
      <c r="K9869" s="28">
        <v>5</v>
      </c>
      <c r="L9869" s="28">
        <v>6250</v>
      </c>
      <c r="M9869" s="29">
        <v>2</v>
      </c>
    </row>
    <row r="9870" spans="1:13" x14ac:dyDescent="0.3">
      <c r="A9870">
        <v>9866</v>
      </c>
      <c r="B9870" s="29">
        <v>2017</v>
      </c>
      <c r="C9870" s="27">
        <v>42954</v>
      </c>
      <c r="D9870" s="28">
        <v>0.10401958006103207</v>
      </c>
      <c r="E9870" s="28">
        <v>1</v>
      </c>
      <c r="F9870" s="27">
        <v>43319</v>
      </c>
      <c r="G9870" s="28">
        <v>0.44745856455011535</v>
      </c>
      <c r="H9870" s="28">
        <v>2</v>
      </c>
      <c r="I9870" s="28">
        <v>0.4</v>
      </c>
      <c r="J9870" s="28">
        <v>0.89271461264280283</v>
      </c>
      <c r="K9870" s="28">
        <v>5</v>
      </c>
      <c r="L9870" s="28">
        <v>6250</v>
      </c>
      <c r="M9870" s="29">
        <v>0</v>
      </c>
    </row>
    <row r="9871" spans="1:13" x14ac:dyDescent="0.3">
      <c r="A9871">
        <v>9867</v>
      </c>
      <c r="B9871" s="29">
        <v>2017</v>
      </c>
      <c r="C9871" s="27">
        <v>43063</v>
      </c>
      <c r="D9871" s="28">
        <v>0.32460217167093841</v>
      </c>
      <c r="E9871" s="28">
        <v>2</v>
      </c>
      <c r="F9871" s="27">
        <v>43793</v>
      </c>
      <c r="G9871" s="28">
        <v>0.82551029770800666</v>
      </c>
      <c r="H9871" s="28">
        <v>3</v>
      </c>
      <c r="I9871" s="28">
        <v>0.48000000000000004</v>
      </c>
      <c r="J9871" s="28">
        <v>0.49076889294265913</v>
      </c>
      <c r="K9871" s="28">
        <v>3</v>
      </c>
      <c r="L9871" s="28">
        <v>5000</v>
      </c>
      <c r="M9871" s="29">
        <v>2</v>
      </c>
    </row>
    <row r="9872" spans="1:13" x14ac:dyDescent="0.3">
      <c r="A9872">
        <v>9868</v>
      </c>
      <c r="B9872" s="29">
        <v>2017</v>
      </c>
      <c r="C9872" s="27">
        <v>42991</v>
      </c>
      <c r="D9872" s="28">
        <v>0.14227852798266583</v>
      </c>
      <c r="E9872" s="28">
        <v>1</v>
      </c>
      <c r="F9872" s="27">
        <v>43356</v>
      </c>
      <c r="G9872" s="28">
        <v>0.10307270006140401</v>
      </c>
      <c r="H9872" s="28">
        <v>1</v>
      </c>
      <c r="I9872" s="28">
        <v>0.32</v>
      </c>
      <c r="J9872" s="28">
        <v>0.36820139574054667</v>
      </c>
      <c r="K9872" s="28">
        <v>2</v>
      </c>
      <c r="L9872" s="28">
        <v>4375</v>
      </c>
      <c r="M9872" s="29">
        <v>0</v>
      </c>
    </row>
    <row r="9873" spans="1:13" x14ac:dyDescent="0.3">
      <c r="A9873">
        <v>9869</v>
      </c>
      <c r="B9873" s="29">
        <v>2017</v>
      </c>
      <c r="C9873" s="27">
        <v>42786</v>
      </c>
      <c r="D9873" s="28">
        <v>0.7879757468318338</v>
      </c>
      <c r="E9873" s="28">
        <v>2</v>
      </c>
      <c r="F9873" s="27">
        <v>43516</v>
      </c>
      <c r="G9873" s="28">
        <v>3.5767398004814099E-2</v>
      </c>
      <c r="H9873" s="28">
        <v>1</v>
      </c>
      <c r="I9873" s="28">
        <v>0.32</v>
      </c>
      <c r="J9873" s="28">
        <v>0.55164222834016441</v>
      </c>
      <c r="K9873" s="28">
        <v>3</v>
      </c>
      <c r="L9873" s="28">
        <v>5000</v>
      </c>
      <c r="M9873" s="29">
        <v>2</v>
      </c>
    </row>
    <row r="9874" spans="1:13" x14ac:dyDescent="0.3">
      <c r="A9874">
        <v>9870</v>
      </c>
      <c r="B9874" s="29">
        <v>2017</v>
      </c>
      <c r="C9874" s="27">
        <v>42966</v>
      </c>
      <c r="D9874" s="28">
        <v>9.3469472882203974E-2</v>
      </c>
      <c r="E9874" s="28">
        <v>1</v>
      </c>
      <c r="F9874" s="27">
        <v>43331</v>
      </c>
      <c r="G9874" s="28">
        <v>0.10585467673259374</v>
      </c>
      <c r="H9874" s="28">
        <v>1</v>
      </c>
      <c r="I9874" s="28">
        <v>0.32</v>
      </c>
      <c r="J9874" s="28">
        <v>0.40049630034043726</v>
      </c>
      <c r="K9874" s="28">
        <v>2</v>
      </c>
      <c r="L9874" s="28">
        <v>4375</v>
      </c>
      <c r="M9874" s="29">
        <v>1</v>
      </c>
    </row>
    <row r="9875" spans="1:13" x14ac:dyDescent="0.3">
      <c r="A9875">
        <v>9871</v>
      </c>
      <c r="B9875" s="29">
        <v>2017</v>
      </c>
      <c r="C9875" s="27">
        <v>42957</v>
      </c>
      <c r="D9875" s="28">
        <v>0.69591648910100712</v>
      </c>
      <c r="E9875" s="28">
        <v>2</v>
      </c>
      <c r="F9875" s="27">
        <v>43687</v>
      </c>
      <c r="G9875" s="28">
        <v>0.82148482531621458</v>
      </c>
      <c r="H9875" s="28">
        <v>3</v>
      </c>
      <c r="I9875" s="28">
        <v>0.48000000000000004</v>
      </c>
      <c r="J9875" s="28">
        <v>0.3856994672110895</v>
      </c>
      <c r="K9875" s="28">
        <v>2</v>
      </c>
      <c r="L9875" s="28">
        <v>4375</v>
      </c>
      <c r="M9875" s="29">
        <v>1</v>
      </c>
    </row>
    <row r="9876" spans="1:13" x14ac:dyDescent="0.3">
      <c r="A9876">
        <v>9872</v>
      </c>
      <c r="B9876">
        <v>2017</v>
      </c>
      <c r="C9876" s="27">
        <v>42795</v>
      </c>
      <c r="D9876" s="28">
        <v>0.15226181080277257</v>
      </c>
      <c r="E9876" s="28">
        <v>1</v>
      </c>
      <c r="F9876" s="27">
        <v>43160</v>
      </c>
      <c r="G9876" s="28">
        <v>0.96251998399115213</v>
      </c>
      <c r="H9876" s="28">
        <v>3</v>
      </c>
      <c r="I9876" s="28">
        <v>0.48000000000000004</v>
      </c>
      <c r="J9876" s="28">
        <v>2.6921703192280044E-2</v>
      </c>
      <c r="K9876" s="28">
        <v>1</v>
      </c>
      <c r="L9876" s="28">
        <v>3750</v>
      </c>
      <c r="M9876" s="29">
        <v>0</v>
      </c>
    </row>
    <row r="9877" spans="1:13" x14ac:dyDescent="0.3">
      <c r="A9877">
        <v>9873</v>
      </c>
      <c r="B9877" s="29">
        <v>2017</v>
      </c>
      <c r="C9877" s="27">
        <v>43089</v>
      </c>
      <c r="D9877" s="28">
        <v>2.2816760353856491E-3</v>
      </c>
      <c r="E9877" s="28">
        <v>1</v>
      </c>
      <c r="F9877" s="27">
        <v>43454</v>
      </c>
      <c r="G9877" s="28">
        <v>0.70096589298279222</v>
      </c>
      <c r="H9877" s="28">
        <v>3</v>
      </c>
      <c r="I9877" s="28">
        <v>0.48000000000000004</v>
      </c>
      <c r="J9877" s="28">
        <v>0.26639598244233886</v>
      </c>
      <c r="K9877" s="28">
        <v>2</v>
      </c>
      <c r="L9877" s="28">
        <v>4375</v>
      </c>
      <c r="M9877" s="29">
        <v>0</v>
      </c>
    </row>
    <row r="9878" spans="1:13" x14ac:dyDescent="0.3">
      <c r="A9878">
        <v>9874</v>
      </c>
      <c r="B9878" s="29">
        <v>2017</v>
      </c>
      <c r="C9878" s="27">
        <v>42899</v>
      </c>
      <c r="D9878" s="28">
        <v>8.8491243985327039E-2</v>
      </c>
      <c r="E9878" s="28">
        <v>1</v>
      </c>
      <c r="F9878" s="27">
        <v>43264</v>
      </c>
      <c r="G9878" s="28">
        <v>0.88486663981945202</v>
      </c>
      <c r="H9878" s="28">
        <v>3</v>
      </c>
      <c r="I9878" s="28">
        <v>0.48000000000000004</v>
      </c>
      <c r="J9878" s="28">
        <v>9.6671918084940467E-2</v>
      </c>
      <c r="K9878" s="28">
        <v>1</v>
      </c>
      <c r="L9878" s="28">
        <v>3750</v>
      </c>
      <c r="M9878" s="29">
        <v>0</v>
      </c>
    </row>
    <row r="9879" spans="1:13" x14ac:dyDescent="0.3">
      <c r="A9879">
        <v>9875</v>
      </c>
      <c r="B9879" s="29">
        <v>2017</v>
      </c>
      <c r="C9879" s="27">
        <v>42853</v>
      </c>
      <c r="D9879" s="28">
        <v>0.21801492262721178</v>
      </c>
      <c r="E9879" s="28">
        <v>1</v>
      </c>
      <c r="F9879" s="27">
        <v>43218</v>
      </c>
      <c r="G9879" s="28">
        <v>0.9104128172960857</v>
      </c>
      <c r="H9879" s="28">
        <v>3</v>
      </c>
      <c r="I9879" s="28">
        <v>0.48000000000000004</v>
      </c>
      <c r="J9879" s="28">
        <v>0.1059096089256133</v>
      </c>
      <c r="K9879" s="28">
        <v>1</v>
      </c>
      <c r="L9879" s="28">
        <v>3750</v>
      </c>
      <c r="M9879" s="29">
        <v>1</v>
      </c>
    </row>
    <row r="9880" spans="1:13" x14ac:dyDescent="0.3">
      <c r="A9880">
        <v>9876</v>
      </c>
      <c r="B9880" s="29">
        <v>2017</v>
      </c>
      <c r="C9880" s="27">
        <v>42864</v>
      </c>
      <c r="D9880" s="28">
        <v>0.64724969394954046</v>
      </c>
      <c r="E9880" s="28">
        <v>2</v>
      </c>
      <c r="F9880" s="27">
        <v>43594</v>
      </c>
      <c r="G9880" s="28">
        <v>0.84603450540065139</v>
      </c>
      <c r="H9880" s="28">
        <v>3</v>
      </c>
      <c r="I9880" s="28">
        <v>0.48000000000000004</v>
      </c>
      <c r="J9880" s="28">
        <v>0.48301295503264974</v>
      </c>
      <c r="K9880" s="28">
        <v>3</v>
      </c>
      <c r="L9880" s="28">
        <v>5000</v>
      </c>
      <c r="M9880" s="29">
        <v>0</v>
      </c>
    </row>
    <row r="9881" spans="1:13" x14ac:dyDescent="0.3">
      <c r="A9881">
        <v>9877</v>
      </c>
      <c r="B9881" s="29">
        <v>2017</v>
      </c>
      <c r="C9881" s="27">
        <v>42901</v>
      </c>
      <c r="D9881" s="28">
        <v>0.67029458101836992</v>
      </c>
      <c r="E9881" s="28">
        <v>2</v>
      </c>
      <c r="F9881" s="27">
        <v>43631</v>
      </c>
      <c r="G9881" s="28">
        <v>5.5924489830879276E-2</v>
      </c>
      <c r="H9881" s="28">
        <v>1</v>
      </c>
      <c r="I9881" s="28">
        <v>0.32</v>
      </c>
      <c r="J9881" s="28">
        <v>9.1785452532355927E-2</v>
      </c>
      <c r="K9881" s="28">
        <v>1</v>
      </c>
      <c r="L9881" s="28">
        <v>3750</v>
      </c>
      <c r="M9881" s="29">
        <v>1</v>
      </c>
    </row>
    <row r="9882" spans="1:13" x14ac:dyDescent="0.3">
      <c r="A9882">
        <v>9878</v>
      </c>
      <c r="B9882" s="29">
        <v>2017</v>
      </c>
      <c r="C9882" s="27">
        <v>42877</v>
      </c>
      <c r="D9882" s="28">
        <v>8.973466561018506E-2</v>
      </c>
      <c r="E9882" s="28">
        <v>1</v>
      </c>
      <c r="F9882" s="27">
        <v>43242</v>
      </c>
      <c r="G9882" s="28">
        <v>0.4451963686447139</v>
      </c>
      <c r="H9882" s="28">
        <v>2</v>
      </c>
      <c r="I9882" s="28">
        <v>0.4</v>
      </c>
      <c r="J9882" s="28">
        <v>0.22529925097467418</v>
      </c>
      <c r="K9882" s="28">
        <v>2</v>
      </c>
      <c r="L9882" s="28">
        <v>4375</v>
      </c>
      <c r="M9882" s="29">
        <v>0</v>
      </c>
    </row>
    <row r="9883" spans="1:13" x14ac:dyDescent="0.3">
      <c r="A9883">
        <v>9879</v>
      </c>
      <c r="B9883" s="29">
        <v>2017</v>
      </c>
      <c r="C9883" s="27">
        <v>42737</v>
      </c>
      <c r="D9883" s="28">
        <v>0.42017785029625698</v>
      </c>
      <c r="E9883" s="28">
        <v>2</v>
      </c>
      <c r="F9883" s="27">
        <v>43467</v>
      </c>
      <c r="G9883" s="28">
        <v>0.18241322472339461</v>
      </c>
      <c r="H9883" s="28">
        <v>1</v>
      </c>
      <c r="I9883" s="28">
        <v>0.32</v>
      </c>
      <c r="J9883" s="28">
        <v>0.80972045794023528</v>
      </c>
      <c r="K9883" s="28">
        <v>5</v>
      </c>
      <c r="L9883" s="28">
        <v>6250</v>
      </c>
      <c r="M9883" s="29">
        <v>0</v>
      </c>
    </row>
    <row r="9884" spans="1:13" x14ac:dyDescent="0.3">
      <c r="A9884">
        <v>9880</v>
      </c>
      <c r="B9884">
        <v>2017</v>
      </c>
      <c r="C9884" s="27">
        <v>42983</v>
      </c>
      <c r="D9884" s="28">
        <v>0.44632787352100767</v>
      </c>
      <c r="E9884" s="28">
        <v>2</v>
      </c>
      <c r="F9884" s="27">
        <v>43713</v>
      </c>
      <c r="G9884" s="28">
        <v>0.29616093969085566</v>
      </c>
      <c r="H9884" s="28">
        <v>2</v>
      </c>
      <c r="I9884" s="28">
        <v>0.4</v>
      </c>
      <c r="J9884" s="28">
        <v>0.18514103776286639</v>
      </c>
      <c r="K9884" s="28">
        <v>1</v>
      </c>
      <c r="L9884" s="28">
        <v>3750</v>
      </c>
      <c r="M9884" s="29">
        <v>2</v>
      </c>
    </row>
    <row r="9885" spans="1:13" x14ac:dyDescent="0.3">
      <c r="A9885">
        <v>9881</v>
      </c>
      <c r="B9885" s="29">
        <v>2017</v>
      </c>
      <c r="C9885" s="27">
        <v>42829</v>
      </c>
      <c r="D9885" s="28">
        <v>0.93036944638777208</v>
      </c>
      <c r="E9885" s="28">
        <v>2</v>
      </c>
      <c r="F9885" s="27">
        <v>43559</v>
      </c>
      <c r="G9885" s="28">
        <v>0.56119354207853389</v>
      </c>
      <c r="H9885" s="28">
        <v>2</v>
      </c>
      <c r="I9885" s="28">
        <v>0.4</v>
      </c>
      <c r="J9885" s="28">
        <v>1.6131148876765922E-2</v>
      </c>
      <c r="K9885" s="28">
        <v>1</v>
      </c>
      <c r="L9885" s="28">
        <v>3750</v>
      </c>
      <c r="M9885" s="29">
        <v>0</v>
      </c>
    </row>
    <row r="9886" spans="1:13" x14ac:dyDescent="0.3">
      <c r="A9886">
        <v>9882</v>
      </c>
      <c r="B9886" s="29">
        <v>2017</v>
      </c>
      <c r="C9886" s="27">
        <v>43042</v>
      </c>
      <c r="D9886" s="28">
        <v>0.94739054757050933</v>
      </c>
      <c r="E9886" s="28">
        <v>2</v>
      </c>
      <c r="F9886" s="27">
        <v>43772</v>
      </c>
      <c r="G9886" s="28">
        <v>9.5232846866486476E-2</v>
      </c>
      <c r="H9886" s="28">
        <v>1</v>
      </c>
      <c r="I9886" s="28">
        <v>0.32</v>
      </c>
      <c r="J9886" s="28">
        <v>0.31342834709960599</v>
      </c>
      <c r="K9886" s="28">
        <v>2</v>
      </c>
      <c r="L9886" s="28">
        <v>4375</v>
      </c>
      <c r="M9886" s="29">
        <v>0</v>
      </c>
    </row>
    <row r="9887" spans="1:13" x14ac:dyDescent="0.3">
      <c r="A9887">
        <v>9883</v>
      </c>
      <c r="B9887" s="29">
        <v>2017</v>
      </c>
      <c r="C9887" s="27">
        <v>42751</v>
      </c>
      <c r="D9887" s="28">
        <v>0.25009839337069506</v>
      </c>
      <c r="E9887" s="28">
        <v>2</v>
      </c>
      <c r="F9887" s="27">
        <v>43481</v>
      </c>
      <c r="G9887" s="28">
        <v>0.58049546883358927</v>
      </c>
      <c r="H9887" s="28">
        <v>2</v>
      </c>
      <c r="I9887" s="28">
        <v>0.4</v>
      </c>
      <c r="J9887" s="28">
        <v>0.59316450855000791</v>
      </c>
      <c r="K9887" s="28">
        <v>4</v>
      </c>
      <c r="L9887" s="28">
        <v>5625</v>
      </c>
      <c r="M9887" s="29">
        <v>1</v>
      </c>
    </row>
    <row r="9888" spans="1:13" x14ac:dyDescent="0.3">
      <c r="A9888">
        <v>9884</v>
      </c>
      <c r="B9888" s="29">
        <v>2017</v>
      </c>
      <c r="C9888" s="27">
        <v>43025</v>
      </c>
      <c r="D9888" s="28">
        <v>9.4905896237318155E-2</v>
      </c>
      <c r="E9888" s="28">
        <v>1</v>
      </c>
      <c r="F9888" s="27">
        <v>43390</v>
      </c>
      <c r="G9888" s="28">
        <v>4.2032635410580443E-2</v>
      </c>
      <c r="H9888" s="28">
        <v>1</v>
      </c>
      <c r="I9888" s="28">
        <v>0.32</v>
      </c>
      <c r="J9888" s="28">
        <v>0.79941022711782272</v>
      </c>
      <c r="K9888" s="28">
        <v>5</v>
      </c>
      <c r="L9888" s="28">
        <v>6250</v>
      </c>
      <c r="M9888" s="29">
        <v>0</v>
      </c>
    </row>
    <row r="9889" spans="1:13" x14ac:dyDescent="0.3">
      <c r="A9889">
        <v>9885</v>
      </c>
      <c r="B9889" s="29">
        <v>2017</v>
      </c>
      <c r="C9889" s="27">
        <v>43073</v>
      </c>
      <c r="D9889" s="28">
        <v>0.7897785816373164</v>
      </c>
      <c r="E9889" s="28">
        <v>2</v>
      </c>
      <c r="F9889" s="27">
        <v>43803</v>
      </c>
      <c r="G9889" s="28">
        <v>0.63641952207072694</v>
      </c>
      <c r="H9889" s="28">
        <v>3</v>
      </c>
      <c r="I9889" s="28">
        <v>0.48000000000000004</v>
      </c>
      <c r="J9889" s="28">
        <v>0.77200175999850595</v>
      </c>
      <c r="K9889" s="28">
        <v>5</v>
      </c>
      <c r="L9889" s="28">
        <v>6250</v>
      </c>
      <c r="M9889" s="29">
        <v>2</v>
      </c>
    </row>
    <row r="9890" spans="1:13" x14ac:dyDescent="0.3">
      <c r="A9890">
        <v>9886</v>
      </c>
      <c r="B9890" s="29">
        <v>2017</v>
      </c>
      <c r="C9890" s="27">
        <v>42842</v>
      </c>
      <c r="D9890" s="28">
        <v>0.4533752063732317</v>
      </c>
      <c r="E9890" s="28">
        <v>2</v>
      </c>
      <c r="F9890" s="27">
        <v>43572</v>
      </c>
      <c r="G9890" s="28">
        <v>0.42280550641675096</v>
      </c>
      <c r="H9890" s="28">
        <v>2</v>
      </c>
      <c r="I9890" s="28">
        <v>0.4</v>
      </c>
      <c r="J9890" s="28">
        <v>0.5584150455720478</v>
      </c>
      <c r="K9890" s="28">
        <v>3</v>
      </c>
      <c r="L9890" s="28">
        <v>5000</v>
      </c>
      <c r="M9890" s="29">
        <v>0</v>
      </c>
    </row>
    <row r="9891" spans="1:13" x14ac:dyDescent="0.3">
      <c r="A9891">
        <v>9887</v>
      </c>
      <c r="B9891" s="29">
        <v>2017</v>
      </c>
      <c r="C9891" s="27">
        <v>42776</v>
      </c>
      <c r="D9891" s="28">
        <v>0.48994915192607669</v>
      </c>
      <c r="E9891" s="28">
        <v>2</v>
      </c>
      <c r="F9891" s="27">
        <v>43506</v>
      </c>
      <c r="G9891" s="28">
        <v>0.83935882377627624</v>
      </c>
      <c r="H9891" s="28">
        <v>3</v>
      </c>
      <c r="I9891" s="28">
        <v>0.48000000000000004</v>
      </c>
      <c r="J9891" s="28">
        <v>0.77566656439691262</v>
      </c>
      <c r="K9891" s="28">
        <v>5</v>
      </c>
      <c r="L9891" s="28">
        <v>6250</v>
      </c>
      <c r="M9891" s="29">
        <v>1</v>
      </c>
    </row>
    <row r="9892" spans="1:13" x14ac:dyDescent="0.3">
      <c r="A9892">
        <v>9888</v>
      </c>
      <c r="B9892" s="29">
        <v>2017</v>
      </c>
      <c r="C9892" s="27">
        <v>42747</v>
      </c>
      <c r="D9892" s="28">
        <v>0.83849912941025062</v>
      </c>
      <c r="E9892" s="28">
        <v>2</v>
      </c>
      <c r="F9892" s="27">
        <v>43477</v>
      </c>
      <c r="G9892" s="28">
        <v>0.49121010282474931</v>
      </c>
      <c r="H9892" s="28">
        <v>2</v>
      </c>
      <c r="I9892" s="28">
        <v>0.4</v>
      </c>
      <c r="J9892" s="28">
        <v>0.95024125884039035</v>
      </c>
      <c r="K9892" s="28">
        <v>5</v>
      </c>
      <c r="L9892" s="28">
        <v>6250</v>
      </c>
      <c r="M9892" s="29">
        <v>1</v>
      </c>
    </row>
    <row r="9893" spans="1:13" x14ac:dyDescent="0.3">
      <c r="A9893">
        <v>9889</v>
      </c>
      <c r="B9893" s="29">
        <v>2017</v>
      </c>
      <c r="C9893" s="27">
        <v>43098</v>
      </c>
      <c r="D9893" s="28">
        <v>0.2217522938091071</v>
      </c>
      <c r="E9893" s="28">
        <v>1</v>
      </c>
      <c r="F9893" s="27">
        <v>43463</v>
      </c>
      <c r="G9893" s="28">
        <v>0.6932011098484826</v>
      </c>
      <c r="H9893" s="28">
        <v>3</v>
      </c>
      <c r="I9893" s="28">
        <v>0.48000000000000004</v>
      </c>
      <c r="J9893" s="28">
        <v>0.48174374742104964</v>
      </c>
      <c r="K9893" s="28">
        <v>3</v>
      </c>
      <c r="L9893" s="28">
        <v>5000</v>
      </c>
      <c r="M9893" s="29">
        <v>0</v>
      </c>
    </row>
    <row r="9894" spans="1:13" x14ac:dyDescent="0.3">
      <c r="A9894">
        <v>9890</v>
      </c>
      <c r="B9894" s="29">
        <v>2017</v>
      </c>
      <c r="C9894" s="27">
        <v>42886</v>
      </c>
      <c r="D9894" s="28">
        <v>0.55963652500976901</v>
      </c>
      <c r="E9894" s="28">
        <v>2</v>
      </c>
      <c r="F9894" s="27">
        <v>43616</v>
      </c>
      <c r="G9894" s="28">
        <v>9.3100919746548105E-2</v>
      </c>
      <c r="H9894" s="28">
        <v>1</v>
      </c>
      <c r="I9894" s="28">
        <v>0.32</v>
      </c>
      <c r="J9894" s="28">
        <v>0.62972570156826091</v>
      </c>
      <c r="K9894" s="28">
        <v>4</v>
      </c>
      <c r="L9894" s="28">
        <v>5625</v>
      </c>
      <c r="M9894" s="29">
        <v>1</v>
      </c>
    </row>
    <row r="9895" spans="1:13" x14ac:dyDescent="0.3">
      <c r="A9895">
        <v>9891</v>
      </c>
      <c r="B9895" s="29">
        <v>2017</v>
      </c>
      <c r="C9895" s="27">
        <v>42851</v>
      </c>
      <c r="D9895" s="28">
        <v>6.6004460797040032E-3</v>
      </c>
      <c r="E9895" s="28">
        <v>1</v>
      </c>
      <c r="F9895" s="27">
        <v>43216</v>
      </c>
      <c r="G9895" s="28">
        <v>0.58222963916245896</v>
      </c>
      <c r="H9895" s="28">
        <v>2</v>
      </c>
      <c r="I9895" s="28">
        <v>0.4</v>
      </c>
      <c r="J9895" s="28">
        <v>0.95862526540372484</v>
      </c>
      <c r="K9895" s="28">
        <v>5</v>
      </c>
      <c r="L9895" s="28">
        <v>6250</v>
      </c>
      <c r="M9895" s="29">
        <v>0</v>
      </c>
    </row>
    <row r="9896" spans="1:13" x14ac:dyDescent="0.3">
      <c r="A9896">
        <v>9892</v>
      </c>
      <c r="B9896" s="29">
        <v>2017</v>
      </c>
      <c r="C9896" s="27">
        <v>42973</v>
      </c>
      <c r="D9896" s="28">
        <v>0.37542978167742769</v>
      </c>
      <c r="E9896" s="28">
        <v>2</v>
      </c>
      <c r="F9896" s="27">
        <v>43703</v>
      </c>
      <c r="G9896" s="28">
        <v>0.68613197755788358</v>
      </c>
      <c r="H9896" s="28">
        <v>3</v>
      </c>
      <c r="I9896" s="28">
        <v>0.48000000000000004</v>
      </c>
      <c r="J9896" s="28">
        <v>0.95845481006944266</v>
      </c>
      <c r="K9896" s="28">
        <v>5</v>
      </c>
      <c r="L9896" s="28">
        <v>6250</v>
      </c>
      <c r="M9896" s="29">
        <v>2</v>
      </c>
    </row>
    <row r="9897" spans="1:13" x14ac:dyDescent="0.3">
      <c r="A9897">
        <v>9893</v>
      </c>
      <c r="B9897" s="29">
        <v>2017</v>
      </c>
      <c r="C9897" s="27">
        <v>42998</v>
      </c>
      <c r="D9897" s="28">
        <v>0.21387016909551138</v>
      </c>
      <c r="E9897" s="28">
        <v>1</v>
      </c>
      <c r="F9897" s="27">
        <v>43363</v>
      </c>
      <c r="G9897" s="28">
        <v>0.10671781748747466</v>
      </c>
      <c r="H9897" s="28">
        <v>1</v>
      </c>
      <c r="I9897" s="28">
        <v>0.32</v>
      </c>
      <c r="J9897" s="28">
        <v>0.2685275276010004</v>
      </c>
      <c r="K9897" s="28">
        <v>2</v>
      </c>
      <c r="L9897" s="28">
        <v>4375</v>
      </c>
      <c r="M9897" s="29">
        <v>0</v>
      </c>
    </row>
    <row r="9898" spans="1:13" x14ac:dyDescent="0.3">
      <c r="A9898">
        <v>9894</v>
      </c>
      <c r="B9898" s="29">
        <v>2017</v>
      </c>
      <c r="C9898" s="27">
        <v>42936</v>
      </c>
      <c r="D9898" s="28">
        <v>0.83576501712690332</v>
      </c>
      <c r="E9898" s="28">
        <v>2</v>
      </c>
      <c r="F9898" s="27">
        <v>43666</v>
      </c>
      <c r="G9898" s="28">
        <v>8.8275333102942E-2</v>
      </c>
      <c r="H9898" s="28">
        <v>1</v>
      </c>
      <c r="I9898" s="28">
        <v>0.32</v>
      </c>
      <c r="J9898" s="28">
        <v>0.3141431073778268</v>
      </c>
      <c r="K9898" s="28">
        <v>2</v>
      </c>
      <c r="L9898" s="28">
        <v>4375</v>
      </c>
      <c r="M9898" s="29">
        <v>1</v>
      </c>
    </row>
    <row r="9899" spans="1:13" x14ac:dyDescent="0.3">
      <c r="A9899">
        <v>9895</v>
      </c>
      <c r="B9899" s="29">
        <v>2017</v>
      </c>
      <c r="C9899" s="27">
        <v>42830</v>
      </c>
      <c r="D9899" s="28">
        <v>0.33350563044111947</v>
      </c>
      <c r="E9899" s="28">
        <v>2</v>
      </c>
      <c r="F9899" s="27">
        <v>43560</v>
      </c>
      <c r="G9899" s="28">
        <v>0.93378041255480193</v>
      </c>
      <c r="H9899" s="28">
        <v>3</v>
      </c>
      <c r="I9899" s="28">
        <v>0.48000000000000004</v>
      </c>
      <c r="J9899" s="28">
        <v>0.41207214119689617</v>
      </c>
      <c r="K9899" s="28">
        <v>2</v>
      </c>
      <c r="L9899" s="28">
        <v>4375</v>
      </c>
      <c r="M9899" s="29">
        <v>2</v>
      </c>
    </row>
    <row r="9900" spans="1:13" x14ac:dyDescent="0.3">
      <c r="A9900">
        <v>9896</v>
      </c>
      <c r="B9900" s="29">
        <v>2017</v>
      </c>
      <c r="C9900" s="27">
        <v>42788</v>
      </c>
      <c r="D9900" s="28">
        <v>0.9008391010335951</v>
      </c>
      <c r="E9900" s="28">
        <v>2</v>
      </c>
      <c r="F9900" s="27">
        <v>43518</v>
      </c>
      <c r="G9900" s="28">
        <v>0.8355295362110855</v>
      </c>
      <c r="H9900" s="28">
        <v>3</v>
      </c>
      <c r="I9900" s="28">
        <v>0.48000000000000004</v>
      </c>
      <c r="J9900" s="28">
        <v>8.8606882396288777E-2</v>
      </c>
      <c r="K9900" s="28">
        <v>1</v>
      </c>
      <c r="L9900" s="28">
        <v>3750</v>
      </c>
      <c r="M9900" s="29">
        <v>1</v>
      </c>
    </row>
    <row r="9901" spans="1:13" x14ac:dyDescent="0.3">
      <c r="A9901">
        <v>9897</v>
      </c>
      <c r="B9901" s="29">
        <v>2017</v>
      </c>
      <c r="C9901" s="27">
        <v>42976</v>
      </c>
      <c r="D9901" s="28">
        <v>0.26232980954414886</v>
      </c>
      <c r="E9901" s="28">
        <v>2</v>
      </c>
      <c r="F9901" s="27">
        <v>43706</v>
      </c>
      <c r="G9901" s="28">
        <v>0.53106117892576699</v>
      </c>
      <c r="H9901" s="28">
        <v>2</v>
      </c>
      <c r="I9901" s="28">
        <v>0.4</v>
      </c>
      <c r="J9901" s="28">
        <v>0.85821819755626783</v>
      </c>
      <c r="K9901" s="28">
        <v>5</v>
      </c>
      <c r="L9901" s="28">
        <v>6250</v>
      </c>
      <c r="M9901" s="29">
        <v>1</v>
      </c>
    </row>
    <row r="9902" spans="1:13" x14ac:dyDescent="0.3">
      <c r="A9902">
        <v>9898</v>
      </c>
      <c r="B9902" s="29">
        <v>2017</v>
      </c>
      <c r="C9902" s="27">
        <v>42933</v>
      </c>
      <c r="D9902" s="28">
        <v>0.34573059257766658</v>
      </c>
      <c r="E9902" s="28">
        <v>2</v>
      </c>
      <c r="F9902" s="27">
        <v>43663</v>
      </c>
      <c r="G9902" s="28">
        <v>0.66330119022805401</v>
      </c>
      <c r="H9902" s="28">
        <v>3</v>
      </c>
      <c r="I9902" s="28">
        <v>0.48000000000000004</v>
      </c>
      <c r="J9902" s="28">
        <v>0.97327794941741774</v>
      </c>
      <c r="K9902" s="28">
        <v>5</v>
      </c>
      <c r="L9902" s="28">
        <v>6250</v>
      </c>
      <c r="M9902" s="29">
        <v>0</v>
      </c>
    </row>
    <row r="9903" spans="1:13" x14ac:dyDescent="0.3">
      <c r="A9903">
        <v>9899</v>
      </c>
      <c r="B9903" s="29">
        <v>2017</v>
      </c>
      <c r="C9903" s="27">
        <v>42828</v>
      </c>
      <c r="D9903" s="28">
        <v>0.43532527473333604</v>
      </c>
      <c r="E9903" s="28">
        <v>2</v>
      </c>
      <c r="F9903" s="27">
        <v>43558</v>
      </c>
      <c r="G9903" s="28">
        <v>0.18145490634574268</v>
      </c>
      <c r="H9903" s="28">
        <v>1</v>
      </c>
      <c r="I9903" s="28">
        <v>0.32</v>
      </c>
      <c r="J9903" s="28">
        <v>0.18982487069550114</v>
      </c>
      <c r="K9903" s="28">
        <v>1</v>
      </c>
      <c r="L9903" s="28">
        <v>3750</v>
      </c>
      <c r="M9903" s="29">
        <v>0</v>
      </c>
    </row>
    <row r="9904" spans="1:13" x14ac:dyDescent="0.3">
      <c r="A9904">
        <v>9900</v>
      </c>
      <c r="B9904" s="29">
        <v>2017</v>
      </c>
      <c r="C9904" s="27">
        <v>42946</v>
      </c>
      <c r="D9904" s="28">
        <v>0.57038148155937762</v>
      </c>
      <c r="E9904" s="28">
        <v>2</v>
      </c>
      <c r="F9904" s="27">
        <v>43676</v>
      </c>
      <c r="G9904" s="28">
        <v>6.7532199954934868E-2</v>
      </c>
      <c r="H9904" s="28">
        <v>1</v>
      </c>
      <c r="I9904" s="28">
        <v>0.32</v>
      </c>
      <c r="J9904" s="28">
        <v>0.2153918560714102</v>
      </c>
      <c r="K9904" s="28">
        <v>2</v>
      </c>
      <c r="L9904" s="28">
        <v>4375</v>
      </c>
      <c r="M9904" s="29">
        <v>0</v>
      </c>
    </row>
    <row r="9905" spans="1:13" x14ac:dyDescent="0.3">
      <c r="A9905">
        <v>9901</v>
      </c>
      <c r="B9905" s="29">
        <v>2017</v>
      </c>
      <c r="C9905" s="27">
        <v>42864</v>
      </c>
      <c r="D9905" s="28">
        <v>3.6362604629393003E-3</v>
      </c>
      <c r="E9905" s="28">
        <v>1</v>
      </c>
      <c r="F9905" s="27">
        <v>43229</v>
      </c>
      <c r="G9905" s="28">
        <v>0.52197676222315226</v>
      </c>
      <c r="H9905" s="28">
        <v>2</v>
      </c>
      <c r="I9905" s="28">
        <v>0.4</v>
      </c>
      <c r="J9905" s="28">
        <v>0.53618544756966213</v>
      </c>
      <c r="K9905" s="28">
        <v>3</v>
      </c>
      <c r="L9905" s="28">
        <v>5000</v>
      </c>
      <c r="M9905" s="29">
        <v>2</v>
      </c>
    </row>
    <row r="9906" spans="1:13" x14ac:dyDescent="0.3">
      <c r="A9906">
        <v>9902</v>
      </c>
      <c r="B9906" s="29">
        <v>2017</v>
      </c>
      <c r="C9906" s="27">
        <v>43060</v>
      </c>
      <c r="D9906" s="28">
        <v>0.42690863866971196</v>
      </c>
      <c r="E9906" s="28">
        <v>2</v>
      </c>
      <c r="F9906" s="27">
        <v>43790</v>
      </c>
      <c r="G9906" s="28">
        <v>0.99328481913629363</v>
      </c>
      <c r="H9906" s="28">
        <v>3</v>
      </c>
      <c r="I9906" s="28">
        <v>0.48000000000000004</v>
      </c>
      <c r="J9906" s="28">
        <v>0.47349392629112264</v>
      </c>
      <c r="K9906" s="28">
        <v>3</v>
      </c>
      <c r="L9906" s="28">
        <v>5000</v>
      </c>
      <c r="M9906" s="29">
        <v>0</v>
      </c>
    </row>
    <row r="9907" spans="1:13" x14ac:dyDescent="0.3">
      <c r="A9907">
        <v>9903</v>
      </c>
      <c r="B9907" s="29">
        <v>2017</v>
      </c>
      <c r="C9907" s="27">
        <v>43094</v>
      </c>
      <c r="D9907" s="28">
        <v>0.80667938706305409</v>
      </c>
      <c r="E9907" s="28">
        <v>2</v>
      </c>
      <c r="F9907" s="27">
        <v>43824</v>
      </c>
      <c r="G9907" s="28">
        <v>0.50019066499281384</v>
      </c>
      <c r="H9907" s="28">
        <v>2</v>
      </c>
      <c r="I9907" s="28">
        <v>0.4</v>
      </c>
      <c r="J9907" s="28">
        <v>0.83405141117353576</v>
      </c>
      <c r="K9907" s="28">
        <v>5</v>
      </c>
      <c r="L9907" s="28">
        <v>6250</v>
      </c>
      <c r="M9907" s="29">
        <v>1</v>
      </c>
    </row>
    <row r="9908" spans="1:13" x14ac:dyDescent="0.3">
      <c r="A9908">
        <v>9904</v>
      </c>
      <c r="B9908" s="29">
        <v>2017</v>
      </c>
      <c r="C9908" s="27">
        <v>43045</v>
      </c>
      <c r="D9908" s="28">
        <v>0.82966217297853517</v>
      </c>
      <c r="E9908" s="28">
        <v>2</v>
      </c>
      <c r="F9908" s="27">
        <v>43775</v>
      </c>
      <c r="G9908" s="28">
        <v>0.79096078778569134</v>
      </c>
      <c r="H9908" s="28">
        <v>3</v>
      </c>
      <c r="I9908" s="28">
        <v>0.48000000000000004</v>
      </c>
      <c r="J9908" s="28">
        <v>0.87897655963951948</v>
      </c>
      <c r="K9908" s="28">
        <v>5</v>
      </c>
      <c r="L9908" s="28">
        <v>6250</v>
      </c>
      <c r="M9908" s="29">
        <v>0</v>
      </c>
    </row>
    <row r="9909" spans="1:13" x14ac:dyDescent="0.3">
      <c r="A9909">
        <v>9905</v>
      </c>
      <c r="B9909" s="29">
        <v>2017</v>
      </c>
      <c r="C9909" s="27">
        <v>42993</v>
      </c>
      <c r="D9909" s="28">
        <v>3.4711206458526767E-2</v>
      </c>
      <c r="E9909" s="28">
        <v>1</v>
      </c>
      <c r="F9909" s="27">
        <v>43358</v>
      </c>
      <c r="G9909" s="28">
        <v>7.5642532329152967E-2</v>
      </c>
      <c r="H9909" s="28">
        <v>1</v>
      </c>
      <c r="I9909" s="28">
        <v>0.32</v>
      </c>
      <c r="J9909" s="28">
        <v>0.95492335645613424</v>
      </c>
      <c r="K9909" s="28">
        <v>5</v>
      </c>
      <c r="L9909" s="28">
        <v>6250</v>
      </c>
      <c r="M9909" s="29">
        <v>0</v>
      </c>
    </row>
    <row r="9910" spans="1:13" x14ac:dyDescent="0.3">
      <c r="A9910">
        <v>9906</v>
      </c>
      <c r="B9910" s="29">
        <v>2017</v>
      </c>
      <c r="C9910" s="27">
        <v>43025</v>
      </c>
      <c r="D9910" s="28">
        <v>0.65622209406486109</v>
      </c>
      <c r="E9910" s="28">
        <v>2</v>
      </c>
      <c r="F9910" s="27">
        <v>43755</v>
      </c>
      <c r="G9910" s="28">
        <v>0.92633786919294847</v>
      </c>
      <c r="H9910" s="28">
        <v>3</v>
      </c>
      <c r="I9910" s="28">
        <v>0.48000000000000004</v>
      </c>
      <c r="J9910" s="28">
        <v>0.50493222646284885</v>
      </c>
      <c r="K9910" s="28">
        <v>3</v>
      </c>
      <c r="L9910" s="28">
        <v>5000</v>
      </c>
      <c r="M9910" s="29">
        <v>0</v>
      </c>
    </row>
    <row r="9911" spans="1:13" x14ac:dyDescent="0.3">
      <c r="A9911">
        <v>9907</v>
      </c>
      <c r="B9911">
        <v>2017</v>
      </c>
      <c r="C9911" s="27">
        <v>42791</v>
      </c>
      <c r="D9911" s="28">
        <v>0.92017522919695305</v>
      </c>
      <c r="E9911" s="28">
        <v>2</v>
      </c>
      <c r="F9911" s="27">
        <v>43521</v>
      </c>
      <c r="G9911" s="28">
        <v>0.30331967378570257</v>
      </c>
      <c r="H9911" s="28">
        <v>2</v>
      </c>
      <c r="I9911" s="28">
        <v>0.4</v>
      </c>
      <c r="J9911" s="28">
        <v>0.49927138579259078</v>
      </c>
      <c r="K9911" s="28">
        <v>3</v>
      </c>
      <c r="L9911" s="28">
        <v>5000</v>
      </c>
      <c r="M9911" s="29">
        <v>2</v>
      </c>
    </row>
    <row r="9912" spans="1:13" x14ac:dyDescent="0.3">
      <c r="A9912">
        <v>9908</v>
      </c>
      <c r="B9912" s="29">
        <v>2017</v>
      </c>
      <c r="C9912" s="27">
        <v>42857</v>
      </c>
      <c r="D9912" s="28">
        <v>0.18511283971830617</v>
      </c>
      <c r="E9912" s="28">
        <v>1</v>
      </c>
      <c r="F9912" s="27">
        <v>43222</v>
      </c>
      <c r="G9912" s="28">
        <v>0.45780121885623981</v>
      </c>
      <c r="H9912" s="28">
        <v>2</v>
      </c>
      <c r="I9912" s="28">
        <v>0.4</v>
      </c>
      <c r="J9912" s="28">
        <v>0.66116926564564094</v>
      </c>
      <c r="K9912" s="28">
        <v>4</v>
      </c>
      <c r="L9912" s="28">
        <v>5625</v>
      </c>
      <c r="M9912" s="29">
        <v>1</v>
      </c>
    </row>
    <row r="9913" spans="1:13" x14ac:dyDescent="0.3">
      <c r="A9913">
        <v>9909</v>
      </c>
      <c r="B9913" s="29">
        <v>2017</v>
      </c>
      <c r="C9913" s="27">
        <v>42747</v>
      </c>
      <c r="D9913" s="28">
        <v>0.2546485576412385</v>
      </c>
      <c r="E9913" s="28">
        <v>2</v>
      </c>
      <c r="F9913" s="27">
        <v>43477</v>
      </c>
      <c r="G9913" s="28">
        <v>0.29871547127167275</v>
      </c>
      <c r="H9913" s="28">
        <v>2</v>
      </c>
      <c r="I9913" s="28">
        <v>0.4</v>
      </c>
      <c r="J9913" s="28">
        <v>2.1812361615344611E-2</v>
      </c>
      <c r="K9913" s="28">
        <v>1</v>
      </c>
      <c r="L9913" s="28">
        <v>3750</v>
      </c>
      <c r="M9913" s="29">
        <v>0</v>
      </c>
    </row>
    <row r="9914" spans="1:13" x14ac:dyDescent="0.3">
      <c r="A9914">
        <v>9910</v>
      </c>
      <c r="B9914" s="29">
        <v>2017</v>
      </c>
      <c r="C9914" s="27">
        <v>42937</v>
      </c>
      <c r="D9914" s="28">
        <v>0.12250486844540087</v>
      </c>
      <c r="E9914" s="28">
        <v>1</v>
      </c>
      <c r="F9914" s="27">
        <v>43302</v>
      </c>
      <c r="G9914" s="28">
        <v>0.13197735846835401</v>
      </c>
      <c r="H9914" s="28">
        <v>1</v>
      </c>
      <c r="I9914" s="28">
        <v>0.32</v>
      </c>
      <c r="J9914" s="28">
        <v>0.27863486411584404</v>
      </c>
      <c r="K9914" s="28">
        <v>2</v>
      </c>
      <c r="L9914" s="28">
        <v>4375</v>
      </c>
      <c r="M9914" s="29">
        <v>0</v>
      </c>
    </row>
    <row r="9915" spans="1:13" x14ac:dyDescent="0.3">
      <c r="A9915">
        <v>9911</v>
      </c>
      <c r="B9915" s="29">
        <v>2017</v>
      </c>
      <c r="C9915" s="27">
        <v>42877</v>
      </c>
      <c r="D9915" s="28">
        <v>0.30769422388485701</v>
      </c>
      <c r="E9915" s="28">
        <v>2</v>
      </c>
      <c r="F9915" s="27">
        <v>43607</v>
      </c>
      <c r="G9915" s="28">
        <v>0.4273020296504989</v>
      </c>
      <c r="H9915" s="28">
        <v>2</v>
      </c>
      <c r="I9915" s="28">
        <v>0.4</v>
      </c>
      <c r="J9915" s="28">
        <v>0.74443473471019794</v>
      </c>
      <c r="K9915" s="28">
        <v>5</v>
      </c>
      <c r="L9915" s="28">
        <v>6250</v>
      </c>
      <c r="M9915" s="29">
        <v>2</v>
      </c>
    </row>
    <row r="9916" spans="1:13" x14ac:dyDescent="0.3">
      <c r="A9916">
        <v>9912</v>
      </c>
      <c r="B9916" s="29">
        <v>2017</v>
      </c>
      <c r="C9916" s="27">
        <v>42822</v>
      </c>
      <c r="D9916" s="28">
        <v>0.65304247931372872</v>
      </c>
      <c r="E9916" s="28">
        <v>2</v>
      </c>
      <c r="F9916" s="27">
        <v>43552</v>
      </c>
      <c r="G9916" s="28">
        <v>0.10804116917589668</v>
      </c>
      <c r="H9916" s="28">
        <v>1</v>
      </c>
      <c r="I9916" s="28">
        <v>0.32</v>
      </c>
      <c r="J9916" s="28">
        <v>1.5908024185459446E-2</v>
      </c>
      <c r="K9916" s="28">
        <v>1</v>
      </c>
      <c r="L9916" s="28">
        <v>3750</v>
      </c>
      <c r="M9916" s="29">
        <v>1</v>
      </c>
    </row>
    <row r="9917" spans="1:13" x14ac:dyDescent="0.3">
      <c r="A9917">
        <v>9913</v>
      </c>
      <c r="B9917" s="29">
        <v>2017</v>
      </c>
      <c r="C9917" s="27">
        <v>42967</v>
      </c>
      <c r="D9917" s="28">
        <v>1.3640854300151384E-2</v>
      </c>
      <c r="E9917" s="28">
        <v>1</v>
      </c>
      <c r="F9917" s="27">
        <v>43332</v>
      </c>
      <c r="G9917" s="28">
        <v>0.22452316668331052</v>
      </c>
      <c r="H9917" s="28">
        <v>1</v>
      </c>
      <c r="I9917" s="28">
        <v>0.32</v>
      </c>
      <c r="J9917" s="28">
        <v>0.76839034374720461</v>
      </c>
      <c r="K9917" s="28">
        <v>5</v>
      </c>
      <c r="L9917" s="28">
        <v>6250</v>
      </c>
      <c r="M9917" s="29">
        <v>0</v>
      </c>
    </row>
    <row r="9918" spans="1:13" x14ac:dyDescent="0.3">
      <c r="A9918">
        <v>9914</v>
      </c>
      <c r="B9918" s="29">
        <v>2017</v>
      </c>
      <c r="C9918" s="27">
        <v>42972</v>
      </c>
      <c r="D9918" s="28">
        <v>5.5864723168651542E-2</v>
      </c>
      <c r="E9918" s="28">
        <v>1</v>
      </c>
      <c r="F9918" s="27">
        <v>43337</v>
      </c>
      <c r="G9918" s="28">
        <v>0.52165654982784382</v>
      </c>
      <c r="H9918" s="28">
        <v>2</v>
      </c>
      <c r="I9918" s="28">
        <v>0.4</v>
      </c>
      <c r="J9918" s="28">
        <v>0.61311165462417383</v>
      </c>
      <c r="K9918" s="28">
        <v>4</v>
      </c>
      <c r="L9918" s="28">
        <v>5625</v>
      </c>
      <c r="M9918" s="29">
        <v>1</v>
      </c>
    </row>
    <row r="9919" spans="1:13" x14ac:dyDescent="0.3">
      <c r="A9919">
        <v>9915</v>
      </c>
      <c r="B9919">
        <v>2017</v>
      </c>
      <c r="C9919" s="27">
        <v>42915</v>
      </c>
      <c r="D9919" s="28">
        <v>0.69802716389661801</v>
      </c>
      <c r="E9919" s="28">
        <v>2</v>
      </c>
      <c r="F9919" s="27">
        <v>43645</v>
      </c>
      <c r="G9919" s="28">
        <v>6.0042277716881087E-2</v>
      </c>
      <c r="H9919" s="28">
        <v>1</v>
      </c>
      <c r="I9919" s="28">
        <v>0.32</v>
      </c>
      <c r="J9919" s="28">
        <v>0.44666649061130637</v>
      </c>
      <c r="K9919" s="28">
        <v>3</v>
      </c>
      <c r="L9919" s="28">
        <v>5000</v>
      </c>
      <c r="M9919" s="29">
        <v>0</v>
      </c>
    </row>
    <row r="9920" spans="1:13" x14ac:dyDescent="0.3">
      <c r="A9920">
        <v>9916</v>
      </c>
      <c r="B9920" s="29">
        <v>2017</v>
      </c>
      <c r="C9920" s="27">
        <v>42903</v>
      </c>
      <c r="D9920" s="28">
        <v>0.63465671254778122</v>
      </c>
      <c r="E9920" s="28">
        <v>2</v>
      </c>
      <c r="F9920" s="27">
        <v>43633</v>
      </c>
      <c r="G9920" s="28">
        <v>0.15856185949407775</v>
      </c>
      <c r="H9920" s="28">
        <v>1</v>
      </c>
      <c r="I9920" s="28">
        <v>0.32</v>
      </c>
      <c r="J9920" s="28">
        <v>0.21482154159212596</v>
      </c>
      <c r="K9920" s="28">
        <v>2</v>
      </c>
      <c r="L9920" s="28">
        <v>4375</v>
      </c>
      <c r="M9920" s="29">
        <v>0</v>
      </c>
    </row>
    <row r="9921" spans="1:13" x14ac:dyDescent="0.3">
      <c r="A9921">
        <v>9917</v>
      </c>
      <c r="B9921" s="29">
        <v>2017</v>
      </c>
      <c r="C9921" s="27">
        <v>43053</v>
      </c>
      <c r="D9921" s="28">
        <v>0.18594575822741055</v>
      </c>
      <c r="E9921" s="28">
        <v>1</v>
      </c>
      <c r="F9921" s="27">
        <v>43418</v>
      </c>
      <c r="G9921" s="28">
        <v>0.88920009017022261</v>
      </c>
      <c r="H9921" s="28">
        <v>3</v>
      </c>
      <c r="I9921" s="28">
        <v>0.48000000000000004</v>
      </c>
      <c r="J9921" s="28">
        <v>0.82664408847069548</v>
      </c>
      <c r="K9921" s="28">
        <v>5</v>
      </c>
      <c r="L9921" s="28">
        <v>6250</v>
      </c>
      <c r="M9921" s="29">
        <v>0</v>
      </c>
    </row>
    <row r="9922" spans="1:13" x14ac:dyDescent="0.3">
      <c r="A9922">
        <v>9918</v>
      </c>
      <c r="B9922" s="29">
        <v>2017</v>
      </c>
      <c r="C9922" s="27">
        <v>42878</v>
      </c>
      <c r="D9922" s="28">
        <v>6.2508788308256347E-2</v>
      </c>
      <c r="E9922" s="28">
        <v>1</v>
      </c>
      <c r="F9922" s="27">
        <v>43243</v>
      </c>
      <c r="G9922" s="28">
        <v>0.41656313831253933</v>
      </c>
      <c r="H9922" s="28">
        <v>2</v>
      </c>
      <c r="I9922" s="28">
        <v>0.4</v>
      </c>
      <c r="J9922" s="28">
        <v>0.19755567050198175</v>
      </c>
      <c r="K9922" s="28">
        <v>1</v>
      </c>
      <c r="L9922" s="28">
        <v>3750</v>
      </c>
      <c r="M9922" s="29">
        <v>0</v>
      </c>
    </row>
    <row r="9923" spans="1:13" x14ac:dyDescent="0.3">
      <c r="A9923">
        <v>9919</v>
      </c>
      <c r="B9923">
        <v>2017</v>
      </c>
      <c r="C9923" s="27">
        <v>43044</v>
      </c>
      <c r="D9923" s="28">
        <v>0.34004258638052598</v>
      </c>
      <c r="E9923" s="28">
        <v>2</v>
      </c>
      <c r="F9923" s="27">
        <v>43774</v>
      </c>
      <c r="G9923" s="28">
        <v>0.14548109266489206</v>
      </c>
      <c r="H9923" s="28">
        <v>1</v>
      </c>
      <c r="I9923" s="28">
        <v>0.32</v>
      </c>
      <c r="J9923" s="28">
        <v>0.14393221553443203</v>
      </c>
      <c r="K9923" s="28">
        <v>1</v>
      </c>
      <c r="L9923" s="28">
        <v>3750</v>
      </c>
      <c r="M9923" s="29">
        <v>1</v>
      </c>
    </row>
    <row r="9924" spans="1:13" x14ac:dyDescent="0.3">
      <c r="A9924">
        <v>9920</v>
      </c>
      <c r="B9924" s="29">
        <v>2017</v>
      </c>
      <c r="C9924" s="27">
        <v>43071</v>
      </c>
      <c r="D9924" s="28">
        <v>0.81830885189911029</v>
      </c>
      <c r="E9924" s="28">
        <v>2</v>
      </c>
      <c r="F9924" s="27">
        <v>43801</v>
      </c>
      <c r="G9924" s="28">
        <v>0.63045181050417498</v>
      </c>
      <c r="H9924" s="28">
        <v>3</v>
      </c>
      <c r="I9924" s="28">
        <v>0.48000000000000004</v>
      </c>
      <c r="J9924" s="28">
        <v>0.18832634570653217</v>
      </c>
      <c r="K9924" s="28">
        <v>1</v>
      </c>
      <c r="L9924" s="28">
        <v>3750</v>
      </c>
      <c r="M9924" s="29">
        <v>0</v>
      </c>
    </row>
    <row r="9925" spans="1:13" x14ac:dyDescent="0.3">
      <c r="A9925">
        <v>9921</v>
      </c>
      <c r="B9925" s="29">
        <v>2017</v>
      </c>
      <c r="C9925" s="27">
        <v>42815</v>
      </c>
      <c r="D9925" s="28">
        <v>0.71639388667462733</v>
      </c>
      <c r="E9925" s="28">
        <v>2</v>
      </c>
      <c r="F9925" s="27">
        <v>43545</v>
      </c>
      <c r="G9925" s="28">
        <v>0.52715852573949207</v>
      </c>
      <c r="H9925" s="28">
        <v>2</v>
      </c>
      <c r="I9925" s="28">
        <v>0.4</v>
      </c>
      <c r="J9925" s="28">
        <v>0.27796263977842017</v>
      </c>
      <c r="K9925" s="28">
        <v>2</v>
      </c>
      <c r="L9925" s="28">
        <v>4375</v>
      </c>
      <c r="M9925" s="29">
        <v>2</v>
      </c>
    </row>
    <row r="9926" spans="1:13" x14ac:dyDescent="0.3">
      <c r="A9926">
        <v>9922</v>
      </c>
      <c r="B9926" s="29">
        <v>2017</v>
      </c>
      <c r="C9926" s="27">
        <v>42851</v>
      </c>
      <c r="D9926" s="28">
        <v>0.93891133834568308</v>
      </c>
      <c r="E9926" s="28">
        <v>2</v>
      </c>
      <c r="F9926" s="27">
        <v>43581</v>
      </c>
      <c r="G9926" s="28">
        <v>0.90157780089411255</v>
      </c>
      <c r="H9926" s="28">
        <v>3</v>
      </c>
      <c r="I9926" s="28">
        <v>0.48000000000000004</v>
      </c>
      <c r="J9926" s="28">
        <v>0.99858034879840207</v>
      </c>
      <c r="K9926" s="28">
        <v>5</v>
      </c>
      <c r="L9926" s="28">
        <v>6250</v>
      </c>
      <c r="M9926" s="29">
        <v>1</v>
      </c>
    </row>
    <row r="9927" spans="1:13" x14ac:dyDescent="0.3">
      <c r="A9927">
        <v>9923</v>
      </c>
      <c r="B9927">
        <v>2017</v>
      </c>
      <c r="C9927" s="27">
        <v>42992</v>
      </c>
      <c r="D9927" s="28">
        <v>0.46759052386612088</v>
      </c>
      <c r="E9927" s="28">
        <v>2</v>
      </c>
      <c r="F9927" s="27">
        <v>43722</v>
      </c>
      <c r="G9927" s="28">
        <v>0.1821694055763351</v>
      </c>
      <c r="H9927" s="28">
        <v>1</v>
      </c>
      <c r="I9927" s="28">
        <v>0.32</v>
      </c>
      <c r="J9927" s="28">
        <v>0.64581073142786927</v>
      </c>
      <c r="K9927" s="28">
        <v>4</v>
      </c>
      <c r="L9927" s="28">
        <v>5625</v>
      </c>
      <c r="M9927" s="29">
        <v>1</v>
      </c>
    </row>
    <row r="9928" spans="1:13" x14ac:dyDescent="0.3">
      <c r="A9928">
        <v>9924</v>
      </c>
      <c r="B9928" s="29">
        <v>2017</v>
      </c>
      <c r="C9928" s="27">
        <v>42764</v>
      </c>
      <c r="D9928" s="28">
        <v>0.69934768283655691</v>
      </c>
      <c r="E9928" s="28">
        <v>2</v>
      </c>
      <c r="F9928" s="27">
        <v>43494</v>
      </c>
      <c r="G9928" s="28">
        <v>0.827817004496196</v>
      </c>
      <c r="H9928" s="28">
        <v>3</v>
      </c>
      <c r="I9928" s="28">
        <v>0.48000000000000004</v>
      </c>
      <c r="J9928" s="28">
        <v>0.1376326058934858</v>
      </c>
      <c r="K9928" s="28">
        <v>1</v>
      </c>
      <c r="L9928" s="28">
        <v>3750</v>
      </c>
      <c r="M9928" s="29">
        <v>3</v>
      </c>
    </row>
    <row r="9929" spans="1:13" x14ac:dyDescent="0.3">
      <c r="A9929">
        <v>9925</v>
      </c>
      <c r="B9929">
        <v>2017</v>
      </c>
      <c r="C9929" s="27">
        <v>42933</v>
      </c>
      <c r="D9929" s="28">
        <v>7.4347088831062669E-2</v>
      </c>
      <c r="E9929" s="28">
        <v>1</v>
      </c>
      <c r="F9929" s="27">
        <v>43298</v>
      </c>
      <c r="G9929" s="28">
        <v>0.98649501189746791</v>
      </c>
      <c r="H9929" s="28">
        <v>3</v>
      </c>
      <c r="I9929" s="28">
        <v>0.48000000000000004</v>
      </c>
      <c r="J9929" s="28">
        <v>0.76279829926310605</v>
      </c>
      <c r="K9929" s="28">
        <v>5</v>
      </c>
      <c r="L9929" s="28">
        <v>6250</v>
      </c>
      <c r="M9929" s="29">
        <v>0</v>
      </c>
    </row>
    <row r="9930" spans="1:13" x14ac:dyDescent="0.3">
      <c r="A9930">
        <v>9926</v>
      </c>
      <c r="B9930">
        <v>2017</v>
      </c>
      <c r="C9930" s="27">
        <v>42759</v>
      </c>
      <c r="D9930" s="28">
        <v>6.5217884977997409E-2</v>
      </c>
      <c r="E9930" s="28">
        <v>1</v>
      </c>
      <c r="F9930" s="27">
        <v>43124</v>
      </c>
      <c r="G9930" s="28">
        <v>0.18444317488860007</v>
      </c>
      <c r="H9930" s="28">
        <v>1</v>
      </c>
      <c r="I9930" s="28">
        <v>0.32</v>
      </c>
      <c r="J9930" s="28">
        <v>0.17140585247507467</v>
      </c>
      <c r="K9930" s="28">
        <v>1</v>
      </c>
      <c r="L9930" s="28">
        <v>3750</v>
      </c>
      <c r="M9930" s="29">
        <v>1</v>
      </c>
    </row>
    <row r="9931" spans="1:13" x14ac:dyDescent="0.3">
      <c r="A9931">
        <v>9927</v>
      </c>
      <c r="B9931" s="29">
        <v>2017</v>
      </c>
      <c r="C9931" s="27">
        <v>43005</v>
      </c>
      <c r="D9931" s="28">
        <v>0.67083067862618484</v>
      </c>
      <c r="E9931" s="28">
        <v>2</v>
      </c>
      <c r="F9931" s="27">
        <v>43735</v>
      </c>
      <c r="G9931" s="28">
        <v>0.36977816923204621</v>
      </c>
      <c r="H9931" s="28">
        <v>2</v>
      </c>
      <c r="I9931" s="28">
        <v>0.4</v>
      </c>
      <c r="J9931" s="28">
        <v>0.62336432177444434</v>
      </c>
      <c r="K9931" s="28">
        <v>4</v>
      </c>
      <c r="L9931" s="28">
        <v>5625</v>
      </c>
      <c r="M9931" s="29">
        <v>3</v>
      </c>
    </row>
    <row r="9932" spans="1:13" x14ac:dyDescent="0.3">
      <c r="A9932">
        <v>9928</v>
      </c>
      <c r="B9932" s="29">
        <v>2017</v>
      </c>
      <c r="C9932" s="27">
        <v>42909</v>
      </c>
      <c r="D9932" s="28">
        <v>0.47034528390384056</v>
      </c>
      <c r="E9932" s="28">
        <v>2</v>
      </c>
      <c r="F9932" s="27">
        <v>43639</v>
      </c>
      <c r="G9932" s="28">
        <v>0.3480639409229408</v>
      </c>
      <c r="H9932" s="28">
        <v>2</v>
      </c>
      <c r="I9932" s="28">
        <v>0.4</v>
      </c>
      <c r="J9932" s="28">
        <v>0.6677202525546132</v>
      </c>
      <c r="K9932" s="28">
        <v>4</v>
      </c>
      <c r="L9932" s="28">
        <v>5625</v>
      </c>
      <c r="M9932" s="29">
        <v>1</v>
      </c>
    </row>
    <row r="9933" spans="1:13" x14ac:dyDescent="0.3">
      <c r="A9933">
        <v>9929</v>
      </c>
      <c r="B9933" s="29">
        <v>2017</v>
      </c>
      <c r="C9933" s="27">
        <v>42760</v>
      </c>
      <c r="D9933" s="28">
        <v>4.7541043812586059E-2</v>
      </c>
      <c r="E9933" s="28">
        <v>1</v>
      </c>
      <c r="F9933" s="27">
        <v>43125</v>
      </c>
      <c r="G9933" s="28">
        <v>0.4950702185539928</v>
      </c>
      <c r="H9933" s="28">
        <v>2</v>
      </c>
      <c r="I9933" s="28">
        <v>0.4</v>
      </c>
      <c r="J9933" s="28">
        <v>0.65557589603823685</v>
      </c>
      <c r="K9933" s="28">
        <v>4</v>
      </c>
      <c r="L9933" s="28">
        <v>5625</v>
      </c>
      <c r="M9933" s="29">
        <v>2</v>
      </c>
    </row>
    <row r="9934" spans="1:13" x14ac:dyDescent="0.3">
      <c r="A9934">
        <v>9930</v>
      </c>
      <c r="B9934" s="29">
        <v>2017</v>
      </c>
      <c r="C9934" s="27">
        <v>42855</v>
      </c>
      <c r="D9934" s="28">
        <v>0.17349135945203431</v>
      </c>
      <c r="E9934" s="28">
        <v>1</v>
      </c>
      <c r="F9934" s="27">
        <v>43220</v>
      </c>
      <c r="G9934" s="28">
        <v>0.26038354153558518</v>
      </c>
      <c r="H9934" s="28">
        <v>1</v>
      </c>
      <c r="I9934" s="28">
        <v>0.32</v>
      </c>
      <c r="J9934" s="28">
        <v>0.36337642391185043</v>
      </c>
      <c r="K9934" s="28">
        <v>2</v>
      </c>
      <c r="L9934" s="28">
        <v>4375</v>
      </c>
      <c r="M9934" s="29">
        <v>0</v>
      </c>
    </row>
    <row r="9935" spans="1:13" x14ac:dyDescent="0.3">
      <c r="A9935">
        <v>9931</v>
      </c>
      <c r="B9935" s="29">
        <v>2017</v>
      </c>
      <c r="C9935" s="27">
        <v>42769</v>
      </c>
      <c r="D9935" s="28">
        <v>0.88899530501902091</v>
      </c>
      <c r="E9935" s="28">
        <v>2</v>
      </c>
      <c r="F9935" s="27">
        <v>43499</v>
      </c>
      <c r="G9935" s="28">
        <v>0.26272158567163628</v>
      </c>
      <c r="H9935" s="28">
        <v>1</v>
      </c>
      <c r="I9935" s="28">
        <v>0.32</v>
      </c>
      <c r="J9935" s="28">
        <v>0.3857226960437431</v>
      </c>
      <c r="K9935" s="28">
        <v>2</v>
      </c>
      <c r="L9935" s="28">
        <v>4375</v>
      </c>
      <c r="M9935" s="29">
        <v>0</v>
      </c>
    </row>
    <row r="9936" spans="1:13" x14ac:dyDescent="0.3">
      <c r="A9936">
        <v>9932</v>
      </c>
      <c r="B9936" s="29">
        <v>2017</v>
      </c>
      <c r="C9936" s="27">
        <v>42949</v>
      </c>
      <c r="D9936" s="28">
        <v>0.44808976453171223</v>
      </c>
      <c r="E9936" s="28">
        <v>2</v>
      </c>
      <c r="F9936" s="27">
        <v>43679</v>
      </c>
      <c r="G9936" s="28">
        <v>0.84083922455401039</v>
      </c>
      <c r="H9936" s="28">
        <v>3</v>
      </c>
      <c r="I9936" s="28">
        <v>0.48000000000000004</v>
      </c>
      <c r="J9936" s="28">
        <v>0.21004478220545508</v>
      </c>
      <c r="K9936" s="28">
        <v>2</v>
      </c>
      <c r="L9936" s="28">
        <v>4375</v>
      </c>
      <c r="M9936" s="29">
        <v>0</v>
      </c>
    </row>
    <row r="9937" spans="1:13" x14ac:dyDescent="0.3">
      <c r="A9937">
        <v>9933</v>
      </c>
      <c r="B9937" s="29">
        <v>2017</v>
      </c>
      <c r="C9937" s="27">
        <v>43060</v>
      </c>
      <c r="D9937" s="28">
        <v>0.77394949392622736</v>
      </c>
      <c r="E9937" s="28">
        <v>2</v>
      </c>
      <c r="F9937" s="27">
        <v>43790</v>
      </c>
      <c r="G9937" s="28">
        <v>0.83621821374994965</v>
      </c>
      <c r="H9937" s="28">
        <v>3</v>
      </c>
      <c r="I9937" s="28">
        <v>0.48000000000000004</v>
      </c>
      <c r="J9937" s="28">
        <v>0.68684738253643063</v>
      </c>
      <c r="K9937" s="28">
        <v>4</v>
      </c>
      <c r="L9937" s="28">
        <v>5625</v>
      </c>
      <c r="M9937" s="29">
        <v>1</v>
      </c>
    </row>
    <row r="9938" spans="1:13" x14ac:dyDescent="0.3">
      <c r="A9938">
        <v>9934</v>
      </c>
      <c r="B9938" s="29">
        <v>2017</v>
      </c>
      <c r="C9938" s="27">
        <v>43043</v>
      </c>
      <c r="D9938" s="28">
        <v>0.94127976987672513</v>
      </c>
      <c r="E9938" s="28">
        <v>2</v>
      </c>
      <c r="F9938" s="27">
        <v>43773</v>
      </c>
      <c r="G9938" s="28">
        <v>6.4441256497384747E-2</v>
      </c>
      <c r="H9938" s="28">
        <v>1</v>
      </c>
      <c r="I9938" s="28">
        <v>0.32</v>
      </c>
      <c r="J9938" s="28">
        <v>0.51383264934911999</v>
      </c>
      <c r="K9938" s="28">
        <v>3</v>
      </c>
      <c r="L9938" s="28">
        <v>5000</v>
      </c>
      <c r="M9938" s="29">
        <v>0</v>
      </c>
    </row>
    <row r="9939" spans="1:13" x14ac:dyDescent="0.3">
      <c r="A9939">
        <v>9935</v>
      </c>
      <c r="B9939" s="29">
        <v>2017</v>
      </c>
      <c r="C9939" s="27">
        <v>42742</v>
      </c>
      <c r="D9939" s="28">
        <v>0.80042018111020974</v>
      </c>
      <c r="E9939" s="28">
        <v>2</v>
      </c>
      <c r="F9939" s="27">
        <v>43472</v>
      </c>
      <c r="G9939" s="28">
        <v>0.13340299603218408</v>
      </c>
      <c r="H9939" s="28">
        <v>1</v>
      </c>
      <c r="I9939" s="28">
        <v>0.32</v>
      </c>
      <c r="J9939" s="28">
        <v>0.43079144933310265</v>
      </c>
      <c r="K9939" s="28">
        <v>3</v>
      </c>
      <c r="L9939" s="28">
        <v>5000</v>
      </c>
      <c r="M9939" s="29">
        <v>0</v>
      </c>
    </row>
    <row r="9940" spans="1:13" x14ac:dyDescent="0.3">
      <c r="A9940">
        <v>9936</v>
      </c>
      <c r="B9940" s="29">
        <v>2017</v>
      </c>
      <c r="C9940" s="27">
        <v>42757</v>
      </c>
      <c r="D9940" s="28">
        <v>0.7669741998202243</v>
      </c>
      <c r="E9940" s="28">
        <v>2</v>
      </c>
      <c r="F9940" s="27">
        <v>43487</v>
      </c>
      <c r="G9940" s="28">
        <v>0.32028728153342212</v>
      </c>
      <c r="H9940" s="28">
        <v>2</v>
      </c>
      <c r="I9940" s="28">
        <v>0.4</v>
      </c>
      <c r="J9940" s="28">
        <v>0.8125583965960449</v>
      </c>
      <c r="K9940" s="28">
        <v>5</v>
      </c>
      <c r="L9940" s="28">
        <v>6250</v>
      </c>
      <c r="M9940" s="29">
        <v>0</v>
      </c>
    </row>
    <row r="9941" spans="1:13" x14ac:dyDescent="0.3">
      <c r="A9941">
        <v>9937</v>
      </c>
      <c r="B9941" s="29">
        <v>2017</v>
      </c>
      <c r="C9941" s="27">
        <v>42869</v>
      </c>
      <c r="D9941" s="28">
        <v>0.52134917134727321</v>
      </c>
      <c r="E9941" s="28">
        <v>2</v>
      </c>
      <c r="F9941" s="27">
        <v>43599</v>
      </c>
      <c r="G9941" s="28">
        <v>0.33761347862989177</v>
      </c>
      <c r="H9941" s="28">
        <v>2</v>
      </c>
      <c r="I9941" s="28">
        <v>0.4</v>
      </c>
      <c r="J9941" s="28">
        <v>0.91285320610274168</v>
      </c>
      <c r="K9941" s="28">
        <v>5</v>
      </c>
      <c r="L9941" s="28">
        <v>6250</v>
      </c>
      <c r="M9941" s="29">
        <v>0</v>
      </c>
    </row>
    <row r="9942" spans="1:13" x14ac:dyDescent="0.3">
      <c r="A9942">
        <v>9938</v>
      </c>
      <c r="B9942" s="29">
        <v>2017</v>
      </c>
      <c r="C9942" s="27">
        <v>43041</v>
      </c>
      <c r="D9942" s="28">
        <v>0.93472745486196329</v>
      </c>
      <c r="E9942" s="28">
        <v>2</v>
      </c>
      <c r="F9942" s="27">
        <v>43771</v>
      </c>
      <c r="G9942" s="28">
        <v>0.39868671339917638</v>
      </c>
      <c r="H9942" s="28">
        <v>2</v>
      </c>
      <c r="I9942" s="28">
        <v>0.4</v>
      </c>
      <c r="J9942" s="28">
        <v>0.91081234288712098</v>
      </c>
      <c r="K9942" s="28">
        <v>5</v>
      </c>
      <c r="L9942" s="28">
        <v>6250</v>
      </c>
      <c r="M9942" s="29">
        <v>0</v>
      </c>
    </row>
    <row r="9943" spans="1:13" x14ac:dyDescent="0.3">
      <c r="A9943">
        <v>9939</v>
      </c>
      <c r="B9943" s="29">
        <v>2017</v>
      </c>
      <c r="C9943" s="27">
        <v>42852</v>
      </c>
      <c r="D9943" s="28">
        <v>0.51534445100647297</v>
      </c>
      <c r="E9943" s="28">
        <v>2</v>
      </c>
      <c r="F9943" s="27">
        <v>43582</v>
      </c>
      <c r="G9943" s="28">
        <v>0.7534167705185657</v>
      </c>
      <c r="H9943" s="28">
        <v>3</v>
      </c>
      <c r="I9943" s="28">
        <v>0.48000000000000004</v>
      </c>
      <c r="J9943" s="28">
        <v>0.85508784398206206</v>
      </c>
      <c r="K9943" s="28">
        <v>5</v>
      </c>
      <c r="L9943" s="28">
        <v>6250</v>
      </c>
      <c r="M9943" s="29">
        <v>0</v>
      </c>
    </row>
    <row r="9944" spans="1:13" x14ac:dyDescent="0.3">
      <c r="A9944">
        <v>9940</v>
      </c>
      <c r="B9944">
        <v>2017</v>
      </c>
      <c r="C9944" s="27">
        <v>43052</v>
      </c>
      <c r="D9944" s="28">
        <v>0.50170531161039378</v>
      </c>
      <c r="E9944" s="28">
        <v>2</v>
      </c>
      <c r="F9944" s="27">
        <v>43782</v>
      </c>
      <c r="G9944" s="28">
        <v>0.20817184172149428</v>
      </c>
      <c r="H9944" s="28">
        <v>1</v>
      </c>
      <c r="I9944" s="28">
        <v>0.32</v>
      </c>
      <c r="J9944" s="28">
        <v>9.6330762042307061E-2</v>
      </c>
      <c r="K9944" s="28">
        <v>1</v>
      </c>
      <c r="L9944" s="28">
        <v>3750</v>
      </c>
      <c r="M9944" s="29">
        <v>1</v>
      </c>
    </row>
    <row r="9945" spans="1:13" x14ac:dyDescent="0.3">
      <c r="A9945">
        <v>9941</v>
      </c>
      <c r="B9945">
        <v>2017</v>
      </c>
      <c r="C9945" s="27">
        <v>42933</v>
      </c>
      <c r="D9945" s="28">
        <v>0.22578765420090519</v>
      </c>
      <c r="E9945" s="28">
        <v>1</v>
      </c>
      <c r="F9945" s="27">
        <v>43298</v>
      </c>
      <c r="G9945" s="28">
        <v>0.68339567007438518</v>
      </c>
      <c r="H9945" s="28">
        <v>3</v>
      </c>
      <c r="I9945" s="28">
        <v>0.48000000000000004</v>
      </c>
      <c r="J9945" s="28">
        <v>0.91105661950674566</v>
      </c>
      <c r="K9945" s="28">
        <v>5</v>
      </c>
      <c r="L9945" s="28">
        <v>6250</v>
      </c>
      <c r="M9945" s="29">
        <v>2</v>
      </c>
    </row>
    <row r="9946" spans="1:13" x14ac:dyDescent="0.3">
      <c r="A9946">
        <v>9942</v>
      </c>
      <c r="B9946" s="29">
        <v>2017</v>
      </c>
      <c r="C9946" s="27">
        <v>43038</v>
      </c>
      <c r="D9946" s="28">
        <v>0.75236475678556436</v>
      </c>
      <c r="E9946" s="28">
        <v>2</v>
      </c>
      <c r="F9946" s="27">
        <v>43768</v>
      </c>
      <c r="G9946" s="28">
        <v>0.47177332556141549</v>
      </c>
      <c r="H9946" s="28">
        <v>2</v>
      </c>
      <c r="I9946" s="28">
        <v>0.4</v>
      </c>
      <c r="J9946" s="28">
        <v>0.68984232750178298</v>
      </c>
      <c r="K9946" s="28">
        <v>4</v>
      </c>
      <c r="L9946" s="28">
        <v>5625</v>
      </c>
      <c r="M9946" s="29">
        <v>2</v>
      </c>
    </row>
    <row r="9947" spans="1:13" x14ac:dyDescent="0.3">
      <c r="A9947">
        <v>9943</v>
      </c>
      <c r="B9947">
        <v>2017</v>
      </c>
      <c r="C9947" s="27">
        <v>42851</v>
      </c>
      <c r="D9947" s="28">
        <v>0.34038572808703982</v>
      </c>
      <c r="E9947" s="28">
        <v>2</v>
      </c>
      <c r="F9947" s="27">
        <v>43581</v>
      </c>
      <c r="G9947" s="28">
        <v>0.55875328542785729</v>
      </c>
      <c r="H9947" s="28">
        <v>2</v>
      </c>
      <c r="I9947" s="28">
        <v>0.4</v>
      </c>
      <c r="J9947" s="28">
        <v>0.68738702268735741</v>
      </c>
      <c r="K9947" s="28">
        <v>4</v>
      </c>
      <c r="L9947" s="28">
        <v>5625</v>
      </c>
      <c r="M9947" s="29">
        <v>0</v>
      </c>
    </row>
    <row r="9948" spans="1:13" x14ac:dyDescent="0.3">
      <c r="A9948">
        <v>9944</v>
      </c>
      <c r="B9948" s="29">
        <v>2017</v>
      </c>
      <c r="C9948" s="27">
        <v>42898</v>
      </c>
      <c r="D9948" s="28">
        <v>0.43623144244305745</v>
      </c>
      <c r="E9948" s="28">
        <v>2</v>
      </c>
      <c r="F9948" s="27">
        <v>43628</v>
      </c>
      <c r="G9948" s="28">
        <v>0.90580819864423934</v>
      </c>
      <c r="H9948" s="28">
        <v>3</v>
      </c>
      <c r="I9948" s="28">
        <v>0.48000000000000004</v>
      </c>
      <c r="J9948" s="28">
        <v>0.72022526672652987</v>
      </c>
      <c r="K9948" s="28">
        <v>5</v>
      </c>
      <c r="L9948" s="28">
        <v>6250</v>
      </c>
      <c r="M9948" s="29">
        <v>2</v>
      </c>
    </row>
    <row r="9949" spans="1:13" x14ac:dyDescent="0.3">
      <c r="A9949">
        <v>9945</v>
      </c>
      <c r="B9949" s="29">
        <v>2017</v>
      </c>
      <c r="C9949" s="27">
        <v>42875</v>
      </c>
      <c r="D9949" s="28">
        <v>0.34260833817586966</v>
      </c>
      <c r="E9949" s="28">
        <v>2</v>
      </c>
      <c r="F9949" s="27">
        <v>43605</v>
      </c>
      <c r="G9949" s="28">
        <v>0.26400671478511317</v>
      </c>
      <c r="H9949" s="28">
        <v>1</v>
      </c>
      <c r="I9949" s="28">
        <v>0.32</v>
      </c>
      <c r="J9949" s="28">
        <v>0.16430694813430402</v>
      </c>
      <c r="K9949" s="28">
        <v>1</v>
      </c>
      <c r="L9949" s="28">
        <v>3750</v>
      </c>
      <c r="M9949" s="29">
        <v>0</v>
      </c>
    </row>
    <row r="9950" spans="1:13" x14ac:dyDescent="0.3">
      <c r="A9950">
        <v>9946</v>
      </c>
      <c r="B9950" s="29">
        <v>2017</v>
      </c>
      <c r="C9950" s="27">
        <v>42837</v>
      </c>
      <c r="D9950" s="28">
        <v>0.33925866678492755</v>
      </c>
      <c r="E9950" s="28">
        <v>2</v>
      </c>
      <c r="F9950" s="27">
        <v>43567</v>
      </c>
      <c r="G9950" s="28">
        <v>0.31651272652843887</v>
      </c>
      <c r="H9950" s="28">
        <v>2</v>
      </c>
      <c r="I9950" s="28">
        <v>0.4</v>
      </c>
      <c r="J9950" s="28">
        <v>0.29221098787323718</v>
      </c>
      <c r="K9950" s="28">
        <v>2</v>
      </c>
      <c r="L9950" s="28">
        <v>4375</v>
      </c>
      <c r="M9950" s="29">
        <v>0</v>
      </c>
    </row>
    <row r="9951" spans="1:13" x14ac:dyDescent="0.3">
      <c r="A9951">
        <v>9947</v>
      </c>
      <c r="B9951" s="29">
        <v>2017</v>
      </c>
      <c r="C9951" s="27">
        <v>42807</v>
      </c>
      <c r="D9951" s="28">
        <v>0.99318000680557017</v>
      </c>
      <c r="E9951" s="28">
        <v>2</v>
      </c>
      <c r="F9951" s="27">
        <v>43537</v>
      </c>
      <c r="G9951" s="28">
        <v>3.4854752079357842E-2</v>
      </c>
      <c r="H9951" s="28">
        <v>1</v>
      </c>
      <c r="I9951" s="28">
        <v>0.32</v>
      </c>
      <c r="J9951" s="28">
        <v>0.7591350605452436</v>
      </c>
      <c r="K9951" s="28">
        <v>5</v>
      </c>
      <c r="L9951" s="28">
        <v>6250</v>
      </c>
      <c r="M9951" s="29">
        <v>0</v>
      </c>
    </row>
    <row r="9952" spans="1:13" x14ac:dyDescent="0.3">
      <c r="A9952">
        <v>9948</v>
      </c>
      <c r="B9952" s="29">
        <v>2017</v>
      </c>
      <c r="C9952" s="27">
        <v>42772</v>
      </c>
      <c r="D9952" s="28">
        <v>7.7732579381120659E-2</v>
      </c>
      <c r="E9952" s="28">
        <v>1</v>
      </c>
      <c r="F9952" s="27">
        <v>43137</v>
      </c>
      <c r="G9952" s="28">
        <v>0.30117529540389509</v>
      </c>
      <c r="H9952" s="28">
        <v>2</v>
      </c>
      <c r="I9952" s="28">
        <v>0.4</v>
      </c>
      <c r="J9952" s="28">
        <v>0.47591807537348851</v>
      </c>
      <c r="K9952" s="28">
        <v>3</v>
      </c>
      <c r="L9952" s="28">
        <v>5000</v>
      </c>
      <c r="M9952" s="29">
        <v>0</v>
      </c>
    </row>
    <row r="9953" spans="1:13" x14ac:dyDescent="0.3">
      <c r="A9953">
        <v>9949</v>
      </c>
      <c r="B9953" s="29">
        <v>2017</v>
      </c>
      <c r="C9953" s="27">
        <v>42903</v>
      </c>
      <c r="D9953" s="28">
        <v>0.98062122893632642</v>
      </c>
      <c r="E9953" s="28">
        <v>2</v>
      </c>
      <c r="F9953" s="27">
        <v>43633</v>
      </c>
      <c r="G9953" s="28">
        <v>0.47630438861690805</v>
      </c>
      <c r="H9953" s="28">
        <v>2</v>
      </c>
      <c r="I9953" s="28">
        <v>0.4</v>
      </c>
      <c r="J9953" s="28">
        <v>0.86967340426635409</v>
      </c>
      <c r="K9953" s="28">
        <v>5</v>
      </c>
      <c r="L9953" s="28">
        <v>6250</v>
      </c>
      <c r="M9953" s="29">
        <v>1</v>
      </c>
    </row>
    <row r="9954" spans="1:13" x14ac:dyDescent="0.3">
      <c r="A9954">
        <v>9950</v>
      </c>
      <c r="B9954">
        <v>2017</v>
      </c>
      <c r="C9954" s="27">
        <v>43063</v>
      </c>
      <c r="D9954" s="28">
        <v>0.81128613999873955</v>
      </c>
      <c r="E9954" s="28">
        <v>2</v>
      </c>
      <c r="F9954" s="27">
        <v>43793</v>
      </c>
      <c r="G9954" s="28">
        <v>0.86794627044282269</v>
      </c>
      <c r="H9954" s="28">
        <v>3</v>
      </c>
      <c r="I9954" s="28">
        <v>0.48000000000000004</v>
      </c>
      <c r="J9954" s="28">
        <v>0.19688593390813425</v>
      </c>
      <c r="K9954" s="28">
        <v>1</v>
      </c>
      <c r="L9954" s="28">
        <v>3750</v>
      </c>
      <c r="M9954" s="29">
        <v>0</v>
      </c>
    </row>
    <row r="9955" spans="1:13" x14ac:dyDescent="0.3">
      <c r="A9955">
        <v>9951</v>
      </c>
      <c r="B9955" s="29">
        <v>2017</v>
      </c>
      <c r="C9955" s="27">
        <v>42924</v>
      </c>
      <c r="D9955" s="28">
        <v>0.93087413124585061</v>
      </c>
      <c r="E9955" s="28">
        <v>2</v>
      </c>
      <c r="F9955" s="27">
        <v>43654</v>
      </c>
      <c r="G9955" s="28">
        <v>0.54516927497436451</v>
      </c>
      <c r="H9955" s="28">
        <v>2</v>
      </c>
      <c r="I9955" s="28">
        <v>0.4</v>
      </c>
      <c r="J9955" s="28">
        <v>0.93748933875843043</v>
      </c>
      <c r="K9955" s="28">
        <v>5</v>
      </c>
      <c r="L9955" s="28">
        <v>6250</v>
      </c>
      <c r="M9955" s="29">
        <v>1</v>
      </c>
    </row>
    <row r="9956" spans="1:13" x14ac:dyDescent="0.3">
      <c r="A9956">
        <v>9952</v>
      </c>
      <c r="B9956" s="29">
        <v>2017</v>
      </c>
      <c r="C9956" s="27">
        <v>42899</v>
      </c>
      <c r="D9956" s="28">
        <v>0.66286152171867019</v>
      </c>
      <c r="E9956" s="28">
        <v>2</v>
      </c>
      <c r="F9956" s="27">
        <v>43629</v>
      </c>
      <c r="G9956" s="28">
        <v>0.37921757130233569</v>
      </c>
      <c r="H9956" s="28">
        <v>2</v>
      </c>
      <c r="I9956" s="28">
        <v>0.4</v>
      </c>
      <c r="J9956" s="28">
        <v>0.70281193204876058</v>
      </c>
      <c r="K9956" s="28">
        <v>4</v>
      </c>
      <c r="L9956" s="28">
        <v>5625</v>
      </c>
      <c r="M9956" s="29">
        <v>2</v>
      </c>
    </row>
    <row r="9957" spans="1:13" x14ac:dyDescent="0.3">
      <c r="A9957">
        <v>9953</v>
      </c>
      <c r="B9957" s="29">
        <v>2017</v>
      </c>
      <c r="C9957" s="27">
        <v>42810</v>
      </c>
      <c r="D9957" s="28">
        <v>0.9402281375376681</v>
      </c>
      <c r="E9957" s="28">
        <v>2</v>
      </c>
      <c r="F9957" s="27">
        <v>43540</v>
      </c>
      <c r="G9957" s="28">
        <v>0.23684334525061046</v>
      </c>
      <c r="H9957" s="28">
        <v>1</v>
      </c>
      <c r="I9957" s="28">
        <v>0.32</v>
      </c>
      <c r="J9957" s="28">
        <v>0.13771492480376712</v>
      </c>
      <c r="K9957" s="28">
        <v>1</v>
      </c>
      <c r="L9957" s="28">
        <v>3750</v>
      </c>
      <c r="M9957" s="29">
        <v>2</v>
      </c>
    </row>
    <row r="9958" spans="1:13" x14ac:dyDescent="0.3">
      <c r="A9958">
        <v>9954</v>
      </c>
      <c r="B9958" s="29">
        <v>2017</v>
      </c>
      <c r="C9958" s="27">
        <v>42905</v>
      </c>
      <c r="D9958" s="28">
        <v>0.14287957948756136</v>
      </c>
      <c r="E9958" s="28">
        <v>1</v>
      </c>
      <c r="F9958" s="27">
        <v>43270</v>
      </c>
      <c r="G9958" s="28">
        <v>9.8608232891016501E-2</v>
      </c>
      <c r="H9958" s="28">
        <v>1</v>
      </c>
      <c r="I9958" s="28">
        <v>0.32</v>
      </c>
      <c r="J9958" s="28">
        <v>0.77998003151464246</v>
      </c>
      <c r="K9958" s="28">
        <v>5</v>
      </c>
      <c r="L9958" s="28">
        <v>6250</v>
      </c>
      <c r="M9958" s="29">
        <v>1</v>
      </c>
    </row>
    <row r="9959" spans="1:13" x14ac:dyDescent="0.3">
      <c r="A9959">
        <v>9955</v>
      </c>
      <c r="B9959" s="29">
        <v>2017</v>
      </c>
      <c r="C9959" s="27">
        <v>42911</v>
      </c>
      <c r="D9959" s="28">
        <v>0.54726074035781269</v>
      </c>
      <c r="E9959" s="28">
        <v>2</v>
      </c>
      <c r="F9959" s="27">
        <v>43641</v>
      </c>
      <c r="G9959" s="28">
        <v>0.76622015643602925</v>
      </c>
      <c r="H9959" s="28">
        <v>3</v>
      </c>
      <c r="I9959" s="28">
        <v>0.48000000000000004</v>
      </c>
      <c r="J9959" s="28">
        <v>0.99798425371269994</v>
      </c>
      <c r="K9959" s="28">
        <v>5</v>
      </c>
      <c r="L9959" s="28">
        <v>6250</v>
      </c>
      <c r="M9959" s="29">
        <v>0</v>
      </c>
    </row>
    <row r="9960" spans="1:13" x14ac:dyDescent="0.3">
      <c r="A9960">
        <v>9956</v>
      </c>
      <c r="B9960" s="29">
        <v>2017</v>
      </c>
      <c r="C9960" s="27">
        <v>43000</v>
      </c>
      <c r="D9960" s="28">
        <v>0.72276457858506515</v>
      </c>
      <c r="E9960" s="28">
        <v>2</v>
      </c>
      <c r="F9960" s="27">
        <v>43730</v>
      </c>
      <c r="G9960" s="28">
        <v>0.71551062195646242</v>
      </c>
      <c r="H9960" s="28">
        <v>3</v>
      </c>
      <c r="I9960" s="28">
        <v>0.48000000000000004</v>
      </c>
      <c r="J9960" s="28">
        <v>0.94026017059819678</v>
      </c>
      <c r="K9960" s="28">
        <v>5</v>
      </c>
      <c r="L9960" s="28">
        <v>6250</v>
      </c>
      <c r="M9960" s="29">
        <v>1</v>
      </c>
    </row>
    <row r="9961" spans="1:13" x14ac:dyDescent="0.3">
      <c r="A9961">
        <v>9957</v>
      </c>
      <c r="B9961" s="29">
        <v>2017</v>
      </c>
      <c r="C9961" s="27">
        <v>42774</v>
      </c>
      <c r="D9961" s="28">
        <v>0.17377697112154478</v>
      </c>
      <c r="E9961" s="28">
        <v>1</v>
      </c>
      <c r="F9961" s="27">
        <v>43139</v>
      </c>
      <c r="G9961" s="28">
        <v>0.21070864577405846</v>
      </c>
      <c r="H9961" s="28">
        <v>1</v>
      </c>
      <c r="I9961" s="28">
        <v>0.32</v>
      </c>
      <c r="J9961" s="28">
        <v>0.58858456646146162</v>
      </c>
      <c r="K9961" s="28">
        <v>3</v>
      </c>
      <c r="L9961" s="28">
        <v>5000</v>
      </c>
      <c r="M9961" s="29">
        <v>2</v>
      </c>
    </row>
    <row r="9962" spans="1:13" x14ac:dyDescent="0.3">
      <c r="A9962">
        <v>9958</v>
      </c>
      <c r="B9962" s="29">
        <v>2017</v>
      </c>
      <c r="C9962" s="27">
        <v>43082</v>
      </c>
      <c r="D9962" s="28">
        <v>0.61376033168112409</v>
      </c>
      <c r="E9962" s="28">
        <v>2</v>
      </c>
      <c r="F9962" s="27">
        <v>43812</v>
      </c>
      <c r="G9962" s="28">
        <v>0.62858404360434439</v>
      </c>
      <c r="H9962" s="28">
        <v>3</v>
      </c>
      <c r="I9962" s="28">
        <v>0.48000000000000004</v>
      </c>
      <c r="J9962" s="28">
        <v>0.1118519618552154</v>
      </c>
      <c r="K9962" s="28">
        <v>1</v>
      </c>
      <c r="L9962" s="28">
        <v>3750</v>
      </c>
      <c r="M9962" s="29">
        <v>2</v>
      </c>
    </row>
    <row r="9963" spans="1:13" x14ac:dyDescent="0.3">
      <c r="A9963">
        <v>9959</v>
      </c>
      <c r="B9963" s="29">
        <v>2017</v>
      </c>
      <c r="C9963" s="27">
        <v>43096</v>
      </c>
      <c r="D9963" s="28">
        <v>0.4463131000753926</v>
      </c>
      <c r="E9963" s="28">
        <v>2</v>
      </c>
      <c r="F9963" s="27">
        <v>43826</v>
      </c>
      <c r="G9963" s="28">
        <v>0.98386446392962212</v>
      </c>
      <c r="H9963" s="28">
        <v>3</v>
      </c>
      <c r="I9963" s="28">
        <v>0.48000000000000004</v>
      </c>
      <c r="J9963" s="28">
        <v>0.97765107407704988</v>
      </c>
      <c r="K9963" s="28">
        <v>5</v>
      </c>
      <c r="L9963" s="28">
        <v>6250</v>
      </c>
      <c r="M9963" s="29">
        <v>1</v>
      </c>
    </row>
    <row r="9964" spans="1:13" x14ac:dyDescent="0.3">
      <c r="A9964">
        <v>9960</v>
      </c>
      <c r="B9964" s="29">
        <v>2017</v>
      </c>
      <c r="C9964" s="27">
        <v>43030</v>
      </c>
      <c r="D9964" s="28">
        <v>0.8095424386342307</v>
      </c>
      <c r="E9964" s="28">
        <v>2</v>
      </c>
      <c r="F9964" s="27">
        <v>43760</v>
      </c>
      <c r="G9964" s="28">
        <v>0.59997880271944304</v>
      </c>
      <c r="H9964" s="28">
        <v>2</v>
      </c>
      <c r="I9964" s="28">
        <v>0.4</v>
      </c>
      <c r="J9964" s="28">
        <v>4.9449616225107129E-2</v>
      </c>
      <c r="K9964" s="28">
        <v>1</v>
      </c>
      <c r="L9964" s="28">
        <v>3750</v>
      </c>
      <c r="M9964" s="29">
        <v>0</v>
      </c>
    </row>
    <row r="9965" spans="1:13" x14ac:dyDescent="0.3">
      <c r="A9965">
        <v>9961</v>
      </c>
      <c r="B9965">
        <v>2017</v>
      </c>
      <c r="C9965" s="27">
        <v>43047</v>
      </c>
      <c r="D9965" s="28">
        <v>0.41468040010759066</v>
      </c>
      <c r="E9965" s="28">
        <v>2</v>
      </c>
      <c r="F9965" s="27">
        <v>43777</v>
      </c>
      <c r="G9965" s="28">
        <v>0.26607480671505812</v>
      </c>
      <c r="H9965" s="28">
        <v>1</v>
      </c>
      <c r="I9965" s="28">
        <v>0.32</v>
      </c>
      <c r="J9965" s="28">
        <v>0.77637790513903093</v>
      </c>
      <c r="K9965" s="28">
        <v>5</v>
      </c>
      <c r="L9965" s="28">
        <v>6250</v>
      </c>
      <c r="M9965" s="29">
        <v>0</v>
      </c>
    </row>
    <row r="9966" spans="1:13" x14ac:dyDescent="0.3">
      <c r="A9966">
        <v>9962</v>
      </c>
      <c r="B9966" s="29">
        <v>2017</v>
      </c>
      <c r="C9966" s="27">
        <v>42884</v>
      </c>
      <c r="D9966" s="28">
        <v>0.21981153509910423</v>
      </c>
      <c r="E9966" s="28">
        <v>1</v>
      </c>
      <c r="F9966" s="27">
        <v>43249</v>
      </c>
      <c r="G9966" s="28">
        <v>0.65194181407836049</v>
      </c>
      <c r="H9966" s="28">
        <v>3</v>
      </c>
      <c r="I9966" s="28">
        <v>0.48000000000000004</v>
      </c>
      <c r="J9966" s="28">
        <v>0.3459780200625846</v>
      </c>
      <c r="K9966" s="28">
        <v>2</v>
      </c>
      <c r="L9966" s="28">
        <v>4375</v>
      </c>
      <c r="M9966" s="29">
        <v>0</v>
      </c>
    </row>
    <row r="9967" spans="1:13" x14ac:dyDescent="0.3">
      <c r="A9967">
        <v>9963</v>
      </c>
      <c r="B9967" s="29">
        <v>2017</v>
      </c>
      <c r="C9967" s="27">
        <v>42828</v>
      </c>
      <c r="D9967" s="28">
        <v>0.5845342909179293</v>
      </c>
      <c r="E9967" s="28">
        <v>2</v>
      </c>
      <c r="F9967" s="27">
        <v>43558</v>
      </c>
      <c r="G9967" s="28">
        <v>0.31450376732339103</v>
      </c>
      <c r="H9967" s="28">
        <v>2</v>
      </c>
      <c r="I9967" s="28">
        <v>0.4</v>
      </c>
      <c r="J9967" s="28">
        <v>6.6547999791141677E-2</v>
      </c>
      <c r="K9967" s="28">
        <v>1</v>
      </c>
      <c r="L9967" s="28">
        <v>3750</v>
      </c>
      <c r="M9967" s="29">
        <v>2</v>
      </c>
    </row>
    <row r="9968" spans="1:13" x14ac:dyDescent="0.3">
      <c r="A9968">
        <v>9964</v>
      </c>
      <c r="B9968" s="29">
        <v>2017</v>
      </c>
      <c r="C9968" s="27">
        <v>42779</v>
      </c>
      <c r="D9968" s="28">
        <v>8.7669071206994742E-2</v>
      </c>
      <c r="E9968" s="28">
        <v>1</v>
      </c>
      <c r="F9968" s="27">
        <v>43144</v>
      </c>
      <c r="G9968" s="28">
        <v>9.7565006458548598E-2</v>
      </c>
      <c r="H9968" s="28">
        <v>1</v>
      </c>
      <c r="I9968" s="28">
        <v>0.32</v>
      </c>
      <c r="J9968" s="28">
        <v>8.0678875872868816E-2</v>
      </c>
      <c r="K9968" s="28">
        <v>1</v>
      </c>
      <c r="L9968" s="28">
        <v>3750</v>
      </c>
      <c r="M9968" s="29">
        <v>0</v>
      </c>
    </row>
    <row r="9969" spans="1:13" x14ac:dyDescent="0.3">
      <c r="A9969">
        <v>9965</v>
      </c>
      <c r="B9969" s="29">
        <v>2017</v>
      </c>
      <c r="C9969" s="27">
        <v>42977</v>
      </c>
      <c r="D9969" s="28">
        <v>0.93648130277461394</v>
      </c>
      <c r="E9969" s="28">
        <v>2</v>
      </c>
      <c r="F9969" s="27">
        <v>43707</v>
      </c>
      <c r="G9969" s="28">
        <v>0.93190356278235098</v>
      </c>
      <c r="H9969" s="28">
        <v>3</v>
      </c>
      <c r="I9969" s="28">
        <v>0.48000000000000004</v>
      </c>
      <c r="J9969" s="28">
        <v>2.5326038359541392E-2</v>
      </c>
      <c r="K9969" s="28">
        <v>1</v>
      </c>
      <c r="L9969" s="28">
        <v>3750</v>
      </c>
      <c r="M9969" s="29">
        <v>1</v>
      </c>
    </row>
    <row r="9970" spans="1:13" x14ac:dyDescent="0.3">
      <c r="A9970">
        <v>9966</v>
      </c>
      <c r="B9970" s="29">
        <v>2017</v>
      </c>
      <c r="C9970" s="27">
        <v>42990</v>
      </c>
      <c r="D9970" s="28">
        <v>0.81751493821116961</v>
      </c>
      <c r="E9970" s="28">
        <v>2</v>
      </c>
      <c r="F9970" s="27">
        <v>43720</v>
      </c>
      <c r="G9970" s="28">
        <v>0.93366663594029786</v>
      </c>
      <c r="H9970" s="28">
        <v>3</v>
      </c>
      <c r="I9970" s="28">
        <v>0.48000000000000004</v>
      </c>
      <c r="J9970" s="28">
        <v>0.27551116809923426</v>
      </c>
      <c r="K9970" s="28">
        <v>2</v>
      </c>
      <c r="L9970" s="28">
        <v>4375</v>
      </c>
      <c r="M9970" s="29">
        <v>1</v>
      </c>
    </row>
    <row r="9971" spans="1:13" x14ac:dyDescent="0.3">
      <c r="A9971">
        <v>9967</v>
      </c>
      <c r="B9971" s="29">
        <v>2017</v>
      </c>
      <c r="C9971" s="27">
        <v>42964</v>
      </c>
      <c r="D9971" s="28">
        <v>0.49689719627002293</v>
      </c>
      <c r="E9971" s="28">
        <v>2</v>
      </c>
      <c r="F9971" s="27">
        <v>43694</v>
      </c>
      <c r="G9971" s="28">
        <v>0.20707502038285841</v>
      </c>
      <c r="H9971" s="28">
        <v>1</v>
      </c>
      <c r="I9971" s="28">
        <v>0.32</v>
      </c>
      <c r="J9971" s="28">
        <v>0.6573716845328601</v>
      </c>
      <c r="K9971" s="28">
        <v>4</v>
      </c>
      <c r="L9971" s="28">
        <v>5625</v>
      </c>
      <c r="M9971" s="29">
        <v>1</v>
      </c>
    </row>
    <row r="9972" spans="1:13" x14ac:dyDescent="0.3">
      <c r="A9972">
        <v>9968</v>
      </c>
      <c r="B9972" s="29">
        <v>2017</v>
      </c>
      <c r="C9972" s="27">
        <v>42750</v>
      </c>
      <c r="D9972" s="28">
        <v>0.95274671876451078</v>
      </c>
      <c r="E9972" s="28">
        <v>2</v>
      </c>
      <c r="F9972" s="27">
        <v>43480</v>
      </c>
      <c r="G9972" s="28">
        <v>0.86179885367581965</v>
      </c>
      <c r="H9972" s="28">
        <v>3</v>
      </c>
      <c r="I9972" s="28">
        <v>0.48000000000000004</v>
      </c>
      <c r="J9972" s="28">
        <v>0.81172745315621131</v>
      </c>
      <c r="K9972" s="28">
        <v>5</v>
      </c>
      <c r="L9972" s="28">
        <v>6250</v>
      </c>
      <c r="M9972" s="29">
        <v>2</v>
      </c>
    </row>
    <row r="9973" spans="1:13" x14ac:dyDescent="0.3">
      <c r="A9973">
        <v>9969</v>
      </c>
      <c r="B9973" s="29">
        <v>2017</v>
      </c>
      <c r="C9973" s="27">
        <v>42957</v>
      </c>
      <c r="D9973" s="28">
        <v>0.7606703872263576</v>
      </c>
      <c r="E9973" s="28">
        <v>2</v>
      </c>
      <c r="F9973" s="27">
        <v>43687</v>
      </c>
      <c r="G9973" s="28">
        <v>0.30702924917306729</v>
      </c>
      <c r="H9973" s="28">
        <v>2</v>
      </c>
      <c r="I9973" s="28">
        <v>0.4</v>
      </c>
      <c r="J9973" s="28">
        <v>0.70559561916063851</v>
      </c>
      <c r="K9973" s="28">
        <v>4</v>
      </c>
      <c r="L9973" s="28">
        <v>5625</v>
      </c>
      <c r="M9973" s="29">
        <v>0</v>
      </c>
    </row>
    <row r="9974" spans="1:13" x14ac:dyDescent="0.3">
      <c r="A9974">
        <v>9970</v>
      </c>
      <c r="B9974" s="29">
        <v>2017</v>
      </c>
      <c r="C9974" s="27">
        <v>42961</v>
      </c>
      <c r="D9974" s="28">
        <v>0.96768810189521071</v>
      </c>
      <c r="E9974" s="28">
        <v>2</v>
      </c>
      <c r="F9974" s="27">
        <v>43691</v>
      </c>
      <c r="G9974" s="28">
        <v>0.47701582437311141</v>
      </c>
      <c r="H9974" s="28">
        <v>2</v>
      </c>
      <c r="I9974" s="28">
        <v>0.4</v>
      </c>
      <c r="J9974" s="28">
        <v>0.59844730600179419</v>
      </c>
      <c r="K9974" s="28">
        <v>4</v>
      </c>
      <c r="L9974" s="28">
        <v>5625</v>
      </c>
      <c r="M9974" s="29">
        <v>2</v>
      </c>
    </row>
    <row r="9975" spans="1:13" x14ac:dyDescent="0.3">
      <c r="A9975">
        <v>9971</v>
      </c>
      <c r="B9975" s="29">
        <v>2017</v>
      </c>
      <c r="C9975" s="27">
        <v>42838</v>
      </c>
      <c r="D9975" s="28">
        <v>0.75514860703795939</v>
      </c>
      <c r="E9975" s="28">
        <v>2</v>
      </c>
      <c r="F9975" s="27">
        <v>43568</v>
      </c>
      <c r="G9975" s="28">
        <v>0.73781923573421515</v>
      </c>
      <c r="H9975" s="28">
        <v>3</v>
      </c>
      <c r="I9975" s="28">
        <v>0.48000000000000004</v>
      </c>
      <c r="J9975" s="28">
        <v>0.10855410481383965</v>
      </c>
      <c r="K9975" s="28">
        <v>1</v>
      </c>
      <c r="L9975" s="28">
        <v>3750</v>
      </c>
      <c r="M9975" s="29">
        <v>1</v>
      </c>
    </row>
    <row r="9976" spans="1:13" x14ac:dyDescent="0.3">
      <c r="A9976">
        <v>9972</v>
      </c>
      <c r="B9976" s="29">
        <v>2017</v>
      </c>
      <c r="C9976" s="27">
        <v>42798</v>
      </c>
      <c r="D9976" s="28">
        <v>0.68088601911502433</v>
      </c>
      <c r="E9976" s="28">
        <v>2</v>
      </c>
      <c r="F9976" s="27">
        <v>43528</v>
      </c>
      <c r="G9976" s="28">
        <v>0.26741678570600513</v>
      </c>
      <c r="H9976" s="28">
        <v>1</v>
      </c>
      <c r="I9976" s="28">
        <v>0.32</v>
      </c>
      <c r="J9976" s="28">
        <v>0.21197034932886261</v>
      </c>
      <c r="K9976" s="28">
        <v>2</v>
      </c>
      <c r="L9976" s="28">
        <v>4375</v>
      </c>
      <c r="M9976" s="29">
        <v>0</v>
      </c>
    </row>
    <row r="9977" spans="1:13" x14ac:dyDescent="0.3">
      <c r="A9977">
        <v>9973</v>
      </c>
      <c r="B9977" s="29">
        <v>2017</v>
      </c>
      <c r="C9977" s="27">
        <v>42969</v>
      </c>
      <c r="D9977" s="28">
        <v>0.35529059104934713</v>
      </c>
      <c r="E9977" s="28">
        <v>2</v>
      </c>
      <c r="F9977" s="27">
        <v>43699</v>
      </c>
      <c r="G9977" s="28">
        <v>0.92574596533769515</v>
      </c>
      <c r="H9977" s="28">
        <v>3</v>
      </c>
      <c r="I9977" s="28">
        <v>0.48000000000000004</v>
      </c>
      <c r="J9977" s="28">
        <v>0.76240773609358081</v>
      </c>
      <c r="K9977" s="28">
        <v>5</v>
      </c>
      <c r="L9977" s="28">
        <v>6250</v>
      </c>
      <c r="M9977" s="29">
        <v>1</v>
      </c>
    </row>
    <row r="9978" spans="1:13" x14ac:dyDescent="0.3">
      <c r="A9978">
        <v>9974</v>
      </c>
      <c r="B9978" s="29">
        <v>2017</v>
      </c>
      <c r="C9978" s="27">
        <v>43010</v>
      </c>
      <c r="D9978" s="28">
        <v>0.23276606240330633</v>
      </c>
      <c r="E9978" s="28">
        <v>1</v>
      </c>
      <c r="F9978" s="27">
        <v>43375</v>
      </c>
      <c r="G9978" s="28">
        <v>0.8440379218971743</v>
      </c>
      <c r="H9978" s="28">
        <v>3</v>
      </c>
      <c r="I9978" s="28">
        <v>0.48000000000000004</v>
      </c>
      <c r="J9978" s="28">
        <v>0.59935576781029487</v>
      </c>
      <c r="K9978" s="28">
        <v>4</v>
      </c>
      <c r="L9978" s="28">
        <v>5625</v>
      </c>
      <c r="M9978" s="29">
        <v>0</v>
      </c>
    </row>
    <row r="9979" spans="1:13" x14ac:dyDescent="0.3">
      <c r="A9979">
        <v>9975</v>
      </c>
      <c r="B9979" s="29">
        <v>2017</v>
      </c>
      <c r="C9979" s="27">
        <v>42770</v>
      </c>
      <c r="D9979" s="28">
        <v>0.73351663160443292</v>
      </c>
      <c r="E9979" s="28">
        <v>2</v>
      </c>
      <c r="F9979" s="27">
        <v>43500</v>
      </c>
      <c r="G9979" s="28">
        <v>0.67373972315791997</v>
      </c>
      <c r="H9979" s="28">
        <v>3</v>
      </c>
      <c r="I9979" s="28">
        <v>0.48000000000000004</v>
      </c>
      <c r="J9979" s="28">
        <v>0.31688248215266779</v>
      </c>
      <c r="K9979" s="28">
        <v>2</v>
      </c>
      <c r="L9979" s="28">
        <v>4375</v>
      </c>
      <c r="M9979" s="29">
        <v>0</v>
      </c>
    </row>
    <row r="9980" spans="1:13" x14ac:dyDescent="0.3">
      <c r="A9980">
        <v>9976</v>
      </c>
      <c r="B9980" s="29">
        <v>2017</v>
      </c>
      <c r="C9980" s="27">
        <v>42736</v>
      </c>
      <c r="D9980" s="28">
        <v>0.98092101584622016</v>
      </c>
      <c r="E9980" s="28">
        <v>2</v>
      </c>
      <c r="F9980" s="27">
        <v>43466</v>
      </c>
      <c r="G9980" s="28">
        <v>0.93153434216721476</v>
      </c>
      <c r="H9980" s="28">
        <v>3</v>
      </c>
      <c r="I9980" s="28">
        <v>0.48000000000000004</v>
      </c>
      <c r="J9980" s="28">
        <v>7.9852063061971457E-3</v>
      </c>
      <c r="K9980" s="28">
        <v>1</v>
      </c>
      <c r="L9980" s="28">
        <v>3750</v>
      </c>
      <c r="M9980" s="29">
        <v>1</v>
      </c>
    </row>
    <row r="9981" spans="1:13" x14ac:dyDescent="0.3">
      <c r="A9981">
        <v>9977</v>
      </c>
      <c r="B9981" s="29">
        <v>2017</v>
      </c>
      <c r="C9981" s="27">
        <v>42925</v>
      </c>
      <c r="D9981" s="28">
        <v>0.43191612610064101</v>
      </c>
      <c r="E9981" s="28">
        <v>2</v>
      </c>
      <c r="F9981" s="27">
        <v>43655</v>
      </c>
      <c r="G9981" s="28">
        <v>7.8578116073708348E-2</v>
      </c>
      <c r="H9981" s="28">
        <v>1</v>
      </c>
      <c r="I9981" s="28">
        <v>0.32</v>
      </c>
      <c r="J9981" s="28">
        <v>0.31777104801572653</v>
      </c>
      <c r="K9981" s="28">
        <v>2</v>
      </c>
      <c r="L9981" s="28">
        <v>4375</v>
      </c>
      <c r="M9981" s="29">
        <v>1</v>
      </c>
    </row>
    <row r="9982" spans="1:13" x14ac:dyDescent="0.3">
      <c r="A9982">
        <v>9978</v>
      </c>
      <c r="B9982" s="29">
        <v>2017</v>
      </c>
      <c r="C9982" s="27">
        <v>42979</v>
      </c>
      <c r="D9982" s="28">
        <v>0.72194293712559521</v>
      </c>
      <c r="E9982" s="28">
        <v>2</v>
      </c>
      <c r="F9982" s="27">
        <v>43709</v>
      </c>
      <c r="G9982" s="28">
        <v>0.78779445913941437</v>
      </c>
      <c r="H9982" s="28">
        <v>3</v>
      </c>
      <c r="I9982" s="28">
        <v>0.48000000000000004</v>
      </c>
      <c r="J9982" s="28">
        <v>0.22267455164957473</v>
      </c>
      <c r="K9982" s="28">
        <v>2</v>
      </c>
      <c r="L9982" s="28">
        <v>4375</v>
      </c>
      <c r="M9982" s="29">
        <v>2</v>
      </c>
    </row>
    <row r="9983" spans="1:13" x14ac:dyDescent="0.3">
      <c r="A9983">
        <v>9979</v>
      </c>
      <c r="B9983" s="29">
        <v>2017</v>
      </c>
      <c r="C9983" s="27">
        <v>42904</v>
      </c>
      <c r="D9983" s="28">
        <v>0.92037301962337659</v>
      </c>
      <c r="E9983" s="28">
        <v>2</v>
      </c>
      <c r="F9983" s="27">
        <v>43634</v>
      </c>
      <c r="G9983" s="28">
        <v>0.15677933409879619</v>
      </c>
      <c r="H9983" s="28">
        <v>1</v>
      </c>
      <c r="I9983" s="28">
        <v>0.32</v>
      </c>
      <c r="J9983" s="28">
        <v>0.68096582528921235</v>
      </c>
      <c r="K9983" s="28">
        <v>4</v>
      </c>
      <c r="L9983" s="28">
        <v>5625</v>
      </c>
      <c r="M9983" s="29">
        <v>0</v>
      </c>
    </row>
    <row r="9984" spans="1:13" x14ac:dyDescent="0.3">
      <c r="A9984">
        <v>9980</v>
      </c>
      <c r="B9984" s="29">
        <v>2017</v>
      </c>
      <c r="C9984" s="27">
        <v>43009</v>
      </c>
      <c r="D9984" s="28">
        <v>5.3485652179843468E-2</v>
      </c>
      <c r="E9984" s="28">
        <v>1</v>
      </c>
      <c r="F9984" s="27">
        <v>43374</v>
      </c>
      <c r="G9984" s="28">
        <v>0.86300186192002371</v>
      </c>
      <c r="H9984" s="28">
        <v>3</v>
      </c>
      <c r="I9984" s="28">
        <v>0.48000000000000004</v>
      </c>
      <c r="J9984" s="28">
        <v>0.96030776332985757</v>
      </c>
      <c r="K9984" s="28">
        <v>5</v>
      </c>
      <c r="L9984" s="28">
        <v>6250</v>
      </c>
      <c r="M9984" s="29">
        <v>2</v>
      </c>
    </row>
    <row r="9985" spans="1:13" x14ac:dyDescent="0.3">
      <c r="A9985">
        <v>9981</v>
      </c>
      <c r="B9985" s="29">
        <v>2017</v>
      </c>
      <c r="C9985" s="27">
        <v>43018</v>
      </c>
      <c r="D9985" s="28">
        <v>7.1718865304383206E-3</v>
      </c>
      <c r="E9985" s="28">
        <v>1</v>
      </c>
      <c r="F9985" s="27">
        <v>43383</v>
      </c>
      <c r="G9985" s="28">
        <v>0.34595775323924616</v>
      </c>
      <c r="H9985" s="28">
        <v>2</v>
      </c>
      <c r="I9985" s="28">
        <v>0.4</v>
      </c>
      <c r="J9985" s="28">
        <v>0.29095636866761287</v>
      </c>
      <c r="K9985" s="28">
        <v>2</v>
      </c>
      <c r="L9985" s="28">
        <v>4375</v>
      </c>
      <c r="M9985" s="29">
        <v>1</v>
      </c>
    </row>
    <row r="9986" spans="1:13" x14ac:dyDescent="0.3">
      <c r="A9986">
        <v>9982</v>
      </c>
      <c r="B9986">
        <v>2017</v>
      </c>
      <c r="C9986" s="27">
        <v>42771</v>
      </c>
      <c r="D9986" s="28">
        <v>0.45067701270389593</v>
      </c>
      <c r="E9986" s="28">
        <v>2</v>
      </c>
      <c r="F9986" s="27">
        <v>43501</v>
      </c>
      <c r="G9986" s="28">
        <v>0.34465272317650186</v>
      </c>
      <c r="H9986" s="28">
        <v>2</v>
      </c>
      <c r="I9986" s="28">
        <v>0.4</v>
      </c>
      <c r="J9986" s="28">
        <v>0.84804171961811392</v>
      </c>
      <c r="K9986" s="28">
        <v>5</v>
      </c>
      <c r="L9986" s="28">
        <v>6250</v>
      </c>
      <c r="M9986" s="29">
        <v>1</v>
      </c>
    </row>
    <row r="9987" spans="1:13" x14ac:dyDescent="0.3">
      <c r="A9987">
        <v>9983</v>
      </c>
      <c r="B9987" s="29">
        <v>2017</v>
      </c>
      <c r="C9987" s="27">
        <v>42806</v>
      </c>
      <c r="D9987" s="28">
        <v>6.3482104078858792E-2</v>
      </c>
      <c r="E9987" s="28">
        <v>1</v>
      </c>
      <c r="F9987" s="27">
        <v>43171</v>
      </c>
      <c r="G9987" s="28">
        <v>0.19002727313020129</v>
      </c>
      <c r="H9987" s="28">
        <v>1</v>
      </c>
      <c r="I9987" s="28">
        <v>0.32</v>
      </c>
      <c r="J9987" s="28">
        <v>0.29556079015296244</v>
      </c>
      <c r="K9987" s="28">
        <v>2</v>
      </c>
      <c r="L9987" s="28">
        <v>4375</v>
      </c>
      <c r="M9987" s="29">
        <v>2</v>
      </c>
    </row>
    <row r="9988" spans="1:13" x14ac:dyDescent="0.3">
      <c r="A9988">
        <v>9984</v>
      </c>
      <c r="B9988" s="29">
        <v>2017</v>
      </c>
      <c r="C9988" s="27">
        <v>42741</v>
      </c>
      <c r="D9988" s="28">
        <v>0.92435162338088794</v>
      </c>
      <c r="E9988" s="28">
        <v>2</v>
      </c>
      <c r="F9988" s="27">
        <v>43471</v>
      </c>
      <c r="G9988" s="28">
        <v>0.30643339747674725</v>
      </c>
      <c r="H9988" s="28">
        <v>2</v>
      </c>
      <c r="I9988" s="28">
        <v>0.4</v>
      </c>
      <c r="J9988" s="28">
        <v>0.18262216990593427</v>
      </c>
      <c r="K9988" s="28">
        <v>1</v>
      </c>
      <c r="L9988" s="28">
        <v>3750</v>
      </c>
      <c r="M9988" s="29">
        <v>0</v>
      </c>
    </row>
    <row r="9989" spans="1:13" x14ac:dyDescent="0.3">
      <c r="A9989">
        <v>9985</v>
      </c>
      <c r="B9989" s="29">
        <v>2017</v>
      </c>
      <c r="C9989" s="27">
        <v>42806</v>
      </c>
      <c r="D9989" s="28">
        <v>0.23451349740468064</v>
      </c>
      <c r="E9989" s="28">
        <v>1</v>
      </c>
      <c r="F9989" s="27">
        <v>43171</v>
      </c>
      <c r="G9989" s="28">
        <v>9.9007311837350231E-2</v>
      </c>
      <c r="H9989" s="28">
        <v>1</v>
      </c>
      <c r="I9989" s="28">
        <v>0.32</v>
      </c>
      <c r="J9989" s="28">
        <v>0.90407557066120936</v>
      </c>
      <c r="K9989" s="28">
        <v>5</v>
      </c>
      <c r="L9989" s="28">
        <v>6250</v>
      </c>
      <c r="M9989" s="29">
        <v>1</v>
      </c>
    </row>
    <row r="9990" spans="1:13" x14ac:dyDescent="0.3">
      <c r="A9990">
        <v>9986</v>
      </c>
      <c r="B9990">
        <v>2017</v>
      </c>
      <c r="C9990" s="27">
        <v>42876</v>
      </c>
      <c r="D9990" s="28">
        <v>0.55275984884528095</v>
      </c>
      <c r="E9990" s="28">
        <v>2</v>
      </c>
      <c r="F9990" s="27">
        <v>43606</v>
      </c>
      <c r="G9990" s="28">
        <v>0.50912303312812823</v>
      </c>
      <c r="H9990" s="28">
        <v>2</v>
      </c>
      <c r="I9990" s="28">
        <v>0.4</v>
      </c>
      <c r="J9990" s="28">
        <v>0.81295274742871093</v>
      </c>
      <c r="K9990" s="28">
        <v>5</v>
      </c>
      <c r="L9990" s="28">
        <v>6250</v>
      </c>
      <c r="M9990" s="29">
        <v>1</v>
      </c>
    </row>
    <row r="9991" spans="1:13" x14ac:dyDescent="0.3">
      <c r="A9991">
        <v>9987</v>
      </c>
      <c r="B9991" s="29">
        <v>2017</v>
      </c>
      <c r="C9991" s="27">
        <v>42843</v>
      </c>
      <c r="D9991" s="28">
        <v>0.36380564698949358</v>
      </c>
      <c r="E9991" s="28">
        <v>2</v>
      </c>
      <c r="F9991" s="27">
        <v>43573</v>
      </c>
      <c r="G9991" s="28">
        <v>0.67716527695994577</v>
      </c>
      <c r="H9991" s="28">
        <v>3</v>
      </c>
      <c r="I9991" s="28">
        <v>0.48000000000000004</v>
      </c>
      <c r="J9991" s="28">
        <v>0.32582330721276043</v>
      </c>
      <c r="K9991" s="28">
        <v>2</v>
      </c>
      <c r="L9991" s="28">
        <v>4375</v>
      </c>
      <c r="M9991" s="29">
        <v>2</v>
      </c>
    </row>
    <row r="9992" spans="1:13" x14ac:dyDescent="0.3">
      <c r="A9992">
        <v>9988</v>
      </c>
      <c r="B9992" s="29">
        <v>2017</v>
      </c>
      <c r="C9992" s="27">
        <v>42837</v>
      </c>
      <c r="D9992" s="28">
        <v>0.35415032524902823</v>
      </c>
      <c r="E9992" s="28">
        <v>2</v>
      </c>
      <c r="F9992" s="27">
        <v>43567</v>
      </c>
      <c r="G9992" s="28">
        <v>0.58974931002342379</v>
      </c>
      <c r="H9992" s="28">
        <v>2</v>
      </c>
      <c r="I9992" s="28">
        <v>0.4</v>
      </c>
      <c r="J9992" s="28">
        <v>0.44848519081151272</v>
      </c>
      <c r="K9992" s="28">
        <v>3</v>
      </c>
      <c r="L9992" s="28">
        <v>5000</v>
      </c>
      <c r="M9992" s="29">
        <v>2</v>
      </c>
    </row>
    <row r="9993" spans="1:13" x14ac:dyDescent="0.3">
      <c r="A9993">
        <v>9989</v>
      </c>
      <c r="B9993" s="29">
        <v>2017</v>
      </c>
      <c r="C9993" s="27">
        <v>43021</v>
      </c>
      <c r="D9993" s="28">
        <v>0.47692638523176256</v>
      </c>
      <c r="E9993" s="28">
        <v>2</v>
      </c>
      <c r="F9993" s="27">
        <v>43751</v>
      </c>
      <c r="G9993" s="28">
        <v>0.1942892069195391</v>
      </c>
      <c r="H9993" s="28">
        <v>1</v>
      </c>
      <c r="I9993" s="28">
        <v>0.32</v>
      </c>
      <c r="J9993" s="28">
        <v>0.22671085427741322</v>
      </c>
      <c r="K9993" s="28">
        <v>2</v>
      </c>
      <c r="L9993" s="28">
        <v>4375</v>
      </c>
      <c r="M9993" s="29">
        <v>0</v>
      </c>
    </row>
    <row r="9994" spans="1:13" x14ac:dyDescent="0.3">
      <c r="A9994">
        <v>9990</v>
      </c>
      <c r="B9994" s="29">
        <v>2017</v>
      </c>
      <c r="C9994" s="27">
        <v>42959</v>
      </c>
      <c r="D9994" s="28">
        <v>0.18386376065048793</v>
      </c>
      <c r="E9994" s="28">
        <v>1</v>
      </c>
      <c r="F9994" s="27">
        <v>43324</v>
      </c>
      <c r="G9994" s="28">
        <v>0.49073982948797323</v>
      </c>
      <c r="H9994" s="28">
        <v>2</v>
      </c>
      <c r="I9994" s="28">
        <v>0.4</v>
      </c>
      <c r="J9994" s="28">
        <v>0.55182999069562566</v>
      </c>
      <c r="K9994" s="28">
        <v>3</v>
      </c>
      <c r="L9994" s="28">
        <v>5000</v>
      </c>
      <c r="M9994" s="29">
        <v>2</v>
      </c>
    </row>
    <row r="9995" spans="1:13" x14ac:dyDescent="0.3">
      <c r="A9995">
        <v>9991</v>
      </c>
      <c r="B9995">
        <v>2017</v>
      </c>
      <c r="C9995" s="27">
        <v>43068</v>
      </c>
      <c r="D9995" s="28">
        <v>0.63279196181027186</v>
      </c>
      <c r="E9995" s="28">
        <v>2</v>
      </c>
      <c r="F9995" s="27">
        <v>43798</v>
      </c>
      <c r="G9995" s="28">
        <v>0.93831938968844975</v>
      </c>
      <c r="H9995" s="28">
        <v>3</v>
      </c>
      <c r="I9995" s="28">
        <v>0.48000000000000004</v>
      </c>
      <c r="J9995" s="28">
        <v>0.82159941161324801</v>
      </c>
      <c r="K9995" s="28">
        <v>5</v>
      </c>
      <c r="L9995" s="28">
        <v>6250</v>
      </c>
      <c r="M9995" s="29">
        <v>1</v>
      </c>
    </row>
    <row r="9996" spans="1:13" x14ac:dyDescent="0.3">
      <c r="A9996">
        <v>9992</v>
      </c>
      <c r="B9996">
        <v>2017</v>
      </c>
      <c r="C9996" s="27">
        <v>42741</v>
      </c>
      <c r="D9996" s="28">
        <v>6.4262791324504076E-2</v>
      </c>
      <c r="E9996" s="28">
        <v>1</v>
      </c>
      <c r="F9996" s="27">
        <v>43106</v>
      </c>
      <c r="G9996" s="28">
        <v>0.41219167188462957</v>
      </c>
      <c r="H9996" s="28">
        <v>2</v>
      </c>
      <c r="I9996" s="28">
        <v>0.4</v>
      </c>
      <c r="J9996" s="28">
        <v>0.21370511248105717</v>
      </c>
      <c r="K9996" s="28">
        <v>2</v>
      </c>
      <c r="L9996" s="28">
        <v>4375</v>
      </c>
      <c r="M9996" s="29">
        <v>0</v>
      </c>
    </row>
    <row r="9997" spans="1:13" x14ac:dyDescent="0.3">
      <c r="A9997">
        <v>9993</v>
      </c>
      <c r="B9997" s="29">
        <v>2017</v>
      </c>
      <c r="C9997" s="27">
        <v>42791</v>
      </c>
      <c r="D9997" s="28">
        <v>0.46036196380936878</v>
      </c>
      <c r="E9997" s="28">
        <v>2</v>
      </c>
      <c r="F9997" s="27">
        <v>43521</v>
      </c>
      <c r="G9997" s="28">
        <v>4.1998404593792116E-2</v>
      </c>
      <c r="H9997" s="28">
        <v>1</v>
      </c>
      <c r="I9997" s="28">
        <v>0.32</v>
      </c>
      <c r="J9997" s="28">
        <v>0.89114404765670607</v>
      </c>
      <c r="K9997" s="28">
        <v>5</v>
      </c>
      <c r="L9997" s="28">
        <v>6250</v>
      </c>
      <c r="M9997" s="29">
        <v>0</v>
      </c>
    </row>
    <row r="9998" spans="1:13" x14ac:dyDescent="0.3">
      <c r="A9998">
        <v>9994</v>
      </c>
      <c r="B9998" s="29">
        <v>2017</v>
      </c>
      <c r="C9998" s="27">
        <v>42812</v>
      </c>
      <c r="D9998" s="28">
        <v>0.42949854035432533</v>
      </c>
      <c r="E9998" s="28">
        <v>2</v>
      </c>
      <c r="F9998" s="27">
        <v>43542</v>
      </c>
      <c r="G9998" s="28">
        <v>0.15779748060515331</v>
      </c>
      <c r="H9998" s="28">
        <v>1</v>
      </c>
      <c r="I9998" s="28">
        <v>0.32</v>
      </c>
      <c r="J9998" s="28">
        <v>0.66198470678687049</v>
      </c>
      <c r="K9998" s="28">
        <v>4</v>
      </c>
      <c r="L9998" s="28">
        <v>5625</v>
      </c>
      <c r="M9998" s="29">
        <v>0</v>
      </c>
    </row>
    <row r="9999" spans="1:13" x14ac:dyDescent="0.3">
      <c r="A9999">
        <v>9995</v>
      </c>
      <c r="B9999" s="29">
        <v>2017</v>
      </c>
      <c r="C9999" s="27">
        <v>42904</v>
      </c>
      <c r="D9999" s="28">
        <v>0.30320865363711047</v>
      </c>
      <c r="E9999" s="28">
        <v>2</v>
      </c>
      <c r="F9999" s="27">
        <v>43634</v>
      </c>
      <c r="G9999" s="28">
        <v>3.9465831353612812E-2</v>
      </c>
      <c r="H9999" s="28">
        <v>1</v>
      </c>
      <c r="I9999" s="28">
        <v>0.32</v>
      </c>
      <c r="J9999" s="28">
        <v>0.14724804724444918</v>
      </c>
      <c r="K9999" s="28">
        <v>1</v>
      </c>
      <c r="L9999" s="28">
        <v>3750</v>
      </c>
      <c r="M9999" s="29">
        <v>1</v>
      </c>
    </row>
    <row r="10000" spans="1:13" x14ac:dyDescent="0.3">
      <c r="A10000">
        <v>9996</v>
      </c>
      <c r="B10000" s="29">
        <v>2017</v>
      </c>
      <c r="C10000" s="27">
        <v>42904</v>
      </c>
      <c r="D10000" s="28">
        <v>0.13489513471057857</v>
      </c>
      <c r="E10000" s="28">
        <v>1</v>
      </c>
      <c r="F10000" s="27">
        <v>43269</v>
      </c>
      <c r="G10000" s="28">
        <v>0.52805312969348706</v>
      </c>
      <c r="H10000" s="28">
        <v>2</v>
      </c>
      <c r="I10000" s="28">
        <v>0.4</v>
      </c>
      <c r="J10000" s="28">
        <v>0.11107304257985451</v>
      </c>
      <c r="K10000" s="28">
        <v>1</v>
      </c>
      <c r="L10000" s="28">
        <v>3750</v>
      </c>
      <c r="M10000" s="29">
        <v>0</v>
      </c>
    </row>
    <row r="10001" spans="1:13" x14ac:dyDescent="0.3">
      <c r="A10001">
        <v>9997</v>
      </c>
      <c r="B10001" s="29">
        <v>2017</v>
      </c>
      <c r="C10001" s="27">
        <v>42810</v>
      </c>
      <c r="D10001" s="28">
        <v>0.51977608858321223</v>
      </c>
      <c r="E10001" s="28">
        <v>2</v>
      </c>
      <c r="F10001" s="27">
        <v>43540</v>
      </c>
      <c r="G10001" s="28">
        <v>0.58572635791345473</v>
      </c>
      <c r="H10001" s="28">
        <v>2</v>
      </c>
      <c r="I10001" s="28">
        <v>0.4</v>
      </c>
      <c r="J10001" s="28">
        <v>0.94257684710920164</v>
      </c>
      <c r="K10001" s="28">
        <v>5</v>
      </c>
      <c r="L10001" s="28">
        <v>6250</v>
      </c>
      <c r="M10001" s="29">
        <v>1</v>
      </c>
    </row>
    <row r="10002" spans="1:13" x14ac:dyDescent="0.3">
      <c r="A10002">
        <v>9998</v>
      </c>
      <c r="B10002">
        <v>2017</v>
      </c>
      <c r="C10002" s="27">
        <v>42762</v>
      </c>
      <c r="D10002" s="28">
        <v>0.66928344927479622</v>
      </c>
      <c r="E10002" s="28">
        <v>2</v>
      </c>
      <c r="F10002" s="27">
        <v>43492</v>
      </c>
      <c r="G10002" s="28">
        <v>0.76078073167364701</v>
      </c>
      <c r="H10002" s="28">
        <v>3</v>
      </c>
      <c r="I10002" s="28">
        <v>0.48000000000000004</v>
      </c>
      <c r="J10002" s="28">
        <v>0.89694101413695948</v>
      </c>
      <c r="K10002" s="28">
        <v>5</v>
      </c>
      <c r="L10002" s="28">
        <v>6250</v>
      </c>
      <c r="M10002" s="29">
        <v>0</v>
      </c>
    </row>
    <row r="10003" spans="1:13" x14ac:dyDescent="0.3">
      <c r="A10003">
        <v>9999</v>
      </c>
      <c r="B10003" s="29">
        <v>2017</v>
      </c>
      <c r="C10003" s="27">
        <v>42913</v>
      </c>
      <c r="D10003" s="28">
        <v>0.86091688904017361</v>
      </c>
      <c r="E10003" s="28">
        <v>2</v>
      </c>
      <c r="F10003" s="27">
        <v>43643</v>
      </c>
      <c r="G10003" s="28">
        <v>0.35228161484909626</v>
      </c>
      <c r="H10003" s="28">
        <v>2</v>
      </c>
      <c r="I10003" s="28">
        <v>0.4</v>
      </c>
      <c r="J10003" s="28">
        <v>4.2450460199645934E-2</v>
      </c>
      <c r="K10003" s="28">
        <v>1</v>
      </c>
      <c r="L10003" s="28">
        <v>3750</v>
      </c>
      <c r="M10003" s="29">
        <v>3</v>
      </c>
    </row>
    <row r="10004" spans="1:13" x14ac:dyDescent="0.3">
      <c r="A10004">
        <v>10000</v>
      </c>
      <c r="B10004" s="29">
        <v>2017</v>
      </c>
      <c r="C10004" s="27">
        <v>42772</v>
      </c>
      <c r="D10004" s="28">
        <v>1.4952514288646412E-3</v>
      </c>
      <c r="E10004" s="28">
        <v>1</v>
      </c>
      <c r="F10004" s="27">
        <v>43137</v>
      </c>
      <c r="G10004" s="28">
        <v>0.16321794551483038</v>
      </c>
      <c r="H10004" s="28">
        <v>1</v>
      </c>
      <c r="I10004" s="28">
        <v>0.32</v>
      </c>
      <c r="J10004" s="28">
        <v>0.65993248273109217</v>
      </c>
      <c r="K10004" s="28">
        <v>4</v>
      </c>
      <c r="L10004" s="28">
        <v>5625</v>
      </c>
      <c r="M10004" s="29">
        <v>0</v>
      </c>
    </row>
    <row r="10005" spans="1:13" x14ac:dyDescent="0.3">
      <c r="A10005">
        <v>10001</v>
      </c>
      <c r="B10005" s="29">
        <v>2017</v>
      </c>
      <c r="C10005" s="27">
        <v>42959</v>
      </c>
      <c r="D10005" s="28">
        <v>0.13869852323722254</v>
      </c>
      <c r="E10005" s="28">
        <v>1</v>
      </c>
      <c r="F10005" s="27">
        <v>43324</v>
      </c>
      <c r="G10005" s="28">
        <v>0.20582193286670469</v>
      </c>
      <c r="H10005" s="28">
        <v>1</v>
      </c>
      <c r="I10005" s="28">
        <v>0.32</v>
      </c>
      <c r="J10005" s="28">
        <v>0.99988773316140955</v>
      </c>
      <c r="K10005" s="28">
        <v>5</v>
      </c>
      <c r="L10005" s="28">
        <v>6250</v>
      </c>
      <c r="M10005" s="29">
        <v>1</v>
      </c>
    </row>
    <row r="10006" spans="1:13" x14ac:dyDescent="0.3">
      <c r="A10006">
        <v>10002</v>
      </c>
      <c r="B10006" s="29">
        <v>2017</v>
      </c>
      <c r="C10006" s="27">
        <v>43094</v>
      </c>
      <c r="D10006" s="28">
        <v>0.37381980040930485</v>
      </c>
      <c r="E10006" s="28">
        <v>2</v>
      </c>
      <c r="F10006" s="27">
        <v>43824</v>
      </c>
      <c r="G10006" s="28">
        <v>0.802323844916917</v>
      </c>
      <c r="H10006" s="28">
        <v>3</v>
      </c>
      <c r="I10006" s="28">
        <v>0.48000000000000004</v>
      </c>
      <c r="J10006" s="28">
        <v>0.57552130060845974</v>
      </c>
      <c r="K10006" s="28">
        <v>3</v>
      </c>
      <c r="L10006" s="28">
        <v>5000</v>
      </c>
      <c r="M10006" s="29">
        <v>1</v>
      </c>
    </row>
    <row r="10007" spans="1:13" x14ac:dyDescent="0.3">
      <c r="A10007">
        <v>10003</v>
      </c>
      <c r="B10007">
        <v>2017</v>
      </c>
      <c r="C10007" s="27">
        <v>43053</v>
      </c>
      <c r="D10007" s="28">
        <v>8.6865826370931987E-2</v>
      </c>
      <c r="E10007" s="28">
        <v>1</v>
      </c>
      <c r="F10007" s="27">
        <v>43418</v>
      </c>
      <c r="G10007" s="28">
        <v>0.7426493542256255</v>
      </c>
      <c r="H10007" s="28">
        <v>3</v>
      </c>
      <c r="I10007" s="28">
        <v>0.48000000000000004</v>
      </c>
      <c r="J10007" s="28">
        <v>0.11128883219846286</v>
      </c>
      <c r="K10007" s="28">
        <v>1</v>
      </c>
      <c r="L10007" s="28">
        <v>3750</v>
      </c>
      <c r="M10007" s="29">
        <v>1</v>
      </c>
    </row>
    <row r="10008" spans="1:13" x14ac:dyDescent="0.3">
      <c r="A10008">
        <v>10004</v>
      </c>
      <c r="B10008" s="29">
        <v>2017</v>
      </c>
      <c r="C10008" s="27">
        <v>43099</v>
      </c>
      <c r="D10008" s="28">
        <v>0.9155009435754935</v>
      </c>
      <c r="E10008" s="28">
        <v>2</v>
      </c>
      <c r="F10008" s="27">
        <v>43829</v>
      </c>
      <c r="G10008" s="28">
        <v>0.19405613921212683</v>
      </c>
      <c r="H10008" s="28">
        <v>1</v>
      </c>
      <c r="I10008" s="28">
        <v>0.32</v>
      </c>
      <c r="J10008" s="28">
        <v>0.95989544112957603</v>
      </c>
      <c r="K10008" s="28">
        <v>5</v>
      </c>
      <c r="L10008" s="28">
        <v>6250</v>
      </c>
      <c r="M10008" s="29">
        <v>4</v>
      </c>
    </row>
    <row r="10009" spans="1:13" x14ac:dyDescent="0.3">
      <c r="A10009">
        <v>10005</v>
      </c>
      <c r="B10009" s="29">
        <v>2017</v>
      </c>
      <c r="C10009" s="27">
        <v>43016</v>
      </c>
      <c r="D10009" s="28">
        <v>0.24583914051172795</v>
      </c>
      <c r="E10009" s="28">
        <v>1</v>
      </c>
      <c r="F10009" s="27">
        <v>43381</v>
      </c>
      <c r="G10009" s="28">
        <v>0.54540549535528893</v>
      </c>
      <c r="H10009" s="28">
        <v>2</v>
      </c>
      <c r="I10009" s="28">
        <v>0.4</v>
      </c>
      <c r="J10009" s="28">
        <v>0.49635133221051342</v>
      </c>
      <c r="K10009" s="28">
        <v>3</v>
      </c>
      <c r="L10009" s="28">
        <v>5000</v>
      </c>
      <c r="M10009" s="29">
        <v>0</v>
      </c>
    </row>
    <row r="10010" spans="1:13" x14ac:dyDescent="0.3">
      <c r="A10010">
        <v>10006</v>
      </c>
      <c r="B10010" s="29">
        <v>2017</v>
      </c>
      <c r="C10010" s="27">
        <v>42795</v>
      </c>
      <c r="D10010" s="28">
        <v>0.427982515135516</v>
      </c>
      <c r="E10010" s="28">
        <v>2</v>
      </c>
      <c r="F10010" s="27">
        <v>43525</v>
      </c>
      <c r="G10010" s="28">
        <v>0.8675272996685246</v>
      </c>
      <c r="H10010" s="28">
        <v>3</v>
      </c>
      <c r="I10010" s="28">
        <v>0.48000000000000004</v>
      </c>
      <c r="J10010" s="28">
        <v>0.81991401020671673</v>
      </c>
      <c r="K10010" s="28">
        <v>5</v>
      </c>
      <c r="L10010" s="28">
        <v>6250</v>
      </c>
      <c r="M10010" s="29">
        <v>2</v>
      </c>
    </row>
    <row r="10011" spans="1:13" x14ac:dyDescent="0.3">
      <c r="A10011">
        <v>10007</v>
      </c>
      <c r="B10011" s="29">
        <v>2017</v>
      </c>
      <c r="C10011" s="27">
        <v>42928</v>
      </c>
      <c r="D10011" s="28">
        <v>0.32539982373659726</v>
      </c>
      <c r="E10011" s="28">
        <v>2</v>
      </c>
      <c r="F10011" s="27">
        <v>43658</v>
      </c>
      <c r="G10011" s="28">
        <v>0.80046349373929593</v>
      </c>
      <c r="H10011" s="28">
        <v>3</v>
      </c>
      <c r="I10011" s="28">
        <v>0.48000000000000004</v>
      </c>
      <c r="J10011" s="28">
        <v>0.12861677884971323</v>
      </c>
      <c r="K10011" s="28">
        <v>1</v>
      </c>
      <c r="L10011" s="28">
        <v>3750</v>
      </c>
      <c r="M10011" s="29">
        <v>0</v>
      </c>
    </row>
    <row r="10012" spans="1:13" x14ac:dyDescent="0.3">
      <c r="A10012">
        <v>10008</v>
      </c>
      <c r="B10012" s="29">
        <v>2017</v>
      </c>
      <c r="C10012" s="27">
        <v>42884</v>
      </c>
      <c r="D10012" s="28">
        <v>0.38198342578144218</v>
      </c>
      <c r="E10012" s="28">
        <v>2</v>
      </c>
      <c r="F10012" s="27">
        <v>43614</v>
      </c>
      <c r="G10012" s="28">
        <v>0.95844173525591803</v>
      </c>
      <c r="H10012" s="28">
        <v>3</v>
      </c>
      <c r="I10012" s="28">
        <v>0.48000000000000004</v>
      </c>
      <c r="J10012" s="28">
        <v>0.55123421746480883</v>
      </c>
      <c r="K10012" s="28">
        <v>3</v>
      </c>
      <c r="L10012" s="28">
        <v>5000</v>
      </c>
      <c r="M10012" s="29">
        <v>1</v>
      </c>
    </row>
    <row r="10013" spans="1:13" x14ac:dyDescent="0.3">
      <c r="A10013">
        <v>10009</v>
      </c>
      <c r="B10013">
        <v>2017</v>
      </c>
      <c r="C10013" s="27">
        <v>42887</v>
      </c>
      <c r="D10013" s="28">
        <v>9.4340514445800938E-4</v>
      </c>
      <c r="E10013" s="28">
        <v>1</v>
      </c>
      <c r="F10013" s="27">
        <v>43252</v>
      </c>
      <c r="G10013" s="28">
        <v>0.64555585712304098</v>
      </c>
      <c r="H10013" s="28">
        <v>3</v>
      </c>
      <c r="I10013" s="28">
        <v>0.48000000000000004</v>
      </c>
      <c r="J10013" s="28">
        <v>0.66911434198624509</v>
      </c>
      <c r="K10013" s="28">
        <v>4</v>
      </c>
      <c r="L10013" s="28">
        <v>5625</v>
      </c>
      <c r="M10013" s="29">
        <v>1</v>
      </c>
    </row>
    <row r="10014" spans="1:13" x14ac:dyDescent="0.3">
      <c r="A10014">
        <v>10010</v>
      </c>
      <c r="B10014" s="29">
        <v>2017</v>
      </c>
      <c r="C10014" s="27">
        <v>42939</v>
      </c>
      <c r="D10014" s="28">
        <v>0.9265562489313206</v>
      </c>
      <c r="E10014" s="28">
        <v>2</v>
      </c>
      <c r="F10014" s="27">
        <v>43669</v>
      </c>
      <c r="G10014" s="28">
        <v>7.4468249929034225E-2</v>
      </c>
      <c r="H10014" s="28">
        <v>1</v>
      </c>
      <c r="I10014" s="28">
        <v>0.32</v>
      </c>
      <c r="J10014" s="28">
        <v>0.5912501991627882</v>
      </c>
      <c r="K10014" s="28">
        <v>4</v>
      </c>
      <c r="L10014" s="28">
        <v>5625</v>
      </c>
      <c r="M10014" s="29">
        <v>2</v>
      </c>
    </row>
    <row r="10015" spans="1:13" x14ac:dyDescent="0.3">
      <c r="A10015">
        <v>10011</v>
      </c>
      <c r="B10015" s="29">
        <v>2017</v>
      </c>
      <c r="C10015" s="27">
        <v>43034</v>
      </c>
      <c r="D10015" s="28">
        <v>0.60157566676677632</v>
      </c>
      <c r="E10015" s="28">
        <v>2</v>
      </c>
      <c r="F10015" s="27">
        <v>43764</v>
      </c>
      <c r="G10015" s="28">
        <v>0.16608659207310161</v>
      </c>
      <c r="H10015" s="28">
        <v>1</v>
      </c>
      <c r="I10015" s="28">
        <v>0.32</v>
      </c>
      <c r="J10015" s="28">
        <v>0.8688263435154947</v>
      </c>
      <c r="K10015" s="28">
        <v>5</v>
      </c>
      <c r="L10015" s="28">
        <v>6250</v>
      </c>
      <c r="M10015" s="29">
        <v>0</v>
      </c>
    </row>
    <row r="10016" spans="1:13" x14ac:dyDescent="0.3">
      <c r="A10016">
        <v>10012</v>
      </c>
      <c r="B10016" s="29">
        <v>2017</v>
      </c>
      <c r="C10016" s="27">
        <v>43097</v>
      </c>
      <c r="D10016" s="28">
        <v>0.54998507421275722</v>
      </c>
      <c r="E10016" s="28">
        <v>2</v>
      </c>
      <c r="F10016" s="27">
        <v>43827</v>
      </c>
      <c r="G10016" s="28">
        <v>0.49662258426678929</v>
      </c>
      <c r="H10016" s="28">
        <v>2</v>
      </c>
      <c r="I10016" s="28">
        <v>0.4</v>
      </c>
      <c r="J10016" s="28">
        <v>0.52541222360201711</v>
      </c>
      <c r="K10016" s="28">
        <v>3</v>
      </c>
      <c r="L10016" s="28">
        <v>5000</v>
      </c>
      <c r="M10016" s="29">
        <v>2</v>
      </c>
    </row>
    <row r="10017" spans="1:13" x14ac:dyDescent="0.3">
      <c r="A10017">
        <v>10013</v>
      </c>
      <c r="B10017" s="29">
        <v>2017</v>
      </c>
      <c r="C10017" s="27">
        <v>42966</v>
      </c>
      <c r="D10017" s="28">
        <v>0.57926964751269083</v>
      </c>
      <c r="E10017" s="28">
        <v>2</v>
      </c>
      <c r="F10017" s="27">
        <v>43696</v>
      </c>
      <c r="G10017" s="28">
        <v>0.39942411290962077</v>
      </c>
      <c r="H10017" s="28">
        <v>2</v>
      </c>
      <c r="I10017" s="28">
        <v>0.4</v>
      </c>
      <c r="J10017" s="28">
        <v>7.5813376926327503E-2</v>
      </c>
      <c r="K10017" s="28">
        <v>1</v>
      </c>
      <c r="L10017" s="28">
        <v>3750</v>
      </c>
      <c r="M10017" s="29">
        <v>2</v>
      </c>
    </row>
    <row r="10018" spans="1:13" x14ac:dyDescent="0.3">
      <c r="A10018">
        <v>10014</v>
      </c>
      <c r="B10018" s="29">
        <v>2017</v>
      </c>
      <c r="C10018" s="27">
        <v>42973</v>
      </c>
      <c r="D10018" s="28">
        <v>6.7915869743405244E-2</v>
      </c>
      <c r="E10018" s="28">
        <v>1</v>
      </c>
      <c r="F10018" s="27">
        <v>43338</v>
      </c>
      <c r="G10018" s="28">
        <v>0.16965875673329578</v>
      </c>
      <c r="H10018" s="28">
        <v>1</v>
      </c>
      <c r="I10018" s="28">
        <v>0.32</v>
      </c>
      <c r="J10018" s="28">
        <v>0.4150659209830514</v>
      </c>
      <c r="K10018" s="28">
        <v>2</v>
      </c>
      <c r="L10018" s="28">
        <v>4375</v>
      </c>
      <c r="M10018" s="29">
        <v>1</v>
      </c>
    </row>
    <row r="10019" spans="1:13" x14ac:dyDescent="0.3">
      <c r="A10019">
        <v>10015</v>
      </c>
      <c r="B10019" s="29">
        <v>2017</v>
      </c>
      <c r="C10019" s="27">
        <v>43046</v>
      </c>
      <c r="D10019" s="28">
        <v>0.86783833556820633</v>
      </c>
      <c r="E10019" s="28">
        <v>2</v>
      </c>
      <c r="F10019" s="27">
        <v>43776</v>
      </c>
      <c r="G10019" s="28">
        <v>0.45415324948731906</v>
      </c>
      <c r="H10019" s="28">
        <v>2</v>
      </c>
      <c r="I10019" s="28">
        <v>0.4</v>
      </c>
      <c r="J10019" s="28">
        <v>0.45703582951555277</v>
      </c>
      <c r="K10019" s="28">
        <v>3</v>
      </c>
      <c r="L10019" s="28">
        <v>5000</v>
      </c>
      <c r="M10019" s="29">
        <v>2</v>
      </c>
    </row>
    <row r="10020" spans="1:13" x14ac:dyDescent="0.3">
      <c r="A10020">
        <v>10016</v>
      </c>
      <c r="B10020" s="29">
        <v>2017</v>
      </c>
      <c r="C10020" s="27">
        <v>42846</v>
      </c>
      <c r="D10020" s="28">
        <v>0.74049113576935854</v>
      </c>
      <c r="E10020" s="28">
        <v>2</v>
      </c>
      <c r="F10020" s="27">
        <v>43576</v>
      </c>
      <c r="G10020" s="28">
        <v>0.47095986898838116</v>
      </c>
      <c r="H10020" s="28">
        <v>2</v>
      </c>
      <c r="I10020" s="28">
        <v>0.4</v>
      </c>
      <c r="J10020" s="28">
        <v>0.57033239203769837</v>
      </c>
      <c r="K10020" s="28">
        <v>3</v>
      </c>
      <c r="L10020" s="28">
        <v>5000</v>
      </c>
      <c r="M10020" s="29">
        <v>1</v>
      </c>
    </row>
    <row r="10021" spans="1:13" x14ac:dyDescent="0.3">
      <c r="A10021">
        <v>10017</v>
      </c>
      <c r="B10021" s="29">
        <v>2017</v>
      </c>
      <c r="C10021" s="27">
        <v>42938</v>
      </c>
      <c r="D10021" s="28">
        <v>0.34301600973057589</v>
      </c>
      <c r="E10021" s="28">
        <v>2</v>
      </c>
      <c r="F10021" s="27">
        <v>43668</v>
      </c>
      <c r="G10021" s="28">
        <v>0.19305306279405066</v>
      </c>
      <c r="H10021" s="28">
        <v>1</v>
      </c>
      <c r="I10021" s="28">
        <v>0.32</v>
      </c>
      <c r="J10021" s="28">
        <v>0.18675769967213052</v>
      </c>
      <c r="K10021" s="28">
        <v>1</v>
      </c>
      <c r="L10021" s="28">
        <v>3750</v>
      </c>
      <c r="M10021" s="29">
        <v>0</v>
      </c>
    </row>
    <row r="10022" spans="1:13" x14ac:dyDescent="0.3">
      <c r="A10022">
        <v>10018</v>
      </c>
      <c r="B10022" s="29">
        <v>2017</v>
      </c>
      <c r="C10022" s="27">
        <v>42915</v>
      </c>
      <c r="D10022" s="28">
        <v>0.98569774421182077</v>
      </c>
      <c r="E10022" s="28">
        <v>2</v>
      </c>
      <c r="F10022" s="27">
        <v>43645</v>
      </c>
      <c r="G10022" s="28">
        <v>0.40258719238611451</v>
      </c>
      <c r="H10022" s="28">
        <v>2</v>
      </c>
      <c r="I10022" s="28">
        <v>0.4</v>
      </c>
      <c r="J10022" s="28">
        <v>0.17299182911610111</v>
      </c>
      <c r="K10022" s="28">
        <v>1</v>
      </c>
      <c r="L10022" s="28">
        <v>3750</v>
      </c>
      <c r="M10022" s="29">
        <v>1</v>
      </c>
    </row>
    <row r="10023" spans="1:13" x14ac:dyDescent="0.3">
      <c r="A10023">
        <v>10019</v>
      </c>
      <c r="B10023" s="29">
        <v>2017</v>
      </c>
      <c r="C10023" s="27">
        <v>42749</v>
      </c>
      <c r="D10023" s="28">
        <v>0.42126311322507215</v>
      </c>
      <c r="E10023" s="28">
        <v>2</v>
      </c>
      <c r="F10023" s="27">
        <v>43479</v>
      </c>
      <c r="G10023" s="28">
        <v>0.46069946314529175</v>
      </c>
      <c r="H10023" s="28">
        <v>2</v>
      </c>
      <c r="I10023" s="28">
        <v>0.4</v>
      </c>
      <c r="J10023" s="28">
        <v>0.36474612244944149</v>
      </c>
      <c r="K10023" s="28">
        <v>2</v>
      </c>
      <c r="L10023" s="28">
        <v>4375</v>
      </c>
      <c r="M10023" s="29">
        <v>2</v>
      </c>
    </row>
    <row r="10024" spans="1:13" x14ac:dyDescent="0.3">
      <c r="A10024">
        <v>10020</v>
      </c>
      <c r="B10024" s="29">
        <v>2017</v>
      </c>
      <c r="C10024" s="27">
        <v>43042</v>
      </c>
      <c r="D10024" s="28">
        <v>0.97596341503892248</v>
      </c>
      <c r="E10024" s="28">
        <v>2</v>
      </c>
      <c r="F10024" s="27">
        <v>43772</v>
      </c>
      <c r="G10024" s="28">
        <v>0.60434465825447814</v>
      </c>
      <c r="H10024" s="28">
        <v>2</v>
      </c>
      <c r="I10024" s="28">
        <v>0.4</v>
      </c>
      <c r="J10024" s="28">
        <v>0.75598258390660744</v>
      </c>
      <c r="K10024" s="28">
        <v>5</v>
      </c>
      <c r="L10024" s="28">
        <v>6250</v>
      </c>
      <c r="M10024" s="29">
        <v>1</v>
      </c>
    </row>
    <row r="10025" spans="1:13" x14ac:dyDescent="0.3">
      <c r="A10025">
        <v>10021</v>
      </c>
      <c r="B10025" s="29">
        <v>2017</v>
      </c>
      <c r="C10025" s="27">
        <v>43065</v>
      </c>
      <c r="D10025" s="28">
        <v>0.10588298946960117</v>
      </c>
      <c r="E10025" s="28">
        <v>1</v>
      </c>
      <c r="F10025" s="27">
        <v>43430</v>
      </c>
      <c r="G10025" s="28">
        <v>0.44207386738251564</v>
      </c>
      <c r="H10025" s="28">
        <v>2</v>
      </c>
      <c r="I10025" s="28">
        <v>0.4</v>
      </c>
      <c r="J10025" s="28">
        <v>0.57034883272262182</v>
      </c>
      <c r="K10025" s="28">
        <v>3</v>
      </c>
      <c r="L10025" s="28">
        <v>5000</v>
      </c>
      <c r="M10025" s="29">
        <v>0</v>
      </c>
    </row>
    <row r="10026" spans="1:13" x14ac:dyDescent="0.3">
      <c r="A10026">
        <v>10022</v>
      </c>
      <c r="B10026">
        <v>2017</v>
      </c>
      <c r="C10026" s="27">
        <v>42915</v>
      </c>
      <c r="D10026" s="28">
        <v>0.71771330242937637</v>
      </c>
      <c r="E10026" s="28">
        <v>2</v>
      </c>
      <c r="F10026" s="27">
        <v>43645</v>
      </c>
      <c r="G10026" s="28">
        <v>0.74360448777031896</v>
      </c>
      <c r="H10026" s="28">
        <v>3</v>
      </c>
      <c r="I10026" s="28">
        <v>0.48000000000000004</v>
      </c>
      <c r="J10026" s="28">
        <v>0.39012630770318357</v>
      </c>
      <c r="K10026" s="28">
        <v>2</v>
      </c>
      <c r="L10026" s="28">
        <v>4375</v>
      </c>
      <c r="M10026" s="29">
        <v>2</v>
      </c>
    </row>
    <row r="10027" spans="1:13" x14ac:dyDescent="0.3">
      <c r="A10027">
        <v>10023</v>
      </c>
      <c r="B10027" s="29">
        <v>2017</v>
      </c>
      <c r="C10027" s="27">
        <v>42870</v>
      </c>
      <c r="D10027" s="28">
        <v>4.3313736842852224E-2</v>
      </c>
      <c r="E10027" s="28">
        <v>1</v>
      </c>
      <c r="F10027" s="27">
        <v>43235</v>
      </c>
      <c r="G10027" s="28">
        <v>0.48068029653329958</v>
      </c>
      <c r="H10027" s="28">
        <v>2</v>
      </c>
      <c r="I10027" s="28">
        <v>0.4</v>
      </c>
      <c r="J10027" s="28">
        <v>0.64357760370781003</v>
      </c>
      <c r="K10027" s="28">
        <v>4</v>
      </c>
      <c r="L10027" s="28">
        <v>5625</v>
      </c>
      <c r="M10027" s="29">
        <v>0</v>
      </c>
    </row>
    <row r="10028" spans="1:13" x14ac:dyDescent="0.3">
      <c r="A10028">
        <v>10024</v>
      </c>
      <c r="B10028" s="29">
        <v>2017</v>
      </c>
      <c r="C10028" s="27">
        <v>43004</v>
      </c>
      <c r="D10028" s="28">
        <v>0.83352144591200572</v>
      </c>
      <c r="E10028" s="28">
        <v>2</v>
      </c>
      <c r="F10028" s="27">
        <v>43734</v>
      </c>
      <c r="G10028" s="28">
        <v>0.43407869697852108</v>
      </c>
      <c r="H10028" s="28">
        <v>2</v>
      </c>
      <c r="I10028" s="28">
        <v>0.4</v>
      </c>
      <c r="J10028" s="28">
        <v>0.42147976541503396</v>
      </c>
      <c r="K10028" s="28">
        <v>3</v>
      </c>
      <c r="L10028" s="28">
        <v>5000</v>
      </c>
      <c r="M10028" s="29">
        <v>0</v>
      </c>
    </row>
    <row r="10029" spans="1:13" x14ac:dyDescent="0.3">
      <c r="A10029">
        <v>10025</v>
      </c>
      <c r="B10029" s="29">
        <v>2017</v>
      </c>
      <c r="C10029" s="27">
        <v>43071</v>
      </c>
      <c r="D10029" s="28">
        <v>0.57316431875544971</v>
      </c>
      <c r="E10029" s="28">
        <v>2</v>
      </c>
      <c r="F10029" s="27">
        <v>43801</v>
      </c>
      <c r="G10029" s="28">
        <v>0.53252960321941067</v>
      </c>
      <c r="H10029" s="28">
        <v>2</v>
      </c>
      <c r="I10029" s="28">
        <v>0.4</v>
      </c>
      <c r="J10029" s="28">
        <v>0.54250180544662185</v>
      </c>
      <c r="K10029" s="28">
        <v>3</v>
      </c>
      <c r="L10029" s="28">
        <v>5000</v>
      </c>
      <c r="M10029" s="29">
        <v>2</v>
      </c>
    </row>
    <row r="10030" spans="1:13" x14ac:dyDescent="0.3">
      <c r="A10030">
        <v>10026</v>
      </c>
      <c r="B10030" s="29">
        <v>2017</v>
      </c>
      <c r="C10030" s="27">
        <v>42932</v>
      </c>
      <c r="D10030" s="28">
        <v>0.68743330355008292</v>
      </c>
      <c r="E10030" s="28">
        <v>2</v>
      </c>
      <c r="F10030" s="27">
        <v>43662</v>
      </c>
      <c r="G10030" s="28">
        <v>0.48527289177021926</v>
      </c>
      <c r="H10030" s="28">
        <v>2</v>
      </c>
      <c r="I10030" s="28">
        <v>0.4</v>
      </c>
      <c r="J10030" s="28">
        <v>0.10643359181550005</v>
      </c>
      <c r="K10030" s="28">
        <v>1</v>
      </c>
      <c r="L10030" s="28">
        <v>3750</v>
      </c>
      <c r="M10030" s="29">
        <v>2</v>
      </c>
    </row>
    <row r="10031" spans="1:13" x14ac:dyDescent="0.3">
      <c r="A10031">
        <v>10027</v>
      </c>
      <c r="B10031" s="29">
        <v>2017</v>
      </c>
      <c r="C10031" s="27">
        <v>42742</v>
      </c>
      <c r="D10031" s="28">
        <v>0.94520370580640667</v>
      </c>
      <c r="E10031" s="28">
        <v>2</v>
      </c>
      <c r="F10031" s="27">
        <v>43472</v>
      </c>
      <c r="G10031" s="28">
        <v>0.97030013983821439</v>
      </c>
      <c r="H10031" s="28">
        <v>3</v>
      </c>
      <c r="I10031" s="28">
        <v>0.48000000000000004</v>
      </c>
      <c r="J10031" s="28">
        <v>0.46307467510383615</v>
      </c>
      <c r="K10031" s="28">
        <v>3</v>
      </c>
      <c r="L10031" s="28">
        <v>5000</v>
      </c>
      <c r="M10031" s="29">
        <v>1</v>
      </c>
    </row>
    <row r="10032" spans="1:13" x14ac:dyDescent="0.3">
      <c r="A10032">
        <v>10028</v>
      </c>
      <c r="B10032" s="29">
        <v>2017</v>
      </c>
      <c r="C10032" s="27">
        <v>43064</v>
      </c>
      <c r="D10032" s="28">
        <v>6.8812756811502562E-2</v>
      </c>
      <c r="E10032" s="28">
        <v>1</v>
      </c>
      <c r="F10032" s="27">
        <v>43429</v>
      </c>
      <c r="G10032" s="28">
        <v>0.66380421012839386</v>
      </c>
      <c r="H10032" s="28">
        <v>3</v>
      </c>
      <c r="I10032" s="28">
        <v>0.48000000000000004</v>
      </c>
      <c r="J10032" s="28">
        <v>0.91701151901912403</v>
      </c>
      <c r="K10032" s="28">
        <v>5</v>
      </c>
      <c r="L10032" s="28">
        <v>6250</v>
      </c>
      <c r="M10032" s="29">
        <v>0</v>
      </c>
    </row>
    <row r="10033" spans="1:13" x14ac:dyDescent="0.3">
      <c r="A10033">
        <v>10029</v>
      </c>
      <c r="B10033" s="29">
        <v>2017</v>
      </c>
      <c r="C10033" s="27">
        <v>42840</v>
      </c>
      <c r="D10033" s="28">
        <v>0.26203964404350399</v>
      </c>
      <c r="E10033" s="28">
        <v>2</v>
      </c>
      <c r="F10033" s="27">
        <v>43570</v>
      </c>
      <c r="G10033" s="28">
        <v>0.30428696221157703</v>
      </c>
      <c r="H10033" s="28">
        <v>2</v>
      </c>
      <c r="I10033" s="28">
        <v>0.4</v>
      </c>
      <c r="J10033" s="28">
        <v>0.99300808234934701</v>
      </c>
      <c r="K10033" s="28">
        <v>5</v>
      </c>
      <c r="L10033" s="28">
        <v>6250</v>
      </c>
      <c r="M10033" s="29">
        <v>0</v>
      </c>
    </row>
    <row r="10034" spans="1:13" x14ac:dyDescent="0.3">
      <c r="A10034">
        <v>10030</v>
      </c>
      <c r="B10034">
        <v>2017</v>
      </c>
      <c r="C10034" s="27">
        <v>43095</v>
      </c>
      <c r="D10034" s="28">
        <v>0.42851797464959895</v>
      </c>
      <c r="E10034" s="28">
        <v>2</v>
      </c>
      <c r="F10034" s="27">
        <v>43825</v>
      </c>
      <c r="G10034" s="28">
        <v>5.5818020176786276E-2</v>
      </c>
      <c r="H10034" s="28">
        <v>1</v>
      </c>
      <c r="I10034" s="28">
        <v>0.32</v>
      </c>
      <c r="J10034" s="28">
        <v>0.91228305211351912</v>
      </c>
      <c r="K10034" s="28">
        <v>5</v>
      </c>
      <c r="L10034" s="28">
        <v>6250</v>
      </c>
      <c r="M10034" s="29">
        <v>0</v>
      </c>
    </row>
    <row r="10035" spans="1:13" x14ac:dyDescent="0.3">
      <c r="A10035">
        <v>10031</v>
      </c>
      <c r="B10035" s="29">
        <v>2017</v>
      </c>
      <c r="C10035" s="27">
        <v>43100</v>
      </c>
      <c r="D10035" s="28">
        <v>0.17639010488054863</v>
      </c>
      <c r="E10035" s="28">
        <v>1</v>
      </c>
      <c r="F10035" s="27">
        <v>43465</v>
      </c>
      <c r="G10035" s="28">
        <v>0.84904487046027399</v>
      </c>
      <c r="H10035" s="28">
        <v>3</v>
      </c>
      <c r="I10035" s="28">
        <v>0.48000000000000004</v>
      </c>
      <c r="J10035" s="28">
        <v>3.0420708097572691E-3</v>
      </c>
      <c r="K10035" s="28">
        <v>1</v>
      </c>
      <c r="L10035" s="28">
        <v>3750</v>
      </c>
      <c r="M10035" s="29">
        <v>1</v>
      </c>
    </row>
    <row r="10036" spans="1:13" x14ac:dyDescent="0.3">
      <c r="A10036">
        <v>10032</v>
      </c>
      <c r="B10036" s="29">
        <v>2017</v>
      </c>
      <c r="C10036" s="27">
        <v>42800</v>
      </c>
      <c r="D10036" s="28">
        <v>0.20097382912119932</v>
      </c>
      <c r="E10036" s="28">
        <v>1</v>
      </c>
      <c r="F10036" s="27">
        <v>43165</v>
      </c>
      <c r="G10036" s="28">
        <v>0.81524727160595811</v>
      </c>
      <c r="H10036" s="28">
        <v>3</v>
      </c>
      <c r="I10036" s="28">
        <v>0.48000000000000004</v>
      </c>
      <c r="J10036" s="28">
        <v>0.29910912042831062</v>
      </c>
      <c r="K10036" s="28">
        <v>2</v>
      </c>
      <c r="L10036" s="28">
        <v>4375</v>
      </c>
      <c r="M10036" s="29">
        <v>0</v>
      </c>
    </row>
    <row r="10037" spans="1:13" x14ac:dyDescent="0.3">
      <c r="A10037">
        <v>10033</v>
      </c>
      <c r="B10037">
        <v>2017</v>
      </c>
      <c r="C10037" s="27">
        <v>42974</v>
      </c>
      <c r="D10037" s="28">
        <v>0.46192661151252079</v>
      </c>
      <c r="E10037" s="28">
        <v>2</v>
      </c>
      <c r="F10037" s="27">
        <v>43704</v>
      </c>
      <c r="G10037" s="28">
        <v>0.64086412324849384</v>
      </c>
      <c r="H10037" s="28">
        <v>3</v>
      </c>
      <c r="I10037" s="28">
        <v>0.48000000000000004</v>
      </c>
      <c r="J10037" s="28">
        <v>0.152903293749441</v>
      </c>
      <c r="K10037" s="28">
        <v>1</v>
      </c>
      <c r="L10037" s="28">
        <v>3750</v>
      </c>
      <c r="M10037" s="29">
        <v>0</v>
      </c>
    </row>
    <row r="10038" spans="1:13" x14ac:dyDescent="0.3">
      <c r="A10038">
        <v>10034</v>
      </c>
      <c r="B10038" s="29">
        <v>2017</v>
      </c>
      <c r="C10038" s="27">
        <v>42867</v>
      </c>
      <c r="D10038" s="28">
        <v>0.26759976759922777</v>
      </c>
      <c r="E10038" s="28">
        <v>2</v>
      </c>
      <c r="F10038" s="27">
        <v>43597</v>
      </c>
      <c r="G10038" s="28">
        <v>0.40156706778184181</v>
      </c>
      <c r="H10038" s="28">
        <v>2</v>
      </c>
      <c r="I10038" s="28">
        <v>0.4</v>
      </c>
      <c r="J10038" s="28">
        <v>8.7639365377830791E-2</v>
      </c>
      <c r="K10038" s="28">
        <v>1</v>
      </c>
      <c r="L10038" s="28">
        <v>3750</v>
      </c>
      <c r="M10038" s="29">
        <v>5</v>
      </c>
    </row>
    <row r="10039" spans="1:13" x14ac:dyDescent="0.3">
      <c r="A10039">
        <v>10035</v>
      </c>
      <c r="B10039" s="29">
        <v>2017</v>
      </c>
      <c r="C10039" s="27">
        <v>42907</v>
      </c>
      <c r="D10039" s="28">
        <v>0.10944578670569494</v>
      </c>
      <c r="E10039" s="28">
        <v>1</v>
      </c>
      <c r="F10039" s="27">
        <v>43272</v>
      </c>
      <c r="G10039" s="28">
        <v>0.91044953766537584</v>
      </c>
      <c r="H10039" s="28">
        <v>3</v>
      </c>
      <c r="I10039" s="28">
        <v>0.48000000000000004</v>
      </c>
      <c r="J10039" s="28">
        <v>0.69142105063910486</v>
      </c>
      <c r="K10039" s="28">
        <v>4</v>
      </c>
      <c r="L10039" s="28">
        <v>5625</v>
      </c>
      <c r="M10039" s="29">
        <v>1</v>
      </c>
    </row>
    <row r="10040" spans="1:13" x14ac:dyDescent="0.3">
      <c r="A10040">
        <v>10036</v>
      </c>
      <c r="B10040">
        <v>2017</v>
      </c>
      <c r="C10040" s="27">
        <v>42971</v>
      </c>
      <c r="D10040" s="28">
        <v>0.39000388011978293</v>
      </c>
      <c r="E10040" s="28">
        <v>2</v>
      </c>
      <c r="F10040" s="27">
        <v>43701</v>
      </c>
      <c r="G10040" s="28">
        <v>0.92955038633422737</v>
      </c>
      <c r="H10040" s="28">
        <v>3</v>
      </c>
      <c r="I10040" s="28">
        <v>0.48000000000000004</v>
      </c>
      <c r="J10040" s="28">
        <v>0.51188160890168721</v>
      </c>
      <c r="K10040" s="28">
        <v>3</v>
      </c>
      <c r="L10040" s="28">
        <v>5000</v>
      </c>
      <c r="M10040" s="29">
        <v>0</v>
      </c>
    </row>
    <row r="10041" spans="1:13" x14ac:dyDescent="0.3">
      <c r="A10041">
        <v>10037</v>
      </c>
      <c r="B10041">
        <v>2017</v>
      </c>
      <c r="C10041" s="27">
        <v>42904</v>
      </c>
      <c r="D10041" s="28">
        <v>0.19325030022831768</v>
      </c>
      <c r="E10041" s="28">
        <v>1</v>
      </c>
      <c r="F10041" s="27">
        <v>43269</v>
      </c>
      <c r="G10041" s="28">
        <v>0.51840344192628895</v>
      </c>
      <c r="H10041" s="28">
        <v>2</v>
      </c>
      <c r="I10041" s="28">
        <v>0.4</v>
      </c>
      <c r="J10041" s="28">
        <v>0.68268219625342041</v>
      </c>
      <c r="K10041" s="28">
        <v>4</v>
      </c>
      <c r="L10041" s="28">
        <v>5625</v>
      </c>
      <c r="M10041" s="29">
        <v>0</v>
      </c>
    </row>
    <row r="10042" spans="1:13" x14ac:dyDescent="0.3">
      <c r="A10042">
        <v>10038</v>
      </c>
      <c r="B10042" s="29">
        <v>2017</v>
      </c>
      <c r="C10042" s="27">
        <v>43015</v>
      </c>
      <c r="D10042" s="28">
        <v>0.84144725311807123</v>
      </c>
      <c r="E10042" s="28">
        <v>2</v>
      </c>
      <c r="F10042" s="27">
        <v>43745</v>
      </c>
      <c r="G10042" s="28">
        <v>5.2205915325071017E-2</v>
      </c>
      <c r="H10042" s="28">
        <v>1</v>
      </c>
      <c r="I10042" s="28">
        <v>0.32</v>
      </c>
      <c r="J10042" s="28">
        <v>0.62311865748269057</v>
      </c>
      <c r="K10042" s="28">
        <v>4</v>
      </c>
      <c r="L10042" s="28">
        <v>5625</v>
      </c>
      <c r="M10042" s="29">
        <v>2</v>
      </c>
    </row>
    <row r="10043" spans="1:13" x14ac:dyDescent="0.3">
      <c r="A10043">
        <v>10039</v>
      </c>
      <c r="B10043" s="29">
        <v>2017</v>
      </c>
      <c r="C10043" s="27">
        <v>42756</v>
      </c>
      <c r="D10043" s="28">
        <v>0.54717157715174769</v>
      </c>
      <c r="E10043" s="28">
        <v>2</v>
      </c>
      <c r="F10043" s="27">
        <v>43486</v>
      </c>
      <c r="G10043" s="28">
        <v>0.97371092571619</v>
      </c>
      <c r="H10043" s="28">
        <v>3</v>
      </c>
      <c r="I10043" s="28">
        <v>0.48000000000000004</v>
      </c>
      <c r="J10043" s="28">
        <v>0.79452919447449544</v>
      </c>
      <c r="K10043" s="28">
        <v>5</v>
      </c>
      <c r="L10043" s="28">
        <v>6250</v>
      </c>
      <c r="M10043" s="29">
        <v>1</v>
      </c>
    </row>
    <row r="10044" spans="1:13" x14ac:dyDescent="0.3">
      <c r="A10044">
        <v>10040</v>
      </c>
      <c r="B10044" s="29">
        <v>2017</v>
      </c>
      <c r="C10044" s="27">
        <v>42903</v>
      </c>
      <c r="D10044" s="28">
        <v>0.35733720023233206</v>
      </c>
      <c r="E10044" s="28">
        <v>2</v>
      </c>
      <c r="F10044" s="27">
        <v>43633</v>
      </c>
      <c r="G10044" s="28">
        <v>0.52693004562786683</v>
      </c>
      <c r="H10044" s="28">
        <v>2</v>
      </c>
      <c r="I10044" s="28">
        <v>0.4</v>
      </c>
      <c r="J10044" s="28">
        <v>0.30305843990436687</v>
      </c>
      <c r="K10044" s="28">
        <v>2</v>
      </c>
      <c r="L10044" s="28">
        <v>4375</v>
      </c>
      <c r="M10044" s="29">
        <v>0</v>
      </c>
    </row>
    <row r="10045" spans="1:13" x14ac:dyDescent="0.3">
      <c r="A10045">
        <v>10041</v>
      </c>
      <c r="B10045" s="29">
        <v>2017</v>
      </c>
      <c r="C10045" s="27">
        <v>42811</v>
      </c>
      <c r="D10045" s="28">
        <v>0.38546004355960162</v>
      </c>
      <c r="E10045" s="28">
        <v>2</v>
      </c>
      <c r="F10045" s="27">
        <v>43541</v>
      </c>
      <c r="G10045" s="28">
        <v>0.90971584442082953</v>
      </c>
      <c r="H10045" s="28">
        <v>3</v>
      </c>
      <c r="I10045" s="28">
        <v>0.48000000000000004</v>
      </c>
      <c r="J10045" s="28">
        <v>0.76072125387664191</v>
      </c>
      <c r="K10045" s="28">
        <v>5</v>
      </c>
      <c r="L10045" s="28">
        <v>6250</v>
      </c>
      <c r="M10045" s="29">
        <v>0</v>
      </c>
    </row>
    <row r="10046" spans="1:13" x14ac:dyDescent="0.3">
      <c r="A10046">
        <v>10042</v>
      </c>
      <c r="B10046" s="29">
        <v>2017</v>
      </c>
      <c r="C10046" s="27">
        <v>42808</v>
      </c>
      <c r="D10046" s="28">
        <v>0.34749101364387636</v>
      </c>
      <c r="E10046" s="28">
        <v>2</v>
      </c>
      <c r="F10046" s="27">
        <v>43538</v>
      </c>
      <c r="G10046" s="28">
        <v>0.60591603332509458</v>
      </c>
      <c r="H10046" s="28">
        <v>2</v>
      </c>
      <c r="I10046" s="28">
        <v>0.4</v>
      </c>
      <c r="J10046" s="28">
        <v>0.35266337313379503</v>
      </c>
      <c r="K10046" s="28">
        <v>2</v>
      </c>
      <c r="L10046" s="28">
        <v>4375</v>
      </c>
      <c r="M10046" s="29">
        <v>0</v>
      </c>
    </row>
    <row r="10047" spans="1:13" x14ac:dyDescent="0.3">
      <c r="A10047">
        <v>10043</v>
      </c>
      <c r="B10047" s="29">
        <v>2017</v>
      </c>
      <c r="C10047" s="27">
        <v>42962</v>
      </c>
      <c r="D10047" s="28">
        <v>0.88096358694813193</v>
      </c>
      <c r="E10047" s="28">
        <v>2</v>
      </c>
      <c r="F10047" s="27">
        <v>43692</v>
      </c>
      <c r="G10047" s="28">
        <v>0.22037456626250795</v>
      </c>
      <c r="H10047" s="28">
        <v>1</v>
      </c>
      <c r="I10047" s="28">
        <v>0.32</v>
      </c>
      <c r="J10047" s="28">
        <v>0.59660498527794981</v>
      </c>
      <c r="K10047" s="28">
        <v>4</v>
      </c>
      <c r="L10047" s="28">
        <v>5625</v>
      </c>
      <c r="M10047" s="29">
        <v>2</v>
      </c>
    </row>
    <row r="10048" spans="1:13" x14ac:dyDescent="0.3">
      <c r="A10048">
        <v>10044</v>
      </c>
      <c r="B10048" s="29">
        <v>2017</v>
      </c>
      <c r="C10048" s="27">
        <v>42942</v>
      </c>
      <c r="D10048" s="28">
        <v>0.73057967131766333</v>
      </c>
      <c r="E10048" s="28">
        <v>2</v>
      </c>
      <c r="F10048" s="27">
        <v>43672</v>
      </c>
      <c r="G10048" s="28">
        <v>0.14882251890346621</v>
      </c>
      <c r="H10048" s="28">
        <v>1</v>
      </c>
      <c r="I10048" s="28">
        <v>0.32</v>
      </c>
      <c r="J10048" s="28">
        <v>0.18120644368913974</v>
      </c>
      <c r="K10048" s="28">
        <v>1</v>
      </c>
      <c r="L10048" s="28">
        <v>3750</v>
      </c>
      <c r="M10048" s="29">
        <v>1</v>
      </c>
    </row>
    <row r="10049" spans="1:13" x14ac:dyDescent="0.3">
      <c r="A10049">
        <v>10045</v>
      </c>
      <c r="B10049" s="29">
        <v>2017</v>
      </c>
      <c r="C10049" s="27">
        <v>43016</v>
      </c>
      <c r="D10049" s="28">
        <v>3.3289388285058896E-2</v>
      </c>
      <c r="E10049" s="28">
        <v>1</v>
      </c>
      <c r="F10049" s="27">
        <v>43381</v>
      </c>
      <c r="G10049" s="28">
        <v>0.26705948968216775</v>
      </c>
      <c r="H10049" s="28">
        <v>1</v>
      </c>
      <c r="I10049" s="28">
        <v>0.32</v>
      </c>
      <c r="J10049" s="28">
        <v>0.4564836325736753</v>
      </c>
      <c r="K10049" s="28">
        <v>3</v>
      </c>
      <c r="L10049" s="28">
        <v>5000</v>
      </c>
      <c r="M10049" s="29">
        <v>0</v>
      </c>
    </row>
    <row r="10050" spans="1:13" x14ac:dyDescent="0.3">
      <c r="A10050">
        <v>10046</v>
      </c>
      <c r="B10050" s="29">
        <v>2017</v>
      </c>
      <c r="C10050" s="27">
        <v>42745</v>
      </c>
      <c r="D10050" s="28">
        <v>0.52217160262484263</v>
      </c>
      <c r="E10050" s="28">
        <v>2</v>
      </c>
      <c r="F10050" s="27">
        <v>43475</v>
      </c>
      <c r="G10050" s="28">
        <v>0.59247683502955728</v>
      </c>
      <c r="H10050" s="28">
        <v>2</v>
      </c>
      <c r="I10050" s="28">
        <v>0.4</v>
      </c>
      <c r="J10050" s="28">
        <v>0.46561714161909307</v>
      </c>
      <c r="K10050" s="28">
        <v>3</v>
      </c>
      <c r="L10050" s="28">
        <v>5000</v>
      </c>
      <c r="M10050" s="29">
        <v>1</v>
      </c>
    </row>
    <row r="10051" spans="1:13" x14ac:dyDescent="0.3">
      <c r="A10051">
        <v>10047</v>
      </c>
      <c r="B10051" s="29">
        <v>2017</v>
      </c>
      <c r="C10051" s="27">
        <v>42828</v>
      </c>
      <c r="D10051" s="28">
        <v>0.14281289594309876</v>
      </c>
      <c r="E10051" s="28">
        <v>1</v>
      </c>
      <c r="F10051" s="27">
        <v>43193</v>
      </c>
      <c r="G10051" s="28">
        <v>0.27193393598891813</v>
      </c>
      <c r="H10051" s="28">
        <v>1</v>
      </c>
      <c r="I10051" s="28">
        <v>0.32</v>
      </c>
      <c r="J10051" s="28">
        <v>0.66943179988805612</v>
      </c>
      <c r="K10051" s="28">
        <v>4</v>
      </c>
      <c r="L10051" s="28">
        <v>5625</v>
      </c>
      <c r="M10051" s="29">
        <v>1</v>
      </c>
    </row>
    <row r="10052" spans="1:13" x14ac:dyDescent="0.3">
      <c r="A10052">
        <v>10048</v>
      </c>
      <c r="B10052" s="29">
        <v>2017</v>
      </c>
      <c r="C10052" s="27">
        <v>42992</v>
      </c>
      <c r="D10052" s="28">
        <v>0.15650786372958025</v>
      </c>
      <c r="E10052" s="28">
        <v>1</v>
      </c>
      <c r="F10052" s="27">
        <v>43357</v>
      </c>
      <c r="G10052" s="28">
        <v>0.24324032149381813</v>
      </c>
      <c r="H10052" s="28">
        <v>1</v>
      </c>
      <c r="I10052" s="28">
        <v>0.32</v>
      </c>
      <c r="J10052" s="28">
        <v>0.79685627320995212</v>
      </c>
      <c r="K10052" s="28">
        <v>5</v>
      </c>
      <c r="L10052" s="28">
        <v>6250</v>
      </c>
      <c r="M10052" s="29">
        <v>0</v>
      </c>
    </row>
    <row r="10053" spans="1:13" x14ac:dyDescent="0.3">
      <c r="A10053">
        <v>10049</v>
      </c>
      <c r="B10053" s="29">
        <v>2017</v>
      </c>
      <c r="C10053" s="27">
        <v>42936</v>
      </c>
      <c r="D10053" s="28">
        <v>0.97809053836799498</v>
      </c>
      <c r="E10053" s="28">
        <v>2</v>
      </c>
      <c r="F10053" s="27">
        <v>43666</v>
      </c>
      <c r="G10053" s="28">
        <v>0.96470400708961179</v>
      </c>
      <c r="H10053" s="28">
        <v>3</v>
      </c>
      <c r="I10053" s="28">
        <v>0.48000000000000004</v>
      </c>
      <c r="J10053" s="28">
        <v>0.89022875053850259</v>
      </c>
      <c r="K10053" s="28">
        <v>5</v>
      </c>
      <c r="L10053" s="28">
        <v>6250</v>
      </c>
      <c r="M10053" s="29">
        <v>0</v>
      </c>
    </row>
    <row r="10054" spans="1:13" x14ac:dyDescent="0.3">
      <c r="A10054">
        <v>10050</v>
      </c>
      <c r="B10054" s="29">
        <v>2017</v>
      </c>
      <c r="C10054" s="27">
        <v>43043</v>
      </c>
      <c r="D10054" s="28">
        <v>0.86613858046888326</v>
      </c>
      <c r="E10054" s="28">
        <v>2</v>
      </c>
      <c r="F10054" s="27">
        <v>43773</v>
      </c>
      <c r="G10054" s="28">
        <v>0.59792835677268408</v>
      </c>
      <c r="H10054" s="28">
        <v>2</v>
      </c>
      <c r="I10054" s="28">
        <v>0.4</v>
      </c>
      <c r="J10054" s="28">
        <v>0.19798051983676512</v>
      </c>
      <c r="K10054" s="28">
        <v>1</v>
      </c>
      <c r="L10054" s="28">
        <v>3750</v>
      </c>
      <c r="M10054" s="29">
        <v>1</v>
      </c>
    </row>
    <row r="10055" spans="1:13" x14ac:dyDescent="0.3">
      <c r="A10055">
        <v>10051</v>
      </c>
      <c r="B10055" s="29">
        <v>2017</v>
      </c>
      <c r="C10055" s="27">
        <v>43055</v>
      </c>
      <c r="D10055" s="28">
        <v>0.19043193149836413</v>
      </c>
      <c r="E10055" s="28">
        <v>1</v>
      </c>
      <c r="F10055" s="27">
        <v>43420</v>
      </c>
      <c r="G10055" s="28">
        <v>0.28523046110200723</v>
      </c>
      <c r="H10055" s="28">
        <v>2</v>
      </c>
      <c r="I10055" s="28">
        <v>0.4</v>
      </c>
      <c r="J10055" s="28">
        <v>0.55950153151491289</v>
      </c>
      <c r="K10055" s="28">
        <v>3</v>
      </c>
      <c r="L10055" s="28">
        <v>5000</v>
      </c>
      <c r="M10055" s="29">
        <v>1</v>
      </c>
    </row>
    <row r="10056" spans="1:13" x14ac:dyDescent="0.3">
      <c r="A10056">
        <v>10052</v>
      </c>
      <c r="B10056" s="29">
        <v>2017</v>
      </c>
      <c r="C10056" s="27">
        <v>42739</v>
      </c>
      <c r="D10056" s="28">
        <v>3.4600881344683976E-2</v>
      </c>
      <c r="E10056" s="28">
        <v>1</v>
      </c>
      <c r="F10056" s="27">
        <v>43104</v>
      </c>
      <c r="G10056" s="28">
        <v>0.8653028234309379</v>
      </c>
      <c r="H10056" s="28">
        <v>3</v>
      </c>
      <c r="I10056" s="28">
        <v>0.48000000000000004</v>
      </c>
      <c r="J10056" s="28">
        <v>0.26074430416237182</v>
      </c>
      <c r="K10056" s="28">
        <v>2</v>
      </c>
      <c r="L10056" s="28">
        <v>4375</v>
      </c>
      <c r="M10056" s="29">
        <v>0</v>
      </c>
    </row>
    <row r="10057" spans="1:13" x14ac:dyDescent="0.3">
      <c r="A10057">
        <v>10053</v>
      </c>
      <c r="B10057" s="29">
        <v>2017</v>
      </c>
      <c r="C10057" s="27">
        <v>42934</v>
      </c>
      <c r="D10057" s="28">
        <v>0.37594864208282286</v>
      </c>
      <c r="E10057" s="28">
        <v>2</v>
      </c>
      <c r="F10057" s="27">
        <v>43664</v>
      </c>
      <c r="G10057" s="28">
        <v>0.46016564684695427</v>
      </c>
      <c r="H10057" s="28">
        <v>2</v>
      </c>
      <c r="I10057" s="28">
        <v>0.4</v>
      </c>
      <c r="J10057" s="28">
        <v>0.78687092861794172</v>
      </c>
      <c r="K10057" s="28">
        <v>5</v>
      </c>
      <c r="L10057" s="28">
        <v>6250</v>
      </c>
      <c r="M10057" s="29">
        <v>1</v>
      </c>
    </row>
    <row r="10058" spans="1:13" x14ac:dyDescent="0.3">
      <c r="A10058">
        <v>10054</v>
      </c>
      <c r="B10058" s="29">
        <v>2017</v>
      </c>
      <c r="C10058" s="27">
        <v>43068</v>
      </c>
      <c r="D10058" s="28">
        <v>0.17408641353298837</v>
      </c>
      <c r="E10058" s="28">
        <v>1</v>
      </c>
      <c r="F10058" s="27">
        <v>43433</v>
      </c>
      <c r="G10058" s="28">
        <v>0.37017629844701572</v>
      </c>
      <c r="H10058" s="28">
        <v>2</v>
      </c>
      <c r="I10058" s="28">
        <v>0.4</v>
      </c>
      <c r="J10058" s="28">
        <v>0.95267273211355852</v>
      </c>
      <c r="K10058" s="28">
        <v>5</v>
      </c>
      <c r="L10058" s="28">
        <v>6250</v>
      </c>
      <c r="M10058" s="29">
        <v>0</v>
      </c>
    </row>
    <row r="10059" spans="1:13" x14ac:dyDescent="0.3">
      <c r="A10059">
        <v>10055</v>
      </c>
      <c r="B10059" s="29">
        <v>2017</v>
      </c>
      <c r="C10059" s="27">
        <v>42761</v>
      </c>
      <c r="D10059" s="28">
        <v>0.68734102845602874</v>
      </c>
      <c r="E10059" s="28">
        <v>2</v>
      </c>
      <c r="F10059" s="27">
        <v>43491</v>
      </c>
      <c r="G10059" s="28">
        <v>0.48648021347952553</v>
      </c>
      <c r="H10059" s="28">
        <v>2</v>
      </c>
      <c r="I10059" s="28">
        <v>0.4</v>
      </c>
      <c r="J10059" s="28">
        <v>0.7388844165707168</v>
      </c>
      <c r="K10059" s="28">
        <v>5</v>
      </c>
      <c r="L10059" s="28">
        <v>6250</v>
      </c>
      <c r="M10059" s="29">
        <v>2</v>
      </c>
    </row>
    <row r="10060" spans="1:13" x14ac:dyDescent="0.3">
      <c r="A10060">
        <v>10056</v>
      </c>
      <c r="B10060" s="29">
        <v>2017</v>
      </c>
      <c r="C10060" s="27">
        <v>43043</v>
      </c>
      <c r="D10060" s="28">
        <v>0.32646236030201969</v>
      </c>
      <c r="E10060" s="28">
        <v>2</v>
      </c>
      <c r="F10060" s="27">
        <v>43773</v>
      </c>
      <c r="G10060" s="28">
        <v>0.89422637244765657</v>
      </c>
      <c r="H10060" s="28">
        <v>3</v>
      </c>
      <c r="I10060" s="28">
        <v>0.48000000000000004</v>
      </c>
      <c r="J10060" s="28">
        <v>3.3671273446331695E-2</v>
      </c>
      <c r="K10060" s="28">
        <v>1</v>
      </c>
      <c r="L10060" s="28">
        <v>3750</v>
      </c>
      <c r="M10060" s="29">
        <v>2</v>
      </c>
    </row>
    <row r="10061" spans="1:13" x14ac:dyDescent="0.3">
      <c r="A10061">
        <v>10057</v>
      </c>
      <c r="B10061">
        <v>2017</v>
      </c>
      <c r="C10061" s="27">
        <v>43058</v>
      </c>
      <c r="D10061" s="28">
        <v>0.49445167741859619</v>
      </c>
      <c r="E10061" s="28">
        <v>2</v>
      </c>
      <c r="F10061" s="27">
        <v>43788</v>
      </c>
      <c r="G10061" s="28">
        <v>0.7635177038687736</v>
      </c>
      <c r="H10061" s="28">
        <v>3</v>
      </c>
      <c r="I10061" s="28">
        <v>0.48000000000000004</v>
      </c>
      <c r="J10061" s="28">
        <v>0.77175229197998729</v>
      </c>
      <c r="K10061" s="28">
        <v>5</v>
      </c>
      <c r="L10061" s="28">
        <v>6250</v>
      </c>
      <c r="M10061" s="29">
        <v>0</v>
      </c>
    </row>
    <row r="10062" spans="1:13" x14ac:dyDescent="0.3">
      <c r="A10062">
        <v>10058</v>
      </c>
      <c r="B10062" s="29">
        <v>2017</v>
      </c>
      <c r="C10062" s="27">
        <v>42787</v>
      </c>
      <c r="D10062" s="28">
        <v>4.5672985213054962E-2</v>
      </c>
      <c r="E10062" s="28">
        <v>1</v>
      </c>
      <c r="F10062" s="27">
        <v>43152</v>
      </c>
      <c r="G10062" s="28">
        <v>8.9827651502488615E-2</v>
      </c>
      <c r="H10062" s="28">
        <v>1</v>
      </c>
      <c r="I10062" s="28">
        <v>0.32</v>
      </c>
      <c r="J10062" s="28">
        <v>9.4050123394318952E-2</v>
      </c>
      <c r="K10062" s="28">
        <v>1</v>
      </c>
      <c r="L10062" s="28">
        <v>3750</v>
      </c>
      <c r="M10062" s="29">
        <v>2</v>
      </c>
    </row>
    <row r="10063" spans="1:13" x14ac:dyDescent="0.3">
      <c r="A10063">
        <v>10059</v>
      </c>
      <c r="B10063">
        <v>2017</v>
      </c>
      <c r="C10063" s="27">
        <v>42813</v>
      </c>
      <c r="D10063" s="28">
        <v>0.24385054182756138</v>
      </c>
      <c r="E10063" s="28">
        <v>1</v>
      </c>
      <c r="F10063" s="27">
        <v>43178</v>
      </c>
      <c r="G10063" s="28">
        <v>0.77099451869393876</v>
      </c>
      <c r="H10063" s="28">
        <v>3</v>
      </c>
      <c r="I10063" s="28">
        <v>0.48000000000000004</v>
      </c>
      <c r="J10063" s="28">
        <v>0.34540075080400434</v>
      </c>
      <c r="K10063" s="28">
        <v>2</v>
      </c>
      <c r="L10063" s="28">
        <v>4375</v>
      </c>
      <c r="M10063" s="29">
        <v>2</v>
      </c>
    </row>
    <row r="10064" spans="1:13" x14ac:dyDescent="0.3">
      <c r="A10064">
        <v>10060</v>
      </c>
      <c r="B10064" s="29">
        <v>2017</v>
      </c>
      <c r="C10064" s="27">
        <v>42765</v>
      </c>
      <c r="D10064" s="28">
        <v>0.57255330036790852</v>
      </c>
      <c r="E10064" s="28">
        <v>2</v>
      </c>
      <c r="F10064" s="27">
        <v>43495</v>
      </c>
      <c r="G10064" s="28">
        <v>0.96414529671866323</v>
      </c>
      <c r="H10064" s="28">
        <v>3</v>
      </c>
      <c r="I10064" s="28">
        <v>0.48000000000000004</v>
      </c>
      <c r="J10064" s="28">
        <v>5.7841032326666708E-2</v>
      </c>
      <c r="K10064" s="28">
        <v>1</v>
      </c>
      <c r="L10064" s="28">
        <v>3750</v>
      </c>
      <c r="M10064" s="29">
        <v>1</v>
      </c>
    </row>
    <row r="10065" spans="1:13" x14ac:dyDescent="0.3">
      <c r="A10065">
        <v>10061</v>
      </c>
      <c r="B10065" s="29">
        <v>2017</v>
      </c>
      <c r="C10065" s="27">
        <v>42962</v>
      </c>
      <c r="D10065" s="28">
        <v>0.57281014044722389</v>
      </c>
      <c r="E10065" s="28">
        <v>2</v>
      </c>
      <c r="F10065" s="27">
        <v>43692</v>
      </c>
      <c r="G10065" s="28">
        <v>0.76513393972097932</v>
      </c>
      <c r="H10065" s="28">
        <v>3</v>
      </c>
      <c r="I10065" s="28">
        <v>0.48000000000000004</v>
      </c>
      <c r="J10065" s="28">
        <v>0.75082479032513949</v>
      </c>
      <c r="K10065" s="28">
        <v>5</v>
      </c>
      <c r="L10065" s="28">
        <v>6250</v>
      </c>
      <c r="M10065" s="29">
        <v>2</v>
      </c>
    </row>
    <row r="10066" spans="1:13" x14ac:dyDescent="0.3">
      <c r="A10066">
        <v>10062</v>
      </c>
      <c r="B10066" s="29">
        <v>2017</v>
      </c>
      <c r="C10066" s="27">
        <v>43031</v>
      </c>
      <c r="D10066" s="28">
        <v>0.35727825173983785</v>
      </c>
      <c r="E10066" s="28">
        <v>2</v>
      </c>
      <c r="F10066" s="27">
        <v>43761</v>
      </c>
      <c r="G10066" s="28">
        <v>0.24993307921949448</v>
      </c>
      <c r="H10066" s="28">
        <v>1</v>
      </c>
      <c r="I10066" s="28">
        <v>0.32</v>
      </c>
      <c r="J10066" s="28">
        <v>0.89814066435280959</v>
      </c>
      <c r="K10066" s="28">
        <v>5</v>
      </c>
      <c r="L10066" s="28">
        <v>6250</v>
      </c>
      <c r="M10066" s="29">
        <v>0</v>
      </c>
    </row>
    <row r="10067" spans="1:13" x14ac:dyDescent="0.3">
      <c r="A10067">
        <v>10063</v>
      </c>
      <c r="B10067" s="29">
        <v>2017</v>
      </c>
      <c r="C10067" s="27">
        <v>42765</v>
      </c>
      <c r="D10067" s="28">
        <v>0.56617327766438208</v>
      </c>
      <c r="E10067" s="28">
        <v>2</v>
      </c>
      <c r="F10067" s="27">
        <v>43495</v>
      </c>
      <c r="G10067" s="28">
        <v>0.90704023781925103</v>
      </c>
      <c r="H10067" s="28">
        <v>3</v>
      </c>
      <c r="I10067" s="28">
        <v>0.48000000000000004</v>
      </c>
      <c r="J10067" s="28">
        <v>0.40697283384994765</v>
      </c>
      <c r="K10067" s="28">
        <v>2</v>
      </c>
      <c r="L10067" s="28">
        <v>4375</v>
      </c>
      <c r="M10067" s="29">
        <v>0</v>
      </c>
    </row>
    <row r="10068" spans="1:13" x14ac:dyDescent="0.3">
      <c r="A10068">
        <v>10064</v>
      </c>
      <c r="B10068" s="29">
        <v>2017</v>
      </c>
      <c r="C10068" s="27">
        <v>43051</v>
      </c>
      <c r="D10068" s="28">
        <v>0.21164491270803731</v>
      </c>
      <c r="E10068" s="28">
        <v>1</v>
      </c>
      <c r="F10068" s="27">
        <v>43416</v>
      </c>
      <c r="G10068" s="28">
        <v>0.95660040177387695</v>
      </c>
      <c r="H10068" s="28">
        <v>3</v>
      </c>
      <c r="I10068" s="28">
        <v>0.48000000000000004</v>
      </c>
      <c r="J10068" s="28">
        <v>0.69243267878119918</v>
      </c>
      <c r="K10068" s="28">
        <v>4</v>
      </c>
      <c r="L10068" s="28">
        <v>5625</v>
      </c>
      <c r="M10068" s="29">
        <v>1</v>
      </c>
    </row>
    <row r="10069" spans="1:13" x14ac:dyDescent="0.3">
      <c r="A10069">
        <v>10065</v>
      </c>
      <c r="B10069" s="29">
        <v>2017</v>
      </c>
      <c r="C10069" s="27">
        <v>42772</v>
      </c>
      <c r="D10069" s="28">
        <v>0.68628105217256385</v>
      </c>
      <c r="E10069" s="28">
        <v>2</v>
      </c>
      <c r="F10069" s="27">
        <v>43502</v>
      </c>
      <c r="G10069" s="28">
        <v>0.97111300881716833</v>
      </c>
      <c r="H10069" s="28">
        <v>3</v>
      </c>
      <c r="I10069" s="28">
        <v>0.48000000000000004</v>
      </c>
      <c r="J10069" s="28">
        <v>0.60517458519150757</v>
      </c>
      <c r="K10069" s="28">
        <v>4</v>
      </c>
      <c r="L10069" s="28">
        <v>5625</v>
      </c>
      <c r="M10069" s="29">
        <v>2</v>
      </c>
    </row>
    <row r="10070" spans="1:13" x14ac:dyDescent="0.3">
      <c r="A10070">
        <v>10066</v>
      </c>
      <c r="B10070" s="29">
        <v>2017</v>
      </c>
      <c r="C10070" s="27">
        <v>42874</v>
      </c>
      <c r="D10070" s="28">
        <v>0.30175333980853658</v>
      </c>
      <c r="E10070" s="28">
        <v>2</v>
      </c>
      <c r="F10070" s="27">
        <v>43604</v>
      </c>
      <c r="G10070" s="28">
        <v>0.56457998800979603</v>
      </c>
      <c r="H10070" s="28">
        <v>2</v>
      </c>
      <c r="I10070" s="28">
        <v>0.4</v>
      </c>
      <c r="J10070" s="28">
        <v>0.47583704087615608</v>
      </c>
      <c r="K10070" s="28">
        <v>3</v>
      </c>
      <c r="L10070" s="28">
        <v>5000</v>
      </c>
      <c r="M10070" s="29">
        <v>0</v>
      </c>
    </row>
    <row r="10071" spans="1:13" x14ac:dyDescent="0.3">
      <c r="A10071">
        <v>10067</v>
      </c>
      <c r="B10071" s="29">
        <v>2017</v>
      </c>
      <c r="C10071" s="27">
        <v>43032</v>
      </c>
      <c r="D10071" s="28">
        <v>0.28063908908672874</v>
      </c>
      <c r="E10071" s="28">
        <v>2</v>
      </c>
      <c r="F10071" s="27">
        <v>43762</v>
      </c>
      <c r="G10071" s="28">
        <v>0.98758924462038311</v>
      </c>
      <c r="H10071" s="28">
        <v>3</v>
      </c>
      <c r="I10071" s="28">
        <v>0.48000000000000004</v>
      </c>
      <c r="J10071" s="28">
        <v>0.41447265864161487</v>
      </c>
      <c r="K10071" s="28">
        <v>2</v>
      </c>
      <c r="L10071" s="28">
        <v>4375</v>
      </c>
      <c r="M10071" s="29">
        <v>2</v>
      </c>
    </row>
    <row r="10072" spans="1:13" x14ac:dyDescent="0.3">
      <c r="A10072">
        <v>10068</v>
      </c>
      <c r="B10072" s="29">
        <v>2017</v>
      </c>
      <c r="C10072" s="27">
        <v>42920</v>
      </c>
      <c r="D10072" s="28">
        <v>0.16964953630674162</v>
      </c>
      <c r="E10072" s="28">
        <v>1</v>
      </c>
      <c r="F10072" s="27">
        <v>43285</v>
      </c>
      <c r="G10072" s="28">
        <v>0.2333123281545616</v>
      </c>
      <c r="H10072" s="28">
        <v>1</v>
      </c>
      <c r="I10072" s="28">
        <v>0.32</v>
      </c>
      <c r="J10072" s="28">
        <v>0.26218896791144675</v>
      </c>
      <c r="K10072" s="28">
        <v>2</v>
      </c>
      <c r="L10072" s="28">
        <v>4375</v>
      </c>
      <c r="M10072" s="29">
        <v>1</v>
      </c>
    </row>
    <row r="10073" spans="1:13" x14ac:dyDescent="0.3">
      <c r="A10073">
        <v>10069</v>
      </c>
      <c r="B10073" s="29">
        <v>2017</v>
      </c>
      <c r="C10073" s="27">
        <v>43047</v>
      </c>
      <c r="D10073" s="28">
        <v>0.65945588315805304</v>
      </c>
      <c r="E10073" s="28">
        <v>2</v>
      </c>
      <c r="F10073" s="27">
        <v>43777</v>
      </c>
      <c r="G10073" s="28">
        <v>7.9667828137513719E-2</v>
      </c>
      <c r="H10073" s="28">
        <v>1</v>
      </c>
      <c r="I10073" s="28">
        <v>0.32</v>
      </c>
      <c r="J10073" s="28">
        <v>0.13969020622970796</v>
      </c>
      <c r="K10073" s="28">
        <v>1</v>
      </c>
      <c r="L10073" s="28">
        <v>3750</v>
      </c>
      <c r="M10073" s="29">
        <v>0</v>
      </c>
    </row>
    <row r="10074" spans="1:13" x14ac:dyDescent="0.3">
      <c r="A10074">
        <v>10070</v>
      </c>
      <c r="B10074" s="29">
        <v>2017</v>
      </c>
      <c r="C10074" s="27">
        <v>43014</v>
      </c>
      <c r="D10074" s="28">
        <v>0.6177209257678633</v>
      </c>
      <c r="E10074" s="28">
        <v>2</v>
      </c>
      <c r="F10074" s="27">
        <v>43744</v>
      </c>
      <c r="G10074" s="28">
        <v>0.47480831920807398</v>
      </c>
      <c r="H10074" s="28">
        <v>2</v>
      </c>
      <c r="I10074" s="28">
        <v>0.4</v>
      </c>
      <c r="J10074" s="28">
        <v>0.2501896352022156</v>
      </c>
      <c r="K10074" s="28">
        <v>2</v>
      </c>
      <c r="L10074" s="28">
        <v>4375</v>
      </c>
      <c r="M10074" s="29">
        <v>2</v>
      </c>
    </row>
    <row r="10075" spans="1:13" x14ac:dyDescent="0.3">
      <c r="A10075">
        <v>10071</v>
      </c>
      <c r="B10075" s="29">
        <v>2017</v>
      </c>
      <c r="C10075" s="27">
        <v>42791</v>
      </c>
      <c r="D10075" s="28">
        <v>0.74461793991143144</v>
      </c>
      <c r="E10075" s="28">
        <v>2</v>
      </c>
      <c r="F10075" s="27">
        <v>43521</v>
      </c>
      <c r="G10075" s="28">
        <v>1.2871203387513575E-2</v>
      </c>
      <c r="H10075" s="28">
        <v>1</v>
      </c>
      <c r="I10075" s="28">
        <v>0.32</v>
      </c>
      <c r="J10075" s="28">
        <v>0.59193885684778735</v>
      </c>
      <c r="K10075" s="28">
        <v>4</v>
      </c>
      <c r="L10075" s="28">
        <v>5625</v>
      </c>
      <c r="M10075" s="29">
        <v>0</v>
      </c>
    </row>
    <row r="10076" spans="1:13" x14ac:dyDescent="0.3">
      <c r="A10076">
        <v>10072</v>
      </c>
      <c r="B10076" s="29">
        <v>2017</v>
      </c>
      <c r="C10076" s="27">
        <v>42906</v>
      </c>
      <c r="D10076" s="28">
        <v>0.9059980655014922</v>
      </c>
      <c r="E10076" s="28">
        <v>2</v>
      </c>
      <c r="F10076" s="27">
        <v>43636</v>
      </c>
      <c r="G10076" s="28">
        <v>0.77059183933566067</v>
      </c>
      <c r="H10076" s="28">
        <v>3</v>
      </c>
      <c r="I10076" s="28">
        <v>0.48000000000000004</v>
      </c>
      <c r="J10076" s="28">
        <v>0.34061752383701205</v>
      </c>
      <c r="K10076" s="28">
        <v>2</v>
      </c>
      <c r="L10076" s="28">
        <v>4375</v>
      </c>
      <c r="M10076" s="29">
        <v>2</v>
      </c>
    </row>
    <row r="10077" spans="1:13" x14ac:dyDescent="0.3">
      <c r="A10077">
        <v>10073</v>
      </c>
      <c r="B10077">
        <v>2017</v>
      </c>
      <c r="C10077" s="27">
        <v>43053</v>
      </c>
      <c r="D10077" s="28">
        <v>9.0536840921121575E-2</v>
      </c>
      <c r="E10077" s="28">
        <v>1</v>
      </c>
      <c r="F10077" s="27">
        <v>43418</v>
      </c>
      <c r="G10077" s="28">
        <v>0.77015821493185455</v>
      </c>
      <c r="H10077" s="28">
        <v>3</v>
      </c>
      <c r="I10077" s="28">
        <v>0.48000000000000004</v>
      </c>
      <c r="J10077" s="28">
        <v>0.11469930187056188</v>
      </c>
      <c r="K10077" s="28">
        <v>1</v>
      </c>
      <c r="L10077" s="28">
        <v>3750</v>
      </c>
      <c r="M10077" s="29">
        <v>1</v>
      </c>
    </row>
    <row r="10078" spans="1:13" x14ac:dyDescent="0.3">
      <c r="A10078">
        <v>10074</v>
      </c>
      <c r="B10078" s="29">
        <v>2017</v>
      </c>
      <c r="C10078" s="27">
        <v>42987</v>
      </c>
      <c r="D10078" s="28">
        <v>0.2225399186384508</v>
      </c>
      <c r="E10078" s="28">
        <v>1</v>
      </c>
      <c r="F10078" s="27">
        <v>43352</v>
      </c>
      <c r="G10078" s="28">
        <v>0.77426911422909139</v>
      </c>
      <c r="H10078" s="28">
        <v>3</v>
      </c>
      <c r="I10078" s="28">
        <v>0.48000000000000004</v>
      </c>
      <c r="J10078" s="28">
        <v>0.31925175432512554</v>
      </c>
      <c r="K10078" s="28">
        <v>2</v>
      </c>
      <c r="L10078" s="28">
        <v>4375</v>
      </c>
      <c r="M10078" s="29">
        <v>0</v>
      </c>
    </row>
    <row r="10079" spans="1:13" x14ac:dyDescent="0.3">
      <c r="A10079">
        <v>10075</v>
      </c>
      <c r="B10079" s="29">
        <v>2017</v>
      </c>
      <c r="C10079" s="27">
        <v>42750</v>
      </c>
      <c r="D10079" s="28">
        <v>0.97894839846600135</v>
      </c>
      <c r="E10079" s="28">
        <v>2</v>
      </c>
      <c r="F10079" s="27">
        <v>43480</v>
      </c>
      <c r="G10079" s="28">
        <v>0.53958178991915395</v>
      </c>
      <c r="H10079" s="28">
        <v>2</v>
      </c>
      <c r="I10079" s="28">
        <v>0.4</v>
      </c>
      <c r="J10079" s="28">
        <v>0.67148951032475279</v>
      </c>
      <c r="K10079" s="28">
        <v>4</v>
      </c>
      <c r="L10079" s="28">
        <v>5625</v>
      </c>
      <c r="M10079" s="29">
        <v>1</v>
      </c>
    </row>
    <row r="10080" spans="1:13" x14ac:dyDescent="0.3">
      <c r="A10080">
        <v>10076</v>
      </c>
      <c r="B10080" s="29">
        <v>2017</v>
      </c>
      <c r="C10080" s="27">
        <v>42985</v>
      </c>
      <c r="D10080" s="28">
        <v>0.14167189287133009</v>
      </c>
      <c r="E10080" s="28">
        <v>1</v>
      </c>
      <c r="F10080" s="27">
        <v>43350</v>
      </c>
      <c r="G10080" s="28">
        <v>0.10927238832155939</v>
      </c>
      <c r="H10080" s="28">
        <v>1</v>
      </c>
      <c r="I10080" s="28">
        <v>0.32</v>
      </c>
      <c r="J10080" s="28">
        <v>0.78529357345753703</v>
      </c>
      <c r="K10080" s="28">
        <v>5</v>
      </c>
      <c r="L10080" s="28">
        <v>6250</v>
      </c>
      <c r="M10080" s="29">
        <v>1</v>
      </c>
    </row>
    <row r="10081" spans="1:13" x14ac:dyDescent="0.3">
      <c r="A10081">
        <v>10077</v>
      </c>
      <c r="B10081" s="29">
        <v>2017</v>
      </c>
      <c r="C10081" s="27">
        <v>42983</v>
      </c>
      <c r="D10081" s="28">
        <v>0.26366538345705726</v>
      </c>
      <c r="E10081" s="28">
        <v>2</v>
      </c>
      <c r="F10081" s="27">
        <v>43713</v>
      </c>
      <c r="G10081" s="28">
        <v>0.17923133283508486</v>
      </c>
      <c r="H10081" s="28">
        <v>1</v>
      </c>
      <c r="I10081" s="28">
        <v>0.32</v>
      </c>
      <c r="J10081" s="28">
        <v>0.18915434992776869</v>
      </c>
      <c r="K10081" s="28">
        <v>1</v>
      </c>
      <c r="L10081" s="28">
        <v>3750</v>
      </c>
      <c r="M10081" s="29">
        <v>2</v>
      </c>
    </row>
    <row r="10082" spans="1:13" x14ac:dyDescent="0.3">
      <c r="A10082">
        <v>10078</v>
      </c>
      <c r="B10082" s="29">
        <v>2017</v>
      </c>
      <c r="C10082" s="27">
        <v>42974</v>
      </c>
      <c r="D10082" s="28">
        <v>0.30609119541255869</v>
      </c>
      <c r="E10082" s="28">
        <v>2</v>
      </c>
      <c r="F10082" s="27">
        <v>43704</v>
      </c>
      <c r="G10082" s="28">
        <v>0.29580232059093425</v>
      </c>
      <c r="H10082" s="28">
        <v>2</v>
      </c>
      <c r="I10082" s="28">
        <v>0.4</v>
      </c>
      <c r="J10082" s="28">
        <v>0.70642720635305989</v>
      </c>
      <c r="K10082" s="28">
        <v>4</v>
      </c>
      <c r="L10082" s="28">
        <v>5625</v>
      </c>
      <c r="M10082" s="29">
        <v>1</v>
      </c>
    </row>
    <row r="10083" spans="1:13" x14ac:dyDescent="0.3">
      <c r="A10083">
        <v>10079</v>
      </c>
      <c r="B10083">
        <v>2017</v>
      </c>
      <c r="C10083" s="27">
        <v>42771</v>
      </c>
      <c r="D10083" s="28">
        <v>0.56388893795050243</v>
      </c>
      <c r="E10083" s="28">
        <v>2</v>
      </c>
      <c r="F10083" s="27">
        <v>43501</v>
      </c>
      <c r="G10083" s="28">
        <v>0.3764825394385658</v>
      </c>
      <c r="H10083" s="28">
        <v>2</v>
      </c>
      <c r="I10083" s="28">
        <v>0.4</v>
      </c>
      <c r="J10083" s="28">
        <v>0.58627647283473006</v>
      </c>
      <c r="K10083" s="28">
        <v>3</v>
      </c>
      <c r="L10083" s="28">
        <v>5000</v>
      </c>
      <c r="M10083" s="29">
        <v>1</v>
      </c>
    </row>
    <row r="10084" spans="1:13" x14ac:dyDescent="0.3">
      <c r="A10084">
        <v>10080</v>
      </c>
      <c r="B10084">
        <v>2017</v>
      </c>
      <c r="C10084" s="27">
        <v>42866</v>
      </c>
      <c r="D10084" s="28">
        <v>0.30787349755652749</v>
      </c>
      <c r="E10084" s="28">
        <v>2</v>
      </c>
      <c r="F10084" s="27">
        <v>43596</v>
      </c>
      <c r="G10084" s="28">
        <v>0.38919855480502885</v>
      </c>
      <c r="H10084" s="28">
        <v>2</v>
      </c>
      <c r="I10084" s="28">
        <v>0.4</v>
      </c>
      <c r="J10084" s="28">
        <v>0.76764107239357127</v>
      </c>
      <c r="K10084" s="28">
        <v>5</v>
      </c>
      <c r="L10084" s="28">
        <v>6250</v>
      </c>
      <c r="M10084" s="29">
        <v>2</v>
      </c>
    </row>
    <row r="10085" spans="1:13" x14ac:dyDescent="0.3">
      <c r="A10085">
        <v>10081</v>
      </c>
      <c r="B10085">
        <v>2017</v>
      </c>
      <c r="C10085" s="27">
        <v>43046</v>
      </c>
      <c r="D10085" s="28">
        <v>0.99323593591436832</v>
      </c>
      <c r="E10085" s="28">
        <v>2</v>
      </c>
      <c r="F10085" s="27">
        <v>43776</v>
      </c>
      <c r="G10085" s="28">
        <v>0.3254251972339397</v>
      </c>
      <c r="H10085" s="28">
        <v>2</v>
      </c>
      <c r="I10085" s="28">
        <v>0.4</v>
      </c>
      <c r="J10085" s="28">
        <v>0.68149494642866804</v>
      </c>
      <c r="K10085" s="28">
        <v>4</v>
      </c>
      <c r="L10085" s="28">
        <v>5625</v>
      </c>
      <c r="M10085" s="29">
        <v>2</v>
      </c>
    </row>
    <row r="10086" spans="1:13" x14ac:dyDescent="0.3">
      <c r="A10086">
        <v>10082</v>
      </c>
      <c r="B10086" s="29">
        <v>2017</v>
      </c>
      <c r="C10086" s="27">
        <v>43081</v>
      </c>
      <c r="D10086" s="28">
        <v>0.37262749372979875</v>
      </c>
      <c r="E10086" s="28">
        <v>2</v>
      </c>
      <c r="F10086" s="27">
        <v>43811</v>
      </c>
      <c r="G10086" s="28">
        <v>3.9113123157233698E-2</v>
      </c>
      <c r="H10086" s="28">
        <v>1</v>
      </c>
      <c r="I10086" s="28">
        <v>0.32</v>
      </c>
      <c r="J10086" s="28">
        <v>0.88914295559446443</v>
      </c>
      <c r="K10086" s="28">
        <v>5</v>
      </c>
      <c r="L10086" s="28">
        <v>6250</v>
      </c>
      <c r="M10086" s="29">
        <v>0</v>
      </c>
    </row>
    <row r="10087" spans="1:13" x14ac:dyDescent="0.3">
      <c r="A10087">
        <v>10083</v>
      </c>
      <c r="B10087" s="29">
        <v>2017</v>
      </c>
      <c r="C10087" s="27">
        <v>42831</v>
      </c>
      <c r="D10087" s="28">
        <v>1.7218471981682915E-2</v>
      </c>
      <c r="E10087" s="28">
        <v>1</v>
      </c>
      <c r="F10087" s="27">
        <v>43196</v>
      </c>
      <c r="G10087" s="28">
        <v>0.20092034289941541</v>
      </c>
      <c r="H10087" s="28">
        <v>1</v>
      </c>
      <c r="I10087" s="28">
        <v>0.32</v>
      </c>
      <c r="J10087" s="28">
        <v>0.52070421194966043</v>
      </c>
      <c r="K10087" s="28">
        <v>3</v>
      </c>
      <c r="L10087" s="28">
        <v>5000</v>
      </c>
      <c r="M10087" s="29">
        <v>1</v>
      </c>
    </row>
    <row r="10088" spans="1:13" x14ac:dyDescent="0.3">
      <c r="A10088">
        <v>10084</v>
      </c>
      <c r="B10088" s="29">
        <v>2017</v>
      </c>
      <c r="C10088" s="27">
        <v>42985</v>
      </c>
      <c r="D10088" s="28">
        <v>0.13599476896795781</v>
      </c>
      <c r="E10088" s="28">
        <v>1</v>
      </c>
      <c r="F10088" s="27">
        <v>43350</v>
      </c>
      <c r="G10088" s="28">
        <v>0.61229307542534839</v>
      </c>
      <c r="H10088" s="28">
        <v>3</v>
      </c>
      <c r="I10088" s="28">
        <v>0.48000000000000004</v>
      </c>
      <c r="J10088" s="28">
        <v>0.31540801263754137</v>
      </c>
      <c r="K10088" s="28">
        <v>2</v>
      </c>
      <c r="L10088" s="28">
        <v>4375</v>
      </c>
      <c r="M10088" s="29">
        <v>0</v>
      </c>
    </row>
    <row r="10089" spans="1:13" x14ac:dyDescent="0.3">
      <c r="A10089">
        <v>10085</v>
      </c>
      <c r="B10089" s="29">
        <v>2017</v>
      </c>
      <c r="C10089" s="27">
        <v>42837</v>
      </c>
      <c r="D10089" s="28">
        <v>0.12849355415763053</v>
      </c>
      <c r="E10089" s="28">
        <v>1</v>
      </c>
      <c r="F10089" s="27">
        <v>43202</v>
      </c>
      <c r="G10089" s="28">
        <v>0.2290532890630258</v>
      </c>
      <c r="H10089" s="28">
        <v>1</v>
      </c>
      <c r="I10089" s="28">
        <v>0.32</v>
      </c>
      <c r="J10089" s="28">
        <v>0.69630953873512658</v>
      </c>
      <c r="K10089" s="28">
        <v>4</v>
      </c>
      <c r="L10089" s="28">
        <v>5625</v>
      </c>
      <c r="M10089" s="29">
        <v>0</v>
      </c>
    </row>
    <row r="10090" spans="1:13" x14ac:dyDescent="0.3">
      <c r="A10090">
        <v>10086</v>
      </c>
      <c r="B10090" s="29">
        <v>2017</v>
      </c>
      <c r="C10090" s="27">
        <v>42771</v>
      </c>
      <c r="D10090" s="28">
        <v>0.9344447503111416</v>
      </c>
      <c r="E10090" s="28">
        <v>2</v>
      </c>
      <c r="F10090" s="27">
        <v>43501</v>
      </c>
      <c r="G10090" s="28">
        <v>0.52467964150452318</v>
      </c>
      <c r="H10090" s="28">
        <v>2</v>
      </c>
      <c r="I10090" s="28">
        <v>0.4</v>
      </c>
      <c r="J10090" s="28">
        <v>0.61456377861294786</v>
      </c>
      <c r="K10090" s="28">
        <v>4</v>
      </c>
      <c r="L10090" s="28">
        <v>5625</v>
      </c>
      <c r="M10090" s="29">
        <v>0</v>
      </c>
    </row>
    <row r="10091" spans="1:13" x14ac:dyDescent="0.3">
      <c r="A10091">
        <v>10087</v>
      </c>
      <c r="B10091">
        <v>2017</v>
      </c>
      <c r="C10091" s="27">
        <v>43074</v>
      </c>
      <c r="D10091" s="28">
        <v>0.85231424461655214</v>
      </c>
      <c r="E10091" s="28">
        <v>2</v>
      </c>
      <c r="F10091" s="27">
        <v>43804</v>
      </c>
      <c r="G10091" s="28">
        <v>0.67156243178409747</v>
      </c>
      <c r="H10091" s="28">
        <v>3</v>
      </c>
      <c r="I10091" s="28">
        <v>0.48000000000000004</v>
      </c>
      <c r="J10091" s="28">
        <v>0.65044620626239691</v>
      </c>
      <c r="K10091" s="28">
        <v>4</v>
      </c>
      <c r="L10091" s="28">
        <v>5625</v>
      </c>
      <c r="M10091" s="29">
        <v>1</v>
      </c>
    </row>
    <row r="10092" spans="1:13" x14ac:dyDescent="0.3">
      <c r="A10092">
        <v>10088</v>
      </c>
      <c r="B10092" s="29">
        <v>2017</v>
      </c>
      <c r="C10092" s="27">
        <v>42963</v>
      </c>
      <c r="D10092" s="28">
        <v>7.273779503932154E-3</v>
      </c>
      <c r="E10092" s="28">
        <v>1</v>
      </c>
      <c r="F10092" s="27">
        <v>43328</v>
      </c>
      <c r="G10092" s="28">
        <v>0.19355996813080567</v>
      </c>
      <c r="H10092" s="28">
        <v>1</v>
      </c>
      <c r="I10092" s="28">
        <v>0.32</v>
      </c>
      <c r="J10092" s="28">
        <v>0.84703591376447429</v>
      </c>
      <c r="K10092" s="28">
        <v>5</v>
      </c>
      <c r="L10092" s="28">
        <v>6250</v>
      </c>
      <c r="M10092" s="29">
        <v>0</v>
      </c>
    </row>
    <row r="10093" spans="1:13" x14ac:dyDescent="0.3">
      <c r="A10093">
        <v>10089</v>
      </c>
      <c r="B10093" s="29">
        <v>2017</v>
      </c>
      <c r="C10093" s="27">
        <v>42903</v>
      </c>
      <c r="D10093" s="28">
        <v>0.17519343046415103</v>
      </c>
      <c r="E10093" s="28">
        <v>1</v>
      </c>
      <c r="F10093" s="27">
        <v>43268</v>
      </c>
      <c r="G10093" s="28">
        <v>0.80150737316297693</v>
      </c>
      <c r="H10093" s="28">
        <v>3</v>
      </c>
      <c r="I10093" s="28">
        <v>0.48000000000000004</v>
      </c>
      <c r="J10093" s="28">
        <v>0.76703735258473038</v>
      </c>
      <c r="K10093" s="28">
        <v>5</v>
      </c>
      <c r="L10093" s="28">
        <v>6250</v>
      </c>
      <c r="M10093" s="29">
        <v>0</v>
      </c>
    </row>
    <row r="10094" spans="1:13" x14ac:dyDescent="0.3">
      <c r="A10094">
        <v>10090</v>
      </c>
      <c r="B10094" s="29">
        <v>2017</v>
      </c>
      <c r="C10094" s="27">
        <v>43010</v>
      </c>
      <c r="D10094" s="28">
        <v>0.39590001291209465</v>
      </c>
      <c r="E10094" s="28">
        <v>2</v>
      </c>
      <c r="F10094" s="27">
        <v>43740</v>
      </c>
      <c r="G10094" s="28">
        <v>0.4836942340477185</v>
      </c>
      <c r="H10094" s="28">
        <v>2</v>
      </c>
      <c r="I10094" s="28">
        <v>0.4</v>
      </c>
      <c r="J10094" s="28">
        <v>0.66463912583846285</v>
      </c>
      <c r="K10094" s="28">
        <v>4</v>
      </c>
      <c r="L10094" s="28">
        <v>5625</v>
      </c>
      <c r="M10094" s="29">
        <v>1</v>
      </c>
    </row>
    <row r="10095" spans="1:13" x14ac:dyDescent="0.3">
      <c r="A10095">
        <v>10091</v>
      </c>
      <c r="B10095" s="29">
        <v>2017</v>
      </c>
      <c r="C10095" s="27">
        <v>42822</v>
      </c>
      <c r="D10095" s="28">
        <v>0.20803146301814079</v>
      </c>
      <c r="E10095" s="28">
        <v>1</v>
      </c>
      <c r="F10095" s="27">
        <v>43187</v>
      </c>
      <c r="G10095" s="28">
        <v>7.2717635351161714E-2</v>
      </c>
      <c r="H10095" s="28">
        <v>1</v>
      </c>
      <c r="I10095" s="28">
        <v>0.32</v>
      </c>
      <c r="J10095" s="28">
        <v>0.83133652359948651</v>
      </c>
      <c r="K10095" s="28">
        <v>5</v>
      </c>
      <c r="L10095" s="28">
        <v>6250</v>
      </c>
      <c r="M10095" s="29">
        <v>0</v>
      </c>
    </row>
    <row r="10096" spans="1:13" x14ac:dyDescent="0.3">
      <c r="A10096">
        <v>10092</v>
      </c>
      <c r="B10096" s="29">
        <v>2017</v>
      </c>
      <c r="C10096" s="27">
        <v>42747</v>
      </c>
      <c r="D10096" s="28">
        <v>0.9439990804294055</v>
      </c>
      <c r="E10096" s="28">
        <v>2</v>
      </c>
      <c r="F10096" s="27">
        <v>43477</v>
      </c>
      <c r="G10096" s="28">
        <v>0.67387280490763191</v>
      </c>
      <c r="H10096" s="28">
        <v>3</v>
      </c>
      <c r="I10096" s="28">
        <v>0.48000000000000004</v>
      </c>
      <c r="J10096" s="28">
        <v>0.40100929224878068</v>
      </c>
      <c r="K10096" s="28">
        <v>2</v>
      </c>
      <c r="L10096" s="28">
        <v>4375</v>
      </c>
      <c r="M10096" s="29">
        <v>1</v>
      </c>
    </row>
    <row r="10097" spans="1:13" x14ac:dyDescent="0.3">
      <c r="A10097">
        <v>10093</v>
      </c>
      <c r="B10097" s="29">
        <v>2017</v>
      </c>
      <c r="C10097" s="27">
        <v>42959</v>
      </c>
      <c r="D10097" s="28">
        <v>0.35981892030954954</v>
      </c>
      <c r="E10097" s="28">
        <v>2</v>
      </c>
      <c r="F10097" s="27">
        <v>43689</v>
      </c>
      <c r="G10097" s="28">
        <v>0.72933756875331968</v>
      </c>
      <c r="H10097" s="28">
        <v>3</v>
      </c>
      <c r="I10097" s="28">
        <v>0.48000000000000004</v>
      </c>
      <c r="J10097" s="28">
        <v>0.9081880861017152</v>
      </c>
      <c r="K10097" s="28">
        <v>5</v>
      </c>
      <c r="L10097" s="28">
        <v>6250</v>
      </c>
      <c r="M10097" s="29">
        <v>2</v>
      </c>
    </row>
    <row r="10098" spans="1:13" x14ac:dyDescent="0.3">
      <c r="A10098">
        <v>10094</v>
      </c>
      <c r="B10098">
        <v>2017</v>
      </c>
      <c r="C10098" s="27">
        <v>43007</v>
      </c>
      <c r="D10098" s="28">
        <v>0.56954826684048632</v>
      </c>
      <c r="E10098" s="28">
        <v>2</v>
      </c>
      <c r="F10098" s="27">
        <v>43737</v>
      </c>
      <c r="G10098" s="28">
        <v>0.57671503522283551</v>
      </c>
      <c r="H10098" s="28">
        <v>2</v>
      </c>
      <c r="I10098" s="28">
        <v>0.4</v>
      </c>
      <c r="J10098" s="28">
        <v>0.1730074533884165</v>
      </c>
      <c r="K10098" s="28">
        <v>1</v>
      </c>
      <c r="L10098" s="28">
        <v>3750</v>
      </c>
      <c r="M10098" s="29">
        <v>0</v>
      </c>
    </row>
    <row r="10099" spans="1:13" x14ac:dyDescent="0.3">
      <c r="A10099">
        <v>10095</v>
      </c>
      <c r="B10099" s="29">
        <v>2017</v>
      </c>
      <c r="C10099" s="27">
        <v>43047</v>
      </c>
      <c r="D10099" s="28">
        <v>0.83735758018061845</v>
      </c>
      <c r="E10099" s="28">
        <v>2</v>
      </c>
      <c r="F10099" s="27">
        <v>43777</v>
      </c>
      <c r="G10099" s="28">
        <v>0.22062072615083295</v>
      </c>
      <c r="H10099" s="28">
        <v>1</v>
      </c>
      <c r="I10099" s="28">
        <v>0.32</v>
      </c>
      <c r="J10099" s="28">
        <v>0.38044100984189888</v>
      </c>
      <c r="K10099" s="28">
        <v>2</v>
      </c>
      <c r="L10099" s="28">
        <v>4375</v>
      </c>
      <c r="M10099" s="29">
        <v>0</v>
      </c>
    </row>
    <row r="10100" spans="1:13" x14ac:dyDescent="0.3">
      <c r="A10100">
        <v>10096</v>
      </c>
      <c r="B10100" s="29">
        <v>2017</v>
      </c>
      <c r="C10100" s="27">
        <v>42862</v>
      </c>
      <c r="D10100" s="28">
        <v>0.79598946214331445</v>
      </c>
      <c r="E10100" s="28">
        <v>2</v>
      </c>
      <c r="F10100" s="27">
        <v>43592</v>
      </c>
      <c r="G10100" s="28">
        <v>8.8286158947548654E-2</v>
      </c>
      <c r="H10100" s="28">
        <v>1</v>
      </c>
      <c r="I10100" s="28">
        <v>0.32</v>
      </c>
      <c r="J10100" s="28">
        <v>0.46924525652601978</v>
      </c>
      <c r="K10100" s="28">
        <v>3</v>
      </c>
      <c r="L10100" s="28">
        <v>5000</v>
      </c>
      <c r="M10100" s="29">
        <v>1</v>
      </c>
    </row>
    <row r="10101" spans="1:13" x14ac:dyDescent="0.3">
      <c r="A10101">
        <v>10097</v>
      </c>
      <c r="B10101" s="29">
        <v>2017</v>
      </c>
      <c r="C10101" s="27">
        <v>42788</v>
      </c>
      <c r="D10101" s="28">
        <v>0.66406965886476044</v>
      </c>
      <c r="E10101" s="28">
        <v>2</v>
      </c>
      <c r="F10101" s="27">
        <v>43518</v>
      </c>
      <c r="G10101" s="28">
        <v>0.36716898159484246</v>
      </c>
      <c r="H10101" s="28">
        <v>2</v>
      </c>
      <c r="I10101" s="28">
        <v>0.4</v>
      </c>
      <c r="J10101" s="28">
        <v>9.0019993510283891E-2</v>
      </c>
      <c r="K10101" s="28">
        <v>1</v>
      </c>
      <c r="L10101" s="28">
        <v>3750</v>
      </c>
      <c r="M10101" s="29">
        <v>2</v>
      </c>
    </row>
    <row r="10102" spans="1:13" x14ac:dyDescent="0.3">
      <c r="A10102">
        <v>10098</v>
      </c>
      <c r="B10102" s="29">
        <v>2017</v>
      </c>
      <c r="C10102" s="27">
        <v>42971</v>
      </c>
      <c r="D10102" s="28">
        <v>0.86919381281616759</v>
      </c>
      <c r="E10102" s="28">
        <v>2</v>
      </c>
      <c r="F10102" s="27">
        <v>43701</v>
      </c>
      <c r="G10102" s="28">
        <v>0.5989523844796758</v>
      </c>
      <c r="H10102" s="28">
        <v>2</v>
      </c>
      <c r="I10102" s="28">
        <v>0.4</v>
      </c>
      <c r="J10102" s="28">
        <v>5.7366269304420126E-2</v>
      </c>
      <c r="K10102" s="28">
        <v>1</v>
      </c>
      <c r="L10102" s="28">
        <v>3750</v>
      </c>
      <c r="M10102" s="29">
        <v>0</v>
      </c>
    </row>
    <row r="10103" spans="1:13" x14ac:dyDescent="0.3">
      <c r="A10103">
        <v>10099</v>
      </c>
      <c r="B10103" s="29">
        <v>2017</v>
      </c>
      <c r="C10103" s="27">
        <v>42882</v>
      </c>
      <c r="D10103" s="28">
        <v>0.17819500114103803</v>
      </c>
      <c r="E10103" s="28">
        <v>1</v>
      </c>
      <c r="F10103" s="27">
        <v>43247</v>
      </c>
      <c r="G10103" s="28">
        <v>9.4035219141625825E-2</v>
      </c>
      <c r="H10103" s="28">
        <v>1</v>
      </c>
      <c r="I10103" s="28">
        <v>0.32</v>
      </c>
      <c r="J10103" s="28">
        <v>0.4962482526060451</v>
      </c>
      <c r="K10103" s="28">
        <v>3</v>
      </c>
      <c r="L10103" s="28">
        <v>5000</v>
      </c>
      <c r="M10103" s="29">
        <v>0</v>
      </c>
    </row>
    <row r="10104" spans="1:13" x14ac:dyDescent="0.3">
      <c r="A10104">
        <v>10100</v>
      </c>
      <c r="B10104">
        <v>2017</v>
      </c>
      <c r="C10104" s="27">
        <v>42885</v>
      </c>
      <c r="D10104" s="28">
        <v>0.26701575492990481</v>
      </c>
      <c r="E10104" s="28">
        <v>2</v>
      </c>
      <c r="F10104" s="27">
        <v>43615</v>
      </c>
      <c r="G10104" s="28">
        <v>0.22600109918986111</v>
      </c>
      <c r="H10104" s="28">
        <v>1</v>
      </c>
      <c r="I10104" s="28">
        <v>0.32</v>
      </c>
      <c r="J10104" s="28">
        <v>0.75100212257012422</v>
      </c>
      <c r="K10104" s="28">
        <v>5</v>
      </c>
      <c r="L10104" s="28">
        <v>6250</v>
      </c>
      <c r="M10104" s="29">
        <v>0</v>
      </c>
    </row>
    <row r="10105" spans="1:13" x14ac:dyDescent="0.3">
      <c r="A10105">
        <v>10101</v>
      </c>
      <c r="B10105">
        <v>2017</v>
      </c>
      <c r="C10105" s="27">
        <v>42936</v>
      </c>
      <c r="D10105" s="28">
        <v>0.75826089972123623</v>
      </c>
      <c r="E10105" s="28">
        <v>2</v>
      </c>
      <c r="F10105" s="27">
        <v>43666</v>
      </c>
      <c r="G10105" s="28">
        <v>0.5323110925198129</v>
      </c>
      <c r="H10105" s="28">
        <v>2</v>
      </c>
      <c r="I10105" s="28">
        <v>0.4</v>
      </c>
      <c r="J10105" s="28">
        <v>0.78960837703307307</v>
      </c>
      <c r="K10105" s="28">
        <v>5</v>
      </c>
      <c r="L10105" s="28">
        <v>6250</v>
      </c>
      <c r="M10105" s="29">
        <v>1</v>
      </c>
    </row>
    <row r="10106" spans="1:13" x14ac:dyDescent="0.3">
      <c r="A10106">
        <v>10102</v>
      </c>
      <c r="B10106" s="29">
        <v>2017</v>
      </c>
      <c r="C10106" s="27">
        <v>43056</v>
      </c>
      <c r="D10106" s="28">
        <v>0.91076422170189175</v>
      </c>
      <c r="E10106" s="28">
        <v>2</v>
      </c>
      <c r="F10106" s="27">
        <v>43786</v>
      </c>
      <c r="G10106" s="28">
        <v>0.38420188702425151</v>
      </c>
      <c r="H10106" s="28">
        <v>2</v>
      </c>
      <c r="I10106" s="28">
        <v>0.4</v>
      </c>
      <c r="J10106" s="28">
        <v>0.19442698534641067</v>
      </c>
      <c r="K10106" s="28">
        <v>1</v>
      </c>
      <c r="L10106" s="28">
        <v>3750</v>
      </c>
      <c r="M10106" s="29">
        <v>0</v>
      </c>
    </row>
    <row r="10107" spans="1:13" x14ac:dyDescent="0.3">
      <c r="A10107">
        <v>10103</v>
      </c>
      <c r="B10107" s="29">
        <v>2017</v>
      </c>
      <c r="C10107" s="27">
        <v>43040</v>
      </c>
      <c r="D10107" s="28">
        <v>0.60483399420947026</v>
      </c>
      <c r="E10107" s="28">
        <v>2</v>
      </c>
      <c r="F10107" s="27">
        <v>43770</v>
      </c>
      <c r="G10107" s="28">
        <v>0.7418404801920585</v>
      </c>
      <c r="H10107" s="28">
        <v>3</v>
      </c>
      <c r="I10107" s="28">
        <v>0.48000000000000004</v>
      </c>
      <c r="J10107" s="28">
        <v>0.75989367311865008</v>
      </c>
      <c r="K10107" s="28">
        <v>5</v>
      </c>
      <c r="L10107" s="28">
        <v>6250</v>
      </c>
      <c r="M10107" s="29">
        <v>2</v>
      </c>
    </row>
    <row r="10108" spans="1:13" x14ac:dyDescent="0.3">
      <c r="A10108">
        <v>10104</v>
      </c>
      <c r="B10108" s="29">
        <v>2017</v>
      </c>
      <c r="C10108" s="27">
        <v>42919</v>
      </c>
      <c r="D10108" s="28">
        <v>0.90454985061901239</v>
      </c>
      <c r="E10108" s="28">
        <v>2</v>
      </c>
      <c r="F10108" s="27">
        <v>43649</v>
      </c>
      <c r="G10108" s="28">
        <v>0.79636560635636</v>
      </c>
      <c r="H10108" s="28">
        <v>3</v>
      </c>
      <c r="I10108" s="28">
        <v>0.48000000000000004</v>
      </c>
      <c r="J10108" s="28">
        <v>7.5128752794779152E-2</v>
      </c>
      <c r="K10108" s="28">
        <v>1</v>
      </c>
      <c r="L10108" s="28">
        <v>3750</v>
      </c>
      <c r="M10108" s="29">
        <v>1</v>
      </c>
    </row>
    <row r="10109" spans="1:13" x14ac:dyDescent="0.3">
      <c r="A10109">
        <v>10105</v>
      </c>
      <c r="B10109">
        <v>2017</v>
      </c>
      <c r="C10109" s="27">
        <v>42981</v>
      </c>
      <c r="D10109" s="28">
        <v>0.25015913913171739</v>
      </c>
      <c r="E10109" s="28">
        <v>2</v>
      </c>
      <c r="F10109" s="27">
        <v>43711</v>
      </c>
      <c r="G10109" s="28">
        <v>0.32558010687436179</v>
      </c>
      <c r="H10109" s="28">
        <v>2</v>
      </c>
      <c r="I10109" s="28">
        <v>0.4</v>
      </c>
      <c r="J10109" s="28">
        <v>0.20414273615618106</v>
      </c>
      <c r="K10109" s="28">
        <v>2</v>
      </c>
      <c r="L10109" s="28">
        <v>4375</v>
      </c>
      <c r="M10109" s="29">
        <v>0</v>
      </c>
    </row>
    <row r="10110" spans="1:13" x14ac:dyDescent="0.3">
      <c r="A10110">
        <v>10106</v>
      </c>
      <c r="B10110" s="29">
        <v>2017</v>
      </c>
      <c r="C10110" s="27">
        <v>43001</v>
      </c>
      <c r="D10110" s="28">
        <v>0.1149867271438495</v>
      </c>
      <c r="E10110" s="28">
        <v>1</v>
      </c>
      <c r="F10110" s="27">
        <v>43366</v>
      </c>
      <c r="G10110" s="28">
        <v>1.8077695588672005E-2</v>
      </c>
      <c r="H10110" s="28">
        <v>1</v>
      </c>
      <c r="I10110" s="28">
        <v>0.32</v>
      </c>
      <c r="J10110" s="28">
        <v>0.37985405044005349</v>
      </c>
      <c r="K10110" s="28">
        <v>2</v>
      </c>
      <c r="L10110" s="28">
        <v>4375</v>
      </c>
      <c r="M10110" s="29">
        <v>0</v>
      </c>
    </row>
    <row r="10111" spans="1:13" x14ac:dyDescent="0.3">
      <c r="A10111">
        <v>10107</v>
      </c>
      <c r="B10111">
        <v>2017</v>
      </c>
      <c r="C10111" s="27">
        <v>42952</v>
      </c>
      <c r="D10111" s="28">
        <v>0.93970938729865228</v>
      </c>
      <c r="E10111" s="28">
        <v>2</v>
      </c>
      <c r="F10111" s="27">
        <v>43682</v>
      </c>
      <c r="G10111" s="28">
        <v>0.53548970504703064</v>
      </c>
      <c r="H10111" s="28">
        <v>2</v>
      </c>
      <c r="I10111" s="28">
        <v>0.4</v>
      </c>
      <c r="J10111" s="28">
        <v>0.10619181083137175</v>
      </c>
      <c r="K10111" s="28">
        <v>1</v>
      </c>
      <c r="L10111" s="28">
        <v>3750</v>
      </c>
      <c r="M10111" s="29">
        <v>0</v>
      </c>
    </row>
    <row r="10112" spans="1:13" x14ac:dyDescent="0.3">
      <c r="A10112">
        <v>10108</v>
      </c>
      <c r="B10112" s="29">
        <v>2017</v>
      </c>
      <c r="C10112" s="27">
        <v>42740</v>
      </c>
      <c r="D10112" s="28">
        <v>0.90772874479857568</v>
      </c>
      <c r="E10112" s="28">
        <v>2</v>
      </c>
      <c r="F10112" s="27">
        <v>43470</v>
      </c>
      <c r="G10112" s="28">
        <v>0.95215107422496648</v>
      </c>
      <c r="H10112" s="28">
        <v>3</v>
      </c>
      <c r="I10112" s="28">
        <v>0.48000000000000004</v>
      </c>
      <c r="J10112" s="28">
        <v>0.93321423057580388</v>
      </c>
      <c r="K10112" s="28">
        <v>5</v>
      </c>
      <c r="L10112" s="28">
        <v>6250</v>
      </c>
      <c r="M10112" s="29">
        <v>1</v>
      </c>
    </row>
    <row r="10113" spans="1:13" x14ac:dyDescent="0.3">
      <c r="A10113">
        <v>10109</v>
      </c>
      <c r="B10113" s="29">
        <v>2017</v>
      </c>
      <c r="C10113" s="27">
        <v>43049</v>
      </c>
      <c r="D10113" s="28">
        <v>0.37381668167244209</v>
      </c>
      <c r="E10113" s="28">
        <v>2</v>
      </c>
      <c r="F10113" s="27">
        <v>43779</v>
      </c>
      <c r="G10113" s="28">
        <v>0.56093471022637398</v>
      </c>
      <c r="H10113" s="28">
        <v>2</v>
      </c>
      <c r="I10113" s="28">
        <v>0.4</v>
      </c>
      <c r="J10113" s="28">
        <v>0.67266730631052352</v>
      </c>
      <c r="K10113" s="28">
        <v>4</v>
      </c>
      <c r="L10113" s="28">
        <v>5625</v>
      </c>
      <c r="M10113" s="29">
        <v>0</v>
      </c>
    </row>
    <row r="10114" spans="1:13" x14ac:dyDescent="0.3">
      <c r="A10114">
        <v>10110</v>
      </c>
      <c r="B10114" s="29">
        <v>2017</v>
      </c>
      <c r="C10114" s="27">
        <v>43059</v>
      </c>
      <c r="D10114" s="28">
        <v>0.29700928378904223</v>
      </c>
      <c r="E10114" s="28">
        <v>2</v>
      </c>
      <c r="F10114" s="27">
        <v>43789</v>
      </c>
      <c r="G10114" s="28">
        <v>9.3306524555838433E-3</v>
      </c>
      <c r="H10114" s="28">
        <v>1</v>
      </c>
      <c r="I10114" s="28">
        <v>0.32</v>
      </c>
      <c r="J10114" s="28">
        <v>9.3935974358781316E-2</v>
      </c>
      <c r="K10114" s="28">
        <v>1</v>
      </c>
      <c r="L10114" s="28">
        <v>3750</v>
      </c>
      <c r="M10114" s="29">
        <v>1</v>
      </c>
    </row>
    <row r="10115" spans="1:13" x14ac:dyDescent="0.3">
      <c r="A10115">
        <v>10111</v>
      </c>
      <c r="B10115" s="29">
        <v>2017</v>
      </c>
      <c r="C10115" s="27">
        <v>43046</v>
      </c>
      <c r="D10115" s="28">
        <v>0.53871066295667658</v>
      </c>
      <c r="E10115" s="28">
        <v>2</v>
      </c>
      <c r="F10115" s="27">
        <v>43776</v>
      </c>
      <c r="G10115" s="28">
        <v>0.22326056108966563</v>
      </c>
      <c r="H10115" s="28">
        <v>1</v>
      </c>
      <c r="I10115" s="28">
        <v>0.32</v>
      </c>
      <c r="J10115" s="28">
        <v>0.36724021707101573</v>
      </c>
      <c r="K10115" s="28">
        <v>2</v>
      </c>
      <c r="L10115" s="28">
        <v>4375</v>
      </c>
      <c r="M10115" s="29">
        <v>0</v>
      </c>
    </row>
    <row r="10116" spans="1:13" x14ac:dyDescent="0.3">
      <c r="A10116">
        <v>10112</v>
      </c>
      <c r="B10116" s="29">
        <v>2017</v>
      </c>
      <c r="C10116" s="27">
        <v>42756</v>
      </c>
      <c r="D10116" s="28">
        <v>0.26144050430043742</v>
      </c>
      <c r="E10116" s="28">
        <v>2</v>
      </c>
      <c r="F10116" s="27">
        <v>43486</v>
      </c>
      <c r="G10116" s="28">
        <v>0.26766473479845765</v>
      </c>
      <c r="H10116" s="28">
        <v>1</v>
      </c>
      <c r="I10116" s="28">
        <v>0.32</v>
      </c>
      <c r="J10116" s="28">
        <v>0.19791532268267342</v>
      </c>
      <c r="K10116" s="28">
        <v>1</v>
      </c>
      <c r="L10116" s="28">
        <v>3750</v>
      </c>
      <c r="M10116" s="29">
        <v>1</v>
      </c>
    </row>
    <row r="10117" spans="1:13" x14ac:dyDescent="0.3">
      <c r="A10117">
        <v>10113</v>
      </c>
      <c r="B10117" s="29">
        <v>2017</v>
      </c>
      <c r="C10117" s="27">
        <v>42755</v>
      </c>
      <c r="D10117" s="28">
        <v>0.82426633637628777</v>
      </c>
      <c r="E10117" s="28">
        <v>2</v>
      </c>
      <c r="F10117" s="27">
        <v>43485</v>
      </c>
      <c r="G10117" s="28">
        <v>0.28717065093647332</v>
      </c>
      <c r="H10117" s="28">
        <v>2</v>
      </c>
      <c r="I10117" s="28">
        <v>0.4</v>
      </c>
      <c r="J10117" s="28">
        <v>0.92193342117433119</v>
      </c>
      <c r="K10117" s="28">
        <v>5</v>
      </c>
      <c r="L10117" s="28">
        <v>6250</v>
      </c>
      <c r="M10117" s="29">
        <v>0</v>
      </c>
    </row>
    <row r="10118" spans="1:13" x14ac:dyDescent="0.3">
      <c r="A10118">
        <v>10114</v>
      </c>
      <c r="B10118" s="29">
        <v>2017</v>
      </c>
      <c r="C10118" s="27">
        <v>43092</v>
      </c>
      <c r="D10118" s="28">
        <v>5.89000590734583E-2</v>
      </c>
      <c r="E10118" s="28">
        <v>1</v>
      </c>
      <c r="F10118" s="27">
        <v>43457</v>
      </c>
      <c r="G10118" s="28">
        <v>0.38528163576108443</v>
      </c>
      <c r="H10118" s="28">
        <v>2</v>
      </c>
      <c r="I10118" s="28">
        <v>0.4</v>
      </c>
      <c r="J10118" s="28">
        <v>0.23739623532597764</v>
      </c>
      <c r="K10118" s="28">
        <v>2</v>
      </c>
      <c r="L10118" s="28">
        <v>4375</v>
      </c>
      <c r="M10118" s="29">
        <v>0</v>
      </c>
    </row>
    <row r="10119" spans="1:13" x14ac:dyDescent="0.3">
      <c r="A10119">
        <v>10115</v>
      </c>
      <c r="B10119" s="29">
        <v>2017</v>
      </c>
      <c r="C10119" s="27">
        <v>42923</v>
      </c>
      <c r="D10119" s="28">
        <v>0.57293895309941822</v>
      </c>
      <c r="E10119" s="28">
        <v>2</v>
      </c>
      <c r="F10119" s="27">
        <v>43653</v>
      </c>
      <c r="G10119" s="28">
        <v>0.71443298882868289</v>
      </c>
      <c r="H10119" s="28">
        <v>3</v>
      </c>
      <c r="I10119" s="28">
        <v>0.48000000000000004</v>
      </c>
      <c r="J10119" s="28">
        <v>0.60854778961550116</v>
      </c>
      <c r="K10119" s="28">
        <v>4</v>
      </c>
      <c r="L10119" s="28">
        <v>5625</v>
      </c>
      <c r="M10119" s="29">
        <v>3</v>
      </c>
    </row>
    <row r="10120" spans="1:13" x14ac:dyDescent="0.3">
      <c r="A10120">
        <v>10116</v>
      </c>
      <c r="B10120" s="29">
        <v>2017</v>
      </c>
      <c r="C10120" s="27">
        <v>42751</v>
      </c>
      <c r="D10120" s="28">
        <v>0.81966570662003224</v>
      </c>
      <c r="E10120" s="28">
        <v>2</v>
      </c>
      <c r="F10120" s="27">
        <v>43481</v>
      </c>
      <c r="G10120" s="28">
        <v>0.36471348938954296</v>
      </c>
      <c r="H10120" s="28">
        <v>2</v>
      </c>
      <c r="I10120" s="28">
        <v>0.4</v>
      </c>
      <c r="J10120" s="28">
        <v>0.63376731041647938</v>
      </c>
      <c r="K10120" s="28">
        <v>4</v>
      </c>
      <c r="L10120" s="28">
        <v>5625</v>
      </c>
      <c r="M10120" s="29">
        <v>0</v>
      </c>
    </row>
    <row r="10121" spans="1:13" x14ac:dyDescent="0.3">
      <c r="A10121">
        <v>10117</v>
      </c>
      <c r="B10121">
        <v>2017</v>
      </c>
      <c r="C10121" s="27">
        <v>42912</v>
      </c>
      <c r="D10121" s="28">
        <v>0.38785651670107502</v>
      </c>
      <c r="E10121" s="28">
        <v>2</v>
      </c>
      <c r="F10121" s="27">
        <v>43642</v>
      </c>
      <c r="G10121" s="28">
        <v>0.27028141471362932</v>
      </c>
      <c r="H10121" s="28">
        <v>1</v>
      </c>
      <c r="I10121" s="28">
        <v>0.32</v>
      </c>
      <c r="J10121" s="28">
        <v>0.77096960323837105</v>
      </c>
      <c r="K10121" s="28">
        <v>5</v>
      </c>
      <c r="L10121" s="28">
        <v>6250</v>
      </c>
      <c r="M10121" s="29">
        <v>0</v>
      </c>
    </row>
    <row r="10122" spans="1:13" x14ac:dyDescent="0.3">
      <c r="A10122">
        <v>10118</v>
      </c>
      <c r="B10122" s="29">
        <v>2017</v>
      </c>
      <c r="C10122" s="27">
        <v>43045</v>
      </c>
      <c r="D10122" s="28">
        <v>0.37425653315301277</v>
      </c>
      <c r="E10122" s="28">
        <v>2</v>
      </c>
      <c r="F10122" s="27">
        <v>43775</v>
      </c>
      <c r="G10122" s="28">
        <v>0.86162325491569691</v>
      </c>
      <c r="H10122" s="28">
        <v>3</v>
      </c>
      <c r="I10122" s="28">
        <v>0.48000000000000004</v>
      </c>
      <c r="J10122" s="28">
        <v>0.6243518090829373</v>
      </c>
      <c r="K10122" s="28">
        <v>4</v>
      </c>
      <c r="L10122" s="28">
        <v>5625</v>
      </c>
      <c r="M10122" s="29">
        <v>3</v>
      </c>
    </row>
    <row r="10123" spans="1:13" x14ac:dyDescent="0.3">
      <c r="A10123">
        <v>10119</v>
      </c>
      <c r="B10123" s="29">
        <v>2017</v>
      </c>
      <c r="C10123" s="27">
        <v>42921</v>
      </c>
      <c r="D10123" s="28">
        <v>0.7122401867301078</v>
      </c>
      <c r="E10123" s="28">
        <v>2</v>
      </c>
      <c r="F10123" s="27">
        <v>43651</v>
      </c>
      <c r="G10123" s="28">
        <v>0.11205753827557474</v>
      </c>
      <c r="H10123" s="28">
        <v>1</v>
      </c>
      <c r="I10123" s="28">
        <v>0.32</v>
      </c>
      <c r="J10123" s="28">
        <v>0.97711084299446993</v>
      </c>
      <c r="K10123" s="28">
        <v>5</v>
      </c>
      <c r="L10123" s="28">
        <v>6250</v>
      </c>
      <c r="M10123" s="29">
        <v>2</v>
      </c>
    </row>
    <row r="10124" spans="1:13" x14ac:dyDescent="0.3">
      <c r="A10124">
        <v>10120</v>
      </c>
      <c r="B10124" s="29">
        <v>2017</v>
      </c>
      <c r="C10124" s="27">
        <v>43051</v>
      </c>
      <c r="D10124" s="28">
        <v>0.54961319050168855</v>
      </c>
      <c r="E10124" s="28">
        <v>2</v>
      </c>
      <c r="F10124" s="27">
        <v>43781</v>
      </c>
      <c r="G10124" s="28">
        <v>0.29455412281932469</v>
      </c>
      <c r="H10124" s="28">
        <v>2</v>
      </c>
      <c r="I10124" s="28">
        <v>0.4</v>
      </c>
      <c r="J10124" s="28">
        <v>0.87323013335948985</v>
      </c>
      <c r="K10124" s="28">
        <v>5</v>
      </c>
      <c r="L10124" s="28">
        <v>6250</v>
      </c>
      <c r="M10124" s="29">
        <v>0</v>
      </c>
    </row>
    <row r="10125" spans="1:13" x14ac:dyDescent="0.3">
      <c r="A10125">
        <v>10121</v>
      </c>
      <c r="B10125" s="29">
        <v>2017</v>
      </c>
      <c r="C10125" s="27">
        <v>42886</v>
      </c>
      <c r="D10125" s="28">
        <v>0.8579103380315124</v>
      </c>
      <c r="E10125" s="28">
        <v>2</v>
      </c>
      <c r="F10125" s="27">
        <v>43616</v>
      </c>
      <c r="G10125" s="28">
        <v>0.38868780457337715</v>
      </c>
      <c r="H10125" s="28">
        <v>2</v>
      </c>
      <c r="I10125" s="28">
        <v>0.4</v>
      </c>
      <c r="J10125" s="28">
        <v>3.1697732492207198E-2</v>
      </c>
      <c r="K10125" s="28">
        <v>1</v>
      </c>
      <c r="L10125" s="28">
        <v>3750</v>
      </c>
      <c r="M10125" s="29">
        <v>0</v>
      </c>
    </row>
    <row r="10126" spans="1:13" x14ac:dyDescent="0.3">
      <c r="A10126">
        <v>10122</v>
      </c>
      <c r="B10126" s="29">
        <v>2017</v>
      </c>
      <c r="C10126" s="27">
        <v>43021</v>
      </c>
      <c r="D10126" s="28">
        <v>0.92391707361784414</v>
      </c>
      <c r="E10126" s="28">
        <v>2</v>
      </c>
      <c r="F10126" s="27">
        <v>43751</v>
      </c>
      <c r="G10126" s="28">
        <v>0.59303520611253413</v>
      </c>
      <c r="H10126" s="28">
        <v>2</v>
      </c>
      <c r="I10126" s="28">
        <v>0.4</v>
      </c>
      <c r="J10126" s="28">
        <v>0.75091868511050042</v>
      </c>
      <c r="K10126" s="28">
        <v>5</v>
      </c>
      <c r="L10126" s="28">
        <v>6250</v>
      </c>
      <c r="M10126" s="29">
        <v>0</v>
      </c>
    </row>
    <row r="10127" spans="1:13" x14ac:dyDescent="0.3">
      <c r="A10127">
        <v>10123</v>
      </c>
      <c r="B10127">
        <v>2017</v>
      </c>
      <c r="C10127" s="27">
        <v>43092</v>
      </c>
      <c r="D10127" s="28">
        <v>0.69427029050210898</v>
      </c>
      <c r="E10127" s="28">
        <v>2</v>
      </c>
      <c r="F10127" s="27">
        <v>43822</v>
      </c>
      <c r="G10127" s="28">
        <v>0.42654293995540538</v>
      </c>
      <c r="H10127" s="28">
        <v>2</v>
      </c>
      <c r="I10127" s="28">
        <v>0.4</v>
      </c>
      <c r="J10127" s="28">
        <v>0.15862284623411893</v>
      </c>
      <c r="K10127" s="28">
        <v>1</v>
      </c>
      <c r="L10127" s="28">
        <v>3750</v>
      </c>
      <c r="M10127" s="29">
        <v>0</v>
      </c>
    </row>
    <row r="10128" spans="1:13" x14ac:dyDescent="0.3">
      <c r="A10128">
        <v>10124</v>
      </c>
      <c r="B10128" s="29">
        <v>2017</v>
      </c>
      <c r="C10128" s="27">
        <v>42801</v>
      </c>
      <c r="D10128" s="28">
        <v>0.24981751554553266</v>
      </c>
      <c r="E10128" s="28">
        <v>1</v>
      </c>
      <c r="F10128" s="27">
        <v>43166</v>
      </c>
      <c r="G10128" s="28">
        <v>0.72894332675792806</v>
      </c>
      <c r="H10128" s="28">
        <v>3</v>
      </c>
      <c r="I10128" s="28">
        <v>0.48000000000000004</v>
      </c>
      <c r="J10128" s="28">
        <v>0.45423958837206369</v>
      </c>
      <c r="K10128" s="28">
        <v>3</v>
      </c>
      <c r="L10128" s="28">
        <v>5000</v>
      </c>
      <c r="M10128" s="29">
        <v>0</v>
      </c>
    </row>
    <row r="10129" spans="1:13" x14ac:dyDescent="0.3">
      <c r="A10129">
        <v>10125</v>
      </c>
      <c r="B10129" s="29">
        <v>2017</v>
      </c>
      <c r="C10129" s="27">
        <v>43020</v>
      </c>
      <c r="D10129" s="28">
        <v>0.16263273499210695</v>
      </c>
      <c r="E10129" s="28">
        <v>1</v>
      </c>
      <c r="F10129" s="27">
        <v>43385</v>
      </c>
      <c r="G10129" s="28">
        <v>0.13348099377781864</v>
      </c>
      <c r="H10129" s="28">
        <v>1</v>
      </c>
      <c r="I10129" s="28">
        <v>0.32</v>
      </c>
      <c r="J10129" s="28">
        <v>0.74937693388671922</v>
      </c>
      <c r="K10129" s="28">
        <v>5</v>
      </c>
      <c r="L10129" s="28">
        <v>6250</v>
      </c>
      <c r="M10129" s="29">
        <v>0</v>
      </c>
    </row>
    <row r="10130" spans="1:13" x14ac:dyDescent="0.3">
      <c r="A10130">
        <v>10126</v>
      </c>
      <c r="B10130">
        <v>2017</v>
      </c>
      <c r="C10130" s="27">
        <v>42885</v>
      </c>
      <c r="D10130" s="28">
        <v>0.45756334534432952</v>
      </c>
      <c r="E10130" s="28">
        <v>2</v>
      </c>
      <c r="F10130" s="27">
        <v>43615</v>
      </c>
      <c r="G10130" s="28">
        <v>3.8153713772438924E-2</v>
      </c>
      <c r="H10130" s="28">
        <v>1</v>
      </c>
      <c r="I10130" s="28">
        <v>0.32</v>
      </c>
      <c r="J10130" s="28">
        <v>0.13458186216363877</v>
      </c>
      <c r="K10130" s="28">
        <v>1</v>
      </c>
      <c r="L10130" s="28">
        <v>3750</v>
      </c>
      <c r="M10130" s="29">
        <v>1</v>
      </c>
    </row>
    <row r="10131" spans="1:13" x14ac:dyDescent="0.3">
      <c r="A10131">
        <v>10127</v>
      </c>
      <c r="B10131" s="29">
        <v>2017</v>
      </c>
      <c r="C10131" s="27">
        <v>43073</v>
      </c>
      <c r="D10131" s="28">
        <v>0.70104952624971406</v>
      </c>
      <c r="E10131" s="28">
        <v>2</v>
      </c>
      <c r="F10131" s="27">
        <v>43803</v>
      </c>
      <c r="G10131" s="28">
        <v>0.68142223656518608</v>
      </c>
      <c r="H10131" s="28">
        <v>3</v>
      </c>
      <c r="I10131" s="28">
        <v>0.48000000000000004</v>
      </c>
      <c r="J10131" s="28">
        <v>0.27012707287787452</v>
      </c>
      <c r="K10131" s="28">
        <v>2</v>
      </c>
      <c r="L10131" s="28">
        <v>4375</v>
      </c>
      <c r="M10131" s="29">
        <v>1</v>
      </c>
    </row>
    <row r="10132" spans="1:13" x14ac:dyDescent="0.3">
      <c r="A10132">
        <v>10128</v>
      </c>
      <c r="B10132" s="29">
        <v>2017</v>
      </c>
      <c r="C10132" s="27">
        <v>42921</v>
      </c>
      <c r="D10132" s="28">
        <v>4.3158626928469723E-2</v>
      </c>
      <c r="E10132" s="28">
        <v>1</v>
      </c>
      <c r="F10132" s="27">
        <v>43286</v>
      </c>
      <c r="G10132" s="28">
        <v>0.75790162977700437</v>
      </c>
      <c r="H10132" s="28">
        <v>3</v>
      </c>
      <c r="I10132" s="28">
        <v>0.48000000000000004</v>
      </c>
      <c r="J10132" s="28">
        <v>0.37164221665195951</v>
      </c>
      <c r="K10132" s="28">
        <v>2</v>
      </c>
      <c r="L10132" s="28">
        <v>4375</v>
      </c>
      <c r="M10132" s="29">
        <v>0</v>
      </c>
    </row>
    <row r="10133" spans="1:13" x14ac:dyDescent="0.3">
      <c r="A10133">
        <v>10129</v>
      </c>
      <c r="B10133" s="29">
        <v>2017</v>
      </c>
      <c r="C10133" s="27">
        <v>42957</v>
      </c>
      <c r="D10133" s="28">
        <v>0.15598412010546081</v>
      </c>
      <c r="E10133" s="28">
        <v>1</v>
      </c>
      <c r="F10133" s="27">
        <v>43322</v>
      </c>
      <c r="G10133" s="28">
        <v>0.16127928671825509</v>
      </c>
      <c r="H10133" s="28">
        <v>1</v>
      </c>
      <c r="I10133" s="28">
        <v>0.32</v>
      </c>
      <c r="J10133" s="28">
        <v>0.33749278180165598</v>
      </c>
      <c r="K10133" s="28">
        <v>2</v>
      </c>
      <c r="L10133" s="28">
        <v>4375</v>
      </c>
      <c r="M10133" s="29">
        <v>0</v>
      </c>
    </row>
    <row r="10134" spans="1:13" x14ac:dyDescent="0.3">
      <c r="A10134">
        <v>10130</v>
      </c>
      <c r="B10134">
        <v>2017</v>
      </c>
      <c r="C10134" s="27">
        <v>42906</v>
      </c>
      <c r="D10134" s="28">
        <v>0.81201268675435001</v>
      </c>
      <c r="E10134" s="28">
        <v>2</v>
      </c>
      <c r="F10134" s="27">
        <v>43636</v>
      </c>
      <c r="G10134" s="28">
        <v>0.26914057476747733</v>
      </c>
      <c r="H10134" s="28">
        <v>1</v>
      </c>
      <c r="I10134" s="28">
        <v>0.32</v>
      </c>
      <c r="J10134" s="28">
        <v>0.23772977130027806</v>
      </c>
      <c r="K10134" s="28">
        <v>2</v>
      </c>
      <c r="L10134" s="28">
        <v>4375</v>
      </c>
      <c r="M10134" s="29">
        <v>0</v>
      </c>
    </row>
    <row r="10135" spans="1:13" x14ac:dyDescent="0.3">
      <c r="A10135">
        <v>10131</v>
      </c>
      <c r="B10135">
        <v>2017</v>
      </c>
      <c r="C10135" s="27">
        <v>42755</v>
      </c>
      <c r="D10135" s="28">
        <v>0.24475784538474876</v>
      </c>
      <c r="E10135" s="28">
        <v>1</v>
      </c>
      <c r="F10135" s="27">
        <v>43120</v>
      </c>
      <c r="G10135" s="28">
        <v>0.53817620717820591</v>
      </c>
      <c r="H10135" s="28">
        <v>2</v>
      </c>
      <c r="I10135" s="28">
        <v>0.4</v>
      </c>
      <c r="J10135" s="28">
        <v>0.97163014249860136</v>
      </c>
      <c r="K10135" s="28">
        <v>5</v>
      </c>
      <c r="L10135" s="28">
        <v>6250</v>
      </c>
      <c r="M10135" s="29">
        <v>0</v>
      </c>
    </row>
    <row r="10136" spans="1:13" x14ac:dyDescent="0.3">
      <c r="A10136">
        <v>10132</v>
      </c>
      <c r="B10136" s="29">
        <v>2017</v>
      </c>
      <c r="C10136" s="27">
        <v>42929</v>
      </c>
      <c r="D10136" s="28">
        <v>0.72876432027660398</v>
      </c>
      <c r="E10136" s="28">
        <v>2</v>
      </c>
      <c r="F10136" s="27">
        <v>43659</v>
      </c>
      <c r="G10136" s="28">
        <v>0.66327139177067618</v>
      </c>
      <c r="H10136" s="28">
        <v>3</v>
      </c>
      <c r="I10136" s="28">
        <v>0.48000000000000004</v>
      </c>
      <c r="J10136" s="28">
        <v>7.8373991577999513E-2</v>
      </c>
      <c r="K10136" s="28">
        <v>1</v>
      </c>
      <c r="L10136" s="28">
        <v>3750</v>
      </c>
      <c r="M10136" s="29">
        <v>2</v>
      </c>
    </row>
    <row r="10137" spans="1:13" x14ac:dyDescent="0.3">
      <c r="A10137">
        <v>10133</v>
      </c>
      <c r="B10137" s="29">
        <v>2017</v>
      </c>
      <c r="C10137" s="27">
        <v>42871</v>
      </c>
      <c r="D10137" s="28">
        <v>0.17361856532399456</v>
      </c>
      <c r="E10137" s="28">
        <v>1</v>
      </c>
      <c r="F10137" s="27">
        <v>43236</v>
      </c>
      <c r="G10137" s="28">
        <v>0.84639581292731336</v>
      </c>
      <c r="H10137" s="28">
        <v>3</v>
      </c>
      <c r="I10137" s="28">
        <v>0.48000000000000004</v>
      </c>
      <c r="J10137" s="28">
        <v>0.38768097215802544</v>
      </c>
      <c r="K10137" s="28">
        <v>2</v>
      </c>
      <c r="L10137" s="28">
        <v>4375</v>
      </c>
      <c r="M10137" s="29">
        <v>0</v>
      </c>
    </row>
    <row r="10138" spans="1:13" x14ac:dyDescent="0.3">
      <c r="A10138">
        <v>10134</v>
      </c>
      <c r="B10138" s="29">
        <v>2017</v>
      </c>
      <c r="C10138" s="27">
        <v>42865</v>
      </c>
      <c r="D10138" s="28">
        <v>0.98599584741079394</v>
      </c>
      <c r="E10138" s="28">
        <v>2</v>
      </c>
      <c r="F10138" s="27">
        <v>43595</v>
      </c>
      <c r="G10138" s="28">
        <v>0.51691133004239109</v>
      </c>
      <c r="H10138" s="28">
        <v>2</v>
      </c>
      <c r="I10138" s="28">
        <v>0.4</v>
      </c>
      <c r="J10138" s="28">
        <v>0.56883793365014002</v>
      </c>
      <c r="K10138" s="28">
        <v>3</v>
      </c>
      <c r="L10138" s="28">
        <v>5000</v>
      </c>
      <c r="M10138" s="29">
        <v>2</v>
      </c>
    </row>
    <row r="10139" spans="1:13" x14ac:dyDescent="0.3">
      <c r="A10139">
        <v>10135</v>
      </c>
      <c r="B10139" s="29">
        <v>2017</v>
      </c>
      <c r="C10139" s="27">
        <v>42833</v>
      </c>
      <c r="D10139" s="28">
        <v>0.51190731745030116</v>
      </c>
      <c r="E10139" s="28">
        <v>2</v>
      </c>
      <c r="F10139" s="27">
        <v>43563</v>
      </c>
      <c r="G10139" s="28">
        <v>0.18239656992725806</v>
      </c>
      <c r="H10139" s="28">
        <v>1</v>
      </c>
      <c r="I10139" s="28">
        <v>0.32</v>
      </c>
      <c r="J10139" s="28">
        <v>0.80669759739816227</v>
      </c>
      <c r="K10139" s="28">
        <v>5</v>
      </c>
      <c r="L10139" s="28">
        <v>6250</v>
      </c>
      <c r="M10139" s="29">
        <v>0</v>
      </c>
    </row>
    <row r="10140" spans="1:13" x14ac:dyDescent="0.3">
      <c r="A10140">
        <v>10136</v>
      </c>
      <c r="B10140" s="29">
        <v>2017</v>
      </c>
      <c r="C10140" s="27">
        <v>42999</v>
      </c>
      <c r="D10140" s="28">
        <v>0.58807887276955861</v>
      </c>
      <c r="E10140" s="28">
        <v>2</v>
      </c>
      <c r="F10140" s="27">
        <v>43729</v>
      </c>
      <c r="G10140" s="28">
        <v>0.50327739230139457</v>
      </c>
      <c r="H10140" s="28">
        <v>2</v>
      </c>
      <c r="I10140" s="28">
        <v>0.4</v>
      </c>
      <c r="J10140" s="28">
        <v>0.65176989663102791</v>
      </c>
      <c r="K10140" s="28">
        <v>4</v>
      </c>
      <c r="L10140" s="28">
        <v>5625</v>
      </c>
      <c r="M10140" s="29">
        <v>1</v>
      </c>
    </row>
    <row r="10141" spans="1:13" x14ac:dyDescent="0.3">
      <c r="A10141">
        <v>10137</v>
      </c>
      <c r="B10141" s="29">
        <v>2017</v>
      </c>
      <c r="C10141" s="27">
        <v>42754</v>
      </c>
      <c r="D10141" s="28">
        <v>0.40674364365148241</v>
      </c>
      <c r="E10141" s="28">
        <v>2</v>
      </c>
      <c r="F10141" s="27">
        <v>43484</v>
      </c>
      <c r="G10141" s="28">
        <v>0.32621732830415873</v>
      </c>
      <c r="H10141" s="28">
        <v>2</v>
      </c>
      <c r="I10141" s="28">
        <v>0.4</v>
      </c>
      <c r="J10141" s="28">
        <v>0.33223284489539573</v>
      </c>
      <c r="K10141" s="28">
        <v>2</v>
      </c>
      <c r="L10141" s="28">
        <v>4375</v>
      </c>
      <c r="M10141" s="29">
        <v>1</v>
      </c>
    </row>
    <row r="10142" spans="1:13" x14ac:dyDescent="0.3">
      <c r="A10142">
        <v>10138</v>
      </c>
      <c r="B10142" s="29">
        <v>2017</v>
      </c>
      <c r="C10142" s="27">
        <v>42824</v>
      </c>
      <c r="D10142" s="28">
        <v>9.6300761080151842E-2</v>
      </c>
      <c r="E10142" s="28">
        <v>1</v>
      </c>
      <c r="F10142" s="27">
        <v>43189</v>
      </c>
      <c r="G10142" s="28">
        <v>0.49437124911227059</v>
      </c>
      <c r="H10142" s="28">
        <v>2</v>
      </c>
      <c r="I10142" s="28">
        <v>0.4</v>
      </c>
      <c r="J10142" s="28">
        <v>0.78094933513761744</v>
      </c>
      <c r="K10142" s="28">
        <v>5</v>
      </c>
      <c r="L10142" s="28">
        <v>6250</v>
      </c>
      <c r="M10142" s="29">
        <v>2</v>
      </c>
    </row>
    <row r="10143" spans="1:13" x14ac:dyDescent="0.3">
      <c r="A10143">
        <v>10139</v>
      </c>
      <c r="B10143" s="29">
        <v>2017</v>
      </c>
      <c r="C10143" s="27">
        <v>42813</v>
      </c>
      <c r="D10143" s="28">
        <v>0.6007436524020765</v>
      </c>
      <c r="E10143" s="28">
        <v>2</v>
      </c>
      <c r="F10143" s="27">
        <v>43543</v>
      </c>
      <c r="G10143" s="28">
        <v>0.99429283286879189</v>
      </c>
      <c r="H10143" s="28">
        <v>3</v>
      </c>
      <c r="I10143" s="28">
        <v>0.48000000000000004</v>
      </c>
      <c r="J10143" s="28">
        <v>0.29162436799366931</v>
      </c>
      <c r="K10143" s="28">
        <v>2</v>
      </c>
      <c r="L10143" s="28">
        <v>4375</v>
      </c>
      <c r="M10143" s="29">
        <v>0</v>
      </c>
    </row>
    <row r="10144" spans="1:13" x14ac:dyDescent="0.3">
      <c r="A10144">
        <v>10140</v>
      </c>
      <c r="B10144" s="29">
        <v>2017</v>
      </c>
      <c r="C10144" s="27">
        <v>42874</v>
      </c>
      <c r="D10144" s="28">
        <v>0.37535848189758125</v>
      </c>
      <c r="E10144" s="28">
        <v>2</v>
      </c>
      <c r="F10144" s="27">
        <v>43604</v>
      </c>
      <c r="G10144" s="28">
        <v>6.8262117632365005E-3</v>
      </c>
      <c r="H10144" s="28">
        <v>1</v>
      </c>
      <c r="I10144" s="28">
        <v>0.32</v>
      </c>
      <c r="J10144" s="28">
        <v>0.24617888474278282</v>
      </c>
      <c r="K10144" s="28">
        <v>2</v>
      </c>
      <c r="L10144" s="28">
        <v>4375</v>
      </c>
      <c r="M10144" s="29">
        <v>0</v>
      </c>
    </row>
    <row r="10145" spans="1:13" x14ac:dyDescent="0.3">
      <c r="A10145">
        <v>10141</v>
      </c>
      <c r="B10145" s="29">
        <v>2017</v>
      </c>
      <c r="C10145" s="27">
        <v>42807</v>
      </c>
      <c r="D10145" s="28">
        <v>0.82727047973012713</v>
      </c>
      <c r="E10145" s="28">
        <v>2</v>
      </c>
      <c r="F10145" s="27">
        <v>43537</v>
      </c>
      <c r="G10145" s="28">
        <v>0.65512131514278582</v>
      </c>
      <c r="H10145" s="28">
        <v>3</v>
      </c>
      <c r="I10145" s="28">
        <v>0.48000000000000004</v>
      </c>
      <c r="J10145" s="28">
        <v>0.3346928693000577</v>
      </c>
      <c r="K10145" s="28">
        <v>2</v>
      </c>
      <c r="L10145" s="28">
        <v>4375</v>
      </c>
      <c r="M10145" s="29">
        <v>2</v>
      </c>
    </row>
    <row r="10146" spans="1:13" x14ac:dyDescent="0.3">
      <c r="A10146">
        <v>10142</v>
      </c>
      <c r="B10146" s="29">
        <v>2017</v>
      </c>
      <c r="C10146" s="27">
        <v>42743</v>
      </c>
      <c r="D10146" s="28">
        <v>0.45606601549865233</v>
      </c>
      <c r="E10146" s="28">
        <v>2</v>
      </c>
      <c r="F10146" s="27">
        <v>43473</v>
      </c>
      <c r="G10146" s="28">
        <v>9.3328368956285601E-2</v>
      </c>
      <c r="H10146" s="28">
        <v>1</v>
      </c>
      <c r="I10146" s="28">
        <v>0.32</v>
      </c>
      <c r="J10146" s="28">
        <v>0.65023944074722728</v>
      </c>
      <c r="K10146" s="28">
        <v>4</v>
      </c>
      <c r="L10146" s="28">
        <v>5625</v>
      </c>
      <c r="M10146" s="29">
        <v>1</v>
      </c>
    </row>
    <row r="10147" spans="1:13" x14ac:dyDescent="0.3">
      <c r="A10147">
        <v>10143</v>
      </c>
      <c r="B10147" s="29">
        <v>2017</v>
      </c>
      <c r="C10147" s="27">
        <v>42981</v>
      </c>
      <c r="D10147" s="28">
        <v>6.7963285462231626E-2</v>
      </c>
      <c r="E10147" s="28">
        <v>1</v>
      </c>
      <c r="F10147" s="27">
        <v>43346</v>
      </c>
      <c r="G10147" s="28">
        <v>4.0959462865553187E-2</v>
      </c>
      <c r="H10147" s="28">
        <v>1</v>
      </c>
      <c r="I10147" s="28">
        <v>0.32</v>
      </c>
      <c r="J10147" s="28">
        <v>0.63759311189765533</v>
      </c>
      <c r="K10147" s="28">
        <v>4</v>
      </c>
      <c r="L10147" s="28">
        <v>5625</v>
      </c>
      <c r="M10147" s="29">
        <v>1</v>
      </c>
    </row>
    <row r="10148" spans="1:13" x14ac:dyDescent="0.3">
      <c r="A10148">
        <v>10144</v>
      </c>
      <c r="B10148" s="29">
        <v>2017</v>
      </c>
      <c r="C10148" s="27">
        <v>42744</v>
      </c>
      <c r="D10148" s="28">
        <v>0.80848535979564262</v>
      </c>
      <c r="E10148" s="28">
        <v>2</v>
      </c>
      <c r="F10148" s="27">
        <v>43474</v>
      </c>
      <c r="G10148" s="28">
        <v>0.58867211503705852</v>
      </c>
      <c r="H10148" s="28">
        <v>2</v>
      </c>
      <c r="I10148" s="28">
        <v>0.4</v>
      </c>
      <c r="J10148" s="28">
        <v>0.77503469363247002</v>
      </c>
      <c r="K10148" s="28">
        <v>5</v>
      </c>
      <c r="L10148" s="28">
        <v>6250</v>
      </c>
      <c r="M10148" s="29">
        <v>1</v>
      </c>
    </row>
    <row r="10149" spans="1:13" x14ac:dyDescent="0.3">
      <c r="A10149">
        <v>10145</v>
      </c>
      <c r="B10149" s="29">
        <v>2017</v>
      </c>
      <c r="C10149" s="27">
        <v>43011</v>
      </c>
      <c r="D10149" s="28">
        <v>0.78592753159619932</v>
      </c>
      <c r="E10149" s="28">
        <v>2</v>
      </c>
      <c r="F10149" s="27">
        <v>43741</v>
      </c>
      <c r="G10149" s="28">
        <v>8.2649608620061654E-2</v>
      </c>
      <c r="H10149" s="28">
        <v>1</v>
      </c>
      <c r="I10149" s="28">
        <v>0.32</v>
      </c>
      <c r="J10149" s="28">
        <v>0.26141669834027703</v>
      </c>
      <c r="K10149" s="28">
        <v>2</v>
      </c>
      <c r="L10149" s="28">
        <v>4375</v>
      </c>
      <c r="M10149" s="29">
        <v>1</v>
      </c>
    </row>
    <row r="10150" spans="1:13" x14ac:dyDescent="0.3">
      <c r="A10150">
        <v>10146</v>
      </c>
      <c r="B10150" s="29">
        <v>2017</v>
      </c>
      <c r="C10150" s="27">
        <v>42939</v>
      </c>
      <c r="D10150" s="28">
        <v>0.86679726510534105</v>
      </c>
      <c r="E10150" s="28">
        <v>2</v>
      </c>
      <c r="F10150" s="27">
        <v>43669</v>
      </c>
      <c r="G10150" s="28">
        <v>9.0447625555823086E-2</v>
      </c>
      <c r="H10150" s="28">
        <v>1</v>
      </c>
      <c r="I10150" s="28">
        <v>0.32</v>
      </c>
      <c r="J10150" s="28">
        <v>9.1683473997779097E-2</v>
      </c>
      <c r="K10150" s="28">
        <v>1</v>
      </c>
      <c r="L10150" s="28">
        <v>3750</v>
      </c>
      <c r="M10150" s="29">
        <v>1</v>
      </c>
    </row>
    <row r="10151" spans="1:13" x14ac:dyDescent="0.3">
      <c r="A10151">
        <v>10147</v>
      </c>
      <c r="B10151" s="29">
        <v>2017</v>
      </c>
      <c r="C10151" s="27">
        <v>42818</v>
      </c>
      <c r="D10151" s="28">
        <v>0.73059078014956191</v>
      </c>
      <c r="E10151" s="28">
        <v>2</v>
      </c>
      <c r="F10151" s="27">
        <v>43548</v>
      </c>
      <c r="G10151" s="28">
        <v>6.4420706202414801E-2</v>
      </c>
      <c r="H10151" s="28">
        <v>1</v>
      </c>
      <c r="I10151" s="28">
        <v>0.32</v>
      </c>
      <c r="J10151" s="28">
        <v>0.29125636047107395</v>
      </c>
      <c r="K10151" s="28">
        <v>2</v>
      </c>
      <c r="L10151" s="28">
        <v>4375</v>
      </c>
      <c r="M10151" s="29">
        <v>1</v>
      </c>
    </row>
    <row r="10152" spans="1:13" x14ac:dyDescent="0.3">
      <c r="A10152">
        <v>10148</v>
      </c>
      <c r="B10152">
        <v>2017</v>
      </c>
      <c r="C10152" s="27">
        <v>43067</v>
      </c>
      <c r="D10152" s="28">
        <v>0.92166966793044869</v>
      </c>
      <c r="E10152" s="28">
        <v>2</v>
      </c>
      <c r="F10152" s="27">
        <v>43797</v>
      </c>
      <c r="G10152" s="28">
        <v>0.22201506666776671</v>
      </c>
      <c r="H10152" s="28">
        <v>1</v>
      </c>
      <c r="I10152" s="28">
        <v>0.32</v>
      </c>
      <c r="J10152" s="28">
        <v>0.50765977350185321</v>
      </c>
      <c r="K10152" s="28">
        <v>3</v>
      </c>
      <c r="L10152" s="28">
        <v>5000</v>
      </c>
      <c r="M10152" s="29">
        <v>0</v>
      </c>
    </row>
    <row r="10153" spans="1:13" x14ac:dyDescent="0.3">
      <c r="A10153">
        <v>10149</v>
      </c>
      <c r="B10153" s="29">
        <v>2017</v>
      </c>
      <c r="C10153" s="27">
        <v>43080</v>
      </c>
      <c r="D10153" s="28">
        <v>0.354870317851671</v>
      </c>
      <c r="E10153" s="28">
        <v>2</v>
      </c>
      <c r="F10153" s="27">
        <v>43810</v>
      </c>
      <c r="G10153" s="28">
        <v>7.7477197566568567E-2</v>
      </c>
      <c r="H10153" s="28">
        <v>1</v>
      </c>
      <c r="I10153" s="28">
        <v>0.32</v>
      </c>
      <c r="J10153" s="28">
        <v>0.74652949952007452</v>
      </c>
      <c r="K10153" s="28">
        <v>5</v>
      </c>
      <c r="L10153" s="28">
        <v>6250</v>
      </c>
      <c r="M10153" s="29">
        <v>1</v>
      </c>
    </row>
    <row r="10154" spans="1:13" x14ac:dyDescent="0.3">
      <c r="A10154">
        <v>10150</v>
      </c>
      <c r="B10154" s="29">
        <v>2017</v>
      </c>
      <c r="C10154" s="27">
        <v>42858</v>
      </c>
      <c r="D10154" s="28">
        <v>0.3175396856513667</v>
      </c>
      <c r="E10154" s="28">
        <v>2</v>
      </c>
      <c r="F10154" s="27">
        <v>43588</v>
      </c>
      <c r="G10154" s="28">
        <v>0.81120598145070322</v>
      </c>
      <c r="H10154" s="28">
        <v>3</v>
      </c>
      <c r="I10154" s="28">
        <v>0.48000000000000004</v>
      </c>
      <c r="J10154" s="28">
        <v>0.98608924703597189</v>
      </c>
      <c r="K10154" s="28">
        <v>5</v>
      </c>
      <c r="L10154" s="28">
        <v>6250</v>
      </c>
      <c r="M10154" s="29">
        <v>0</v>
      </c>
    </row>
    <row r="10155" spans="1:13" x14ac:dyDescent="0.3">
      <c r="A10155">
        <v>10151</v>
      </c>
      <c r="B10155" s="29">
        <v>2017</v>
      </c>
      <c r="C10155" s="27">
        <v>42986</v>
      </c>
      <c r="D10155" s="28">
        <v>0.93802059661975357</v>
      </c>
      <c r="E10155" s="28">
        <v>2</v>
      </c>
      <c r="F10155" s="27">
        <v>43716</v>
      </c>
      <c r="G10155" s="28">
        <v>0.24270051143526161</v>
      </c>
      <c r="H10155" s="28">
        <v>1</v>
      </c>
      <c r="I10155" s="28">
        <v>0.32</v>
      </c>
      <c r="J10155" s="28">
        <v>0.33858662524359495</v>
      </c>
      <c r="K10155" s="28">
        <v>2</v>
      </c>
      <c r="L10155" s="28">
        <v>4375</v>
      </c>
      <c r="M10155" s="29">
        <v>1</v>
      </c>
    </row>
    <row r="10156" spans="1:13" x14ac:dyDescent="0.3">
      <c r="A10156">
        <v>10152</v>
      </c>
      <c r="B10156" s="29">
        <v>2017</v>
      </c>
      <c r="C10156" s="27">
        <v>42922</v>
      </c>
      <c r="D10156" s="28">
        <v>0.61419319382897641</v>
      </c>
      <c r="E10156" s="28">
        <v>2</v>
      </c>
      <c r="F10156" s="27">
        <v>43652</v>
      </c>
      <c r="G10156" s="28">
        <v>0.35601307987824671</v>
      </c>
      <c r="H10156" s="28">
        <v>2</v>
      </c>
      <c r="I10156" s="28">
        <v>0.4</v>
      </c>
      <c r="J10156" s="28">
        <v>0.89700271322587777</v>
      </c>
      <c r="K10156" s="28">
        <v>5</v>
      </c>
      <c r="L10156" s="28">
        <v>6250</v>
      </c>
      <c r="M10156" s="29">
        <v>0</v>
      </c>
    </row>
    <row r="10157" spans="1:13" x14ac:dyDescent="0.3">
      <c r="A10157">
        <v>10153</v>
      </c>
      <c r="B10157" s="29">
        <v>2017</v>
      </c>
      <c r="C10157" s="27">
        <v>42912</v>
      </c>
      <c r="D10157" s="28">
        <v>0.95420692764222481</v>
      </c>
      <c r="E10157" s="28">
        <v>2</v>
      </c>
      <c r="F10157" s="27">
        <v>43642</v>
      </c>
      <c r="G10157" s="28">
        <v>0.98058062815499236</v>
      </c>
      <c r="H10157" s="28">
        <v>3</v>
      </c>
      <c r="I10157" s="28">
        <v>0.48000000000000004</v>
      </c>
      <c r="J10157" s="28">
        <v>0.58377136692286624</v>
      </c>
      <c r="K10157" s="28">
        <v>3</v>
      </c>
      <c r="L10157" s="28">
        <v>5000</v>
      </c>
      <c r="M10157" s="29">
        <v>0</v>
      </c>
    </row>
    <row r="10158" spans="1:13" x14ac:dyDescent="0.3">
      <c r="A10158">
        <v>10154</v>
      </c>
      <c r="B10158">
        <v>2017</v>
      </c>
      <c r="C10158" s="27">
        <v>42893</v>
      </c>
      <c r="D10158" s="28">
        <v>0.39634968325786368</v>
      </c>
      <c r="E10158" s="28">
        <v>2</v>
      </c>
      <c r="F10158" s="27">
        <v>43623</v>
      </c>
      <c r="G10158" s="28">
        <v>0.43267818135511438</v>
      </c>
      <c r="H10158" s="28">
        <v>2</v>
      </c>
      <c r="I10158" s="28">
        <v>0.4</v>
      </c>
      <c r="J10158" s="28">
        <v>0.62216513994726197</v>
      </c>
      <c r="K10158" s="28">
        <v>4</v>
      </c>
      <c r="L10158" s="28">
        <v>5625</v>
      </c>
      <c r="M10158" s="29">
        <v>1</v>
      </c>
    </row>
    <row r="10159" spans="1:13" x14ac:dyDescent="0.3">
      <c r="A10159">
        <v>10155</v>
      </c>
      <c r="B10159" s="29">
        <v>2017</v>
      </c>
      <c r="C10159" s="27">
        <v>42798</v>
      </c>
      <c r="D10159" s="28">
        <v>0.70454603599136323</v>
      </c>
      <c r="E10159" s="28">
        <v>2</v>
      </c>
      <c r="F10159" s="27">
        <v>43528</v>
      </c>
      <c r="G10159" s="28">
        <v>0.77110442104627042</v>
      </c>
      <c r="H10159" s="28">
        <v>3</v>
      </c>
      <c r="I10159" s="28">
        <v>0.48000000000000004</v>
      </c>
      <c r="J10159" s="28">
        <v>0.40417208763883838</v>
      </c>
      <c r="K10159" s="28">
        <v>2</v>
      </c>
      <c r="L10159" s="28">
        <v>4375</v>
      </c>
      <c r="M10159" s="29">
        <v>3</v>
      </c>
    </row>
    <row r="10160" spans="1:13" x14ac:dyDescent="0.3">
      <c r="A10160">
        <v>10156</v>
      </c>
      <c r="B10160" s="29">
        <v>2017</v>
      </c>
      <c r="C10160" s="27">
        <v>42738</v>
      </c>
      <c r="D10160" s="28">
        <v>5.3275313126395774E-2</v>
      </c>
      <c r="E10160" s="28">
        <v>1</v>
      </c>
      <c r="F10160" s="27">
        <v>43103</v>
      </c>
      <c r="G10160" s="28">
        <v>0.90574896448223696</v>
      </c>
      <c r="H10160" s="28">
        <v>3</v>
      </c>
      <c r="I10160" s="28">
        <v>0.48000000000000004</v>
      </c>
      <c r="J10160" s="28">
        <v>0.87110028911983128</v>
      </c>
      <c r="K10160" s="28">
        <v>5</v>
      </c>
      <c r="L10160" s="28">
        <v>6250</v>
      </c>
      <c r="M10160" s="29">
        <v>0</v>
      </c>
    </row>
    <row r="10161" spans="1:13" x14ac:dyDescent="0.3">
      <c r="A10161">
        <v>10157</v>
      </c>
      <c r="B10161" s="29">
        <v>2017</v>
      </c>
      <c r="C10161" s="27">
        <v>42947</v>
      </c>
      <c r="D10161" s="28">
        <v>0.5927079707292735</v>
      </c>
      <c r="E10161" s="28">
        <v>2</v>
      </c>
      <c r="F10161" s="27">
        <v>43677</v>
      </c>
      <c r="G10161" s="28">
        <v>0.70085526981798996</v>
      </c>
      <c r="H10161" s="28">
        <v>3</v>
      </c>
      <c r="I10161" s="28">
        <v>0.48000000000000004</v>
      </c>
      <c r="J10161" s="28">
        <v>0.49002465162156017</v>
      </c>
      <c r="K10161" s="28">
        <v>3</v>
      </c>
      <c r="L10161" s="28">
        <v>5000</v>
      </c>
      <c r="M10161" s="29">
        <v>3</v>
      </c>
    </row>
    <row r="10162" spans="1:13" x14ac:dyDescent="0.3">
      <c r="A10162">
        <v>10158</v>
      </c>
      <c r="B10162">
        <v>2017</v>
      </c>
      <c r="C10162" s="27">
        <v>42918</v>
      </c>
      <c r="D10162" s="28">
        <v>0.57266399287753056</v>
      </c>
      <c r="E10162" s="28">
        <v>2</v>
      </c>
      <c r="F10162" s="27">
        <v>43648</v>
      </c>
      <c r="G10162" s="28">
        <v>0.5701456685515871</v>
      </c>
      <c r="H10162" s="28">
        <v>2</v>
      </c>
      <c r="I10162" s="28">
        <v>0.4</v>
      </c>
      <c r="J10162" s="28">
        <v>0.28522065932426177</v>
      </c>
      <c r="K10162" s="28">
        <v>2</v>
      </c>
      <c r="L10162" s="28">
        <v>4375</v>
      </c>
      <c r="M10162" s="29">
        <v>1</v>
      </c>
    </row>
    <row r="10163" spans="1:13" x14ac:dyDescent="0.3">
      <c r="A10163">
        <v>10159</v>
      </c>
      <c r="B10163" s="29">
        <v>2017</v>
      </c>
      <c r="C10163" s="27">
        <v>42762</v>
      </c>
      <c r="D10163" s="28">
        <v>0.53262591880926524</v>
      </c>
      <c r="E10163" s="28">
        <v>2</v>
      </c>
      <c r="F10163" s="27">
        <v>43492</v>
      </c>
      <c r="G10163" s="28">
        <v>0.10693042613856685</v>
      </c>
      <c r="H10163" s="28">
        <v>1</v>
      </c>
      <c r="I10163" s="28">
        <v>0.32</v>
      </c>
      <c r="J10163" s="28">
        <v>4.8008789477600788E-2</v>
      </c>
      <c r="K10163" s="28">
        <v>1</v>
      </c>
      <c r="L10163" s="28">
        <v>3750</v>
      </c>
      <c r="M10163" s="29">
        <v>0</v>
      </c>
    </row>
    <row r="10164" spans="1:13" x14ac:dyDescent="0.3">
      <c r="A10164">
        <v>10160</v>
      </c>
      <c r="B10164" s="29">
        <v>2017</v>
      </c>
      <c r="C10164" s="27">
        <v>42832</v>
      </c>
      <c r="D10164" s="28">
        <v>0.28696219908427667</v>
      </c>
      <c r="E10164" s="28">
        <v>2</v>
      </c>
      <c r="F10164" s="27">
        <v>43562</v>
      </c>
      <c r="G10164" s="28">
        <v>0.4971170671908296</v>
      </c>
      <c r="H10164" s="28">
        <v>2</v>
      </c>
      <c r="I10164" s="28">
        <v>0.4</v>
      </c>
      <c r="J10164" s="28">
        <v>0.94816742598838211</v>
      </c>
      <c r="K10164" s="28">
        <v>5</v>
      </c>
      <c r="L10164" s="28">
        <v>6250</v>
      </c>
      <c r="M10164" s="29">
        <v>1</v>
      </c>
    </row>
    <row r="10165" spans="1:13" x14ac:dyDescent="0.3">
      <c r="A10165">
        <v>10161</v>
      </c>
      <c r="B10165">
        <v>2017</v>
      </c>
      <c r="C10165" s="27">
        <v>42921</v>
      </c>
      <c r="D10165" s="28">
        <v>0.213642089163112</v>
      </c>
      <c r="E10165" s="28">
        <v>1</v>
      </c>
      <c r="F10165" s="27">
        <v>43286</v>
      </c>
      <c r="G10165" s="28">
        <v>0.47447819950195402</v>
      </c>
      <c r="H10165" s="28">
        <v>2</v>
      </c>
      <c r="I10165" s="28">
        <v>0.4</v>
      </c>
      <c r="J10165" s="28">
        <v>0.57876642248343158</v>
      </c>
      <c r="K10165" s="28">
        <v>3</v>
      </c>
      <c r="L10165" s="28">
        <v>5000</v>
      </c>
      <c r="M10165" s="29">
        <v>0</v>
      </c>
    </row>
    <row r="10166" spans="1:13" x14ac:dyDescent="0.3">
      <c r="A10166">
        <v>10162</v>
      </c>
      <c r="B10166" s="29">
        <v>2017</v>
      </c>
      <c r="C10166" s="27">
        <v>42942</v>
      </c>
      <c r="D10166" s="28">
        <v>0.70648366601719204</v>
      </c>
      <c r="E10166" s="28">
        <v>2</v>
      </c>
      <c r="F10166" s="27">
        <v>43672</v>
      </c>
      <c r="G10166" s="28">
        <v>0.87184784672084137</v>
      </c>
      <c r="H10166" s="28">
        <v>3</v>
      </c>
      <c r="I10166" s="28">
        <v>0.48000000000000004</v>
      </c>
      <c r="J10166" s="28">
        <v>0.57005777791578593</v>
      </c>
      <c r="K10166" s="28">
        <v>3</v>
      </c>
      <c r="L10166" s="28">
        <v>5000</v>
      </c>
      <c r="M10166" s="29">
        <v>1</v>
      </c>
    </row>
    <row r="10167" spans="1:13" x14ac:dyDescent="0.3">
      <c r="A10167">
        <v>10163</v>
      </c>
      <c r="B10167">
        <v>2017</v>
      </c>
      <c r="C10167" s="27">
        <v>42831</v>
      </c>
      <c r="D10167" s="28">
        <v>0.45262935230539603</v>
      </c>
      <c r="E10167" s="28">
        <v>2</v>
      </c>
      <c r="F10167" s="27">
        <v>43561</v>
      </c>
      <c r="G10167" s="28">
        <v>0.63880005610258239</v>
      </c>
      <c r="H10167" s="28">
        <v>3</v>
      </c>
      <c r="I10167" s="28">
        <v>0.48000000000000004</v>
      </c>
      <c r="J10167" s="28">
        <v>0.94304614954882127</v>
      </c>
      <c r="K10167" s="28">
        <v>5</v>
      </c>
      <c r="L10167" s="28">
        <v>6250</v>
      </c>
      <c r="M10167" s="29">
        <v>0</v>
      </c>
    </row>
    <row r="10168" spans="1:13" x14ac:dyDescent="0.3">
      <c r="A10168">
        <v>10164</v>
      </c>
      <c r="B10168" s="29">
        <v>2017</v>
      </c>
      <c r="C10168" s="27">
        <v>43068</v>
      </c>
      <c r="D10168" s="28">
        <v>0.72194623500775934</v>
      </c>
      <c r="E10168" s="28">
        <v>2</v>
      </c>
      <c r="F10168" s="27">
        <v>43798</v>
      </c>
      <c r="G10168" s="28">
        <v>0.24220740452853817</v>
      </c>
      <c r="H10168" s="28">
        <v>1</v>
      </c>
      <c r="I10168" s="28">
        <v>0.32</v>
      </c>
      <c r="J10168" s="28">
        <v>0.61487968375619317</v>
      </c>
      <c r="K10168" s="28">
        <v>4</v>
      </c>
      <c r="L10168" s="28">
        <v>5625</v>
      </c>
      <c r="M10168" s="29">
        <v>0</v>
      </c>
    </row>
    <row r="10169" spans="1:13" x14ac:dyDescent="0.3">
      <c r="A10169">
        <v>10165</v>
      </c>
      <c r="B10169">
        <v>2017</v>
      </c>
      <c r="C10169" s="27">
        <v>42924</v>
      </c>
      <c r="D10169" s="28">
        <v>0.33972306420687615</v>
      </c>
      <c r="E10169" s="28">
        <v>2</v>
      </c>
      <c r="F10169" s="27">
        <v>43654</v>
      </c>
      <c r="G10169" s="28">
        <v>0.47232408339816034</v>
      </c>
      <c r="H10169" s="28">
        <v>2</v>
      </c>
      <c r="I10169" s="28">
        <v>0.4</v>
      </c>
      <c r="J10169" s="28">
        <v>0.86065728298059485</v>
      </c>
      <c r="K10169" s="28">
        <v>5</v>
      </c>
      <c r="L10169" s="28">
        <v>6250</v>
      </c>
      <c r="M10169" s="29">
        <v>1</v>
      </c>
    </row>
    <row r="10170" spans="1:13" x14ac:dyDescent="0.3">
      <c r="A10170">
        <v>10166</v>
      </c>
      <c r="B10170" s="29">
        <v>2017</v>
      </c>
      <c r="C10170" s="27">
        <v>43042</v>
      </c>
      <c r="D10170" s="28">
        <v>0.99036803905109649</v>
      </c>
      <c r="E10170" s="28">
        <v>2</v>
      </c>
      <c r="F10170" s="27">
        <v>43772</v>
      </c>
      <c r="G10170" s="28">
        <v>0.4948049275404629</v>
      </c>
      <c r="H10170" s="28">
        <v>2</v>
      </c>
      <c r="I10170" s="28">
        <v>0.4</v>
      </c>
      <c r="J10170" s="28">
        <v>0.46523285949948634</v>
      </c>
      <c r="K10170" s="28">
        <v>3</v>
      </c>
      <c r="L10170" s="28">
        <v>5000</v>
      </c>
      <c r="M10170" s="29">
        <v>2</v>
      </c>
    </row>
    <row r="10171" spans="1:13" x14ac:dyDescent="0.3">
      <c r="A10171">
        <v>10167</v>
      </c>
      <c r="B10171">
        <v>2017</v>
      </c>
      <c r="C10171" s="27">
        <v>43058</v>
      </c>
      <c r="D10171" s="28">
        <v>0.70787999360538501</v>
      </c>
      <c r="E10171" s="28">
        <v>2</v>
      </c>
      <c r="F10171" s="27">
        <v>43788</v>
      </c>
      <c r="G10171" s="28">
        <v>0.76167426378755609</v>
      </c>
      <c r="H10171" s="28">
        <v>3</v>
      </c>
      <c r="I10171" s="28">
        <v>0.48000000000000004</v>
      </c>
      <c r="J10171" s="28">
        <v>7.4157123981646644E-2</v>
      </c>
      <c r="K10171" s="28">
        <v>1</v>
      </c>
      <c r="L10171" s="28">
        <v>3750</v>
      </c>
      <c r="M10171" s="29">
        <v>0</v>
      </c>
    </row>
    <row r="10172" spans="1:13" x14ac:dyDescent="0.3">
      <c r="A10172">
        <v>10168</v>
      </c>
      <c r="B10172">
        <v>2017</v>
      </c>
      <c r="C10172" s="27">
        <v>42937</v>
      </c>
      <c r="D10172" s="28">
        <v>8.9272770128285939E-2</v>
      </c>
      <c r="E10172" s="28">
        <v>1</v>
      </c>
      <c r="F10172" s="27">
        <v>43302</v>
      </c>
      <c r="G10172" s="28">
        <v>0.81953505434280494</v>
      </c>
      <c r="H10172" s="28">
        <v>3</v>
      </c>
      <c r="I10172" s="28">
        <v>0.48000000000000004</v>
      </c>
      <c r="J10172" s="28">
        <v>0.78384706433528151</v>
      </c>
      <c r="K10172" s="28">
        <v>5</v>
      </c>
      <c r="L10172" s="28">
        <v>6250</v>
      </c>
      <c r="M10172" s="29">
        <v>0</v>
      </c>
    </row>
    <row r="10173" spans="1:13" x14ac:dyDescent="0.3">
      <c r="A10173">
        <v>10169</v>
      </c>
      <c r="B10173" s="29">
        <v>2017</v>
      </c>
      <c r="C10173" s="27">
        <v>42910</v>
      </c>
      <c r="D10173" s="28">
        <v>0.61527647352199721</v>
      </c>
      <c r="E10173" s="28">
        <v>2</v>
      </c>
      <c r="F10173" s="27">
        <v>43640</v>
      </c>
      <c r="G10173" s="28">
        <v>0.92788459084593045</v>
      </c>
      <c r="H10173" s="28">
        <v>3</v>
      </c>
      <c r="I10173" s="28">
        <v>0.48000000000000004</v>
      </c>
      <c r="J10173" s="28">
        <v>0.26825350865027997</v>
      </c>
      <c r="K10173" s="28">
        <v>2</v>
      </c>
      <c r="L10173" s="28">
        <v>4375</v>
      </c>
      <c r="M10173" s="29">
        <v>1</v>
      </c>
    </row>
    <row r="10174" spans="1:13" x14ac:dyDescent="0.3">
      <c r="A10174">
        <v>10170</v>
      </c>
      <c r="B10174" s="29">
        <v>2017</v>
      </c>
      <c r="C10174" s="27">
        <v>43069</v>
      </c>
      <c r="D10174" s="28">
        <v>1.281505199992572E-2</v>
      </c>
      <c r="E10174" s="28">
        <v>1</v>
      </c>
      <c r="F10174" s="27">
        <v>43434</v>
      </c>
      <c r="G10174" s="28">
        <v>0.17959808408749101</v>
      </c>
      <c r="H10174" s="28">
        <v>1</v>
      </c>
      <c r="I10174" s="28">
        <v>0.32</v>
      </c>
      <c r="J10174" s="28">
        <v>0.7977474451028902</v>
      </c>
      <c r="K10174" s="28">
        <v>5</v>
      </c>
      <c r="L10174" s="28">
        <v>6250</v>
      </c>
      <c r="M10174" s="29">
        <v>0</v>
      </c>
    </row>
    <row r="10175" spans="1:13" x14ac:dyDescent="0.3">
      <c r="A10175">
        <v>10171</v>
      </c>
      <c r="B10175" s="29">
        <v>2017</v>
      </c>
      <c r="C10175" s="27">
        <v>42825</v>
      </c>
      <c r="D10175" s="28">
        <v>6.7733581693102396E-2</v>
      </c>
      <c r="E10175" s="28">
        <v>1</v>
      </c>
      <c r="F10175" s="27">
        <v>43190</v>
      </c>
      <c r="G10175" s="28">
        <v>0.24531952083372</v>
      </c>
      <c r="H10175" s="28">
        <v>1</v>
      </c>
      <c r="I10175" s="28">
        <v>0.32</v>
      </c>
      <c r="J10175" s="28">
        <v>0.80930076811003127</v>
      </c>
      <c r="K10175" s="28">
        <v>5</v>
      </c>
      <c r="L10175" s="28">
        <v>6250</v>
      </c>
      <c r="M10175" s="29">
        <v>0</v>
      </c>
    </row>
    <row r="10176" spans="1:13" x14ac:dyDescent="0.3">
      <c r="A10176">
        <v>10172</v>
      </c>
      <c r="B10176" s="29">
        <v>2017</v>
      </c>
      <c r="C10176" s="27">
        <v>42880</v>
      </c>
      <c r="D10176" s="28">
        <v>0.45650183795920274</v>
      </c>
      <c r="E10176" s="28">
        <v>2</v>
      </c>
      <c r="F10176" s="27">
        <v>43610</v>
      </c>
      <c r="G10176" s="28">
        <v>0.63307171011193764</v>
      </c>
      <c r="H10176" s="28">
        <v>3</v>
      </c>
      <c r="I10176" s="28">
        <v>0.48000000000000004</v>
      </c>
      <c r="J10176" s="28">
        <v>0.60013096374003605</v>
      </c>
      <c r="K10176" s="28">
        <v>4</v>
      </c>
      <c r="L10176" s="28">
        <v>5625</v>
      </c>
      <c r="M10176" s="29">
        <v>1</v>
      </c>
    </row>
    <row r="10177" spans="1:13" x14ac:dyDescent="0.3">
      <c r="A10177">
        <v>10173</v>
      </c>
      <c r="B10177" s="29">
        <v>2017</v>
      </c>
      <c r="C10177" s="27">
        <v>43061</v>
      </c>
      <c r="D10177" s="28">
        <v>0.80743991793940273</v>
      </c>
      <c r="E10177" s="28">
        <v>2</v>
      </c>
      <c r="F10177" s="27">
        <v>43791</v>
      </c>
      <c r="G10177" s="28">
        <v>1.1838928233477319E-2</v>
      </c>
      <c r="H10177" s="28">
        <v>1</v>
      </c>
      <c r="I10177" s="28">
        <v>0.32</v>
      </c>
      <c r="J10177" s="28">
        <v>0.68357305761832132</v>
      </c>
      <c r="K10177" s="28">
        <v>4</v>
      </c>
      <c r="L10177" s="28">
        <v>5625</v>
      </c>
      <c r="M10177" s="29">
        <v>1</v>
      </c>
    </row>
    <row r="10178" spans="1:13" x14ac:dyDescent="0.3">
      <c r="A10178">
        <v>10174</v>
      </c>
      <c r="B10178" s="29">
        <v>2017</v>
      </c>
      <c r="C10178" s="27">
        <v>42877</v>
      </c>
      <c r="D10178" s="28">
        <v>0.61151056868321052</v>
      </c>
      <c r="E10178" s="28">
        <v>2</v>
      </c>
      <c r="F10178" s="27">
        <v>43607</v>
      </c>
      <c r="G10178" s="28">
        <v>0.7750347646740865</v>
      </c>
      <c r="H10178" s="28">
        <v>3</v>
      </c>
      <c r="I10178" s="28">
        <v>0.48000000000000004</v>
      </c>
      <c r="J10178" s="28">
        <v>0.17409078857992011</v>
      </c>
      <c r="K10178" s="28">
        <v>1</v>
      </c>
      <c r="L10178" s="28">
        <v>3750</v>
      </c>
      <c r="M10178" s="29">
        <v>2</v>
      </c>
    </row>
    <row r="10179" spans="1:13" x14ac:dyDescent="0.3">
      <c r="A10179">
        <v>10175</v>
      </c>
      <c r="B10179" s="29">
        <v>2017</v>
      </c>
      <c r="C10179" s="27">
        <v>42953</v>
      </c>
      <c r="D10179" s="28">
        <v>0.12582677761148453</v>
      </c>
      <c r="E10179" s="28">
        <v>1</v>
      </c>
      <c r="F10179" s="27">
        <v>43318</v>
      </c>
      <c r="G10179" s="28">
        <v>0.28012144212085388</v>
      </c>
      <c r="H10179" s="28">
        <v>2</v>
      </c>
      <c r="I10179" s="28">
        <v>0.4</v>
      </c>
      <c r="J10179" s="28">
        <v>0.69715762022915495</v>
      </c>
      <c r="K10179" s="28">
        <v>4</v>
      </c>
      <c r="L10179" s="28">
        <v>5625</v>
      </c>
      <c r="M10179" s="29">
        <v>1</v>
      </c>
    </row>
    <row r="10180" spans="1:13" x14ac:dyDescent="0.3">
      <c r="A10180">
        <v>10176</v>
      </c>
      <c r="B10180" s="29">
        <v>2017</v>
      </c>
      <c r="C10180" s="27">
        <v>42890</v>
      </c>
      <c r="D10180" s="28">
        <v>0.57752211447830037</v>
      </c>
      <c r="E10180" s="28">
        <v>2</v>
      </c>
      <c r="F10180" s="27">
        <v>43620</v>
      </c>
      <c r="G10180" s="28">
        <v>0.24952770779390343</v>
      </c>
      <c r="H10180" s="28">
        <v>1</v>
      </c>
      <c r="I10180" s="28">
        <v>0.32</v>
      </c>
      <c r="J10180" s="28">
        <v>0.68704292131294264</v>
      </c>
      <c r="K10180" s="28">
        <v>4</v>
      </c>
      <c r="L10180" s="28">
        <v>5625</v>
      </c>
      <c r="M10180" s="29">
        <v>2</v>
      </c>
    </row>
    <row r="10181" spans="1:13" x14ac:dyDescent="0.3">
      <c r="A10181">
        <v>10177</v>
      </c>
      <c r="B10181">
        <v>2017</v>
      </c>
      <c r="C10181" s="27">
        <v>42800</v>
      </c>
      <c r="D10181" s="28">
        <v>0.89687940293847279</v>
      </c>
      <c r="E10181" s="28">
        <v>2</v>
      </c>
      <c r="F10181" s="27">
        <v>43530</v>
      </c>
      <c r="G10181" s="28">
        <v>0.84253487387074977</v>
      </c>
      <c r="H10181" s="28">
        <v>3</v>
      </c>
      <c r="I10181" s="28">
        <v>0.48000000000000004</v>
      </c>
      <c r="J10181" s="28">
        <v>0.72018862658283334</v>
      </c>
      <c r="K10181" s="28">
        <v>5</v>
      </c>
      <c r="L10181" s="28">
        <v>6250</v>
      </c>
      <c r="M10181" s="29">
        <v>1</v>
      </c>
    </row>
    <row r="10182" spans="1:13" x14ac:dyDescent="0.3">
      <c r="A10182">
        <v>10178</v>
      </c>
      <c r="B10182" s="29">
        <v>2017</v>
      </c>
      <c r="C10182" s="27">
        <v>42853</v>
      </c>
      <c r="D10182" s="28">
        <v>0.15448336606478208</v>
      </c>
      <c r="E10182" s="28">
        <v>1</v>
      </c>
      <c r="F10182" s="27">
        <v>43218</v>
      </c>
      <c r="G10182" s="28">
        <v>0.37466838656797696</v>
      </c>
      <c r="H10182" s="28">
        <v>2</v>
      </c>
      <c r="I10182" s="28">
        <v>0.4</v>
      </c>
      <c r="J10182" s="28">
        <v>0.63035943179135023</v>
      </c>
      <c r="K10182" s="28">
        <v>4</v>
      </c>
      <c r="L10182" s="28">
        <v>5625</v>
      </c>
      <c r="M10182" s="29">
        <v>0</v>
      </c>
    </row>
    <row r="10183" spans="1:13" x14ac:dyDescent="0.3">
      <c r="A10183">
        <v>10179</v>
      </c>
      <c r="B10183" s="29">
        <v>2017</v>
      </c>
      <c r="C10183" s="27">
        <v>43003</v>
      </c>
      <c r="D10183" s="28">
        <v>9.0254599042847161E-3</v>
      </c>
      <c r="E10183" s="28">
        <v>1</v>
      </c>
      <c r="F10183" s="27">
        <v>43368</v>
      </c>
      <c r="G10183" s="28">
        <v>0.11813355085888788</v>
      </c>
      <c r="H10183" s="28">
        <v>1</v>
      </c>
      <c r="I10183" s="28">
        <v>0.32</v>
      </c>
      <c r="J10183" s="28">
        <v>0.38222579574299198</v>
      </c>
      <c r="K10183" s="28">
        <v>2</v>
      </c>
      <c r="L10183" s="28">
        <v>4375</v>
      </c>
      <c r="M10183" s="29">
        <v>0</v>
      </c>
    </row>
    <row r="10184" spans="1:13" x14ac:dyDescent="0.3">
      <c r="A10184">
        <v>10180</v>
      </c>
      <c r="B10184" s="29">
        <v>2017</v>
      </c>
      <c r="C10184" s="27">
        <v>43036</v>
      </c>
      <c r="D10184" s="28">
        <v>0.86392358638002564</v>
      </c>
      <c r="E10184" s="28">
        <v>2</v>
      </c>
      <c r="F10184" s="27">
        <v>43766</v>
      </c>
      <c r="G10184" s="28">
        <v>0.81966178545514068</v>
      </c>
      <c r="H10184" s="28">
        <v>3</v>
      </c>
      <c r="I10184" s="28">
        <v>0.48000000000000004</v>
      </c>
      <c r="J10184" s="28">
        <v>0.8023152246322578</v>
      </c>
      <c r="K10184" s="28">
        <v>5</v>
      </c>
      <c r="L10184" s="28">
        <v>6250</v>
      </c>
      <c r="M10184" s="29">
        <v>0</v>
      </c>
    </row>
    <row r="10185" spans="1:13" x14ac:dyDescent="0.3">
      <c r="A10185">
        <v>10181</v>
      </c>
      <c r="B10185" s="29">
        <v>2017</v>
      </c>
      <c r="C10185" s="27">
        <v>42800</v>
      </c>
      <c r="D10185" s="28">
        <v>0.21623183003635771</v>
      </c>
      <c r="E10185" s="28">
        <v>1</v>
      </c>
      <c r="F10185" s="27">
        <v>43165</v>
      </c>
      <c r="G10185" s="28">
        <v>0.3779770496147048</v>
      </c>
      <c r="H10185" s="28">
        <v>2</v>
      </c>
      <c r="I10185" s="28">
        <v>0.4</v>
      </c>
      <c r="J10185" s="28">
        <v>0.41235234858486602</v>
      </c>
      <c r="K10185" s="28">
        <v>2</v>
      </c>
      <c r="L10185" s="28">
        <v>4375</v>
      </c>
      <c r="M10185" s="29">
        <v>1</v>
      </c>
    </row>
    <row r="10186" spans="1:13" x14ac:dyDescent="0.3">
      <c r="A10186">
        <v>10182</v>
      </c>
      <c r="B10186">
        <v>2017</v>
      </c>
      <c r="C10186" s="27">
        <v>42891</v>
      </c>
      <c r="D10186" s="28">
        <v>9.5507471600631777E-2</v>
      </c>
      <c r="E10186" s="28">
        <v>1</v>
      </c>
      <c r="F10186" s="27">
        <v>43256</v>
      </c>
      <c r="G10186" s="28">
        <v>0.92714527345695941</v>
      </c>
      <c r="H10186" s="28">
        <v>3</v>
      </c>
      <c r="I10186" s="28">
        <v>0.48000000000000004</v>
      </c>
      <c r="J10186" s="28">
        <v>0.8733488643425823</v>
      </c>
      <c r="K10186" s="28">
        <v>5</v>
      </c>
      <c r="L10186" s="28">
        <v>6250</v>
      </c>
      <c r="M10186" s="29">
        <v>0</v>
      </c>
    </row>
    <row r="10187" spans="1:13" x14ac:dyDescent="0.3">
      <c r="A10187">
        <v>10183</v>
      </c>
      <c r="B10187">
        <v>2017</v>
      </c>
      <c r="C10187" s="27">
        <v>42746</v>
      </c>
      <c r="D10187" s="28">
        <v>0.71916325764350519</v>
      </c>
      <c r="E10187" s="28">
        <v>2</v>
      </c>
      <c r="F10187" s="27">
        <v>43476</v>
      </c>
      <c r="G10187" s="28">
        <v>0.79326880579296721</v>
      </c>
      <c r="H10187" s="28">
        <v>3</v>
      </c>
      <c r="I10187" s="28">
        <v>0.48000000000000004</v>
      </c>
      <c r="J10187" s="28">
        <v>0.96935614170553819</v>
      </c>
      <c r="K10187" s="28">
        <v>5</v>
      </c>
      <c r="L10187" s="28">
        <v>6250</v>
      </c>
      <c r="M10187" s="29">
        <v>0</v>
      </c>
    </row>
    <row r="10188" spans="1:13" x14ac:dyDescent="0.3">
      <c r="A10188">
        <v>10184</v>
      </c>
      <c r="B10188" s="29">
        <v>2017</v>
      </c>
      <c r="C10188" s="27">
        <v>43049</v>
      </c>
      <c r="D10188" s="28">
        <v>0.47951745064135354</v>
      </c>
      <c r="E10188" s="28">
        <v>2</v>
      </c>
      <c r="F10188" s="27">
        <v>43779</v>
      </c>
      <c r="G10188" s="28">
        <v>0.89790879906282117</v>
      </c>
      <c r="H10188" s="28">
        <v>3</v>
      </c>
      <c r="I10188" s="28">
        <v>0.48000000000000004</v>
      </c>
      <c r="J10188" s="28">
        <v>0.27463617812412533</v>
      </c>
      <c r="K10188" s="28">
        <v>2</v>
      </c>
      <c r="L10188" s="28">
        <v>4375</v>
      </c>
      <c r="M10188" s="29">
        <v>1</v>
      </c>
    </row>
    <row r="10189" spans="1:13" x14ac:dyDescent="0.3">
      <c r="A10189">
        <v>10185</v>
      </c>
      <c r="B10189">
        <v>2017</v>
      </c>
      <c r="C10189" s="27">
        <v>42778</v>
      </c>
      <c r="D10189" s="28">
        <v>0.22153494414692165</v>
      </c>
      <c r="E10189" s="28">
        <v>1</v>
      </c>
      <c r="F10189" s="27">
        <v>43143</v>
      </c>
      <c r="G10189" s="28">
        <v>0.10271420857551861</v>
      </c>
      <c r="H10189" s="28">
        <v>1</v>
      </c>
      <c r="I10189" s="28">
        <v>0.32</v>
      </c>
      <c r="J10189" s="28">
        <v>0.7688803121319906</v>
      </c>
      <c r="K10189" s="28">
        <v>5</v>
      </c>
      <c r="L10189" s="28">
        <v>6250</v>
      </c>
      <c r="M10189" s="29">
        <v>0</v>
      </c>
    </row>
    <row r="10190" spans="1:13" x14ac:dyDescent="0.3">
      <c r="A10190">
        <v>10186</v>
      </c>
      <c r="B10190" s="29">
        <v>2017</v>
      </c>
      <c r="C10190" s="27">
        <v>42848</v>
      </c>
      <c r="D10190" s="28">
        <v>0.70198462034251841</v>
      </c>
      <c r="E10190" s="28">
        <v>2</v>
      </c>
      <c r="F10190" s="27">
        <v>43578</v>
      </c>
      <c r="G10190" s="28">
        <v>6.497075679838793E-2</v>
      </c>
      <c r="H10190" s="28">
        <v>1</v>
      </c>
      <c r="I10190" s="28">
        <v>0.32</v>
      </c>
      <c r="J10190" s="28">
        <v>0.18906169249945015</v>
      </c>
      <c r="K10190" s="28">
        <v>1</v>
      </c>
      <c r="L10190" s="28">
        <v>3750</v>
      </c>
      <c r="M10190" s="29">
        <v>0</v>
      </c>
    </row>
    <row r="10191" spans="1:13" x14ac:dyDescent="0.3">
      <c r="A10191">
        <v>10187</v>
      </c>
      <c r="B10191" s="29">
        <v>2017</v>
      </c>
      <c r="C10191" s="27">
        <v>43080</v>
      </c>
      <c r="D10191" s="28">
        <v>0.77341742117381584</v>
      </c>
      <c r="E10191" s="28">
        <v>2</v>
      </c>
      <c r="F10191" s="27">
        <v>43810</v>
      </c>
      <c r="G10191" s="28">
        <v>0.50223598604270636</v>
      </c>
      <c r="H10191" s="28">
        <v>2</v>
      </c>
      <c r="I10191" s="28">
        <v>0.4</v>
      </c>
      <c r="J10191" s="28">
        <v>2.1072397197971826E-2</v>
      </c>
      <c r="K10191" s="28">
        <v>1</v>
      </c>
      <c r="L10191" s="28">
        <v>3750</v>
      </c>
      <c r="M10191" s="29">
        <v>1</v>
      </c>
    </row>
    <row r="10192" spans="1:13" x14ac:dyDescent="0.3">
      <c r="A10192">
        <v>10188</v>
      </c>
      <c r="B10192">
        <v>2017</v>
      </c>
      <c r="C10192" s="27">
        <v>42781</v>
      </c>
      <c r="D10192" s="28">
        <v>0.78927249096771079</v>
      </c>
      <c r="E10192" s="28">
        <v>2</v>
      </c>
      <c r="F10192" s="27">
        <v>43511</v>
      </c>
      <c r="G10192" s="28">
        <v>9.8084009001320194E-3</v>
      </c>
      <c r="H10192" s="28">
        <v>1</v>
      </c>
      <c r="I10192" s="28">
        <v>0.32</v>
      </c>
      <c r="J10192" s="28">
        <v>0.88073207900498007</v>
      </c>
      <c r="K10192" s="28">
        <v>5</v>
      </c>
      <c r="L10192" s="28">
        <v>6250</v>
      </c>
      <c r="M10192" s="29">
        <v>1</v>
      </c>
    </row>
    <row r="10193" spans="1:13" x14ac:dyDescent="0.3">
      <c r="A10193">
        <v>10189</v>
      </c>
      <c r="B10193" s="29">
        <v>2017</v>
      </c>
      <c r="C10193" s="27">
        <v>43093</v>
      </c>
      <c r="D10193" s="28">
        <v>0.92842152447853266</v>
      </c>
      <c r="E10193" s="28">
        <v>2</v>
      </c>
      <c r="F10193" s="27">
        <v>43823</v>
      </c>
      <c r="G10193" s="28">
        <v>0.2632916389290455</v>
      </c>
      <c r="H10193" s="28">
        <v>1</v>
      </c>
      <c r="I10193" s="28">
        <v>0.32</v>
      </c>
      <c r="J10193" s="28">
        <v>0.76378000254164846</v>
      </c>
      <c r="K10193" s="28">
        <v>5</v>
      </c>
      <c r="L10193" s="28">
        <v>6250</v>
      </c>
      <c r="M10193" s="29">
        <v>1</v>
      </c>
    </row>
    <row r="10194" spans="1:13" x14ac:dyDescent="0.3">
      <c r="A10194">
        <v>10190</v>
      </c>
      <c r="B10194" s="29">
        <v>2017</v>
      </c>
      <c r="C10194" s="27">
        <v>42813</v>
      </c>
      <c r="D10194" s="28">
        <v>0.64167858642251341</v>
      </c>
      <c r="E10194" s="28">
        <v>2</v>
      </c>
      <c r="F10194" s="27">
        <v>43543</v>
      </c>
      <c r="G10194" s="28">
        <v>0.22369422402811379</v>
      </c>
      <c r="H10194" s="28">
        <v>1</v>
      </c>
      <c r="I10194" s="28">
        <v>0.32</v>
      </c>
      <c r="J10194" s="28">
        <v>0.3571228145330364</v>
      </c>
      <c r="K10194" s="28">
        <v>2</v>
      </c>
      <c r="L10194" s="28">
        <v>4375</v>
      </c>
      <c r="M10194" s="29">
        <v>1</v>
      </c>
    </row>
    <row r="10195" spans="1:13" x14ac:dyDescent="0.3">
      <c r="A10195">
        <v>10191</v>
      </c>
      <c r="B10195" s="29">
        <v>2017</v>
      </c>
      <c r="C10195" s="27">
        <v>42923</v>
      </c>
      <c r="D10195" s="28">
        <v>0.76534645148918889</v>
      </c>
      <c r="E10195" s="28">
        <v>2</v>
      </c>
      <c r="F10195" s="27">
        <v>43653</v>
      </c>
      <c r="G10195" s="28">
        <v>0.49747454313392359</v>
      </c>
      <c r="H10195" s="28">
        <v>2</v>
      </c>
      <c r="I10195" s="28">
        <v>0.4</v>
      </c>
      <c r="J10195" s="28">
        <v>0.73764736520734686</v>
      </c>
      <c r="K10195" s="28">
        <v>5</v>
      </c>
      <c r="L10195" s="28">
        <v>6250</v>
      </c>
      <c r="M10195" s="29">
        <v>0</v>
      </c>
    </row>
    <row r="10196" spans="1:13" x14ac:dyDescent="0.3">
      <c r="A10196">
        <v>10192</v>
      </c>
      <c r="B10196" s="29">
        <v>2017</v>
      </c>
      <c r="C10196" s="27">
        <v>42768</v>
      </c>
      <c r="D10196" s="28">
        <v>0.24712596323020397</v>
      </c>
      <c r="E10196" s="28">
        <v>1</v>
      </c>
      <c r="F10196" s="27">
        <v>43133</v>
      </c>
      <c r="G10196" s="28">
        <v>0.34348668378769742</v>
      </c>
      <c r="H10196" s="28">
        <v>2</v>
      </c>
      <c r="I10196" s="28">
        <v>0.4</v>
      </c>
      <c r="J10196" s="28">
        <v>0.11847616045456455</v>
      </c>
      <c r="K10196" s="28">
        <v>1</v>
      </c>
      <c r="L10196" s="28">
        <v>3750</v>
      </c>
      <c r="M10196" s="29">
        <v>0</v>
      </c>
    </row>
    <row r="10197" spans="1:13" x14ac:dyDescent="0.3">
      <c r="A10197">
        <v>10193</v>
      </c>
      <c r="B10197" s="29">
        <v>2017</v>
      </c>
      <c r="C10197" s="27">
        <v>42933</v>
      </c>
      <c r="D10197" s="28">
        <v>0.93554020358842382</v>
      </c>
      <c r="E10197" s="28">
        <v>2</v>
      </c>
      <c r="F10197" s="27">
        <v>43663</v>
      </c>
      <c r="G10197" s="28">
        <v>0.64187015816875748</v>
      </c>
      <c r="H10197" s="28">
        <v>3</v>
      </c>
      <c r="I10197" s="28">
        <v>0.48000000000000004</v>
      </c>
      <c r="J10197" s="28">
        <v>0.48623323109022865</v>
      </c>
      <c r="K10197" s="28">
        <v>3</v>
      </c>
      <c r="L10197" s="28">
        <v>5000</v>
      </c>
      <c r="M10197" s="29">
        <v>0</v>
      </c>
    </row>
    <row r="10198" spans="1:13" x14ac:dyDescent="0.3">
      <c r="A10198">
        <v>10194</v>
      </c>
      <c r="B10198" s="29">
        <v>2017</v>
      </c>
      <c r="C10198" s="27">
        <v>43082</v>
      </c>
      <c r="D10198" s="28">
        <v>0.18547066128007417</v>
      </c>
      <c r="E10198" s="28">
        <v>1</v>
      </c>
      <c r="F10198" s="27">
        <v>43447</v>
      </c>
      <c r="G10198" s="28">
        <v>0.44945253144269037</v>
      </c>
      <c r="H10198" s="28">
        <v>2</v>
      </c>
      <c r="I10198" s="28">
        <v>0.4</v>
      </c>
      <c r="J10198" s="28">
        <v>0.40325339344698907</v>
      </c>
      <c r="K10198" s="28">
        <v>2</v>
      </c>
      <c r="L10198" s="28">
        <v>4375</v>
      </c>
      <c r="M10198" s="29">
        <v>2</v>
      </c>
    </row>
    <row r="10199" spans="1:13" x14ac:dyDescent="0.3">
      <c r="A10199">
        <v>10195</v>
      </c>
      <c r="B10199" s="29">
        <v>2017</v>
      </c>
      <c r="C10199" s="27">
        <v>42742</v>
      </c>
      <c r="D10199" s="28">
        <v>0.20297760754038729</v>
      </c>
      <c r="E10199" s="28">
        <v>1</v>
      </c>
      <c r="F10199" s="27">
        <v>43107</v>
      </c>
      <c r="G10199" s="28">
        <v>0.95345674891732035</v>
      </c>
      <c r="H10199" s="28">
        <v>3</v>
      </c>
      <c r="I10199" s="28">
        <v>0.48000000000000004</v>
      </c>
      <c r="J10199" s="28">
        <v>0.82490712342269124</v>
      </c>
      <c r="K10199" s="28">
        <v>5</v>
      </c>
      <c r="L10199" s="28">
        <v>6250</v>
      </c>
      <c r="M10199" s="29">
        <v>0</v>
      </c>
    </row>
    <row r="10200" spans="1:13" x14ac:dyDescent="0.3">
      <c r="A10200">
        <v>10196</v>
      </c>
      <c r="B10200" s="29">
        <v>2017</v>
      </c>
      <c r="C10200" s="27">
        <v>43095</v>
      </c>
      <c r="D10200" s="28">
        <v>0.24288617517965716</v>
      </c>
      <c r="E10200" s="28">
        <v>1</v>
      </c>
      <c r="F10200" s="27">
        <v>43460</v>
      </c>
      <c r="G10200" s="28">
        <v>6.776297120808572E-2</v>
      </c>
      <c r="H10200" s="28">
        <v>1</v>
      </c>
      <c r="I10200" s="28">
        <v>0.32</v>
      </c>
      <c r="J10200" s="28">
        <v>0.41201504358721641</v>
      </c>
      <c r="K10200" s="28">
        <v>2</v>
      </c>
      <c r="L10200" s="28">
        <v>4375</v>
      </c>
      <c r="M10200" s="29">
        <v>2</v>
      </c>
    </row>
    <row r="10201" spans="1:13" x14ac:dyDescent="0.3">
      <c r="A10201">
        <v>10197</v>
      </c>
      <c r="B10201">
        <v>2017</v>
      </c>
      <c r="C10201" s="27">
        <v>42971</v>
      </c>
      <c r="D10201" s="28">
        <v>0.90336837282580884</v>
      </c>
      <c r="E10201" s="28">
        <v>2</v>
      </c>
      <c r="F10201" s="27">
        <v>43701</v>
      </c>
      <c r="G10201" s="28">
        <v>0.57519918615949361</v>
      </c>
      <c r="H10201" s="28">
        <v>2</v>
      </c>
      <c r="I10201" s="28">
        <v>0.4</v>
      </c>
      <c r="J10201" s="28">
        <v>0.13235498211790042</v>
      </c>
      <c r="K10201" s="28">
        <v>1</v>
      </c>
      <c r="L10201" s="28">
        <v>3750</v>
      </c>
      <c r="M10201" s="29">
        <v>1</v>
      </c>
    </row>
    <row r="10202" spans="1:13" x14ac:dyDescent="0.3">
      <c r="A10202">
        <v>10198</v>
      </c>
      <c r="B10202" s="29">
        <v>2017</v>
      </c>
      <c r="C10202" s="27">
        <v>42835</v>
      </c>
      <c r="D10202" s="28">
        <v>0.70003500173817146</v>
      </c>
      <c r="E10202" s="28">
        <v>2</v>
      </c>
      <c r="F10202" s="27">
        <v>43565</v>
      </c>
      <c r="G10202" s="28">
        <v>0.17244342493177478</v>
      </c>
      <c r="H10202" s="28">
        <v>1</v>
      </c>
      <c r="I10202" s="28">
        <v>0.32</v>
      </c>
      <c r="J10202" s="28">
        <v>0.99908108491182746</v>
      </c>
      <c r="K10202" s="28">
        <v>5</v>
      </c>
      <c r="L10202" s="28">
        <v>6250</v>
      </c>
      <c r="M10202" s="29">
        <v>1</v>
      </c>
    </row>
    <row r="10203" spans="1:13" x14ac:dyDescent="0.3">
      <c r="A10203">
        <v>10199</v>
      </c>
      <c r="B10203" s="29">
        <v>2017</v>
      </c>
      <c r="C10203" s="27">
        <v>43053</v>
      </c>
      <c r="D10203" s="28">
        <v>0.92198144091086365</v>
      </c>
      <c r="E10203" s="28">
        <v>2</v>
      </c>
      <c r="F10203" s="27">
        <v>43783</v>
      </c>
      <c r="G10203" s="28">
        <v>0.41926040723758462</v>
      </c>
      <c r="H10203" s="28">
        <v>2</v>
      </c>
      <c r="I10203" s="28">
        <v>0.4</v>
      </c>
      <c r="J10203" s="28">
        <v>0.13699222912433195</v>
      </c>
      <c r="K10203" s="28">
        <v>1</v>
      </c>
      <c r="L10203" s="28">
        <v>3750</v>
      </c>
      <c r="M10203" s="29">
        <v>1</v>
      </c>
    </row>
    <row r="10204" spans="1:13" x14ac:dyDescent="0.3">
      <c r="A10204">
        <v>10200</v>
      </c>
      <c r="B10204" s="29">
        <v>2017</v>
      </c>
      <c r="C10204" s="27">
        <v>42952</v>
      </c>
      <c r="D10204" s="28">
        <v>0.5111924806063729</v>
      </c>
      <c r="E10204" s="28">
        <v>2</v>
      </c>
      <c r="F10204" s="27">
        <v>43682</v>
      </c>
      <c r="G10204" s="28">
        <v>0.98745913195064405</v>
      </c>
      <c r="H10204" s="28">
        <v>3</v>
      </c>
      <c r="I10204" s="28">
        <v>0.48000000000000004</v>
      </c>
      <c r="J10204" s="28">
        <v>0.60171201190234047</v>
      </c>
      <c r="K10204" s="28">
        <v>4</v>
      </c>
      <c r="L10204" s="28">
        <v>5625</v>
      </c>
      <c r="M10204" s="29">
        <v>0</v>
      </c>
    </row>
    <row r="10205" spans="1:13" x14ac:dyDescent="0.3">
      <c r="A10205">
        <v>10201</v>
      </c>
      <c r="B10205" s="29">
        <v>2017</v>
      </c>
      <c r="C10205" s="27">
        <v>42764</v>
      </c>
      <c r="D10205" s="28">
        <v>0.58365160999219978</v>
      </c>
      <c r="E10205" s="28">
        <v>2</v>
      </c>
      <c r="F10205" s="27">
        <v>43494</v>
      </c>
      <c r="G10205" s="28">
        <v>0.38699066216791711</v>
      </c>
      <c r="H10205" s="28">
        <v>2</v>
      </c>
      <c r="I10205" s="28">
        <v>0.4</v>
      </c>
      <c r="J10205" s="28">
        <v>1.5911522776954956E-2</v>
      </c>
      <c r="K10205" s="28">
        <v>1</v>
      </c>
      <c r="L10205" s="28">
        <v>3750</v>
      </c>
      <c r="M10205" s="29">
        <v>2</v>
      </c>
    </row>
    <row r="10206" spans="1:13" x14ac:dyDescent="0.3">
      <c r="A10206">
        <v>10202</v>
      </c>
      <c r="B10206" s="29">
        <v>2017</v>
      </c>
      <c r="C10206" s="27">
        <v>42752</v>
      </c>
      <c r="D10206" s="28">
        <v>0.6344660625246259</v>
      </c>
      <c r="E10206" s="28">
        <v>2</v>
      </c>
      <c r="F10206" s="27">
        <v>43482</v>
      </c>
      <c r="G10206" s="28">
        <v>0.32427209505644972</v>
      </c>
      <c r="H10206" s="28">
        <v>2</v>
      </c>
      <c r="I10206" s="28">
        <v>0.4</v>
      </c>
      <c r="J10206" s="28">
        <v>0.97714553378041169</v>
      </c>
      <c r="K10206" s="28">
        <v>5</v>
      </c>
      <c r="L10206" s="28">
        <v>6250</v>
      </c>
      <c r="M10206" s="29">
        <v>1</v>
      </c>
    </row>
    <row r="10207" spans="1:13" x14ac:dyDescent="0.3">
      <c r="A10207">
        <v>10203</v>
      </c>
      <c r="B10207" s="29">
        <v>2017</v>
      </c>
      <c r="C10207" s="27">
        <v>43099</v>
      </c>
      <c r="D10207" s="28">
        <v>0.35506549636143425</v>
      </c>
      <c r="E10207" s="28">
        <v>2</v>
      </c>
      <c r="F10207" s="27">
        <v>43829</v>
      </c>
      <c r="G10207" s="28">
        <v>0.54213427195427888</v>
      </c>
      <c r="H10207" s="28">
        <v>2</v>
      </c>
      <c r="I10207" s="28">
        <v>0.4</v>
      </c>
      <c r="J10207" s="28">
        <v>0.21891963742809051</v>
      </c>
      <c r="K10207" s="28">
        <v>2</v>
      </c>
      <c r="L10207" s="28">
        <v>4375</v>
      </c>
      <c r="M10207" s="29">
        <v>1</v>
      </c>
    </row>
    <row r="10208" spans="1:13" x14ac:dyDescent="0.3">
      <c r="A10208">
        <v>10204</v>
      </c>
      <c r="B10208" s="29">
        <v>2017</v>
      </c>
      <c r="C10208" s="27">
        <v>42832</v>
      </c>
      <c r="D10208" s="28">
        <v>0.24473391542058476</v>
      </c>
      <c r="E10208" s="28">
        <v>1</v>
      </c>
      <c r="F10208" s="27">
        <v>43197</v>
      </c>
      <c r="G10208" s="28">
        <v>0.29308018861672269</v>
      </c>
      <c r="H10208" s="28">
        <v>2</v>
      </c>
      <c r="I10208" s="28">
        <v>0.4</v>
      </c>
      <c r="J10208" s="28">
        <v>0.2073934858669445</v>
      </c>
      <c r="K10208" s="28">
        <v>2</v>
      </c>
      <c r="L10208" s="28">
        <v>4375</v>
      </c>
      <c r="M10208" s="29">
        <v>0</v>
      </c>
    </row>
    <row r="10209" spans="1:13" x14ac:dyDescent="0.3">
      <c r="A10209">
        <v>10205</v>
      </c>
      <c r="B10209">
        <v>2017</v>
      </c>
      <c r="C10209" s="27">
        <v>42756</v>
      </c>
      <c r="D10209" s="28">
        <v>0.83069538046673708</v>
      </c>
      <c r="E10209" s="28">
        <v>2</v>
      </c>
      <c r="F10209" s="27">
        <v>43486</v>
      </c>
      <c r="G10209" s="28">
        <v>0.73493125059080444</v>
      </c>
      <c r="H10209" s="28">
        <v>3</v>
      </c>
      <c r="I10209" s="28">
        <v>0.48000000000000004</v>
      </c>
      <c r="J10209" s="28">
        <v>0.74814235042450317</v>
      </c>
      <c r="K10209" s="28">
        <v>5</v>
      </c>
      <c r="L10209" s="28">
        <v>6250</v>
      </c>
      <c r="M10209" s="29">
        <v>1</v>
      </c>
    </row>
    <row r="10210" spans="1:13" x14ac:dyDescent="0.3">
      <c r="A10210">
        <v>10206</v>
      </c>
      <c r="B10210" s="29">
        <v>2017</v>
      </c>
      <c r="C10210" s="27">
        <v>42980</v>
      </c>
      <c r="D10210" s="28">
        <v>0.90724791518901193</v>
      </c>
      <c r="E10210" s="28">
        <v>2</v>
      </c>
      <c r="F10210" s="27">
        <v>43710</v>
      </c>
      <c r="G10210" s="28">
        <v>0.38231834829524092</v>
      </c>
      <c r="H10210" s="28">
        <v>2</v>
      </c>
      <c r="I10210" s="28">
        <v>0.4</v>
      </c>
      <c r="J10210" s="28">
        <v>0.44278606845125001</v>
      </c>
      <c r="K10210" s="28">
        <v>3</v>
      </c>
      <c r="L10210" s="28">
        <v>5000</v>
      </c>
      <c r="M10210" s="29">
        <v>0</v>
      </c>
    </row>
    <row r="10211" spans="1:13" x14ac:dyDescent="0.3">
      <c r="A10211">
        <v>10207</v>
      </c>
      <c r="B10211">
        <v>2017</v>
      </c>
      <c r="C10211" s="27">
        <v>43075</v>
      </c>
      <c r="D10211" s="28">
        <v>0.97625530590485565</v>
      </c>
      <c r="E10211" s="28">
        <v>2</v>
      </c>
      <c r="F10211" s="27">
        <v>43805</v>
      </c>
      <c r="G10211" s="28">
        <v>0.68421955559008374</v>
      </c>
      <c r="H10211" s="28">
        <v>3</v>
      </c>
      <c r="I10211" s="28">
        <v>0.48000000000000004</v>
      </c>
      <c r="J10211" s="28">
        <v>0.82974004336114437</v>
      </c>
      <c r="K10211" s="28">
        <v>5</v>
      </c>
      <c r="L10211" s="28">
        <v>6250</v>
      </c>
      <c r="M10211" s="29">
        <v>2</v>
      </c>
    </row>
    <row r="10212" spans="1:13" x14ac:dyDescent="0.3">
      <c r="A10212">
        <v>10208</v>
      </c>
      <c r="B10212" s="29">
        <v>2017</v>
      </c>
      <c r="C10212" s="27">
        <v>43037</v>
      </c>
      <c r="D10212" s="28">
        <v>0.40484627824659181</v>
      </c>
      <c r="E10212" s="28">
        <v>2</v>
      </c>
      <c r="F10212" s="27">
        <v>43767</v>
      </c>
      <c r="G10212" s="28">
        <v>0.51711870231038248</v>
      </c>
      <c r="H10212" s="28">
        <v>2</v>
      </c>
      <c r="I10212" s="28">
        <v>0.4</v>
      </c>
      <c r="J10212" s="28">
        <v>0.80806871133003799</v>
      </c>
      <c r="K10212" s="28">
        <v>5</v>
      </c>
      <c r="L10212" s="28">
        <v>6250</v>
      </c>
      <c r="M10212" s="29">
        <v>2</v>
      </c>
    </row>
    <row r="10213" spans="1:13" x14ac:dyDescent="0.3">
      <c r="A10213">
        <v>10209</v>
      </c>
      <c r="B10213" s="29">
        <v>2017</v>
      </c>
      <c r="C10213" s="27">
        <v>42865</v>
      </c>
      <c r="D10213" s="28">
        <v>0.36059247562128582</v>
      </c>
      <c r="E10213" s="28">
        <v>2</v>
      </c>
      <c r="F10213" s="27">
        <v>43595</v>
      </c>
      <c r="G10213" s="28">
        <v>0.47456414836657768</v>
      </c>
      <c r="H10213" s="28">
        <v>2</v>
      </c>
      <c r="I10213" s="28">
        <v>0.4</v>
      </c>
      <c r="J10213" s="28">
        <v>0.39893517221307129</v>
      </c>
      <c r="K10213" s="28">
        <v>2</v>
      </c>
      <c r="L10213" s="28">
        <v>4375</v>
      </c>
      <c r="M10213" s="29">
        <v>0</v>
      </c>
    </row>
    <row r="10214" spans="1:13" x14ac:dyDescent="0.3">
      <c r="A10214">
        <v>10210</v>
      </c>
      <c r="B10214" s="29">
        <v>2017</v>
      </c>
      <c r="C10214" s="27">
        <v>42776</v>
      </c>
      <c r="D10214" s="28">
        <v>0.3730069732193424</v>
      </c>
      <c r="E10214" s="28">
        <v>2</v>
      </c>
      <c r="F10214" s="27">
        <v>43506</v>
      </c>
      <c r="G10214" s="28">
        <v>0.74156509558469486</v>
      </c>
      <c r="H10214" s="28">
        <v>3</v>
      </c>
      <c r="I10214" s="28">
        <v>0.48000000000000004</v>
      </c>
      <c r="J10214" s="28">
        <v>0.17684915682663338</v>
      </c>
      <c r="K10214" s="28">
        <v>1</v>
      </c>
      <c r="L10214" s="28">
        <v>3750</v>
      </c>
      <c r="M10214" s="29">
        <v>1</v>
      </c>
    </row>
    <row r="10215" spans="1:13" x14ac:dyDescent="0.3">
      <c r="A10215">
        <v>10211</v>
      </c>
      <c r="B10215" s="29">
        <v>2017</v>
      </c>
      <c r="C10215" s="27">
        <v>43008</v>
      </c>
      <c r="D10215" s="28">
        <v>0.85622103356115353</v>
      </c>
      <c r="E10215" s="28">
        <v>2</v>
      </c>
      <c r="F10215" s="27">
        <v>43738</v>
      </c>
      <c r="G10215" s="28">
        <v>0.57412799636198619</v>
      </c>
      <c r="H10215" s="28">
        <v>2</v>
      </c>
      <c r="I10215" s="28">
        <v>0.4</v>
      </c>
      <c r="J10215" s="28">
        <v>0.97107300124430718</v>
      </c>
      <c r="K10215" s="28">
        <v>5</v>
      </c>
      <c r="L10215" s="28">
        <v>6250</v>
      </c>
      <c r="M10215" s="29">
        <v>3</v>
      </c>
    </row>
    <row r="10216" spans="1:13" x14ac:dyDescent="0.3">
      <c r="A10216">
        <v>10212</v>
      </c>
      <c r="B10216" s="29">
        <v>2017</v>
      </c>
      <c r="C10216" s="27">
        <v>43084</v>
      </c>
      <c r="D10216" s="28">
        <v>0.36377852777585318</v>
      </c>
      <c r="E10216" s="28">
        <v>2</v>
      </c>
      <c r="F10216" s="27">
        <v>43814</v>
      </c>
      <c r="G10216" s="28">
        <v>0.27127232248921551</v>
      </c>
      <c r="H10216" s="28">
        <v>1</v>
      </c>
      <c r="I10216" s="28">
        <v>0.32</v>
      </c>
      <c r="J10216" s="28">
        <v>0.40432542991759246</v>
      </c>
      <c r="K10216" s="28">
        <v>2</v>
      </c>
      <c r="L10216" s="28">
        <v>4375</v>
      </c>
      <c r="M10216" s="29">
        <v>4</v>
      </c>
    </row>
    <row r="10217" spans="1:13" x14ac:dyDescent="0.3">
      <c r="A10217">
        <v>10213</v>
      </c>
      <c r="B10217" s="29">
        <v>2017</v>
      </c>
      <c r="C10217" s="27">
        <v>43010</v>
      </c>
      <c r="D10217" s="28">
        <v>0.59557563218269216</v>
      </c>
      <c r="E10217" s="28">
        <v>2</v>
      </c>
      <c r="F10217" s="27">
        <v>43740</v>
      </c>
      <c r="G10217" s="28">
        <v>0.57900754984251812</v>
      </c>
      <c r="H10217" s="28">
        <v>2</v>
      </c>
      <c r="I10217" s="28">
        <v>0.4</v>
      </c>
      <c r="J10217" s="28">
        <v>0.47298165266857506</v>
      </c>
      <c r="K10217" s="28">
        <v>3</v>
      </c>
      <c r="L10217" s="28">
        <v>5000</v>
      </c>
      <c r="M10217" s="29">
        <v>1</v>
      </c>
    </row>
    <row r="10218" spans="1:13" x14ac:dyDescent="0.3">
      <c r="A10218">
        <v>10214</v>
      </c>
      <c r="B10218" s="29">
        <v>2017</v>
      </c>
      <c r="C10218" s="27">
        <v>42815</v>
      </c>
      <c r="D10218" s="28">
        <v>0.25361770120965843</v>
      </c>
      <c r="E10218" s="28">
        <v>2</v>
      </c>
      <c r="F10218" s="27">
        <v>43545</v>
      </c>
      <c r="G10218" s="28">
        <v>0.90932609402309594</v>
      </c>
      <c r="H10218" s="28">
        <v>3</v>
      </c>
      <c r="I10218" s="28">
        <v>0.48000000000000004</v>
      </c>
      <c r="J10218" s="28">
        <v>0.84169574941723524</v>
      </c>
      <c r="K10218" s="28">
        <v>5</v>
      </c>
      <c r="L10218" s="28">
        <v>6250</v>
      </c>
      <c r="M10218" s="29">
        <v>0</v>
      </c>
    </row>
    <row r="10219" spans="1:13" x14ac:dyDescent="0.3">
      <c r="A10219">
        <v>10215</v>
      </c>
      <c r="B10219" s="29">
        <v>2017</v>
      </c>
      <c r="C10219" s="27">
        <v>43017</v>
      </c>
      <c r="D10219" s="28">
        <v>0.51248879941422054</v>
      </c>
      <c r="E10219" s="28">
        <v>2</v>
      </c>
      <c r="F10219" s="27">
        <v>43747</v>
      </c>
      <c r="G10219" s="28">
        <v>0.83903245229364176</v>
      </c>
      <c r="H10219" s="28">
        <v>3</v>
      </c>
      <c r="I10219" s="28">
        <v>0.48000000000000004</v>
      </c>
      <c r="J10219" s="28">
        <v>0.25185227005601529</v>
      </c>
      <c r="K10219" s="28">
        <v>2</v>
      </c>
      <c r="L10219" s="28">
        <v>4375</v>
      </c>
      <c r="M10219" s="29">
        <v>1</v>
      </c>
    </row>
    <row r="10220" spans="1:13" x14ac:dyDescent="0.3">
      <c r="A10220">
        <v>10216</v>
      </c>
      <c r="B10220" s="29">
        <v>2017</v>
      </c>
      <c r="C10220" s="27">
        <v>43065</v>
      </c>
      <c r="D10220" s="28">
        <v>0.34920766372001077</v>
      </c>
      <c r="E10220" s="28">
        <v>2</v>
      </c>
      <c r="F10220" s="27">
        <v>43795</v>
      </c>
      <c r="G10220" s="28">
        <v>0.3929316208887581</v>
      </c>
      <c r="H10220" s="28">
        <v>2</v>
      </c>
      <c r="I10220" s="28">
        <v>0.4</v>
      </c>
      <c r="J10220" s="28">
        <v>0.44308008608455196</v>
      </c>
      <c r="K10220" s="28">
        <v>3</v>
      </c>
      <c r="L10220" s="28">
        <v>5000</v>
      </c>
      <c r="M10220" s="29">
        <v>1</v>
      </c>
    </row>
    <row r="10221" spans="1:13" x14ac:dyDescent="0.3">
      <c r="A10221">
        <v>10217</v>
      </c>
      <c r="B10221" s="29">
        <v>2017</v>
      </c>
      <c r="C10221" s="27">
        <v>42866</v>
      </c>
      <c r="D10221" s="28">
        <v>0.57609134751623503</v>
      </c>
      <c r="E10221" s="28">
        <v>2</v>
      </c>
      <c r="F10221" s="27">
        <v>43596</v>
      </c>
      <c r="G10221" s="28">
        <v>0.30909040355932427</v>
      </c>
      <c r="H10221" s="28">
        <v>2</v>
      </c>
      <c r="I10221" s="28">
        <v>0.4</v>
      </c>
      <c r="J10221" s="28">
        <v>0.63076762570938782</v>
      </c>
      <c r="K10221" s="28">
        <v>4</v>
      </c>
      <c r="L10221" s="28">
        <v>5625</v>
      </c>
      <c r="M10221" s="29">
        <v>1</v>
      </c>
    </row>
    <row r="10222" spans="1:13" x14ac:dyDescent="0.3">
      <c r="A10222">
        <v>10218</v>
      </c>
      <c r="B10222" s="29">
        <v>2017</v>
      </c>
      <c r="C10222" s="27">
        <v>42881</v>
      </c>
      <c r="D10222" s="28">
        <v>0.3451261075174088</v>
      </c>
      <c r="E10222" s="28">
        <v>2</v>
      </c>
      <c r="F10222" s="27">
        <v>43611</v>
      </c>
      <c r="G10222" s="28">
        <v>3.3372985884926543E-2</v>
      </c>
      <c r="H10222" s="28">
        <v>1</v>
      </c>
      <c r="I10222" s="28">
        <v>0.32</v>
      </c>
      <c r="J10222" s="28">
        <v>0.46508308217724603</v>
      </c>
      <c r="K10222" s="28">
        <v>3</v>
      </c>
      <c r="L10222" s="28">
        <v>5000</v>
      </c>
      <c r="M10222" s="29">
        <v>2</v>
      </c>
    </row>
    <row r="10223" spans="1:13" x14ac:dyDescent="0.3">
      <c r="A10223">
        <v>10219</v>
      </c>
      <c r="B10223" s="29">
        <v>2017</v>
      </c>
      <c r="C10223" s="27">
        <v>42847</v>
      </c>
      <c r="D10223" s="28">
        <v>0.65662823932308634</v>
      </c>
      <c r="E10223" s="28">
        <v>2</v>
      </c>
      <c r="F10223" s="27">
        <v>43577</v>
      </c>
      <c r="G10223" s="28">
        <v>0.74190556721490108</v>
      </c>
      <c r="H10223" s="28">
        <v>3</v>
      </c>
      <c r="I10223" s="28">
        <v>0.48000000000000004</v>
      </c>
      <c r="J10223" s="28">
        <v>0.46630369662291526</v>
      </c>
      <c r="K10223" s="28">
        <v>3</v>
      </c>
      <c r="L10223" s="28">
        <v>5000</v>
      </c>
      <c r="M10223" s="29">
        <v>1</v>
      </c>
    </row>
    <row r="10224" spans="1:13" x14ac:dyDescent="0.3">
      <c r="A10224">
        <v>10220</v>
      </c>
      <c r="B10224">
        <v>2017</v>
      </c>
      <c r="C10224" s="27">
        <v>42834</v>
      </c>
      <c r="D10224" s="28">
        <v>0.9265099215258038</v>
      </c>
      <c r="E10224" s="28">
        <v>2</v>
      </c>
      <c r="F10224" s="27">
        <v>43564</v>
      </c>
      <c r="G10224" s="28">
        <v>0.91891132438347367</v>
      </c>
      <c r="H10224" s="28">
        <v>3</v>
      </c>
      <c r="I10224" s="28">
        <v>0.48000000000000004</v>
      </c>
      <c r="J10224" s="28">
        <v>0.69359240716345116</v>
      </c>
      <c r="K10224" s="28">
        <v>4</v>
      </c>
      <c r="L10224" s="28">
        <v>5625</v>
      </c>
      <c r="M10224" s="29">
        <v>1</v>
      </c>
    </row>
    <row r="10225" spans="1:13" x14ac:dyDescent="0.3">
      <c r="A10225">
        <v>10221</v>
      </c>
      <c r="B10225" s="29">
        <v>2017</v>
      </c>
      <c r="C10225" s="27">
        <v>42931</v>
      </c>
      <c r="D10225" s="28">
        <v>0.27788420575153816</v>
      </c>
      <c r="E10225" s="28">
        <v>2</v>
      </c>
      <c r="F10225" s="27">
        <v>43661</v>
      </c>
      <c r="G10225" s="28">
        <v>0.44981216075084518</v>
      </c>
      <c r="H10225" s="28">
        <v>2</v>
      </c>
      <c r="I10225" s="28">
        <v>0.4</v>
      </c>
      <c r="J10225" s="28">
        <v>0.60152928459637767</v>
      </c>
      <c r="K10225" s="28">
        <v>4</v>
      </c>
      <c r="L10225" s="28">
        <v>5625</v>
      </c>
      <c r="M10225" s="29">
        <v>1</v>
      </c>
    </row>
    <row r="10226" spans="1:13" x14ac:dyDescent="0.3">
      <c r="A10226">
        <v>10222</v>
      </c>
      <c r="B10226" s="29">
        <v>2017</v>
      </c>
      <c r="C10226" s="27">
        <v>42927</v>
      </c>
      <c r="D10226" s="28">
        <v>0.96585389091350249</v>
      </c>
      <c r="E10226" s="28">
        <v>2</v>
      </c>
      <c r="F10226" s="27">
        <v>43657</v>
      </c>
      <c r="G10226" s="28">
        <v>0.37518832888096099</v>
      </c>
      <c r="H10226" s="28">
        <v>2</v>
      </c>
      <c r="I10226" s="28">
        <v>0.4</v>
      </c>
      <c r="J10226" s="28">
        <v>7.7831225957388894E-2</v>
      </c>
      <c r="K10226" s="28">
        <v>1</v>
      </c>
      <c r="L10226" s="28">
        <v>3750</v>
      </c>
      <c r="M10226" s="29">
        <v>0</v>
      </c>
    </row>
    <row r="10227" spans="1:13" x14ac:dyDescent="0.3">
      <c r="A10227">
        <v>10223</v>
      </c>
      <c r="B10227" s="29">
        <v>2017</v>
      </c>
      <c r="C10227" s="27">
        <v>42911</v>
      </c>
      <c r="D10227" s="28">
        <v>0.79705630449990117</v>
      </c>
      <c r="E10227" s="28">
        <v>2</v>
      </c>
      <c r="F10227" s="27">
        <v>43641</v>
      </c>
      <c r="G10227" s="28">
        <v>0.59780653709550891</v>
      </c>
      <c r="H10227" s="28">
        <v>2</v>
      </c>
      <c r="I10227" s="28">
        <v>0.4</v>
      </c>
      <c r="J10227" s="28">
        <v>0.24024408368407468</v>
      </c>
      <c r="K10227" s="28">
        <v>2</v>
      </c>
      <c r="L10227" s="28">
        <v>4375</v>
      </c>
      <c r="M10227" s="29">
        <v>1</v>
      </c>
    </row>
    <row r="10228" spans="1:13" x14ac:dyDescent="0.3">
      <c r="A10228">
        <v>10224</v>
      </c>
      <c r="B10228" s="29">
        <v>2017</v>
      </c>
      <c r="C10228" s="27">
        <v>42904</v>
      </c>
      <c r="D10228" s="28">
        <v>2.1749197214001259E-2</v>
      </c>
      <c r="E10228" s="28">
        <v>1</v>
      </c>
      <c r="F10228" s="27">
        <v>43269</v>
      </c>
      <c r="G10228" s="28">
        <v>0.14937173408127424</v>
      </c>
      <c r="H10228" s="28">
        <v>1</v>
      </c>
      <c r="I10228" s="28">
        <v>0.32</v>
      </c>
      <c r="J10228" s="28">
        <v>0.31056753715007557</v>
      </c>
      <c r="K10228" s="28">
        <v>2</v>
      </c>
      <c r="L10228" s="28">
        <v>4375</v>
      </c>
      <c r="M10228" s="29">
        <v>0</v>
      </c>
    </row>
    <row r="10229" spans="1:13" x14ac:dyDescent="0.3">
      <c r="A10229">
        <v>10225</v>
      </c>
      <c r="B10229">
        <v>2017</v>
      </c>
      <c r="C10229" s="27">
        <v>43096</v>
      </c>
      <c r="D10229" s="28">
        <v>0.59477053445260109</v>
      </c>
      <c r="E10229" s="28">
        <v>2</v>
      </c>
      <c r="F10229" s="27">
        <v>43826</v>
      </c>
      <c r="G10229" s="28">
        <v>0.85464216297025197</v>
      </c>
      <c r="H10229" s="28">
        <v>3</v>
      </c>
      <c r="I10229" s="28">
        <v>0.48000000000000004</v>
      </c>
      <c r="J10229" s="28">
        <v>0.8337151849376544</v>
      </c>
      <c r="K10229" s="28">
        <v>5</v>
      </c>
      <c r="L10229" s="28">
        <v>6250</v>
      </c>
      <c r="M10229" s="29">
        <v>0</v>
      </c>
    </row>
    <row r="10230" spans="1:13" x14ac:dyDescent="0.3">
      <c r="A10230">
        <v>10226</v>
      </c>
      <c r="B10230" s="29">
        <v>2017</v>
      </c>
      <c r="C10230" s="27">
        <v>42995</v>
      </c>
      <c r="D10230" s="28">
        <v>0.41506332128398582</v>
      </c>
      <c r="E10230" s="28">
        <v>2</v>
      </c>
      <c r="F10230" s="27">
        <v>43725</v>
      </c>
      <c r="G10230" s="28">
        <v>0.84883070535884775</v>
      </c>
      <c r="H10230" s="28">
        <v>3</v>
      </c>
      <c r="I10230" s="28">
        <v>0.48000000000000004</v>
      </c>
      <c r="J10230" s="28">
        <v>0.10926443746487569</v>
      </c>
      <c r="K10230" s="28">
        <v>1</v>
      </c>
      <c r="L10230" s="28">
        <v>3750</v>
      </c>
      <c r="M10230" s="29">
        <v>1</v>
      </c>
    </row>
    <row r="10231" spans="1:13" x14ac:dyDescent="0.3">
      <c r="A10231">
        <v>10227</v>
      </c>
      <c r="B10231" s="29">
        <v>2017</v>
      </c>
      <c r="C10231" s="27">
        <v>43036</v>
      </c>
      <c r="D10231" s="28">
        <v>0.28114202010373246</v>
      </c>
      <c r="E10231" s="28">
        <v>2</v>
      </c>
      <c r="F10231" s="27">
        <v>43766</v>
      </c>
      <c r="G10231" s="28">
        <v>0.4134899700852861</v>
      </c>
      <c r="H10231" s="28">
        <v>2</v>
      </c>
      <c r="I10231" s="28">
        <v>0.4</v>
      </c>
      <c r="J10231" s="28">
        <v>0.18360204665337609</v>
      </c>
      <c r="K10231" s="28">
        <v>1</v>
      </c>
      <c r="L10231" s="28">
        <v>3750</v>
      </c>
      <c r="M10231" s="29">
        <v>1</v>
      </c>
    </row>
    <row r="10232" spans="1:13" x14ac:dyDescent="0.3">
      <c r="A10232">
        <v>10228</v>
      </c>
      <c r="B10232">
        <v>2017</v>
      </c>
      <c r="C10232" s="27">
        <v>43077</v>
      </c>
      <c r="D10232" s="28">
        <v>0.62408586980593805</v>
      </c>
      <c r="E10232" s="28">
        <v>2</v>
      </c>
      <c r="F10232" s="27">
        <v>43807</v>
      </c>
      <c r="G10232" s="28">
        <v>0.33536708529496262</v>
      </c>
      <c r="H10232" s="28">
        <v>2</v>
      </c>
      <c r="I10232" s="28">
        <v>0.4</v>
      </c>
      <c r="J10232" s="28">
        <v>0.60734251858648902</v>
      </c>
      <c r="K10232" s="28">
        <v>4</v>
      </c>
      <c r="L10232" s="28">
        <v>5625</v>
      </c>
      <c r="M10232" s="29">
        <v>1</v>
      </c>
    </row>
    <row r="10233" spans="1:13" x14ac:dyDescent="0.3">
      <c r="A10233">
        <v>10229</v>
      </c>
      <c r="B10233" s="29">
        <v>2017</v>
      </c>
      <c r="C10233" s="27">
        <v>42965</v>
      </c>
      <c r="D10233" s="28">
        <v>0.86238856475767145</v>
      </c>
      <c r="E10233" s="28">
        <v>2</v>
      </c>
      <c r="F10233" s="27">
        <v>43695</v>
      </c>
      <c r="G10233" s="28">
        <v>0.53220363690719297</v>
      </c>
      <c r="H10233" s="28">
        <v>2</v>
      </c>
      <c r="I10233" s="28">
        <v>0.4</v>
      </c>
      <c r="J10233" s="28">
        <v>0.9208782360764044</v>
      </c>
      <c r="K10233" s="28">
        <v>5</v>
      </c>
      <c r="L10233" s="28">
        <v>6250</v>
      </c>
      <c r="M10233" s="29">
        <v>3</v>
      </c>
    </row>
    <row r="10234" spans="1:13" x14ac:dyDescent="0.3">
      <c r="A10234">
        <v>10230</v>
      </c>
      <c r="B10234" s="29">
        <v>2017</v>
      </c>
      <c r="C10234" s="27">
        <v>42904</v>
      </c>
      <c r="D10234" s="28">
        <v>0.85736550464857353</v>
      </c>
      <c r="E10234" s="28">
        <v>2</v>
      </c>
      <c r="F10234" s="27">
        <v>43634</v>
      </c>
      <c r="G10234" s="28">
        <v>0.42887360795087726</v>
      </c>
      <c r="H10234" s="28">
        <v>2</v>
      </c>
      <c r="I10234" s="28">
        <v>0.4</v>
      </c>
      <c r="J10234" s="28">
        <v>0.37816177416080865</v>
      </c>
      <c r="K10234" s="28">
        <v>2</v>
      </c>
      <c r="L10234" s="28">
        <v>4375</v>
      </c>
      <c r="M10234" s="29">
        <v>0</v>
      </c>
    </row>
    <row r="10235" spans="1:13" x14ac:dyDescent="0.3">
      <c r="A10235">
        <v>10231</v>
      </c>
      <c r="B10235" s="29">
        <v>2017</v>
      </c>
      <c r="C10235" s="27">
        <v>42799</v>
      </c>
      <c r="D10235" s="28">
        <v>0.20382982048943843</v>
      </c>
      <c r="E10235" s="28">
        <v>1</v>
      </c>
      <c r="F10235" s="27">
        <v>43164</v>
      </c>
      <c r="G10235" s="28">
        <v>0.8733729770939368</v>
      </c>
      <c r="H10235" s="28">
        <v>3</v>
      </c>
      <c r="I10235" s="28">
        <v>0.48000000000000004</v>
      </c>
      <c r="J10235" s="28">
        <v>0.69107776872621796</v>
      </c>
      <c r="K10235" s="28">
        <v>4</v>
      </c>
      <c r="L10235" s="28">
        <v>5625</v>
      </c>
      <c r="M10235" s="29">
        <v>0</v>
      </c>
    </row>
    <row r="10236" spans="1:13" x14ac:dyDescent="0.3">
      <c r="A10236">
        <v>10232</v>
      </c>
      <c r="B10236" s="29">
        <v>2017</v>
      </c>
      <c r="C10236" s="27">
        <v>43022</v>
      </c>
      <c r="D10236" s="28">
        <v>0.84756944540016699</v>
      </c>
      <c r="E10236" s="28">
        <v>2</v>
      </c>
      <c r="F10236" s="27">
        <v>43752</v>
      </c>
      <c r="G10236" s="28">
        <v>0.85939516047085096</v>
      </c>
      <c r="H10236" s="28">
        <v>3</v>
      </c>
      <c r="I10236" s="28">
        <v>0.48000000000000004</v>
      </c>
      <c r="J10236" s="28">
        <v>0.49106439106401623</v>
      </c>
      <c r="K10236" s="28">
        <v>3</v>
      </c>
      <c r="L10236" s="28">
        <v>5000</v>
      </c>
      <c r="M10236" s="29">
        <v>1</v>
      </c>
    </row>
    <row r="10237" spans="1:13" x14ac:dyDescent="0.3">
      <c r="A10237">
        <v>10233</v>
      </c>
      <c r="B10237" s="29">
        <v>2017</v>
      </c>
      <c r="C10237" s="27">
        <v>43009</v>
      </c>
      <c r="D10237" s="28">
        <v>0.58339794209721074</v>
      </c>
      <c r="E10237" s="28">
        <v>2</v>
      </c>
      <c r="F10237" s="27">
        <v>43739</v>
      </c>
      <c r="G10237" s="28">
        <v>0.89834770132959507</v>
      </c>
      <c r="H10237" s="28">
        <v>3</v>
      </c>
      <c r="I10237" s="28">
        <v>0.48000000000000004</v>
      </c>
      <c r="J10237" s="28">
        <v>0.48636630671928938</v>
      </c>
      <c r="K10237" s="28">
        <v>3</v>
      </c>
      <c r="L10237" s="28">
        <v>5000</v>
      </c>
      <c r="M10237" s="29">
        <v>1</v>
      </c>
    </row>
    <row r="10238" spans="1:13" x14ac:dyDescent="0.3">
      <c r="A10238">
        <v>10234</v>
      </c>
      <c r="B10238" s="29">
        <v>2017</v>
      </c>
      <c r="C10238" s="27">
        <v>42763</v>
      </c>
      <c r="D10238" s="28">
        <v>0.46385546454794924</v>
      </c>
      <c r="E10238" s="28">
        <v>2</v>
      </c>
      <c r="F10238" s="27">
        <v>43493</v>
      </c>
      <c r="G10238" s="28">
        <v>0.76734401181198264</v>
      </c>
      <c r="H10238" s="28">
        <v>3</v>
      </c>
      <c r="I10238" s="28">
        <v>0.48000000000000004</v>
      </c>
      <c r="J10238" s="28">
        <v>0.3778537964688039</v>
      </c>
      <c r="K10238" s="28">
        <v>2</v>
      </c>
      <c r="L10238" s="28">
        <v>4375</v>
      </c>
      <c r="M10238" s="29">
        <v>0</v>
      </c>
    </row>
    <row r="10239" spans="1:13" x14ac:dyDescent="0.3">
      <c r="A10239">
        <v>10235</v>
      </c>
      <c r="B10239" s="29">
        <v>2017</v>
      </c>
      <c r="C10239" s="27">
        <v>42821</v>
      </c>
      <c r="D10239" s="28">
        <v>0.52704022932316463</v>
      </c>
      <c r="E10239" s="28">
        <v>2</v>
      </c>
      <c r="F10239" s="27">
        <v>43551</v>
      </c>
      <c r="G10239" s="28">
        <v>0.72270366845119693</v>
      </c>
      <c r="H10239" s="28">
        <v>3</v>
      </c>
      <c r="I10239" s="28">
        <v>0.48000000000000004</v>
      </c>
      <c r="J10239" s="28">
        <v>0.22556665959128275</v>
      </c>
      <c r="K10239" s="28">
        <v>2</v>
      </c>
      <c r="L10239" s="28">
        <v>4375</v>
      </c>
      <c r="M10239" s="29">
        <v>1</v>
      </c>
    </row>
    <row r="10240" spans="1:13" x14ac:dyDescent="0.3">
      <c r="A10240">
        <v>10236</v>
      </c>
      <c r="B10240" s="29">
        <v>2017</v>
      </c>
      <c r="C10240" s="27">
        <v>42912</v>
      </c>
      <c r="D10240" s="28">
        <v>0.46588946084439176</v>
      </c>
      <c r="E10240" s="28">
        <v>2</v>
      </c>
      <c r="F10240" s="27">
        <v>43642</v>
      </c>
      <c r="G10240" s="28">
        <v>0.59251562539807223</v>
      </c>
      <c r="H10240" s="28">
        <v>2</v>
      </c>
      <c r="I10240" s="28">
        <v>0.4</v>
      </c>
      <c r="J10240" s="28">
        <v>0.50152126035388256</v>
      </c>
      <c r="K10240" s="28">
        <v>3</v>
      </c>
      <c r="L10240" s="28">
        <v>5000</v>
      </c>
      <c r="M10240" s="29">
        <v>0</v>
      </c>
    </row>
    <row r="10241" spans="1:13" x14ac:dyDescent="0.3">
      <c r="A10241">
        <v>10237</v>
      </c>
      <c r="B10241" s="29">
        <v>2017</v>
      </c>
      <c r="C10241" s="27">
        <v>42758</v>
      </c>
      <c r="D10241" s="28">
        <v>3.6938790467227922E-2</v>
      </c>
      <c r="E10241" s="28">
        <v>1</v>
      </c>
      <c r="F10241" s="27">
        <v>43123</v>
      </c>
      <c r="G10241" s="28">
        <v>0.28030468957816879</v>
      </c>
      <c r="H10241" s="28">
        <v>2</v>
      </c>
      <c r="I10241" s="28">
        <v>0.4</v>
      </c>
      <c r="J10241" s="28">
        <v>0.62346159548242874</v>
      </c>
      <c r="K10241" s="28">
        <v>4</v>
      </c>
      <c r="L10241" s="28">
        <v>5625</v>
      </c>
      <c r="M10241" s="29">
        <v>1</v>
      </c>
    </row>
    <row r="10242" spans="1:13" x14ac:dyDescent="0.3">
      <c r="A10242">
        <v>10238</v>
      </c>
      <c r="B10242" s="29">
        <v>2017</v>
      </c>
      <c r="C10242" s="27">
        <v>43011</v>
      </c>
      <c r="D10242" s="28">
        <v>0.37658555879593925</v>
      </c>
      <c r="E10242" s="28">
        <v>2</v>
      </c>
      <c r="F10242" s="27">
        <v>43741</v>
      </c>
      <c r="G10242" s="28">
        <v>0.17219271539715053</v>
      </c>
      <c r="H10242" s="28">
        <v>1</v>
      </c>
      <c r="I10242" s="28">
        <v>0.32</v>
      </c>
      <c r="J10242" s="28">
        <v>0.957327253032628</v>
      </c>
      <c r="K10242" s="28">
        <v>5</v>
      </c>
      <c r="L10242" s="28">
        <v>6250</v>
      </c>
      <c r="M10242" s="29">
        <v>0</v>
      </c>
    </row>
    <row r="10243" spans="1:13" x14ac:dyDescent="0.3">
      <c r="A10243">
        <v>10239</v>
      </c>
      <c r="B10243" s="29">
        <v>2017</v>
      </c>
      <c r="C10243" s="27">
        <v>42826</v>
      </c>
      <c r="D10243" s="28">
        <v>0.62160464690022688</v>
      </c>
      <c r="E10243" s="28">
        <v>2</v>
      </c>
      <c r="F10243" s="27">
        <v>43556</v>
      </c>
      <c r="G10243" s="28">
        <v>0.93910563489811816</v>
      </c>
      <c r="H10243" s="28">
        <v>3</v>
      </c>
      <c r="I10243" s="28">
        <v>0.48000000000000004</v>
      </c>
      <c r="J10243" s="28">
        <v>0.32842362126377089</v>
      </c>
      <c r="K10243" s="28">
        <v>2</v>
      </c>
      <c r="L10243" s="28">
        <v>4375</v>
      </c>
      <c r="M10243" s="29">
        <v>0</v>
      </c>
    </row>
    <row r="10244" spans="1:13" x14ac:dyDescent="0.3">
      <c r="A10244">
        <v>10240</v>
      </c>
      <c r="B10244" s="29">
        <v>2017</v>
      </c>
      <c r="C10244" s="27">
        <v>42770</v>
      </c>
      <c r="D10244" s="28">
        <v>0.43634520214988703</v>
      </c>
      <c r="E10244" s="28">
        <v>2</v>
      </c>
      <c r="F10244" s="27">
        <v>43500</v>
      </c>
      <c r="G10244" s="28">
        <v>0.50681460142626855</v>
      </c>
      <c r="H10244" s="28">
        <v>2</v>
      </c>
      <c r="I10244" s="28">
        <v>0.4</v>
      </c>
      <c r="J10244" s="28">
        <v>7.7533359717033679E-2</v>
      </c>
      <c r="K10244" s="28">
        <v>1</v>
      </c>
      <c r="L10244" s="28">
        <v>3750</v>
      </c>
      <c r="M10244" s="29">
        <v>3</v>
      </c>
    </row>
    <row r="10245" spans="1:13" x14ac:dyDescent="0.3">
      <c r="A10245">
        <v>10241</v>
      </c>
      <c r="B10245" s="29">
        <v>2017</v>
      </c>
      <c r="C10245" s="27">
        <v>42881</v>
      </c>
      <c r="D10245" s="28">
        <v>0.39831692006256336</v>
      </c>
      <c r="E10245" s="28">
        <v>2</v>
      </c>
      <c r="F10245" s="27">
        <v>43611</v>
      </c>
      <c r="G10245" s="28">
        <v>0.43141239878067961</v>
      </c>
      <c r="H10245" s="28">
        <v>2</v>
      </c>
      <c r="I10245" s="28">
        <v>0.4</v>
      </c>
      <c r="J10245" s="28">
        <v>0.72401413993833086</v>
      </c>
      <c r="K10245" s="28">
        <v>5</v>
      </c>
      <c r="L10245" s="28">
        <v>6250</v>
      </c>
      <c r="M10245" s="29">
        <v>0</v>
      </c>
    </row>
    <row r="10246" spans="1:13" x14ac:dyDescent="0.3">
      <c r="A10246">
        <v>10242</v>
      </c>
      <c r="B10246" s="29">
        <v>2017</v>
      </c>
      <c r="C10246" s="27">
        <v>42744</v>
      </c>
      <c r="D10246" s="28">
        <v>0.22743672983406871</v>
      </c>
      <c r="E10246" s="28">
        <v>1</v>
      </c>
      <c r="F10246" s="27">
        <v>43109</v>
      </c>
      <c r="G10246" s="28">
        <v>0.80468536487193154</v>
      </c>
      <c r="H10246" s="28">
        <v>3</v>
      </c>
      <c r="I10246" s="28">
        <v>0.48000000000000004</v>
      </c>
      <c r="J10246" s="28">
        <v>4.5963511341265306E-2</v>
      </c>
      <c r="K10246" s="28">
        <v>1</v>
      </c>
      <c r="L10246" s="28">
        <v>3750</v>
      </c>
      <c r="M10246" s="29">
        <v>1</v>
      </c>
    </row>
    <row r="10247" spans="1:13" x14ac:dyDescent="0.3">
      <c r="A10247">
        <v>10243</v>
      </c>
      <c r="B10247" s="29">
        <v>2017</v>
      </c>
      <c r="C10247" s="27">
        <v>42974</v>
      </c>
      <c r="D10247" s="28">
        <v>0.49611580340865402</v>
      </c>
      <c r="E10247" s="28">
        <v>2</v>
      </c>
      <c r="F10247" s="27">
        <v>43704</v>
      </c>
      <c r="G10247" s="28">
        <v>0.20162479173007741</v>
      </c>
      <c r="H10247" s="28">
        <v>1</v>
      </c>
      <c r="I10247" s="28">
        <v>0.32</v>
      </c>
      <c r="J10247" s="28">
        <v>0.21369855733499943</v>
      </c>
      <c r="K10247" s="28">
        <v>2</v>
      </c>
      <c r="L10247" s="28">
        <v>4375</v>
      </c>
      <c r="M10247" s="29">
        <v>3</v>
      </c>
    </row>
    <row r="10248" spans="1:13" x14ac:dyDescent="0.3">
      <c r="A10248">
        <v>10244</v>
      </c>
      <c r="B10248" s="29">
        <v>2017</v>
      </c>
      <c r="C10248" s="27">
        <v>43064</v>
      </c>
      <c r="D10248" s="28">
        <v>0.64558873527303939</v>
      </c>
      <c r="E10248" s="28">
        <v>2</v>
      </c>
      <c r="F10248" s="27">
        <v>43794</v>
      </c>
      <c r="G10248" s="28">
        <v>0.3669293987597102</v>
      </c>
      <c r="H10248" s="28">
        <v>2</v>
      </c>
      <c r="I10248" s="28">
        <v>0.4</v>
      </c>
      <c r="J10248" s="28">
        <v>0.10272155250163273</v>
      </c>
      <c r="K10248" s="28">
        <v>1</v>
      </c>
      <c r="L10248" s="28">
        <v>3750</v>
      </c>
      <c r="M10248" s="29">
        <v>0</v>
      </c>
    </row>
    <row r="10249" spans="1:13" x14ac:dyDescent="0.3">
      <c r="A10249">
        <v>10245</v>
      </c>
      <c r="B10249" s="29">
        <v>2017</v>
      </c>
      <c r="C10249" s="27">
        <v>42745</v>
      </c>
      <c r="D10249" s="28">
        <v>5.3834327611741783E-2</v>
      </c>
      <c r="E10249" s="28">
        <v>1</v>
      </c>
      <c r="F10249" s="27">
        <v>43110</v>
      </c>
      <c r="G10249" s="28">
        <v>0.39233850377884349</v>
      </c>
      <c r="H10249" s="28">
        <v>2</v>
      </c>
      <c r="I10249" s="28">
        <v>0.4</v>
      </c>
      <c r="J10249" s="28">
        <v>0.96016808708033741</v>
      </c>
      <c r="K10249" s="28">
        <v>5</v>
      </c>
      <c r="L10249" s="28">
        <v>6250</v>
      </c>
      <c r="M10249" s="29">
        <v>0</v>
      </c>
    </row>
    <row r="10250" spans="1:13" x14ac:dyDescent="0.3">
      <c r="A10250">
        <v>10246</v>
      </c>
      <c r="B10250">
        <v>2017</v>
      </c>
      <c r="C10250" s="27">
        <v>42768</v>
      </c>
      <c r="D10250" s="28">
        <v>0.70736506136909527</v>
      </c>
      <c r="E10250" s="28">
        <v>2</v>
      </c>
      <c r="F10250" s="27">
        <v>43498</v>
      </c>
      <c r="G10250" s="28">
        <v>0.34566544249498432</v>
      </c>
      <c r="H10250" s="28">
        <v>2</v>
      </c>
      <c r="I10250" s="28">
        <v>0.4</v>
      </c>
      <c r="J10250" s="28">
        <v>1.8709853730558557E-2</v>
      </c>
      <c r="K10250" s="28">
        <v>1</v>
      </c>
      <c r="L10250" s="28">
        <v>3750</v>
      </c>
      <c r="M10250" s="29">
        <v>2</v>
      </c>
    </row>
    <row r="10251" spans="1:13" x14ac:dyDescent="0.3">
      <c r="A10251">
        <v>10247</v>
      </c>
      <c r="B10251" s="29">
        <v>2017</v>
      </c>
      <c r="C10251" s="27">
        <v>42755</v>
      </c>
      <c r="D10251" s="28">
        <v>0.54792034856663396</v>
      </c>
      <c r="E10251" s="28">
        <v>2</v>
      </c>
      <c r="F10251" s="27">
        <v>43485</v>
      </c>
      <c r="G10251" s="28">
        <v>0.43101157063880147</v>
      </c>
      <c r="H10251" s="28">
        <v>2</v>
      </c>
      <c r="I10251" s="28">
        <v>0.4</v>
      </c>
      <c r="J10251" s="28">
        <v>0.76413041501294454</v>
      </c>
      <c r="K10251" s="28">
        <v>5</v>
      </c>
      <c r="L10251" s="28">
        <v>6250</v>
      </c>
      <c r="M10251" s="29">
        <v>1</v>
      </c>
    </row>
    <row r="10252" spans="1:13" x14ac:dyDescent="0.3">
      <c r="A10252">
        <v>10248</v>
      </c>
      <c r="B10252">
        <v>2017</v>
      </c>
      <c r="C10252" s="27">
        <v>42982</v>
      </c>
      <c r="D10252" s="28">
        <v>0.79053159265269457</v>
      </c>
      <c r="E10252" s="28">
        <v>2</v>
      </c>
      <c r="F10252" s="27">
        <v>43712</v>
      </c>
      <c r="G10252" s="28">
        <v>0.24128716566171593</v>
      </c>
      <c r="H10252" s="28">
        <v>1</v>
      </c>
      <c r="I10252" s="28">
        <v>0.32</v>
      </c>
      <c r="J10252" s="28">
        <v>6.7289607169124466E-2</v>
      </c>
      <c r="K10252" s="28">
        <v>1</v>
      </c>
      <c r="L10252" s="28">
        <v>3750</v>
      </c>
      <c r="M10252" s="29">
        <v>0</v>
      </c>
    </row>
    <row r="10253" spans="1:13" x14ac:dyDescent="0.3">
      <c r="A10253">
        <v>10249</v>
      </c>
      <c r="B10253" s="29">
        <v>2017</v>
      </c>
      <c r="C10253" s="27">
        <v>42764</v>
      </c>
      <c r="D10253" s="28">
        <v>0.71699133273350102</v>
      </c>
      <c r="E10253" s="28">
        <v>2</v>
      </c>
      <c r="F10253" s="27">
        <v>43494</v>
      </c>
      <c r="G10253" s="28">
        <v>0.32869623081585742</v>
      </c>
      <c r="H10253" s="28">
        <v>2</v>
      </c>
      <c r="I10253" s="28">
        <v>0.4</v>
      </c>
      <c r="J10253" s="28">
        <v>0.59668142005335933</v>
      </c>
      <c r="K10253" s="28">
        <v>4</v>
      </c>
      <c r="L10253" s="28">
        <v>5625</v>
      </c>
      <c r="M10253" s="29">
        <v>1</v>
      </c>
    </row>
    <row r="10254" spans="1:13" x14ac:dyDescent="0.3">
      <c r="A10254">
        <v>10250</v>
      </c>
      <c r="B10254" s="29">
        <v>2017</v>
      </c>
      <c r="C10254" s="27">
        <v>42758</v>
      </c>
      <c r="D10254" s="28">
        <v>0.74221359769457096</v>
      </c>
      <c r="E10254" s="28">
        <v>2</v>
      </c>
      <c r="F10254" s="27">
        <v>43488</v>
      </c>
      <c r="G10254" s="28">
        <v>0.38520182050309937</v>
      </c>
      <c r="H10254" s="28">
        <v>2</v>
      </c>
      <c r="I10254" s="28">
        <v>0.4</v>
      </c>
      <c r="J10254" s="28">
        <v>0.14392515002275486</v>
      </c>
      <c r="K10254" s="28">
        <v>1</v>
      </c>
      <c r="L10254" s="28">
        <v>3750</v>
      </c>
      <c r="M10254" s="29">
        <v>1</v>
      </c>
    </row>
    <row r="10255" spans="1:13" x14ac:dyDescent="0.3">
      <c r="A10255">
        <v>10251</v>
      </c>
      <c r="B10255">
        <v>2017</v>
      </c>
      <c r="C10255" s="27">
        <v>42962</v>
      </c>
      <c r="D10255" s="28">
        <v>0.70110730770549279</v>
      </c>
      <c r="E10255" s="28">
        <v>2</v>
      </c>
      <c r="F10255" s="27">
        <v>43692</v>
      </c>
      <c r="G10255" s="28">
        <v>3.6018960969766423E-2</v>
      </c>
      <c r="H10255" s="28">
        <v>1</v>
      </c>
      <c r="I10255" s="28">
        <v>0.32</v>
      </c>
      <c r="J10255" s="28">
        <v>7.984789757386257E-2</v>
      </c>
      <c r="K10255" s="28">
        <v>1</v>
      </c>
      <c r="L10255" s="28">
        <v>3750</v>
      </c>
      <c r="M10255" s="29">
        <v>0</v>
      </c>
    </row>
    <row r="10256" spans="1:13" x14ac:dyDescent="0.3">
      <c r="A10256">
        <v>10252</v>
      </c>
      <c r="B10256" s="29">
        <v>2017</v>
      </c>
      <c r="C10256" s="27">
        <v>42908</v>
      </c>
      <c r="D10256" s="28">
        <v>0.68445580139610329</v>
      </c>
      <c r="E10256" s="28">
        <v>2</v>
      </c>
      <c r="F10256" s="27">
        <v>43638</v>
      </c>
      <c r="G10256" s="28">
        <v>0.81234832429203674</v>
      </c>
      <c r="H10256" s="28">
        <v>3</v>
      </c>
      <c r="I10256" s="28">
        <v>0.48000000000000004</v>
      </c>
      <c r="J10256" s="28">
        <v>6.9723066358235997E-2</v>
      </c>
      <c r="K10256" s="28">
        <v>1</v>
      </c>
      <c r="L10256" s="28">
        <v>3750</v>
      </c>
      <c r="M10256" s="29">
        <v>1</v>
      </c>
    </row>
    <row r="10257" spans="1:13" x14ac:dyDescent="0.3">
      <c r="A10257">
        <v>10253</v>
      </c>
      <c r="B10257" s="29">
        <v>2017</v>
      </c>
      <c r="C10257" s="27">
        <v>42969</v>
      </c>
      <c r="D10257" s="28">
        <v>3.4108347819450713E-2</v>
      </c>
      <c r="E10257" s="28">
        <v>1</v>
      </c>
      <c r="F10257" s="27">
        <v>43334</v>
      </c>
      <c r="G10257" s="28">
        <v>0.61975437653072996</v>
      </c>
      <c r="H10257" s="28">
        <v>3</v>
      </c>
      <c r="I10257" s="28">
        <v>0.48000000000000004</v>
      </c>
      <c r="J10257" s="28">
        <v>0.59165710342875577</v>
      </c>
      <c r="K10257" s="28">
        <v>4</v>
      </c>
      <c r="L10257" s="28">
        <v>5625</v>
      </c>
      <c r="M10257" s="29">
        <v>3</v>
      </c>
    </row>
    <row r="10258" spans="1:13" x14ac:dyDescent="0.3">
      <c r="A10258">
        <v>10254</v>
      </c>
      <c r="B10258" s="29">
        <v>2017</v>
      </c>
      <c r="C10258" s="27">
        <v>42841</v>
      </c>
      <c r="D10258" s="28">
        <v>0.65777626499650388</v>
      </c>
      <c r="E10258" s="28">
        <v>2</v>
      </c>
      <c r="F10258" s="27">
        <v>43571</v>
      </c>
      <c r="G10258" s="28">
        <v>0.91449994008677649</v>
      </c>
      <c r="H10258" s="28">
        <v>3</v>
      </c>
      <c r="I10258" s="28">
        <v>0.48000000000000004</v>
      </c>
      <c r="J10258" s="28">
        <v>0.96316545196241432</v>
      </c>
      <c r="K10258" s="28">
        <v>5</v>
      </c>
      <c r="L10258" s="28">
        <v>6250</v>
      </c>
      <c r="M10258" s="29">
        <v>2</v>
      </c>
    </row>
    <row r="10259" spans="1:13" x14ac:dyDescent="0.3">
      <c r="A10259">
        <v>10255</v>
      </c>
      <c r="B10259" s="29">
        <v>2017</v>
      </c>
      <c r="C10259" s="27">
        <v>42905</v>
      </c>
      <c r="D10259" s="28">
        <v>1.9559620235900743E-2</v>
      </c>
      <c r="E10259" s="28">
        <v>1</v>
      </c>
      <c r="F10259" s="27">
        <v>43270</v>
      </c>
      <c r="G10259" s="28">
        <v>0.54344861566053648</v>
      </c>
      <c r="H10259" s="28">
        <v>2</v>
      </c>
      <c r="I10259" s="28">
        <v>0.4</v>
      </c>
      <c r="J10259" s="28">
        <v>0.94101502483268318</v>
      </c>
      <c r="K10259" s="28">
        <v>5</v>
      </c>
      <c r="L10259" s="28">
        <v>6250</v>
      </c>
      <c r="M10259" s="29">
        <v>1</v>
      </c>
    </row>
    <row r="10260" spans="1:13" x14ac:dyDescent="0.3">
      <c r="A10260">
        <v>10256</v>
      </c>
      <c r="B10260" s="29">
        <v>2017</v>
      </c>
      <c r="C10260" s="27">
        <v>42980</v>
      </c>
      <c r="D10260" s="28">
        <v>0.95883455404594464</v>
      </c>
      <c r="E10260" s="28">
        <v>2</v>
      </c>
      <c r="F10260" s="27">
        <v>43710</v>
      </c>
      <c r="G10260" s="28">
        <v>0.75675155675630379</v>
      </c>
      <c r="H10260" s="28">
        <v>3</v>
      </c>
      <c r="I10260" s="28">
        <v>0.48000000000000004</v>
      </c>
      <c r="J10260" s="28">
        <v>0.53514543487595867</v>
      </c>
      <c r="K10260" s="28">
        <v>3</v>
      </c>
      <c r="L10260" s="28">
        <v>5000</v>
      </c>
      <c r="M10260" s="29">
        <v>3</v>
      </c>
    </row>
    <row r="10261" spans="1:13" x14ac:dyDescent="0.3">
      <c r="A10261">
        <v>10257</v>
      </c>
      <c r="B10261" s="29">
        <v>2017</v>
      </c>
      <c r="C10261" s="27">
        <v>42879</v>
      </c>
      <c r="D10261" s="28">
        <v>0.14648998981745165</v>
      </c>
      <c r="E10261" s="28">
        <v>1</v>
      </c>
      <c r="F10261" s="27">
        <v>43244</v>
      </c>
      <c r="G10261" s="28">
        <v>0.56354748224913953</v>
      </c>
      <c r="H10261" s="28">
        <v>2</v>
      </c>
      <c r="I10261" s="28">
        <v>0.4</v>
      </c>
      <c r="J10261" s="28">
        <v>0.39624616743737961</v>
      </c>
      <c r="K10261" s="28">
        <v>2</v>
      </c>
      <c r="L10261" s="28">
        <v>4375</v>
      </c>
      <c r="M10261" s="29">
        <v>0</v>
      </c>
    </row>
    <row r="10262" spans="1:13" x14ac:dyDescent="0.3">
      <c r="A10262">
        <v>10258</v>
      </c>
      <c r="B10262" s="29">
        <v>2017</v>
      </c>
      <c r="C10262" s="27">
        <v>42818</v>
      </c>
      <c r="D10262" s="28">
        <v>0.31595197674756115</v>
      </c>
      <c r="E10262" s="28">
        <v>2</v>
      </c>
      <c r="F10262" s="27">
        <v>43548</v>
      </c>
      <c r="G10262" s="28">
        <v>0.39138432481808394</v>
      </c>
      <c r="H10262" s="28">
        <v>2</v>
      </c>
      <c r="I10262" s="28">
        <v>0.4</v>
      </c>
      <c r="J10262" s="28">
        <v>0.13708650713328741</v>
      </c>
      <c r="K10262" s="28">
        <v>1</v>
      </c>
      <c r="L10262" s="28">
        <v>3750</v>
      </c>
      <c r="M10262" s="29">
        <v>0</v>
      </c>
    </row>
    <row r="10263" spans="1:13" x14ac:dyDescent="0.3">
      <c r="A10263">
        <v>10259</v>
      </c>
      <c r="B10263" s="29">
        <v>2017</v>
      </c>
      <c r="C10263" s="27">
        <v>42816</v>
      </c>
      <c r="D10263" s="28">
        <v>0.19170419078246892</v>
      </c>
      <c r="E10263" s="28">
        <v>1</v>
      </c>
      <c r="F10263" s="27">
        <v>43181</v>
      </c>
      <c r="G10263" s="28">
        <v>0.24386882110057428</v>
      </c>
      <c r="H10263" s="28">
        <v>1</v>
      </c>
      <c r="I10263" s="28">
        <v>0.32</v>
      </c>
      <c r="J10263" s="28">
        <v>0.89383748163130128</v>
      </c>
      <c r="K10263" s="28">
        <v>5</v>
      </c>
      <c r="L10263" s="28">
        <v>6250</v>
      </c>
      <c r="M10263" s="29">
        <v>0</v>
      </c>
    </row>
    <row r="10264" spans="1:13" x14ac:dyDescent="0.3">
      <c r="A10264">
        <v>10260</v>
      </c>
      <c r="B10264" s="29">
        <v>2017</v>
      </c>
      <c r="C10264" s="27">
        <v>43048</v>
      </c>
      <c r="D10264" s="28">
        <v>0.58354971623156593</v>
      </c>
      <c r="E10264" s="28">
        <v>2</v>
      </c>
      <c r="F10264" s="27">
        <v>43778</v>
      </c>
      <c r="G10264" s="28">
        <v>0.14429977818358375</v>
      </c>
      <c r="H10264" s="28">
        <v>1</v>
      </c>
      <c r="I10264" s="28">
        <v>0.32</v>
      </c>
      <c r="J10264" s="28">
        <v>0.53963390592950122</v>
      </c>
      <c r="K10264" s="28">
        <v>3</v>
      </c>
      <c r="L10264" s="28">
        <v>5000</v>
      </c>
      <c r="M10264" s="29">
        <v>3</v>
      </c>
    </row>
    <row r="10265" spans="1:13" x14ac:dyDescent="0.3">
      <c r="A10265">
        <v>10261</v>
      </c>
      <c r="B10265" s="29">
        <v>2017</v>
      </c>
      <c r="C10265" s="27">
        <v>42758</v>
      </c>
      <c r="D10265" s="28">
        <v>0.40239438860634613</v>
      </c>
      <c r="E10265" s="28">
        <v>2</v>
      </c>
      <c r="F10265" s="27">
        <v>43488</v>
      </c>
      <c r="G10265" s="28">
        <v>0.51817177085021693</v>
      </c>
      <c r="H10265" s="28">
        <v>2</v>
      </c>
      <c r="I10265" s="28">
        <v>0.4</v>
      </c>
      <c r="J10265" s="28">
        <v>0.56425336163934603</v>
      </c>
      <c r="K10265" s="28">
        <v>3</v>
      </c>
      <c r="L10265" s="28">
        <v>5000</v>
      </c>
      <c r="M10265" s="29">
        <v>0</v>
      </c>
    </row>
    <row r="10266" spans="1:13" x14ac:dyDescent="0.3">
      <c r="A10266">
        <v>10262</v>
      </c>
      <c r="B10266" s="29">
        <v>2017</v>
      </c>
      <c r="C10266" s="27">
        <v>42849</v>
      </c>
      <c r="D10266" s="28">
        <v>8.3877746602991965E-2</v>
      </c>
      <c r="E10266" s="28">
        <v>1</v>
      </c>
      <c r="F10266" s="27">
        <v>43214</v>
      </c>
      <c r="G10266" s="28">
        <v>0.32055628768537414</v>
      </c>
      <c r="H10266" s="28">
        <v>2</v>
      </c>
      <c r="I10266" s="28">
        <v>0.4</v>
      </c>
      <c r="J10266" s="28">
        <v>0.99261982167920526</v>
      </c>
      <c r="K10266" s="28">
        <v>5</v>
      </c>
      <c r="L10266" s="28">
        <v>6250</v>
      </c>
      <c r="M10266" s="29">
        <v>1</v>
      </c>
    </row>
    <row r="10267" spans="1:13" x14ac:dyDescent="0.3">
      <c r="A10267">
        <v>10263</v>
      </c>
      <c r="B10267">
        <v>2017</v>
      </c>
      <c r="C10267" s="27">
        <v>42847</v>
      </c>
      <c r="D10267" s="28">
        <v>0.55946799231543931</v>
      </c>
      <c r="E10267" s="28">
        <v>2</v>
      </c>
      <c r="F10267" s="27">
        <v>43577</v>
      </c>
      <c r="G10267" s="28">
        <v>0.74110086705523381</v>
      </c>
      <c r="H10267" s="28">
        <v>3</v>
      </c>
      <c r="I10267" s="28">
        <v>0.48000000000000004</v>
      </c>
      <c r="J10267" s="28">
        <v>0.48606158475174444</v>
      </c>
      <c r="K10267" s="28">
        <v>3</v>
      </c>
      <c r="L10267" s="28">
        <v>5000</v>
      </c>
      <c r="M10267" s="29">
        <v>1</v>
      </c>
    </row>
    <row r="10268" spans="1:13" x14ac:dyDescent="0.3">
      <c r="A10268">
        <v>10264</v>
      </c>
      <c r="B10268" s="29">
        <v>2017</v>
      </c>
      <c r="C10268" s="27">
        <v>42755</v>
      </c>
      <c r="D10268" s="28">
        <v>0.39200768063907987</v>
      </c>
      <c r="E10268" s="28">
        <v>2</v>
      </c>
      <c r="F10268" s="27">
        <v>43485</v>
      </c>
      <c r="G10268" s="28">
        <v>0.39871593338959244</v>
      </c>
      <c r="H10268" s="28">
        <v>2</v>
      </c>
      <c r="I10268" s="28">
        <v>0.4</v>
      </c>
      <c r="J10268" s="28">
        <v>0.91063395026525928</v>
      </c>
      <c r="K10268" s="28">
        <v>5</v>
      </c>
      <c r="L10268" s="28">
        <v>6250</v>
      </c>
      <c r="M10268" s="29">
        <v>1</v>
      </c>
    </row>
    <row r="10269" spans="1:13" x14ac:dyDescent="0.3">
      <c r="A10269">
        <v>10265</v>
      </c>
      <c r="B10269" s="29">
        <v>2017</v>
      </c>
      <c r="C10269" s="27">
        <v>42915</v>
      </c>
      <c r="D10269" s="28">
        <v>0.54075114401030744</v>
      </c>
      <c r="E10269" s="28">
        <v>2</v>
      </c>
      <c r="F10269" s="27">
        <v>43645</v>
      </c>
      <c r="G10269" s="28">
        <v>0.11324465019433338</v>
      </c>
      <c r="H10269" s="28">
        <v>1</v>
      </c>
      <c r="I10269" s="28">
        <v>0.32</v>
      </c>
      <c r="J10269" s="28">
        <v>0.336422952080077</v>
      </c>
      <c r="K10269" s="28">
        <v>2</v>
      </c>
      <c r="L10269" s="28">
        <v>4375</v>
      </c>
      <c r="M10269" s="29">
        <v>0</v>
      </c>
    </row>
    <row r="10270" spans="1:13" x14ac:dyDescent="0.3">
      <c r="A10270">
        <v>10266</v>
      </c>
      <c r="B10270" s="29">
        <v>2017</v>
      </c>
      <c r="C10270" s="27">
        <v>42775</v>
      </c>
      <c r="D10270" s="28">
        <v>0.20469843931143239</v>
      </c>
      <c r="E10270" s="28">
        <v>1</v>
      </c>
      <c r="F10270" s="27">
        <v>43140</v>
      </c>
      <c r="G10270" s="28">
        <v>0.53991172916973917</v>
      </c>
      <c r="H10270" s="28">
        <v>2</v>
      </c>
      <c r="I10270" s="28">
        <v>0.4</v>
      </c>
      <c r="J10270" s="28">
        <v>0.21714463071172385</v>
      </c>
      <c r="K10270" s="28">
        <v>2</v>
      </c>
      <c r="L10270" s="28">
        <v>4375</v>
      </c>
      <c r="M10270" s="29">
        <v>0</v>
      </c>
    </row>
    <row r="10271" spans="1:13" x14ac:dyDescent="0.3">
      <c r="A10271">
        <v>10267</v>
      </c>
      <c r="B10271" s="29">
        <v>2017</v>
      </c>
      <c r="C10271" s="27">
        <v>42784</v>
      </c>
      <c r="D10271" s="28">
        <v>0.13652734762789476</v>
      </c>
      <c r="E10271" s="28">
        <v>1</v>
      </c>
      <c r="F10271" s="27">
        <v>43149</v>
      </c>
      <c r="G10271" s="28">
        <v>0.3598890766360977</v>
      </c>
      <c r="H10271" s="28">
        <v>2</v>
      </c>
      <c r="I10271" s="28">
        <v>0.4</v>
      </c>
      <c r="J10271" s="28">
        <v>0.7653333639699188</v>
      </c>
      <c r="K10271" s="28">
        <v>5</v>
      </c>
      <c r="L10271" s="28">
        <v>6250</v>
      </c>
      <c r="M10271" s="29">
        <v>0</v>
      </c>
    </row>
    <row r="10272" spans="1:13" x14ac:dyDescent="0.3">
      <c r="A10272">
        <v>10268</v>
      </c>
      <c r="B10272" s="29">
        <v>2017</v>
      </c>
      <c r="C10272" s="27">
        <v>42984</v>
      </c>
      <c r="D10272" s="28">
        <v>0.24696185853055985</v>
      </c>
      <c r="E10272" s="28">
        <v>1</v>
      </c>
      <c r="F10272" s="27">
        <v>43349</v>
      </c>
      <c r="G10272" s="28">
        <v>0.35403552684584738</v>
      </c>
      <c r="H10272" s="28">
        <v>2</v>
      </c>
      <c r="I10272" s="28">
        <v>0.4</v>
      </c>
      <c r="J10272" s="28">
        <v>0.35328789553136974</v>
      </c>
      <c r="K10272" s="28">
        <v>2</v>
      </c>
      <c r="L10272" s="28">
        <v>4375</v>
      </c>
      <c r="M10272" s="29">
        <v>0</v>
      </c>
    </row>
    <row r="10273" spans="1:13" x14ac:dyDescent="0.3">
      <c r="A10273">
        <v>10269</v>
      </c>
      <c r="B10273" s="29">
        <v>2017</v>
      </c>
      <c r="C10273" s="27">
        <v>43091</v>
      </c>
      <c r="D10273" s="28">
        <v>0.9741253662638818</v>
      </c>
      <c r="E10273" s="28">
        <v>2</v>
      </c>
      <c r="F10273" s="27">
        <v>43821</v>
      </c>
      <c r="G10273" s="28">
        <v>0.79920157038351625</v>
      </c>
      <c r="H10273" s="28">
        <v>3</v>
      </c>
      <c r="I10273" s="28">
        <v>0.48000000000000004</v>
      </c>
      <c r="J10273" s="28">
        <v>0.26739209927458385</v>
      </c>
      <c r="K10273" s="28">
        <v>2</v>
      </c>
      <c r="L10273" s="28">
        <v>4375</v>
      </c>
      <c r="M10273" s="29">
        <v>0</v>
      </c>
    </row>
    <row r="10274" spans="1:13" x14ac:dyDescent="0.3">
      <c r="A10274">
        <v>10270</v>
      </c>
      <c r="B10274" s="29">
        <v>2017</v>
      </c>
      <c r="C10274" s="27">
        <v>42950</v>
      </c>
      <c r="D10274" s="28">
        <v>0.30113105869814516</v>
      </c>
      <c r="E10274" s="28">
        <v>2</v>
      </c>
      <c r="F10274" s="27">
        <v>43680</v>
      </c>
      <c r="G10274" s="28">
        <v>0.41380182294076728</v>
      </c>
      <c r="H10274" s="28">
        <v>2</v>
      </c>
      <c r="I10274" s="28">
        <v>0.4</v>
      </c>
      <c r="J10274" s="28">
        <v>0.35309633309180888</v>
      </c>
      <c r="K10274" s="28">
        <v>2</v>
      </c>
      <c r="L10274" s="28">
        <v>4375</v>
      </c>
      <c r="M10274" s="29">
        <v>0</v>
      </c>
    </row>
    <row r="10275" spans="1:13" x14ac:dyDescent="0.3">
      <c r="A10275">
        <v>10271</v>
      </c>
      <c r="B10275" s="29">
        <v>2017</v>
      </c>
      <c r="C10275" s="27">
        <v>42773</v>
      </c>
      <c r="D10275" s="28">
        <v>0.5188894996055472</v>
      </c>
      <c r="E10275" s="28">
        <v>2</v>
      </c>
      <c r="F10275" s="27">
        <v>43503</v>
      </c>
      <c r="G10275" s="28">
        <v>0.52228856105587562</v>
      </c>
      <c r="H10275" s="28">
        <v>2</v>
      </c>
      <c r="I10275" s="28">
        <v>0.4</v>
      </c>
      <c r="J10275" s="28">
        <v>0.38317197726054486</v>
      </c>
      <c r="K10275" s="28">
        <v>2</v>
      </c>
      <c r="L10275" s="28">
        <v>4375</v>
      </c>
      <c r="M10275" s="29">
        <v>0</v>
      </c>
    </row>
    <row r="10276" spans="1:13" x14ac:dyDescent="0.3">
      <c r="A10276">
        <v>10272</v>
      </c>
      <c r="B10276" s="29">
        <v>2017</v>
      </c>
      <c r="C10276" s="27">
        <v>42786</v>
      </c>
      <c r="D10276" s="28">
        <v>0.41269568861043138</v>
      </c>
      <c r="E10276" s="28">
        <v>2</v>
      </c>
      <c r="F10276" s="27">
        <v>43516</v>
      </c>
      <c r="G10276" s="28">
        <v>0.17768022736418709</v>
      </c>
      <c r="H10276" s="28">
        <v>1</v>
      </c>
      <c r="I10276" s="28">
        <v>0.32</v>
      </c>
      <c r="J10276" s="28">
        <v>0.71008712744212088</v>
      </c>
      <c r="K10276" s="28">
        <v>5</v>
      </c>
      <c r="L10276" s="28">
        <v>6250</v>
      </c>
      <c r="M10276" s="29">
        <v>0</v>
      </c>
    </row>
    <row r="10277" spans="1:13" x14ac:dyDescent="0.3">
      <c r="A10277">
        <v>10273</v>
      </c>
      <c r="B10277" s="29">
        <v>2017</v>
      </c>
      <c r="C10277" s="27">
        <v>42921</v>
      </c>
      <c r="D10277" s="28">
        <v>0.82047756758196799</v>
      </c>
      <c r="E10277" s="28">
        <v>2</v>
      </c>
      <c r="F10277" s="27">
        <v>43651</v>
      </c>
      <c r="G10277" s="28">
        <v>0.27293572871027949</v>
      </c>
      <c r="H10277" s="28">
        <v>1</v>
      </c>
      <c r="I10277" s="28">
        <v>0.32</v>
      </c>
      <c r="J10277" s="28">
        <v>0.82361161948735273</v>
      </c>
      <c r="K10277" s="28">
        <v>5</v>
      </c>
      <c r="L10277" s="28">
        <v>6250</v>
      </c>
      <c r="M10277" s="29">
        <v>1</v>
      </c>
    </row>
    <row r="10278" spans="1:13" x14ac:dyDescent="0.3">
      <c r="A10278">
        <v>10274</v>
      </c>
      <c r="B10278" s="29">
        <v>2017</v>
      </c>
      <c r="C10278" s="27">
        <v>42772</v>
      </c>
      <c r="D10278" s="28">
        <v>0.7606456051020074</v>
      </c>
      <c r="E10278" s="28">
        <v>2</v>
      </c>
      <c r="F10278" s="27">
        <v>43502</v>
      </c>
      <c r="G10278" s="28">
        <v>0.65792684609892627</v>
      </c>
      <c r="H10278" s="28">
        <v>3</v>
      </c>
      <c r="I10278" s="28">
        <v>0.48000000000000004</v>
      </c>
      <c r="J10278" s="28">
        <v>0.39091865121308522</v>
      </c>
      <c r="K10278" s="28">
        <v>2</v>
      </c>
      <c r="L10278" s="28">
        <v>4375</v>
      </c>
      <c r="M10278" s="29">
        <v>2</v>
      </c>
    </row>
    <row r="10279" spans="1:13" x14ac:dyDescent="0.3">
      <c r="A10279">
        <v>10275</v>
      </c>
      <c r="B10279" s="29">
        <v>2017</v>
      </c>
      <c r="C10279" s="27">
        <v>42857</v>
      </c>
      <c r="D10279" s="28">
        <v>0.55056355668356782</v>
      </c>
      <c r="E10279" s="28">
        <v>2</v>
      </c>
      <c r="F10279" s="27">
        <v>43587</v>
      </c>
      <c r="G10279" s="28">
        <v>0.57229955228953433</v>
      </c>
      <c r="H10279" s="28">
        <v>2</v>
      </c>
      <c r="I10279" s="28">
        <v>0.4</v>
      </c>
      <c r="J10279" s="28">
        <v>0.55891889601911837</v>
      </c>
      <c r="K10279" s="28">
        <v>3</v>
      </c>
      <c r="L10279" s="28">
        <v>5000</v>
      </c>
      <c r="M10279" s="29">
        <v>2</v>
      </c>
    </row>
    <row r="10280" spans="1:13" x14ac:dyDescent="0.3">
      <c r="A10280">
        <v>10276</v>
      </c>
      <c r="B10280" s="29">
        <v>2017</v>
      </c>
      <c r="C10280" s="27">
        <v>42824</v>
      </c>
      <c r="D10280" s="28">
        <v>0.70994898282328789</v>
      </c>
      <c r="E10280" s="28">
        <v>2</v>
      </c>
      <c r="F10280" s="27">
        <v>43554</v>
      </c>
      <c r="G10280" s="28">
        <v>0.47329123078427804</v>
      </c>
      <c r="H10280" s="28">
        <v>2</v>
      </c>
      <c r="I10280" s="28">
        <v>0.4</v>
      </c>
      <c r="J10280" s="28">
        <v>0.13107405641935865</v>
      </c>
      <c r="K10280" s="28">
        <v>1</v>
      </c>
      <c r="L10280" s="28">
        <v>3750</v>
      </c>
      <c r="M10280" s="29">
        <v>1</v>
      </c>
    </row>
    <row r="10281" spans="1:13" x14ac:dyDescent="0.3">
      <c r="A10281">
        <v>10277</v>
      </c>
      <c r="B10281" s="29">
        <v>2017</v>
      </c>
      <c r="C10281" s="27">
        <v>42946</v>
      </c>
      <c r="D10281" s="28">
        <v>0.25361594060177262</v>
      </c>
      <c r="E10281" s="28">
        <v>2</v>
      </c>
      <c r="F10281" s="27">
        <v>43676</v>
      </c>
      <c r="G10281" s="28">
        <v>0.29820006587322878</v>
      </c>
      <c r="H10281" s="28">
        <v>2</v>
      </c>
      <c r="I10281" s="28">
        <v>0.4</v>
      </c>
      <c r="J10281" s="28">
        <v>0.51417280379797214</v>
      </c>
      <c r="K10281" s="28">
        <v>3</v>
      </c>
      <c r="L10281" s="28">
        <v>5000</v>
      </c>
      <c r="M10281" s="29">
        <v>0</v>
      </c>
    </row>
    <row r="10282" spans="1:13" x14ac:dyDescent="0.3">
      <c r="A10282">
        <v>10278</v>
      </c>
      <c r="B10282" s="29">
        <v>2017</v>
      </c>
      <c r="C10282" s="27">
        <v>43000</v>
      </c>
      <c r="D10282" s="28">
        <v>0.46869876795658505</v>
      </c>
      <c r="E10282" s="28">
        <v>2</v>
      </c>
      <c r="F10282" s="27">
        <v>43730</v>
      </c>
      <c r="G10282" s="28">
        <v>4.266069532340766E-3</v>
      </c>
      <c r="H10282" s="28">
        <v>1</v>
      </c>
      <c r="I10282" s="28">
        <v>0.32</v>
      </c>
      <c r="J10282" s="28">
        <v>4.6681176326058949E-2</v>
      </c>
      <c r="K10282" s="28">
        <v>1</v>
      </c>
      <c r="L10282" s="28">
        <v>3750</v>
      </c>
      <c r="M10282" s="29">
        <v>0</v>
      </c>
    </row>
    <row r="10283" spans="1:13" x14ac:dyDescent="0.3">
      <c r="A10283">
        <v>10279</v>
      </c>
      <c r="B10283" s="29">
        <v>2017</v>
      </c>
      <c r="C10283" s="27">
        <v>42820</v>
      </c>
      <c r="D10283" s="28">
        <v>0.91883334792828142</v>
      </c>
      <c r="E10283" s="28">
        <v>2</v>
      </c>
      <c r="F10283" s="27">
        <v>43550</v>
      </c>
      <c r="G10283" s="28">
        <v>0.42045780068696503</v>
      </c>
      <c r="H10283" s="28">
        <v>2</v>
      </c>
      <c r="I10283" s="28">
        <v>0.4</v>
      </c>
      <c r="J10283" s="28">
        <v>0.51756428241568686</v>
      </c>
      <c r="K10283" s="28">
        <v>3</v>
      </c>
      <c r="L10283" s="28">
        <v>5000</v>
      </c>
      <c r="M10283" s="29">
        <v>0</v>
      </c>
    </row>
    <row r="10284" spans="1:13" x14ac:dyDescent="0.3">
      <c r="A10284">
        <v>10280</v>
      </c>
      <c r="B10284">
        <v>2017</v>
      </c>
      <c r="C10284" s="27">
        <v>43100</v>
      </c>
      <c r="D10284" s="28">
        <v>0.86222887013890637</v>
      </c>
      <c r="E10284" s="28">
        <v>2</v>
      </c>
      <c r="F10284" s="27">
        <v>43830</v>
      </c>
      <c r="G10284" s="28">
        <v>0.24702871364786805</v>
      </c>
      <c r="H10284" s="28">
        <v>1</v>
      </c>
      <c r="I10284" s="28">
        <v>0.32</v>
      </c>
      <c r="J10284" s="28">
        <v>0.62570723507933879</v>
      </c>
      <c r="K10284" s="28">
        <v>4</v>
      </c>
      <c r="L10284" s="28">
        <v>5625</v>
      </c>
      <c r="M10284" s="29">
        <v>0</v>
      </c>
    </row>
    <row r="10285" spans="1:13" x14ac:dyDescent="0.3">
      <c r="A10285">
        <v>10281</v>
      </c>
      <c r="B10285" s="29">
        <v>2017</v>
      </c>
      <c r="C10285" s="27">
        <v>42851</v>
      </c>
      <c r="D10285" s="28">
        <v>0.28927113842979402</v>
      </c>
      <c r="E10285" s="28">
        <v>2</v>
      </c>
      <c r="F10285" s="27">
        <v>43581</v>
      </c>
      <c r="G10285" s="28">
        <v>0.22224386783399797</v>
      </c>
      <c r="H10285" s="28">
        <v>1</v>
      </c>
      <c r="I10285" s="28">
        <v>0.32</v>
      </c>
      <c r="J10285" s="28">
        <v>0.84298471043446199</v>
      </c>
      <c r="K10285" s="28">
        <v>5</v>
      </c>
      <c r="L10285" s="28">
        <v>6250</v>
      </c>
      <c r="M10285" s="29">
        <v>3</v>
      </c>
    </row>
    <row r="10286" spans="1:13" x14ac:dyDescent="0.3">
      <c r="A10286">
        <v>10282</v>
      </c>
      <c r="B10286" s="29">
        <v>2017</v>
      </c>
      <c r="C10286" s="27">
        <v>43025</v>
      </c>
      <c r="D10286" s="28">
        <v>0.84074374759977055</v>
      </c>
      <c r="E10286" s="28">
        <v>2</v>
      </c>
      <c r="F10286" s="27">
        <v>43755</v>
      </c>
      <c r="G10286" s="28">
        <v>0.61714973660413219</v>
      </c>
      <c r="H10286" s="28">
        <v>3</v>
      </c>
      <c r="I10286" s="28">
        <v>0.48000000000000004</v>
      </c>
      <c r="J10286" s="28">
        <v>0.8853239297830271</v>
      </c>
      <c r="K10286" s="28">
        <v>5</v>
      </c>
      <c r="L10286" s="28">
        <v>6250</v>
      </c>
      <c r="M10286" s="29">
        <v>1</v>
      </c>
    </row>
    <row r="10287" spans="1:13" x14ac:dyDescent="0.3">
      <c r="A10287">
        <v>10283</v>
      </c>
      <c r="B10287" s="29">
        <v>2017</v>
      </c>
      <c r="C10287" s="27">
        <v>43066</v>
      </c>
      <c r="D10287" s="28">
        <v>0.92022157180647823</v>
      </c>
      <c r="E10287" s="28">
        <v>2</v>
      </c>
      <c r="F10287" s="27">
        <v>43796</v>
      </c>
      <c r="G10287" s="28">
        <v>0.54169059758573224</v>
      </c>
      <c r="H10287" s="28">
        <v>2</v>
      </c>
      <c r="I10287" s="28">
        <v>0.4</v>
      </c>
      <c r="J10287" s="28">
        <v>0.78064228439615391</v>
      </c>
      <c r="K10287" s="28">
        <v>5</v>
      </c>
      <c r="L10287" s="28">
        <v>6250</v>
      </c>
      <c r="M10287" s="29">
        <v>0</v>
      </c>
    </row>
    <row r="10288" spans="1:13" x14ac:dyDescent="0.3">
      <c r="A10288">
        <v>10284</v>
      </c>
      <c r="B10288">
        <v>2017</v>
      </c>
      <c r="C10288" s="27">
        <v>42744</v>
      </c>
      <c r="D10288" s="28">
        <v>0.84274250961946706</v>
      </c>
      <c r="E10288" s="28">
        <v>2</v>
      </c>
      <c r="F10288" s="27">
        <v>43474</v>
      </c>
      <c r="G10288" s="28">
        <v>0.59885987965989818</v>
      </c>
      <c r="H10288" s="28">
        <v>2</v>
      </c>
      <c r="I10288" s="28">
        <v>0.4</v>
      </c>
      <c r="J10288" s="28">
        <v>0.53650938362658596</v>
      </c>
      <c r="K10288" s="28">
        <v>3</v>
      </c>
      <c r="L10288" s="28">
        <v>5000</v>
      </c>
      <c r="M10288" s="29">
        <v>0</v>
      </c>
    </row>
    <row r="10289" spans="1:13" x14ac:dyDescent="0.3">
      <c r="A10289">
        <v>10285</v>
      </c>
      <c r="B10289" s="29">
        <v>2017</v>
      </c>
      <c r="C10289" s="27">
        <v>43007</v>
      </c>
      <c r="D10289" s="28">
        <v>0.24548826039700089</v>
      </c>
      <c r="E10289" s="28">
        <v>1</v>
      </c>
      <c r="F10289" s="27">
        <v>43372</v>
      </c>
      <c r="G10289" s="28">
        <v>0.60302000002765499</v>
      </c>
      <c r="H10289" s="28">
        <v>2</v>
      </c>
      <c r="I10289" s="28">
        <v>0.4</v>
      </c>
      <c r="J10289" s="28">
        <v>0.75295855825420355</v>
      </c>
      <c r="K10289" s="28">
        <v>5</v>
      </c>
      <c r="L10289" s="28">
        <v>6250</v>
      </c>
      <c r="M10289" s="29">
        <v>0</v>
      </c>
    </row>
    <row r="10290" spans="1:13" x14ac:dyDescent="0.3">
      <c r="A10290">
        <v>10286</v>
      </c>
      <c r="B10290" s="29">
        <v>2017</v>
      </c>
      <c r="C10290" s="27">
        <v>42891</v>
      </c>
      <c r="D10290" s="28">
        <v>0.12882488090680666</v>
      </c>
      <c r="E10290" s="28">
        <v>1</v>
      </c>
      <c r="F10290" s="27">
        <v>43256</v>
      </c>
      <c r="G10290" s="28">
        <v>0.8626212924060751</v>
      </c>
      <c r="H10290" s="28">
        <v>3</v>
      </c>
      <c r="I10290" s="28">
        <v>0.48000000000000004</v>
      </c>
      <c r="J10290" s="28">
        <v>0.49637868197434154</v>
      </c>
      <c r="K10290" s="28">
        <v>3</v>
      </c>
      <c r="L10290" s="28">
        <v>5000</v>
      </c>
      <c r="M10290" s="29">
        <v>0</v>
      </c>
    </row>
    <row r="10291" spans="1:13" x14ac:dyDescent="0.3">
      <c r="A10291">
        <v>10287</v>
      </c>
      <c r="B10291" s="29">
        <v>2017</v>
      </c>
      <c r="C10291" s="27">
        <v>42930</v>
      </c>
      <c r="D10291" s="28">
        <v>0.74948742814238623</v>
      </c>
      <c r="E10291" s="28">
        <v>2</v>
      </c>
      <c r="F10291" s="27">
        <v>43660</v>
      </c>
      <c r="G10291" s="28">
        <v>0.96923587038042225</v>
      </c>
      <c r="H10291" s="28">
        <v>3</v>
      </c>
      <c r="I10291" s="28">
        <v>0.48000000000000004</v>
      </c>
      <c r="J10291" s="28">
        <v>0.18182019658217996</v>
      </c>
      <c r="K10291" s="28">
        <v>1</v>
      </c>
      <c r="L10291" s="28">
        <v>3750</v>
      </c>
      <c r="M10291" s="29">
        <v>0</v>
      </c>
    </row>
    <row r="10292" spans="1:13" x14ac:dyDescent="0.3">
      <c r="A10292">
        <v>10288</v>
      </c>
      <c r="B10292">
        <v>2017</v>
      </c>
      <c r="C10292" s="27">
        <v>42929</v>
      </c>
      <c r="D10292" s="28">
        <v>8.8535124850407154E-2</v>
      </c>
      <c r="E10292" s="28">
        <v>1</v>
      </c>
      <c r="F10292" s="27">
        <v>43294</v>
      </c>
      <c r="G10292" s="28">
        <v>0.37488011268069921</v>
      </c>
      <c r="H10292" s="28">
        <v>2</v>
      </c>
      <c r="I10292" s="28">
        <v>0.4</v>
      </c>
      <c r="J10292" s="28">
        <v>0.79022450987982606</v>
      </c>
      <c r="K10292" s="28">
        <v>5</v>
      </c>
      <c r="L10292" s="28">
        <v>6250</v>
      </c>
      <c r="M10292" s="29">
        <v>1</v>
      </c>
    </row>
    <row r="10293" spans="1:13" x14ac:dyDescent="0.3">
      <c r="A10293">
        <v>10289</v>
      </c>
      <c r="B10293" s="29">
        <v>2017</v>
      </c>
      <c r="C10293" s="27">
        <v>42783</v>
      </c>
      <c r="D10293" s="28">
        <v>0.10104352891379464</v>
      </c>
      <c r="E10293" s="28">
        <v>1</v>
      </c>
      <c r="F10293" s="27">
        <v>43148</v>
      </c>
      <c r="G10293" s="28">
        <v>0.11820210254646213</v>
      </c>
      <c r="H10293" s="28">
        <v>1</v>
      </c>
      <c r="I10293" s="28">
        <v>0.32</v>
      </c>
      <c r="J10293" s="28">
        <v>0.27338061765998622</v>
      </c>
      <c r="K10293" s="28">
        <v>2</v>
      </c>
      <c r="L10293" s="28">
        <v>4375</v>
      </c>
      <c r="M10293" s="29">
        <v>0</v>
      </c>
    </row>
    <row r="10294" spans="1:13" x14ac:dyDescent="0.3">
      <c r="A10294">
        <v>10290</v>
      </c>
      <c r="B10294" s="29">
        <v>2017</v>
      </c>
      <c r="C10294" s="27">
        <v>43086</v>
      </c>
      <c r="D10294" s="28">
        <v>0.85907998831445964</v>
      </c>
      <c r="E10294" s="28">
        <v>2</v>
      </c>
      <c r="F10294" s="27">
        <v>43816</v>
      </c>
      <c r="G10294" s="28">
        <v>0.43871393082312959</v>
      </c>
      <c r="H10294" s="28">
        <v>2</v>
      </c>
      <c r="I10294" s="28">
        <v>0.4</v>
      </c>
      <c r="J10294" s="28">
        <v>0.75048352365870918</v>
      </c>
      <c r="K10294" s="28">
        <v>5</v>
      </c>
      <c r="L10294" s="28">
        <v>6250</v>
      </c>
      <c r="M10294" s="29">
        <v>1</v>
      </c>
    </row>
    <row r="10295" spans="1:13" x14ac:dyDescent="0.3">
      <c r="A10295">
        <v>10291</v>
      </c>
      <c r="B10295" s="29">
        <v>2017</v>
      </c>
      <c r="C10295" s="27">
        <v>42830</v>
      </c>
      <c r="D10295" s="28">
        <v>0.58810898549359669</v>
      </c>
      <c r="E10295" s="28">
        <v>2</v>
      </c>
      <c r="F10295" s="27">
        <v>43560</v>
      </c>
      <c r="G10295" s="28">
        <v>0.16503966341033205</v>
      </c>
      <c r="H10295" s="28">
        <v>1</v>
      </c>
      <c r="I10295" s="28">
        <v>0.32</v>
      </c>
      <c r="J10295" s="28">
        <v>2.6774848984366217E-2</v>
      </c>
      <c r="K10295" s="28">
        <v>1</v>
      </c>
      <c r="L10295" s="28">
        <v>3750</v>
      </c>
      <c r="M10295" s="29">
        <v>4</v>
      </c>
    </row>
    <row r="10296" spans="1:13" x14ac:dyDescent="0.3">
      <c r="A10296">
        <v>10292</v>
      </c>
      <c r="B10296" s="29">
        <v>2017</v>
      </c>
      <c r="C10296" s="27">
        <v>42859</v>
      </c>
      <c r="D10296" s="28">
        <v>0.82329938120200352</v>
      </c>
      <c r="E10296" s="28">
        <v>2</v>
      </c>
      <c r="F10296" s="27">
        <v>43589</v>
      </c>
      <c r="G10296" s="28">
        <v>0.26186548422086309</v>
      </c>
      <c r="H10296" s="28">
        <v>1</v>
      </c>
      <c r="I10296" s="28">
        <v>0.32</v>
      </c>
      <c r="J10296" s="28">
        <v>0.35358054244806847</v>
      </c>
      <c r="K10296" s="28">
        <v>2</v>
      </c>
      <c r="L10296" s="28">
        <v>4375</v>
      </c>
      <c r="M10296" s="29">
        <v>0</v>
      </c>
    </row>
    <row r="10297" spans="1:13" x14ac:dyDescent="0.3">
      <c r="A10297">
        <v>10293</v>
      </c>
      <c r="B10297" s="29">
        <v>2017</v>
      </c>
      <c r="C10297" s="27">
        <v>42956</v>
      </c>
      <c r="D10297" s="28">
        <v>0.52694135694974742</v>
      </c>
      <c r="E10297" s="28">
        <v>2</v>
      </c>
      <c r="F10297" s="27">
        <v>43686</v>
      </c>
      <c r="G10297" s="28">
        <v>0.26764690199934227</v>
      </c>
      <c r="H10297" s="28">
        <v>1</v>
      </c>
      <c r="I10297" s="28">
        <v>0.32</v>
      </c>
      <c r="J10297" s="28">
        <v>0.33711263140517334</v>
      </c>
      <c r="K10297" s="28">
        <v>2</v>
      </c>
      <c r="L10297" s="28">
        <v>4375</v>
      </c>
      <c r="M10297" s="29">
        <v>0</v>
      </c>
    </row>
    <row r="10298" spans="1:13" x14ac:dyDescent="0.3">
      <c r="A10298">
        <v>10294</v>
      </c>
      <c r="B10298" s="29">
        <v>2017</v>
      </c>
      <c r="C10298" s="27">
        <v>42961</v>
      </c>
      <c r="D10298" s="28">
        <v>0.71906326670851861</v>
      </c>
      <c r="E10298" s="28">
        <v>2</v>
      </c>
      <c r="F10298" s="27">
        <v>43691</v>
      </c>
      <c r="G10298" s="28">
        <v>0.31761584323271153</v>
      </c>
      <c r="H10298" s="28">
        <v>2</v>
      </c>
      <c r="I10298" s="28">
        <v>0.4</v>
      </c>
      <c r="J10298" s="28">
        <v>0.14621798885665238</v>
      </c>
      <c r="K10298" s="28">
        <v>1</v>
      </c>
      <c r="L10298" s="28">
        <v>3750</v>
      </c>
      <c r="M10298" s="29">
        <v>1</v>
      </c>
    </row>
    <row r="10299" spans="1:13" x14ac:dyDescent="0.3">
      <c r="A10299">
        <v>10295</v>
      </c>
      <c r="B10299" s="29">
        <v>2017</v>
      </c>
      <c r="C10299" s="27">
        <v>42766</v>
      </c>
      <c r="D10299" s="28">
        <v>0.90882589031326966</v>
      </c>
      <c r="E10299" s="28">
        <v>2</v>
      </c>
      <c r="F10299" s="27">
        <v>43496</v>
      </c>
      <c r="G10299" s="28">
        <v>0.79350859724029776</v>
      </c>
      <c r="H10299" s="28">
        <v>3</v>
      </c>
      <c r="I10299" s="28">
        <v>0.48000000000000004</v>
      </c>
      <c r="J10299" s="28">
        <v>0.33193648716384994</v>
      </c>
      <c r="K10299" s="28">
        <v>2</v>
      </c>
      <c r="L10299" s="28">
        <v>4375</v>
      </c>
      <c r="M10299" s="29">
        <v>3</v>
      </c>
    </row>
    <row r="10300" spans="1:13" x14ac:dyDescent="0.3">
      <c r="A10300">
        <v>10296</v>
      </c>
      <c r="B10300" s="29">
        <v>2017</v>
      </c>
      <c r="C10300" s="27">
        <v>42904</v>
      </c>
      <c r="D10300" s="28">
        <v>0.29176772385240834</v>
      </c>
      <c r="E10300" s="28">
        <v>2</v>
      </c>
      <c r="F10300" s="27">
        <v>43634</v>
      </c>
      <c r="G10300" s="28">
        <v>0.74790204336376975</v>
      </c>
      <c r="H10300" s="28">
        <v>3</v>
      </c>
      <c r="I10300" s="28">
        <v>0.48000000000000004</v>
      </c>
      <c r="J10300" s="28">
        <v>0.38637663015954116</v>
      </c>
      <c r="K10300" s="28">
        <v>2</v>
      </c>
      <c r="L10300" s="28">
        <v>4375</v>
      </c>
      <c r="M10300" s="29">
        <v>2</v>
      </c>
    </row>
    <row r="10301" spans="1:13" x14ac:dyDescent="0.3">
      <c r="A10301">
        <v>10297</v>
      </c>
      <c r="B10301">
        <v>2017</v>
      </c>
      <c r="C10301" s="27">
        <v>42846</v>
      </c>
      <c r="D10301" s="28">
        <v>0.43172237316671991</v>
      </c>
      <c r="E10301" s="28">
        <v>2</v>
      </c>
      <c r="F10301" s="27">
        <v>43576</v>
      </c>
      <c r="G10301" s="28">
        <v>0.76843828357969768</v>
      </c>
      <c r="H10301" s="28">
        <v>3</v>
      </c>
      <c r="I10301" s="28">
        <v>0.48000000000000004</v>
      </c>
      <c r="J10301" s="28">
        <v>0.14613793301451783</v>
      </c>
      <c r="K10301" s="28">
        <v>1</v>
      </c>
      <c r="L10301" s="28">
        <v>3750</v>
      </c>
      <c r="M10301" s="29">
        <v>0</v>
      </c>
    </row>
    <row r="10302" spans="1:13" x14ac:dyDescent="0.3">
      <c r="A10302">
        <v>10298</v>
      </c>
      <c r="B10302" s="29">
        <v>2017</v>
      </c>
      <c r="C10302" s="27">
        <v>42800</v>
      </c>
      <c r="D10302" s="28">
        <v>0.25132854543762284</v>
      </c>
      <c r="E10302" s="28">
        <v>2</v>
      </c>
      <c r="F10302" s="27">
        <v>43530</v>
      </c>
      <c r="G10302" s="28">
        <v>0.6719648691599166</v>
      </c>
      <c r="H10302" s="28">
        <v>3</v>
      </c>
      <c r="I10302" s="28">
        <v>0.48000000000000004</v>
      </c>
      <c r="J10302" s="28">
        <v>0.56387670871113749</v>
      </c>
      <c r="K10302" s="28">
        <v>3</v>
      </c>
      <c r="L10302" s="28">
        <v>5000</v>
      </c>
      <c r="M10302" s="29">
        <v>0</v>
      </c>
    </row>
    <row r="10303" spans="1:13" x14ac:dyDescent="0.3">
      <c r="A10303">
        <v>10299</v>
      </c>
      <c r="B10303" s="29">
        <v>2017</v>
      </c>
      <c r="C10303" s="27">
        <v>42815</v>
      </c>
      <c r="D10303" s="28">
        <v>0.81529744231135659</v>
      </c>
      <c r="E10303" s="28">
        <v>2</v>
      </c>
      <c r="F10303" s="27">
        <v>43545</v>
      </c>
      <c r="G10303" s="28">
        <v>0.92399798740450667</v>
      </c>
      <c r="H10303" s="28">
        <v>3</v>
      </c>
      <c r="I10303" s="28">
        <v>0.48000000000000004</v>
      </c>
      <c r="J10303" s="28">
        <v>0.12590841108417639</v>
      </c>
      <c r="K10303" s="28">
        <v>1</v>
      </c>
      <c r="L10303" s="28">
        <v>3750</v>
      </c>
      <c r="M10303" s="29">
        <v>1</v>
      </c>
    </row>
    <row r="10304" spans="1:13" x14ac:dyDescent="0.3">
      <c r="A10304">
        <v>10300</v>
      </c>
      <c r="B10304" s="29">
        <v>2017</v>
      </c>
      <c r="C10304" s="27">
        <v>43090</v>
      </c>
      <c r="D10304" s="28">
        <v>0.9580813968927292</v>
      </c>
      <c r="E10304" s="28">
        <v>2</v>
      </c>
      <c r="F10304" s="27">
        <v>43820</v>
      </c>
      <c r="G10304" s="28">
        <v>0.30202034349480911</v>
      </c>
      <c r="H10304" s="28">
        <v>2</v>
      </c>
      <c r="I10304" s="28">
        <v>0.4</v>
      </c>
      <c r="J10304" s="28">
        <v>0.70767498225090075</v>
      </c>
      <c r="K10304" s="28">
        <v>4</v>
      </c>
      <c r="L10304" s="28">
        <v>5625</v>
      </c>
      <c r="M10304" s="29">
        <v>0</v>
      </c>
    </row>
    <row r="10305" spans="1:13" x14ac:dyDescent="0.3">
      <c r="A10305">
        <v>10301</v>
      </c>
      <c r="B10305" s="29">
        <v>2017</v>
      </c>
      <c r="C10305" s="27">
        <v>43095</v>
      </c>
      <c r="D10305" s="28">
        <v>0.52601824720879919</v>
      </c>
      <c r="E10305" s="28">
        <v>2</v>
      </c>
      <c r="F10305" s="27">
        <v>43825</v>
      </c>
      <c r="G10305" s="28">
        <v>0.22122620149501671</v>
      </c>
      <c r="H10305" s="28">
        <v>1</v>
      </c>
      <c r="I10305" s="28">
        <v>0.32</v>
      </c>
      <c r="J10305" s="28">
        <v>0.29575551071767092</v>
      </c>
      <c r="K10305" s="28">
        <v>2</v>
      </c>
      <c r="L10305" s="28">
        <v>4375</v>
      </c>
      <c r="M10305" s="29">
        <v>0</v>
      </c>
    </row>
    <row r="10306" spans="1:13" x14ac:dyDescent="0.3">
      <c r="A10306">
        <v>10302</v>
      </c>
      <c r="B10306" s="29">
        <v>2017</v>
      </c>
      <c r="C10306" s="27">
        <v>43033</v>
      </c>
      <c r="D10306" s="28">
        <v>0.35241399716161748</v>
      </c>
      <c r="E10306" s="28">
        <v>2</v>
      </c>
      <c r="F10306" s="27">
        <v>43763</v>
      </c>
      <c r="G10306" s="28">
        <v>0.44861462377204986</v>
      </c>
      <c r="H10306" s="28">
        <v>2</v>
      </c>
      <c r="I10306" s="28">
        <v>0.4</v>
      </c>
      <c r="J10306" s="28">
        <v>0.76891648417766001</v>
      </c>
      <c r="K10306" s="28">
        <v>5</v>
      </c>
      <c r="L10306" s="28">
        <v>6250</v>
      </c>
      <c r="M10306" s="29">
        <v>0</v>
      </c>
    </row>
    <row r="10307" spans="1:13" x14ac:dyDescent="0.3">
      <c r="A10307">
        <v>10303</v>
      </c>
      <c r="B10307" s="29">
        <v>2017</v>
      </c>
      <c r="C10307" s="27">
        <v>42875</v>
      </c>
      <c r="D10307" s="28">
        <v>0.26275570922842495</v>
      </c>
      <c r="E10307" s="28">
        <v>2</v>
      </c>
      <c r="F10307" s="27">
        <v>43605</v>
      </c>
      <c r="G10307" s="28">
        <v>0.66125680165725076</v>
      </c>
      <c r="H10307" s="28">
        <v>3</v>
      </c>
      <c r="I10307" s="28">
        <v>0.48000000000000004</v>
      </c>
      <c r="J10307" s="28">
        <v>0.35912349853875591</v>
      </c>
      <c r="K10307" s="28">
        <v>2</v>
      </c>
      <c r="L10307" s="28">
        <v>4375</v>
      </c>
      <c r="M10307" s="29">
        <v>0</v>
      </c>
    </row>
    <row r="10308" spans="1:13" x14ac:dyDescent="0.3">
      <c r="A10308">
        <v>10304</v>
      </c>
      <c r="B10308" s="29">
        <v>2017</v>
      </c>
      <c r="C10308" s="27">
        <v>42886</v>
      </c>
      <c r="D10308" s="28">
        <v>0.34333489876395284</v>
      </c>
      <c r="E10308" s="28">
        <v>2</v>
      </c>
      <c r="F10308" s="27">
        <v>43616</v>
      </c>
      <c r="G10308" s="28">
        <v>0.11538840214851964</v>
      </c>
      <c r="H10308" s="28">
        <v>1</v>
      </c>
      <c r="I10308" s="28">
        <v>0.32</v>
      </c>
      <c r="J10308" s="28">
        <v>0.79581089503870528</v>
      </c>
      <c r="K10308" s="28">
        <v>5</v>
      </c>
      <c r="L10308" s="28">
        <v>6250</v>
      </c>
      <c r="M10308" s="29">
        <v>1</v>
      </c>
    </row>
    <row r="10309" spans="1:13" x14ac:dyDescent="0.3">
      <c r="A10309">
        <v>10305</v>
      </c>
      <c r="B10309" s="29">
        <v>2017</v>
      </c>
      <c r="C10309" s="27">
        <v>42798</v>
      </c>
      <c r="D10309" s="28">
        <v>0.14783244771917647</v>
      </c>
      <c r="E10309" s="28">
        <v>1</v>
      </c>
      <c r="F10309" s="27">
        <v>43163</v>
      </c>
      <c r="G10309" s="28">
        <v>0.72558974609792892</v>
      </c>
      <c r="H10309" s="28">
        <v>3</v>
      </c>
      <c r="I10309" s="28">
        <v>0.48000000000000004</v>
      </c>
      <c r="J10309" s="28">
        <v>0.56353288883442865</v>
      </c>
      <c r="K10309" s="28">
        <v>3</v>
      </c>
      <c r="L10309" s="28">
        <v>5000</v>
      </c>
      <c r="M10309" s="29">
        <v>1</v>
      </c>
    </row>
    <row r="10310" spans="1:13" x14ac:dyDescent="0.3">
      <c r="A10310">
        <v>10306</v>
      </c>
      <c r="B10310" s="29">
        <v>2017</v>
      </c>
      <c r="C10310" s="27">
        <v>42998</v>
      </c>
      <c r="D10310" s="28">
        <v>0.45270807323880824</v>
      </c>
      <c r="E10310" s="28">
        <v>2</v>
      </c>
      <c r="F10310" s="27">
        <v>43728</v>
      </c>
      <c r="G10310" s="28">
        <v>7.7087113529181295E-2</v>
      </c>
      <c r="H10310" s="28">
        <v>1</v>
      </c>
      <c r="I10310" s="28">
        <v>0.32</v>
      </c>
      <c r="J10310" s="28">
        <v>0.56662951744206014</v>
      </c>
      <c r="K10310" s="28">
        <v>3</v>
      </c>
      <c r="L10310" s="28">
        <v>5000</v>
      </c>
      <c r="M10310" s="29">
        <v>0</v>
      </c>
    </row>
    <row r="10311" spans="1:13" x14ac:dyDescent="0.3">
      <c r="A10311">
        <v>10307</v>
      </c>
      <c r="B10311" s="29">
        <v>2017</v>
      </c>
      <c r="C10311" s="27">
        <v>42893</v>
      </c>
      <c r="D10311" s="28">
        <v>0.18021803123048097</v>
      </c>
      <c r="E10311" s="28">
        <v>1</v>
      </c>
      <c r="F10311" s="27">
        <v>43258</v>
      </c>
      <c r="G10311" s="28">
        <v>0.14041992404030745</v>
      </c>
      <c r="H10311" s="28">
        <v>1</v>
      </c>
      <c r="I10311" s="28">
        <v>0.32</v>
      </c>
      <c r="J10311" s="28">
        <v>0.48696490046165386</v>
      </c>
      <c r="K10311" s="28">
        <v>3</v>
      </c>
      <c r="L10311" s="28">
        <v>5000</v>
      </c>
      <c r="M10311" s="29">
        <v>0</v>
      </c>
    </row>
    <row r="10312" spans="1:13" x14ac:dyDescent="0.3">
      <c r="A10312">
        <v>10308</v>
      </c>
      <c r="B10312" s="29">
        <v>2017</v>
      </c>
      <c r="C10312" s="27">
        <v>42933</v>
      </c>
      <c r="D10312" s="28">
        <v>0.16838193628243647</v>
      </c>
      <c r="E10312" s="28">
        <v>1</v>
      </c>
      <c r="F10312" s="27">
        <v>43298</v>
      </c>
      <c r="G10312" s="28">
        <v>2.9082449214339112E-2</v>
      </c>
      <c r="H10312" s="28">
        <v>1</v>
      </c>
      <c r="I10312" s="28">
        <v>0.32</v>
      </c>
      <c r="J10312" s="28">
        <v>0.78673685297635465</v>
      </c>
      <c r="K10312" s="28">
        <v>5</v>
      </c>
      <c r="L10312" s="28">
        <v>6250</v>
      </c>
      <c r="M10312" s="29">
        <v>0</v>
      </c>
    </row>
    <row r="10313" spans="1:13" x14ac:dyDescent="0.3">
      <c r="A10313">
        <v>10309</v>
      </c>
      <c r="B10313" s="29">
        <v>2017</v>
      </c>
      <c r="C10313" s="27">
        <v>42913</v>
      </c>
      <c r="D10313" s="28">
        <v>0.4400693346948279</v>
      </c>
      <c r="E10313" s="28">
        <v>2</v>
      </c>
      <c r="F10313" s="27">
        <v>43643</v>
      </c>
      <c r="G10313" s="28">
        <v>7.4583290683640668E-2</v>
      </c>
      <c r="H10313" s="28">
        <v>1</v>
      </c>
      <c r="I10313" s="28">
        <v>0.32</v>
      </c>
      <c r="J10313" s="28">
        <v>0.61562217973327649</v>
      </c>
      <c r="K10313" s="28">
        <v>4</v>
      </c>
      <c r="L10313" s="28">
        <v>5625</v>
      </c>
      <c r="M10313" s="29">
        <v>0</v>
      </c>
    </row>
    <row r="10314" spans="1:13" x14ac:dyDescent="0.3">
      <c r="A10314">
        <v>10310</v>
      </c>
      <c r="B10314" s="29">
        <v>2017</v>
      </c>
      <c r="C10314" s="27">
        <v>42937</v>
      </c>
      <c r="D10314" s="28">
        <v>0.77237580112819881</v>
      </c>
      <c r="E10314" s="28">
        <v>2</v>
      </c>
      <c r="F10314" s="27">
        <v>43667</v>
      </c>
      <c r="G10314" s="28">
        <v>0.25403533047403182</v>
      </c>
      <c r="H10314" s="28">
        <v>1</v>
      </c>
      <c r="I10314" s="28">
        <v>0.32</v>
      </c>
      <c r="J10314" s="28">
        <v>0.88575784842540106</v>
      </c>
      <c r="K10314" s="28">
        <v>5</v>
      </c>
      <c r="L10314" s="28">
        <v>6250</v>
      </c>
      <c r="M10314" s="29">
        <v>0</v>
      </c>
    </row>
    <row r="10315" spans="1:13" x14ac:dyDescent="0.3">
      <c r="A10315">
        <v>10311</v>
      </c>
      <c r="B10315" s="29">
        <v>2017</v>
      </c>
      <c r="C10315" s="27">
        <v>42755</v>
      </c>
      <c r="D10315" s="28">
        <v>0.69633707110427245</v>
      </c>
      <c r="E10315" s="28">
        <v>2</v>
      </c>
      <c r="F10315" s="27">
        <v>43485</v>
      </c>
      <c r="G10315" s="28">
        <v>1.0619156422647436E-2</v>
      </c>
      <c r="H10315" s="28">
        <v>1</v>
      </c>
      <c r="I10315" s="28">
        <v>0.32</v>
      </c>
      <c r="J10315" s="28">
        <v>0.51040228335859295</v>
      </c>
      <c r="K10315" s="28">
        <v>3</v>
      </c>
      <c r="L10315" s="28">
        <v>5000</v>
      </c>
      <c r="M10315" s="29">
        <v>0</v>
      </c>
    </row>
    <row r="10316" spans="1:13" x14ac:dyDescent="0.3">
      <c r="A10316">
        <v>10312</v>
      </c>
      <c r="B10316" s="29">
        <v>2017</v>
      </c>
      <c r="C10316" s="27">
        <v>42775</v>
      </c>
      <c r="D10316" s="28">
        <v>0.11535555727803526</v>
      </c>
      <c r="E10316" s="28">
        <v>1</v>
      </c>
      <c r="F10316" s="27">
        <v>43140</v>
      </c>
      <c r="G10316" s="28">
        <v>0.58509086734531446</v>
      </c>
      <c r="H10316" s="28">
        <v>2</v>
      </c>
      <c r="I10316" s="28">
        <v>0.4</v>
      </c>
      <c r="J10316" s="28">
        <v>0.33057954630855713</v>
      </c>
      <c r="K10316" s="28">
        <v>2</v>
      </c>
      <c r="L10316" s="28">
        <v>4375</v>
      </c>
      <c r="M10316" s="29">
        <v>0</v>
      </c>
    </row>
    <row r="10317" spans="1:13" x14ac:dyDescent="0.3">
      <c r="A10317">
        <v>10313</v>
      </c>
      <c r="B10317" s="29">
        <v>2017</v>
      </c>
      <c r="C10317" s="27">
        <v>42932</v>
      </c>
      <c r="D10317" s="28">
        <v>0.28948820223547866</v>
      </c>
      <c r="E10317" s="28">
        <v>2</v>
      </c>
      <c r="F10317" s="27">
        <v>43662</v>
      </c>
      <c r="G10317" s="28">
        <v>0.15821719558598768</v>
      </c>
      <c r="H10317" s="28">
        <v>1</v>
      </c>
      <c r="I10317" s="28">
        <v>0.32</v>
      </c>
      <c r="J10317" s="28">
        <v>0.21968585959907416</v>
      </c>
      <c r="K10317" s="28">
        <v>2</v>
      </c>
      <c r="L10317" s="28">
        <v>4375</v>
      </c>
      <c r="M10317" s="29">
        <v>0</v>
      </c>
    </row>
    <row r="10318" spans="1:13" x14ac:dyDescent="0.3">
      <c r="A10318">
        <v>10314</v>
      </c>
      <c r="B10318" s="29">
        <v>2017</v>
      </c>
      <c r="C10318" s="27">
        <v>42906</v>
      </c>
      <c r="D10318" s="28">
        <v>0.56103217996058596</v>
      </c>
      <c r="E10318" s="28">
        <v>2</v>
      </c>
      <c r="F10318" s="27">
        <v>43636</v>
      </c>
      <c r="G10318" s="28">
        <v>0.98372257293516918</v>
      </c>
      <c r="H10318" s="28">
        <v>3</v>
      </c>
      <c r="I10318" s="28">
        <v>0.48000000000000004</v>
      </c>
      <c r="J10318" s="28">
        <v>0.66312668255318352</v>
      </c>
      <c r="K10318" s="28">
        <v>4</v>
      </c>
      <c r="L10318" s="28">
        <v>5625</v>
      </c>
      <c r="M10318" s="29">
        <v>1</v>
      </c>
    </row>
    <row r="10319" spans="1:13" x14ac:dyDescent="0.3">
      <c r="A10319">
        <v>10315</v>
      </c>
      <c r="B10319" s="29">
        <v>2017</v>
      </c>
      <c r="C10319" s="27">
        <v>42759</v>
      </c>
      <c r="D10319" s="28">
        <v>0.3803990451697945</v>
      </c>
      <c r="E10319" s="28">
        <v>2</v>
      </c>
      <c r="F10319" s="27">
        <v>43489</v>
      </c>
      <c r="G10319" s="28">
        <v>0.54565937642248574</v>
      </c>
      <c r="H10319" s="28">
        <v>2</v>
      </c>
      <c r="I10319" s="28">
        <v>0.4</v>
      </c>
      <c r="J10319" s="28">
        <v>0.8734924056667126</v>
      </c>
      <c r="K10319" s="28">
        <v>5</v>
      </c>
      <c r="L10319" s="28">
        <v>6250</v>
      </c>
      <c r="M10319" s="29">
        <v>0</v>
      </c>
    </row>
    <row r="10320" spans="1:13" x14ac:dyDescent="0.3">
      <c r="A10320">
        <v>10316</v>
      </c>
      <c r="B10320">
        <v>2017</v>
      </c>
      <c r="C10320" s="27">
        <v>43019</v>
      </c>
      <c r="D10320" s="28">
        <v>0.82569614982831485</v>
      </c>
      <c r="E10320" s="28">
        <v>2</v>
      </c>
      <c r="F10320" s="27">
        <v>43749</v>
      </c>
      <c r="G10320" s="28">
        <v>0.63288205724625834</v>
      </c>
      <c r="H10320" s="28">
        <v>3</v>
      </c>
      <c r="I10320" s="28">
        <v>0.48000000000000004</v>
      </c>
      <c r="J10320" s="28">
        <v>0.34989330819380304</v>
      </c>
      <c r="K10320" s="28">
        <v>2</v>
      </c>
      <c r="L10320" s="28">
        <v>4375</v>
      </c>
      <c r="M10320" s="29">
        <v>2</v>
      </c>
    </row>
    <row r="10321" spans="1:13" x14ac:dyDescent="0.3">
      <c r="A10321">
        <v>10317</v>
      </c>
      <c r="B10321" s="29">
        <v>2017</v>
      </c>
      <c r="C10321" s="27">
        <v>42912</v>
      </c>
      <c r="D10321" s="28">
        <v>0.97156180218468802</v>
      </c>
      <c r="E10321" s="28">
        <v>2</v>
      </c>
      <c r="F10321" s="27">
        <v>43642</v>
      </c>
      <c r="G10321" s="28">
        <v>0.85091743184786406</v>
      </c>
      <c r="H10321" s="28">
        <v>3</v>
      </c>
      <c r="I10321" s="28">
        <v>0.48000000000000004</v>
      </c>
      <c r="J10321" s="28">
        <v>0.23011270588448629</v>
      </c>
      <c r="K10321" s="28">
        <v>2</v>
      </c>
      <c r="L10321" s="28">
        <v>4375</v>
      </c>
      <c r="M10321" s="29">
        <v>1</v>
      </c>
    </row>
    <row r="10322" spans="1:13" x14ac:dyDescent="0.3">
      <c r="A10322">
        <v>10318</v>
      </c>
      <c r="B10322" s="29">
        <v>2017</v>
      </c>
      <c r="C10322" s="27">
        <v>42860</v>
      </c>
      <c r="D10322" s="28">
        <v>0.17252490405484044</v>
      </c>
      <c r="E10322" s="28">
        <v>1</v>
      </c>
      <c r="F10322" s="27">
        <v>43225</v>
      </c>
      <c r="G10322" s="28">
        <v>0.85843976818864531</v>
      </c>
      <c r="H10322" s="28">
        <v>3</v>
      </c>
      <c r="I10322" s="28">
        <v>0.48000000000000004</v>
      </c>
      <c r="J10322" s="28">
        <v>0.39876080931824098</v>
      </c>
      <c r="K10322" s="28">
        <v>2</v>
      </c>
      <c r="L10322" s="28">
        <v>4375</v>
      </c>
      <c r="M10322" s="29">
        <v>0</v>
      </c>
    </row>
    <row r="10323" spans="1:13" x14ac:dyDescent="0.3">
      <c r="A10323">
        <v>10319</v>
      </c>
      <c r="B10323" s="29">
        <v>2017</v>
      </c>
      <c r="C10323" s="27">
        <v>42839</v>
      </c>
      <c r="D10323" s="28">
        <v>0.28446194758973953</v>
      </c>
      <c r="E10323" s="28">
        <v>2</v>
      </c>
      <c r="F10323" s="27">
        <v>43569</v>
      </c>
      <c r="G10323" s="28">
        <v>0.22715258296276308</v>
      </c>
      <c r="H10323" s="28">
        <v>1</v>
      </c>
      <c r="I10323" s="28">
        <v>0.32</v>
      </c>
      <c r="J10323" s="28">
        <v>0.96262625572251037</v>
      </c>
      <c r="K10323" s="28">
        <v>5</v>
      </c>
      <c r="L10323" s="28">
        <v>6250</v>
      </c>
      <c r="M10323" s="29">
        <v>0</v>
      </c>
    </row>
    <row r="10324" spans="1:13" x14ac:dyDescent="0.3">
      <c r="A10324">
        <v>10320</v>
      </c>
      <c r="B10324" s="29">
        <v>2017</v>
      </c>
      <c r="C10324" s="27">
        <v>43075</v>
      </c>
      <c r="D10324" s="28">
        <v>0.92239381353613437</v>
      </c>
      <c r="E10324" s="28">
        <v>2</v>
      </c>
      <c r="F10324" s="27">
        <v>43805</v>
      </c>
      <c r="G10324" s="28">
        <v>0.83732443033899373</v>
      </c>
      <c r="H10324" s="28">
        <v>3</v>
      </c>
      <c r="I10324" s="28">
        <v>0.48000000000000004</v>
      </c>
      <c r="J10324" s="28">
        <v>0.35928700225878774</v>
      </c>
      <c r="K10324" s="28">
        <v>2</v>
      </c>
      <c r="L10324" s="28">
        <v>4375</v>
      </c>
      <c r="M10324" s="29">
        <v>0</v>
      </c>
    </row>
    <row r="10325" spans="1:13" x14ac:dyDescent="0.3">
      <c r="A10325">
        <v>10321</v>
      </c>
      <c r="B10325" s="29">
        <v>2017</v>
      </c>
      <c r="C10325" s="27">
        <v>43058</v>
      </c>
      <c r="D10325" s="28">
        <v>0.8431898874701147</v>
      </c>
      <c r="E10325" s="28">
        <v>2</v>
      </c>
      <c r="F10325" s="27">
        <v>43788</v>
      </c>
      <c r="G10325" s="28">
        <v>0.79435540027036344</v>
      </c>
      <c r="H10325" s="28">
        <v>3</v>
      </c>
      <c r="I10325" s="28">
        <v>0.48000000000000004</v>
      </c>
      <c r="J10325" s="28">
        <v>0.6629084483124037</v>
      </c>
      <c r="K10325" s="28">
        <v>4</v>
      </c>
      <c r="L10325" s="28">
        <v>5625</v>
      </c>
      <c r="M10325" s="29">
        <v>0</v>
      </c>
    </row>
    <row r="10326" spans="1:13" x14ac:dyDescent="0.3">
      <c r="A10326">
        <v>10322</v>
      </c>
      <c r="B10326">
        <v>2017</v>
      </c>
      <c r="C10326" s="27">
        <v>43060</v>
      </c>
      <c r="D10326" s="28">
        <v>6.6124843310129133E-2</v>
      </c>
      <c r="E10326" s="28">
        <v>1</v>
      </c>
      <c r="F10326" s="27">
        <v>43425</v>
      </c>
      <c r="G10326" s="28">
        <v>0.65068692467999978</v>
      </c>
      <c r="H10326" s="28">
        <v>3</v>
      </c>
      <c r="I10326" s="28">
        <v>0.48000000000000004</v>
      </c>
      <c r="J10326" s="28">
        <v>0.25346975676600969</v>
      </c>
      <c r="K10326" s="28">
        <v>2</v>
      </c>
      <c r="L10326" s="28">
        <v>4375</v>
      </c>
      <c r="M10326" s="29">
        <v>2</v>
      </c>
    </row>
    <row r="10327" spans="1:13" x14ac:dyDescent="0.3">
      <c r="A10327">
        <v>10323</v>
      </c>
      <c r="B10327">
        <v>2017</v>
      </c>
      <c r="C10327" s="27">
        <v>42974</v>
      </c>
      <c r="D10327" s="28">
        <v>0.44344248626002603</v>
      </c>
      <c r="E10327" s="28">
        <v>2</v>
      </c>
      <c r="F10327" s="27">
        <v>43704</v>
      </c>
      <c r="G10327" s="28">
        <v>0.17675235657984567</v>
      </c>
      <c r="H10327" s="28">
        <v>1</v>
      </c>
      <c r="I10327" s="28">
        <v>0.32</v>
      </c>
      <c r="J10327" s="28">
        <v>0.95471822591984701</v>
      </c>
      <c r="K10327" s="28">
        <v>5</v>
      </c>
      <c r="L10327" s="28">
        <v>6250</v>
      </c>
      <c r="M10327" s="29">
        <v>1</v>
      </c>
    </row>
    <row r="10328" spans="1:13" x14ac:dyDescent="0.3">
      <c r="A10328">
        <v>10324</v>
      </c>
      <c r="B10328" s="29">
        <v>2017</v>
      </c>
      <c r="C10328" s="27">
        <v>43066</v>
      </c>
      <c r="D10328" s="28">
        <v>0.170968734910253</v>
      </c>
      <c r="E10328" s="28">
        <v>1</v>
      </c>
      <c r="F10328" s="27">
        <v>43431</v>
      </c>
      <c r="G10328" s="28">
        <v>0.5344968917611812</v>
      </c>
      <c r="H10328" s="28">
        <v>2</v>
      </c>
      <c r="I10328" s="28">
        <v>0.4</v>
      </c>
      <c r="J10328" s="28">
        <v>0.60645221649031067</v>
      </c>
      <c r="K10328" s="28">
        <v>4</v>
      </c>
      <c r="L10328" s="28">
        <v>5625</v>
      </c>
      <c r="M10328" s="29">
        <v>0</v>
      </c>
    </row>
    <row r="10329" spans="1:13" x14ac:dyDescent="0.3">
      <c r="A10329">
        <v>10325</v>
      </c>
      <c r="B10329" s="29">
        <v>2017</v>
      </c>
      <c r="C10329" s="27">
        <v>42900</v>
      </c>
      <c r="D10329" s="28">
        <v>0.86656511763487709</v>
      </c>
      <c r="E10329" s="28">
        <v>2</v>
      </c>
      <c r="F10329" s="27">
        <v>43630</v>
      </c>
      <c r="G10329" s="28">
        <v>0.21768234913004747</v>
      </c>
      <c r="H10329" s="28">
        <v>1</v>
      </c>
      <c r="I10329" s="28">
        <v>0.32</v>
      </c>
      <c r="J10329" s="28">
        <v>0.58889945697500778</v>
      </c>
      <c r="K10329" s="28">
        <v>3</v>
      </c>
      <c r="L10329" s="28">
        <v>5000</v>
      </c>
      <c r="M10329" s="29">
        <v>0</v>
      </c>
    </row>
    <row r="10330" spans="1:13" x14ac:dyDescent="0.3">
      <c r="A10330">
        <v>10326</v>
      </c>
      <c r="B10330" s="29">
        <v>2017</v>
      </c>
      <c r="C10330" s="27">
        <v>42856</v>
      </c>
      <c r="D10330" s="28">
        <v>0.5376289062413393</v>
      </c>
      <c r="E10330" s="28">
        <v>2</v>
      </c>
      <c r="F10330" s="27">
        <v>43586</v>
      </c>
      <c r="G10330" s="28">
        <v>0.60288876261417201</v>
      </c>
      <c r="H10330" s="28">
        <v>2</v>
      </c>
      <c r="I10330" s="28">
        <v>0.4</v>
      </c>
      <c r="J10330" s="28">
        <v>0.11823912361778721</v>
      </c>
      <c r="K10330" s="28">
        <v>1</v>
      </c>
      <c r="L10330" s="28">
        <v>3750</v>
      </c>
      <c r="M10330" s="29">
        <v>1</v>
      </c>
    </row>
    <row r="10331" spans="1:13" x14ac:dyDescent="0.3">
      <c r="A10331">
        <v>10327</v>
      </c>
      <c r="B10331" s="29">
        <v>2017</v>
      </c>
      <c r="C10331" s="27">
        <v>42768</v>
      </c>
      <c r="D10331" s="28">
        <v>0.75839361159054997</v>
      </c>
      <c r="E10331" s="28">
        <v>2</v>
      </c>
      <c r="F10331" s="27">
        <v>43498</v>
      </c>
      <c r="G10331" s="28">
        <v>0.128165040039253</v>
      </c>
      <c r="H10331" s="28">
        <v>1</v>
      </c>
      <c r="I10331" s="28">
        <v>0.32</v>
      </c>
      <c r="J10331" s="28">
        <v>0.79026036590581072</v>
      </c>
      <c r="K10331" s="28">
        <v>5</v>
      </c>
      <c r="L10331" s="28">
        <v>6250</v>
      </c>
      <c r="M10331" s="29">
        <v>1</v>
      </c>
    </row>
    <row r="10332" spans="1:13" x14ac:dyDescent="0.3">
      <c r="A10332">
        <v>10328</v>
      </c>
      <c r="B10332" s="29">
        <v>2017</v>
      </c>
      <c r="C10332" s="27">
        <v>43075</v>
      </c>
      <c r="D10332" s="28">
        <v>0.16192439326521746</v>
      </c>
      <c r="E10332" s="28">
        <v>1</v>
      </c>
      <c r="F10332" s="27">
        <v>43440</v>
      </c>
      <c r="G10332" s="28">
        <v>0.26273128484589203</v>
      </c>
      <c r="H10332" s="28">
        <v>1</v>
      </c>
      <c r="I10332" s="28">
        <v>0.32</v>
      </c>
      <c r="J10332" s="28">
        <v>0.79243909596305917</v>
      </c>
      <c r="K10332" s="28">
        <v>5</v>
      </c>
      <c r="L10332" s="28">
        <v>6250</v>
      </c>
      <c r="M10332" s="29">
        <v>0</v>
      </c>
    </row>
    <row r="10333" spans="1:13" x14ac:dyDescent="0.3">
      <c r="A10333">
        <v>10329</v>
      </c>
      <c r="B10333" s="29">
        <v>2017</v>
      </c>
      <c r="C10333" s="27">
        <v>42846</v>
      </c>
      <c r="D10333" s="28">
        <v>0.19422001176695514</v>
      </c>
      <c r="E10333" s="28">
        <v>1</v>
      </c>
      <c r="F10333" s="27">
        <v>43211</v>
      </c>
      <c r="G10333" s="28">
        <v>0.85156254367350648</v>
      </c>
      <c r="H10333" s="28">
        <v>3</v>
      </c>
      <c r="I10333" s="28">
        <v>0.48000000000000004</v>
      </c>
      <c r="J10333" s="28">
        <v>0.13722145533987207</v>
      </c>
      <c r="K10333" s="28">
        <v>1</v>
      </c>
      <c r="L10333" s="28">
        <v>3750</v>
      </c>
      <c r="M10333" s="29">
        <v>0</v>
      </c>
    </row>
    <row r="10334" spans="1:13" x14ac:dyDescent="0.3">
      <c r="A10334">
        <v>10330</v>
      </c>
      <c r="B10334" s="29">
        <v>2017</v>
      </c>
      <c r="C10334" s="27">
        <v>42944</v>
      </c>
      <c r="D10334" s="28">
        <v>0.36971691735802648</v>
      </c>
      <c r="E10334" s="28">
        <v>2</v>
      </c>
      <c r="F10334" s="27">
        <v>43674</v>
      </c>
      <c r="G10334" s="28">
        <v>0.4250570521633471</v>
      </c>
      <c r="H10334" s="28">
        <v>2</v>
      </c>
      <c r="I10334" s="28">
        <v>0.4</v>
      </c>
      <c r="J10334" s="28">
        <v>0.3730189230056763</v>
      </c>
      <c r="K10334" s="28">
        <v>2</v>
      </c>
      <c r="L10334" s="28">
        <v>4375</v>
      </c>
      <c r="M10334" s="29">
        <v>0</v>
      </c>
    </row>
    <row r="10335" spans="1:13" x14ac:dyDescent="0.3">
      <c r="A10335">
        <v>10331</v>
      </c>
      <c r="B10335" s="29">
        <v>2017</v>
      </c>
      <c r="C10335" s="27">
        <v>43000</v>
      </c>
      <c r="D10335" s="28">
        <v>8.0374461821734799E-2</v>
      </c>
      <c r="E10335" s="28">
        <v>1</v>
      </c>
      <c r="F10335" s="27">
        <v>43365</v>
      </c>
      <c r="G10335" s="28">
        <v>0.71205064654809302</v>
      </c>
      <c r="H10335" s="28">
        <v>3</v>
      </c>
      <c r="I10335" s="28">
        <v>0.48000000000000004</v>
      </c>
      <c r="J10335" s="28">
        <v>0.30717873412778329</v>
      </c>
      <c r="K10335" s="28">
        <v>2</v>
      </c>
      <c r="L10335" s="28">
        <v>4375</v>
      </c>
      <c r="M10335" s="29">
        <v>0</v>
      </c>
    </row>
    <row r="10336" spans="1:13" x14ac:dyDescent="0.3">
      <c r="A10336">
        <v>10332</v>
      </c>
      <c r="B10336" s="29">
        <v>2017</v>
      </c>
      <c r="C10336" s="27">
        <v>42942</v>
      </c>
      <c r="D10336" s="28">
        <v>0.55314176585282249</v>
      </c>
      <c r="E10336" s="28">
        <v>2</v>
      </c>
      <c r="F10336" s="27">
        <v>43672</v>
      </c>
      <c r="G10336" s="28">
        <v>0.49497341057805977</v>
      </c>
      <c r="H10336" s="28">
        <v>2</v>
      </c>
      <c r="I10336" s="28">
        <v>0.4</v>
      </c>
      <c r="J10336" s="28">
        <v>0.65495885159963607</v>
      </c>
      <c r="K10336" s="28">
        <v>4</v>
      </c>
      <c r="L10336" s="28">
        <v>5625</v>
      </c>
      <c r="M10336" s="29">
        <v>1</v>
      </c>
    </row>
    <row r="10337" spans="1:13" x14ac:dyDescent="0.3">
      <c r="A10337">
        <v>10333</v>
      </c>
      <c r="B10337" s="29">
        <v>2017</v>
      </c>
      <c r="C10337" s="27">
        <v>42874</v>
      </c>
      <c r="D10337" s="28">
        <v>0.70047246945664321</v>
      </c>
      <c r="E10337" s="28">
        <v>2</v>
      </c>
      <c r="F10337" s="27">
        <v>43604</v>
      </c>
      <c r="G10337" s="28">
        <v>0.94132184044178757</v>
      </c>
      <c r="H10337" s="28">
        <v>3</v>
      </c>
      <c r="I10337" s="28">
        <v>0.48000000000000004</v>
      </c>
      <c r="J10337" s="28">
        <v>0.99615679448243877</v>
      </c>
      <c r="K10337" s="28">
        <v>5</v>
      </c>
      <c r="L10337" s="28">
        <v>6250</v>
      </c>
      <c r="M10337" s="29">
        <v>1</v>
      </c>
    </row>
    <row r="10338" spans="1:13" x14ac:dyDescent="0.3">
      <c r="A10338">
        <v>10334</v>
      </c>
      <c r="B10338" s="29">
        <v>2017</v>
      </c>
      <c r="C10338" s="27">
        <v>42959</v>
      </c>
      <c r="D10338" s="28">
        <v>0.57650269152770506</v>
      </c>
      <c r="E10338" s="28">
        <v>2</v>
      </c>
      <c r="F10338" s="27">
        <v>43689</v>
      </c>
      <c r="G10338" s="28">
        <v>0.75941334037352759</v>
      </c>
      <c r="H10338" s="28">
        <v>3</v>
      </c>
      <c r="I10338" s="28">
        <v>0.48000000000000004</v>
      </c>
      <c r="J10338" s="28">
        <v>0.26407112726945792</v>
      </c>
      <c r="K10338" s="28">
        <v>2</v>
      </c>
      <c r="L10338" s="28">
        <v>4375</v>
      </c>
      <c r="M10338" s="29">
        <v>1</v>
      </c>
    </row>
    <row r="10339" spans="1:13" x14ac:dyDescent="0.3">
      <c r="A10339">
        <v>10335</v>
      </c>
      <c r="B10339" s="29">
        <v>2017</v>
      </c>
      <c r="C10339" s="27">
        <v>42771</v>
      </c>
      <c r="D10339" s="28">
        <v>0.43680426101188774</v>
      </c>
      <c r="E10339" s="28">
        <v>2</v>
      </c>
      <c r="F10339" s="27">
        <v>43501</v>
      </c>
      <c r="G10339" s="28">
        <v>0.24721336351698542</v>
      </c>
      <c r="H10339" s="28">
        <v>1</v>
      </c>
      <c r="I10339" s="28">
        <v>0.32</v>
      </c>
      <c r="J10339" s="28">
        <v>5.4846509170573765E-2</v>
      </c>
      <c r="K10339" s="28">
        <v>1</v>
      </c>
      <c r="L10339" s="28">
        <v>3750</v>
      </c>
      <c r="M10339" s="29">
        <v>0</v>
      </c>
    </row>
    <row r="10340" spans="1:13" x14ac:dyDescent="0.3">
      <c r="A10340">
        <v>10336</v>
      </c>
      <c r="B10340" s="29">
        <v>2017</v>
      </c>
      <c r="C10340" s="27">
        <v>42774</v>
      </c>
      <c r="D10340" s="28">
        <v>2.0199745748070708E-3</v>
      </c>
      <c r="E10340" s="28">
        <v>1</v>
      </c>
      <c r="F10340" s="27">
        <v>43139</v>
      </c>
      <c r="G10340" s="28">
        <v>0.91877691912955528</v>
      </c>
      <c r="H10340" s="28">
        <v>3</v>
      </c>
      <c r="I10340" s="28">
        <v>0.48000000000000004</v>
      </c>
      <c r="J10340" s="28">
        <v>0.55458067150462642</v>
      </c>
      <c r="K10340" s="28">
        <v>3</v>
      </c>
      <c r="L10340" s="28">
        <v>5000</v>
      </c>
      <c r="M10340" s="29">
        <v>1</v>
      </c>
    </row>
    <row r="10341" spans="1:13" x14ac:dyDescent="0.3">
      <c r="A10341">
        <v>10337</v>
      </c>
      <c r="B10341" s="29">
        <v>2017</v>
      </c>
      <c r="C10341" s="27">
        <v>42767</v>
      </c>
      <c r="D10341" s="28">
        <v>0.17501169754685164</v>
      </c>
      <c r="E10341" s="28">
        <v>1</v>
      </c>
      <c r="F10341" s="27">
        <v>43132</v>
      </c>
      <c r="G10341" s="28">
        <v>0.25200195588601237</v>
      </c>
      <c r="H10341" s="28">
        <v>1</v>
      </c>
      <c r="I10341" s="28">
        <v>0.32</v>
      </c>
      <c r="J10341" s="28">
        <v>1.7768193768236351E-2</v>
      </c>
      <c r="K10341" s="28">
        <v>1</v>
      </c>
      <c r="L10341" s="28">
        <v>3750</v>
      </c>
      <c r="M10341" s="29">
        <v>0</v>
      </c>
    </row>
    <row r="10342" spans="1:13" x14ac:dyDescent="0.3">
      <c r="A10342">
        <v>10338</v>
      </c>
      <c r="B10342" s="29">
        <v>2017</v>
      </c>
      <c r="C10342" s="27">
        <v>43043</v>
      </c>
      <c r="D10342" s="28">
        <v>0.41022039952083056</v>
      </c>
      <c r="E10342" s="28">
        <v>2</v>
      </c>
      <c r="F10342" s="27">
        <v>43773</v>
      </c>
      <c r="G10342" s="28">
        <v>5.7816211126881956E-2</v>
      </c>
      <c r="H10342" s="28">
        <v>1</v>
      </c>
      <c r="I10342" s="28">
        <v>0.32</v>
      </c>
      <c r="J10342" s="28">
        <v>0.43696549635133475</v>
      </c>
      <c r="K10342" s="28">
        <v>3</v>
      </c>
      <c r="L10342" s="28">
        <v>5000</v>
      </c>
      <c r="M10342" s="29">
        <v>1</v>
      </c>
    </row>
    <row r="10343" spans="1:13" x14ac:dyDescent="0.3">
      <c r="A10343">
        <v>10339</v>
      </c>
      <c r="B10343" s="29">
        <v>2017</v>
      </c>
      <c r="C10343" s="27">
        <v>42750</v>
      </c>
      <c r="D10343" s="28">
        <v>0.9298563934809928</v>
      </c>
      <c r="E10343" s="28">
        <v>2</v>
      </c>
      <c r="F10343" s="27">
        <v>43480</v>
      </c>
      <c r="G10343" s="28">
        <v>0.3023201534947727</v>
      </c>
      <c r="H10343" s="28">
        <v>2</v>
      </c>
      <c r="I10343" s="28">
        <v>0.4</v>
      </c>
      <c r="J10343" s="28">
        <v>0.40753214446586383</v>
      </c>
      <c r="K10343" s="28">
        <v>2</v>
      </c>
      <c r="L10343" s="28">
        <v>4375</v>
      </c>
      <c r="M10343" s="29">
        <v>2</v>
      </c>
    </row>
    <row r="10344" spans="1:13" x14ac:dyDescent="0.3">
      <c r="A10344">
        <v>10340</v>
      </c>
      <c r="B10344" s="29">
        <v>2017</v>
      </c>
      <c r="C10344" s="27">
        <v>42808</v>
      </c>
      <c r="D10344" s="28">
        <v>0.13884493305080836</v>
      </c>
      <c r="E10344" s="28">
        <v>1</v>
      </c>
      <c r="F10344" s="27">
        <v>43173</v>
      </c>
      <c r="G10344" s="28">
        <v>2.1579456076568304E-2</v>
      </c>
      <c r="H10344" s="28">
        <v>1</v>
      </c>
      <c r="I10344" s="28">
        <v>0.32</v>
      </c>
      <c r="J10344" s="28">
        <v>0.27477266318358295</v>
      </c>
      <c r="K10344" s="28">
        <v>2</v>
      </c>
      <c r="L10344" s="28">
        <v>4375</v>
      </c>
      <c r="M10344" s="29">
        <v>1</v>
      </c>
    </row>
    <row r="10345" spans="1:13" x14ac:dyDescent="0.3">
      <c r="A10345">
        <v>10341</v>
      </c>
      <c r="B10345" s="29">
        <v>2017</v>
      </c>
      <c r="C10345" s="27">
        <v>42807</v>
      </c>
      <c r="D10345" s="28">
        <v>0.15427771310922567</v>
      </c>
      <c r="E10345" s="28">
        <v>1</v>
      </c>
      <c r="F10345" s="27">
        <v>43172</v>
      </c>
      <c r="G10345" s="28">
        <v>9.0149362132169397E-2</v>
      </c>
      <c r="H10345" s="28">
        <v>1</v>
      </c>
      <c r="I10345" s="28">
        <v>0.32</v>
      </c>
      <c r="J10345" s="28">
        <v>0.39603511114236689</v>
      </c>
      <c r="K10345" s="28">
        <v>2</v>
      </c>
      <c r="L10345" s="28">
        <v>4375</v>
      </c>
      <c r="M10345" s="29">
        <v>0</v>
      </c>
    </row>
    <row r="10346" spans="1:13" x14ac:dyDescent="0.3">
      <c r="A10346">
        <v>10342</v>
      </c>
      <c r="B10346" s="29">
        <v>2017</v>
      </c>
      <c r="C10346" s="27">
        <v>43028</v>
      </c>
      <c r="D10346" s="28">
        <v>0.32515082568418585</v>
      </c>
      <c r="E10346" s="28">
        <v>2</v>
      </c>
      <c r="F10346" s="27">
        <v>43758</v>
      </c>
      <c r="G10346" s="28">
        <v>0.44341294656971664</v>
      </c>
      <c r="H10346" s="28">
        <v>2</v>
      </c>
      <c r="I10346" s="28">
        <v>0.4</v>
      </c>
      <c r="J10346" s="28">
        <v>0.43111474078266043</v>
      </c>
      <c r="K10346" s="28">
        <v>3</v>
      </c>
      <c r="L10346" s="28">
        <v>5000</v>
      </c>
      <c r="M10346" s="29">
        <v>1</v>
      </c>
    </row>
    <row r="10347" spans="1:13" x14ac:dyDescent="0.3">
      <c r="A10347">
        <v>10343</v>
      </c>
      <c r="B10347" s="29">
        <v>2017</v>
      </c>
      <c r="C10347" s="27">
        <v>42910</v>
      </c>
      <c r="D10347" s="28">
        <v>0.28564782775944642</v>
      </c>
      <c r="E10347" s="28">
        <v>2</v>
      </c>
      <c r="F10347" s="27">
        <v>43640</v>
      </c>
      <c r="G10347" s="28">
        <v>0.55802865474014818</v>
      </c>
      <c r="H10347" s="28">
        <v>2</v>
      </c>
      <c r="I10347" s="28">
        <v>0.4</v>
      </c>
      <c r="J10347" s="28">
        <v>2.5866525018917841E-2</v>
      </c>
      <c r="K10347" s="28">
        <v>1</v>
      </c>
      <c r="L10347" s="28">
        <v>3750</v>
      </c>
      <c r="M10347" s="29">
        <v>0</v>
      </c>
    </row>
    <row r="10348" spans="1:13" x14ac:dyDescent="0.3">
      <c r="A10348">
        <v>10344</v>
      </c>
      <c r="B10348">
        <v>2017</v>
      </c>
      <c r="C10348" s="27">
        <v>43075</v>
      </c>
      <c r="D10348" s="28">
        <v>0.15874659198875296</v>
      </c>
      <c r="E10348" s="28">
        <v>1</v>
      </c>
      <c r="F10348" s="27">
        <v>43440</v>
      </c>
      <c r="G10348" s="28">
        <v>0.47944026207392498</v>
      </c>
      <c r="H10348" s="28">
        <v>2</v>
      </c>
      <c r="I10348" s="28">
        <v>0.4</v>
      </c>
      <c r="J10348" s="28">
        <v>0.16477638582403986</v>
      </c>
      <c r="K10348" s="28">
        <v>1</v>
      </c>
      <c r="L10348" s="28">
        <v>3750</v>
      </c>
      <c r="M10348" s="29">
        <v>0</v>
      </c>
    </row>
    <row r="10349" spans="1:13" x14ac:dyDescent="0.3">
      <c r="A10349">
        <v>10345</v>
      </c>
      <c r="B10349" s="29">
        <v>2017</v>
      </c>
      <c r="C10349" s="27">
        <v>42925</v>
      </c>
      <c r="D10349" s="28">
        <v>0.6140733942470058</v>
      </c>
      <c r="E10349" s="28">
        <v>2</v>
      </c>
      <c r="F10349" s="27">
        <v>43655</v>
      </c>
      <c r="G10349" s="28">
        <v>0.21603687414925676</v>
      </c>
      <c r="H10349" s="28">
        <v>1</v>
      </c>
      <c r="I10349" s="28">
        <v>0.32</v>
      </c>
      <c r="J10349" s="28">
        <v>0.42264230055128471</v>
      </c>
      <c r="K10349" s="28">
        <v>3</v>
      </c>
      <c r="L10349" s="28">
        <v>5000</v>
      </c>
      <c r="M10349" s="29">
        <v>0</v>
      </c>
    </row>
    <row r="10350" spans="1:13" x14ac:dyDescent="0.3">
      <c r="A10350">
        <v>10346</v>
      </c>
      <c r="B10350" s="29">
        <v>2017</v>
      </c>
      <c r="C10350" s="27">
        <v>42803</v>
      </c>
      <c r="D10350" s="28">
        <v>0.10084489812149755</v>
      </c>
      <c r="E10350" s="28">
        <v>1</v>
      </c>
      <c r="F10350" s="27">
        <v>43168</v>
      </c>
      <c r="G10350" s="28">
        <v>0.65227666082494573</v>
      </c>
      <c r="H10350" s="28">
        <v>3</v>
      </c>
      <c r="I10350" s="28">
        <v>0.48000000000000004</v>
      </c>
      <c r="J10350" s="28">
        <v>0.43476436792622786</v>
      </c>
      <c r="K10350" s="28">
        <v>3</v>
      </c>
      <c r="L10350" s="28">
        <v>5000</v>
      </c>
      <c r="M10350" s="29">
        <v>2</v>
      </c>
    </row>
    <row r="10351" spans="1:13" x14ac:dyDescent="0.3">
      <c r="A10351">
        <v>10347</v>
      </c>
      <c r="B10351" s="29">
        <v>2017</v>
      </c>
      <c r="C10351" s="27">
        <v>43065</v>
      </c>
      <c r="D10351" s="28">
        <v>0.69412820746444437</v>
      </c>
      <c r="E10351" s="28">
        <v>2</v>
      </c>
      <c r="F10351" s="27">
        <v>43795</v>
      </c>
      <c r="G10351" s="28">
        <v>0.87908374227676145</v>
      </c>
      <c r="H10351" s="28">
        <v>3</v>
      </c>
      <c r="I10351" s="28">
        <v>0.48000000000000004</v>
      </c>
      <c r="J10351" s="28">
        <v>0.55092097410446716</v>
      </c>
      <c r="K10351" s="28">
        <v>3</v>
      </c>
      <c r="L10351" s="28">
        <v>5000</v>
      </c>
      <c r="M10351" s="29">
        <v>0</v>
      </c>
    </row>
    <row r="10352" spans="1:13" x14ac:dyDescent="0.3">
      <c r="A10352">
        <v>10348</v>
      </c>
      <c r="B10352" s="29">
        <v>2017</v>
      </c>
      <c r="C10352" s="27">
        <v>43058</v>
      </c>
      <c r="D10352" s="28">
        <v>0.15627703468260468</v>
      </c>
      <c r="E10352" s="28">
        <v>1</v>
      </c>
      <c r="F10352" s="27">
        <v>43423</v>
      </c>
      <c r="G10352" s="28">
        <v>0.41668603664341852</v>
      </c>
      <c r="H10352" s="28">
        <v>2</v>
      </c>
      <c r="I10352" s="28">
        <v>0.4</v>
      </c>
      <c r="J10352" s="28">
        <v>0.50219995066581991</v>
      </c>
      <c r="K10352" s="28">
        <v>3</v>
      </c>
      <c r="L10352" s="28">
        <v>5000</v>
      </c>
      <c r="M10352" s="29">
        <v>1</v>
      </c>
    </row>
    <row r="10353" spans="1:13" x14ac:dyDescent="0.3">
      <c r="A10353">
        <v>10349</v>
      </c>
      <c r="B10353" s="29">
        <v>2017</v>
      </c>
      <c r="C10353" s="27">
        <v>43034</v>
      </c>
      <c r="D10353" s="28">
        <v>0.27417952577617777</v>
      </c>
      <c r="E10353" s="28">
        <v>2</v>
      </c>
      <c r="F10353" s="27">
        <v>43764</v>
      </c>
      <c r="G10353" s="28">
        <v>0.16434652322626231</v>
      </c>
      <c r="H10353" s="28">
        <v>1</v>
      </c>
      <c r="I10353" s="28">
        <v>0.32</v>
      </c>
      <c r="J10353" s="28">
        <v>0.90166051235711331</v>
      </c>
      <c r="K10353" s="28">
        <v>5</v>
      </c>
      <c r="L10353" s="28">
        <v>6250</v>
      </c>
      <c r="M10353" s="29">
        <v>2</v>
      </c>
    </row>
    <row r="10354" spans="1:13" x14ac:dyDescent="0.3">
      <c r="A10354">
        <v>10350</v>
      </c>
      <c r="B10354">
        <v>2017</v>
      </c>
      <c r="C10354" s="27">
        <v>42844</v>
      </c>
      <c r="D10354" s="28">
        <v>0.22165178489990855</v>
      </c>
      <c r="E10354" s="28">
        <v>1</v>
      </c>
      <c r="F10354" s="27">
        <v>43209</v>
      </c>
      <c r="G10354" s="28">
        <v>0.6115352843270947</v>
      </c>
      <c r="H10354" s="28">
        <v>3</v>
      </c>
      <c r="I10354" s="28">
        <v>0.48000000000000004</v>
      </c>
      <c r="J10354" s="28">
        <v>0.11386310372972719</v>
      </c>
      <c r="K10354" s="28">
        <v>1</v>
      </c>
      <c r="L10354" s="28">
        <v>3750</v>
      </c>
      <c r="M10354" s="29">
        <v>0</v>
      </c>
    </row>
    <row r="10355" spans="1:13" x14ac:dyDescent="0.3">
      <c r="A10355">
        <v>10351</v>
      </c>
      <c r="B10355" s="29">
        <v>2017</v>
      </c>
      <c r="C10355" s="27">
        <v>42892</v>
      </c>
      <c r="D10355" s="28">
        <v>0.84237468557792927</v>
      </c>
      <c r="E10355" s="28">
        <v>2</v>
      </c>
      <c r="F10355" s="27">
        <v>43622</v>
      </c>
      <c r="G10355" s="28">
        <v>7.3225513291440558E-2</v>
      </c>
      <c r="H10355" s="28">
        <v>1</v>
      </c>
      <c r="I10355" s="28">
        <v>0.32</v>
      </c>
      <c r="J10355" s="28">
        <v>0.29722107226935857</v>
      </c>
      <c r="K10355" s="28">
        <v>2</v>
      </c>
      <c r="L10355" s="28">
        <v>4375</v>
      </c>
      <c r="M10355" s="29">
        <v>3</v>
      </c>
    </row>
    <row r="10356" spans="1:13" x14ac:dyDescent="0.3">
      <c r="A10356">
        <v>10352</v>
      </c>
      <c r="B10356" s="29">
        <v>2017</v>
      </c>
      <c r="C10356" s="27">
        <v>42833</v>
      </c>
      <c r="D10356" s="28">
        <v>0.78897134806040092</v>
      </c>
      <c r="E10356" s="28">
        <v>2</v>
      </c>
      <c r="F10356" s="27">
        <v>43563</v>
      </c>
      <c r="G10356" s="28">
        <v>0.75656714241759082</v>
      </c>
      <c r="H10356" s="28">
        <v>3</v>
      </c>
      <c r="I10356" s="28">
        <v>0.48000000000000004</v>
      </c>
      <c r="J10356" s="28">
        <v>0.28786679355001465</v>
      </c>
      <c r="K10356" s="28">
        <v>2</v>
      </c>
      <c r="L10356" s="28">
        <v>4375</v>
      </c>
      <c r="M10356" s="29">
        <v>0</v>
      </c>
    </row>
    <row r="10357" spans="1:13" x14ac:dyDescent="0.3">
      <c r="A10357">
        <v>10353</v>
      </c>
      <c r="B10357">
        <v>2017</v>
      </c>
      <c r="C10357" s="27">
        <v>42848</v>
      </c>
      <c r="D10357" s="28">
        <v>0.78116429040871349</v>
      </c>
      <c r="E10357" s="28">
        <v>2</v>
      </c>
      <c r="F10357" s="27">
        <v>43578</v>
      </c>
      <c r="G10357" s="28">
        <v>0.71784006969435932</v>
      </c>
      <c r="H10357" s="28">
        <v>3</v>
      </c>
      <c r="I10357" s="28">
        <v>0.48000000000000004</v>
      </c>
      <c r="J10357" s="28">
        <v>0.72072266935472529</v>
      </c>
      <c r="K10357" s="28">
        <v>5</v>
      </c>
      <c r="L10357" s="28">
        <v>6250</v>
      </c>
      <c r="M10357" s="29">
        <v>0</v>
      </c>
    </row>
    <row r="10358" spans="1:13" x14ac:dyDescent="0.3">
      <c r="A10358">
        <v>10354</v>
      </c>
      <c r="B10358" s="29">
        <v>2017</v>
      </c>
      <c r="C10358" s="27">
        <v>42805</v>
      </c>
      <c r="D10358" s="28">
        <v>0.74193266034121053</v>
      </c>
      <c r="E10358" s="28">
        <v>2</v>
      </c>
      <c r="F10358" s="27">
        <v>43535</v>
      </c>
      <c r="G10358" s="28">
        <v>0.40816799709721596</v>
      </c>
      <c r="H10358" s="28">
        <v>2</v>
      </c>
      <c r="I10358" s="28">
        <v>0.4</v>
      </c>
      <c r="J10358" s="28">
        <v>0.16737545417293709</v>
      </c>
      <c r="K10358" s="28">
        <v>1</v>
      </c>
      <c r="L10358" s="28">
        <v>3750</v>
      </c>
      <c r="M10358" s="29">
        <v>1</v>
      </c>
    </row>
    <row r="10359" spans="1:13" x14ac:dyDescent="0.3">
      <c r="A10359">
        <v>10355</v>
      </c>
      <c r="B10359" s="29">
        <v>2017</v>
      </c>
      <c r="C10359" s="27">
        <v>42773</v>
      </c>
      <c r="D10359" s="28">
        <v>0.32428759918863892</v>
      </c>
      <c r="E10359" s="28">
        <v>2</v>
      </c>
      <c r="F10359" s="27">
        <v>43503</v>
      </c>
      <c r="G10359" s="28">
        <v>0.27602314244724524</v>
      </c>
      <c r="H10359" s="28">
        <v>1</v>
      </c>
      <c r="I10359" s="28">
        <v>0.32</v>
      </c>
      <c r="J10359" s="28">
        <v>0.41420166685265736</v>
      </c>
      <c r="K10359" s="28">
        <v>2</v>
      </c>
      <c r="L10359" s="28">
        <v>4375</v>
      </c>
      <c r="M10359" s="29">
        <v>0</v>
      </c>
    </row>
    <row r="10360" spans="1:13" x14ac:dyDescent="0.3">
      <c r="A10360">
        <v>10356</v>
      </c>
      <c r="B10360">
        <v>2017</v>
      </c>
      <c r="C10360" s="27">
        <v>42941</v>
      </c>
      <c r="D10360" s="28">
        <v>0.24115123960029472</v>
      </c>
      <c r="E10360" s="28">
        <v>1</v>
      </c>
      <c r="F10360" s="27">
        <v>43306</v>
      </c>
      <c r="G10360" s="28">
        <v>0.67792689506249304</v>
      </c>
      <c r="H10360" s="28">
        <v>3</v>
      </c>
      <c r="I10360" s="28">
        <v>0.48000000000000004</v>
      </c>
      <c r="J10360" s="28">
        <v>0.9427852956077869</v>
      </c>
      <c r="K10360" s="28">
        <v>5</v>
      </c>
      <c r="L10360" s="28">
        <v>6250</v>
      </c>
      <c r="M10360" s="29">
        <v>1</v>
      </c>
    </row>
    <row r="10361" spans="1:13" x14ac:dyDescent="0.3">
      <c r="A10361">
        <v>10357</v>
      </c>
      <c r="B10361" s="29">
        <v>2017</v>
      </c>
      <c r="C10361" s="27">
        <v>43045</v>
      </c>
      <c r="D10361" s="28">
        <v>0.49222543194755508</v>
      </c>
      <c r="E10361" s="28">
        <v>2</v>
      </c>
      <c r="F10361" s="27">
        <v>43775</v>
      </c>
      <c r="G10361" s="28">
        <v>0.36242516487663068</v>
      </c>
      <c r="H10361" s="28">
        <v>2</v>
      </c>
      <c r="I10361" s="28">
        <v>0.4</v>
      </c>
      <c r="J10361" s="28">
        <v>0.56938139049987369</v>
      </c>
      <c r="K10361" s="28">
        <v>3</v>
      </c>
      <c r="L10361" s="28">
        <v>5000</v>
      </c>
      <c r="M10361" s="29">
        <v>1</v>
      </c>
    </row>
    <row r="10362" spans="1:13" x14ac:dyDescent="0.3">
      <c r="A10362">
        <v>10358</v>
      </c>
      <c r="B10362">
        <v>2017</v>
      </c>
      <c r="C10362" s="27">
        <v>42970</v>
      </c>
      <c r="D10362" s="28">
        <v>0.68579549190743627</v>
      </c>
      <c r="E10362" s="28">
        <v>2</v>
      </c>
      <c r="F10362" s="27">
        <v>43700</v>
      </c>
      <c r="G10362" s="28">
        <v>0.76526592703252261</v>
      </c>
      <c r="H10362" s="28">
        <v>3</v>
      </c>
      <c r="I10362" s="28">
        <v>0.48000000000000004</v>
      </c>
      <c r="J10362" s="28">
        <v>4.0022778840612783E-2</v>
      </c>
      <c r="K10362" s="28">
        <v>1</v>
      </c>
      <c r="L10362" s="28">
        <v>3750</v>
      </c>
      <c r="M10362" s="29">
        <v>1</v>
      </c>
    </row>
    <row r="10363" spans="1:13" x14ac:dyDescent="0.3">
      <c r="A10363">
        <v>10359</v>
      </c>
      <c r="B10363" s="29">
        <v>2017</v>
      </c>
      <c r="C10363" s="27">
        <v>42984</v>
      </c>
      <c r="D10363" s="28">
        <v>0.36601176943532554</v>
      </c>
      <c r="E10363" s="28">
        <v>2</v>
      </c>
      <c r="F10363" s="27">
        <v>43714</v>
      </c>
      <c r="G10363" s="28">
        <v>0.54011900729425666</v>
      </c>
      <c r="H10363" s="28">
        <v>2</v>
      </c>
      <c r="I10363" s="28">
        <v>0.4</v>
      </c>
      <c r="J10363" s="28">
        <v>0.4340494206513088</v>
      </c>
      <c r="K10363" s="28">
        <v>3</v>
      </c>
      <c r="L10363" s="28">
        <v>5000</v>
      </c>
      <c r="M10363" s="29">
        <v>0</v>
      </c>
    </row>
    <row r="10364" spans="1:13" x14ac:dyDescent="0.3">
      <c r="A10364">
        <v>10360</v>
      </c>
      <c r="B10364" s="29">
        <v>2017</v>
      </c>
      <c r="C10364" s="27">
        <v>42845</v>
      </c>
      <c r="D10364" s="28">
        <v>0.17176139003286595</v>
      </c>
      <c r="E10364" s="28">
        <v>1</v>
      </c>
      <c r="F10364" s="27">
        <v>43210</v>
      </c>
      <c r="G10364" s="28">
        <v>0.23882142942636109</v>
      </c>
      <c r="H10364" s="28">
        <v>1</v>
      </c>
      <c r="I10364" s="28">
        <v>0.32</v>
      </c>
      <c r="J10364" s="28">
        <v>0.68979683683716619</v>
      </c>
      <c r="K10364" s="28">
        <v>4</v>
      </c>
      <c r="L10364" s="28">
        <v>5625</v>
      </c>
      <c r="M10364" s="29">
        <v>2</v>
      </c>
    </row>
    <row r="10365" spans="1:13" x14ac:dyDescent="0.3">
      <c r="A10365">
        <v>10361</v>
      </c>
      <c r="B10365" s="29">
        <v>2017</v>
      </c>
      <c r="C10365" s="27">
        <v>43059</v>
      </c>
      <c r="D10365" s="28">
        <v>0.61661941708089574</v>
      </c>
      <c r="E10365" s="28">
        <v>2</v>
      </c>
      <c r="F10365" s="27">
        <v>43789</v>
      </c>
      <c r="G10365" s="28">
        <v>0.43666084515180181</v>
      </c>
      <c r="H10365" s="28">
        <v>2</v>
      </c>
      <c r="I10365" s="28">
        <v>0.4</v>
      </c>
      <c r="J10365" s="28">
        <v>0.74459282157225226</v>
      </c>
      <c r="K10365" s="28">
        <v>5</v>
      </c>
      <c r="L10365" s="28">
        <v>6250</v>
      </c>
      <c r="M10365" s="29">
        <v>1</v>
      </c>
    </row>
    <row r="10366" spans="1:13" x14ac:dyDescent="0.3">
      <c r="A10366">
        <v>10362</v>
      </c>
      <c r="B10366" s="29">
        <v>2017</v>
      </c>
      <c r="C10366" s="27">
        <v>42825</v>
      </c>
      <c r="D10366" s="28">
        <v>0.60167463608884608</v>
      </c>
      <c r="E10366" s="28">
        <v>2</v>
      </c>
      <c r="F10366" s="27">
        <v>43555</v>
      </c>
      <c r="G10366" s="28">
        <v>0.51611449010793253</v>
      </c>
      <c r="H10366" s="28">
        <v>2</v>
      </c>
      <c r="I10366" s="28">
        <v>0.4</v>
      </c>
      <c r="J10366" s="28">
        <v>0.46845451169705443</v>
      </c>
      <c r="K10366" s="28">
        <v>3</v>
      </c>
      <c r="L10366" s="28">
        <v>5000</v>
      </c>
      <c r="M10366" s="29">
        <v>0</v>
      </c>
    </row>
    <row r="10367" spans="1:13" x14ac:dyDescent="0.3">
      <c r="A10367">
        <v>10363</v>
      </c>
      <c r="B10367" s="29">
        <v>2017</v>
      </c>
      <c r="C10367" s="27">
        <v>42769</v>
      </c>
      <c r="D10367" s="28">
        <v>0.61980664721092438</v>
      </c>
      <c r="E10367" s="28">
        <v>2</v>
      </c>
      <c r="F10367" s="27">
        <v>43499</v>
      </c>
      <c r="G10367" s="28">
        <v>0.20081230569235342</v>
      </c>
      <c r="H10367" s="28">
        <v>1</v>
      </c>
      <c r="I10367" s="28">
        <v>0.32</v>
      </c>
      <c r="J10367" s="28">
        <v>0.84427460532931042</v>
      </c>
      <c r="K10367" s="28">
        <v>5</v>
      </c>
      <c r="L10367" s="28">
        <v>6250</v>
      </c>
      <c r="M10367" s="29">
        <v>0</v>
      </c>
    </row>
    <row r="10368" spans="1:13" x14ac:dyDescent="0.3">
      <c r="A10368">
        <v>10364</v>
      </c>
      <c r="B10368">
        <v>2017</v>
      </c>
      <c r="C10368" s="27">
        <v>43001</v>
      </c>
      <c r="D10368" s="28">
        <v>0.80612292354337545</v>
      </c>
      <c r="E10368" s="28">
        <v>2</v>
      </c>
      <c r="F10368" s="27">
        <v>43731</v>
      </c>
      <c r="G10368" s="28">
        <v>0.62589365433701494</v>
      </c>
      <c r="H10368" s="28">
        <v>3</v>
      </c>
      <c r="I10368" s="28">
        <v>0.48000000000000004</v>
      </c>
      <c r="J10368" s="28">
        <v>0.90764210472322604</v>
      </c>
      <c r="K10368" s="28">
        <v>5</v>
      </c>
      <c r="L10368" s="28">
        <v>6250</v>
      </c>
      <c r="M10368" s="29">
        <v>1</v>
      </c>
    </row>
    <row r="10369" spans="1:13" x14ac:dyDescent="0.3">
      <c r="A10369">
        <v>10365</v>
      </c>
      <c r="B10369" s="29">
        <v>2017</v>
      </c>
      <c r="C10369" s="27">
        <v>43008</v>
      </c>
      <c r="D10369" s="28">
        <v>0.57050977359481458</v>
      </c>
      <c r="E10369" s="28">
        <v>2</v>
      </c>
      <c r="F10369" s="27">
        <v>43738</v>
      </c>
      <c r="G10369" s="28">
        <v>0.16212700471895447</v>
      </c>
      <c r="H10369" s="28">
        <v>1</v>
      </c>
      <c r="I10369" s="28">
        <v>0.32</v>
      </c>
      <c r="J10369" s="28">
        <v>0.39149112762585325</v>
      </c>
      <c r="K10369" s="28">
        <v>2</v>
      </c>
      <c r="L10369" s="28">
        <v>4375</v>
      </c>
      <c r="M10369" s="29">
        <v>0</v>
      </c>
    </row>
    <row r="10370" spans="1:13" x14ac:dyDescent="0.3">
      <c r="A10370">
        <v>10366</v>
      </c>
      <c r="B10370" s="29">
        <v>2017</v>
      </c>
      <c r="C10370" s="27">
        <v>42914</v>
      </c>
      <c r="D10370" s="28">
        <v>0.93410477581984619</v>
      </c>
      <c r="E10370" s="28">
        <v>2</v>
      </c>
      <c r="F10370" s="27">
        <v>43644</v>
      </c>
      <c r="G10370" s="28">
        <v>0.51371413202433458</v>
      </c>
      <c r="H10370" s="28">
        <v>2</v>
      </c>
      <c r="I10370" s="28">
        <v>0.4</v>
      </c>
      <c r="J10370" s="28">
        <v>0.85715214394452643</v>
      </c>
      <c r="K10370" s="28">
        <v>5</v>
      </c>
      <c r="L10370" s="28">
        <v>6250</v>
      </c>
      <c r="M10370" s="29">
        <v>1</v>
      </c>
    </row>
    <row r="10371" spans="1:13" x14ac:dyDescent="0.3">
      <c r="A10371">
        <v>10367</v>
      </c>
      <c r="B10371" s="29">
        <v>2017</v>
      </c>
      <c r="C10371" s="27">
        <v>42967</v>
      </c>
      <c r="D10371" s="28">
        <v>0.1980359991968289</v>
      </c>
      <c r="E10371" s="28">
        <v>1</v>
      </c>
      <c r="F10371" s="27">
        <v>43332</v>
      </c>
      <c r="G10371" s="28">
        <v>0.88396489162494352</v>
      </c>
      <c r="H10371" s="28">
        <v>3</v>
      </c>
      <c r="I10371" s="28">
        <v>0.48000000000000004</v>
      </c>
      <c r="J10371" s="28">
        <v>0.65688997733203458</v>
      </c>
      <c r="K10371" s="28">
        <v>4</v>
      </c>
      <c r="L10371" s="28">
        <v>5625</v>
      </c>
      <c r="M10371" s="29">
        <v>0</v>
      </c>
    </row>
    <row r="10372" spans="1:13" x14ac:dyDescent="0.3">
      <c r="A10372">
        <v>10368</v>
      </c>
      <c r="B10372" s="29">
        <v>2017</v>
      </c>
      <c r="C10372" s="27">
        <v>43094</v>
      </c>
      <c r="D10372" s="28">
        <v>0.90632529377427185</v>
      </c>
      <c r="E10372" s="28">
        <v>2</v>
      </c>
      <c r="F10372" s="27">
        <v>43824</v>
      </c>
      <c r="G10372" s="28">
        <v>0.4023062042298936</v>
      </c>
      <c r="H10372" s="28">
        <v>2</v>
      </c>
      <c r="I10372" s="28">
        <v>0.4</v>
      </c>
      <c r="J10372" s="28">
        <v>0.95019129062724206</v>
      </c>
      <c r="K10372" s="28">
        <v>5</v>
      </c>
      <c r="L10372" s="28">
        <v>6250</v>
      </c>
      <c r="M10372" s="29">
        <v>2</v>
      </c>
    </row>
    <row r="10373" spans="1:13" x14ac:dyDescent="0.3">
      <c r="A10373">
        <v>10369</v>
      </c>
      <c r="B10373" s="29">
        <v>2017</v>
      </c>
      <c r="C10373" s="27">
        <v>43034</v>
      </c>
      <c r="D10373" s="28">
        <v>1.0251113271553813E-2</v>
      </c>
      <c r="E10373" s="28">
        <v>1</v>
      </c>
      <c r="F10373" s="27">
        <v>43399</v>
      </c>
      <c r="G10373" s="28">
        <v>0.24973387294020843</v>
      </c>
      <c r="H10373" s="28">
        <v>1</v>
      </c>
      <c r="I10373" s="28">
        <v>0.32</v>
      </c>
      <c r="J10373" s="28">
        <v>0.5296741081527454</v>
      </c>
      <c r="K10373" s="28">
        <v>3</v>
      </c>
      <c r="L10373" s="28">
        <v>5000</v>
      </c>
      <c r="M10373" s="29">
        <v>1</v>
      </c>
    </row>
    <row r="10374" spans="1:13" x14ac:dyDescent="0.3">
      <c r="A10374">
        <v>10370</v>
      </c>
      <c r="B10374" s="29">
        <v>2017</v>
      </c>
      <c r="C10374" s="27">
        <v>42775</v>
      </c>
      <c r="D10374" s="28">
        <v>0.20790952455310585</v>
      </c>
      <c r="E10374" s="28">
        <v>1</v>
      </c>
      <c r="F10374" s="27">
        <v>43140</v>
      </c>
      <c r="G10374" s="28">
        <v>0.41612529483239258</v>
      </c>
      <c r="H10374" s="28">
        <v>2</v>
      </c>
      <c r="I10374" s="28">
        <v>0.4</v>
      </c>
      <c r="J10374" s="28">
        <v>0.72853706195085677</v>
      </c>
      <c r="K10374" s="28">
        <v>5</v>
      </c>
      <c r="L10374" s="28">
        <v>6250</v>
      </c>
      <c r="M10374" s="29">
        <v>0</v>
      </c>
    </row>
    <row r="10375" spans="1:13" x14ac:dyDescent="0.3">
      <c r="A10375">
        <v>10371</v>
      </c>
      <c r="B10375" s="29">
        <v>2017</v>
      </c>
      <c r="C10375" s="27">
        <v>42841</v>
      </c>
      <c r="D10375" s="28">
        <v>8.8479400116990847E-3</v>
      </c>
      <c r="E10375" s="28">
        <v>1</v>
      </c>
      <c r="F10375" s="27">
        <v>43206</v>
      </c>
      <c r="G10375" s="28">
        <v>0.6757493060293791</v>
      </c>
      <c r="H10375" s="28">
        <v>3</v>
      </c>
      <c r="I10375" s="28">
        <v>0.48000000000000004</v>
      </c>
      <c r="J10375" s="28">
        <v>0.94498723501560922</v>
      </c>
      <c r="K10375" s="28">
        <v>5</v>
      </c>
      <c r="L10375" s="28">
        <v>6250</v>
      </c>
      <c r="M10375" s="29">
        <v>0</v>
      </c>
    </row>
    <row r="10376" spans="1:13" x14ac:dyDescent="0.3">
      <c r="A10376">
        <v>10372</v>
      </c>
      <c r="B10376" s="29">
        <v>2017</v>
      </c>
      <c r="C10376" s="27">
        <v>42851</v>
      </c>
      <c r="D10376" s="28">
        <v>0.48422435053076696</v>
      </c>
      <c r="E10376" s="28">
        <v>2</v>
      </c>
      <c r="F10376" s="27">
        <v>43581</v>
      </c>
      <c r="G10376" s="28">
        <v>0.59954123919192492</v>
      </c>
      <c r="H10376" s="28">
        <v>2</v>
      </c>
      <c r="I10376" s="28">
        <v>0.4</v>
      </c>
      <c r="J10376" s="28">
        <v>0.24068305464178019</v>
      </c>
      <c r="K10376" s="28">
        <v>2</v>
      </c>
      <c r="L10376" s="28">
        <v>4375</v>
      </c>
      <c r="M10376" s="29">
        <v>2</v>
      </c>
    </row>
    <row r="10377" spans="1:13" x14ac:dyDescent="0.3">
      <c r="A10377">
        <v>10373</v>
      </c>
      <c r="B10377" s="29">
        <v>2017</v>
      </c>
      <c r="C10377" s="27">
        <v>42953</v>
      </c>
      <c r="D10377" s="28">
        <v>0.98568778870864371</v>
      </c>
      <c r="E10377" s="28">
        <v>2</v>
      </c>
      <c r="F10377" s="27">
        <v>43683</v>
      </c>
      <c r="G10377" s="28">
        <v>0.26246477347494523</v>
      </c>
      <c r="H10377" s="28">
        <v>1</v>
      </c>
      <c r="I10377" s="28">
        <v>0.32</v>
      </c>
      <c r="J10377" s="28">
        <v>0.44753818535681755</v>
      </c>
      <c r="K10377" s="28">
        <v>3</v>
      </c>
      <c r="L10377" s="28">
        <v>5000</v>
      </c>
      <c r="M10377" s="29">
        <v>0</v>
      </c>
    </row>
    <row r="10378" spans="1:13" x14ac:dyDescent="0.3">
      <c r="A10378">
        <v>10374</v>
      </c>
      <c r="B10378" s="29">
        <v>2017</v>
      </c>
      <c r="C10378" s="27">
        <v>42783</v>
      </c>
      <c r="D10378" s="28">
        <v>0.1783600916355268</v>
      </c>
      <c r="E10378" s="28">
        <v>1</v>
      </c>
      <c r="F10378" s="27">
        <v>43148</v>
      </c>
      <c r="G10378" s="28">
        <v>0.28505809120341319</v>
      </c>
      <c r="H10378" s="28">
        <v>2</v>
      </c>
      <c r="I10378" s="28">
        <v>0.4</v>
      </c>
      <c r="J10378" s="28">
        <v>0.91085447356012716</v>
      </c>
      <c r="K10378" s="28">
        <v>5</v>
      </c>
      <c r="L10378" s="28">
        <v>6250</v>
      </c>
      <c r="M10378" s="29">
        <v>1</v>
      </c>
    </row>
    <row r="10379" spans="1:13" x14ac:dyDescent="0.3">
      <c r="A10379">
        <v>10375</v>
      </c>
      <c r="B10379">
        <v>2017</v>
      </c>
      <c r="C10379" s="27">
        <v>42821</v>
      </c>
      <c r="D10379" s="28">
        <v>0.20381119139200432</v>
      </c>
      <c r="E10379" s="28">
        <v>1</v>
      </c>
      <c r="F10379" s="27">
        <v>43186</v>
      </c>
      <c r="G10379" s="28">
        <v>0.18929829370388573</v>
      </c>
      <c r="H10379" s="28">
        <v>1</v>
      </c>
      <c r="I10379" s="28">
        <v>0.32</v>
      </c>
      <c r="J10379" s="28">
        <v>3.895746393835986E-2</v>
      </c>
      <c r="K10379" s="28">
        <v>1</v>
      </c>
      <c r="L10379" s="28">
        <v>3750</v>
      </c>
      <c r="M10379" s="29">
        <v>1</v>
      </c>
    </row>
    <row r="10380" spans="1:13" x14ac:dyDescent="0.3">
      <c r="A10380">
        <v>10376</v>
      </c>
      <c r="B10380" s="29">
        <v>2017</v>
      </c>
      <c r="C10380" s="27">
        <v>42937</v>
      </c>
      <c r="D10380" s="28">
        <v>0.71771178435175609</v>
      </c>
      <c r="E10380" s="28">
        <v>2</v>
      </c>
      <c r="F10380" s="27">
        <v>43667</v>
      </c>
      <c r="G10380" s="28">
        <v>0.50641476245401262</v>
      </c>
      <c r="H10380" s="28">
        <v>2</v>
      </c>
      <c r="I10380" s="28">
        <v>0.4</v>
      </c>
      <c r="J10380" s="28">
        <v>0.74795355574484657</v>
      </c>
      <c r="K10380" s="28">
        <v>5</v>
      </c>
      <c r="L10380" s="28">
        <v>6250</v>
      </c>
      <c r="M10380" s="29">
        <v>1</v>
      </c>
    </row>
    <row r="10381" spans="1:13" x14ac:dyDescent="0.3">
      <c r="A10381">
        <v>10377</v>
      </c>
      <c r="B10381" s="29">
        <v>2017</v>
      </c>
      <c r="C10381" s="27">
        <v>42880</v>
      </c>
      <c r="D10381" s="28">
        <v>0.89111761608931583</v>
      </c>
      <c r="E10381" s="28">
        <v>2</v>
      </c>
      <c r="F10381" s="27">
        <v>43610</v>
      </c>
      <c r="G10381" s="28">
        <v>0.57335272760138611</v>
      </c>
      <c r="H10381" s="28">
        <v>2</v>
      </c>
      <c r="I10381" s="28">
        <v>0.4</v>
      </c>
      <c r="J10381" s="28">
        <v>0.62365619512011372</v>
      </c>
      <c r="K10381" s="28">
        <v>4</v>
      </c>
      <c r="L10381" s="28">
        <v>5625</v>
      </c>
      <c r="M10381" s="29">
        <v>0</v>
      </c>
    </row>
    <row r="10382" spans="1:13" x14ac:dyDescent="0.3">
      <c r="A10382">
        <v>10378</v>
      </c>
      <c r="B10382" s="29">
        <v>2017</v>
      </c>
      <c r="C10382" s="27">
        <v>43010</v>
      </c>
      <c r="D10382" s="28">
        <v>0.81304532908003979</v>
      </c>
      <c r="E10382" s="28">
        <v>2</v>
      </c>
      <c r="F10382" s="27">
        <v>43740</v>
      </c>
      <c r="G10382" s="28">
        <v>0.63622787521505364</v>
      </c>
      <c r="H10382" s="28">
        <v>3</v>
      </c>
      <c r="I10382" s="28">
        <v>0.48000000000000004</v>
      </c>
      <c r="J10382" s="28">
        <v>0.77453012922198206</v>
      </c>
      <c r="K10382" s="28">
        <v>5</v>
      </c>
      <c r="L10382" s="28">
        <v>6250</v>
      </c>
      <c r="M10382" s="29">
        <v>2</v>
      </c>
    </row>
    <row r="10383" spans="1:13" x14ac:dyDescent="0.3">
      <c r="A10383">
        <v>10379</v>
      </c>
      <c r="B10383" s="29">
        <v>2017</v>
      </c>
      <c r="C10383" s="27">
        <v>42846</v>
      </c>
      <c r="D10383" s="28">
        <v>0.96913596898606102</v>
      </c>
      <c r="E10383" s="28">
        <v>2</v>
      </c>
      <c r="F10383" s="27">
        <v>43576</v>
      </c>
      <c r="G10383" s="28">
        <v>0.21267439899806517</v>
      </c>
      <c r="H10383" s="28">
        <v>1</v>
      </c>
      <c r="I10383" s="28">
        <v>0.32</v>
      </c>
      <c r="J10383" s="28">
        <v>0.19292277261253576</v>
      </c>
      <c r="K10383" s="28">
        <v>1</v>
      </c>
      <c r="L10383" s="28">
        <v>3750</v>
      </c>
      <c r="M10383" s="29">
        <v>0</v>
      </c>
    </row>
    <row r="10384" spans="1:13" x14ac:dyDescent="0.3">
      <c r="A10384">
        <v>10380</v>
      </c>
      <c r="B10384" s="29">
        <v>2017</v>
      </c>
      <c r="C10384" s="27">
        <v>42935</v>
      </c>
      <c r="D10384" s="28">
        <v>0.7710713681669924</v>
      </c>
      <c r="E10384" s="28">
        <v>2</v>
      </c>
      <c r="F10384" s="27">
        <v>43665</v>
      </c>
      <c r="G10384" s="28">
        <v>7.3421268082690228E-2</v>
      </c>
      <c r="H10384" s="28">
        <v>1</v>
      </c>
      <c r="I10384" s="28">
        <v>0.32</v>
      </c>
      <c r="J10384" s="28">
        <v>0.10837707489423087</v>
      </c>
      <c r="K10384" s="28">
        <v>1</v>
      </c>
      <c r="L10384" s="28">
        <v>3750</v>
      </c>
      <c r="M10384" s="29">
        <v>0</v>
      </c>
    </row>
    <row r="10385" spans="1:13" x14ac:dyDescent="0.3">
      <c r="A10385">
        <v>10381</v>
      </c>
      <c r="B10385" s="29">
        <v>2017</v>
      </c>
      <c r="C10385" s="27">
        <v>43022</v>
      </c>
      <c r="D10385" s="28">
        <v>6.9525306592933545E-3</v>
      </c>
      <c r="E10385" s="28">
        <v>1</v>
      </c>
      <c r="F10385" s="27">
        <v>43387</v>
      </c>
      <c r="G10385" s="28">
        <v>0.32834513131764509</v>
      </c>
      <c r="H10385" s="28">
        <v>2</v>
      </c>
      <c r="I10385" s="28">
        <v>0.4</v>
      </c>
      <c r="J10385" s="28">
        <v>1.2492733659486333E-2</v>
      </c>
      <c r="K10385" s="28">
        <v>1</v>
      </c>
      <c r="L10385" s="28">
        <v>3750</v>
      </c>
      <c r="M10385" s="29">
        <v>0</v>
      </c>
    </row>
    <row r="10386" spans="1:13" x14ac:dyDescent="0.3">
      <c r="A10386">
        <v>10382</v>
      </c>
      <c r="B10386" s="29">
        <v>2017</v>
      </c>
      <c r="C10386" s="27">
        <v>42915</v>
      </c>
      <c r="D10386" s="28">
        <v>0.30246370506445541</v>
      </c>
      <c r="E10386" s="28">
        <v>2</v>
      </c>
      <c r="F10386" s="27">
        <v>43645</v>
      </c>
      <c r="G10386" s="28">
        <v>0.99235541967952234</v>
      </c>
      <c r="H10386" s="28">
        <v>3</v>
      </c>
      <c r="I10386" s="28">
        <v>0.48000000000000004</v>
      </c>
      <c r="J10386" s="28">
        <v>0.20036429534160605</v>
      </c>
      <c r="K10386" s="28">
        <v>2</v>
      </c>
      <c r="L10386" s="28">
        <v>4375</v>
      </c>
      <c r="M10386" s="29">
        <v>4</v>
      </c>
    </row>
    <row r="10387" spans="1:13" x14ac:dyDescent="0.3">
      <c r="A10387">
        <v>10383</v>
      </c>
      <c r="B10387" s="29">
        <v>2017</v>
      </c>
      <c r="C10387" s="27">
        <v>42872</v>
      </c>
      <c r="D10387" s="28">
        <v>0.61118407412422771</v>
      </c>
      <c r="E10387" s="28">
        <v>2</v>
      </c>
      <c r="F10387" s="27">
        <v>43602</v>
      </c>
      <c r="G10387" s="28">
        <v>3.2108058317900867E-2</v>
      </c>
      <c r="H10387" s="28">
        <v>1</v>
      </c>
      <c r="I10387" s="28">
        <v>0.32</v>
      </c>
      <c r="J10387" s="28">
        <v>0.39320691466132707</v>
      </c>
      <c r="K10387" s="28">
        <v>2</v>
      </c>
      <c r="L10387" s="28">
        <v>4375</v>
      </c>
      <c r="M10387" s="29">
        <v>0</v>
      </c>
    </row>
    <row r="10388" spans="1:13" x14ac:dyDescent="0.3">
      <c r="A10388">
        <v>10384</v>
      </c>
      <c r="B10388">
        <v>2017</v>
      </c>
      <c r="C10388" s="27">
        <v>43082</v>
      </c>
      <c r="D10388" s="28">
        <v>0.72526494826698062</v>
      </c>
      <c r="E10388" s="28">
        <v>2</v>
      </c>
      <c r="F10388" s="27">
        <v>43812</v>
      </c>
      <c r="G10388" s="28">
        <v>2.6819820089190038E-3</v>
      </c>
      <c r="H10388" s="28">
        <v>1</v>
      </c>
      <c r="I10388" s="28">
        <v>0.32</v>
      </c>
      <c r="J10388" s="28">
        <v>0.50029415757962492</v>
      </c>
      <c r="K10388" s="28">
        <v>3</v>
      </c>
      <c r="L10388" s="28">
        <v>5000</v>
      </c>
      <c r="M10388" s="29">
        <v>0</v>
      </c>
    </row>
    <row r="10389" spans="1:13" x14ac:dyDescent="0.3">
      <c r="A10389">
        <v>10385</v>
      </c>
      <c r="B10389" s="29">
        <v>2017</v>
      </c>
      <c r="C10389" s="27">
        <v>42938</v>
      </c>
      <c r="D10389" s="28">
        <v>0.59343207525847841</v>
      </c>
      <c r="E10389" s="28">
        <v>2</v>
      </c>
      <c r="F10389" s="27">
        <v>43668</v>
      </c>
      <c r="G10389" s="28">
        <v>0.33095895260225539</v>
      </c>
      <c r="H10389" s="28">
        <v>2</v>
      </c>
      <c r="I10389" s="28">
        <v>0.4</v>
      </c>
      <c r="J10389" s="28">
        <v>0.31379367368776878</v>
      </c>
      <c r="K10389" s="28">
        <v>2</v>
      </c>
      <c r="L10389" s="28">
        <v>4375</v>
      </c>
      <c r="M10389" s="29">
        <v>0</v>
      </c>
    </row>
    <row r="10390" spans="1:13" x14ac:dyDescent="0.3">
      <c r="A10390">
        <v>10386</v>
      </c>
      <c r="B10390" s="29">
        <v>2017</v>
      </c>
      <c r="C10390" s="27">
        <v>42938</v>
      </c>
      <c r="D10390" s="28">
        <v>0.19847942164476684</v>
      </c>
      <c r="E10390" s="28">
        <v>1</v>
      </c>
      <c r="F10390" s="27">
        <v>43303</v>
      </c>
      <c r="G10390" s="28">
        <v>0.72885409404171109</v>
      </c>
      <c r="H10390" s="28">
        <v>3</v>
      </c>
      <c r="I10390" s="28">
        <v>0.48000000000000004</v>
      </c>
      <c r="J10390" s="28">
        <v>0.59945948402557903</v>
      </c>
      <c r="K10390" s="28">
        <v>4</v>
      </c>
      <c r="L10390" s="28">
        <v>5625</v>
      </c>
      <c r="M10390" s="29">
        <v>1</v>
      </c>
    </row>
    <row r="10391" spans="1:13" x14ac:dyDescent="0.3">
      <c r="A10391">
        <v>10387</v>
      </c>
      <c r="B10391" s="29">
        <v>2017</v>
      </c>
      <c r="C10391" s="27">
        <v>43067</v>
      </c>
      <c r="D10391" s="28">
        <v>0.69803114383951603</v>
      </c>
      <c r="E10391" s="28">
        <v>2</v>
      </c>
      <c r="F10391" s="27">
        <v>43797</v>
      </c>
      <c r="G10391" s="28">
        <v>0.32856029411645837</v>
      </c>
      <c r="H10391" s="28">
        <v>2</v>
      </c>
      <c r="I10391" s="28">
        <v>0.4</v>
      </c>
      <c r="J10391" s="28">
        <v>0.31287069653260569</v>
      </c>
      <c r="K10391" s="28">
        <v>2</v>
      </c>
      <c r="L10391" s="28">
        <v>4375</v>
      </c>
      <c r="M10391" s="29">
        <v>1</v>
      </c>
    </row>
    <row r="10392" spans="1:13" x14ac:dyDescent="0.3">
      <c r="A10392">
        <v>10388</v>
      </c>
      <c r="B10392" s="29">
        <v>2017</v>
      </c>
      <c r="C10392" s="27">
        <v>42835</v>
      </c>
      <c r="D10392" s="28">
        <v>8.828214759763453E-2</v>
      </c>
      <c r="E10392" s="28">
        <v>1</v>
      </c>
      <c r="F10392" s="27">
        <v>43200</v>
      </c>
      <c r="G10392" s="28">
        <v>2.0941413005629683E-2</v>
      </c>
      <c r="H10392" s="28">
        <v>1</v>
      </c>
      <c r="I10392" s="28">
        <v>0.32</v>
      </c>
      <c r="J10392" s="28">
        <v>0.67545189385709126</v>
      </c>
      <c r="K10392" s="28">
        <v>4</v>
      </c>
      <c r="L10392" s="28">
        <v>5625</v>
      </c>
      <c r="M10392" s="29">
        <v>0</v>
      </c>
    </row>
    <row r="10393" spans="1:13" x14ac:dyDescent="0.3">
      <c r="A10393">
        <v>10389</v>
      </c>
      <c r="B10393" s="29">
        <v>2017</v>
      </c>
      <c r="C10393" s="27">
        <v>42846</v>
      </c>
      <c r="D10393" s="28">
        <v>0.34976850926100334</v>
      </c>
      <c r="E10393" s="28">
        <v>2</v>
      </c>
      <c r="F10393" s="27">
        <v>43576</v>
      </c>
      <c r="G10393" s="28">
        <v>0.80625343633216895</v>
      </c>
      <c r="H10393" s="28">
        <v>3</v>
      </c>
      <c r="I10393" s="28">
        <v>0.48000000000000004</v>
      </c>
      <c r="J10393" s="28">
        <v>0.13982037721655793</v>
      </c>
      <c r="K10393" s="28">
        <v>1</v>
      </c>
      <c r="L10393" s="28">
        <v>3750</v>
      </c>
      <c r="M10393" s="29">
        <v>1</v>
      </c>
    </row>
    <row r="10394" spans="1:13" x14ac:dyDescent="0.3">
      <c r="A10394">
        <v>10390</v>
      </c>
      <c r="B10394" s="29">
        <v>2017</v>
      </c>
      <c r="C10394" s="27">
        <v>42911</v>
      </c>
      <c r="D10394" s="28">
        <v>8.4608550851877684E-2</v>
      </c>
      <c r="E10394" s="28">
        <v>1</v>
      </c>
      <c r="F10394" s="27">
        <v>43276</v>
      </c>
      <c r="G10394" s="28">
        <v>0.61407781107467663</v>
      </c>
      <c r="H10394" s="28">
        <v>3</v>
      </c>
      <c r="I10394" s="28">
        <v>0.48000000000000004</v>
      </c>
      <c r="J10394" s="28">
        <v>7.1331764570682132E-2</v>
      </c>
      <c r="K10394" s="28">
        <v>1</v>
      </c>
      <c r="L10394" s="28">
        <v>3750</v>
      </c>
      <c r="M10394" s="29">
        <v>0</v>
      </c>
    </row>
    <row r="10395" spans="1:13" x14ac:dyDescent="0.3">
      <c r="A10395">
        <v>10391</v>
      </c>
      <c r="B10395" s="29">
        <v>2017</v>
      </c>
      <c r="C10395" s="27">
        <v>43015</v>
      </c>
      <c r="D10395" s="28">
        <v>0.39143927281032387</v>
      </c>
      <c r="E10395" s="28">
        <v>2</v>
      </c>
      <c r="F10395" s="27">
        <v>43745</v>
      </c>
      <c r="G10395" s="28">
        <v>0.87049859830710663</v>
      </c>
      <c r="H10395" s="28">
        <v>3</v>
      </c>
      <c r="I10395" s="28">
        <v>0.48000000000000004</v>
      </c>
      <c r="J10395" s="28">
        <v>0.37310092436588416</v>
      </c>
      <c r="K10395" s="28">
        <v>2</v>
      </c>
      <c r="L10395" s="28">
        <v>4375</v>
      </c>
      <c r="M10395" s="29">
        <v>0</v>
      </c>
    </row>
    <row r="10396" spans="1:13" x14ac:dyDescent="0.3">
      <c r="A10396">
        <v>10392</v>
      </c>
      <c r="B10396" s="29">
        <v>2017</v>
      </c>
      <c r="C10396" s="27">
        <v>42997</v>
      </c>
      <c r="D10396" s="28">
        <v>0.73317246469436781</v>
      </c>
      <c r="E10396" s="28">
        <v>2</v>
      </c>
      <c r="F10396" s="27">
        <v>43727</v>
      </c>
      <c r="G10396" s="28">
        <v>0.64143998811149938</v>
      </c>
      <c r="H10396" s="28">
        <v>3</v>
      </c>
      <c r="I10396" s="28">
        <v>0.48000000000000004</v>
      </c>
      <c r="J10396" s="28">
        <v>0.70593999806330043</v>
      </c>
      <c r="K10396" s="28">
        <v>4</v>
      </c>
      <c r="L10396" s="28">
        <v>5625</v>
      </c>
      <c r="M10396" s="29">
        <v>0</v>
      </c>
    </row>
    <row r="10397" spans="1:13" x14ac:dyDescent="0.3">
      <c r="A10397">
        <v>10393</v>
      </c>
      <c r="B10397" s="29">
        <v>2017</v>
      </c>
      <c r="C10397" s="27">
        <v>42832</v>
      </c>
      <c r="D10397" s="28">
        <v>0.53314940492903495</v>
      </c>
      <c r="E10397" s="28">
        <v>2</v>
      </c>
      <c r="F10397" s="27">
        <v>43562</v>
      </c>
      <c r="G10397" s="28">
        <v>4.2781981939780112E-3</v>
      </c>
      <c r="H10397" s="28">
        <v>1</v>
      </c>
      <c r="I10397" s="28">
        <v>0.32</v>
      </c>
      <c r="J10397" s="28">
        <v>0.84829369695993861</v>
      </c>
      <c r="K10397" s="28">
        <v>5</v>
      </c>
      <c r="L10397" s="28">
        <v>6250</v>
      </c>
      <c r="M10397" s="29">
        <v>0</v>
      </c>
    </row>
    <row r="10398" spans="1:13" x14ac:dyDescent="0.3">
      <c r="A10398">
        <v>10394</v>
      </c>
      <c r="B10398" s="29">
        <v>2017</v>
      </c>
      <c r="C10398" s="27">
        <v>42895</v>
      </c>
      <c r="D10398" s="28">
        <v>0.11064110406874994</v>
      </c>
      <c r="E10398" s="28">
        <v>1</v>
      </c>
      <c r="F10398" s="27">
        <v>43260</v>
      </c>
      <c r="G10398" s="28">
        <v>0.36711389525006632</v>
      </c>
      <c r="H10398" s="28">
        <v>2</v>
      </c>
      <c r="I10398" s="28">
        <v>0.4</v>
      </c>
      <c r="J10398" s="28">
        <v>0.28121974293262941</v>
      </c>
      <c r="K10398" s="28">
        <v>2</v>
      </c>
      <c r="L10398" s="28">
        <v>4375</v>
      </c>
      <c r="M10398" s="29">
        <v>0</v>
      </c>
    </row>
    <row r="10399" spans="1:13" x14ac:dyDescent="0.3">
      <c r="A10399">
        <v>10395</v>
      </c>
      <c r="B10399" s="29">
        <v>2017</v>
      </c>
      <c r="C10399" s="27">
        <v>42736</v>
      </c>
      <c r="D10399" s="28">
        <v>1.6164114184430423E-3</v>
      </c>
      <c r="E10399" s="28">
        <v>1</v>
      </c>
      <c r="F10399" s="27">
        <v>43101</v>
      </c>
      <c r="G10399" s="28">
        <v>7.6514469865627821E-2</v>
      </c>
      <c r="H10399" s="28">
        <v>1</v>
      </c>
      <c r="I10399" s="28">
        <v>0.32</v>
      </c>
      <c r="J10399" s="28">
        <v>0.52835570130846232</v>
      </c>
      <c r="K10399" s="28">
        <v>3</v>
      </c>
      <c r="L10399" s="28">
        <v>5000</v>
      </c>
      <c r="M10399" s="29">
        <v>1</v>
      </c>
    </row>
    <row r="10400" spans="1:13" x14ac:dyDescent="0.3">
      <c r="A10400">
        <v>10396</v>
      </c>
      <c r="B10400" s="29">
        <v>2017</v>
      </c>
      <c r="C10400" s="27">
        <v>43048</v>
      </c>
      <c r="D10400" s="28">
        <v>0.15997772852676984</v>
      </c>
      <c r="E10400" s="28">
        <v>1</v>
      </c>
      <c r="F10400" s="27">
        <v>43413</v>
      </c>
      <c r="G10400" s="28">
        <v>0.85034680015142172</v>
      </c>
      <c r="H10400" s="28">
        <v>3</v>
      </c>
      <c r="I10400" s="28">
        <v>0.48000000000000004</v>
      </c>
      <c r="J10400" s="28">
        <v>4.9114751704013138E-2</v>
      </c>
      <c r="K10400" s="28">
        <v>1</v>
      </c>
      <c r="L10400" s="28">
        <v>3750</v>
      </c>
      <c r="M10400" s="29">
        <v>1</v>
      </c>
    </row>
    <row r="10401" spans="1:13" x14ac:dyDescent="0.3">
      <c r="A10401">
        <v>10397</v>
      </c>
      <c r="B10401" s="29">
        <v>2017</v>
      </c>
      <c r="C10401" s="27">
        <v>42762</v>
      </c>
      <c r="D10401" s="28">
        <v>0.69606899796062827</v>
      </c>
      <c r="E10401" s="28">
        <v>2</v>
      </c>
      <c r="F10401" s="27">
        <v>43492</v>
      </c>
      <c r="G10401" s="28">
        <v>0.92015818672073579</v>
      </c>
      <c r="H10401" s="28">
        <v>3</v>
      </c>
      <c r="I10401" s="28">
        <v>0.48000000000000004</v>
      </c>
      <c r="J10401" s="28">
        <v>0.98985273397118956</v>
      </c>
      <c r="K10401" s="28">
        <v>5</v>
      </c>
      <c r="L10401" s="28">
        <v>6250</v>
      </c>
      <c r="M10401" s="29">
        <v>1</v>
      </c>
    </row>
    <row r="10402" spans="1:13" x14ac:dyDescent="0.3">
      <c r="A10402">
        <v>10398</v>
      </c>
      <c r="B10402" s="29">
        <v>2017</v>
      </c>
      <c r="C10402" s="27">
        <v>42807</v>
      </c>
      <c r="D10402" s="28">
        <v>0.90110632400017332</v>
      </c>
      <c r="E10402" s="28">
        <v>2</v>
      </c>
      <c r="F10402" s="27">
        <v>43537</v>
      </c>
      <c r="G10402" s="28">
        <v>0.94928288352247592</v>
      </c>
      <c r="H10402" s="28">
        <v>3</v>
      </c>
      <c r="I10402" s="28">
        <v>0.48000000000000004</v>
      </c>
      <c r="J10402" s="28">
        <v>0.58738773385245036</v>
      </c>
      <c r="K10402" s="28">
        <v>3</v>
      </c>
      <c r="L10402" s="28">
        <v>5000</v>
      </c>
      <c r="M10402" s="29">
        <v>0</v>
      </c>
    </row>
    <row r="10403" spans="1:13" x14ac:dyDescent="0.3">
      <c r="A10403">
        <v>10399</v>
      </c>
      <c r="B10403" s="29">
        <v>2017</v>
      </c>
      <c r="C10403" s="27">
        <v>42869</v>
      </c>
      <c r="D10403" s="28">
        <v>0.65964360764664687</v>
      </c>
      <c r="E10403" s="28">
        <v>2</v>
      </c>
      <c r="F10403" s="27">
        <v>43599</v>
      </c>
      <c r="G10403" s="28">
        <v>0.51159879719644807</v>
      </c>
      <c r="H10403" s="28">
        <v>2</v>
      </c>
      <c r="I10403" s="28">
        <v>0.4</v>
      </c>
      <c r="J10403" s="28">
        <v>0.56253456153129378</v>
      </c>
      <c r="K10403" s="28">
        <v>3</v>
      </c>
      <c r="L10403" s="28">
        <v>5000</v>
      </c>
      <c r="M10403" s="29">
        <v>0</v>
      </c>
    </row>
    <row r="10404" spans="1:13" x14ac:dyDescent="0.3">
      <c r="A10404">
        <v>10400</v>
      </c>
      <c r="B10404" s="29">
        <v>2017</v>
      </c>
      <c r="C10404" s="27">
        <v>42988</v>
      </c>
      <c r="D10404" s="28">
        <v>0.21674513133003248</v>
      </c>
      <c r="E10404" s="28">
        <v>1</v>
      </c>
      <c r="F10404" s="27">
        <v>43353</v>
      </c>
      <c r="G10404" s="28">
        <v>0.35018213378773666</v>
      </c>
      <c r="H10404" s="28">
        <v>2</v>
      </c>
      <c r="I10404" s="28">
        <v>0.4</v>
      </c>
      <c r="J10404" s="28">
        <v>0.52908011425272539</v>
      </c>
      <c r="K10404" s="28">
        <v>3</v>
      </c>
      <c r="L10404" s="28">
        <v>5000</v>
      </c>
      <c r="M10404" s="29">
        <v>1</v>
      </c>
    </row>
    <row r="10405" spans="1:13" x14ac:dyDescent="0.3">
      <c r="A10405">
        <v>10401</v>
      </c>
      <c r="B10405" s="29">
        <v>2017</v>
      </c>
      <c r="C10405" s="27">
        <v>43100</v>
      </c>
      <c r="D10405" s="28">
        <v>0.7946645243546373</v>
      </c>
      <c r="E10405" s="28">
        <v>2</v>
      </c>
      <c r="F10405" s="27">
        <v>43830</v>
      </c>
      <c r="G10405" s="28">
        <v>0.8219317949173105</v>
      </c>
      <c r="H10405" s="28">
        <v>3</v>
      </c>
      <c r="I10405" s="28">
        <v>0.48000000000000004</v>
      </c>
      <c r="J10405" s="28">
        <v>0.67833068702426569</v>
      </c>
      <c r="K10405" s="28">
        <v>4</v>
      </c>
      <c r="L10405" s="28">
        <v>5625</v>
      </c>
      <c r="M10405" s="29">
        <v>2</v>
      </c>
    </row>
    <row r="10406" spans="1:13" x14ac:dyDescent="0.3">
      <c r="A10406">
        <v>10402</v>
      </c>
      <c r="B10406" s="29">
        <v>2017</v>
      </c>
      <c r="C10406" s="27">
        <v>43095</v>
      </c>
      <c r="D10406" s="28">
        <v>0.82369847107131378</v>
      </c>
      <c r="E10406" s="28">
        <v>2</v>
      </c>
      <c r="F10406" s="27">
        <v>43825</v>
      </c>
      <c r="G10406" s="28">
        <v>0.85386283595181356</v>
      </c>
      <c r="H10406" s="28">
        <v>3</v>
      </c>
      <c r="I10406" s="28">
        <v>0.48000000000000004</v>
      </c>
      <c r="J10406" s="28">
        <v>0.13302020175495377</v>
      </c>
      <c r="K10406" s="28">
        <v>1</v>
      </c>
      <c r="L10406" s="28">
        <v>3750</v>
      </c>
      <c r="M10406" s="29">
        <v>0</v>
      </c>
    </row>
    <row r="10407" spans="1:13" x14ac:dyDescent="0.3">
      <c r="A10407">
        <v>10403</v>
      </c>
      <c r="B10407" s="29">
        <v>2017</v>
      </c>
      <c r="C10407" s="27">
        <v>42800</v>
      </c>
      <c r="D10407" s="28">
        <v>0.22799366410062039</v>
      </c>
      <c r="E10407" s="28">
        <v>1</v>
      </c>
      <c r="F10407" s="27">
        <v>43165</v>
      </c>
      <c r="G10407" s="28">
        <v>0.40631623647611348</v>
      </c>
      <c r="H10407" s="28">
        <v>2</v>
      </c>
      <c r="I10407" s="28">
        <v>0.4</v>
      </c>
      <c r="J10407" s="28">
        <v>0.59515284545540015</v>
      </c>
      <c r="K10407" s="28">
        <v>4</v>
      </c>
      <c r="L10407" s="28">
        <v>5625</v>
      </c>
      <c r="M10407" s="29">
        <v>0</v>
      </c>
    </row>
    <row r="10408" spans="1:13" x14ac:dyDescent="0.3">
      <c r="A10408">
        <v>10404</v>
      </c>
      <c r="B10408" s="29">
        <v>2017</v>
      </c>
      <c r="C10408" s="27">
        <v>42915</v>
      </c>
      <c r="D10408" s="28">
        <v>0.74439293365697512</v>
      </c>
      <c r="E10408" s="28">
        <v>2</v>
      </c>
      <c r="F10408" s="27">
        <v>43645</v>
      </c>
      <c r="G10408" s="28">
        <v>0.53926368370401745</v>
      </c>
      <c r="H10408" s="28">
        <v>2</v>
      </c>
      <c r="I10408" s="28">
        <v>0.4</v>
      </c>
      <c r="J10408" s="28">
        <v>0.23421372046956823</v>
      </c>
      <c r="K10408" s="28">
        <v>2</v>
      </c>
      <c r="L10408" s="28">
        <v>4375</v>
      </c>
      <c r="M10408" s="29">
        <v>0</v>
      </c>
    </row>
    <row r="10409" spans="1:13" x14ac:dyDescent="0.3">
      <c r="A10409">
        <v>10405</v>
      </c>
      <c r="B10409">
        <v>2017</v>
      </c>
      <c r="C10409" s="27">
        <v>43019</v>
      </c>
      <c r="D10409" s="28">
        <v>0.80896479604948912</v>
      </c>
      <c r="E10409" s="28">
        <v>2</v>
      </c>
      <c r="F10409" s="27">
        <v>43749</v>
      </c>
      <c r="G10409" s="28">
        <v>0.72442291881836762</v>
      </c>
      <c r="H10409" s="28">
        <v>3</v>
      </c>
      <c r="I10409" s="28">
        <v>0.48000000000000004</v>
      </c>
      <c r="J10409" s="28">
        <v>0.28821664589111795</v>
      </c>
      <c r="K10409" s="28">
        <v>2</v>
      </c>
      <c r="L10409" s="28">
        <v>4375</v>
      </c>
      <c r="M10409" s="29">
        <v>2</v>
      </c>
    </row>
    <row r="10410" spans="1:13" x14ac:dyDescent="0.3">
      <c r="A10410">
        <v>10406</v>
      </c>
      <c r="B10410" s="29">
        <v>2017</v>
      </c>
      <c r="C10410" s="27">
        <v>42796</v>
      </c>
      <c r="D10410" s="28">
        <v>0.55362021327621103</v>
      </c>
      <c r="E10410" s="28">
        <v>2</v>
      </c>
      <c r="F10410" s="27">
        <v>43526</v>
      </c>
      <c r="G10410" s="28">
        <v>0.43553475642162542</v>
      </c>
      <c r="H10410" s="28">
        <v>2</v>
      </c>
      <c r="I10410" s="28">
        <v>0.4</v>
      </c>
      <c r="J10410" s="28">
        <v>0.64649360039695258</v>
      </c>
      <c r="K10410" s="28">
        <v>4</v>
      </c>
      <c r="L10410" s="28">
        <v>5625</v>
      </c>
      <c r="M10410" s="29">
        <v>2</v>
      </c>
    </row>
    <row r="10411" spans="1:13" x14ac:dyDescent="0.3">
      <c r="A10411">
        <v>10407</v>
      </c>
      <c r="B10411" s="29">
        <v>2017</v>
      </c>
      <c r="C10411" s="27">
        <v>42888</v>
      </c>
      <c r="D10411" s="28">
        <v>0.63449358274849355</v>
      </c>
      <c r="E10411" s="28">
        <v>2</v>
      </c>
      <c r="F10411" s="27">
        <v>43618</v>
      </c>
      <c r="G10411" s="28">
        <v>4.8398463545476167E-2</v>
      </c>
      <c r="H10411" s="28">
        <v>1</v>
      </c>
      <c r="I10411" s="28">
        <v>0.32</v>
      </c>
      <c r="J10411" s="28">
        <v>0.41895655551471678</v>
      </c>
      <c r="K10411" s="28">
        <v>2</v>
      </c>
      <c r="L10411" s="28">
        <v>4375</v>
      </c>
      <c r="M10411" s="29">
        <v>1</v>
      </c>
    </row>
    <row r="10412" spans="1:13" x14ac:dyDescent="0.3">
      <c r="A10412">
        <v>10408</v>
      </c>
      <c r="B10412">
        <v>2017</v>
      </c>
      <c r="C10412" s="27">
        <v>42857</v>
      </c>
      <c r="D10412" s="28">
        <v>0.30927262524877042</v>
      </c>
      <c r="E10412" s="28">
        <v>2</v>
      </c>
      <c r="F10412" s="27">
        <v>43587</v>
      </c>
      <c r="G10412" s="28">
        <v>0.90804265034568976</v>
      </c>
      <c r="H10412" s="28">
        <v>3</v>
      </c>
      <c r="I10412" s="28">
        <v>0.48000000000000004</v>
      </c>
      <c r="J10412" s="28">
        <v>0.42493899033957294</v>
      </c>
      <c r="K10412" s="28">
        <v>3</v>
      </c>
      <c r="L10412" s="28">
        <v>5000</v>
      </c>
      <c r="M10412" s="29">
        <v>1</v>
      </c>
    </row>
    <row r="10413" spans="1:13" x14ac:dyDescent="0.3">
      <c r="A10413">
        <v>10409</v>
      </c>
      <c r="B10413">
        <v>2017</v>
      </c>
      <c r="C10413" s="27">
        <v>42757</v>
      </c>
      <c r="D10413" s="28">
        <v>0.68832669300696403</v>
      </c>
      <c r="E10413" s="28">
        <v>2</v>
      </c>
      <c r="F10413" s="27">
        <v>43487</v>
      </c>
      <c r="G10413" s="28">
        <v>0.28135097434201517</v>
      </c>
      <c r="H10413" s="28">
        <v>2</v>
      </c>
      <c r="I10413" s="28">
        <v>0.4</v>
      </c>
      <c r="J10413" s="28">
        <v>0.48345900738026448</v>
      </c>
      <c r="K10413" s="28">
        <v>3</v>
      </c>
      <c r="L10413" s="28">
        <v>5000</v>
      </c>
      <c r="M10413" s="29">
        <v>1</v>
      </c>
    </row>
    <row r="10414" spans="1:13" x14ac:dyDescent="0.3">
      <c r="A10414">
        <v>10410</v>
      </c>
      <c r="B10414" s="29">
        <v>2017</v>
      </c>
      <c r="C10414" s="27">
        <v>42824</v>
      </c>
      <c r="D10414" s="28">
        <v>0.75459930787007101</v>
      </c>
      <c r="E10414" s="28">
        <v>2</v>
      </c>
      <c r="F10414" s="27">
        <v>43554</v>
      </c>
      <c r="G10414" s="28">
        <v>0.97726164441655727</v>
      </c>
      <c r="H10414" s="28">
        <v>3</v>
      </c>
      <c r="I10414" s="28">
        <v>0.48000000000000004</v>
      </c>
      <c r="J10414" s="28">
        <v>0.82321835556806333</v>
      </c>
      <c r="K10414" s="28">
        <v>5</v>
      </c>
      <c r="L10414" s="28">
        <v>6250</v>
      </c>
      <c r="M10414" s="29">
        <v>1</v>
      </c>
    </row>
    <row r="10415" spans="1:13" x14ac:dyDescent="0.3">
      <c r="A10415">
        <v>10411</v>
      </c>
      <c r="B10415">
        <v>2017</v>
      </c>
      <c r="C10415" s="27">
        <v>42842</v>
      </c>
      <c r="D10415" s="28">
        <v>0.32157980047939516</v>
      </c>
      <c r="E10415" s="28">
        <v>2</v>
      </c>
      <c r="F10415" s="27">
        <v>43572</v>
      </c>
      <c r="G10415" s="28">
        <v>0.36520705694379296</v>
      </c>
      <c r="H10415" s="28">
        <v>2</v>
      </c>
      <c r="I10415" s="28">
        <v>0.4</v>
      </c>
      <c r="J10415" s="28">
        <v>3.064102323846718E-2</v>
      </c>
      <c r="K10415" s="28">
        <v>1</v>
      </c>
      <c r="L10415" s="28">
        <v>3750</v>
      </c>
      <c r="M10415" s="29">
        <v>0</v>
      </c>
    </row>
    <row r="10416" spans="1:13" x14ac:dyDescent="0.3">
      <c r="A10416">
        <v>10412</v>
      </c>
      <c r="B10416" s="29">
        <v>2017</v>
      </c>
      <c r="C10416" s="27">
        <v>42737</v>
      </c>
      <c r="D10416" s="28">
        <v>0.42588230283888906</v>
      </c>
      <c r="E10416" s="28">
        <v>2</v>
      </c>
      <c r="F10416" s="27">
        <v>43467</v>
      </c>
      <c r="G10416" s="28">
        <v>0.7938688865044079</v>
      </c>
      <c r="H10416" s="28">
        <v>3</v>
      </c>
      <c r="I10416" s="28">
        <v>0.48000000000000004</v>
      </c>
      <c r="J10416" s="28">
        <v>0.76779220045957131</v>
      </c>
      <c r="K10416" s="28">
        <v>5</v>
      </c>
      <c r="L10416" s="28">
        <v>6250</v>
      </c>
      <c r="M10416" s="29">
        <v>0</v>
      </c>
    </row>
    <row r="10417" spans="1:13" x14ac:dyDescent="0.3">
      <c r="A10417">
        <v>10413</v>
      </c>
      <c r="B10417" s="29">
        <v>2017</v>
      </c>
      <c r="C10417" s="27">
        <v>43059</v>
      </c>
      <c r="D10417" s="28">
        <v>0.68052925187330005</v>
      </c>
      <c r="E10417" s="28">
        <v>2</v>
      </c>
      <c r="F10417" s="27">
        <v>43789</v>
      </c>
      <c r="G10417" s="28">
        <v>0.96551845873949849</v>
      </c>
      <c r="H10417" s="28">
        <v>3</v>
      </c>
      <c r="I10417" s="28">
        <v>0.48000000000000004</v>
      </c>
      <c r="J10417" s="28">
        <v>0.12566705206337681</v>
      </c>
      <c r="K10417" s="28">
        <v>1</v>
      </c>
      <c r="L10417" s="28">
        <v>3750</v>
      </c>
      <c r="M10417" s="29">
        <v>0</v>
      </c>
    </row>
    <row r="10418" spans="1:13" x14ac:dyDescent="0.3">
      <c r="A10418">
        <v>10414</v>
      </c>
      <c r="B10418" s="29">
        <v>2017</v>
      </c>
      <c r="C10418" s="27">
        <v>42771</v>
      </c>
      <c r="D10418" s="28">
        <v>0.24018293723914586</v>
      </c>
      <c r="E10418" s="28">
        <v>1</v>
      </c>
      <c r="F10418" s="27">
        <v>43136</v>
      </c>
      <c r="G10418" s="28">
        <v>0.67340124003451363</v>
      </c>
      <c r="H10418" s="28">
        <v>3</v>
      </c>
      <c r="I10418" s="28">
        <v>0.48000000000000004</v>
      </c>
      <c r="J10418" s="28">
        <v>0.47957526861399791</v>
      </c>
      <c r="K10418" s="28">
        <v>3</v>
      </c>
      <c r="L10418" s="28">
        <v>5000</v>
      </c>
      <c r="M10418" s="29">
        <v>0</v>
      </c>
    </row>
    <row r="10419" spans="1:13" x14ac:dyDescent="0.3">
      <c r="A10419">
        <v>10415</v>
      </c>
      <c r="B10419" s="29">
        <v>2017</v>
      </c>
      <c r="C10419" s="27">
        <v>42985</v>
      </c>
      <c r="D10419" s="28">
        <v>0.59680306028333951</v>
      </c>
      <c r="E10419" s="28">
        <v>2</v>
      </c>
      <c r="F10419" s="27">
        <v>43715</v>
      </c>
      <c r="G10419" s="28">
        <v>0.42605784443313366</v>
      </c>
      <c r="H10419" s="28">
        <v>2</v>
      </c>
      <c r="I10419" s="28">
        <v>0.4</v>
      </c>
      <c r="J10419" s="28">
        <v>0.70016449428173932</v>
      </c>
      <c r="K10419" s="28">
        <v>4</v>
      </c>
      <c r="L10419" s="28">
        <v>5625</v>
      </c>
      <c r="M10419" s="29">
        <v>0</v>
      </c>
    </row>
    <row r="10420" spans="1:13" x14ac:dyDescent="0.3">
      <c r="A10420">
        <v>10416</v>
      </c>
      <c r="B10420" s="29">
        <v>2017</v>
      </c>
      <c r="C10420" s="27">
        <v>42791</v>
      </c>
      <c r="D10420" s="28">
        <v>0.92683918390143483</v>
      </c>
      <c r="E10420" s="28">
        <v>2</v>
      </c>
      <c r="F10420" s="27">
        <v>43521</v>
      </c>
      <c r="G10420" s="28">
        <v>0.15299471909067408</v>
      </c>
      <c r="H10420" s="28">
        <v>1</v>
      </c>
      <c r="I10420" s="28">
        <v>0.32</v>
      </c>
      <c r="J10420" s="28">
        <v>0.97479397004090873</v>
      </c>
      <c r="K10420" s="28">
        <v>5</v>
      </c>
      <c r="L10420" s="28">
        <v>6250</v>
      </c>
      <c r="M10420" s="29">
        <v>0</v>
      </c>
    </row>
    <row r="10421" spans="1:13" x14ac:dyDescent="0.3">
      <c r="A10421">
        <v>10417</v>
      </c>
      <c r="B10421" s="29">
        <v>2017</v>
      </c>
      <c r="C10421" s="27">
        <v>42977</v>
      </c>
      <c r="D10421" s="28">
        <v>0.66114906051049338</v>
      </c>
      <c r="E10421" s="28">
        <v>2</v>
      </c>
      <c r="F10421" s="27">
        <v>43707</v>
      </c>
      <c r="G10421" s="28">
        <v>0.87576237585125916</v>
      </c>
      <c r="H10421" s="28">
        <v>3</v>
      </c>
      <c r="I10421" s="28">
        <v>0.48000000000000004</v>
      </c>
      <c r="J10421" s="28">
        <v>0.92967302538467556</v>
      </c>
      <c r="K10421" s="28">
        <v>5</v>
      </c>
      <c r="L10421" s="28">
        <v>6250</v>
      </c>
      <c r="M10421" s="29">
        <v>1</v>
      </c>
    </row>
    <row r="10422" spans="1:13" x14ac:dyDescent="0.3">
      <c r="A10422">
        <v>10418</v>
      </c>
      <c r="B10422">
        <v>2017</v>
      </c>
      <c r="C10422" s="27">
        <v>42924</v>
      </c>
      <c r="D10422" s="28">
        <v>0.77644400343166209</v>
      </c>
      <c r="E10422" s="28">
        <v>2</v>
      </c>
      <c r="F10422" s="27">
        <v>43654</v>
      </c>
      <c r="G10422" s="28">
        <v>0.82934432223135357</v>
      </c>
      <c r="H10422" s="28">
        <v>3</v>
      </c>
      <c r="I10422" s="28">
        <v>0.48000000000000004</v>
      </c>
      <c r="J10422" s="28">
        <v>0.96714976859130242</v>
      </c>
      <c r="K10422" s="28">
        <v>5</v>
      </c>
      <c r="L10422" s="28">
        <v>6250</v>
      </c>
      <c r="M10422" s="29">
        <v>2</v>
      </c>
    </row>
    <row r="10423" spans="1:13" x14ac:dyDescent="0.3">
      <c r="A10423">
        <v>10419</v>
      </c>
      <c r="B10423">
        <v>2017</v>
      </c>
      <c r="C10423" s="27">
        <v>42862</v>
      </c>
      <c r="D10423" s="28">
        <v>0.13604698780653313</v>
      </c>
      <c r="E10423" s="28">
        <v>1</v>
      </c>
      <c r="F10423" s="27">
        <v>43227</v>
      </c>
      <c r="G10423" s="28">
        <v>0.90381068202161841</v>
      </c>
      <c r="H10423" s="28">
        <v>3</v>
      </c>
      <c r="I10423" s="28">
        <v>0.48000000000000004</v>
      </c>
      <c r="J10423" s="28">
        <v>0.29943838619968799</v>
      </c>
      <c r="K10423" s="28">
        <v>2</v>
      </c>
      <c r="L10423" s="28">
        <v>4375</v>
      </c>
      <c r="M10423" s="29">
        <v>1</v>
      </c>
    </row>
    <row r="10424" spans="1:13" x14ac:dyDescent="0.3">
      <c r="A10424">
        <v>10420</v>
      </c>
      <c r="B10424" s="29">
        <v>2017</v>
      </c>
      <c r="C10424" s="27">
        <v>42874</v>
      </c>
      <c r="D10424" s="28">
        <v>0.90099679756718587</v>
      </c>
      <c r="E10424" s="28">
        <v>2</v>
      </c>
      <c r="F10424" s="27">
        <v>43604</v>
      </c>
      <c r="G10424" s="28">
        <v>0.33580562036702966</v>
      </c>
      <c r="H10424" s="28">
        <v>2</v>
      </c>
      <c r="I10424" s="28">
        <v>0.4</v>
      </c>
      <c r="J10424" s="28">
        <v>0.29475592980110232</v>
      </c>
      <c r="K10424" s="28">
        <v>2</v>
      </c>
      <c r="L10424" s="28">
        <v>4375</v>
      </c>
      <c r="M10424" s="29">
        <v>0</v>
      </c>
    </row>
    <row r="10425" spans="1:13" x14ac:dyDescent="0.3">
      <c r="A10425">
        <v>10421</v>
      </c>
      <c r="B10425" s="29">
        <v>2017</v>
      </c>
      <c r="C10425" s="27">
        <v>42911</v>
      </c>
      <c r="D10425" s="28">
        <v>0.60633840130842653</v>
      </c>
      <c r="E10425" s="28">
        <v>2</v>
      </c>
      <c r="F10425" s="27">
        <v>43641</v>
      </c>
      <c r="G10425" s="28">
        <v>4.5512026816695417E-2</v>
      </c>
      <c r="H10425" s="28">
        <v>1</v>
      </c>
      <c r="I10425" s="28">
        <v>0.32</v>
      </c>
      <c r="J10425" s="28">
        <v>0.98214929033333276</v>
      </c>
      <c r="K10425" s="28">
        <v>5</v>
      </c>
      <c r="L10425" s="28">
        <v>6250</v>
      </c>
      <c r="M10425" s="29">
        <v>1</v>
      </c>
    </row>
    <row r="10426" spans="1:13" x14ac:dyDescent="0.3">
      <c r="A10426">
        <v>10422</v>
      </c>
      <c r="B10426" s="29">
        <v>2017</v>
      </c>
      <c r="C10426" s="27">
        <v>43009</v>
      </c>
      <c r="D10426" s="28">
        <v>0.87803743988683014</v>
      </c>
      <c r="E10426" s="28">
        <v>2</v>
      </c>
      <c r="F10426" s="27">
        <v>43739</v>
      </c>
      <c r="G10426" s="28">
        <v>0.9169407341009479</v>
      </c>
      <c r="H10426" s="28">
        <v>3</v>
      </c>
      <c r="I10426" s="28">
        <v>0.48000000000000004</v>
      </c>
      <c r="J10426" s="28">
        <v>0.12712279963593265</v>
      </c>
      <c r="K10426" s="28">
        <v>1</v>
      </c>
      <c r="L10426" s="28">
        <v>3750</v>
      </c>
      <c r="M10426" s="29">
        <v>0</v>
      </c>
    </row>
    <row r="10427" spans="1:13" x14ac:dyDescent="0.3">
      <c r="A10427">
        <v>10423</v>
      </c>
      <c r="B10427">
        <v>2017</v>
      </c>
      <c r="C10427" s="27">
        <v>42925</v>
      </c>
      <c r="D10427" s="28">
        <v>2.0901949124785268E-3</v>
      </c>
      <c r="E10427" s="28">
        <v>1</v>
      </c>
      <c r="F10427" s="27">
        <v>43290</v>
      </c>
      <c r="G10427" s="28">
        <v>2.4669113712556867E-2</v>
      </c>
      <c r="H10427" s="28">
        <v>1</v>
      </c>
      <c r="I10427" s="28">
        <v>0.32</v>
      </c>
      <c r="J10427" s="28">
        <v>0.59032478083026563</v>
      </c>
      <c r="K10427" s="28">
        <v>4</v>
      </c>
      <c r="L10427" s="28">
        <v>5625</v>
      </c>
      <c r="M10427" s="29">
        <v>0</v>
      </c>
    </row>
    <row r="10428" spans="1:13" x14ac:dyDescent="0.3">
      <c r="A10428">
        <v>10424</v>
      </c>
      <c r="B10428" s="29">
        <v>2017</v>
      </c>
      <c r="C10428" s="27">
        <v>42749</v>
      </c>
      <c r="D10428" s="28">
        <v>0.31816099712185963</v>
      </c>
      <c r="E10428" s="28">
        <v>2</v>
      </c>
      <c r="F10428" s="27">
        <v>43479</v>
      </c>
      <c r="G10428" s="28">
        <v>0.94943093142795454</v>
      </c>
      <c r="H10428" s="28">
        <v>3</v>
      </c>
      <c r="I10428" s="28">
        <v>0.48000000000000004</v>
      </c>
      <c r="J10428" s="28">
        <v>0.21705372274368262</v>
      </c>
      <c r="K10428" s="28">
        <v>2</v>
      </c>
      <c r="L10428" s="28">
        <v>4375</v>
      </c>
      <c r="M10428" s="29">
        <v>0</v>
      </c>
    </row>
    <row r="10429" spans="1:13" x14ac:dyDescent="0.3">
      <c r="A10429">
        <v>10425</v>
      </c>
      <c r="B10429" s="29">
        <v>2017</v>
      </c>
      <c r="C10429" s="27">
        <v>43083</v>
      </c>
      <c r="D10429" s="28">
        <v>0.67752278180829806</v>
      </c>
      <c r="E10429" s="28">
        <v>2</v>
      </c>
      <c r="F10429" s="27">
        <v>43813</v>
      </c>
      <c r="G10429" s="28">
        <v>4.4732282593564987E-2</v>
      </c>
      <c r="H10429" s="28">
        <v>1</v>
      </c>
      <c r="I10429" s="28">
        <v>0.32</v>
      </c>
      <c r="J10429" s="28">
        <v>0.17434582406620058</v>
      </c>
      <c r="K10429" s="28">
        <v>1</v>
      </c>
      <c r="L10429" s="28">
        <v>3750</v>
      </c>
      <c r="M10429" s="29">
        <v>0</v>
      </c>
    </row>
    <row r="10430" spans="1:13" x14ac:dyDescent="0.3">
      <c r="A10430">
        <v>10426</v>
      </c>
      <c r="B10430">
        <v>2017</v>
      </c>
      <c r="C10430" s="27">
        <v>42869</v>
      </c>
      <c r="D10430" s="28">
        <v>0.84476857911723169</v>
      </c>
      <c r="E10430" s="28">
        <v>2</v>
      </c>
      <c r="F10430" s="27">
        <v>43599</v>
      </c>
      <c r="G10430" s="28">
        <v>0.12095199734093376</v>
      </c>
      <c r="H10430" s="28">
        <v>1</v>
      </c>
      <c r="I10430" s="28">
        <v>0.32</v>
      </c>
      <c r="J10430" s="28">
        <v>0.65941871698977417</v>
      </c>
      <c r="K10430" s="28">
        <v>4</v>
      </c>
      <c r="L10430" s="28">
        <v>5625</v>
      </c>
      <c r="M10430" s="29">
        <v>1</v>
      </c>
    </row>
    <row r="10431" spans="1:13" x14ac:dyDescent="0.3">
      <c r="A10431">
        <v>10427</v>
      </c>
      <c r="B10431" s="29">
        <v>2017</v>
      </c>
      <c r="C10431" s="27">
        <v>42953</v>
      </c>
      <c r="D10431" s="28">
        <v>0.93603052491079586</v>
      </c>
      <c r="E10431" s="28">
        <v>2</v>
      </c>
      <c r="F10431" s="27">
        <v>43683</v>
      </c>
      <c r="G10431" s="28">
        <v>0.60680988327329544</v>
      </c>
      <c r="H10431" s="28">
        <v>2</v>
      </c>
      <c r="I10431" s="28">
        <v>0.4</v>
      </c>
      <c r="J10431" s="28">
        <v>0.77596269108508931</v>
      </c>
      <c r="K10431" s="28">
        <v>5</v>
      </c>
      <c r="L10431" s="28">
        <v>6250</v>
      </c>
      <c r="M10431" s="29">
        <v>1</v>
      </c>
    </row>
    <row r="10432" spans="1:13" x14ac:dyDescent="0.3">
      <c r="A10432">
        <v>10428</v>
      </c>
      <c r="B10432" s="29">
        <v>2017</v>
      </c>
      <c r="C10432" s="27">
        <v>43066</v>
      </c>
      <c r="D10432" s="28">
        <v>0.46381524661490148</v>
      </c>
      <c r="E10432" s="28">
        <v>2</v>
      </c>
      <c r="F10432" s="27">
        <v>43796</v>
      </c>
      <c r="G10432" s="28">
        <v>0.30781523222904916</v>
      </c>
      <c r="H10432" s="28">
        <v>2</v>
      </c>
      <c r="I10432" s="28">
        <v>0.4</v>
      </c>
      <c r="J10432" s="28">
        <v>0.24196343639272055</v>
      </c>
      <c r="K10432" s="28">
        <v>2</v>
      </c>
      <c r="L10432" s="28">
        <v>4375</v>
      </c>
      <c r="M10432" s="29">
        <v>2</v>
      </c>
    </row>
    <row r="10433" spans="1:13" x14ac:dyDescent="0.3">
      <c r="A10433">
        <v>10429</v>
      </c>
      <c r="B10433" s="29">
        <v>2017</v>
      </c>
      <c r="C10433" s="27">
        <v>43053</v>
      </c>
      <c r="D10433" s="28">
        <v>0.94943649864155</v>
      </c>
      <c r="E10433" s="28">
        <v>2</v>
      </c>
      <c r="F10433" s="27">
        <v>43783</v>
      </c>
      <c r="G10433" s="28">
        <v>0.66377581964170518</v>
      </c>
      <c r="H10433" s="28">
        <v>3</v>
      </c>
      <c r="I10433" s="28">
        <v>0.48000000000000004</v>
      </c>
      <c r="J10433" s="28">
        <v>0.47980751840452662</v>
      </c>
      <c r="K10433" s="28">
        <v>3</v>
      </c>
      <c r="L10433" s="28">
        <v>5000</v>
      </c>
      <c r="M10433" s="29">
        <v>1</v>
      </c>
    </row>
    <row r="10434" spans="1:13" x14ac:dyDescent="0.3">
      <c r="A10434">
        <v>10430</v>
      </c>
      <c r="B10434" s="29">
        <v>2017</v>
      </c>
      <c r="C10434" s="27">
        <v>42971</v>
      </c>
      <c r="D10434" s="28">
        <v>3.5518411425123242E-2</v>
      </c>
      <c r="E10434" s="28">
        <v>1</v>
      </c>
      <c r="F10434" s="27">
        <v>43336</v>
      </c>
      <c r="G10434" s="28">
        <v>0.33484489778949544</v>
      </c>
      <c r="H10434" s="28">
        <v>2</v>
      </c>
      <c r="I10434" s="28">
        <v>0.4</v>
      </c>
      <c r="J10434" s="28">
        <v>0.65468393258507585</v>
      </c>
      <c r="K10434" s="28">
        <v>4</v>
      </c>
      <c r="L10434" s="28">
        <v>5625</v>
      </c>
      <c r="M10434" s="29">
        <v>1</v>
      </c>
    </row>
    <row r="10435" spans="1:13" x14ac:dyDescent="0.3">
      <c r="A10435">
        <v>10431</v>
      </c>
      <c r="B10435" s="29">
        <v>2017</v>
      </c>
      <c r="C10435" s="27">
        <v>42803</v>
      </c>
      <c r="D10435" s="28">
        <v>0.91826605311713227</v>
      </c>
      <c r="E10435" s="28">
        <v>2</v>
      </c>
      <c r="F10435" s="27">
        <v>43533</v>
      </c>
      <c r="G10435" s="28">
        <v>0.35458908405897316</v>
      </c>
      <c r="H10435" s="28">
        <v>2</v>
      </c>
      <c r="I10435" s="28">
        <v>0.4</v>
      </c>
      <c r="J10435" s="28">
        <v>0.64483694580953621</v>
      </c>
      <c r="K10435" s="28">
        <v>4</v>
      </c>
      <c r="L10435" s="28">
        <v>5625</v>
      </c>
      <c r="M10435" s="29">
        <v>0</v>
      </c>
    </row>
    <row r="10436" spans="1:13" x14ac:dyDescent="0.3">
      <c r="A10436">
        <v>10432</v>
      </c>
      <c r="B10436">
        <v>2017</v>
      </c>
      <c r="C10436" s="27">
        <v>42975</v>
      </c>
      <c r="D10436" s="28">
        <v>0.66648677613879026</v>
      </c>
      <c r="E10436" s="28">
        <v>2</v>
      </c>
      <c r="F10436" s="27">
        <v>43705</v>
      </c>
      <c r="G10436" s="28">
        <v>0.2782498752445618</v>
      </c>
      <c r="H10436" s="28">
        <v>1</v>
      </c>
      <c r="I10436" s="28">
        <v>0.32</v>
      </c>
      <c r="J10436" s="28">
        <v>0.83322423414056646</v>
      </c>
      <c r="K10436" s="28">
        <v>5</v>
      </c>
      <c r="L10436" s="28">
        <v>6250</v>
      </c>
      <c r="M10436" s="29">
        <v>1</v>
      </c>
    </row>
    <row r="10437" spans="1:13" x14ac:dyDescent="0.3">
      <c r="A10437">
        <v>10433</v>
      </c>
      <c r="B10437" s="29">
        <v>2017</v>
      </c>
      <c r="C10437" s="27">
        <v>43082</v>
      </c>
      <c r="D10437" s="28">
        <v>0.35090289813928199</v>
      </c>
      <c r="E10437" s="28">
        <v>2</v>
      </c>
      <c r="F10437" s="27">
        <v>43812</v>
      </c>
      <c r="G10437" s="28">
        <v>0.55449598721663329</v>
      </c>
      <c r="H10437" s="28">
        <v>2</v>
      </c>
      <c r="I10437" s="28">
        <v>0.4</v>
      </c>
      <c r="J10437" s="28">
        <v>0.49005140955271853</v>
      </c>
      <c r="K10437" s="28">
        <v>3</v>
      </c>
      <c r="L10437" s="28">
        <v>5000</v>
      </c>
      <c r="M10437" s="29">
        <v>0</v>
      </c>
    </row>
    <row r="10438" spans="1:13" x14ac:dyDescent="0.3">
      <c r="A10438">
        <v>10434</v>
      </c>
      <c r="B10438" s="29">
        <v>2017</v>
      </c>
      <c r="C10438" s="27">
        <v>42983</v>
      </c>
      <c r="D10438" s="28">
        <v>8.701839887530971E-2</v>
      </c>
      <c r="E10438" s="28">
        <v>1</v>
      </c>
      <c r="F10438" s="27">
        <v>43348</v>
      </c>
      <c r="G10438" s="28">
        <v>0.93529401144925695</v>
      </c>
      <c r="H10438" s="28">
        <v>3</v>
      </c>
      <c r="I10438" s="28">
        <v>0.48000000000000004</v>
      </c>
      <c r="J10438" s="28">
        <v>0.35182158096347083</v>
      </c>
      <c r="K10438" s="28">
        <v>2</v>
      </c>
      <c r="L10438" s="28">
        <v>4375</v>
      </c>
      <c r="M10438" s="29">
        <v>0</v>
      </c>
    </row>
    <row r="10439" spans="1:13" x14ac:dyDescent="0.3">
      <c r="A10439">
        <v>10435</v>
      </c>
      <c r="B10439" s="29">
        <v>2017</v>
      </c>
      <c r="C10439" s="27">
        <v>42848</v>
      </c>
      <c r="D10439" s="28">
        <v>0.77370554103447886</v>
      </c>
      <c r="E10439" s="28">
        <v>2</v>
      </c>
      <c r="F10439" s="27">
        <v>43578</v>
      </c>
      <c r="G10439" s="28">
        <v>0.79032637434054198</v>
      </c>
      <c r="H10439" s="28">
        <v>3</v>
      </c>
      <c r="I10439" s="28">
        <v>0.48000000000000004</v>
      </c>
      <c r="J10439" s="28">
        <v>0.71006256379740929</v>
      </c>
      <c r="K10439" s="28">
        <v>5</v>
      </c>
      <c r="L10439" s="28">
        <v>6250</v>
      </c>
      <c r="M10439" s="29">
        <v>1</v>
      </c>
    </row>
    <row r="10440" spans="1:13" x14ac:dyDescent="0.3">
      <c r="A10440">
        <v>10436</v>
      </c>
      <c r="B10440" s="29">
        <v>2017</v>
      </c>
      <c r="C10440" s="27">
        <v>42814</v>
      </c>
      <c r="D10440" s="28">
        <v>0.75033013727993569</v>
      </c>
      <c r="E10440" s="28">
        <v>2</v>
      </c>
      <c r="F10440" s="27">
        <v>43544</v>
      </c>
      <c r="G10440" s="28">
        <v>0.17065156992041985</v>
      </c>
      <c r="H10440" s="28">
        <v>1</v>
      </c>
      <c r="I10440" s="28">
        <v>0.32</v>
      </c>
      <c r="J10440" s="28">
        <v>0.50197814286900944</v>
      </c>
      <c r="K10440" s="28">
        <v>3</v>
      </c>
      <c r="L10440" s="28">
        <v>5000</v>
      </c>
      <c r="M10440" s="29">
        <v>0</v>
      </c>
    </row>
    <row r="10441" spans="1:13" x14ac:dyDescent="0.3">
      <c r="A10441">
        <v>10437</v>
      </c>
      <c r="B10441">
        <v>2017</v>
      </c>
      <c r="C10441" s="27">
        <v>42968</v>
      </c>
      <c r="D10441" s="28">
        <v>0.98975437693366586</v>
      </c>
      <c r="E10441" s="28">
        <v>2</v>
      </c>
      <c r="F10441" s="27">
        <v>43698</v>
      </c>
      <c r="G10441" s="28">
        <v>0.65144233146164376</v>
      </c>
      <c r="H10441" s="28">
        <v>3</v>
      </c>
      <c r="I10441" s="28">
        <v>0.48000000000000004</v>
      </c>
      <c r="J10441" s="28">
        <v>0.65869243595267157</v>
      </c>
      <c r="K10441" s="28">
        <v>4</v>
      </c>
      <c r="L10441" s="28">
        <v>5625</v>
      </c>
      <c r="M10441" s="29">
        <v>0</v>
      </c>
    </row>
    <row r="10442" spans="1:13" x14ac:dyDescent="0.3">
      <c r="A10442">
        <v>10438</v>
      </c>
      <c r="B10442" s="29">
        <v>2017</v>
      </c>
      <c r="C10442" s="27">
        <v>42871</v>
      </c>
      <c r="D10442" s="28">
        <v>0.6927301552280708</v>
      </c>
      <c r="E10442" s="28">
        <v>2</v>
      </c>
      <c r="F10442" s="27">
        <v>43601</v>
      </c>
      <c r="G10442" s="28">
        <v>0.10837673188521757</v>
      </c>
      <c r="H10442" s="28">
        <v>1</v>
      </c>
      <c r="I10442" s="28">
        <v>0.32</v>
      </c>
      <c r="J10442" s="28">
        <v>7.7725539792452669E-2</v>
      </c>
      <c r="K10442" s="28">
        <v>1</v>
      </c>
      <c r="L10442" s="28">
        <v>3750</v>
      </c>
      <c r="M10442" s="29">
        <v>1</v>
      </c>
    </row>
    <row r="10443" spans="1:13" x14ac:dyDescent="0.3">
      <c r="A10443">
        <v>10439</v>
      </c>
      <c r="B10443" s="29">
        <v>2017</v>
      </c>
      <c r="C10443" s="27">
        <v>42736</v>
      </c>
      <c r="D10443" s="28">
        <v>0.90050132418628404</v>
      </c>
      <c r="E10443" s="28">
        <v>2</v>
      </c>
      <c r="F10443" s="27">
        <v>43466</v>
      </c>
      <c r="G10443" s="28">
        <v>0.14523247017823804</v>
      </c>
      <c r="H10443" s="28">
        <v>1</v>
      </c>
      <c r="I10443" s="28">
        <v>0.32</v>
      </c>
      <c r="J10443" s="28">
        <v>0.23232142354691265</v>
      </c>
      <c r="K10443" s="28">
        <v>2</v>
      </c>
      <c r="L10443" s="28">
        <v>4375</v>
      </c>
      <c r="M10443" s="29">
        <v>0</v>
      </c>
    </row>
    <row r="10444" spans="1:13" x14ac:dyDescent="0.3">
      <c r="A10444">
        <v>10440</v>
      </c>
      <c r="B10444" s="29">
        <v>2017</v>
      </c>
      <c r="C10444" s="27">
        <v>42893</v>
      </c>
      <c r="D10444" s="28">
        <v>0.49977530538912252</v>
      </c>
      <c r="E10444" s="28">
        <v>2</v>
      </c>
      <c r="F10444" s="27">
        <v>43623</v>
      </c>
      <c r="G10444" s="28">
        <v>0.6604241110006841</v>
      </c>
      <c r="H10444" s="28">
        <v>3</v>
      </c>
      <c r="I10444" s="28">
        <v>0.48000000000000004</v>
      </c>
      <c r="J10444" s="28">
        <v>6.8092600514182422E-2</v>
      </c>
      <c r="K10444" s="28">
        <v>1</v>
      </c>
      <c r="L10444" s="28">
        <v>3750</v>
      </c>
      <c r="M10444" s="29">
        <v>5</v>
      </c>
    </row>
    <row r="10445" spans="1:13" x14ac:dyDescent="0.3">
      <c r="A10445">
        <v>10441</v>
      </c>
      <c r="B10445" s="29">
        <v>2017</v>
      </c>
      <c r="C10445" s="27">
        <v>43058</v>
      </c>
      <c r="D10445" s="28">
        <v>0.95400483936708302</v>
      </c>
      <c r="E10445" s="28">
        <v>2</v>
      </c>
      <c r="F10445" s="27">
        <v>43788</v>
      </c>
      <c r="G10445" s="28">
        <v>5.2561658030448766E-2</v>
      </c>
      <c r="H10445" s="28">
        <v>1</v>
      </c>
      <c r="I10445" s="28">
        <v>0.32</v>
      </c>
      <c r="J10445" s="28">
        <v>0.41610157814993709</v>
      </c>
      <c r="K10445" s="28">
        <v>2</v>
      </c>
      <c r="L10445" s="28">
        <v>4375</v>
      </c>
      <c r="M10445" s="29">
        <v>0</v>
      </c>
    </row>
    <row r="10446" spans="1:13" x14ac:dyDescent="0.3">
      <c r="A10446">
        <v>10442</v>
      </c>
      <c r="B10446" s="29">
        <v>2017</v>
      </c>
      <c r="C10446" s="27">
        <v>42884</v>
      </c>
      <c r="D10446" s="28">
        <v>0.38592270559144026</v>
      </c>
      <c r="E10446" s="28">
        <v>2</v>
      </c>
      <c r="F10446" s="27">
        <v>43614</v>
      </c>
      <c r="G10446" s="28">
        <v>0.44904973318132968</v>
      </c>
      <c r="H10446" s="28">
        <v>2</v>
      </c>
      <c r="I10446" s="28">
        <v>0.4</v>
      </c>
      <c r="J10446" s="28">
        <v>0.60458553777100321</v>
      </c>
      <c r="K10446" s="28">
        <v>4</v>
      </c>
      <c r="L10446" s="28">
        <v>5625</v>
      </c>
      <c r="M10446" s="29">
        <v>3</v>
      </c>
    </row>
    <row r="10447" spans="1:13" x14ac:dyDescent="0.3">
      <c r="A10447">
        <v>10443</v>
      </c>
      <c r="B10447" s="29">
        <v>2017</v>
      </c>
      <c r="C10447" s="27">
        <v>42807</v>
      </c>
      <c r="D10447" s="28">
        <v>0.23987673391046516</v>
      </c>
      <c r="E10447" s="28">
        <v>1</v>
      </c>
      <c r="F10447" s="27">
        <v>43172</v>
      </c>
      <c r="G10447" s="28">
        <v>0.52014607910762434</v>
      </c>
      <c r="H10447" s="28">
        <v>2</v>
      </c>
      <c r="I10447" s="28">
        <v>0.4</v>
      </c>
      <c r="J10447" s="28">
        <v>2.7040022332034286E-2</v>
      </c>
      <c r="K10447" s="28">
        <v>1</v>
      </c>
      <c r="L10447" s="28">
        <v>3750</v>
      </c>
      <c r="M10447" s="29">
        <v>0</v>
      </c>
    </row>
    <row r="10448" spans="1:13" x14ac:dyDescent="0.3">
      <c r="A10448">
        <v>10444</v>
      </c>
      <c r="B10448">
        <v>2017</v>
      </c>
      <c r="C10448" s="27">
        <v>42821</v>
      </c>
      <c r="D10448" s="28">
        <v>0.86742151749234009</v>
      </c>
      <c r="E10448" s="28">
        <v>2</v>
      </c>
      <c r="F10448" s="27">
        <v>43551</v>
      </c>
      <c r="G10448" s="28">
        <v>0.95578887337360807</v>
      </c>
      <c r="H10448" s="28">
        <v>3</v>
      </c>
      <c r="I10448" s="28">
        <v>0.48000000000000004</v>
      </c>
      <c r="J10448" s="28">
        <v>0.78765793945335316</v>
      </c>
      <c r="K10448" s="28">
        <v>5</v>
      </c>
      <c r="L10448" s="28">
        <v>6250</v>
      </c>
      <c r="M10448" s="29">
        <v>2</v>
      </c>
    </row>
    <row r="10449" spans="1:13" x14ac:dyDescent="0.3">
      <c r="A10449">
        <v>10445</v>
      </c>
      <c r="B10449" s="29">
        <v>2017</v>
      </c>
      <c r="C10449" s="27">
        <v>42965</v>
      </c>
      <c r="D10449" s="28">
        <v>4.4415078901623661E-2</v>
      </c>
      <c r="E10449" s="28">
        <v>1</v>
      </c>
      <c r="F10449" s="27">
        <v>43330</v>
      </c>
      <c r="G10449" s="28">
        <v>0.25851031234888655</v>
      </c>
      <c r="H10449" s="28">
        <v>1</v>
      </c>
      <c r="I10449" s="28">
        <v>0.32</v>
      </c>
      <c r="J10449" s="28">
        <v>0.1743865268494591</v>
      </c>
      <c r="K10449" s="28">
        <v>1</v>
      </c>
      <c r="L10449" s="28">
        <v>3750</v>
      </c>
      <c r="M10449" s="29">
        <v>1</v>
      </c>
    </row>
    <row r="10450" spans="1:13" x14ac:dyDescent="0.3">
      <c r="A10450">
        <v>10446</v>
      </c>
      <c r="B10450" s="29">
        <v>2017</v>
      </c>
      <c r="C10450" s="27">
        <v>42929</v>
      </c>
      <c r="D10450" s="28">
        <v>0.15380244237832674</v>
      </c>
      <c r="E10450" s="28">
        <v>1</v>
      </c>
      <c r="F10450" s="27">
        <v>43294</v>
      </c>
      <c r="G10450" s="28">
        <v>0.16977878498846055</v>
      </c>
      <c r="H10450" s="28">
        <v>1</v>
      </c>
      <c r="I10450" s="28">
        <v>0.32</v>
      </c>
      <c r="J10450" s="28">
        <v>0.83156974079038348</v>
      </c>
      <c r="K10450" s="28">
        <v>5</v>
      </c>
      <c r="L10450" s="28">
        <v>6250</v>
      </c>
      <c r="M10450" s="29">
        <v>0</v>
      </c>
    </row>
    <row r="10451" spans="1:13" x14ac:dyDescent="0.3">
      <c r="A10451">
        <v>10447</v>
      </c>
      <c r="B10451" s="29">
        <v>2017</v>
      </c>
      <c r="C10451" s="27">
        <v>42986</v>
      </c>
      <c r="D10451" s="28">
        <v>0.69898866338893284</v>
      </c>
      <c r="E10451" s="28">
        <v>2</v>
      </c>
      <c r="F10451" s="27">
        <v>43716</v>
      </c>
      <c r="G10451" s="28">
        <v>0.46316151122101212</v>
      </c>
      <c r="H10451" s="28">
        <v>2</v>
      </c>
      <c r="I10451" s="28">
        <v>0.4</v>
      </c>
      <c r="J10451" s="28">
        <v>0.97338450021537104</v>
      </c>
      <c r="K10451" s="28">
        <v>5</v>
      </c>
      <c r="L10451" s="28">
        <v>6250</v>
      </c>
      <c r="M10451" s="29">
        <v>1</v>
      </c>
    </row>
    <row r="10452" spans="1:13" x14ac:dyDescent="0.3">
      <c r="A10452">
        <v>10448</v>
      </c>
      <c r="B10452" s="29">
        <v>2017</v>
      </c>
      <c r="C10452" s="27">
        <v>43005</v>
      </c>
      <c r="D10452" s="28">
        <v>0.91718606927208313</v>
      </c>
      <c r="E10452" s="28">
        <v>2</v>
      </c>
      <c r="F10452" s="27">
        <v>43735</v>
      </c>
      <c r="G10452" s="28">
        <v>0.83171040386820838</v>
      </c>
      <c r="H10452" s="28">
        <v>3</v>
      </c>
      <c r="I10452" s="28">
        <v>0.48000000000000004</v>
      </c>
      <c r="J10452" s="28">
        <v>0.95021850960448284</v>
      </c>
      <c r="K10452" s="28">
        <v>5</v>
      </c>
      <c r="L10452" s="28">
        <v>6250</v>
      </c>
      <c r="M10452" s="29">
        <v>1</v>
      </c>
    </row>
    <row r="10453" spans="1:13" x14ac:dyDescent="0.3">
      <c r="A10453">
        <v>10449</v>
      </c>
      <c r="B10453" s="29">
        <v>2017</v>
      </c>
      <c r="C10453" s="27">
        <v>43076</v>
      </c>
      <c r="D10453" s="28">
        <v>0.40195782116117451</v>
      </c>
      <c r="E10453" s="28">
        <v>2</v>
      </c>
      <c r="F10453" s="27">
        <v>43806</v>
      </c>
      <c r="G10453" s="28">
        <v>0.6029042964058835</v>
      </c>
      <c r="H10453" s="28">
        <v>2</v>
      </c>
      <c r="I10453" s="28">
        <v>0.4</v>
      </c>
      <c r="J10453" s="28">
        <v>0.67759485444953893</v>
      </c>
      <c r="K10453" s="28">
        <v>4</v>
      </c>
      <c r="L10453" s="28">
        <v>5625</v>
      </c>
      <c r="M10453" s="29">
        <v>1</v>
      </c>
    </row>
    <row r="10454" spans="1:13" x14ac:dyDescent="0.3">
      <c r="A10454">
        <v>10450</v>
      </c>
      <c r="B10454" s="29">
        <v>2017</v>
      </c>
      <c r="C10454" s="27">
        <v>43072</v>
      </c>
      <c r="D10454" s="28">
        <v>7.3429887053540144E-2</v>
      </c>
      <c r="E10454" s="28">
        <v>1</v>
      </c>
      <c r="F10454" s="27">
        <v>43437</v>
      </c>
      <c r="G10454" s="28">
        <v>0.71186924488048398</v>
      </c>
      <c r="H10454" s="28">
        <v>3</v>
      </c>
      <c r="I10454" s="28">
        <v>0.48000000000000004</v>
      </c>
      <c r="J10454" s="28">
        <v>0.804247547045292</v>
      </c>
      <c r="K10454" s="28">
        <v>5</v>
      </c>
      <c r="L10454" s="28">
        <v>6250</v>
      </c>
      <c r="M10454" s="29">
        <v>1</v>
      </c>
    </row>
    <row r="10455" spans="1:13" x14ac:dyDescent="0.3">
      <c r="A10455">
        <v>10451</v>
      </c>
      <c r="B10455">
        <v>2017</v>
      </c>
      <c r="C10455" s="27">
        <v>42866</v>
      </c>
      <c r="D10455" s="28">
        <v>0.77111341159708668</v>
      </c>
      <c r="E10455" s="28">
        <v>2</v>
      </c>
      <c r="F10455" s="27">
        <v>43596</v>
      </c>
      <c r="G10455" s="28">
        <v>0.65102140755120386</v>
      </c>
      <c r="H10455" s="28">
        <v>3</v>
      </c>
      <c r="I10455" s="28">
        <v>0.48000000000000004</v>
      </c>
      <c r="J10455" s="28">
        <v>0.26280694887483125</v>
      </c>
      <c r="K10455" s="28">
        <v>2</v>
      </c>
      <c r="L10455" s="28">
        <v>4375</v>
      </c>
      <c r="M10455" s="29">
        <v>0</v>
      </c>
    </row>
    <row r="10456" spans="1:13" x14ac:dyDescent="0.3">
      <c r="A10456">
        <v>10452</v>
      </c>
      <c r="B10456" s="29">
        <v>2017</v>
      </c>
      <c r="C10456" s="27">
        <v>43010</v>
      </c>
      <c r="D10456" s="28">
        <v>0.92005169951644605</v>
      </c>
      <c r="E10456" s="28">
        <v>2</v>
      </c>
      <c r="F10456" s="27">
        <v>43740</v>
      </c>
      <c r="G10456" s="28">
        <v>0.48778210819887491</v>
      </c>
      <c r="H10456" s="28">
        <v>2</v>
      </c>
      <c r="I10456" s="28">
        <v>0.4</v>
      </c>
      <c r="J10456" s="28">
        <v>0.32230645742858621</v>
      </c>
      <c r="K10456" s="28">
        <v>2</v>
      </c>
      <c r="L10456" s="28">
        <v>4375</v>
      </c>
      <c r="M10456" s="29">
        <v>2</v>
      </c>
    </row>
    <row r="10457" spans="1:13" x14ac:dyDescent="0.3">
      <c r="A10457">
        <v>10453</v>
      </c>
      <c r="B10457" s="29">
        <v>2017</v>
      </c>
      <c r="C10457" s="27">
        <v>43018</v>
      </c>
      <c r="D10457" s="28">
        <v>0.13125723682883272</v>
      </c>
      <c r="E10457" s="28">
        <v>1</v>
      </c>
      <c r="F10457" s="27">
        <v>43383</v>
      </c>
      <c r="G10457" s="28">
        <v>0.68393926070712663</v>
      </c>
      <c r="H10457" s="28">
        <v>3</v>
      </c>
      <c r="I10457" s="28">
        <v>0.48000000000000004</v>
      </c>
      <c r="J10457" s="28">
        <v>0.19610902888319559</v>
      </c>
      <c r="K10457" s="28">
        <v>1</v>
      </c>
      <c r="L10457" s="28">
        <v>3750</v>
      </c>
      <c r="M10457" s="29">
        <v>1</v>
      </c>
    </row>
    <row r="10458" spans="1:13" x14ac:dyDescent="0.3">
      <c r="A10458">
        <v>10454</v>
      </c>
      <c r="B10458" s="29">
        <v>2017</v>
      </c>
      <c r="C10458" s="27">
        <v>43020</v>
      </c>
      <c r="D10458" s="28">
        <v>0.11599470973209292</v>
      </c>
      <c r="E10458" s="28">
        <v>1</v>
      </c>
      <c r="F10458" s="27">
        <v>43385</v>
      </c>
      <c r="G10458" s="28">
        <v>0.13735205643711978</v>
      </c>
      <c r="H10458" s="28">
        <v>1</v>
      </c>
      <c r="I10458" s="28">
        <v>0.32</v>
      </c>
      <c r="J10458" s="28">
        <v>0.26913875311423896</v>
      </c>
      <c r="K10458" s="28">
        <v>2</v>
      </c>
      <c r="L10458" s="28">
        <v>4375</v>
      </c>
      <c r="M10458" s="29">
        <v>0</v>
      </c>
    </row>
    <row r="10459" spans="1:13" x14ac:dyDescent="0.3">
      <c r="A10459">
        <v>10455</v>
      </c>
      <c r="B10459" s="29">
        <v>2017</v>
      </c>
      <c r="C10459" s="27">
        <v>42832</v>
      </c>
      <c r="D10459" s="28">
        <v>0.52456702841569502</v>
      </c>
      <c r="E10459" s="28">
        <v>2</v>
      </c>
      <c r="F10459" s="27">
        <v>43562</v>
      </c>
      <c r="G10459" s="28">
        <v>0.32864909920166951</v>
      </c>
      <c r="H10459" s="28">
        <v>2</v>
      </c>
      <c r="I10459" s="28">
        <v>0.4</v>
      </c>
      <c r="J10459" s="28">
        <v>0.6506449706487798</v>
      </c>
      <c r="K10459" s="28">
        <v>4</v>
      </c>
      <c r="L10459" s="28">
        <v>5625</v>
      </c>
      <c r="M10459" s="29">
        <v>0</v>
      </c>
    </row>
    <row r="10460" spans="1:13" x14ac:dyDescent="0.3">
      <c r="A10460">
        <v>10456</v>
      </c>
      <c r="B10460">
        <v>2017</v>
      </c>
      <c r="C10460" s="27">
        <v>43029</v>
      </c>
      <c r="D10460" s="28">
        <v>0.97092860268218317</v>
      </c>
      <c r="E10460" s="28">
        <v>2</v>
      </c>
      <c r="F10460" s="27">
        <v>43759</v>
      </c>
      <c r="G10460" s="28">
        <v>0.30690985169782137</v>
      </c>
      <c r="H10460" s="28">
        <v>2</v>
      </c>
      <c r="I10460" s="28">
        <v>0.4</v>
      </c>
      <c r="J10460" s="28">
        <v>0.88470620931556321</v>
      </c>
      <c r="K10460" s="28">
        <v>5</v>
      </c>
      <c r="L10460" s="28">
        <v>6250</v>
      </c>
      <c r="M10460" s="29">
        <v>1</v>
      </c>
    </row>
    <row r="10461" spans="1:13" x14ac:dyDescent="0.3">
      <c r="A10461">
        <v>10457</v>
      </c>
      <c r="B10461" s="29">
        <v>2017</v>
      </c>
      <c r="C10461" s="27">
        <v>42775</v>
      </c>
      <c r="D10461" s="28">
        <v>0.2550251583152221</v>
      </c>
      <c r="E10461" s="28">
        <v>2</v>
      </c>
      <c r="F10461" s="27">
        <v>43505</v>
      </c>
      <c r="G10461" s="28">
        <v>0.37658074234607364</v>
      </c>
      <c r="H10461" s="28">
        <v>2</v>
      </c>
      <c r="I10461" s="28">
        <v>0.4</v>
      </c>
      <c r="J10461" s="28">
        <v>7.8971656846323568E-2</v>
      </c>
      <c r="K10461" s="28">
        <v>1</v>
      </c>
      <c r="L10461" s="28">
        <v>3750</v>
      </c>
      <c r="M10461" s="29">
        <v>2</v>
      </c>
    </row>
    <row r="10462" spans="1:13" x14ac:dyDescent="0.3">
      <c r="A10462">
        <v>10458</v>
      </c>
      <c r="B10462" s="29">
        <v>2017</v>
      </c>
      <c r="C10462" s="27">
        <v>43047</v>
      </c>
      <c r="D10462" s="28">
        <v>0.92924671730044595</v>
      </c>
      <c r="E10462" s="28">
        <v>2</v>
      </c>
      <c r="F10462" s="27">
        <v>43777</v>
      </c>
      <c r="G10462" s="28">
        <v>0.80210420526218262</v>
      </c>
      <c r="H10462" s="28">
        <v>3</v>
      </c>
      <c r="I10462" s="28">
        <v>0.48000000000000004</v>
      </c>
      <c r="J10462" s="28">
        <v>0.90637608211987741</v>
      </c>
      <c r="K10462" s="28">
        <v>5</v>
      </c>
      <c r="L10462" s="28">
        <v>6250</v>
      </c>
      <c r="M10462" s="29">
        <v>1</v>
      </c>
    </row>
    <row r="10463" spans="1:13" x14ac:dyDescent="0.3">
      <c r="A10463">
        <v>10459</v>
      </c>
      <c r="B10463" s="29">
        <v>2017</v>
      </c>
      <c r="C10463" s="27">
        <v>42775</v>
      </c>
      <c r="D10463" s="28">
        <v>0.5357644648748765</v>
      </c>
      <c r="E10463" s="28">
        <v>2</v>
      </c>
      <c r="F10463" s="27">
        <v>43505</v>
      </c>
      <c r="G10463" s="28">
        <v>0.79811619349095297</v>
      </c>
      <c r="H10463" s="28">
        <v>3</v>
      </c>
      <c r="I10463" s="28">
        <v>0.48000000000000004</v>
      </c>
      <c r="J10463" s="28">
        <v>0.19066497286327733</v>
      </c>
      <c r="K10463" s="28">
        <v>1</v>
      </c>
      <c r="L10463" s="28">
        <v>3750</v>
      </c>
      <c r="M10463" s="29">
        <v>1</v>
      </c>
    </row>
    <row r="10464" spans="1:13" x14ac:dyDescent="0.3">
      <c r="A10464">
        <v>10460</v>
      </c>
      <c r="B10464" s="29">
        <v>2017</v>
      </c>
      <c r="C10464" s="27">
        <v>42799</v>
      </c>
      <c r="D10464" s="28">
        <v>0.1157029886898967</v>
      </c>
      <c r="E10464" s="28">
        <v>1</v>
      </c>
      <c r="F10464" s="27">
        <v>43164</v>
      </c>
      <c r="G10464" s="28">
        <v>0.55478731015359317</v>
      </c>
      <c r="H10464" s="28">
        <v>2</v>
      </c>
      <c r="I10464" s="28">
        <v>0.4</v>
      </c>
      <c r="J10464" s="28">
        <v>0.96036210242358577</v>
      </c>
      <c r="K10464" s="28">
        <v>5</v>
      </c>
      <c r="L10464" s="28">
        <v>6250</v>
      </c>
      <c r="M10464" s="29">
        <v>0</v>
      </c>
    </row>
    <row r="10465" spans="1:13" x14ac:dyDescent="0.3">
      <c r="A10465">
        <v>10461</v>
      </c>
      <c r="B10465" s="29">
        <v>2017</v>
      </c>
      <c r="C10465" s="27">
        <v>42870</v>
      </c>
      <c r="D10465" s="28">
        <v>0.38966531334343146</v>
      </c>
      <c r="E10465" s="28">
        <v>2</v>
      </c>
      <c r="F10465" s="27">
        <v>43600</v>
      </c>
      <c r="G10465" s="28">
        <v>0.59719892379759032</v>
      </c>
      <c r="H10465" s="28">
        <v>2</v>
      </c>
      <c r="I10465" s="28">
        <v>0.4</v>
      </c>
      <c r="J10465" s="28">
        <v>0.95174046789113376</v>
      </c>
      <c r="K10465" s="28">
        <v>5</v>
      </c>
      <c r="L10465" s="28">
        <v>6250</v>
      </c>
      <c r="M10465" s="29">
        <v>2</v>
      </c>
    </row>
    <row r="10466" spans="1:13" x14ac:dyDescent="0.3">
      <c r="A10466">
        <v>10462</v>
      </c>
      <c r="B10466" s="29">
        <v>2017</v>
      </c>
      <c r="C10466" s="27">
        <v>42851</v>
      </c>
      <c r="D10466" s="28">
        <v>0.97467729362467137</v>
      </c>
      <c r="E10466" s="28">
        <v>2</v>
      </c>
      <c r="F10466" s="27">
        <v>43581</v>
      </c>
      <c r="G10466" s="28">
        <v>0.46291068335662477</v>
      </c>
      <c r="H10466" s="28">
        <v>2</v>
      </c>
      <c r="I10466" s="28">
        <v>0.4</v>
      </c>
      <c r="J10466" s="28">
        <v>0.1840816700008302</v>
      </c>
      <c r="K10466" s="28">
        <v>1</v>
      </c>
      <c r="L10466" s="28">
        <v>3750</v>
      </c>
      <c r="M10466" s="29">
        <v>1</v>
      </c>
    </row>
    <row r="10467" spans="1:13" x14ac:dyDescent="0.3">
      <c r="A10467">
        <v>10463</v>
      </c>
      <c r="B10467" s="29">
        <v>2017</v>
      </c>
      <c r="C10467" s="27">
        <v>42896</v>
      </c>
      <c r="D10467" s="28">
        <v>0.14253074603147631</v>
      </c>
      <c r="E10467" s="28">
        <v>1</v>
      </c>
      <c r="F10467" s="27">
        <v>43261</v>
      </c>
      <c r="G10467" s="28">
        <v>9.6586191118948728E-2</v>
      </c>
      <c r="H10467" s="28">
        <v>1</v>
      </c>
      <c r="I10467" s="28">
        <v>0.32</v>
      </c>
      <c r="J10467" s="28">
        <v>0.43772412630144719</v>
      </c>
      <c r="K10467" s="28">
        <v>3</v>
      </c>
      <c r="L10467" s="28">
        <v>5000</v>
      </c>
      <c r="M10467" s="29">
        <v>0</v>
      </c>
    </row>
    <row r="10468" spans="1:13" x14ac:dyDescent="0.3">
      <c r="A10468">
        <v>10464</v>
      </c>
      <c r="B10468" s="29">
        <v>2017</v>
      </c>
      <c r="C10468" s="27">
        <v>42799</v>
      </c>
      <c r="D10468" s="28">
        <v>0.67283434279084664</v>
      </c>
      <c r="E10468" s="28">
        <v>2</v>
      </c>
      <c r="F10468" s="27">
        <v>43529</v>
      </c>
      <c r="G10468" s="28">
        <v>0.5551706955673158</v>
      </c>
      <c r="H10468" s="28">
        <v>2</v>
      </c>
      <c r="I10468" s="28">
        <v>0.4</v>
      </c>
      <c r="J10468" s="28">
        <v>0.16652201037890291</v>
      </c>
      <c r="K10468" s="28">
        <v>1</v>
      </c>
      <c r="L10468" s="28">
        <v>3750</v>
      </c>
      <c r="M10468" s="29">
        <v>0</v>
      </c>
    </row>
    <row r="10469" spans="1:13" x14ac:dyDescent="0.3">
      <c r="A10469">
        <v>10465</v>
      </c>
      <c r="B10469" s="29">
        <v>2017</v>
      </c>
      <c r="C10469" s="27">
        <v>42758</v>
      </c>
      <c r="D10469" s="28">
        <v>0.54393846169321824</v>
      </c>
      <c r="E10469" s="28">
        <v>2</v>
      </c>
      <c r="F10469" s="27">
        <v>43488</v>
      </c>
      <c r="G10469" s="28">
        <v>8.185740979354772E-2</v>
      </c>
      <c r="H10469" s="28">
        <v>1</v>
      </c>
      <c r="I10469" s="28">
        <v>0.32</v>
      </c>
      <c r="J10469" s="28">
        <v>0.93153238008322425</v>
      </c>
      <c r="K10469" s="28">
        <v>5</v>
      </c>
      <c r="L10469" s="28">
        <v>6250</v>
      </c>
      <c r="M10469" s="29">
        <v>3</v>
      </c>
    </row>
    <row r="10470" spans="1:13" x14ac:dyDescent="0.3">
      <c r="A10470">
        <v>10466</v>
      </c>
      <c r="B10470" s="29">
        <v>2017</v>
      </c>
      <c r="C10470" s="27">
        <v>43065</v>
      </c>
      <c r="D10470" s="28">
        <v>0.21323045395125673</v>
      </c>
      <c r="E10470" s="28">
        <v>1</v>
      </c>
      <c r="F10470" s="27">
        <v>43430</v>
      </c>
      <c r="G10470" s="28">
        <v>0.34272271723179348</v>
      </c>
      <c r="H10470" s="28">
        <v>2</v>
      </c>
      <c r="I10470" s="28">
        <v>0.4</v>
      </c>
      <c r="J10470" s="28">
        <v>0.38086539390244689</v>
      </c>
      <c r="K10470" s="28">
        <v>2</v>
      </c>
      <c r="L10470" s="28">
        <v>4375</v>
      </c>
      <c r="M10470" s="29">
        <v>0</v>
      </c>
    </row>
    <row r="10471" spans="1:13" x14ac:dyDescent="0.3">
      <c r="A10471">
        <v>10467</v>
      </c>
      <c r="B10471" s="29">
        <v>2017</v>
      </c>
      <c r="C10471" s="27">
        <v>42984</v>
      </c>
      <c r="D10471" s="28">
        <v>0.33819926590674421</v>
      </c>
      <c r="E10471" s="28">
        <v>2</v>
      </c>
      <c r="F10471" s="27">
        <v>43714</v>
      </c>
      <c r="G10471" s="28">
        <v>0.79201158290870188</v>
      </c>
      <c r="H10471" s="28">
        <v>3</v>
      </c>
      <c r="I10471" s="28">
        <v>0.48000000000000004</v>
      </c>
      <c r="J10471" s="28">
        <v>0.50350138789767773</v>
      </c>
      <c r="K10471" s="28">
        <v>3</v>
      </c>
      <c r="L10471" s="28">
        <v>5000</v>
      </c>
      <c r="M10471" s="29">
        <v>1</v>
      </c>
    </row>
    <row r="10472" spans="1:13" x14ac:dyDescent="0.3">
      <c r="A10472">
        <v>10468</v>
      </c>
      <c r="B10472">
        <v>2017</v>
      </c>
      <c r="C10472" s="27">
        <v>42855</v>
      </c>
      <c r="D10472" s="28">
        <v>0.7783260273109488</v>
      </c>
      <c r="E10472" s="28">
        <v>2</v>
      </c>
      <c r="F10472" s="27">
        <v>43585</v>
      </c>
      <c r="G10472" s="28">
        <v>0.60067704200041472</v>
      </c>
      <c r="H10472" s="28">
        <v>2</v>
      </c>
      <c r="I10472" s="28">
        <v>0.4</v>
      </c>
      <c r="J10472" s="28">
        <v>0.34593108471497191</v>
      </c>
      <c r="K10472" s="28">
        <v>2</v>
      </c>
      <c r="L10472" s="28">
        <v>4375</v>
      </c>
      <c r="M10472" s="29">
        <v>2</v>
      </c>
    </row>
    <row r="10473" spans="1:13" x14ac:dyDescent="0.3">
      <c r="A10473">
        <v>10469</v>
      </c>
      <c r="B10473" s="29">
        <v>2017</v>
      </c>
      <c r="C10473" s="27">
        <v>42815</v>
      </c>
      <c r="D10473" s="28">
        <v>0.32044205953851157</v>
      </c>
      <c r="E10473" s="28">
        <v>2</v>
      </c>
      <c r="F10473" s="27">
        <v>43545</v>
      </c>
      <c r="G10473" s="28">
        <v>0.93455008357411529</v>
      </c>
      <c r="H10473" s="28">
        <v>3</v>
      </c>
      <c r="I10473" s="28">
        <v>0.48000000000000004</v>
      </c>
      <c r="J10473" s="28">
        <v>0.19958806802332085</v>
      </c>
      <c r="K10473" s="28">
        <v>1</v>
      </c>
      <c r="L10473" s="28">
        <v>3750</v>
      </c>
      <c r="M10473" s="29">
        <v>0</v>
      </c>
    </row>
    <row r="10474" spans="1:13" x14ac:dyDescent="0.3">
      <c r="A10474">
        <v>10470</v>
      </c>
      <c r="B10474" s="29">
        <v>2017</v>
      </c>
      <c r="C10474" s="27">
        <v>42807</v>
      </c>
      <c r="D10474" s="28">
        <v>0.49201892326084906</v>
      </c>
      <c r="E10474" s="28">
        <v>2</v>
      </c>
      <c r="F10474" s="27">
        <v>43537</v>
      </c>
      <c r="G10474" s="28">
        <v>0.40900171940720387</v>
      </c>
      <c r="H10474" s="28">
        <v>2</v>
      </c>
      <c r="I10474" s="28">
        <v>0.4</v>
      </c>
      <c r="J10474" s="28">
        <v>0.92420292389043968</v>
      </c>
      <c r="K10474" s="28">
        <v>5</v>
      </c>
      <c r="L10474" s="28">
        <v>6250</v>
      </c>
      <c r="M10474" s="29">
        <v>1</v>
      </c>
    </row>
    <row r="10475" spans="1:13" x14ac:dyDescent="0.3">
      <c r="A10475">
        <v>10471</v>
      </c>
      <c r="B10475" s="29">
        <v>2017</v>
      </c>
      <c r="C10475" s="27">
        <v>42996</v>
      </c>
      <c r="D10475" s="28">
        <v>0.77602508013625493</v>
      </c>
      <c r="E10475" s="28">
        <v>2</v>
      </c>
      <c r="F10475" s="27">
        <v>43726</v>
      </c>
      <c r="G10475" s="28">
        <v>4.8445005963839716E-3</v>
      </c>
      <c r="H10475" s="28">
        <v>1</v>
      </c>
      <c r="I10475" s="28">
        <v>0.32</v>
      </c>
      <c r="J10475" s="28">
        <v>0.56503351176169658</v>
      </c>
      <c r="K10475" s="28">
        <v>3</v>
      </c>
      <c r="L10475" s="28">
        <v>5000</v>
      </c>
      <c r="M10475" s="29">
        <v>1</v>
      </c>
    </row>
    <row r="10476" spans="1:13" x14ac:dyDescent="0.3">
      <c r="A10476">
        <v>10472</v>
      </c>
      <c r="B10476" s="29">
        <v>2017</v>
      </c>
      <c r="C10476" s="27">
        <v>43061</v>
      </c>
      <c r="D10476" s="28">
        <v>0.61470961022612558</v>
      </c>
      <c r="E10476" s="28">
        <v>2</v>
      </c>
      <c r="F10476" s="27">
        <v>43791</v>
      </c>
      <c r="G10476" s="28">
        <v>0.53928170892761917</v>
      </c>
      <c r="H10476" s="28">
        <v>2</v>
      </c>
      <c r="I10476" s="28">
        <v>0.4</v>
      </c>
      <c r="J10476" s="28">
        <v>0.35656138365774248</v>
      </c>
      <c r="K10476" s="28">
        <v>2</v>
      </c>
      <c r="L10476" s="28">
        <v>4375</v>
      </c>
      <c r="M10476" s="29">
        <v>2</v>
      </c>
    </row>
    <row r="10477" spans="1:13" x14ac:dyDescent="0.3">
      <c r="A10477">
        <v>10473</v>
      </c>
      <c r="B10477" s="29">
        <v>2017</v>
      </c>
      <c r="C10477" s="27">
        <v>43052</v>
      </c>
      <c r="D10477" s="28">
        <v>4.2714899510160276E-2</v>
      </c>
      <c r="E10477" s="28">
        <v>1</v>
      </c>
      <c r="F10477" s="27">
        <v>43417</v>
      </c>
      <c r="G10477" s="28">
        <v>0.60260783078140512</v>
      </c>
      <c r="H10477" s="28">
        <v>2</v>
      </c>
      <c r="I10477" s="28">
        <v>0.4</v>
      </c>
      <c r="J10477" s="28">
        <v>0.52009712479750703</v>
      </c>
      <c r="K10477" s="28">
        <v>3</v>
      </c>
      <c r="L10477" s="28">
        <v>5000</v>
      </c>
      <c r="M10477" s="29">
        <v>0</v>
      </c>
    </row>
    <row r="10478" spans="1:13" x14ac:dyDescent="0.3">
      <c r="A10478">
        <v>10474</v>
      </c>
      <c r="B10478" s="29">
        <v>2017</v>
      </c>
      <c r="C10478" s="27">
        <v>43029</v>
      </c>
      <c r="D10478" s="28">
        <v>0.6210428456653766</v>
      </c>
      <c r="E10478" s="28">
        <v>2</v>
      </c>
      <c r="F10478" s="27">
        <v>43759</v>
      </c>
      <c r="G10478" s="28">
        <v>0.17796635914496295</v>
      </c>
      <c r="H10478" s="28">
        <v>1</v>
      </c>
      <c r="I10478" s="28">
        <v>0.32</v>
      </c>
      <c r="J10478" s="28">
        <v>0.72738535014095251</v>
      </c>
      <c r="K10478" s="28">
        <v>5</v>
      </c>
      <c r="L10478" s="28">
        <v>6250</v>
      </c>
      <c r="M10478" s="29">
        <v>0</v>
      </c>
    </row>
    <row r="10479" spans="1:13" x14ac:dyDescent="0.3">
      <c r="A10479">
        <v>10475</v>
      </c>
      <c r="B10479" s="29">
        <v>2017</v>
      </c>
      <c r="C10479" s="27">
        <v>42852</v>
      </c>
      <c r="D10479" s="28">
        <v>0.93382687889600469</v>
      </c>
      <c r="E10479" s="28">
        <v>2</v>
      </c>
      <c r="F10479" s="27">
        <v>43582</v>
      </c>
      <c r="G10479" s="28">
        <v>0.24163326319568246</v>
      </c>
      <c r="H10479" s="28">
        <v>1</v>
      </c>
      <c r="I10479" s="28">
        <v>0.32</v>
      </c>
      <c r="J10479" s="28">
        <v>0.82936778691190804</v>
      </c>
      <c r="K10479" s="28">
        <v>5</v>
      </c>
      <c r="L10479" s="28">
        <v>6250</v>
      </c>
      <c r="M10479" s="29">
        <v>0</v>
      </c>
    </row>
    <row r="10480" spans="1:13" x14ac:dyDescent="0.3">
      <c r="A10480">
        <v>10476</v>
      </c>
      <c r="B10480" s="29">
        <v>2017</v>
      </c>
      <c r="C10480" s="27">
        <v>43046</v>
      </c>
      <c r="D10480" s="28">
        <v>0.97011934885777451</v>
      </c>
      <c r="E10480" s="28">
        <v>2</v>
      </c>
      <c r="F10480" s="27">
        <v>43776</v>
      </c>
      <c r="G10480" s="28">
        <v>0.85063316659161281</v>
      </c>
      <c r="H10480" s="28">
        <v>3</v>
      </c>
      <c r="I10480" s="28">
        <v>0.48000000000000004</v>
      </c>
      <c r="J10480" s="28">
        <v>0.95373428907579438</v>
      </c>
      <c r="K10480" s="28">
        <v>5</v>
      </c>
      <c r="L10480" s="28">
        <v>6250</v>
      </c>
      <c r="M10480" s="29">
        <v>2</v>
      </c>
    </row>
    <row r="10481" spans="1:13" x14ac:dyDescent="0.3">
      <c r="A10481">
        <v>10477</v>
      </c>
      <c r="B10481" s="29">
        <v>2017</v>
      </c>
      <c r="C10481" s="27">
        <v>43081</v>
      </c>
      <c r="D10481" s="28">
        <v>0.92998209009496691</v>
      </c>
      <c r="E10481" s="28">
        <v>2</v>
      </c>
      <c r="F10481" s="27">
        <v>43811</v>
      </c>
      <c r="G10481" s="28">
        <v>0.36388902116960953</v>
      </c>
      <c r="H10481" s="28">
        <v>2</v>
      </c>
      <c r="I10481" s="28">
        <v>0.4</v>
      </c>
      <c r="J10481" s="28">
        <v>0.67916980975038022</v>
      </c>
      <c r="K10481" s="28">
        <v>4</v>
      </c>
      <c r="L10481" s="28">
        <v>5625</v>
      </c>
      <c r="M10481" s="29">
        <v>1</v>
      </c>
    </row>
    <row r="10482" spans="1:13" x14ac:dyDescent="0.3">
      <c r="A10482">
        <v>10478</v>
      </c>
      <c r="B10482" s="29">
        <v>2017</v>
      </c>
      <c r="C10482" s="27">
        <v>42903</v>
      </c>
      <c r="D10482" s="28">
        <v>0.89202715604364069</v>
      </c>
      <c r="E10482" s="28">
        <v>2</v>
      </c>
      <c r="F10482" s="27">
        <v>43633</v>
      </c>
      <c r="G10482" s="28">
        <v>0.27353017236680754</v>
      </c>
      <c r="H10482" s="28">
        <v>1</v>
      </c>
      <c r="I10482" s="28">
        <v>0.32</v>
      </c>
      <c r="J10482" s="28">
        <v>0.67809137887604987</v>
      </c>
      <c r="K10482" s="28">
        <v>4</v>
      </c>
      <c r="L10482" s="28">
        <v>5625</v>
      </c>
      <c r="M10482" s="29">
        <v>1</v>
      </c>
    </row>
    <row r="10483" spans="1:13" x14ac:dyDescent="0.3">
      <c r="A10483">
        <v>10479</v>
      </c>
      <c r="B10483" s="29">
        <v>2017</v>
      </c>
      <c r="C10483" s="27">
        <v>43053</v>
      </c>
      <c r="D10483" s="28">
        <v>0.83609149689626094</v>
      </c>
      <c r="E10483" s="28">
        <v>2</v>
      </c>
      <c r="F10483" s="27">
        <v>43783</v>
      </c>
      <c r="G10483" s="28">
        <v>0.64190551663993811</v>
      </c>
      <c r="H10483" s="28">
        <v>3</v>
      </c>
      <c r="I10483" s="28">
        <v>0.48000000000000004</v>
      </c>
      <c r="J10483" s="28">
        <v>0.31576234175339357</v>
      </c>
      <c r="K10483" s="28">
        <v>2</v>
      </c>
      <c r="L10483" s="28">
        <v>4375</v>
      </c>
      <c r="M10483" s="29">
        <v>1</v>
      </c>
    </row>
    <row r="10484" spans="1:13" x14ac:dyDescent="0.3">
      <c r="A10484">
        <v>10480</v>
      </c>
      <c r="B10484">
        <v>2017</v>
      </c>
      <c r="C10484" s="27">
        <v>43015</v>
      </c>
      <c r="D10484" s="28">
        <v>6.0444497418625787E-3</v>
      </c>
      <c r="E10484" s="28">
        <v>1</v>
      </c>
      <c r="F10484" s="27">
        <v>43380</v>
      </c>
      <c r="G10484" s="28">
        <v>0.87039797883592751</v>
      </c>
      <c r="H10484" s="28">
        <v>3</v>
      </c>
      <c r="I10484" s="28">
        <v>0.48000000000000004</v>
      </c>
      <c r="J10484" s="28">
        <v>0.68447734730951793</v>
      </c>
      <c r="K10484" s="28">
        <v>4</v>
      </c>
      <c r="L10484" s="28">
        <v>5625</v>
      </c>
      <c r="M10484" s="29">
        <v>0</v>
      </c>
    </row>
    <row r="10485" spans="1:13" x14ac:dyDescent="0.3">
      <c r="A10485">
        <v>10481</v>
      </c>
      <c r="B10485" s="29">
        <v>2017</v>
      </c>
      <c r="C10485" s="27">
        <v>42985</v>
      </c>
      <c r="D10485" s="28">
        <v>0.53855762296125764</v>
      </c>
      <c r="E10485" s="28">
        <v>2</v>
      </c>
      <c r="F10485" s="27">
        <v>43715</v>
      </c>
      <c r="G10485" s="28">
        <v>0.46628170394850021</v>
      </c>
      <c r="H10485" s="28">
        <v>2</v>
      </c>
      <c r="I10485" s="28">
        <v>0.4</v>
      </c>
      <c r="J10485" s="28">
        <v>0.65967509911247346</v>
      </c>
      <c r="K10485" s="28">
        <v>4</v>
      </c>
      <c r="L10485" s="28">
        <v>5625</v>
      </c>
      <c r="M10485" s="29">
        <v>1</v>
      </c>
    </row>
    <row r="10486" spans="1:13" x14ac:dyDescent="0.3">
      <c r="A10486">
        <v>10482</v>
      </c>
      <c r="B10486" s="29">
        <v>2017</v>
      </c>
      <c r="C10486" s="27">
        <v>42958</v>
      </c>
      <c r="D10486" s="28">
        <v>0.31441858767136466</v>
      </c>
      <c r="E10486" s="28">
        <v>2</v>
      </c>
      <c r="F10486" s="27">
        <v>43688</v>
      </c>
      <c r="G10486" s="28">
        <v>0.965002057007317</v>
      </c>
      <c r="H10486" s="28">
        <v>3</v>
      </c>
      <c r="I10486" s="28">
        <v>0.48000000000000004</v>
      </c>
      <c r="J10486" s="28">
        <v>0.9918032293160205</v>
      </c>
      <c r="K10486" s="28">
        <v>5</v>
      </c>
      <c r="L10486" s="28">
        <v>6250</v>
      </c>
      <c r="M10486" s="29">
        <v>2</v>
      </c>
    </row>
    <row r="10487" spans="1:13" x14ac:dyDescent="0.3">
      <c r="A10487">
        <v>10483</v>
      </c>
      <c r="B10487" s="29">
        <v>2017</v>
      </c>
      <c r="C10487" s="27">
        <v>42824</v>
      </c>
      <c r="D10487" s="28">
        <v>0.59886556267758317</v>
      </c>
      <c r="E10487" s="28">
        <v>2</v>
      </c>
      <c r="F10487" s="27">
        <v>43554</v>
      </c>
      <c r="G10487" s="28">
        <v>0.56664463187763847</v>
      </c>
      <c r="H10487" s="28">
        <v>2</v>
      </c>
      <c r="I10487" s="28">
        <v>0.4</v>
      </c>
      <c r="J10487" s="28">
        <v>0.2700925942372181</v>
      </c>
      <c r="K10487" s="28">
        <v>2</v>
      </c>
      <c r="L10487" s="28">
        <v>4375</v>
      </c>
      <c r="M10487" s="29">
        <v>2</v>
      </c>
    </row>
    <row r="10488" spans="1:13" x14ac:dyDescent="0.3">
      <c r="A10488">
        <v>10484</v>
      </c>
      <c r="B10488">
        <v>2017</v>
      </c>
      <c r="C10488" s="27">
        <v>42814</v>
      </c>
      <c r="D10488" s="28">
        <v>0.99849288872057707</v>
      </c>
      <c r="E10488" s="28">
        <v>2</v>
      </c>
      <c r="F10488" s="27">
        <v>43544</v>
      </c>
      <c r="G10488" s="28">
        <v>0.43657816829801066</v>
      </c>
      <c r="H10488" s="28">
        <v>2</v>
      </c>
      <c r="I10488" s="28">
        <v>0.4</v>
      </c>
      <c r="J10488" s="28">
        <v>0.19238155547314639</v>
      </c>
      <c r="K10488" s="28">
        <v>1</v>
      </c>
      <c r="L10488" s="28">
        <v>3750</v>
      </c>
      <c r="M10488" s="29">
        <v>0</v>
      </c>
    </row>
    <row r="10489" spans="1:13" x14ac:dyDescent="0.3">
      <c r="A10489">
        <v>10485</v>
      </c>
      <c r="B10489" s="29">
        <v>2017</v>
      </c>
      <c r="C10489" s="27">
        <v>42979</v>
      </c>
      <c r="D10489" s="28">
        <v>0.52022164238950019</v>
      </c>
      <c r="E10489" s="28">
        <v>2</v>
      </c>
      <c r="F10489" s="27">
        <v>43709</v>
      </c>
      <c r="G10489" s="28">
        <v>0.722079725302332</v>
      </c>
      <c r="H10489" s="28">
        <v>3</v>
      </c>
      <c r="I10489" s="28">
        <v>0.48000000000000004</v>
      </c>
      <c r="J10489" s="28">
        <v>0.28938238355064971</v>
      </c>
      <c r="K10489" s="28">
        <v>2</v>
      </c>
      <c r="L10489" s="28">
        <v>4375</v>
      </c>
      <c r="M10489" s="29">
        <v>2</v>
      </c>
    </row>
    <row r="10490" spans="1:13" x14ac:dyDescent="0.3">
      <c r="A10490">
        <v>10486</v>
      </c>
      <c r="B10490">
        <v>2017</v>
      </c>
      <c r="C10490" s="27">
        <v>43013</v>
      </c>
      <c r="D10490" s="28">
        <v>0.72192905126221274</v>
      </c>
      <c r="E10490" s="28">
        <v>2</v>
      </c>
      <c r="F10490" s="27">
        <v>43743</v>
      </c>
      <c r="G10490" s="28">
        <v>0.59682221962790061</v>
      </c>
      <c r="H10490" s="28">
        <v>2</v>
      </c>
      <c r="I10490" s="28">
        <v>0.4</v>
      </c>
      <c r="J10490" s="28">
        <v>0.47120803108916653</v>
      </c>
      <c r="K10490" s="28">
        <v>3</v>
      </c>
      <c r="L10490" s="28">
        <v>5000</v>
      </c>
      <c r="M10490" s="29">
        <v>1</v>
      </c>
    </row>
    <row r="10491" spans="1:13" x14ac:dyDescent="0.3">
      <c r="A10491">
        <v>10487</v>
      </c>
      <c r="B10491" s="29">
        <v>2017</v>
      </c>
      <c r="C10491" s="27">
        <v>42991</v>
      </c>
      <c r="D10491" s="28">
        <v>0.92812137479294587</v>
      </c>
      <c r="E10491" s="28">
        <v>2</v>
      </c>
      <c r="F10491" s="27">
        <v>43721</v>
      </c>
      <c r="G10491" s="28">
        <v>1.4207679355225378E-2</v>
      </c>
      <c r="H10491" s="28">
        <v>1</v>
      </c>
      <c r="I10491" s="28">
        <v>0.32</v>
      </c>
      <c r="J10491" s="28">
        <v>0.6397640307228647</v>
      </c>
      <c r="K10491" s="28">
        <v>4</v>
      </c>
      <c r="L10491" s="28">
        <v>5625</v>
      </c>
      <c r="M10491" s="29">
        <v>3</v>
      </c>
    </row>
    <row r="10492" spans="1:13" x14ac:dyDescent="0.3">
      <c r="A10492">
        <v>10488</v>
      </c>
      <c r="B10492" s="29">
        <v>2017</v>
      </c>
      <c r="C10492" s="27">
        <v>42816</v>
      </c>
      <c r="D10492" s="28">
        <v>0.68064293012082977</v>
      </c>
      <c r="E10492" s="28">
        <v>2</v>
      </c>
      <c r="F10492" s="27">
        <v>43546</v>
      </c>
      <c r="G10492" s="28">
        <v>0.9829796992900447</v>
      </c>
      <c r="H10492" s="28">
        <v>3</v>
      </c>
      <c r="I10492" s="28">
        <v>0.48000000000000004</v>
      </c>
      <c r="J10492" s="28">
        <v>0.48106931135729725</v>
      </c>
      <c r="K10492" s="28">
        <v>3</v>
      </c>
      <c r="L10492" s="28">
        <v>5000</v>
      </c>
      <c r="M10492" s="29">
        <v>1</v>
      </c>
    </row>
    <row r="10493" spans="1:13" x14ac:dyDescent="0.3">
      <c r="A10493">
        <v>10489</v>
      </c>
      <c r="B10493" s="29">
        <v>2017</v>
      </c>
      <c r="C10493" s="27">
        <v>42887</v>
      </c>
      <c r="D10493" s="28">
        <v>0.77543640365032718</v>
      </c>
      <c r="E10493" s="28">
        <v>2</v>
      </c>
      <c r="F10493" s="27">
        <v>43617</v>
      </c>
      <c r="G10493" s="28">
        <v>0.66067396175878179</v>
      </c>
      <c r="H10493" s="28">
        <v>3</v>
      </c>
      <c r="I10493" s="28">
        <v>0.48000000000000004</v>
      </c>
      <c r="J10493" s="28">
        <v>0.11859908199473368</v>
      </c>
      <c r="K10493" s="28">
        <v>1</v>
      </c>
      <c r="L10493" s="28">
        <v>3750</v>
      </c>
      <c r="M10493" s="29">
        <v>2</v>
      </c>
    </row>
    <row r="10494" spans="1:13" x14ac:dyDescent="0.3">
      <c r="A10494">
        <v>10490</v>
      </c>
      <c r="B10494" s="29">
        <v>2017</v>
      </c>
      <c r="C10494" s="27">
        <v>42821</v>
      </c>
      <c r="D10494" s="28">
        <v>0.84845188766835233</v>
      </c>
      <c r="E10494" s="28">
        <v>2</v>
      </c>
      <c r="F10494" s="27">
        <v>43551</v>
      </c>
      <c r="G10494" s="28">
        <v>0.74509453169875162</v>
      </c>
      <c r="H10494" s="28">
        <v>3</v>
      </c>
      <c r="I10494" s="28">
        <v>0.48000000000000004</v>
      </c>
      <c r="J10494" s="28">
        <v>0.92373557129578021</v>
      </c>
      <c r="K10494" s="28">
        <v>5</v>
      </c>
      <c r="L10494" s="28">
        <v>6250</v>
      </c>
      <c r="M10494" s="29">
        <v>0</v>
      </c>
    </row>
    <row r="10495" spans="1:13" x14ac:dyDescent="0.3">
      <c r="A10495">
        <v>10491</v>
      </c>
      <c r="B10495" s="29">
        <v>2017</v>
      </c>
      <c r="C10495" s="27">
        <v>42879</v>
      </c>
      <c r="D10495" s="28">
        <v>0.40325965692278365</v>
      </c>
      <c r="E10495" s="28">
        <v>2</v>
      </c>
      <c r="F10495" s="27">
        <v>43609</v>
      </c>
      <c r="G10495" s="28">
        <v>0.3193864710479708</v>
      </c>
      <c r="H10495" s="28">
        <v>2</v>
      </c>
      <c r="I10495" s="28">
        <v>0.4</v>
      </c>
      <c r="J10495" s="28">
        <v>0.31805174403747627</v>
      </c>
      <c r="K10495" s="28">
        <v>2</v>
      </c>
      <c r="L10495" s="28">
        <v>4375</v>
      </c>
      <c r="M10495" s="29">
        <v>0</v>
      </c>
    </row>
    <row r="10496" spans="1:13" x14ac:dyDescent="0.3">
      <c r="A10496">
        <v>10492</v>
      </c>
      <c r="B10496" s="29">
        <v>2017</v>
      </c>
      <c r="C10496" s="27">
        <v>42840</v>
      </c>
      <c r="D10496" s="28">
        <v>6.8419219078625915E-2</v>
      </c>
      <c r="E10496" s="28">
        <v>1</v>
      </c>
      <c r="F10496" s="27">
        <v>43205</v>
      </c>
      <c r="G10496" s="28">
        <v>0.24437704423151096</v>
      </c>
      <c r="H10496" s="28">
        <v>1</v>
      </c>
      <c r="I10496" s="28">
        <v>0.32</v>
      </c>
      <c r="J10496" s="28">
        <v>0.15675109031065604</v>
      </c>
      <c r="K10496" s="28">
        <v>1</v>
      </c>
      <c r="L10496" s="28">
        <v>3750</v>
      </c>
      <c r="M10496" s="29">
        <v>0</v>
      </c>
    </row>
    <row r="10497" spans="1:13" x14ac:dyDescent="0.3">
      <c r="A10497">
        <v>10493</v>
      </c>
      <c r="B10497" s="29">
        <v>2017</v>
      </c>
      <c r="C10497" s="27">
        <v>43086</v>
      </c>
      <c r="D10497" s="28">
        <v>0.90056882857436915</v>
      </c>
      <c r="E10497" s="28">
        <v>2</v>
      </c>
      <c r="F10497" s="27">
        <v>43816</v>
      </c>
      <c r="G10497" s="28">
        <v>0.42815095543408432</v>
      </c>
      <c r="H10497" s="28">
        <v>2</v>
      </c>
      <c r="I10497" s="28">
        <v>0.4</v>
      </c>
      <c r="J10497" s="28">
        <v>0.2046520941773573</v>
      </c>
      <c r="K10497" s="28">
        <v>2</v>
      </c>
      <c r="L10497" s="28">
        <v>4375</v>
      </c>
      <c r="M10497" s="29">
        <v>1</v>
      </c>
    </row>
    <row r="10498" spans="1:13" x14ac:dyDescent="0.3">
      <c r="A10498">
        <v>10494</v>
      </c>
      <c r="B10498" s="29">
        <v>2017</v>
      </c>
      <c r="C10498" s="27">
        <v>42993</v>
      </c>
      <c r="D10498" s="28">
        <v>0.95751123728439502</v>
      </c>
      <c r="E10498" s="28">
        <v>2</v>
      </c>
      <c r="F10498" s="27">
        <v>43723</v>
      </c>
      <c r="G10498" s="28">
        <v>0.56614319610044095</v>
      </c>
      <c r="H10498" s="28">
        <v>2</v>
      </c>
      <c r="I10498" s="28">
        <v>0.4</v>
      </c>
      <c r="J10498" s="28">
        <v>0.33697320759636407</v>
      </c>
      <c r="K10498" s="28">
        <v>2</v>
      </c>
      <c r="L10498" s="28">
        <v>4375</v>
      </c>
      <c r="M10498" s="29">
        <v>0</v>
      </c>
    </row>
    <row r="10499" spans="1:13" x14ac:dyDescent="0.3">
      <c r="A10499">
        <v>10495</v>
      </c>
      <c r="B10499" s="29">
        <v>2017</v>
      </c>
      <c r="C10499" s="27">
        <v>42948</v>
      </c>
      <c r="D10499" s="28">
        <v>0.49960320257288071</v>
      </c>
      <c r="E10499" s="28">
        <v>2</v>
      </c>
      <c r="F10499" s="27">
        <v>43678</v>
      </c>
      <c r="G10499" s="28">
        <v>0.85477081816273826</v>
      </c>
      <c r="H10499" s="28">
        <v>3</v>
      </c>
      <c r="I10499" s="28">
        <v>0.48000000000000004</v>
      </c>
      <c r="J10499" s="28">
        <v>0.17580769533789831</v>
      </c>
      <c r="K10499" s="28">
        <v>1</v>
      </c>
      <c r="L10499" s="28">
        <v>3750</v>
      </c>
      <c r="M10499" s="29">
        <v>0</v>
      </c>
    </row>
    <row r="10500" spans="1:13" x14ac:dyDescent="0.3">
      <c r="A10500">
        <v>10496</v>
      </c>
      <c r="B10500" s="29">
        <v>2017</v>
      </c>
      <c r="C10500" s="27">
        <v>42860</v>
      </c>
      <c r="D10500" s="28">
        <v>0.28234763834102594</v>
      </c>
      <c r="E10500" s="28">
        <v>2</v>
      </c>
      <c r="F10500" s="27">
        <v>43590</v>
      </c>
      <c r="G10500" s="28">
        <v>0.12949436873995746</v>
      </c>
      <c r="H10500" s="28">
        <v>1</v>
      </c>
      <c r="I10500" s="28">
        <v>0.32</v>
      </c>
      <c r="J10500" s="28">
        <v>0.56250976303290834</v>
      </c>
      <c r="K10500" s="28">
        <v>3</v>
      </c>
      <c r="L10500" s="28">
        <v>5000</v>
      </c>
      <c r="M10500" s="29">
        <v>0</v>
      </c>
    </row>
    <row r="10501" spans="1:13" x14ac:dyDescent="0.3">
      <c r="A10501">
        <v>10497</v>
      </c>
      <c r="B10501">
        <v>2017</v>
      </c>
      <c r="C10501" s="27">
        <v>42897</v>
      </c>
      <c r="D10501" s="28">
        <v>0.91798223600071338</v>
      </c>
      <c r="E10501" s="28">
        <v>2</v>
      </c>
      <c r="F10501" s="27">
        <v>43627</v>
      </c>
      <c r="G10501" s="28">
        <v>0.7309148975382963</v>
      </c>
      <c r="H10501" s="28">
        <v>3</v>
      </c>
      <c r="I10501" s="28">
        <v>0.48000000000000004</v>
      </c>
      <c r="J10501" s="28">
        <v>0.26163114646148566</v>
      </c>
      <c r="K10501" s="28">
        <v>2</v>
      </c>
      <c r="L10501" s="28">
        <v>4375</v>
      </c>
      <c r="M10501" s="29">
        <v>1</v>
      </c>
    </row>
    <row r="10502" spans="1:13" x14ac:dyDescent="0.3">
      <c r="A10502">
        <v>10498</v>
      </c>
      <c r="B10502" s="29">
        <v>2017</v>
      </c>
      <c r="C10502" s="27">
        <v>42822</v>
      </c>
      <c r="D10502" s="28">
        <v>0.11150144009991658</v>
      </c>
      <c r="E10502" s="28">
        <v>1</v>
      </c>
      <c r="F10502" s="27">
        <v>43187</v>
      </c>
      <c r="G10502" s="28">
        <v>0.18473383203370863</v>
      </c>
      <c r="H10502" s="28">
        <v>1</v>
      </c>
      <c r="I10502" s="28">
        <v>0.32</v>
      </c>
      <c r="J10502" s="28">
        <v>0.23532406341406209</v>
      </c>
      <c r="K10502" s="28">
        <v>2</v>
      </c>
      <c r="L10502" s="28">
        <v>4375</v>
      </c>
      <c r="M10502" s="29">
        <v>0</v>
      </c>
    </row>
    <row r="10503" spans="1:13" x14ac:dyDescent="0.3">
      <c r="A10503">
        <v>10499</v>
      </c>
      <c r="B10503" s="29">
        <v>2017</v>
      </c>
      <c r="C10503" s="27">
        <v>43078</v>
      </c>
      <c r="D10503" s="28">
        <v>0.72364778686906772</v>
      </c>
      <c r="E10503" s="28">
        <v>2</v>
      </c>
      <c r="F10503" s="27">
        <v>43808</v>
      </c>
      <c r="G10503" s="28">
        <v>0.97752085235892494</v>
      </c>
      <c r="H10503" s="28">
        <v>3</v>
      </c>
      <c r="I10503" s="28">
        <v>0.48000000000000004</v>
      </c>
      <c r="J10503" s="28">
        <v>0.7595963654290343</v>
      </c>
      <c r="K10503" s="28">
        <v>5</v>
      </c>
      <c r="L10503" s="28">
        <v>6250</v>
      </c>
      <c r="M10503" s="29">
        <v>0</v>
      </c>
    </row>
    <row r="10504" spans="1:13" x14ac:dyDescent="0.3">
      <c r="A10504">
        <v>10500</v>
      </c>
      <c r="B10504" s="29">
        <v>2017</v>
      </c>
      <c r="C10504" s="27">
        <v>43070</v>
      </c>
      <c r="D10504" s="28">
        <v>9.1134831231944324E-2</v>
      </c>
      <c r="E10504" s="28">
        <v>1</v>
      </c>
      <c r="F10504" s="27">
        <v>43435</v>
      </c>
      <c r="G10504" s="28">
        <v>6.5471797659253927E-2</v>
      </c>
      <c r="H10504" s="28">
        <v>1</v>
      </c>
      <c r="I10504" s="28">
        <v>0.32</v>
      </c>
      <c r="J10504" s="28">
        <v>0.83695526119165431</v>
      </c>
      <c r="K10504" s="28">
        <v>5</v>
      </c>
      <c r="L10504" s="28">
        <v>6250</v>
      </c>
      <c r="M10504" s="29">
        <v>0</v>
      </c>
    </row>
    <row r="10505" spans="1:13" x14ac:dyDescent="0.3">
      <c r="A10505">
        <v>10501</v>
      </c>
      <c r="B10505" s="29">
        <v>2017</v>
      </c>
      <c r="C10505" s="27">
        <v>42889</v>
      </c>
      <c r="D10505" s="28">
        <v>0.59644221555828403</v>
      </c>
      <c r="E10505" s="28">
        <v>2</v>
      </c>
      <c r="F10505" s="27">
        <v>43619</v>
      </c>
      <c r="G10505" s="28">
        <v>0.30466950036954066</v>
      </c>
      <c r="H10505" s="28">
        <v>2</v>
      </c>
      <c r="I10505" s="28">
        <v>0.4</v>
      </c>
      <c r="J10505" s="28">
        <v>0.48278147583276443</v>
      </c>
      <c r="K10505" s="28">
        <v>3</v>
      </c>
      <c r="L10505" s="28">
        <v>5000</v>
      </c>
      <c r="M10505" s="29">
        <v>1</v>
      </c>
    </row>
    <row r="10506" spans="1:13" x14ac:dyDescent="0.3">
      <c r="A10506">
        <v>10502</v>
      </c>
      <c r="B10506" s="29">
        <v>2017</v>
      </c>
      <c r="C10506" s="27">
        <v>42873</v>
      </c>
      <c r="D10506" s="28">
        <v>0.36007223743534411</v>
      </c>
      <c r="E10506" s="28">
        <v>2</v>
      </c>
      <c r="F10506" s="27">
        <v>43603</v>
      </c>
      <c r="G10506" s="28">
        <v>9.5379331181495552E-2</v>
      </c>
      <c r="H10506" s="28">
        <v>1</v>
      </c>
      <c r="I10506" s="28">
        <v>0.32</v>
      </c>
      <c r="J10506" s="28">
        <v>0.91493024576365389</v>
      </c>
      <c r="K10506" s="28">
        <v>5</v>
      </c>
      <c r="L10506" s="28">
        <v>6250</v>
      </c>
      <c r="M10506" s="29">
        <v>0</v>
      </c>
    </row>
    <row r="10507" spans="1:13" x14ac:dyDescent="0.3">
      <c r="A10507">
        <v>10503</v>
      </c>
      <c r="B10507" s="29">
        <v>2017</v>
      </c>
      <c r="C10507" s="27">
        <v>43033</v>
      </c>
      <c r="D10507" s="28">
        <v>0.88401943374333791</v>
      </c>
      <c r="E10507" s="28">
        <v>2</v>
      </c>
      <c r="F10507" s="27">
        <v>43763</v>
      </c>
      <c r="G10507" s="28">
        <v>0.72261751545560504</v>
      </c>
      <c r="H10507" s="28">
        <v>3</v>
      </c>
      <c r="I10507" s="28">
        <v>0.48000000000000004</v>
      </c>
      <c r="J10507" s="28">
        <v>0.48933401541272892</v>
      </c>
      <c r="K10507" s="28">
        <v>3</v>
      </c>
      <c r="L10507" s="28">
        <v>5000</v>
      </c>
      <c r="M10507" s="29">
        <v>0</v>
      </c>
    </row>
    <row r="10508" spans="1:13" x14ac:dyDescent="0.3">
      <c r="A10508">
        <v>10504</v>
      </c>
      <c r="B10508">
        <v>2017</v>
      </c>
      <c r="C10508" s="27">
        <v>43082</v>
      </c>
      <c r="D10508" s="28">
        <v>0.73210038250845266</v>
      </c>
      <c r="E10508" s="28">
        <v>2</v>
      </c>
      <c r="F10508" s="27">
        <v>43812</v>
      </c>
      <c r="G10508" s="28">
        <v>0.19374548626369603</v>
      </c>
      <c r="H10508" s="28">
        <v>1</v>
      </c>
      <c r="I10508" s="28">
        <v>0.32</v>
      </c>
      <c r="J10508" s="28">
        <v>0.78291319625515277</v>
      </c>
      <c r="K10508" s="28">
        <v>5</v>
      </c>
      <c r="L10508" s="28">
        <v>6250</v>
      </c>
      <c r="M10508" s="29">
        <v>0</v>
      </c>
    </row>
    <row r="10509" spans="1:13" x14ac:dyDescent="0.3">
      <c r="A10509">
        <v>10505</v>
      </c>
      <c r="B10509">
        <v>2017</v>
      </c>
      <c r="C10509" s="27">
        <v>42933</v>
      </c>
      <c r="D10509" s="28">
        <v>0.12123213024974711</v>
      </c>
      <c r="E10509" s="28">
        <v>1</v>
      </c>
      <c r="F10509" s="27">
        <v>43298</v>
      </c>
      <c r="G10509" s="28">
        <v>0.7253592630023159</v>
      </c>
      <c r="H10509" s="28">
        <v>3</v>
      </c>
      <c r="I10509" s="28">
        <v>0.48000000000000004</v>
      </c>
      <c r="J10509" s="28">
        <v>0.257686336071971</v>
      </c>
      <c r="K10509" s="28">
        <v>2</v>
      </c>
      <c r="L10509" s="28">
        <v>4375</v>
      </c>
      <c r="M10509" s="29">
        <v>0</v>
      </c>
    </row>
    <row r="10510" spans="1:13" x14ac:dyDescent="0.3">
      <c r="A10510">
        <v>10506</v>
      </c>
      <c r="B10510" s="29">
        <v>2017</v>
      </c>
      <c r="C10510" s="27">
        <v>42752</v>
      </c>
      <c r="D10510" s="28">
        <v>0.11421886279160587</v>
      </c>
      <c r="E10510" s="28">
        <v>1</v>
      </c>
      <c r="F10510" s="27">
        <v>43117</v>
      </c>
      <c r="G10510" s="28">
        <v>0.24699687841511575</v>
      </c>
      <c r="H10510" s="28">
        <v>1</v>
      </c>
      <c r="I10510" s="28">
        <v>0.32</v>
      </c>
      <c r="J10510" s="28">
        <v>0.56576407187787225</v>
      </c>
      <c r="K10510" s="28">
        <v>3</v>
      </c>
      <c r="L10510" s="28">
        <v>5000</v>
      </c>
      <c r="M10510" s="29">
        <v>1</v>
      </c>
    </row>
    <row r="10511" spans="1:13" x14ac:dyDescent="0.3">
      <c r="A10511">
        <v>10507</v>
      </c>
      <c r="B10511">
        <v>2017</v>
      </c>
      <c r="C10511" s="27">
        <v>42870</v>
      </c>
      <c r="D10511" s="28">
        <v>0.23952779832323279</v>
      </c>
      <c r="E10511" s="28">
        <v>1</v>
      </c>
      <c r="F10511" s="27">
        <v>43235</v>
      </c>
      <c r="G10511" s="28">
        <v>0.52843484115297412</v>
      </c>
      <c r="H10511" s="28">
        <v>2</v>
      </c>
      <c r="I10511" s="28">
        <v>0.4</v>
      </c>
      <c r="J10511" s="28">
        <v>0.73739000804849486</v>
      </c>
      <c r="K10511" s="28">
        <v>5</v>
      </c>
      <c r="L10511" s="28">
        <v>6250</v>
      </c>
      <c r="M10511" s="29">
        <v>0</v>
      </c>
    </row>
    <row r="10512" spans="1:13" x14ac:dyDescent="0.3">
      <c r="A10512">
        <v>10508</v>
      </c>
      <c r="B10512" s="29">
        <v>2017</v>
      </c>
      <c r="C10512" s="27">
        <v>42762</v>
      </c>
      <c r="D10512" s="28">
        <v>0.59144379731877772</v>
      </c>
      <c r="E10512" s="28">
        <v>2</v>
      </c>
      <c r="F10512" s="27">
        <v>43492</v>
      </c>
      <c r="G10512" s="28">
        <v>0.7693614276890699</v>
      </c>
      <c r="H10512" s="28">
        <v>3</v>
      </c>
      <c r="I10512" s="28">
        <v>0.48000000000000004</v>
      </c>
      <c r="J10512" s="28">
        <v>0.11258705846118622</v>
      </c>
      <c r="K10512" s="28">
        <v>1</v>
      </c>
      <c r="L10512" s="28">
        <v>3750</v>
      </c>
      <c r="M10512" s="29">
        <v>1</v>
      </c>
    </row>
    <row r="10513" spans="1:13" x14ac:dyDescent="0.3">
      <c r="A10513">
        <v>10509</v>
      </c>
      <c r="B10513" s="29">
        <v>2017</v>
      </c>
      <c r="C10513" s="27">
        <v>43036</v>
      </c>
      <c r="D10513" s="28">
        <v>0.52037414514467983</v>
      </c>
      <c r="E10513" s="28">
        <v>2</v>
      </c>
      <c r="F10513" s="27">
        <v>43766</v>
      </c>
      <c r="G10513" s="28">
        <v>0.29520778653447211</v>
      </c>
      <c r="H10513" s="28">
        <v>2</v>
      </c>
      <c r="I10513" s="28">
        <v>0.4</v>
      </c>
      <c r="J10513" s="28">
        <v>0.68536433062091373</v>
      </c>
      <c r="K10513" s="28">
        <v>4</v>
      </c>
      <c r="L10513" s="28">
        <v>5625</v>
      </c>
      <c r="M10513" s="29">
        <v>0</v>
      </c>
    </row>
    <row r="10514" spans="1:13" x14ac:dyDescent="0.3">
      <c r="A10514">
        <v>10510</v>
      </c>
      <c r="B10514" s="29">
        <v>2017</v>
      </c>
      <c r="C10514" s="27">
        <v>42877</v>
      </c>
      <c r="D10514" s="28">
        <v>0.53795276827400429</v>
      </c>
      <c r="E10514" s="28">
        <v>2</v>
      </c>
      <c r="F10514" s="27">
        <v>43607</v>
      </c>
      <c r="G10514" s="28">
        <v>0.89358412830295531</v>
      </c>
      <c r="H10514" s="28">
        <v>3</v>
      </c>
      <c r="I10514" s="28">
        <v>0.48000000000000004</v>
      </c>
      <c r="J10514" s="28">
        <v>0.53025989957446729</v>
      </c>
      <c r="K10514" s="28">
        <v>3</v>
      </c>
      <c r="L10514" s="28">
        <v>5000</v>
      </c>
      <c r="M10514" s="29">
        <v>0</v>
      </c>
    </row>
    <row r="10515" spans="1:13" x14ac:dyDescent="0.3">
      <c r="A10515">
        <v>10511</v>
      </c>
      <c r="B10515" s="29">
        <v>2017</v>
      </c>
      <c r="C10515" s="27">
        <v>42822</v>
      </c>
      <c r="D10515" s="28">
        <v>0.85783600949070637</v>
      </c>
      <c r="E10515" s="28">
        <v>2</v>
      </c>
      <c r="F10515" s="27">
        <v>43552</v>
      </c>
      <c r="G10515" s="28">
        <v>0.74534991142716023</v>
      </c>
      <c r="H10515" s="28">
        <v>3</v>
      </c>
      <c r="I10515" s="28">
        <v>0.48000000000000004</v>
      </c>
      <c r="J10515" s="28">
        <v>0.76500606584971309</v>
      </c>
      <c r="K10515" s="28">
        <v>5</v>
      </c>
      <c r="L10515" s="28">
        <v>6250</v>
      </c>
      <c r="M10515" s="29">
        <v>0</v>
      </c>
    </row>
    <row r="10516" spans="1:13" x14ac:dyDescent="0.3">
      <c r="A10516">
        <v>10512</v>
      </c>
      <c r="B10516" s="29">
        <v>2017</v>
      </c>
      <c r="C10516" s="27">
        <v>42904</v>
      </c>
      <c r="D10516" s="28">
        <v>0.64491089442589866</v>
      </c>
      <c r="E10516" s="28">
        <v>2</v>
      </c>
      <c r="F10516" s="27">
        <v>43634</v>
      </c>
      <c r="G10516" s="28">
        <v>0.15959535395996849</v>
      </c>
      <c r="H10516" s="28">
        <v>1</v>
      </c>
      <c r="I10516" s="28">
        <v>0.32</v>
      </c>
      <c r="J10516" s="28">
        <v>0.89876252987560645</v>
      </c>
      <c r="K10516" s="28">
        <v>5</v>
      </c>
      <c r="L10516" s="28">
        <v>6250</v>
      </c>
      <c r="M10516" s="29">
        <v>0</v>
      </c>
    </row>
    <row r="10517" spans="1:13" x14ac:dyDescent="0.3">
      <c r="A10517">
        <v>10513</v>
      </c>
      <c r="B10517" s="29">
        <v>2017</v>
      </c>
      <c r="C10517" s="27">
        <v>43071</v>
      </c>
      <c r="D10517" s="28">
        <v>2.4440292725715018E-2</v>
      </c>
      <c r="E10517" s="28">
        <v>1</v>
      </c>
      <c r="F10517" s="27">
        <v>43436</v>
      </c>
      <c r="G10517" s="28">
        <v>0.89110624421077933</v>
      </c>
      <c r="H10517" s="28">
        <v>3</v>
      </c>
      <c r="I10517" s="28">
        <v>0.48000000000000004</v>
      </c>
      <c r="J10517" s="28">
        <v>0.60779729599311261</v>
      </c>
      <c r="K10517" s="28">
        <v>4</v>
      </c>
      <c r="L10517" s="28">
        <v>5625</v>
      </c>
      <c r="M10517" s="29">
        <v>0</v>
      </c>
    </row>
    <row r="10518" spans="1:13" x14ac:dyDescent="0.3">
      <c r="A10518">
        <v>10514</v>
      </c>
      <c r="B10518" s="29">
        <v>2017</v>
      </c>
      <c r="C10518" s="27">
        <v>42793</v>
      </c>
      <c r="D10518" s="28">
        <v>0.96377414611265666</v>
      </c>
      <c r="E10518" s="28">
        <v>2</v>
      </c>
      <c r="F10518" s="27">
        <v>43523</v>
      </c>
      <c r="G10518" s="28">
        <v>0.12174790703004057</v>
      </c>
      <c r="H10518" s="28">
        <v>1</v>
      </c>
      <c r="I10518" s="28">
        <v>0.32</v>
      </c>
      <c r="J10518" s="28">
        <v>0.47945510752522658</v>
      </c>
      <c r="K10518" s="28">
        <v>3</v>
      </c>
      <c r="L10518" s="28">
        <v>5000</v>
      </c>
      <c r="M10518" s="29">
        <v>0</v>
      </c>
    </row>
    <row r="10519" spans="1:13" x14ac:dyDescent="0.3">
      <c r="A10519">
        <v>10515</v>
      </c>
      <c r="B10519" s="29">
        <v>2017</v>
      </c>
      <c r="C10519" s="27">
        <v>43076</v>
      </c>
      <c r="D10519" s="28">
        <v>0.14581747101127396</v>
      </c>
      <c r="E10519" s="28">
        <v>1</v>
      </c>
      <c r="F10519" s="27">
        <v>43441</v>
      </c>
      <c r="G10519" s="28">
        <v>0.29901879563536793</v>
      </c>
      <c r="H10519" s="28">
        <v>2</v>
      </c>
      <c r="I10519" s="28">
        <v>0.4</v>
      </c>
      <c r="J10519" s="28">
        <v>0.15225795416830434</v>
      </c>
      <c r="K10519" s="28">
        <v>1</v>
      </c>
      <c r="L10519" s="28">
        <v>3750</v>
      </c>
      <c r="M10519" s="29">
        <v>1</v>
      </c>
    </row>
    <row r="10520" spans="1:13" x14ac:dyDescent="0.3">
      <c r="A10520">
        <v>10516</v>
      </c>
      <c r="B10520">
        <v>2017</v>
      </c>
      <c r="C10520" s="27">
        <v>42885</v>
      </c>
      <c r="D10520" s="28">
        <v>0.44882405194050601</v>
      </c>
      <c r="E10520" s="28">
        <v>2</v>
      </c>
      <c r="F10520" s="27">
        <v>43615</v>
      </c>
      <c r="G10520" s="28">
        <v>0.64092368612320794</v>
      </c>
      <c r="H10520" s="28">
        <v>3</v>
      </c>
      <c r="I10520" s="28">
        <v>0.48000000000000004</v>
      </c>
      <c r="J10520" s="28">
        <v>0.67729805955915057</v>
      </c>
      <c r="K10520" s="28">
        <v>4</v>
      </c>
      <c r="L10520" s="28">
        <v>5625</v>
      </c>
      <c r="M10520" s="29">
        <v>0</v>
      </c>
    </row>
    <row r="10521" spans="1:13" x14ac:dyDescent="0.3">
      <c r="A10521">
        <v>10517</v>
      </c>
      <c r="B10521" s="29">
        <v>2017</v>
      </c>
      <c r="C10521" s="27">
        <v>42839</v>
      </c>
      <c r="D10521" s="28">
        <v>0.35584307265082671</v>
      </c>
      <c r="E10521" s="28">
        <v>2</v>
      </c>
      <c r="F10521" s="27">
        <v>43569</v>
      </c>
      <c r="G10521" s="28">
        <v>0.12157655976819293</v>
      </c>
      <c r="H10521" s="28">
        <v>1</v>
      </c>
      <c r="I10521" s="28">
        <v>0.32</v>
      </c>
      <c r="J10521" s="28">
        <v>0.19712290722517067</v>
      </c>
      <c r="K10521" s="28">
        <v>1</v>
      </c>
      <c r="L10521" s="28">
        <v>3750</v>
      </c>
      <c r="M10521" s="29">
        <v>2</v>
      </c>
    </row>
    <row r="10522" spans="1:13" x14ac:dyDescent="0.3">
      <c r="A10522">
        <v>10518</v>
      </c>
      <c r="B10522" s="29">
        <v>2017</v>
      </c>
      <c r="C10522" s="27">
        <v>42926</v>
      </c>
      <c r="D10522" s="28">
        <v>0.97712854599902066</v>
      </c>
      <c r="E10522" s="28">
        <v>2</v>
      </c>
      <c r="F10522" s="27">
        <v>43656</v>
      </c>
      <c r="G10522" s="28">
        <v>0.32367054656336081</v>
      </c>
      <c r="H10522" s="28">
        <v>2</v>
      </c>
      <c r="I10522" s="28">
        <v>0.4</v>
      </c>
      <c r="J10522" s="28">
        <v>0.90633838045661186</v>
      </c>
      <c r="K10522" s="28">
        <v>5</v>
      </c>
      <c r="L10522" s="28">
        <v>6250</v>
      </c>
      <c r="M10522" s="29">
        <v>1</v>
      </c>
    </row>
    <row r="10523" spans="1:13" x14ac:dyDescent="0.3">
      <c r="A10523">
        <v>10519</v>
      </c>
      <c r="B10523" s="29">
        <v>2017</v>
      </c>
      <c r="C10523" s="27">
        <v>43096</v>
      </c>
      <c r="D10523" s="28">
        <v>7.6742005882125985E-2</v>
      </c>
      <c r="E10523" s="28">
        <v>1</v>
      </c>
      <c r="F10523" s="27">
        <v>43461</v>
      </c>
      <c r="G10523" s="28">
        <v>0.33632919232201264</v>
      </c>
      <c r="H10523" s="28">
        <v>2</v>
      </c>
      <c r="I10523" s="28">
        <v>0.4</v>
      </c>
      <c r="J10523" s="28">
        <v>0.78322355980829128</v>
      </c>
      <c r="K10523" s="28">
        <v>5</v>
      </c>
      <c r="L10523" s="28">
        <v>6250</v>
      </c>
      <c r="M10523" s="29">
        <v>0</v>
      </c>
    </row>
    <row r="10524" spans="1:13" x14ac:dyDescent="0.3">
      <c r="A10524">
        <v>10520</v>
      </c>
      <c r="B10524">
        <v>2017</v>
      </c>
      <c r="C10524" s="27">
        <v>42867</v>
      </c>
      <c r="D10524" s="28">
        <v>0.82769764382790911</v>
      </c>
      <c r="E10524" s="28">
        <v>2</v>
      </c>
      <c r="F10524" s="27">
        <v>43597</v>
      </c>
      <c r="G10524" s="28">
        <v>8.3477340530947686E-2</v>
      </c>
      <c r="H10524" s="28">
        <v>1</v>
      </c>
      <c r="I10524" s="28">
        <v>0.32</v>
      </c>
      <c r="J10524" s="28">
        <v>0.95015801433609703</v>
      </c>
      <c r="K10524" s="28">
        <v>5</v>
      </c>
      <c r="L10524" s="28">
        <v>6250</v>
      </c>
      <c r="M10524" s="29">
        <v>2</v>
      </c>
    </row>
    <row r="10525" spans="1:13" x14ac:dyDescent="0.3">
      <c r="A10525">
        <v>10521</v>
      </c>
      <c r="B10525" s="29">
        <v>2017</v>
      </c>
      <c r="C10525" s="27">
        <v>42995</v>
      </c>
      <c r="D10525" s="28">
        <v>0.88207098244191451</v>
      </c>
      <c r="E10525" s="28">
        <v>2</v>
      </c>
      <c r="F10525" s="27">
        <v>43725</v>
      </c>
      <c r="G10525" s="28">
        <v>0.2791451257676475</v>
      </c>
      <c r="H10525" s="28">
        <v>1</v>
      </c>
      <c r="I10525" s="28">
        <v>0.32</v>
      </c>
      <c r="J10525" s="28">
        <v>0.10742670664583209</v>
      </c>
      <c r="K10525" s="28">
        <v>1</v>
      </c>
      <c r="L10525" s="28">
        <v>3750</v>
      </c>
      <c r="M10525" s="29">
        <v>1</v>
      </c>
    </row>
    <row r="10526" spans="1:13" x14ac:dyDescent="0.3">
      <c r="A10526">
        <v>10522</v>
      </c>
      <c r="B10526" s="29">
        <v>2017</v>
      </c>
      <c r="C10526" s="27">
        <v>43028</v>
      </c>
      <c r="D10526" s="28">
        <v>0.16887550595213907</v>
      </c>
      <c r="E10526" s="28">
        <v>1</v>
      </c>
      <c r="F10526" s="27">
        <v>43393</v>
      </c>
      <c r="G10526" s="28">
        <v>0.24921312526975326</v>
      </c>
      <c r="H10526" s="28">
        <v>1</v>
      </c>
      <c r="I10526" s="28">
        <v>0.32</v>
      </c>
      <c r="J10526" s="28">
        <v>0.21092591145000283</v>
      </c>
      <c r="K10526" s="28">
        <v>2</v>
      </c>
      <c r="L10526" s="28">
        <v>4375</v>
      </c>
      <c r="M10526" s="29">
        <v>0</v>
      </c>
    </row>
    <row r="10527" spans="1:13" x14ac:dyDescent="0.3">
      <c r="A10527">
        <v>10523</v>
      </c>
      <c r="B10527">
        <v>2017</v>
      </c>
      <c r="C10527" s="27">
        <v>43058</v>
      </c>
      <c r="D10527" s="28">
        <v>0.64229152559233305</v>
      </c>
      <c r="E10527" s="28">
        <v>2</v>
      </c>
      <c r="F10527" s="27">
        <v>43788</v>
      </c>
      <c r="G10527" s="28">
        <v>0.70386932370477917</v>
      </c>
      <c r="H10527" s="28">
        <v>3</v>
      </c>
      <c r="I10527" s="28">
        <v>0.48000000000000004</v>
      </c>
      <c r="J10527" s="28">
        <v>0.41202330828473088</v>
      </c>
      <c r="K10527" s="28">
        <v>2</v>
      </c>
      <c r="L10527" s="28">
        <v>4375</v>
      </c>
      <c r="M10527" s="29">
        <v>0</v>
      </c>
    </row>
    <row r="10528" spans="1:13" x14ac:dyDescent="0.3">
      <c r="A10528">
        <v>10524</v>
      </c>
      <c r="B10528" s="29">
        <v>2017</v>
      </c>
      <c r="C10528" s="27">
        <v>42979</v>
      </c>
      <c r="D10528" s="28">
        <v>0.88963556118651643</v>
      </c>
      <c r="E10528" s="28">
        <v>2</v>
      </c>
      <c r="F10528" s="27">
        <v>43709</v>
      </c>
      <c r="G10528" s="28">
        <v>0.88174905636324763</v>
      </c>
      <c r="H10528" s="28">
        <v>3</v>
      </c>
      <c r="I10528" s="28">
        <v>0.48000000000000004</v>
      </c>
      <c r="J10528" s="28">
        <v>0.26998176910995775</v>
      </c>
      <c r="K10528" s="28">
        <v>2</v>
      </c>
      <c r="L10528" s="28">
        <v>4375</v>
      </c>
      <c r="M10528" s="29">
        <v>1</v>
      </c>
    </row>
    <row r="10529" spans="1:13" x14ac:dyDescent="0.3">
      <c r="A10529">
        <v>10525</v>
      </c>
      <c r="B10529" s="29">
        <v>2017</v>
      </c>
      <c r="C10529" s="27">
        <v>42882</v>
      </c>
      <c r="D10529" s="28">
        <v>0.93860072237664705</v>
      </c>
      <c r="E10529" s="28">
        <v>2</v>
      </c>
      <c r="F10529" s="27">
        <v>43612</v>
      </c>
      <c r="G10529" s="28">
        <v>0.97393407630839324</v>
      </c>
      <c r="H10529" s="28">
        <v>3</v>
      </c>
      <c r="I10529" s="28">
        <v>0.48000000000000004</v>
      </c>
      <c r="J10529" s="28">
        <v>1.9548898523895075E-2</v>
      </c>
      <c r="K10529" s="28">
        <v>1</v>
      </c>
      <c r="L10529" s="28">
        <v>3750</v>
      </c>
      <c r="M10529" s="29">
        <v>0</v>
      </c>
    </row>
    <row r="10530" spans="1:13" x14ac:dyDescent="0.3">
      <c r="A10530">
        <v>10526</v>
      </c>
      <c r="B10530" s="29">
        <v>2017</v>
      </c>
      <c r="C10530" s="27">
        <v>42862</v>
      </c>
      <c r="D10530" s="28">
        <v>0.25424639509745051</v>
      </c>
      <c r="E10530" s="28">
        <v>2</v>
      </c>
      <c r="F10530" s="27">
        <v>43592</v>
      </c>
      <c r="G10530" s="28">
        <v>0.70306557778909495</v>
      </c>
      <c r="H10530" s="28">
        <v>3</v>
      </c>
      <c r="I10530" s="28">
        <v>0.48000000000000004</v>
      </c>
      <c r="J10530" s="28">
        <v>0.26978005214662326</v>
      </c>
      <c r="K10530" s="28">
        <v>2</v>
      </c>
      <c r="L10530" s="28">
        <v>4375</v>
      </c>
      <c r="M10530" s="29">
        <v>0</v>
      </c>
    </row>
    <row r="10531" spans="1:13" x14ac:dyDescent="0.3">
      <c r="A10531">
        <v>10527</v>
      </c>
      <c r="B10531" s="29">
        <v>2017</v>
      </c>
      <c r="C10531" s="27">
        <v>42805</v>
      </c>
      <c r="D10531" s="28">
        <v>7.3825256932964156E-2</v>
      </c>
      <c r="E10531" s="28">
        <v>1</v>
      </c>
      <c r="F10531" s="27">
        <v>43170</v>
      </c>
      <c r="G10531" s="28">
        <v>0.77877539893475622</v>
      </c>
      <c r="H10531" s="28">
        <v>3</v>
      </c>
      <c r="I10531" s="28">
        <v>0.48000000000000004</v>
      </c>
      <c r="J10531" s="28">
        <v>0.19906109381999137</v>
      </c>
      <c r="K10531" s="28">
        <v>1</v>
      </c>
      <c r="L10531" s="28">
        <v>3750</v>
      </c>
      <c r="M10531" s="29">
        <v>0</v>
      </c>
    </row>
    <row r="10532" spans="1:13" x14ac:dyDescent="0.3">
      <c r="A10532">
        <v>10528</v>
      </c>
      <c r="B10532" s="29">
        <v>2017</v>
      </c>
      <c r="C10532" s="27">
        <v>42909</v>
      </c>
      <c r="D10532" s="28">
        <v>0.57870686522595061</v>
      </c>
      <c r="E10532" s="28">
        <v>2</v>
      </c>
      <c r="F10532" s="27">
        <v>43639</v>
      </c>
      <c r="G10532" s="28">
        <v>0.63072029840892352</v>
      </c>
      <c r="H10532" s="28">
        <v>3</v>
      </c>
      <c r="I10532" s="28">
        <v>0.48000000000000004</v>
      </c>
      <c r="J10532" s="28">
        <v>0.17098828705326108</v>
      </c>
      <c r="K10532" s="28">
        <v>1</v>
      </c>
      <c r="L10532" s="28">
        <v>3750</v>
      </c>
      <c r="M10532" s="29">
        <v>1</v>
      </c>
    </row>
    <row r="10533" spans="1:13" x14ac:dyDescent="0.3">
      <c r="A10533">
        <v>10529</v>
      </c>
      <c r="B10533" s="29">
        <v>2017</v>
      </c>
      <c r="C10533" s="27">
        <v>42907</v>
      </c>
      <c r="D10533" s="28">
        <v>0.70724372752299114</v>
      </c>
      <c r="E10533" s="28">
        <v>2</v>
      </c>
      <c r="F10533" s="27">
        <v>43637</v>
      </c>
      <c r="G10533" s="28">
        <v>0.4895055868827235</v>
      </c>
      <c r="H10533" s="28">
        <v>2</v>
      </c>
      <c r="I10533" s="28">
        <v>0.4</v>
      </c>
      <c r="J10533" s="28">
        <v>0.33531225657628405</v>
      </c>
      <c r="K10533" s="28">
        <v>2</v>
      </c>
      <c r="L10533" s="28">
        <v>4375</v>
      </c>
      <c r="M10533" s="29">
        <v>0</v>
      </c>
    </row>
    <row r="10534" spans="1:13" x14ac:dyDescent="0.3">
      <c r="A10534">
        <v>10530</v>
      </c>
      <c r="B10534" s="29">
        <v>2017</v>
      </c>
      <c r="C10534" s="27">
        <v>42965</v>
      </c>
      <c r="D10534" s="28">
        <v>0.67920796311175813</v>
      </c>
      <c r="E10534" s="28">
        <v>2</v>
      </c>
      <c r="F10534" s="27">
        <v>43695</v>
      </c>
      <c r="G10534" s="28">
        <v>0.30864694240401935</v>
      </c>
      <c r="H10534" s="28">
        <v>2</v>
      </c>
      <c r="I10534" s="28">
        <v>0.4</v>
      </c>
      <c r="J10534" s="28">
        <v>0.51299182627532713</v>
      </c>
      <c r="K10534" s="28">
        <v>3</v>
      </c>
      <c r="L10534" s="28">
        <v>5000</v>
      </c>
      <c r="M10534" s="29">
        <v>2</v>
      </c>
    </row>
    <row r="10535" spans="1:13" x14ac:dyDescent="0.3">
      <c r="A10535">
        <v>10531</v>
      </c>
      <c r="B10535" s="29">
        <v>2017</v>
      </c>
      <c r="C10535" s="27">
        <v>42858</v>
      </c>
      <c r="D10535" s="28">
        <v>0.64043139051170705</v>
      </c>
      <c r="E10535" s="28">
        <v>2</v>
      </c>
      <c r="F10535" s="27">
        <v>43588</v>
      </c>
      <c r="G10535" s="28">
        <v>0.31569034685818564</v>
      </c>
      <c r="H10535" s="28">
        <v>2</v>
      </c>
      <c r="I10535" s="28">
        <v>0.4</v>
      </c>
      <c r="J10535" s="28">
        <v>1.7306480590793205E-2</v>
      </c>
      <c r="K10535" s="28">
        <v>1</v>
      </c>
      <c r="L10535" s="28">
        <v>3750</v>
      </c>
      <c r="M10535" s="29">
        <v>0</v>
      </c>
    </row>
    <row r="10536" spans="1:13" x14ac:dyDescent="0.3">
      <c r="A10536">
        <v>10532</v>
      </c>
      <c r="B10536" s="29">
        <v>2017</v>
      </c>
      <c r="C10536" s="27">
        <v>42833</v>
      </c>
      <c r="D10536" s="28">
        <v>0.84598229781797474</v>
      </c>
      <c r="E10536" s="28">
        <v>2</v>
      </c>
      <c r="F10536" s="27">
        <v>43563</v>
      </c>
      <c r="G10536" s="28">
        <v>0.69137646668314534</v>
      </c>
      <c r="H10536" s="28">
        <v>3</v>
      </c>
      <c r="I10536" s="28">
        <v>0.48000000000000004</v>
      </c>
      <c r="J10536" s="28">
        <v>0.66746653491017027</v>
      </c>
      <c r="K10536" s="28">
        <v>4</v>
      </c>
      <c r="L10536" s="28">
        <v>5625</v>
      </c>
      <c r="M10536" s="29">
        <v>1</v>
      </c>
    </row>
    <row r="10537" spans="1:13" x14ac:dyDescent="0.3">
      <c r="A10537">
        <v>10533</v>
      </c>
      <c r="B10537" s="29">
        <v>2017</v>
      </c>
      <c r="C10537" s="27">
        <v>42857</v>
      </c>
      <c r="D10537" s="28">
        <v>4.0754831479109188E-2</v>
      </c>
      <c r="E10537" s="28">
        <v>1</v>
      </c>
      <c r="F10537" s="27">
        <v>43222</v>
      </c>
      <c r="G10537" s="28">
        <v>0.64487406658797375</v>
      </c>
      <c r="H10537" s="28">
        <v>3</v>
      </c>
      <c r="I10537" s="28">
        <v>0.48000000000000004</v>
      </c>
      <c r="J10537" s="28">
        <v>0.56208671009412103</v>
      </c>
      <c r="K10537" s="28">
        <v>3</v>
      </c>
      <c r="L10537" s="28">
        <v>5000</v>
      </c>
      <c r="M10537" s="29">
        <v>0</v>
      </c>
    </row>
    <row r="10538" spans="1:13" x14ac:dyDescent="0.3">
      <c r="A10538">
        <v>10534</v>
      </c>
      <c r="B10538">
        <v>2017</v>
      </c>
      <c r="C10538" s="27">
        <v>42965</v>
      </c>
      <c r="D10538" s="28">
        <v>0.57329618268439908</v>
      </c>
      <c r="E10538" s="28">
        <v>2</v>
      </c>
      <c r="F10538" s="27">
        <v>43695</v>
      </c>
      <c r="G10538" s="28">
        <v>2.0699438271248871E-3</v>
      </c>
      <c r="H10538" s="28">
        <v>1</v>
      </c>
      <c r="I10538" s="28">
        <v>0.32</v>
      </c>
      <c r="J10538" s="28">
        <v>3.9459522476032793E-2</v>
      </c>
      <c r="K10538" s="28">
        <v>1</v>
      </c>
      <c r="L10538" s="28">
        <v>3750</v>
      </c>
      <c r="M10538" s="29">
        <v>0</v>
      </c>
    </row>
    <row r="10539" spans="1:13" x14ac:dyDescent="0.3">
      <c r="A10539">
        <v>10535</v>
      </c>
      <c r="B10539" s="29">
        <v>2017</v>
      </c>
      <c r="C10539" s="27">
        <v>42816</v>
      </c>
      <c r="D10539" s="28">
        <v>0.7918497682894905</v>
      </c>
      <c r="E10539" s="28">
        <v>2</v>
      </c>
      <c r="F10539" s="27">
        <v>43546</v>
      </c>
      <c r="G10539" s="28">
        <v>4.2082256692849929E-2</v>
      </c>
      <c r="H10539" s="28">
        <v>1</v>
      </c>
      <c r="I10539" s="28">
        <v>0.32</v>
      </c>
      <c r="J10539" s="28">
        <v>0.26119252220356526</v>
      </c>
      <c r="K10539" s="28">
        <v>2</v>
      </c>
      <c r="L10539" s="28">
        <v>4375</v>
      </c>
      <c r="M10539" s="29">
        <v>0</v>
      </c>
    </row>
    <row r="10540" spans="1:13" x14ac:dyDescent="0.3">
      <c r="A10540">
        <v>10536</v>
      </c>
      <c r="B10540" s="29">
        <v>2017</v>
      </c>
      <c r="C10540" s="27">
        <v>42864</v>
      </c>
      <c r="D10540" s="28">
        <v>0.60188093549582755</v>
      </c>
      <c r="E10540" s="28">
        <v>2</v>
      </c>
      <c r="F10540" s="27">
        <v>43594</v>
      </c>
      <c r="G10540" s="28">
        <v>0.84437986547484056</v>
      </c>
      <c r="H10540" s="28">
        <v>3</v>
      </c>
      <c r="I10540" s="28">
        <v>0.48000000000000004</v>
      </c>
      <c r="J10540" s="28">
        <v>0.81670029637716768</v>
      </c>
      <c r="K10540" s="28">
        <v>5</v>
      </c>
      <c r="L10540" s="28">
        <v>6250</v>
      </c>
      <c r="M10540" s="29">
        <v>0</v>
      </c>
    </row>
    <row r="10541" spans="1:13" x14ac:dyDescent="0.3">
      <c r="A10541">
        <v>10537</v>
      </c>
      <c r="B10541" s="29">
        <v>2017</v>
      </c>
      <c r="C10541" s="27">
        <v>42897</v>
      </c>
      <c r="D10541" s="28">
        <v>0.19317952018581441</v>
      </c>
      <c r="E10541" s="28">
        <v>1</v>
      </c>
      <c r="F10541" s="27">
        <v>43262</v>
      </c>
      <c r="G10541" s="28">
        <v>6.5966393098570442E-2</v>
      </c>
      <c r="H10541" s="28">
        <v>1</v>
      </c>
      <c r="I10541" s="28">
        <v>0.32</v>
      </c>
      <c r="J10541" s="28">
        <v>0.68259007336142785</v>
      </c>
      <c r="K10541" s="28">
        <v>4</v>
      </c>
      <c r="L10541" s="28">
        <v>5625</v>
      </c>
      <c r="M10541" s="29">
        <v>0</v>
      </c>
    </row>
    <row r="10542" spans="1:13" x14ac:dyDescent="0.3">
      <c r="A10542">
        <v>10538</v>
      </c>
      <c r="B10542" s="29">
        <v>2017</v>
      </c>
      <c r="C10542" s="27">
        <v>43064</v>
      </c>
      <c r="D10542" s="28">
        <v>0.42185016224191141</v>
      </c>
      <c r="E10542" s="28">
        <v>2</v>
      </c>
      <c r="F10542" s="27">
        <v>43794</v>
      </c>
      <c r="G10542" s="28">
        <v>0.96048948227160702</v>
      </c>
      <c r="H10542" s="28">
        <v>3</v>
      </c>
      <c r="I10542" s="28">
        <v>0.48000000000000004</v>
      </c>
      <c r="J10542" s="28">
        <v>0.37117903430190724</v>
      </c>
      <c r="K10542" s="28">
        <v>2</v>
      </c>
      <c r="L10542" s="28">
        <v>4375</v>
      </c>
      <c r="M10542" s="29">
        <v>1</v>
      </c>
    </row>
    <row r="10543" spans="1:13" x14ac:dyDescent="0.3">
      <c r="A10543">
        <v>10539</v>
      </c>
      <c r="B10543" s="29">
        <v>2017</v>
      </c>
      <c r="C10543" s="27">
        <v>42841</v>
      </c>
      <c r="D10543" s="28">
        <v>5.698166232337043E-2</v>
      </c>
      <c r="E10543" s="28">
        <v>1</v>
      </c>
      <c r="F10543" s="27">
        <v>43206</v>
      </c>
      <c r="G10543" s="28">
        <v>0.19819845600056374</v>
      </c>
      <c r="H10543" s="28">
        <v>1</v>
      </c>
      <c r="I10543" s="28">
        <v>0.32</v>
      </c>
      <c r="J10543" s="28">
        <v>0.78899901982704124</v>
      </c>
      <c r="K10543" s="28">
        <v>5</v>
      </c>
      <c r="L10543" s="28">
        <v>6250</v>
      </c>
      <c r="M10543" s="29">
        <v>0</v>
      </c>
    </row>
    <row r="10544" spans="1:13" x14ac:dyDescent="0.3">
      <c r="A10544">
        <v>10540</v>
      </c>
      <c r="B10544" s="29">
        <v>2017</v>
      </c>
      <c r="C10544" s="27">
        <v>42995</v>
      </c>
      <c r="D10544" s="28">
        <v>0.87408297516503397</v>
      </c>
      <c r="E10544" s="28">
        <v>2</v>
      </c>
      <c r="F10544" s="27">
        <v>43725</v>
      </c>
      <c r="G10544" s="28">
        <v>0.3773648730972613</v>
      </c>
      <c r="H10544" s="28">
        <v>2</v>
      </c>
      <c r="I10544" s="28">
        <v>0.4</v>
      </c>
      <c r="J10544" s="28">
        <v>3.4529519266555897E-2</v>
      </c>
      <c r="K10544" s="28">
        <v>1</v>
      </c>
      <c r="L10544" s="28">
        <v>3750</v>
      </c>
      <c r="M10544" s="29">
        <v>3</v>
      </c>
    </row>
    <row r="10545" spans="1:13" x14ac:dyDescent="0.3">
      <c r="A10545">
        <v>10541</v>
      </c>
      <c r="B10545" s="29">
        <v>2017</v>
      </c>
      <c r="C10545" s="27">
        <v>43066</v>
      </c>
      <c r="D10545" s="28">
        <v>0.81198198528007648</v>
      </c>
      <c r="E10545" s="28">
        <v>2</v>
      </c>
      <c r="F10545" s="27">
        <v>43796</v>
      </c>
      <c r="G10545" s="28">
        <v>0.27261330392917593</v>
      </c>
      <c r="H10545" s="28">
        <v>1</v>
      </c>
      <c r="I10545" s="28">
        <v>0.32</v>
      </c>
      <c r="J10545" s="28">
        <v>0.68341022168907672</v>
      </c>
      <c r="K10545" s="28">
        <v>4</v>
      </c>
      <c r="L10545" s="28">
        <v>5625</v>
      </c>
      <c r="M10545" s="29">
        <v>2</v>
      </c>
    </row>
    <row r="10546" spans="1:13" x14ac:dyDescent="0.3">
      <c r="A10546">
        <v>10542</v>
      </c>
      <c r="B10546" s="29">
        <v>2017</v>
      </c>
      <c r="C10546" s="27">
        <v>42769</v>
      </c>
      <c r="D10546" s="28">
        <v>0.87172919392040971</v>
      </c>
      <c r="E10546" s="28">
        <v>2</v>
      </c>
      <c r="F10546" s="27">
        <v>43499</v>
      </c>
      <c r="G10546" s="28">
        <v>0.62531254775607858</v>
      </c>
      <c r="H10546" s="28">
        <v>3</v>
      </c>
      <c r="I10546" s="28">
        <v>0.48000000000000004</v>
      </c>
      <c r="J10546" s="28">
        <v>0.1762334151829853</v>
      </c>
      <c r="K10546" s="28">
        <v>1</v>
      </c>
      <c r="L10546" s="28">
        <v>3750</v>
      </c>
      <c r="M10546" s="29">
        <v>1</v>
      </c>
    </row>
    <row r="10547" spans="1:13" x14ac:dyDescent="0.3">
      <c r="A10547">
        <v>10543</v>
      </c>
      <c r="B10547" s="29">
        <v>2017</v>
      </c>
      <c r="C10547" s="27">
        <v>42881</v>
      </c>
      <c r="D10547" s="28">
        <v>0.17940815850212133</v>
      </c>
      <c r="E10547" s="28">
        <v>1</v>
      </c>
      <c r="F10547" s="27">
        <v>43246</v>
      </c>
      <c r="G10547" s="28">
        <v>0.98356243867453952</v>
      </c>
      <c r="H10547" s="28">
        <v>3</v>
      </c>
      <c r="I10547" s="28">
        <v>0.48000000000000004</v>
      </c>
      <c r="J10547" s="28">
        <v>0.51069576492043878</v>
      </c>
      <c r="K10547" s="28">
        <v>3</v>
      </c>
      <c r="L10547" s="28">
        <v>5000</v>
      </c>
      <c r="M10547" s="29">
        <v>0</v>
      </c>
    </row>
    <row r="10548" spans="1:13" x14ac:dyDescent="0.3">
      <c r="A10548">
        <v>10544</v>
      </c>
      <c r="B10548" s="29">
        <v>2017</v>
      </c>
      <c r="C10548" s="27">
        <v>42919</v>
      </c>
      <c r="D10548" s="28">
        <v>0.28850282623509138</v>
      </c>
      <c r="E10548" s="28">
        <v>2</v>
      </c>
      <c r="F10548" s="27">
        <v>43649</v>
      </c>
      <c r="G10548" s="28">
        <v>5.8871006473249832E-2</v>
      </c>
      <c r="H10548" s="28">
        <v>1</v>
      </c>
      <c r="I10548" s="28">
        <v>0.32</v>
      </c>
      <c r="J10548" s="28">
        <v>0.36183045171323847</v>
      </c>
      <c r="K10548" s="28">
        <v>2</v>
      </c>
      <c r="L10548" s="28">
        <v>4375</v>
      </c>
      <c r="M10548" s="29">
        <v>0</v>
      </c>
    </row>
    <row r="10549" spans="1:13" x14ac:dyDescent="0.3">
      <c r="A10549">
        <v>10545</v>
      </c>
      <c r="B10549" s="29">
        <v>2017</v>
      </c>
      <c r="C10549" s="27">
        <v>43050</v>
      </c>
      <c r="D10549" s="28">
        <v>4.3206192676425004E-2</v>
      </c>
      <c r="E10549" s="28">
        <v>1</v>
      </c>
      <c r="F10549" s="27">
        <v>43415</v>
      </c>
      <c r="G10549" s="28">
        <v>7.4597600510156181E-2</v>
      </c>
      <c r="H10549" s="28">
        <v>1</v>
      </c>
      <c r="I10549" s="28">
        <v>0.32</v>
      </c>
      <c r="J10549" s="28">
        <v>0.90802612601569821</v>
      </c>
      <c r="K10549" s="28">
        <v>5</v>
      </c>
      <c r="L10549" s="28">
        <v>6250</v>
      </c>
      <c r="M10549" s="29">
        <v>0</v>
      </c>
    </row>
    <row r="10550" spans="1:13" x14ac:dyDescent="0.3">
      <c r="A10550">
        <v>10546</v>
      </c>
      <c r="B10550" s="29">
        <v>2017</v>
      </c>
      <c r="C10550" s="27">
        <v>42922</v>
      </c>
      <c r="D10550" s="28">
        <v>0.71989205739915918</v>
      </c>
      <c r="E10550" s="28">
        <v>2</v>
      </c>
      <c r="F10550" s="27">
        <v>43652</v>
      </c>
      <c r="G10550" s="28">
        <v>0.7571181438554565</v>
      </c>
      <c r="H10550" s="28">
        <v>3</v>
      </c>
      <c r="I10550" s="28">
        <v>0.48000000000000004</v>
      </c>
      <c r="J10550" s="28">
        <v>0.81060117320022917</v>
      </c>
      <c r="K10550" s="28">
        <v>5</v>
      </c>
      <c r="L10550" s="28">
        <v>6250</v>
      </c>
      <c r="M10550" s="29">
        <v>1</v>
      </c>
    </row>
    <row r="10551" spans="1:13" x14ac:dyDescent="0.3">
      <c r="A10551">
        <v>10547</v>
      </c>
      <c r="B10551" s="29">
        <v>2017</v>
      </c>
      <c r="C10551" s="27">
        <v>42987</v>
      </c>
      <c r="D10551" s="28">
        <v>0.14038680701279271</v>
      </c>
      <c r="E10551" s="28">
        <v>1</v>
      </c>
      <c r="F10551" s="27">
        <v>43352</v>
      </c>
      <c r="G10551" s="28">
        <v>0.16848961613445257</v>
      </c>
      <c r="H10551" s="28">
        <v>1</v>
      </c>
      <c r="I10551" s="28">
        <v>0.32</v>
      </c>
      <c r="J10551" s="28">
        <v>0.96723650193860722</v>
      </c>
      <c r="K10551" s="28">
        <v>5</v>
      </c>
      <c r="L10551" s="28">
        <v>6250</v>
      </c>
      <c r="M10551" s="29">
        <v>0</v>
      </c>
    </row>
    <row r="10552" spans="1:13" x14ac:dyDescent="0.3">
      <c r="A10552">
        <v>10548</v>
      </c>
      <c r="B10552" s="29">
        <v>2017</v>
      </c>
      <c r="C10552" s="27">
        <v>42852</v>
      </c>
      <c r="D10552" s="28">
        <v>0.82715795817464033</v>
      </c>
      <c r="E10552" s="28">
        <v>2</v>
      </c>
      <c r="F10552" s="27">
        <v>43582</v>
      </c>
      <c r="G10552" s="28">
        <v>0.52592337554154844</v>
      </c>
      <c r="H10552" s="28">
        <v>2</v>
      </c>
      <c r="I10552" s="28">
        <v>0.4</v>
      </c>
      <c r="J10552" s="28">
        <v>0.65075547012057255</v>
      </c>
      <c r="K10552" s="28">
        <v>4</v>
      </c>
      <c r="L10552" s="28">
        <v>5625</v>
      </c>
      <c r="M10552" s="29">
        <v>0</v>
      </c>
    </row>
    <row r="10553" spans="1:13" x14ac:dyDescent="0.3">
      <c r="A10553">
        <v>10549</v>
      </c>
      <c r="B10553" s="29">
        <v>2017</v>
      </c>
      <c r="C10553" s="27">
        <v>42894</v>
      </c>
      <c r="D10553" s="28">
        <v>0.78020285455666627</v>
      </c>
      <c r="E10553" s="28">
        <v>2</v>
      </c>
      <c r="F10553" s="27">
        <v>43624</v>
      </c>
      <c r="G10553" s="28">
        <v>0.28902766524340628</v>
      </c>
      <c r="H10553" s="28">
        <v>2</v>
      </c>
      <c r="I10553" s="28">
        <v>0.4</v>
      </c>
      <c r="J10553" s="28">
        <v>0.56255358961195101</v>
      </c>
      <c r="K10553" s="28">
        <v>3</v>
      </c>
      <c r="L10553" s="28">
        <v>5000</v>
      </c>
      <c r="M10553" s="29">
        <v>1</v>
      </c>
    </row>
    <row r="10554" spans="1:13" x14ac:dyDescent="0.3">
      <c r="A10554">
        <v>10550</v>
      </c>
      <c r="B10554" s="29">
        <v>2017</v>
      </c>
      <c r="C10554" s="27">
        <v>43048</v>
      </c>
      <c r="D10554" s="28">
        <v>0.65238617594402593</v>
      </c>
      <c r="E10554" s="28">
        <v>2</v>
      </c>
      <c r="F10554" s="27">
        <v>43778</v>
      </c>
      <c r="G10554" s="28">
        <v>0.65427791898767595</v>
      </c>
      <c r="H10554" s="28">
        <v>3</v>
      </c>
      <c r="I10554" s="28">
        <v>0.48000000000000004</v>
      </c>
      <c r="J10554" s="28">
        <v>0.89104000399201788</v>
      </c>
      <c r="K10554" s="28">
        <v>5</v>
      </c>
      <c r="L10554" s="28">
        <v>6250</v>
      </c>
      <c r="M10554" s="29">
        <v>1</v>
      </c>
    </row>
    <row r="10555" spans="1:13" x14ac:dyDescent="0.3">
      <c r="A10555">
        <v>10551</v>
      </c>
      <c r="B10555">
        <v>2017</v>
      </c>
      <c r="C10555" s="27">
        <v>42784</v>
      </c>
      <c r="D10555" s="28">
        <v>0.36179020238418791</v>
      </c>
      <c r="E10555" s="28">
        <v>2</v>
      </c>
      <c r="F10555" s="27">
        <v>43514</v>
      </c>
      <c r="G10555" s="28">
        <v>0.62705171523388537</v>
      </c>
      <c r="H10555" s="28">
        <v>3</v>
      </c>
      <c r="I10555" s="28">
        <v>0.48000000000000004</v>
      </c>
      <c r="J10555" s="28">
        <v>0.83985413676475418</v>
      </c>
      <c r="K10555" s="28">
        <v>5</v>
      </c>
      <c r="L10555" s="28">
        <v>6250</v>
      </c>
      <c r="M10555" s="29">
        <v>0</v>
      </c>
    </row>
    <row r="10556" spans="1:13" x14ac:dyDescent="0.3">
      <c r="A10556">
        <v>10552</v>
      </c>
      <c r="B10556" s="29">
        <v>2017</v>
      </c>
      <c r="C10556" s="27">
        <v>42956</v>
      </c>
      <c r="D10556" s="28">
        <v>0.62361825926310832</v>
      </c>
      <c r="E10556" s="28">
        <v>2</v>
      </c>
      <c r="F10556" s="27">
        <v>43686</v>
      </c>
      <c r="G10556" s="28">
        <v>0.70793493478788583</v>
      </c>
      <c r="H10556" s="28">
        <v>3</v>
      </c>
      <c r="I10556" s="28">
        <v>0.48000000000000004</v>
      </c>
      <c r="J10556" s="28">
        <v>0.70134771681223473</v>
      </c>
      <c r="K10556" s="28">
        <v>4</v>
      </c>
      <c r="L10556" s="28">
        <v>5625</v>
      </c>
      <c r="M10556" s="29">
        <v>2</v>
      </c>
    </row>
    <row r="10557" spans="1:13" x14ac:dyDescent="0.3">
      <c r="A10557">
        <v>10553</v>
      </c>
      <c r="B10557">
        <v>2017</v>
      </c>
      <c r="C10557" s="27">
        <v>42993</v>
      </c>
      <c r="D10557" s="28">
        <v>0.11169753581961328</v>
      </c>
      <c r="E10557" s="28">
        <v>1</v>
      </c>
      <c r="F10557" s="27">
        <v>43358</v>
      </c>
      <c r="G10557" s="28">
        <v>0.93796324536948994</v>
      </c>
      <c r="H10557" s="28">
        <v>3</v>
      </c>
      <c r="I10557" s="28">
        <v>0.48000000000000004</v>
      </c>
      <c r="J10557" s="28">
        <v>0.30577381705030526</v>
      </c>
      <c r="K10557" s="28">
        <v>2</v>
      </c>
      <c r="L10557" s="28">
        <v>4375</v>
      </c>
      <c r="M10557" s="29">
        <v>0</v>
      </c>
    </row>
    <row r="10558" spans="1:13" x14ac:dyDescent="0.3">
      <c r="A10558">
        <v>10554</v>
      </c>
      <c r="B10558" s="29">
        <v>2017</v>
      </c>
      <c r="C10558" s="27">
        <v>42963</v>
      </c>
      <c r="D10558" s="28">
        <v>0.44456198518875045</v>
      </c>
      <c r="E10558" s="28">
        <v>2</v>
      </c>
      <c r="F10558" s="27">
        <v>43693</v>
      </c>
      <c r="G10558" s="28">
        <v>0.85285472224362102</v>
      </c>
      <c r="H10558" s="28">
        <v>3</v>
      </c>
      <c r="I10558" s="28">
        <v>0.48000000000000004</v>
      </c>
      <c r="J10558" s="28">
        <v>0.22356909122239932</v>
      </c>
      <c r="K10558" s="28">
        <v>2</v>
      </c>
      <c r="L10558" s="28">
        <v>4375</v>
      </c>
      <c r="M10558" s="29">
        <v>0</v>
      </c>
    </row>
    <row r="10559" spans="1:13" x14ac:dyDescent="0.3">
      <c r="A10559">
        <v>10555</v>
      </c>
      <c r="B10559" s="29">
        <v>2017</v>
      </c>
      <c r="C10559" s="27">
        <v>42808</v>
      </c>
      <c r="D10559" s="28">
        <v>0.16226732287318835</v>
      </c>
      <c r="E10559" s="28">
        <v>1</v>
      </c>
      <c r="F10559" s="27">
        <v>43173</v>
      </c>
      <c r="G10559" s="28">
        <v>0.14659222120123894</v>
      </c>
      <c r="H10559" s="28">
        <v>1</v>
      </c>
      <c r="I10559" s="28">
        <v>0.32</v>
      </c>
      <c r="J10559" s="28">
        <v>0.1357282517169307</v>
      </c>
      <c r="K10559" s="28">
        <v>1</v>
      </c>
      <c r="L10559" s="28">
        <v>3750</v>
      </c>
      <c r="M10559" s="29">
        <v>0</v>
      </c>
    </row>
    <row r="10560" spans="1:13" x14ac:dyDescent="0.3">
      <c r="A10560">
        <v>10556</v>
      </c>
      <c r="B10560">
        <v>2017</v>
      </c>
      <c r="C10560" s="27">
        <v>42787</v>
      </c>
      <c r="D10560" s="28">
        <v>0.17070254439163712</v>
      </c>
      <c r="E10560" s="28">
        <v>1</v>
      </c>
      <c r="F10560" s="27">
        <v>43152</v>
      </c>
      <c r="G10560" s="28">
        <v>0.37252746156159455</v>
      </c>
      <c r="H10560" s="28">
        <v>2</v>
      </c>
      <c r="I10560" s="28">
        <v>0.4</v>
      </c>
      <c r="J10560" s="28">
        <v>5.4136906188553158E-2</v>
      </c>
      <c r="K10560" s="28">
        <v>1</v>
      </c>
      <c r="L10560" s="28">
        <v>3750</v>
      </c>
      <c r="M10560" s="29">
        <v>0</v>
      </c>
    </row>
    <row r="10561" spans="1:13" x14ac:dyDescent="0.3">
      <c r="A10561">
        <v>10557</v>
      </c>
      <c r="B10561" s="29">
        <v>2017</v>
      </c>
      <c r="C10561" s="27">
        <v>42868</v>
      </c>
      <c r="D10561" s="28">
        <v>0.18738259646490818</v>
      </c>
      <c r="E10561" s="28">
        <v>1</v>
      </c>
      <c r="F10561" s="27">
        <v>43233</v>
      </c>
      <c r="G10561" s="28">
        <v>0.17071640262395738</v>
      </c>
      <c r="H10561" s="28">
        <v>1</v>
      </c>
      <c r="I10561" s="28">
        <v>0.32</v>
      </c>
      <c r="J10561" s="28">
        <v>7.4288226346272968E-3</v>
      </c>
      <c r="K10561" s="28">
        <v>1</v>
      </c>
      <c r="L10561" s="28">
        <v>3750</v>
      </c>
      <c r="M10561" s="29">
        <v>0</v>
      </c>
    </row>
    <row r="10562" spans="1:13" x14ac:dyDescent="0.3">
      <c r="A10562">
        <v>10558</v>
      </c>
      <c r="B10562" s="29">
        <v>2017</v>
      </c>
      <c r="C10562" s="27">
        <v>42816</v>
      </c>
      <c r="D10562" s="28">
        <v>0.716035868951027</v>
      </c>
      <c r="E10562" s="28">
        <v>2</v>
      </c>
      <c r="F10562" s="27">
        <v>43546</v>
      </c>
      <c r="G10562" s="28">
        <v>0.3575047171155562</v>
      </c>
      <c r="H10562" s="28">
        <v>2</v>
      </c>
      <c r="I10562" s="28">
        <v>0.4</v>
      </c>
      <c r="J10562" s="28">
        <v>0.78673697443619961</v>
      </c>
      <c r="K10562" s="28">
        <v>5</v>
      </c>
      <c r="L10562" s="28">
        <v>6250</v>
      </c>
      <c r="M10562" s="29">
        <v>0</v>
      </c>
    </row>
    <row r="10563" spans="1:13" x14ac:dyDescent="0.3">
      <c r="A10563">
        <v>10559</v>
      </c>
      <c r="B10563" s="29">
        <v>2017</v>
      </c>
      <c r="C10563" s="27">
        <v>42840</v>
      </c>
      <c r="D10563" s="28">
        <v>0.82216296532203548</v>
      </c>
      <c r="E10563" s="28">
        <v>2</v>
      </c>
      <c r="F10563" s="27">
        <v>43570</v>
      </c>
      <c r="G10563" s="28">
        <v>7.8233661289420331E-2</v>
      </c>
      <c r="H10563" s="28">
        <v>1</v>
      </c>
      <c r="I10563" s="28">
        <v>0.32</v>
      </c>
      <c r="J10563" s="28">
        <v>0.21701471398369776</v>
      </c>
      <c r="K10563" s="28">
        <v>2</v>
      </c>
      <c r="L10563" s="28">
        <v>4375</v>
      </c>
      <c r="M10563" s="29">
        <v>0</v>
      </c>
    </row>
    <row r="10564" spans="1:13" x14ac:dyDescent="0.3">
      <c r="A10564">
        <v>10560</v>
      </c>
      <c r="B10564">
        <v>2017</v>
      </c>
      <c r="C10564" s="27">
        <v>43087</v>
      </c>
      <c r="D10564" s="28">
        <v>7.9851734369486782E-2</v>
      </c>
      <c r="E10564" s="28">
        <v>1</v>
      </c>
      <c r="F10564" s="27">
        <v>43452</v>
      </c>
      <c r="G10564" s="28">
        <v>0.32836425274154768</v>
      </c>
      <c r="H10564" s="28">
        <v>2</v>
      </c>
      <c r="I10564" s="28">
        <v>0.4</v>
      </c>
      <c r="J10564" s="28">
        <v>0.68161072365265407</v>
      </c>
      <c r="K10564" s="28">
        <v>4</v>
      </c>
      <c r="L10564" s="28">
        <v>5625</v>
      </c>
      <c r="M10564" s="29">
        <v>0</v>
      </c>
    </row>
    <row r="10565" spans="1:13" x14ac:dyDescent="0.3">
      <c r="A10565">
        <v>10561</v>
      </c>
      <c r="B10565" s="29">
        <v>2017</v>
      </c>
      <c r="C10565" s="27">
        <v>43042</v>
      </c>
      <c r="D10565" s="28">
        <v>0.6857800444903458</v>
      </c>
      <c r="E10565" s="28">
        <v>2</v>
      </c>
      <c r="F10565" s="27">
        <v>43772</v>
      </c>
      <c r="G10565" s="28">
        <v>0.24943685037021202</v>
      </c>
      <c r="H10565" s="28">
        <v>1</v>
      </c>
      <c r="I10565" s="28">
        <v>0.32</v>
      </c>
      <c r="J10565" s="28">
        <v>0.86684564496846517</v>
      </c>
      <c r="K10565" s="28">
        <v>5</v>
      </c>
      <c r="L10565" s="28">
        <v>6250</v>
      </c>
      <c r="M10565" s="29">
        <v>2</v>
      </c>
    </row>
    <row r="10566" spans="1:13" x14ac:dyDescent="0.3">
      <c r="A10566">
        <v>10562</v>
      </c>
      <c r="B10566" s="29">
        <v>2017</v>
      </c>
      <c r="C10566" s="27">
        <v>43082</v>
      </c>
      <c r="D10566" s="28">
        <v>6.5318654367519935E-3</v>
      </c>
      <c r="E10566" s="28">
        <v>1</v>
      </c>
      <c r="F10566" s="27">
        <v>43447</v>
      </c>
      <c r="G10566" s="28">
        <v>0.46718603078482523</v>
      </c>
      <c r="H10566" s="28">
        <v>2</v>
      </c>
      <c r="I10566" s="28">
        <v>0.4</v>
      </c>
      <c r="J10566" s="28">
        <v>8.5154858501957476E-2</v>
      </c>
      <c r="K10566" s="28">
        <v>1</v>
      </c>
      <c r="L10566" s="28">
        <v>3750</v>
      </c>
      <c r="M10566" s="29">
        <v>1</v>
      </c>
    </row>
    <row r="10567" spans="1:13" x14ac:dyDescent="0.3">
      <c r="A10567">
        <v>10563</v>
      </c>
      <c r="B10567" s="29">
        <v>2017</v>
      </c>
      <c r="C10567" s="27">
        <v>42796</v>
      </c>
      <c r="D10567" s="28">
        <v>0.80767330699670969</v>
      </c>
      <c r="E10567" s="28">
        <v>2</v>
      </c>
      <c r="F10567" s="27">
        <v>43526</v>
      </c>
      <c r="G10567" s="28">
        <v>0.61066726272357608</v>
      </c>
      <c r="H10567" s="28">
        <v>3</v>
      </c>
      <c r="I10567" s="28">
        <v>0.48000000000000004</v>
      </c>
      <c r="J10567" s="28">
        <v>0.26004263113058645</v>
      </c>
      <c r="K10567" s="28">
        <v>2</v>
      </c>
      <c r="L10567" s="28">
        <v>4375</v>
      </c>
      <c r="M10567" s="29">
        <v>1</v>
      </c>
    </row>
    <row r="10568" spans="1:13" x14ac:dyDescent="0.3">
      <c r="A10568">
        <v>10564</v>
      </c>
      <c r="B10568" s="29">
        <v>2017</v>
      </c>
      <c r="C10568" s="27">
        <v>43031</v>
      </c>
      <c r="D10568" s="28">
        <v>0.56476834161806566</v>
      </c>
      <c r="E10568" s="28">
        <v>2</v>
      </c>
      <c r="F10568" s="27">
        <v>43761</v>
      </c>
      <c r="G10568" s="28">
        <v>0.15747865427910146</v>
      </c>
      <c r="H10568" s="28">
        <v>1</v>
      </c>
      <c r="I10568" s="28">
        <v>0.32</v>
      </c>
      <c r="J10568" s="28">
        <v>0.22284262263750987</v>
      </c>
      <c r="K10568" s="28">
        <v>2</v>
      </c>
      <c r="L10568" s="28">
        <v>4375</v>
      </c>
      <c r="M10568" s="29">
        <v>0</v>
      </c>
    </row>
    <row r="10569" spans="1:13" x14ac:dyDescent="0.3">
      <c r="A10569">
        <v>10565</v>
      </c>
      <c r="B10569" s="29">
        <v>2017</v>
      </c>
      <c r="C10569" s="27">
        <v>43043</v>
      </c>
      <c r="D10569" s="28">
        <v>0.12772338850945864</v>
      </c>
      <c r="E10569" s="28">
        <v>1</v>
      </c>
      <c r="F10569" s="27">
        <v>43408</v>
      </c>
      <c r="G10569" s="28">
        <v>0.48128199757916124</v>
      </c>
      <c r="H10569" s="28">
        <v>2</v>
      </c>
      <c r="I10569" s="28">
        <v>0.4</v>
      </c>
      <c r="J10569" s="28">
        <v>2.094771556838626E-2</v>
      </c>
      <c r="K10569" s="28">
        <v>1</v>
      </c>
      <c r="L10569" s="28">
        <v>3750</v>
      </c>
      <c r="M10569" s="29">
        <v>0</v>
      </c>
    </row>
    <row r="10570" spans="1:13" x14ac:dyDescent="0.3">
      <c r="A10570">
        <v>10566</v>
      </c>
      <c r="B10570" s="29">
        <v>2017</v>
      </c>
      <c r="C10570" s="27">
        <v>42761</v>
      </c>
      <c r="D10570" s="28">
        <v>6.4633338557282372E-2</v>
      </c>
      <c r="E10570" s="28">
        <v>1</v>
      </c>
      <c r="F10570" s="27">
        <v>43126</v>
      </c>
      <c r="G10570" s="28">
        <v>0.42166331565065052</v>
      </c>
      <c r="H10570" s="28">
        <v>2</v>
      </c>
      <c r="I10570" s="28">
        <v>0.4</v>
      </c>
      <c r="J10570" s="28">
        <v>0.88006907452192129</v>
      </c>
      <c r="K10570" s="28">
        <v>5</v>
      </c>
      <c r="L10570" s="28">
        <v>6250</v>
      </c>
      <c r="M10570" s="29">
        <v>0</v>
      </c>
    </row>
    <row r="10571" spans="1:13" x14ac:dyDescent="0.3">
      <c r="A10571">
        <v>10567</v>
      </c>
      <c r="B10571" s="29">
        <v>2017</v>
      </c>
      <c r="C10571" s="27">
        <v>42876</v>
      </c>
      <c r="D10571" s="28">
        <v>0.93933833689401514</v>
      </c>
      <c r="E10571" s="28">
        <v>2</v>
      </c>
      <c r="F10571" s="27">
        <v>43606</v>
      </c>
      <c r="G10571" s="28">
        <v>0.758070256300999</v>
      </c>
      <c r="H10571" s="28">
        <v>3</v>
      </c>
      <c r="I10571" s="28">
        <v>0.48000000000000004</v>
      </c>
      <c r="J10571" s="28">
        <v>0.32476834190029324</v>
      </c>
      <c r="K10571" s="28">
        <v>2</v>
      </c>
      <c r="L10571" s="28">
        <v>4375</v>
      </c>
      <c r="M10571" s="29">
        <v>1</v>
      </c>
    </row>
    <row r="10572" spans="1:13" x14ac:dyDescent="0.3">
      <c r="A10572">
        <v>10568</v>
      </c>
      <c r="B10572" s="29">
        <v>2017</v>
      </c>
      <c r="C10572" s="27">
        <v>43049</v>
      </c>
      <c r="D10572" s="28">
        <v>0.33577664710498689</v>
      </c>
      <c r="E10572" s="28">
        <v>2</v>
      </c>
      <c r="F10572" s="27">
        <v>43779</v>
      </c>
      <c r="G10572" s="28">
        <v>0.57247663855906583</v>
      </c>
      <c r="H10572" s="28">
        <v>2</v>
      </c>
      <c r="I10572" s="28">
        <v>0.4</v>
      </c>
      <c r="J10572" s="28">
        <v>0.95767261557646444</v>
      </c>
      <c r="K10572" s="28">
        <v>5</v>
      </c>
      <c r="L10572" s="28">
        <v>6250</v>
      </c>
      <c r="M10572" s="29">
        <v>0</v>
      </c>
    </row>
    <row r="10573" spans="1:13" x14ac:dyDescent="0.3">
      <c r="A10573">
        <v>10569</v>
      </c>
      <c r="B10573" s="29">
        <v>2017</v>
      </c>
      <c r="C10573" s="27">
        <v>42821</v>
      </c>
      <c r="D10573" s="28">
        <v>0.3552705355982807</v>
      </c>
      <c r="E10573" s="28">
        <v>2</v>
      </c>
      <c r="F10573" s="27">
        <v>43551</v>
      </c>
      <c r="G10573" s="28">
        <v>7.0354704158174797E-2</v>
      </c>
      <c r="H10573" s="28">
        <v>1</v>
      </c>
      <c r="I10573" s="28">
        <v>0.32</v>
      </c>
      <c r="J10573" s="28">
        <v>0.92945928903213515</v>
      </c>
      <c r="K10573" s="28">
        <v>5</v>
      </c>
      <c r="L10573" s="28">
        <v>6250</v>
      </c>
      <c r="M10573" s="29">
        <v>0</v>
      </c>
    </row>
    <row r="10574" spans="1:13" x14ac:dyDescent="0.3">
      <c r="A10574">
        <v>10570</v>
      </c>
      <c r="B10574" s="29">
        <v>2017</v>
      </c>
      <c r="C10574" s="27">
        <v>42787</v>
      </c>
      <c r="D10574" s="28">
        <v>0.81638478039926254</v>
      </c>
      <c r="E10574" s="28">
        <v>2</v>
      </c>
      <c r="F10574" s="27">
        <v>43517</v>
      </c>
      <c r="G10574" s="28">
        <v>0.85114072634698712</v>
      </c>
      <c r="H10574" s="28">
        <v>3</v>
      </c>
      <c r="I10574" s="28">
        <v>0.48000000000000004</v>
      </c>
      <c r="J10574" s="28">
        <v>0.25455225726698361</v>
      </c>
      <c r="K10574" s="28">
        <v>2</v>
      </c>
      <c r="L10574" s="28">
        <v>4375</v>
      </c>
      <c r="M10574" s="29">
        <v>0</v>
      </c>
    </row>
    <row r="10575" spans="1:13" x14ac:dyDescent="0.3">
      <c r="A10575">
        <v>10571</v>
      </c>
      <c r="B10575" s="29">
        <v>2017</v>
      </c>
      <c r="C10575" s="27">
        <v>42905</v>
      </c>
      <c r="D10575" s="28">
        <v>0.94604020219411877</v>
      </c>
      <c r="E10575" s="28">
        <v>2</v>
      </c>
      <c r="F10575" s="27">
        <v>43635</v>
      </c>
      <c r="G10575" s="28">
        <v>0.74697321313659426</v>
      </c>
      <c r="H10575" s="28">
        <v>3</v>
      </c>
      <c r="I10575" s="28">
        <v>0.48000000000000004</v>
      </c>
      <c r="J10575" s="28">
        <v>0.56091171963291353</v>
      </c>
      <c r="K10575" s="28">
        <v>3</v>
      </c>
      <c r="L10575" s="28">
        <v>5000</v>
      </c>
      <c r="M10575" s="29">
        <v>4</v>
      </c>
    </row>
    <row r="10576" spans="1:13" x14ac:dyDescent="0.3">
      <c r="A10576">
        <v>10572</v>
      </c>
      <c r="B10576" s="29">
        <v>2017</v>
      </c>
      <c r="C10576" s="27">
        <v>43035</v>
      </c>
      <c r="D10576" s="28">
        <v>0.85555289814153057</v>
      </c>
      <c r="E10576" s="28">
        <v>2</v>
      </c>
      <c r="F10576" s="27">
        <v>43765</v>
      </c>
      <c r="G10576" s="28">
        <v>0.43435585569803159</v>
      </c>
      <c r="H10576" s="28">
        <v>2</v>
      </c>
      <c r="I10576" s="28">
        <v>0.4</v>
      </c>
      <c r="J10576" s="28">
        <v>0.52279607562346075</v>
      </c>
      <c r="K10576" s="28">
        <v>3</v>
      </c>
      <c r="L10576" s="28">
        <v>5000</v>
      </c>
      <c r="M10576" s="29">
        <v>0</v>
      </c>
    </row>
    <row r="10577" spans="1:13" x14ac:dyDescent="0.3">
      <c r="A10577">
        <v>10573</v>
      </c>
      <c r="B10577" s="29">
        <v>2017</v>
      </c>
      <c r="C10577" s="27">
        <v>43069</v>
      </c>
      <c r="D10577" s="28">
        <v>0.14913747101550134</v>
      </c>
      <c r="E10577" s="28">
        <v>1</v>
      </c>
      <c r="F10577" s="27">
        <v>43434</v>
      </c>
      <c r="G10577" s="28">
        <v>0.53628220374943347</v>
      </c>
      <c r="H10577" s="28">
        <v>2</v>
      </c>
      <c r="I10577" s="28">
        <v>0.4</v>
      </c>
      <c r="J10577" s="28">
        <v>0.11163085697174169</v>
      </c>
      <c r="K10577" s="28">
        <v>1</v>
      </c>
      <c r="L10577" s="28">
        <v>3750</v>
      </c>
      <c r="M10577" s="29">
        <v>0</v>
      </c>
    </row>
    <row r="10578" spans="1:13" x14ac:dyDescent="0.3">
      <c r="A10578">
        <v>10574</v>
      </c>
      <c r="B10578" s="29">
        <v>2017</v>
      </c>
      <c r="C10578" s="27">
        <v>43056</v>
      </c>
      <c r="D10578" s="28">
        <v>0.66175281964404953</v>
      </c>
      <c r="E10578" s="28">
        <v>2</v>
      </c>
      <c r="F10578" s="27">
        <v>43786</v>
      </c>
      <c r="G10578" s="28">
        <v>0.31437683592943955</v>
      </c>
      <c r="H10578" s="28">
        <v>2</v>
      </c>
      <c r="I10578" s="28">
        <v>0.4</v>
      </c>
      <c r="J10578" s="28">
        <v>0.1809354771379641</v>
      </c>
      <c r="K10578" s="28">
        <v>1</v>
      </c>
      <c r="L10578" s="28">
        <v>3750</v>
      </c>
      <c r="M10578" s="29">
        <v>2</v>
      </c>
    </row>
    <row r="10579" spans="1:13" x14ac:dyDescent="0.3">
      <c r="A10579">
        <v>10575</v>
      </c>
      <c r="B10579">
        <v>2017</v>
      </c>
      <c r="C10579" s="27">
        <v>42803</v>
      </c>
      <c r="D10579" s="28">
        <v>0.88398963340940262</v>
      </c>
      <c r="E10579" s="28">
        <v>2</v>
      </c>
      <c r="F10579" s="27">
        <v>43533</v>
      </c>
      <c r="G10579" s="28">
        <v>0.54271633049236012</v>
      </c>
      <c r="H10579" s="28">
        <v>2</v>
      </c>
      <c r="I10579" s="28">
        <v>0.4</v>
      </c>
      <c r="J10579" s="28">
        <v>0.93070209640379564</v>
      </c>
      <c r="K10579" s="28">
        <v>5</v>
      </c>
      <c r="L10579" s="28">
        <v>6250</v>
      </c>
      <c r="M10579" s="29">
        <v>1</v>
      </c>
    </row>
    <row r="10580" spans="1:13" x14ac:dyDescent="0.3">
      <c r="A10580">
        <v>10576</v>
      </c>
      <c r="B10580">
        <v>2017</v>
      </c>
      <c r="C10580" s="27">
        <v>42974</v>
      </c>
      <c r="D10580" s="28">
        <v>8.3427127175988325E-2</v>
      </c>
      <c r="E10580" s="28">
        <v>1</v>
      </c>
      <c r="F10580" s="27">
        <v>43339</v>
      </c>
      <c r="G10580" s="28">
        <v>0.30376460092570201</v>
      </c>
      <c r="H10580" s="28">
        <v>2</v>
      </c>
      <c r="I10580" s="28">
        <v>0.4</v>
      </c>
      <c r="J10580" s="28">
        <v>0.22250097368022725</v>
      </c>
      <c r="K10580" s="28">
        <v>2</v>
      </c>
      <c r="L10580" s="28">
        <v>4375</v>
      </c>
      <c r="M10580" s="29">
        <v>0</v>
      </c>
    </row>
    <row r="10581" spans="1:13" x14ac:dyDescent="0.3">
      <c r="A10581">
        <v>10577</v>
      </c>
      <c r="B10581" s="29">
        <v>2017</v>
      </c>
      <c r="C10581" s="27">
        <v>43090</v>
      </c>
      <c r="D10581" s="28">
        <v>0.32164492811252532</v>
      </c>
      <c r="E10581" s="28">
        <v>2</v>
      </c>
      <c r="F10581" s="27">
        <v>43820</v>
      </c>
      <c r="G10581" s="28">
        <v>0.58613991638825691</v>
      </c>
      <c r="H10581" s="28">
        <v>2</v>
      </c>
      <c r="I10581" s="28">
        <v>0.4</v>
      </c>
      <c r="J10581" s="28">
        <v>1.2955011608424716E-2</v>
      </c>
      <c r="K10581" s="28">
        <v>1</v>
      </c>
      <c r="L10581" s="28">
        <v>3750</v>
      </c>
      <c r="M10581" s="29">
        <v>1</v>
      </c>
    </row>
    <row r="10582" spans="1:13" x14ac:dyDescent="0.3">
      <c r="A10582">
        <v>10578</v>
      </c>
      <c r="B10582" s="29">
        <v>2017</v>
      </c>
      <c r="C10582" s="27">
        <v>42810</v>
      </c>
      <c r="D10582" s="28">
        <v>9.7719007438949346E-2</v>
      </c>
      <c r="E10582" s="28">
        <v>1</v>
      </c>
      <c r="F10582" s="27">
        <v>43175</v>
      </c>
      <c r="G10582" s="28">
        <v>0.98613555358692806</v>
      </c>
      <c r="H10582" s="28">
        <v>3</v>
      </c>
      <c r="I10582" s="28">
        <v>0.48000000000000004</v>
      </c>
      <c r="J10582" s="28">
        <v>0.53322483376412144</v>
      </c>
      <c r="K10582" s="28">
        <v>3</v>
      </c>
      <c r="L10582" s="28">
        <v>5000</v>
      </c>
      <c r="M10582" s="29">
        <v>1</v>
      </c>
    </row>
    <row r="10583" spans="1:13" x14ac:dyDescent="0.3">
      <c r="A10583">
        <v>10579</v>
      </c>
      <c r="B10583" s="29">
        <v>2017</v>
      </c>
      <c r="C10583" s="27">
        <v>42764</v>
      </c>
      <c r="D10583" s="28">
        <v>0.44158254750195947</v>
      </c>
      <c r="E10583" s="28">
        <v>2</v>
      </c>
      <c r="F10583" s="27">
        <v>43494</v>
      </c>
      <c r="G10583" s="28">
        <v>0.32624418122216658</v>
      </c>
      <c r="H10583" s="28">
        <v>2</v>
      </c>
      <c r="I10583" s="28">
        <v>0.4</v>
      </c>
      <c r="J10583" s="28">
        <v>0.16123200217018074</v>
      </c>
      <c r="K10583" s="28">
        <v>1</v>
      </c>
      <c r="L10583" s="28">
        <v>3750</v>
      </c>
      <c r="M10583" s="29">
        <v>1</v>
      </c>
    </row>
    <row r="10584" spans="1:13" x14ac:dyDescent="0.3">
      <c r="A10584">
        <v>10580</v>
      </c>
      <c r="B10584" s="29">
        <v>2017</v>
      </c>
      <c r="C10584" s="27">
        <v>43031</v>
      </c>
      <c r="D10584" s="28">
        <v>0.97803256326684107</v>
      </c>
      <c r="E10584" s="28">
        <v>2</v>
      </c>
      <c r="F10584" s="27">
        <v>43761</v>
      </c>
      <c r="G10584" s="28">
        <v>0.57685428354225809</v>
      </c>
      <c r="H10584" s="28">
        <v>2</v>
      </c>
      <c r="I10584" s="28">
        <v>0.4</v>
      </c>
      <c r="J10584" s="28">
        <v>0.43972542073712317</v>
      </c>
      <c r="K10584" s="28">
        <v>3</v>
      </c>
      <c r="L10584" s="28">
        <v>5000</v>
      </c>
      <c r="M10584" s="29">
        <v>0</v>
      </c>
    </row>
    <row r="10585" spans="1:13" x14ac:dyDescent="0.3">
      <c r="A10585">
        <v>10581</v>
      </c>
      <c r="B10585" s="29">
        <v>2017</v>
      </c>
      <c r="C10585" s="27">
        <v>42849</v>
      </c>
      <c r="D10585" s="28">
        <v>0.40118121394324813</v>
      </c>
      <c r="E10585" s="28">
        <v>2</v>
      </c>
      <c r="F10585" s="27">
        <v>43579</v>
      </c>
      <c r="G10585" s="28">
        <v>9.9354973821028536E-2</v>
      </c>
      <c r="H10585" s="28">
        <v>1</v>
      </c>
      <c r="I10585" s="28">
        <v>0.32</v>
      </c>
      <c r="J10585" s="28">
        <v>0.80498695671046372</v>
      </c>
      <c r="K10585" s="28">
        <v>5</v>
      </c>
      <c r="L10585" s="28">
        <v>6250</v>
      </c>
      <c r="M10585" s="29">
        <v>0</v>
      </c>
    </row>
    <row r="10586" spans="1:13" x14ac:dyDescent="0.3">
      <c r="A10586">
        <v>10582</v>
      </c>
      <c r="B10586" s="29">
        <v>2017</v>
      </c>
      <c r="C10586" s="27">
        <v>43013</v>
      </c>
      <c r="D10586" s="28">
        <v>0.25315551432948513</v>
      </c>
      <c r="E10586" s="28">
        <v>2</v>
      </c>
      <c r="F10586" s="27">
        <v>43743</v>
      </c>
      <c r="G10586" s="28">
        <v>0.6926461883134275</v>
      </c>
      <c r="H10586" s="28">
        <v>3</v>
      </c>
      <c r="I10586" s="28">
        <v>0.48000000000000004</v>
      </c>
      <c r="J10586" s="28">
        <v>0.13640001926016121</v>
      </c>
      <c r="K10586" s="28">
        <v>1</v>
      </c>
      <c r="L10586" s="28">
        <v>3750</v>
      </c>
      <c r="M10586" s="29">
        <v>0</v>
      </c>
    </row>
    <row r="10587" spans="1:13" x14ac:dyDescent="0.3">
      <c r="A10587">
        <v>10583</v>
      </c>
      <c r="B10587" s="29">
        <v>2017</v>
      </c>
      <c r="C10587" s="27">
        <v>42797</v>
      </c>
      <c r="D10587" s="28">
        <v>0.79022714226404345</v>
      </c>
      <c r="E10587" s="28">
        <v>2</v>
      </c>
      <c r="F10587" s="27">
        <v>43527</v>
      </c>
      <c r="G10587" s="28">
        <v>0.13060226377188466</v>
      </c>
      <c r="H10587" s="28">
        <v>1</v>
      </c>
      <c r="I10587" s="28">
        <v>0.32</v>
      </c>
      <c r="J10587" s="28">
        <v>0.50635726235755707</v>
      </c>
      <c r="K10587" s="28">
        <v>3</v>
      </c>
      <c r="L10587" s="28">
        <v>5000</v>
      </c>
      <c r="M10587" s="29">
        <v>0</v>
      </c>
    </row>
    <row r="10588" spans="1:13" x14ac:dyDescent="0.3">
      <c r="A10588">
        <v>10584</v>
      </c>
      <c r="B10588" s="29">
        <v>2017</v>
      </c>
      <c r="C10588" s="27">
        <v>43051</v>
      </c>
      <c r="D10588" s="28">
        <v>0.11855152853018314</v>
      </c>
      <c r="E10588" s="28">
        <v>1</v>
      </c>
      <c r="F10588" s="27">
        <v>43416</v>
      </c>
      <c r="G10588" s="28">
        <v>0.38273337778638294</v>
      </c>
      <c r="H10588" s="28">
        <v>2</v>
      </c>
      <c r="I10588" s="28">
        <v>0.4</v>
      </c>
      <c r="J10588" s="28">
        <v>0.27989746500477952</v>
      </c>
      <c r="K10588" s="28">
        <v>2</v>
      </c>
      <c r="L10588" s="28">
        <v>4375</v>
      </c>
      <c r="M10588" s="29">
        <v>1</v>
      </c>
    </row>
    <row r="10589" spans="1:13" x14ac:dyDescent="0.3">
      <c r="A10589">
        <v>10585</v>
      </c>
      <c r="B10589" s="29">
        <v>2017</v>
      </c>
      <c r="C10589" s="27">
        <v>42957</v>
      </c>
      <c r="D10589" s="28">
        <v>0.98954907688866844</v>
      </c>
      <c r="E10589" s="28">
        <v>2</v>
      </c>
      <c r="F10589" s="27">
        <v>43687</v>
      </c>
      <c r="G10589" s="28">
        <v>0.32802191794840885</v>
      </c>
      <c r="H10589" s="28">
        <v>2</v>
      </c>
      <c r="I10589" s="28">
        <v>0.4</v>
      </c>
      <c r="J10589" s="28">
        <v>0.80910425752465898</v>
      </c>
      <c r="K10589" s="28">
        <v>5</v>
      </c>
      <c r="L10589" s="28">
        <v>6250</v>
      </c>
      <c r="M10589" s="29">
        <v>1</v>
      </c>
    </row>
    <row r="10590" spans="1:13" x14ac:dyDescent="0.3">
      <c r="A10590">
        <v>10586</v>
      </c>
      <c r="B10590">
        <v>2017</v>
      </c>
      <c r="C10590" s="27">
        <v>43024</v>
      </c>
      <c r="D10590" s="28">
        <v>0.18125116944331399</v>
      </c>
      <c r="E10590" s="28">
        <v>1</v>
      </c>
      <c r="F10590" s="27">
        <v>43389</v>
      </c>
      <c r="G10590" s="28">
        <v>0.71740465639105266</v>
      </c>
      <c r="H10590" s="28">
        <v>3</v>
      </c>
      <c r="I10590" s="28">
        <v>0.48000000000000004</v>
      </c>
      <c r="J10590" s="28">
        <v>0.98544581772433548</v>
      </c>
      <c r="K10590" s="28">
        <v>5</v>
      </c>
      <c r="L10590" s="28">
        <v>6250</v>
      </c>
      <c r="M10590" s="29">
        <v>0</v>
      </c>
    </row>
    <row r="10591" spans="1:13" x14ac:dyDescent="0.3">
      <c r="A10591">
        <v>10587</v>
      </c>
      <c r="B10591" s="29">
        <v>2017</v>
      </c>
      <c r="C10591" s="27">
        <v>42994</v>
      </c>
      <c r="D10591" s="28">
        <v>0.90644045110535021</v>
      </c>
      <c r="E10591" s="28">
        <v>2</v>
      </c>
      <c r="F10591" s="27">
        <v>43724</v>
      </c>
      <c r="G10591" s="28">
        <v>0.95358285538006171</v>
      </c>
      <c r="H10591" s="28">
        <v>3</v>
      </c>
      <c r="I10591" s="28">
        <v>0.48000000000000004</v>
      </c>
      <c r="J10591" s="28">
        <v>0.76815136253631466</v>
      </c>
      <c r="K10591" s="28">
        <v>5</v>
      </c>
      <c r="L10591" s="28">
        <v>6250</v>
      </c>
      <c r="M10591" s="29">
        <v>0</v>
      </c>
    </row>
    <row r="10592" spans="1:13" x14ac:dyDescent="0.3">
      <c r="A10592">
        <v>10588</v>
      </c>
      <c r="B10592" s="29">
        <v>2017</v>
      </c>
      <c r="C10592" s="27">
        <v>43037</v>
      </c>
      <c r="D10592" s="28">
        <v>6.1386294921654261E-2</v>
      </c>
      <c r="E10592" s="28">
        <v>1</v>
      </c>
      <c r="F10592" s="27">
        <v>43402</v>
      </c>
      <c r="G10592" s="28">
        <v>2.3817974384341412E-3</v>
      </c>
      <c r="H10592" s="28">
        <v>1</v>
      </c>
      <c r="I10592" s="28">
        <v>0.32</v>
      </c>
      <c r="J10592" s="28">
        <v>0.95018937805984049</v>
      </c>
      <c r="K10592" s="28">
        <v>5</v>
      </c>
      <c r="L10592" s="28">
        <v>6250</v>
      </c>
      <c r="M10592" s="29">
        <v>0</v>
      </c>
    </row>
    <row r="10593" spans="1:13" x14ac:dyDescent="0.3">
      <c r="A10593">
        <v>10589</v>
      </c>
      <c r="B10593" s="29">
        <v>2017</v>
      </c>
      <c r="C10593" s="27">
        <v>42989</v>
      </c>
      <c r="D10593" s="28">
        <v>0.47351365815635127</v>
      </c>
      <c r="E10593" s="28">
        <v>2</v>
      </c>
      <c r="F10593" s="27">
        <v>43719</v>
      </c>
      <c r="G10593" s="28">
        <v>0.85798198459339636</v>
      </c>
      <c r="H10593" s="28">
        <v>3</v>
      </c>
      <c r="I10593" s="28">
        <v>0.48000000000000004</v>
      </c>
      <c r="J10593" s="28">
        <v>0.59647961300392716</v>
      </c>
      <c r="K10593" s="28">
        <v>4</v>
      </c>
      <c r="L10593" s="28">
        <v>5625</v>
      </c>
      <c r="M10593" s="29">
        <v>3</v>
      </c>
    </row>
    <row r="10594" spans="1:13" x14ac:dyDescent="0.3">
      <c r="A10594">
        <v>10590</v>
      </c>
      <c r="B10594">
        <v>2017</v>
      </c>
      <c r="C10594" s="27">
        <v>42885</v>
      </c>
      <c r="D10594" s="28">
        <v>0.24395831925822031</v>
      </c>
      <c r="E10594" s="28">
        <v>1</v>
      </c>
      <c r="F10594" s="27">
        <v>43250</v>
      </c>
      <c r="G10594" s="28">
        <v>0.61019229028783895</v>
      </c>
      <c r="H10594" s="28">
        <v>3</v>
      </c>
      <c r="I10594" s="28">
        <v>0.48000000000000004</v>
      </c>
      <c r="J10594" s="28">
        <v>0.34797220565742903</v>
      </c>
      <c r="K10594" s="28">
        <v>2</v>
      </c>
      <c r="L10594" s="28">
        <v>4375</v>
      </c>
      <c r="M10594" s="29">
        <v>0</v>
      </c>
    </row>
    <row r="10595" spans="1:13" x14ac:dyDescent="0.3">
      <c r="A10595">
        <v>10591</v>
      </c>
      <c r="B10595" s="29">
        <v>2017</v>
      </c>
      <c r="C10595" s="27">
        <v>42959</v>
      </c>
      <c r="D10595" s="28">
        <v>0.22973619734453798</v>
      </c>
      <c r="E10595" s="28">
        <v>1</v>
      </c>
      <c r="F10595" s="27">
        <v>43324</v>
      </c>
      <c r="G10595" s="28">
        <v>0.72789763316842426</v>
      </c>
      <c r="H10595" s="28">
        <v>3</v>
      </c>
      <c r="I10595" s="28">
        <v>0.48000000000000004</v>
      </c>
      <c r="J10595" s="28">
        <v>0.50450127672309808</v>
      </c>
      <c r="K10595" s="28">
        <v>3</v>
      </c>
      <c r="L10595" s="28">
        <v>5000</v>
      </c>
      <c r="M10595" s="29">
        <v>0</v>
      </c>
    </row>
    <row r="10596" spans="1:13" x14ac:dyDescent="0.3">
      <c r="A10596">
        <v>10592</v>
      </c>
      <c r="B10596" s="29">
        <v>2017</v>
      </c>
      <c r="C10596" s="27">
        <v>43054</v>
      </c>
      <c r="D10596" s="28">
        <v>0.36523605148084715</v>
      </c>
      <c r="E10596" s="28">
        <v>2</v>
      </c>
      <c r="F10596" s="27">
        <v>43784</v>
      </c>
      <c r="G10596" s="28">
        <v>2.2309053632075582E-2</v>
      </c>
      <c r="H10596" s="28">
        <v>1</v>
      </c>
      <c r="I10596" s="28">
        <v>0.32</v>
      </c>
      <c r="J10596" s="28">
        <v>0.45669154819315949</v>
      </c>
      <c r="K10596" s="28">
        <v>3</v>
      </c>
      <c r="L10596" s="28">
        <v>5000</v>
      </c>
      <c r="M10596" s="29">
        <v>1</v>
      </c>
    </row>
    <row r="10597" spans="1:13" x14ac:dyDescent="0.3">
      <c r="A10597">
        <v>10593</v>
      </c>
      <c r="B10597" s="29">
        <v>2017</v>
      </c>
      <c r="C10597" s="27">
        <v>43037</v>
      </c>
      <c r="D10597" s="28">
        <v>0.61605749285938838</v>
      </c>
      <c r="E10597" s="28">
        <v>2</v>
      </c>
      <c r="F10597" s="27">
        <v>43767</v>
      </c>
      <c r="G10597" s="28">
        <v>0.62663891901808833</v>
      </c>
      <c r="H10597" s="28">
        <v>3</v>
      </c>
      <c r="I10597" s="28">
        <v>0.48000000000000004</v>
      </c>
      <c r="J10597" s="28">
        <v>0.27868106912180102</v>
      </c>
      <c r="K10597" s="28">
        <v>2</v>
      </c>
      <c r="L10597" s="28">
        <v>4375</v>
      </c>
      <c r="M10597" s="29">
        <v>2</v>
      </c>
    </row>
    <row r="10598" spans="1:13" x14ac:dyDescent="0.3">
      <c r="A10598">
        <v>10594</v>
      </c>
      <c r="B10598" s="29">
        <v>2017</v>
      </c>
      <c r="C10598" s="27">
        <v>42885</v>
      </c>
      <c r="D10598" s="28">
        <v>0.14380451656127358</v>
      </c>
      <c r="E10598" s="28">
        <v>1</v>
      </c>
      <c r="F10598" s="27">
        <v>43250</v>
      </c>
      <c r="G10598" s="28">
        <v>0.32544461761394661</v>
      </c>
      <c r="H10598" s="28">
        <v>2</v>
      </c>
      <c r="I10598" s="28">
        <v>0.4</v>
      </c>
      <c r="J10598" s="28">
        <v>0.48813923576370011</v>
      </c>
      <c r="K10598" s="28">
        <v>3</v>
      </c>
      <c r="L10598" s="28">
        <v>5000</v>
      </c>
      <c r="M10598" s="29">
        <v>1</v>
      </c>
    </row>
    <row r="10599" spans="1:13" x14ac:dyDescent="0.3">
      <c r="A10599">
        <v>10595</v>
      </c>
      <c r="B10599" s="29">
        <v>2017</v>
      </c>
      <c r="C10599" s="27">
        <v>42978</v>
      </c>
      <c r="D10599" s="28">
        <v>0.16838750666472224</v>
      </c>
      <c r="E10599" s="28">
        <v>1</v>
      </c>
      <c r="F10599" s="27">
        <v>43343</v>
      </c>
      <c r="G10599" s="28">
        <v>0.77947979374874121</v>
      </c>
      <c r="H10599" s="28">
        <v>3</v>
      </c>
      <c r="I10599" s="28">
        <v>0.48000000000000004</v>
      </c>
      <c r="J10599" s="28">
        <v>0.76907713903467734</v>
      </c>
      <c r="K10599" s="28">
        <v>5</v>
      </c>
      <c r="L10599" s="28">
        <v>6250</v>
      </c>
      <c r="M10599" s="29">
        <v>0</v>
      </c>
    </row>
    <row r="10600" spans="1:13" x14ac:dyDescent="0.3">
      <c r="A10600">
        <v>10596</v>
      </c>
      <c r="B10600" s="29">
        <v>2017</v>
      </c>
      <c r="C10600" s="27">
        <v>42979</v>
      </c>
      <c r="D10600" s="28">
        <v>0.90226703738649094</v>
      </c>
      <c r="E10600" s="28">
        <v>2</v>
      </c>
      <c r="F10600" s="27">
        <v>43709</v>
      </c>
      <c r="G10600" s="28">
        <v>0.18287511867905959</v>
      </c>
      <c r="H10600" s="28">
        <v>1</v>
      </c>
      <c r="I10600" s="28">
        <v>0.32</v>
      </c>
      <c r="J10600" s="28">
        <v>0.27499276414361928</v>
      </c>
      <c r="K10600" s="28">
        <v>2</v>
      </c>
      <c r="L10600" s="28">
        <v>4375</v>
      </c>
      <c r="M10600" s="29">
        <v>1</v>
      </c>
    </row>
    <row r="10601" spans="1:13" x14ac:dyDescent="0.3">
      <c r="A10601">
        <v>10597</v>
      </c>
      <c r="B10601">
        <v>2017</v>
      </c>
      <c r="C10601" s="27">
        <v>42993</v>
      </c>
      <c r="D10601" s="28">
        <v>0.83804521002999721</v>
      </c>
      <c r="E10601" s="28">
        <v>2</v>
      </c>
      <c r="F10601" s="27">
        <v>43723</v>
      </c>
      <c r="G10601" s="28">
        <v>0.8937107775763784</v>
      </c>
      <c r="H10601" s="28">
        <v>3</v>
      </c>
      <c r="I10601" s="28">
        <v>0.48000000000000004</v>
      </c>
      <c r="J10601" s="28">
        <v>0.66181830496390193</v>
      </c>
      <c r="K10601" s="28">
        <v>4</v>
      </c>
      <c r="L10601" s="28">
        <v>5625</v>
      </c>
      <c r="M10601" s="29">
        <v>0</v>
      </c>
    </row>
    <row r="10602" spans="1:13" x14ac:dyDescent="0.3">
      <c r="A10602">
        <v>10598</v>
      </c>
      <c r="B10602" s="29">
        <v>2017</v>
      </c>
      <c r="C10602" s="27">
        <v>42765</v>
      </c>
      <c r="D10602" s="28">
        <v>0.18899672325308881</v>
      </c>
      <c r="E10602" s="28">
        <v>1</v>
      </c>
      <c r="F10602" s="27">
        <v>43130</v>
      </c>
      <c r="G10602" s="28">
        <v>0.48777836071556879</v>
      </c>
      <c r="H10602" s="28">
        <v>2</v>
      </c>
      <c r="I10602" s="28">
        <v>0.4</v>
      </c>
      <c r="J10602" s="28">
        <v>2.374335371531E-2</v>
      </c>
      <c r="K10602" s="28">
        <v>1</v>
      </c>
      <c r="L10602" s="28">
        <v>3750</v>
      </c>
      <c r="M10602" s="29">
        <v>0</v>
      </c>
    </row>
    <row r="10603" spans="1:13" x14ac:dyDescent="0.3">
      <c r="A10603">
        <v>10599</v>
      </c>
      <c r="B10603" s="29">
        <v>2017</v>
      </c>
      <c r="C10603" s="27">
        <v>42900</v>
      </c>
      <c r="D10603" s="28">
        <v>0.18081069216366763</v>
      </c>
      <c r="E10603" s="28">
        <v>1</v>
      </c>
      <c r="F10603" s="27">
        <v>43265</v>
      </c>
      <c r="G10603" s="28">
        <v>3.1849960704109392E-2</v>
      </c>
      <c r="H10603" s="28">
        <v>1</v>
      </c>
      <c r="I10603" s="28">
        <v>0.32</v>
      </c>
      <c r="J10603" s="28">
        <v>0.23892953168735886</v>
      </c>
      <c r="K10603" s="28">
        <v>2</v>
      </c>
      <c r="L10603" s="28">
        <v>4375</v>
      </c>
      <c r="M10603" s="29">
        <v>0</v>
      </c>
    </row>
    <row r="10604" spans="1:13" x14ac:dyDescent="0.3">
      <c r="A10604">
        <v>10600</v>
      </c>
      <c r="B10604">
        <v>2017</v>
      </c>
      <c r="C10604" s="27">
        <v>42913</v>
      </c>
      <c r="D10604" s="28">
        <v>0.14321560769183717</v>
      </c>
      <c r="E10604" s="28">
        <v>1</v>
      </c>
      <c r="F10604" s="27">
        <v>43278</v>
      </c>
      <c r="G10604" s="28">
        <v>0.73399173602824574</v>
      </c>
      <c r="H10604" s="28">
        <v>3</v>
      </c>
      <c r="I10604" s="28">
        <v>0.48000000000000004</v>
      </c>
      <c r="J10604" s="28">
        <v>0.74597969047426316</v>
      </c>
      <c r="K10604" s="28">
        <v>5</v>
      </c>
      <c r="L10604" s="28">
        <v>6250</v>
      </c>
      <c r="M10604" s="29">
        <v>1</v>
      </c>
    </row>
    <row r="10605" spans="1:13" x14ac:dyDescent="0.3">
      <c r="A10605">
        <v>10601</v>
      </c>
      <c r="B10605" s="29">
        <v>2017</v>
      </c>
      <c r="C10605" s="27">
        <v>42958</v>
      </c>
      <c r="D10605" s="28">
        <v>0.86756487650623737</v>
      </c>
      <c r="E10605" s="28">
        <v>2</v>
      </c>
      <c r="F10605" s="27">
        <v>43688</v>
      </c>
      <c r="G10605" s="28">
        <v>2.2352044604576404E-2</v>
      </c>
      <c r="H10605" s="28">
        <v>1</v>
      </c>
      <c r="I10605" s="28">
        <v>0.32</v>
      </c>
      <c r="J10605" s="28">
        <v>0.55345804403903209</v>
      </c>
      <c r="K10605" s="28">
        <v>3</v>
      </c>
      <c r="L10605" s="28">
        <v>5000</v>
      </c>
      <c r="M10605" s="29">
        <v>0</v>
      </c>
    </row>
    <row r="10606" spans="1:13" x14ac:dyDescent="0.3">
      <c r="A10606">
        <v>10602</v>
      </c>
      <c r="B10606" s="29">
        <v>2017</v>
      </c>
      <c r="C10606" s="27">
        <v>42790</v>
      </c>
      <c r="D10606" s="28">
        <v>0.82072589417330966</v>
      </c>
      <c r="E10606" s="28">
        <v>2</v>
      </c>
      <c r="F10606" s="27">
        <v>43520</v>
      </c>
      <c r="G10606" s="28">
        <v>0.14846037439654869</v>
      </c>
      <c r="H10606" s="28">
        <v>1</v>
      </c>
      <c r="I10606" s="28">
        <v>0.32</v>
      </c>
      <c r="J10606" s="28">
        <v>0.97104692798601444</v>
      </c>
      <c r="K10606" s="28">
        <v>5</v>
      </c>
      <c r="L10606" s="28">
        <v>6250</v>
      </c>
      <c r="M10606" s="29">
        <v>0</v>
      </c>
    </row>
    <row r="10607" spans="1:13" x14ac:dyDescent="0.3">
      <c r="A10607">
        <v>10603</v>
      </c>
      <c r="B10607" s="29">
        <v>2017</v>
      </c>
      <c r="C10607" s="27">
        <v>43015</v>
      </c>
      <c r="D10607" s="28">
        <v>0.35899922629019498</v>
      </c>
      <c r="E10607" s="28">
        <v>2</v>
      </c>
      <c r="F10607" s="27">
        <v>43745</v>
      </c>
      <c r="G10607" s="28">
        <v>0.10629395192839441</v>
      </c>
      <c r="H10607" s="28">
        <v>1</v>
      </c>
      <c r="I10607" s="28">
        <v>0.32</v>
      </c>
      <c r="J10607" s="28">
        <v>0.69870612953528943</v>
      </c>
      <c r="K10607" s="28">
        <v>4</v>
      </c>
      <c r="L10607" s="28">
        <v>5625</v>
      </c>
      <c r="M10607" s="29">
        <v>0</v>
      </c>
    </row>
    <row r="10608" spans="1:13" x14ac:dyDescent="0.3">
      <c r="A10608">
        <v>10604</v>
      </c>
      <c r="B10608" s="29">
        <v>2017</v>
      </c>
      <c r="C10608" s="27">
        <v>43098</v>
      </c>
      <c r="D10608" s="28">
        <v>0.80721191074353382</v>
      </c>
      <c r="E10608" s="28">
        <v>2</v>
      </c>
      <c r="F10608" s="27">
        <v>43828</v>
      </c>
      <c r="G10608" s="28">
        <v>0.88419354935698435</v>
      </c>
      <c r="H10608" s="28">
        <v>3</v>
      </c>
      <c r="I10608" s="28">
        <v>0.48000000000000004</v>
      </c>
      <c r="J10608" s="28">
        <v>8.6379127325745819E-2</v>
      </c>
      <c r="K10608" s="28">
        <v>1</v>
      </c>
      <c r="L10608" s="28">
        <v>3750</v>
      </c>
      <c r="M10608" s="29">
        <v>1</v>
      </c>
    </row>
    <row r="10609" spans="1:13" x14ac:dyDescent="0.3">
      <c r="A10609">
        <v>10605</v>
      </c>
      <c r="B10609" s="29">
        <v>2017</v>
      </c>
      <c r="C10609" s="27">
        <v>43009</v>
      </c>
      <c r="D10609" s="28">
        <v>0.7863929775439551</v>
      </c>
      <c r="E10609" s="28">
        <v>2</v>
      </c>
      <c r="F10609" s="27">
        <v>43739</v>
      </c>
      <c r="G10609" s="28">
        <v>0.55659466371419042</v>
      </c>
      <c r="H10609" s="28">
        <v>2</v>
      </c>
      <c r="I10609" s="28">
        <v>0.4</v>
      </c>
      <c r="J10609" s="28">
        <v>0.19006014232012991</v>
      </c>
      <c r="K10609" s="28">
        <v>1</v>
      </c>
      <c r="L10609" s="28">
        <v>3750</v>
      </c>
      <c r="M10609" s="29">
        <v>1</v>
      </c>
    </row>
    <row r="10610" spans="1:13" x14ac:dyDescent="0.3">
      <c r="A10610">
        <v>10606</v>
      </c>
      <c r="B10610" s="29">
        <v>2017</v>
      </c>
      <c r="C10610" s="27">
        <v>42803</v>
      </c>
      <c r="D10610" s="28">
        <v>0.46945641226359469</v>
      </c>
      <c r="E10610" s="28">
        <v>2</v>
      </c>
      <c r="F10610" s="27">
        <v>43533</v>
      </c>
      <c r="G10610" s="28">
        <v>0.9421350575022811</v>
      </c>
      <c r="H10610" s="28">
        <v>3</v>
      </c>
      <c r="I10610" s="28">
        <v>0.48000000000000004</v>
      </c>
      <c r="J10610" s="28">
        <v>0.44363507503848332</v>
      </c>
      <c r="K10610" s="28">
        <v>3</v>
      </c>
      <c r="L10610" s="28">
        <v>5000</v>
      </c>
      <c r="M10610" s="29">
        <v>0</v>
      </c>
    </row>
    <row r="10611" spans="1:13" x14ac:dyDescent="0.3">
      <c r="A10611">
        <v>10607</v>
      </c>
      <c r="B10611" s="29">
        <v>2017</v>
      </c>
      <c r="C10611" s="27">
        <v>43080</v>
      </c>
      <c r="D10611" s="28">
        <v>0.70794774971139296</v>
      </c>
      <c r="E10611" s="28">
        <v>2</v>
      </c>
      <c r="F10611" s="27">
        <v>43810</v>
      </c>
      <c r="G10611" s="28">
        <v>0.44995896242463373</v>
      </c>
      <c r="H10611" s="28">
        <v>2</v>
      </c>
      <c r="I10611" s="28">
        <v>0.4</v>
      </c>
      <c r="J10611" s="28">
        <v>0.64254578404212892</v>
      </c>
      <c r="K10611" s="28">
        <v>4</v>
      </c>
      <c r="L10611" s="28">
        <v>5625</v>
      </c>
      <c r="M10611" s="29">
        <v>0</v>
      </c>
    </row>
    <row r="10612" spans="1:13" x14ac:dyDescent="0.3">
      <c r="A10612">
        <v>10608</v>
      </c>
      <c r="B10612">
        <v>2017</v>
      </c>
      <c r="C10612" s="27">
        <v>43059</v>
      </c>
      <c r="D10612" s="28">
        <v>0.49322461291792075</v>
      </c>
      <c r="E10612" s="28">
        <v>2</v>
      </c>
      <c r="F10612" s="27">
        <v>43789</v>
      </c>
      <c r="G10612" s="28">
        <v>0.27243174844307094</v>
      </c>
      <c r="H10612" s="28">
        <v>1</v>
      </c>
      <c r="I10612" s="28">
        <v>0.32</v>
      </c>
      <c r="J10612" s="28">
        <v>0.95683156936042335</v>
      </c>
      <c r="K10612" s="28">
        <v>5</v>
      </c>
      <c r="L10612" s="28">
        <v>6250</v>
      </c>
      <c r="M10612" s="29">
        <v>1</v>
      </c>
    </row>
    <row r="10613" spans="1:13" x14ac:dyDescent="0.3">
      <c r="A10613">
        <v>10609</v>
      </c>
      <c r="B10613" s="29">
        <v>2017</v>
      </c>
      <c r="C10613" s="27">
        <v>42772</v>
      </c>
      <c r="D10613" s="28">
        <v>3.3310562735129112E-2</v>
      </c>
      <c r="E10613" s="28">
        <v>1</v>
      </c>
      <c r="F10613" s="27">
        <v>43137</v>
      </c>
      <c r="G10613" s="28">
        <v>0.26649341737319632</v>
      </c>
      <c r="H10613" s="28">
        <v>1</v>
      </c>
      <c r="I10613" s="28">
        <v>0.32</v>
      </c>
      <c r="J10613" s="28">
        <v>1.3610581723150772E-2</v>
      </c>
      <c r="K10613" s="28">
        <v>1</v>
      </c>
      <c r="L10613" s="28">
        <v>3750</v>
      </c>
      <c r="M10613" s="29">
        <v>0</v>
      </c>
    </row>
    <row r="10614" spans="1:13" x14ac:dyDescent="0.3">
      <c r="A10614">
        <v>10610</v>
      </c>
      <c r="B10614" s="29">
        <v>2017</v>
      </c>
      <c r="C10614" s="27">
        <v>42925</v>
      </c>
      <c r="D10614" s="28">
        <v>0.56506871280810067</v>
      </c>
      <c r="E10614" s="28">
        <v>2</v>
      </c>
      <c r="F10614" s="27">
        <v>43655</v>
      </c>
      <c r="G10614" s="28">
        <v>0.2237271688862521</v>
      </c>
      <c r="H10614" s="28">
        <v>1</v>
      </c>
      <c r="I10614" s="28">
        <v>0.32</v>
      </c>
      <c r="J10614" s="28">
        <v>0.10390238591130818</v>
      </c>
      <c r="K10614" s="28">
        <v>1</v>
      </c>
      <c r="L10614" s="28">
        <v>3750</v>
      </c>
      <c r="M10614" s="29">
        <v>1</v>
      </c>
    </row>
    <row r="10615" spans="1:13" x14ac:dyDescent="0.3">
      <c r="A10615">
        <v>10611</v>
      </c>
      <c r="B10615" s="29">
        <v>2017</v>
      </c>
      <c r="C10615" s="27">
        <v>43097</v>
      </c>
      <c r="D10615" s="28">
        <v>0.44552605271567192</v>
      </c>
      <c r="E10615" s="28">
        <v>2</v>
      </c>
      <c r="F10615" s="27">
        <v>43827</v>
      </c>
      <c r="G10615" s="28">
        <v>0.3024975411127282</v>
      </c>
      <c r="H10615" s="28">
        <v>2</v>
      </c>
      <c r="I10615" s="28">
        <v>0.4</v>
      </c>
      <c r="J10615" s="28">
        <v>0.70648649238723615</v>
      </c>
      <c r="K10615" s="28">
        <v>4</v>
      </c>
      <c r="L10615" s="28">
        <v>5625</v>
      </c>
      <c r="M10615" s="29">
        <v>0</v>
      </c>
    </row>
    <row r="10616" spans="1:13" x14ac:dyDescent="0.3">
      <c r="A10616">
        <v>10612</v>
      </c>
      <c r="B10616">
        <v>2017</v>
      </c>
      <c r="C10616" s="27">
        <v>42938</v>
      </c>
      <c r="D10616" s="28">
        <v>0.94634753180025422</v>
      </c>
      <c r="E10616" s="28">
        <v>2</v>
      </c>
      <c r="F10616" s="27">
        <v>43668</v>
      </c>
      <c r="G10616" s="28">
        <v>0.85494347713889685</v>
      </c>
      <c r="H10616" s="28">
        <v>3</v>
      </c>
      <c r="I10616" s="28">
        <v>0.48000000000000004</v>
      </c>
      <c r="J10616" s="28">
        <v>0.36997545894564177</v>
      </c>
      <c r="K10616" s="28">
        <v>2</v>
      </c>
      <c r="L10616" s="28">
        <v>4375</v>
      </c>
      <c r="M10616" s="29">
        <v>1</v>
      </c>
    </row>
    <row r="10617" spans="1:13" x14ac:dyDescent="0.3">
      <c r="A10617">
        <v>10613</v>
      </c>
      <c r="B10617">
        <v>2017</v>
      </c>
      <c r="C10617" s="27">
        <v>42787</v>
      </c>
      <c r="D10617" s="28">
        <v>0.24766543374533379</v>
      </c>
      <c r="E10617" s="28">
        <v>1</v>
      </c>
      <c r="F10617" s="27">
        <v>43152</v>
      </c>
      <c r="G10617" s="28">
        <v>0.79085082555855313</v>
      </c>
      <c r="H10617" s="28">
        <v>3</v>
      </c>
      <c r="I10617" s="28">
        <v>0.48000000000000004</v>
      </c>
      <c r="J10617" s="28">
        <v>4.5186093555543594E-2</v>
      </c>
      <c r="K10617" s="28">
        <v>1</v>
      </c>
      <c r="L10617" s="28">
        <v>3750</v>
      </c>
      <c r="M10617" s="29">
        <v>0</v>
      </c>
    </row>
    <row r="10618" spans="1:13" x14ac:dyDescent="0.3">
      <c r="A10618">
        <v>10614</v>
      </c>
      <c r="B10618">
        <v>2017</v>
      </c>
      <c r="C10618" s="27">
        <v>42967</v>
      </c>
      <c r="D10618" s="28">
        <v>7.3282727221712474E-2</v>
      </c>
      <c r="E10618" s="28">
        <v>1</v>
      </c>
      <c r="F10618" s="27">
        <v>43332</v>
      </c>
      <c r="G10618" s="28">
        <v>0.38110360148932187</v>
      </c>
      <c r="H10618" s="28">
        <v>2</v>
      </c>
      <c r="I10618" s="28">
        <v>0.4</v>
      </c>
      <c r="J10618" s="28">
        <v>0.95646026885630608</v>
      </c>
      <c r="K10618" s="28">
        <v>5</v>
      </c>
      <c r="L10618" s="28">
        <v>6250</v>
      </c>
      <c r="M10618" s="29">
        <v>0</v>
      </c>
    </row>
    <row r="10619" spans="1:13" x14ac:dyDescent="0.3">
      <c r="A10619">
        <v>10615</v>
      </c>
      <c r="B10619">
        <v>2017</v>
      </c>
      <c r="C10619" s="27">
        <v>42935</v>
      </c>
      <c r="D10619" s="28">
        <v>0.96629979571298985</v>
      </c>
      <c r="E10619" s="28">
        <v>2</v>
      </c>
      <c r="F10619" s="27">
        <v>43665</v>
      </c>
      <c r="G10619" s="28">
        <v>0.15530895327804672</v>
      </c>
      <c r="H10619" s="28">
        <v>1</v>
      </c>
      <c r="I10619" s="28">
        <v>0.32</v>
      </c>
      <c r="J10619" s="28">
        <v>0.24724918995298439</v>
      </c>
      <c r="K10619" s="28">
        <v>2</v>
      </c>
      <c r="L10619" s="28">
        <v>4375</v>
      </c>
      <c r="M10619" s="29">
        <v>0</v>
      </c>
    </row>
    <row r="10620" spans="1:13" x14ac:dyDescent="0.3">
      <c r="A10620">
        <v>10616</v>
      </c>
      <c r="B10620" s="29">
        <v>2017</v>
      </c>
      <c r="C10620" s="27">
        <v>42785</v>
      </c>
      <c r="D10620" s="28">
        <v>0.47152142178726641</v>
      </c>
      <c r="E10620" s="28">
        <v>2</v>
      </c>
      <c r="F10620" s="27">
        <v>43515</v>
      </c>
      <c r="G10620" s="28">
        <v>0.86139367737410111</v>
      </c>
      <c r="H10620" s="28">
        <v>3</v>
      </c>
      <c r="I10620" s="28">
        <v>0.48000000000000004</v>
      </c>
      <c r="J10620" s="28">
        <v>0.1504835145724156</v>
      </c>
      <c r="K10620" s="28">
        <v>1</v>
      </c>
      <c r="L10620" s="28">
        <v>3750</v>
      </c>
      <c r="M10620" s="29">
        <v>2</v>
      </c>
    </row>
    <row r="10621" spans="1:13" x14ac:dyDescent="0.3">
      <c r="A10621">
        <v>10617</v>
      </c>
      <c r="B10621">
        <v>2017</v>
      </c>
      <c r="C10621" s="27">
        <v>42928</v>
      </c>
      <c r="D10621" s="28">
        <v>0.77880776056774759</v>
      </c>
      <c r="E10621" s="28">
        <v>2</v>
      </c>
      <c r="F10621" s="27">
        <v>43658</v>
      </c>
      <c r="G10621" s="28">
        <v>0.22257508259869629</v>
      </c>
      <c r="H10621" s="28">
        <v>1</v>
      </c>
      <c r="I10621" s="28">
        <v>0.32</v>
      </c>
      <c r="J10621" s="28">
        <v>0.14120218272836582</v>
      </c>
      <c r="K10621" s="28">
        <v>1</v>
      </c>
      <c r="L10621" s="28">
        <v>3750</v>
      </c>
      <c r="M10621" s="29">
        <v>0</v>
      </c>
    </row>
    <row r="10622" spans="1:13" x14ac:dyDescent="0.3">
      <c r="A10622">
        <v>10618</v>
      </c>
      <c r="B10622" s="29">
        <v>2017</v>
      </c>
      <c r="C10622" s="27">
        <v>43028</v>
      </c>
      <c r="D10622" s="28">
        <v>0.9964418293925662</v>
      </c>
      <c r="E10622" s="28">
        <v>2</v>
      </c>
      <c r="F10622" s="27">
        <v>43758</v>
      </c>
      <c r="G10622" s="28">
        <v>1.9333409657952827E-2</v>
      </c>
      <c r="H10622" s="28">
        <v>1</v>
      </c>
      <c r="I10622" s="28">
        <v>0.32</v>
      </c>
      <c r="J10622" s="28">
        <v>4.5021657834418694E-2</v>
      </c>
      <c r="K10622" s="28">
        <v>1</v>
      </c>
      <c r="L10622" s="28">
        <v>3750</v>
      </c>
      <c r="M10622" s="29">
        <v>0</v>
      </c>
    </row>
    <row r="10623" spans="1:13" x14ac:dyDescent="0.3">
      <c r="A10623">
        <v>10619</v>
      </c>
      <c r="B10623" s="29">
        <v>2017</v>
      </c>
      <c r="C10623" s="27">
        <v>43010</v>
      </c>
      <c r="D10623" s="28">
        <v>0.34403360920011783</v>
      </c>
      <c r="E10623" s="28">
        <v>2</v>
      </c>
      <c r="F10623" s="27">
        <v>43740</v>
      </c>
      <c r="G10623" s="28">
        <v>0.96282979113595613</v>
      </c>
      <c r="H10623" s="28">
        <v>3</v>
      </c>
      <c r="I10623" s="28">
        <v>0.48000000000000004</v>
      </c>
      <c r="J10623" s="28">
        <v>0.59932102151756683</v>
      </c>
      <c r="K10623" s="28">
        <v>4</v>
      </c>
      <c r="L10623" s="28">
        <v>5625</v>
      </c>
      <c r="M10623" s="29">
        <v>0</v>
      </c>
    </row>
    <row r="10624" spans="1:13" x14ac:dyDescent="0.3">
      <c r="A10624">
        <v>10620</v>
      </c>
      <c r="B10624" s="29">
        <v>2017</v>
      </c>
      <c r="C10624" s="27">
        <v>42983</v>
      </c>
      <c r="D10624" s="28">
        <v>0.64560923192319708</v>
      </c>
      <c r="E10624" s="28">
        <v>2</v>
      </c>
      <c r="F10624" s="27">
        <v>43713</v>
      </c>
      <c r="G10624" s="28">
        <v>0.8743473989364714</v>
      </c>
      <c r="H10624" s="28">
        <v>3</v>
      </c>
      <c r="I10624" s="28">
        <v>0.48000000000000004</v>
      </c>
      <c r="J10624" s="28">
        <v>0.85575338183224947</v>
      </c>
      <c r="K10624" s="28">
        <v>5</v>
      </c>
      <c r="L10624" s="28">
        <v>6250</v>
      </c>
      <c r="M10624" s="29">
        <v>0</v>
      </c>
    </row>
    <row r="10625" spans="1:13" x14ac:dyDescent="0.3">
      <c r="A10625">
        <v>10621</v>
      </c>
      <c r="B10625" s="29">
        <v>2017</v>
      </c>
      <c r="C10625" s="27">
        <v>43055</v>
      </c>
      <c r="D10625" s="28">
        <v>0.78204018778365791</v>
      </c>
      <c r="E10625" s="28">
        <v>2</v>
      </c>
      <c r="F10625" s="27">
        <v>43785</v>
      </c>
      <c r="G10625" s="28">
        <v>0.87706715814725267</v>
      </c>
      <c r="H10625" s="28">
        <v>3</v>
      </c>
      <c r="I10625" s="28">
        <v>0.48000000000000004</v>
      </c>
      <c r="J10625" s="28">
        <v>0.69733825866947363</v>
      </c>
      <c r="K10625" s="28">
        <v>4</v>
      </c>
      <c r="L10625" s="28">
        <v>5625</v>
      </c>
      <c r="M10625" s="29">
        <v>2</v>
      </c>
    </row>
    <row r="10626" spans="1:13" x14ac:dyDescent="0.3">
      <c r="A10626">
        <v>10622</v>
      </c>
      <c r="B10626" s="29">
        <v>2017</v>
      </c>
      <c r="C10626" s="27">
        <v>43073</v>
      </c>
      <c r="D10626" s="28">
        <v>3.5381004851231523E-5</v>
      </c>
      <c r="E10626" s="28">
        <v>1</v>
      </c>
      <c r="F10626" s="27">
        <v>43438</v>
      </c>
      <c r="G10626" s="28">
        <v>0.63680716912946922</v>
      </c>
      <c r="H10626" s="28">
        <v>3</v>
      </c>
      <c r="I10626" s="28">
        <v>0.48000000000000004</v>
      </c>
      <c r="J10626" s="28">
        <v>0.29322217143585771</v>
      </c>
      <c r="K10626" s="28">
        <v>2</v>
      </c>
      <c r="L10626" s="28">
        <v>4375</v>
      </c>
      <c r="M10626" s="29">
        <v>1</v>
      </c>
    </row>
    <row r="10627" spans="1:13" x14ac:dyDescent="0.3">
      <c r="A10627">
        <v>10623</v>
      </c>
      <c r="B10627" s="29">
        <v>2017</v>
      </c>
      <c r="C10627" s="27">
        <v>43016</v>
      </c>
      <c r="D10627" s="28">
        <v>0.78706323204880835</v>
      </c>
      <c r="E10627" s="28">
        <v>2</v>
      </c>
      <c r="F10627" s="27">
        <v>43746</v>
      </c>
      <c r="G10627" s="28">
        <v>8.4304527253143857E-2</v>
      </c>
      <c r="H10627" s="28">
        <v>1</v>
      </c>
      <c r="I10627" s="28">
        <v>0.32</v>
      </c>
      <c r="J10627" s="28">
        <v>0.82077953269601844</v>
      </c>
      <c r="K10627" s="28">
        <v>5</v>
      </c>
      <c r="L10627" s="28">
        <v>6250</v>
      </c>
      <c r="M10627" s="29">
        <v>0</v>
      </c>
    </row>
    <row r="10628" spans="1:13" x14ac:dyDescent="0.3">
      <c r="A10628">
        <v>10624</v>
      </c>
      <c r="B10628">
        <v>2017</v>
      </c>
      <c r="C10628" s="27">
        <v>42873</v>
      </c>
      <c r="D10628" s="28">
        <v>0.13135324472650234</v>
      </c>
      <c r="E10628" s="28">
        <v>1</v>
      </c>
      <c r="F10628" s="27">
        <v>43238</v>
      </c>
      <c r="G10628" s="28">
        <v>2.774968915355347E-2</v>
      </c>
      <c r="H10628" s="28">
        <v>1</v>
      </c>
      <c r="I10628" s="28">
        <v>0.32</v>
      </c>
      <c r="J10628" s="28">
        <v>0.70442987962268977</v>
      </c>
      <c r="K10628" s="28">
        <v>4</v>
      </c>
      <c r="L10628" s="28">
        <v>5625</v>
      </c>
      <c r="M10628" s="29">
        <v>0</v>
      </c>
    </row>
    <row r="10629" spans="1:13" x14ac:dyDescent="0.3">
      <c r="A10629">
        <v>10625</v>
      </c>
      <c r="B10629">
        <v>2017</v>
      </c>
      <c r="C10629" s="27">
        <v>42789</v>
      </c>
      <c r="D10629" s="28">
        <v>0.74832939658822373</v>
      </c>
      <c r="E10629" s="28">
        <v>2</v>
      </c>
      <c r="F10629" s="27">
        <v>43519</v>
      </c>
      <c r="G10629" s="28">
        <v>0.90240327963940525</v>
      </c>
      <c r="H10629" s="28">
        <v>3</v>
      </c>
      <c r="I10629" s="28">
        <v>0.48000000000000004</v>
      </c>
      <c r="J10629" s="28">
        <v>0.97238322173641689</v>
      </c>
      <c r="K10629" s="28">
        <v>5</v>
      </c>
      <c r="L10629" s="28">
        <v>6250</v>
      </c>
      <c r="M10629" s="29">
        <v>0</v>
      </c>
    </row>
    <row r="10630" spans="1:13" x14ac:dyDescent="0.3">
      <c r="A10630">
        <v>10626</v>
      </c>
      <c r="B10630" s="29">
        <v>2017</v>
      </c>
      <c r="C10630" s="27">
        <v>42954</v>
      </c>
      <c r="D10630" s="28">
        <v>0.7274713645960359</v>
      </c>
      <c r="E10630" s="28">
        <v>2</v>
      </c>
      <c r="F10630" s="27">
        <v>43684</v>
      </c>
      <c r="G10630" s="28">
        <v>0.65644869475576784</v>
      </c>
      <c r="H10630" s="28">
        <v>3</v>
      </c>
      <c r="I10630" s="28">
        <v>0.48000000000000004</v>
      </c>
      <c r="J10630" s="28">
        <v>0.28305945469229765</v>
      </c>
      <c r="K10630" s="28">
        <v>2</v>
      </c>
      <c r="L10630" s="28">
        <v>4375</v>
      </c>
      <c r="M10630" s="29">
        <v>1</v>
      </c>
    </row>
    <row r="10631" spans="1:13" x14ac:dyDescent="0.3">
      <c r="A10631">
        <v>10627</v>
      </c>
      <c r="B10631">
        <v>2017</v>
      </c>
      <c r="C10631" s="27">
        <v>43071</v>
      </c>
      <c r="D10631" s="28">
        <v>0.70426587240401894</v>
      </c>
      <c r="E10631" s="28">
        <v>2</v>
      </c>
      <c r="F10631" s="27">
        <v>43801</v>
      </c>
      <c r="G10631" s="28">
        <v>0.47125790569036574</v>
      </c>
      <c r="H10631" s="28">
        <v>2</v>
      </c>
      <c r="I10631" s="28">
        <v>0.4</v>
      </c>
      <c r="J10631" s="28">
        <v>0.41532915364363898</v>
      </c>
      <c r="K10631" s="28">
        <v>2</v>
      </c>
      <c r="L10631" s="28">
        <v>4375</v>
      </c>
      <c r="M10631" s="29">
        <v>1</v>
      </c>
    </row>
    <row r="10632" spans="1:13" x14ac:dyDescent="0.3">
      <c r="A10632">
        <v>10628</v>
      </c>
      <c r="B10632" s="29">
        <v>2017</v>
      </c>
      <c r="C10632" s="27">
        <v>42756</v>
      </c>
      <c r="D10632" s="28">
        <v>0.95886918826878542</v>
      </c>
      <c r="E10632" s="28">
        <v>2</v>
      </c>
      <c r="F10632" s="27">
        <v>43486</v>
      </c>
      <c r="G10632" s="28">
        <v>0.93626473995193171</v>
      </c>
      <c r="H10632" s="28">
        <v>3</v>
      </c>
      <c r="I10632" s="28">
        <v>0.48000000000000004</v>
      </c>
      <c r="J10632" s="28">
        <v>0.31111164337569952</v>
      </c>
      <c r="K10632" s="28">
        <v>2</v>
      </c>
      <c r="L10632" s="28">
        <v>4375</v>
      </c>
      <c r="M10632" s="29">
        <v>1</v>
      </c>
    </row>
    <row r="10633" spans="1:13" x14ac:dyDescent="0.3">
      <c r="A10633">
        <v>10629</v>
      </c>
      <c r="B10633">
        <v>2017</v>
      </c>
      <c r="C10633" s="27">
        <v>43027</v>
      </c>
      <c r="D10633" s="28">
        <v>3.748892313180141E-2</v>
      </c>
      <c r="E10633" s="28">
        <v>1</v>
      </c>
      <c r="F10633" s="27">
        <v>43392</v>
      </c>
      <c r="G10633" s="28">
        <v>0.91787292058947745</v>
      </c>
      <c r="H10633" s="28">
        <v>3</v>
      </c>
      <c r="I10633" s="28">
        <v>0.48000000000000004</v>
      </c>
      <c r="J10633" s="28">
        <v>0.76696409984413727</v>
      </c>
      <c r="K10633" s="28">
        <v>5</v>
      </c>
      <c r="L10633" s="28">
        <v>6250</v>
      </c>
      <c r="M10633" s="29">
        <v>1</v>
      </c>
    </row>
    <row r="10634" spans="1:13" x14ac:dyDescent="0.3">
      <c r="A10634">
        <v>10630</v>
      </c>
      <c r="B10634" s="29">
        <v>2017</v>
      </c>
      <c r="C10634" s="27">
        <v>42973</v>
      </c>
      <c r="D10634" s="28">
        <v>0.25947345399061617</v>
      </c>
      <c r="E10634" s="28">
        <v>2</v>
      </c>
      <c r="F10634" s="27">
        <v>43703</v>
      </c>
      <c r="G10634" s="28">
        <v>0.96923261687464823</v>
      </c>
      <c r="H10634" s="28">
        <v>3</v>
      </c>
      <c r="I10634" s="28">
        <v>0.48000000000000004</v>
      </c>
      <c r="J10634" s="28">
        <v>0.91341054572860791</v>
      </c>
      <c r="K10634" s="28">
        <v>5</v>
      </c>
      <c r="L10634" s="28">
        <v>6250</v>
      </c>
      <c r="M10634" s="29">
        <v>1</v>
      </c>
    </row>
    <row r="10635" spans="1:13" x14ac:dyDescent="0.3">
      <c r="A10635">
        <v>10631</v>
      </c>
      <c r="B10635">
        <v>2017</v>
      </c>
      <c r="C10635" s="27">
        <v>42959</v>
      </c>
      <c r="D10635" s="28">
        <v>0.76831048678032288</v>
      </c>
      <c r="E10635" s="28">
        <v>2</v>
      </c>
      <c r="F10635" s="27">
        <v>43689</v>
      </c>
      <c r="G10635" s="28">
        <v>0.2818307099166466</v>
      </c>
      <c r="H10635" s="28">
        <v>2</v>
      </c>
      <c r="I10635" s="28">
        <v>0.4</v>
      </c>
      <c r="J10635" s="28">
        <v>0.22178573155450898</v>
      </c>
      <c r="K10635" s="28">
        <v>2</v>
      </c>
      <c r="L10635" s="28">
        <v>4375</v>
      </c>
      <c r="M10635" s="29">
        <v>1</v>
      </c>
    </row>
    <row r="10636" spans="1:13" x14ac:dyDescent="0.3">
      <c r="A10636">
        <v>10632</v>
      </c>
      <c r="B10636" s="29">
        <v>2017</v>
      </c>
      <c r="C10636" s="27">
        <v>42754</v>
      </c>
      <c r="D10636" s="28">
        <v>0.49243752633113724</v>
      </c>
      <c r="E10636" s="28">
        <v>2</v>
      </c>
      <c r="F10636" s="27">
        <v>43484</v>
      </c>
      <c r="G10636" s="28">
        <v>0.91284299720542239</v>
      </c>
      <c r="H10636" s="28">
        <v>3</v>
      </c>
      <c r="I10636" s="28">
        <v>0.48000000000000004</v>
      </c>
      <c r="J10636" s="28">
        <v>0.86715914408432859</v>
      </c>
      <c r="K10636" s="28">
        <v>5</v>
      </c>
      <c r="L10636" s="28">
        <v>6250</v>
      </c>
      <c r="M10636" s="29">
        <v>1</v>
      </c>
    </row>
    <row r="10637" spans="1:13" x14ac:dyDescent="0.3">
      <c r="A10637">
        <v>10633</v>
      </c>
      <c r="B10637">
        <v>2017</v>
      </c>
      <c r="C10637" s="27">
        <v>42754</v>
      </c>
      <c r="D10637" s="28">
        <v>0.64231579428851016</v>
      </c>
      <c r="E10637" s="28">
        <v>2</v>
      </c>
      <c r="F10637" s="27">
        <v>43484</v>
      </c>
      <c r="G10637" s="28">
        <v>0.60587492404371568</v>
      </c>
      <c r="H10637" s="28">
        <v>2</v>
      </c>
      <c r="I10637" s="28">
        <v>0.4</v>
      </c>
      <c r="J10637" s="28">
        <v>0.56875811419581856</v>
      </c>
      <c r="K10637" s="28">
        <v>3</v>
      </c>
      <c r="L10637" s="28">
        <v>5000</v>
      </c>
      <c r="M10637" s="29">
        <v>1</v>
      </c>
    </row>
    <row r="10638" spans="1:13" x14ac:dyDescent="0.3">
      <c r="A10638">
        <v>10634</v>
      </c>
      <c r="B10638" s="29">
        <v>2017</v>
      </c>
      <c r="C10638" s="27">
        <v>43026</v>
      </c>
      <c r="D10638" s="28">
        <v>0.94707813983913913</v>
      </c>
      <c r="E10638" s="28">
        <v>2</v>
      </c>
      <c r="F10638" s="27">
        <v>43756</v>
      </c>
      <c r="G10638" s="28">
        <v>0.22512426888528436</v>
      </c>
      <c r="H10638" s="28">
        <v>1</v>
      </c>
      <c r="I10638" s="28">
        <v>0.32</v>
      </c>
      <c r="J10638" s="28">
        <v>8.6352835622251711E-2</v>
      </c>
      <c r="K10638" s="28">
        <v>1</v>
      </c>
      <c r="L10638" s="28">
        <v>3750</v>
      </c>
      <c r="M10638" s="29">
        <v>1</v>
      </c>
    </row>
    <row r="10639" spans="1:13" x14ac:dyDescent="0.3">
      <c r="A10639">
        <v>10635</v>
      </c>
      <c r="B10639">
        <v>2017</v>
      </c>
      <c r="C10639" s="27">
        <v>43029</v>
      </c>
      <c r="D10639" s="28">
        <v>0.43657094714727407</v>
      </c>
      <c r="E10639" s="28">
        <v>2</v>
      </c>
      <c r="F10639" s="27">
        <v>43759</v>
      </c>
      <c r="G10639" s="28">
        <v>0.88250237819347332</v>
      </c>
      <c r="H10639" s="28">
        <v>3</v>
      </c>
      <c r="I10639" s="28">
        <v>0.48000000000000004</v>
      </c>
      <c r="J10639" s="28">
        <v>0.7906543871065469</v>
      </c>
      <c r="K10639" s="28">
        <v>5</v>
      </c>
      <c r="L10639" s="28">
        <v>6250</v>
      </c>
      <c r="M10639" s="29">
        <v>1</v>
      </c>
    </row>
    <row r="10640" spans="1:13" x14ac:dyDescent="0.3">
      <c r="A10640">
        <v>10636</v>
      </c>
      <c r="B10640" s="29">
        <v>2017</v>
      </c>
      <c r="C10640" s="27">
        <v>42814</v>
      </c>
      <c r="D10640" s="28">
        <v>6.3497130377701883E-2</v>
      </c>
      <c r="E10640" s="28">
        <v>1</v>
      </c>
      <c r="F10640" s="27">
        <v>43179</v>
      </c>
      <c r="G10640" s="28">
        <v>0.34673219104664255</v>
      </c>
      <c r="H10640" s="28">
        <v>2</v>
      </c>
      <c r="I10640" s="28">
        <v>0.4</v>
      </c>
      <c r="J10640" s="28">
        <v>0.60790562170896401</v>
      </c>
      <c r="K10640" s="28">
        <v>4</v>
      </c>
      <c r="L10640" s="28">
        <v>5625</v>
      </c>
      <c r="M10640" s="29">
        <v>0</v>
      </c>
    </row>
    <row r="10641" spans="1:13" x14ac:dyDescent="0.3">
      <c r="A10641">
        <v>10637</v>
      </c>
      <c r="B10641">
        <v>2017</v>
      </c>
      <c r="C10641" s="27">
        <v>42851</v>
      </c>
      <c r="D10641" s="28">
        <v>0.80003666562488185</v>
      </c>
      <c r="E10641" s="28">
        <v>2</v>
      </c>
      <c r="F10641" s="27">
        <v>43581</v>
      </c>
      <c r="G10641" s="28">
        <v>0.54026541748176926</v>
      </c>
      <c r="H10641" s="28">
        <v>2</v>
      </c>
      <c r="I10641" s="28">
        <v>0.4</v>
      </c>
      <c r="J10641" s="28">
        <v>0.58780477170054601</v>
      </c>
      <c r="K10641" s="28">
        <v>3</v>
      </c>
      <c r="L10641" s="28">
        <v>5000</v>
      </c>
      <c r="M10641" s="29">
        <v>3</v>
      </c>
    </row>
    <row r="10642" spans="1:13" x14ac:dyDescent="0.3">
      <c r="A10642">
        <v>10638</v>
      </c>
      <c r="B10642" s="29">
        <v>2017</v>
      </c>
      <c r="C10642" s="27">
        <v>42949</v>
      </c>
      <c r="D10642" s="28">
        <v>0.80702060143160392</v>
      </c>
      <c r="E10642" s="28">
        <v>2</v>
      </c>
      <c r="F10642" s="27">
        <v>43679</v>
      </c>
      <c r="G10642" s="28">
        <v>0.63736919998130837</v>
      </c>
      <c r="H10642" s="28">
        <v>3</v>
      </c>
      <c r="I10642" s="28">
        <v>0.48000000000000004</v>
      </c>
      <c r="J10642" s="28">
        <v>0.66063729219003797</v>
      </c>
      <c r="K10642" s="28">
        <v>4</v>
      </c>
      <c r="L10642" s="28">
        <v>5625</v>
      </c>
      <c r="M10642" s="29">
        <v>1</v>
      </c>
    </row>
    <row r="10643" spans="1:13" x14ac:dyDescent="0.3">
      <c r="A10643">
        <v>10639</v>
      </c>
      <c r="B10643" s="29">
        <v>2017</v>
      </c>
      <c r="C10643" s="27">
        <v>42822</v>
      </c>
      <c r="D10643" s="28">
        <v>0.1682157678715408</v>
      </c>
      <c r="E10643" s="28">
        <v>1</v>
      </c>
      <c r="F10643" s="27">
        <v>43187</v>
      </c>
      <c r="G10643" s="28">
        <v>0.37132361499735733</v>
      </c>
      <c r="H10643" s="28">
        <v>2</v>
      </c>
      <c r="I10643" s="28">
        <v>0.4</v>
      </c>
      <c r="J10643" s="28">
        <v>0.23956145114486482</v>
      </c>
      <c r="K10643" s="28">
        <v>2</v>
      </c>
      <c r="L10643" s="28">
        <v>4375</v>
      </c>
      <c r="M10643" s="29">
        <v>0</v>
      </c>
    </row>
    <row r="10644" spans="1:13" x14ac:dyDescent="0.3">
      <c r="A10644">
        <v>10640</v>
      </c>
      <c r="B10644" s="29">
        <v>2017</v>
      </c>
      <c r="C10644" s="27">
        <v>42741</v>
      </c>
      <c r="D10644" s="28">
        <v>0.60764913003995047</v>
      </c>
      <c r="E10644" s="28">
        <v>2</v>
      </c>
      <c r="F10644" s="27">
        <v>43471</v>
      </c>
      <c r="G10644" s="28">
        <v>0.71298161909790236</v>
      </c>
      <c r="H10644" s="28">
        <v>3</v>
      </c>
      <c r="I10644" s="28">
        <v>0.48000000000000004</v>
      </c>
      <c r="J10644" s="28">
        <v>0.25491174502922409</v>
      </c>
      <c r="K10644" s="28">
        <v>2</v>
      </c>
      <c r="L10644" s="28">
        <v>4375</v>
      </c>
      <c r="M10644" s="29">
        <v>1</v>
      </c>
    </row>
    <row r="10645" spans="1:13" x14ac:dyDescent="0.3">
      <c r="A10645">
        <v>10641</v>
      </c>
      <c r="B10645">
        <v>2017</v>
      </c>
      <c r="C10645" s="27">
        <v>42849</v>
      </c>
      <c r="D10645" s="28">
        <v>0.3430797142309443</v>
      </c>
      <c r="E10645" s="28">
        <v>2</v>
      </c>
      <c r="F10645" s="27">
        <v>43579</v>
      </c>
      <c r="G10645" s="28">
        <v>0.20581898273524624</v>
      </c>
      <c r="H10645" s="28">
        <v>1</v>
      </c>
      <c r="I10645" s="28">
        <v>0.32</v>
      </c>
      <c r="J10645" s="28">
        <v>0.65501262395276771</v>
      </c>
      <c r="K10645" s="28">
        <v>4</v>
      </c>
      <c r="L10645" s="28">
        <v>5625</v>
      </c>
      <c r="M10645" s="29">
        <v>1</v>
      </c>
    </row>
    <row r="10646" spans="1:13" x14ac:dyDescent="0.3">
      <c r="A10646">
        <v>10642</v>
      </c>
      <c r="B10646">
        <v>2017</v>
      </c>
      <c r="C10646" s="27">
        <v>42808</v>
      </c>
      <c r="D10646" s="28">
        <v>0.52429493471199429</v>
      </c>
      <c r="E10646" s="28">
        <v>2</v>
      </c>
      <c r="F10646" s="27">
        <v>43538</v>
      </c>
      <c r="G10646" s="28">
        <v>0.96556048449069309</v>
      </c>
      <c r="H10646" s="28">
        <v>3</v>
      </c>
      <c r="I10646" s="28">
        <v>0.48000000000000004</v>
      </c>
      <c r="J10646" s="28">
        <v>0.85611035516132405</v>
      </c>
      <c r="K10646" s="28">
        <v>5</v>
      </c>
      <c r="L10646" s="28">
        <v>6250</v>
      </c>
      <c r="M10646" s="29">
        <v>0</v>
      </c>
    </row>
    <row r="10647" spans="1:13" x14ac:dyDescent="0.3">
      <c r="A10647">
        <v>10643</v>
      </c>
      <c r="B10647">
        <v>2017</v>
      </c>
      <c r="C10647" s="27">
        <v>43051</v>
      </c>
      <c r="D10647" s="28">
        <v>0.93960479265411057</v>
      </c>
      <c r="E10647" s="28">
        <v>2</v>
      </c>
      <c r="F10647" s="27">
        <v>43781</v>
      </c>
      <c r="G10647" s="28">
        <v>0.25233837227209355</v>
      </c>
      <c r="H10647" s="28">
        <v>1</v>
      </c>
      <c r="I10647" s="28">
        <v>0.32</v>
      </c>
      <c r="J10647" s="28">
        <v>0.37274630413633036</v>
      </c>
      <c r="K10647" s="28">
        <v>2</v>
      </c>
      <c r="L10647" s="28">
        <v>4375</v>
      </c>
      <c r="M10647" s="29">
        <v>0</v>
      </c>
    </row>
    <row r="10648" spans="1:13" x14ac:dyDescent="0.3">
      <c r="A10648">
        <v>10644</v>
      </c>
      <c r="B10648">
        <v>2017</v>
      </c>
      <c r="C10648" s="27">
        <v>42932</v>
      </c>
      <c r="D10648" s="28">
        <v>0.51183761483315138</v>
      </c>
      <c r="E10648" s="28">
        <v>2</v>
      </c>
      <c r="F10648" s="27">
        <v>43662</v>
      </c>
      <c r="G10648" s="28">
        <v>0.12731551788738327</v>
      </c>
      <c r="H10648" s="28">
        <v>1</v>
      </c>
      <c r="I10648" s="28">
        <v>0.32</v>
      </c>
      <c r="J10648" s="28">
        <v>9.4243705649665888E-2</v>
      </c>
      <c r="K10648" s="28">
        <v>1</v>
      </c>
      <c r="L10648" s="28">
        <v>3750</v>
      </c>
      <c r="M10648" s="29">
        <v>0</v>
      </c>
    </row>
    <row r="10649" spans="1:13" x14ac:dyDescent="0.3">
      <c r="A10649">
        <v>10645</v>
      </c>
      <c r="B10649">
        <v>2017</v>
      </c>
      <c r="C10649" s="27">
        <v>43032</v>
      </c>
      <c r="D10649" s="28">
        <v>9.0789209422124428E-2</v>
      </c>
      <c r="E10649" s="28">
        <v>1</v>
      </c>
      <c r="F10649" s="27">
        <v>43397</v>
      </c>
      <c r="G10649" s="28">
        <v>0.78301143191004385</v>
      </c>
      <c r="H10649" s="28">
        <v>3</v>
      </c>
      <c r="I10649" s="28">
        <v>0.48000000000000004</v>
      </c>
      <c r="J10649" s="28">
        <v>0.67834555572738875</v>
      </c>
      <c r="K10649" s="28">
        <v>4</v>
      </c>
      <c r="L10649" s="28">
        <v>5625</v>
      </c>
      <c r="M10649" s="29">
        <v>0</v>
      </c>
    </row>
    <row r="10650" spans="1:13" x14ac:dyDescent="0.3">
      <c r="A10650">
        <v>10646</v>
      </c>
      <c r="B10650" s="29">
        <v>2017</v>
      </c>
      <c r="C10650" s="27">
        <v>42986</v>
      </c>
      <c r="D10650" s="28">
        <v>0.13301151510606624</v>
      </c>
      <c r="E10650" s="28">
        <v>1</v>
      </c>
      <c r="F10650" s="27">
        <v>43351</v>
      </c>
      <c r="G10650" s="28">
        <v>0.70364161628730093</v>
      </c>
      <c r="H10650" s="28">
        <v>3</v>
      </c>
      <c r="I10650" s="28">
        <v>0.48000000000000004</v>
      </c>
      <c r="J10650" s="28">
        <v>0.74294865805204335</v>
      </c>
      <c r="K10650" s="28">
        <v>5</v>
      </c>
      <c r="L10650" s="28">
        <v>6250</v>
      </c>
      <c r="M10650" s="29">
        <v>2</v>
      </c>
    </row>
    <row r="10651" spans="1:13" x14ac:dyDescent="0.3">
      <c r="A10651">
        <v>10647</v>
      </c>
      <c r="B10651">
        <v>2017</v>
      </c>
      <c r="C10651" s="27">
        <v>42915</v>
      </c>
      <c r="D10651" s="28">
        <v>0.53409194853425013</v>
      </c>
      <c r="E10651" s="28">
        <v>2</v>
      </c>
      <c r="F10651" s="27">
        <v>43645</v>
      </c>
      <c r="G10651" s="28">
        <v>0.2611213078820539</v>
      </c>
      <c r="H10651" s="28">
        <v>1</v>
      </c>
      <c r="I10651" s="28">
        <v>0.32</v>
      </c>
      <c r="J10651" s="28">
        <v>0.23742311950162243</v>
      </c>
      <c r="K10651" s="28">
        <v>2</v>
      </c>
      <c r="L10651" s="28">
        <v>4375</v>
      </c>
      <c r="M10651" s="29">
        <v>1</v>
      </c>
    </row>
    <row r="10652" spans="1:13" x14ac:dyDescent="0.3">
      <c r="A10652">
        <v>10648</v>
      </c>
      <c r="B10652">
        <v>2017</v>
      </c>
      <c r="C10652" s="27">
        <v>42864</v>
      </c>
      <c r="D10652" s="28">
        <v>0.95493423222516738</v>
      </c>
      <c r="E10652" s="28">
        <v>2</v>
      </c>
      <c r="F10652" s="27">
        <v>43594</v>
      </c>
      <c r="G10652" s="28">
        <v>9.9503537531685504E-3</v>
      </c>
      <c r="H10652" s="28">
        <v>1</v>
      </c>
      <c r="I10652" s="28">
        <v>0.32</v>
      </c>
      <c r="J10652" s="28">
        <v>0.99891275948655645</v>
      </c>
      <c r="K10652" s="28">
        <v>5</v>
      </c>
      <c r="L10652" s="28">
        <v>6250</v>
      </c>
      <c r="M10652" s="29">
        <v>0</v>
      </c>
    </row>
    <row r="10653" spans="1:13" x14ac:dyDescent="0.3">
      <c r="A10653">
        <v>10649</v>
      </c>
      <c r="B10653" s="29">
        <v>2017</v>
      </c>
      <c r="C10653" s="27">
        <v>42904</v>
      </c>
      <c r="D10653" s="28">
        <v>0.76639227260522347</v>
      </c>
      <c r="E10653" s="28">
        <v>2</v>
      </c>
      <c r="F10653" s="27">
        <v>43634</v>
      </c>
      <c r="G10653" s="28">
        <v>0.65685939067762356</v>
      </c>
      <c r="H10653" s="28">
        <v>3</v>
      </c>
      <c r="I10653" s="28">
        <v>0.48000000000000004</v>
      </c>
      <c r="J10653" s="28">
        <v>0.69109905747481626</v>
      </c>
      <c r="K10653" s="28">
        <v>4</v>
      </c>
      <c r="L10653" s="28">
        <v>5625</v>
      </c>
      <c r="M10653" s="29">
        <v>0</v>
      </c>
    </row>
    <row r="10654" spans="1:13" x14ac:dyDescent="0.3">
      <c r="A10654">
        <v>10650</v>
      </c>
      <c r="B10654">
        <v>2017</v>
      </c>
      <c r="C10654" s="27">
        <v>42809</v>
      </c>
      <c r="D10654" s="28">
        <v>0.99100342049224777</v>
      </c>
      <c r="E10654" s="28">
        <v>2</v>
      </c>
      <c r="F10654" s="27">
        <v>43539</v>
      </c>
      <c r="G10654" s="28">
        <v>0.52487469596512637</v>
      </c>
      <c r="H10654" s="28">
        <v>2</v>
      </c>
      <c r="I10654" s="28">
        <v>0.4</v>
      </c>
      <c r="J10654" s="28">
        <v>0.61298922183042737</v>
      </c>
      <c r="K10654" s="28">
        <v>4</v>
      </c>
      <c r="L10654" s="28">
        <v>5625</v>
      </c>
      <c r="M10654" s="29">
        <v>0</v>
      </c>
    </row>
    <row r="10655" spans="1:13" x14ac:dyDescent="0.3">
      <c r="A10655">
        <v>10651</v>
      </c>
      <c r="B10655" s="29">
        <v>2017</v>
      </c>
      <c r="C10655" s="27">
        <v>42789</v>
      </c>
      <c r="D10655" s="28">
        <v>0.29417339161580103</v>
      </c>
      <c r="E10655" s="28">
        <v>2</v>
      </c>
      <c r="F10655" s="27">
        <v>43519</v>
      </c>
      <c r="G10655" s="28">
        <v>4.7964774220692785E-2</v>
      </c>
      <c r="H10655" s="28">
        <v>1</v>
      </c>
      <c r="I10655" s="28">
        <v>0.32</v>
      </c>
      <c r="J10655" s="28">
        <v>0.40670506939807738</v>
      </c>
      <c r="K10655" s="28">
        <v>2</v>
      </c>
      <c r="L10655" s="28">
        <v>4375</v>
      </c>
      <c r="M10655" s="29">
        <v>0</v>
      </c>
    </row>
    <row r="10656" spans="1:13" x14ac:dyDescent="0.3">
      <c r="A10656">
        <v>10652</v>
      </c>
      <c r="B10656" s="29">
        <v>2017</v>
      </c>
      <c r="C10656" s="27">
        <v>42738</v>
      </c>
      <c r="D10656" s="28">
        <v>0.74408610816921583</v>
      </c>
      <c r="E10656" s="28">
        <v>2</v>
      </c>
      <c r="F10656" s="27">
        <v>43468</v>
      </c>
      <c r="G10656" s="28">
        <v>0.56249124475413603</v>
      </c>
      <c r="H10656" s="28">
        <v>2</v>
      </c>
      <c r="I10656" s="28">
        <v>0.4</v>
      </c>
      <c r="J10656" s="28">
        <v>8.048578615407842E-2</v>
      </c>
      <c r="K10656" s="28">
        <v>1</v>
      </c>
      <c r="L10656" s="28">
        <v>3750</v>
      </c>
      <c r="M10656" s="29">
        <v>2</v>
      </c>
    </row>
    <row r="10657" spans="1:13" x14ac:dyDescent="0.3">
      <c r="A10657">
        <v>10653</v>
      </c>
      <c r="B10657">
        <v>2017</v>
      </c>
      <c r="C10657" s="27">
        <v>42910</v>
      </c>
      <c r="D10657" s="28">
        <v>0.1945006775489303</v>
      </c>
      <c r="E10657" s="28">
        <v>1</v>
      </c>
      <c r="F10657" s="27">
        <v>43275</v>
      </c>
      <c r="G10657" s="28">
        <v>0.39575894594598171</v>
      </c>
      <c r="H10657" s="28">
        <v>2</v>
      </c>
      <c r="I10657" s="28">
        <v>0.4</v>
      </c>
      <c r="J10657" s="28">
        <v>0.57997279438640448</v>
      </c>
      <c r="K10657" s="28">
        <v>3</v>
      </c>
      <c r="L10657" s="28">
        <v>5000</v>
      </c>
      <c r="M10657" s="29">
        <v>0</v>
      </c>
    </row>
    <row r="10658" spans="1:13" x14ac:dyDescent="0.3">
      <c r="A10658">
        <v>10654</v>
      </c>
      <c r="B10658">
        <v>2017</v>
      </c>
      <c r="C10658" s="27">
        <v>42951</v>
      </c>
      <c r="D10658" s="28">
        <v>0.63377854022494373</v>
      </c>
      <c r="E10658" s="28">
        <v>2</v>
      </c>
      <c r="F10658" s="27">
        <v>43681</v>
      </c>
      <c r="G10658" s="28">
        <v>0.84665679014232098</v>
      </c>
      <c r="H10658" s="28">
        <v>3</v>
      </c>
      <c r="I10658" s="28">
        <v>0.48000000000000004</v>
      </c>
      <c r="J10658" s="28">
        <v>0.86496650866663705</v>
      </c>
      <c r="K10658" s="28">
        <v>5</v>
      </c>
      <c r="L10658" s="28">
        <v>6250</v>
      </c>
      <c r="M10658" s="29">
        <v>1</v>
      </c>
    </row>
    <row r="10659" spans="1:13" x14ac:dyDescent="0.3">
      <c r="A10659">
        <v>10655</v>
      </c>
      <c r="B10659" s="29">
        <v>2017</v>
      </c>
      <c r="C10659" s="27">
        <v>42833</v>
      </c>
      <c r="D10659" s="28">
        <v>0.5815152585526262</v>
      </c>
      <c r="E10659" s="28">
        <v>2</v>
      </c>
      <c r="F10659" s="27">
        <v>43563</v>
      </c>
      <c r="G10659" s="28">
        <v>0.13897255341616732</v>
      </c>
      <c r="H10659" s="28">
        <v>1</v>
      </c>
      <c r="I10659" s="28">
        <v>0.32</v>
      </c>
      <c r="J10659" s="28">
        <v>0.44997146617601491</v>
      </c>
      <c r="K10659" s="28">
        <v>3</v>
      </c>
      <c r="L10659" s="28">
        <v>5000</v>
      </c>
      <c r="M10659" s="29">
        <v>0</v>
      </c>
    </row>
    <row r="10660" spans="1:13" x14ac:dyDescent="0.3">
      <c r="A10660">
        <v>10656</v>
      </c>
      <c r="B10660">
        <v>2017</v>
      </c>
      <c r="C10660" s="27">
        <v>42848</v>
      </c>
      <c r="D10660" s="28">
        <v>0.18977050339121082</v>
      </c>
      <c r="E10660" s="28">
        <v>1</v>
      </c>
      <c r="F10660" s="27">
        <v>43213</v>
      </c>
      <c r="G10660" s="28">
        <v>0.71532945087341737</v>
      </c>
      <c r="H10660" s="28">
        <v>3</v>
      </c>
      <c r="I10660" s="28">
        <v>0.48000000000000004</v>
      </c>
      <c r="J10660" s="28">
        <v>0.63535352313246107</v>
      </c>
      <c r="K10660" s="28">
        <v>4</v>
      </c>
      <c r="L10660" s="28">
        <v>5625</v>
      </c>
      <c r="M10660" s="29">
        <v>1</v>
      </c>
    </row>
    <row r="10661" spans="1:13" x14ac:dyDescent="0.3">
      <c r="A10661">
        <v>10657</v>
      </c>
      <c r="B10661" s="29">
        <v>2017</v>
      </c>
      <c r="C10661" s="27">
        <v>42922</v>
      </c>
      <c r="D10661" s="28">
        <v>0.77351274508599344</v>
      </c>
      <c r="E10661" s="28">
        <v>2</v>
      </c>
      <c r="F10661" s="27">
        <v>43652</v>
      </c>
      <c r="G10661" s="28">
        <v>0.46795709377121908</v>
      </c>
      <c r="H10661" s="28">
        <v>2</v>
      </c>
      <c r="I10661" s="28">
        <v>0.4</v>
      </c>
      <c r="J10661" s="28">
        <v>0.56104247237740157</v>
      </c>
      <c r="K10661" s="28">
        <v>3</v>
      </c>
      <c r="L10661" s="28">
        <v>5000</v>
      </c>
      <c r="M10661" s="29">
        <v>1</v>
      </c>
    </row>
    <row r="10662" spans="1:13" x14ac:dyDescent="0.3">
      <c r="A10662">
        <v>10658</v>
      </c>
      <c r="B10662">
        <v>2017</v>
      </c>
      <c r="C10662" s="27">
        <v>43009</v>
      </c>
      <c r="D10662" s="28">
        <v>4.2450795885583315E-2</v>
      </c>
      <c r="E10662" s="28">
        <v>1</v>
      </c>
      <c r="F10662" s="27">
        <v>43374</v>
      </c>
      <c r="G10662" s="28">
        <v>0.4033941886159238</v>
      </c>
      <c r="H10662" s="28">
        <v>2</v>
      </c>
      <c r="I10662" s="28">
        <v>0.4</v>
      </c>
      <c r="J10662" s="28">
        <v>3.5177706094903005E-2</v>
      </c>
      <c r="K10662" s="28">
        <v>1</v>
      </c>
      <c r="L10662" s="28">
        <v>3750</v>
      </c>
      <c r="M10662" s="29">
        <v>0</v>
      </c>
    </row>
    <row r="10663" spans="1:13" x14ac:dyDescent="0.3">
      <c r="A10663">
        <v>10659</v>
      </c>
      <c r="B10663">
        <v>2017</v>
      </c>
      <c r="C10663" s="27">
        <v>43068</v>
      </c>
      <c r="D10663" s="28">
        <v>0.29679683400305512</v>
      </c>
      <c r="E10663" s="28">
        <v>2</v>
      </c>
      <c r="F10663" s="27">
        <v>43798</v>
      </c>
      <c r="G10663" s="28">
        <v>0.22565670394432691</v>
      </c>
      <c r="H10663" s="28">
        <v>1</v>
      </c>
      <c r="I10663" s="28">
        <v>0.32</v>
      </c>
      <c r="J10663" s="28">
        <v>0.54011823930427283</v>
      </c>
      <c r="K10663" s="28">
        <v>3</v>
      </c>
      <c r="L10663" s="28">
        <v>5000</v>
      </c>
      <c r="M10663" s="29">
        <v>0</v>
      </c>
    </row>
    <row r="10664" spans="1:13" x14ac:dyDescent="0.3">
      <c r="A10664">
        <v>10660</v>
      </c>
      <c r="B10664" s="29">
        <v>2017</v>
      </c>
      <c r="C10664" s="27">
        <v>42910</v>
      </c>
      <c r="D10664" s="28">
        <v>0.79879361521604686</v>
      </c>
      <c r="E10664" s="28">
        <v>2</v>
      </c>
      <c r="F10664" s="27">
        <v>43640</v>
      </c>
      <c r="G10664" s="28">
        <v>0.5926993641251348</v>
      </c>
      <c r="H10664" s="28">
        <v>2</v>
      </c>
      <c r="I10664" s="28">
        <v>0.4</v>
      </c>
      <c r="J10664" s="28">
        <v>0.78727508309801497</v>
      </c>
      <c r="K10664" s="28">
        <v>5</v>
      </c>
      <c r="L10664" s="28">
        <v>6250</v>
      </c>
      <c r="M10664" s="29">
        <v>1</v>
      </c>
    </row>
    <row r="10665" spans="1:13" x14ac:dyDescent="0.3">
      <c r="A10665">
        <v>10661</v>
      </c>
      <c r="B10665">
        <v>2017</v>
      </c>
      <c r="C10665" s="27">
        <v>42989</v>
      </c>
      <c r="D10665" s="28">
        <v>0.52403334861917739</v>
      </c>
      <c r="E10665" s="28">
        <v>2</v>
      </c>
      <c r="F10665" s="27">
        <v>43719</v>
      </c>
      <c r="G10665" s="28">
        <v>6.969590541595172E-2</v>
      </c>
      <c r="H10665" s="28">
        <v>1</v>
      </c>
      <c r="I10665" s="28">
        <v>0.32</v>
      </c>
      <c r="J10665" s="28">
        <v>8.1805017339884767E-2</v>
      </c>
      <c r="K10665" s="28">
        <v>1</v>
      </c>
      <c r="L10665" s="28">
        <v>3750</v>
      </c>
      <c r="M10665" s="29">
        <v>0</v>
      </c>
    </row>
    <row r="10666" spans="1:13" x14ac:dyDescent="0.3">
      <c r="A10666">
        <v>10662</v>
      </c>
      <c r="B10666" s="29">
        <v>2017</v>
      </c>
      <c r="C10666" s="27">
        <v>42819</v>
      </c>
      <c r="D10666" s="28">
        <v>0.34464715851000871</v>
      </c>
      <c r="E10666" s="28">
        <v>2</v>
      </c>
      <c r="F10666" s="27">
        <v>43549</v>
      </c>
      <c r="G10666" s="28">
        <v>9.7289293921551723E-2</v>
      </c>
      <c r="H10666" s="28">
        <v>1</v>
      </c>
      <c r="I10666" s="28">
        <v>0.32</v>
      </c>
      <c r="J10666" s="28">
        <v>0.73244319478016418</v>
      </c>
      <c r="K10666" s="28">
        <v>5</v>
      </c>
      <c r="L10666" s="28">
        <v>6250</v>
      </c>
      <c r="M10666" s="29">
        <v>0</v>
      </c>
    </row>
    <row r="10667" spans="1:13" x14ac:dyDescent="0.3">
      <c r="A10667">
        <v>10663</v>
      </c>
      <c r="B10667">
        <v>2017</v>
      </c>
      <c r="C10667" s="27">
        <v>42824</v>
      </c>
      <c r="D10667" s="28">
        <v>0.282634382684678</v>
      </c>
      <c r="E10667" s="28">
        <v>2</v>
      </c>
      <c r="F10667" s="27">
        <v>43554</v>
      </c>
      <c r="G10667" s="28">
        <v>0.95957195931787109</v>
      </c>
      <c r="H10667" s="28">
        <v>3</v>
      </c>
      <c r="I10667" s="28">
        <v>0.48000000000000004</v>
      </c>
      <c r="J10667" s="28">
        <v>0.32216343407820702</v>
      </c>
      <c r="K10667" s="28">
        <v>2</v>
      </c>
      <c r="L10667" s="28">
        <v>4375</v>
      </c>
      <c r="M10667" s="29">
        <v>0</v>
      </c>
    </row>
    <row r="10668" spans="1:13" x14ac:dyDescent="0.3">
      <c r="A10668">
        <v>10664</v>
      </c>
      <c r="B10668" s="29">
        <v>2017</v>
      </c>
      <c r="C10668" s="27">
        <v>43040</v>
      </c>
      <c r="D10668" s="28">
        <v>0.19386162852426869</v>
      </c>
      <c r="E10668" s="28">
        <v>1</v>
      </c>
      <c r="F10668" s="27">
        <v>43405</v>
      </c>
      <c r="G10668" s="28">
        <v>0.6219591377348801</v>
      </c>
      <c r="H10668" s="28">
        <v>3</v>
      </c>
      <c r="I10668" s="28">
        <v>0.48000000000000004</v>
      </c>
      <c r="J10668" s="28">
        <v>0.71355972858626859</v>
      </c>
      <c r="K10668" s="28">
        <v>5</v>
      </c>
      <c r="L10668" s="28">
        <v>6250</v>
      </c>
      <c r="M10668" s="29">
        <v>0</v>
      </c>
    </row>
    <row r="10669" spans="1:13" x14ac:dyDescent="0.3">
      <c r="A10669">
        <v>10665</v>
      </c>
      <c r="B10669">
        <v>2017</v>
      </c>
      <c r="C10669" s="27">
        <v>42987</v>
      </c>
      <c r="D10669" s="28">
        <v>0.25712550161742276</v>
      </c>
      <c r="E10669" s="28">
        <v>2</v>
      </c>
      <c r="F10669" s="27">
        <v>43717</v>
      </c>
      <c r="G10669" s="28">
        <v>0.95799881468759274</v>
      </c>
      <c r="H10669" s="28">
        <v>3</v>
      </c>
      <c r="I10669" s="28">
        <v>0.48000000000000004</v>
      </c>
      <c r="J10669" s="28">
        <v>0.31888655166870516</v>
      </c>
      <c r="K10669" s="28">
        <v>2</v>
      </c>
      <c r="L10669" s="28">
        <v>4375</v>
      </c>
      <c r="M10669" s="29">
        <v>3</v>
      </c>
    </row>
    <row r="10670" spans="1:13" x14ac:dyDescent="0.3">
      <c r="A10670">
        <v>10666</v>
      </c>
      <c r="B10670">
        <v>2017</v>
      </c>
      <c r="C10670" s="27">
        <v>43014</v>
      </c>
      <c r="D10670" s="28">
        <v>0.46732180144889268</v>
      </c>
      <c r="E10670" s="28">
        <v>2</v>
      </c>
      <c r="F10670" s="27">
        <v>43744</v>
      </c>
      <c r="G10670" s="28">
        <v>0.89306541252675498</v>
      </c>
      <c r="H10670" s="28">
        <v>3</v>
      </c>
      <c r="I10670" s="28">
        <v>0.48000000000000004</v>
      </c>
      <c r="J10670" s="28">
        <v>0.75474014874430007</v>
      </c>
      <c r="K10670" s="28">
        <v>5</v>
      </c>
      <c r="L10670" s="28">
        <v>6250</v>
      </c>
      <c r="M10670" s="29">
        <v>0</v>
      </c>
    </row>
    <row r="10671" spans="1:13" x14ac:dyDescent="0.3">
      <c r="A10671">
        <v>10667</v>
      </c>
      <c r="B10671" s="29">
        <v>2017</v>
      </c>
      <c r="C10671" s="27">
        <v>42855</v>
      </c>
      <c r="D10671" s="28">
        <v>0.79849714436063612</v>
      </c>
      <c r="E10671" s="28">
        <v>2</v>
      </c>
      <c r="F10671" s="27">
        <v>43585</v>
      </c>
      <c r="G10671" s="28">
        <v>0.69382980837386121</v>
      </c>
      <c r="H10671" s="28">
        <v>3</v>
      </c>
      <c r="I10671" s="28">
        <v>0.48000000000000004</v>
      </c>
      <c r="J10671" s="28">
        <v>0.41203700657750808</v>
      </c>
      <c r="K10671" s="28">
        <v>2</v>
      </c>
      <c r="L10671" s="28">
        <v>4375</v>
      </c>
      <c r="M10671" s="29">
        <v>3</v>
      </c>
    </row>
    <row r="10672" spans="1:13" x14ac:dyDescent="0.3">
      <c r="A10672">
        <v>10668</v>
      </c>
      <c r="B10672">
        <v>2017</v>
      </c>
      <c r="C10672" s="27">
        <v>43071</v>
      </c>
      <c r="D10672" s="28">
        <v>0.67359657976448573</v>
      </c>
      <c r="E10672" s="28">
        <v>2</v>
      </c>
      <c r="F10672" s="27">
        <v>43801</v>
      </c>
      <c r="G10672" s="28">
        <v>0.93454346901499541</v>
      </c>
      <c r="H10672" s="28">
        <v>3</v>
      </c>
      <c r="I10672" s="28">
        <v>0.48000000000000004</v>
      </c>
      <c r="J10672" s="28">
        <v>0.39676656078732231</v>
      </c>
      <c r="K10672" s="28">
        <v>2</v>
      </c>
      <c r="L10672" s="28">
        <v>4375</v>
      </c>
      <c r="M10672" s="29">
        <v>1</v>
      </c>
    </row>
    <row r="10673" spans="1:13" x14ac:dyDescent="0.3">
      <c r="A10673">
        <v>10669</v>
      </c>
      <c r="B10673" s="29">
        <v>2017</v>
      </c>
      <c r="C10673" s="27">
        <v>42745</v>
      </c>
      <c r="D10673" s="28">
        <v>6.7377432601219978E-3</v>
      </c>
      <c r="E10673" s="28">
        <v>1</v>
      </c>
      <c r="F10673" s="27">
        <v>43110</v>
      </c>
      <c r="G10673" s="28">
        <v>5.3575798879378356E-2</v>
      </c>
      <c r="H10673" s="28">
        <v>1</v>
      </c>
      <c r="I10673" s="28">
        <v>0.32</v>
      </c>
      <c r="J10673" s="28">
        <v>0.17268198428508252</v>
      </c>
      <c r="K10673" s="28">
        <v>1</v>
      </c>
      <c r="L10673" s="28">
        <v>3750</v>
      </c>
      <c r="M10673" s="29">
        <v>0</v>
      </c>
    </row>
    <row r="10674" spans="1:13" x14ac:dyDescent="0.3">
      <c r="A10674">
        <v>10670</v>
      </c>
      <c r="B10674">
        <v>2017</v>
      </c>
      <c r="C10674" s="27">
        <v>42888</v>
      </c>
      <c r="D10674" s="28">
        <v>0.14368448896746577</v>
      </c>
      <c r="E10674" s="28">
        <v>1</v>
      </c>
      <c r="F10674" s="27">
        <v>43253</v>
      </c>
      <c r="G10674" s="28">
        <v>8.1523259879893173E-2</v>
      </c>
      <c r="H10674" s="28">
        <v>1</v>
      </c>
      <c r="I10674" s="28">
        <v>0.32</v>
      </c>
      <c r="J10674" s="28">
        <v>0.46411683699271145</v>
      </c>
      <c r="K10674" s="28">
        <v>3</v>
      </c>
      <c r="L10674" s="28">
        <v>5000</v>
      </c>
      <c r="M10674" s="29">
        <v>0</v>
      </c>
    </row>
    <row r="10675" spans="1:13" x14ac:dyDescent="0.3">
      <c r="A10675">
        <v>10671</v>
      </c>
      <c r="B10675">
        <v>2017</v>
      </c>
      <c r="C10675" s="27">
        <v>42736</v>
      </c>
      <c r="D10675" s="28">
        <v>0.68626699580401784</v>
      </c>
      <c r="E10675" s="28">
        <v>2</v>
      </c>
      <c r="F10675" s="27">
        <v>43466</v>
      </c>
      <c r="G10675" s="28">
        <v>3.1089127028749663E-2</v>
      </c>
      <c r="H10675" s="28">
        <v>1</v>
      </c>
      <c r="I10675" s="28">
        <v>0.32</v>
      </c>
      <c r="J10675" s="28">
        <v>0.71074333022414404</v>
      </c>
      <c r="K10675" s="28">
        <v>5</v>
      </c>
      <c r="L10675" s="28">
        <v>6250</v>
      </c>
      <c r="M10675" s="29">
        <v>0</v>
      </c>
    </row>
    <row r="10676" spans="1:13" x14ac:dyDescent="0.3">
      <c r="A10676">
        <v>10672</v>
      </c>
      <c r="B10676" s="29">
        <v>2017</v>
      </c>
      <c r="C10676" s="27">
        <v>42933</v>
      </c>
      <c r="D10676" s="28">
        <v>0.38501811842896905</v>
      </c>
      <c r="E10676" s="28">
        <v>2</v>
      </c>
      <c r="F10676" s="27">
        <v>43663</v>
      </c>
      <c r="G10676" s="28">
        <v>0.79847787950615001</v>
      </c>
      <c r="H10676" s="28">
        <v>3</v>
      </c>
      <c r="I10676" s="28">
        <v>0.48000000000000004</v>
      </c>
      <c r="J10676" s="28">
        <v>0.69034204468262128</v>
      </c>
      <c r="K10676" s="28">
        <v>4</v>
      </c>
      <c r="L10676" s="28">
        <v>5625</v>
      </c>
      <c r="M10676" s="29">
        <v>2</v>
      </c>
    </row>
    <row r="10677" spans="1:13" x14ac:dyDescent="0.3">
      <c r="A10677">
        <v>10673</v>
      </c>
      <c r="B10677" s="29">
        <v>2017</v>
      </c>
      <c r="C10677" s="27">
        <v>42919</v>
      </c>
      <c r="D10677" s="28">
        <v>1.3138820938712659E-2</v>
      </c>
      <c r="E10677" s="28">
        <v>1</v>
      </c>
      <c r="F10677" s="27">
        <v>43284</v>
      </c>
      <c r="G10677" s="28">
        <v>0.82362847362824121</v>
      </c>
      <c r="H10677" s="28">
        <v>3</v>
      </c>
      <c r="I10677" s="28">
        <v>0.48000000000000004</v>
      </c>
      <c r="J10677" s="28">
        <v>0.99885569221159864</v>
      </c>
      <c r="K10677" s="28">
        <v>5</v>
      </c>
      <c r="L10677" s="28">
        <v>6250</v>
      </c>
      <c r="M10677" s="29">
        <v>0</v>
      </c>
    </row>
    <row r="10678" spans="1:13" x14ac:dyDescent="0.3">
      <c r="A10678">
        <v>10674</v>
      </c>
      <c r="B10678" s="29">
        <v>2017</v>
      </c>
      <c r="C10678" s="27">
        <v>42752</v>
      </c>
      <c r="D10678" s="28">
        <v>1.3134177731273233E-2</v>
      </c>
      <c r="E10678" s="28">
        <v>1</v>
      </c>
      <c r="F10678" s="27">
        <v>43117</v>
      </c>
      <c r="G10678" s="28">
        <v>0.99816797364602716</v>
      </c>
      <c r="H10678" s="28">
        <v>3</v>
      </c>
      <c r="I10678" s="28">
        <v>0.48000000000000004</v>
      </c>
      <c r="J10678" s="28">
        <v>0.46177185341714255</v>
      </c>
      <c r="K10678" s="28">
        <v>3</v>
      </c>
      <c r="L10678" s="28">
        <v>5000</v>
      </c>
      <c r="M10678" s="29">
        <v>0</v>
      </c>
    </row>
    <row r="10679" spans="1:13" x14ac:dyDescent="0.3">
      <c r="A10679">
        <v>10675</v>
      </c>
      <c r="B10679">
        <v>2017</v>
      </c>
      <c r="C10679" s="27">
        <v>42924</v>
      </c>
      <c r="D10679" s="28">
        <v>0.3836667883151943</v>
      </c>
      <c r="E10679" s="28">
        <v>2</v>
      </c>
      <c r="F10679" s="27">
        <v>43654</v>
      </c>
      <c r="G10679" s="28">
        <v>0.85079458751196801</v>
      </c>
      <c r="H10679" s="28">
        <v>3</v>
      </c>
      <c r="I10679" s="28">
        <v>0.48000000000000004</v>
      </c>
      <c r="J10679" s="28">
        <v>0.12443499966485327</v>
      </c>
      <c r="K10679" s="28">
        <v>1</v>
      </c>
      <c r="L10679" s="28">
        <v>3750</v>
      </c>
      <c r="M10679" s="29">
        <v>1</v>
      </c>
    </row>
    <row r="10680" spans="1:13" x14ac:dyDescent="0.3">
      <c r="A10680">
        <v>10676</v>
      </c>
      <c r="B10680">
        <v>2017</v>
      </c>
      <c r="C10680" s="27">
        <v>43008</v>
      </c>
      <c r="D10680" s="28">
        <v>0.21713682749166008</v>
      </c>
      <c r="E10680" s="28">
        <v>1</v>
      </c>
      <c r="F10680" s="27">
        <v>43373</v>
      </c>
      <c r="G10680" s="28">
        <v>0.47454629016714256</v>
      </c>
      <c r="H10680" s="28">
        <v>2</v>
      </c>
      <c r="I10680" s="28">
        <v>0.4</v>
      </c>
      <c r="J10680" s="28">
        <v>0.82703581509693269</v>
      </c>
      <c r="K10680" s="28">
        <v>5</v>
      </c>
      <c r="L10680" s="28">
        <v>6250</v>
      </c>
      <c r="M10680" s="29">
        <v>1</v>
      </c>
    </row>
    <row r="10681" spans="1:13" x14ac:dyDescent="0.3">
      <c r="A10681">
        <v>10677</v>
      </c>
      <c r="B10681">
        <v>2017</v>
      </c>
      <c r="C10681" s="27">
        <v>42829</v>
      </c>
      <c r="D10681" s="28">
        <v>0.31275113137232713</v>
      </c>
      <c r="E10681" s="28">
        <v>2</v>
      </c>
      <c r="F10681" s="27">
        <v>43559</v>
      </c>
      <c r="G10681" s="28">
        <v>0.51942274832198965</v>
      </c>
      <c r="H10681" s="28">
        <v>2</v>
      </c>
      <c r="I10681" s="28">
        <v>0.4</v>
      </c>
      <c r="J10681" s="28">
        <v>0.9852321759753373</v>
      </c>
      <c r="K10681" s="28">
        <v>5</v>
      </c>
      <c r="L10681" s="28">
        <v>6250</v>
      </c>
      <c r="M10681" s="29">
        <v>0</v>
      </c>
    </row>
    <row r="10682" spans="1:13" x14ac:dyDescent="0.3">
      <c r="A10682">
        <v>10678</v>
      </c>
      <c r="B10682" s="29">
        <v>2017</v>
      </c>
      <c r="C10682" s="27">
        <v>42756</v>
      </c>
      <c r="D10682" s="28">
        <v>0.43983203679188965</v>
      </c>
      <c r="E10682" s="28">
        <v>2</v>
      </c>
      <c r="F10682" s="27">
        <v>43486</v>
      </c>
      <c r="G10682" s="28">
        <v>0.37285985806262389</v>
      </c>
      <c r="H10682" s="28">
        <v>2</v>
      </c>
      <c r="I10682" s="28">
        <v>0.4</v>
      </c>
      <c r="J10682" s="28">
        <v>0.4789892631136915</v>
      </c>
      <c r="K10682" s="28">
        <v>3</v>
      </c>
      <c r="L10682" s="28">
        <v>5000</v>
      </c>
      <c r="M10682" s="29">
        <v>0</v>
      </c>
    </row>
    <row r="10683" spans="1:13" x14ac:dyDescent="0.3">
      <c r="A10683">
        <v>10679</v>
      </c>
      <c r="B10683">
        <v>2017</v>
      </c>
      <c r="C10683" s="27">
        <v>42841</v>
      </c>
      <c r="D10683" s="28">
        <v>0.18255920307820594</v>
      </c>
      <c r="E10683" s="28">
        <v>1</v>
      </c>
      <c r="F10683" s="27">
        <v>43206</v>
      </c>
      <c r="G10683" s="28">
        <v>0.38017321911682145</v>
      </c>
      <c r="H10683" s="28">
        <v>2</v>
      </c>
      <c r="I10683" s="28">
        <v>0.4</v>
      </c>
      <c r="J10683" s="28">
        <v>0.27101859472085266</v>
      </c>
      <c r="K10683" s="28">
        <v>2</v>
      </c>
      <c r="L10683" s="28">
        <v>4375</v>
      </c>
      <c r="M10683" s="29">
        <v>1</v>
      </c>
    </row>
    <row r="10684" spans="1:13" x14ac:dyDescent="0.3">
      <c r="A10684">
        <v>10680</v>
      </c>
      <c r="B10684">
        <v>2017</v>
      </c>
      <c r="C10684" s="27">
        <v>43064</v>
      </c>
      <c r="D10684" s="28">
        <v>0.66236213449725778</v>
      </c>
      <c r="E10684" s="28">
        <v>2</v>
      </c>
      <c r="F10684" s="27">
        <v>43794</v>
      </c>
      <c r="G10684" s="28">
        <v>0.84503184563335176</v>
      </c>
      <c r="H10684" s="28">
        <v>3</v>
      </c>
      <c r="I10684" s="28">
        <v>0.48000000000000004</v>
      </c>
      <c r="J10684" s="28">
        <v>0.97096406387378176</v>
      </c>
      <c r="K10684" s="28">
        <v>5</v>
      </c>
      <c r="L10684" s="28">
        <v>6250</v>
      </c>
      <c r="M10684" s="29">
        <v>1</v>
      </c>
    </row>
    <row r="10685" spans="1:13" x14ac:dyDescent="0.3">
      <c r="A10685">
        <v>10681</v>
      </c>
      <c r="B10685">
        <v>2017</v>
      </c>
      <c r="C10685" s="27">
        <v>43046</v>
      </c>
      <c r="D10685" s="28">
        <v>0.24611970293799834</v>
      </c>
      <c r="E10685" s="28">
        <v>1</v>
      </c>
      <c r="F10685" s="27">
        <v>43411</v>
      </c>
      <c r="G10685" s="28">
        <v>0.19806012526362093</v>
      </c>
      <c r="H10685" s="28">
        <v>1</v>
      </c>
      <c r="I10685" s="28">
        <v>0.32</v>
      </c>
      <c r="J10685" s="28">
        <v>9.8522162566502258E-2</v>
      </c>
      <c r="K10685" s="28">
        <v>1</v>
      </c>
      <c r="L10685" s="28">
        <v>3750</v>
      </c>
      <c r="M10685" s="29">
        <v>1</v>
      </c>
    </row>
    <row r="10686" spans="1:13" x14ac:dyDescent="0.3">
      <c r="A10686">
        <v>10682</v>
      </c>
      <c r="B10686">
        <v>2017</v>
      </c>
      <c r="C10686" s="27">
        <v>42942</v>
      </c>
      <c r="D10686" s="28">
        <v>0.8788437017255919</v>
      </c>
      <c r="E10686" s="28">
        <v>2</v>
      </c>
      <c r="F10686" s="27">
        <v>43672</v>
      </c>
      <c r="G10686" s="28">
        <v>0.24964092977717955</v>
      </c>
      <c r="H10686" s="28">
        <v>1</v>
      </c>
      <c r="I10686" s="28">
        <v>0.32</v>
      </c>
      <c r="J10686" s="28">
        <v>0.32729479117964477</v>
      </c>
      <c r="K10686" s="28">
        <v>2</v>
      </c>
      <c r="L10686" s="28">
        <v>4375</v>
      </c>
      <c r="M10686" s="29">
        <v>0</v>
      </c>
    </row>
    <row r="10687" spans="1:13" x14ac:dyDescent="0.3">
      <c r="A10687">
        <v>10683</v>
      </c>
      <c r="B10687">
        <v>2017</v>
      </c>
      <c r="C10687" s="27">
        <v>43029</v>
      </c>
      <c r="D10687" s="28">
        <v>0.36074649100795986</v>
      </c>
      <c r="E10687" s="28">
        <v>2</v>
      </c>
      <c r="F10687" s="27">
        <v>43759</v>
      </c>
      <c r="G10687" s="28">
        <v>0.39103503629369762</v>
      </c>
      <c r="H10687" s="28">
        <v>2</v>
      </c>
      <c r="I10687" s="28">
        <v>0.4</v>
      </c>
      <c r="J10687" s="28">
        <v>0.68005506103927071</v>
      </c>
      <c r="K10687" s="28">
        <v>4</v>
      </c>
      <c r="L10687" s="28">
        <v>5625</v>
      </c>
      <c r="M10687" s="29">
        <v>0</v>
      </c>
    </row>
    <row r="10688" spans="1:13" x14ac:dyDescent="0.3">
      <c r="A10688">
        <v>10684</v>
      </c>
      <c r="B10688" s="29">
        <v>2017</v>
      </c>
      <c r="C10688" s="27">
        <v>42869</v>
      </c>
      <c r="D10688" s="28">
        <v>0.5414358528652653</v>
      </c>
      <c r="E10688" s="28">
        <v>2</v>
      </c>
      <c r="F10688" s="27">
        <v>43599</v>
      </c>
      <c r="G10688" s="28">
        <v>0.28178591841039624</v>
      </c>
      <c r="H10688" s="28">
        <v>2</v>
      </c>
      <c r="I10688" s="28">
        <v>0.4</v>
      </c>
      <c r="J10688" s="28">
        <v>0.66165114205370079</v>
      </c>
      <c r="K10688" s="28">
        <v>4</v>
      </c>
      <c r="L10688" s="28">
        <v>5625</v>
      </c>
      <c r="M10688" s="29">
        <v>2</v>
      </c>
    </row>
    <row r="10689" spans="1:13" x14ac:dyDescent="0.3">
      <c r="A10689">
        <v>10685</v>
      </c>
      <c r="B10689">
        <v>2017</v>
      </c>
      <c r="C10689" s="27">
        <v>42782</v>
      </c>
      <c r="D10689" s="28">
        <v>0.98857585334250142</v>
      </c>
      <c r="E10689" s="28">
        <v>2</v>
      </c>
      <c r="F10689" s="27">
        <v>43512</v>
      </c>
      <c r="G10689" s="28">
        <v>0.88865287262635673</v>
      </c>
      <c r="H10689" s="28">
        <v>3</v>
      </c>
      <c r="I10689" s="28">
        <v>0.48000000000000004</v>
      </c>
      <c r="J10689" s="28">
        <v>0.30981125385651798</v>
      </c>
      <c r="K10689" s="28">
        <v>2</v>
      </c>
      <c r="L10689" s="28">
        <v>4375</v>
      </c>
      <c r="M10689" s="29">
        <v>0</v>
      </c>
    </row>
    <row r="10690" spans="1:13" x14ac:dyDescent="0.3">
      <c r="A10690">
        <v>10686</v>
      </c>
      <c r="B10690" s="29">
        <v>2017</v>
      </c>
      <c r="C10690" s="27">
        <v>43012</v>
      </c>
      <c r="D10690" s="28">
        <v>0.44519348499233502</v>
      </c>
      <c r="E10690" s="28">
        <v>2</v>
      </c>
      <c r="F10690" s="27">
        <v>43742</v>
      </c>
      <c r="G10690" s="28">
        <v>7.5319467965766385E-2</v>
      </c>
      <c r="H10690" s="28">
        <v>1</v>
      </c>
      <c r="I10690" s="28">
        <v>0.32</v>
      </c>
      <c r="J10690" s="28">
        <v>0.55883888022654626</v>
      </c>
      <c r="K10690" s="28">
        <v>3</v>
      </c>
      <c r="L10690" s="28">
        <v>5000</v>
      </c>
      <c r="M10690" s="29">
        <v>0</v>
      </c>
    </row>
    <row r="10691" spans="1:13" x14ac:dyDescent="0.3">
      <c r="A10691">
        <v>10687</v>
      </c>
      <c r="B10691" s="29">
        <v>2017</v>
      </c>
      <c r="C10691" s="27">
        <v>42854</v>
      </c>
      <c r="D10691" s="28">
        <v>0.15322631994755542</v>
      </c>
      <c r="E10691" s="28">
        <v>1</v>
      </c>
      <c r="F10691" s="27">
        <v>43219</v>
      </c>
      <c r="G10691" s="28">
        <v>0.34563237850706807</v>
      </c>
      <c r="H10691" s="28">
        <v>2</v>
      </c>
      <c r="I10691" s="28">
        <v>0.4</v>
      </c>
      <c r="J10691" s="28">
        <v>0.61664130523155591</v>
      </c>
      <c r="K10691" s="28">
        <v>4</v>
      </c>
      <c r="L10691" s="28">
        <v>5625</v>
      </c>
      <c r="M10691" s="29">
        <v>0</v>
      </c>
    </row>
    <row r="10692" spans="1:13" x14ac:dyDescent="0.3">
      <c r="A10692">
        <v>10688</v>
      </c>
      <c r="B10692">
        <v>2017</v>
      </c>
      <c r="C10692" s="27">
        <v>43013</v>
      </c>
      <c r="D10692" s="28">
        <v>0.37063736506869527</v>
      </c>
      <c r="E10692" s="28">
        <v>2</v>
      </c>
      <c r="F10692" s="27">
        <v>43743</v>
      </c>
      <c r="G10692" s="28">
        <v>0.74919668836689435</v>
      </c>
      <c r="H10692" s="28">
        <v>3</v>
      </c>
      <c r="I10692" s="28">
        <v>0.48000000000000004</v>
      </c>
      <c r="J10692" s="28">
        <v>0.32715494653652888</v>
      </c>
      <c r="K10692" s="28">
        <v>2</v>
      </c>
      <c r="L10692" s="28">
        <v>4375</v>
      </c>
      <c r="M10692" s="29">
        <v>0</v>
      </c>
    </row>
    <row r="10693" spans="1:13" x14ac:dyDescent="0.3">
      <c r="A10693">
        <v>10689</v>
      </c>
      <c r="B10693">
        <v>2017</v>
      </c>
      <c r="C10693" s="27">
        <v>42934</v>
      </c>
      <c r="D10693" s="28">
        <v>0.137930795799032</v>
      </c>
      <c r="E10693" s="28">
        <v>1</v>
      </c>
      <c r="F10693" s="27">
        <v>43299</v>
      </c>
      <c r="G10693" s="28">
        <v>0.80925280568835178</v>
      </c>
      <c r="H10693" s="28">
        <v>3</v>
      </c>
      <c r="I10693" s="28">
        <v>0.48000000000000004</v>
      </c>
      <c r="J10693" s="28">
        <v>0.87363955607321009</v>
      </c>
      <c r="K10693" s="28">
        <v>5</v>
      </c>
      <c r="L10693" s="28">
        <v>6250</v>
      </c>
      <c r="M10693" s="29">
        <v>1</v>
      </c>
    </row>
    <row r="10694" spans="1:13" x14ac:dyDescent="0.3">
      <c r="A10694">
        <v>10690</v>
      </c>
      <c r="B10694" s="29">
        <v>2017</v>
      </c>
      <c r="C10694" s="27">
        <v>43009</v>
      </c>
      <c r="D10694" s="28">
        <v>0.84969927060894257</v>
      </c>
      <c r="E10694" s="28">
        <v>2</v>
      </c>
      <c r="F10694" s="27">
        <v>43739</v>
      </c>
      <c r="G10694" s="28">
        <v>0.92772062223639784</v>
      </c>
      <c r="H10694" s="28">
        <v>3</v>
      </c>
      <c r="I10694" s="28">
        <v>0.48000000000000004</v>
      </c>
      <c r="J10694" s="28">
        <v>8.5082703492481593E-2</v>
      </c>
      <c r="K10694" s="28">
        <v>1</v>
      </c>
      <c r="L10694" s="28">
        <v>3750</v>
      </c>
      <c r="M10694" s="29">
        <v>2</v>
      </c>
    </row>
    <row r="10695" spans="1:13" x14ac:dyDescent="0.3">
      <c r="A10695">
        <v>10691</v>
      </c>
      <c r="B10695">
        <v>2017</v>
      </c>
      <c r="C10695" s="27">
        <v>43067</v>
      </c>
      <c r="D10695" s="28">
        <v>0.73448004585457127</v>
      </c>
      <c r="E10695" s="28">
        <v>2</v>
      </c>
      <c r="F10695" s="27">
        <v>43797</v>
      </c>
      <c r="G10695" s="28">
        <v>6.2559269970073661E-2</v>
      </c>
      <c r="H10695" s="28">
        <v>1</v>
      </c>
      <c r="I10695" s="28">
        <v>0.32</v>
      </c>
      <c r="J10695" s="28">
        <v>0.65944014616304281</v>
      </c>
      <c r="K10695" s="28">
        <v>4</v>
      </c>
      <c r="L10695" s="28">
        <v>5625</v>
      </c>
      <c r="M10695" s="29">
        <v>1</v>
      </c>
    </row>
    <row r="10696" spans="1:13" x14ac:dyDescent="0.3">
      <c r="A10696">
        <v>10692</v>
      </c>
      <c r="B10696" s="29">
        <v>2017</v>
      </c>
      <c r="C10696" s="27">
        <v>42944</v>
      </c>
      <c r="D10696" s="28">
        <v>0.15842202594425991</v>
      </c>
      <c r="E10696" s="28">
        <v>1</v>
      </c>
      <c r="F10696" s="27">
        <v>43309</v>
      </c>
      <c r="G10696" s="28">
        <v>9.6729634424920552E-2</v>
      </c>
      <c r="H10696" s="28">
        <v>1</v>
      </c>
      <c r="I10696" s="28">
        <v>0.32</v>
      </c>
      <c r="J10696" s="28">
        <v>0.39352118065977815</v>
      </c>
      <c r="K10696" s="28">
        <v>2</v>
      </c>
      <c r="L10696" s="28">
        <v>4375</v>
      </c>
      <c r="M10696" s="29">
        <v>0</v>
      </c>
    </row>
    <row r="10697" spans="1:13" x14ac:dyDescent="0.3">
      <c r="A10697">
        <v>10693</v>
      </c>
      <c r="B10697" s="29">
        <v>2017</v>
      </c>
      <c r="C10697" s="27">
        <v>42944</v>
      </c>
      <c r="D10697" s="28">
        <v>0.75749568514150878</v>
      </c>
      <c r="E10697" s="28">
        <v>2</v>
      </c>
      <c r="F10697" s="27">
        <v>43674</v>
      </c>
      <c r="G10697" s="28">
        <v>0.334909168059351</v>
      </c>
      <c r="H10697" s="28">
        <v>2</v>
      </c>
      <c r="I10697" s="28">
        <v>0.4</v>
      </c>
      <c r="J10697" s="28">
        <v>0.80166912863672002</v>
      </c>
      <c r="K10697" s="28">
        <v>5</v>
      </c>
      <c r="L10697" s="28">
        <v>6250</v>
      </c>
      <c r="M10697" s="29">
        <v>1</v>
      </c>
    </row>
    <row r="10698" spans="1:13" x14ac:dyDescent="0.3">
      <c r="A10698">
        <v>10694</v>
      </c>
      <c r="B10698">
        <v>2017</v>
      </c>
      <c r="C10698" s="27">
        <v>43094</v>
      </c>
      <c r="D10698" s="28">
        <v>0.55169812594884715</v>
      </c>
      <c r="E10698" s="28">
        <v>2</v>
      </c>
      <c r="F10698" s="27">
        <v>43824</v>
      </c>
      <c r="G10698" s="28">
        <v>0.38787124421810959</v>
      </c>
      <c r="H10698" s="28">
        <v>2</v>
      </c>
      <c r="I10698" s="28">
        <v>0.4</v>
      </c>
      <c r="J10698" s="28">
        <v>0.8037691612993636</v>
      </c>
      <c r="K10698" s="28">
        <v>5</v>
      </c>
      <c r="L10698" s="28">
        <v>6250</v>
      </c>
      <c r="M10698" s="29">
        <v>1</v>
      </c>
    </row>
    <row r="10699" spans="1:13" x14ac:dyDescent="0.3">
      <c r="A10699">
        <v>10695</v>
      </c>
      <c r="B10699">
        <v>2017</v>
      </c>
      <c r="C10699" s="27">
        <v>42915</v>
      </c>
      <c r="D10699" s="28">
        <v>0.62729452580424994</v>
      </c>
      <c r="E10699" s="28">
        <v>2</v>
      </c>
      <c r="F10699" s="27">
        <v>43645</v>
      </c>
      <c r="G10699" s="28">
        <v>0.29921851429491086</v>
      </c>
      <c r="H10699" s="28">
        <v>2</v>
      </c>
      <c r="I10699" s="28">
        <v>0.4</v>
      </c>
      <c r="J10699" s="28">
        <v>0.14834629509461261</v>
      </c>
      <c r="K10699" s="28">
        <v>1</v>
      </c>
      <c r="L10699" s="28">
        <v>3750</v>
      </c>
      <c r="M10699" s="29">
        <v>0</v>
      </c>
    </row>
    <row r="10700" spans="1:13" x14ac:dyDescent="0.3">
      <c r="A10700">
        <v>10696</v>
      </c>
      <c r="B10700">
        <v>2017</v>
      </c>
      <c r="C10700" s="27">
        <v>43034</v>
      </c>
      <c r="D10700" s="28">
        <v>0.43787254900570627</v>
      </c>
      <c r="E10700" s="28">
        <v>2</v>
      </c>
      <c r="F10700" s="27">
        <v>43764</v>
      </c>
      <c r="G10700" s="28">
        <v>0.78361511246406312</v>
      </c>
      <c r="H10700" s="28">
        <v>3</v>
      </c>
      <c r="I10700" s="28">
        <v>0.48000000000000004</v>
      </c>
      <c r="J10700" s="28">
        <v>0.67881399697055234</v>
      </c>
      <c r="K10700" s="28">
        <v>4</v>
      </c>
      <c r="L10700" s="28">
        <v>5625</v>
      </c>
      <c r="M10700" s="29">
        <v>1</v>
      </c>
    </row>
    <row r="10701" spans="1:13" x14ac:dyDescent="0.3">
      <c r="A10701">
        <v>10697</v>
      </c>
      <c r="B10701" s="29">
        <v>2017</v>
      </c>
      <c r="C10701" s="27">
        <v>42920</v>
      </c>
      <c r="D10701" s="28">
        <v>0.72063455418826317</v>
      </c>
      <c r="E10701" s="28">
        <v>2</v>
      </c>
      <c r="F10701" s="27">
        <v>43650</v>
      </c>
      <c r="G10701" s="28">
        <v>0.6651603690798833</v>
      </c>
      <c r="H10701" s="28">
        <v>3</v>
      </c>
      <c r="I10701" s="28">
        <v>0.48000000000000004</v>
      </c>
      <c r="J10701" s="28">
        <v>0.37685791657330936</v>
      </c>
      <c r="K10701" s="28">
        <v>2</v>
      </c>
      <c r="L10701" s="28">
        <v>4375</v>
      </c>
      <c r="M10701" s="29">
        <v>1</v>
      </c>
    </row>
    <row r="10702" spans="1:13" x14ac:dyDescent="0.3">
      <c r="A10702">
        <v>10698</v>
      </c>
      <c r="B10702" s="29">
        <v>2017</v>
      </c>
      <c r="C10702" s="27">
        <v>42898</v>
      </c>
      <c r="D10702" s="28">
        <v>0.73133305454082886</v>
      </c>
      <c r="E10702" s="28">
        <v>2</v>
      </c>
      <c r="F10702" s="27">
        <v>43628</v>
      </c>
      <c r="G10702" s="28">
        <v>0.40080625228060018</v>
      </c>
      <c r="H10702" s="28">
        <v>2</v>
      </c>
      <c r="I10702" s="28">
        <v>0.4</v>
      </c>
      <c r="J10702" s="28">
        <v>0.83454301855628987</v>
      </c>
      <c r="K10702" s="28">
        <v>5</v>
      </c>
      <c r="L10702" s="28">
        <v>6250</v>
      </c>
      <c r="M10702" s="29">
        <v>1</v>
      </c>
    </row>
    <row r="10703" spans="1:13" x14ac:dyDescent="0.3">
      <c r="A10703">
        <v>10699</v>
      </c>
      <c r="B10703" s="29">
        <v>2017</v>
      </c>
      <c r="C10703" s="27">
        <v>42939</v>
      </c>
      <c r="D10703" s="28">
        <v>0.20568815172009047</v>
      </c>
      <c r="E10703" s="28">
        <v>1</v>
      </c>
      <c r="F10703" s="27">
        <v>43304</v>
      </c>
      <c r="G10703" s="28">
        <v>0.4447253842686183</v>
      </c>
      <c r="H10703" s="28">
        <v>2</v>
      </c>
      <c r="I10703" s="28">
        <v>0.4</v>
      </c>
      <c r="J10703" s="28">
        <v>0.31698051200157862</v>
      </c>
      <c r="K10703" s="28">
        <v>2</v>
      </c>
      <c r="L10703" s="28">
        <v>4375</v>
      </c>
      <c r="M10703" s="29">
        <v>0</v>
      </c>
    </row>
    <row r="10704" spans="1:13" x14ac:dyDescent="0.3">
      <c r="A10704">
        <v>10700</v>
      </c>
      <c r="B10704" s="29">
        <v>2017</v>
      </c>
      <c r="C10704" s="27">
        <v>42898</v>
      </c>
      <c r="D10704" s="28">
        <v>0.31351556174940665</v>
      </c>
      <c r="E10704" s="28">
        <v>2</v>
      </c>
      <c r="F10704" s="27">
        <v>43628</v>
      </c>
      <c r="G10704" s="28">
        <v>0.27070989538391199</v>
      </c>
      <c r="H10704" s="28">
        <v>1</v>
      </c>
      <c r="I10704" s="28">
        <v>0.32</v>
      </c>
      <c r="J10704" s="28">
        <v>0.75293466338786297</v>
      </c>
      <c r="K10704" s="28">
        <v>5</v>
      </c>
      <c r="L10704" s="28">
        <v>6250</v>
      </c>
      <c r="M10704" s="29">
        <v>1</v>
      </c>
    </row>
    <row r="10705" spans="1:13" x14ac:dyDescent="0.3">
      <c r="A10705">
        <v>10701</v>
      </c>
      <c r="B10705">
        <v>2017</v>
      </c>
      <c r="C10705" s="27">
        <v>42833</v>
      </c>
      <c r="D10705" s="28">
        <v>0.38506198667760017</v>
      </c>
      <c r="E10705" s="28">
        <v>2</v>
      </c>
      <c r="F10705" s="27">
        <v>43563</v>
      </c>
      <c r="G10705" s="28">
        <v>0.47854586967880886</v>
      </c>
      <c r="H10705" s="28">
        <v>2</v>
      </c>
      <c r="I10705" s="28">
        <v>0.4</v>
      </c>
      <c r="J10705" s="28">
        <v>0.8695075943896472</v>
      </c>
      <c r="K10705" s="28">
        <v>5</v>
      </c>
      <c r="L10705" s="28">
        <v>6250</v>
      </c>
      <c r="M10705" s="29">
        <v>0</v>
      </c>
    </row>
    <row r="10706" spans="1:13" x14ac:dyDescent="0.3">
      <c r="A10706">
        <v>10702</v>
      </c>
      <c r="B10706">
        <v>2017</v>
      </c>
      <c r="C10706" s="27">
        <v>43003</v>
      </c>
      <c r="D10706" s="28">
        <v>0.85788870709416087</v>
      </c>
      <c r="E10706" s="28">
        <v>2</v>
      </c>
      <c r="F10706" s="27">
        <v>43733</v>
      </c>
      <c r="G10706" s="28">
        <v>0.39877355668234782</v>
      </c>
      <c r="H10706" s="28">
        <v>2</v>
      </c>
      <c r="I10706" s="28">
        <v>0.4</v>
      </c>
      <c r="J10706" s="28">
        <v>0.3624484637858616</v>
      </c>
      <c r="K10706" s="28">
        <v>2</v>
      </c>
      <c r="L10706" s="28">
        <v>4375</v>
      </c>
      <c r="M10706" s="29">
        <v>0</v>
      </c>
    </row>
    <row r="10707" spans="1:13" x14ac:dyDescent="0.3">
      <c r="A10707">
        <v>10703</v>
      </c>
      <c r="B10707">
        <v>2017</v>
      </c>
      <c r="C10707" s="27">
        <v>42886</v>
      </c>
      <c r="D10707" s="28">
        <v>0.83908568065577249</v>
      </c>
      <c r="E10707" s="28">
        <v>2</v>
      </c>
      <c r="F10707" s="27">
        <v>43616</v>
      </c>
      <c r="G10707" s="28">
        <v>0.51771950808694744</v>
      </c>
      <c r="H10707" s="28">
        <v>2</v>
      </c>
      <c r="I10707" s="28">
        <v>0.4</v>
      </c>
      <c r="J10707" s="28">
        <v>0.4634682783825036</v>
      </c>
      <c r="K10707" s="28">
        <v>3</v>
      </c>
      <c r="L10707" s="28">
        <v>5000</v>
      </c>
      <c r="M10707" s="29">
        <v>0</v>
      </c>
    </row>
    <row r="10708" spans="1:13" x14ac:dyDescent="0.3">
      <c r="A10708">
        <v>10704</v>
      </c>
      <c r="B10708" s="29">
        <v>2017</v>
      </c>
      <c r="C10708" s="27">
        <v>43066</v>
      </c>
      <c r="D10708" s="28">
        <v>0.76959233532981242</v>
      </c>
      <c r="E10708" s="28">
        <v>2</v>
      </c>
      <c r="F10708" s="27">
        <v>43796</v>
      </c>
      <c r="G10708" s="28">
        <v>0.11743374203658663</v>
      </c>
      <c r="H10708" s="28">
        <v>1</v>
      </c>
      <c r="I10708" s="28">
        <v>0.32</v>
      </c>
      <c r="J10708" s="28">
        <v>0.75491363124723876</v>
      </c>
      <c r="K10708" s="28">
        <v>5</v>
      </c>
      <c r="L10708" s="28">
        <v>6250</v>
      </c>
      <c r="M10708" s="29">
        <v>0</v>
      </c>
    </row>
    <row r="10709" spans="1:13" x14ac:dyDescent="0.3">
      <c r="A10709">
        <v>10705</v>
      </c>
      <c r="B10709">
        <v>2017</v>
      </c>
      <c r="C10709" s="27">
        <v>42855</v>
      </c>
      <c r="D10709" s="28">
        <v>0.78148448118455316</v>
      </c>
      <c r="E10709" s="28">
        <v>2</v>
      </c>
      <c r="F10709" s="27">
        <v>43585</v>
      </c>
      <c r="G10709" s="28">
        <v>0.41860454550161164</v>
      </c>
      <c r="H10709" s="28">
        <v>2</v>
      </c>
      <c r="I10709" s="28">
        <v>0.4</v>
      </c>
      <c r="J10709" s="28">
        <v>0.32738440549782377</v>
      </c>
      <c r="K10709" s="28">
        <v>2</v>
      </c>
      <c r="L10709" s="28">
        <v>4375</v>
      </c>
      <c r="M10709" s="29">
        <v>2</v>
      </c>
    </row>
    <row r="10710" spans="1:13" x14ac:dyDescent="0.3">
      <c r="A10710">
        <v>10706</v>
      </c>
      <c r="B10710" s="29">
        <v>2017</v>
      </c>
      <c r="C10710" s="27">
        <v>43005</v>
      </c>
      <c r="D10710" s="28">
        <v>5.2377573588149873E-2</v>
      </c>
      <c r="E10710" s="28">
        <v>1</v>
      </c>
      <c r="F10710" s="27">
        <v>43370</v>
      </c>
      <c r="G10710" s="28">
        <v>0.42901653415299146</v>
      </c>
      <c r="H10710" s="28">
        <v>2</v>
      </c>
      <c r="I10710" s="28">
        <v>0.4</v>
      </c>
      <c r="J10710" s="28">
        <v>0.60927812628910194</v>
      </c>
      <c r="K10710" s="28">
        <v>4</v>
      </c>
      <c r="L10710" s="28">
        <v>5625</v>
      </c>
      <c r="M10710" s="29">
        <v>1</v>
      </c>
    </row>
    <row r="10711" spans="1:13" x14ac:dyDescent="0.3">
      <c r="A10711">
        <v>10707</v>
      </c>
      <c r="B10711">
        <v>2017</v>
      </c>
      <c r="C10711" s="27">
        <v>42910</v>
      </c>
      <c r="D10711" s="28">
        <v>0.11820646464206563</v>
      </c>
      <c r="E10711" s="28">
        <v>1</v>
      </c>
      <c r="F10711" s="27">
        <v>43275</v>
      </c>
      <c r="G10711" s="28">
        <v>2.1395665066234693E-2</v>
      </c>
      <c r="H10711" s="28">
        <v>1</v>
      </c>
      <c r="I10711" s="28">
        <v>0.32</v>
      </c>
      <c r="J10711" s="28">
        <v>0.78471660025816392</v>
      </c>
      <c r="K10711" s="28">
        <v>5</v>
      </c>
      <c r="L10711" s="28">
        <v>6250</v>
      </c>
      <c r="M10711" s="29">
        <v>0</v>
      </c>
    </row>
    <row r="10712" spans="1:13" x14ac:dyDescent="0.3">
      <c r="A10712">
        <v>10708</v>
      </c>
      <c r="B10712">
        <v>2017</v>
      </c>
      <c r="C10712" s="27">
        <v>42982</v>
      </c>
      <c r="D10712" s="28">
        <v>0.39214840550474817</v>
      </c>
      <c r="E10712" s="28">
        <v>2</v>
      </c>
      <c r="F10712" s="27">
        <v>43712</v>
      </c>
      <c r="G10712" s="28">
        <v>0.4247858632589735</v>
      </c>
      <c r="H10712" s="28">
        <v>2</v>
      </c>
      <c r="I10712" s="28">
        <v>0.4</v>
      </c>
      <c r="J10712" s="28">
        <v>0.74783021413342032</v>
      </c>
      <c r="K10712" s="28">
        <v>5</v>
      </c>
      <c r="L10712" s="28">
        <v>6250</v>
      </c>
      <c r="M10712" s="29">
        <v>2</v>
      </c>
    </row>
    <row r="10713" spans="1:13" x14ac:dyDescent="0.3">
      <c r="A10713">
        <v>10709</v>
      </c>
      <c r="B10713" s="29">
        <v>2017</v>
      </c>
      <c r="C10713" s="27">
        <v>42944</v>
      </c>
      <c r="D10713" s="28">
        <v>0.29864065652353966</v>
      </c>
      <c r="E10713" s="28">
        <v>2</v>
      </c>
      <c r="F10713" s="27">
        <v>43674</v>
      </c>
      <c r="G10713" s="28">
        <v>0.24117215105723278</v>
      </c>
      <c r="H10713" s="28">
        <v>1</v>
      </c>
      <c r="I10713" s="28">
        <v>0.32</v>
      </c>
      <c r="J10713" s="28">
        <v>0.65484764678538609</v>
      </c>
      <c r="K10713" s="28">
        <v>4</v>
      </c>
      <c r="L10713" s="28">
        <v>5625</v>
      </c>
      <c r="M10713" s="29">
        <v>1</v>
      </c>
    </row>
    <row r="10714" spans="1:13" x14ac:dyDescent="0.3">
      <c r="A10714">
        <v>10710</v>
      </c>
      <c r="B10714">
        <v>2017</v>
      </c>
      <c r="C10714" s="27">
        <v>42753</v>
      </c>
      <c r="D10714" s="28">
        <v>0.53064374345282361</v>
      </c>
      <c r="E10714" s="28">
        <v>2</v>
      </c>
      <c r="F10714" s="27">
        <v>43483</v>
      </c>
      <c r="G10714" s="28">
        <v>0.32274210591467056</v>
      </c>
      <c r="H10714" s="28">
        <v>2</v>
      </c>
      <c r="I10714" s="28">
        <v>0.4</v>
      </c>
      <c r="J10714" s="28">
        <v>0.5453551761932075</v>
      </c>
      <c r="K10714" s="28">
        <v>3</v>
      </c>
      <c r="L10714" s="28">
        <v>5000</v>
      </c>
      <c r="M10714" s="29">
        <v>0</v>
      </c>
    </row>
    <row r="10715" spans="1:13" x14ac:dyDescent="0.3">
      <c r="A10715">
        <v>10711</v>
      </c>
      <c r="B10715">
        <v>2017</v>
      </c>
      <c r="C10715" s="27">
        <v>42882</v>
      </c>
      <c r="D10715" s="28">
        <v>0.28000231873246106</v>
      </c>
      <c r="E10715" s="28">
        <v>2</v>
      </c>
      <c r="F10715" s="27">
        <v>43612</v>
      </c>
      <c r="G10715" s="28">
        <v>0.11624691517735908</v>
      </c>
      <c r="H10715" s="28">
        <v>1</v>
      </c>
      <c r="I10715" s="28">
        <v>0.32</v>
      </c>
      <c r="J10715" s="28">
        <v>0.58144704303505435</v>
      </c>
      <c r="K10715" s="28">
        <v>3</v>
      </c>
      <c r="L10715" s="28">
        <v>5000</v>
      </c>
      <c r="M10715" s="29">
        <v>0</v>
      </c>
    </row>
    <row r="10716" spans="1:13" x14ac:dyDescent="0.3">
      <c r="A10716">
        <v>10712</v>
      </c>
      <c r="B10716">
        <v>2017</v>
      </c>
      <c r="C10716" s="27">
        <v>42948</v>
      </c>
      <c r="D10716" s="28">
        <v>0.65488708489870862</v>
      </c>
      <c r="E10716" s="28">
        <v>2</v>
      </c>
      <c r="F10716" s="27">
        <v>43678</v>
      </c>
      <c r="G10716" s="28">
        <v>0.91223569841520213</v>
      </c>
      <c r="H10716" s="28">
        <v>3</v>
      </c>
      <c r="I10716" s="28">
        <v>0.48000000000000004</v>
      </c>
      <c r="J10716" s="28">
        <v>0.46450296405220437</v>
      </c>
      <c r="K10716" s="28">
        <v>3</v>
      </c>
      <c r="L10716" s="28">
        <v>5000</v>
      </c>
      <c r="M10716" s="29">
        <v>0</v>
      </c>
    </row>
    <row r="10717" spans="1:13" x14ac:dyDescent="0.3">
      <c r="A10717">
        <v>10713</v>
      </c>
      <c r="B10717">
        <v>2017</v>
      </c>
      <c r="C10717" s="27">
        <v>42903</v>
      </c>
      <c r="D10717" s="28">
        <v>0.93037659160266162</v>
      </c>
      <c r="E10717" s="28">
        <v>2</v>
      </c>
      <c r="F10717" s="27">
        <v>43633</v>
      </c>
      <c r="G10717" s="28">
        <v>0.46469347268798666</v>
      </c>
      <c r="H10717" s="28">
        <v>2</v>
      </c>
      <c r="I10717" s="28">
        <v>0.4</v>
      </c>
      <c r="J10717" s="28">
        <v>0.72905295864309883</v>
      </c>
      <c r="K10717" s="28">
        <v>5</v>
      </c>
      <c r="L10717" s="28">
        <v>6250</v>
      </c>
      <c r="M10717" s="29">
        <v>2</v>
      </c>
    </row>
    <row r="10718" spans="1:13" x14ac:dyDescent="0.3">
      <c r="A10718">
        <v>10714</v>
      </c>
      <c r="B10718" s="29">
        <v>2017</v>
      </c>
      <c r="C10718" s="27">
        <v>42762</v>
      </c>
      <c r="D10718" s="28">
        <v>0.55950737369301295</v>
      </c>
      <c r="E10718" s="28">
        <v>2</v>
      </c>
      <c r="F10718" s="27">
        <v>43492</v>
      </c>
      <c r="G10718" s="28">
        <v>6.2673413478598117E-2</v>
      </c>
      <c r="H10718" s="28">
        <v>1</v>
      </c>
      <c r="I10718" s="28">
        <v>0.32</v>
      </c>
      <c r="J10718" s="28">
        <v>0.49567067719524471</v>
      </c>
      <c r="K10718" s="28">
        <v>3</v>
      </c>
      <c r="L10718" s="28">
        <v>5000</v>
      </c>
      <c r="M10718" s="29">
        <v>0</v>
      </c>
    </row>
    <row r="10719" spans="1:13" x14ac:dyDescent="0.3">
      <c r="A10719">
        <v>10715</v>
      </c>
      <c r="B10719" s="29">
        <v>2017</v>
      </c>
      <c r="C10719" s="27">
        <v>42798</v>
      </c>
      <c r="D10719" s="28">
        <v>0.64295033712575078</v>
      </c>
      <c r="E10719" s="28">
        <v>2</v>
      </c>
      <c r="F10719" s="27">
        <v>43528</v>
      </c>
      <c r="G10719" s="28">
        <v>0.92958357460217111</v>
      </c>
      <c r="H10719" s="28">
        <v>3</v>
      </c>
      <c r="I10719" s="28">
        <v>0.48000000000000004</v>
      </c>
      <c r="J10719" s="28">
        <v>0.44677131137788451</v>
      </c>
      <c r="K10719" s="28">
        <v>3</v>
      </c>
      <c r="L10719" s="28">
        <v>5000</v>
      </c>
      <c r="M10719" s="29">
        <v>0</v>
      </c>
    </row>
    <row r="10720" spans="1:13" x14ac:dyDescent="0.3">
      <c r="A10720">
        <v>10716</v>
      </c>
      <c r="B10720" s="29">
        <v>2017</v>
      </c>
      <c r="C10720" s="27">
        <v>42915</v>
      </c>
      <c r="D10720" s="28">
        <v>0.50862508249537219</v>
      </c>
      <c r="E10720" s="28">
        <v>2</v>
      </c>
      <c r="F10720" s="27">
        <v>43645</v>
      </c>
      <c r="G10720" s="28">
        <v>0.94160873570484538</v>
      </c>
      <c r="H10720" s="28">
        <v>3</v>
      </c>
      <c r="I10720" s="28">
        <v>0.48000000000000004</v>
      </c>
      <c r="J10720" s="28">
        <v>0.19033104927686439</v>
      </c>
      <c r="K10720" s="28">
        <v>1</v>
      </c>
      <c r="L10720" s="28">
        <v>3750</v>
      </c>
      <c r="M10720" s="29">
        <v>0</v>
      </c>
    </row>
    <row r="10721" spans="1:13" x14ac:dyDescent="0.3">
      <c r="A10721">
        <v>10717</v>
      </c>
      <c r="B10721">
        <v>2017</v>
      </c>
      <c r="C10721" s="27">
        <v>42871</v>
      </c>
      <c r="D10721" s="28">
        <v>0.32549420131210915</v>
      </c>
      <c r="E10721" s="28">
        <v>2</v>
      </c>
      <c r="F10721" s="27">
        <v>43601</v>
      </c>
      <c r="G10721" s="28">
        <v>0.45911319006936724</v>
      </c>
      <c r="H10721" s="28">
        <v>2</v>
      </c>
      <c r="I10721" s="28">
        <v>0.4</v>
      </c>
      <c r="J10721" s="28">
        <v>0.7744491927581062</v>
      </c>
      <c r="K10721" s="28">
        <v>5</v>
      </c>
      <c r="L10721" s="28">
        <v>6250</v>
      </c>
      <c r="M10721" s="29">
        <v>1</v>
      </c>
    </row>
    <row r="10722" spans="1:13" x14ac:dyDescent="0.3">
      <c r="A10722">
        <v>10718</v>
      </c>
      <c r="B10722" s="29">
        <v>2017</v>
      </c>
      <c r="C10722" s="27">
        <v>42865</v>
      </c>
      <c r="D10722" s="28">
        <v>7.8920758562374349E-2</v>
      </c>
      <c r="E10722" s="28">
        <v>1</v>
      </c>
      <c r="F10722" s="27">
        <v>43230</v>
      </c>
      <c r="G10722" s="28">
        <v>0.47658265402543165</v>
      </c>
      <c r="H10722" s="28">
        <v>2</v>
      </c>
      <c r="I10722" s="28">
        <v>0.4</v>
      </c>
      <c r="J10722" s="28">
        <v>2.842029829092263E-2</v>
      </c>
      <c r="K10722" s="28">
        <v>1</v>
      </c>
      <c r="L10722" s="28">
        <v>3750</v>
      </c>
      <c r="M10722" s="29">
        <v>1</v>
      </c>
    </row>
    <row r="10723" spans="1:13" x14ac:dyDescent="0.3">
      <c r="A10723">
        <v>10719</v>
      </c>
      <c r="B10723" s="29">
        <v>2017</v>
      </c>
      <c r="C10723" s="27">
        <v>42880</v>
      </c>
      <c r="D10723" s="28">
        <v>0.14835932821370401</v>
      </c>
      <c r="E10723" s="28">
        <v>1</v>
      </c>
      <c r="F10723" s="27">
        <v>43245</v>
      </c>
      <c r="G10723" s="28">
        <v>0.86253517808942171</v>
      </c>
      <c r="H10723" s="28">
        <v>3</v>
      </c>
      <c r="I10723" s="28">
        <v>0.48000000000000004</v>
      </c>
      <c r="J10723" s="28">
        <v>0.9486106717081545</v>
      </c>
      <c r="K10723" s="28">
        <v>5</v>
      </c>
      <c r="L10723" s="28">
        <v>6250</v>
      </c>
      <c r="M10723" s="29">
        <v>0</v>
      </c>
    </row>
    <row r="10724" spans="1:13" x14ac:dyDescent="0.3">
      <c r="A10724">
        <v>10720</v>
      </c>
      <c r="B10724" s="29">
        <v>2017</v>
      </c>
      <c r="C10724" s="27">
        <v>42792</v>
      </c>
      <c r="D10724" s="28">
        <v>0.35416964567117615</v>
      </c>
      <c r="E10724" s="28">
        <v>2</v>
      </c>
      <c r="F10724" s="27">
        <v>43522</v>
      </c>
      <c r="G10724" s="28">
        <v>0.97902547160651621</v>
      </c>
      <c r="H10724" s="28">
        <v>3</v>
      </c>
      <c r="I10724" s="28">
        <v>0.48000000000000004</v>
      </c>
      <c r="J10724" s="28">
        <v>0.59826149198325573</v>
      </c>
      <c r="K10724" s="28">
        <v>4</v>
      </c>
      <c r="L10724" s="28">
        <v>5625</v>
      </c>
      <c r="M10724" s="29">
        <v>0</v>
      </c>
    </row>
    <row r="10725" spans="1:13" x14ac:dyDescent="0.3">
      <c r="A10725">
        <v>10721</v>
      </c>
      <c r="B10725">
        <v>2017</v>
      </c>
      <c r="C10725" s="27">
        <v>42758</v>
      </c>
      <c r="D10725" s="28">
        <v>0.2757778133468074</v>
      </c>
      <c r="E10725" s="28">
        <v>2</v>
      </c>
      <c r="F10725" s="27">
        <v>43488</v>
      </c>
      <c r="G10725" s="28">
        <v>0.64288692089158372</v>
      </c>
      <c r="H10725" s="28">
        <v>3</v>
      </c>
      <c r="I10725" s="28">
        <v>0.48000000000000004</v>
      </c>
      <c r="J10725" s="28">
        <v>0.48253342658271614</v>
      </c>
      <c r="K10725" s="28">
        <v>3</v>
      </c>
      <c r="L10725" s="28">
        <v>5000</v>
      </c>
      <c r="M10725" s="29">
        <v>0</v>
      </c>
    </row>
    <row r="10726" spans="1:13" x14ac:dyDescent="0.3">
      <c r="A10726">
        <v>10722</v>
      </c>
      <c r="B10726" s="29">
        <v>2017</v>
      </c>
      <c r="C10726" s="27">
        <v>42799</v>
      </c>
      <c r="D10726" s="28">
        <v>0.99123191566795898</v>
      </c>
      <c r="E10726" s="28">
        <v>2</v>
      </c>
      <c r="F10726" s="27">
        <v>43529</v>
      </c>
      <c r="G10726" s="28">
        <v>0.62119271033278678</v>
      </c>
      <c r="H10726" s="28">
        <v>3</v>
      </c>
      <c r="I10726" s="28">
        <v>0.48000000000000004</v>
      </c>
      <c r="J10726" s="28">
        <v>0.80237739380532458</v>
      </c>
      <c r="K10726" s="28">
        <v>5</v>
      </c>
      <c r="L10726" s="28">
        <v>6250</v>
      </c>
      <c r="M10726" s="29">
        <v>2</v>
      </c>
    </row>
    <row r="10727" spans="1:13" x14ac:dyDescent="0.3">
      <c r="A10727">
        <v>10723</v>
      </c>
      <c r="B10727" s="29">
        <v>2017</v>
      </c>
      <c r="C10727" s="27">
        <v>42915</v>
      </c>
      <c r="D10727" s="28">
        <v>0.8384813929129703</v>
      </c>
      <c r="E10727" s="28">
        <v>2</v>
      </c>
      <c r="F10727" s="27">
        <v>43645</v>
      </c>
      <c r="G10727" s="28">
        <v>0.15504172611728984</v>
      </c>
      <c r="H10727" s="28">
        <v>1</v>
      </c>
      <c r="I10727" s="28">
        <v>0.32</v>
      </c>
      <c r="J10727" s="28">
        <v>0.95129115837756784</v>
      </c>
      <c r="K10727" s="28">
        <v>5</v>
      </c>
      <c r="L10727" s="28">
        <v>6250</v>
      </c>
      <c r="M10727" s="29">
        <v>0</v>
      </c>
    </row>
    <row r="10728" spans="1:13" x14ac:dyDescent="0.3">
      <c r="A10728">
        <v>10724</v>
      </c>
      <c r="B10728" s="29">
        <v>2017</v>
      </c>
      <c r="C10728" s="27">
        <v>42828</v>
      </c>
      <c r="D10728" s="28">
        <v>5.555733443645694E-2</v>
      </c>
      <c r="E10728" s="28">
        <v>1</v>
      </c>
      <c r="F10728" s="27">
        <v>43193</v>
      </c>
      <c r="G10728" s="28">
        <v>0.56267357111079352</v>
      </c>
      <c r="H10728" s="28">
        <v>2</v>
      </c>
      <c r="I10728" s="28">
        <v>0.4</v>
      </c>
      <c r="J10728" s="28">
        <v>3.3670512118853635E-2</v>
      </c>
      <c r="K10728" s="28">
        <v>1</v>
      </c>
      <c r="L10728" s="28">
        <v>3750</v>
      </c>
      <c r="M10728" s="29">
        <v>1</v>
      </c>
    </row>
    <row r="10729" spans="1:13" x14ac:dyDescent="0.3">
      <c r="A10729">
        <v>10725</v>
      </c>
      <c r="B10729" s="29">
        <v>2017</v>
      </c>
      <c r="C10729" s="27">
        <v>42905</v>
      </c>
      <c r="D10729" s="28">
        <v>0.70675802183261249</v>
      </c>
      <c r="E10729" s="28">
        <v>2</v>
      </c>
      <c r="F10729" s="27">
        <v>43635</v>
      </c>
      <c r="G10729" s="28">
        <v>0.5786670316236685</v>
      </c>
      <c r="H10729" s="28">
        <v>2</v>
      </c>
      <c r="I10729" s="28">
        <v>0.4</v>
      </c>
      <c r="J10729" s="28">
        <v>0.80969169294684984</v>
      </c>
      <c r="K10729" s="28">
        <v>5</v>
      </c>
      <c r="L10729" s="28">
        <v>6250</v>
      </c>
      <c r="M10729" s="29">
        <v>0</v>
      </c>
    </row>
    <row r="10730" spans="1:13" x14ac:dyDescent="0.3">
      <c r="A10730">
        <v>10726</v>
      </c>
      <c r="B10730" s="29">
        <v>2017</v>
      </c>
      <c r="C10730" s="27">
        <v>42747</v>
      </c>
      <c r="D10730" s="28">
        <v>0.82634303108724649</v>
      </c>
      <c r="E10730" s="28">
        <v>2</v>
      </c>
      <c r="F10730" s="27">
        <v>43477</v>
      </c>
      <c r="G10730" s="28">
        <v>0.24318330150350442</v>
      </c>
      <c r="H10730" s="28">
        <v>1</v>
      </c>
      <c r="I10730" s="28">
        <v>0.32</v>
      </c>
      <c r="J10730" s="28">
        <v>0.93455055195136605</v>
      </c>
      <c r="K10730" s="28">
        <v>5</v>
      </c>
      <c r="L10730" s="28">
        <v>6250</v>
      </c>
      <c r="M10730" s="29">
        <v>1</v>
      </c>
    </row>
    <row r="10731" spans="1:13" x14ac:dyDescent="0.3">
      <c r="A10731">
        <v>10727</v>
      </c>
      <c r="B10731">
        <v>2017</v>
      </c>
      <c r="C10731" s="27">
        <v>42980</v>
      </c>
      <c r="D10731" s="28">
        <v>0.30400824775949109</v>
      </c>
      <c r="E10731" s="28">
        <v>2</v>
      </c>
      <c r="F10731" s="27">
        <v>43710</v>
      </c>
      <c r="G10731" s="28">
        <v>0.9477832235549063</v>
      </c>
      <c r="H10731" s="28">
        <v>3</v>
      </c>
      <c r="I10731" s="28">
        <v>0.48000000000000004</v>
      </c>
      <c r="J10731" s="28">
        <v>0.55280853267761532</v>
      </c>
      <c r="K10731" s="28">
        <v>3</v>
      </c>
      <c r="L10731" s="28">
        <v>5000</v>
      </c>
      <c r="M10731" s="29">
        <v>1</v>
      </c>
    </row>
    <row r="10732" spans="1:13" x14ac:dyDescent="0.3">
      <c r="A10732">
        <v>10728</v>
      </c>
      <c r="B10732" s="29">
        <v>2017</v>
      </c>
      <c r="C10732" s="27">
        <v>42984</v>
      </c>
      <c r="D10732" s="28">
        <v>0.82772498695818797</v>
      </c>
      <c r="E10732" s="28">
        <v>2</v>
      </c>
      <c r="F10732" s="27">
        <v>43714</v>
      </c>
      <c r="G10732" s="28">
        <v>0.37742509882804465</v>
      </c>
      <c r="H10732" s="28">
        <v>2</v>
      </c>
      <c r="I10732" s="28">
        <v>0.4</v>
      </c>
      <c r="J10732" s="28">
        <v>0.52183920091357971</v>
      </c>
      <c r="K10732" s="28">
        <v>3</v>
      </c>
      <c r="L10732" s="28">
        <v>5000</v>
      </c>
      <c r="M10732" s="29">
        <v>1</v>
      </c>
    </row>
    <row r="10733" spans="1:13" x14ac:dyDescent="0.3">
      <c r="A10733">
        <v>10729</v>
      </c>
      <c r="B10733">
        <v>2017</v>
      </c>
      <c r="C10733" s="27">
        <v>42998</v>
      </c>
      <c r="D10733" s="28">
        <v>0.21236592052221948</v>
      </c>
      <c r="E10733" s="28">
        <v>1</v>
      </c>
      <c r="F10733" s="27">
        <v>43363</v>
      </c>
      <c r="G10733" s="28">
        <v>0.45595453767328087</v>
      </c>
      <c r="H10733" s="28">
        <v>2</v>
      </c>
      <c r="I10733" s="28">
        <v>0.4</v>
      </c>
      <c r="J10733" s="28">
        <v>0.44233490351721805</v>
      </c>
      <c r="K10733" s="28">
        <v>3</v>
      </c>
      <c r="L10733" s="28">
        <v>5000</v>
      </c>
      <c r="M10733" s="29">
        <v>0</v>
      </c>
    </row>
    <row r="10734" spans="1:13" x14ac:dyDescent="0.3">
      <c r="A10734">
        <v>10730</v>
      </c>
      <c r="B10734" s="29">
        <v>2017</v>
      </c>
      <c r="C10734" s="27">
        <v>42854</v>
      </c>
      <c r="D10734" s="28">
        <v>0.95834991625550336</v>
      </c>
      <c r="E10734" s="28">
        <v>2</v>
      </c>
      <c r="F10734" s="27">
        <v>43584</v>
      </c>
      <c r="G10734" s="28">
        <v>0.40066435665259725</v>
      </c>
      <c r="H10734" s="28">
        <v>2</v>
      </c>
      <c r="I10734" s="28">
        <v>0.4</v>
      </c>
      <c r="J10734" s="28">
        <v>0.2857840680235223</v>
      </c>
      <c r="K10734" s="28">
        <v>2</v>
      </c>
      <c r="L10734" s="28">
        <v>4375</v>
      </c>
      <c r="M10734" s="29">
        <v>0</v>
      </c>
    </row>
    <row r="10735" spans="1:13" x14ac:dyDescent="0.3">
      <c r="A10735">
        <v>10731</v>
      </c>
      <c r="B10735" s="29">
        <v>2017</v>
      </c>
      <c r="C10735" s="27">
        <v>42858</v>
      </c>
      <c r="D10735" s="28">
        <v>1.3159665047134395E-3</v>
      </c>
      <c r="E10735" s="28">
        <v>1</v>
      </c>
      <c r="F10735" s="27">
        <v>43223</v>
      </c>
      <c r="G10735" s="28">
        <v>0.35735718419288254</v>
      </c>
      <c r="H10735" s="28">
        <v>2</v>
      </c>
      <c r="I10735" s="28">
        <v>0.4</v>
      </c>
      <c r="J10735" s="28">
        <v>0.70298185427696613</v>
      </c>
      <c r="K10735" s="28">
        <v>4</v>
      </c>
      <c r="L10735" s="28">
        <v>5625</v>
      </c>
      <c r="M10735" s="29">
        <v>1</v>
      </c>
    </row>
    <row r="10736" spans="1:13" x14ac:dyDescent="0.3">
      <c r="A10736">
        <v>10732</v>
      </c>
      <c r="B10736" s="29">
        <v>2017</v>
      </c>
      <c r="C10736" s="27">
        <v>43032</v>
      </c>
      <c r="D10736" s="28">
        <v>0.24956891193982145</v>
      </c>
      <c r="E10736" s="28">
        <v>1</v>
      </c>
      <c r="F10736" s="27">
        <v>43397</v>
      </c>
      <c r="G10736" s="28">
        <v>0.11007477990853609</v>
      </c>
      <c r="H10736" s="28">
        <v>1</v>
      </c>
      <c r="I10736" s="28">
        <v>0.32</v>
      </c>
      <c r="J10736" s="28">
        <v>0.5813480980855481</v>
      </c>
      <c r="K10736" s="28">
        <v>3</v>
      </c>
      <c r="L10736" s="28">
        <v>5000</v>
      </c>
      <c r="M10736" s="29">
        <v>0</v>
      </c>
    </row>
    <row r="10737" spans="1:13" x14ac:dyDescent="0.3">
      <c r="A10737">
        <v>10733</v>
      </c>
      <c r="B10737" s="29">
        <v>2017</v>
      </c>
      <c r="C10737" s="27">
        <v>42869</v>
      </c>
      <c r="D10737" s="28">
        <v>0.30709423019697091</v>
      </c>
      <c r="E10737" s="28">
        <v>2</v>
      </c>
      <c r="F10737" s="27">
        <v>43599</v>
      </c>
      <c r="G10737" s="28">
        <v>0.13039113658402546</v>
      </c>
      <c r="H10737" s="28">
        <v>1</v>
      </c>
      <c r="I10737" s="28">
        <v>0.32</v>
      </c>
      <c r="J10737" s="28">
        <v>0.92327831353336587</v>
      </c>
      <c r="K10737" s="28">
        <v>5</v>
      </c>
      <c r="L10737" s="28">
        <v>6250</v>
      </c>
      <c r="M10737" s="29">
        <v>0</v>
      </c>
    </row>
    <row r="10738" spans="1:13" x14ac:dyDescent="0.3">
      <c r="A10738">
        <v>10734</v>
      </c>
      <c r="B10738">
        <v>2017</v>
      </c>
      <c r="C10738" s="27">
        <v>42757</v>
      </c>
      <c r="D10738" s="28">
        <v>0.67623152410115228</v>
      </c>
      <c r="E10738" s="28">
        <v>2</v>
      </c>
      <c r="F10738" s="27">
        <v>43487</v>
      </c>
      <c r="G10738" s="28">
        <v>0.70252792506203354</v>
      </c>
      <c r="H10738" s="28">
        <v>3</v>
      </c>
      <c r="I10738" s="28">
        <v>0.48000000000000004</v>
      </c>
      <c r="J10738" s="28">
        <v>0.50669471366994445</v>
      </c>
      <c r="K10738" s="28">
        <v>3</v>
      </c>
      <c r="L10738" s="28">
        <v>5000</v>
      </c>
      <c r="M10738" s="29">
        <v>1</v>
      </c>
    </row>
    <row r="10739" spans="1:13" x14ac:dyDescent="0.3">
      <c r="A10739">
        <v>10735</v>
      </c>
      <c r="B10739" s="29">
        <v>2017</v>
      </c>
      <c r="C10739" s="27">
        <v>43099</v>
      </c>
      <c r="D10739" s="28">
        <v>0.87991532558837793</v>
      </c>
      <c r="E10739" s="28">
        <v>2</v>
      </c>
      <c r="F10739" s="27">
        <v>43829</v>
      </c>
      <c r="G10739" s="28">
        <v>0.2730638831750678</v>
      </c>
      <c r="H10739" s="28">
        <v>1</v>
      </c>
      <c r="I10739" s="28">
        <v>0.32</v>
      </c>
      <c r="J10739" s="28">
        <v>0.48852906691764841</v>
      </c>
      <c r="K10739" s="28">
        <v>3</v>
      </c>
      <c r="L10739" s="28">
        <v>5000</v>
      </c>
      <c r="M10739" s="29">
        <v>1</v>
      </c>
    </row>
    <row r="10740" spans="1:13" x14ac:dyDescent="0.3">
      <c r="A10740">
        <v>10736</v>
      </c>
      <c r="B10740" s="29">
        <v>2017</v>
      </c>
      <c r="C10740" s="27">
        <v>42909</v>
      </c>
      <c r="D10740" s="28">
        <v>0.48500174197402857</v>
      </c>
      <c r="E10740" s="28">
        <v>2</v>
      </c>
      <c r="F10740" s="27">
        <v>43639</v>
      </c>
      <c r="G10740" s="28">
        <v>3.0191389138669589E-3</v>
      </c>
      <c r="H10740" s="28">
        <v>1</v>
      </c>
      <c r="I10740" s="28">
        <v>0.32</v>
      </c>
      <c r="J10740" s="28">
        <v>0.45150439022159883</v>
      </c>
      <c r="K10740" s="28">
        <v>3</v>
      </c>
      <c r="L10740" s="28">
        <v>5000</v>
      </c>
      <c r="M10740" s="29">
        <v>0</v>
      </c>
    </row>
    <row r="10741" spans="1:13" x14ac:dyDescent="0.3">
      <c r="A10741">
        <v>10737</v>
      </c>
      <c r="B10741" s="29">
        <v>2017</v>
      </c>
      <c r="C10741" s="27">
        <v>42745</v>
      </c>
      <c r="D10741" s="28">
        <v>0.72745172461601559</v>
      </c>
      <c r="E10741" s="28">
        <v>2</v>
      </c>
      <c r="F10741" s="27">
        <v>43475</v>
      </c>
      <c r="G10741" s="28">
        <v>0.57610792241034781</v>
      </c>
      <c r="H10741" s="28">
        <v>2</v>
      </c>
      <c r="I10741" s="28">
        <v>0.4</v>
      </c>
      <c r="J10741" s="28">
        <v>0.74297697524538142</v>
      </c>
      <c r="K10741" s="28">
        <v>5</v>
      </c>
      <c r="L10741" s="28">
        <v>6250</v>
      </c>
      <c r="M10741" s="29">
        <v>1</v>
      </c>
    </row>
    <row r="10742" spans="1:13" x14ac:dyDescent="0.3">
      <c r="A10742">
        <v>10738</v>
      </c>
      <c r="B10742">
        <v>2017</v>
      </c>
      <c r="C10742" s="27">
        <v>42923</v>
      </c>
      <c r="D10742" s="28">
        <v>0.13223321646531883</v>
      </c>
      <c r="E10742" s="28">
        <v>1</v>
      </c>
      <c r="F10742" s="27">
        <v>43288</v>
      </c>
      <c r="G10742" s="28">
        <v>0.92140965462065916</v>
      </c>
      <c r="H10742" s="28">
        <v>3</v>
      </c>
      <c r="I10742" s="28">
        <v>0.48000000000000004</v>
      </c>
      <c r="J10742" s="28">
        <v>0.60571257244636656</v>
      </c>
      <c r="K10742" s="28">
        <v>4</v>
      </c>
      <c r="L10742" s="28">
        <v>5625</v>
      </c>
      <c r="M10742" s="29">
        <v>0</v>
      </c>
    </row>
    <row r="10743" spans="1:13" x14ac:dyDescent="0.3">
      <c r="A10743">
        <v>10739</v>
      </c>
      <c r="B10743">
        <v>2017</v>
      </c>
      <c r="C10743" s="27">
        <v>43093</v>
      </c>
      <c r="D10743" s="28">
        <v>0.47616764040465021</v>
      </c>
      <c r="E10743" s="28">
        <v>2</v>
      </c>
      <c r="F10743" s="27">
        <v>43823</v>
      </c>
      <c r="G10743" s="28">
        <v>4.7992881943038412E-2</v>
      </c>
      <c r="H10743" s="28">
        <v>1</v>
      </c>
      <c r="I10743" s="28">
        <v>0.32</v>
      </c>
      <c r="J10743" s="28">
        <v>0.339339729984795</v>
      </c>
      <c r="K10743" s="28">
        <v>2</v>
      </c>
      <c r="L10743" s="28">
        <v>4375</v>
      </c>
      <c r="M10743" s="29">
        <v>2</v>
      </c>
    </row>
    <row r="10744" spans="1:13" x14ac:dyDescent="0.3">
      <c r="A10744">
        <v>10740</v>
      </c>
      <c r="B10744">
        <v>2017</v>
      </c>
      <c r="C10744" s="27">
        <v>42988</v>
      </c>
      <c r="D10744" s="28">
        <v>7.6980570126277792E-2</v>
      </c>
      <c r="E10744" s="28">
        <v>1</v>
      </c>
      <c r="F10744" s="27">
        <v>43353</v>
      </c>
      <c r="G10744" s="28">
        <v>0.47472482741414035</v>
      </c>
      <c r="H10744" s="28">
        <v>2</v>
      </c>
      <c r="I10744" s="28">
        <v>0.4</v>
      </c>
      <c r="J10744" s="28">
        <v>0.11064382363618663</v>
      </c>
      <c r="K10744" s="28">
        <v>1</v>
      </c>
      <c r="L10744" s="28">
        <v>3750</v>
      </c>
      <c r="M10744" s="29">
        <v>0</v>
      </c>
    </row>
    <row r="10745" spans="1:13" x14ac:dyDescent="0.3">
      <c r="A10745">
        <v>10741</v>
      </c>
      <c r="B10745">
        <v>2017</v>
      </c>
      <c r="C10745" s="27">
        <v>42883</v>
      </c>
      <c r="D10745" s="28">
        <v>0.59143892049856839</v>
      </c>
      <c r="E10745" s="28">
        <v>2</v>
      </c>
      <c r="F10745" s="27">
        <v>43613</v>
      </c>
      <c r="G10745" s="28">
        <v>0.83274206424236619</v>
      </c>
      <c r="H10745" s="28">
        <v>3</v>
      </c>
      <c r="I10745" s="28">
        <v>0.48000000000000004</v>
      </c>
      <c r="J10745" s="28">
        <v>0.19536651222833934</v>
      </c>
      <c r="K10745" s="28">
        <v>1</v>
      </c>
      <c r="L10745" s="28">
        <v>3750</v>
      </c>
      <c r="M10745" s="29">
        <v>0</v>
      </c>
    </row>
    <row r="10746" spans="1:13" x14ac:dyDescent="0.3">
      <c r="A10746">
        <v>10742</v>
      </c>
      <c r="B10746" s="29">
        <v>2017</v>
      </c>
      <c r="C10746" s="27">
        <v>42754</v>
      </c>
      <c r="D10746" s="28">
        <v>0.68080943807550387</v>
      </c>
      <c r="E10746" s="28">
        <v>2</v>
      </c>
      <c r="F10746" s="27">
        <v>43484</v>
      </c>
      <c r="G10746" s="28">
        <v>0.92211218343260326</v>
      </c>
      <c r="H10746" s="28">
        <v>3</v>
      </c>
      <c r="I10746" s="28">
        <v>0.48000000000000004</v>
      </c>
      <c r="J10746" s="28">
        <v>0.39901534578126185</v>
      </c>
      <c r="K10746" s="28">
        <v>2</v>
      </c>
      <c r="L10746" s="28">
        <v>4375</v>
      </c>
      <c r="M10746" s="29">
        <v>1</v>
      </c>
    </row>
    <row r="10747" spans="1:13" x14ac:dyDescent="0.3">
      <c r="A10747">
        <v>10743</v>
      </c>
      <c r="B10747" s="29">
        <v>2017</v>
      </c>
      <c r="C10747" s="27">
        <v>43031</v>
      </c>
      <c r="D10747" s="28">
        <v>0.85982131318006794</v>
      </c>
      <c r="E10747" s="28">
        <v>2</v>
      </c>
      <c r="F10747" s="27">
        <v>43761</v>
      </c>
      <c r="G10747" s="28">
        <v>0.27055440490513161</v>
      </c>
      <c r="H10747" s="28">
        <v>1</v>
      </c>
      <c r="I10747" s="28">
        <v>0.32</v>
      </c>
      <c r="J10747" s="28">
        <v>0.78608572367070639</v>
      </c>
      <c r="K10747" s="28">
        <v>5</v>
      </c>
      <c r="L10747" s="28">
        <v>6250</v>
      </c>
      <c r="M10747" s="29">
        <v>0</v>
      </c>
    </row>
    <row r="10748" spans="1:13" x14ac:dyDescent="0.3">
      <c r="A10748">
        <v>10744</v>
      </c>
      <c r="B10748">
        <v>2017</v>
      </c>
      <c r="C10748" s="27">
        <v>42985</v>
      </c>
      <c r="D10748" s="28">
        <v>7.1130356300625919E-2</v>
      </c>
      <c r="E10748" s="28">
        <v>1</v>
      </c>
      <c r="F10748" s="27">
        <v>43350</v>
      </c>
      <c r="G10748" s="28">
        <v>0.89798213519878667</v>
      </c>
      <c r="H10748" s="28">
        <v>3</v>
      </c>
      <c r="I10748" s="28">
        <v>0.48000000000000004</v>
      </c>
      <c r="J10748" s="28">
        <v>0.52082395167707785</v>
      </c>
      <c r="K10748" s="28">
        <v>3</v>
      </c>
      <c r="L10748" s="28">
        <v>5000</v>
      </c>
      <c r="M10748" s="29">
        <v>0</v>
      </c>
    </row>
    <row r="10749" spans="1:13" x14ac:dyDescent="0.3">
      <c r="A10749">
        <v>10745</v>
      </c>
      <c r="B10749">
        <v>2017</v>
      </c>
      <c r="C10749" s="27">
        <v>43076</v>
      </c>
      <c r="D10749" s="28">
        <v>0.74658656230873433</v>
      </c>
      <c r="E10749" s="28">
        <v>2</v>
      </c>
      <c r="F10749" s="27">
        <v>43806</v>
      </c>
      <c r="G10749" s="28">
        <v>8.4684648240831439E-3</v>
      </c>
      <c r="H10749" s="28">
        <v>1</v>
      </c>
      <c r="I10749" s="28">
        <v>0.32</v>
      </c>
      <c r="J10749" s="28">
        <v>5.7860597960702753E-3</v>
      </c>
      <c r="K10749" s="28">
        <v>1</v>
      </c>
      <c r="L10749" s="28">
        <v>3750</v>
      </c>
      <c r="M10749" s="29">
        <v>1</v>
      </c>
    </row>
    <row r="10750" spans="1:13" x14ac:dyDescent="0.3">
      <c r="A10750">
        <v>10746</v>
      </c>
      <c r="B10750" s="29">
        <v>2017</v>
      </c>
      <c r="C10750" s="27">
        <v>42830</v>
      </c>
      <c r="D10750" s="28">
        <v>0.38403919406874398</v>
      </c>
      <c r="E10750" s="28">
        <v>2</v>
      </c>
      <c r="F10750" s="27">
        <v>43560</v>
      </c>
      <c r="G10750" s="28">
        <v>0.20070428407942864</v>
      </c>
      <c r="H10750" s="28">
        <v>1</v>
      </c>
      <c r="I10750" s="28">
        <v>0.32</v>
      </c>
      <c r="J10750" s="28">
        <v>0.80464600117261331</v>
      </c>
      <c r="K10750" s="28">
        <v>5</v>
      </c>
      <c r="L10750" s="28">
        <v>6250</v>
      </c>
      <c r="M10750" s="29">
        <v>0</v>
      </c>
    </row>
    <row r="10751" spans="1:13" x14ac:dyDescent="0.3">
      <c r="A10751">
        <v>10747</v>
      </c>
      <c r="B10751">
        <v>2017</v>
      </c>
      <c r="C10751" s="27">
        <v>42772</v>
      </c>
      <c r="D10751" s="28">
        <v>0.52090455303562888</v>
      </c>
      <c r="E10751" s="28">
        <v>2</v>
      </c>
      <c r="F10751" s="27">
        <v>43502</v>
      </c>
      <c r="G10751" s="28">
        <v>0.17767226284761772</v>
      </c>
      <c r="H10751" s="28">
        <v>1</v>
      </c>
      <c r="I10751" s="28">
        <v>0.32</v>
      </c>
      <c r="J10751" s="28">
        <v>0.43616088116134244</v>
      </c>
      <c r="K10751" s="28">
        <v>3</v>
      </c>
      <c r="L10751" s="28">
        <v>5000</v>
      </c>
      <c r="M10751" s="29">
        <v>0</v>
      </c>
    </row>
    <row r="10752" spans="1:13" x14ac:dyDescent="0.3">
      <c r="A10752">
        <v>10748</v>
      </c>
      <c r="B10752" s="29">
        <v>2017</v>
      </c>
      <c r="C10752" s="27">
        <v>42756</v>
      </c>
      <c r="D10752" s="28">
        <v>0.87112551850601205</v>
      </c>
      <c r="E10752" s="28">
        <v>2</v>
      </c>
      <c r="F10752" s="27">
        <v>43486</v>
      </c>
      <c r="G10752" s="28">
        <v>9.979103416996038E-3</v>
      </c>
      <c r="H10752" s="28">
        <v>1</v>
      </c>
      <c r="I10752" s="28">
        <v>0.32</v>
      </c>
      <c r="J10752" s="28">
        <v>0.99916866164867879</v>
      </c>
      <c r="K10752" s="28">
        <v>5</v>
      </c>
      <c r="L10752" s="28">
        <v>6250</v>
      </c>
      <c r="M10752" s="29">
        <v>2</v>
      </c>
    </row>
    <row r="10753" spans="1:13" x14ac:dyDescent="0.3">
      <c r="A10753">
        <v>10749</v>
      </c>
      <c r="B10753">
        <v>2017</v>
      </c>
      <c r="C10753" s="27">
        <v>42810</v>
      </c>
      <c r="D10753" s="28">
        <v>0.40392990612730362</v>
      </c>
      <c r="E10753" s="28">
        <v>2</v>
      </c>
      <c r="F10753" s="27">
        <v>43540</v>
      </c>
      <c r="G10753" s="28">
        <v>0.52590147198605819</v>
      </c>
      <c r="H10753" s="28">
        <v>2</v>
      </c>
      <c r="I10753" s="28">
        <v>0.4</v>
      </c>
      <c r="J10753" s="28">
        <v>0.558574860285596</v>
      </c>
      <c r="K10753" s="28">
        <v>3</v>
      </c>
      <c r="L10753" s="28">
        <v>5000</v>
      </c>
      <c r="M10753" s="29">
        <v>0</v>
      </c>
    </row>
    <row r="10754" spans="1:13" x14ac:dyDescent="0.3">
      <c r="A10754">
        <v>10750</v>
      </c>
      <c r="B10754">
        <v>2017</v>
      </c>
      <c r="C10754" s="27">
        <v>42752</v>
      </c>
      <c r="D10754" s="28">
        <v>0.82226154866195522</v>
      </c>
      <c r="E10754" s="28">
        <v>2</v>
      </c>
      <c r="F10754" s="27">
        <v>43482</v>
      </c>
      <c r="G10754" s="28">
        <v>6.3468055779400956E-3</v>
      </c>
      <c r="H10754" s="28">
        <v>1</v>
      </c>
      <c r="I10754" s="28">
        <v>0.32</v>
      </c>
      <c r="J10754" s="28">
        <v>0.98531152237276354</v>
      </c>
      <c r="K10754" s="28">
        <v>5</v>
      </c>
      <c r="L10754" s="28">
        <v>6250</v>
      </c>
      <c r="M10754" s="29">
        <v>1</v>
      </c>
    </row>
    <row r="10755" spans="1:13" x14ac:dyDescent="0.3">
      <c r="A10755">
        <v>10751</v>
      </c>
      <c r="B10755" s="29">
        <v>2017</v>
      </c>
      <c r="C10755" s="27">
        <v>42926</v>
      </c>
      <c r="D10755" s="28">
        <v>0.85617846765454575</v>
      </c>
      <c r="E10755" s="28">
        <v>2</v>
      </c>
      <c r="F10755" s="27">
        <v>43656</v>
      </c>
      <c r="G10755" s="28">
        <v>0.6108883327878214</v>
      </c>
      <c r="H10755" s="28">
        <v>3</v>
      </c>
      <c r="I10755" s="28">
        <v>0.48000000000000004</v>
      </c>
      <c r="J10755" s="28">
        <v>0.67502897788605232</v>
      </c>
      <c r="K10755" s="28">
        <v>4</v>
      </c>
      <c r="L10755" s="28">
        <v>5625</v>
      </c>
      <c r="M10755" s="29">
        <v>1</v>
      </c>
    </row>
    <row r="10756" spans="1:13" x14ac:dyDescent="0.3">
      <c r="A10756">
        <v>10752</v>
      </c>
      <c r="B10756" s="29">
        <v>2017</v>
      </c>
      <c r="C10756" s="27">
        <v>43032</v>
      </c>
      <c r="D10756" s="28">
        <v>0.16549018080983458</v>
      </c>
      <c r="E10756" s="28">
        <v>1</v>
      </c>
      <c r="F10756" s="27">
        <v>43397</v>
      </c>
      <c r="G10756" s="28">
        <v>0.5957306870117276</v>
      </c>
      <c r="H10756" s="28">
        <v>2</v>
      </c>
      <c r="I10756" s="28">
        <v>0.4</v>
      </c>
      <c r="J10756" s="28">
        <v>3.7289079757738874E-2</v>
      </c>
      <c r="K10756" s="28">
        <v>1</v>
      </c>
      <c r="L10756" s="28">
        <v>3750</v>
      </c>
      <c r="M10756" s="29">
        <v>1</v>
      </c>
    </row>
    <row r="10757" spans="1:13" x14ac:dyDescent="0.3">
      <c r="A10757">
        <v>10753</v>
      </c>
      <c r="B10757" s="29">
        <v>2017</v>
      </c>
      <c r="C10757" s="27">
        <v>42803</v>
      </c>
      <c r="D10757" s="28">
        <v>0.43964164832868136</v>
      </c>
      <c r="E10757" s="28">
        <v>2</v>
      </c>
      <c r="F10757" s="27">
        <v>43533</v>
      </c>
      <c r="G10757" s="28">
        <v>0.55219866119416194</v>
      </c>
      <c r="H10757" s="28">
        <v>2</v>
      </c>
      <c r="I10757" s="28">
        <v>0.4</v>
      </c>
      <c r="J10757" s="28">
        <v>0.81859907220110961</v>
      </c>
      <c r="K10757" s="28">
        <v>5</v>
      </c>
      <c r="L10757" s="28">
        <v>6250</v>
      </c>
      <c r="M10757" s="29">
        <v>1</v>
      </c>
    </row>
    <row r="10758" spans="1:13" x14ac:dyDescent="0.3">
      <c r="A10758">
        <v>10754</v>
      </c>
      <c r="B10758">
        <v>2017</v>
      </c>
      <c r="C10758" s="27">
        <v>42877</v>
      </c>
      <c r="D10758" s="28">
        <v>0.96385623048808489</v>
      </c>
      <c r="E10758" s="28">
        <v>2</v>
      </c>
      <c r="F10758" s="27">
        <v>43607</v>
      </c>
      <c r="G10758" s="28">
        <v>0.65346398132319639</v>
      </c>
      <c r="H10758" s="28">
        <v>3</v>
      </c>
      <c r="I10758" s="28">
        <v>0.48000000000000004</v>
      </c>
      <c r="J10758" s="28">
        <v>0.92209555370273666</v>
      </c>
      <c r="K10758" s="28">
        <v>5</v>
      </c>
      <c r="L10758" s="28">
        <v>6250</v>
      </c>
      <c r="M10758" s="29">
        <v>0</v>
      </c>
    </row>
    <row r="10759" spans="1:13" x14ac:dyDescent="0.3">
      <c r="A10759">
        <v>10755</v>
      </c>
      <c r="B10759" s="29">
        <v>2017</v>
      </c>
      <c r="C10759" s="27">
        <v>42887</v>
      </c>
      <c r="D10759" s="28">
        <v>0.59366747219188232</v>
      </c>
      <c r="E10759" s="28">
        <v>2</v>
      </c>
      <c r="F10759" s="27">
        <v>43617</v>
      </c>
      <c r="G10759" s="28">
        <v>0.72077918494846893</v>
      </c>
      <c r="H10759" s="28">
        <v>3</v>
      </c>
      <c r="I10759" s="28">
        <v>0.48000000000000004</v>
      </c>
      <c r="J10759" s="28">
        <v>0.52722490876637196</v>
      </c>
      <c r="K10759" s="28">
        <v>3</v>
      </c>
      <c r="L10759" s="28">
        <v>5000</v>
      </c>
      <c r="M10759" s="29">
        <v>2</v>
      </c>
    </row>
    <row r="10760" spans="1:13" x14ac:dyDescent="0.3">
      <c r="A10760">
        <v>10756</v>
      </c>
      <c r="B10760">
        <v>2017</v>
      </c>
      <c r="C10760" s="27">
        <v>42805</v>
      </c>
      <c r="D10760" s="28">
        <v>0.31040558858543932</v>
      </c>
      <c r="E10760" s="28">
        <v>2</v>
      </c>
      <c r="F10760" s="27">
        <v>43535</v>
      </c>
      <c r="G10760" s="28">
        <v>0.79909356459169512</v>
      </c>
      <c r="H10760" s="28">
        <v>3</v>
      </c>
      <c r="I10760" s="28">
        <v>0.48000000000000004</v>
      </c>
      <c r="J10760" s="28">
        <v>0.60874962636615915</v>
      </c>
      <c r="K10760" s="28">
        <v>4</v>
      </c>
      <c r="L10760" s="28">
        <v>5625</v>
      </c>
      <c r="M10760" s="29">
        <v>0</v>
      </c>
    </row>
    <row r="10761" spans="1:13" x14ac:dyDescent="0.3">
      <c r="A10761">
        <v>10757</v>
      </c>
      <c r="B10761" s="29">
        <v>2017</v>
      </c>
      <c r="C10761" s="27">
        <v>42841</v>
      </c>
      <c r="D10761" s="28">
        <v>0.87089289868828657</v>
      </c>
      <c r="E10761" s="28">
        <v>2</v>
      </c>
      <c r="F10761" s="27">
        <v>43571</v>
      </c>
      <c r="G10761" s="28">
        <v>6.98425869253394E-3</v>
      </c>
      <c r="H10761" s="28">
        <v>1</v>
      </c>
      <c r="I10761" s="28">
        <v>0.32</v>
      </c>
      <c r="J10761" s="28">
        <v>0.59005529748946861</v>
      </c>
      <c r="K10761" s="28">
        <v>4</v>
      </c>
      <c r="L10761" s="28">
        <v>5625</v>
      </c>
      <c r="M10761" s="29">
        <v>0</v>
      </c>
    </row>
    <row r="10762" spans="1:13" x14ac:dyDescent="0.3">
      <c r="A10762">
        <v>10758</v>
      </c>
      <c r="B10762">
        <v>2017</v>
      </c>
      <c r="C10762" s="27">
        <v>43013</v>
      </c>
      <c r="D10762" s="28">
        <v>0.54314986354865025</v>
      </c>
      <c r="E10762" s="28">
        <v>2</v>
      </c>
      <c r="F10762" s="27">
        <v>43743</v>
      </c>
      <c r="G10762" s="28">
        <v>0.83380941065276193</v>
      </c>
      <c r="H10762" s="28">
        <v>3</v>
      </c>
      <c r="I10762" s="28">
        <v>0.48000000000000004</v>
      </c>
      <c r="J10762" s="28">
        <v>0.70362728277726239</v>
      </c>
      <c r="K10762" s="28">
        <v>4</v>
      </c>
      <c r="L10762" s="28">
        <v>5625</v>
      </c>
      <c r="M10762" s="29">
        <v>1</v>
      </c>
    </row>
    <row r="10763" spans="1:13" x14ac:dyDescent="0.3">
      <c r="A10763">
        <v>10759</v>
      </c>
      <c r="B10763">
        <v>2017</v>
      </c>
      <c r="C10763" s="27">
        <v>42934</v>
      </c>
      <c r="D10763" s="28">
        <v>0.4875087997741433</v>
      </c>
      <c r="E10763" s="28">
        <v>2</v>
      </c>
      <c r="F10763" s="27">
        <v>43664</v>
      </c>
      <c r="G10763" s="28">
        <v>0.75712591117789396</v>
      </c>
      <c r="H10763" s="28">
        <v>3</v>
      </c>
      <c r="I10763" s="28">
        <v>0.48000000000000004</v>
      </c>
      <c r="J10763" s="28">
        <v>0.16728186713832149</v>
      </c>
      <c r="K10763" s="28">
        <v>1</v>
      </c>
      <c r="L10763" s="28">
        <v>3750</v>
      </c>
      <c r="M10763" s="29">
        <v>3</v>
      </c>
    </row>
    <row r="10764" spans="1:13" x14ac:dyDescent="0.3">
      <c r="A10764">
        <v>10760</v>
      </c>
      <c r="B10764">
        <v>2017</v>
      </c>
      <c r="C10764" s="27">
        <v>42823</v>
      </c>
      <c r="D10764" s="28">
        <v>0.50384325881805836</v>
      </c>
      <c r="E10764" s="28">
        <v>2</v>
      </c>
      <c r="F10764" s="27">
        <v>43553</v>
      </c>
      <c r="G10764" s="28">
        <v>0.98201720634323242</v>
      </c>
      <c r="H10764" s="28">
        <v>3</v>
      </c>
      <c r="I10764" s="28">
        <v>0.48000000000000004</v>
      </c>
      <c r="J10764" s="28">
        <v>0.98710974825146447</v>
      </c>
      <c r="K10764" s="28">
        <v>5</v>
      </c>
      <c r="L10764" s="28">
        <v>6250</v>
      </c>
      <c r="M10764" s="29">
        <v>3</v>
      </c>
    </row>
    <row r="10765" spans="1:13" x14ac:dyDescent="0.3">
      <c r="A10765">
        <v>10761</v>
      </c>
      <c r="B10765" s="29">
        <v>2017</v>
      </c>
      <c r="C10765" s="27">
        <v>43033</v>
      </c>
      <c r="D10765" s="28">
        <v>1.5435650710322157E-2</v>
      </c>
      <c r="E10765" s="28">
        <v>1</v>
      </c>
      <c r="F10765" s="27">
        <v>43398</v>
      </c>
      <c r="G10765" s="28">
        <v>8.0213932141758648E-2</v>
      </c>
      <c r="H10765" s="28">
        <v>1</v>
      </c>
      <c r="I10765" s="28">
        <v>0.32</v>
      </c>
      <c r="J10765" s="28">
        <v>0.32295435516226467</v>
      </c>
      <c r="K10765" s="28">
        <v>2</v>
      </c>
      <c r="L10765" s="28">
        <v>4375</v>
      </c>
      <c r="M10765" s="29">
        <v>0</v>
      </c>
    </row>
    <row r="10766" spans="1:13" x14ac:dyDescent="0.3">
      <c r="A10766">
        <v>10762</v>
      </c>
      <c r="B10766" s="29">
        <v>2017</v>
      </c>
      <c r="C10766" s="27">
        <v>42887</v>
      </c>
      <c r="D10766" s="28">
        <v>0.94266919538084404</v>
      </c>
      <c r="E10766" s="28">
        <v>2</v>
      </c>
      <c r="F10766" s="27">
        <v>43617</v>
      </c>
      <c r="G10766" s="28">
        <v>0.72571140574484094</v>
      </c>
      <c r="H10766" s="28">
        <v>3</v>
      </c>
      <c r="I10766" s="28">
        <v>0.48000000000000004</v>
      </c>
      <c r="J10766" s="28">
        <v>0.87058974364367181</v>
      </c>
      <c r="K10766" s="28">
        <v>5</v>
      </c>
      <c r="L10766" s="28">
        <v>6250</v>
      </c>
      <c r="M10766" s="29">
        <v>0</v>
      </c>
    </row>
    <row r="10767" spans="1:13" x14ac:dyDescent="0.3">
      <c r="A10767">
        <v>10763</v>
      </c>
      <c r="B10767" s="29">
        <v>2017</v>
      </c>
      <c r="C10767" s="27">
        <v>42848</v>
      </c>
      <c r="D10767" s="28">
        <v>0.2507514122234572</v>
      </c>
      <c r="E10767" s="28">
        <v>2</v>
      </c>
      <c r="F10767" s="27">
        <v>43578</v>
      </c>
      <c r="G10767" s="28">
        <v>0.52870679625842221</v>
      </c>
      <c r="H10767" s="28">
        <v>2</v>
      </c>
      <c r="I10767" s="28">
        <v>0.4</v>
      </c>
      <c r="J10767" s="28">
        <v>0.13108381341970909</v>
      </c>
      <c r="K10767" s="28">
        <v>1</v>
      </c>
      <c r="L10767" s="28">
        <v>3750</v>
      </c>
      <c r="M10767" s="29">
        <v>1</v>
      </c>
    </row>
    <row r="10768" spans="1:13" x14ac:dyDescent="0.3">
      <c r="A10768">
        <v>10764</v>
      </c>
      <c r="B10768">
        <v>2017</v>
      </c>
      <c r="C10768" s="27">
        <v>43039</v>
      </c>
      <c r="D10768" s="28">
        <v>0.50864165105058801</v>
      </c>
      <c r="E10768" s="28">
        <v>2</v>
      </c>
      <c r="F10768" s="27">
        <v>43769</v>
      </c>
      <c r="G10768" s="28">
        <v>0.92025900788916726</v>
      </c>
      <c r="H10768" s="28">
        <v>3</v>
      </c>
      <c r="I10768" s="28">
        <v>0.48000000000000004</v>
      </c>
      <c r="J10768" s="28">
        <v>0.22740039779709531</v>
      </c>
      <c r="K10768" s="28">
        <v>2</v>
      </c>
      <c r="L10768" s="28">
        <v>4375</v>
      </c>
      <c r="M10768" s="29">
        <v>2</v>
      </c>
    </row>
    <row r="10769" spans="1:13" x14ac:dyDescent="0.3">
      <c r="A10769">
        <v>10765</v>
      </c>
      <c r="B10769" s="29">
        <v>2017</v>
      </c>
      <c r="C10769" s="27">
        <v>42916</v>
      </c>
      <c r="D10769" s="28">
        <v>0.62161986771466338</v>
      </c>
      <c r="E10769" s="28">
        <v>2</v>
      </c>
      <c r="F10769" s="27">
        <v>43646</v>
      </c>
      <c r="G10769" s="28">
        <v>0.24496566380042939</v>
      </c>
      <c r="H10769" s="28">
        <v>1</v>
      </c>
      <c r="I10769" s="28">
        <v>0.32</v>
      </c>
      <c r="J10769" s="28">
        <v>0.30752278292123536</v>
      </c>
      <c r="K10769" s="28">
        <v>2</v>
      </c>
      <c r="L10769" s="28">
        <v>4375</v>
      </c>
      <c r="M10769" s="29">
        <v>0</v>
      </c>
    </row>
    <row r="10770" spans="1:13" x14ac:dyDescent="0.3">
      <c r="A10770">
        <v>10766</v>
      </c>
      <c r="B10770" s="29">
        <v>2017</v>
      </c>
      <c r="C10770" s="27">
        <v>42941</v>
      </c>
      <c r="D10770" s="28">
        <v>0.12410668123736601</v>
      </c>
      <c r="E10770" s="28">
        <v>1</v>
      </c>
      <c r="F10770" s="27">
        <v>43306</v>
      </c>
      <c r="G10770" s="28">
        <v>5.0316592830582207E-2</v>
      </c>
      <c r="H10770" s="28">
        <v>1</v>
      </c>
      <c r="I10770" s="28">
        <v>0.32</v>
      </c>
      <c r="J10770" s="28">
        <v>0.87058211487786452</v>
      </c>
      <c r="K10770" s="28">
        <v>5</v>
      </c>
      <c r="L10770" s="28">
        <v>6250</v>
      </c>
      <c r="M10770" s="29">
        <v>0</v>
      </c>
    </row>
    <row r="10771" spans="1:13" x14ac:dyDescent="0.3">
      <c r="A10771">
        <v>10767</v>
      </c>
      <c r="B10771">
        <v>2017</v>
      </c>
      <c r="C10771" s="27">
        <v>42868</v>
      </c>
      <c r="D10771" s="28">
        <v>0.5536593668804447</v>
      </c>
      <c r="E10771" s="28">
        <v>2</v>
      </c>
      <c r="F10771" s="27">
        <v>43598</v>
      </c>
      <c r="G10771" s="28">
        <v>0.31015747499633439</v>
      </c>
      <c r="H10771" s="28">
        <v>2</v>
      </c>
      <c r="I10771" s="28">
        <v>0.4</v>
      </c>
      <c r="J10771" s="28">
        <v>0.58262479529350186</v>
      </c>
      <c r="K10771" s="28">
        <v>3</v>
      </c>
      <c r="L10771" s="28">
        <v>5000</v>
      </c>
      <c r="M10771" s="29">
        <v>0</v>
      </c>
    </row>
    <row r="10772" spans="1:13" x14ac:dyDescent="0.3">
      <c r="A10772">
        <v>10768</v>
      </c>
      <c r="B10772" s="29">
        <v>2017</v>
      </c>
      <c r="C10772" s="27">
        <v>42925</v>
      </c>
      <c r="D10772" s="28">
        <v>0.48981219796995767</v>
      </c>
      <c r="E10772" s="28">
        <v>2</v>
      </c>
      <c r="F10772" s="27">
        <v>43655</v>
      </c>
      <c r="G10772" s="28">
        <v>0.58816251039490908</v>
      </c>
      <c r="H10772" s="28">
        <v>2</v>
      </c>
      <c r="I10772" s="28">
        <v>0.4</v>
      </c>
      <c r="J10772" s="28">
        <v>0.18913497196326701</v>
      </c>
      <c r="K10772" s="28">
        <v>1</v>
      </c>
      <c r="L10772" s="28">
        <v>3750</v>
      </c>
      <c r="M10772" s="29">
        <v>0</v>
      </c>
    </row>
    <row r="10773" spans="1:13" x14ac:dyDescent="0.3">
      <c r="A10773">
        <v>10769</v>
      </c>
      <c r="B10773">
        <v>2017</v>
      </c>
      <c r="C10773" s="27">
        <v>42853</v>
      </c>
      <c r="D10773" s="28">
        <v>0.67972622296368324</v>
      </c>
      <c r="E10773" s="28">
        <v>2</v>
      </c>
      <c r="F10773" s="27">
        <v>43583</v>
      </c>
      <c r="G10773" s="28">
        <v>0.10218139105772295</v>
      </c>
      <c r="H10773" s="28">
        <v>1</v>
      </c>
      <c r="I10773" s="28">
        <v>0.32</v>
      </c>
      <c r="J10773" s="28">
        <v>0.45535139853440132</v>
      </c>
      <c r="K10773" s="28">
        <v>3</v>
      </c>
      <c r="L10773" s="28">
        <v>5000</v>
      </c>
      <c r="M10773" s="29">
        <v>1</v>
      </c>
    </row>
    <row r="10774" spans="1:13" x14ac:dyDescent="0.3">
      <c r="A10774">
        <v>10770</v>
      </c>
      <c r="B10774" s="29">
        <v>2017</v>
      </c>
      <c r="C10774" s="27">
        <v>42745</v>
      </c>
      <c r="D10774" s="28">
        <v>6.2762242655589606E-3</v>
      </c>
      <c r="E10774" s="28">
        <v>1</v>
      </c>
      <c r="F10774" s="27">
        <v>43110</v>
      </c>
      <c r="G10774" s="28">
        <v>0.27707192248973</v>
      </c>
      <c r="H10774" s="28">
        <v>1</v>
      </c>
      <c r="I10774" s="28">
        <v>0.32</v>
      </c>
      <c r="J10774" s="28">
        <v>6.3324766143351585E-2</v>
      </c>
      <c r="K10774" s="28">
        <v>1</v>
      </c>
      <c r="L10774" s="28">
        <v>3750</v>
      </c>
      <c r="M10774" s="29">
        <v>0</v>
      </c>
    </row>
    <row r="10775" spans="1:13" x14ac:dyDescent="0.3">
      <c r="A10775">
        <v>10771</v>
      </c>
      <c r="B10775">
        <v>2017</v>
      </c>
      <c r="C10775" s="27">
        <v>42796</v>
      </c>
      <c r="D10775" s="28">
        <v>0.326015143673133</v>
      </c>
      <c r="E10775" s="28">
        <v>2</v>
      </c>
      <c r="F10775" s="27">
        <v>43526</v>
      </c>
      <c r="G10775" s="28">
        <v>0.13631006087173902</v>
      </c>
      <c r="H10775" s="28">
        <v>1</v>
      </c>
      <c r="I10775" s="28">
        <v>0.32</v>
      </c>
      <c r="J10775" s="28">
        <v>0.11047057964034945</v>
      </c>
      <c r="K10775" s="28">
        <v>1</v>
      </c>
      <c r="L10775" s="28">
        <v>3750</v>
      </c>
      <c r="M10775" s="29">
        <v>1</v>
      </c>
    </row>
    <row r="10776" spans="1:13" x14ac:dyDescent="0.3">
      <c r="A10776">
        <v>10772</v>
      </c>
      <c r="B10776">
        <v>2017</v>
      </c>
      <c r="C10776" s="27">
        <v>43014</v>
      </c>
      <c r="D10776" s="28">
        <v>0.55604536589550557</v>
      </c>
      <c r="E10776" s="28">
        <v>2</v>
      </c>
      <c r="F10776" s="27">
        <v>43744</v>
      </c>
      <c r="G10776" s="28">
        <v>0.49711592864361387</v>
      </c>
      <c r="H10776" s="28">
        <v>2</v>
      </c>
      <c r="I10776" s="28">
        <v>0.4</v>
      </c>
      <c r="J10776" s="28">
        <v>0.74933465543869893</v>
      </c>
      <c r="K10776" s="28">
        <v>5</v>
      </c>
      <c r="L10776" s="28">
        <v>6250</v>
      </c>
      <c r="M10776" s="29">
        <v>0</v>
      </c>
    </row>
    <row r="10777" spans="1:13" x14ac:dyDescent="0.3">
      <c r="A10777">
        <v>10773</v>
      </c>
      <c r="B10777" s="29">
        <v>2017</v>
      </c>
      <c r="C10777" s="27">
        <v>42798</v>
      </c>
      <c r="D10777" s="28">
        <v>0.71292351163375933</v>
      </c>
      <c r="E10777" s="28">
        <v>2</v>
      </c>
      <c r="F10777" s="27">
        <v>43528</v>
      </c>
      <c r="G10777" s="28">
        <v>0.73589099727836071</v>
      </c>
      <c r="H10777" s="28">
        <v>3</v>
      </c>
      <c r="I10777" s="28">
        <v>0.48000000000000004</v>
      </c>
      <c r="J10777" s="28">
        <v>4.7437652717633005E-2</v>
      </c>
      <c r="K10777" s="28">
        <v>1</v>
      </c>
      <c r="L10777" s="28">
        <v>3750</v>
      </c>
      <c r="M10777" s="29">
        <v>2</v>
      </c>
    </row>
    <row r="10778" spans="1:13" x14ac:dyDescent="0.3">
      <c r="A10778">
        <v>10774</v>
      </c>
      <c r="B10778" s="29">
        <v>2017</v>
      </c>
      <c r="C10778" s="27">
        <v>42792</v>
      </c>
      <c r="D10778" s="28">
        <v>4.4961885007311797E-2</v>
      </c>
      <c r="E10778" s="28">
        <v>1</v>
      </c>
      <c r="F10778" s="27">
        <v>43157</v>
      </c>
      <c r="G10778" s="28">
        <v>0.52591332722266715</v>
      </c>
      <c r="H10778" s="28">
        <v>2</v>
      </c>
      <c r="I10778" s="28">
        <v>0.4</v>
      </c>
      <c r="J10778" s="28">
        <v>0.91951613334477467</v>
      </c>
      <c r="K10778" s="28">
        <v>5</v>
      </c>
      <c r="L10778" s="28">
        <v>6250</v>
      </c>
      <c r="M10778" s="29">
        <v>1</v>
      </c>
    </row>
    <row r="10779" spans="1:13" x14ac:dyDescent="0.3">
      <c r="A10779">
        <v>10775</v>
      </c>
      <c r="B10779" s="29">
        <v>2017</v>
      </c>
      <c r="C10779" s="27">
        <v>42740</v>
      </c>
      <c r="D10779" s="28">
        <v>0.38479903867146703</v>
      </c>
      <c r="E10779" s="28">
        <v>2</v>
      </c>
      <c r="F10779" s="27">
        <v>43470</v>
      </c>
      <c r="G10779" s="28">
        <v>0.22229359716875241</v>
      </c>
      <c r="H10779" s="28">
        <v>1</v>
      </c>
      <c r="I10779" s="28">
        <v>0.32</v>
      </c>
      <c r="J10779" s="28">
        <v>0.65640539549919663</v>
      </c>
      <c r="K10779" s="28">
        <v>4</v>
      </c>
      <c r="L10779" s="28">
        <v>5625</v>
      </c>
      <c r="M10779" s="29">
        <v>4</v>
      </c>
    </row>
    <row r="10780" spans="1:13" x14ac:dyDescent="0.3">
      <c r="A10780">
        <v>10776</v>
      </c>
      <c r="B10780" s="29">
        <v>2017</v>
      </c>
      <c r="C10780" s="27">
        <v>42741</v>
      </c>
      <c r="D10780" s="28">
        <v>0.88908332153120895</v>
      </c>
      <c r="E10780" s="28">
        <v>2</v>
      </c>
      <c r="F10780" s="27">
        <v>43471</v>
      </c>
      <c r="G10780" s="28">
        <v>0.5160512139072595</v>
      </c>
      <c r="H10780" s="28">
        <v>2</v>
      </c>
      <c r="I10780" s="28">
        <v>0.4</v>
      </c>
      <c r="J10780" s="28">
        <v>0.3915668008359291</v>
      </c>
      <c r="K10780" s="28">
        <v>2</v>
      </c>
      <c r="L10780" s="28">
        <v>4375</v>
      </c>
      <c r="M10780" s="29">
        <v>1</v>
      </c>
    </row>
    <row r="10781" spans="1:13" x14ac:dyDescent="0.3">
      <c r="A10781">
        <v>10777</v>
      </c>
      <c r="B10781" s="29">
        <v>2017</v>
      </c>
      <c r="C10781" s="27">
        <v>42911</v>
      </c>
      <c r="D10781" s="28">
        <v>0.19214124540200805</v>
      </c>
      <c r="E10781" s="28">
        <v>1</v>
      </c>
      <c r="F10781" s="27">
        <v>43276</v>
      </c>
      <c r="G10781" s="28">
        <v>0.85420983485092206</v>
      </c>
      <c r="H10781" s="28">
        <v>3</v>
      </c>
      <c r="I10781" s="28">
        <v>0.48000000000000004</v>
      </c>
      <c r="J10781" s="28">
        <v>0.71913686400839838</v>
      </c>
      <c r="K10781" s="28">
        <v>5</v>
      </c>
      <c r="L10781" s="28">
        <v>6250</v>
      </c>
      <c r="M10781" s="29">
        <v>1</v>
      </c>
    </row>
    <row r="10782" spans="1:13" x14ac:dyDescent="0.3">
      <c r="A10782">
        <v>10778</v>
      </c>
      <c r="B10782">
        <v>2017</v>
      </c>
      <c r="C10782" s="27">
        <v>43010</v>
      </c>
      <c r="D10782" s="28">
        <v>0.29879571040576836</v>
      </c>
      <c r="E10782" s="28">
        <v>2</v>
      </c>
      <c r="F10782" s="27">
        <v>43740</v>
      </c>
      <c r="G10782" s="28">
        <v>0.26452636112084738</v>
      </c>
      <c r="H10782" s="28">
        <v>1</v>
      </c>
      <c r="I10782" s="28">
        <v>0.32</v>
      </c>
      <c r="J10782" s="28">
        <v>0.9250448922086365</v>
      </c>
      <c r="K10782" s="28">
        <v>5</v>
      </c>
      <c r="L10782" s="28">
        <v>6250</v>
      </c>
      <c r="M10782" s="29">
        <v>1</v>
      </c>
    </row>
    <row r="10783" spans="1:13" x14ac:dyDescent="0.3">
      <c r="A10783">
        <v>10779</v>
      </c>
      <c r="B10783" s="29">
        <v>2017</v>
      </c>
      <c r="C10783" s="27">
        <v>43091</v>
      </c>
      <c r="D10783" s="28">
        <v>6.1484256092679157E-2</v>
      </c>
      <c r="E10783" s="28">
        <v>1</v>
      </c>
      <c r="F10783" s="27">
        <v>43456</v>
      </c>
      <c r="G10783" s="28">
        <v>0.78810525507216544</v>
      </c>
      <c r="H10783" s="28">
        <v>3</v>
      </c>
      <c r="I10783" s="28">
        <v>0.48000000000000004</v>
      </c>
      <c r="J10783" s="28">
        <v>0.28184129217438059</v>
      </c>
      <c r="K10783" s="28">
        <v>2</v>
      </c>
      <c r="L10783" s="28">
        <v>4375</v>
      </c>
      <c r="M10783" s="29">
        <v>1</v>
      </c>
    </row>
    <row r="10784" spans="1:13" x14ac:dyDescent="0.3">
      <c r="A10784">
        <v>10780</v>
      </c>
      <c r="B10784">
        <v>2017</v>
      </c>
      <c r="C10784" s="27">
        <v>42896</v>
      </c>
      <c r="D10784" s="28">
        <v>0.87677415053438834</v>
      </c>
      <c r="E10784" s="28">
        <v>2</v>
      </c>
      <c r="F10784" s="27">
        <v>43626</v>
      </c>
      <c r="G10784" s="28">
        <v>0.55258442842273692</v>
      </c>
      <c r="H10784" s="28">
        <v>2</v>
      </c>
      <c r="I10784" s="28">
        <v>0.4</v>
      </c>
      <c r="J10784" s="28">
        <v>0.35618120599114733</v>
      </c>
      <c r="K10784" s="28">
        <v>2</v>
      </c>
      <c r="L10784" s="28">
        <v>4375</v>
      </c>
      <c r="M10784" s="29">
        <v>0</v>
      </c>
    </row>
    <row r="10785" spans="1:13" x14ac:dyDescent="0.3">
      <c r="A10785">
        <v>10781</v>
      </c>
      <c r="B10785">
        <v>2017</v>
      </c>
      <c r="C10785" s="27">
        <v>42755</v>
      </c>
      <c r="D10785" s="28">
        <v>0.4367036382358237</v>
      </c>
      <c r="E10785" s="28">
        <v>2</v>
      </c>
      <c r="F10785" s="27">
        <v>43485</v>
      </c>
      <c r="G10785" s="28">
        <v>0.24578208868333373</v>
      </c>
      <c r="H10785" s="28">
        <v>1</v>
      </c>
      <c r="I10785" s="28">
        <v>0.32</v>
      </c>
      <c r="J10785" s="28">
        <v>7.6008791575333245E-2</v>
      </c>
      <c r="K10785" s="28">
        <v>1</v>
      </c>
      <c r="L10785" s="28">
        <v>3750</v>
      </c>
      <c r="M10785" s="29">
        <v>0</v>
      </c>
    </row>
    <row r="10786" spans="1:13" x14ac:dyDescent="0.3">
      <c r="A10786">
        <v>10782</v>
      </c>
      <c r="B10786" s="29">
        <v>2017</v>
      </c>
      <c r="C10786" s="27">
        <v>42762</v>
      </c>
      <c r="D10786" s="28">
        <v>0.95911384319278525</v>
      </c>
      <c r="E10786" s="28">
        <v>2</v>
      </c>
      <c r="F10786" s="27">
        <v>43492</v>
      </c>
      <c r="G10786" s="28">
        <v>1.0898485583604511E-2</v>
      </c>
      <c r="H10786" s="28">
        <v>1</v>
      </c>
      <c r="I10786" s="28">
        <v>0.32</v>
      </c>
      <c r="J10786" s="28">
        <v>0.65154493910253097</v>
      </c>
      <c r="K10786" s="28">
        <v>4</v>
      </c>
      <c r="L10786" s="28">
        <v>5625</v>
      </c>
      <c r="M10786" s="29">
        <v>1</v>
      </c>
    </row>
    <row r="10787" spans="1:13" x14ac:dyDescent="0.3">
      <c r="A10787">
        <v>10783</v>
      </c>
      <c r="B10787">
        <v>2017</v>
      </c>
      <c r="C10787" s="27">
        <v>42985</v>
      </c>
      <c r="D10787" s="28">
        <v>0.7540707827012052</v>
      </c>
      <c r="E10787" s="28">
        <v>2</v>
      </c>
      <c r="F10787" s="27">
        <v>43715</v>
      </c>
      <c r="G10787" s="28">
        <v>0.91069499050672731</v>
      </c>
      <c r="H10787" s="28">
        <v>3</v>
      </c>
      <c r="I10787" s="28">
        <v>0.48000000000000004</v>
      </c>
      <c r="J10787" s="28">
        <v>0.66963317894319863</v>
      </c>
      <c r="K10787" s="28">
        <v>4</v>
      </c>
      <c r="L10787" s="28">
        <v>5625</v>
      </c>
      <c r="M10787" s="29">
        <v>2</v>
      </c>
    </row>
    <row r="10788" spans="1:13" x14ac:dyDescent="0.3">
      <c r="A10788">
        <v>10784</v>
      </c>
      <c r="B10788" s="29">
        <v>2017</v>
      </c>
      <c r="C10788" s="27">
        <v>42766</v>
      </c>
      <c r="D10788" s="28">
        <v>0.17682670905504627</v>
      </c>
      <c r="E10788" s="28">
        <v>1</v>
      </c>
      <c r="F10788" s="27">
        <v>43131</v>
      </c>
      <c r="G10788" s="28">
        <v>9.8697943644010522E-4</v>
      </c>
      <c r="H10788" s="28">
        <v>1</v>
      </c>
      <c r="I10788" s="28">
        <v>0.32</v>
      </c>
      <c r="J10788" s="28">
        <v>0.24151161784945918</v>
      </c>
      <c r="K10788" s="28">
        <v>2</v>
      </c>
      <c r="L10788" s="28">
        <v>4375</v>
      </c>
      <c r="M10788" s="29">
        <v>0</v>
      </c>
    </row>
    <row r="10789" spans="1:13" x14ac:dyDescent="0.3">
      <c r="A10789">
        <v>10785</v>
      </c>
      <c r="B10789" s="29">
        <v>2017</v>
      </c>
      <c r="C10789" s="27">
        <v>42828</v>
      </c>
      <c r="D10789" s="28">
        <v>9.5736459479720981E-2</v>
      </c>
      <c r="E10789" s="28">
        <v>1</v>
      </c>
      <c r="F10789" s="27">
        <v>43193</v>
      </c>
      <c r="G10789" s="28">
        <v>6.3936784423048065E-2</v>
      </c>
      <c r="H10789" s="28">
        <v>1</v>
      </c>
      <c r="I10789" s="28">
        <v>0.32</v>
      </c>
      <c r="J10789" s="28">
        <v>0.75717873424280879</v>
      </c>
      <c r="K10789" s="28">
        <v>5</v>
      </c>
      <c r="L10789" s="28">
        <v>6250</v>
      </c>
      <c r="M10789" s="29">
        <v>0</v>
      </c>
    </row>
    <row r="10790" spans="1:13" x14ac:dyDescent="0.3">
      <c r="A10790">
        <v>10786</v>
      </c>
      <c r="B10790" s="29">
        <v>2017</v>
      </c>
      <c r="C10790" s="27">
        <v>43041</v>
      </c>
      <c r="D10790" s="28">
        <v>0.38446669473017769</v>
      </c>
      <c r="E10790" s="28">
        <v>2</v>
      </c>
      <c r="F10790" s="27">
        <v>43771</v>
      </c>
      <c r="G10790" s="28">
        <v>0.40585056352958682</v>
      </c>
      <c r="H10790" s="28">
        <v>2</v>
      </c>
      <c r="I10790" s="28">
        <v>0.4</v>
      </c>
      <c r="J10790" s="28">
        <v>0.20199876745748246</v>
      </c>
      <c r="K10790" s="28">
        <v>2</v>
      </c>
      <c r="L10790" s="28">
        <v>4375</v>
      </c>
      <c r="M10790" s="29">
        <v>2</v>
      </c>
    </row>
    <row r="10791" spans="1:13" x14ac:dyDescent="0.3">
      <c r="A10791">
        <v>10787</v>
      </c>
      <c r="B10791" s="29">
        <v>2017</v>
      </c>
      <c r="C10791" s="27">
        <v>43014</v>
      </c>
      <c r="D10791" s="28">
        <v>9.9079463943405055E-2</v>
      </c>
      <c r="E10791" s="28">
        <v>1</v>
      </c>
      <c r="F10791" s="27">
        <v>43379</v>
      </c>
      <c r="G10791" s="28">
        <v>0.73494093189053578</v>
      </c>
      <c r="H10791" s="28">
        <v>3</v>
      </c>
      <c r="I10791" s="28">
        <v>0.48000000000000004</v>
      </c>
      <c r="J10791" s="28">
        <v>0.18581615297578913</v>
      </c>
      <c r="K10791" s="28">
        <v>1</v>
      </c>
      <c r="L10791" s="28">
        <v>3750</v>
      </c>
      <c r="M10791" s="29">
        <v>1</v>
      </c>
    </row>
    <row r="10792" spans="1:13" x14ac:dyDescent="0.3">
      <c r="A10792">
        <v>10788</v>
      </c>
      <c r="B10792">
        <v>2017</v>
      </c>
      <c r="C10792" s="27">
        <v>42888</v>
      </c>
      <c r="D10792" s="28">
        <v>0.88349341696560002</v>
      </c>
      <c r="E10792" s="28">
        <v>2</v>
      </c>
      <c r="F10792" s="27">
        <v>43618</v>
      </c>
      <c r="G10792" s="28">
        <v>0.36254706442484241</v>
      </c>
      <c r="H10792" s="28">
        <v>2</v>
      </c>
      <c r="I10792" s="28">
        <v>0.4</v>
      </c>
      <c r="J10792" s="28">
        <v>0.96797855154240742</v>
      </c>
      <c r="K10792" s="28">
        <v>5</v>
      </c>
      <c r="L10792" s="28">
        <v>6250</v>
      </c>
      <c r="M10792" s="29">
        <v>0</v>
      </c>
    </row>
    <row r="10793" spans="1:13" x14ac:dyDescent="0.3">
      <c r="A10793">
        <v>10789</v>
      </c>
      <c r="B10793">
        <v>2017</v>
      </c>
      <c r="C10793" s="27">
        <v>42843</v>
      </c>
      <c r="D10793" s="28">
        <v>0.74004912337065643</v>
      </c>
      <c r="E10793" s="28">
        <v>2</v>
      </c>
      <c r="F10793" s="27">
        <v>43573</v>
      </c>
      <c r="G10793" s="28">
        <v>6.9040109623427104E-2</v>
      </c>
      <c r="H10793" s="28">
        <v>1</v>
      </c>
      <c r="I10793" s="28">
        <v>0.32</v>
      </c>
      <c r="J10793" s="28">
        <v>0.76079403706415649</v>
      </c>
      <c r="K10793" s="28">
        <v>5</v>
      </c>
      <c r="L10793" s="28">
        <v>6250</v>
      </c>
      <c r="M10793" s="29">
        <v>0</v>
      </c>
    </row>
    <row r="10794" spans="1:13" x14ac:dyDescent="0.3">
      <c r="A10794">
        <v>10790</v>
      </c>
      <c r="B10794">
        <v>2017</v>
      </c>
      <c r="C10794" s="27">
        <v>42891</v>
      </c>
      <c r="D10794" s="28">
        <v>0.52346412948153143</v>
      </c>
      <c r="E10794" s="28">
        <v>2</v>
      </c>
      <c r="F10794" s="27">
        <v>43621</v>
      </c>
      <c r="G10794" s="28">
        <v>0.56758028802856331</v>
      </c>
      <c r="H10794" s="28">
        <v>2</v>
      </c>
      <c r="I10794" s="28">
        <v>0.4</v>
      </c>
      <c r="J10794" s="28">
        <v>0.62148436622839776</v>
      </c>
      <c r="K10794" s="28">
        <v>4</v>
      </c>
      <c r="L10794" s="28">
        <v>5625</v>
      </c>
      <c r="M10794" s="29">
        <v>2</v>
      </c>
    </row>
    <row r="10795" spans="1:13" x14ac:dyDescent="0.3">
      <c r="A10795">
        <v>10791</v>
      </c>
      <c r="B10795">
        <v>2017</v>
      </c>
      <c r="C10795" s="27">
        <v>43089</v>
      </c>
      <c r="D10795" s="28">
        <v>0.29272983154829013</v>
      </c>
      <c r="E10795" s="28">
        <v>2</v>
      </c>
      <c r="F10795" s="27">
        <v>43819</v>
      </c>
      <c r="G10795" s="28">
        <v>0.20287051497159836</v>
      </c>
      <c r="H10795" s="28">
        <v>1</v>
      </c>
      <c r="I10795" s="28">
        <v>0.32</v>
      </c>
      <c r="J10795" s="28">
        <v>0.77666083856031376</v>
      </c>
      <c r="K10795" s="28">
        <v>5</v>
      </c>
      <c r="L10795" s="28">
        <v>6250</v>
      </c>
      <c r="M10795" s="29">
        <v>0</v>
      </c>
    </row>
    <row r="10796" spans="1:13" x14ac:dyDescent="0.3">
      <c r="A10796">
        <v>10792</v>
      </c>
      <c r="B10796">
        <v>2017</v>
      </c>
      <c r="C10796" s="27">
        <v>42861</v>
      </c>
      <c r="D10796" s="28">
        <v>0.77936167525451183</v>
      </c>
      <c r="E10796" s="28">
        <v>2</v>
      </c>
      <c r="F10796" s="27">
        <v>43591</v>
      </c>
      <c r="G10796" s="28">
        <v>0.95863447557410708</v>
      </c>
      <c r="H10796" s="28">
        <v>3</v>
      </c>
      <c r="I10796" s="28">
        <v>0.48000000000000004</v>
      </c>
      <c r="J10796" s="28">
        <v>0.24311996773864775</v>
      </c>
      <c r="K10796" s="28">
        <v>2</v>
      </c>
      <c r="L10796" s="28">
        <v>4375</v>
      </c>
      <c r="M10796" s="29">
        <v>1</v>
      </c>
    </row>
    <row r="10797" spans="1:13" x14ac:dyDescent="0.3">
      <c r="A10797">
        <v>10793</v>
      </c>
      <c r="B10797">
        <v>2017</v>
      </c>
      <c r="C10797" s="27">
        <v>43089</v>
      </c>
      <c r="D10797" s="28">
        <v>0.8995605600245552</v>
      </c>
      <c r="E10797" s="28">
        <v>2</v>
      </c>
      <c r="F10797" s="27">
        <v>43819</v>
      </c>
      <c r="G10797" s="28">
        <v>0.36062790954903845</v>
      </c>
      <c r="H10797" s="28">
        <v>2</v>
      </c>
      <c r="I10797" s="28">
        <v>0.4</v>
      </c>
      <c r="J10797" s="28">
        <v>0.12617803603022282</v>
      </c>
      <c r="K10797" s="28">
        <v>1</v>
      </c>
      <c r="L10797" s="28">
        <v>3750</v>
      </c>
      <c r="M10797" s="29">
        <v>1</v>
      </c>
    </row>
    <row r="10798" spans="1:13" x14ac:dyDescent="0.3">
      <c r="A10798">
        <v>10794</v>
      </c>
      <c r="B10798" s="29">
        <v>2017</v>
      </c>
      <c r="C10798" s="27">
        <v>43048</v>
      </c>
      <c r="D10798" s="28">
        <v>0.88520302459919686</v>
      </c>
      <c r="E10798" s="28">
        <v>2</v>
      </c>
      <c r="F10798" s="27">
        <v>43778</v>
      </c>
      <c r="G10798" s="28">
        <v>0.8743951625152796</v>
      </c>
      <c r="H10798" s="28">
        <v>3</v>
      </c>
      <c r="I10798" s="28">
        <v>0.48000000000000004</v>
      </c>
      <c r="J10798" s="28">
        <v>0.41204107410362956</v>
      </c>
      <c r="K10798" s="28">
        <v>2</v>
      </c>
      <c r="L10798" s="28">
        <v>4375</v>
      </c>
      <c r="M10798" s="29">
        <v>4</v>
      </c>
    </row>
    <row r="10799" spans="1:13" x14ac:dyDescent="0.3">
      <c r="A10799">
        <v>10795</v>
      </c>
      <c r="B10799">
        <v>2017</v>
      </c>
      <c r="C10799" s="27">
        <v>43027</v>
      </c>
      <c r="D10799" s="28">
        <v>0.75311389905136261</v>
      </c>
      <c r="E10799" s="28">
        <v>2</v>
      </c>
      <c r="F10799" s="27">
        <v>43757</v>
      </c>
      <c r="G10799" s="28">
        <v>3.0056731004739712E-2</v>
      </c>
      <c r="H10799" s="28">
        <v>1</v>
      </c>
      <c r="I10799" s="28">
        <v>0.32</v>
      </c>
      <c r="J10799" s="28">
        <v>0.47477606013876028</v>
      </c>
      <c r="K10799" s="28">
        <v>3</v>
      </c>
      <c r="L10799" s="28">
        <v>5000</v>
      </c>
      <c r="M10799" s="29">
        <v>0</v>
      </c>
    </row>
    <row r="10800" spans="1:13" x14ac:dyDescent="0.3">
      <c r="A10800">
        <v>10796</v>
      </c>
      <c r="B10800" s="29">
        <v>2017</v>
      </c>
      <c r="C10800" s="27">
        <v>43069</v>
      </c>
      <c r="D10800" s="28">
        <v>8.4042567457231265E-2</v>
      </c>
      <c r="E10800" s="28">
        <v>1</v>
      </c>
      <c r="F10800" s="27">
        <v>43434</v>
      </c>
      <c r="G10800" s="28">
        <v>0.21432205325223541</v>
      </c>
      <c r="H10800" s="28">
        <v>1</v>
      </c>
      <c r="I10800" s="28">
        <v>0.32</v>
      </c>
      <c r="J10800" s="28">
        <v>0.49604154625334418</v>
      </c>
      <c r="K10800" s="28">
        <v>3</v>
      </c>
      <c r="L10800" s="28">
        <v>5000</v>
      </c>
      <c r="M10800" s="29">
        <v>0</v>
      </c>
    </row>
    <row r="10801" spans="1:13" x14ac:dyDescent="0.3">
      <c r="A10801">
        <v>10797</v>
      </c>
      <c r="B10801">
        <v>2017</v>
      </c>
      <c r="C10801" s="27">
        <v>43045</v>
      </c>
      <c r="D10801" s="28">
        <v>0.45743976621020976</v>
      </c>
      <c r="E10801" s="28">
        <v>2</v>
      </c>
      <c r="F10801" s="27">
        <v>43775</v>
      </c>
      <c r="G10801" s="28">
        <v>0.34736931962035777</v>
      </c>
      <c r="H10801" s="28">
        <v>2</v>
      </c>
      <c r="I10801" s="28">
        <v>0.4</v>
      </c>
      <c r="J10801" s="28">
        <v>0.21147743670448171</v>
      </c>
      <c r="K10801" s="28">
        <v>2</v>
      </c>
      <c r="L10801" s="28">
        <v>4375</v>
      </c>
      <c r="M10801" s="29">
        <v>0</v>
      </c>
    </row>
    <row r="10802" spans="1:13" x14ac:dyDescent="0.3">
      <c r="A10802">
        <v>10798</v>
      </c>
      <c r="B10802" s="29">
        <v>2017</v>
      </c>
      <c r="C10802" s="27">
        <v>42828</v>
      </c>
      <c r="D10802" s="28">
        <v>0.71764773169506912</v>
      </c>
      <c r="E10802" s="28">
        <v>2</v>
      </c>
      <c r="F10802" s="27">
        <v>43558</v>
      </c>
      <c r="G10802" s="28">
        <v>0.65680183309456375</v>
      </c>
      <c r="H10802" s="28">
        <v>3</v>
      </c>
      <c r="I10802" s="28">
        <v>0.48000000000000004</v>
      </c>
      <c r="J10802" s="28">
        <v>0.58463548116230657</v>
      </c>
      <c r="K10802" s="28">
        <v>3</v>
      </c>
      <c r="L10802" s="28">
        <v>5000</v>
      </c>
      <c r="M10802" s="29">
        <v>3</v>
      </c>
    </row>
    <row r="10803" spans="1:13" x14ac:dyDescent="0.3">
      <c r="A10803">
        <v>10799</v>
      </c>
      <c r="B10803">
        <v>2017</v>
      </c>
      <c r="C10803" s="27">
        <v>42801</v>
      </c>
      <c r="D10803" s="28">
        <v>0.94335497976564509</v>
      </c>
      <c r="E10803" s="28">
        <v>2</v>
      </c>
      <c r="F10803" s="27">
        <v>43531</v>
      </c>
      <c r="G10803" s="28">
        <v>0.90434631428202483</v>
      </c>
      <c r="H10803" s="28">
        <v>3</v>
      </c>
      <c r="I10803" s="28">
        <v>0.48000000000000004</v>
      </c>
      <c r="J10803" s="28">
        <v>0.50069647956225138</v>
      </c>
      <c r="K10803" s="28">
        <v>3</v>
      </c>
      <c r="L10803" s="28">
        <v>5000</v>
      </c>
      <c r="M10803" s="29">
        <v>3</v>
      </c>
    </row>
    <row r="10804" spans="1:13" x14ac:dyDescent="0.3">
      <c r="A10804">
        <v>10800</v>
      </c>
      <c r="B10804">
        <v>2017</v>
      </c>
      <c r="C10804" s="27">
        <v>42996</v>
      </c>
      <c r="D10804" s="28">
        <v>0.27116692309594759</v>
      </c>
      <c r="E10804" s="28">
        <v>2</v>
      </c>
      <c r="F10804" s="27">
        <v>43726</v>
      </c>
      <c r="G10804" s="28">
        <v>0.60796886139303874</v>
      </c>
      <c r="H10804" s="28">
        <v>2</v>
      </c>
      <c r="I10804" s="28">
        <v>0.4</v>
      </c>
      <c r="J10804" s="28">
        <v>0.76108385661432132</v>
      </c>
      <c r="K10804" s="28">
        <v>5</v>
      </c>
      <c r="L10804" s="28">
        <v>6250</v>
      </c>
      <c r="M10804" s="29">
        <v>1</v>
      </c>
    </row>
    <row r="10805" spans="1:13" x14ac:dyDescent="0.3">
      <c r="A10805">
        <v>10801</v>
      </c>
      <c r="B10805" s="29">
        <v>2017</v>
      </c>
      <c r="C10805" s="27">
        <v>43061</v>
      </c>
      <c r="D10805" s="28">
        <v>0.31628670938446024</v>
      </c>
      <c r="E10805" s="28">
        <v>2</v>
      </c>
      <c r="F10805" s="27">
        <v>43791</v>
      </c>
      <c r="G10805" s="28">
        <v>0.38512790787262874</v>
      </c>
      <c r="H10805" s="28">
        <v>2</v>
      </c>
      <c r="I10805" s="28">
        <v>0.4</v>
      </c>
      <c r="J10805" s="28">
        <v>0.31823947721911616</v>
      </c>
      <c r="K10805" s="28">
        <v>2</v>
      </c>
      <c r="L10805" s="28">
        <v>4375</v>
      </c>
      <c r="M10805" s="29">
        <v>1</v>
      </c>
    </row>
    <row r="10806" spans="1:13" x14ac:dyDescent="0.3">
      <c r="A10806">
        <v>10802</v>
      </c>
      <c r="B10806" s="29">
        <v>2017</v>
      </c>
      <c r="C10806" s="27">
        <v>42859</v>
      </c>
      <c r="D10806" s="28">
        <v>0.93947123642941133</v>
      </c>
      <c r="E10806" s="28">
        <v>2</v>
      </c>
      <c r="F10806" s="27">
        <v>43589</v>
      </c>
      <c r="G10806" s="28">
        <v>0.5887439170865203</v>
      </c>
      <c r="H10806" s="28">
        <v>2</v>
      </c>
      <c r="I10806" s="28">
        <v>0.4</v>
      </c>
      <c r="J10806" s="28">
        <v>0.94475652529462473</v>
      </c>
      <c r="K10806" s="28">
        <v>5</v>
      </c>
      <c r="L10806" s="28">
        <v>6250</v>
      </c>
      <c r="M10806" s="29">
        <v>3</v>
      </c>
    </row>
    <row r="10807" spans="1:13" x14ac:dyDescent="0.3">
      <c r="A10807">
        <v>10803</v>
      </c>
      <c r="B10807" s="29">
        <v>2017</v>
      </c>
      <c r="C10807" s="27">
        <v>42861</v>
      </c>
      <c r="D10807" s="28">
        <v>6.4759661137104296E-2</v>
      </c>
      <c r="E10807" s="28">
        <v>1</v>
      </c>
      <c r="F10807" s="27">
        <v>43226</v>
      </c>
      <c r="G10807" s="28">
        <v>8.1414303016736356E-2</v>
      </c>
      <c r="H10807" s="28">
        <v>1</v>
      </c>
      <c r="I10807" s="28">
        <v>0.32</v>
      </c>
      <c r="J10807" s="28">
        <v>7.6299776258027974E-2</v>
      </c>
      <c r="K10807" s="28">
        <v>1</v>
      </c>
      <c r="L10807" s="28">
        <v>3750</v>
      </c>
      <c r="M10807" s="29">
        <v>0</v>
      </c>
    </row>
    <row r="10808" spans="1:13" x14ac:dyDescent="0.3">
      <c r="A10808">
        <v>10804</v>
      </c>
      <c r="B10808">
        <v>2017</v>
      </c>
      <c r="C10808" s="27">
        <v>42933</v>
      </c>
      <c r="D10808" s="28">
        <v>0.27471686877956214</v>
      </c>
      <c r="E10808" s="28">
        <v>2</v>
      </c>
      <c r="F10808" s="27">
        <v>43663</v>
      </c>
      <c r="G10808" s="28">
        <v>0.8378791653075458</v>
      </c>
      <c r="H10808" s="28">
        <v>3</v>
      </c>
      <c r="I10808" s="28">
        <v>0.48000000000000004</v>
      </c>
      <c r="J10808" s="28">
        <v>0.63230165321778675</v>
      </c>
      <c r="K10808" s="28">
        <v>4</v>
      </c>
      <c r="L10808" s="28">
        <v>5625</v>
      </c>
      <c r="M10808" s="29">
        <v>2</v>
      </c>
    </row>
    <row r="10809" spans="1:13" x14ac:dyDescent="0.3">
      <c r="A10809">
        <v>10805</v>
      </c>
      <c r="B10809" s="29">
        <v>2017</v>
      </c>
      <c r="C10809" s="27">
        <v>43077</v>
      </c>
      <c r="D10809" s="28">
        <v>0.38425781788486513</v>
      </c>
      <c r="E10809" s="28">
        <v>2</v>
      </c>
      <c r="F10809" s="27">
        <v>43807</v>
      </c>
      <c r="G10809" s="28">
        <v>0.85172684247296782</v>
      </c>
      <c r="H10809" s="28">
        <v>3</v>
      </c>
      <c r="I10809" s="28">
        <v>0.48000000000000004</v>
      </c>
      <c r="J10809" s="28">
        <v>5.4916912290840836E-2</v>
      </c>
      <c r="K10809" s="28">
        <v>1</v>
      </c>
      <c r="L10809" s="28">
        <v>3750</v>
      </c>
      <c r="M10809" s="29">
        <v>1</v>
      </c>
    </row>
    <row r="10810" spans="1:13" x14ac:dyDescent="0.3">
      <c r="A10810">
        <v>10806</v>
      </c>
      <c r="B10810" s="29">
        <v>2017</v>
      </c>
      <c r="C10810" s="27">
        <v>42855</v>
      </c>
      <c r="D10810" s="28">
        <v>0.44908232370210222</v>
      </c>
      <c r="E10810" s="28">
        <v>2</v>
      </c>
      <c r="F10810" s="27">
        <v>43585</v>
      </c>
      <c r="G10810" s="28">
        <v>0.5158315965535718</v>
      </c>
      <c r="H10810" s="28">
        <v>2</v>
      </c>
      <c r="I10810" s="28">
        <v>0.4</v>
      </c>
      <c r="J10810" s="28">
        <v>0.56736917063912307</v>
      </c>
      <c r="K10810" s="28">
        <v>3</v>
      </c>
      <c r="L10810" s="28">
        <v>5000</v>
      </c>
      <c r="M10810" s="29">
        <v>0</v>
      </c>
    </row>
    <row r="10811" spans="1:13" x14ac:dyDescent="0.3">
      <c r="A10811">
        <v>10807</v>
      </c>
      <c r="B10811">
        <v>2017</v>
      </c>
      <c r="C10811" s="27">
        <v>42837</v>
      </c>
      <c r="D10811" s="28">
        <v>0.11339837694246546</v>
      </c>
      <c r="E10811" s="28">
        <v>1</v>
      </c>
      <c r="F10811" s="27">
        <v>43202</v>
      </c>
      <c r="G10811" s="28">
        <v>0.45796068854907768</v>
      </c>
      <c r="H10811" s="28">
        <v>2</v>
      </c>
      <c r="I10811" s="28">
        <v>0.4</v>
      </c>
      <c r="J10811" s="28">
        <v>0.61074870789295288</v>
      </c>
      <c r="K10811" s="28">
        <v>4</v>
      </c>
      <c r="L10811" s="28">
        <v>5625</v>
      </c>
      <c r="M10811" s="29">
        <v>1</v>
      </c>
    </row>
    <row r="10812" spans="1:13" x14ac:dyDescent="0.3">
      <c r="A10812">
        <v>10808</v>
      </c>
      <c r="B10812">
        <v>2017</v>
      </c>
      <c r="C10812" s="27">
        <v>42844</v>
      </c>
      <c r="D10812" s="28">
        <v>7.5065869761330228E-2</v>
      </c>
      <c r="E10812" s="28">
        <v>1</v>
      </c>
      <c r="F10812" s="27">
        <v>43209</v>
      </c>
      <c r="G10812" s="28">
        <v>0.87717784520145281</v>
      </c>
      <c r="H10812" s="28">
        <v>3</v>
      </c>
      <c r="I10812" s="28">
        <v>0.48000000000000004</v>
      </c>
      <c r="J10812" s="28">
        <v>0.75620238415368723</v>
      </c>
      <c r="K10812" s="28">
        <v>5</v>
      </c>
      <c r="L10812" s="28">
        <v>6250</v>
      </c>
      <c r="M10812" s="29">
        <v>1</v>
      </c>
    </row>
    <row r="10813" spans="1:13" x14ac:dyDescent="0.3">
      <c r="A10813">
        <v>10809</v>
      </c>
      <c r="B10813" s="29">
        <v>2017</v>
      </c>
      <c r="C10813" s="27">
        <v>42773</v>
      </c>
      <c r="D10813" s="28">
        <v>0.8918016414208777</v>
      </c>
      <c r="E10813" s="28">
        <v>2</v>
      </c>
      <c r="F10813" s="27">
        <v>43503</v>
      </c>
      <c r="G10813" s="28">
        <v>0.90029714801771787</v>
      </c>
      <c r="H10813" s="28">
        <v>3</v>
      </c>
      <c r="I10813" s="28">
        <v>0.48000000000000004</v>
      </c>
      <c r="J10813" s="28">
        <v>0.73324320277360533</v>
      </c>
      <c r="K10813" s="28">
        <v>5</v>
      </c>
      <c r="L10813" s="28">
        <v>6250</v>
      </c>
      <c r="M10813" s="29">
        <v>2</v>
      </c>
    </row>
    <row r="10814" spans="1:13" x14ac:dyDescent="0.3">
      <c r="A10814">
        <v>10810</v>
      </c>
      <c r="B10814">
        <v>2017</v>
      </c>
      <c r="C10814" s="27">
        <v>42797</v>
      </c>
      <c r="D10814" s="28">
        <v>0.10538422867569941</v>
      </c>
      <c r="E10814" s="28">
        <v>1</v>
      </c>
      <c r="F10814" s="27">
        <v>43162</v>
      </c>
      <c r="G10814" s="28">
        <v>0.83682020395568246</v>
      </c>
      <c r="H10814" s="28">
        <v>3</v>
      </c>
      <c r="I10814" s="28">
        <v>0.48000000000000004</v>
      </c>
      <c r="J10814" s="28">
        <v>0.6322625353210708</v>
      </c>
      <c r="K10814" s="28">
        <v>4</v>
      </c>
      <c r="L10814" s="28">
        <v>5625</v>
      </c>
      <c r="M10814" s="29">
        <v>0</v>
      </c>
    </row>
    <row r="10815" spans="1:13" x14ac:dyDescent="0.3">
      <c r="A10815">
        <v>10811</v>
      </c>
      <c r="B10815">
        <v>2017</v>
      </c>
      <c r="C10815" s="27">
        <v>42777</v>
      </c>
      <c r="D10815" s="28">
        <v>0.43740932169119906</v>
      </c>
      <c r="E10815" s="28">
        <v>2</v>
      </c>
      <c r="F10815" s="27">
        <v>43507</v>
      </c>
      <c r="G10815" s="28">
        <v>0.62792699876244518</v>
      </c>
      <c r="H10815" s="28">
        <v>3</v>
      </c>
      <c r="I10815" s="28">
        <v>0.48000000000000004</v>
      </c>
      <c r="J10815" s="28">
        <v>0.53220721302804808</v>
      </c>
      <c r="K10815" s="28">
        <v>3</v>
      </c>
      <c r="L10815" s="28">
        <v>5000</v>
      </c>
      <c r="M10815" s="29">
        <v>2</v>
      </c>
    </row>
    <row r="10816" spans="1:13" x14ac:dyDescent="0.3">
      <c r="A10816">
        <v>10812</v>
      </c>
      <c r="B10816" s="29">
        <v>2017</v>
      </c>
      <c r="C10816" s="27">
        <v>42854</v>
      </c>
      <c r="D10816" s="28">
        <v>0.96059785477487769</v>
      </c>
      <c r="E10816" s="28">
        <v>2</v>
      </c>
      <c r="F10816" s="27">
        <v>43584</v>
      </c>
      <c r="G10816" s="28">
        <v>2.2233158283927468E-2</v>
      </c>
      <c r="H10816" s="28">
        <v>1</v>
      </c>
      <c r="I10816" s="28">
        <v>0.32</v>
      </c>
      <c r="J10816" s="28">
        <v>0.97226751538368394</v>
      </c>
      <c r="K10816" s="28">
        <v>5</v>
      </c>
      <c r="L10816" s="28">
        <v>6250</v>
      </c>
      <c r="M10816" s="29">
        <v>0</v>
      </c>
    </row>
    <row r="10817" spans="1:13" x14ac:dyDescent="0.3">
      <c r="A10817">
        <v>10813</v>
      </c>
      <c r="B10817" s="29">
        <v>2017</v>
      </c>
      <c r="C10817" s="27">
        <v>42829</v>
      </c>
      <c r="D10817" s="28">
        <v>0.70451425828168379</v>
      </c>
      <c r="E10817" s="28">
        <v>2</v>
      </c>
      <c r="F10817" s="27">
        <v>43559</v>
      </c>
      <c r="G10817" s="28">
        <v>0.86860335073596939</v>
      </c>
      <c r="H10817" s="28">
        <v>3</v>
      </c>
      <c r="I10817" s="28">
        <v>0.48000000000000004</v>
      </c>
      <c r="J10817" s="28">
        <v>0.57206611934132046</v>
      </c>
      <c r="K10817" s="28">
        <v>3</v>
      </c>
      <c r="L10817" s="28">
        <v>5000</v>
      </c>
      <c r="M10817" s="29">
        <v>3</v>
      </c>
    </row>
    <row r="10818" spans="1:13" x14ac:dyDescent="0.3">
      <c r="A10818">
        <v>10814</v>
      </c>
      <c r="B10818">
        <v>2017</v>
      </c>
      <c r="C10818" s="27">
        <v>42939</v>
      </c>
      <c r="D10818" s="28">
        <v>0.28487769739938518</v>
      </c>
      <c r="E10818" s="28">
        <v>2</v>
      </c>
      <c r="F10818" s="27">
        <v>43669</v>
      </c>
      <c r="G10818" s="28">
        <v>0.11021259333746303</v>
      </c>
      <c r="H10818" s="28">
        <v>1</v>
      </c>
      <c r="I10818" s="28">
        <v>0.32</v>
      </c>
      <c r="J10818" s="28">
        <v>0.27648819143040859</v>
      </c>
      <c r="K10818" s="28">
        <v>2</v>
      </c>
      <c r="L10818" s="28">
        <v>4375</v>
      </c>
      <c r="M10818" s="29">
        <v>1</v>
      </c>
    </row>
    <row r="10819" spans="1:13" x14ac:dyDescent="0.3">
      <c r="A10819">
        <v>10815</v>
      </c>
      <c r="B10819">
        <v>2017</v>
      </c>
      <c r="C10819" s="27">
        <v>42777</v>
      </c>
      <c r="D10819" s="28">
        <v>0.98471931525192191</v>
      </c>
      <c r="E10819" s="28">
        <v>2</v>
      </c>
      <c r="F10819" s="27">
        <v>43507</v>
      </c>
      <c r="G10819" s="28">
        <v>0.81212027069535309</v>
      </c>
      <c r="H10819" s="28">
        <v>3</v>
      </c>
      <c r="I10819" s="28">
        <v>0.48000000000000004</v>
      </c>
      <c r="J10819" s="28">
        <v>3.1461086665181992E-2</v>
      </c>
      <c r="K10819" s="28">
        <v>1</v>
      </c>
      <c r="L10819" s="28">
        <v>3750</v>
      </c>
      <c r="M10819" s="29">
        <v>0</v>
      </c>
    </row>
    <row r="10820" spans="1:13" x14ac:dyDescent="0.3">
      <c r="A10820">
        <v>10816</v>
      </c>
      <c r="B10820" s="29">
        <v>2017</v>
      </c>
      <c r="C10820" s="27">
        <v>43033</v>
      </c>
      <c r="D10820" s="28">
        <v>0.54202587302322502</v>
      </c>
      <c r="E10820" s="28">
        <v>2</v>
      </c>
      <c r="F10820" s="27">
        <v>43763</v>
      </c>
      <c r="G10820" s="28">
        <v>0.9211375267909091</v>
      </c>
      <c r="H10820" s="28">
        <v>3</v>
      </c>
      <c r="I10820" s="28">
        <v>0.48000000000000004</v>
      </c>
      <c r="J10820" s="28">
        <v>7.1579220900845009E-2</v>
      </c>
      <c r="K10820" s="28">
        <v>1</v>
      </c>
      <c r="L10820" s="28">
        <v>3750</v>
      </c>
      <c r="M10820" s="29">
        <v>0</v>
      </c>
    </row>
    <row r="10821" spans="1:13" x14ac:dyDescent="0.3">
      <c r="A10821">
        <v>10817</v>
      </c>
      <c r="B10821">
        <v>2017</v>
      </c>
      <c r="C10821" s="27">
        <v>42984</v>
      </c>
      <c r="D10821" s="28">
        <v>0.23542219955756938</v>
      </c>
      <c r="E10821" s="28">
        <v>1</v>
      </c>
      <c r="F10821" s="27">
        <v>43349</v>
      </c>
      <c r="G10821" s="28">
        <v>0.95983353058159027</v>
      </c>
      <c r="H10821" s="28">
        <v>3</v>
      </c>
      <c r="I10821" s="28">
        <v>0.48000000000000004</v>
      </c>
      <c r="J10821" s="28">
        <v>0.23996789383864769</v>
      </c>
      <c r="K10821" s="28">
        <v>2</v>
      </c>
      <c r="L10821" s="28">
        <v>4375</v>
      </c>
      <c r="M10821" s="29">
        <v>0</v>
      </c>
    </row>
    <row r="10822" spans="1:13" x14ac:dyDescent="0.3">
      <c r="A10822">
        <v>10818</v>
      </c>
      <c r="B10822">
        <v>2017</v>
      </c>
      <c r="C10822" s="27">
        <v>43097</v>
      </c>
      <c r="D10822" s="28">
        <v>0.20089729856593252</v>
      </c>
      <c r="E10822" s="28">
        <v>1</v>
      </c>
      <c r="F10822" s="27">
        <v>43462</v>
      </c>
      <c r="G10822" s="28">
        <v>0.63022907634635283</v>
      </c>
      <c r="H10822" s="28">
        <v>3</v>
      </c>
      <c r="I10822" s="28">
        <v>0.48000000000000004</v>
      </c>
      <c r="J10822" s="28">
        <v>0.7870113484303467</v>
      </c>
      <c r="K10822" s="28">
        <v>5</v>
      </c>
      <c r="L10822" s="28">
        <v>6250</v>
      </c>
      <c r="M10822" s="29">
        <v>1</v>
      </c>
    </row>
    <row r="10823" spans="1:13" x14ac:dyDescent="0.3">
      <c r="A10823">
        <v>10819</v>
      </c>
      <c r="B10823">
        <v>2017</v>
      </c>
      <c r="C10823" s="27">
        <v>42904</v>
      </c>
      <c r="D10823" s="28">
        <v>0.90810021515597872</v>
      </c>
      <c r="E10823" s="28">
        <v>2</v>
      </c>
      <c r="F10823" s="27">
        <v>43634</v>
      </c>
      <c r="G10823" s="28">
        <v>0.34238800264625546</v>
      </c>
      <c r="H10823" s="28">
        <v>2</v>
      </c>
      <c r="I10823" s="28">
        <v>0.4</v>
      </c>
      <c r="J10823" s="28">
        <v>0.29295973639361039</v>
      </c>
      <c r="K10823" s="28">
        <v>2</v>
      </c>
      <c r="L10823" s="28">
        <v>4375</v>
      </c>
      <c r="M10823" s="29">
        <v>0</v>
      </c>
    </row>
    <row r="10824" spans="1:13" x14ac:dyDescent="0.3">
      <c r="A10824">
        <v>10820</v>
      </c>
      <c r="B10824">
        <v>2017</v>
      </c>
      <c r="C10824" s="27">
        <v>42773</v>
      </c>
      <c r="D10824" s="28">
        <v>0.81360920809995219</v>
      </c>
      <c r="E10824" s="28">
        <v>2</v>
      </c>
      <c r="F10824" s="27">
        <v>43503</v>
      </c>
      <c r="G10824" s="28">
        <v>0.72785377406753748</v>
      </c>
      <c r="H10824" s="28">
        <v>3</v>
      </c>
      <c r="I10824" s="28">
        <v>0.48000000000000004</v>
      </c>
      <c r="J10824" s="28">
        <v>0.37262892712191986</v>
      </c>
      <c r="K10824" s="28">
        <v>2</v>
      </c>
      <c r="L10824" s="28">
        <v>4375</v>
      </c>
      <c r="M10824" s="29">
        <v>0</v>
      </c>
    </row>
    <row r="10825" spans="1:13" x14ac:dyDescent="0.3">
      <c r="A10825">
        <v>10821</v>
      </c>
      <c r="B10825">
        <v>2017</v>
      </c>
      <c r="C10825" s="27">
        <v>42780</v>
      </c>
      <c r="D10825" s="28">
        <v>0.64222261378340462</v>
      </c>
      <c r="E10825" s="28">
        <v>2</v>
      </c>
      <c r="F10825" s="27">
        <v>43510</v>
      </c>
      <c r="G10825" s="28">
        <v>0.71676089531291176</v>
      </c>
      <c r="H10825" s="28">
        <v>3</v>
      </c>
      <c r="I10825" s="28">
        <v>0.48000000000000004</v>
      </c>
      <c r="J10825" s="28">
        <v>0.74517411697767744</v>
      </c>
      <c r="K10825" s="28">
        <v>5</v>
      </c>
      <c r="L10825" s="28">
        <v>6250</v>
      </c>
      <c r="M10825" s="29">
        <v>0</v>
      </c>
    </row>
    <row r="10826" spans="1:13" x14ac:dyDescent="0.3">
      <c r="A10826">
        <v>10822</v>
      </c>
      <c r="B10826">
        <v>2017</v>
      </c>
      <c r="C10826" s="27">
        <v>42801</v>
      </c>
      <c r="D10826" s="28">
        <v>0.28251229454813054</v>
      </c>
      <c r="E10826" s="28">
        <v>2</v>
      </c>
      <c r="F10826" s="27">
        <v>43531</v>
      </c>
      <c r="G10826" s="28">
        <v>0.81603808959487378</v>
      </c>
      <c r="H10826" s="28">
        <v>3</v>
      </c>
      <c r="I10826" s="28">
        <v>0.48000000000000004</v>
      </c>
      <c r="J10826" s="28">
        <v>0.33691709566598671</v>
      </c>
      <c r="K10826" s="28">
        <v>2</v>
      </c>
      <c r="L10826" s="28">
        <v>4375</v>
      </c>
      <c r="M10826" s="29">
        <v>1</v>
      </c>
    </row>
    <row r="10827" spans="1:13" x14ac:dyDescent="0.3">
      <c r="A10827">
        <v>10823</v>
      </c>
      <c r="B10827" s="29">
        <v>2017</v>
      </c>
      <c r="C10827" s="27">
        <v>43092</v>
      </c>
      <c r="D10827" s="28">
        <v>3.260918493687448E-2</v>
      </c>
      <c r="E10827" s="28">
        <v>1</v>
      </c>
      <c r="F10827" s="27">
        <v>43457</v>
      </c>
      <c r="G10827" s="28">
        <v>0.85030417740491482</v>
      </c>
      <c r="H10827" s="28">
        <v>3</v>
      </c>
      <c r="I10827" s="28">
        <v>0.48000000000000004</v>
      </c>
      <c r="J10827" s="28">
        <v>0.2510318300597062</v>
      </c>
      <c r="K10827" s="28">
        <v>2</v>
      </c>
      <c r="L10827" s="28">
        <v>4375</v>
      </c>
      <c r="M10827" s="29">
        <v>0</v>
      </c>
    </row>
    <row r="10828" spans="1:13" x14ac:dyDescent="0.3">
      <c r="A10828">
        <v>10824</v>
      </c>
      <c r="B10828" s="29">
        <v>2017</v>
      </c>
      <c r="C10828" s="27">
        <v>43091</v>
      </c>
      <c r="D10828" s="28">
        <v>0.73252341071984428</v>
      </c>
      <c r="E10828" s="28">
        <v>2</v>
      </c>
      <c r="F10828" s="27">
        <v>43821</v>
      </c>
      <c r="G10828" s="28">
        <v>0.46932629408109472</v>
      </c>
      <c r="H10828" s="28">
        <v>2</v>
      </c>
      <c r="I10828" s="28">
        <v>0.4</v>
      </c>
      <c r="J10828" s="28">
        <v>0.20430312696084318</v>
      </c>
      <c r="K10828" s="28">
        <v>2</v>
      </c>
      <c r="L10828" s="28">
        <v>4375</v>
      </c>
      <c r="M10828" s="29">
        <v>1</v>
      </c>
    </row>
    <row r="10829" spans="1:13" x14ac:dyDescent="0.3">
      <c r="A10829">
        <v>10825</v>
      </c>
      <c r="B10829" s="29">
        <v>2017</v>
      </c>
      <c r="C10829" s="27">
        <v>42839</v>
      </c>
      <c r="D10829" s="28">
        <v>0.69292349350689786</v>
      </c>
      <c r="E10829" s="28">
        <v>2</v>
      </c>
      <c r="F10829" s="27">
        <v>43569</v>
      </c>
      <c r="G10829" s="28">
        <v>0.2372335037972797</v>
      </c>
      <c r="H10829" s="28">
        <v>1</v>
      </c>
      <c r="I10829" s="28">
        <v>0.32</v>
      </c>
      <c r="J10829" s="28">
        <v>0.13411375649609869</v>
      </c>
      <c r="K10829" s="28">
        <v>1</v>
      </c>
      <c r="L10829" s="28">
        <v>3750</v>
      </c>
      <c r="M10829" s="29">
        <v>0</v>
      </c>
    </row>
    <row r="10830" spans="1:13" x14ac:dyDescent="0.3">
      <c r="A10830">
        <v>10826</v>
      </c>
      <c r="B10830">
        <v>2017</v>
      </c>
      <c r="C10830" s="27">
        <v>42924</v>
      </c>
      <c r="D10830" s="28">
        <v>0.92482003808274194</v>
      </c>
      <c r="E10830" s="28">
        <v>2</v>
      </c>
      <c r="F10830" s="27">
        <v>43654</v>
      </c>
      <c r="G10830" s="28">
        <v>0.9301394459725747</v>
      </c>
      <c r="H10830" s="28">
        <v>3</v>
      </c>
      <c r="I10830" s="28">
        <v>0.48000000000000004</v>
      </c>
      <c r="J10830" s="28">
        <v>0.5513466611034662</v>
      </c>
      <c r="K10830" s="28">
        <v>3</v>
      </c>
      <c r="L10830" s="28">
        <v>5000</v>
      </c>
      <c r="M10830" s="29">
        <v>3</v>
      </c>
    </row>
    <row r="10831" spans="1:13" x14ac:dyDescent="0.3">
      <c r="A10831">
        <v>10827</v>
      </c>
      <c r="B10831" s="29">
        <v>2017</v>
      </c>
      <c r="C10831" s="27">
        <v>42856</v>
      </c>
      <c r="D10831" s="28">
        <v>0.24394339202499316</v>
      </c>
      <c r="E10831" s="28">
        <v>1</v>
      </c>
      <c r="F10831" s="27">
        <v>43221</v>
      </c>
      <c r="G10831" s="28">
        <v>0.1868567700772622</v>
      </c>
      <c r="H10831" s="28">
        <v>1</v>
      </c>
      <c r="I10831" s="28">
        <v>0.32</v>
      </c>
      <c r="J10831" s="28">
        <v>0.81633599042939164</v>
      </c>
      <c r="K10831" s="28">
        <v>5</v>
      </c>
      <c r="L10831" s="28">
        <v>6250</v>
      </c>
      <c r="M10831" s="29">
        <v>0</v>
      </c>
    </row>
    <row r="10832" spans="1:13" x14ac:dyDescent="0.3">
      <c r="A10832">
        <v>10828</v>
      </c>
      <c r="B10832" s="29">
        <v>2017</v>
      </c>
      <c r="C10832" s="27">
        <v>43042</v>
      </c>
      <c r="D10832" s="28">
        <v>0.15110031418505865</v>
      </c>
      <c r="E10832" s="28">
        <v>1</v>
      </c>
      <c r="F10832" s="27">
        <v>43407</v>
      </c>
      <c r="G10832" s="28">
        <v>0.11342772683640878</v>
      </c>
      <c r="H10832" s="28">
        <v>1</v>
      </c>
      <c r="I10832" s="28">
        <v>0.32</v>
      </c>
      <c r="J10832" s="28">
        <v>0.5370589428921928</v>
      </c>
      <c r="K10832" s="28">
        <v>3</v>
      </c>
      <c r="L10832" s="28">
        <v>5000</v>
      </c>
      <c r="M10832" s="29">
        <v>0</v>
      </c>
    </row>
    <row r="10833" spans="1:13" x14ac:dyDescent="0.3">
      <c r="A10833">
        <v>10829</v>
      </c>
      <c r="B10833" s="29">
        <v>2017</v>
      </c>
      <c r="C10833" s="27">
        <v>43083</v>
      </c>
      <c r="D10833" s="28">
        <v>0.4982414200222588</v>
      </c>
      <c r="E10833" s="28">
        <v>2</v>
      </c>
      <c r="F10833" s="27">
        <v>43813</v>
      </c>
      <c r="G10833" s="28">
        <v>0.64325139688663324</v>
      </c>
      <c r="H10833" s="28">
        <v>3</v>
      </c>
      <c r="I10833" s="28">
        <v>0.48000000000000004</v>
      </c>
      <c r="J10833" s="28">
        <v>0.48526200889012616</v>
      </c>
      <c r="K10833" s="28">
        <v>3</v>
      </c>
      <c r="L10833" s="28">
        <v>5000</v>
      </c>
      <c r="M10833" s="29">
        <v>2</v>
      </c>
    </row>
    <row r="10834" spans="1:13" x14ac:dyDescent="0.3">
      <c r="A10834">
        <v>10830</v>
      </c>
      <c r="B10834" s="29">
        <v>2017</v>
      </c>
      <c r="C10834" s="27">
        <v>43066</v>
      </c>
      <c r="D10834" s="28">
        <v>0.14214202773568529</v>
      </c>
      <c r="E10834" s="28">
        <v>1</v>
      </c>
      <c r="F10834" s="27">
        <v>43431</v>
      </c>
      <c r="G10834" s="28">
        <v>0.16459612256200284</v>
      </c>
      <c r="H10834" s="28">
        <v>1</v>
      </c>
      <c r="I10834" s="28">
        <v>0.32</v>
      </c>
      <c r="J10834" s="28">
        <v>9.5265047397830149E-2</v>
      </c>
      <c r="K10834" s="28">
        <v>1</v>
      </c>
      <c r="L10834" s="28">
        <v>3750</v>
      </c>
      <c r="M10834" s="29">
        <v>1</v>
      </c>
    </row>
    <row r="10835" spans="1:13" x14ac:dyDescent="0.3">
      <c r="A10835">
        <v>10831</v>
      </c>
      <c r="B10835" s="29">
        <v>2017</v>
      </c>
      <c r="C10835" s="27">
        <v>42744</v>
      </c>
      <c r="D10835" s="28">
        <v>0.15793250275361648</v>
      </c>
      <c r="E10835" s="28">
        <v>1</v>
      </c>
      <c r="F10835" s="27">
        <v>43109</v>
      </c>
      <c r="G10835" s="28">
        <v>0.58320553451918145</v>
      </c>
      <c r="H10835" s="28">
        <v>2</v>
      </c>
      <c r="I10835" s="28">
        <v>0.4</v>
      </c>
      <c r="J10835" s="28">
        <v>0.74670425281362862</v>
      </c>
      <c r="K10835" s="28">
        <v>5</v>
      </c>
      <c r="L10835" s="28">
        <v>6250</v>
      </c>
      <c r="M10835" s="29">
        <v>0</v>
      </c>
    </row>
    <row r="10836" spans="1:13" x14ac:dyDescent="0.3">
      <c r="A10836">
        <v>10832</v>
      </c>
      <c r="B10836">
        <v>2017</v>
      </c>
      <c r="C10836" s="27">
        <v>42872</v>
      </c>
      <c r="D10836" s="28">
        <v>0.45610761827881674</v>
      </c>
      <c r="E10836" s="28">
        <v>2</v>
      </c>
      <c r="F10836" s="27">
        <v>43602</v>
      </c>
      <c r="G10836" s="28">
        <v>0.44846439665159632</v>
      </c>
      <c r="H10836" s="28">
        <v>2</v>
      </c>
      <c r="I10836" s="28">
        <v>0.4</v>
      </c>
      <c r="J10836" s="28">
        <v>7.2347236974682261E-2</v>
      </c>
      <c r="K10836" s="28">
        <v>1</v>
      </c>
      <c r="L10836" s="28">
        <v>3750</v>
      </c>
      <c r="M10836" s="29">
        <v>1</v>
      </c>
    </row>
    <row r="10837" spans="1:13" x14ac:dyDescent="0.3">
      <c r="A10837">
        <v>10833</v>
      </c>
      <c r="B10837">
        <v>2017</v>
      </c>
      <c r="C10837" s="27">
        <v>42888</v>
      </c>
      <c r="D10837" s="28">
        <v>0.93140374506188384</v>
      </c>
      <c r="E10837" s="28">
        <v>2</v>
      </c>
      <c r="F10837" s="27">
        <v>43618</v>
      </c>
      <c r="G10837" s="28">
        <v>0.79703691517848807</v>
      </c>
      <c r="H10837" s="28">
        <v>3</v>
      </c>
      <c r="I10837" s="28">
        <v>0.48000000000000004</v>
      </c>
      <c r="J10837" s="28">
        <v>1.0209938431343435E-2</v>
      </c>
      <c r="K10837" s="28">
        <v>1</v>
      </c>
      <c r="L10837" s="28">
        <v>3750</v>
      </c>
      <c r="M10837" s="29">
        <v>3</v>
      </c>
    </row>
    <row r="10838" spans="1:13" x14ac:dyDescent="0.3">
      <c r="A10838">
        <v>10834</v>
      </c>
      <c r="B10838" s="29">
        <v>2017</v>
      </c>
      <c r="C10838" s="27">
        <v>42868</v>
      </c>
      <c r="D10838" s="28">
        <v>9.479807305178789E-2</v>
      </c>
      <c r="E10838" s="28">
        <v>1</v>
      </c>
      <c r="F10838" s="27">
        <v>43233</v>
      </c>
      <c r="G10838" s="28">
        <v>0.22584937693246021</v>
      </c>
      <c r="H10838" s="28">
        <v>1</v>
      </c>
      <c r="I10838" s="28">
        <v>0.32</v>
      </c>
      <c r="J10838" s="28">
        <v>0.26919935129587058</v>
      </c>
      <c r="K10838" s="28">
        <v>2</v>
      </c>
      <c r="L10838" s="28">
        <v>4375</v>
      </c>
      <c r="M10838" s="29">
        <v>1</v>
      </c>
    </row>
    <row r="10839" spans="1:13" x14ac:dyDescent="0.3">
      <c r="A10839">
        <v>10835</v>
      </c>
      <c r="B10839">
        <v>2017</v>
      </c>
      <c r="C10839" s="27">
        <v>42993</v>
      </c>
      <c r="D10839" s="28">
        <v>0.39695970807262759</v>
      </c>
      <c r="E10839" s="28">
        <v>2</v>
      </c>
      <c r="F10839" s="27">
        <v>43723</v>
      </c>
      <c r="G10839" s="28">
        <v>0.63063129038236476</v>
      </c>
      <c r="H10839" s="28">
        <v>3</v>
      </c>
      <c r="I10839" s="28">
        <v>0.48000000000000004</v>
      </c>
      <c r="J10839" s="28">
        <v>8.5160782586989781E-2</v>
      </c>
      <c r="K10839" s="28">
        <v>1</v>
      </c>
      <c r="L10839" s="28">
        <v>3750</v>
      </c>
      <c r="M10839" s="29">
        <v>0</v>
      </c>
    </row>
    <row r="10840" spans="1:13" x14ac:dyDescent="0.3">
      <c r="A10840">
        <v>10836</v>
      </c>
      <c r="B10840">
        <v>2017</v>
      </c>
      <c r="C10840" s="27">
        <v>42840</v>
      </c>
      <c r="D10840" s="28">
        <v>0.53089475946109888</v>
      </c>
      <c r="E10840" s="28">
        <v>2</v>
      </c>
      <c r="F10840" s="27">
        <v>43570</v>
      </c>
      <c r="G10840" s="28">
        <v>0.68565655415666171</v>
      </c>
      <c r="H10840" s="28">
        <v>3</v>
      </c>
      <c r="I10840" s="28">
        <v>0.48000000000000004</v>
      </c>
      <c r="J10840" s="28">
        <v>0.91024836884712967</v>
      </c>
      <c r="K10840" s="28">
        <v>5</v>
      </c>
      <c r="L10840" s="28">
        <v>6250</v>
      </c>
      <c r="M10840" s="29">
        <v>0</v>
      </c>
    </row>
    <row r="10841" spans="1:13" x14ac:dyDescent="0.3">
      <c r="A10841">
        <v>10837</v>
      </c>
      <c r="B10841" s="29">
        <v>2017</v>
      </c>
      <c r="C10841" s="27">
        <v>42981</v>
      </c>
      <c r="D10841" s="28">
        <v>0.54370439114679403</v>
      </c>
      <c r="E10841" s="28">
        <v>2</v>
      </c>
      <c r="F10841" s="27">
        <v>43711</v>
      </c>
      <c r="G10841" s="28">
        <v>0.41907816559254274</v>
      </c>
      <c r="H10841" s="28">
        <v>2</v>
      </c>
      <c r="I10841" s="28">
        <v>0.4</v>
      </c>
      <c r="J10841" s="28">
        <v>0.87847896190024566</v>
      </c>
      <c r="K10841" s="28">
        <v>5</v>
      </c>
      <c r="L10841" s="28">
        <v>6250</v>
      </c>
      <c r="M10841" s="29">
        <v>2</v>
      </c>
    </row>
    <row r="10842" spans="1:13" x14ac:dyDescent="0.3">
      <c r="A10842">
        <v>10838</v>
      </c>
      <c r="B10842">
        <v>2017</v>
      </c>
      <c r="C10842" s="27">
        <v>43020</v>
      </c>
      <c r="D10842" s="28">
        <v>7.5735594134867856E-2</v>
      </c>
      <c r="E10842" s="28">
        <v>1</v>
      </c>
      <c r="F10842" s="27">
        <v>43385</v>
      </c>
      <c r="G10842" s="28">
        <v>0.13523126363112403</v>
      </c>
      <c r="H10842" s="28">
        <v>1</v>
      </c>
      <c r="I10842" s="28">
        <v>0.32</v>
      </c>
      <c r="J10842" s="28">
        <v>3.3938462255057589E-2</v>
      </c>
      <c r="K10842" s="28">
        <v>1</v>
      </c>
      <c r="L10842" s="28">
        <v>3750</v>
      </c>
      <c r="M10842" s="29">
        <v>1</v>
      </c>
    </row>
    <row r="10843" spans="1:13" x14ac:dyDescent="0.3">
      <c r="A10843">
        <v>10839</v>
      </c>
      <c r="B10843" s="29">
        <v>2017</v>
      </c>
      <c r="C10843" s="27">
        <v>42803</v>
      </c>
      <c r="D10843" s="28">
        <v>0.144616729004724</v>
      </c>
      <c r="E10843" s="28">
        <v>1</v>
      </c>
      <c r="F10843" s="27">
        <v>43168</v>
      </c>
      <c r="G10843" s="28">
        <v>0.84379083605812732</v>
      </c>
      <c r="H10843" s="28">
        <v>3</v>
      </c>
      <c r="I10843" s="28">
        <v>0.48000000000000004</v>
      </c>
      <c r="J10843" s="28">
        <v>0.89012347366785571</v>
      </c>
      <c r="K10843" s="28">
        <v>5</v>
      </c>
      <c r="L10843" s="28">
        <v>6250</v>
      </c>
      <c r="M10843" s="29">
        <v>1</v>
      </c>
    </row>
    <row r="10844" spans="1:13" x14ac:dyDescent="0.3">
      <c r="A10844">
        <v>10840</v>
      </c>
      <c r="B10844">
        <v>2017</v>
      </c>
      <c r="C10844" s="27">
        <v>42877</v>
      </c>
      <c r="D10844" s="28">
        <v>0.30247572743357509</v>
      </c>
      <c r="E10844" s="28">
        <v>2</v>
      </c>
      <c r="F10844" s="27">
        <v>43607</v>
      </c>
      <c r="G10844" s="28">
        <v>0.95449091422533705</v>
      </c>
      <c r="H10844" s="28">
        <v>3</v>
      </c>
      <c r="I10844" s="28">
        <v>0.48000000000000004</v>
      </c>
      <c r="J10844" s="28">
        <v>0.56297689650487903</v>
      </c>
      <c r="K10844" s="28">
        <v>3</v>
      </c>
      <c r="L10844" s="28">
        <v>5000</v>
      </c>
      <c r="M10844" s="29">
        <v>1</v>
      </c>
    </row>
    <row r="10845" spans="1:13" x14ac:dyDescent="0.3">
      <c r="A10845">
        <v>10841</v>
      </c>
      <c r="B10845" s="29">
        <v>2017</v>
      </c>
      <c r="C10845" s="27">
        <v>43051</v>
      </c>
      <c r="D10845" s="28">
        <v>0.79868217504316941</v>
      </c>
      <c r="E10845" s="28">
        <v>2</v>
      </c>
      <c r="F10845" s="27">
        <v>43781</v>
      </c>
      <c r="G10845" s="28">
        <v>1.3747268296402271E-2</v>
      </c>
      <c r="H10845" s="28">
        <v>1</v>
      </c>
      <c r="I10845" s="28">
        <v>0.32</v>
      </c>
      <c r="J10845" s="28">
        <v>3.7843600154514601E-2</v>
      </c>
      <c r="K10845" s="28">
        <v>1</v>
      </c>
      <c r="L10845" s="28">
        <v>3750</v>
      </c>
      <c r="M10845" s="29">
        <v>0</v>
      </c>
    </row>
    <row r="10846" spans="1:13" x14ac:dyDescent="0.3">
      <c r="A10846">
        <v>10842</v>
      </c>
      <c r="B10846" s="29">
        <v>2017</v>
      </c>
      <c r="C10846" s="27">
        <v>43047</v>
      </c>
      <c r="D10846" s="28">
        <v>0.26715327971635938</v>
      </c>
      <c r="E10846" s="28">
        <v>2</v>
      </c>
      <c r="F10846" s="27">
        <v>43777</v>
      </c>
      <c r="G10846" s="28">
        <v>0.37604189732768889</v>
      </c>
      <c r="H10846" s="28">
        <v>2</v>
      </c>
      <c r="I10846" s="28">
        <v>0.4</v>
      </c>
      <c r="J10846" s="28">
        <v>0.64624455053028407</v>
      </c>
      <c r="K10846" s="28">
        <v>4</v>
      </c>
      <c r="L10846" s="28">
        <v>5625</v>
      </c>
      <c r="M10846" s="29">
        <v>1</v>
      </c>
    </row>
    <row r="10847" spans="1:13" x14ac:dyDescent="0.3">
      <c r="A10847">
        <v>10843</v>
      </c>
      <c r="B10847" s="29">
        <v>2017</v>
      </c>
      <c r="C10847" s="27">
        <v>42841</v>
      </c>
      <c r="D10847" s="28">
        <v>0.83078755287523831</v>
      </c>
      <c r="E10847" s="28">
        <v>2</v>
      </c>
      <c r="F10847" s="27">
        <v>43571</v>
      </c>
      <c r="G10847" s="28">
        <v>0.33840652164842755</v>
      </c>
      <c r="H10847" s="28">
        <v>2</v>
      </c>
      <c r="I10847" s="28">
        <v>0.4</v>
      </c>
      <c r="J10847" s="28">
        <v>0.86115693917159442</v>
      </c>
      <c r="K10847" s="28">
        <v>5</v>
      </c>
      <c r="L10847" s="28">
        <v>6250</v>
      </c>
      <c r="M10847" s="29">
        <v>1</v>
      </c>
    </row>
    <row r="10848" spans="1:13" x14ac:dyDescent="0.3">
      <c r="A10848">
        <v>10844</v>
      </c>
      <c r="B10848">
        <v>2017</v>
      </c>
      <c r="C10848" s="27">
        <v>43034</v>
      </c>
      <c r="D10848" s="28">
        <v>0.70498503177454919</v>
      </c>
      <c r="E10848" s="28">
        <v>2</v>
      </c>
      <c r="F10848" s="27">
        <v>43764</v>
      </c>
      <c r="G10848" s="28">
        <v>0.63952202451770501</v>
      </c>
      <c r="H10848" s="28">
        <v>3</v>
      </c>
      <c r="I10848" s="28">
        <v>0.48000000000000004</v>
      </c>
      <c r="J10848" s="28">
        <v>2.3519822125301793E-2</v>
      </c>
      <c r="K10848" s="28">
        <v>1</v>
      </c>
      <c r="L10848" s="28">
        <v>3750</v>
      </c>
      <c r="M10848" s="29">
        <v>1</v>
      </c>
    </row>
    <row r="10849" spans="1:13" x14ac:dyDescent="0.3">
      <c r="A10849">
        <v>10845</v>
      </c>
      <c r="B10849">
        <v>2017</v>
      </c>
      <c r="C10849" s="27">
        <v>42969</v>
      </c>
      <c r="D10849" s="28">
        <v>5.3133914756763545E-2</v>
      </c>
      <c r="E10849" s="28">
        <v>1</v>
      </c>
      <c r="F10849" s="27">
        <v>43334</v>
      </c>
      <c r="G10849" s="28">
        <v>0.58333362309857961</v>
      </c>
      <c r="H10849" s="28">
        <v>2</v>
      </c>
      <c r="I10849" s="28">
        <v>0.4</v>
      </c>
      <c r="J10849" s="28">
        <v>0.43671348981741687</v>
      </c>
      <c r="K10849" s="28">
        <v>3</v>
      </c>
      <c r="L10849" s="28">
        <v>5000</v>
      </c>
      <c r="M10849" s="29">
        <v>0</v>
      </c>
    </row>
    <row r="10850" spans="1:13" x14ac:dyDescent="0.3">
      <c r="A10850">
        <v>10846</v>
      </c>
      <c r="B10850">
        <v>2017</v>
      </c>
      <c r="C10850" s="27">
        <v>43005</v>
      </c>
      <c r="D10850" s="28">
        <v>0.3022005361520117</v>
      </c>
      <c r="E10850" s="28">
        <v>2</v>
      </c>
      <c r="F10850" s="27">
        <v>43735</v>
      </c>
      <c r="G10850" s="28">
        <v>6.9072313747928549E-2</v>
      </c>
      <c r="H10850" s="28">
        <v>1</v>
      </c>
      <c r="I10850" s="28">
        <v>0.32</v>
      </c>
      <c r="J10850" s="28">
        <v>0.77113620114107229</v>
      </c>
      <c r="K10850" s="28">
        <v>5</v>
      </c>
      <c r="L10850" s="28">
        <v>6250</v>
      </c>
      <c r="M10850" s="29">
        <v>0</v>
      </c>
    </row>
    <row r="10851" spans="1:13" x14ac:dyDescent="0.3">
      <c r="A10851">
        <v>10847</v>
      </c>
      <c r="B10851" s="29">
        <v>2017</v>
      </c>
      <c r="C10851" s="27">
        <v>42974</v>
      </c>
      <c r="D10851" s="28">
        <v>0.38513722063466094</v>
      </c>
      <c r="E10851" s="28">
        <v>2</v>
      </c>
      <c r="F10851" s="27">
        <v>43704</v>
      </c>
      <c r="G10851" s="28">
        <v>0.54306310500237276</v>
      </c>
      <c r="H10851" s="28">
        <v>2</v>
      </c>
      <c r="I10851" s="28">
        <v>0.4</v>
      </c>
      <c r="J10851" s="28">
        <v>0.52608509437277406</v>
      </c>
      <c r="K10851" s="28">
        <v>3</v>
      </c>
      <c r="L10851" s="28">
        <v>5000</v>
      </c>
      <c r="M10851" s="29">
        <v>2</v>
      </c>
    </row>
    <row r="10852" spans="1:13" x14ac:dyDescent="0.3">
      <c r="A10852">
        <v>10848</v>
      </c>
      <c r="B10852">
        <v>2017</v>
      </c>
      <c r="C10852" s="27">
        <v>42773</v>
      </c>
      <c r="D10852" s="28">
        <v>0.69721251227613756</v>
      </c>
      <c r="E10852" s="28">
        <v>2</v>
      </c>
      <c r="F10852" s="27">
        <v>43503</v>
      </c>
      <c r="G10852" s="28">
        <v>0.60539184967057158</v>
      </c>
      <c r="H10852" s="28">
        <v>2</v>
      </c>
      <c r="I10852" s="28">
        <v>0.4</v>
      </c>
      <c r="J10852" s="28">
        <v>0.66297983825023032</v>
      </c>
      <c r="K10852" s="28">
        <v>4</v>
      </c>
      <c r="L10852" s="28">
        <v>5625</v>
      </c>
      <c r="M10852" s="29">
        <v>1</v>
      </c>
    </row>
    <row r="10853" spans="1:13" x14ac:dyDescent="0.3">
      <c r="A10853">
        <v>10849</v>
      </c>
      <c r="B10853">
        <v>2017</v>
      </c>
      <c r="C10853" s="27">
        <v>42792</v>
      </c>
      <c r="D10853" s="28">
        <v>0.94565249069406776</v>
      </c>
      <c r="E10853" s="28">
        <v>2</v>
      </c>
      <c r="F10853" s="27">
        <v>43522</v>
      </c>
      <c r="G10853" s="28">
        <v>6.1173263702073322E-2</v>
      </c>
      <c r="H10853" s="28">
        <v>1</v>
      </c>
      <c r="I10853" s="28">
        <v>0.32</v>
      </c>
      <c r="J10853" s="28">
        <v>0.99676258480022717</v>
      </c>
      <c r="K10853" s="28">
        <v>5</v>
      </c>
      <c r="L10853" s="28">
        <v>6250</v>
      </c>
      <c r="M10853" s="29">
        <v>1</v>
      </c>
    </row>
    <row r="10854" spans="1:13" x14ac:dyDescent="0.3">
      <c r="A10854">
        <v>10850</v>
      </c>
      <c r="B10854" s="29">
        <v>2017</v>
      </c>
      <c r="C10854" s="27">
        <v>43079</v>
      </c>
      <c r="D10854" s="28">
        <v>0.56114238623761969</v>
      </c>
      <c r="E10854" s="28">
        <v>2</v>
      </c>
      <c r="F10854" s="27">
        <v>43809</v>
      </c>
      <c r="G10854" s="28">
        <v>0.89800257777617898</v>
      </c>
      <c r="H10854" s="28">
        <v>3</v>
      </c>
      <c r="I10854" s="28">
        <v>0.48000000000000004</v>
      </c>
      <c r="J10854" s="28">
        <v>5.5974008071054127E-2</v>
      </c>
      <c r="K10854" s="28">
        <v>1</v>
      </c>
      <c r="L10854" s="28">
        <v>3750</v>
      </c>
      <c r="M10854" s="29">
        <v>1</v>
      </c>
    </row>
    <row r="10855" spans="1:13" x14ac:dyDescent="0.3">
      <c r="A10855">
        <v>10851</v>
      </c>
      <c r="B10855">
        <v>2017</v>
      </c>
      <c r="C10855" s="27">
        <v>42810</v>
      </c>
      <c r="D10855" s="28">
        <v>0.97870710581354692</v>
      </c>
      <c r="E10855" s="28">
        <v>2</v>
      </c>
      <c r="F10855" s="27">
        <v>43540</v>
      </c>
      <c r="G10855" s="28">
        <v>0.22008578196590811</v>
      </c>
      <c r="H10855" s="28">
        <v>1</v>
      </c>
      <c r="I10855" s="28">
        <v>0.32</v>
      </c>
      <c r="J10855" s="28">
        <v>0.54052222370298342</v>
      </c>
      <c r="K10855" s="28">
        <v>3</v>
      </c>
      <c r="L10855" s="28">
        <v>5000</v>
      </c>
      <c r="M10855" s="29">
        <v>2</v>
      </c>
    </row>
    <row r="10856" spans="1:13" x14ac:dyDescent="0.3">
      <c r="A10856">
        <v>10852</v>
      </c>
      <c r="B10856">
        <v>2017</v>
      </c>
      <c r="C10856" s="27">
        <v>42851</v>
      </c>
      <c r="D10856" s="28">
        <v>0.53054555672927273</v>
      </c>
      <c r="E10856" s="28">
        <v>2</v>
      </c>
      <c r="F10856" s="27">
        <v>43581</v>
      </c>
      <c r="G10856" s="28">
        <v>0.14603231901414981</v>
      </c>
      <c r="H10856" s="28">
        <v>1</v>
      </c>
      <c r="I10856" s="28">
        <v>0.32</v>
      </c>
      <c r="J10856" s="28">
        <v>0.77381378384041788</v>
      </c>
      <c r="K10856" s="28">
        <v>5</v>
      </c>
      <c r="L10856" s="28">
        <v>6250</v>
      </c>
      <c r="M10856" s="29">
        <v>1</v>
      </c>
    </row>
    <row r="10857" spans="1:13" x14ac:dyDescent="0.3">
      <c r="A10857">
        <v>10853</v>
      </c>
      <c r="B10857" s="29">
        <v>2017</v>
      </c>
      <c r="C10857" s="27">
        <v>42891</v>
      </c>
      <c r="D10857" s="28">
        <v>0.42440178610358081</v>
      </c>
      <c r="E10857" s="28">
        <v>2</v>
      </c>
      <c r="F10857" s="27">
        <v>43621</v>
      </c>
      <c r="G10857" s="28">
        <v>0.61059706008496395</v>
      </c>
      <c r="H10857" s="28">
        <v>3</v>
      </c>
      <c r="I10857" s="28">
        <v>0.48000000000000004</v>
      </c>
      <c r="J10857" s="28">
        <v>0.61008692999633118</v>
      </c>
      <c r="K10857" s="28">
        <v>4</v>
      </c>
      <c r="L10857" s="28">
        <v>5625</v>
      </c>
      <c r="M10857" s="29">
        <v>1</v>
      </c>
    </row>
    <row r="10858" spans="1:13" x14ac:dyDescent="0.3">
      <c r="A10858">
        <v>10854</v>
      </c>
      <c r="B10858" s="29">
        <v>2017</v>
      </c>
      <c r="C10858" s="27">
        <v>42995</v>
      </c>
      <c r="D10858" s="28">
        <v>0.41425481217501536</v>
      </c>
      <c r="E10858" s="28">
        <v>2</v>
      </c>
      <c r="F10858" s="27">
        <v>43725</v>
      </c>
      <c r="G10858" s="28">
        <v>0.41002198078738461</v>
      </c>
      <c r="H10858" s="28">
        <v>2</v>
      </c>
      <c r="I10858" s="28">
        <v>0.4</v>
      </c>
      <c r="J10858" s="28">
        <v>0.49042784729097744</v>
      </c>
      <c r="K10858" s="28">
        <v>3</v>
      </c>
      <c r="L10858" s="28">
        <v>5000</v>
      </c>
      <c r="M10858" s="29">
        <v>0</v>
      </c>
    </row>
    <row r="10859" spans="1:13" x14ac:dyDescent="0.3">
      <c r="A10859">
        <v>10855</v>
      </c>
      <c r="B10859" s="29">
        <v>2017</v>
      </c>
      <c r="C10859" s="27">
        <v>42780</v>
      </c>
      <c r="D10859" s="28">
        <v>0.96921272570114858</v>
      </c>
      <c r="E10859" s="28">
        <v>2</v>
      </c>
      <c r="F10859" s="27">
        <v>43510</v>
      </c>
      <c r="G10859" s="28">
        <v>0.91132786553664358</v>
      </c>
      <c r="H10859" s="28">
        <v>3</v>
      </c>
      <c r="I10859" s="28">
        <v>0.48000000000000004</v>
      </c>
      <c r="J10859" s="28">
        <v>0.34124283269399081</v>
      </c>
      <c r="K10859" s="28">
        <v>2</v>
      </c>
      <c r="L10859" s="28">
        <v>4375</v>
      </c>
      <c r="M10859" s="29">
        <v>0</v>
      </c>
    </row>
    <row r="10860" spans="1:13" x14ac:dyDescent="0.3">
      <c r="A10860">
        <v>10856</v>
      </c>
      <c r="B10860">
        <v>2017</v>
      </c>
      <c r="C10860" s="27">
        <v>42960</v>
      </c>
      <c r="D10860" s="28">
        <v>0.30103747732526687</v>
      </c>
      <c r="E10860" s="28">
        <v>2</v>
      </c>
      <c r="F10860" s="27">
        <v>43690</v>
      </c>
      <c r="G10860" s="28">
        <v>0.82824037498173853</v>
      </c>
      <c r="H10860" s="28">
        <v>3</v>
      </c>
      <c r="I10860" s="28">
        <v>0.48000000000000004</v>
      </c>
      <c r="J10860" s="28">
        <v>0.39497461769983622</v>
      </c>
      <c r="K10860" s="28">
        <v>2</v>
      </c>
      <c r="L10860" s="28">
        <v>4375</v>
      </c>
      <c r="M10860" s="29">
        <v>2</v>
      </c>
    </row>
    <row r="10861" spans="1:13" x14ac:dyDescent="0.3">
      <c r="A10861">
        <v>10857</v>
      </c>
      <c r="B10861" s="29">
        <v>2017</v>
      </c>
      <c r="C10861" s="27">
        <v>42820</v>
      </c>
      <c r="D10861" s="28">
        <v>0.77733418324115178</v>
      </c>
      <c r="E10861" s="28">
        <v>2</v>
      </c>
      <c r="F10861" s="27">
        <v>43550</v>
      </c>
      <c r="G10861" s="28">
        <v>0.5892091384322562</v>
      </c>
      <c r="H10861" s="28">
        <v>2</v>
      </c>
      <c r="I10861" s="28">
        <v>0.4</v>
      </c>
      <c r="J10861" s="28">
        <v>0.42035147267700168</v>
      </c>
      <c r="K10861" s="28">
        <v>3</v>
      </c>
      <c r="L10861" s="28">
        <v>5000</v>
      </c>
      <c r="M10861" s="29">
        <v>0</v>
      </c>
    </row>
    <row r="10862" spans="1:13" x14ac:dyDescent="0.3">
      <c r="A10862">
        <v>10858</v>
      </c>
      <c r="B10862">
        <v>2017</v>
      </c>
      <c r="C10862" s="27">
        <v>42811</v>
      </c>
      <c r="D10862" s="28">
        <v>0.81316914566962206</v>
      </c>
      <c r="E10862" s="28">
        <v>2</v>
      </c>
      <c r="F10862" s="27">
        <v>43541</v>
      </c>
      <c r="G10862" s="28">
        <v>0.51150470694048955</v>
      </c>
      <c r="H10862" s="28">
        <v>2</v>
      </c>
      <c r="I10862" s="28">
        <v>0.4</v>
      </c>
      <c r="J10862" s="28">
        <v>0.68289607193237356</v>
      </c>
      <c r="K10862" s="28">
        <v>4</v>
      </c>
      <c r="L10862" s="28">
        <v>5625</v>
      </c>
      <c r="M10862" s="29">
        <v>2</v>
      </c>
    </row>
    <row r="10863" spans="1:13" x14ac:dyDescent="0.3">
      <c r="A10863">
        <v>10859</v>
      </c>
      <c r="B10863">
        <v>2017</v>
      </c>
      <c r="C10863" s="27">
        <v>43084</v>
      </c>
      <c r="D10863" s="28">
        <v>0.68883427550500786</v>
      </c>
      <c r="E10863" s="28">
        <v>2</v>
      </c>
      <c r="F10863" s="27">
        <v>43814</v>
      </c>
      <c r="G10863" s="28">
        <v>0.38900582920342697</v>
      </c>
      <c r="H10863" s="28">
        <v>2</v>
      </c>
      <c r="I10863" s="28">
        <v>0.4</v>
      </c>
      <c r="J10863" s="28">
        <v>0.3372322887499587</v>
      </c>
      <c r="K10863" s="28">
        <v>2</v>
      </c>
      <c r="L10863" s="28">
        <v>4375</v>
      </c>
      <c r="M10863" s="29">
        <v>1</v>
      </c>
    </row>
    <row r="10864" spans="1:13" x14ac:dyDescent="0.3">
      <c r="A10864">
        <v>10860</v>
      </c>
      <c r="B10864">
        <v>2017</v>
      </c>
      <c r="C10864" s="27">
        <v>42833</v>
      </c>
      <c r="D10864" s="28">
        <v>0.47679174828775994</v>
      </c>
      <c r="E10864" s="28">
        <v>2</v>
      </c>
      <c r="F10864" s="27">
        <v>43563</v>
      </c>
      <c r="G10864" s="28">
        <v>0.34800136810990334</v>
      </c>
      <c r="H10864" s="28">
        <v>2</v>
      </c>
      <c r="I10864" s="28">
        <v>0.4</v>
      </c>
      <c r="J10864" s="28">
        <v>2.7631427072019155E-2</v>
      </c>
      <c r="K10864" s="28">
        <v>1</v>
      </c>
      <c r="L10864" s="28">
        <v>3750</v>
      </c>
      <c r="M10864" s="29">
        <v>0</v>
      </c>
    </row>
    <row r="10865" spans="1:13" x14ac:dyDescent="0.3">
      <c r="A10865">
        <v>10861</v>
      </c>
      <c r="B10865" s="29">
        <v>2017</v>
      </c>
      <c r="C10865" s="27">
        <v>42870</v>
      </c>
      <c r="D10865" s="28">
        <v>0.17561712027904353</v>
      </c>
      <c r="E10865" s="28">
        <v>1</v>
      </c>
      <c r="F10865" s="27">
        <v>43235</v>
      </c>
      <c r="G10865" s="28">
        <v>0.32838959398298262</v>
      </c>
      <c r="H10865" s="28">
        <v>2</v>
      </c>
      <c r="I10865" s="28">
        <v>0.4</v>
      </c>
      <c r="J10865" s="28">
        <v>0.70251742746184065</v>
      </c>
      <c r="K10865" s="28">
        <v>4</v>
      </c>
      <c r="L10865" s="28">
        <v>5625</v>
      </c>
      <c r="M10865" s="29">
        <v>1</v>
      </c>
    </row>
    <row r="10866" spans="1:13" x14ac:dyDescent="0.3">
      <c r="A10866">
        <v>10862</v>
      </c>
      <c r="B10866" s="29">
        <v>2017</v>
      </c>
      <c r="C10866" s="27">
        <v>42994</v>
      </c>
      <c r="D10866" s="28">
        <v>0.81080369195495727</v>
      </c>
      <c r="E10866" s="28">
        <v>2</v>
      </c>
      <c r="F10866" s="27">
        <v>43724</v>
      </c>
      <c r="G10866" s="28">
        <v>0.16820714077705623</v>
      </c>
      <c r="H10866" s="28">
        <v>1</v>
      </c>
      <c r="I10866" s="28">
        <v>0.32</v>
      </c>
      <c r="J10866" s="28">
        <v>0.86624549564286868</v>
      </c>
      <c r="K10866" s="28">
        <v>5</v>
      </c>
      <c r="L10866" s="28">
        <v>6250</v>
      </c>
      <c r="M10866" s="29">
        <v>1</v>
      </c>
    </row>
    <row r="10867" spans="1:13" x14ac:dyDescent="0.3">
      <c r="A10867">
        <v>10863</v>
      </c>
      <c r="B10867" s="29">
        <v>2017</v>
      </c>
      <c r="C10867" s="27">
        <v>43015</v>
      </c>
      <c r="D10867" s="28">
        <v>1.286084704717616E-2</v>
      </c>
      <c r="E10867" s="28">
        <v>1</v>
      </c>
      <c r="F10867" s="27">
        <v>43380</v>
      </c>
      <c r="G10867" s="28">
        <v>0.55742517549386739</v>
      </c>
      <c r="H10867" s="28">
        <v>2</v>
      </c>
      <c r="I10867" s="28">
        <v>0.4</v>
      </c>
      <c r="J10867" s="28">
        <v>3.1634392894021368E-2</v>
      </c>
      <c r="K10867" s="28">
        <v>1</v>
      </c>
      <c r="L10867" s="28">
        <v>3750</v>
      </c>
      <c r="M10867" s="29">
        <v>0</v>
      </c>
    </row>
    <row r="10868" spans="1:13" x14ac:dyDescent="0.3">
      <c r="A10868">
        <v>10864</v>
      </c>
      <c r="B10868" s="29">
        <v>2017</v>
      </c>
      <c r="C10868" s="27">
        <v>42776</v>
      </c>
      <c r="D10868" s="28">
        <v>0.85718568632368863</v>
      </c>
      <c r="E10868" s="28">
        <v>2</v>
      </c>
      <c r="F10868" s="27">
        <v>43506</v>
      </c>
      <c r="G10868" s="28">
        <v>0.77982483183467544</v>
      </c>
      <c r="H10868" s="28">
        <v>3</v>
      </c>
      <c r="I10868" s="28">
        <v>0.48000000000000004</v>
      </c>
      <c r="J10868" s="28">
        <v>6.8599834508616953E-2</v>
      </c>
      <c r="K10868" s="28">
        <v>1</v>
      </c>
      <c r="L10868" s="28">
        <v>3750</v>
      </c>
      <c r="M10868" s="29">
        <v>0</v>
      </c>
    </row>
    <row r="10869" spans="1:13" x14ac:dyDescent="0.3">
      <c r="A10869">
        <v>10865</v>
      </c>
      <c r="B10869">
        <v>2017</v>
      </c>
      <c r="C10869" s="27">
        <v>42939</v>
      </c>
      <c r="D10869" s="28">
        <v>0.83576168163021214</v>
      </c>
      <c r="E10869" s="28">
        <v>2</v>
      </c>
      <c r="F10869" s="27">
        <v>43669</v>
      </c>
      <c r="G10869" s="28">
        <v>3.2306979770359012E-3</v>
      </c>
      <c r="H10869" s="28">
        <v>1</v>
      </c>
      <c r="I10869" s="28">
        <v>0.32</v>
      </c>
      <c r="J10869" s="28">
        <v>0.61154927109770607</v>
      </c>
      <c r="K10869" s="28">
        <v>4</v>
      </c>
      <c r="L10869" s="28">
        <v>5625</v>
      </c>
      <c r="M10869" s="29">
        <v>0</v>
      </c>
    </row>
    <row r="10870" spans="1:13" x14ac:dyDescent="0.3">
      <c r="A10870">
        <v>10866</v>
      </c>
      <c r="B10870">
        <v>2017</v>
      </c>
      <c r="C10870" s="27">
        <v>43046</v>
      </c>
      <c r="D10870" s="28">
        <v>0.10247020429198939</v>
      </c>
      <c r="E10870" s="28">
        <v>1</v>
      </c>
      <c r="F10870" s="27">
        <v>43411</v>
      </c>
      <c r="G10870" s="28">
        <v>0.41605759820638044</v>
      </c>
      <c r="H10870" s="28">
        <v>2</v>
      </c>
      <c r="I10870" s="28">
        <v>0.4</v>
      </c>
      <c r="J10870" s="28">
        <v>0.66829569064118799</v>
      </c>
      <c r="K10870" s="28">
        <v>4</v>
      </c>
      <c r="L10870" s="28">
        <v>5625</v>
      </c>
      <c r="M10870" s="29">
        <v>0</v>
      </c>
    </row>
    <row r="10871" spans="1:13" x14ac:dyDescent="0.3">
      <c r="A10871">
        <v>10867</v>
      </c>
      <c r="B10871">
        <v>2017</v>
      </c>
      <c r="C10871" s="27">
        <v>43041</v>
      </c>
      <c r="D10871" s="28">
        <v>0.21645865356917871</v>
      </c>
      <c r="E10871" s="28">
        <v>1</v>
      </c>
      <c r="F10871" s="27">
        <v>43406</v>
      </c>
      <c r="G10871" s="28">
        <v>0.1672366040222748</v>
      </c>
      <c r="H10871" s="28">
        <v>1</v>
      </c>
      <c r="I10871" s="28">
        <v>0.32</v>
      </c>
      <c r="J10871" s="28">
        <v>0.49328017913493394</v>
      </c>
      <c r="K10871" s="28">
        <v>3</v>
      </c>
      <c r="L10871" s="28">
        <v>5000</v>
      </c>
      <c r="M10871" s="29">
        <v>1</v>
      </c>
    </row>
    <row r="10872" spans="1:13" x14ac:dyDescent="0.3">
      <c r="A10872">
        <v>10868</v>
      </c>
      <c r="B10872" s="29">
        <v>2017</v>
      </c>
      <c r="C10872" s="27">
        <v>43095</v>
      </c>
      <c r="D10872" s="28">
        <v>0.10866070995418908</v>
      </c>
      <c r="E10872" s="28">
        <v>1</v>
      </c>
      <c r="F10872" s="27">
        <v>43460</v>
      </c>
      <c r="G10872" s="28">
        <v>0.67709626393873223</v>
      </c>
      <c r="H10872" s="28">
        <v>3</v>
      </c>
      <c r="I10872" s="28">
        <v>0.48000000000000004</v>
      </c>
      <c r="J10872" s="28">
        <v>0.36341974916316033</v>
      </c>
      <c r="K10872" s="28">
        <v>2</v>
      </c>
      <c r="L10872" s="28">
        <v>4375</v>
      </c>
      <c r="M10872" s="29">
        <v>1</v>
      </c>
    </row>
    <row r="10873" spans="1:13" x14ac:dyDescent="0.3">
      <c r="A10873">
        <v>10869</v>
      </c>
      <c r="B10873" s="29">
        <v>2017</v>
      </c>
      <c r="C10873" s="27">
        <v>42991</v>
      </c>
      <c r="D10873" s="28">
        <v>0.89820044565303281</v>
      </c>
      <c r="E10873" s="28">
        <v>2</v>
      </c>
      <c r="F10873" s="27">
        <v>43721</v>
      </c>
      <c r="G10873" s="28">
        <v>0.62760259712943622</v>
      </c>
      <c r="H10873" s="28">
        <v>3</v>
      </c>
      <c r="I10873" s="28">
        <v>0.48000000000000004</v>
      </c>
      <c r="J10873" s="28">
        <v>0.8029431926224635</v>
      </c>
      <c r="K10873" s="28">
        <v>5</v>
      </c>
      <c r="L10873" s="28">
        <v>6250</v>
      </c>
      <c r="M10873" s="29">
        <v>0</v>
      </c>
    </row>
    <row r="10874" spans="1:13" x14ac:dyDescent="0.3">
      <c r="A10874">
        <v>10870</v>
      </c>
      <c r="B10874">
        <v>2017</v>
      </c>
      <c r="C10874" s="27">
        <v>43016</v>
      </c>
      <c r="D10874" s="28">
        <v>0.77859675871042988</v>
      </c>
      <c r="E10874" s="28">
        <v>2</v>
      </c>
      <c r="F10874" s="27">
        <v>43746</v>
      </c>
      <c r="G10874" s="28">
        <v>0.82904723058462981</v>
      </c>
      <c r="H10874" s="28">
        <v>3</v>
      </c>
      <c r="I10874" s="28">
        <v>0.48000000000000004</v>
      </c>
      <c r="J10874" s="28">
        <v>0.14586087657018787</v>
      </c>
      <c r="K10874" s="28">
        <v>1</v>
      </c>
      <c r="L10874" s="28">
        <v>3750</v>
      </c>
      <c r="M10874" s="29">
        <v>1</v>
      </c>
    </row>
    <row r="10875" spans="1:13" x14ac:dyDescent="0.3">
      <c r="A10875">
        <v>10871</v>
      </c>
      <c r="B10875" s="29">
        <v>2017</v>
      </c>
      <c r="C10875" s="27">
        <v>42821</v>
      </c>
      <c r="D10875" s="28">
        <v>0.21520762164166229</v>
      </c>
      <c r="E10875" s="28">
        <v>1</v>
      </c>
      <c r="F10875" s="27">
        <v>43186</v>
      </c>
      <c r="G10875" s="28">
        <v>0.53703699028430318</v>
      </c>
      <c r="H10875" s="28">
        <v>2</v>
      </c>
      <c r="I10875" s="28">
        <v>0.4</v>
      </c>
      <c r="J10875" s="28">
        <v>0.32607378252479102</v>
      </c>
      <c r="K10875" s="28">
        <v>2</v>
      </c>
      <c r="L10875" s="28">
        <v>4375</v>
      </c>
      <c r="M10875" s="29">
        <v>0</v>
      </c>
    </row>
    <row r="10876" spans="1:13" x14ac:dyDescent="0.3">
      <c r="A10876">
        <v>10872</v>
      </c>
      <c r="B10876">
        <v>2017</v>
      </c>
      <c r="C10876" s="27">
        <v>43050</v>
      </c>
      <c r="D10876" s="28">
        <v>6.7076492880078553E-2</v>
      </c>
      <c r="E10876" s="28">
        <v>1</v>
      </c>
      <c r="F10876" s="27">
        <v>43415</v>
      </c>
      <c r="G10876" s="28">
        <v>0.27365670899312933</v>
      </c>
      <c r="H10876" s="28">
        <v>1</v>
      </c>
      <c r="I10876" s="28">
        <v>0.32</v>
      </c>
      <c r="J10876" s="28">
        <v>0.83653358311506509</v>
      </c>
      <c r="K10876" s="28">
        <v>5</v>
      </c>
      <c r="L10876" s="28">
        <v>6250</v>
      </c>
      <c r="M10876" s="29">
        <v>1</v>
      </c>
    </row>
    <row r="10877" spans="1:13" x14ac:dyDescent="0.3">
      <c r="A10877">
        <v>10873</v>
      </c>
      <c r="B10877" s="29">
        <v>2017</v>
      </c>
      <c r="C10877" s="27">
        <v>43080</v>
      </c>
      <c r="D10877" s="28">
        <v>0.78732279864121335</v>
      </c>
      <c r="E10877" s="28">
        <v>2</v>
      </c>
      <c r="F10877" s="27">
        <v>43810</v>
      </c>
      <c r="G10877" s="28">
        <v>0.85368397128886764</v>
      </c>
      <c r="H10877" s="28">
        <v>3</v>
      </c>
      <c r="I10877" s="28">
        <v>0.48000000000000004</v>
      </c>
      <c r="J10877" s="28">
        <v>0.97063405315809748</v>
      </c>
      <c r="K10877" s="28">
        <v>5</v>
      </c>
      <c r="L10877" s="28">
        <v>6250</v>
      </c>
      <c r="M10877" s="29">
        <v>0</v>
      </c>
    </row>
    <row r="10878" spans="1:13" x14ac:dyDescent="0.3">
      <c r="A10878">
        <v>10874</v>
      </c>
      <c r="B10878">
        <v>2017</v>
      </c>
      <c r="C10878" s="27">
        <v>43093</v>
      </c>
      <c r="D10878" s="28">
        <v>0.7465214550429361</v>
      </c>
      <c r="E10878" s="28">
        <v>2</v>
      </c>
      <c r="F10878" s="27">
        <v>43823</v>
      </c>
      <c r="G10878" s="28">
        <v>0.64462921856518662</v>
      </c>
      <c r="H10878" s="28">
        <v>3</v>
      </c>
      <c r="I10878" s="28">
        <v>0.48000000000000004</v>
      </c>
      <c r="J10878" s="28">
        <v>0.17430028762885408</v>
      </c>
      <c r="K10878" s="28">
        <v>1</v>
      </c>
      <c r="L10878" s="28">
        <v>3750</v>
      </c>
      <c r="M10878" s="29">
        <v>1</v>
      </c>
    </row>
    <row r="10879" spans="1:13" x14ac:dyDescent="0.3">
      <c r="A10879">
        <v>10875</v>
      </c>
      <c r="B10879" s="29">
        <v>2017</v>
      </c>
      <c r="C10879" s="27">
        <v>42914</v>
      </c>
      <c r="D10879" s="28">
        <v>0.88381822401077692</v>
      </c>
      <c r="E10879" s="28">
        <v>2</v>
      </c>
      <c r="F10879" s="27">
        <v>43644</v>
      </c>
      <c r="G10879" s="28">
        <v>0.80247543057283066</v>
      </c>
      <c r="H10879" s="28">
        <v>3</v>
      </c>
      <c r="I10879" s="28">
        <v>0.48000000000000004</v>
      </c>
      <c r="J10879" s="28">
        <v>0.67037830222551775</v>
      </c>
      <c r="K10879" s="28">
        <v>4</v>
      </c>
      <c r="L10879" s="28">
        <v>5625</v>
      </c>
      <c r="M10879" s="29">
        <v>1</v>
      </c>
    </row>
    <row r="10880" spans="1:13" x14ac:dyDescent="0.3">
      <c r="A10880">
        <v>10876</v>
      </c>
      <c r="B10880">
        <v>2017</v>
      </c>
      <c r="C10880" s="27">
        <v>43007</v>
      </c>
      <c r="D10880" s="28">
        <v>5.7339614697978547E-2</v>
      </c>
      <c r="E10880" s="28">
        <v>1</v>
      </c>
      <c r="F10880" s="27">
        <v>43372</v>
      </c>
      <c r="G10880" s="28">
        <v>0.17732156471576366</v>
      </c>
      <c r="H10880" s="28">
        <v>1</v>
      </c>
      <c r="I10880" s="28">
        <v>0.32</v>
      </c>
      <c r="J10880" s="28">
        <v>0.81747027753971424</v>
      </c>
      <c r="K10880" s="28">
        <v>5</v>
      </c>
      <c r="L10880" s="28">
        <v>6250</v>
      </c>
      <c r="M10880" s="29">
        <v>0</v>
      </c>
    </row>
    <row r="10881" spans="1:13" x14ac:dyDescent="0.3">
      <c r="A10881">
        <v>10877</v>
      </c>
      <c r="B10881">
        <v>2017</v>
      </c>
      <c r="C10881" s="27">
        <v>43010</v>
      </c>
      <c r="D10881" s="28">
        <v>0.36065937744889043</v>
      </c>
      <c r="E10881" s="28">
        <v>2</v>
      </c>
      <c r="F10881" s="27">
        <v>43740</v>
      </c>
      <c r="G10881" s="28">
        <v>0.33440706463536674</v>
      </c>
      <c r="H10881" s="28">
        <v>2</v>
      </c>
      <c r="I10881" s="28">
        <v>0.4</v>
      </c>
      <c r="J10881" s="28">
        <v>0.58773203040316535</v>
      </c>
      <c r="K10881" s="28">
        <v>3</v>
      </c>
      <c r="L10881" s="28">
        <v>5000</v>
      </c>
      <c r="M10881" s="29">
        <v>1</v>
      </c>
    </row>
    <row r="10882" spans="1:13" x14ac:dyDescent="0.3">
      <c r="A10882">
        <v>10878</v>
      </c>
      <c r="B10882" s="29">
        <v>2017</v>
      </c>
      <c r="C10882" s="27">
        <v>42876</v>
      </c>
      <c r="D10882" s="28">
        <v>0.59914213399477301</v>
      </c>
      <c r="E10882" s="28">
        <v>2</v>
      </c>
      <c r="F10882" s="27">
        <v>43606</v>
      </c>
      <c r="G10882" s="28">
        <v>0.7668692000996814</v>
      </c>
      <c r="H10882" s="28">
        <v>3</v>
      </c>
      <c r="I10882" s="28">
        <v>0.48000000000000004</v>
      </c>
      <c r="J10882" s="28">
        <v>0.22600641694824963</v>
      </c>
      <c r="K10882" s="28">
        <v>2</v>
      </c>
      <c r="L10882" s="28">
        <v>4375</v>
      </c>
      <c r="M10882" s="29">
        <v>2</v>
      </c>
    </row>
    <row r="10883" spans="1:13" x14ac:dyDescent="0.3">
      <c r="A10883">
        <v>10879</v>
      </c>
      <c r="B10883">
        <v>2017</v>
      </c>
      <c r="C10883" s="27">
        <v>42992</v>
      </c>
      <c r="D10883" s="28">
        <v>6.5885612134188976E-2</v>
      </c>
      <c r="E10883" s="28">
        <v>1</v>
      </c>
      <c r="F10883" s="27">
        <v>43357</v>
      </c>
      <c r="G10883" s="28">
        <v>0.25385724518301633</v>
      </c>
      <c r="H10883" s="28">
        <v>1</v>
      </c>
      <c r="I10883" s="28">
        <v>0.32</v>
      </c>
      <c r="J10883" s="28">
        <v>0.99766535333832596</v>
      </c>
      <c r="K10883" s="28">
        <v>5</v>
      </c>
      <c r="L10883" s="28">
        <v>6250</v>
      </c>
      <c r="M10883" s="29">
        <v>0</v>
      </c>
    </row>
    <row r="10884" spans="1:13" x14ac:dyDescent="0.3">
      <c r="A10884">
        <v>10880</v>
      </c>
      <c r="B10884">
        <v>2017</v>
      </c>
      <c r="C10884" s="27">
        <v>42900</v>
      </c>
      <c r="D10884" s="28">
        <v>0.97478228155619639</v>
      </c>
      <c r="E10884" s="28">
        <v>2</v>
      </c>
      <c r="F10884" s="27">
        <v>43630</v>
      </c>
      <c r="G10884" s="28">
        <v>0.25036862010378735</v>
      </c>
      <c r="H10884" s="28">
        <v>1</v>
      </c>
      <c r="I10884" s="28">
        <v>0.32</v>
      </c>
      <c r="J10884" s="28">
        <v>0.95614864202513461</v>
      </c>
      <c r="K10884" s="28">
        <v>5</v>
      </c>
      <c r="L10884" s="28">
        <v>6250</v>
      </c>
      <c r="M10884" s="29">
        <v>0</v>
      </c>
    </row>
    <row r="10885" spans="1:13" x14ac:dyDescent="0.3">
      <c r="A10885">
        <v>10881</v>
      </c>
      <c r="B10885">
        <v>2017</v>
      </c>
      <c r="C10885" s="27">
        <v>42747</v>
      </c>
      <c r="D10885" s="28">
        <v>0.47211023892656734</v>
      </c>
      <c r="E10885" s="28">
        <v>2</v>
      </c>
      <c r="F10885" s="27">
        <v>43477</v>
      </c>
      <c r="G10885" s="28">
        <v>1.0403411085989633E-3</v>
      </c>
      <c r="H10885" s="28">
        <v>1</v>
      </c>
      <c r="I10885" s="28">
        <v>0.32</v>
      </c>
      <c r="J10885" s="28">
        <v>0.86246078178877872</v>
      </c>
      <c r="K10885" s="28">
        <v>5</v>
      </c>
      <c r="L10885" s="28">
        <v>6250</v>
      </c>
      <c r="M10885" s="29">
        <v>0</v>
      </c>
    </row>
    <row r="10886" spans="1:13" x14ac:dyDescent="0.3">
      <c r="A10886">
        <v>10882</v>
      </c>
      <c r="B10886">
        <v>2017</v>
      </c>
      <c r="C10886" s="27">
        <v>42788</v>
      </c>
      <c r="D10886" s="28">
        <v>0.39879919380577367</v>
      </c>
      <c r="E10886" s="28">
        <v>2</v>
      </c>
      <c r="F10886" s="27">
        <v>43518</v>
      </c>
      <c r="G10886" s="28">
        <v>0.2628710274128635</v>
      </c>
      <c r="H10886" s="28">
        <v>1</v>
      </c>
      <c r="I10886" s="28">
        <v>0.32</v>
      </c>
      <c r="J10886" s="28">
        <v>0.57640008986301183</v>
      </c>
      <c r="K10886" s="28">
        <v>3</v>
      </c>
      <c r="L10886" s="28">
        <v>5000</v>
      </c>
      <c r="M10886" s="29">
        <v>0</v>
      </c>
    </row>
    <row r="10887" spans="1:13" x14ac:dyDescent="0.3">
      <c r="A10887">
        <v>10883</v>
      </c>
      <c r="B10887">
        <v>2017</v>
      </c>
      <c r="C10887" s="27">
        <v>42990</v>
      </c>
      <c r="D10887" s="28">
        <v>0.26948139722166675</v>
      </c>
      <c r="E10887" s="28">
        <v>2</v>
      </c>
      <c r="F10887" s="27">
        <v>43720</v>
      </c>
      <c r="G10887" s="28">
        <v>0.37331812456124613</v>
      </c>
      <c r="H10887" s="28">
        <v>2</v>
      </c>
      <c r="I10887" s="28">
        <v>0.4</v>
      </c>
      <c r="J10887" s="28">
        <v>0.17468987181545403</v>
      </c>
      <c r="K10887" s="28">
        <v>1</v>
      </c>
      <c r="L10887" s="28">
        <v>3750</v>
      </c>
      <c r="M10887" s="29">
        <v>1</v>
      </c>
    </row>
    <row r="10888" spans="1:13" x14ac:dyDescent="0.3">
      <c r="A10888">
        <v>10884</v>
      </c>
      <c r="B10888">
        <v>2017</v>
      </c>
      <c r="C10888" s="27">
        <v>43099</v>
      </c>
      <c r="D10888" s="28">
        <v>0.56447428599660454</v>
      </c>
      <c r="E10888" s="28">
        <v>2</v>
      </c>
      <c r="F10888" s="27">
        <v>43829</v>
      </c>
      <c r="G10888" s="28">
        <v>0.27276754869652842</v>
      </c>
      <c r="H10888" s="28">
        <v>1</v>
      </c>
      <c r="I10888" s="28">
        <v>0.32</v>
      </c>
      <c r="J10888" s="28">
        <v>0.67800436293102229</v>
      </c>
      <c r="K10888" s="28">
        <v>4</v>
      </c>
      <c r="L10888" s="28">
        <v>5625</v>
      </c>
      <c r="M10888" s="29">
        <v>2</v>
      </c>
    </row>
    <row r="10889" spans="1:13" x14ac:dyDescent="0.3">
      <c r="A10889">
        <v>10885</v>
      </c>
      <c r="B10889" s="29">
        <v>2017</v>
      </c>
      <c r="C10889" s="27">
        <v>42824</v>
      </c>
      <c r="D10889" s="28">
        <v>0.26936294228666624</v>
      </c>
      <c r="E10889" s="28">
        <v>2</v>
      </c>
      <c r="F10889" s="27">
        <v>43554</v>
      </c>
      <c r="G10889" s="28">
        <v>8.8661881891602623E-2</v>
      </c>
      <c r="H10889" s="28">
        <v>1</v>
      </c>
      <c r="I10889" s="28">
        <v>0.32</v>
      </c>
      <c r="J10889" s="28">
        <v>0.68837160596172731</v>
      </c>
      <c r="K10889" s="28">
        <v>4</v>
      </c>
      <c r="L10889" s="28">
        <v>5625</v>
      </c>
      <c r="M10889" s="29">
        <v>0</v>
      </c>
    </row>
    <row r="10890" spans="1:13" x14ac:dyDescent="0.3">
      <c r="A10890">
        <v>10886</v>
      </c>
      <c r="B10890" s="29">
        <v>2017</v>
      </c>
      <c r="C10890" s="27">
        <v>42736</v>
      </c>
      <c r="D10890" s="28">
        <v>8.6982757020638068E-2</v>
      </c>
      <c r="E10890" s="28">
        <v>1</v>
      </c>
      <c r="F10890" s="27">
        <v>43101</v>
      </c>
      <c r="G10890" s="28">
        <v>9.4802990201321879E-2</v>
      </c>
      <c r="H10890" s="28">
        <v>1</v>
      </c>
      <c r="I10890" s="28">
        <v>0.32</v>
      </c>
      <c r="J10890" s="28">
        <v>4.7536182587547104E-2</v>
      </c>
      <c r="K10890" s="28">
        <v>1</v>
      </c>
      <c r="L10890" s="28">
        <v>3750</v>
      </c>
      <c r="M10890" s="29">
        <v>0</v>
      </c>
    </row>
    <row r="10891" spans="1:13" x14ac:dyDescent="0.3">
      <c r="A10891">
        <v>10887</v>
      </c>
      <c r="B10891" s="29">
        <v>2017</v>
      </c>
      <c r="C10891" s="27">
        <v>43031</v>
      </c>
      <c r="D10891" s="28">
        <v>0.56490317353245856</v>
      </c>
      <c r="E10891" s="28">
        <v>2</v>
      </c>
      <c r="F10891" s="27">
        <v>43761</v>
      </c>
      <c r="G10891" s="28">
        <v>0.50943667244935731</v>
      </c>
      <c r="H10891" s="28">
        <v>2</v>
      </c>
      <c r="I10891" s="28">
        <v>0.4</v>
      </c>
      <c r="J10891" s="28">
        <v>0.93057342552852085</v>
      </c>
      <c r="K10891" s="28">
        <v>5</v>
      </c>
      <c r="L10891" s="28">
        <v>6250</v>
      </c>
      <c r="M10891" s="29">
        <v>0</v>
      </c>
    </row>
    <row r="10892" spans="1:13" x14ac:dyDescent="0.3">
      <c r="A10892">
        <v>10888</v>
      </c>
      <c r="B10892">
        <v>2017</v>
      </c>
      <c r="C10892" s="27">
        <v>42916</v>
      </c>
      <c r="D10892" s="28">
        <v>0.99410302521046157</v>
      </c>
      <c r="E10892" s="28">
        <v>2</v>
      </c>
      <c r="F10892" s="27">
        <v>43646</v>
      </c>
      <c r="G10892" s="28">
        <v>0.72495736969013147</v>
      </c>
      <c r="H10892" s="28">
        <v>3</v>
      </c>
      <c r="I10892" s="28">
        <v>0.48000000000000004</v>
      </c>
      <c r="J10892" s="28">
        <v>0.64945502833735924</v>
      </c>
      <c r="K10892" s="28">
        <v>4</v>
      </c>
      <c r="L10892" s="28">
        <v>5625</v>
      </c>
      <c r="M10892" s="29">
        <v>0</v>
      </c>
    </row>
    <row r="10893" spans="1:13" x14ac:dyDescent="0.3">
      <c r="A10893">
        <v>10889</v>
      </c>
      <c r="B10893" s="29">
        <v>2017</v>
      </c>
      <c r="C10893" s="27">
        <v>42891</v>
      </c>
      <c r="D10893" s="28">
        <v>0.26661392985355126</v>
      </c>
      <c r="E10893" s="28">
        <v>2</v>
      </c>
      <c r="F10893" s="27">
        <v>43621</v>
      </c>
      <c r="G10893" s="28">
        <v>0.60136703715241624</v>
      </c>
      <c r="H10893" s="28">
        <v>2</v>
      </c>
      <c r="I10893" s="28">
        <v>0.4</v>
      </c>
      <c r="J10893" s="28">
        <v>0.87793924183016936</v>
      </c>
      <c r="K10893" s="28">
        <v>5</v>
      </c>
      <c r="L10893" s="28">
        <v>6250</v>
      </c>
      <c r="M10893" s="29">
        <v>0</v>
      </c>
    </row>
    <row r="10894" spans="1:13" x14ac:dyDescent="0.3">
      <c r="A10894">
        <v>10890</v>
      </c>
      <c r="B10894" s="29">
        <v>2017</v>
      </c>
      <c r="C10894" s="27">
        <v>43072</v>
      </c>
      <c r="D10894" s="28">
        <v>0.87522305982684001</v>
      </c>
      <c r="E10894" s="28">
        <v>2</v>
      </c>
      <c r="F10894" s="27">
        <v>43802</v>
      </c>
      <c r="G10894" s="28">
        <v>6.9123575792097935E-2</v>
      </c>
      <c r="H10894" s="28">
        <v>1</v>
      </c>
      <c r="I10894" s="28">
        <v>0.32</v>
      </c>
      <c r="J10894" s="28">
        <v>0.62169791831759003</v>
      </c>
      <c r="K10894" s="28">
        <v>4</v>
      </c>
      <c r="L10894" s="28">
        <v>5625</v>
      </c>
      <c r="M10894" s="29">
        <v>1</v>
      </c>
    </row>
    <row r="10895" spans="1:13" x14ac:dyDescent="0.3">
      <c r="A10895">
        <v>10891</v>
      </c>
      <c r="B10895">
        <v>2017</v>
      </c>
      <c r="C10895" s="27">
        <v>42907</v>
      </c>
      <c r="D10895" s="28">
        <v>0.44488839531069935</v>
      </c>
      <c r="E10895" s="28">
        <v>2</v>
      </c>
      <c r="F10895" s="27">
        <v>43637</v>
      </c>
      <c r="G10895" s="28">
        <v>0.84216938795608365</v>
      </c>
      <c r="H10895" s="28">
        <v>3</v>
      </c>
      <c r="I10895" s="28">
        <v>0.48000000000000004</v>
      </c>
      <c r="J10895" s="28">
        <v>9.8552278546413907E-2</v>
      </c>
      <c r="K10895" s="28">
        <v>1</v>
      </c>
      <c r="L10895" s="28">
        <v>3750</v>
      </c>
      <c r="M10895" s="29">
        <v>1</v>
      </c>
    </row>
    <row r="10896" spans="1:13" x14ac:dyDescent="0.3">
      <c r="A10896">
        <v>10892</v>
      </c>
      <c r="B10896" s="29">
        <v>2017</v>
      </c>
      <c r="C10896" s="27">
        <v>43005</v>
      </c>
      <c r="D10896" s="28">
        <v>0.95091012723959623</v>
      </c>
      <c r="E10896" s="28">
        <v>2</v>
      </c>
      <c r="F10896" s="27">
        <v>43735</v>
      </c>
      <c r="G10896" s="28">
        <v>1.7714196193365006E-2</v>
      </c>
      <c r="H10896" s="28">
        <v>1</v>
      </c>
      <c r="I10896" s="28">
        <v>0.32</v>
      </c>
      <c r="J10896" s="28">
        <v>0.22848949718772471</v>
      </c>
      <c r="K10896" s="28">
        <v>2</v>
      </c>
      <c r="L10896" s="28">
        <v>4375</v>
      </c>
      <c r="M10896" s="29">
        <v>1</v>
      </c>
    </row>
    <row r="10897" spans="1:13" x14ac:dyDescent="0.3">
      <c r="A10897">
        <v>10893</v>
      </c>
      <c r="B10897" s="29">
        <v>2017</v>
      </c>
      <c r="C10897" s="27">
        <v>42832</v>
      </c>
      <c r="D10897" s="28">
        <v>0.19578312829446742</v>
      </c>
      <c r="E10897" s="28">
        <v>1</v>
      </c>
      <c r="F10897" s="27">
        <v>43197</v>
      </c>
      <c r="G10897" s="28">
        <v>0.44913930088857035</v>
      </c>
      <c r="H10897" s="28">
        <v>2</v>
      </c>
      <c r="I10897" s="28">
        <v>0.4</v>
      </c>
      <c r="J10897" s="28">
        <v>0.56730382529562384</v>
      </c>
      <c r="K10897" s="28">
        <v>3</v>
      </c>
      <c r="L10897" s="28">
        <v>5000</v>
      </c>
      <c r="M10897" s="29">
        <v>0</v>
      </c>
    </row>
    <row r="10898" spans="1:13" x14ac:dyDescent="0.3">
      <c r="A10898">
        <v>10894</v>
      </c>
      <c r="B10898" s="29">
        <v>2017</v>
      </c>
      <c r="C10898" s="27">
        <v>42887</v>
      </c>
      <c r="D10898" s="28">
        <v>0.49627004197753721</v>
      </c>
      <c r="E10898" s="28">
        <v>2</v>
      </c>
      <c r="F10898" s="27">
        <v>43617</v>
      </c>
      <c r="G10898" s="28">
        <v>0.82940011212603348</v>
      </c>
      <c r="H10898" s="28">
        <v>3</v>
      </c>
      <c r="I10898" s="28">
        <v>0.48000000000000004</v>
      </c>
      <c r="J10898" s="28">
        <v>0.58266775630482415</v>
      </c>
      <c r="K10898" s="28">
        <v>3</v>
      </c>
      <c r="L10898" s="28">
        <v>5000</v>
      </c>
      <c r="M10898" s="29">
        <v>1</v>
      </c>
    </row>
    <row r="10899" spans="1:13" x14ac:dyDescent="0.3">
      <c r="A10899">
        <v>10895</v>
      </c>
      <c r="B10899">
        <v>2017</v>
      </c>
      <c r="C10899" s="27">
        <v>43051</v>
      </c>
      <c r="D10899" s="28">
        <v>0.7157062983316872</v>
      </c>
      <c r="E10899" s="28">
        <v>2</v>
      </c>
      <c r="F10899" s="27">
        <v>43781</v>
      </c>
      <c r="G10899" s="28">
        <v>0.73396714863733004</v>
      </c>
      <c r="H10899" s="28">
        <v>3</v>
      </c>
      <c r="I10899" s="28">
        <v>0.48000000000000004</v>
      </c>
      <c r="J10899" s="28">
        <v>0.7126613526213369</v>
      </c>
      <c r="K10899" s="28">
        <v>5</v>
      </c>
      <c r="L10899" s="28">
        <v>6250</v>
      </c>
      <c r="M10899" s="29">
        <v>1</v>
      </c>
    </row>
    <row r="10900" spans="1:13" x14ac:dyDescent="0.3">
      <c r="A10900">
        <v>10896</v>
      </c>
      <c r="B10900" s="29">
        <v>2017</v>
      </c>
      <c r="C10900" s="27">
        <v>42787</v>
      </c>
      <c r="D10900" s="28">
        <v>0.17192798069689674</v>
      </c>
      <c r="E10900" s="28">
        <v>1</v>
      </c>
      <c r="F10900" s="27">
        <v>43152</v>
      </c>
      <c r="G10900" s="28">
        <v>0.32213293380837027</v>
      </c>
      <c r="H10900" s="28">
        <v>2</v>
      </c>
      <c r="I10900" s="28">
        <v>0.4</v>
      </c>
      <c r="J10900" s="28">
        <v>8.2781579075836276E-2</v>
      </c>
      <c r="K10900" s="28">
        <v>1</v>
      </c>
      <c r="L10900" s="28">
        <v>3750</v>
      </c>
      <c r="M10900" s="29">
        <v>2</v>
      </c>
    </row>
    <row r="10901" spans="1:13" x14ac:dyDescent="0.3">
      <c r="A10901">
        <v>10897</v>
      </c>
      <c r="B10901" s="29">
        <v>2017</v>
      </c>
      <c r="C10901" s="27">
        <v>42880</v>
      </c>
      <c r="D10901" s="28">
        <v>0.58017637417456558</v>
      </c>
      <c r="E10901" s="28">
        <v>2</v>
      </c>
      <c r="F10901" s="27">
        <v>43610</v>
      </c>
      <c r="G10901" s="28">
        <v>0.36986721115434606</v>
      </c>
      <c r="H10901" s="28">
        <v>2</v>
      </c>
      <c r="I10901" s="28">
        <v>0.4</v>
      </c>
      <c r="J10901" s="28">
        <v>0.47949591966826532</v>
      </c>
      <c r="K10901" s="28">
        <v>3</v>
      </c>
      <c r="L10901" s="28">
        <v>5000</v>
      </c>
      <c r="M10901" s="29">
        <v>0</v>
      </c>
    </row>
    <row r="10902" spans="1:13" x14ac:dyDescent="0.3">
      <c r="A10902">
        <v>10898</v>
      </c>
      <c r="B10902" s="29">
        <v>2017</v>
      </c>
      <c r="C10902" s="27">
        <v>43004</v>
      </c>
      <c r="D10902" s="28">
        <v>0.83255884180267092</v>
      </c>
      <c r="E10902" s="28">
        <v>2</v>
      </c>
      <c r="F10902" s="27">
        <v>43734</v>
      </c>
      <c r="G10902" s="28">
        <v>0.58837442716936705</v>
      </c>
      <c r="H10902" s="28">
        <v>2</v>
      </c>
      <c r="I10902" s="28">
        <v>0.4</v>
      </c>
      <c r="J10902" s="28">
        <v>0.17397113682130128</v>
      </c>
      <c r="K10902" s="28">
        <v>1</v>
      </c>
      <c r="L10902" s="28">
        <v>3750</v>
      </c>
      <c r="M10902" s="29">
        <v>1</v>
      </c>
    </row>
    <row r="10903" spans="1:13" x14ac:dyDescent="0.3">
      <c r="A10903">
        <v>10899</v>
      </c>
      <c r="B10903">
        <v>2017</v>
      </c>
      <c r="C10903" s="27">
        <v>42810</v>
      </c>
      <c r="D10903" s="28">
        <v>0.25566865065734456</v>
      </c>
      <c r="E10903" s="28">
        <v>2</v>
      </c>
      <c r="F10903" s="27">
        <v>43540</v>
      </c>
      <c r="G10903" s="28">
        <v>0.93763613514652455</v>
      </c>
      <c r="H10903" s="28">
        <v>3</v>
      </c>
      <c r="I10903" s="28">
        <v>0.48000000000000004</v>
      </c>
      <c r="J10903" s="28">
        <v>0.19880158690329119</v>
      </c>
      <c r="K10903" s="28">
        <v>1</v>
      </c>
      <c r="L10903" s="28">
        <v>3750</v>
      </c>
      <c r="M10903" s="29">
        <v>0</v>
      </c>
    </row>
    <row r="10904" spans="1:13" x14ac:dyDescent="0.3">
      <c r="A10904">
        <v>10900</v>
      </c>
      <c r="B10904" s="29">
        <v>2017</v>
      </c>
      <c r="C10904" s="27">
        <v>42927</v>
      </c>
      <c r="D10904" s="28">
        <v>0.3224061730202642</v>
      </c>
      <c r="E10904" s="28">
        <v>2</v>
      </c>
      <c r="F10904" s="27">
        <v>43657</v>
      </c>
      <c r="G10904" s="28">
        <v>0.57460383165618056</v>
      </c>
      <c r="H10904" s="28">
        <v>2</v>
      </c>
      <c r="I10904" s="28">
        <v>0.4</v>
      </c>
      <c r="J10904" s="28">
        <v>0.40719284540478706</v>
      </c>
      <c r="K10904" s="28">
        <v>2</v>
      </c>
      <c r="L10904" s="28">
        <v>4375</v>
      </c>
      <c r="M10904" s="29">
        <v>1</v>
      </c>
    </row>
    <row r="10905" spans="1:13" x14ac:dyDescent="0.3">
      <c r="A10905">
        <v>10901</v>
      </c>
      <c r="B10905" s="29">
        <v>2017</v>
      </c>
      <c r="C10905" s="27">
        <v>42916</v>
      </c>
      <c r="D10905" s="28">
        <v>0.44935580667752084</v>
      </c>
      <c r="E10905" s="28">
        <v>2</v>
      </c>
      <c r="F10905" s="27">
        <v>43646</v>
      </c>
      <c r="G10905" s="28">
        <v>0.55563291560138717</v>
      </c>
      <c r="H10905" s="28">
        <v>2</v>
      </c>
      <c r="I10905" s="28">
        <v>0.4</v>
      </c>
      <c r="J10905" s="28">
        <v>7.626262105516024E-2</v>
      </c>
      <c r="K10905" s="28">
        <v>1</v>
      </c>
      <c r="L10905" s="28">
        <v>3750</v>
      </c>
      <c r="M10905" s="29">
        <v>1</v>
      </c>
    </row>
    <row r="10906" spans="1:13" x14ac:dyDescent="0.3">
      <c r="A10906">
        <v>10902</v>
      </c>
      <c r="B10906">
        <v>2017</v>
      </c>
      <c r="C10906" s="27">
        <v>42774</v>
      </c>
      <c r="D10906" s="28">
        <v>0.7155944078574521</v>
      </c>
      <c r="E10906" s="28">
        <v>2</v>
      </c>
      <c r="F10906" s="27">
        <v>43504</v>
      </c>
      <c r="G10906" s="28">
        <v>0.69989399253579754</v>
      </c>
      <c r="H10906" s="28">
        <v>3</v>
      </c>
      <c r="I10906" s="28">
        <v>0.48000000000000004</v>
      </c>
      <c r="J10906" s="28">
        <v>5.3248970560300979E-2</v>
      </c>
      <c r="K10906" s="28">
        <v>1</v>
      </c>
      <c r="L10906" s="28">
        <v>3750</v>
      </c>
      <c r="M10906" s="29">
        <v>0</v>
      </c>
    </row>
    <row r="10907" spans="1:13" x14ac:dyDescent="0.3">
      <c r="A10907">
        <v>10903</v>
      </c>
      <c r="B10907" s="29">
        <v>2017</v>
      </c>
      <c r="C10907" s="27">
        <v>42781</v>
      </c>
      <c r="D10907" s="28">
        <v>0.81349378596585575</v>
      </c>
      <c r="E10907" s="28">
        <v>2</v>
      </c>
      <c r="F10907" s="27">
        <v>43511</v>
      </c>
      <c r="G10907" s="28">
        <v>0.13514090294292302</v>
      </c>
      <c r="H10907" s="28">
        <v>1</v>
      </c>
      <c r="I10907" s="28">
        <v>0.32</v>
      </c>
      <c r="J10907" s="28">
        <v>0.42052608041540029</v>
      </c>
      <c r="K10907" s="28">
        <v>3</v>
      </c>
      <c r="L10907" s="28">
        <v>5000</v>
      </c>
      <c r="M10907" s="29">
        <v>1</v>
      </c>
    </row>
    <row r="10908" spans="1:13" x14ac:dyDescent="0.3">
      <c r="A10908">
        <v>10904</v>
      </c>
      <c r="B10908" s="29">
        <v>2017</v>
      </c>
      <c r="C10908" s="27">
        <v>42856</v>
      </c>
      <c r="D10908" s="28">
        <v>0.41839564902980586</v>
      </c>
      <c r="E10908" s="28">
        <v>2</v>
      </c>
      <c r="F10908" s="27">
        <v>43586</v>
      </c>
      <c r="G10908" s="28">
        <v>0.22142861996562946</v>
      </c>
      <c r="H10908" s="28">
        <v>1</v>
      </c>
      <c r="I10908" s="28">
        <v>0.32</v>
      </c>
      <c r="J10908" s="28">
        <v>0.13258051451931396</v>
      </c>
      <c r="K10908" s="28">
        <v>1</v>
      </c>
      <c r="L10908" s="28">
        <v>3750</v>
      </c>
      <c r="M10908" s="29">
        <v>0</v>
      </c>
    </row>
    <row r="10909" spans="1:13" x14ac:dyDescent="0.3">
      <c r="A10909">
        <v>10905</v>
      </c>
      <c r="B10909">
        <v>2017</v>
      </c>
      <c r="C10909" s="27">
        <v>43029</v>
      </c>
      <c r="D10909" s="28">
        <v>0.40989421089366762</v>
      </c>
      <c r="E10909" s="28">
        <v>2</v>
      </c>
      <c r="F10909" s="27">
        <v>43759</v>
      </c>
      <c r="G10909" s="28">
        <v>0.70049288228586315</v>
      </c>
      <c r="H10909" s="28">
        <v>3</v>
      </c>
      <c r="I10909" s="28">
        <v>0.48000000000000004</v>
      </c>
      <c r="J10909" s="28">
        <v>0.22324664109801773</v>
      </c>
      <c r="K10909" s="28">
        <v>2</v>
      </c>
      <c r="L10909" s="28">
        <v>4375</v>
      </c>
      <c r="M10909" s="29">
        <v>1</v>
      </c>
    </row>
    <row r="10910" spans="1:13" x14ac:dyDescent="0.3">
      <c r="A10910">
        <v>10906</v>
      </c>
      <c r="B10910" s="29">
        <v>2017</v>
      </c>
      <c r="C10910" s="27">
        <v>42903</v>
      </c>
      <c r="D10910" s="28">
        <v>0.65448720316816766</v>
      </c>
      <c r="E10910" s="28">
        <v>2</v>
      </c>
      <c r="F10910" s="27">
        <v>43633</v>
      </c>
      <c r="G10910" s="28">
        <v>7.8062386859067856E-2</v>
      </c>
      <c r="H10910" s="28">
        <v>1</v>
      </c>
      <c r="I10910" s="28">
        <v>0.32</v>
      </c>
      <c r="J10910" s="28">
        <v>0.25203071632403506</v>
      </c>
      <c r="K10910" s="28">
        <v>2</v>
      </c>
      <c r="L10910" s="28">
        <v>4375</v>
      </c>
      <c r="M10910" s="29">
        <v>3</v>
      </c>
    </row>
    <row r="10911" spans="1:13" x14ac:dyDescent="0.3">
      <c r="A10911">
        <v>10907</v>
      </c>
      <c r="B10911">
        <v>2017</v>
      </c>
      <c r="C10911" s="27">
        <v>43025</v>
      </c>
      <c r="D10911" s="28">
        <v>0.62171376242330578</v>
      </c>
      <c r="E10911" s="28">
        <v>2</v>
      </c>
      <c r="F10911" s="27">
        <v>43755</v>
      </c>
      <c r="G10911" s="28">
        <v>0.5405355234692667</v>
      </c>
      <c r="H10911" s="28">
        <v>2</v>
      </c>
      <c r="I10911" s="28">
        <v>0.4</v>
      </c>
      <c r="J10911" s="28">
        <v>0.9506321704173446</v>
      </c>
      <c r="K10911" s="28">
        <v>5</v>
      </c>
      <c r="L10911" s="28">
        <v>6250</v>
      </c>
      <c r="M10911" s="29">
        <v>0</v>
      </c>
    </row>
    <row r="10912" spans="1:13" x14ac:dyDescent="0.3">
      <c r="A10912">
        <v>10908</v>
      </c>
      <c r="B10912">
        <v>2017</v>
      </c>
      <c r="C10912" s="27">
        <v>42920</v>
      </c>
      <c r="D10912" s="28">
        <v>0.69961110804941928</v>
      </c>
      <c r="E10912" s="28">
        <v>2</v>
      </c>
      <c r="F10912" s="27">
        <v>43650</v>
      </c>
      <c r="G10912" s="28">
        <v>0.61428540942793164</v>
      </c>
      <c r="H10912" s="28">
        <v>3</v>
      </c>
      <c r="I10912" s="28">
        <v>0.48000000000000004</v>
      </c>
      <c r="J10912" s="28">
        <v>0.76132002247714425</v>
      </c>
      <c r="K10912" s="28">
        <v>5</v>
      </c>
      <c r="L10912" s="28">
        <v>6250</v>
      </c>
      <c r="M10912" s="29">
        <v>0</v>
      </c>
    </row>
    <row r="10913" spans="1:13" x14ac:dyDescent="0.3">
      <c r="A10913">
        <v>10909</v>
      </c>
      <c r="B10913" s="29">
        <v>2017</v>
      </c>
      <c r="C10913" s="27">
        <v>43062</v>
      </c>
      <c r="D10913" s="28">
        <v>4.9368113469549613E-2</v>
      </c>
      <c r="E10913" s="28">
        <v>1</v>
      </c>
      <c r="F10913" s="27">
        <v>43427</v>
      </c>
      <c r="G10913" s="28">
        <v>0.39369911354911136</v>
      </c>
      <c r="H10913" s="28">
        <v>2</v>
      </c>
      <c r="I10913" s="28">
        <v>0.4</v>
      </c>
      <c r="J10913" s="28">
        <v>0.77702507304776058</v>
      </c>
      <c r="K10913" s="28">
        <v>5</v>
      </c>
      <c r="L10913" s="28">
        <v>6250</v>
      </c>
      <c r="M10913" s="29">
        <v>1</v>
      </c>
    </row>
    <row r="10914" spans="1:13" x14ac:dyDescent="0.3">
      <c r="A10914">
        <v>10910</v>
      </c>
      <c r="B10914">
        <v>2017</v>
      </c>
      <c r="C10914" s="27">
        <v>42802</v>
      </c>
      <c r="D10914" s="28">
        <v>0.74832302525077865</v>
      </c>
      <c r="E10914" s="28">
        <v>2</v>
      </c>
      <c r="F10914" s="27">
        <v>43532</v>
      </c>
      <c r="G10914" s="28">
        <v>0.25358013176685756</v>
      </c>
      <c r="H10914" s="28">
        <v>1</v>
      </c>
      <c r="I10914" s="28">
        <v>0.32</v>
      </c>
      <c r="J10914" s="28">
        <v>0.24200027114903155</v>
      </c>
      <c r="K10914" s="28">
        <v>2</v>
      </c>
      <c r="L10914" s="28">
        <v>4375</v>
      </c>
      <c r="M10914" s="29">
        <v>0</v>
      </c>
    </row>
    <row r="10915" spans="1:13" x14ac:dyDescent="0.3">
      <c r="A10915">
        <v>10911</v>
      </c>
      <c r="B10915" s="29">
        <v>2017</v>
      </c>
      <c r="C10915" s="27">
        <v>42810</v>
      </c>
      <c r="D10915" s="28">
        <v>0.81868764924382187</v>
      </c>
      <c r="E10915" s="28">
        <v>2</v>
      </c>
      <c r="F10915" s="27">
        <v>43540</v>
      </c>
      <c r="G10915" s="28">
        <v>0.27245412776402711</v>
      </c>
      <c r="H10915" s="28">
        <v>1</v>
      </c>
      <c r="I10915" s="28">
        <v>0.32</v>
      </c>
      <c r="J10915" s="28">
        <v>0.80519855204312396</v>
      </c>
      <c r="K10915" s="28">
        <v>5</v>
      </c>
      <c r="L10915" s="28">
        <v>6250</v>
      </c>
      <c r="M10915" s="29">
        <v>0</v>
      </c>
    </row>
    <row r="10916" spans="1:13" x14ac:dyDescent="0.3">
      <c r="A10916">
        <v>10912</v>
      </c>
      <c r="B10916" s="29">
        <v>2017</v>
      </c>
      <c r="C10916" s="27">
        <v>42739</v>
      </c>
      <c r="D10916" s="28">
        <v>0.18586655811987274</v>
      </c>
      <c r="E10916" s="28">
        <v>1</v>
      </c>
      <c r="F10916" s="27">
        <v>43104</v>
      </c>
      <c r="G10916" s="28">
        <v>8.1169310742519873E-2</v>
      </c>
      <c r="H10916" s="28">
        <v>1</v>
      </c>
      <c r="I10916" s="28">
        <v>0.32</v>
      </c>
      <c r="J10916" s="28">
        <v>0.52537464826435998</v>
      </c>
      <c r="K10916" s="28">
        <v>3</v>
      </c>
      <c r="L10916" s="28">
        <v>5000</v>
      </c>
      <c r="M10916" s="29">
        <v>1</v>
      </c>
    </row>
    <row r="10917" spans="1:13" x14ac:dyDescent="0.3">
      <c r="A10917">
        <v>10913</v>
      </c>
      <c r="B10917">
        <v>2017</v>
      </c>
      <c r="C10917" s="27">
        <v>42770</v>
      </c>
      <c r="D10917" s="28">
        <v>0.10315942102578413</v>
      </c>
      <c r="E10917" s="28">
        <v>1</v>
      </c>
      <c r="F10917" s="27">
        <v>43135</v>
      </c>
      <c r="G10917" s="28">
        <v>0.93448415802623241</v>
      </c>
      <c r="H10917" s="28">
        <v>3</v>
      </c>
      <c r="I10917" s="28">
        <v>0.48000000000000004</v>
      </c>
      <c r="J10917" s="28">
        <v>5.0731056672915775E-3</v>
      </c>
      <c r="K10917" s="28">
        <v>1</v>
      </c>
      <c r="L10917" s="28">
        <v>3750</v>
      </c>
      <c r="M10917" s="29">
        <v>0</v>
      </c>
    </row>
    <row r="10918" spans="1:13" x14ac:dyDescent="0.3">
      <c r="A10918">
        <v>10914</v>
      </c>
      <c r="B10918" s="29">
        <v>2017</v>
      </c>
      <c r="C10918" s="27">
        <v>43096</v>
      </c>
      <c r="D10918" s="28">
        <v>6.3245181602783251E-2</v>
      </c>
      <c r="E10918" s="28">
        <v>1</v>
      </c>
      <c r="F10918" s="27">
        <v>43461</v>
      </c>
      <c r="G10918" s="28">
        <v>0.88967799610017684</v>
      </c>
      <c r="H10918" s="28">
        <v>3</v>
      </c>
      <c r="I10918" s="28">
        <v>0.48000000000000004</v>
      </c>
      <c r="J10918" s="28">
        <v>0.71967424081324538</v>
      </c>
      <c r="K10918" s="28">
        <v>5</v>
      </c>
      <c r="L10918" s="28">
        <v>6250</v>
      </c>
      <c r="M10918" s="29">
        <v>2</v>
      </c>
    </row>
    <row r="10919" spans="1:13" x14ac:dyDescent="0.3">
      <c r="A10919">
        <v>10915</v>
      </c>
      <c r="B10919">
        <v>2017</v>
      </c>
      <c r="C10919" s="27">
        <v>42738</v>
      </c>
      <c r="D10919" s="28">
        <v>0.91633367017922951</v>
      </c>
      <c r="E10919" s="28">
        <v>2</v>
      </c>
      <c r="F10919" s="27">
        <v>43468</v>
      </c>
      <c r="G10919" s="28">
        <v>0.71976355115837309</v>
      </c>
      <c r="H10919" s="28">
        <v>3</v>
      </c>
      <c r="I10919" s="28">
        <v>0.48000000000000004</v>
      </c>
      <c r="J10919" s="28">
        <v>9.2695027893990201E-2</v>
      </c>
      <c r="K10919" s="28">
        <v>1</v>
      </c>
      <c r="L10919" s="28">
        <v>3750</v>
      </c>
      <c r="M10919" s="29">
        <v>1</v>
      </c>
    </row>
    <row r="10920" spans="1:13" x14ac:dyDescent="0.3">
      <c r="A10920">
        <v>10916</v>
      </c>
      <c r="B10920" s="29">
        <v>2017</v>
      </c>
      <c r="C10920" s="27">
        <v>42941</v>
      </c>
      <c r="D10920" s="28">
        <v>0.6748667632704225</v>
      </c>
      <c r="E10920" s="28">
        <v>2</v>
      </c>
      <c r="F10920" s="27">
        <v>43671</v>
      </c>
      <c r="G10920" s="28">
        <v>0.94889895950684811</v>
      </c>
      <c r="H10920" s="28">
        <v>3</v>
      </c>
      <c r="I10920" s="28">
        <v>0.48000000000000004</v>
      </c>
      <c r="J10920" s="28">
        <v>0.27859465008399353</v>
      </c>
      <c r="K10920" s="28">
        <v>2</v>
      </c>
      <c r="L10920" s="28">
        <v>4375</v>
      </c>
      <c r="M10920" s="29">
        <v>1</v>
      </c>
    </row>
    <row r="10921" spans="1:13" x14ac:dyDescent="0.3">
      <c r="A10921">
        <v>10917</v>
      </c>
      <c r="B10921" s="29">
        <v>2017</v>
      </c>
      <c r="C10921" s="27">
        <v>42888</v>
      </c>
      <c r="D10921" s="28">
        <v>0.93356247532170422</v>
      </c>
      <c r="E10921" s="28">
        <v>2</v>
      </c>
      <c r="F10921" s="27">
        <v>43618</v>
      </c>
      <c r="G10921" s="28">
        <v>0.12717989604801505</v>
      </c>
      <c r="H10921" s="28">
        <v>1</v>
      </c>
      <c r="I10921" s="28">
        <v>0.32</v>
      </c>
      <c r="J10921" s="28">
        <v>0.26665114449580118</v>
      </c>
      <c r="K10921" s="28">
        <v>2</v>
      </c>
      <c r="L10921" s="28">
        <v>4375</v>
      </c>
      <c r="M10921" s="29">
        <v>2</v>
      </c>
    </row>
    <row r="10922" spans="1:13" x14ac:dyDescent="0.3">
      <c r="A10922">
        <v>10918</v>
      </c>
      <c r="B10922" s="29">
        <v>2017</v>
      </c>
      <c r="C10922" s="27">
        <v>42868</v>
      </c>
      <c r="D10922" s="28">
        <v>7.8011550351311687E-2</v>
      </c>
      <c r="E10922" s="28">
        <v>1</v>
      </c>
      <c r="F10922" s="27">
        <v>43233</v>
      </c>
      <c r="G10922" s="28">
        <v>0.47290125964902485</v>
      </c>
      <c r="H10922" s="28">
        <v>2</v>
      </c>
      <c r="I10922" s="28">
        <v>0.4</v>
      </c>
      <c r="J10922" s="28">
        <v>0.71715335070101471</v>
      </c>
      <c r="K10922" s="28">
        <v>5</v>
      </c>
      <c r="L10922" s="28">
        <v>6250</v>
      </c>
      <c r="M10922" s="29">
        <v>1</v>
      </c>
    </row>
    <row r="10923" spans="1:13" x14ac:dyDescent="0.3">
      <c r="A10923">
        <v>10919</v>
      </c>
      <c r="B10923">
        <v>2017</v>
      </c>
      <c r="C10923" s="27">
        <v>42852</v>
      </c>
      <c r="D10923" s="28">
        <v>0.13935016209422935</v>
      </c>
      <c r="E10923" s="28">
        <v>1</v>
      </c>
      <c r="F10923" s="27">
        <v>43217</v>
      </c>
      <c r="G10923" s="28">
        <v>0.79712003351534544</v>
      </c>
      <c r="H10923" s="28">
        <v>3</v>
      </c>
      <c r="I10923" s="28">
        <v>0.48000000000000004</v>
      </c>
      <c r="J10923" s="28">
        <v>0.3834819881525201</v>
      </c>
      <c r="K10923" s="28">
        <v>2</v>
      </c>
      <c r="L10923" s="28">
        <v>4375</v>
      </c>
      <c r="M10923" s="29">
        <v>0</v>
      </c>
    </row>
    <row r="10924" spans="1:13" x14ac:dyDescent="0.3">
      <c r="A10924">
        <v>10920</v>
      </c>
      <c r="B10924">
        <v>2017</v>
      </c>
      <c r="C10924" s="27">
        <v>43050</v>
      </c>
      <c r="D10924" s="28">
        <v>0.31005776803103458</v>
      </c>
      <c r="E10924" s="28">
        <v>2</v>
      </c>
      <c r="F10924" s="27">
        <v>43780</v>
      </c>
      <c r="G10924" s="28">
        <v>0.870099618608006</v>
      </c>
      <c r="H10924" s="28">
        <v>3</v>
      </c>
      <c r="I10924" s="28">
        <v>0.48000000000000004</v>
      </c>
      <c r="J10924" s="28">
        <v>0.36223870234953504</v>
      </c>
      <c r="K10924" s="28">
        <v>2</v>
      </c>
      <c r="L10924" s="28">
        <v>4375</v>
      </c>
      <c r="M10924" s="29">
        <v>1</v>
      </c>
    </row>
    <row r="10925" spans="1:13" x14ac:dyDescent="0.3">
      <c r="A10925">
        <v>10921</v>
      </c>
      <c r="B10925">
        <v>2017</v>
      </c>
      <c r="C10925" s="27">
        <v>42890</v>
      </c>
      <c r="D10925" s="28">
        <v>0.99850929444182479</v>
      </c>
      <c r="E10925" s="28">
        <v>2</v>
      </c>
      <c r="F10925" s="27">
        <v>43620</v>
      </c>
      <c r="G10925" s="28">
        <v>0.97405493722358494</v>
      </c>
      <c r="H10925" s="28">
        <v>3</v>
      </c>
      <c r="I10925" s="28">
        <v>0.48000000000000004</v>
      </c>
      <c r="J10925" s="28">
        <v>0.11037576908359237</v>
      </c>
      <c r="K10925" s="28">
        <v>1</v>
      </c>
      <c r="L10925" s="28">
        <v>3750</v>
      </c>
      <c r="M10925" s="29">
        <v>1</v>
      </c>
    </row>
    <row r="10926" spans="1:13" x14ac:dyDescent="0.3">
      <c r="A10926">
        <v>10922</v>
      </c>
      <c r="B10926">
        <v>2017</v>
      </c>
      <c r="C10926" s="27">
        <v>43078</v>
      </c>
      <c r="D10926" s="28">
        <v>0.38387135294708774</v>
      </c>
      <c r="E10926" s="28">
        <v>2</v>
      </c>
      <c r="F10926" s="27">
        <v>43808</v>
      </c>
      <c r="G10926" s="28">
        <v>0.22408792986315496</v>
      </c>
      <c r="H10926" s="28">
        <v>1</v>
      </c>
      <c r="I10926" s="28">
        <v>0.32</v>
      </c>
      <c r="J10926" s="28">
        <v>0.55050412476119137</v>
      </c>
      <c r="K10926" s="28">
        <v>3</v>
      </c>
      <c r="L10926" s="28">
        <v>5000</v>
      </c>
      <c r="M10926" s="29">
        <v>0</v>
      </c>
    </row>
    <row r="10927" spans="1:13" x14ac:dyDescent="0.3">
      <c r="A10927">
        <v>10923</v>
      </c>
      <c r="B10927" s="29">
        <v>2017</v>
      </c>
      <c r="C10927" s="27">
        <v>43095</v>
      </c>
      <c r="D10927" s="28">
        <v>0.54952206214563881</v>
      </c>
      <c r="E10927" s="28">
        <v>2</v>
      </c>
      <c r="F10927" s="27">
        <v>43825</v>
      </c>
      <c r="G10927" s="28">
        <v>0.44994500272510296</v>
      </c>
      <c r="H10927" s="28">
        <v>2</v>
      </c>
      <c r="I10927" s="28">
        <v>0.4</v>
      </c>
      <c r="J10927" s="28">
        <v>0.72473055466129455</v>
      </c>
      <c r="K10927" s="28">
        <v>5</v>
      </c>
      <c r="L10927" s="28">
        <v>6250</v>
      </c>
      <c r="M10927" s="29">
        <v>1</v>
      </c>
    </row>
    <row r="10928" spans="1:13" x14ac:dyDescent="0.3">
      <c r="A10928">
        <v>10924</v>
      </c>
      <c r="B10928" s="29">
        <v>2017</v>
      </c>
      <c r="C10928" s="27">
        <v>42789</v>
      </c>
      <c r="D10928" s="28">
        <v>0.61251030486509761</v>
      </c>
      <c r="E10928" s="28">
        <v>2</v>
      </c>
      <c r="F10928" s="27">
        <v>43519</v>
      </c>
      <c r="G10928" s="28">
        <v>0.76524247477883423</v>
      </c>
      <c r="H10928" s="28">
        <v>3</v>
      </c>
      <c r="I10928" s="28">
        <v>0.48000000000000004</v>
      </c>
      <c r="J10928" s="28">
        <v>6.6109625896635271E-2</v>
      </c>
      <c r="K10928" s="28">
        <v>1</v>
      </c>
      <c r="L10928" s="28">
        <v>3750</v>
      </c>
      <c r="M10928" s="29">
        <v>0</v>
      </c>
    </row>
    <row r="10929" spans="1:13" x14ac:dyDescent="0.3">
      <c r="A10929">
        <v>10925</v>
      </c>
      <c r="B10929">
        <v>2017</v>
      </c>
      <c r="C10929" s="27">
        <v>42932</v>
      </c>
      <c r="D10929" s="28">
        <v>0.84371857515411186</v>
      </c>
      <c r="E10929" s="28">
        <v>2</v>
      </c>
      <c r="F10929" s="27">
        <v>43662</v>
      </c>
      <c r="G10929" s="28">
        <v>0.15674590320376658</v>
      </c>
      <c r="H10929" s="28">
        <v>1</v>
      </c>
      <c r="I10929" s="28">
        <v>0.32</v>
      </c>
      <c r="J10929" s="28">
        <v>0.37769753350851565</v>
      </c>
      <c r="K10929" s="28">
        <v>2</v>
      </c>
      <c r="L10929" s="28">
        <v>4375</v>
      </c>
      <c r="M10929" s="29">
        <v>1</v>
      </c>
    </row>
    <row r="10930" spans="1:13" x14ac:dyDescent="0.3">
      <c r="A10930">
        <v>10926</v>
      </c>
      <c r="B10930">
        <v>2017</v>
      </c>
      <c r="C10930" s="27">
        <v>42976</v>
      </c>
      <c r="D10930" s="28">
        <v>0.86727918054810238</v>
      </c>
      <c r="E10930" s="28">
        <v>2</v>
      </c>
      <c r="F10930" s="27">
        <v>43706</v>
      </c>
      <c r="G10930" s="28">
        <v>0.72445225926687629</v>
      </c>
      <c r="H10930" s="28">
        <v>3</v>
      </c>
      <c r="I10930" s="28">
        <v>0.48000000000000004</v>
      </c>
      <c r="J10930" s="28">
        <v>0.13415457072138082</v>
      </c>
      <c r="K10930" s="28">
        <v>1</v>
      </c>
      <c r="L10930" s="28">
        <v>3750</v>
      </c>
      <c r="M10930" s="29">
        <v>1</v>
      </c>
    </row>
    <row r="10931" spans="1:13" x14ac:dyDescent="0.3">
      <c r="A10931">
        <v>10927</v>
      </c>
      <c r="B10931" s="29">
        <v>2017</v>
      </c>
      <c r="C10931" s="27">
        <v>42789</v>
      </c>
      <c r="D10931" s="28">
        <v>0.48645204556719024</v>
      </c>
      <c r="E10931" s="28">
        <v>2</v>
      </c>
      <c r="F10931" s="27">
        <v>43519</v>
      </c>
      <c r="G10931" s="28">
        <v>0.8345741759873313</v>
      </c>
      <c r="H10931" s="28">
        <v>3</v>
      </c>
      <c r="I10931" s="28">
        <v>0.48000000000000004</v>
      </c>
      <c r="J10931" s="28">
        <v>0.3363189084495749</v>
      </c>
      <c r="K10931" s="28">
        <v>2</v>
      </c>
      <c r="L10931" s="28">
        <v>4375</v>
      </c>
      <c r="M10931" s="29">
        <v>4</v>
      </c>
    </row>
    <row r="10932" spans="1:13" x14ac:dyDescent="0.3">
      <c r="A10932">
        <v>10928</v>
      </c>
      <c r="B10932" s="29">
        <v>2017</v>
      </c>
      <c r="C10932" s="27">
        <v>42803</v>
      </c>
      <c r="D10932" s="28">
        <v>5.0198441525834969E-2</v>
      </c>
      <c r="E10932" s="28">
        <v>1</v>
      </c>
      <c r="F10932" s="27">
        <v>43168</v>
      </c>
      <c r="G10932" s="28">
        <v>0.7783265819183679</v>
      </c>
      <c r="H10932" s="28">
        <v>3</v>
      </c>
      <c r="I10932" s="28">
        <v>0.48000000000000004</v>
      </c>
      <c r="J10932" s="28">
        <v>0.27705625850381277</v>
      </c>
      <c r="K10932" s="28">
        <v>2</v>
      </c>
      <c r="L10932" s="28">
        <v>4375</v>
      </c>
      <c r="M10932" s="29">
        <v>2</v>
      </c>
    </row>
    <row r="10933" spans="1:13" x14ac:dyDescent="0.3">
      <c r="A10933">
        <v>10929</v>
      </c>
      <c r="B10933">
        <v>2017</v>
      </c>
      <c r="C10933" s="27">
        <v>43092</v>
      </c>
      <c r="D10933" s="28">
        <v>0.72171128685341557</v>
      </c>
      <c r="E10933" s="28">
        <v>2</v>
      </c>
      <c r="F10933" s="27">
        <v>43822</v>
      </c>
      <c r="G10933" s="28">
        <v>0.16868470736751306</v>
      </c>
      <c r="H10933" s="28">
        <v>1</v>
      </c>
      <c r="I10933" s="28">
        <v>0.32</v>
      </c>
      <c r="J10933" s="28">
        <v>0.83467289626181074</v>
      </c>
      <c r="K10933" s="28">
        <v>5</v>
      </c>
      <c r="L10933" s="28">
        <v>6250</v>
      </c>
      <c r="M10933" s="29">
        <v>0</v>
      </c>
    </row>
    <row r="10934" spans="1:13" x14ac:dyDescent="0.3">
      <c r="A10934">
        <v>10930</v>
      </c>
      <c r="B10934" s="29">
        <v>2017</v>
      </c>
      <c r="C10934" s="27">
        <v>42978</v>
      </c>
      <c r="D10934" s="28">
        <v>0.67539485007317968</v>
      </c>
      <c r="E10934" s="28">
        <v>2</v>
      </c>
      <c r="F10934" s="27">
        <v>43708</v>
      </c>
      <c r="G10934" s="28">
        <v>0.87785280421734224</v>
      </c>
      <c r="H10934" s="28">
        <v>3</v>
      </c>
      <c r="I10934" s="28">
        <v>0.48000000000000004</v>
      </c>
      <c r="J10934" s="28">
        <v>0.22383288443345817</v>
      </c>
      <c r="K10934" s="28">
        <v>2</v>
      </c>
      <c r="L10934" s="28">
        <v>4375</v>
      </c>
      <c r="M10934" s="29">
        <v>1</v>
      </c>
    </row>
    <row r="10935" spans="1:13" x14ac:dyDescent="0.3">
      <c r="A10935">
        <v>10931</v>
      </c>
      <c r="B10935">
        <v>2017</v>
      </c>
      <c r="C10935" s="27">
        <v>43092</v>
      </c>
      <c r="D10935" s="28">
        <v>0.97832156898359179</v>
      </c>
      <c r="E10935" s="28">
        <v>2</v>
      </c>
      <c r="F10935" s="27">
        <v>43822</v>
      </c>
      <c r="G10935" s="28">
        <v>0.81711725213690056</v>
      </c>
      <c r="H10935" s="28">
        <v>3</v>
      </c>
      <c r="I10935" s="28">
        <v>0.48000000000000004</v>
      </c>
      <c r="J10935" s="28">
        <v>0.53163896703453706</v>
      </c>
      <c r="K10935" s="28">
        <v>3</v>
      </c>
      <c r="L10935" s="28">
        <v>5000</v>
      </c>
      <c r="M10935" s="29">
        <v>0</v>
      </c>
    </row>
    <row r="10936" spans="1:13" x14ac:dyDescent="0.3">
      <c r="A10936">
        <v>10932</v>
      </c>
      <c r="B10936" s="29">
        <v>2017</v>
      </c>
      <c r="C10936" s="27">
        <v>42745</v>
      </c>
      <c r="D10936" s="28">
        <v>0.16340260231062798</v>
      </c>
      <c r="E10936" s="28">
        <v>1</v>
      </c>
      <c r="F10936" s="27">
        <v>43110</v>
      </c>
      <c r="G10936" s="28">
        <v>0.81758128783654216</v>
      </c>
      <c r="H10936" s="28">
        <v>3</v>
      </c>
      <c r="I10936" s="28">
        <v>0.48000000000000004</v>
      </c>
      <c r="J10936" s="28">
        <v>0.92391188953448089</v>
      </c>
      <c r="K10936" s="28">
        <v>5</v>
      </c>
      <c r="L10936" s="28">
        <v>6250</v>
      </c>
      <c r="M10936" s="29">
        <v>0</v>
      </c>
    </row>
    <row r="10937" spans="1:13" x14ac:dyDescent="0.3">
      <c r="A10937">
        <v>10933</v>
      </c>
      <c r="B10937" s="29">
        <v>2017</v>
      </c>
      <c r="C10937" s="27">
        <v>42871</v>
      </c>
      <c r="D10937" s="28">
        <v>0.77870564629193217</v>
      </c>
      <c r="E10937" s="28">
        <v>2</v>
      </c>
      <c r="F10937" s="27">
        <v>43601</v>
      </c>
      <c r="G10937" s="28">
        <v>0.73954846591002577</v>
      </c>
      <c r="H10937" s="28">
        <v>3</v>
      </c>
      <c r="I10937" s="28">
        <v>0.48000000000000004</v>
      </c>
      <c r="J10937" s="28">
        <v>0.75485973536324669</v>
      </c>
      <c r="K10937" s="28">
        <v>5</v>
      </c>
      <c r="L10937" s="28">
        <v>6250</v>
      </c>
      <c r="M10937" s="29">
        <v>1</v>
      </c>
    </row>
    <row r="10938" spans="1:13" x14ac:dyDescent="0.3">
      <c r="A10938">
        <v>10934</v>
      </c>
      <c r="B10938">
        <v>2017</v>
      </c>
      <c r="C10938" s="27">
        <v>43039</v>
      </c>
      <c r="D10938" s="28">
        <v>0.51472197175088363</v>
      </c>
      <c r="E10938" s="28">
        <v>2</v>
      </c>
      <c r="F10938" s="27">
        <v>43769</v>
      </c>
      <c r="G10938" s="28">
        <v>0.16512957833284647</v>
      </c>
      <c r="H10938" s="28">
        <v>1</v>
      </c>
      <c r="I10938" s="28">
        <v>0.32</v>
      </c>
      <c r="J10938" s="28">
        <v>0.2184791083270724</v>
      </c>
      <c r="K10938" s="28">
        <v>2</v>
      </c>
      <c r="L10938" s="28">
        <v>4375</v>
      </c>
      <c r="M10938" s="29">
        <v>0</v>
      </c>
    </row>
    <row r="10939" spans="1:13" x14ac:dyDescent="0.3">
      <c r="A10939">
        <v>10935</v>
      </c>
      <c r="B10939">
        <v>2017</v>
      </c>
      <c r="C10939" s="27">
        <v>42893</v>
      </c>
      <c r="D10939" s="28">
        <v>0.46397145960172681</v>
      </c>
      <c r="E10939" s="28">
        <v>2</v>
      </c>
      <c r="F10939" s="27">
        <v>43623</v>
      </c>
      <c r="G10939" s="28">
        <v>0.7429766119575365</v>
      </c>
      <c r="H10939" s="28">
        <v>3</v>
      </c>
      <c r="I10939" s="28">
        <v>0.48000000000000004</v>
      </c>
      <c r="J10939" s="28">
        <v>0.50952157093616435</v>
      </c>
      <c r="K10939" s="28">
        <v>3</v>
      </c>
      <c r="L10939" s="28">
        <v>5000</v>
      </c>
      <c r="M10939" s="29">
        <v>2</v>
      </c>
    </row>
    <row r="10940" spans="1:13" x14ac:dyDescent="0.3">
      <c r="A10940">
        <v>10936</v>
      </c>
      <c r="B10940">
        <v>2017</v>
      </c>
      <c r="C10940" s="27">
        <v>43093</v>
      </c>
      <c r="D10940" s="28">
        <v>0.39166539237388653</v>
      </c>
      <c r="E10940" s="28">
        <v>2</v>
      </c>
      <c r="F10940" s="27">
        <v>43823</v>
      </c>
      <c r="G10940" s="28">
        <v>0.93496593699374864</v>
      </c>
      <c r="H10940" s="28">
        <v>3</v>
      </c>
      <c r="I10940" s="28">
        <v>0.48000000000000004</v>
      </c>
      <c r="J10940" s="28">
        <v>0.89468952304681215</v>
      </c>
      <c r="K10940" s="28">
        <v>5</v>
      </c>
      <c r="L10940" s="28">
        <v>6250</v>
      </c>
      <c r="M10940" s="29">
        <v>0</v>
      </c>
    </row>
    <row r="10941" spans="1:13" x14ac:dyDescent="0.3">
      <c r="A10941">
        <v>10937</v>
      </c>
      <c r="B10941">
        <v>2017</v>
      </c>
      <c r="C10941" s="27">
        <v>42938</v>
      </c>
      <c r="D10941" s="28">
        <v>0.30894318578324864</v>
      </c>
      <c r="E10941" s="28">
        <v>2</v>
      </c>
      <c r="F10941" s="27">
        <v>43668</v>
      </c>
      <c r="G10941" s="28">
        <v>0.34784706805565468</v>
      </c>
      <c r="H10941" s="28">
        <v>2</v>
      </c>
      <c r="I10941" s="28">
        <v>0.4</v>
      </c>
      <c r="J10941" s="28">
        <v>0.54872733366911219</v>
      </c>
      <c r="K10941" s="28">
        <v>3</v>
      </c>
      <c r="L10941" s="28">
        <v>5000</v>
      </c>
      <c r="M10941" s="29">
        <v>0</v>
      </c>
    </row>
    <row r="10942" spans="1:13" x14ac:dyDescent="0.3">
      <c r="A10942">
        <v>10938</v>
      </c>
      <c r="B10942" s="29">
        <v>2017</v>
      </c>
      <c r="C10942" s="27">
        <v>42999</v>
      </c>
      <c r="D10942" s="28">
        <v>0.79986157285423454</v>
      </c>
      <c r="E10942" s="28">
        <v>2</v>
      </c>
      <c r="F10942" s="27">
        <v>43729</v>
      </c>
      <c r="G10942" s="28">
        <v>0.57073131300886337</v>
      </c>
      <c r="H10942" s="28">
        <v>2</v>
      </c>
      <c r="I10942" s="28">
        <v>0.4</v>
      </c>
      <c r="J10942" s="28">
        <v>3.8579024220321778E-2</v>
      </c>
      <c r="K10942" s="28">
        <v>1</v>
      </c>
      <c r="L10942" s="28">
        <v>3750</v>
      </c>
      <c r="M10942" s="29">
        <v>0</v>
      </c>
    </row>
    <row r="10943" spans="1:13" x14ac:dyDescent="0.3">
      <c r="A10943">
        <v>10939</v>
      </c>
      <c r="B10943">
        <v>2017</v>
      </c>
      <c r="C10943" s="27">
        <v>42957</v>
      </c>
      <c r="D10943" s="28">
        <v>0.49924114946795761</v>
      </c>
      <c r="E10943" s="28">
        <v>2</v>
      </c>
      <c r="F10943" s="27">
        <v>43687</v>
      </c>
      <c r="G10943" s="28">
        <v>5.236927033054728E-2</v>
      </c>
      <c r="H10943" s="28">
        <v>1</v>
      </c>
      <c r="I10943" s="28">
        <v>0.32</v>
      </c>
      <c r="J10943" s="28">
        <v>0.21034092277011007</v>
      </c>
      <c r="K10943" s="28">
        <v>2</v>
      </c>
      <c r="L10943" s="28">
        <v>4375</v>
      </c>
      <c r="M10943" s="29">
        <v>2</v>
      </c>
    </row>
    <row r="10944" spans="1:13" x14ac:dyDescent="0.3">
      <c r="A10944">
        <v>10940</v>
      </c>
      <c r="B10944" s="29">
        <v>2017</v>
      </c>
      <c r="C10944" s="27">
        <v>42974</v>
      </c>
      <c r="D10944" s="28">
        <v>0.16293258536589417</v>
      </c>
      <c r="E10944" s="28">
        <v>1</v>
      </c>
      <c r="F10944" s="27">
        <v>43339</v>
      </c>
      <c r="G10944" s="28">
        <v>0.12586712661378197</v>
      </c>
      <c r="H10944" s="28">
        <v>1</v>
      </c>
      <c r="I10944" s="28">
        <v>0.32</v>
      </c>
      <c r="J10944" s="28">
        <v>0.9257504758628351</v>
      </c>
      <c r="K10944" s="28">
        <v>5</v>
      </c>
      <c r="L10944" s="28">
        <v>6250</v>
      </c>
      <c r="M10944" s="29">
        <v>1</v>
      </c>
    </row>
    <row r="10945" spans="1:13" x14ac:dyDescent="0.3">
      <c r="A10945">
        <v>10941</v>
      </c>
      <c r="B10945" s="29">
        <v>2017</v>
      </c>
      <c r="C10945" s="27">
        <v>42754</v>
      </c>
      <c r="D10945" s="28">
        <v>0.98261681664681544</v>
      </c>
      <c r="E10945" s="28">
        <v>2</v>
      </c>
      <c r="F10945" s="27">
        <v>43484</v>
      </c>
      <c r="G10945" s="28">
        <v>0.20803899292699746</v>
      </c>
      <c r="H10945" s="28">
        <v>1</v>
      </c>
      <c r="I10945" s="28">
        <v>0.32</v>
      </c>
      <c r="J10945" s="28">
        <v>0.28063736934169592</v>
      </c>
      <c r="K10945" s="28">
        <v>2</v>
      </c>
      <c r="L10945" s="28">
        <v>4375</v>
      </c>
      <c r="M10945" s="29">
        <v>2</v>
      </c>
    </row>
    <row r="10946" spans="1:13" x14ac:dyDescent="0.3">
      <c r="A10946">
        <v>10942</v>
      </c>
      <c r="B10946">
        <v>2017</v>
      </c>
      <c r="C10946" s="27">
        <v>43074</v>
      </c>
      <c r="D10946" s="28">
        <v>0.92265224829461623</v>
      </c>
      <c r="E10946" s="28">
        <v>2</v>
      </c>
      <c r="F10946" s="27">
        <v>43804</v>
      </c>
      <c r="G10946" s="28">
        <v>0.69540310660982074</v>
      </c>
      <c r="H10946" s="28">
        <v>3</v>
      </c>
      <c r="I10946" s="28">
        <v>0.48000000000000004</v>
      </c>
      <c r="J10946" s="28">
        <v>0.80061632848924402</v>
      </c>
      <c r="K10946" s="28">
        <v>5</v>
      </c>
      <c r="L10946" s="28">
        <v>6250</v>
      </c>
      <c r="M10946" s="29">
        <v>0</v>
      </c>
    </row>
    <row r="10947" spans="1:13" x14ac:dyDescent="0.3">
      <c r="A10947">
        <v>10943</v>
      </c>
      <c r="B10947">
        <v>2017</v>
      </c>
      <c r="C10947" s="27">
        <v>43087</v>
      </c>
      <c r="D10947" s="28">
        <v>0.66314086094795544</v>
      </c>
      <c r="E10947" s="28">
        <v>2</v>
      </c>
      <c r="F10947" s="27">
        <v>43817</v>
      </c>
      <c r="G10947" s="28">
        <v>0.27049780110095167</v>
      </c>
      <c r="H10947" s="28">
        <v>1</v>
      </c>
      <c r="I10947" s="28">
        <v>0.32</v>
      </c>
      <c r="J10947" s="28">
        <v>1.8437103955094902E-2</v>
      </c>
      <c r="K10947" s="28">
        <v>1</v>
      </c>
      <c r="L10947" s="28">
        <v>3750</v>
      </c>
      <c r="M10947" s="29">
        <v>0</v>
      </c>
    </row>
    <row r="10948" spans="1:13" x14ac:dyDescent="0.3">
      <c r="A10948">
        <v>10944</v>
      </c>
      <c r="B10948">
        <v>2017</v>
      </c>
      <c r="C10948" s="27">
        <v>42751</v>
      </c>
      <c r="D10948" s="28">
        <v>3.4129449979871107E-2</v>
      </c>
      <c r="E10948" s="28">
        <v>1</v>
      </c>
      <c r="F10948" s="27">
        <v>43116</v>
      </c>
      <c r="G10948" s="28">
        <v>0.62143618053583172</v>
      </c>
      <c r="H10948" s="28">
        <v>3</v>
      </c>
      <c r="I10948" s="28">
        <v>0.48000000000000004</v>
      </c>
      <c r="J10948" s="28">
        <v>0.22069273577225446</v>
      </c>
      <c r="K10948" s="28">
        <v>2</v>
      </c>
      <c r="L10948" s="28">
        <v>4375</v>
      </c>
      <c r="M10948" s="29">
        <v>0</v>
      </c>
    </row>
    <row r="10949" spans="1:13" x14ac:dyDescent="0.3">
      <c r="A10949">
        <v>10945</v>
      </c>
      <c r="B10949" s="29">
        <v>2017</v>
      </c>
      <c r="C10949" s="27">
        <v>42884</v>
      </c>
      <c r="D10949" s="28">
        <v>0.67755996106492133</v>
      </c>
      <c r="E10949" s="28">
        <v>2</v>
      </c>
      <c r="F10949" s="27">
        <v>43614</v>
      </c>
      <c r="G10949" s="28">
        <v>0.10206342827094372</v>
      </c>
      <c r="H10949" s="28">
        <v>1</v>
      </c>
      <c r="I10949" s="28">
        <v>0.32</v>
      </c>
      <c r="J10949" s="28">
        <v>0.26140314081393934</v>
      </c>
      <c r="K10949" s="28">
        <v>2</v>
      </c>
      <c r="L10949" s="28">
        <v>4375</v>
      </c>
      <c r="M10949" s="29">
        <v>0</v>
      </c>
    </row>
    <row r="10950" spans="1:13" x14ac:dyDescent="0.3">
      <c r="A10950">
        <v>10946</v>
      </c>
      <c r="B10950" s="29">
        <v>2017</v>
      </c>
      <c r="C10950" s="27">
        <v>42778</v>
      </c>
      <c r="D10950" s="28">
        <v>0.47611830443830705</v>
      </c>
      <c r="E10950" s="28">
        <v>2</v>
      </c>
      <c r="F10950" s="27">
        <v>43508</v>
      </c>
      <c r="G10950" s="28">
        <v>0.5294551218158724</v>
      </c>
      <c r="H10950" s="28">
        <v>2</v>
      </c>
      <c r="I10950" s="28">
        <v>0.4</v>
      </c>
      <c r="J10950" s="28">
        <v>5.482820933272925E-2</v>
      </c>
      <c r="K10950" s="28">
        <v>1</v>
      </c>
      <c r="L10950" s="28">
        <v>3750</v>
      </c>
      <c r="M10950" s="29">
        <v>2</v>
      </c>
    </row>
    <row r="10951" spans="1:13" x14ac:dyDescent="0.3">
      <c r="A10951">
        <v>10947</v>
      </c>
      <c r="B10951" s="29">
        <v>2017</v>
      </c>
      <c r="C10951" s="27">
        <v>42759</v>
      </c>
      <c r="D10951" s="28">
        <v>0.68765894174696107</v>
      </c>
      <c r="E10951" s="28">
        <v>2</v>
      </c>
      <c r="F10951" s="27">
        <v>43489</v>
      </c>
      <c r="G10951" s="28">
        <v>0.26968837100215737</v>
      </c>
      <c r="H10951" s="28">
        <v>1</v>
      </c>
      <c r="I10951" s="28">
        <v>0.32</v>
      </c>
      <c r="J10951" s="28">
        <v>0.35145811208682964</v>
      </c>
      <c r="K10951" s="28">
        <v>2</v>
      </c>
      <c r="L10951" s="28">
        <v>4375</v>
      </c>
      <c r="M10951" s="29">
        <v>1</v>
      </c>
    </row>
    <row r="10952" spans="1:13" x14ac:dyDescent="0.3">
      <c r="A10952">
        <v>10948</v>
      </c>
      <c r="B10952">
        <v>2017</v>
      </c>
      <c r="C10952" s="27">
        <v>42980</v>
      </c>
      <c r="D10952" s="28">
        <v>0.72286680968949968</v>
      </c>
      <c r="E10952" s="28">
        <v>2</v>
      </c>
      <c r="F10952" s="27">
        <v>43710</v>
      </c>
      <c r="G10952" s="28">
        <v>0.17706667689801747</v>
      </c>
      <c r="H10952" s="28">
        <v>1</v>
      </c>
      <c r="I10952" s="28">
        <v>0.32</v>
      </c>
      <c r="J10952" s="28">
        <v>0.4132152558190535</v>
      </c>
      <c r="K10952" s="28">
        <v>2</v>
      </c>
      <c r="L10952" s="28">
        <v>4375</v>
      </c>
      <c r="M10952" s="29">
        <v>0</v>
      </c>
    </row>
    <row r="10953" spans="1:13" x14ac:dyDescent="0.3">
      <c r="A10953">
        <v>10949</v>
      </c>
      <c r="B10953">
        <v>2017</v>
      </c>
      <c r="C10953" s="27">
        <v>42842</v>
      </c>
      <c r="D10953" s="28">
        <v>0.86367037652129375</v>
      </c>
      <c r="E10953" s="28">
        <v>2</v>
      </c>
      <c r="F10953" s="27">
        <v>43572</v>
      </c>
      <c r="G10953" s="28">
        <v>0.78853441846638961</v>
      </c>
      <c r="H10953" s="28">
        <v>3</v>
      </c>
      <c r="I10953" s="28">
        <v>0.48000000000000004</v>
      </c>
      <c r="J10953" s="28">
        <v>0.1498399091166851</v>
      </c>
      <c r="K10953" s="28">
        <v>1</v>
      </c>
      <c r="L10953" s="28">
        <v>3750</v>
      </c>
      <c r="M10953" s="29">
        <v>1</v>
      </c>
    </row>
    <row r="10954" spans="1:13" x14ac:dyDescent="0.3">
      <c r="A10954">
        <v>10950</v>
      </c>
      <c r="B10954" s="29">
        <v>2017</v>
      </c>
      <c r="C10954" s="27">
        <v>42804</v>
      </c>
      <c r="D10954" s="28">
        <v>0.58165222266997108</v>
      </c>
      <c r="E10954" s="28">
        <v>2</v>
      </c>
      <c r="F10954" s="27">
        <v>43534</v>
      </c>
      <c r="G10954" s="28">
        <v>0.60502926071377361</v>
      </c>
      <c r="H10954" s="28">
        <v>2</v>
      </c>
      <c r="I10954" s="28">
        <v>0.4</v>
      </c>
      <c r="J10954" s="28">
        <v>0.22645600410585298</v>
      </c>
      <c r="K10954" s="28">
        <v>2</v>
      </c>
      <c r="L10954" s="28">
        <v>4375</v>
      </c>
      <c r="M10954" s="29">
        <v>1</v>
      </c>
    </row>
    <row r="10955" spans="1:13" x14ac:dyDescent="0.3">
      <c r="A10955">
        <v>10951</v>
      </c>
      <c r="B10955" s="29">
        <v>2017</v>
      </c>
      <c r="C10955" s="27">
        <v>42991</v>
      </c>
      <c r="D10955" s="28">
        <v>8.2571078972716316E-2</v>
      </c>
      <c r="E10955" s="28">
        <v>1</v>
      </c>
      <c r="F10955" s="27">
        <v>43356</v>
      </c>
      <c r="G10955" s="28">
        <v>0.25206731969818419</v>
      </c>
      <c r="H10955" s="28">
        <v>1</v>
      </c>
      <c r="I10955" s="28">
        <v>0.32</v>
      </c>
      <c r="J10955" s="28">
        <v>0.95515486477899292</v>
      </c>
      <c r="K10955" s="28">
        <v>5</v>
      </c>
      <c r="L10955" s="28">
        <v>6250</v>
      </c>
      <c r="M10955" s="29">
        <v>0</v>
      </c>
    </row>
    <row r="10956" spans="1:13" x14ac:dyDescent="0.3">
      <c r="A10956">
        <v>10952</v>
      </c>
      <c r="B10956" s="29">
        <v>2017</v>
      </c>
      <c r="C10956" s="27">
        <v>42924</v>
      </c>
      <c r="D10956" s="28">
        <v>0.99115953561502346</v>
      </c>
      <c r="E10956" s="28">
        <v>2</v>
      </c>
      <c r="F10956" s="27">
        <v>43654</v>
      </c>
      <c r="G10956" s="28">
        <v>0.97359025013427603</v>
      </c>
      <c r="H10956" s="28">
        <v>3</v>
      </c>
      <c r="I10956" s="28">
        <v>0.48000000000000004</v>
      </c>
      <c r="J10956" s="28">
        <v>0.57072546328453122</v>
      </c>
      <c r="K10956" s="28">
        <v>3</v>
      </c>
      <c r="L10956" s="28">
        <v>5000</v>
      </c>
      <c r="M10956" s="29">
        <v>0</v>
      </c>
    </row>
    <row r="10957" spans="1:13" x14ac:dyDescent="0.3">
      <c r="A10957">
        <v>10953</v>
      </c>
      <c r="B10957">
        <v>2017</v>
      </c>
      <c r="C10957" s="27">
        <v>42747</v>
      </c>
      <c r="D10957" s="28">
        <v>0.20166899059122068</v>
      </c>
      <c r="E10957" s="28">
        <v>1</v>
      </c>
      <c r="F10957" s="27">
        <v>43112</v>
      </c>
      <c r="G10957" s="28">
        <v>0.96254678506785074</v>
      </c>
      <c r="H10957" s="28">
        <v>3</v>
      </c>
      <c r="I10957" s="28">
        <v>0.48000000000000004</v>
      </c>
      <c r="J10957" s="28">
        <v>0.29977862289664459</v>
      </c>
      <c r="K10957" s="28">
        <v>2</v>
      </c>
      <c r="L10957" s="28">
        <v>4375</v>
      </c>
      <c r="M10957" s="29">
        <v>0</v>
      </c>
    </row>
    <row r="10958" spans="1:13" x14ac:dyDescent="0.3">
      <c r="A10958">
        <v>10954</v>
      </c>
      <c r="B10958" s="29">
        <v>2017</v>
      </c>
      <c r="C10958" s="27">
        <v>43050</v>
      </c>
      <c r="D10958" s="28">
        <v>0.3935422908829489</v>
      </c>
      <c r="E10958" s="28">
        <v>2</v>
      </c>
      <c r="F10958" s="27">
        <v>43780</v>
      </c>
      <c r="G10958" s="28">
        <v>0.77289075507838723</v>
      </c>
      <c r="H10958" s="28">
        <v>3</v>
      </c>
      <c r="I10958" s="28">
        <v>0.48000000000000004</v>
      </c>
      <c r="J10958" s="28">
        <v>0.91348074078594965</v>
      </c>
      <c r="K10958" s="28">
        <v>5</v>
      </c>
      <c r="L10958" s="28">
        <v>6250</v>
      </c>
      <c r="M10958" s="29">
        <v>0</v>
      </c>
    </row>
    <row r="10959" spans="1:13" x14ac:dyDescent="0.3">
      <c r="A10959">
        <v>10955</v>
      </c>
      <c r="B10959" s="29">
        <v>2017</v>
      </c>
      <c r="C10959" s="27">
        <v>42983</v>
      </c>
      <c r="D10959" s="28">
        <v>0.30408939538848945</v>
      </c>
      <c r="E10959" s="28">
        <v>2</v>
      </c>
      <c r="F10959" s="27">
        <v>43713</v>
      </c>
      <c r="G10959" s="28">
        <v>9.5666733778320578E-2</v>
      </c>
      <c r="H10959" s="28">
        <v>1</v>
      </c>
      <c r="I10959" s="28">
        <v>0.32</v>
      </c>
      <c r="J10959" s="28">
        <v>0.81726160363923139</v>
      </c>
      <c r="K10959" s="28">
        <v>5</v>
      </c>
      <c r="L10959" s="28">
        <v>6250</v>
      </c>
      <c r="M10959" s="29">
        <v>0</v>
      </c>
    </row>
    <row r="10960" spans="1:13" x14ac:dyDescent="0.3">
      <c r="A10960">
        <v>10956</v>
      </c>
      <c r="B10960" s="29">
        <v>2017</v>
      </c>
      <c r="C10960" s="27">
        <v>42781</v>
      </c>
      <c r="D10960" s="28">
        <v>0.18404010743502464</v>
      </c>
      <c r="E10960" s="28">
        <v>1</v>
      </c>
      <c r="F10960" s="27">
        <v>43146</v>
      </c>
      <c r="G10960" s="28">
        <v>0.42533532839417254</v>
      </c>
      <c r="H10960" s="28">
        <v>2</v>
      </c>
      <c r="I10960" s="28">
        <v>0.4</v>
      </c>
      <c r="J10960" s="28">
        <v>0.75442815956134679</v>
      </c>
      <c r="K10960" s="28">
        <v>5</v>
      </c>
      <c r="L10960" s="28">
        <v>6250</v>
      </c>
      <c r="M10960" s="29">
        <v>0</v>
      </c>
    </row>
    <row r="10961" spans="1:13" x14ac:dyDescent="0.3">
      <c r="A10961">
        <v>10957</v>
      </c>
      <c r="B10961" s="29">
        <v>2017</v>
      </c>
      <c r="C10961" s="27">
        <v>43051</v>
      </c>
      <c r="D10961" s="28">
        <v>0.51829732456623279</v>
      </c>
      <c r="E10961" s="28">
        <v>2</v>
      </c>
      <c r="F10961" s="27">
        <v>43781</v>
      </c>
      <c r="G10961" s="28">
        <v>0.50760568572570341</v>
      </c>
      <c r="H10961" s="28">
        <v>2</v>
      </c>
      <c r="I10961" s="28">
        <v>0.4</v>
      </c>
      <c r="J10961" s="28">
        <v>0.88548798773522275</v>
      </c>
      <c r="K10961" s="28">
        <v>5</v>
      </c>
      <c r="L10961" s="28">
        <v>6250</v>
      </c>
      <c r="M10961" s="29">
        <v>0</v>
      </c>
    </row>
    <row r="10962" spans="1:13" x14ac:dyDescent="0.3">
      <c r="A10962">
        <v>10958</v>
      </c>
      <c r="B10962">
        <v>2017</v>
      </c>
      <c r="C10962" s="27">
        <v>42762</v>
      </c>
      <c r="D10962" s="28">
        <v>1.9880914103225122E-2</v>
      </c>
      <c r="E10962" s="28">
        <v>1</v>
      </c>
      <c r="F10962" s="27">
        <v>43127</v>
      </c>
      <c r="G10962" s="28">
        <v>0.44259526394200022</v>
      </c>
      <c r="H10962" s="28">
        <v>2</v>
      </c>
      <c r="I10962" s="28">
        <v>0.4</v>
      </c>
      <c r="J10962" s="28">
        <v>0.55287926843982294</v>
      </c>
      <c r="K10962" s="28">
        <v>3</v>
      </c>
      <c r="L10962" s="28">
        <v>5000</v>
      </c>
      <c r="M10962" s="29">
        <v>0</v>
      </c>
    </row>
    <row r="10963" spans="1:13" x14ac:dyDescent="0.3">
      <c r="A10963">
        <v>10959</v>
      </c>
      <c r="B10963">
        <v>2017</v>
      </c>
      <c r="C10963" s="27">
        <v>42926</v>
      </c>
      <c r="D10963" s="28">
        <v>0.61921327959123407</v>
      </c>
      <c r="E10963" s="28">
        <v>2</v>
      </c>
      <c r="F10963" s="27">
        <v>43656</v>
      </c>
      <c r="G10963" s="28">
        <v>0.97015973585414461</v>
      </c>
      <c r="H10963" s="28">
        <v>3</v>
      </c>
      <c r="I10963" s="28">
        <v>0.48000000000000004</v>
      </c>
      <c r="J10963" s="28">
        <v>6.9630555124747362E-2</v>
      </c>
      <c r="K10963" s="28">
        <v>1</v>
      </c>
      <c r="L10963" s="28">
        <v>3750</v>
      </c>
      <c r="M10963" s="29">
        <v>0</v>
      </c>
    </row>
    <row r="10964" spans="1:13" x14ac:dyDescent="0.3">
      <c r="A10964">
        <v>10960</v>
      </c>
      <c r="B10964">
        <v>2017</v>
      </c>
      <c r="C10964" s="27">
        <v>42950</v>
      </c>
      <c r="D10964" s="28">
        <v>0.78526901579525477</v>
      </c>
      <c r="E10964" s="28">
        <v>2</v>
      </c>
      <c r="F10964" s="27">
        <v>43680</v>
      </c>
      <c r="G10964" s="28">
        <v>0.51188132672333131</v>
      </c>
      <c r="H10964" s="28">
        <v>2</v>
      </c>
      <c r="I10964" s="28">
        <v>0.4</v>
      </c>
      <c r="J10964" s="28">
        <v>0.6001768795954403</v>
      </c>
      <c r="K10964" s="28">
        <v>4</v>
      </c>
      <c r="L10964" s="28">
        <v>5625</v>
      </c>
      <c r="M10964" s="29">
        <v>1</v>
      </c>
    </row>
    <row r="10965" spans="1:13" x14ac:dyDescent="0.3">
      <c r="A10965">
        <v>10961</v>
      </c>
      <c r="B10965">
        <v>2017</v>
      </c>
      <c r="C10965" s="27">
        <v>42919</v>
      </c>
      <c r="D10965" s="28">
        <v>0.31449006116647049</v>
      </c>
      <c r="E10965" s="28">
        <v>2</v>
      </c>
      <c r="F10965" s="27">
        <v>43649</v>
      </c>
      <c r="G10965" s="28">
        <v>0.17265379595264196</v>
      </c>
      <c r="H10965" s="28">
        <v>1</v>
      </c>
      <c r="I10965" s="28">
        <v>0.32</v>
      </c>
      <c r="J10965" s="28">
        <v>0.80614062877401571</v>
      </c>
      <c r="K10965" s="28">
        <v>5</v>
      </c>
      <c r="L10965" s="28">
        <v>6250</v>
      </c>
      <c r="M10965" s="29">
        <v>1</v>
      </c>
    </row>
    <row r="10966" spans="1:13" x14ac:dyDescent="0.3">
      <c r="A10966">
        <v>10962</v>
      </c>
      <c r="B10966">
        <v>2017</v>
      </c>
      <c r="C10966" s="27">
        <v>43040</v>
      </c>
      <c r="D10966" s="28">
        <v>0.99600756292862047</v>
      </c>
      <c r="E10966" s="28">
        <v>2</v>
      </c>
      <c r="F10966" s="27">
        <v>43770</v>
      </c>
      <c r="G10966" s="28">
        <v>3.8998871909855182E-2</v>
      </c>
      <c r="H10966" s="28">
        <v>1</v>
      </c>
      <c r="I10966" s="28">
        <v>0.32</v>
      </c>
      <c r="J10966" s="28">
        <v>0.9129476856246459</v>
      </c>
      <c r="K10966" s="28">
        <v>5</v>
      </c>
      <c r="L10966" s="28">
        <v>6250</v>
      </c>
      <c r="M10966" s="29">
        <v>2</v>
      </c>
    </row>
    <row r="10967" spans="1:13" x14ac:dyDescent="0.3">
      <c r="A10967">
        <v>10963</v>
      </c>
      <c r="B10967">
        <v>2017</v>
      </c>
      <c r="C10967" s="27">
        <v>43059</v>
      </c>
      <c r="D10967" s="28">
        <v>0.49465076118939155</v>
      </c>
      <c r="E10967" s="28">
        <v>2</v>
      </c>
      <c r="F10967" s="27">
        <v>43789</v>
      </c>
      <c r="G10967" s="28">
        <v>0.3627804839134251</v>
      </c>
      <c r="H10967" s="28">
        <v>2</v>
      </c>
      <c r="I10967" s="28">
        <v>0.4</v>
      </c>
      <c r="J10967" s="28">
        <v>0.45823155187751841</v>
      </c>
      <c r="K10967" s="28">
        <v>3</v>
      </c>
      <c r="L10967" s="28">
        <v>5000</v>
      </c>
      <c r="M10967" s="29">
        <v>3</v>
      </c>
    </row>
    <row r="10968" spans="1:13" x14ac:dyDescent="0.3">
      <c r="A10968">
        <v>10964</v>
      </c>
      <c r="B10968">
        <v>2017</v>
      </c>
      <c r="C10968" s="27">
        <v>43062</v>
      </c>
      <c r="D10968" s="28">
        <v>0.23105404273511299</v>
      </c>
      <c r="E10968" s="28">
        <v>1</v>
      </c>
      <c r="F10968" s="27">
        <v>43427</v>
      </c>
      <c r="G10968" s="28">
        <v>0.60768474732836408</v>
      </c>
      <c r="H10968" s="28">
        <v>2</v>
      </c>
      <c r="I10968" s="28">
        <v>0.4</v>
      </c>
      <c r="J10968" s="28">
        <v>0.59676154969485584</v>
      </c>
      <c r="K10968" s="28">
        <v>4</v>
      </c>
      <c r="L10968" s="28">
        <v>5625</v>
      </c>
      <c r="M10968" s="29">
        <v>0</v>
      </c>
    </row>
    <row r="10969" spans="1:13" x14ac:dyDescent="0.3">
      <c r="A10969">
        <v>10965</v>
      </c>
      <c r="B10969" s="29">
        <v>2017</v>
      </c>
      <c r="C10969" s="27">
        <v>43036</v>
      </c>
      <c r="D10969" s="28">
        <v>0.42733466086238125</v>
      </c>
      <c r="E10969" s="28">
        <v>2</v>
      </c>
      <c r="F10969" s="27">
        <v>43766</v>
      </c>
      <c r="G10969" s="28">
        <v>0.20742505690062141</v>
      </c>
      <c r="H10969" s="28">
        <v>1</v>
      </c>
      <c r="I10969" s="28">
        <v>0.32</v>
      </c>
      <c r="J10969" s="28">
        <v>0.58450056070162781</v>
      </c>
      <c r="K10969" s="28">
        <v>3</v>
      </c>
      <c r="L10969" s="28">
        <v>5000</v>
      </c>
      <c r="M10969" s="29">
        <v>0</v>
      </c>
    </row>
    <row r="10970" spans="1:13" x14ac:dyDescent="0.3">
      <c r="A10970">
        <v>10966</v>
      </c>
      <c r="B10970" s="29">
        <v>2017</v>
      </c>
      <c r="C10970" s="27">
        <v>42888</v>
      </c>
      <c r="D10970" s="28">
        <v>0.91108837218226812</v>
      </c>
      <c r="E10970" s="28">
        <v>2</v>
      </c>
      <c r="F10970" s="27">
        <v>43618</v>
      </c>
      <c r="G10970" s="28">
        <v>0.88787254668054338</v>
      </c>
      <c r="H10970" s="28">
        <v>3</v>
      </c>
      <c r="I10970" s="28">
        <v>0.48000000000000004</v>
      </c>
      <c r="J10970" s="28">
        <v>4.9303767850216285E-2</v>
      </c>
      <c r="K10970" s="28">
        <v>1</v>
      </c>
      <c r="L10970" s="28">
        <v>3750</v>
      </c>
      <c r="M10970" s="29">
        <v>1</v>
      </c>
    </row>
    <row r="10971" spans="1:13" x14ac:dyDescent="0.3">
      <c r="A10971">
        <v>10967</v>
      </c>
      <c r="B10971">
        <v>2017</v>
      </c>
      <c r="C10971" s="27">
        <v>42810</v>
      </c>
      <c r="D10971" s="28">
        <v>0.36767725828268083</v>
      </c>
      <c r="E10971" s="28">
        <v>2</v>
      </c>
      <c r="F10971" s="27">
        <v>43540</v>
      </c>
      <c r="G10971" s="28">
        <v>0.49336536541386777</v>
      </c>
      <c r="H10971" s="28">
        <v>2</v>
      </c>
      <c r="I10971" s="28">
        <v>0.4</v>
      </c>
      <c r="J10971" s="28">
        <v>0.37832624875451004</v>
      </c>
      <c r="K10971" s="28">
        <v>2</v>
      </c>
      <c r="L10971" s="28">
        <v>4375</v>
      </c>
      <c r="M10971" s="29">
        <v>0</v>
      </c>
    </row>
    <row r="10972" spans="1:13" x14ac:dyDescent="0.3">
      <c r="A10972">
        <v>10968</v>
      </c>
      <c r="B10972" s="29">
        <v>2017</v>
      </c>
      <c r="C10972" s="27">
        <v>42907</v>
      </c>
      <c r="D10972" s="28">
        <v>0.43675871665166566</v>
      </c>
      <c r="E10972" s="28">
        <v>2</v>
      </c>
      <c r="F10972" s="27">
        <v>43637</v>
      </c>
      <c r="G10972" s="28">
        <v>0.13384255146580015</v>
      </c>
      <c r="H10972" s="28">
        <v>1</v>
      </c>
      <c r="I10972" s="28">
        <v>0.32</v>
      </c>
      <c r="J10972" s="28">
        <v>0.18296618012121557</v>
      </c>
      <c r="K10972" s="28">
        <v>1</v>
      </c>
      <c r="L10972" s="28">
        <v>3750</v>
      </c>
      <c r="M10972" s="29">
        <v>0</v>
      </c>
    </row>
    <row r="10973" spans="1:13" x14ac:dyDescent="0.3">
      <c r="A10973">
        <v>10969</v>
      </c>
      <c r="B10973">
        <v>2017</v>
      </c>
      <c r="C10973" s="27">
        <v>42900</v>
      </c>
      <c r="D10973" s="28">
        <v>0.68014033931672946</v>
      </c>
      <c r="E10973" s="28">
        <v>2</v>
      </c>
      <c r="F10973" s="27">
        <v>43630</v>
      </c>
      <c r="G10973" s="28">
        <v>0.65452418923395195</v>
      </c>
      <c r="H10973" s="28">
        <v>3</v>
      </c>
      <c r="I10973" s="28">
        <v>0.48000000000000004</v>
      </c>
      <c r="J10973" s="28">
        <v>0.44114490024774855</v>
      </c>
      <c r="K10973" s="28">
        <v>3</v>
      </c>
      <c r="L10973" s="28">
        <v>5000</v>
      </c>
      <c r="M10973" s="29">
        <v>1</v>
      </c>
    </row>
    <row r="10974" spans="1:13" x14ac:dyDescent="0.3">
      <c r="A10974">
        <v>10970</v>
      </c>
      <c r="B10974">
        <v>2017</v>
      </c>
      <c r="C10974" s="27">
        <v>43065</v>
      </c>
      <c r="D10974" s="28">
        <v>0.34125948139278195</v>
      </c>
      <c r="E10974" s="28">
        <v>2</v>
      </c>
      <c r="F10974" s="27">
        <v>43795</v>
      </c>
      <c r="G10974" s="28">
        <v>0.83584823473341208</v>
      </c>
      <c r="H10974" s="28">
        <v>3</v>
      </c>
      <c r="I10974" s="28">
        <v>0.48000000000000004</v>
      </c>
      <c r="J10974" s="28">
        <v>0.16032846734660477</v>
      </c>
      <c r="K10974" s="28">
        <v>1</v>
      </c>
      <c r="L10974" s="28">
        <v>3750</v>
      </c>
      <c r="M10974" s="29">
        <v>3</v>
      </c>
    </row>
    <row r="10975" spans="1:13" x14ac:dyDescent="0.3">
      <c r="A10975">
        <v>10971</v>
      </c>
      <c r="B10975" s="29">
        <v>2017</v>
      </c>
      <c r="C10975" s="27">
        <v>43033</v>
      </c>
      <c r="D10975" s="28">
        <v>0.21188811602326962</v>
      </c>
      <c r="E10975" s="28">
        <v>1</v>
      </c>
      <c r="F10975" s="27">
        <v>43398</v>
      </c>
      <c r="G10975" s="28">
        <v>0.93385558408736735</v>
      </c>
      <c r="H10975" s="28">
        <v>3</v>
      </c>
      <c r="I10975" s="28">
        <v>0.48000000000000004</v>
      </c>
      <c r="J10975" s="28">
        <v>0.15429454608053794</v>
      </c>
      <c r="K10975" s="28">
        <v>1</v>
      </c>
      <c r="L10975" s="28">
        <v>3750</v>
      </c>
      <c r="M10975" s="29">
        <v>1</v>
      </c>
    </row>
    <row r="10976" spans="1:13" x14ac:dyDescent="0.3">
      <c r="A10976">
        <v>10972</v>
      </c>
      <c r="B10976" s="29">
        <v>2017</v>
      </c>
      <c r="C10976" s="27">
        <v>42937</v>
      </c>
      <c r="D10976" s="28">
        <v>0.78220344495513028</v>
      </c>
      <c r="E10976" s="28">
        <v>2</v>
      </c>
      <c r="F10976" s="27">
        <v>43667</v>
      </c>
      <c r="G10976" s="28">
        <v>0.41464683410315295</v>
      </c>
      <c r="H10976" s="28">
        <v>2</v>
      </c>
      <c r="I10976" s="28">
        <v>0.4</v>
      </c>
      <c r="J10976" s="28">
        <v>0.20029204826816871</v>
      </c>
      <c r="K10976" s="28">
        <v>2</v>
      </c>
      <c r="L10976" s="28">
        <v>4375</v>
      </c>
      <c r="M10976" s="29">
        <v>0</v>
      </c>
    </row>
    <row r="10977" spans="1:13" x14ac:dyDescent="0.3">
      <c r="A10977">
        <v>10973</v>
      </c>
      <c r="B10977">
        <v>2017</v>
      </c>
      <c r="C10977" s="27">
        <v>42943</v>
      </c>
      <c r="D10977" s="28">
        <v>0.96947845197992932</v>
      </c>
      <c r="E10977" s="28">
        <v>2</v>
      </c>
      <c r="F10977" s="27">
        <v>43673</v>
      </c>
      <c r="G10977" s="28">
        <v>0.50893911807250736</v>
      </c>
      <c r="H10977" s="28">
        <v>2</v>
      </c>
      <c r="I10977" s="28">
        <v>0.4</v>
      </c>
      <c r="J10977" s="28">
        <v>0.17818118013610174</v>
      </c>
      <c r="K10977" s="28">
        <v>1</v>
      </c>
      <c r="L10977" s="28">
        <v>3750</v>
      </c>
      <c r="M10977" s="29">
        <v>0</v>
      </c>
    </row>
    <row r="10978" spans="1:13" x14ac:dyDescent="0.3">
      <c r="A10978">
        <v>10974</v>
      </c>
      <c r="B10978" s="29">
        <v>2017</v>
      </c>
      <c r="C10978" s="27">
        <v>42923</v>
      </c>
      <c r="D10978" s="28">
        <v>0.26281833724392989</v>
      </c>
      <c r="E10978" s="28">
        <v>2</v>
      </c>
      <c r="F10978" s="27">
        <v>43653</v>
      </c>
      <c r="G10978" s="28">
        <v>0.87894304946037904</v>
      </c>
      <c r="H10978" s="28">
        <v>3</v>
      </c>
      <c r="I10978" s="28">
        <v>0.48000000000000004</v>
      </c>
      <c r="J10978" s="28">
        <v>0.61408244683015611</v>
      </c>
      <c r="K10978" s="28">
        <v>4</v>
      </c>
      <c r="L10978" s="28">
        <v>5625</v>
      </c>
      <c r="M10978" s="29">
        <v>0</v>
      </c>
    </row>
    <row r="10979" spans="1:13" x14ac:dyDescent="0.3">
      <c r="A10979">
        <v>10975</v>
      </c>
      <c r="B10979" s="29">
        <v>2017</v>
      </c>
      <c r="C10979" s="27">
        <v>42956</v>
      </c>
      <c r="D10979" s="28">
        <v>5.7881736306846454E-2</v>
      </c>
      <c r="E10979" s="28">
        <v>1</v>
      </c>
      <c r="F10979" s="27">
        <v>43321</v>
      </c>
      <c r="G10979" s="28">
        <v>0.35513773576463026</v>
      </c>
      <c r="H10979" s="28">
        <v>2</v>
      </c>
      <c r="I10979" s="28">
        <v>0.4</v>
      </c>
      <c r="J10979" s="28">
        <v>0.62924276957534753</v>
      </c>
      <c r="K10979" s="28">
        <v>4</v>
      </c>
      <c r="L10979" s="28">
        <v>5625</v>
      </c>
      <c r="M10979" s="29">
        <v>1</v>
      </c>
    </row>
    <row r="10980" spans="1:13" x14ac:dyDescent="0.3">
      <c r="A10980">
        <v>10976</v>
      </c>
      <c r="B10980">
        <v>2017</v>
      </c>
      <c r="C10980" s="27">
        <v>43069</v>
      </c>
      <c r="D10980" s="28">
        <v>0.65735552199824798</v>
      </c>
      <c r="E10980" s="28">
        <v>2</v>
      </c>
      <c r="F10980" s="27">
        <v>43799</v>
      </c>
      <c r="G10980" s="28">
        <v>1.0656633681956018E-2</v>
      </c>
      <c r="H10980" s="28">
        <v>1</v>
      </c>
      <c r="I10980" s="28">
        <v>0.32</v>
      </c>
      <c r="J10980" s="28">
        <v>0.66850457391121287</v>
      </c>
      <c r="K10980" s="28">
        <v>4</v>
      </c>
      <c r="L10980" s="28">
        <v>5625</v>
      </c>
      <c r="M10980" s="29">
        <v>1</v>
      </c>
    </row>
    <row r="10981" spans="1:13" x14ac:dyDescent="0.3">
      <c r="A10981">
        <v>10977</v>
      </c>
      <c r="B10981" s="29">
        <v>2017</v>
      </c>
      <c r="C10981" s="27">
        <v>43068</v>
      </c>
      <c r="D10981" s="28">
        <v>0.13539337127267903</v>
      </c>
      <c r="E10981" s="28">
        <v>1</v>
      </c>
      <c r="F10981" s="27">
        <v>43433</v>
      </c>
      <c r="G10981" s="28">
        <v>0.5760169808644966</v>
      </c>
      <c r="H10981" s="28">
        <v>2</v>
      </c>
      <c r="I10981" s="28">
        <v>0.4</v>
      </c>
      <c r="J10981" s="28">
        <v>6.201041695139875E-2</v>
      </c>
      <c r="K10981" s="28">
        <v>1</v>
      </c>
      <c r="L10981" s="28">
        <v>3750</v>
      </c>
      <c r="M10981" s="29">
        <v>0</v>
      </c>
    </row>
    <row r="10982" spans="1:13" x14ac:dyDescent="0.3">
      <c r="A10982">
        <v>10978</v>
      </c>
      <c r="B10982" s="29">
        <v>2017</v>
      </c>
      <c r="C10982" s="27">
        <v>42957</v>
      </c>
      <c r="D10982" s="28">
        <v>0.73858226801934035</v>
      </c>
      <c r="E10982" s="28">
        <v>2</v>
      </c>
      <c r="F10982" s="27">
        <v>43687</v>
      </c>
      <c r="G10982" s="28">
        <v>0.72561055807112962</v>
      </c>
      <c r="H10982" s="28">
        <v>3</v>
      </c>
      <c r="I10982" s="28">
        <v>0.48000000000000004</v>
      </c>
      <c r="J10982" s="28">
        <v>0.19152372316721422</v>
      </c>
      <c r="K10982" s="28">
        <v>1</v>
      </c>
      <c r="L10982" s="28">
        <v>3750</v>
      </c>
      <c r="M10982" s="29">
        <v>0</v>
      </c>
    </row>
    <row r="10983" spans="1:13" x14ac:dyDescent="0.3">
      <c r="A10983">
        <v>10979</v>
      </c>
      <c r="B10983">
        <v>2017</v>
      </c>
      <c r="C10983" s="27">
        <v>42983</v>
      </c>
      <c r="D10983" s="28">
        <v>0.47322513667118382</v>
      </c>
      <c r="E10983" s="28">
        <v>2</v>
      </c>
      <c r="F10983" s="27">
        <v>43713</v>
      </c>
      <c r="G10983" s="28">
        <v>0.8299785130197197</v>
      </c>
      <c r="H10983" s="28">
        <v>3</v>
      </c>
      <c r="I10983" s="28">
        <v>0.48000000000000004</v>
      </c>
      <c r="J10983" s="28">
        <v>0.92536679408031686</v>
      </c>
      <c r="K10983" s="28">
        <v>5</v>
      </c>
      <c r="L10983" s="28">
        <v>6250</v>
      </c>
      <c r="M10983" s="29">
        <v>1</v>
      </c>
    </row>
    <row r="10984" spans="1:13" x14ac:dyDescent="0.3">
      <c r="A10984">
        <v>10980</v>
      </c>
      <c r="B10984">
        <v>2017</v>
      </c>
      <c r="C10984" s="27">
        <v>42974</v>
      </c>
      <c r="D10984" s="28">
        <v>0.72619242369032511</v>
      </c>
      <c r="E10984" s="28">
        <v>2</v>
      </c>
      <c r="F10984" s="27">
        <v>43704</v>
      </c>
      <c r="G10984" s="28">
        <v>0.70754693171115524</v>
      </c>
      <c r="H10984" s="28">
        <v>3</v>
      </c>
      <c r="I10984" s="28">
        <v>0.48000000000000004</v>
      </c>
      <c r="J10984" s="28">
        <v>0.30439654090967183</v>
      </c>
      <c r="K10984" s="28">
        <v>2</v>
      </c>
      <c r="L10984" s="28">
        <v>4375</v>
      </c>
      <c r="M10984" s="29">
        <v>1</v>
      </c>
    </row>
    <row r="10985" spans="1:13" x14ac:dyDescent="0.3">
      <c r="A10985">
        <v>10981</v>
      </c>
      <c r="B10985">
        <v>2017</v>
      </c>
      <c r="C10985" s="27">
        <v>43001</v>
      </c>
      <c r="D10985" s="28">
        <v>0.58249121655489033</v>
      </c>
      <c r="E10985" s="28">
        <v>2</v>
      </c>
      <c r="F10985" s="27">
        <v>43731</v>
      </c>
      <c r="G10985" s="28">
        <v>0.41190035763231192</v>
      </c>
      <c r="H10985" s="28">
        <v>2</v>
      </c>
      <c r="I10985" s="28">
        <v>0.4</v>
      </c>
      <c r="J10985" s="28">
        <v>0.3415332445971293</v>
      </c>
      <c r="K10985" s="28">
        <v>2</v>
      </c>
      <c r="L10985" s="28">
        <v>4375</v>
      </c>
      <c r="M10985" s="29">
        <v>2</v>
      </c>
    </row>
    <row r="10986" spans="1:13" x14ac:dyDescent="0.3">
      <c r="A10986">
        <v>10982</v>
      </c>
      <c r="B10986" s="29">
        <v>2017</v>
      </c>
      <c r="C10986" s="27">
        <v>42833</v>
      </c>
      <c r="D10986" s="28">
        <v>0.19205563604812936</v>
      </c>
      <c r="E10986" s="28">
        <v>1</v>
      </c>
      <c r="F10986" s="27">
        <v>43198</v>
      </c>
      <c r="G10986" s="28">
        <v>0.66296827206785813</v>
      </c>
      <c r="H10986" s="28">
        <v>3</v>
      </c>
      <c r="I10986" s="28">
        <v>0.48000000000000004</v>
      </c>
      <c r="J10986" s="28">
        <v>0.29812397055628193</v>
      </c>
      <c r="K10986" s="28">
        <v>2</v>
      </c>
      <c r="L10986" s="28">
        <v>4375</v>
      </c>
      <c r="M10986" s="29">
        <v>2</v>
      </c>
    </row>
    <row r="10987" spans="1:13" x14ac:dyDescent="0.3">
      <c r="A10987">
        <v>10983</v>
      </c>
      <c r="B10987">
        <v>2017</v>
      </c>
      <c r="C10987" s="27">
        <v>42796</v>
      </c>
      <c r="D10987" s="28">
        <v>0.48346763253788783</v>
      </c>
      <c r="E10987" s="28">
        <v>2</v>
      </c>
      <c r="F10987" s="27">
        <v>43526</v>
      </c>
      <c r="G10987" s="28">
        <v>1.6262017493095748E-2</v>
      </c>
      <c r="H10987" s="28">
        <v>1</v>
      </c>
      <c r="I10987" s="28">
        <v>0.32</v>
      </c>
      <c r="J10987" s="28">
        <v>0.96614479569314526</v>
      </c>
      <c r="K10987" s="28">
        <v>5</v>
      </c>
      <c r="L10987" s="28">
        <v>6250</v>
      </c>
      <c r="M10987" s="29">
        <v>1</v>
      </c>
    </row>
    <row r="10988" spans="1:13" x14ac:dyDescent="0.3">
      <c r="A10988">
        <v>10984</v>
      </c>
      <c r="B10988" s="29">
        <v>2017</v>
      </c>
      <c r="C10988" s="27">
        <v>43006</v>
      </c>
      <c r="D10988" s="28">
        <v>0.16349780013907045</v>
      </c>
      <c r="E10988" s="28">
        <v>1</v>
      </c>
      <c r="F10988" s="27">
        <v>43371</v>
      </c>
      <c r="G10988" s="28">
        <v>0.42469650564903638</v>
      </c>
      <c r="H10988" s="28">
        <v>2</v>
      </c>
      <c r="I10988" s="28">
        <v>0.4</v>
      </c>
      <c r="J10988" s="28">
        <v>5.3419077409601279E-2</v>
      </c>
      <c r="K10988" s="28">
        <v>1</v>
      </c>
      <c r="L10988" s="28">
        <v>3750</v>
      </c>
      <c r="M10988" s="29">
        <v>0</v>
      </c>
    </row>
    <row r="10989" spans="1:13" x14ac:dyDescent="0.3">
      <c r="A10989">
        <v>10985</v>
      </c>
      <c r="B10989" s="29">
        <v>2017</v>
      </c>
      <c r="C10989" s="27">
        <v>43090</v>
      </c>
      <c r="D10989" s="28">
        <v>0.26127394751478561</v>
      </c>
      <c r="E10989" s="28">
        <v>2</v>
      </c>
      <c r="F10989" s="27">
        <v>43820</v>
      </c>
      <c r="G10989" s="28">
        <v>0.45230997316793242</v>
      </c>
      <c r="H10989" s="28">
        <v>2</v>
      </c>
      <c r="I10989" s="28">
        <v>0.4</v>
      </c>
      <c r="J10989" s="28">
        <v>0.54386931281142126</v>
      </c>
      <c r="K10989" s="28">
        <v>3</v>
      </c>
      <c r="L10989" s="28">
        <v>5000</v>
      </c>
      <c r="M10989" s="29">
        <v>0</v>
      </c>
    </row>
    <row r="10990" spans="1:13" x14ac:dyDescent="0.3">
      <c r="A10990">
        <v>10986</v>
      </c>
      <c r="B10990" s="29">
        <v>2017</v>
      </c>
      <c r="C10990" s="27">
        <v>42807</v>
      </c>
      <c r="D10990" s="28">
        <v>0.49826913843335896</v>
      </c>
      <c r="E10990" s="28">
        <v>2</v>
      </c>
      <c r="F10990" s="27">
        <v>43537</v>
      </c>
      <c r="G10990" s="28">
        <v>0.47904478900335123</v>
      </c>
      <c r="H10990" s="28">
        <v>2</v>
      </c>
      <c r="I10990" s="28">
        <v>0.4</v>
      </c>
      <c r="J10990" s="28">
        <v>0.21108739587687464</v>
      </c>
      <c r="K10990" s="28">
        <v>2</v>
      </c>
      <c r="L10990" s="28">
        <v>4375</v>
      </c>
      <c r="M10990" s="29">
        <v>0</v>
      </c>
    </row>
    <row r="10991" spans="1:13" x14ac:dyDescent="0.3">
      <c r="A10991">
        <v>10987</v>
      </c>
      <c r="B10991">
        <v>2017</v>
      </c>
      <c r="C10991" s="27">
        <v>42934</v>
      </c>
      <c r="D10991" s="28">
        <v>0.50090428583247648</v>
      </c>
      <c r="E10991" s="28">
        <v>2</v>
      </c>
      <c r="F10991" s="27">
        <v>43664</v>
      </c>
      <c r="G10991" s="28">
        <v>0.59600860430014435</v>
      </c>
      <c r="H10991" s="28">
        <v>2</v>
      </c>
      <c r="I10991" s="28">
        <v>0.4</v>
      </c>
      <c r="J10991" s="28">
        <v>5.9871273263303326E-3</v>
      </c>
      <c r="K10991" s="28">
        <v>1</v>
      </c>
      <c r="L10991" s="28">
        <v>3750</v>
      </c>
      <c r="M10991" s="29">
        <v>1</v>
      </c>
    </row>
    <row r="10992" spans="1:13" x14ac:dyDescent="0.3">
      <c r="A10992">
        <v>10988</v>
      </c>
      <c r="B10992">
        <v>2017</v>
      </c>
      <c r="C10992" s="27">
        <v>42950</v>
      </c>
      <c r="D10992" s="28">
        <v>3.1903615982237343E-2</v>
      </c>
      <c r="E10992" s="28">
        <v>1</v>
      </c>
      <c r="F10992" s="27">
        <v>43315</v>
      </c>
      <c r="G10992" s="28">
        <v>3.9953076272116639E-2</v>
      </c>
      <c r="H10992" s="28">
        <v>1</v>
      </c>
      <c r="I10992" s="28">
        <v>0.32</v>
      </c>
      <c r="J10992" s="28">
        <v>0.77229470041808668</v>
      </c>
      <c r="K10992" s="28">
        <v>5</v>
      </c>
      <c r="L10992" s="28">
        <v>6250</v>
      </c>
      <c r="M10992" s="29">
        <v>0</v>
      </c>
    </row>
    <row r="10993" spans="1:13" x14ac:dyDescent="0.3">
      <c r="A10993">
        <v>10989</v>
      </c>
      <c r="B10993" s="29">
        <v>2017</v>
      </c>
      <c r="C10993" s="27">
        <v>42779</v>
      </c>
      <c r="D10993" s="28">
        <v>0.32717771035324239</v>
      </c>
      <c r="E10993" s="28">
        <v>2</v>
      </c>
      <c r="F10993" s="27">
        <v>43509</v>
      </c>
      <c r="G10993" s="28">
        <v>1.185103804804033E-2</v>
      </c>
      <c r="H10993" s="28">
        <v>1</v>
      </c>
      <c r="I10993" s="28">
        <v>0.32</v>
      </c>
      <c r="J10993" s="28">
        <v>0.59629200972744434</v>
      </c>
      <c r="K10993" s="28">
        <v>4</v>
      </c>
      <c r="L10993" s="28">
        <v>5625</v>
      </c>
      <c r="M10993" s="29">
        <v>0</v>
      </c>
    </row>
    <row r="10994" spans="1:13" x14ac:dyDescent="0.3">
      <c r="A10994">
        <v>10990</v>
      </c>
      <c r="B10994">
        <v>2017</v>
      </c>
      <c r="C10994" s="27">
        <v>42838</v>
      </c>
      <c r="D10994" s="28">
        <v>0.29780290807427268</v>
      </c>
      <c r="E10994" s="28">
        <v>2</v>
      </c>
      <c r="F10994" s="27">
        <v>43568</v>
      </c>
      <c r="G10994" s="28">
        <v>0.65742973184529419</v>
      </c>
      <c r="H10994" s="28">
        <v>3</v>
      </c>
      <c r="I10994" s="28">
        <v>0.48000000000000004</v>
      </c>
      <c r="J10994" s="28">
        <v>0.50341206894548729</v>
      </c>
      <c r="K10994" s="28">
        <v>3</v>
      </c>
      <c r="L10994" s="28">
        <v>5000</v>
      </c>
      <c r="M10994" s="29">
        <v>1</v>
      </c>
    </row>
    <row r="10995" spans="1:13" x14ac:dyDescent="0.3">
      <c r="A10995">
        <v>10991</v>
      </c>
      <c r="B10995" s="29">
        <v>2017</v>
      </c>
      <c r="C10995" s="27">
        <v>42757</v>
      </c>
      <c r="D10995" s="28">
        <v>0.21416119375270448</v>
      </c>
      <c r="E10995" s="28">
        <v>1</v>
      </c>
      <c r="F10995" s="27">
        <v>43122</v>
      </c>
      <c r="G10995" s="28">
        <v>0.94670522608729402</v>
      </c>
      <c r="H10995" s="28">
        <v>3</v>
      </c>
      <c r="I10995" s="28">
        <v>0.48000000000000004</v>
      </c>
      <c r="J10995" s="28">
        <v>0.674445202115039</v>
      </c>
      <c r="K10995" s="28">
        <v>4</v>
      </c>
      <c r="L10995" s="28">
        <v>5625</v>
      </c>
      <c r="M10995" s="29">
        <v>0</v>
      </c>
    </row>
    <row r="10996" spans="1:13" x14ac:dyDescent="0.3">
      <c r="A10996">
        <v>10992</v>
      </c>
      <c r="B10996">
        <v>2017</v>
      </c>
      <c r="C10996" s="27">
        <v>43018</v>
      </c>
      <c r="D10996" s="28">
        <v>0.7615342048280056</v>
      </c>
      <c r="E10996" s="28">
        <v>2</v>
      </c>
      <c r="F10996" s="27">
        <v>43748</v>
      </c>
      <c r="G10996" s="28">
        <v>0.34403000059609357</v>
      </c>
      <c r="H10996" s="28">
        <v>2</v>
      </c>
      <c r="I10996" s="28">
        <v>0.4</v>
      </c>
      <c r="J10996" s="28">
        <v>0.65263813287658234</v>
      </c>
      <c r="K10996" s="28">
        <v>4</v>
      </c>
      <c r="L10996" s="28">
        <v>5625</v>
      </c>
      <c r="M10996" s="29">
        <v>0</v>
      </c>
    </row>
    <row r="10997" spans="1:13" x14ac:dyDescent="0.3">
      <c r="A10997">
        <v>10993</v>
      </c>
      <c r="B10997" s="29">
        <v>2017</v>
      </c>
      <c r="C10997" s="27">
        <v>43051</v>
      </c>
      <c r="D10997" s="28">
        <v>0.77586576684113873</v>
      </c>
      <c r="E10997" s="28">
        <v>2</v>
      </c>
      <c r="F10997" s="27">
        <v>43781</v>
      </c>
      <c r="G10997" s="28">
        <v>0.94142953297800713</v>
      </c>
      <c r="H10997" s="28">
        <v>3</v>
      </c>
      <c r="I10997" s="28">
        <v>0.48000000000000004</v>
      </c>
      <c r="J10997" s="28">
        <v>0.80384563993516667</v>
      </c>
      <c r="K10997" s="28">
        <v>5</v>
      </c>
      <c r="L10997" s="28">
        <v>6250</v>
      </c>
      <c r="M10997" s="29">
        <v>0</v>
      </c>
    </row>
    <row r="10998" spans="1:13" x14ac:dyDescent="0.3">
      <c r="A10998">
        <v>10994</v>
      </c>
      <c r="B10998">
        <v>2017</v>
      </c>
      <c r="C10998" s="27">
        <v>43002</v>
      </c>
      <c r="D10998" s="28">
        <v>0.2249701771190421</v>
      </c>
      <c r="E10998" s="28">
        <v>1</v>
      </c>
      <c r="F10998" s="27">
        <v>43367</v>
      </c>
      <c r="G10998" s="28">
        <v>0.64038844902383696</v>
      </c>
      <c r="H10998" s="28">
        <v>3</v>
      </c>
      <c r="I10998" s="28">
        <v>0.48000000000000004</v>
      </c>
      <c r="J10998" s="28">
        <v>0.59493659522597109</v>
      </c>
      <c r="K10998" s="28">
        <v>4</v>
      </c>
      <c r="L10998" s="28">
        <v>5625</v>
      </c>
      <c r="M10998" s="29">
        <v>1</v>
      </c>
    </row>
    <row r="10999" spans="1:13" x14ac:dyDescent="0.3">
      <c r="A10999">
        <v>10995</v>
      </c>
      <c r="B10999">
        <v>2017</v>
      </c>
      <c r="C10999" s="27">
        <v>42893</v>
      </c>
      <c r="D10999" s="28">
        <v>0.31930125624076022</v>
      </c>
      <c r="E10999" s="28">
        <v>2</v>
      </c>
      <c r="F10999" s="27">
        <v>43623</v>
      </c>
      <c r="G10999" s="28">
        <v>0.71406459844057368</v>
      </c>
      <c r="H10999" s="28">
        <v>3</v>
      </c>
      <c r="I10999" s="28">
        <v>0.48000000000000004</v>
      </c>
      <c r="J10999" s="28">
        <v>0.39621841546494696</v>
      </c>
      <c r="K10999" s="28">
        <v>2</v>
      </c>
      <c r="L10999" s="28">
        <v>4375</v>
      </c>
      <c r="M10999" s="29">
        <v>2</v>
      </c>
    </row>
    <row r="11000" spans="1:13" x14ac:dyDescent="0.3">
      <c r="A11000">
        <v>10996</v>
      </c>
      <c r="B11000">
        <v>2017</v>
      </c>
      <c r="C11000" s="27">
        <v>43048</v>
      </c>
      <c r="D11000" s="28">
        <v>0.38475917887774624</v>
      </c>
      <c r="E11000" s="28">
        <v>2</v>
      </c>
      <c r="F11000" s="27">
        <v>43778</v>
      </c>
      <c r="G11000" s="28">
        <v>0.19880593660719958</v>
      </c>
      <c r="H11000" s="28">
        <v>1</v>
      </c>
      <c r="I11000" s="28">
        <v>0.32</v>
      </c>
      <c r="J11000" s="28">
        <v>0.45656709504661586</v>
      </c>
      <c r="K11000" s="28">
        <v>3</v>
      </c>
      <c r="L11000" s="28">
        <v>5000</v>
      </c>
      <c r="M11000" s="29">
        <v>1</v>
      </c>
    </row>
    <row r="11001" spans="1:13" x14ac:dyDescent="0.3">
      <c r="A11001">
        <v>10997</v>
      </c>
      <c r="B11001">
        <v>2017</v>
      </c>
      <c r="C11001" s="27">
        <v>43066</v>
      </c>
      <c r="D11001" s="28">
        <v>0.32733515478753172</v>
      </c>
      <c r="E11001" s="28">
        <v>2</v>
      </c>
      <c r="F11001" s="27">
        <v>43796</v>
      </c>
      <c r="G11001" s="28">
        <v>0.85011135807579641</v>
      </c>
      <c r="H11001" s="28">
        <v>3</v>
      </c>
      <c r="I11001" s="28">
        <v>0.48000000000000004</v>
      </c>
      <c r="J11001" s="28">
        <v>0.60806354571024746</v>
      </c>
      <c r="K11001" s="28">
        <v>4</v>
      </c>
      <c r="L11001" s="28">
        <v>5625</v>
      </c>
      <c r="M11001" s="29">
        <v>1</v>
      </c>
    </row>
    <row r="11002" spans="1:13" x14ac:dyDescent="0.3">
      <c r="A11002">
        <v>10998</v>
      </c>
      <c r="B11002" s="29">
        <v>2017</v>
      </c>
      <c r="C11002" s="27">
        <v>42840</v>
      </c>
      <c r="D11002" s="28">
        <v>0.52819151303540379</v>
      </c>
      <c r="E11002" s="28">
        <v>2</v>
      </c>
      <c r="F11002" s="27">
        <v>43570</v>
      </c>
      <c r="G11002" s="28">
        <v>0.37994805070379634</v>
      </c>
      <c r="H11002" s="28">
        <v>2</v>
      </c>
      <c r="I11002" s="28">
        <v>0.4</v>
      </c>
      <c r="J11002" s="28">
        <v>0.57936029338113693</v>
      </c>
      <c r="K11002" s="28">
        <v>3</v>
      </c>
      <c r="L11002" s="28">
        <v>5000</v>
      </c>
      <c r="M11002" s="29">
        <v>2</v>
      </c>
    </row>
    <row r="11003" spans="1:13" x14ac:dyDescent="0.3">
      <c r="A11003">
        <v>10999</v>
      </c>
      <c r="B11003" s="29">
        <v>2017</v>
      </c>
      <c r="C11003" s="27">
        <v>42843</v>
      </c>
      <c r="D11003" s="28">
        <v>0.6200940566373061</v>
      </c>
      <c r="E11003" s="28">
        <v>2</v>
      </c>
      <c r="F11003" s="27">
        <v>43573</v>
      </c>
      <c r="G11003" s="28">
        <v>0.66343687516142258</v>
      </c>
      <c r="H11003" s="28">
        <v>3</v>
      </c>
      <c r="I11003" s="28">
        <v>0.48000000000000004</v>
      </c>
      <c r="J11003" s="28">
        <v>0.33895166138695976</v>
      </c>
      <c r="K11003" s="28">
        <v>2</v>
      </c>
      <c r="L11003" s="28">
        <v>4375</v>
      </c>
      <c r="M11003" s="29">
        <v>0</v>
      </c>
    </row>
    <row r="11004" spans="1:13" x14ac:dyDescent="0.3">
      <c r="A11004">
        <v>11000</v>
      </c>
      <c r="B11004" s="29">
        <v>2017</v>
      </c>
      <c r="C11004" s="27">
        <v>42892</v>
      </c>
      <c r="D11004" s="28">
        <v>0.201240506786172</v>
      </c>
      <c r="E11004" s="28">
        <v>1</v>
      </c>
      <c r="F11004" s="27">
        <v>43257</v>
      </c>
      <c r="G11004" s="28">
        <v>7.3597568542117187E-2</v>
      </c>
      <c r="H11004" s="28">
        <v>1</v>
      </c>
      <c r="I11004" s="28">
        <v>0.32</v>
      </c>
      <c r="J11004" s="28">
        <v>0.35060918981549383</v>
      </c>
      <c r="K11004" s="28">
        <v>2</v>
      </c>
      <c r="L11004" s="28">
        <v>4375</v>
      </c>
      <c r="M11004" s="29">
        <v>0</v>
      </c>
    </row>
    <row r="11005" spans="1:13" x14ac:dyDescent="0.3">
      <c r="A11005">
        <v>11001</v>
      </c>
      <c r="B11005" s="29">
        <v>2017</v>
      </c>
      <c r="C11005" s="27">
        <v>42816</v>
      </c>
      <c r="D11005" s="28">
        <v>0.9731461996496682</v>
      </c>
      <c r="E11005" s="28">
        <v>2</v>
      </c>
      <c r="F11005" s="27">
        <v>43546</v>
      </c>
      <c r="G11005" s="28">
        <v>0.98089673070352112</v>
      </c>
      <c r="H11005" s="28">
        <v>3</v>
      </c>
      <c r="I11005" s="28">
        <v>0.48000000000000004</v>
      </c>
      <c r="J11005" s="28">
        <v>3.8568390915038941E-2</v>
      </c>
      <c r="K11005" s="28">
        <v>1</v>
      </c>
      <c r="L11005" s="28">
        <v>3750</v>
      </c>
      <c r="M11005" s="29">
        <v>0</v>
      </c>
    </row>
    <row r="11006" spans="1:13" x14ac:dyDescent="0.3">
      <c r="A11006">
        <v>11002</v>
      </c>
      <c r="B11006">
        <v>2017</v>
      </c>
      <c r="C11006" s="27">
        <v>42833</v>
      </c>
      <c r="D11006" s="28">
        <v>0.17804517674100329</v>
      </c>
      <c r="E11006" s="28">
        <v>1</v>
      </c>
      <c r="F11006" s="27">
        <v>43198</v>
      </c>
      <c r="G11006" s="28">
        <v>0.77000598200240744</v>
      </c>
      <c r="H11006" s="28">
        <v>3</v>
      </c>
      <c r="I11006" s="28">
        <v>0.48000000000000004</v>
      </c>
      <c r="J11006" s="28">
        <v>0.38314732193502576</v>
      </c>
      <c r="K11006" s="28">
        <v>2</v>
      </c>
      <c r="L11006" s="28">
        <v>4375</v>
      </c>
      <c r="M11006" s="29">
        <v>0</v>
      </c>
    </row>
    <row r="11007" spans="1:13" x14ac:dyDescent="0.3">
      <c r="A11007">
        <v>11003</v>
      </c>
      <c r="B11007">
        <v>2017</v>
      </c>
      <c r="C11007" s="27">
        <v>42912</v>
      </c>
      <c r="D11007" s="28">
        <v>0.56327929170527058</v>
      </c>
      <c r="E11007" s="28">
        <v>2</v>
      </c>
      <c r="F11007" s="27">
        <v>43642</v>
      </c>
      <c r="G11007" s="28">
        <v>0.8059309323314916</v>
      </c>
      <c r="H11007" s="28">
        <v>3</v>
      </c>
      <c r="I11007" s="28">
        <v>0.48000000000000004</v>
      </c>
      <c r="J11007" s="28">
        <v>0.81446522109673414</v>
      </c>
      <c r="K11007" s="28">
        <v>5</v>
      </c>
      <c r="L11007" s="28">
        <v>6250</v>
      </c>
      <c r="M11007" s="29">
        <v>0</v>
      </c>
    </row>
    <row r="11008" spans="1:13" x14ac:dyDescent="0.3">
      <c r="A11008">
        <v>11004</v>
      </c>
      <c r="B11008">
        <v>2017</v>
      </c>
      <c r="C11008" s="27">
        <v>43023</v>
      </c>
      <c r="D11008" s="28">
        <v>0.36873401359841973</v>
      </c>
      <c r="E11008" s="28">
        <v>2</v>
      </c>
      <c r="F11008" s="27">
        <v>43753</v>
      </c>
      <c r="G11008" s="28">
        <v>0.57985814311021999</v>
      </c>
      <c r="H11008" s="28">
        <v>2</v>
      </c>
      <c r="I11008" s="28">
        <v>0.4</v>
      </c>
      <c r="J11008" s="28">
        <v>0.95960772021068874</v>
      </c>
      <c r="K11008" s="28">
        <v>5</v>
      </c>
      <c r="L11008" s="28">
        <v>6250</v>
      </c>
      <c r="M11008" s="29">
        <v>1</v>
      </c>
    </row>
    <row r="11009" spans="1:13" x14ac:dyDescent="0.3">
      <c r="A11009">
        <v>11005</v>
      </c>
      <c r="B11009" s="29">
        <v>2017</v>
      </c>
      <c r="C11009" s="27">
        <v>42825</v>
      </c>
      <c r="D11009" s="28">
        <v>0.96761178219105815</v>
      </c>
      <c r="E11009" s="28">
        <v>2</v>
      </c>
      <c r="F11009" s="27">
        <v>43555</v>
      </c>
      <c r="G11009" s="28">
        <v>0.87314518037124145</v>
      </c>
      <c r="H11009" s="28">
        <v>3</v>
      </c>
      <c r="I11009" s="28">
        <v>0.48000000000000004</v>
      </c>
      <c r="J11009" s="28">
        <v>0.39337051603863749</v>
      </c>
      <c r="K11009" s="28">
        <v>2</v>
      </c>
      <c r="L11009" s="28">
        <v>4375</v>
      </c>
      <c r="M11009" s="29">
        <v>1</v>
      </c>
    </row>
    <row r="11010" spans="1:13" x14ac:dyDescent="0.3">
      <c r="A11010">
        <v>11006</v>
      </c>
      <c r="B11010">
        <v>2017</v>
      </c>
      <c r="C11010" s="27">
        <v>42968</v>
      </c>
      <c r="D11010" s="28">
        <v>0.21241314026545821</v>
      </c>
      <c r="E11010" s="28">
        <v>1</v>
      </c>
      <c r="F11010" s="27">
        <v>43333</v>
      </c>
      <c r="G11010" s="28">
        <v>0.91875252657247219</v>
      </c>
      <c r="H11010" s="28">
        <v>3</v>
      </c>
      <c r="I11010" s="28">
        <v>0.48000000000000004</v>
      </c>
      <c r="J11010" s="28">
        <v>0.33397169144230443</v>
      </c>
      <c r="K11010" s="28">
        <v>2</v>
      </c>
      <c r="L11010" s="28">
        <v>4375</v>
      </c>
      <c r="M11010" s="29">
        <v>0</v>
      </c>
    </row>
    <row r="11011" spans="1:13" x14ac:dyDescent="0.3">
      <c r="A11011">
        <v>11007</v>
      </c>
      <c r="B11011" s="29">
        <v>2017</v>
      </c>
      <c r="C11011" s="27">
        <v>43019</v>
      </c>
      <c r="D11011" s="28">
        <v>4.7785553584399842E-2</v>
      </c>
      <c r="E11011" s="28">
        <v>1</v>
      </c>
      <c r="F11011" s="27">
        <v>43384</v>
      </c>
      <c r="G11011" s="28">
        <v>0.27811261119978992</v>
      </c>
      <c r="H11011" s="28">
        <v>1</v>
      </c>
      <c r="I11011" s="28">
        <v>0.32</v>
      </c>
      <c r="J11011" s="28">
        <v>0.5602957980696408</v>
      </c>
      <c r="K11011" s="28">
        <v>3</v>
      </c>
      <c r="L11011" s="28">
        <v>5000</v>
      </c>
      <c r="M11011" s="29">
        <v>0</v>
      </c>
    </row>
    <row r="11012" spans="1:13" x14ac:dyDescent="0.3">
      <c r="A11012">
        <v>11008</v>
      </c>
      <c r="B11012">
        <v>2017</v>
      </c>
      <c r="C11012" s="27">
        <v>42822</v>
      </c>
      <c r="D11012" s="28">
        <v>0.27009688425249667</v>
      </c>
      <c r="E11012" s="28">
        <v>2</v>
      </c>
      <c r="F11012" s="27">
        <v>43552</v>
      </c>
      <c r="G11012" s="28">
        <v>0.83989285431278637</v>
      </c>
      <c r="H11012" s="28">
        <v>3</v>
      </c>
      <c r="I11012" s="28">
        <v>0.48000000000000004</v>
      </c>
      <c r="J11012" s="28">
        <v>0.37551690517076408</v>
      </c>
      <c r="K11012" s="28">
        <v>2</v>
      </c>
      <c r="L11012" s="28">
        <v>4375</v>
      </c>
      <c r="M11012" s="29">
        <v>0</v>
      </c>
    </row>
    <row r="11013" spans="1:13" x14ac:dyDescent="0.3">
      <c r="A11013">
        <v>11009</v>
      </c>
      <c r="B11013" s="29">
        <v>2017</v>
      </c>
      <c r="C11013" s="27">
        <v>43092</v>
      </c>
      <c r="D11013" s="28">
        <v>0.84343372830220309</v>
      </c>
      <c r="E11013" s="28">
        <v>2</v>
      </c>
      <c r="F11013" s="27">
        <v>43822</v>
      </c>
      <c r="G11013" s="28">
        <v>0.91517172473579944</v>
      </c>
      <c r="H11013" s="28">
        <v>3</v>
      </c>
      <c r="I11013" s="28">
        <v>0.48000000000000004</v>
      </c>
      <c r="J11013" s="28">
        <v>3.4621637308059117E-2</v>
      </c>
      <c r="K11013" s="28">
        <v>1</v>
      </c>
      <c r="L11013" s="28">
        <v>3750</v>
      </c>
      <c r="M11013" s="29">
        <v>3</v>
      </c>
    </row>
    <row r="11014" spans="1:13" x14ac:dyDescent="0.3">
      <c r="A11014">
        <v>11010</v>
      </c>
      <c r="B11014">
        <v>2017</v>
      </c>
      <c r="C11014" s="27">
        <v>42933</v>
      </c>
      <c r="D11014" s="28">
        <v>0.3982549969318504</v>
      </c>
      <c r="E11014" s="28">
        <v>2</v>
      </c>
      <c r="F11014" s="27">
        <v>43663</v>
      </c>
      <c r="G11014" s="28">
        <v>0.87162804211782929</v>
      </c>
      <c r="H11014" s="28">
        <v>3</v>
      </c>
      <c r="I11014" s="28">
        <v>0.48000000000000004</v>
      </c>
      <c r="J11014" s="28">
        <v>0.69372131547051263</v>
      </c>
      <c r="K11014" s="28">
        <v>4</v>
      </c>
      <c r="L11014" s="28">
        <v>5625</v>
      </c>
      <c r="M11014" s="29">
        <v>0</v>
      </c>
    </row>
    <row r="11015" spans="1:13" x14ac:dyDescent="0.3">
      <c r="A11015">
        <v>11011</v>
      </c>
      <c r="B11015">
        <v>2017</v>
      </c>
      <c r="C11015" s="27">
        <v>42898</v>
      </c>
      <c r="D11015" s="28">
        <v>0.68679545047313328</v>
      </c>
      <c r="E11015" s="28">
        <v>2</v>
      </c>
      <c r="F11015" s="27">
        <v>43628</v>
      </c>
      <c r="G11015" s="28">
        <v>6.55910895778129E-2</v>
      </c>
      <c r="H11015" s="28">
        <v>1</v>
      </c>
      <c r="I11015" s="28">
        <v>0.32</v>
      </c>
      <c r="J11015" s="28">
        <v>0.67548137130652486</v>
      </c>
      <c r="K11015" s="28">
        <v>4</v>
      </c>
      <c r="L11015" s="28">
        <v>5625</v>
      </c>
      <c r="M11015" s="29">
        <v>1</v>
      </c>
    </row>
    <row r="11016" spans="1:13" x14ac:dyDescent="0.3">
      <c r="A11016">
        <v>11012</v>
      </c>
      <c r="B11016">
        <v>2017</v>
      </c>
      <c r="C11016" s="27">
        <v>42859</v>
      </c>
      <c r="D11016" s="28">
        <v>0.70866371194083611</v>
      </c>
      <c r="E11016" s="28">
        <v>2</v>
      </c>
      <c r="F11016" s="27">
        <v>43589</v>
      </c>
      <c r="G11016" s="28">
        <v>0.42699655691878846</v>
      </c>
      <c r="H11016" s="28">
        <v>2</v>
      </c>
      <c r="I11016" s="28">
        <v>0.4</v>
      </c>
      <c r="J11016" s="28">
        <v>0.97119165873048841</v>
      </c>
      <c r="K11016" s="28">
        <v>5</v>
      </c>
      <c r="L11016" s="28">
        <v>6250</v>
      </c>
      <c r="M11016" s="29">
        <v>0</v>
      </c>
    </row>
    <row r="11017" spans="1:13" x14ac:dyDescent="0.3">
      <c r="A11017">
        <v>11013</v>
      </c>
      <c r="B11017">
        <v>2017</v>
      </c>
      <c r="C11017" s="27">
        <v>42896</v>
      </c>
      <c r="D11017" s="28">
        <v>0.20143768406366158</v>
      </c>
      <c r="E11017" s="28">
        <v>1</v>
      </c>
      <c r="F11017" s="27">
        <v>43261</v>
      </c>
      <c r="G11017" s="28">
        <v>0.42957241225315301</v>
      </c>
      <c r="H11017" s="28">
        <v>2</v>
      </c>
      <c r="I11017" s="28">
        <v>0.4</v>
      </c>
      <c r="J11017" s="28">
        <v>0.8228757089848816</v>
      </c>
      <c r="K11017" s="28">
        <v>5</v>
      </c>
      <c r="L11017" s="28">
        <v>6250</v>
      </c>
      <c r="M11017" s="29">
        <v>0</v>
      </c>
    </row>
    <row r="11018" spans="1:13" x14ac:dyDescent="0.3">
      <c r="A11018">
        <v>11014</v>
      </c>
      <c r="B11018" s="29">
        <v>2017</v>
      </c>
      <c r="C11018" s="27">
        <v>43006</v>
      </c>
      <c r="D11018" s="28">
        <v>0.25083168997404981</v>
      </c>
      <c r="E11018" s="28">
        <v>2</v>
      </c>
      <c r="F11018" s="27">
        <v>43736</v>
      </c>
      <c r="G11018" s="28">
        <v>0.11056430003152407</v>
      </c>
      <c r="H11018" s="28">
        <v>1</v>
      </c>
      <c r="I11018" s="28">
        <v>0.32</v>
      </c>
      <c r="J11018" s="28">
        <v>0.60325535360460802</v>
      </c>
      <c r="K11018" s="28">
        <v>4</v>
      </c>
      <c r="L11018" s="28">
        <v>5625</v>
      </c>
      <c r="M11018" s="29">
        <v>1</v>
      </c>
    </row>
    <row r="11019" spans="1:13" x14ac:dyDescent="0.3">
      <c r="A11019">
        <v>11015</v>
      </c>
      <c r="B11019" s="29">
        <v>2017</v>
      </c>
      <c r="C11019" s="27">
        <v>42799</v>
      </c>
      <c r="D11019" s="28">
        <v>0.61121798179671483</v>
      </c>
      <c r="E11019" s="28">
        <v>2</v>
      </c>
      <c r="F11019" s="27">
        <v>43529</v>
      </c>
      <c r="G11019" s="28">
        <v>0.48645269103326672</v>
      </c>
      <c r="H11019" s="28">
        <v>2</v>
      </c>
      <c r="I11019" s="28">
        <v>0.4</v>
      </c>
      <c r="J11019" s="28">
        <v>0.59177506907731336</v>
      </c>
      <c r="K11019" s="28">
        <v>4</v>
      </c>
      <c r="L11019" s="28">
        <v>5625</v>
      </c>
      <c r="M11019" s="29">
        <v>1</v>
      </c>
    </row>
    <row r="11020" spans="1:13" x14ac:dyDescent="0.3">
      <c r="A11020">
        <v>11016</v>
      </c>
      <c r="B11020" s="29">
        <v>2017</v>
      </c>
      <c r="C11020" s="27">
        <v>42844</v>
      </c>
      <c r="D11020" s="28">
        <v>0.80373553245611029</v>
      </c>
      <c r="E11020" s="28">
        <v>2</v>
      </c>
      <c r="F11020" s="27">
        <v>43574</v>
      </c>
      <c r="G11020" s="28">
        <v>0.92001891642324052</v>
      </c>
      <c r="H11020" s="28">
        <v>3</v>
      </c>
      <c r="I11020" s="28">
        <v>0.48000000000000004</v>
      </c>
      <c r="J11020" s="28">
        <v>0.33141055364899408</v>
      </c>
      <c r="K11020" s="28">
        <v>2</v>
      </c>
      <c r="L11020" s="28">
        <v>4375</v>
      </c>
      <c r="M11020" s="29">
        <v>1</v>
      </c>
    </row>
    <row r="11021" spans="1:13" x14ac:dyDescent="0.3">
      <c r="A11021">
        <v>11017</v>
      </c>
      <c r="B11021" s="29">
        <v>2017</v>
      </c>
      <c r="C11021" s="27">
        <v>42894</v>
      </c>
      <c r="D11021" s="28">
        <v>0.38532143929706608</v>
      </c>
      <c r="E11021" s="28">
        <v>2</v>
      </c>
      <c r="F11021" s="27">
        <v>43624</v>
      </c>
      <c r="G11021" s="28">
        <v>0.53210742799967592</v>
      </c>
      <c r="H11021" s="28">
        <v>2</v>
      </c>
      <c r="I11021" s="28">
        <v>0.4</v>
      </c>
      <c r="J11021" s="28">
        <v>0.12232107717176477</v>
      </c>
      <c r="K11021" s="28">
        <v>1</v>
      </c>
      <c r="L11021" s="28">
        <v>3750</v>
      </c>
      <c r="M11021" s="29">
        <v>1</v>
      </c>
    </row>
    <row r="11022" spans="1:13" x14ac:dyDescent="0.3">
      <c r="A11022">
        <v>11018</v>
      </c>
      <c r="B11022">
        <v>2017</v>
      </c>
      <c r="C11022" s="27">
        <v>42861</v>
      </c>
      <c r="D11022" s="28">
        <v>0.12555217885273884</v>
      </c>
      <c r="E11022" s="28">
        <v>1</v>
      </c>
      <c r="F11022" s="27">
        <v>43226</v>
      </c>
      <c r="G11022" s="28">
        <v>0.48511713293745085</v>
      </c>
      <c r="H11022" s="28">
        <v>2</v>
      </c>
      <c r="I11022" s="28">
        <v>0.4</v>
      </c>
      <c r="J11022" s="28">
        <v>0.67353715680541715</v>
      </c>
      <c r="K11022" s="28">
        <v>4</v>
      </c>
      <c r="L11022" s="28">
        <v>5625</v>
      </c>
      <c r="M11022" s="29">
        <v>0</v>
      </c>
    </row>
    <row r="11023" spans="1:13" x14ac:dyDescent="0.3">
      <c r="A11023">
        <v>11019</v>
      </c>
      <c r="B11023" s="29">
        <v>2017</v>
      </c>
      <c r="C11023" s="27">
        <v>42812</v>
      </c>
      <c r="D11023" s="28">
        <v>0.30044628276088614</v>
      </c>
      <c r="E11023" s="28">
        <v>2</v>
      </c>
      <c r="F11023" s="27">
        <v>43542</v>
      </c>
      <c r="G11023" s="28">
        <v>0.62548033055757446</v>
      </c>
      <c r="H11023" s="28">
        <v>3</v>
      </c>
      <c r="I11023" s="28">
        <v>0.48000000000000004</v>
      </c>
      <c r="J11023" s="28">
        <v>0.70149089346707372</v>
      </c>
      <c r="K11023" s="28">
        <v>4</v>
      </c>
      <c r="L11023" s="28">
        <v>5625</v>
      </c>
      <c r="M11023" s="29">
        <v>0</v>
      </c>
    </row>
    <row r="11024" spans="1:13" x14ac:dyDescent="0.3">
      <c r="A11024">
        <v>11020</v>
      </c>
      <c r="B11024" s="29">
        <v>2017</v>
      </c>
      <c r="C11024" s="27">
        <v>42950</v>
      </c>
      <c r="D11024" s="28">
        <v>0.82658988978458325</v>
      </c>
      <c r="E11024" s="28">
        <v>2</v>
      </c>
      <c r="F11024" s="27">
        <v>43680</v>
      </c>
      <c r="G11024" s="28">
        <v>0.14798122121626356</v>
      </c>
      <c r="H11024" s="28">
        <v>1</v>
      </c>
      <c r="I11024" s="28">
        <v>0.32</v>
      </c>
      <c r="J11024" s="28">
        <v>5.0669180890980714E-2</v>
      </c>
      <c r="K11024" s="28">
        <v>1</v>
      </c>
      <c r="L11024" s="28">
        <v>3750</v>
      </c>
      <c r="M11024" s="29">
        <v>1</v>
      </c>
    </row>
    <row r="11025" spans="1:13" x14ac:dyDescent="0.3">
      <c r="A11025">
        <v>11021</v>
      </c>
      <c r="B11025" s="29">
        <v>2017</v>
      </c>
      <c r="C11025" s="27">
        <v>42820</v>
      </c>
      <c r="D11025" s="28">
        <v>0.2940659024474056</v>
      </c>
      <c r="E11025" s="28">
        <v>2</v>
      </c>
      <c r="F11025" s="27">
        <v>43550</v>
      </c>
      <c r="G11025" s="28">
        <v>0.72449962914772437</v>
      </c>
      <c r="H11025" s="28">
        <v>3</v>
      </c>
      <c r="I11025" s="28">
        <v>0.48000000000000004</v>
      </c>
      <c r="J11025" s="28">
        <v>0.73831561512668553</v>
      </c>
      <c r="K11025" s="28">
        <v>5</v>
      </c>
      <c r="L11025" s="28">
        <v>6250</v>
      </c>
      <c r="M11025" s="29">
        <v>1</v>
      </c>
    </row>
    <row r="11026" spans="1:13" x14ac:dyDescent="0.3">
      <c r="A11026">
        <v>11022</v>
      </c>
      <c r="B11026">
        <v>2017</v>
      </c>
      <c r="C11026" s="27">
        <v>42940</v>
      </c>
      <c r="D11026" s="28">
        <v>0.52299319189343463</v>
      </c>
      <c r="E11026" s="28">
        <v>2</v>
      </c>
      <c r="F11026" s="27">
        <v>43670</v>
      </c>
      <c r="G11026" s="28">
        <v>0.58926065179587006</v>
      </c>
      <c r="H11026" s="28">
        <v>2</v>
      </c>
      <c r="I11026" s="28">
        <v>0.4</v>
      </c>
      <c r="J11026" s="28">
        <v>0.67631606300078473</v>
      </c>
      <c r="K11026" s="28">
        <v>4</v>
      </c>
      <c r="L11026" s="28">
        <v>5625</v>
      </c>
      <c r="M11026" s="29">
        <v>0</v>
      </c>
    </row>
    <row r="11027" spans="1:13" x14ac:dyDescent="0.3">
      <c r="A11027">
        <v>11023</v>
      </c>
      <c r="B11027">
        <v>2017</v>
      </c>
      <c r="C11027" s="27">
        <v>42889</v>
      </c>
      <c r="D11027" s="28">
        <v>0.44297712713152881</v>
      </c>
      <c r="E11027" s="28">
        <v>2</v>
      </c>
      <c r="F11027" s="27">
        <v>43619</v>
      </c>
      <c r="G11027" s="28">
        <v>0.74091803595663308</v>
      </c>
      <c r="H11027" s="28">
        <v>3</v>
      </c>
      <c r="I11027" s="28">
        <v>0.48000000000000004</v>
      </c>
      <c r="J11027" s="28">
        <v>0.6583175612409693</v>
      </c>
      <c r="K11027" s="28">
        <v>4</v>
      </c>
      <c r="L11027" s="28">
        <v>5625</v>
      </c>
      <c r="M11027" s="29">
        <v>0</v>
      </c>
    </row>
    <row r="11028" spans="1:13" x14ac:dyDescent="0.3">
      <c r="A11028">
        <v>11024</v>
      </c>
      <c r="B11028">
        <v>2017</v>
      </c>
      <c r="C11028" s="27">
        <v>42941</v>
      </c>
      <c r="D11028" s="28">
        <v>0.67805778130345606</v>
      </c>
      <c r="E11028" s="28">
        <v>2</v>
      </c>
      <c r="F11028" s="27">
        <v>43671</v>
      </c>
      <c r="G11028" s="28">
        <v>0.73147322793061031</v>
      </c>
      <c r="H11028" s="28">
        <v>3</v>
      </c>
      <c r="I11028" s="28">
        <v>0.48000000000000004</v>
      </c>
      <c r="J11028" s="28">
        <v>0.91338143540311745</v>
      </c>
      <c r="K11028" s="28">
        <v>5</v>
      </c>
      <c r="L11028" s="28">
        <v>6250</v>
      </c>
      <c r="M11028" s="29">
        <v>1</v>
      </c>
    </row>
    <row r="11029" spans="1:13" x14ac:dyDescent="0.3">
      <c r="A11029">
        <v>11025</v>
      </c>
      <c r="B11029">
        <v>2017</v>
      </c>
      <c r="C11029" s="27">
        <v>43091</v>
      </c>
      <c r="D11029" s="28">
        <v>0.14952127514083946</v>
      </c>
      <c r="E11029" s="28">
        <v>1</v>
      </c>
      <c r="F11029" s="27">
        <v>43456</v>
      </c>
      <c r="G11029" s="28">
        <v>2.8818649107056449E-2</v>
      </c>
      <c r="H11029" s="28">
        <v>1</v>
      </c>
      <c r="I11029" s="28">
        <v>0.32</v>
      </c>
      <c r="J11029" s="28">
        <v>0.27629667024139626</v>
      </c>
      <c r="K11029" s="28">
        <v>2</v>
      </c>
      <c r="L11029" s="28">
        <v>4375</v>
      </c>
      <c r="M11029" s="29">
        <v>3</v>
      </c>
    </row>
    <row r="11030" spans="1:13" x14ac:dyDescent="0.3">
      <c r="A11030">
        <v>11026</v>
      </c>
      <c r="B11030" s="29">
        <v>2017</v>
      </c>
      <c r="C11030" s="27">
        <v>43086</v>
      </c>
      <c r="D11030" s="28">
        <v>0.85290670465410201</v>
      </c>
      <c r="E11030" s="28">
        <v>2</v>
      </c>
      <c r="F11030" s="27">
        <v>43816</v>
      </c>
      <c r="G11030" s="28">
        <v>0.18300382334994014</v>
      </c>
      <c r="H11030" s="28">
        <v>1</v>
      </c>
      <c r="I11030" s="28">
        <v>0.32</v>
      </c>
      <c r="J11030" s="28">
        <v>0.51524230793993919</v>
      </c>
      <c r="K11030" s="28">
        <v>3</v>
      </c>
      <c r="L11030" s="28">
        <v>5000</v>
      </c>
      <c r="M11030" s="29">
        <v>1</v>
      </c>
    </row>
    <row r="11031" spans="1:13" x14ac:dyDescent="0.3">
      <c r="A11031">
        <v>11027</v>
      </c>
      <c r="B11031" s="29">
        <v>2017</v>
      </c>
      <c r="C11031" s="27">
        <v>42883</v>
      </c>
      <c r="D11031" s="28">
        <v>0.76053782828623817</v>
      </c>
      <c r="E11031" s="28">
        <v>2</v>
      </c>
      <c r="F11031" s="27">
        <v>43613</v>
      </c>
      <c r="G11031" s="28">
        <v>0.2284060497334548</v>
      </c>
      <c r="H11031" s="28">
        <v>1</v>
      </c>
      <c r="I11031" s="28">
        <v>0.32</v>
      </c>
      <c r="J11031" s="28">
        <v>0.23709897030139282</v>
      </c>
      <c r="K11031" s="28">
        <v>2</v>
      </c>
      <c r="L11031" s="28">
        <v>4375</v>
      </c>
      <c r="M11031" s="29">
        <v>0</v>
      </c>
    </row>
    <row r="11032" spans="1:13" x14ac:dyDescent="0.3">
      <c r="A11032">
        <v>11028</v>
      </c>
      <c r="B11032">
        <v>2017</v>
      </c>
      <c r="C11032" s="27">
        <v>42892</v>
      </c>
      <c r="D11032" s="28">
        <v>0.15369371312058466</v>
      </c>
      <c r="E11032" s="28">
        <v>1</v>
      </c>
      <c r="F11032" s="27">
        <v>43257</v>
      </c>
      <c r="G11032" s="28">
        <v>9.2424371420899321E-2</v>
      </c>
      <c r="H11032" s="28">
        <v>1</v>
      </c>
      <c r="I11032" s="28">
        <v>0.32</v>
      </c>
      <c r="J11032" s="28">
        <v>0.77257269819292473</v>
      </c>
      <c r="K11032" s="28">
        <v>5</v>
      </c>
      <c r="L11032" s="28">
        <v>6250</v>
      </c>
      <c r="M11032" s="29">
        <v>0</v>
      </c>
    </row>
    <row r="11033" spans="1:13" x14ac:dyDescent="0.3">
      <c r="A11033">
        <v>11029</v>
      </c>
      <c r="B11033" s="29">
        <v>2017</v>
      </c>
      <c r="C11033" s="27">
        <v>42821</v>
      </c>
      <c r="D11033" s="28">
        <v>0.69018251622764615</v>
      </c>
      <c r="E11033" s="28">
        <v>2</v>
      </c>
      <c r="F11033" s="27">
        <v>43551</v>
      </c>
      <c r="G11033" s="28">
        <v>0.37033969682144863</v>
      </c>
      <c r="H11033" s="28">
        <v>2</v>
      </c>
      <c r="I11033" s="28">
        <v>0.4</v>
      </c>
      <c r="J11033" s="28">
        <v>0.8891614834517173</v>
      </c>
      <c r="K11033" s="28">
        <v>5</v>
      </c>
      <c r="L11033" s="28">
        <v>6250</v>
      </c>
      <c r="M11033" s="29">
        <v>1</v>
      </c>
    </row>
    <row r="11034" spans="1:13" x14ac:dyDescent="0.3">
      <c r="A11034">
        <v>11030</v>
      </c>
      <c r="B11034">
        <v>2017</v>
      </c>
      <c r="C11034" s="27">
        <v>42956</v>
      </c>
      <c r="D11034" s="28">
        <v>0.94461209527068601</v>
      </c>
      <c r="E11034" s="28">
        <v>2</v>
      </c>
      <c r="F11034" s="27">
        <v>43686</v>
      </c>
      <c r="G11034" s="28">
        <v>0.64240598146913364</v>
      </c>
      <c r="H11034" s="28">
        <v>3</v>
      </c>
      <c r="I11034" s="28">
        <v>0.48000000000000004</v>
      </c>
      <c r="J11034" s="28">
        <v>1.2342951882279185E-2</v>
      </c>
      <c r="K11034" s="28">
        <v>1</v>
      </c>
      <c r="L11034" s="28">
        <v>3750</v>
      </c>
      <c r="M11034" s="29">
        <v>2</v>
      </c>
    </row>
    <row r="11035" spans="1:13" x14ac:dyDescent="0.3">
      <c r="A11035">
        <v>11031</v>
      </c>
      <c r="B11035">
        <v>2017</v>
      </c>
      <c r="C11035" s="27">
        <v>42771</v>
      </c>
      <c r="D11035" s="28">
        <v>0.49726735759233343</v>
      </c>
      <c r="E11035" s="28">
        <v>2</v>
      </c>
      <c r="F11035" s="27">
        <v>43501</v>
      </c>
      <c r="G11035" s="28">
        <v>0.60831475990585038</v>
      </c>
      <c r="H11035" s="28">
        <v>2</v>
      </c>
      <c r="I11035" s="28">
        <v>0.4</v>
      </c>
      <c r="J11035" s="28">
        <v>0.9579335861128534</v>
      </c>
      <c r="K11035" s="28">
        <v>5</v>
      </c>
      <c r="L11035" s="28">
        <v>6250</v>
      </c>
      <c r="M11035" s="29">
        <v>0</v>
      </c>
    </row>
    <row r="11036" spans="1:13" x14ac:dyDescent="0.3">
      <c r="A11036">
        <v>11032</v>
      </c>
      <c r="B11036" s="29">
        <v>2017</v>
      </c>
      <c r="C11036" s="27">
        <v>43024</v>
      </c>
      <c r="D11036" s="28">
        <v>0.24779843959246739</v>
      </c>
      <c r="E11036" s="28">
        <v>1</v>
      </c>
      <c r="F11036" s="27">
        <v>43389</v>
      </c>
      <c r="G11036" s="28">
        <v>0.8714127273725718</v>
      </c>
      <c r="H11036" s="28">
        <v>3</v>
      </c>
      <c r="I11036" s="28">
        <v>0.48000000000000004</v>
      </c>
      <c r="J11036" s="28">
        <v>0.30200718456740194</v>
      </c>
      <c r="K11036" s="28">
        <v>2</v>
      </c>
      <c r="L11036" s="28">
        <v>4375</v>
      </c>
      <c r="M11036" s="29">
        <v>1</v>
      </c>
    </row>
    <row r="11037" spans="1:13" x14ac:dyDescent="0.3">
      <c r="A11037">
        <v>11033</v>
      </c>
      <c r="B11037" s="29">
        <v>2017</v>
      </c>
      <c r="C11037" s="27">
        <v>42788</v>
      </c>
      <c r="D11037" s="28">
        <v>0.18028826415298316</v>
      </c>
      <c r="E11037" s="28">
        <v>1</v>
      </c>
      <c r="F11037" s="27">
        <v>43153</v>
      </c>
      <c r="G11037" s="28">
        <v>0.18385278551317807</v>
      </c>
      <c r="H11037" s="28">
        <v>1</v>
      </c>
      <c r="I11037" s="28">
        <v>0.32</v>
      </c>
      <c r="J11037" s="28">
        <v>0.71686999566206344</v>
      </c>
      <c r="K11037" s="28">
        <v>5</v>
      </c>
      <c r="L11037" s="28">
        <v>6250</v>
      </c>
      <c r="M11037" s="29">
        <v>0</v>
      </c>
    </row>
    <row r="11038" spans="1:13" x14ac:dyDescent="0.3">
      <c r="A11038">
        <v>11034</v>
      </c>
      <c r="B11038">
        <v>2017</v>
      </c>
      <c r="C11038" s="27">
        <v>42770</v>
      </c>
      <c r="D11038" s="28">
        <v>0.9369015057209622</v>
      </c>
      <c r="E11038" s="28">
        <v>2</v>
      </c>
      <c r="F11038" s="27">
        <v>43500</v>
      </c>
      <c r="G11038" s="28">
        <v>0.84177634058542594</v>
      </c>
      <c r="H11038" s="28">
        <v>3</v>
      </c>
      <c r="I11038" s="28">
        <v>0.48000000000000004</v>
      </c>
      <c r="J11038" s="28">
        <v>0.68190355294447713</v>
      </c>
      <c r="K11038" s="28">
        <v>4</v>
      </c>
      <c r="L11038" s="28">
        <v>5625</v>
      </c>
      <c r="M11038" s="29">
        <v>0</v>
      </c>
    </row>
    <row r="11039" spans="1:13" x14ac:dyDescent="0.3">
      <c r="A11039">
        <v>11035</v>
      </c>
      <c r="B11039" s="29">
        <v>2017</v>
      </c>
      <c r="C11039" s="27">
        <v>43077</v>
      </c>
      <c r="D11039" s="28">
        <v>0.98641033431958536</v>
      </c>
      <c r="E11039" s="28">
        <v>2</v>
      </c>
      <c r="F11039" s="27">
        <v>43807</v>
      </c>
      <c r="G11039" s="28">
        <v>0.31184699799878912</v>
      </c>
      <c r="H11039" s="28">
        <v>2</v>
      </c>
      <c r="I11039" s="28">
        <v>0.4</v>
      </c>
      <c r="J11039" s="28">
        <v>0.29164414899488844</v>
      </c>
      <c r="K11039" s="28">
        <v>2</v>
      </c>
      <c r="L11039" s="28">
        <v>4375</v>
      </c>
      <c r="M11039" s="29">
        <v>1</v>
      </c>
    </row>
    <row r="11040" spans="1:13" x14ac:dyDescent="0.3">
      <c r="A11040">
        <v>11036</v>
      </c>
      <c r="B11040" s="29">
        <v>2017</v>
      </c>
      <c r="C11040" s="27">
        <v>43034</v>
      </c>
      <c r="D11040" s="28">
        <v>0.54143606066067818</v>
      </c>
      <c r="E11040" s="28">
        <v>2</v>
      </c>
      <c r="F11040" s="27">
        <v>43764</v>
      </c>
      <c r="G11040" s="28">
        <v>8.6048822271334813E-2</v>
      </c>
      <c r="H11040" s="28">
        <v>1</v>
      </c>
      <c r="I11040" s="28">
        <v>0.32</v>
      </c>
      <c r="J11040" s="28">
        <v>0.91331220660454038</v>
      </c>
      <c r="K11040" s="28">
        <v>5</v>
      </c>
      <c r="L11040" s="28">
        <v>6250</v>
      </c>
      <c r="M11040" s="29">
        <v>0</v>
      </c>
    </row>
    <row r="11041" spans="1:13" x14ac:dyDescent="0.3">
      <c r="A11041">
        <v>11037</v>
      </c>
      <c r="B11041">
        <v>2017</v>
      </c>
      <c r="C11041" s="27">
        <v>42938</v>
      </c>
      <c r="D11041" s="28">
        <v>1.7299793160661436E-2</v>
      </c>
      <c r="E11041" s="28">
        <v>1</v>
      </c>
      <c r="F11041" s="27">
        <v>43303</v>
      </c>
      <c r="G11041" s="28">
        <v>0.90082454058424599</v>
      </c>
      <c r="H11041" s="28">
        <v>3</v>
      </c>
      <c r="I11041" s="28">
        <v>0.48000000000000004</v>
      </c>
      <c r="J11041" s="28">
        <v>0.30752253999792312</v>
      </c>
      <c r="K11041" s="28">
        <v>2</v>
      </c>
      <c r="L11041" s="28">
        <v>4375</v>
      </c>
      <c r="M11041" s="29">
        <v>0</v>
      </c>
    </row>
    <row r="11042" spans="1:13" x14ac:dyDescent="0.3">
      <c r="A11042">
        <v>11038</v>
      </c>
      <c r="B11042">
        <v>2017</v>
      </c>
      <c r="C11042" s="27">
        <v>42980</v>
      </c>
      <c r="D11042" s="28">
        <v>0.31754870822600845</v>
      </c>
      <c r="E11042" s="28">
        <v>2</v>
      </c>
      <c r="F11042" s="27">
        <v>43710</v>
      </c>
      <c r="G11042" s="28">
        <v>0.78049137482250053</v>
      </c>
      <c r="H11042" s="28">
        <v>3</v>
      </c>
      <c r="I11042" s="28">
        <v>0.48000000000000004</v>
      </c>
      <c r="J11042" s="28">
        <v>2.0983439157303829E-3</v>
      </c>
      <c r="K11042" s="28">
        <v>1</v>
      </c>
      <c r="L11042" s="28">
        <v>3750</v>
      </c>
      <c r="M11042" s="29">
        <v>1</v>
      </c>
    </row>
    <row r="11043" spans="1:13" x14ac:dyDescent="0.3">
      <c r="A11043">
        <v>11039</v>
      </c>
      <c r="B11043" s="29">
        <v>2017</v>
      </c>
      <c r="C11043" s="27">
        <v>42893</v>
      </c>
      <c r="D11043" s="28">
        <v>0.71219810639246228</v>
      </c>
      <c r="E11043" s="28">
        <v>2</v>
      </c>
      <c r="F11043" s="27">
        <v>43623</v>
      </c>
      <c r="G11043" s="28">
        <v>0.43976942400487273</v>
      </c>
      <c r="H11043" s="28">
        <v>2</v>
      </c>
      <c r="I11043" s="28">
        <v>0.4</v>
      </c>
      <c r="J11043" s="28">
        <v>0.26178202785068705</v>
      </c>
      <c r="K11043" s="28">
        <v>2</v>
      </c>
      <c r="L11043" s="28">
        <v>4375</v>
      </c>
      <c r="M11043" s="29">
        <v>1</v>
      </c>
    </row>
    <row r="11044" spans="1:13" x14ac:dyDescent="0.3">
      <c r="A11044">
        <v>11040</v>
      </c>
      <c r="B11044">
        <v>2017</v>
      </c>
      <c r="C11044" s="27">
        <v>42929</v>
      </c>
      <c r="D11044" s="28">
        <v>0.83651204803992663</v>
      </c>
      <c r="E11044" s="28">
        <v>2</v>
      </c>
      <c r="F11044" s="27">
        <v>43659</v>
      </c>
      <c r="G11044" s="28">
        <v>0.14869276770471629</v>
      </c>
      <c r="H11044" s="28">
        <v>1</v>
      </c>
      <c r="I11044" s="28">
        <v>0.32</v>
      </c>
      <c r="J11044" s="28">
        <v>0.37383265757917516</v>
      </c>
      <c r="K11044" s="28">
        <v>2</v>
      </c>
      <c r="L11044" s="28">
        <v>4375</v>
      </c>
      <c r="M11044" s="29">
        <v>0</v>
      </c>
    </row>
    <row r="11045" spans="1:13" x14ac:dyDescent="0.3">
      <c r="A11045">
        <v>11041</v>
      </c>
      <c r="B11045" s="29">
        <v>2017</v>
      </c>
      <c r="C11045" s="27">
        <v>43038</v>
      </c>
      <c r="D11045" s="28">
        <v>0.26442238549450447</v>
      </c>
      <c r="E11045" s="28">
        <v>2</v>
      </c>
      <c r="F11045" s="27">
        <v>43768</v>
      </c>
      <c r="G11045" s="28">
        <v>9.054384148210326E-2</v>
      </c>
      <c r="H11045" s="28">
        <v>1</v>
      </c>
      <c r="I11045" s="28">
        <v>0.32</v>
      </c>
      <c r="J11045" s="28">
        <v>8.042170052302855E-2</v>
      </c>
      <c r="K11045" s="28">
        <v>1</v>
      </c>
      <c r="L11045" s="28">
        <v>3750</v>
      </c>
      <c r="M11045" s="29">
        <v>0</v>
      </c>
    </row>
    <row r="11046" spans="1:13" x14ac:dyDescent="0.3">
      <c r="A11046">
        <v>11042</v>
      </c>
      <c r="B11046">
        <v>2017</v>
      </c>
      <c r="C11046" s="27">
        <v>42738</v>
      </c>
      <c r="D11046" s="28">
        <v>0.80909229332452592</v>
      </c>
      <c r="E11046" s="28">
        <v>2</v>
      </c>
      <c r="F11046" s="27">
        <v>43468</v>
      </c>
      <c r="G11046" s="28">
        <v>0.2244130767374225</v>
      </c>
      <c r="H11046" s="28">
        <v>1</v>
      </c>
      <c r="I11046" s="28">
        <v>0.32</v>
      </c>
      <c r="J11046" s="28">
        <v>0.51647826563611243</v>
      </c>
      <c r="K11046" s="28">
        <v>3</v>
      </c>
      <c r="L11046" s="28">
        <v>5000</v>
      </c>
      <c r="M11046" s="29">
        <v>1</v>
      </c>
    </row>
    <row r="11047" spans="1:13" x14ac:dyDescent="0.3">
      <c r="A11047">
        <v>11043</v>
      </c>
      <c r="B11047" s="29">
        <v>2017</v>
      </c>
      <c r="C11047" s="27">
        <v>43010</v>
      </c>
      <c r="D11047" s="28">
        <v>0.57093275108508867</v>
      </c>
      <c r="E11047" s="28">
        <v>2</v>
      </c>
      <c r="F11047" s="27">
        <v>43740</v>
      </c>
      <c r="G11047" s="28">
        <v>0.88465075960334472</v>
      </c>
      <c r="H11047" s="28">
        <v>3</v>
      </c>
      <c r="I11047" s="28">
        <v>0.48000000000000004</v>
      </c>
      <c r="J11047" s="28">
        <v>0.18749828781650102</v>
      </c>
      <c r="K11047" s="28">
        <v>1</v>
      </c>
      <c r="L11047" s="28">
        <v>3750</v>
      </c>
      <c r="M11047" s="29">
        <v>0</v>
      </c>
    </row>
    <row r="11048" spans="1:13" x14ac:dyDescent="0.3">
      <c r="A11048">
        <v>11044</v>
      </c>
      <c r="B11048">
        <v>2017</v>
      </c>
      <c r="C11048" s="27">
        <v>42919</v>
      </c>
      <c r="D11048" s="28">
        <v>0.47338666699098442</v>
      </c>
      <c r="E11048" s="28">
        <v>2</v>
      </c>
      <c r="F11048" s="27">
        <v>43649</v>
      </c>
      <c r="G11048" s="28">
        <v>0.30323652144179458</v>
      </c>
      <c r="H11048" s="28">
        <v>2</v>
      </c>
      <c r="I11048" s="28">
        <v>0.4</v>
      </c>
      <c r="J11048" s="28">
        <v>0.88622955483422705</v>
      </c>
      <c r="K11048" s="28">
        <v>5</v>
      </c>
      <c r="L11048" s="28">
        <v>6250</v>
      </c>
      <c r="M11048" s="29">
        <v>2</v>
      </c>
    </row>
    <row r="11049" spans="1:13" x14ac:dyDescent="0.3">
      <c r="A11049">
        <v>11045</v>
      </c>
      <c r="B11049" s="29">
        <v>2017</v>
      </c>
      <c r="C11049" s="27">
        <v>42828</v>
      </c>
      <c r="D11049" s="28">
        <v>0.90939103876539729</v>
      </c>
      <c r="E11049" s="28">
        <v>2</v>
      </c>
      <c r="F11049" s="27">
        <v>43558</v>
      </c>
      <c r="G11049" s="28">
        <v>4.3461422988485099E-2</v>
      </c>
      <c r="H11049" s="28">
        <v>1</v>
      </c>
      <c r="I11049" s="28">
        <v>0.32</v>
      </c>
      <c r="J11049" s="28">
        <v>0.69398808842381632</v>
      </c>
      <c r="K11049" s="28">
        <v>4</v>
      </c>
      <c r="L11049" s="28">
        <v>5625</v>
      </c>
      <c r="M11049" s="29">
        <v>0</v>
      </c>
    </row>
    <row r="11050" spans="1:13" x14ac:dyDescent="0.3">
      <c r="A11050">
        <v>11046</v>
      </c>
      <c r="B11050">
        <v>2017</v>
      </c>
      <c r="C11050" s="27">
        <v>42838</v>
      </c>
      <c r="D11050" s="28">
        <v>0.46065563583373736</v>
      </c>
      <c r="E11050" s="28">
        <v>2</v>
      </c>
      <c r="F11050" s="27">
        <v>43568</v>
      </c>
      <c r="G11050" s="28">
        <v>0.30631490595854693</v>
      </c>
      <c r="H11050" s="28">
        <v>2</v>
      </c>
      <c r="I11050" s="28">
        <v>0.4</v>
      </c>
      <c r="J11050" s="28">
        <v>0.19162356584706575</v>
      </c>
      <c r="K11050" s="28">
        <v>1</v>
      </c>
      <c r="L11050" s="28">
        <v>3750</v>
      </c>
      <c r="M11050" s="29">
        <v>1</v>
      </c>
    </row>
    <row r="11051" spans="1:13" x14ac:dyDescent="0.3">
      <c r="A11051">
        <v>11047</v>
      </c>
      <c r="B11051" s="29">
        <v>2017</v>
      </c>
      <c r="C11051" s="27">
        <v>42971</v>
      </c>
      <c r="D11051" s="28">
        <v>0.87623618571468176</v>
      </c>
      <c r="E11051" s="28">
        <v>2</v>
      </c>
      <c r="F11051" s="27">
        <v>43701</v>
      </c>
      <c r="G11051" s="28">
        <v>0.73585567714320432</v>
      </c>
      <c r="H11051" s="28">
        <v>3</v>
      </c>
      <c r="I11051" s="28">
        <v>0.48000000000000004</v>
      </c>
      <c r="J11051" s="28">
        <v>0.94778690217569772</v>
      </c>
      <c r="K11051" s="28">
        <v>5</v>
      </c>
      <c r="L11051" s="28">
        <v>6250</v>
      </c>
      <c r="M11051" s="29">
        <v>0</v>
      </c>
    </row>
    <row r="11052" spans="1:13" x14ac:dyDescent="0.3">
      <c r="A11052">
        <v>11048</v>
      </c>
      <c r="B11052">
        <v>2017</v>
      </c>
      <c r="C11052" s="27">
        <v>42752</v>
      </c>
      <c r="D11052" s="28">
        <v>0.53171165039937096</v>
      </c>
      <c r="E11052" s="28">
        <v>2</v>
      </c>
      <c r="F11052" s="27">
        <v>43482</v>
      </c>
      <c r="G11052" s="28">
        <v>0.58766514101021317</v>
      </c>
      <c r="H11052" s="28">
        <v>2</v>
      </c>
      <c r="I11052" s="28">
        <v>0.4</v>
      </c>
      <c r="J11052" s="28">
        <v>0.46189961325427509</v>
      </c>
      <c r="K11052" s="28">
        <v>3</v>
      </c>
      <c r="L11052" s="28">
        <v>5000</v>
      </c>
      <c r="M11052" s="29">
        <v>2</v>
      </c>
    </row>
    <row r="11053" spans="1:13" x14ac:dyDescent="0.3">
      <c r="A11053">
        <v>11049</v>
      </c>
      <c r="B11053" s="29">
        <v>2017</v>
      </c>
      <c r="C11053" s="27">
        <v>42882</v>
      </c>
      <c r="D11053" s="28">
        <v>5.0089237558935795E-2</v>
      </c>
      <c r="E11053" s="28">
        <v>1</v>
      </c>
      <c r="F11053" s="27">
        <v>43247</v>
      </c>
      <c r="G11053" s="28">
        <v>0.32451529456034867</v>
      </c>
      <c r="H11053" s="28">
        <v>2</v>
      </c>
      <c r="I11053" s="28">
        <v>0.4</v>
      </c>
      <c r="J11053" s="28">
        <v>0.3231990095564603</v>
      </c>
      <c r="K11053" s="28">
        <v>2</v>
      </c>
      <c r="L11053" s="28">
        <v>4375</v>
      </c>
      <c r="M11053" s="29">
        <v>0</v>
      </c>
    </row>
    <row r="11054" spans="1:13" x14ac:dyDescent="0.3">
      <c r="A11054">
        <v>11050</v>
      </c>
      <c r="B11054" s="29">
        <v>2017</v>
      </c>
      <c r="C11054" s="27">
        <v>42786</v>
      </c>
      <c r="D11054" s="28">
        <v>0.82991974353140696</v>
      </c>
      <c r="E11054" s="28">
        <v>2</v>
      </c>
      <c r="F11054" s="27">
        <v>43516</v>
      </c>
      <c r="G11054" s="28">
        <v>0.39288485147663132</v>
      </c>
      <c r="H11054" s="28">
        <v>2</v>
      </c>
      <c r="I11054" s="28">
        <v>0.4</v>
      </c>
      <c r="J11054" s="28">
        <v>0.13412417605251892</v>
      </c>
      <c r="K11054" s="28">
        <v>1</v>
      </c>
      <c r="L11054" s="28">
        <v>3750</v>
      </c>
      <c r="M11054" s="29">
        <v>0</v>
      </c>
    </row>
    <row r="11055" spans="1:13" x14ac:dyDescent="0.3">
      <c r="A11055">
        <v>11051</v>
      </c>
      <c r="B11055">
        <v>2017</v>
      </c>
      <c r="C11055" s="27">
        <v>42753</v>
      </c>
      <c r="D11055" s="28">
        <v>7.5696641628457906E-2</v>
      </c>
      <c r="E11055" s="28">
        <v>1</v>
      </c>
      <c r="F11055" s="27">
        <v>43118</v>
      </c>
      <c r="G11055" s="28">
        <v>0.66546606730736357</v>
      </c>
      <c r="H11055" s="28">
        <v>3</v>
      </c>
      <c r="I11055" s="28">
        <v>0.48000000000000004</v>
      </c>
      <c r="J11055" s="28">
        <v>5.495381616052164E-2</v>
      </c>
      <c r="K11055" s="28">
        <v>1</v>
      </c>
      <c r="L11055" s="28">
        <v>3750</v>
      </c>
      <c r="M11055" s="29">
        <v>1</v>
      </c>
    </row>
    <row r="11056" spans="1:13" x14ac:dyDescent="0.3">
      <c r="A11056">
        <v>11052</v>
      </c>
      <c r="B11056">
        <v>2017</v>
      </c>
      <c r="C11056" s="27">
        <v>42812</v>
      </c>
      <c r="D11056" s="28">
        <v>0.5359109201755019</v>
      </c>
      <c r="E11056" s="28">
        <v>2</v>
      </c>
      <c r="F11056" s="27">
        <v>43542</v>
      </c>
      <c r="G11056" s="28">
        <v>0.74831547552440403</v>
      </c>
      <c r="H11056" s="28">
        <v>3</v>
      </c>
      <c r="I11056" s="28">
        <v>0.48000000000000004</v>
      </c>
      <c r="J11056" s="28">
        <v>0.16028519739291636</v>
      </c>
      <c r="K11056" s="28">
        <v>1</v>
      </c>
      <c r="L11056" s="28">
        <v>3750</v>
      </c>
      <c r="M11056" s="29">
        <v>0</v>
      </c>
    </row>
    <row r="11057" spans="1:13" x14ac:dyDescent="0.3">
      <c r="A11057">
        <v>11053</v>
      </c>
      <c r="B11057" s="29">
        <v>2017</v>
      </c>
      <c r="C11057" s="27">
        <v>43056</v>
      </c>
      <c r="D11057" s="28">
        <v>0.5129170213402322</v>
      </c>
      <c r="E11057" s="28">
        <v>2</v>
      </c>
      <c r="F11057" s="27">
        <v>43786</v>
      </c>
      <c r="G11057" s="28">
        <v>0.18465951870735409</v>
      </c>
      <c r="H11057" s="28">
        <v>1</v>
      </c>
      <c r="I11057" s="28">
        <v>0.32</v>
      </c>
      <c r="J11057" s="28">
        <v>0.50766194985104085</v>
      </c>
      <c r="K11057" s="28">
        <v>3</v>
      </c>
      <c r="L11057" s="28">
        <v>5000</v>
      </c>
      <c r="M11057" s="29">
        <v>0</v>
      </c>
    </row>
    <row r="11058" spans="1:13" x14ac:dyDescent="0.3">
      <c r="A11058">
        <v>11054</v>
      </c>
      <c r="B11058" s="29">
        <v>2017</v>
      </c>
      <c r="C11058" s="27">
        <v>42767</v>
      </c>
      <c r="D11058" s="28">
        <v>0.86344812259156045</v>
      </c>
      <c r="E11058" s="28">
        <v>2</v>
      </c>
      <c r="F11058" s="27">
        <v>43497</v>
      </c>
      <c r="G11058" s="28">
        <v>0.5308022621795192</v>
      </c>
      <c r="H11058" s="28">
        <v>2</v>
      </c>
      <c r="I11058" s="28">
        <v>0.4</v>
      </c>
      <c r="J11058" s="28">
        <v>0.34955015695391378</v>
      </c>
      <c r="K11058" s="28">
        <v>2</v>
      </c>
      <c r="L11058" s="28">
        <v>4375</v>
      </c>
      <c r="M11058" s="29">
        <v>0</v>
      </c>
    </row>
    <row r="11059" spans="1:13" x14ac:dyDescent="0.3">
      <c r="A11059">
        <v>11055</v>
      </c>
      <c r="B11059">
        <v>2017</v>
      </c>
      <c r="C11059" s="27">
        <v>43072</v>
      </c>
      <c r="D11059" s="28">
        <v>0.91049736713499041</v>
      </c>
      <c r="E11059" s="28">
        <v>2</v>
      </c>
      <c r="F11059" s="27">
        <v>43802</v>
      </c>
      <c r="G11059" s="28">
        <v>0.18397512347977729</v>
      </c>
      <c r="H11059" s="28">
        <v>1</v>
      </c>
      <c r="I11059" s="28">
        <v>0.32</v>
      </c>
      <c r="J11059" s="28">
        <v>0.73092279573635621</v>
      </c>
      <c r="K11059" s="28">
        <v>5</v>
      </c>
      <c r="L11059" s="28">
        <v>6250</v>
      </c>
      <c r="M11059" s="29">
        <v>0</v>
      </c>
    </row>
    <row r="11060" spans="1:13" x14ac:dyDescent="0.3">
      <c r="A11060">
        <v>11056</v>
      </c>
      <c r="B11060">
        <v>2017</v>
      </c>
      <c r="C11060" s="27">
        <v>42821</v>
      </c>
      <c r="D11060" s="28">
        <v>0.52579251136307614</v>
      </c>
      <c r="E11060" s="28">
        <v>2</v>
      </c>
      <c r="F11060" s="27">
        <v>43551</v>
      </c>
      <c r="G11060" s="28">
        <v>0.83019368520075643</v>
      </c>
      <c r="H11060" s="28">
        <v>3</v>
      </c>
      <c r="I11060" s="28">
        <v>0.48000000000000004</v>
      </c>
      <c r="J11060" s="28">
        <v>0.28193711365354002</v>
      </c>
      <c r="K11060" s="28">
        <v>2</v>
      </c>
      <c r="L11060" s="28">
        <v>4375</v>
      </c>
      <c r="M11060" s="29">
        <v>1</v>
      </c>
    </row>
    <row r="11061" spans="1:13" x14ac:dyDescent="0.3">
      <c r="A11061">
        <v>11057</v>
      </c>
      <c r="B11061">
        <v>2017</v>
      </c>
      <c r="C11061" s="27">
        <v>42900</v>
      </c>
      <c r="D11061" s="28">
        <v>0.99894799912234378</v>
      </c>
      <c r="E11061" s="28">
        <v>2</v>
      </c>
      <c r="F11061" s="27">
        <v>43630</v>
      </c>
      <c r="G11061" s="28">
        <v>0.93677296829338186</v>
      </c>
      <c r="H11061" s="28">
        <v>3</v>
      </c>
      <c r="I11061" s="28">
        <v>0.48000000000000004</v>
      </c>
      <c r="J11061" s="28">
        <v>0.18182332298040138</v>
      </c>
      <c r="K11061" s="28">
        <v>1</v>
      </c>
      <c r="L11061" s="28">
        <v>3750</v>
      </c>
      <c r="M11061" s="29">
        <v>3</v>
      </c>
    </row>
    <row r="11062" spans="1:13" x14ac:dyDescent="0.3">
      <c r="A11062">
        <v>11058</v>
      </c>
      <c r="B11062">
        <v>2017</v>
      </c>
      <c r="C11062" s="27">
        <v>43001</v>
      </c>
      <c r="D11062" s="28">
        <v>0.53626032246532096</v>
      </c>
      <c r="E11062" s="28">
        <v>2</v>
      </c>
      <c r="F11062" s="27">
        <v>43731</v>
      </c>
      <c r="G11062" s="28">
        <v>0.31211196537076524</v>
      </c>
      <c r="H11062" s="28">
        <v>2</v>
      </c>
      <c r="I11062" s="28">
        <v>0.4</v>
      </c>
      <c r="J11062" s="28">
        <v>0.58171873093534698</v>
      </c>
      <c r="K11062" s="28">
        <v>3</v>
      </c>
      <c r="L11062" s="28">
        <v>5000</v>
      </c>
      <c r="M11062" s="29">
        <v>3</v>
      </c>
    </row>
    <row r="11063" spans="1:13" x14ac:dyDescent="0.3">
      <c r="A11063">
        <v>11059</v>
      </c>
      <c r="B11063">
        <v>2017</v>
      </c>
      <c r="C11063" s="27">
        <v>42874</v>
      </c>
      <c r="D11063" s="28">
        <v>0.50239598358544191</v>
      </c>
      <c r="E11063" s="28">
        <v>2</v>
      </c>
      <c r="F11063" s="27">
        <v>43604</v>
      </c>
      <c r="G11063" s="28">
        <v>0.74611603430191387</v>
      </c>
      <c r="H11063" s="28">
        <v>3</v>
      </c>
      <c r="I11063" s="28">
        <v>0.48000000000000004</v>
      </c>
      <c r="J11063" s="28">
        <v>0.93279132015386568</v>
      </c>
      <c r="K11063" s="28">
        <v>5</v>
      </c>
      <c r="L11063" s="28">
        <v>6250</v>
      </c>
      <c r="M11063" s="29">
        <v>1</v>
      </c>
    </row>
    <row r="11064" spans="1:13" x14ac:dyDescent="0.3">
      <c r="A11064">
        <v>11060</v>
      </c>
      <c r="B11064">
        <v>2017</v>
      </c>
      <c r="C11064" s="27">
        <v>43062</v>
      </c>
      <c r="D11064" s="28">
        <v>0.45799547886289638</v>
      </c>
      <c r="E11064" s="28">
        <v>2</v>
      </c>
      <c r="F11064" s="27">
        <v>43792</v>
      </c>
      <c r="G11064" s="28">
        <v>0.48556825452005115</v>
      </c>
      <c r="H11064" s="28">
        <v>2</v>
      </c>
      <c r="I11064" s="28">
        <v>0.4</v>
      </c>
      <c r="J11064" s="28">
        <v>0.74984527352150276</v>
      </c>
      <c r="K11064" s="28">
        <v>5</v>
      </c>
      <c r="L11064" s="28">
        <v>6250</v>
      </c>
      <c r="M11064" s="29">
        <v>0</v>
      </c>
    </row>
    <row r="11065" spans="1:13" x14ac:dyDescent="0.3">
      <c r="A11065">
        <v>11061</v>
      </c>
      <c r="B11065">
        <v>2017</v>
      </c>
      <c r="C11065" s="27">
        <v>43088</v>
      </c>
      <c r="D11065" s="28">
        <v>3.790468850961326E-2</v>
      </c>
      <c r="E11065" s="28">
        <v>1</v>
      </c>
      <c r="F11065" s="27">
        <v>43453</v>
      </c>
      <c r="G11065" s="28">
        <v>0.33805984689577595</v>
      </c>
      <c r="H11065" s="28">
        <v>2</v>
      </c>
      <c r="I11065" s="28">
        <v>0.4</v>
      </c>
      <c r="J11065" s="28">
        <v>0.26743951062577487</v>
      </c>
      <c r="K11065" s="28">
        <v>2</v>
      </c>
      <c r="L11065" s="28">
        <v>4375</v>
      </c>
      <c r="M11065" s="29">
        <v>0</v>
      </c>
    </row>
    <row r="11066" spans="1:13" x14ac:dyDescent="0.3">
      <c r="A11066">
        <v>11062</v>
      </c>
      <c r="B11066" s="29">
        <v>2017</v>
      </c>
      <c r="C11066" s="27">
        <v>42768</v>
      </c>
      <c r="D11066" s="28">
        <v>0.46668876740671617</v>
      </c>
      <c r="E11066" s="28">
        <v>2</v>
      </c>
      <c r="F11066" s="27">
        <v>43498</v>
      </c>
      <c r="G11066" s="28">
        <v>0.70360001238071834</v>
      </c>
      <c r="H11066" s="28">
        <v>3</v>
      </c>
      <c r="I11066" s="28">
        <v>0.48000000000000004</v>
      </c>
      <c r="J11066" s="28">
        <v>0.72986243973967668</v>
      </c>
      <c r="K11066" s="28">
        <v>5</v>
      </c>
      <c r="L11066" s="28">
        <v>6250</v>
      </c>
      <c r="M11066" s="29">
        <v>2</v>
      </c>
    </row>
    <row r="11067" spans="1:13" x14ac:dyDescent="0.3">
      <c r="A11067">
        <v>11063</v>
      </c>
      <c r="B11067">
        <v>2017</v>
      </c>
      <c r="C11067" s="27">
        <v>43053</v>
      </c>
      <c r="D11067" s="28">
        <v>5.4819273476110264E-2</v>
      </c>
      <c r="E11067" s="28">
        <v>1</v>
      </c>
      <c r="F11067" s="27">
        <v>43418</v>
      </c>
      <c r="G11067" s="28">
        <v>4.0023247281630536E-2</v>
      </c>
      <c r="H11067" s="28">
        <v>1</v>
      </c>
      <c r="I11067" s="28">
        <v>0.32</v>
      </c>
      <c r="J11067" s="28">
        <v>0.47973648817467263</v>
      </c>
      <c r="K11067" s="28">
        <v>3</v>
      </c>
      <c r="L11067" s="28">
        <v>5000</v>
      </c>
      <c r="M11067" s="29">
        <v>0</v>
      </c>
    </row>
    <row r="11068" spans="1:13" x14ac:dyDescent="0.3">
      <c r="A11068">
        <v>11064</v>
      </c>
      <c r="B11068">
        <v>2017</v>
      </c>
      <c r="C11068" s="27">
        <v>43005</v>
      </c>
      <c r="D11068" s="28">
        <v>0.44191925919480157</v>
      </c>
      <c r="E11068" s="28">
        <v>2</v>
      </c>
      <c r="F11068" s="27">
        <v>43735</v>
      </c>
      <c r="G11068" s="28">
        <v>0.51772106309674659</v>
      </c>
      <c r="H11068" s="28">
        <v>2</v>
      </c>
      <c r="I11068" s="28">
        <v>0.4</v>
      </c>
      <c r="J11068" s="28">
        <v>0.34531682284239673</v>
      </c>
      <c r="K11068" s="28">
        <v>2</v>
      </c>
      <c r="L11068" s="28">
        <v>4375</v>
      </c>
      <c r="M11068" s="29">
        <v>1</v>
      </c>
    </row>
    <row r="11069" spans="1:13" x14ac:dyDescent="0.3">
      <c r="A11069">
        <v>11065</v>
      </c>
      <c r="B11069" s="29">
        <v>2017</v>
      </c>
      <c r="C11069" s="27">
        <v>43057</v>
      </c>
      <c r="D11069" s="28">
        <v>0.5290612721267971</v>
      </c>
      <c r="E11069" s="28">
        <v>2</v>
      </c>
      <c r="F11069" s="27">
        <v>43787</v>
      </c>
      <c r="G11069" s="28">
        <v>0.40265451751410952</v>
      </c>
      <c r="H11069" s="28">
        <v>2</v>
      </c>
      <c r="I11069" s="28">
        <v>0.4</v>
      </c>
      <c r="J11069" s="28">
        <v>3.1635535644491952E-2</v>
      </c>
      <c r="K11069" s="28">
        <v>1</v>
      </c>
      <c r="L11069" s="28">
        <v>3750</v>
      </c>
      <c r="M11069" s="29">
        <v>0</v>
      </c>
    </row>
    <row r="11070" spans="1:13" x14ac:dyDescent="0.3">
      <c r="A11070">
        <v>11066</v>
      </c>
      <c r="B11070">
        <v>2017</v>
      </c>
      <c r="C11070" s="27">
        <v>42879</v>
      </c>
      <c r="D11070" s="28">
        <v>0.35394926068359644</v>
      </c>
      <c r="E11070" s="28">
        <v>2</v>
      </c>
      <c r="F11070" s="27">
        <v>43609</v>
      </c>
      <c r="G11070" s="28">
        <v>0.45621868266375476</v>
      </c>
      <c r="H11070" s="28">
        <v>2</v>
      </c>
      <c r="I11070" s="28">
        <v>0.4</v>
      </c>
      <c r="J11070" s="28">
        <v>0.56548542501082633</v>
      </c>
      <c r="K11070" s="28">
        <v>3</v>
      </c>
      <c r="L11070" s="28">
        <v>5000</v>
      </c>
      <c r="M11070" s="29">
        <v>0</v>
      </c>
    </row>
    <row r="11071" spans="1:13" x14ac:dyDescent="0.3">
      <c r="A11071">
        <v>11067</v>
      </c>
      <c r="B11071" s="29">
        <v>2017</v>
      </c>
      <c r="C11071" s="27">
        <v>42927</v>
      </c>
      <c r="D11071" s="28">
        <v>0.53348678784433523</v>
      </c>
      <c r="E11071" s="28">
        <v>2</v>
      </c>
      <c r="F11071" s="27">
        <v>43657</v>
      </c>
      <c r="G11071" s="28">
        <v>0.22708720474245792</v>
      </c>
      <c r="H11071" s="28">
        <v>1</v>
      </c>
      <c r="I11071" s="28">
        <v>0.32</v>
      </c>
      <c r="J11071" s="28">
        <v>0.13175184520610972</v>
      </c>
      <c r="K11071" s="28">
        <v>1</v>
      </c>
      <c r="L11071" s="28">
        <v>3750</v>
      </c>
      <c r="M11071" s="29">
        <v>0</v>
      </c>
    </row>
    <row r="11072" spans="1:13" x14ac:dyDescent="0.3">
      <c r="A11072">
        <v>11068</v>
      </c>
      <c r="B11072">
        <v>2017</v>
      </c>
      <c r="C11072" s="27">
        <v>43005</v>
      </c>
      <c r="D11072" s="28">
        <v>0.56614067600214935</v>
      </c>
      <c r="E11072" s="28">
        <v>2</v>
      </c>
      <c r="F11072" s="27">
        <v>43735</v>
      </c>
      <c r="G11072" s="28">
        <v>0.39654080650255852</v>
      </c>
      <c r="H11072" s="28">
        <v>2</v>
      </c>
      <c r="I11072" s="28">
        <v>0.4</v>
      </c>
      <c r="J11072" s="28">
        <v>0.58712917034317502</v>
      </c>
      <c r="K11072" s="28">
        <v>3</v>
      </c>
      <c r="L11072" s="28">
        <v>5000</v>
      </c>
      <c r="M11072" s="29">
        <v>0</v>
      </c>
    </row>
    <row r="11073" spans="1:13" x14ac:dyDescent="0.3">
      <c r="A11073">
        <v>11069</v>
      </c>
      <c r="B11073" s="29">
        <v>2017</v>
      </c>
      <c r="C11073" s="27">
        <v>43022</v>
      </c>
      <c r="D11073" s="28">
        <v>0.96077057786707187</v>
      </c>
      <c r="E11073" s="28">
        <v>2</v>
      </c>
      <c r="F11073" s="27">
        <v>43752</v>
      </c>
      <c r="G11073" s="28">
        <v>0.57055783334353949</v>
      </c>
      <c r="H11073" s="28">
        <v>2</v>
      </c>
      <c r="I11073" s="28">
        <v>0.4</v>
      </c>
      <c r="J11073" s="28">
        <v>0.24899146985628207</v>
      </c>
      <c r="K11073" s="28">
        <v>2</v>
      </c>
      <c r="L11073" s="28">
        <v>4375</v>
      </c>
      <c r="M11073" s="29">
        <v>1</v>
      </c>
    </row>
    <row r="11074" spans="1:13" x14ac:dyDescent="0.3">
      <c r="A11074">
        <v>11070</v>
      </c>
      <c r="B11074" s="29">
        <v>2017</v>
      </c>
      <c r="C11074" s="27">
        <v>42896</v>
      </c>
      <c r="D11074" s="28">
        <v>0.55348352887433583</v>
      </c>
      <c r="E11074" s="28">
        <v>2</v>
      </c>
      <c r="F11074" s="27">
        <v>43626</v>
      </c>
      <c r="G11074" s="28">
        <v>0.29973505304619119</v>
      </c>
      <c r="H11074" s="28">
        <v>2</v>
      </c>
      <c r="I11074" s="28">
        <v>0.4</v>
      </c>
      <c r="J11074" s="28">
        <v>0.91821358738320513</v>
      </c>
      <c r="K11074" s="28">
        <v>5</v>
      </c>
      <c r="L11074" s="28">
        <v>6250</v>
      </c>
      <c r="M11074" s="29">
        <v>1</v>
      </c>
    </row>
    <row r="11075" spans="1:13" x14ac:dyDescent="0.3">
      <c r="A11075">
        <v>11071</v>
      </c>
      <c r="B11075" s="29">
        <v>2017</v>
      </c>
      <c r="C11075" s="27">
        <v>42835</v>
      </c>
      <c r="D11075" s="28">
        <v>0.57702212115027407</v>
      </c>
      <c r="E11075" s="28">
        <v>2</v>
      </c>
      <c r="F11075" s="27">
        <v>43565</v>
      </c>
      <c r="G11075" s="28">
        <v>0.91105043285705356</v>
      </c>
      <c r="H11075" s="28">
        <v>3</v>
      </c>
      <c r="I11075" s="28">
        <v>0.48000000000000004</v>
      </c>
      <c r="J11075" s="28">
        <v>0.21226128038186498</v>
      </c>
      <c r="K11075" s="28">
        <v>2</v>
      </c>
      <c r="L11075" s="28">
        <v>4375</v>
      </c>
      <c r="M11075" s="29">
        <v>0</v>
      </c>
    </row>
    <row r="11076" spans="1:13" x14ac:dyDescent="0.3">
      <c r="A11076">
        <v>11072</v>
      </c>
      <c r="B11076" s="29">
        <v>2017</v>
      </c>
      <c r="C11076" s="27">
        <v>43031</v>
      </c>
      <c r="D11076" s="28">
        <v>8.1115409227911495E-2</v>
      </c>
      <c r="E11076" s="28">
        <v>1</v>
      </c>
      <c r="F11076" s="27">
        <v>43396</v>
      </c>
      <c r="G11076" s="28">
        <v>0.76312052512455542</v>
      </c>
      <c r="H11076" s="28">
        <v>3</v>
      </c>
      <c r="I11076" s="28">
        <v>0.48000000000000004</v>
      </c>
      <c r="J11076" s="28">
        <v>0.84454054905372611</v>
      </c>
      <c r="K11076" s="28">
        <v>5</v>
      </c>
      <c r="L11076" s="28">
        <v>6250</v>
      </c>
      <c r="M11076" s="29">
        <v>0</v>
      </c>
    </row>
    <row r="11077" spans="1:13" x14ac:dyDescent="0.3">
      <c r="A11077">
        <v>11073</v>
      </c>
      <c r="B11077" s="29">
        <v>2017</v>
      </c>
      <c r="C11077" s="27">
        <v>42916</v>
      </c>
      <c r="D11077" s="28">
        <v>0.27607607933757994</v>
      </c>
      <c r="E11077" s="28">
        <v>2</v>
      </c>
      <c r="F11077" s="27">
        <v>43646</v>
      </c>
      <c r="G11077" s="28">
        <v>0.87036688225332537</v>
      </c>
      <c r="H11077" s="28">
        <v>3</v>
      </c>
      <c r="I11077" s="28">
        <v>0.48000000000000004</v>
      </c>
      <c r="J11077" s="28">
        <v>0.4278765246262769</v>
      </c>
      <c r="K11077" s="28">
        <v>3</v>
      </c>
      <c r="L11077" s="28">
        <v>5000</v>
      </c>
      <c r="M11077" s="29">
        <v>0</v>
      </c>
    </row>
    <row r="11078" spans="1:13" x14ac:dyDescent="0.3">
      <c r="A11078">
        <v>11074</v>
      </c>
      <c r="B11078" s="29">
        <v>2017</v>
      </c>
      <c r="C11078" s="27">
        <v>42867</v>
      </c>
      <c r="D11078" s="28">
        <v>0.12034811678200397</v>
      </c>
      <c r="E11078" s="28">
        <v>1</v>
      </c>
      <c r="F11078" s="27">
        <v>43232</v>
      </c>
      <c r="G11078" s="28">
        <v>0.26120749923604614</v>
      </c>
      <c r="H11078" s="28">
        <v>1</v>
      </c>
      <c r="I11078" s="28">
        <v>0.32</v>
      </c>
      <c r="J11078" s="28">
        <v>0.77738463179915174</v>
      </c>
      <c r="K11078" s="28">
        <v>5</v>
      </c>
      <c r="L11078" s="28">
        <v>6250</v>
      </c>
      <c r="M11078" s="29">
        <v>0</v>
      </c>
    </row>
    <row r="11079" spans="1:13" x14ac:dyDescent="0.3">
      <c r="A11079">
        <v>11075</v>
      </c>
      <c r="B11079">
        <v>2017</v>
      </c>
      <c r="C11079" s="27">
        <v>42807</v>
      </c>
      <c r="D11079" s="28">
        <v>0.46014524766518672</v>
      </c>
      <c r="E11079" s="28">
        <v>2</v>
      </c>
      <c r="F11079" s="27">
        <v>43537</v>
      </c>
      <c r="G11079" s="28">
        <v>0.93942916416445099</v>
      </c>
      <c r="H11079" s="28">
        <v>3</v>
      </c>
      <c r="I11079" s="28">
        <v>0.48000000000000004</v>
      </c>
      <c r="J11079" s="28">
        <v>0.87536676455813434</v>
      </c>
      <c r="K11079" s="28">
        <v>5</v>
      </c>
      <c r="L11079" s="28">
        <v>6250</v>
      </c>
      <c r="M11079" s="29">
        <v>3</v>
      </c>
    </row>
    <row r="11080" spans="1:13" x14ac:dyDescent="0.3">
      <c r="A11080">
        <v>11076</v>
      </c>
      <c r="B11080" s="29">
        <v>2017</v>
      </c>
      <c r="C11080" s="27">
        <v>42879</v>
      </c>
      <c r="D11080" s="28">
        <v>0.87073640421382836</v>
      </c>
      <c r="E11080" s="28">
        <v>2</v>
      </c>
      <c r="F11080" s="27">
        <v>43609</v>
      </c>
      <c r="G11080" s="28">
        <v>0.24103669483776913</v>
      </c>
      <c r="H11080" s="28">
        <v>1</v>
      </c>
      <c r="I11080" s="28">
        <v>0.32</v>
      </c>
      <c r="J11080" s="28">
        <v>0.52976400480110808</v>
      </c>
      <c r="K11080" s="28">
        <v>3</v>
      </c>
      <c r="L11080" s="28">
        <v>5000</v>
      </c>
      <c r="M11080" s="29">
        <v>0</v>
      </c>
    </row>
    <row r="11081" spans="1:13" x14ac:dyDescent="0.3">
      <c r="A11081">
        <v>11077</v>
      </c>
      <c r="B11081">
        <v>2017</v>
      </c>
      <c r="C11081" s="27">
        <v>42861</v>
      </c>
      <c r="D11081" s="28">
        <v>0.57311882999224417</v>
      </c>
      <c r="E11081" s="28">
        <v>2</v>
      </c>
      <c r="F11081" s="27">
        <v>43591</v>
      </c>
      <c r="G11081" s="28">
        <v>0.97651591170282004</v>
      </c>
      <c r="H11081" s="28">
        <v>3</v>
      </c>
      <c r="I11081" s="28">
        <v>0.48000000000000004</v>
      </c>
      <c r="J11081" s="28">
        <v>0.82139577489454518</v>
      </c>
      <c r="K11081" s="28">
        <v>5</v>
      </c>
      <c r="L11081" s="28">
        <v>6250</v>
      </c>
      <c r="M11081" s="29">
        <v>1</v>
      </c>
    </row>
    <row r="11082" spans="1:13" x14ac:dyDescent="0.3">
      <c r="A11082">
        <v>11078</v>
      </c>
      <c r="B11082" s="29">
        <v>2017</v>
      </c>
      <c r="C11082" s="27">
        <v>43070</v>
      </c>
      <c r="D11082" s="28">
        <v>0.9760119834299088</v>
      </c>
      <c r="E11082" s="28">
        <v>2</v>
      </c>
      <c r="F11082" s="27">
        <v>43800</v>
      </c>
      <c r="G11082" s="28">
        <v>0.29332136552071641</v>
      </c>
      <c r="H11082" s="28">
        <v>2</v>
      </c>
      <c r="I11082" s="28">
        <v>0.4</v>
      </c>
      <c r="J11082" s="28">
        <v>0.30403850251652864</v>
      </c>
      <c r="K11082" s="28">
        <v>2</v>
      </c>
      <c r="L11082" s="28">
        <v>4375</v>
      </c>
      <c r="M11082" s="29">
        <v>0</v>
      </c>
    </row>
    <row r="11083" spans="1:13" x14ac:dyDescent="0.3">
      <c r="A11083">
        <v>11079</v>
      </c>
      <c r="B11083">
        <v>2017</v>
      </c>
      <c r="C11083" s="27">
        <v>43048</v>
      </c>
      <c r="D11083" s="28">
        <v>0.28028728434115258</v>
      </c>
      <c r="E11083" s="28">
        <v>2</v>
      </c>
      <c r="F11083" s="27">
        <v>43778</v>
      </c>
      <c r="G11083" s="28">
        <v>5.6258262813673521E-2</v>
      </c>
      <c r="H11083" s="28">
        <v>1</v>
      </c>
      <c r="I11083" s="28">
        <v>0.32</v>
      </c>
      <c r="J11083" s="28">
        <v>0.82361836069026872</v>
      </c>
      <c r="K11083" s="28">
        <v>5</v>
      </c>
      <c r="L11083" s="28">
        <v>6250</v>
      </c>
      <c r="M11083" s="29">
        <v>1</v>
      </c>
    </row>
    <row r="11084" spans="1:13" x14ac:dyDescent="0.3">
      <c r="A11084">
        <v>11080</v>
      </c>
      <c r="B11084">
        <v>2017</v>
      </c>
      <c r="C11084" s="27">
        <v>43039</v>
      </c>
      <c r="D11084" s="28">
        <v>0.60933426670354363</v>
      </c>
      <c r="E11084" s="28">
        <v>2</v>
      </c>
      <c r="F11084" s="27">
        <v>43769</v>
      </c>
      <c r="G11084" s="28">
        <v>0.2856898369359544</v>
      </c>
      <c r="H11084" s="28">
        <v>2</v>
      </c>
      <c r="I11084" s="28">
        <v>0.4</v>
      </c>
      <c r="J11084" s="28">
        <v>0.30274665194897254</v>
      </c>
      <c r="K11084" s="28">
        <v>2</v>
      </c>
      <c r="L11084" s="28">
        <v>4375</v>
      </c>
      <c r="M11084" s="29">
        <v>0</v>
      </c>
    </row>
    <row r="11085" spans="1:13" x14ac:dyDescent="0.3">
      <c r="A11085">
        <v>11081</v>
      </c>
      <c r="B11085" s="29">
        <v>2017</v>
      </c>
      <c r="C11085" s="27">
        <v>42785</v>
      </c>
      <c r="D11085" s="28">
        <v>0.57163307369424521</v>
      </c>
      <c r="E11085" s="28">
        <v>2</v>
      </c>
      <c r="F11085" s="27">
        <v>43515</v>
      </c>
      <c r="G11085" s="28">
        <v>5.2202129534800745E-2</v>
      </c>
      <c r="H11085" s="28">
        <v>1</v>
      </c>
      <c r="I11085" s="28">
        <v>0.32</v>
      </c>
      <c r="J11085" s="28">
        <v>0.72759331503667735</v>
      </c>
      <c r="K11085" s="28">
        <v>5</v>
      </c>
      <c r="L11085" s="28">
        <v>6250</v>
      </c>
      <c r="M11085" s="29">
        <v>0</v>
      </c>
    </row>
    <row r="11086" spans="1:13" x14ac:dyDescent="0.3">
      <c r="A11086">
        <v>11082</v>
      </c>
      <c r="B11086" s="29">
        <v>2017</v>
      </c>
      <c r="C11086" s="27">
        <v>43038</v>
      </c>
      <c r="D11086" s="28">
        <v>0.76145235724828808</v>
      </c>
      <c r="E11086" s="28">
        <v>2</v>
      </c>
      <c r="F11086" s="27">
        <v>43768</v>
      </c>
      <c r="G11086" s="28">
        <v>0.37127666790085245</v>
      </c>
      <c r="H11086" s="28">
        <v>2</v>
      </c>
      <c r="I11086" s="28">
        <v>0.4</v>
      </c>
      <c r="J11086" s="28">
        <v>6.0975930331303996E-3</v>
      </c>
      <c r="K11086" s="28">
        <v>1</v>
      </c>
      <c r="L11086" s="28">
        <v>3750</v>
      </c>
      <c r="M11086" s="29">
        <v>1</v>
      </c>
    </row>
    <row r="11087" spans="1:13" x14ac:dyDescent="0.3">
      <c r="A11087">
        <v>11083</v>
      </c>
      <c r="B11087" s="29">
        <v>2017</v>
      </c>
      <c r="C11087" s="27">
        <v>43039</v>
      </c>
      <c r="D11087" s="28">
        <v>0.67441184534394061</v>
      </c>
      <c r="E11087" s="28">
        <v>2</v>
      </c>
      <c r="F11087" s="27">
        <v>43769</v>
      </c>
      <c r="G11087" s="28">
        <v>0.54313090030782818</v>
      </c>
      <c r="H11087" s="28">
        <v>2</v>
      </c>
      <c r="I11087" s="28">
        <v>0.4</v>
      </c>
      <c r="J11087" s="28">
        <v>7.8531912396567316E-2</v>
      </c>
      <c r="K11087" s="28">
        <v>1</v>
      </c>
      <c r="L11087" s="28">
        <v>3750</v>
      </c>
      <c r="M11087" s="29">
        <v>3</v>
      </c>
    </row>
    <row r="11088" spans="1:13" x14ac:dyDescent="0.3">
      <c r="A11088">
        <v>11084</v>
      </c>
      <c r="B11088" s="29">
        <v>2017</v>
      </c>
      <c r="C11088" s="27">
        <v>42862</v>
      </c>
      <c r="D11088" s="28">
        <v>1.5640196129358852E-2</v>
      </c>
      <c r="E11088" s="28">
        <v>1</v>
      </c>
      <c r="F11088" s="27">
        <v>43227</v>
      </c>
      <c r="G11088" s="28">
        <v>0.69581351619655374</v>
      </c>
      <c r="H11088" s="28">
        <v>3</v>
      </c>
      <c r="I11088" s="28">
        <v>0.48000000000000004</v>
      </c>
      <c r="J11088" s="28">
        <v>0.55736661066606774</v>
      </c>
      <c r="K11088" s="28">
        <v>3</v>
      </c>
      <c r="L11088" s="28">
        <v>5000</v>
      </c>
      <c r="M11088" s="29">
        <v>0</v>
      </c>
    </row>
    <row r="11089" spans="1:13" x14ac:dyDescent="0.3">
      <c r="A11089">
        <v>11085</v>
      </c>
      <c r="B11089" s="29">
        <v>2017</v>
      </c>
      <c r="C11089" s="27">
        <v>43092</v>
      </c>
      <c r="D11089" s="28">
        <v>0.5056474996447623</v>
      </c>
      <c r="E11089" s="28">
        <v>2</v>
      </c>
      <c r="F11089" s="27">
        <v>43822</v>
      </c>
      <c r="G11089" s="28">
        <v>0.18273432050137417</v>
      </c>
      <c r="H11089" s="28">
        <v>1</v>
      </c>
      <c r="I11089" s="28">
        <v>0.32</v>
      </c>
      <c r="J11089" s="28">
        <v>0.26871889608318533</v>
      </c>
      <c r="K11089" s="28">
        <v>2</v>
      </c>
      <c r="L11089" s="28">
        <v>4375</v>
      </c>
      <c r="M11089" s="29">
        <v>2</v>
      </c>
    </row>
    <row r="11090" spans="1:13" x14ac:dyDescent="0.3">
      <c r="A11090">
        <v>11086</v>
      </c>
      <c r="B11090">
        <v>2017</v>
      </c>
      <c r="C11090" s="27">
        <v>42753</v>
      </c>
      <c r="D11090" s="28">
        <v>0.87093465500604217</v>
      </c>
      <c r="E11090" s="28">
        <v>2</v>
      </c>
      <c r="F11090" s="27">
        <v>43483</v>
      </c>
      <c r="G11090" s="28">
        <v>0.59740733225394038</v>
      </c>
      <c r="H11090" s="28">
        <v>2</v>
      </c>
      <c r="I11090" s="28">
        <v>0.4</v>
      </c>
      <c r="J11090" s="28">
        <v>0.26088075398875421</v>
      </c>
      <c r="K11090" s="28">
        <v>2</v>
      </c>
      <c r="L11090" s="28">
        <v>4375</v>
      </c>
      <c r="M11090" s="29">
        <v>2</v>
      </c>
    </row>
    <row r="11091" spans="1:13" x14ac:dyDescent="0.3">
      <c r="A11091">
        <v>11087</v>
      </c>
      <c r="B11091" s="29">
        <v>2017</v>
      </c>
      <c r="C11091" s="27">
        <v>43084</v>
      </c>
      <c r="D11091" s="28">
        <v>0.81727021713609849</v>
      </c>
      <c r="E11091" s="28">
        <v>2</v>
      </c>
      <c r="F11091" s="27">
        <v>43814</v>
      </c>
      <c r="G11091" s="28">
        <v>0.6503695434643858</v>
      </c>
      <c r="H11091" s="28">
        <v>3</v>
      </c>
      <c r="I11091" s="28">
        <v>0.48000000000000004</v>
      </c>
      <c r="J11091" s="28">
        <v>0.47686513055190771</v>
      </c>
      <c r="K11091" s="28">
        <v>3</v>
      </c>
      <c r="L11091" s="28">
        <v>5000</v>
      </c>
      <c r="M11091" s="29">
        <v>4</v>
      </c>
    </row>
    <row r="11092" spans="1:13" x14ac:dyDescent="0.3">
      <c r="A11092">
        <v>11088</v>
      </c>
      <c r="B11092">
        <v>2017</v>
      </c>
      <c r="C11092" s="27">
        <v>42789</v>
      </c>
      <c r="D11092" s="28">
        <v>0.75785325432794359</v>
      </c>
      <c r="E11092" s="28">
        <v>2</v>
      </c>
      <c r="F11092" s="27">
        <v>43519</v>
      </c>
      <c r="G11092" s="28">
        <v>1.5328416483267437E-2</v>
      </c>
      <c r="H11092" s="28">
        <v>1</v>
      </c>
      <c r="I11092" s="28">
        <v>0.32</v>
      </c>
      <c r="J11092" s="28">
        <v>0.69799856883068434</v>
      </c>
      <c r="K11092" s="28">
        <v>4</v>
      </c>
      <c r="L11092" s="28">
        <v>5625</v>
      </c>
      <c r="M11092" s="29">
        <v>0</v>
      </c>
    </row>
    <row r="11093" spans="1:13" x14ac:dyDescent="0.3">
      <c r="A11093">
        <v>11089</v>
      </c>
      <c r="B11093" s="29">
        <v>2017</v>
      </c>
      <c r="C11093" s="27">
        <v>43075</v>
      </c>
      <c r="D11093" s="28">
        <v>0.23699135706648333</v>
      </c>
      <c r="E11093" s="28">
        <v>1</v>
      </c>
      <c r="F11093" s="27">
        <v>43440</v>
      </c>
      <c r="G11093" s="28">
        <v>0.91906586957244707</v>
      </c>
      <c r="H11093" s="28">
        <v>3</v>
      </c>
      <c r="I11093" s="28">
        <v>0.48000000000000004</v>
      </c>
      <c r="J11093" s="28">
        <v>0.4771458418613479</v>
      </c>
      <c r="K11093" s="28">
        <v>3</v>
      </c>
      <c r="L11093" s="28">
        <v>5000</v>
      </c>
      <c r="M11093" s="29">
        <v>0</v>
      </c>
    </row>
    <row r="11094" spans="1:13" x14ac:dyDescent="0.3">
      <c r="A11094">
        <v>11090</v>
      </c>
      <c r="B11094" s="29">
        <v>2017</v>
      </c>
      <c r="C11094" s="27">
        <v>43082</v>
      </c>
      <c r="D11094" s="28">
        <v>0.82485472602158239</v>
      </c>
      <c r="E11094" s="28">
        <v>2</v>
      </c>
      <c r="F11094" s="27">
        <v>43812</v>
      </c>
      <c r="G11094" s="28">
        <v>0.24514508463334439</v>
      </c>
      <c r="H11094" s="28">
        <v>1</v>
      </c>
      <c r="I11094" s="28">
        <v>0.32</v>
      </c>
      <c r="J11094" s="28">
        <v>0.90280808426876136</v>
      </c>
      <c r="K11094" s="28">
        <v>5</v>
      </c>
      <c r="L11094" s="28">
        <v>6250</v>
      </c>
      <c r="M11094" s="29">
        <v>1</v>
      </c>
    </row>
    <row r="11095" spans="1:13" x14ac:dyDescent="0.3">
      <c r="A11095">
        <v>11091</v>
      </c>
      <c r="B11095">
        <v>2017</v>
      </c>
      <c r="C11095" s="27">
        <v>42833</v>
      </c>
      <c r="D11095" s="28">
        <v>0.68437384437935855</v>
      </c>
      <c r="E11095" s="28">
        <v>2</v>
      </c>
      <c r="F11095" s="27">
        <v>43563</v>
      </c>
      <c r="G11095" s="28">
        <v>0.74259065731854312</v>
      </c>
      <c r="H11095" s="28">
        <v>3</v>
      </c>
      <c r="I11095" s="28">
        <v>0.48000000000000004</v>
      </c>
      <c r="J11095" s="28">
        <v>0.91390094960635782</v>
      </c>
      <c r="K11095" s="28">
        <v>5</v>
      </c>
      <c r="L11095" s="28">
        <v>6250</v>
      </c>
      <c r="M11095" s="29">
        <v>1</v>
      </c>
    </row>
    <row r="11096" spans="1:13" x14ac:dyDescent="0.3">
      <c r="A11096">
        <v>11092</v>
      </c>
      <c r="B11096" s="29">
        <v>2017</v>
      </c>
      <c r="C11096" s="27">
        <v>42786</v>
      </c>
      <c r="D11096" s="28">
        <v>0.70764636676388526</v>
      </c>
      <c r="E11096" s="28">
        <v>2</v>
      </c>
      <c r="F11096" s="27">
        <v>43516</v>
      </c>
      <c r="G11096" s="28">
        <v>0.52185026693482273</v>
      </c>
      <c r="H11096" s="28">
        <v>2</v>
      </c>
      <c r="I11096" s="28">
        <v>0.4</v>
      </c>
      <c r="J11096" s="28">
        <v>0.43879766318599978</v>
      </c>
      <c r="K11096" s="28">
        <v>3</v>
      </c>
      <c r="L11096" s="28">
        <v>5000</v>
      </c>
      <c r="M11096" s="29">
        <v>4</v>
      </c>
    </row>
    <row r="11097" spans="1:13" x14ac:dyDescent="0.3">
      <c r="A11097">
        <v>11093</v>
      </c>
      <c r="B11097" s="29">
        <v>2017</v>
      </c>
      <c r="C11097" s="27">
        <v>42981</v>
      </c>
      <c r="D11097" s="28">
        <v>2.7015757951798891E-2</v>
      </c>
      <c r="E11097" s="28">
        <v>1</v>
      </c>
      <c r="F11097" s="27">
        <v>43346</v>
      </c>
      <c r="G11097" s="28">
        <v>0.57825278696175642</v>
      </c>
      <c r="H11097" s="28">
        <v>2</v>
      </c>
      <c r="I11097" s="28">
        <v>0.4</v>
      </c>
      <c r="J11097" s="28">
        <v>0.29622113085050528</v>
      </c>
      <c r="K11097" s="28">
        <v>2</v>
      </c>
      <c r="L11097" s="28">
        <v>4375</v>
      </c>
      <c r="M11097" s="29">
        <v>0</v>
      </c>
    </row>
    <row r="11098" spans="1:13" x14ac:dyDescent="0.3">
      <c r="A11098">
        <v>11094</v>
      </c>
      <c r="B11098">
        <v>2017</v>
      </c>
      <c r="C11098" s="27">
        <v>43029</v>
      </c>
      <c r="D11098" s="28">
        <v>0.66412107884043248</v>
      </c>
      <c r="E11098" s="28">
        <v>2</v>
      </c>
      <c r="F11098" s="27">
        <v>43759</v>
      </c>
      <c r="G11098" s="28">
        <v>0.3970951898117161</v>
      </c>
      <c r="H11098" s="28">
        <v>2</v>
      </c>
      <c r="I11098" s="28">
        <v>0.4</v>
      </c>
      <c r="J11098" s="28">
        <v>0.32149854627193764</v>
      </c>
      <c r="K11098" s="28">
        <v>2</v>
      </c>
      <c r="L11098" s="28">
        <v>4375</v>
      </c>
      <c r="M11098" s="29">
        <v>2</v>
      </c>
    </row>
    <row r="11099" spans="1:13" x14ac:dyDescent="0.3">
      <c r="A11099">
        <v>11095</v>
      </c>
      <c r="B11099" s="29">
        <v>2017</v>
      </c>
      <c r="C11099" s="27">
        <v>42912</v>
      </c>
      <c r="D11099" s="28">
        <v>0.43933180013545015</v>
      </c>
      <c r="E11099" s="28">
        <v>2</v>
      </c>
      <c r="F11099" s="27">
        <v>43642</v>
      </c>
      <c r="G11099" s="28">
        <v>0.3845051865523339</v>
      </c>
      <c r="H11099" s="28">
        <v>2</v>
      </c>
      <c r="I11099" s="28">
        <v>0.4</v>
      </c>
      <c r="J11099" s="28">
        <v>0.75323384814510352</v>
      </c>
      <c r="K11099" s="28">
        <v>5</v>
      </c>
      <c r="L11099" s="28">
        <v>6250</v>
      </c>
      <c r="M11099" s="29">
        <v>0</v>
      </c>
    </row>
    <row r="11100" spans="1:13" x14ac:dyDescent="0.3">
      <c r="A11100">
        <v>11096</v>
      </c>
      <c r="B11100">
        <v>2017</v>
      </c>
      <c r="C11100" s="27">
        <v>42888</v>
      </c>
      <c r="D11100" s="28">
        <v>0.81338920540973036</v>
      </c>
      <c r="E11100" s="28">
        <v>2</v>
      </c>
      <c r="F11100" s="27">
        <v>43618</v>
      </c>
      <c r="G11100" s="28">
        <v>0.67583350118137731</v>
      </c>
      <c r="H11100" s="28">
        <v>3</v>
      </c>
      <c r="I11100" s="28">
        <v>0.48000000000000004</v>
      </c>
      <c r="J11100" s="28">
        <v>0.53694523434580121</v>
      </c>
      <c r="K11100" s="28">
        <v>3</v>
      </c>
      <c r="L11100" s="28">
        <v>5000</v>
      </c>
      <c r="M11100" s="29">
        <v>1</v>
      </c>
    </row>
    <row r="11101" spans="1:13" x14ac:dyDescent="0.3">
      <c r="A11101">
        <v>11097</v>
      </c>
      <c r="B11101" s="29">
        <v>2017</v>
      </c>
      <c r="C11101" s="27">
        <v>42817</v>
      </c>
      <c r="D11101" s="28">
        <v>0.40263298355296362</v>
      </c>
      <c r="E11101" s="28">
        <v>2</v>
      </c>
      <c r="F11101" s="27">
        <v>43547</v>
      </c>
      <c r="G11101" s="28">
        <v>0.67443229399478899</v>
      </c>
      <c r="H11101" s="28">
        <v>3</v>
      </c>
      <c r="I11101" s="28">
        <v>0.48000000000000004</v>
      </c>
      <c r="J11101" s="28">
        <v>0.32276447931367058</v>
      </c>
      <c r="K11101" s="28">
        <v>2</v>
      </c>
      <c r="L11101" s="28">
        <v>4375</v>
      </c>
      <c r="M11101" s="29">
        <v>0</v>
      </c>
    </row>
    <row r="11102" spans="1:13" x14ac:dyDescent="0.3">
      <c r="A11102">
        <v>11098</v>
      </c>
      <c r="B11102">
        <v>2017</v>
      </c>
      <c r="C11102" s="27">
        <v>42882</v>
      </c>
      <c r="D11102" s="28">
        <v>0.97332836725574101</v>
      </c>
      <c r="E11102" s="28">
        <v>2</v>
      </c>
      <c r="F11102" s="27">
        <v>43612</v>
      </c>
      <c r="G11102" s="28">
        <v>0.69950104424153503</v>
      </c>
      <c r="H11102" s="28">
        <v>3</v>
      </c>
      <c r="I11102" s="28">
        <v>0.48000000000000004</v>
      </c>
      <c r="J11102" s="28">
        <v>7.2276581930843964E-2</v>
      </c>
      <c r="K11102" s="28">
        <v>1</v>
      </c>
      <c r="L11102" s="28">
        <v>3750</v>
      </c>
      <c r="M11102" s="29">
        <v>0</v>
      </c>
    </row>
    <row r="11103" spans="1:13" x14ac:dyDescent="0.3">
      <c r="A11103">
        <v>11099</v>
      </c>
      <c r="B11103" s="29">
        <v>2017</v>
      </c>
      <c r="C11103" s="27">
        <v>42934</v>
      </c>
      <c r="D11103" s="28">
        <v>0.34946918403045879</v>
      </c>
      <c r="E11103" s="28">
        <v>2</v>
      </c>
      <c r="F11103" s="27">
        <v>43664</v>
      </c>
      <c r="G11103" s="28">
        <v>0.56101558771523929</v>
      </c>
      <c r="H11103" s="28">
        <v>2</v>
      </c>
      <c r="I11103" s="28">
        <v>0.4</v>
      </c>
      <c r="J11103" s="28">
        <v>0.77838145721975138</v>
      </c>
      <c r="K11103" s="28">
        <v>5</v>
      </c>
      <c r="L11103" s="28">
        <v>6250</v>
      </c>
      <c r="M11103" s="29">
        <v>2</v>
      </c>
    </row>
    <row r="11104" spans="1:13" x14ac:dyDescent="0.3">
      <c r="A11104">
        <v>11100</v>
      </c>
      <c r="B11104" s="29">
        <v>2017</v>
      </c>
      <c r="C11104" s="27">
        <v>42980</v>
      </c>
      <c r="D11104" s="28">
        <v>0.78837425151879914</v>
      </c>
      <c r="E11104" s="28">
        <v>2</v>
      </c>
      <c r="F11104" s="27">
        <v>43710</v>
      </c>
      <c r="G11104" s="28">
        <v>0.85415870388822934</v>
      </c>
      <c r="H11104" s="28">
        <v>3</v>
      </c>
      <c r="I11104" s="28">
        <v>0.48000000000000004</v>
      </c>
      <c r="J11104" s="28">
        <v>0.31151184473344884</v>
      </c>
      <c r="K11104" s="28">
        <v>2</v>
      </c>
      <c r="L11104" s="28">
        <v>4375</v>
      </c>
      <c r="M11104" s="29">
        <v>4</v>
      </c>
    </row>
    <row r="11105" spans="1:13" x14ac:dyDescent="0.3">
      <c r="A11105">
        <v>11101</v>
      </c>
      <c r="B11105" s="29">
        <v>2017</v>
      </c>
      <c r="C11105" s="27">
        <v>42976</v>
      </c>
      <c r="D11105" s="28">
        <v>0.35991592847960474</v>
      </c>
      <c r="E11105" s="28">
        <v>2</v>
      </c>
      <c r="F11105" s="27">
        <v>43706</v>
      </c>
      <c r="G11105" s="28">
        <v>1.8257675522347472E-2</v>
      </c>
      <c r="H11105" s="28">
        <v>1</v>
      </c>
      <c r="I11105" s="28">
        <v>0.32</v>
      </c>
      <c r="J11105" s="28">
        <v>0.94543963307812939</v>
      </c>
      <c r="K11105" s="28">
        <v>5</v>
      </c>
      <c r="L11105" s="28">
        <v>6250</v>
      </c>
      <c r="M11105" s="29">
        <v>2</v>
      </c>
    </row>
    <row r="11106" spans="1:13" x14ac:dyDescent="0.3">
      <c r="A11106">
        <v>11102</v>
      </c>
      <c r="B11106">
        <v>2017</v>
      </c>
      <c r="C11106" s="27">
        <v>42999</v>
      </c>
      <c r="D11106" s="28">
        <v>0.68591656734052464</v>
      </c>
      <c r="E11106" s="28">
        <v>2</v>
      </c>
      <c r="F11106" s="27">
        <v>43729</v>
      </c>
      <c r="G11106" s="28">
        <v>0.53450802445795065</v>
      </c>
      <c r="H11106" s="28">
        <v>2</v>
      </c>
      <c r="I11106" s="28">
        <v>0.4</v>
      </c>
      <c r="J11106" s="28">
        <v>0.32260293430032516</v>
      </c>
      <c r="K11106" s="28">
        <v>2</v>
      </c>
      <c r="L11106" s="28">
        <v>4375</v>
      </c>
      <c r="M11106" s="29">
        <v>1</v>
      </c>
    </row>
    <row r="11107" spans="1:13" x14ac:dyDescent="0.3">
      <c r="A11107">
        <v>11103</v>
      </c>
      <c r="B11107" s="29">
        <v>2017</v>
      </c>
      <c r="C11107" s="27">
        <v>43053</v>
      </c>
      <c r="D11107" s="28">
        <v>0.19538588581998151</v>
      </c>
      <c r="E11107" s="28">
        <v>1</v>
      </c>
      <c r="F11107" s="27">
        <v>43418</v>
      </c>
      <c r="G11107" s="28">
        <v>0.67176152325860949</v>
      </c>
      <c r="H11107" s="28">
        <v>3</v>
      </c>
      <c r="I11107" s="28">
        <v>0.48000000000000004</v>
      </c>
      <c r="J11107" s="28">
        <v>0.68067609069821555</v>
      </c>
      <c r="K11107" s="28">
        <v>4</v>
      </c>
      <c r="L11107" s="28">
        <v>5625</v>
      </c>
      <c r="M11107" s="29">
        <v>1</v>
      </c>
    </row>
    <row r="11108" spans="1:13" x14ac:dyDescent="0.3">
      <c r="A11108">
        <v>11104</v>
      </c>
      <c r="B11108">
        <v>2017</v>
      </c>
      <c r="C11108" s="27">
        <v>42843</v>
      </c>
      <c r="D11108" s="28">
        <v>7.9157880844192618E-2</v>
      </c>
      <c r="E11108" s="28">
        <v>1</v>
      </c>
      <c r="F11108" s="27">
        <v>43208</v>
      </c>
      <c r="G11108" s="28">
        <v>0.50358036892535762</v>
      </c>
      <c r="H11108" s="28">
        <v>2</v>
      </c>
      <c r="I11108" s="28">
        <v>0.4</v>
      </c>
      <c r="J11108" s="28">
        <v>0.46127215859848936</v>
      </c>
      <c r="K11108" s="28">
        <v>3</v>
      </c>
      <c r="L11108" s="28">
        <v>5000</v>
      </c>
      <c r="M11108" s="29">
        <v>0</v>
      </c>
    </row>
    <row r="11109" spans="1:13" x14ac:dyDescent="0.3">
      <c r="A11109">
        <v>11105</v>
      </c>
      <c r="B11109">
        <v>2017</v>
      </c>
      <c r="C11109" s="27">
        <v>43037</v>
      </c>
      <c r="D11109" s="28">
        <v>3.0267215145903914E-2</v>
      </c>
      <c r="E11109" s="28">
        <v>1</v>
      </c>
      <c r="F11109" s="27">
        <v>43402</v>
      </c>
      <c r="G11109" s="28">
        <v>0.7657467474334595</v>
      </c>
      <c r="H11109" s="28">
        <v>3</v>
      </c>
      <c r="I11109" s="28">
        <v>0.48000000000000004</v>
      </c>
      <c r="J11109" s="28">
        <v>0.4629579884660141</v>
      </c>
      <c r="K11109" s="28">
        <v>3</v>
      </c>
      <c r="L11109" s="28">
        <v>5000</v>
      </c>
      <c r="M11109" s="29">
        <v>0</v>
      </c>
    </row>
    <row r="11110" spans="1:13" x14ac:dyDescent="0.3">
      <c r="A11110">
        <v>11106</v>
      </c>
      <c r="B11110">
        <v>2017</v>
      </c>
      <c r="C11110" s="27">
        <v>42784</v>
      </c>
      <c r="D11110" s="28">
        <v>0.31948658454448553</v>
      </c>
      <c r="E11110" s="28">
        <v>2</v>
      </c>
      <c r="F11110" s="27">
        <v>43514</v>
      </c>
      <c r="G11110" s="28">
        <v>0.76654475321315252</v>
      </c>
      <c r="H11110" s="28">
        <v>3</v>
      </c>
      <c r="I11110" s="28">
        <v>0.48000000000000004</v>
      </c>
      <c r="J11110" s="28">
        <v>0.65252812215520006</v>
      </c>
      <c r="K11110" s="28">
        <v>4</v>
      </c>
      <c r="L11110" s="28">
        <v>5625</v>
      </c>
      <c r="M11110" s="29">
        <v>1</v>
      </c>
    </row>
    <row r="11111" spans="1:13" x14ac:dyDescent="0.3">
      <c r="A11111">
        <v>11107</v>
      </c>
      <c r="B11111" s="29">
        <v>2017</v>
      </c>
      <c r="C11111" s="27">
        <v>42891</v>
      </c>
      <c r="D11111" s="28">
        <v>0.19000833540959305</v>
      </c>
      <c r="E11111" s="28">
        <v>1</v>
      </c>
      <c r="F11111" s="27">
        <v>43256</v>
      </c>
      <c r="G11111" s="28">
        <v>0.62600409569022741</v>
      </c>
      <c r="H11111" s="28">
        <v>3</v>
      </c>
      <c r="I11111" s="28">
        <v>0.48000000000000004</v>
      </c>
      <c r="J11111" s="28">
        <v>0.1112765468164616</v>
      </c>
      <c r="K11111" s="28">
        <v>1</v>
      </c>
      <c r="L11111" s="28">
        <v>3750</v>
      </c>
      <c r="M11111" s="29">
        <v>0</v>
      </c>
    </row>
    <row r="11112" spans="1:13" x14ac:dyDescent="0.3">
      <c r="A11112">
        <v>11108</v>
      </c>
      <c r="B11112">
        <v>2017</v>
      </c>
      <c r="C11112" s="27">
        <v>42992</v>
      </c>
      <c r="D11112" s="28">
        <v>0.35415698278560614</v>
      </c>
      <c r="E11112" s="28">
        <v>2</v>
      </c>
      <c r="F11112" s="27">
        <v>43722</v>
      </c>
      <c r="G11112" s="28">
        <v>0.85405860831441771</v>
      </c>
      <c r="H11112" s="28">
        <v>3</v>
      </c>
      <c r="I11112" s="28">
        <v>0.48000000000000004</v>
      </c>
      <c r="J11112" s="28">
        <v>0.27965717813484114</v>
      </c>
      <c r="K11112" s="28">
        <v>2</v>
      </c>
      <c r="L11112" s="28">
        <v>4375</v>
      </c>
      <c r="M11112" s="29">
        <v>2</v>
      </c>
    </row>
    <row r="11113" spans="1:13" x14ac:dyDescent="0.3">
      <c r="A11113">
        <v>11109</v>
      </c>
      <c r="B11113">
        <v>2017</v>
      </c>
      <c r="C11113" s="27">
        <v>42919</v>
      </c>
      <c r="D11113" s="28">
        <v>0.50204843198457461</v>
      </c>
      <c r="E11113" s="28">
        <v>2</v>
      </c>
      <c r="F11113" s="27">
        <v>43649</v>
      </c>
      <c r="G11113" s="28">
        <v>6.0216581637017041E-3</v>
      </c>
      <c r="H11113" s="28">
        <v>1</v>
      </c>
      <c r="I11113" s="28">
        <v>0.32</v>
      </c>
      <c r="J11113" s="28">
        <v>0.13418097855402966</v>
      </c>
      <c r="K11113" s="28">
        <v>1</v>
      </c>
      <c r="L11113" s="28">
        <v>3750</v>
      </c>
      <c r="M11113" s="29">
        <v>0</v>
      </c>
    </row>
    <row r="11114" spans="1:13" x14ac:dyDescent="0.3">
      <c r="A11114">
        <v>11110</v>
      </c>
      <c r="B11114">
        <v>2017</v>
      </c>
      <c r="C11114" s="27">
        <v>42883</v>
      </c>
      <c r="D11114" s="28">
        <v>2.5500820465548357E-2</v>
      </c>
      <c r="E11114" s="28">
        <v>1</v>
      </c>
      <c r="F11114" s="27">
        <v>43248</v>
      </c>
      <c r="G11114" s="28">
        <v>0.65019808517344302</v>
      </c>
      <c r="H11114" s="28">
        <v>3</v>
      </c>
      <c r="I11114" s="28">
        <v>0.48000000000000004</v>
      </c>
      <c r="J11114" s="28">
        <v>0.56056939994718968</v>
      </c>
      <c r="K11114" s="28">
        <v>3</v>
      </c>
      <c r="L11114" s="28">
        <v>5000</v>
      </c>
      <c r="M11114" s="29">
        <v>0</v>
      </c>
    </row>
    <row r="11115" spans="1:13" x14ac:dyDescent="0.3">
      <c r="A11115">
        <v>11111</v>
      </c>
      <c r="B11115">
        <v>2017</v>
      </c>
      <c r="C11115" s="27">
        <v>42849</v>
      </c>
      <c r="D11115" s="28">
        <v>6.0262445881675397E-2</v>
      </c>
      <c r="E11115" s="28">
        <v>1</v>
      </c>
      <c r="F11115" s="27">
        <v>43214</v>
      </c>
      <c r="G11115" s="28">
        <v>0.84576908112640603</v>
      </c>
      <c r="H11115" s="28">
        <v>3</v>
      </c>
      <c r="I11115" s="28">
        <v>0.48000000000000004</v>
      </c>
      <c r="J11115" s="28">
        <v>5.8866156787906743E-4</v>
      </c>
      <c r="K11115" s="28">
        <v>1</v>
      </c>
      <c r="L11115" s="28">
        <v>3750</v>
      </c>
      <c r="M11115" s="29">
        <v>1</v>
      </c>
    </row>
    <row r="11116" spans="1:13" x14ac:dyDescent="0.3">
      <c r="A11116">
        <v>11112</v>
      </c>
      <c r="B11116" s="29">
        <v>2017</v>
      </c>
      <c r="C11116" s="27">
        <v>43081</v>
      </c>
      <c r="D11116" s="28">
        <v>0.6815659796505581</v>
      </c>
      <c r="E11116" s="28">
        <v>2</v>
      </c>
      <c r="F11116" s="27">
        <v>43811</v>
      </c>
      <c r="G11116" s="28">
        <v>0.32802156268883176</v>
      </c>
      <c r="H11116" s="28">
        <v>2</v>
      </c>
      <c r="I11116" s="28">
        <v>0.4</v>
      </c>
      <c r="J11116" s="28">
        <v>0.71464425885215677</v>
      </c>
      <c r="K11116" s="28">
        <v>5</v>
      </c>
      <c r="L11116" s="28">
        <v>6250</v>
      </c>
      <c r="M11116" s="29">
        <v>0</v>
      </c>
    </row>
    <row r="11117" spans="1:13" x14ac:dyDescent="0.3">
      <c r="A11117">
        <v>11113</v>
      </c>
      <c r="B11117">
        <v>2017</v>
      </c>
      <c r="C11117" s="27">
        <v>43068</v>
      </c>
      <c r="D11117" s="28">
        <v>0.58297191411990734</v>
      </c>
      <c r="E11117" s="28">
        <v>2</v>
      </c>
      <c r="F11117" s="27">
        <v>43798</v>
      </c>
      <c r="G11117" s="28">
        <v>0.39396454224587407</v>
      </c>
      <c r="H11117" s="28">
        <v>2</v>
      </c>
      <c r="I11117" s="28">
        <v>0.4</v>
      </c>
      <c r="J11117" s="28">
        <v>0.13921645125059934</v>
      </c>
      <c r="K11117" s="28">
        <v>1</v>
      </c>
      <c r="L11117" s="28">
        <v>3750</v>
      </c>
      <c r="M11117" s="29">
        <v>2</v>
      </c>
    </row>
    <row r="11118" spans="1:13" x14ac:dyDescent="0.3">
      <c r="A11118">
        <v>11114</v>
      </c>
      <c r="B11118" s="29">
        <v>2017</v>
      </c>
      <c r="C11118" s="27">
        <v>42781</v>
      </c>
      <c r="D11118" s="28">
        <v>0.98420679247444587</v>
      </c>
      <c r="E11118" s="28">
        <v>2</v>
      </c>
      <c r="F11118" s="27">
        <v>43511</v>
      </c>
      <c r="G11118" s="28">
        <v>0.51730860390081967</v>
      </c>
      <c r="H11118" s="28">
        <v>2</v>
      </c>
      <c r="I11118" s="28">
        <v>0.4</v>
      </c>
      <c r="J11118" s="28">
        <v>0.62240503661909707</v>
      </c>
      <c r="K11118" s="28">
        <v>4</v>
      </c>
      <c r="L11118" s="28">
        <v>5625</v>
      </c>
      <c r="M11118" s="29">
        <v>1</v>
      </c>
    </row>
    <row r="11119" spans="1:13" x14ac:dyDescent="0.3">
      <c r="A11119">
        <v>11115</v>
      </c>
      <c r="B11119" s="29">
        <v>2017</v>
      </c>
      <c r="C11119" s="27">
        <v>42980</v>
      </c>
      <c r="D11119" s="28">
        <v>0.14481618440500688</v>
      </c>
      <c r="E11119" s="28">
        <v>1</v>
      </c>
      <c r="F11119" s="27">
        <v>43345</v>
      </c>
      <c r="G11119" s="28">
        <v>0.98185932809255605</v>
      </c>
      <c r="H11119" s="28">
        <v>3</v>
      </c>
      <c r="I11119" s="28">
        <v>0.48000000000000004</v>
      </c>
      <c r="J11119" s="28">
        <v>0.50015066729667734</v>
      </c>
      <c r="K11119" s="28">
        <v>3</v>
      </c>
      <c r="L11119" s="28">
        <v>5000</v>
      </c>
      <c r="M11119" s="29">
        <v>2</v>
      </c>
    </row>
    <row r="11120" spans="1:13" x14ac:dyDescent="0.3">
      <c r="A11120">
        <v>11116</v>
      </c>
      <c r="B11120">
        <v>2017</v>
      </c>
      <c r="C11120" s="27">
        <v>42969</v>
      </c>
      <c r="D11120" s="28">
        <v>0.14799399092470744</v>
      </c>
      <c r="E11120" s="28">
        <v>1</v>
      </c>
      <c r="F11120" s="27">
        <v>43334</v>
      </c>
      <c r="G11120" s="28">
        <v>0.47550427631759018</v>
      </c>
      <c r="H11120" s="28">
        <v>2</v>
      </c>
      <c r="I11120" s="28">
        <v>0.4</v>
      </c>
      <c r="J11120" s="28">
        <v>0.87510673455209498</v>
      </c>
      <c r="K11120" s="28">
        <v>5</v>
      </c>
      <c r="L11120" s="28">
        <v>6250</v>
      </c>
      <c r="M11120" s="29">
        <v>3</v>
      </c>
    </row>
    <row r="11121" spans="1:13" x14ac:dyDescent="0.3">
      <c r="A11121">
        <v>11117</v>
      </c>
      <c r="B11121">
        <v>2017</v>
      </c>
      <c r="C11121" s="27">
        <v>43095</v>
      </c>
      <c r="D11121" s="28">
        <v>0.5053692939110036</v>
      </c>
      <c r="E11121" s="28">
        <v>2</v>
      </c>
      <c r="F11121" s="27">
        <v>43825</v>
      </c>
      <c r="G11121" s="28">
        <v>0.13728036078959771</v>
      </c>
      <c r="H11121" s="28">
        <v>1</v>
      </c>
      <c r="I11121" s="28">
        <v>0.32</v>
      </c>
      <c r="J11121" s="28">
        <v>0.39167754111970432</v>
      </c>
      <c r="K11121" s="28">
        <v>2</v>
      </c>
      <c r="L11121" s="28">
        <v>4375</v>
      </c>
      <c r="M11121" s="29">
        <v>1</v>
      </c>
    </row>
    <row r="11122" spans="1:13" x14ac:dyDescent="0.3">
      <c r="A11122">
        <v>11118</v>
      </c>
      <c r="B11122">
        <v>2017</v>
      </c>
      <c r="C11122" s="27">
        <v>42926</v>
      </c>
      <c r="D11122" s="28">
        <v>0.16063938734963445</v>
      </c>
      <c r="E11122" s="28">
        <v>1</v>
      </c>
      <c r="F11122" s="27">
        <v>43291</v>
      </c>
      <c r="G11122" s="28">
        <v>0.59606509700534838</v>
      </c>
      <c r="H11122" s="28">
        <v>2</v>
      </c>
      <c r="I11122" s="28">
        <v>0.4</v>
      </c>
      <c r="J11122" s="28">
        <v>0.23504257891454616</v>
      </c>
      <c r="K11122" s="28">
        <v>2</v>
      </c>
      <c r="L11122" s="28">
        <v>4375</v>
      </c>
      <c r="M11122" s="29">
        <v>0</v>
      </c>
    </row>
    <row r="11123" spans="1:13" x14ac:dyDescent="0.3">
      <c r="A11123">
        <v>11119</v>
      </c>
      <c r="B11123" s="29">
        <v>2017</v>
      </c>
      <c r="C11123" s="27">
        <v>42834</v>
      </c>
      <c r="D11123" s="28">
        <v>0.8304541244246213</v>
      </c>
      <c r="E11123" s="28">
        <v>2</v>
      </c>
      <c r="F11123" s="27">
        <v>43564</v>
      </c>
      <c r="G11123" s="28">
        <v>0.73361286518003888</v>
      </c>
      <c r="H11123" s="28">
        <v>3</v>
      </c>
      <c r="I11123" s="28">
        <v>0.48000000000000004</v>
      </c>
      <c r="J11123" s="28">
        <v>0.98448155925078384</v>
      </c>
      <c r="K11123" s="28">
        <v>5</v>
      </c>
      <c r="L11123" s="28">
        <v>6250</v>
      </c>
      <c r="M11123" s="29">
        <v>1</v>
      </c>
    </row>
    <row r="11124" spans="1:13" x14ac:dyDescent="0.3">
      <c r="A11124">
        <v>11120</v>
      </c>
      <c r="B11124" s="29">
        <v>2017</v>
      </c>
      <c r="C11124" s="27">
        <v>42884</v>
      </c>
      <c r="D11124" s="28">
        <v>0.40242985559591382</v>
      </c>
      <c r="E11124" s="28">
        <v>2</v>
      </c>
      <c r="F11124" s="27">
        <v>43614</v>
      </c>
      <c r="G11124" s="28">
        <v>0.86189934928463707</v>
      </c>
      <c r="H11124" s="28">
        <v>3</v>
      </c>
      <c r="I11124" s="28">
        <v>0.48000000000000004</v>
      </c>
      <c r="J11124" s="28">
        <v>0.62593020891596007</v>
      </c>
      <c r="K11124" s="28">
        <v>4</v>
      </c>
      <c r="L11124" s="28">
        <v>5625</v>
      </c>
      <c r="M11124" s="29">
        <v>1</v>
      </c>
    </row>
    <row r="11125" spans="1:13" x14ac:dyDescent="0.3">
      <c r="A11125">
        <v>11121</v>
      </c>
      <c r="B11125">
        <v>2018</v>
      </c>
      <c r="C11125" s="27">
        <v>43439</v>
      </c>
      <c r="D11125" s="28">
        <v>0.82923093511661516</v>
      </c>
      <c r="E11125" s="28">
        <v>1</v>
      </c>
      <c r="F11125" s="27">
        <v>43804</v>
      </c>
      <c r="G11125" s="28">
        <v>0.4015110850814203</v>
      </c>
      <c r="H11125" s="28">
        <v>2</v>
      </c>
      <c r="I11125" s="28">
        <v>0.4</v>
      </c>
      <c r="J11125" s="28">
        <v>0.19453956022116703</v>
      </c>
      <c r="K11125" s="28">
        <v>1</v>
      </c>
      <c r="L11125" s="28">
        <v>3750</v>
      </c>
      <c r="M11125" s="29">
        <v>0</v>
      </c>
    </row>
    <row r="11126" spans="1:13" x14ac:dyDescent="0.3">
      <c r="A11126">
        <v>11122</v>
      </c>
      <c r="B11126">
        <v>2018</v>
      </c>
      <c r="C11126" s="27">
        <v>43337</v>
      </c>
      <c r="D11126" s="28">
        <v>3.2497676914301943E-2</v>
      </c>
      <c r="E11126" s="28">
        <v>1</v>
      </c>
      <c r="F11126" s="27">
        <v>43702</v>
      </c>
      <c r="G11126" s="28">
        <v>4.6218061814610745E-2</v>
      </c>
      <c r="H11126" s="28">
        <v>1</v>
      </c>
      <c r="I11126" s="28">
        <v>0.32</v>
      </c>
      <c r="J11126" s="28">
        <v>1.310561339124261E-2</v>
      </c>
      <c r="K11126" s="28">
        <v>1</v>
      </c>
      <c r="L11126" s="28">
        <v>3750</v>
      </c>
      <c r="M11126" s="29">
        <v>0</v>
      </c>
    </row>
    <row r="11127" spans="1:13" x14ac:dyDescent="0.3">
      <c r="A11127">
        <v>11123</v>
      </c>
      <c r="B11127" s="29">
        <v>2018</v>
      </c>
      <c r="C11127" s="27">
        <v>43197</v>
      </c>
      <c r="D11127" s="28">
        <v>3.9322725876436704E-2</v>
      </c>
      <c r="E11127" s="28">
        <v>1</v>
      </c>
      <c r="F11127" s="27">
        <v>43562</v>
      </c>
      <c r="G11127" s="28">
        <v>0.90597486462754184</v>
      </c>
      <c r="H11127" s="28">
        <v>3</v>
      </c>
      <c r="I11127" s="28">
        <v>0.48000000000000004</v>
      </c>
      <c r="J11127" s="28">
        <v>0.67612129157261991</v>
      </c>
      <c r="K11127" s="28">
        <v>4</v>
      </c>
      <c r="L11127" s="28">
        <v>5625</v>
      </c>
      <c r="M11127" s="29">
        <v>0</v>
      </c>
    </row>
    <row r="11128" spans="1:13" x14ac:dyDescent="0.3">
      <c r="A11128">
        <v>11124</v>
      </c>
      <c r="B11128" s="29">
        <v>2018</v>
      </c>
      <c r="C11128" s="27">
        <v>43439</v>
      </c>
      <c r="D11128" s="28">
        <v>0.46739442049831925</v>
      </c>
      <c r="E11128" s="28">
        <v>1</v>
      </c>
      <c r="F11128" s="27">
        <v>43804</v>
      </c>
      <c r="G11128" s="28">
        <v>0.64209236282859206</v>
      </c>
      <c r="H11128" s="28">
        <v>3</v>
      </c>
      <c r="I11128" s="28">
        <v>0.48000000000000004</v>
      </c>
      <c r="J11128" s="28">
        <v>0.80328859985876688</v>
      </c>
      <c r="K11128" s="28">
        <v>5</v>
      </c>
      <c r="L11128" s="28">
        <v>6250</v>
      </c>
      <c r="M11128" s="29">
        <v>0</v>
      </c>
    </row>
    <row r="11129" spans="1:13" x14ac:dyDescent="0.3">
      <c r="A11129">
        <v>11125</v>
      </c>
      <c r="B11129">
        <v>2018</v>
      </c>
      <c r="C11129" s="27">
        <v>43312</v>
      </c>
      <c r="D11129" s="28">
        <v>0.44541568803056553</v>
      </c>
      <c r="E11129" s="28">
        <v>1</v>
      </c>
      <c r="F11129" s="27">
        <v>43677</v>
      </c>
      <c r="G11129" s="28">
        <v>0.78901137321713843</v>
      </c>
      <c r="H11129" s="28">
        <v>3</v>
      </c>
      <c r="I11129" s="28">
        <v>0.48000000000000004</v>
      </c>
      <c r="J11129" s="28">
        <v>0.47362348174502633</v>
      </c>
      <c r="K11129" s="28">
        <v>3</v>
      </c>
      <c r="L11129" s="28">
        <v>5000</v>
      </c>
      <c r="M11129" s="29">
        <v>1</v>
      </c>
    </row>
    <row r="11130" spans="1:13" x14ac:dyDescent="0.3">
      <c r="A11130">
        <v>11126</v>
      </c>
      <c r="B11130">
        <v>2018</v>
      </c>
      <c r="C11130" s="27">
        <v>43169</v>
      </c>
      <c r="D11130" s="28">
        <v>0.11652722145792471</v>
      </c>
      <c r="E11130" s="28">
        <v>1</v>
      </c>
      <c r="F11130" s="27">
        <v>43534</v>
      </c>
      <c r="G11130" s="28">
        <v>2.0845417711934378E-2</v>
      </c>
      <c r="H11130" s="28">
        <v>1</v>
      </c>
      <c r="I11130" s="28">
        <v>0.32</v>
      </c>
      <c r="J11130" s="28">
        <v>0.98488602775461342</v>
      </c>
      <c r="K11130" s="28">
        <v>5</v>
      </c>
      <c r="L11130" s="28">
        <v>6250</v>
      </c>
      <c r="M11130" s="29">
        <v>0</v>
      </c>
    </row>
    <row r="11131" spans="1:13" x14ac:dyDescent="0.3">
      <c r="A11131">
        <v>11127</v>
      </c>
      <c r="B11131" s="29">
        <v>2018</v>
      </c>
      <c r="C11131" s="27">
        <v>43432</v>
      </c>
      <c r="D11131" s="28">
        <v>0.37319957970422801</v>
      </c>
      <c r="E11131" s="28">
        <v>1</v>
      </c>
      <c r="F11131" s="27">
        <v>43797</v>
      </c>
      <c r="G11131" s="28">
        <v>8.3792090451074497E-2</v>
      </c>
      <c r="H11131" s="28">
        <v>1</v>
      </c>
      <c r="I11131" s="28">
        <v>0.32</v>
      </c>
      <c r="J11131" s="28">
        <v>0.83872963789742538</v>
      </c>
      <c r="K11131" s="28">
        <v>5</v>
      </c>
      <c r="L11131" s="28">
        <v>6250</v>
      </c>
      <c r="M11131" s="29">
        <v>0</v>
      </c>
    </row>
    <row r="11132" spans="1:13" x14ac:dyDescent="0.3">
      <c r="A11132">
        <v>11128</v>
      </c>
      <c r="B11132" s="29">
        <v>2018</v>
      </c>
      <c r="C11132" s="27">
        <v>43438</v>
      </c>
      <c r="D11132" s="28">
        <v>0.49398198019700179</v>
      </c>
      <c r="E11132" s="28">
        <v>1</v>
      </c>
      <c r="F11132" s="27">
        <v>43803</v>
      </c>
      <c r="G11132" s="28">
        <v>0.9565606585960853</v>
      </c>
      <c r="H11132" s="28">
        <v>3</v>
      </c>
      <c r="I11132" s="28">
        <v>0.48000000000000004</v>
      </c>
      <c r="J11132" s="28">
        <v>0.30493135478800093</v>
      </c>
      <c r="K11132" s="28">
        <v>2</v>
      </c>
      <c r="L11132" s="28">
        <v>4375</v>
      </c>
      <c r="M11132" s="29">
        <v>1</v>
      </c>
    </row>
    <row r="11133" spans="1:13" x14ac:dyDescent="0.3">
      <c r="A11133">
        <v>11129</v>
      </c>
      <c r="B11133">
        <v>2018</v>
      </c>
      <c r="C11133" s="27">
        <v>43195</v>
      </c>
      <c r="D11133" s="28">
        <v>0.13224511752048418</v>
      </c>
      <c r="E11133" s="28">
        <v>1</v>
      </c>
      <c r="F11133" s="27">
        <v>43560</v>
      </c>
      <c r="G11133" s="28">
        <v>0.67165558154117744</v>
      </c>
      <c r="H11133" s="28">
        <v>3</v>
      </c>
      <c r="I11133" s="28">
        <v>0.48000000000000004</v>
      </c>
      <c r="J11133" s="28">
        <v>0.1999068894768804</v>
      </c>
      <c r="K11133" s="28">
        <v>1</v>
      </c>
      <c r="L11133" s="28">
        <v>3750</v>
      </c>
      <c r="M11133" s="29">
        <v>0</v>
      </c>
    </row>
    <row r="11134" spans="1:13" x14ac:dyDescent="0.3">
      <c r="A11134">
        <v>11130</v>
      </c>
      <c r="B11134">
        <v>2018</v>
      </c>
      <c r="C11134" s="27">
        <v>43233</v>
      </c>
      <c r="D11134" s="28">
        <v>0.79516166000467581</v>
      </c>
      <c r="E11134" s="28">
        <v>1</v>
      </c>
      <c r="F11134" s="27">
        <v>43598</v>
      </c>
      <c r="G11134" s="28">
        <v>9.6226069178745322E-3</v>
      </c>
      <c r="H11134" s="28">
        <v>1</v>
      </c>
      <c r="I11134" s="28">
        <v>0.32</v>
      </c>
      <c r="J11134" s="28">
        <v>0.98781854771878375</v>
      </c>
      <c r="K11134" s="28">
        <v>5</v>
      </c>
      <c r="L11134" s="28">
        <v>6250</v>
      </c>
      <c r="M11134" s="29">
        <v>0</v>
      </c>
    </row>
    <row r="11135" spans="1:13" x14ac:dyDescent="0.3">
      <c r="A11135">
        <v>11131</v>
      </c>
      <c r="B11135" s="29">
        <v>2018</v>
      </c>
      <c r="C11135" s="27">
        <v>43253</v>
      </c>
      <c r="D11135" s="28">
        <v>0.16346611326174909</v>
      </c>
      <c r="E11135" s="28">
        <v>1</v>
      </c>
      <c r="F11135" s="27">
        <v>43618</v>
      </c>
      <c r="G11135" s="28">
        <v>0.70234894707850426</v>
      </c>
      <c r="H11135" s="28">
        <v>3</v>
      </c>
      <c r="I11135" s="28">
        <v>0.48000000000000004</v>
      </c>
      <c r="J11135" s="28">
        <v>0.15682363874836536</v>
      </c>
      <c r="K11135" s="28">
        <v>1</v>
      </c>
      <c r="L11135" s="28">
        <v>3750</v>
      </c>
      <c r="M11135" s="29">
        <v>0</v>
      </c>
    </row>
    <row r="11136" spans="1:13" x14ac:dyDescent="0.3">
      <c r="A11136">
        <v>11132</v>
      </c>
      <c r="B11136">
        <v>2018</v>
      </c>
      <c r="C11136" s="27">
        <v>43262</v>
      </c>
      <c r="D11136" s="28">
        <v>0.93172303207293716</v>
      </c>
      <c r="E11136" s="28">
        <v>1</v>
      </c>
      <c r="F11136" s="27">
        <v>43627</v>
      </c>
      <c r="G11136" s="28">
        <v>0.87632638164124554</v>
      </c>
      <c r="H11136" s="28">
        <v>3</v>
      </c>
      <c r="I11136" s="28">
        <v>0.48000000000000004</v>
      </c>
      <c r="J11136" s="28">
        <v>0.38549672318961659</v>
      </c>
      <c r="K11136" s="28">
        <v>2</v>
      </c>
      <c r="L11136" s="28">
        <v>4375</v>
      </c>
      <c r="M11136" s="29">
        <v>0</v>
      </c>
    </row>
    <row r="11137" spans="1:13" x14ac:dyDescent="0.3">
      <c r="A11137">
        <v>11133</v>
      </c>
      <c r="B11137" s="29">
        <v>2018</v>
      </c>
      <c r="C11137" s="27">
        <v>43261</v>
      </c>
      <c r="D11137" s="28">
        <v>1.3493235739395537E-2</v>
      </c>
      <c r="E11137" s="28">
        <v>1</v>
      </c>
      <c r="F11137" s="27">
        <v>43626</v>
      </c>
      <c r="G11137" s="28">
        <v>0.17478766244752431</v>
      </c>
      <c r="H11137" s="28">
        <v>1</v>
      </c>
      <c r="I11137" s="28">
        <v>0.32</v>
      </c>
      <c r="J11137" s="28">
        <v>0.49462505386523137</v>
      </c>
      <c r="K11137" s="28">
        <v>3</v>
      </c>
      <c r="L11137" s="28">
        <v>5000</v>
      </c>
      <c r="M11137" s="29">
        <v>0</v>
      </c>
    </row>
    <row r="11138" spans="1:13" x14ac:dyDescent="0.3">
      <c r="A11138">
        <v>11134</v>
      </c>
      <c r="B11138">
        <v>2018</v>
      </c>
      <c r="C11138" s="27">
        <v>43409</v>
      </c>
      <c r="D11138" s="28">
        <v>0.29667160221704825</v>
      </c>
      <c r="E11138" s="28">
        <v>1</v>
      </c>
      <c r="F11138" s="27">
        <v>43774</v>
      </c>
      <c r="G11138" s="28">
        <v>0.65797815969345852</v>
      </c>
      <c r="H11138" s="28">
        <v>3</v>
      </c>
      <c r="I11138" s="28">
        <v>0.48000000000000004</v>
      </c>
      <c r="J11138" s="28">
        <v>0.82842500318456647</v>
      </c>
      <c r="K11138" s="28">
        <v>5</v>
      </c>
      <c r="L11138" s="28">
        <v>6250</v>
      </c>
      <c r="M11138" s="29">
        <v>1</v>
      </c>
    </row>
    <row r="11139" spans="1:13" x14ac:dyDescent="0.3">
      <c r="A11139">
        <v>11135</v>
      </c>
      <c r="B11139">
        <v>2018</v>
      </c>
      <c r="C11139" s="27">
        <v>43415</v>
      </c>
      <c r="D11139" s="28">
        <v>0.38328167673472491</v>
      </c>
      <c r="E11139" s="28">
        <v>1</v>
      </c>
      <c r="F11139" s="27">
        <v>43780</v>
      </c>
      <c r="G11139" s="28">
        <v>0.58035113486962098</v>
      </c>
      <c r="H11139" s="28">
        <v>2</v>
      </c>
      <c r="I11139" s="28">
        <v>0.4</v>
      </c>
      <c r="J11139" s="28">
        <v>0.98745224996798298</v>
      </c>
      <c r="K11139" s="28">
        <v>5</v>
      </c>
      <c r="L11139" s="28">
        <v>6250</v>
      </c>
      <c r="M11139" s="29">
        <v>1</v>
      </c>
    </row>
    <row r="11140" spans="1:13" x14ac:dyDescent="0.3">
      <c r="A11140">
        <v>11136</v>
      </c>
      <c r="B11140">
        <v>2018</v>
      </c>
      <c r="C11140" s="27">
        <v>43148</v>
      </c>
      <c r="D11140" s="28">
        <v>0.81495485026622128</v>
      </c>
      <c r="E11140" s="28">
        <v>1</v>
      </c>
      <c r="F11140" s="27">
        <v>43513</v>
      </c>
      <c r="G11140" s="28">
        <v>0.26672097622298208</v>
      </c>
      <c r="H11140" s="28">
        <v>1</v>
      </c>
      <c r="I11140" s="28">
        <v>0.32</v>
      </c>
      <c r="J11140" s="28">
        <v>0.12480177887611821</v>
      </c>
      <c r="K11140" s="28">
        <v>1</v>
      </c>
      <c r="L11140" s="28">
        <v>3750</v>
      </c>
      <c r="M11140" s="29">
        <v>0</v>
      </c>
    </row>
    <row r="11141" spans="1:13" x14ac:dyDescent="0.3">
      <c r="A11141">
        <v>11137</v>
      </c>
      <c r="B11141">
        <v>2018</v>
      </c>
      <c r="C11141" s="27">
        <v>43277</v>
      </c>
      <c r="D11141" s="28">
        <v>0.71411803752735636</v>
      </c>
      <c r="E11141" s="28">
        <v>1</v>
      </c>
      <c r="F11141" s="27">
        <v>43642</v>
      </c>
      <c r="G11141" s="28">
        <v>2.8587530661781213E-2</v>
      </c>
      <c r="H11141" s="28">
        <v>1</v>
      </c>
      <c r="I11141" s="28">
        <v>0.32</v>
      </c>
      <c r="J11141" s="28">
        <v>0.5821838410576361</v>
      </c>
      <c r="K11141" s="28">
        <v>3</v>
      </c>
      <c r="L11141" s="28">
        <v>5000</v>
      </c>
      <c r="M11141" s="29">
        <v>1</v>
      </c>
    </row>
    <row r="11142" spans="1:13" x14ac:dyDescent="0.3">
      <c r="A11142">
        <v>11138</v>
      </c>
      <c r="B11142">
        <v>2018</v>
      </c>
      <c r="C11142" s="27">
        <v>43103</v>
      </c>
      <c r="D11142" s="28">
        <v>0.716614786584584</v>
      </c>
      <c r="E11142" s="28">
        <v>1</v>
      </c>
      <c r="F11142" s="27">
        <v>43468</v>
      </c>
      <c r="G11142" s="28">
        <v>0.15750008545435445</v>
      </c>
      <c r="H11142" s="28">
        <v>1</v>
      </c>
      <c r="I11142" s="28">
        <v>0.32</v>
      </c>
      <c r="J11142" s="28">
        <v>4.6686836875318938E-2</v>
      </c>
      <c r="K11142" s="28">
        <v>1</v>
      </c>
      <c r="L11142" s="28">
        <v>3750</v>
      </c>
      <c r="M11142" s="29">
        <v>0</v>
      </c>
    </row>
    <row r="11143" spans="1:13" x14ac:dyDescent="0.3">
      <c r="A11143">
        <v>11139</v>
      </c>
      <c r="B11143">
        <v>2018</v>
      </c>
      <c r="C11143" s="27">
        <v>43199</v>
      </c>
      <c r="D11143" s="28">
        <v>0.23208648947656696</v>
      </c>
      <c r="E11143" s="28">
        <v>1</v>
      </c>
      <c r="F11143" s="27">
        <v>43564</v>
      </c>
      <c r="G11143" s="28">
        <v>6.4386281534210221E-2</v>
      </c>
      <c r="H11143" s="28">
        <v>1</v>
      </c>
      <c r="I11143" s="28">
        <v>0.32</v>
      </c>
      <c r="J11143" s="28">
        <v>0.86612229094001547</v>
      </c>
      <c r="K11143" s="28">
        <v>5</v>
      </c>
      <c r="L11143" s="28">
        <v>6250</v>
      </c>
      <c r="M11143" s="29">
        <v>0</v>
      </c>
    </row>
    <row r="11144" spans="1:13" x14ac:dyDescent="0.3">
      <c r="A11144">
        <v>11140</v>
      </c>
      <c r="B11144">
        <v>2018</v>
      </c>
      <c r="C11144" s="27">
        <v>43415</v>
      </c>
      <c r="D11144" s="28">
        <v>0.36561306795927107</v>
      </c>
      <c r="E11144" s="28">
        <v>1</v>
      </c>
      <c r="F11144" s="27">
        <v>43780</v>
      </c>
      <c r="G11144" s="28">
        <v>0.59851148139839638</v>
      </c>
      <c r="H11144" s="28">
        <v>2</v>
      </c>
      <c r="I11144" s="28">
        <v>0.4</v>
      </c>
      <c r="J11144" s="28">
        <v>0.56538429802623102</v>
      </c>
      <c r="K11144" s="28">
        <v>3</v>
      </c>
      <c r="L11144" s="28">
        <v>5000</v>
      </c>
      <c r="M11144" s="29">
        <v>1</v>
      </c>
    </row>
    <row r="11145" spans="1:13" x14ac:dyDescent="0.3">
      <c r="A11145">
        <v>11141</v>
      </c>
      <c r="B11145">
        <v>2018</v>
      </c>
      <c r="C11145" s="27">
        <v>43397</v>
      </c>
      <c r="D11145" s="28">
        <v>0.35154850346587518</v>
      </c>
      <c r="E11145" s="28">
        <v>1</v>
      </c>
      <c r="F11145" s="27">
        <v>43762</v>
      </c>
      <c r="G11145" s="28">
        <v>0.60586353507919488</v>
      </c>
      <c r="H11145" s="28">
        <v>2</v>
      </c>
      <c r="I11145" s="28">
        <v>0.4</v>
      </c>
      <c r="J11145" s="28">
        <v>0.4541470285539142</v>
      </c>
      <c r="K11145" s="28">
        <v>3</v>
      </c>
      <c r="L11145" s="28">
        <v>5000</v>
      </c>
      <c r="M11145" s="29">
        <v>0</v>
      </c>
    </row>
    <row r="11146" spans="1:13" x14ac:dyDescent="0.3">
      <c r="A11146">
        <v>11142</v>
      </c>
      <c r="B11146">
        <v>2018</v>
      </c>
      <c r="C11146" s="27">
        <v>43196</v>
      </c>
      <c r="D11146" s="28">
        <v>9.6353480305939265E-2</v>
      </c>
      <c r="E11146" s="28">
        <v>1</v>
      </c>
      <c r="F11146" s="27">
        <v>43561</v>
      </c>
      <c r="G11146" s="28">
        <v>0.40192667035676821</v>
      </c>
      <c r="H11146" s="28">
        <v>2</v>
      </c>
      <c r="I11146" s="28">
        <v>0.4</v>
      </c>
      <c r="J11146" s="28">
        <v>0.1658113461725661</v>
      </c>
      <c r="K11146" s="28">
        <v>1</v>
      </c>
      <c r="L11146" s="28">
        <v>3750</v>
      </c>
      <c r="M11146" s="29">
        <v>1</v>
      </c>
    </row>
    <row r="11147" spans="1:13" x14ac:dyDescent="0.3">
      <c r="A11147">
        <v>11143</v>
      </c>
      <c r="B11147">
        <v>2018</v>
      </c>
      <c r="C11147" s="27">
        <v>43392</v>
      </c>
      <c r="D11147" s="28">
        <v>5.5295118922635833E-3</v>
      </c>
      <c r="E11147" s="28">
        <v>1</v>
      </c>
      <c r="F11147" s="27">
        <v>43757</v>
      </c>
      <c r="G11147" s="28">
        <v>0.32702275210580622</v>
      </c>
      <c r="H11147" s="28">
        <v>2</v>
      </c>
      <c r="I11147" s="28">
        <v>0.4</v>
      </c>
      <c r="J11147" s="28">
        <v>0.59171335303387562</v>
      </c>
      <c r="K11147" s="28">
        <v>4</v>
      </c>
      <c r="L11147" s="28">
        <v>5625</v>
      </c>
      <c r="M11147" s="29">
        <v>0</v>
      </c>
    </row>
    <row r="11148" spans="1:13" x14ac:dyDescent="0.3">
      <c r="A11148">
        <v>11144</v>
      </c>
      <c r="B11148">
        <v>2018</v>
      </c>
      <c r="C11148" s="27">
        <v>43112</v>
      </c>
      <c r="D11148" s="28">
        <v>0.80118400840897142</v>
      </c>
      <c r="E11148" s="28">
        <v>1</v>
      </c>
      <c r="F11148" s="27">
        <v>43477</v>
      </c>
      <c r="G11148" s="28">
        <v>0.30275930833761688</v>
      </c>
      <c r="H11148" s="28">
        <v>2</v>
      </c>
      <c r="I11148" s="28">
        <v>0.4</v>
      </c>
      <c r="J11148" s="28">
        <v>0.82821337518003768</v>
      </c>
      <c r="K11148" s="28">
        <v>5</v>
      </c>
      <c r="L11148" s="28">
        <v>6250</v>
      </c>
      <c r="M11148" s="29">
        <v>1</v>
      </c>
    </row>
    <row r="11149" spans="1:13" x14ac:dyDescent="0.3">
      <c r="A11149">
        <v>11145</v>
      </c>
      <c r="B11149" s="29">
        <v>2018</v>
      </c>
      <c r="C11149" s="27">
        <v>43202</v>
      </c>
      <c r="D11149" s="28">
        <v>0.54108112803413744</v>
      </c>
      <c r="E11149" s="28">
        <v>1</v>
      </c>
      <c r="F11149" s="27">
        <v>43567</v>
      </c>
      <c r="G11149" s="28">
        <v>0.47677638926034116</v>
      </c>
      <c r="H11149" s="28">
        <v>2</v>
      </c>
      <c r="I11149" s="28">
        <v>0.4</v>
      </c>
      <c r="J11149" s="28">
        <v>0.11241525882473158</v>
      </c>
      <c r="K11149" s="28">
        <v>1</v>
      </c>
      <c r="L11149" s="28">
        <v>3750</v>
      </c>
      <c r="M11149" s="29">
        <v>0</v>
      </c>
    </row>
    <row r="11150" spans="1:13" x14ac:dyDescent="0.3">
      <c r="A11150">
        <v>11146</v>
      </c>
      <c r="B11150" s="29">
        <v>2018</v>
      </c>
      <c r="C11150" s="27">
        <v>43298</v>
      </c>
      <c r="D11150" s="28">
        <v>0.61931165104344088</v>
      </c>
      <c r="E11150" s="28">
        <v>1</v>
      </c>
      <c r="F11150" s="27">
        <v>43663</v>
      </c>
      <c r="G11150" s="28">
        <v>8.4211193555156938E-2</v>
      </c>
      <c r="H11150" s="28">
        <v>1</v>
      </c>
      <c r="I11150" s="28">
        <v>0.32</v>
      </c>
      <c r="J11150" s="28">
        <v>0.72629246851527562</v>
      </c>
      <c r="K11150" s="28">
        <v>5</v>
      </c>
      <c r="L11150" s="28">
        <v>6250</v>
      </c>
      <c r="M11150" s="29">
        <v>1</v>
      </c>
    </row>
    <row r="11151" spans="1:13" x14ac:dyDescent="0.3">
      <c r="A11151">
        <v>11147</v>
      </c>
      <c r="B11151" s="29">
        <v>2018</v>
      </c>
      <c r="C11151" s="27">
        <v>43111</v>
      </c>
      <c r="D11151" s="28">
        <v>8.5679186146875641E-2</v>
      </c>
      <c r="E11151" s="28">
        <v>1</v>
      </c>
      <c r="F11151" s="27">
        <v>43476</v>
      </c>
      <c r="G11151" s="28">
        <v>0.50426312073551227</v>
      </c>
      <c r="H11151" s="28">
        <v>2</v>
      </c>
      <c r="I11151" s="28">
        <v>0.4</v>
      </c>
      <c r="J11151" s="28">
        <v>0.28161804795119461</v>
      </c>
      <c r="K11151" s="28">
        <v>2</v>
      </c>
      <c r="L11151" s="28">
        <v>4375</v>
      </c>
      <c r="M11151" s="29">
        <v>0</v>
      </c>
    </row>
    <row r="11152" spans="1:13" x14ac:dyDescent="0.3">
      <c r="A11152">
        <v>11148</v>
      </c>
      <c r="B11152">
        <v>2018</v>
      </c>
      <c r="C11152" s="27">
        <v>43265</v>
      </c>
      <c r="D11152" s="28">
        <v>0.76783310872070798</v>
      </c>
      <c r="E11152" s="28">
        <v>1</v>
      </c>
      <c r="F11152" s="27">
        <v>43630</v>
      </c>
      <c r="G11152" s="28">
        <v>0.794456641332694</v>
      </c>
      <c r="H11152" s="28">
        <v>3</v>
      </c>
      <c r="I11152" s="28">
        <v>0.48000000000000004</v>
      </c>
      <c r="J11152" s="28">
        <v>0.38978176171225698</v>
      </c>
      <c r="K11152" s="28">
        <v>2</v>
      </c>
      <c r="L11152" s="28">
        <v>4375</v>
      </c>
      <c r="M11152" s="29">
        <v>0</v>
      </c>
    </row>
    <row r="11153" spans="1:13" x14ac:dyDescent="0.3">
      <c r="A11153">
        <v>11149</v>
      </c>
      <c r="B11153">
        <v>2018</v>
      </c>
      <c r="C11153" s="27">
        <v>43238</v>
      </c>
      <c r="D11153" s="28">
        <v>0.59113257175607015</v>
      </c>
      <c r="E11153" s="28">
        <v>1</v>
      </c>
      <c r="F11153" s="27">
        <v>43603</v>
      </c>
      <c r="G11153" s="28">
        <v>0.14233761405697398</v>
      </c>
      <c r="H11153" s="28">
        <v>1</v>
      </c>
      <c r="I11153" s="28">
        <v>0.32</v>
      </c>
      <c r="J11153" s="28">
        <v>0.61900078772303602</v>
      </c>
      <c r="K11153" s="28">
        <v>4</v>
      </c>
      <c r="L11153" s="28">
        <v>5625</v>
      </c>
      <c r="M11153" s="29">
        <v>0</v>
      </c>
    </row>
    <row r="11154" spans="1:13" x14ac:dyDescent="0.3">
      <c r="A11154">
        <v>11150</v>
      </c>
      <c r="B11154">
        <v>2018</v>
      </c>
      <c r="C11154" s="27">
        <v>43198</v>
      </c>
      <c r="D11154" s="28">
        <v>0.20149686850012505</v>
      </c>
      <c r="E11154" s="28">
        <v>1</v>
      </c>
      <c r="F11154" s="27">
        <v>43563</v>
      </c>
      <c r="G11154" s="28">
        <v>0.7873862445431129</v>
      </c>
      <c r="H11154" s="28">
        <v>3</v>
      </c>
      <c r="I11154" s="28">
        <v>0.48000000000000004</v>
      </c>
      <c r="J11154" s="28">
        <v>0.1528548665362145</v>
      </c>
      <c r="K11154" s="28">
        <v>1</v>
      </c>
      <c r="L11154" s="28">
        <v>3750</v>
      </c>
      <c r="M11154" s="29">
        <v>0</v>
      </c>
    </row>
    <row r="11155" spans="1:13" x14ac:dyDescent="0.3">
      <c r="A11155">
        <v>11151</v>
      </c>
      <c r="B11155" s="29">
        <v>2018</v>
      </c>
      <c r="C11155" s="27">
        <v>43439</v>
      </c>
      <c r="D11155" s="28">
        <v>4.363341234534468E-2</v>
      </c>
      <c r="E11155" s="28">
        <v>1</v>
      </c>
      <c r="F11155" s="27">
        <v>43804</v>
      </c>
      <c r="G11155" s="28">
        <v>0.77012616363263042</v>
      </c>
      <c r="H11155" s="28">
        <v>3</v>
      </c>
      <c r="I11155" s="28">
        <v>0.48000000000000004</v>
      </c>
      <c r="J11155" s="28">
        <v>0.54119353032180328</v>
      </c>
      <c r="K11155" s="28">
        <v>3</v>
      </c>
      <c r="L11155" s="28">
        <v>5000</v>
      </c>
      <c r="M11155" s="29">
        <v>1</v>
      </c>
    </row>
    <row r="11156" spans="1:13" x14ac:dyDescent="0.3">
      <c r="A11156">
        <v>11152</v>
      </c>
      <c r="B11156" s="29">
        <v>2018</v>
      </c>
      <c r="C11156" s="27">
        <v>43379</v>
      </c>
      <c r="D11156" s="28">
        <v>0.13490537218551146</v>
      </c>
      <c r="E11156" s="28">
        <v>1</v>
      </c>
      <c r="F11156" s="27">
        <v>43744</v>
      </c>
      <c r="G11156" s="28">
        <v>0.97891601857712895</v>
      </c>
      <c r="H11156" s="28">
        <v>3</v>
      </c>
      <c r="I11156" s="28">
        <v>0.48000000000000004</v>
      </c>
      <c r="J11156" s="28">
        <v>0.65366607849749625</v>
      </c>
      <c r="K11156" s="28">
        <v>4</v>
      </c>
      <c r="L11156" s="28">
        <v>5625</v>
      </c>
      <c r="M11156" s="29">
        <v>0</v>
      </c>
    </row>
    <row r="11157" spans="1:13" x14ac:dyDescent="0.3">
      <c r="A11157">
        <v>11153</v>
      </c>
      <c r="B11157">
        <v>2018</v>
      </c>
      <c r="C11157" s="27">
        <v>43151</v>
      </c>
      <c r="D11157" s="28">
        <v>0.51886468822869924</v>
      </c>
      <c r="E11157" s="28">
        <v>1</v>
      </c>
      <c r="F11157" s="27">
        <v>43516</v>
      </c>
      <c r="G11157" s="28">
        <v>0.98268650138440228</v>
      </c>
      <c r="H11157" s="28">
        <v>3</v>
      </c>
      <c r="I11157" s="28">
        <v>0.48000000000000004</v>
      </c>
      <c r="J11157" s="28">
        <v>0.77071655640623682</v>
      </c>
      <c r="K11157" s="28">
        <v>5</v>
      </c>
      <c r="L11157" s="28">
        <v>6250</v>
      </c>
      <c r="M11157" s="29">
        <v>0</v>
      </c>
    </row>
    <row r="11158" spans="1:13" x14ac:dyDescent="0.3">
      <c r="A11158">
        <v>11154</v>
      </c>
      <c r="B11158" s="29">
        <v>2018</v>
      </c>
      <c r="C11158" s="27">
        <v>43289</v>
      </c>
      <c r="D11158" s="28">
        <v>5.0194213543967359E-2</v>
      </c>
      <c r="E11158" s="28">
        <v>1</v>
      </c>
      <c r="F11158" s="27">
        <v>43654</v>
      </c>
      <c r="G11158" s="28">
        <v>0.36657046313250496</v>
      </c>
      <c r="H11158" s="28">
        <v>2</v>
      </c>
      <c r="I11158" s="28">
        <v>0.4</v>
      </c>
      <c r="J11158" s="28">
        <v>0.37158970621227749</v>
      </c>
      <c r="K11158" s="28">
        <v>2</v>
      </c>
      <c r="L11158" s="28">
        <v>4375</v>
      </c>
      <c r="M11158" s="29">
        <v>0</v>
      </c>
    </row>
    <row r="11159" spans="1:13" x14ac:dyDescent="0.3">
      <c r="A11159">
        <v>11155</v>
      </c>
      <c r="B11159">
        <v>2018</v>
      </c>
      <c r="C11159" s="27">
        <v>43359</v>
      </c>
      <c r="D11159" s="28">
        <v>0.84606730248564221</v>
      </c>
      <c r="E11159" s="28">
        <v>1</v>
      </c>
      <c r="F11159" s="27">
        <v>43724</v>
      </c>
      <c r="G11159" s="28">
        <v>0.48469210912532978</v>
      </c>
      <c r="H11159" s="28">
        <v>2</v>
      </c>
      <c r="I11159" s="28">
        <v>0.4</v>
      </c>
      <c r="J11159" s="28">
        <v>0.74404428848518867</v>
      </c>
      <c r="K11159" s="28">
        <v>5</v>
      </c>
      <c r="L11159" s="28">
        <v>6250</v>
      </c>
      <c r="M11159" s="29">
        <v>0</v>
      </c>
    </row>
    <row r="11160" spans="1:13" x14ac:dyDescent="0.3">
      <c r="A11160">
        <v>11156</v>
      </c>
      <c r="B11160" s="29">
        <v>2018</v>
      </c>
      <c r="C11160" s="27">
        <v>43385</v>
      </c>
      <c r="D11160" s="28">
        <v>0.58411046856273652</v>
      </c>
      <c r="E11160" s="28">
        <v>1</v>
      </c>
      <c r="F11160" s="27">
        <v>43750</v>
      </c>
      <c r="G11160" s="28">
        <v>0.28450481131166949</v>
      </c>
      <c r="H11160" s="28">
        <v>2</v>
      </c>
      <c r="I11160" s="28">
        <v>0.4</v>
      </c>
      <c r="J11160" s="28">
        <v>0.95055488067817806</v>
      </c>
      <c r="K11160" s="28">
        <v>5</v>
      </c>
      <c r="L11160" s="28">
        <v>6250</v>
      </c>
      <c r="M11160" s="29">
        <v>1</v>
      </c>
    </row>
    <row r="11161" spans="1:13" x14ac:dyDescent="0.3">
      <c r="A11161">
        <v>11157</v>
      </c>
      <c r="B11161" s="29">
        <v>2018</v>
      </c>
      <c r="C11161" s="27">
        <v>43120</v>
      </c>
      <c r="D11161" s="28">
        <v>0.34010335818905402</v>
      </c>
      <c r="E11161" s="28">
        <v>1</v>
      </c>
      <c r="F11161" s="27">
        <v>43485</v>
      </c>
      <c r="G11161" s="28">
        <v>0.57787470953343134</v>
      </c>
      <c r="H11161" s="28">
        <v>2</v>
      </c>
      <c r="I11161" s="28">
        <v>0.4</v>
      </c>
      <c r="J11161" s="28">
        <v>5.0177290475884595E-3</v>
      </c>
      <c r="K11161" s="28">
        <v>1</v>
      </c>
      <c r="L11161" s="28">
        <v>3750</v>
      </c>
      <c r="M11161" s="29">
        <v>1</v>
      </c>
    </row>
    <row r="11162" spans="1:13" x14ac:dyDescent="0.3">
      <c r="A11162">
        <v>11158</v>
      </c>
      <c r="B11162" s="29">
        <v>2018</v>
      </c>
      <c r="C11162" s="27">
        <v>43302</v>
      </c>
      <c r="D11162" s="28">
        <v>0.87474156634510403</v>
      </c>
      <c r="E11162" s="28">
        <v>1</v>
      </c>
      <c r="F11162" s="27">
        <v>43667</v>
      </c>
      <c r="G11162" s="28">
        <v>0.94778299407174682</v>
      </c>
      <c r="H11162" s="28">
        <v>3</v>
      </c>
      <c r="I11162" s="28">
        <v>0.48000000000000004</v>
      </c>
      <c r="J11162" s="28">
        <v>0.60510838068423412</v>
      </c>
      <c r="K11162" s="28">
        <v>4</v>
      </c>
      <c r="L11162" s="28">
        <v>5625</v>
      </c>
      <c r="M11162" s="29">
        <v>0</v>
      </c>
    </row>
    <row r="11163" spans="1:13" x14ac:dyDescent="0.3">
      <c r="A11163">
        <v>11159</v>
      </c>
      <c r="B11163" s="29">
        <v>2018</v>
      </c>
      <c r="C11163" s="27">
        <v>43241</v>
      </c>
      <c r="D11163" s="28">
        <v>0.95412529378512911</v>
      </c>
      <c r="E11163" s="28">
        <v>1</v>
      </c>
      <c r="F11163" s="27">
        <v>43606</v>
      </c>
      <c r="G11163" s="28">
        <v>2.6784968440176971E-2</v>
      </c>
      <c r="H11163" s="28">
        <v>1</v>
      </c>
      <c r="I11163" s="28">
        <v>0.32</v>
      </c>
      <c r="J11163" s="28">
        <v>0.48728722956317638</v>
      </c>
      <c r="K11163" s="28">
        <v>3</v>
      </c>
      <c r="L11163" s="28">
        <v>5000</v>
      </c>
      <c r="M11163" s="29">
        <v>1</v>
      </c>
    </row>
    <row r="11164" spans="1:13" x14ac:dyDescent="0.3">
      <c r="A11164">
        <v>11160</v>
      </c>
      <c r="B11164">
        <v>2018</v>
      </c>
      <c r="C11164" s="27">
        <v>43333</v>
      </c>
      <c r="D11164" s="28">
        <v>0.19983061865478169</v>
      </c>
      <c r="E11164" s="28">
        <v>1</v>
      </c>
      <c r="F11164" s="27">
        <v>43698</v>
      </c>
      <c r="G11164" s="28">
        <v>0.3303906961685269</v>
      </c>
      <c r="H11164" s="28">
        <v>2</v>
      </c>
      <c r="I11164" s="28">
        <v>0.4</v>
      </c>
      <c r="J11164" s="28">
        <v>3.7410276208258431E-2</v>
      </c>
      <c r="K11164" s="28">
        <v>1</v>
      </c>
      <c r="L11164" s="28">
        <v>3750</v>
      </c>
      <c r="M11164" s="29">
        <v>3</v>
      </c>
    </row>
    <row r="11165" spans="1:13" x14ac:dyDescent="0.3">
      <c r="A11165">
        <v>11161</v>
      </c>
      <c r="B11165" s="29">
        <v>2018</v>
      </c>
      <c r="C11165" s="27">
        <v>43214</v>
      </c>
      <c r="D11165" s="28">
        <v>0.5534814209154324</v>
      </c>
      <c r="E11165" s="28">
        <v>1</v>
      </c>
      <c r="F11165" s="27">
        <v>43579</v>
      </c>
      <c r="G11165" s="28">
        <v>0.30099374163319426</v>
      </c>
      <c r="H11165" s="28">
        <v>2</v>
      </c>
      <c r="I11165" s="28">
        <v>0.4</v>
      </c>
      <c r="J11165" s="28">
        <v>0.65145144187072324</v>
      </c>
      <c r="K11165" s="28">
        <v>4</v>
      </c>
      <c r="L11165" s="28">
        <v>5625</v>
      </c>
      <c r="M11165" s="29">
        <v>0</v>
      </c>
    </row>
    <row r="11166" spans="1:13" x14ac:dyDescent="0.3">
      <c r="A11166">
        <v>11162</v>
      </c>
      <c r="B11166">
        <v>2018</v>
      </c>
      <c r="C11166" s="27">
        <v>43453</v>
      </c>
      <c r="D11166" s="28">
        <v>6.3689261180650547E-3</v>
      </c>
      <c r="E11166" s="28">
        <v>1</v>
      </c>
      <c r="F11166" s="27">
        <v>43818</v>
      </c>
      <c r="G11166" s="28">
        <v>0.85236208464186358</v>
      </c>
      <c r="H11166" s="28">
        <v>3</v>
      </c>
      <c r="I11166" s="28">
        <v>0.48000000000000004</v>
      </c>
      <c r="J11166" s="28">
        <v>0.84963147363545688</v>
      </c>
      <c r="K11166" s="28">
        <v>5</v>
      </c>
      <c r="L11166" s="28">
        <v>6250</v>
      </c>
      <c r="M11166" s="29">
        <v>0</v>
      </c>
    </row>
    <row r="11167" spans="1:13" x14ac:dyDescent="0.3">
      <c r="A11167">
        <v>11163</v>
      </c>
      <c r="B11167">
        <v>2018</v>
      </c>
      <c r="C11167" s="27">
        <v>43391</v>
      </c>
      <c r="D11167" s="28">
        <v>0.23541148738132411</v>
      </c>
      <c r="E11167" s="28">
        <v>1</v>
      </c>
      <c r="F11167" s="27">
        <v>43756</v>
      </c>
      <c r="G11167" s="28">
        <v>0.97992928222594733</v>
      </c>
      <c r="H11167" s="28">
        <v>3</v>
      </c>
      <c r="I11167" s="28">
        <v>0.48000000000000004</v>
      </c>
      <c r="J11167" s="28">
        <v>0.4457367555735946</v>
      </c>
      <c r="K11167" s="28">
        <v>3</v>
      </c>
      <c r="L11167" s="28">
        <v>5000</v>
      </c>
      <c r="M11167" s="29">
        <v>1</v>
      </c>
    </row>
    <row r="11168" spans="1:13" x14ac:dyDescent="0.3">
      <c r="A11168">
        <v>11164</v>
      </c>
      <c r="B11168" s="29">
        <v>2018</v>
      </c>
      <c r="C11168" s="27">
        <v>43287</v>
      </c>
      <c r="D11168" s="28">
        <v>0.2566731402473772</v>
      </c>
      <c r="E11168" s="28">
        <v>1</v>
      </c>
      <c r="F11168" s="27">
        <v>43652</v>
      </c>
      <c r="G11168" s="28">
        <v>0.58301769717976815</v>
      </c>
      <c r="H11168" s="28">
        <v>2</v>
      </c>
      <c r="I11168" s="28">
        <v>0.4</v>
      </c>
      <c r="J11168" s="28">
        <v>0.9554385380413476</v>
      </c>
      <c r="K11168" s="28">
        <v>5</v>
      </c>
      <c r="L11168" s="28">
        <v>6250</v>
      </c>
      <c r="M11168" s="29">
        <v>0</v>
      </c>
    </row>
    <row r="11169" spans="1:13" x14ac:dyDescent="0.3">
      <c r="A11169">
        <v>11165</v>
      </c>
      <c r="B11169" s="29">
        <v>2018</v>
      </c>
      <c r="C11169" s="27">
        <v>43355</v>
      </c>
      <c r="D11169" s="28">
        <v>0.55815957319068821</v>
      </c>
      <c r="E11169" s="28">
        <v>1</v>
      </c>
      <c r="F11169" s="27">
        <v>43720</v>
      </c>
      <c r="G11169" s="28">
        <v>0.28681367945211034</v>
      </c>
      <c r="H11169" s="28">
        <v>2</v>
      </c>
      <c r="I11169" s="28">
        <v>0.4</v>
      </c>
      <c r="J11169" s="28">
        <v>0.5450324518500953</v>
      </c>
      <c r="K11169" s="28">
        <v>3</v>
      </c>
      <c r="L11169" s="28">
        <v>5000</v>
      </c>
      <c r="M11169" s="29">
        <v>0</v>
      </c>
    </row>
    <row r="11170" spans="1:13" x14ac:dyDescent="0.3">
      <c r="A11170">
        <v>11166</v>
      </c>
      <c r="B11170">
        <v>2018</v>
      </c>
      <c r="C11170" s="27">
        <v>43255</v>
      </c>
      <c r="D11170" s="28">
        <v>7.5386346115265956E-2</v>
      </c>
      <c r="E11170" s="28">
        <v>1</v>
      </c>
      <c r="F11170" s="27">
        <v>43620</v>
      </c>
      <c r="G11170" s="28">
        <v>0.93559200606008919</v>
      </c>
      <c r="H11170" s="28">
        <v>3</v>
      </c>
      <c r="I11170" s="28">
        <v>0.48000000000000004</v>
      </c>
      <c r="J11170" s="28">
        <v>0.8698170131889732</v>
      </c>
      <c r="K11170" s="28">
        <v>5</v>
      </c>
      <c r="L11170" s="28">
        <v>6250</v>
      </c>
      <c r="M11170" s="29">
        <v>0</v>
      </c>
    </row>
    <row r="11171" spans="1:13" x14ac:dyDescent="0.3">
      <c r="A11171">
        <v>11167</v>
      </c>
      <c r="B11171" s="29">
        <v>2018</v>
      </c>
      <c r="C11171" s="27">
        <v>43144</v>
      </c>
      <c r="D11171" s="28">
        <v>0.4457241412276749</v>
      </c>
      <c r="E11171" s="28">
        <v>1</v>
      </c>
      <c r="F11171" s="27">
        <v>43509</v>
      </c>
      <c r="G11171" s="28">
        <v>0.81059697944535336</v>
      </c>
      <c r="H11171" s="28">
        <v>3</v>
      </c>
      <c r="I11171" s="28">
        <v>0.48000000000000004</v>
      </c>
      <c r="J11171" s="28">
        <v>0.69372480027606276</v>
      </c>
      <c r="K11171" s="28">
        <v>4</v>
      </c>
      <c r="L11171" s="28">
        <v>5625</v>
      </c>
      <c r="M11171" s="29">
        <v>0</v>
      </c>
    </row>
    <row r="11172" spans="1:13" x14ac:dyDescent="0.3">
      <c r="A11172">
        <v>11168</v>
      </c>
      <c r="B11172">
        <v>2018</v>
      </c>
      <c r="C11172" s="27">
        <v>43370</v>
      </c>
      <c r="D11172" s="28">
        <v>0.67468324657170997</v>
      </c>
      <c r="E11172" s="28">
        <v>1</v>
      </c>
      <c r="F11172" s="27">
        <v>43735</v>
      </c>
      <c r="G11172" s="28">
        <v>0.61358130384852849</v>
      </c>
      <c r="H11172" s="28">
        <v>3</v>
      </c>
      <c r="I11172" s="28">
        <v>0.48000000000000004</v>
      </c>
      <c r="J11172" s="28">
        <v>0.33785315546677763</v>
      </c>
      <c r="K11172" s="28">
        <v>2</v>
      </c>
      <c r="L11172" s="28">
        <v>4375</v>
      </c>
      <c r="M11172" s="29">
        <v>0</v>
      </c>
    </row>
    <row r="11173" spans="1:13" x14ac:dyDescent="0.3">
      <c r="A11173">
        <v>11169</v>
      </c>
      <c r="B11173" s="29">
        <v>2018</v>
      </c>
      <c r="C11173" s="27">
        <v>43131</v>
      </c>
      <c r="D11173" s="28">
        <v>0.63250937011968578</v>
      </c>
      <c r="E11173" s="28">
        <v>1</v>
      </c>
      <c r="F11173" s="27">
        <v>43496</v>
      </c>
      <c r="G11173" s="28">
        <v>0.5703621852114561</v>
      </c>
      <c r="H11173" s="28">
        <v>2</v>
      </c>
      <c r="I11173" s="28">
        <v>0.4</v>
      </c>
      <c r="J11173" s="28">
        <v>2.7688797948923094E-2</v>
      </c>
      <c r="K11173" s="28">
        <v>1</v>
      </c>
      <c r="L11173" s="28">
        <v>3750</v>
      </c>
      <c r="M11173" s="29">
        <v>0</v>
      </c>
    </row>
    <row r="11174" spans="1:13" x14ac:dyDescent="0.3">
      <c r="A11174">
        <v>11170</v>
      </c>
      <c r="B11174" s="29">
        <v>2018</v>
      </c>
      <c r="C11174" s="27">
        <v>43133</v>
      </c>
      <c r="D11174" s="28">
        <v>0.3221142376312407</v>
      </c>
      <c r="E11174" s="28">
        <v>1</v>
      </c>
      <c r="F11174" s="27">
        <v>43498</v>
      </c>
      <c r="G11174" s="28">
        <v>0.35232685867458335</v>
      </c>
      <c r="H11174" s="28">
        <v>2</v>
      </c>
      <c r="I11174" s="28">
        <v>0.4</v>
      </c>
      <c r="J11174" s="28">
        <v>9.6186679410938947E-3</v>
      </c>
      <c r="K11174" s="28">
        <v>1</v>
      </c>
      <c r="L11174" s="28">
        <v>3750</v>
      </c>
      <c r="M11174" s="29">
        <v>1</v>
      </c>
    </row>
    <row r="11175" spans="1:13" x14ac:dyDescent="0.3">
      <c r="A11175">
        <v>11171</v>
      </c>
      <c r="B11175">
        <v>2018</v>
      </c>
      <c r="C11175" s="27">
        <v>43376</v>
      </c>
      <c r="D11175" s="28">
        <v>0.58171966649923934</v>
      </c>
      <c r="E11175" s="28">
        <v>1</v>
      </c>
      <c r="F11175" s="27">
        <v>43741</v>
      </c>
      <c r="G11175" s="28">
        <v>0.69328364078417137</v>
      </c>
      <c r="H11175" s="28">
        <v>3</v>
      </c>
      <c r="I11175" s="28">
        <v>0.48000000000000004</v>
      </c>
      <c r="J11175" s="28">
        <v>0.7020265025371154</v>
      </c>
      <c r="K11175" s="28">
        <v>4</v>
      </c>
      <c r="L11175" s="28">
        <v>5625</v>
      </c>
      <c r="M11175" s="29">
        <v>1</v>
      </c>
    </row>
    <row r="11176" spans="1:13" x14ac:dyDescent="0.3">
      <c r="A11176">
        <v>11172</v>
      </c>
      <c r="B11176">
        <v>2018</v>
      </c>
      <c r="C11176" s="27">
        <v>43463</v>
      </c>
      <c r="D11176" s="28">
        <v>0.65121820787140361</v>
      </c>
      <c r="E11176" s="28">
        <v>1</v>
      </c>
      <c r="F11176" s="27">
        <v>43828</v>
      </c>
      <c r="G11176" s="28">
        <v>0.53562183584909207</v>
      </c>
      <c r="H11176" s="28">
        <v>2</v>
      </c>
      <c r="I11176" s="28">
        <v>0.4</v>
      </c>
      <c r="J11176" s="28">
        <v>0.40056312375549941</v>
      </c>
      <c r="K11176" s="28">
        <v>2</v>
      </c>
      <c r="L11176" s="28">
        <v>4375</v>
      </c>
      <c r="M11176" s="29">
        <v>0</v>
      </c>
    </row>
    <row r="11177" spans="1:13" x14ac:dyDescent="0.3">
      <c r="A11177">
        <v>11173</v>
      </c>
      <c r="B11177" s="29">
        <v>2018</v>
      </c>
      <c r="C11177" s="27">
        <v>43314</v>
      </c>
      <c r="D11177" s="28">
        <v>0.35685655738592048</v>
      </c>
      <c r="E11177" s="28">
        <v>1</v>
      </c>
      <c r="F11177" s="27">
        <v>43679</v>
      </c>
      <c r="G11177" s="28">
        <v>0.52719171281408395</v>
      </c>
      <c r="H11177" s="28">
        <v>2</v>
      </c>
      <c r="I11177" s="28">
        <v>0.4</v>
      </c>
      <c r="J11177" s="28">
        <v>0.42861756735408041</v>
      </c>
      <c r="K11177" s="28">
        <v>3</v>
      </c>
      <c r="L11177" s="28">
        <v>5000</v>
      </c>
      <c r="M11177" s="29">
        <v>1</v>
      </c>
    </row>
    <row r="11178" spans="1:13" x14ac:dyDescent="0.3">
      <c r="A11178">
        <v>11174</v>
      </c>
      <c r="B11178">
        <v>2018</v>
      </c>
      <c r="C11178" s="27">
        <v>43147</v>
      </c>
      <c r="D11178" s="28">
        <v>0.18258296053272205</v>
      </c>
      <c r="E11178" s="28">
        <v>1</v>
      </c>
      <c r="F11178" s="27">
        <v>43512</v>
      </c>
      <c r="G11178" s="28">
        <v>7.5608220971708939E-2</v>
      </c>
      <c r="H11178" s="28">
        <v>1</v>
      </c>
      <c r="I11178" s="28">
        <v>0.32</v>
      </c>
      <c r="J11178" s="28">
        <v>8.824984748578657E-2</v>
      </c>
      <c r="K11178" s="28">
        <v>1</v>
      </c>
      <c r="L11178" s="28">
        <v>3750</v>
      </c>
      <c r="M11178" s="29">
        <v>0</v>
      </c>
    </row>
    <row r="11179" spans="1:13" x14ac:dyDescent="0.3">
      <c r="A11179">
        <v>11175</v>
      </c>
      <c r="B11179">
        <v>2018</v>
      </c>
      <c r="C11179" s="27">
        <v>43465</v>
      </c>
      <c r="D11179" s="28">
        <v>0.27279811009925981</v>
      </c>
      <c r="E11179" s="28">
        <v>1</v>
      </c>
      <c r="F11179" s="27">
        <v>43830</v>
      </c>
      <c r="G11179" s="28">
        <v>0.71732340751111467</v>
      </c>
      <c r="H11179" s="28">
        <v>3</v>
      </c>
      <c r="I11179" s="28">
        <v>0.48000000000000004</v>
      </c>
      <c r="J11179" s="28">
        <v>0.58130396607056822</v>
      </c>
      <c r="K11179" s="28">
        <v>3</v>
      </c>
      <c r="L11179" s="28">
        <v>5000</v>
      </c>
      <c r="M11179" s="29">
        <v>0</v>
      </c>
    </row>
    <row r="11180" spans="1:13" x14ac:dyDescent="0.3">
      <c r="A11180">
        <v>11176</v>
      </c>
      <c r="B11180">
        <v>2018</v>
      </c>
      <c r="C11180" s="27">
        <v>43396</v>
      </c>
      <c r="D11180" s="28">
        <v>0.20791502248471116</v>
      </c>
      <c r="E11180" s="28">
        <v>1</v>
      </c>
      <c r="F11180" s="27">
        <v>43761</v>
      </c>
      <c r="G11180" s="28">
        <v>0.17209862993624181</v>
      </c>
      <c r="H11180" s="28">
        <v>1</v>
      </c>
      <c r="I11180" s="28">
        <v>0.32</v>
      </c>
      <c r="J11180" s="28">
        <v>0.1233002675070316</v>
      </c>
      <c r="K11180" s="28">
        <v>1</v>
      </c>
      <c r="L11180" s="28">
        <v>3750</v>
      </c>
      <c r="M11180" s="29">
        <v>0</v>
      </c>
    </row>
    <row r="11181" spans="1:13" x14ac:dyDescent="0.3">
      <c r="A11181">
        <v>11177</v>
      </c>
      <c r="B11181">
        <v>2018</v>
      </c>
      <c r="C11181" s="27">
        <v>43456</v>
      </c>
      <c r="D11181" s="28">
        <v>0.92555971907120527</v>
      </c>
      <c r="E11181" s="28">
        <v>1</v>
      </c>
      <c r="F11181" s="27">
        <v>43821</v>
      </c>
      <c r="G11181" s="28">
        <v>0.80058690377483344</v>
      </c>
      <c r="H11181" s="28">
        <v>3</v>
      </c>
      <c r="I11181" s="28">
        <v>0.48000000000000004</v>
      </c>
      <c r="J11181" s="28">
        <v>0.52731737143381696</v>
      </c>
      <c r="K11181" s="28">
        <v>3</v>
      </c>
      <c r="L11181" s="28">
        <v>5000</v>
      </c>
      <c r="M11181" s="29">
        <v>0</v>
      </c>
    </row>
    <row r="11182" spans="1:13" x14ac:dyDescent="0.3">
      <c r="A11182">
        <v>11178</v>
      </c>
      <c r="B11182" s="29">
        <v>2018</v>
      </c>
      <c r="C11182" s="27">
        <v>43314</v>
      </c>
      <c r="D11182" s="28">
        <v>0.72465604224273361</v>
      </c>
      <c r="E11182" s="28">
        <v>1</v>
      </c>
      <c r="F11182" s="27">
        <v>43679</v>
      </c>
      <c r="G11182" s="28">
        <v>0.93607992701966469</v>
      </c>
      <c r="H11182" s="28">
        <v>3</v>
      </c>
      <c r="I11182" s="28">
        <v>0.48000000000000004</v>
      </c>
      <c r="J11182" s="28">
        <v>0.66192679341847305</v>
      </c>
      <c r="K11182" s="28">
        <v>4</v>
      </c>
      <c r="L11182" s="28">
        <v>5625</v>
      </c>
      <c r="M11182" s="29">
        <v>0</v>
      </c>
    </row>
    <row r="11183" spans="1:13" x14ac:dyDescent="0.3">
      <c r="A11183">
        <v>11179</v>
      </c>
      <c r="B11183">
        <v>2018</v>
      </c>
      <c r="C11183" s="27">
        <v>43449</v>
      </c>
      <c r="D11183" s="28">
        <v>6.571183014421289E-2</v>
      </c>
      <c r="E11183" s="28">
        <v>1</v>
      </c>
      <c r="F11183" s="27">
        <v>43814</v>
      </c>
      <c r="G11183" s="28">
        <v>0.54633796375655375</v>
      </c>
      <c r="H11183" s="28">
        <v>2</v>
      </c>
      <c r="I11183" s="28">
        <v>0.4</v>
      </c>
      <c r="J11183" s="28">
        <v>3.6969079889377587E-2</v>
      </c>
      <c r="K11183" s="28">
        <v>1</v>
      </c>
      <c r="L11183" s="28">
        <v>3750</v>
      </c>
      <c r="M11183" s="29">
        <v>1</v>
      </c>
    </row>
    <row r="11184" spans="1:13" x14ac:dyDescent="0.3">
      <c r="A11184">
        <v>11180</v>
      </c>
      <c r="B11184" s="29">
        <v>2018</v>
      </c>
      <c r="C11184" s="27">
        <v>43121</v>
      </c>
      <c r="D11184" s="28">
        <v>0.7329679506004988</v>
      </c>
      <c r="E11184" s="28">
        <v>1</v>
      </c>
      <c r="F11184" s="27">
        <v>43486</v>
      </c>
      <c r="G11184" s="28">
        <v>0.49224724123418662</v>
      </c>
      <c r="H11184" s="28">
        <v>2</v>
      </c>
      <c r="I11184" s="28">
        <v>0.4</v>
      </c>
      <c r="J11184" s="28">
        <v>0.64209750891321871</v>
      </c>
      <c r="K11184" s="28">
        <v>4</v>
      </c>
      <c r="L11184" s="28">
        <v>5625</v>
      </c>
      <c r="M11184" s="29">
        <v>0</v>
      </c>
    </row>
    <row r="11185" spans="1:13" x14ac:dyDescent="0.3">
      <c r="A11185">
        <v>11181</v>
      </c>
      <c r="B11185" s="29">
        <v>2018</v>
      </c>
      <c r="C11185" s="27">
        <v>43414</v>
      </c>
      <c r="D11185" s="28">
        <v>0.35408639435056344</v>
      </c>
      <c r="E11185" s="28">
        <v>1</v>
      </c>
      <c r="F11185" s="27">
        <v>43779</v>
      </c>
      <c r="G11185" s="28">
        <v>0.40415065431850861</v>
      </c>
      <c r="H11185" s="28">
        <v>2</v>
      </c>
      <c r="I11185" s="28">
        <v>0.4</v>
      </c>
      <c r="J11185" s="28">
        <v>6.8602177462397051E-2</v>
      </c>
      <c r="K11185" s="28">
        <v>1</v>
      </c>
      <c r="L11185" s="28">
        <v>3750</v>
      </c>
      <c r="M11185" s="29">
        <v>1</v>
      </c>
    </row>
    <row r="11186" spans="1:13" x14ac:dyDescent="0.3">
      <c r="A11186">
        <v>11182</v>
      </c>
      <c r="B11186">
        <v>2018</v>
      </c>
      <c r="C11186" s="27">
        <v>43357</v>
      </c>
      <c r="D11186" s="28">
        <v>0.9219820051754346</v>
      </c>
      <c r="E11186" s="28">
        <v>1</v>
      </c>
      <c r="F11186" s="27">
        <v>43722</v>
      </c>
      <c r="G11186" s="28">
        <v>7.408717377513907E-2</v>
      </c>
      <c r="H11186" s="28">
        <v>1</v>
      </c>
      <c r="I11186" s="28">
        <v>0.32</v>
      </c>
      <c r="J11186" s="28">
        <v>0.49364747603200898</v>
      </c>
      <c r="K11186" s="28">
        <v>3</v>
      </c>
      <c r="L11186" s="28">
        <v>5000</v>
      </c>
      <c r="M11186" s="29">
        <v>0</v>
      </c>
    </row>
    <row r="11187" spans="1:13" x14ac:dyDescent="0.3">
      <c r="A11187">
        <v>11183</v>
      </c>
      <c r="B11187" s="29">
        <v>2018</v>
      </c>
      <c r="C11187" s="27">
        <v>43374</v>
      </c>
      <c r="D11187" s="28">
        <v>0.89584389614725413</v>
      </c>
      <c r="E11187" s="28">
        <v>1</v>
      </c>
      <c r="F11187" s="27">
        <v>43739</v>
      </c>
      <c r="G11187" s="28">
        <v>0.81383280366660504</v>
      </c>
      <c r="H11187" s="28">
        <v>3</v>
      </c>
      <c r="I11187" s="28">
        <v>0.48000000000000004</v>
      </c>
      <c r="J11187" s="28">
        <v>0.8335744053195927</v>
      </c>
      <c r="K11187" s="28">
        <v>5</v>
      </c>
      <c r="L11187" s="28">
        <v>6250</v>
      </c>
      <c r="M11187" s="29">
        <v>1</v>
      </c>
    </row>
    <row r="11188" spans="1:13" x14ac:dyDescent="0.3">
      <c r="A11188">
        <v>11184</v>
      </c>
      <c r="B11188">
        <v>2018</v>
      </c>
      <c r="C11188" s="27">
        <v>43203</v>
      </c>
      <c r="D11188" s="28">
        <v>0.72720261081639059</v>
      </c>
      <c r="E11188" s="28">
        <v>1</v>
      </c>
      <c r="F11188" s="27">
        <v>43568</v>
      </c>
      <c r="G11188" s="28">
        <v>0.82755796623983935</v>
      </c>
      <c r="H11188" s="28">
        <v>3</v>
      </c>
      <c r="I11188" s="28">
        <v>0.48000000000000004</v>
      </c>
      <c r="J11188" s="28">
        <v>0.33279139644476852</v>
      </c>
      <c r="K11188" s="28">
        <v>2</v>
      </c>
      <c r="L11188" s="28">
        <v>4375</v>
      </c>
      <c r="M11188" s="29">
        <v>1</v>
      </c>
    </row>
    <row r="11189" spans="1:13" x14ac:dyDescent="0.3">
      <c r="A11189">
        <v>11185</v>
      </c>
      <c r="B11189" s="29">
        <v>2018</v>
      </c>
      <c r="C11189" s="27">
        <v>43286</v>
      </c>
      <c r="D11189" s="28">
        <v>0.84250099499678877</v>
      </c>
      <c r="E11189" s="28">
        <v>1</v>
      </c>
      <c r="F11189" s="27">
        <v>43651</v>
      </c>
      <c r="G11189" s="28">
        <v>0.33793014599037585</v>
      </c>
      <c r="H11189" s="28">
        <v>2</v>
      </c>
      <c r="I11189" s="28">
        <v>0.4</v>
      </c>
      <c r="J11189" s="28">
        <v>0.71702917238831076</v>
      </c>
      <c r="K11189" s="28">
        <v>5</v>
      </c>
      <c r="L11189" s="28">
        <v>6250</v>
      </c>
      <c r="M11189" s="29">
        <v>1</v>
      </c>
    </row>
    <row r="11190" spans="1:13" x14ac:dyDescent="0.3">
      <c r="A11190">
        <v>11186</v>
      </c>
      <c r="B11190" s="29">
        <v>2018</v>
      </c>
      <c r="C11190" s="27">
        <v>43238</v>
      </c>
      <c r="D11190" s="28">
        <v>0.17043637828291169</v>
      </c>
      <c r="E11190" s="28">
        <v>1</v>
      </c>
      <c r="F11190" s="27">
        <v>43603</v>
      </c>
      <c r="G11190" s="28">
        <v>0.98880666120379712</v>
      </c>
      <c r="H11190" s="28">
        <v>3</v>
      </c>
      <c r="I11190" s="28">
        <v>0.48000000000000004</v>
      </c>
      <c r="J11190" s="28">
        <v>0.53007524959119834</v>
      </c>
      <c r="K11190" s="28">
        <v>3</v>
      </c>
      <c r="L11190" s="28">
        <v>5000</v>
      </c>
      <c r="M11190" s="29">
        <v>1</v>
      </c>
    </row>
    <row r="11191" spans="1:13" x14ac:dyDescent="0.3">
      <c r="A11191">
        <v>11187</v>
      </c>
      <c r="B11191" s="29">
        <v>2018</v>
      </c>
      <c r="C11191" s="27">
        <v>43117</v>
      </c>
      <c r="D11191" s="28">
        <v>0.80324843242484334</v>
      </c>
      <c r="E11191" s="28">
        <v>1</v>
      </c>
      <c r="F11191" s="27">
        <v>43482</v>
      </c>
      <c r="G11191" s="28">
        <v>0.30214955970965873</v>
      </c>
      <c r="H11191" s="28">
        <v>2</v>
      </c>
      <c r="I11191" s="28">
        <v>0.4</v>
      </c>
      <c r="J11191" s="28">
        <v>9.9926261123513882E-2</v>
      </c>
      <c r="K11191" s="28">
        <v>1</v>
      </c>
      <c r="L11191" s="28">
        <v>3750</v>
      </c>
      <c r="M11191" s="29">
        <v>0</v>
      </c>
    </row>
    <row r="11192" spans="1:13" x14ac:dyDescent="0.3">
      <c r="A11192">
        <v>11188</v>
      </c>
      <c r="B11192">
        <v>2018</v>
      </c>
      <c r="C11192" s="27">
        <v>43336</v>
      </c>
      <c r="D11192" s="28">
        <v>0.31199358746201522</v>
      </c>
      <c r="E11192" s="28">
        <v>1</v>
      </c>
      <c r="F11192" s="27">
        <v>43701</v>
      </c>
      <c r="G11192" s="28">
        <v>0.98554935236655972</v>
      </c>
      <c r="H11192" s="28">
        <v>3</v>
      </c>
      <c r="I11192" s="28">
        <v>0.48000000000000004</v>
      </c>
      <c r="J11192" s="28">
        <v>8.4333189134295328E-2</v>
      </c>
      <c r="K11192" s="28">
        <v>1</v>
      </c>
      <c r="L11192" s="28">
        <v>3750</v>
      </c>
      <c r="M11192" s="29">
        <v>0</v>
      </c>
    </row>
    <row r="11193" spans="1:13" x14ac:dyDescent="0.3">
      <c r="A11193">
        <v>11189</v>
      </c>
      <c r="B11193" s="29">
        <v>2018</v>
      </c>
      <c r="C11193" s="27">
        <v>43360</v>
      </c>
      <c r="D11193" s="28">
        <v>0.50409524699952524</v>
      </c>
      <c r="E11193" s="28">
        <v>1</v>
      </c>
      <c r="F11193" s="27">
        <v>43725</v>
      </c>
      <c r="G11193" s="28">
        <v>0.84755347270070736</v>
      </c>
      <c r="H11193" s="28">
        <v>3</v>
      </c>
      <c r="I11193" s="28">
        <v>0.48000000000000004</v>
      </c>
      <c r="J11193" s="28">
        <v>0.67730818408214832</v>
      </c>
      <c r="K11193" s="28">
        <v>4</v>
      </c>
      <c r="L11193" s="28">
        <v>5625</v>
      </c>
      <c r="M11193" s="29">
        <v>1</v>
      </c>
    </row>
    <row r="11194" spans="1:13" x14ac:dyDescent="0.3">
      <c r="A11194">
        <v>11190</v>
      </c>
      <c r="B11194" s="29">
        <v>2018</v>
      </c>
      <c r="C11194" s="27">
        <v>43166</v>
      </c>
      <c r="D11194" s="28">
        <v>0.14981504933971257</v>
      </c>
      <c r="E11194" s="28">
        <v>1</v>
      </c>
      <c r="F11194" s="27">
        <v>43531</v>
      </c>
      <c r="G11194" s="28">
        <v>0.24459658153298003</v>
      </c>
      <c r="H11194" s="28">
        <v>1</v>
      </c>
      <c r="I11194" s="28">
        <v>0.32</v>
      </c>
      <c r="J11194" s="28">
        <v>0.32735686889897819</v>
      </c>
      <c r="K11194" s="28">
        <v>2</v>
      </c>
      <c r="L11194" s="28">
        <v>4375</v>
      </c>
      <c r="M11194" s="29">
        <v>1</v>
      </c>
    </row>
    <row r="11195" spans="1:13" x14ac:dyDescent="0.3">
      <c r="A11195">
        <v>11191</v>
      </c>
      <c r="B11195">
        <v>2018</v>
      </c>
      <c r="C11195" s="27">
        <v>43357</v>
      </c>
      <c r="D11195" s="28">
        <v>0.20109344187036604</v>
      </c>
      <c r="E11195" s="28">
        <v>1</v>
      </c>
      <c r="F11195" s="27">
        <v>43722</v>
      </c>
      <c r="G11195" s="28">
        <v>0.67796626018695283</v>
      </c>
      <c r="H11195" s="28">
        <v>3</v>
      </c>
      <c r="I11195" s="28">
        <v>0.48000000000000004</v>
      </c>
      <c r="J11195" s="28">
        <v>0.11516600877516181</v>
      </c>
      <c r="K11195" s="28">
        <v>1</v>
      </c>
      <c r="L11195" s="28">
        <v>3750</v>
      </c>
      <c r="M11195" s="29">
        <v>0</v>
      </c>
    </row>
    <row r="11196" spans="1:13" x14ac:dyDescent="0.3">
      <c r="A11196">
        <v>11192</v>
      </c>
      <c r="B11196" s="29">
        <v>2018</v>
      </c>
      <c r="C11196" s="27">
        <v>43444</v>
      </c>
      <c r="D11196" s="28">
        <v>0.21979873059203137</v>
      </c>
      <c r="E11196" s="28">
        <v>1</v>
      </c>
      <c r="F11196" s="27">
        <v>43809</v>
      </c>
      <c r="G11196" s="28">
        <v>0.13346377162957201</v>
      </c>
      <c r="H11196" s="28">
        <v>1</v>
      </c>
      <c r="I11196" s="28">
        <v>0.32</v>
      </c>
      <c r="J11196" s="28">
        <v>0.9137856939024015</v>
      </c>
      <c r="K11196" s="28">
        <v>5</v>
      </c>
      <c r="L11196" s="28">
        <v>6250</v>
      </c>
      <c r="M11196" s="29">
        <v>0</v>
      </c>
    </row>
    <row r="11197" spans="1:13" x14ac:dyDescent="0.3">
      <c r="A11197">
        <v>11193</v>
      </c>
      <c r="B11197">
        <v>2018</v>
      </c>
      <c r="C11197" s="27">
        <v>43228</v>
      </c>
      <c r="D11197" s="28">
        <v>0.16069111843351547</v>
      </c>
      <c r="E11197" s="28">
        <v>1</v>
      </c>
      <c r="F11197" s="27">
        <v>43593</v>
      </c>
      <c r="G11197" s="28">
        <v>1.0042939820618657E-2</v>
      </c>
      <c r="H11197" s="28">
        <v>1</v>
      </c>
      <c r="I11197" s="28">
        <v>0.32</v>
      </c>
      <c r="J11197" s="28">
        <v>0.72922849730235983</v>
      </c>
      <c r="K11197" s="28">
        <v>5</v>
      </c>
      <c r="L11197" s="28">
        <v>6250</v>
      </c>
      <c r="M11197" s="29">
        <v>0</v>
      </c>
    </row>
    <row r="11198" spans="1:13" x14ac:dyDescent="0.3">
      <c r="A11198">
        <v>11194</v>
      </c>
      <c r="B11198">
        <v>2018</v>
      </c>
      <c r="C11198" s="27">
        <v>43450</v>
      </c>
      <c r="D11198" s="28">
        <v>0.51602809180069531</v>
      </c>
      <c r="E11198" s="28">
        <v>1</v>
      </c>
      <c r="F11198" s="27">
        <v>43815</v>
      </c>
      <c r="G11198" s="28">
        <v>0.9989303324354174</v>
      </c>
      <c r="H11198" s="28">
        <v>3</v>
      </c>
      <c r="I11198" s="28">
        <v>0.48000000000000004</v>
      </c>
      <c r="J11198" s="28">
        <v>0.84721978043505042</v>
      </c>
      <c r="K11198" s="28">
        <v>5</v>
      </c>
      <c r="L11198" s="28">
        <v>6250</v>
      </c>
      <c r="M11198" s="29">
        <v>0</v>
      </c>
    </row>
    <row r="11199" spans="1:13" x14ac:dyDescent="0.3">
      <c r="A11199">
        <v>11195</v>
      </c>
      <c r="B11199" s="29">
        <v>2018</v>
      </c>
      <c r="C11199" s="27">
        <v>43351</v>
      </c>
      <c r="D11199" s="28">
        <v>0.29450300202436219</v>
      </c>
      <c r="E11199" s="28">
        <v>1</v>
      </c>
      <c r="F11199" s="27">
        <v>43716</v>
      </c>
      <c r="G11199" s="28">
        <v>0.39995856729894563</v>
      </c>
      <c r="H11199" s="28">
        <v>2</v>
      </c>
      <c r="I11199" s="28">
        <v>0.4</v>
      </c>
      <c r="J11199" s="28">
        <v>7.9138260617399925E-2</v>
      </c>
      <c r="K11199" s="28">
        <v>1</v>
      </c>
      <c r="L11199" s="28">
        <v>3750</v>
      </c>
      <c r="M11199" s="29">
        <v>0</v>
      </c>
    </row>
    <row r="11200" spans="1:13" x14ac:dyDescent="0.3">
      <c r="A11200">
        <v>11196</v>
      </c>
      <c r="B11200" s="29">
        <v>2018</v>
      </c>
      <c r="C11200" s="27">
        <v>43457</v>
      </c>
      <c r="D11200" s="28">
        <v>0.43624159665805351</v>
      </c>
      <c r="E11200" s="28">
        <v>1</v>
      </c>
      <c r="F11200" s="27">
        <v>43822</v>
      </c>
      <c r="G11200" s="28">
        <v>0.45345931754356827</v>
      </c>
      <c r="H11200" s="28">
        <v>2</v>
      </c>
      <c r="I11200" s="28">
        <v>0.4</v>
      </c>
      <c r="J11200" s="28">
        <v>0.67721175526441313</v>
      </c>
      <c r="K11200" s="28">
        <v>4</v>
      </c>
      <c r="L11200" s="28">
        <v>5625</v>
      </c>
      <c r="M11200" s="29">
        <v>0</v>
      </c>
    </row>
    <row r="11201" spans="1:13" x14ac:dyDescent="0.3">
      <c r="A11201">
        <v>11197</v>
      </c>
      <c r="B11201" s="29">
        <v>2018</v>
      </c>
      <c r="C11201" s="27">
        <v>43261</v>
      </c>
      <c r="D11201" s="28">
        <v>0.15173963220048181</v>
      </c>
      <c r="E11201" s="28">
        <v>1</v>
      </c>
      <c r="F11201" s="27">
        <v>43626</v>
      </c>
      <c r="G11201" s="28">
        <v>0.61336344911730756</v>
      </c>
      <c r="H11201" s="28">
        <v>3</v>
      </c>
      <c r="I11201" s="28">
        <v>0.48000000000000004</v>
      </c>
      <c r="J11201" s="28">
        <v>0.99961853907673115</v>
      </c>
      <c r="K11201" s="28">
        <v>5</v>
      </c>
      <c r="L11201" s="28">
        <v>6250</v>
      </c>
      <c r="M11201" s="29">
        <v>0</v>
      </c>
    </row>
    <row r="11202" spans="1:13" x14ac:dyDescent="0.3">
      <c r="A11202">
        <v>11198</v>
      </c>
      <c r="B11202" s="29">
        <v>2018</v>
      </c>
      <c r="C11202" s="27">
        <v>43320</v>
      </c>
      <c r="D11202" s="28">
        <v>0.14075656669784675</v>
      </c>
      <c r="E11202" s="28">
        <v>1</v>
      </c>
      <c r="F11202" s="27">
        <v>43685</v>
      </c>
      <c r="G11202" s="28">
        <v>0.17716898851670959</v>
      </c>
      <c r="H11202" s="28">
        <v>1</v>
      </c>
      <c r="I11202" s="28">
        <v>0.32</v>
      </c>
      <c r="J11202" s="28">
        <v>0.36002515081774233</v>
      </c>
      <c r="K11202" s="28">
        <v>2</v>
      </c>
      <c r="L11202" s="28">
        <v>4375</v>
      </c>
      <c r="M11202" s="29">
        <v>0</v>
      </c>
    </row>
    <row r="11203" spans="1:13" x14ac:dyDescent="0.3">
      <c r="A11203">
        <v>11199</v>
      </c>
      <c r="B11203">
        <v>2018</v>
      </c>
      <c r="C11203" s="27">
        <v>43339</v>
      </c>
      <c r="D11203" s="28">
        <v>7.2369648599556857E-2</v>
      </c>
      <c r="E11203" s="28">
        <v>1</v>
      </c>
      <c r="F11203" s="27">
        <v>43704</v>
      </c>
      <c r="G11203" s="28">
        <v>0.70402736077635819</v>
      </c>
      <c r="H11203" s="28">
        <v>3</v>
      </c>
      <c r="I11203" s="28">
        <v>0.48000000000000004</v>
      </c>
      <c r="J11203" s="28">
        <v>0.25228705573008015</v>
      </c>
      <c r="K11203" s="28">
        <v>2</v>
      </c>
      <c r="L11203" s="28">
        <v>4375</v>
      </c>
      <c r="M11203" s="29">
        <v>0</v>
      </c>
    </row>
    <row r="11204" spans="1:13" x14ac:dyDescent="0.3">
      <c r="A11204">
        <v>11200</v>
      </c>
      <c r="B11204">
        <v>2018</v>
      </c>
      <c r="C11204" s="27">
        <v>43292</v>
      </c>
      <c r="D11204" s="28">
        <v>3.911917744669946E-2</v>
      </c>
      <c r="E11204" s="28">
        <v>1</v>
      </c>
      <c r="F11204" s="27">
        <v>43657</v>
      </c>
      <c r="G11204" s="28">
        <v>0.59454960675667146</v>
      </c>
      <c r="H11204" s="28">
        <v>2</v>
      </c>
      <c r="I11204" s="28">
        <v>0.4</v>
      </c>
      <c r="J11204" s="28">
        <v>0.32177485154604257</v>
      </c>
      <c r="K11204" s="28">
        <v>2</v>
      </c>
      <c r="L11204" s="28">
        <v>4375</v>
      </c>
      <c r="M11204" s="29">
        <v>0</v>
      </c>
    </row>
    <row r="11205" spans="1:13" x14ac:dyDescent="0.3">
      <c r="A11205">
        <v>11201</v>
      </c>
      <c r="B11205" s="29">
        <v>2018</v>
      </c>
      <c r="C11205" s="27">
        <v>43464</v>
      </c>
      <c r="D11205" s="28">
        <v>0.55434136739260365</v>
      </c>
      <c r="E11205" s="28">
        <v>1</v>
      </c>
      <c r="F11205" s="27">
        <v>43829</v>
      </c>
      <c r="G11205" s="28">
        <v>0.93603511993128252</v>
      </c>
      <c r="H11205" s="28">
        <v>3</v>
      </c>
      <c r="I11205" s="28">
        <v>0.48000000000000004</v>
      </c>
      <c r="J11205" s="28">
        <v>0.51793737462555467</v>
      </c>
      <c r="K11205" s="28">
        <v>3</v>
      </c>
      <c r="L11205" s="28">
        <v>5000</v>
      </c>
      <c r="M11205" s="29">
        <v>0</v>
      </c>
    </row>
    <row r="11206" spans="1:13" x14ac:dyDescent="0.3">
      <c r="A11206">
        <v>11202</v>
      </c>
      <c r="B11206" s="29">
        <v>2018</v>
      </c>
      <c r="C11206" s="27">
        <v>43370</v>
      </c>
      <c r="D11206" s="28">
        <v>0.73569442626282455</v>
      </c>
      <c r="E11206" s="28">
        <v>1</v>
      </c>
      <c r="F11206" s="27">
        <v>43735</v>
      </c>
      <c r="G11206" s="28">
        <v>6.3405436753795841E-2</v>
      </c>
      <c r="H11206" s="28">
        <v>1</v>
      </c>
      <c r="I11206" s="28">
        <v>0.32</v>
      </c>
      <c r="J11206" s="28">
        <v>0.19799983257598786</v>
      </c>
      <c r="K11206" s="28">
        <v>1</v>
      </c>
      <c r="L11206" s="28">
        <v>3750</v>
      </c>
      <c r="M11206" s="29">
        <v>2</v>
      </c>
    </row>
    <row r="11207" spans="1:13" x14ac:dyDescent="0.3">
      <c r="A11207">
        <v>11203</v>
      </c>
      <c r="B11207">
        <v>2018</v>
      </c>
      <c r="C11207" s="27">
        <v>43268</v>
      </c>
      <c r="D11207" s="28">
        <v>0.23052217961110977</v>
      </c>
      <c r="E11207" s="28">
        <v>1</v>
      </c>
      <c r="F11207" s="27">
        <v>43633</v>
      </c>
      <c r="G11207" s="28">
        <v>0.33677519987589088</v>
      </c>
      <c r="H11207" s="28">
        <v>2</v>
      </c>
      <c r="I11207" s="28">
        <v>0.4</v>
      </c>
      <c r="J11207" s="28">
        <v>0.68619863311655904</v>
      </c>
      <c r="K11207" s="28">
        <v>4</v>
      </c>
      <c r="L11207" s="28">
        <v>5625</v>
      </c>
      <c r="M11207" s="29">
        <v>0</v>
      </c>
    </row>
    <row r="11208" spans="1:13" x14ac:dyDescent="0.3">
      <c r="A11208">
        <v>11204</v>
      </c>
      <c r="B11208" s="29">
        <v>2018</v>
      </c>
      <c r="C11208" s="27">
        <v>43318</v>
      </c>
      <c r="D11208" s="28">
        <v>0.73206348788349662</v>
      </c>
      <c r="E11208" s="28">
        <v>1</v>
      </c>
      <c r="F11208" s="27">
        <v>43683</v>
      </c>
      <c r="G11208" s="28">
        <v>0.58167472665054898</v>
      </c>
      <c r="H11208" s="28">
        <v>2</v>
      </c>
      <c r="I11208" s="28">
        <v>0.4</v>
      </c>
      <c r="J11208" s="28">
        <v>0.95845115645915535</v>
      </c>
      <c r="K11208" s="28">
        <v>5</v>
      </c>
      <c r="L11208" s="28">
        <v>6250</v>
      </c>
      <c r="M11208" s="29">
        <v>0</v>
      </c>
    </row>
    <row r="11209" spans="1:13" x14ac:dyDescent="0.3">
      <c r="A11209">
        <v>11205</v>
      </c>
      <c r="B11209">
        <v>2018</v>
      </c>
      <c r="C11209" s="27">
        <v>43410</v>
      </c>
      <c r="D11209" s="28">
        <v>0.7273617406650188</v>
      </c>
      <c r="E11209" s="28">
        <v>1</v>
      </c>
      <c r="F11209" s="27">
        <v>43775</v>
      </c>
      <c r="G11209" s="28">
        <v>0.30062041479645407</v>
      </c>
      <c r="H11209" s="28">
        <v>2</v>
      </c>
      <c r="I11209" s="28">
        <v>0.4</v>
      </c>
      <c r="J11209" s="28">
        <v>0.81874122874927191</v>
      </c>
      <c r="K11209" s="28">
        <v>5</v>
      </c>
      <c r="L11209" s="28">
        <v>6250</v>
      </c>
      <c r="M11209" s="29">
        <v>1</v>
      </c>
    </row>
    <row r="11210" spans="1:13" x14ac:dyDescent="0.3">
      <c r="A11210">
        <v>11206</v>
      </c>
      <c r="B11210" s="29">
        <v>2018</v>
      </c>
      <c r="C11210" s="27">
        <v>43408</v>
      </c>
      <c r="D11210" s="28">
        <v>0.42697410099649125</v>
      </c>
      <c r="E11210" s="28">
        <v>1</v>
      </c>
      <c r="F11210" s="27">
        <v>43773</v>
      </c>
      <c r="G11210" s="28">
        <v>0.88483264508959103</v>
      </c>
      <c r="H11210" s="28">
        <v>3</v>
      </c>
      <c r="I11210" s="28">
        <v>0.48000000000000004</v>
      </c>
      <c r="J11210" s="28">
        <v>0.69092661177479076</v>
      </c>
      <c r="K11210" s="28">
        <v>4</v>
      </c>
      <c r="L11210" s="28">
        <v>5625</v>
      </c>
      <c r="M11210" s="29">
        <v>0</v>
      </c>
    </row>
    <row r="11211" spans="1:13" x14ac:dyDescent="0.3">
      <c r="A11211">
        <v>11207</v>
      </c>
      <c r="B11211" s="29">
        <v>2018</v>
      </c>
      <c r="C11211" s="27">
        <v>43209</v>
      </c>
      <c r="D11211" s="28">
        <v>0.13132127251998937</v>
      </c>
      <c r="E11211" s="28">
        <v>1</v>
      </c>
      <c r="F11211" s="27">
        <v>43574</v>
      </c>
      <c r="G11211" s="28">
        <v>0.52341108599394948</v>
      </c>
      <c r="H11211" s="28">
        <v>2</v>
      </c>
      <c r="I11211" s="28">
        <v>0.4</v>
      </c>
      <c r="J11211" s="28">
        <v>0.20657669069092699</v>
      </c>
      <c r="K11211" s="28">
        <v>2</v>
      </c>
      <c r="L11211" s="28">
        <v>4375</v>
      </c>
      <c r="M11211" s="29">
        <v>0</v>
      </c>
    </row>
    <row r="11212" spans="1:13" x14ac:dyDescent="0.3">
      <c r="A11212">
        <v>11208</v>
      </c>
      <c r="B11212">
        <v>2018</v>
      </c>
      <c r="C11212" s="27">
        <v>43291</v>
      </c>
      <c r="D11212" s="28">
        <v>0.88615741056540009</v>
      </c>
      <c r="E11212" s="28">
        <v>1</v>
      </c>
      <c r="F11212" s="27">
        <v>43656</v>
      </c>
      <c r="G11212" s="28">
        <v>0.81606254114710031</v>
      </c>
      <c r="H11212" s="28">
        <v>3</v>
      </c>
      <c r="I11212" s="28">
        <v>0.48000000000000004</v>
      </c>
      <c r="J11212" s="28">
        <v>0.3035868478665924</v>
      </c>
      <c r="K11212" s="28">
        <v>2</v>
      </c>
      <c r="L11212" s="28">
        <v>4375</v>
      </c>
      <c r="M11212" s="29">
        <v>1</v>
      </c>
    </row>
    <row r="11213" spans="1:13" x14ac:dyDescent="0.3">
      <c r="A11213">
        <v>11209</v>
      </c>
      <c r="B11213">
        <v>2018</v>
      </c>
      <c r="C11213" s="27">
        <v>43253</v>
      </c>
      <c r="D11213" s="28">
        <v>0.9344384030973466</v>
      </c>
      <c r="E11213" s="28">
        <v>1</v>
      </c>
      <c r="F11213" s="27">
        <v>43618</v>
      </c>
      <c r="G11213" s="28">
        <v>0.48993644116022395</v>
      </c>
      <c r="H11213" s="28">
        <v>2</v>
      </c>
      <c r="I11213" s="28">
        <v>0.4</v>
      </c>
      <c r="J11213" s="28">
        <v>0.1140868937356968</v>
      </c>
      <c r="K11213" s="28">
        <v>1</v>
      </c>
      <c r="L11213" s="28">
        <v>3750</v>
      </c>
      <c r="M11213" s="29">
        <v>0</v>
      </c>
    </row>
    <row r="11214" spans="1:13" x14ac:dyDescent="0.3">
      <c r="A11214">
        <v>11210</v>
      </c>
      <c r="B11214">
        <v>2018</v>
      </c>
      <c r="C11214" s="27">
        <v>43122</v>
      </c>
      <c r="D11214" s="28">
        <v>0.96979043073129478</v>
      </c>
      <c r="E11214" s="28">
        <v>1</v>
      </c>
      <c r="F11214" s="27">
        <v>43487</v>
      </c>
      <c r="G11214" s="28">
        <v>0.72208340555585326</v>
      </c>
      <c r="H11214" s="28">
        <v>3</v>
      </c>
      <c r="I11214" s="28">
        <v>0.48000000000000004</v>
      </c>
      <c r="J11214" s="28">
        <v>0.34191951677757182</v>
      </c>
      <c r="K11214" s="28">
        <v>2</v>
      </c>
      <c r="L11214" s="28">
        <v>4375</v>
      </c>
      <c r="M11214" s="29">
        <v>0</v>
      </c>
    </row>
    <row r="11215" spans="1:13" x14ac:dyDescent="0.3">
      <c r="A11215">
        <v>11211</v>
      </c>
      <c r="B11215">
        <v>2018</v>
      </c>
      <c r="C11215" s="27">
        <v>43332</v>
      </c>
      <c r="D11215" s="28">
        <v>0.55469774248967085</v>
      </c>
      <c r="E11215" s="28">
        <v>1</v>
      </c>
      <c r="F11215" s="27">
        <v>43697</v>
      </c>
      <c r="G11215" s="28">
        <v>6.8650969888510271E-2</v>
      </c>
      <c r="H11215" s="28">
        <v>1</v>
      </c>
      <c r="I11215" s="28">
        <v>0.32</v>
      </c>
      <c r="J11215" s="28">
        <v>8.2635258094496566E-2</v>
      </c>
      <c r="K11215" s="28">
        <v>1</v>
      </c>
      <c r="L11215" s="28">
        <v>3750</v>
      </c>
      <c r="M11215" s="29">
        <v>0</v>
      </c>
    </row>
    <row r="11216" spans="1:13" x14ac:dyDescent="0.3">
      <c r="A11216">
        <v>11212</v>
      </c>
      <c r="B11216" s="29">
        <v>2018</v>
      </c>
      <c r="C11216" s="27">
        <v>43408</v>
      </c>
      <c r="D11216" s="28">
        <v>0.26813028989053156</v>
      </c>
      <c r="E11216" s="28">
        <v>1</v>
      </c>
      <c r="F11216" s="27">
        <v>43773</v>
      </c>
      <c r="G11216" s="28">
        <v>0.31626115648867559</v>
      </c>
      <c r="H11216" s="28">
        <v>2</v>
      </c>
      <c r="I11216" s="28">
        <v>0.4</v>
      </c>
      <c r="J11216" s="28">
        <v>1.1942951150152203E-2</v>
      </c>
      <c r="K11216" s="28">
        <v>1</v>
      </c>
      <c r="L11216" s="28">
        <v>3750</v>
      </c>
      <c r="M11216" s="29">
        <v>0</v>
      </c>
    </row>
    <row r="11217" spans="1:13" x14ac:dyDescent="0.3">
      <c r="A11217">
        <v>11213</v>
      </c>
      <c r="B11217">
        <v>2018</v>
      </c>
      <c r="C11217" s="27">
        <v>43248</v>
      </c>
      <c r="D11217" s="28">
        <v>0.26686042962360668</v>
      </c>
      <c r="E11217" s="28">
        <v>1</v>
      </c>
      <c r="F11217" s="27">
        <v>43613</v>
      </c>
      <c r="G11217" s="28">
        <v>0.13815288047892726</v>
      </c>
      <c r="H11217" s="28">
        <v>1</v>
      </c>
      <c r="I11217" s="28">
        <v>0.32</v>
      </c>
      <c r="J11217" s="28">
        <v>0.92438710161951099</v>
      </c>
      <c r="K11217" s="28">
        <v>5</v>
      </c>
      <c r="L11217" s="28">
        <v>6250</v>
      </c>
      <c r="M11217" s="29">
        <v>0</v>
      </c>
    </row>
    <row r="11218" spans="1:13" x14ac:dyDescent="0.3">
      <c r="A11218">
        <v>11214</v>
      </c>
      <c r="B11218">
        <v>2018</v>
      </c>
      <c r="C11218" s="27">
        <v>43458</v>
      </c>
      <c r="D11218" s="28">
        <v>0.8343729854170705</v>
      </c>
      <c r="E11218" s="28">
        <v>1</v>
      </c>
      <c r="F11218" s="27">
        <v>43823</v>
      </c>
      <c r="G11218" s="28">
        <v>0.56545786310776347</v>
      </c>
      <c r="H11218" s="28">
        <v>2</v>
      </c>
      <c r="I11218" s="28">
        <v>0.4</v>
      </c>
      <c r="J11218" s="28">
        <v>0.65885487621359529</v>
      </c>
      <c r="K11218" s="28">
        <v>4</v>
      </c>
      <c r="L11218" s="28">
        <v>5625</v>
      </c>
      <c r="M11218" s="29">
        <v>1</v>
      </c>
    </row>
    <row r="11219" spans="1:13" x14ac:dyDescent="0.3">
      <c r="A11219">
        <v>11215</v>
      </c>
      <c r="B11219">
        <v>2018</v>
      </c>
      <c r="C11219" s="27">
        <v>43235</v>
      </c>
      <c r="D11219" s="28">
        <v>0.11479767922810746</v>
      </c>
      <c r="E11219" s="28">
        <v>1</v>
      </c>
      <c r="F11219" s="27">
        <v>43600</v>
      </c>
      <c r="G11219" s="28">
        <v>0.57916088659328857</v>
      </c>
      <c r="H11219" s="28">
        <v>2</v>
      </c>
      <c r="I11219" s="28">
        <v>0.4</v>
      </c>
      <c r="J11219" s="28">
        <v>0.31484959911801846</v>
      </c>
      <c r="K11219" s="28">
        <v>2</v>
      </c>
      <c r="L11219" s="28">
        <v>4375</v>
      </c>
      <c r="M11219" s="29">
        <v>0</v>
      </c>
    </row>
    <row r="11220" spans="1:13" x14ac:dyDescent="0.3">
      <c r="A11220">
        <v>11216</v>
      </c>
      <c r="B11220">
        <v>2018</v>
      </c>
      <c r="C11220" s="27">
        <v>43270</v>
      </c>
      <c r="D11220" s="28">
        <v>0.42692446363242098</v>
      </c>
      <c r="E11220" s="28">
        <v>1</v>
      </c>
      <c r="F11220" s="27">
        <v>43635</v>
      </c>
      <c r="G11220" s="28">
        <v>0.83326094754838365</v>
      </c>
      <c r="H11220" s="28">
        <v>3</v>
      </c>
      <c r="I11220" s="28">
        <v>0.48000000000000004</v>
      </c>
      <c r="J11220" s="28">
        <v>0.91223326093422641</v>
      </c>
      <c r="K11220" s="28">
        <v>5</v>
      </c>
      <c r="L11220" s="28">
        <v>6250</v>
      </c>
      <c r="M11220" s="29">
        <v>0</v>
      </c>
    </row>
    <row r="11221" spans="1:13" x14ac:dyDescent="0.3">
      <c r="A11221">
        <v>11217</v>
      </c>
      <c r="B11221">
        <v>2018</v>
      </c>
      <c r="C11221" s="27">
        <v>43417</v>
      </c>
      <c r="D11221" s="28">
        <v>0.1243895684590357</v>
      </c>
      <c r="E11221" s="28">
        <v>1</v>
      </c>
      <c r="F11221" s="27">
        <v>43782</v>
      </c>
      <c r="G11221" s="28">
        <v>0.68942722752930685</v>
      </c>
      <c r="H11221" s="28">
        <v>3</v>
      </c>
      <c r="I11221" s="28">
        <v>0.48000000000000004</v>
      </c>
      <c r="J11221" s="28">
        <v>0.95588250471456759</v>
      </c>
      <c r="K11221" s="28">
        <v>5</v>
      </c>
      <c r="L11221" s="28">
        <v>6250</v>
      </c>
      <c r="M11221" s="29">
        <v>0</v>
      </c>
    </row>
    <row r="11222" spans="1:13" x14ac:dyDescent="0.3">
      <c r="A11222">
        <v>11218</v>
      </c>
      <c r="B11222">
        <v>2018</v>
      </c>
      <c r="C11222" s="27">
        <v>43457</v>
      </c>
      <c r="D11222" s="28">
        <v>0.61243405963818875</v>
      </c>
      <c r="E11222" s="28">
        <v>1</v>
      </c>
      <c r="F11222" s="27">
        <v>43822</v>
      </c>
      <c r="G11222" s="28">
        <v>0.45196690879974577</v>
      </c>
      <c r="H11222" s="28">
        <v>2</v>
      </c>
      <c r="I11222" s="28">
        <v>0.4</v>
      </c>
      <c r="J11222" s="28">
        <v>0.57522709650970072</v>
      </c>
      <c r="K11222" s="28">
        <v>3</v>
      </c>
      <c r="L11222" s="28">
        <v>5000</v>
      </c>
      <c r="M11222" s="29">
        <v>0</v>
      </c>
    </row>
    <row r="11223" spans="1:13" x14ac:dyDescent="0.3">
      <c r="A11223">
        <v>11219</v>
      </c>
      <c r="B11223">
        <v>2018</v>
      </c>
      <c r="C11223" s="27">
        <v>43114</v>
      </c>
      <c r="D11223" s="28">
        <v>0.12578712495616229</v>
      </c>
      <c r="E11223" s="28">
        <v>1</v>
      </c>
      <c r="F11223" s="27">
        <v>43479</v>
      </c>
      <c r="G11223" s="28">
        <v>0.32166993282123735</v>
      </c>
      <c r="H11223" s="28">
        <v>2</v>
      </c>
      <c r="I11223" s="28">
        <v>0.4</v>
      </c>
      <c r="J11223" s="28">
        <v>0.97109454136106677</v>
      </c>
      <c r="K11223" s="28">
        <v>5</v>
      </c>
      <c r="L11223" s="28">
        <v>6250</v>
      </c>
      <c r="M11223" s="29">
        <v>2</v>
      </c>
    </row>
    <row r="11224" spans="1:13" x14ac:dyDescent="0.3">
      <c r="A11224">
        <v>11220</v>
      </c>
      <c r="B11224">
        <v>2018</v>
      </c>
      <c r="C11224" s="27">
        <v>43428</v>
      </c>
      <c r="D11224" s="28">
        <v>0.48986775377088554</v>
      </c>
      <c r="E11224" s="28">
        <v>1</v>
      </c>
      <c r="F11224" s="27">
        <v>43793</v>
      </c>
      <c r="G11224" s="28">
        <v>0.23207277511730617</v>
      </c>
      <c r="H11224" s="28">
        <v>1</v>
      </c>
      <c r="I11224" s="28">
        <v>0.32</v>
      </c>
      <c r="J11224" s="28">
        <v>0.14206078803029842</v>
      </c>
      <c r="K11224" s="28">
        <v>1</v>
      </c>
      <c r="L11224" s="28">
        <v>3750</v>
      </c>
      <c r="M11224" s="29">
        <v>0</v>
      </c>
    </row>
    <row r="11225" spans="1:13" x14ac:dyDescent="0.3">
      <c r="A11225">
        <v>11221</v>
      </c>
      <c r="B11225">
        <v>2018</v>
      </c>
      <c r="C11225" s="27">
        <v>43329</v>
      </c>
      <c r="D11225" s="28">
        <v>0.80247195188547549</v>
      </c>
      <c r="E11225" s="28">
        <v>1</v>
      </c>
      <c r="F11225" s="27">
        <v>43694</v>
      </c>
      <c r="G11225" s="28">
        <v>0.14522506263322987</v>
      </c>
      <c r="H11225" s="28">
        <v>1</v>
      </c>
      <c r="I11225" s="28">
        <v>0.32</v>
      </c>
      <c r="J11225" s="28">
        <v>0.19231716707779434</v>
      </c>
      <c r="K11225" s="28">
        <v>1</v>
      </c>
      <c r="L11225" s="28">
        <v>3750</v>
      </c>
      <c r="M11225" s="29">
        <v>1</v>
      </c>
    </row>
    <row r="11226" spans="1:13" x14ac:dyDescent="0.3">
      <c r="A11226">
        <v>11222</v>
      </c>
      <c r="B11226">
        <v>2018</v>
      </c>
      <c r="C11226" s="27">
        <v>43200</v>
      </c>
      <c r="D11226" s="28">
        <v>0.29237799112542062</v>
      </c>
      <c r="E11226" s="28">
        <v>1</v>
      </c>
      <c r="F11226" s="27">
        <v>43565</v>
      </c>
      <c r="G11226" s="28">
        <v>0.11161055112791729</v>
      </c>
      <c r="H11226" s="28">
        <v>1</v>
      </c>
      <c r="I11226" s="28">
        <v>0.32</v>
      </c>
      <c r="J11226" s="28">
        <v>0.14260647079561617</v>
      </c>
      <c r="K11226" s="28">
        <v>1</v>
      </c>
      <c r="L11226" s="28">
        <v>3750</v>
      </c>
      <c r="M11226" s="29">
        <v>0</v>
      </c>
    </row>
    <row r="11227" spans="1:13" x14ac:dyDescent="0.3">
      <c r="A11227">
        <v>11223</v>
      </c>
      <c r="B11227" s="29">
        <v>2018</v>
      </c>
      <c r="C11227" s="27">
        <v>43334</v>
      </c>
      <c r="D11227" s="28">
        <v>0.9936952218648214</v>
      </c>
      <c r="E11227" s="28">
        <v>1</v>
      </c>
      <c r="F11227" s="27">
        <v>43699</v>
      </c>
      <c r="G11227" s="28">
        <v>5.3846687722153508E-2</v>
      </c>
      <c r="H11227" s="28">
        <v>1</v>
      </c>
      <c r="I11227" s="28">
        <v>0.32</v>
      </c>
      <c r="J11227" s="28">
        <v>0.192429666075563</v>
      </c>
      <c r="K11227" s="28">
        <v>1</v>
      </c>
      <c r="L11227" s="28">
        <v>3750</v>
      </c>
      <c r="M11227" s="29">
        <v>0</v>
      </c>
    </row>
    <row r="11228" spans="1:13" x14ac:dyDescent="0.3">
      <c r="A11228">
        <v>11224</v>
      </c>
      <c r="B11228" s="29">
        <v>2018</v>
      </c>
      <c r="C11228" s="27">
        <v>43410</v>
      </c>
      <c r="D11228" s="28">
        <v>0.23571385480248652</v>
      </c>
      <c r="E11228" s="28">
        <v>1</v>
      </c>
      <c r="F11228" s="27">
        <v>43775</v>
      </c>
      <c r="G11228" s="28">
        <v>0.50124072858738855</v>
      </c>
      <c r="H11228" s="28">
        <v>2</v>
      </c>
      <c r="I11228" s="28">
        <v>0.4</v>
      </c>
      <c r="J11228" s="28">
        <v>0.12341029114693181</v>
      </c>
      <c r="K11228" s="28">
        <v>1</v>
      </c>
      <c r="L11228" s="28">
        <v>3750</v>
      </c>
      <c r="M11228" s="29">
        <v>0</v>
      </c>
    </row>
    <row r="11229" spans="1:13" x14ac:dyDescent="0.3">
      <c r="A11229">
        <v>11225</v>
      </c>
      <c r="B11229">
        <v>2018</v>
      </c>
      <c r="C11229" s="27">
        <v>43327</v>
      </c>
      <c r="D11229" s="28">
        <v>0.71496793747742893</v>
      </c>
      <c r="E11229" s="28">
        <v>1</v>
      </c>
      <c r="F11229" s="27">
        <v>43692</v>
      </c>
      <c r="G11229" s="28">
        <v>0.20101958902350403</v>
      </c>
      <c r="H11229" s="28">
        <v>1</v>
      </c>
      <c r="I11229" s="28">
        <v>0.32</v>
      </c>
      <c r="J11229" s="28">
        <v>0.65403627153348709</v>
      </c>
      <c r="K11229" s="28">
        <v>4</v>
      </c>
      <c r="L11229" s="28">
        <v>5625</v>
      </c>
      <c r="M11229" s="29">
        <v>1</v>
      </c>
    </row>
    <row r="11230" spans="1:13" x14ac:dyDescent="0.3">
      <c r="A11230">
        <v>11226</v>
      </c>
      <c r="B11230">
        <v>2018</v>
      </c>
      <c r="C11230" s="27">
        <v>43162</v>
      </c>
      <c r="D11230" s="28">
        <v>0.24449236685833742</v>
      </c>
      <c r="E11230" s="28">
        <v>1</v>
      </c>
      <c r="F11230" s="27">
        <v>43527</v>
      </c>
      <c r="G11230" s="28">
        <v>0.28417596885892127</v>
      </c>
      <c r="H11230" s="28">
        <v>2</v>
      </c>
      <c r="I11230" s="28">
        <v>0.4</v>
      </c>
      <c r="J11230" s="28">
        <v>0.5963026938057171</v>
      </c>
      <c r="K11230" s="28">
        <v>4</v>
      </c>
      <c r="L11230" s="28">
        <v>5625</v>
      </c>
      <c r="M11230" s="29">
        <v>1</v>
      </c>
    </row>
    <row r="11231" spans="1:13" x14ac:dyDescent="0.3">
      <c r="A11231">
        <v>11227</v>
      </c>
      <c r="B11231" s="29">
        <v>2018</v>
      </c>
      <c r="C11231" s="27">
        <v>43430</v>
      </c>
      <c r="D11231" s="28">
        <v>0.49157070160328875</v>
      </c>
      <c r="E11231" s="28">
        <v>1</v>
      </c>
      <c r="F11231" s="27">
        <v>43795</v>
      </c>
      <c r="G11231" s="28">
        <v>0.70670120037263151</v>
      </c>
      <c r="H11231" s="28">
        <v>3</v>
      </c>
      <c r="I11231" s="28">
        <v>0.48000000000000004</v>
      </c>
      <c r="J11231" s="28">
        <v>0.84996755291207504</v>
      </c>
      <c r="K11231" s="28">
        <v>5</v>
      </c>
      <c r="L11231" s="28">
        <v>6250</v>
      </c>
      <c r="M11231" s="29">
        <v>0</v>
      </c>
    </row>
    <row r="11232" spans="1:13" x14ac:dyDescent="0.3">
      <c r="A11232">
        <v>11228</v>
      </c>
      <c r="B11232">
        <v>2018</v>
      </c>
      <c r="C11232" s="27">
        <v>43407</v>
      </c>
      <c r="D11232" s="28">
        <v>0.56880480602128392</v>
      </c>
      <c r="E11232" s="28">
        <v>1</v>
      </c>
      <c r="F11232" s="27">
        <v>43772</v>
      </c>
      <c r="G11232" s="28">
        <v>0.94734163097753277</v>
      </c>
      <c r="H11232" s="28">
        <v>3</v>
      </c>
      <c r="I11232" s="28">
        <v>0.48000000000000004</v>
      </c>
      <c r="J11232" s="28">
        <v>6.9063796835334923E-2</v>
      </c>
      <c r="K11232" s="28">
        <v>1</v>
      </c>
      <c r="L11232" s="28">
        <v>3750</v>
      </c>
      <c r="M11232" s="29">
        <v>0</v>
      </c>
    </row>
    <row r="11233" spans="1:13" x14ac:dyDescent="0.3">
      <c r="A11233">
        <v>11229</v>
      </c>
      <c r="B11233" s="29">
        <v>2018</v>
      </c>
      <c r="C11233" s="27">
        <v>43395</v>
      </c>
      <c r="D11233" s="28">
        <v>0.71445018320398146</v>
      </c>
      <c r="E11233" s="28">
        <v>1</v>
      </c>
      <c r="F11233" s="27">
        <v>43760</v>
      </c>
      <c r="G11233" s="28">
        <v>0.59865923490115602</v>
      </c>
      <c r="H11233" s="28">
        <v>2</v>
      </c>
      <c r="I11233" s="28">
        <v>0.4</v>
      </c>
      <c r="J11233" s="28">
        <v>0.97996830676923929</v>
      </c>
      <c r="K11233" s="28">
        <v>5</v>
      </c>
      <c r="L11233" s="28">
        <v>6250</v>
      </c>
      <c r="M11233" s="29">
        <v>0</v>
      </c>
    </row>
    <row r="11234" spans="1:13" x14ac:dyDescent="0.3">
      <c r="A11234">
        <v>11230</v>
      </c>
      <c r="B11234" s="29">
        <v>2018</v>
      </c>
      <c r="C11234" s="27">
        <v>43126</v>
      </c>
      <c r="D11234" s="28">
        <v>0.9018167063181437</v>
      </c>
      <c r="E11234" s="28">
        <v>1</v>
      </c>
      <c r="F11234" s="27">
        <v>43491</v>
      </c>
      <c r="G11234" s="28">
        <v>0.2928968911236931</v>
      </c>
      <c r="H11234" s="28">
        <v>2</v>
      </c>
      <c r="I11234" s="28">
        <v>0.4</v>
      </c>
      <c r="J11234" s="28">
        <v>2.8647365490900079E-2</v>
      </c>
      <c r="K11234" s="28">
        <v>1</v>
      </c>
      <c r="L11234" s="28">
        <v>3750</v>
      </c>
      <c r="M11234" s="29">
        <v>0</v>
      </c>
    </row>
    <row r="11235" spans="1:13" x14ac:dyDescent="0.3">
      <c r="A11235">
        <v>11231</v>
      </c>
      <c r="B11235" s="29">
        <v>2018</v>
      </c>
      <c r="C11235" s="27">
        <v>43420</v>
      </c>
      <c r="D11235" s="28">
        <v>0.10788913790074783</v>
      </c>
      <c r="E11235" s="28">
        <v>1</v>
      </c>
      <c r="F11235" s="27">
        <v>43785</v>
      </c>
      <c r="G11235" s="28">
        <v>0.45003663901020163</v>
      </c>
      <c r="H11235" s="28">
        <v>2</v>
      </c>
      <c r="I11235" s="28">
        <v>0.4</v>
      </c>
      <c r="J11235" s="28">
        <v>1.0101090943812396E-2</v>
      </c>
      <c r="K11235" s="28">
        <v>1</v>
      </c>
      <c r="L11235" s="28">
        <v>3750</v>
      </c>
      <c r="M11235" s="29">
        <v>0</v>
      </c>
    </row>
    <row r="11236" spans="1:13" x14ac:dyDescent="0.3">
      <c r="A11236">
        <v>11232</v>
      </c>
      <c r="B11236" s="29">
        <v>2018</v>
      </c>
      <c r="C11236" s="27">
        <v>43278</v>
      </c>
      <c r="D11236" s="28">
        <v>0.49184945641672095</v>
      </c>
      <c r="E11236" s="28">
        <v>1</v>
      </c>
      <c r="F11236" s="27">
        <v>43643</v>
      </c>
      <c r="G11236" s="28">
        <v>0.10376240638395962</v>
      </c>
      <c r="H11236" s="28">
        <v>1</v>
      </c>
      <c r="I11236" s="28">
        <v>0.32</v>
      </c>
      <c r="J11236" s="28">
        <v>0.39322785778725933</v>
      </c>
      <c r="K11236" s="28">
        <v>2</v>
      </c>
      <c r="L11236" s="28">
        <v>4375</v>
      </c>
      <c r="M11236" s="29">
        <v>1</v>
      </c>
    </row>
    <row r="11237" spans="1:13" x14ac:dyDescent="0.3">
      <c r="A11237">
        <v>11233</v>
      </c>
      <c r="B11237">
        <v>2018</v>
      </c>
      <c r="C11237" s="27">
        <v>43352</v>
      </c>
      <c r="D11237" s="28">
        <v>0.34830041660259192</v>
      </c>
      <c r="E11237" s="28">
        <v>1</v>
      </c>
      <c r="F11237" s="27">
        <v>43717</v>
      </c>
      <c r="G11237" s="28">
        <v>0.50226753584685069</v>
      </c>
      <c r="H11237" s="28">
        <v>2</v>
      </c>
      <c r="I11237" s="28">
        <v>0.4</v>
      </c>
      <c r="J11237" s="28">
        <v>0.61209351443613202</v>
      </c>
      <c r="K11237" s="28">
        <v>4</v>
      </c>
      <c r="L11237" s="28">
        <v>5625</v>
      </c>
      <c r="M11237" s="29">
        <v>1</v>
      </c>
    </row>
    <row r="11238" spans="1:13" x14ac:dyDescent="0.3">
      <c r="A11238">
        <v>11234</v>
      </c>
      <c r="B11238">
        <v>2018</v>
      </c>
      <c r="C11238" s="27">
        <v>43190</v>
      </c>
      <c r="D11238" s="28">
        <v>0.15785791459047738</v>
      </c>
      <c r="E11238" s="28">
        <v>1</v>
      </c>
      <c r="F11238" s="27">
        <v>43555</v>
      </c>
      <c r="G11238" s="28">
        <v>0.87522514567639931</v>
      </c>
      <c r="H11238" s="28">
        <v>3</v>
      </c>
      <c r="I11238" s="28">
        <v>0.48000000000000004</v>
      </c>
      <c r="J11238" s="28">
        <v>0.13243910434432682</v>
      </c>
      <c r="K11238" s="28">
        <v>1</v>
      </c>
      <c r="L11238" s="28">
        <v>3750</v>
      </c>
      <c r="M11238" s="29">
        <v>0</v>
      </c>
    </row>
    <row r="11239" spans="1:13" x14ac:dyDescent="0.3">
      <c r="A11239">
        <v>11235</v>
      </c>
      <c r="B11239">
        <v>2018</v>
      </c>
      <c r="C11239" s="27">
        <v>43367</v>
      </c>
      <c r="D11239" s="28">
        <v>0.58919880467952601</v>
      </c>
      <c r="E11239" s="28">
        <v>1</v>
      </c>
      <c r="F11239" s="27">
        <v>43732</v>
      </c>
      <c r="G11239" s="28">
        <v>7.300080614207094E-2</v>
      </c>
      <c r="H11239" s="28">
        <v>1</v>
      </c>
      <c r="I11239" s="28">
        <v>0.32</v>
      </c>
      <c r="J11239" s="28">
        <v>0.5059289007504022</v>
      </c>
      <c r="K11239" s="28">
        <v>3</v>
      </c>
      <c r="L11239" s="28">
        <v>5000</v>
      </c>
      <c r="M11239" s="29">
        <v>0</v>
      </c>
    </row>
    <row r="11240" spans="1:13" x14ac:dyDescent="0.3">
      <c r="A11240">
        <v>11236</v>
      </c>
      <c r="B11240">
        <v>2018</v>
      </c>
      <c r="C11240" s="27">
        <v>43359</v>
      </c>
      <c r="D11240" s="28">
        <v>0.23239654244537544</v>
      </c>
      <c r="E11240" s="28">
        <v>1</v>
      </c>
      <c r="F11240" s="27">
        <v>43724</v>
      </c>
      <c r="G11240" s="28">
        <v>0.41703228019442562</v>
      </c>
      <c r="H11240" s="28">
        <v>2</v>
      </c>
      <c r="I11240" s="28">
        <v>0.4</v>
      </c>
      <c r="J11240" s="28">
        <v>0.34650372658366724</v>
      </c>
      <c r="K11240" s="28">
        <v>2</v>
      </c>
      <c r="L11240" s="28">
        <v>4375</v>
      </c>
      <c r="M11240" s="29">
        <v>1</v>
      </c>
    </row>
    <row r="11241" spans="1:13" x14ac:dyDescent="0.3">
      <c r="A11241">
        <v>11237</v>
      </c>
      <c r="B11241" s="29">
        <v>2018</v>
      </c>
      <c r="C11241" s="27">
        <v>43135</v>
      </c>
      <c r="D11241" s="28">
        <v>1.4295774097491387E-2</v>
      </c>
      <c r="E11241" s="28">
        <v>1</v>
      </c>
      <c r="F11241" s="27">
        <v>43500</v>
      </c>
      <c r="G11241" s="28">
        <v>0.39555235044512105</v>
      </c>
      <c r="H11241" s="28">
        <v>2</v>
      </c>
      <c r="I11241" s="28">
        <v>0.4</v>
      </c>
      <c r="J11241" s="28">
        <v>0.34649842667949382</v>
      </c>
      <c r="K11241" s="28">
        <v>2</v>
      </c>
      <c r="L11241" s="28">
        <v>4375</v>
      </c>
      <c r="M11241" s="29">
        <v>0</v>
      </c>
    </row>
    <row r="11242" spans="1:13" x14ac:dyDescent="0.3">
      <c r="A11242">
        <v>11238</v>
      </c>
      <c r="B11242" s="29">
        <v>2018</v>
      </c>
      <c r="C11242" s="27">
        <v>43204</v>
      </c>
      <c r="D11242" s="28">
        <v>0.38880039617789308</v>
      </c>
      <c r="E11242" s="28">
        <v>1</v>
      </c>
      <c r="F11242" s="27">
        <v>43569</v>
      </c>
      <c r="G11242" s="28">
        <v>0.31222595400350528</v>
      </c>
      <c r="H11242" s="28">
        <v>2</v>
      </c>
      <c r="I11242" s="28">
        <v>0.4</v>
      </c>
      <c r="J11242" s="28">
        <v>0.88536296097724965</v>
      </c>
      <c r="K11242" s="28">
        <v>5</v>
      </c>
      <c r="L11242" s="28">
        <v>6250</v>
      </c>
      <c r="M11242" s="29">
        <v>0</v>
      </c>
    </row>
    <row r="11243" spans="1:13" x14ac:dyDescent="0.3">
      <c r="A11243">
        <v>11239</v>
      </c>
      <c r="B11243">
        <v>2018</v>
      </c>
      <c r="C11243" s="27">
        <v>43276</v>
      </c>
      <c r="D11243" s="28">
        <v>0.16637844199124274</v>
      </c>
      <c r="E11243" s="28">
        <v>1</v>
      </c>
      <c r="F11243" s="27">
        <v>43641</v>
      </c>
      <c r="G11243" s="28">
        <v>0.24565674746603849</v>
      </c>
      <c r="H11243" s="28">
        <v>1</v>
      </c>
      <c r="I11243" s="28">
        <v>0.32</v>
      </c>
      <c r="J11243" s="28">
        <v>0.64159537392925625</v>
      </c>
      <c r="K11243" s="28">
        <v>4</v>
      </c>
      <c r="L11243" s="28">
        <v>5625</v>
      </c>
      <c r="M11243" s="29">
        <v>1</v>
      </c>
    </row>
    <row r="11244" spans="1:13" x14ac:dyDescent="0.3">
      <c r="A11244">
        <v>11240</v>
      </c>
      <c r="B11244" s="29">
        <v>2018</v>
      </c>
      <c r="C11244" s="27">
        <v>43430</v>
      </c>
      <c r="D11244" s="28">
        <v>0.64883993080395741</v>
      </c>
      <c r="E11244" s="28">
        <v>1</v>
      </c>
      <c r="F11244" s="27">
        <v>43795</v>
      </c>
      <c r="G11244" s="28">
        <v>0.6873398148512293</v>
      </c>
      <c r="H11244" s="28">
        <v>3</v>
      </c>
      <c r="I11244" s="28">
        <v>0.48000000000000004</v>
      </c>
      <c r="J11244" s="28">
        <v>0.7816089079115276</v>
      </c>
      <c r="K11244" s="28">
        <v>5</v>
      </c>
      <c r="L11244" s="28">
        <v>6250</v>
      </c>
      <c r="M11244" s="29">
        <v>0</v>
      </c>
    </row>
    <row r="11245" spans="1:13" x14ac:dyDescent="0.3">
      <c r="A11245">
        <v>11241</v>
      </c>
      <c r="B11245">
        <v>2018</v>
      </c>
      <c r="C11245" s="27">
        <v>43149</v>
      </c>
      <c r="D11245" s="28">
        <v>0.48620982529909273</v>
      </c>
      <c r="E11245" s="28">
        <v>1</v>
      </c>
      <c r="F11245" s="27">
        <v>43514</v>
      </c>
      <c r="G11245" s="28">
        <v>0.84928637230255299</v>
      </c>
      <c r="H11245" s="28">
        <v>3</v>
      </c>
      <c r="I11245" s="28">
        <v>0.48000000000000004</v>
      </c>
      <c r="J11245" s="28">
        <v>0.73028322989469474</v>
      </c>
      <c r="K11245" s="28">
        <v>5</v>
      </c>
      <c r="L11245" s="28">
        <v>6250</v>
      </c>
      <c r="M11245" s="29">
        <v>0</v>
      </c>
    </row>
    <row r="11246" spans="1:13" x14ac:dyDescent="0.3">
      <c r="A11246">
        <v>11242</v>
      </c>
      <c r="B11246" s="29">
        <v>2018</v>
      </c>
      <c r="C11246" s="27">
        <v>43319</v>
      </c>
      <c r="D11246" s="28">
        <v>0.93681250675847461</v>
      </c>
      <c r="E11246" s="28">
        <v>1</v>
      </c>
      <c r="F11246" s="27">
        <v>43684</v>
      </c>
      <c r="G11246" s="28">
        <v>0.61956444564882718</v>
      </c>
      <c r="H11246" s="28">
        <v>3</v>
      </c>
      <c r="I11246" s="28">
        <v>0.48000000000000004</v>
      </c>
      <c r="J11246" s="28">
        <v>0.14643148368105263</v>
      </c>
      <c r="K11246" s="28">
        <v>1</v>
      </c>
      <c r="L11246" s="28">
        <v>3750</v>
      </c>
      <c r="M11246" s="29">
        <v>0</v>
      </c>
    </row>
    <row r="11247" spans="1:13" x14ac:dyDescent="0.3">
      <c r="A11247">
        <v>11243</v>
      </c>
      <c r="B11247" s="29">
        <v>2018</v>
      </c>
      <c r="C11247" s="27">
        <v>43171</v>
      </c>
      <c r="D11247" s="28">
        <v>0.28350023943369951</v>
      </c>
      <c r="E11247" s="28">
        <v>1</v>
      </c>
      <c r="F11247" s="27">
        <v>43536</v>
      </c>
      <c r="G11247" s="28">
        <v>0.93968153330300819</v>
      </c>
      <c r="H11247" s="28">
        <v>3</v>
      </c>
      <c r="I11247" s="28">
        <v>0.48000000000000004</v>
      </c>
      <c r="J11247" s="28">
        <v>0.89864745437626758</v>
      </c>
      <c r="K11247" s="28">
        <v>5</v>
      </c>
      <c r="L11247" s="28">
        <v>6250</v>
      </c>
      <c r="M11247" s="29">
        <v>0</v>
      </c>
    </row>
    <row r="11248" spans="1:13" x14ac:dyDescent="0.3">
      <c r="A11248">
        <v>11244</v>
      </c>
      <c r="B11248">
        <v>2018</v>
      </c>
      <c r="C11248" s="27">
        <v>43192</v>
      </c>
      <c r="D11248" s="28">
        <v>0.64092808360933495</v>
      </c>
      <c r="E11248" s="28">
        <v>1</v>
      </c>
      <c r="F11248" s="27">
        <v>43557</v>
      </c>
      <c r="G11248" s="28">
        <v>0.90208322404419239</v>
      </c>
      <c r="H11248" s="28">
        <v>3</v>
      </c>
      <c r="I11248" s="28">
        <v>0.48000000000000004</v>
      </c>
      <c r="J11248" s="28">
        <v>0.40046319583973689</v>
      </c>
      <c r="K11248" s="28">
        <v>2</v>
      </c>
      <c r="L11248" s="28">
        <v>4375</v>
      </c>
      <c r="M11248" s="29">
        <v>0</v>
      </c>
    </row>
    <row r="11249" spans="1:13" x14ac:dyDescent="0.3">
      <c r="A11249">
        <v>11245</v>
      </c>
      <c r="B11249">
        <v>2018</v>
      </c>
      <c r="C11249" s="27">
        <v>43417</v>
      </c>
      <c r="D11249" s="28">
        <v>0.71035676461683095</v>
      </c>
      <c r="E11249" s="28">
        <v>1</v>
      </c>
      <c r="F11249" s="27">
        <v>43782</v>
      </c>
      <c r="G11249" s="28">
        <v>8.3870715282956643E-2</v>
      </c>
      <c r="H11249" s="28">
        <v>1</v>
      </c>
      <c r="I11249" s="28">
        <v>0.32</v>
      </c>
      <c r="J11249" s="28">
        <v>0.19661320090965562</v>
      </c>
      <c r="K11249" s="28">
        <v>1</v>
      </c>
      <c r="L11249" s="28">
        <v>3750</v>
      </c>
      <c r="M11249" s="29">
        <v>2</v>
      </c>
    </row>
    <row r="11250" spans="1:13" x14ac:dyDescent="0.3">
      <c r="A11250">
        <v>11246</v>
      </c>
      <c r="B11250">
        <v>2018</v>
      </c>
      <c r="C11250" s="27">
        <v>43111</v>
      </c>
      <c r="D11250" s="28">
        <v>0.30275002843059562</v>
      </c>
      <c r="E11250" s="28">
        <v>1</v>
      </c>
      <c r="F11250" s="27">
        <v>43476</v>
      </c>
      <c r="G11250" s="28">
        <v>0.72959851489890848</v>
      </c>
      <c r="H11250" s="28">
        <v>3</v>
      </c>
      <c r="I11250" s="28">
        <v>0.48000000000000004</v>
      </c>
      <c r="J11250" s="28">
        <v>0.68748683259289756</v>
      </c>
      <c r="K11250" s="28">
        <v>4</v>
      </c>
      <c r="L11250" s="28">
        <v>5625</v>
      </c>
      <c r="M11250" s="29">
        <v>1</v>
      </c>
    </row>
    <row r="11251" spans="1:13" x14ac:dyDescent="0.3">
      <c r="A11251">
        <v>11247</v>
      </c>
      <c r="B11251">
        <v>2018</v>
      </c>
      <c r="C11251" s="27">
        <v>43165</v>
      </c>
      <c r="D11251" s="28">
        <v>0.31423255551117901</v>
      </c>
      <c r="E11251" s="28">
        <v>1</v>
      </c>
      <c r="F11251" s="27">
        <v>43530</v>
      </c>
      <c r="G11251" s="28">
        <v>0.51518795719998034</v>
      </c>
      <c r="H11251" s="28">
        <v>2</v>
      </c>
      <c r="I11251" s="28">
        <v>0.4</v>
      </c>
      <c r="J11251" s="28">
        <v>0.44526015752820558</v>
      </c>
      <c r="K11251" s="28">
        <v>3</v>
      </c>
      <c r="L11251" s="28">
        <v>5000</v>
      </c>
      <c r="M11251" s="29">
        <v>0</v>
      </c>
    </row>
    <row r="11252" spans="1:13" x14ac:dyDescent="0.3">
      <c r="A11252">
        <v>11248</v>
      </c>
      <c r="B11252" s="29">
        <v>2018</v>
      </c>
      <c r="C11252" s="27">
        <v>43251</v>
      </c>
      <c r="D11252" s="28">
        <v>0.26380349258511782</v>
      </c>
      <c r="E11252" s="28">
        <v>1</v>
      </c>
      <c r="F11252" s="27">
        <v>43616</v>
      </c>
      <c r="G11252" s="28">
        <v>0.29244617355915192</v>
      </c>
      <c r="H11252" s="28">
        <v>2</v>
      </c>
      <c r="I11252" s="28">
        <v>0.4</v>
      </c>
      <c r="J11252" s="28">
        <v>0.27660979236172512</v>
      </c>
      <c r="K11252" s="28">
        <v>2</v>
      </c>
      <c r="L11252" s="28">
        <v>4375</v>
      </c>
      <c r="M11252" s="29">
        <v>0</v>
      </c>
    </row>
    <row r="11253" spans="1:13" x14ac:dyDescent="0.3">
      <c r="A11253">
        <v>11249</v>
      </c>
      <c r="B11253">
        <v>2018</v>
      </c>
      <c r="C11253" s="27">
        <v>43197</v>
      </c>
      <c r="D11253" s="28">
        <v>0.7709500790543945</v>
      </c>
      <c r="E11253" s="28">
        <v>1</v>
      </c>
      <c r="F11253" s="27">
        <v>43562</v>
      </c>
      <c r="G11253" s="28">
        <v>0.5811202879123134</v>
      </c>
      <c r="H11253" s="28">
        <v>2</v>
      </c>
      <c r="I11253" s="28">
        <v>0.4</v>
      </c>
      <c r="J11253" s="28">
        <v>0.28565613234141496</v>
      </c>
      <c r="K11253" s="28">
        <v>2</v>
      </c>
      <c r="L11253" s="28">
        <v>4375</v>
      </c>
      <c r="M11253" s="29">
        <v>0</v>
      </c>
    </row>
    <row r="11254" spans="1:13" x14ac:dyDescent="0.3">
      <c r="A11254">
        <v>11250</v>
      </c>
      <c r="B11254">
        <v>2018</v>
      </c>
      <c r="C11254" s="27">
        <v>43318</v>
      </c>
      <c r="D11254" s="28">
        <v>0.12307887045543198</v>
      </c>
      <c r="E11254" s="28">
        <v>1</v>
      </c>
      <c r="F11254" s="27">
        <v>43683</v>
      </c>
      <c r="G11254" s="28">
        <v>0.30210345088249257</v>
      </c>
      <c r="H11254" s="28">
        <v>2</v>
      </c>
      <c r="I11254" s="28">
        <v>0.4</v>
      </c>
      <c r="J11254" s="28">
        <v>0.35561936575273712</v>
      </c>
      <c r="K11254" s="28">
        <v>2</v>
      </c>
      <c r="L11254" s="28">
        <v>4375</v>
      </c>
      <c r="M11254" s="29">
        <v>1</v>
      </c>
    </row>
    <row r="11255" spans="1:13" x14ac:dyDescent="0.3">
      <c r="A11255">
        <v>11251</v>
      </c>
      <c r="B11255">
        <v>2018</v>
      </c>
      <c r="C11255" s="27">
        <v>43432</v>
      </c>
      <c r="D11255" s="28">
        <v>7.4397323855481701E-2</v>
      </c>
      <c r="E11255" s="28">
        <v>1</v>
      </c>
      <c r="F11255" s="27">
        <v>43797</v>
      </c>
      <c r="G11255" s="28">
        <v>0.335851482200341</v>
      </c>
      <c r="H11255" s="28">
        <v>2</v>
      </c>
      <c r="I11255" s="28">
        <v>0.4</v>
      </c>
      <c r="J11255" s="28">
        <v>0.92085797905367761</v>
      </c>
      <c r="K11255" s="28">
        <v>5</v>
      </c>
      <c r="L11255" s="28">
        <v>6250</v>
      </c>
      <c r="M11255" s="29">
        <v>1</v>
      </c>
    </row>
    <row r="11256" spans="1:13" x14ac:dyDescent="0.3">
      <c r="A11256">
        <v>11252</v>
      </c>
      <c r="B11256" s="29">
        <v>2018</v>
      </c>
      <c r="C11256" s="27">
        <v>43391</v>
      </c>
      <c r="D11256" s="28">
        <v>6.1544459440487032E-2</v>
      </c>
      <c r="E11256" s="28">
        <v>1</v>
      </c>
      <c r="F11256" s="27">
        <v>43756</v>
      </c>
      <c r="G11256" s="28">
        <v>0.92000963438497474</v>
      </c>
      <c r="H11256" s="28">
        <v>3</v>
      </c>
      <c r="I11256" s="28">
        <v>0.48000000000000004</v>
      </c>
      <c r="J11256" s="28">
        <v>0.45036257975556693</v>
      </c>
      <c r="K11256" s="28">
        <v>3</v>
      </c>
      <c r="L11256" s="28">
        <v>5000</v>
      </c>
      <c r="M11256" s="29">
        <v>1</v>
      </c>
    </row>
    <row r="11257" spans="1:13" x14ac:dyDescent="0.3">
      <c r="A11257">
        <v>11253</v>
      </c>
      <c r="B11257">
        <v>2018</v>
      </c>
      <c r="C11257" s="27">
        <v>43461</v>
      </c>
      <c r="D11257" s="28">
        <v>0.84420601044697163</v>
      </c>
      <c r="E11257" s="28">
        <v>1</v>
      </c>
      <c r="F11257" s="27">
        <v>43826</v>
      </c>
      <c r="G11257" s="28">
        <v>0.31449374222580306</v>
      </c>
      <c r="H11257" s="28">
        <v>2</v>
      </c>
      <c r="I11257" s="28">
        <v>0.4</v>
      </c>
      <c r="J11257" s="28">
        <v>0.19731975885600095</v>
      </c>
      <c r="K11257" s="28">
        <v>1</v>
      </c>
      <c r="L11257" s="28">
        <v>3750</v>
      </c>
      <c r="M11257" s="29">
        <v>0</v>
      </c>
    </row>
    <row r="11258" spans="1:13" x14ac:dyDescent="0.3">
      <c r="A11258">
        <v>11254</v>
      </c>
      <c r="B11258">
        <v>2018</v>
      </c>
      <c r="C11258" s="27">
        <v>43113</v>
      </c>
      <c r="D11258" s="28">
        <v>0.70610680731048669</v>
      </c>
      <c r="E11258" s="28">
        <v>1</v>
      </c>
      <c r="F11258" s="27">
        <v>43478</v>
      </c>
      <c r="G11258" s="28">
        <v>0.7291211237777836</v>
      </c>
      <c r="H11258" s="28">
        <v>3</v>
      </c>
      <c r="I11258" s="28">
        <v>0.48000000000000004</v>
      </c>
      <c r="J11258" s="28">
        <v>0.9857277410659554</v>
      </c>
      <c r="K11258" s="28">
        <v>5</v>
      </c>
      <c r="L11258" s="28">
        <v>6250</v>
      </c>
      <c r="M11258" s="29">
        <v>1</v>
      </c>
    </row>
    <row r="11259" spans="1:13" x14ac:dyDescent="0.3">
      <c r="A11259">
        <v>11255</v>
      </c>
      <c r="B11259">
        <v>2018</v>
      </c>
      <c r="C11259" s="27">
        <v>43119</v>
      </c>
      <c r="D11259" s="28">
        <v>0.37706761942712275</v>
      </c>
      <c r="E11259" s="28">
        <v>1</v>
      </c>
      <c r="F11259" s="27">
        <v>43484</v>
      </c>
      <c r="G11259" s="28">
        <v>0.20488871776761908</v>
      </c>
      <c r="H11259" s="28">
        <v>1</v>
      </c>
      <c r="I11259" s="28">
        <v>0.32</v>
      </c>
      <c r="J11259" s="28">
        <v>5.38493368701769E-2</v>
      </c>
      <c r="K11259" s="28">
        <v>1</v>
      </c>
      <c r="L11259" s="28">
        <v>3750</v>
      </c>
      <c r="M11259" s="29">
        <v>0</v>
      </c>
    </row>
    <row r="11260" spans="1:13" x14ac:dyDescent="0.3">
      <c r="A11260">
        <v>11256</v>
      </c>
      <c r="B11260" s="29">
        <v>2018</v>
      </c>
      <c r="C11260" s="27">
        <v>43263</v>
      </c>
      <c r="D11260" s="28">
        <v>0.98100135170328973</v>
      </c>
      <c r="E11260" s="28">
        <v>1</v>
      </c>
      <c r="F11260" s="27">
        <v>43628</v>
      </c>
      <c r="G11260" s="28">
        <v>0.8099568785310155</v>
      </c>
      <c r="H11260" s="28">
        <v>3</v>
      </c>
      <c r="I11260" s="28">
        <v>0.48000000000000004</v>
      </c>
      <c r="J11260" s="28">
        <v>0.91628444673524745</v>
      </c>
      <c r="K11260" s="28">
        <v>5</v>
      </c>
      <c r="L11260" s="28">
        <v>6250</v>
      </c>
      <c r="M11260" s="29">
        <v>0</v>
      </c>
    </row>
    <row r="11261" spans="1:13" x14ac:dyDescent="0.3">
      <c r="A11261">
        <v>11257</v>
      </c>
      <c r="B11261" s="29">
        <v>2018</v>
      </c>
      <c r="C11261" s="27">
        <v>43225</v>
      </c>
      <c r="D11261" s="28">
        <v>0.58660058014395788</v>
      </c>
      <c r="E11261" s="28">
        <v>1</v>
      </c>
      <c r="F11261" s="27">
        <v>43590</v>
      </c>
      <c r="G11261" s="28">
        <v>0.25830419075900557</v>
      </c>
      <c r="H11261" s="28">
        <v>1</v>
      </c>
      <c r="I11261" s="28">
        <v>0.32</v>
      </c>
      <c r="J11261" s="28">
        <v>0.71532550009360307</v>
      </c>
      <c r="K11261" s="28">
        <v>5</v>
      </c>
      <c r="L11261" s="28">
        <v>6250</v>
      </c>
      <c r="M11261" s="29">
        <v>1</v>
      </c>
    </row>
    <row r="11262" spans="1:13" x14ac:dyDescent="0.3">
      <c r="A11262">
        <v>11258</v>
      </c>
      <c r="B11262" s="29">
        <v>2018</v>
      </c>
      <c r="C11262" s="27">
        <v>43389</v>
      </c>
      <c r="D11262" s="28">
        <v>0.59503826620183276</v>
      </c>
      <c r="E11262" s="28">
        <v>1</v>
      </c>
      <c r="F11262" s="27">
        <v>43754</v>
      </c>
      <c r="G11262" s="28">
        <v>0.99558153343175571</v>
      </c>
      <c r="H11262" s="28">
        <v>3</v>
      </c>
      <c r="I11262" s="28">
        <v>0.48000000000000004</v>
      </c>
      <c r="J11262" s="28">
        <v>0.15809193700493995</v>
      </c>
      <c r="K11262" s="28">
        <v>1</v>
      </c>
      <c r="L11262" s="28">
        <v>3750</v>
      </c>
      <c r="M11262" s="29">
        <v>1</v>
      </c>
    </row>
    <row r="11263" spans="1:13" x14ac:dyDescent="0.3">
      <c r="A11263">
        <v>11259</v>
      </c>
      <c r="B11263" s="29">
        <v>2018</v>
      </c>
      <c r="C11263" s="27">
        <v>43281</v>
      </c>
      <c r="D11263" s="28">
        <v>1.4068793246142519E-2</v>
      </c>
      <c r="E11263" s="28">
        <v>1</v>
      </c>
      <c r="F11263" s="27">
        <v>43646</v>
      </c>
      <c r="G11263" s="28">
        <v>0.49974278651925741</v>
      </c>
      <c r="H11263" s="28">
        <v>2</v>
      </c>
      <c r="I11263" s="28">
        <v>0.4</v>
      </c>
      <c r="J11263" s="28">
        <v>0.1015418082157552</v>
      </c>
      <c r="K11263" s="28">
        <v>1</v>
      </c>
      <c r="L11263" s="28">
        <v>3750</v>
      </c>
      <c r="M11263" s="29">
        <v>1</v>
      </c>
    </row>
    <row r="11264" spans="1:13" x14ac:dyDescent="0.3">
      <c r="A11264">
        <v>11260</v>
      </c>
      <c r="B11264">
        <v>2018</v>
      </c>
      <c r="C11264" s="27">
        <v>43356</v>
      </c>
      <c r="D11264" s="28">
        <v>0.65630784987459811</v>
      </c>
      <c r="E11264" s="28">
        <v>1</v>
      </c>
      <c r="F11264" s="27">
        <v>43721</v>
      </c>
      <c r="G11264" s="28">
        <v>0.46279685783513291</v>
      </c>
      <c r="H11264" s="28">
        <v>2</v>
      </c>
      <c r="I11264" s="28">
        <v>0.4</v>
      </c>
      <c r="J11264" s="28">
        <v>0.22316538568335331</v>
      </c>
      <c r="K11264" s="28">
        <v>2</v>
      </c>
      <c r="L11264" s="28">
        <v>4375</v>
      </c>
      <c r="M11264" s="29">
        <v>0</v>
      </c>
    </row>
    <row r="11265" spans="1:13" x14ac:dyDescent="0.3">
      <c r="A11265">
        <v>11261</v>
      </c>
      <c r="B11265">
        <v>2018</v>
      </c>
      <c r="C11265" s="27">
        <v>43432</v>
      </c>
      <c r="D11265" s="28">
        <v>0.73610629259795646</v>
      </c>
      <c r="E11265" s="28">
        <v>1</v>
      </c>
      <c r="F11265" s="27">
        <v>43797</v>
      </c>
      <c r="G11265" s="28">
        <v>0.7867127288056105</v>
      </c>
      <c r="H11265" s="28">
        <v>3</v>
      </c>
      <c r="I11265" s="28">
        <v>0.48000000000000004</v>
      </c>
      <c r="J11265" s="28">
        <v>0.23375985922517795</v>
      </c>
      <c r="K11265" s="28">
        <v>2</v>
      </c>
      <c r="L11265" s="28">
        <v>4375</v>
      </c>
      <c r="M11265" s="29">
        <v>1</v>
      </c>
    </row>
    <row r="11266" spans="1:13" x14ac:dyDescent="0.3">
      <c r="A11266">
        <v>11262</v>
      </c>
      <c r="B11266">
        <v>2018</v>
      </c>
      <c r="C11266" s="27">
        <v>43304</v>
      </c>
      <c r="D11266" s="28">
        <v>0.9773431345004705</v>
      </c>
      <c r="E11266" s="28">
        <v>1</v>
      </c>
      <c r="F11266" s="27">
        <v>43669</v>
      </c>
      <c r="G11266" s="28">
        <v>0.79603394695899454</v>
      </c>
      <c r="H11266" s="28">
        <v>3</v>
      </c>
      <c r="I11266" s="28">
        <v>0.48000000000000004</v>
      </c>
      <c r="J11266" s="28">
        <v>0.69926326827945817</v>
      </c>
      <c r="K11266" s="28">
        <v>4</v>
      </c>
      <c r="L11266" s="28">
        <v>5625</v>
      </c>
      <c r="M11266" s="29">
        <v>0</v>
      </c>
    </row>
    <row r="11267" spans="1:13" x14ac:dyDescent="0.3">
      <c r="A11267">
        <v>11263</v>
      </c>
      <c r="B11267" s="29">
        <v>2018</v>
      </c>
      <c r="C11267" s="27">
        <v>43330</v>
      </c>
      <c r="D11267" s="28">
        <v>0.19667206721498243</v>
      </c>
      <c r="E11267" s="28">
        <v>1</v>
      </c>
      <c r="F11267" s="27">
        <v>43695</v>
      </c>
      <c r="G11267" s="28">
        <v>1.258619017218876E-2</v>
      </c>
      <c r="H11267" s="28">
        <v>1</v>
      </c>
      <c r="I11267" s="28">
        <v>0.32</v>
      </c>
      <c r="J11267" s="28">
        <v>0.51626764611189391</v>
      </c>
      <c r="K11267" s="28">
        <v>3</v>
      </c>
      <c r="L11267" s="28">
        <v>5000</v>
      </c>
      <c r="M11267" s="29">
        <v>1</v>
      </c>
    </row>
    <row r="11268" spans="1:13" x14ac:dyDescent="0.3">
      <c r="A11268">
        <v>11264</v>
      </c>
      <c r="B11268" s="29">
        <v>2018</v>
      </c>
      <c r="C11268" s="27">
        <v>43176</v>
      </c>
      <c r="D11268" s="28">
        <v>6.0181573448239822E-2</v>
      </c>
      <c r="E11268" s="28">
        <v>1</v>
      </c>
      <c r="F11268" s="27">
        <v>43541</v>
      </c>
      <c r="G11268" s="28">
        <v>0.64681780412925027</v>
      </c>
      <c r="H11268" s="28">
        <v>3</v>
      </c>
      <c r="I11268" s="28">
        <v>0.48000000000000004</v>
      </c>
      <c r="J11268" s="28">
        <v>0.47138622779014572</v>
      </c>
      <c r="K11268" s="28">
        <v>3</v>
      </c>
      <c r="L11268" s="28">
        <v>5000</v>
      </c>
      <c r="M11268" s="29">
        <v>0</v>
      </c>
    </row>
    <row r="11269" spans="1:13" x14ac:dyDescent="0.3">
      <c r="A11269">
        <v>11265</v>
      </c>
      <c r="B11269">
        <v>2018</v>
      </c>
      <c r="C11269" s="27">
        <v>43225</v>
      </c>
      <c r="D11269" s="28">
        <v>5.9640398793812222E-2</v>
      </c>
      <c r="E11269" s="28">
        <v>1</v>
      </c>
      <c r="F11269" s="27">
        <v>43590</v>
      </c>
      <c r="G11269" s="28">
        <v>0.94912865602625418</v>
      </c>
      <c r="H11269" s="28">
        <v>3</v>
      </c>
      <c r="I11269" s="28">
        <v>0.48000000000000004</v>
      </c>
      <c r="J11269" s="28">
        <v>0.23014774620353851</v>
      </c>
      <c r="K11269" s="28">
        <v>2</v>
      </c>
      <c r="L11269" s="28">
        <v>4375</v>
      </c>
      <c r="M11269" s="29">
        <v>0</v>
      </c>
    </row>
    <row r="11270" spans="1:13" x14ac:dyDescent="0.3">
      <c r="A11270">
        <v>11266</v>
      </c>
      <c r="B11270">
        <v>2018</v>
      </c>
      <c r="C11270" s="27">
        <v>43210</v>
      </c>
      <c r="D11270" s="28">
        <v>0.68021562306888805</v>
      </c>
      <c r="E11270" s="28">
        <v>1</v>
      </c>
      <c r="F11270" s="27">
        <v>43575</v>
      </c>
      <c r="G11270" s="28">
        <v>3.6485067169935381E-2</v>
      </c>
      <c r="H11270" s="28">
        <v>1</v>
      </c>
      <c r="I11270" s="28">
        <v>0.32</v>
      </c>
      <c r="J11270" s="28">
        <v>0.51405223153913782</v>
      </c>
      <c r="K11270" s="28">
        <v>3</v>
      </c>
      <c r="L11270" s="28">
        <v>5000</v>
      </c>
      <c r="M11270" s="29">
        <v>0</v>
      </c>
    </row>
    <row r="11271" spans="1:13" x14ac:dyDescent="0.3">
      <c r="A11271">
        <v>11267</v>
      </c>
      <c r="B11271">
        <v>2018</v>
      </c>
      <c r="C11271" s="27">
        <v>43433</v>
      </c>
      <c r="D11271" s="28">
        <v>0.45712121411742734</v>
      </c>
      <c r="E11271" s="28">
        <v>1</v>
      </c>
      <c r="F11271" s="27">
        <v>43798</v>
      </c>
      <c r="G11271" s="28">
        <v>0.79033601408563425</v>
      </c>
      <c r="H11271" s="28">
        <v>3</v>
      </c>
      <c r="I11271" s="28">
        <v>0.48000000000000004</v>
      </c>
      <c r="J11271" s="28">
        <v>0.32504050751933256</v>
      </c>
      <c r="K11271" s="28">
        <v>2</v>
      </c>
      <c r="L11271" s="28">
        <v>4375</v>
      </c>
      <c r="M11271" s="29">
        <v>0</v>
      </c>
    </row>
    <row r="11272" spans="1:13" x14ac:dyDescent="0.3">
      <c r="A11272">
        <v>11268</v>
      </c>
      <c r="B11272">
        <v>2018</v>
      </c>
      <c r="C11272" s="27">
        <v>43352</v>
      </c>
      <c r="D11272" s="28">
        <v>0.89131432430647306</v>
      </c>
      <c r="E11272" s="28">
        <v>1</v>
      </c>
      <c r="F11272" s="27">
        <v>43717</v>
      </c>
      <c r="G11272" s="28">
        <v>0.49306862174928157</v>
      </c>
      <c r="H11272" s="28">
        <v>2</v>
      </c>
      <c r="I11272" s="28">
        <v>0.4</v>
      </c>
      <c r="J11272" s="28">
        <v>0.73979752646749908</v>
      </c>
      <c r="K11272" s="28">
        <v>5</v>
      </c>
      <c r="L11272" s="28">
        <v>6250</v>
      </c>
      <c r="M11272" s="29">
        <v>0</v>
      </c>
    </row>
    <row r="11273" spans="1:13" x14ac:dyDescent="0.3">
      <c r="A11273">
        <v>11269</v>
      </c>
      <c r="B11273" s="29">
        <v>2018</v>
      </c>
      <c r="C11273" s="27">
        <v>43153</v>
      </c>
      <c r="D11273" s="28">
        <v>0.59184905584579672</v>
      </c>
      <c r="E11273" s="28">
        <v>1</v>
      </c>
      <c r="F11273" s="27">
        <v>43518</v>
      </c>
      <c r="G11273" s="28">
        <v>0.83061126055217671</v>
      </c>
      <c r="H11273" s="28">
        <v>3</v>
      </c>
      <c r="I11273" s="28">
        <v>0.48000000000000004</v>
      </c>
      <c r="J11273" s="28">
        <v>0.40302143246587063</v>
      </c>
      <c r="K11273" s="28">
        <v>2</v>
      </c>
      <c r="L11273" s="28">
        <v>4375</v>
      </c>
      <c r="M11273" s="29">
        <v>1</v>
      </c>
    </row>
    <row r="11274" spans="1:13" x14ac:dyDescent="0.3">
      <c r="A11274">
        <v>11270</v>
      </c>
      <c r="B11274" s="29">
        <v>2018</v>
      </c>
      <c r="C11274" s="27">
        <v>43137</v>
      </c>
      <c r="D11274" s="28">
        <v>0.92672749936560361</v>
      </c>
      <c r="E11274" s="28">
        <v>1</v>
      </c>
      <c r="F11274" s="27">
        <v>43502</v>
      </c>
      <c r="G11274" s="28">
        <v>0.85914382269884992</v>
      </c>
      <c r="H11274" s="28">
        <v>3</v>
      </c>
      <c r="I11274" s="28">
        <v>0.48000000000000004</v>
      </c>
      <c r="J11274" s="28">
        <v>0.87620196759102165</v>
      </c>
      <c r="K11274" s="28">
        <v>5</v>
      </c>
      <c r="L11274" s="28">
        <v>6250</v>
      </c>
      <c r="M11274" s="29">
        <v>0</v>
      </c>
    </row>
    <row r="11275" spans="1:13" x14ac:dyDescent="0.3">
      <c r="A11275">
        <v>11271</v>
      </c>
      <c r="B11275">
        <v>2018</v>
      </c>
      <c r="C11275" s="27">
        <v>43298</v>
      </c>
      <c r="D11275" s="28">
        <v>0.2828270942780694</v>
      </c>
      <c r="E11275" s="28">
        <v>1</v>
      </c>
      <c r="F11275" s="27">
        <v>43663</v>
      </c>
      <c r="G11275" s="28">
        <v>0.95223160671031515</v>
      </c>
      <c r="H11275" s="28">
        <v>3</v>
      </c>
      <c r="I11275" s="28">
        <v>0.48000000000000004</v>
      </c>
      <c r="J11275" s="28">
        <v>0.53770300600538568</v>
      </c>
      <c r="K11275" s="28">
        <v>3</v>
      </c>
      <c r="L11275" s="28">
        <v>5000</v>
      </c>
      <c r="M11275" s="29">
        <v>0</v>
      </c>
    </row>
    <row r="11276" spans="1:13" x14ac:dyDescent="0.3">
      <c r="A11276">
        <v>11272</v>
      </c>
      <c r="B11276">
        <v>2018</v>
      </c>
      <c r="C11276" s="27">
        <v>43352</v>
      </c>
      <c r="D11276" s="28">
        <v>0.16609852600165842</v>
      </c>
      <c r="E11276" s="28">
        <v>1</v>
      </c>
      <c r="F11276" s="27">
        <v>43717</v>
      </c>
      <c r="G11276" s="28">
        <v>0.45047999717502907</v>
      </c>
      <c r="H11276" s="28">
        <v>2</v>
      </c>
      <c r="I11276" s="28">
        <v>0.4</v>
      </c>
      <c r="J11276" s="28">
        <v>0.40576266467226108</v>
      </c>
      <c r="K11276" s="28">
        <v>2</v>
      </c>
      <c r="L11276" s="28">
        <v>4375</v>
      </c>
      <c r="M11276" s="29">
        <v>1</v>
      </c>
    </row>
    <row r="11277" spans="1:13" x14ac:dyDescent="0.3">
      <c r="A11277">
        <v>11273</v>
      </c>
      <c r="B11277" s="29">
        <v>2018</v>
      </c>
      <c r="C11277" s="27">
        <v>43255</v>
      </c>
      <c r="D11277" s="28">
        <v>0.48105125640109481</v>
      </c>
      <c r="E11277" s="28">
        <v>1</v>
      </c>
      <c r="F11277" s="27">
        <v>43620</v>
      </c>
      <c r="G11277" s="28">
        <v>3.0988531140206943E-2</v>
      </c>
      <c r="H11277" s="28">
        <v>1</v>
      </c>
      <c r="I11277" s="28">
        <v>0.32</v>
      </c>
      <c r="J11277" s="28">
        <v>0.36642105749832221</v>
      </c>
      <c r="K11277" s="28">
        <v>2</v>
      </c>
      <c r="L11277" s="28">
        <v>4375</v>
      </c>
      <c r="M11277" s="29">
        <v>0</v>
      </c>
    </row>
    <row r="11278" spans="1:13" x14ac:dyDescent="0.3">
      <c r="A11278">
        <v>11274</v>
      </c>
      <c r="B11278" s="29">
        <v>2018</v>
      </c>
      <c r="C11278" s="27">
        <v>43219</v>
      </c>
      <c r="D11278" s="28">
        <v>0.52124283447207198</v>
      </c>
      <c r="E11278" s="28">
        <v>1</v>
      </c>
      <c r="F11278" s="27">
        <v>43584</v>
      </c>
      <c r="G11278" s="28">
        <v>0.87196673120836676</v>
      </c>
      <c r="H11278" s="28">
        <v>3</v>
      </c>
      <c r="I11278" s="28">
        <v>0.48000000000000004</v>
      </c>
      <c r="J11278" s="28">
        <v>0.70054324354113751</v>
      </c>
      <c r="K11278" s="28">
        <v>4</v>
      </c>
      <c r="L11278" s="28">
        <v>5625</v>
      </c>
      <c r="M11278" s="29">
        <v>0</v>
      </c>
    </row>
    <row r="11279" spans="1:13" x14ac:dyDescent="0.3">
      <c r="A11279">
        <v>11275</v>
      </c>
      <c r="B11279" s="29">
        <v>2018</v>
      </c>
      <c r="C11279" s="27">
        <v>43425</v>
      </c>
      <c r="D11279" s="28">
        <v>0.56177210730567484</v>
      </c>
      <c r="E11279" s="28">
        <v>1</v>
      </c>
      <c r="F11279" s="27">
        <v>43790</v>
      </c>
      <c r="G11279" s="28">
        <v>0.50458789442792384</v>
      </c>
      <c r="H11279" s="28">
        <v>2</v>
      </c>
      <c r="I11279" s="28">
        <v>0.4</v>
      </c>
      <c r="J11279" s="28">
        <v>0.23351547569556863</v>
      </c>
      <c r="K11279" s="28">
        <v>2</v>
      </c>
      <c r="L11279" s="28">
        <v>4375</v>
      </c>
      <c r="M11279" s="29">
        <v>0</v>
      </c>
    </row>
    <row r="11280" spans="1:13" x14ac:dyDescent="0.3">
      <c r="A11280">
        <v>11276</v>
      </c>
      <c r="B11280" s="29">
        <v>2018</v>
      </c>
      <c r="C11280" s="27">
        <v>43423</v>
      </c>
      <c r="D11280" s="28">
        <v>0.20126180258808246</v>
      </c>
      <c r="E11280" s="28">
        <v>1</v>
      </c>
      <c r="F11280" s="27">
        <v>43788</v>
      </c>
      <c r="G11280" s="28">
        <v>0.15099946677174581</v>
      </c>
      <c r="H11280" s="28">
        <v>1</v>
      </c>
      <c r="I11280" s="28">
        <v>0.32</v>
      </c>
      <c r="J11280" s="28">
        <v>0.3004333218833648</v>
      </c>
      <c r="K11280" s="28">
        <v>2</v>
      </c>
      <c r="L11280" s="28">
        <v>4375</v>
      </c>
      <c r="M11280" s="29">
        <v>0</v>
      </c>
    </row>
    <row r="11281" spans="1:13" x14ac:dyDescent="0.3">
      <c r="A11281">
        <v>11277</v>
      </c>
      <c r="B11281">
        <v>2018</v>
      </c>
      <c r="C11281" s="27">
        <v>43390</v>
      </c>
      <c r="D11281" s="28">
        <v>2.1280978635773384E-2</v>
      </c>
      <c r="E11281" s="28">
        <v>1</v>
      </c>
      <c r="F11281" s="27">
        <v>43755</v>
      </c>
      <c r="G11281" s="28">
        <v>0.52137367545699886</v>
      </c>
      <c r="H11281" s="28">
        <v>2</v>
      </c>
      <c r="I11281" s="28">
        <v>0.4</v>
      </c>
      <c r="J11281" s="28">
        <v>0.30807890739395283</v>
      </c>
      <c r="K11281" s="28">
        <v>2</v>
      </c>
      <c r="L11281" s="28">
        <v>4375</v>
      </c>
      <c r="M11281" s="29">
        <v>0</v>
      </c>
    </row>
    <row r="11282" spans="1:13" x14ac:dyDescent="0.3">
      <c r="A11282">
        <v>11278</v>
      </c>
      <c r="B11282">
        <v>2018</v>
      </c>
      <c r="C11282" s="27">
        <v>43117</v>
      </c>
      <c r="D11282" s="28">
        <v>0.33723709793910728</v>
      </c>
      <c r="E11282" s="28">
        <v>1</v>
      </c>
      <c r="F11282" s="27">
        <v>43482</v>
      </c>
      <c r="G11282" s="28">
        <v>0.51561851508357293</v>
      </c>
      <c r="H11282" s="28">
        <v>2</v>
      </c>
      <c r="I11282" s="28">
        <v>0.4</v>
      </c>
      <c r="J11282" s="28">
        <v>0.16178359301121226</v>
      </c>
      <c r="K11282" s="28">
        <v>1</v>
      </c>
      <c r="L11282" s="28">
        <v>3750</v>
      </c>
      <c r="M11282" s="29">
        <v>0</v>
      </c>
    </row>
    <row r="11283" spans="1:13" x14ac:dyDescent="0.3">
      <c r="A11283">
        <v>11279</v>
      </c>
      <c r="B11283" s="29">
        <v>2018</v>
      </c>
      <c r="C11283" s="27">
        <v>43326</v>
      </c>
      <c r="D11283" s="28">
        <v>0.46628513436040031</v>
      </c>
      <c r="E11283" s="28">
        <v>1</v>
      </c>
      <c r="F11283" s="27">
        <v>43691</v>
      </c>
      <c r="G11283" s="28">
        <v>0.97384835307215056</v>
      </c>
      <c r="H11283" s="28">
        <v>3</v>
      </c>
      <c r="I11283" s="28">
        <v>0.48000000000000004</v>
      </c>
      <c r="J11283" s="28">
        <v>0.20924389301168178</v>
      </c>
      <c r="K11283" s="28">
        <v>2</v>
      </c>
      <c r="L11283" s="28">
        <v>4375</v>
      </c>
      <c r="M11283" s="29">
        <v>0</v>
      </c>
    </row>
    <row r="11284" spans="1:13" x14ac:dyDescent="0.3">
      <c r="A11284">
        <v>11280</v>
      </c>
      <c r="B11284">
        <v>2018</v>
      </c>
      <c r="C11284" s="27">
        <v>43410</v>
      </c>
      <c r="D11284" s="28">
        <v>0.86395481050763778</v>
      </c>
      <c r="E11284" s="28">
        <v>1</v>
      </c>
      <c r="F11284" s="27">
        <v>43775</v>
      </c>
      <c r="G11284" s="28">
        <v>0.27941664791225429</v>
      </c>
      <c r="H11284" s="28">
        <v>1</v>
      </c>
      <c r="I11284" s="28">
        <v>0.32</v>
      </c>
      <c r="J11284" s="28">
        <v>0.18266901827361026</v>
      </c>
      <c r="K11284" s="28">
        <v>1</v>
      </c>
      <c r="L11284" s="28">
        <v>3750</v>
      </c>
      <c r="M11284" s="29">
        <v>0</v>
      </c>
    </row>
    <row r="11285" spans="1:13" x14ac:dyDescent="0.3">
      <c r="A11285">
        <v>11281</v>
      </c>
      <c r="B11285">
        <v>2018</v>
      </c>
      <c r="C11285" s="27">
        <v>43362</v>
      </c>
      <c r="D11285" s="28">
        <v>0.37685002998630179</v>
      </c>
      <c r="E11285" s="28">
        <v>1</v>
      </c>
      <c r="F11285" s="27">
        <v>43727</v>
      </c>
      <c r="G11285" s="28">
        <v>0.51634059399780285</v>
      </c>
      <c r="H11285" s="28">
        <v>2</v>
      </c>
      <c r="I11285" s="28">
        <v>0.4</v>
      </c>
      <c r="J11285" s="28">
        <v>0.21637251247390654</v>
      </c>
      <c r="K11285" s="28">
        <v>2</v>
      </c>
      <c r="L11285" s="28">
        <v>4375</v>
      </c>
      <c r="M11285" s="29">
        <v>0</v>
      </c>
    </row>
    <row r="11286" spans="1:13" x14ac:dyDescent="0.3">
      <c r="A11286">
        <v>11282</v>
      </c>
      <c r="B11286" s="29">
        <v>2018</v>
      </c>
      <c r="C11286" s="27">
        <v>43120</v>
      </c>
      <c r="D11286" s="28">
        <v>0.59855086837083049</v>
      </c>
      <c r="E11286" s="28">
        <v>1</v>
      </c>
      <c r="F11286" s="27">
        <v>43485</v>
      </c>
      <c r="G11286" s="28">
        <v>0.8949492648515911</v>
      </c>
      <c r="H11286" s="28">
        <v>3</v>
      </c>
      <c r="I11286" s="28">
        <v>0.48000000000000004</v>
      </c>
      <c r="J11286" s="28">
        <v>6.6321695273618975E-4</v>
      </c>
      <c r="K11286" s="28">
        <v>1</v>
      </c>
      <c r="L11286" s="28">
        <v>3750</v>
      </c>
      <c r="M11286" s="29">
        <v>0</v>
      </c>
    </row>
    <row r="11287" spans="1:13" x14ac:dyDescent="0.3">
      <c r="A11287">
        <v>11283</v>
      </c>
      <c r="B11287">
        <v>2018</v>
      </c>
      <c r="C11287" s="27">
        <v>43195</v>
      </c>
      <c r="D11287" s="28">
        <v>0.1143462656437767</v>
      </c>
      <c r="E11287" s="28">
        <v>1</v>
      </c>
      <c r="F11287" s="27">
        <v>43560</v>
      </c>
      <c r="G11287" s="28">
        <v>0.40238760849945876</v>
      </c>
      <c r="H11287" s="28">
        <v>2</v>
      </c>
      <c r="I11287" s="28">
        <v>0.4</v>
      </c>
      <c r="J11287" s="28">
        <v>0.37959399679661077</v>
      </c>
      <c r="K11287" s="28">
        <v>2</v>
      </c>
      <c r="L11287" s="28">
        <v>4375</v>
      </c>
      <c r="M11287" s="29">
        <v>0</v>
      </c>
    </row>
    <row r="11288" spans="1:13" x14ac:dyDescent="0.3">
      <c r="A11288">
        <v>11284</v>
      </c>
      <c r="B11288">
        <v>2018</v>
      </c>
      <c r="C11288" s="27">
        <v>43233</v>
      </c>
      <c r="D11288" s="28">
        <v>0.46488982848382532</v>
      </c>
      <c r="E11288" s="28">
        <v>1</v>
      </c>
      <c r="F11288" s="27">
        <v>43598</v>
      </c>
      <c r="G11288" s="28">
        <v>0.58352985714314398</v>
      </c>
      <c r="H11288" s="28">
        <v>2</v>
      </c>
      <c r="I11288" s="28">
        <v>0.4</v>
      </c>
      <c r="J11288" s="28">
        <v>0.49539897064680638</v>
      </c>
      <c r="K11288" s="28">
        <v>3</v>
      </c>
      <c r="L11288" s="28">
        <v>5000</v>
      </c>
      <c r="M11288" s="29">
        <v>0</v>
      </c>
    </row>
    <row r="11289" spans="1:13" x14ac:dyDescent="0.3">
      <c r="A11289">
        <v>11285</v>
      </c>
      <c r="B11289" s="29">
        <v>2018</v>
      </c>
      <c r="C11289" s="27">
        <v>43126</v>
      </c>
      <c r="D11289" s="28">
        <v>0.77883208898133938</v>
      </c>
      <c r="E11289" s="28">
        <v>1</v>
      </c>
      <c r="F11289" s="27">
        <v>43491</v>
      </c>
      <c r="G11289" s="28">
        <v>0.9381903510325581</v>
      </c>
      <c r="H11289" s="28">
        <v>3</v>
      </c>
      <c r="I11289" s="28">
        <v>0.48000000000000004</v>
      </c>
      <c r="J11289" s="28">
        <v>0.40534438442945808</v>
      </c>
      <c r="K11289" s="28">
        <v>2</v>
      </c>
      <c r="L11289" s="28">
        <v>4375</v>
      </c>
      <c r="M11289" s="29">
        <v>1</v>
      </c>
    </row>
    <row r="11290" spans="1:13" x14ac:dyDescent="0.3">
      <c r="A11290">
        <v>11286</v>
      </c>
      <c r="B11290">
        <v>2018</v>
      </c>
      <c r="C11290" s="27">
        <v>43239</v>
      </c>
      <c r="D11290" s="28">
        <v>0.29858861151938809</v>
      </c>
      <c r="E11290" s="28">
        <v>1</v>
      </c>
      <c r="F11290" s="27">
        <v>43604</v>
      </c>
      <c r="G11290" s="28">
        <v>0.94626096332028853</v>
      </c>
      <c r="H11290" s="28">
        <v>3</v>
      </c>
      <c r="I11290" s="28">
        <v>0.48000000000000004</v>
      </c>
      <c r="J11290" s="28">
        <v>8.9653755332258611E-2</v>
      </c>
      <c r="K11290" s="28">
        <v>1</v>
      </c>
      <c r="L11290" s="28">
        <v>3750</v>
      </c>
      <c r="M11290" s="29">
        <v>0</v>
      </c>
    </row>
    <row r="11291" spans="1:13" x14ac:dyDescent="0.3">
      <c r="A11291">
        <v>11287</v>
      </c>
      <c r="B11291">
        <v>2018</v>
      </c>
      <c r="C11291" s="27">
        <v>43415</v>
      </c>
      <c r="D11291" s="28">
        <v>0.93081433196934804</v>
      </c>
      <c r="E11291" s="28">
        <v>1</v>
      </c>
      <c r="F11291" s="27">
        <v>43780</v>
      </c>
      <c r="G11291" s="28">
        <v>0.33097535514655962</v>
      </c>
      <c r="H11291" s="28">
        <v>2</v>
      </c>
      <c r="I11291" s="28">
        <v>0.4</v>
      </c>
      <c r="J11291" s="28">
        <v>0.33232529466982519</v>
      </c>
      <c r="K11291" s="28">
        <v>2</v>
      </c>
      <c r="L11291" s="28">
        <v>4375</v>
      </c>
      <c r="M11291" s="29">
        <v>0</v>
      </c>
    </row>
    <row r="11292" spans="1:13" x14ac:dyDescent="0.3">
      <c r="A11292">
        <v>11288</v>
      </c>
      <c r="B11292">
        <v>2018</v>
      </c>
      <c r="C11292" s="27">
        <v>43350</v>
      </c>
      <c r="D11292" s="28">
        <v>0.32319611261439896</v>
      </c>
      <c r="E11292" s="28">
        <v>1</v>
      </c>
      <c r="F11292" s="27">
        <v>43715</v>
      </c>
      <c r="G11292" s="28">
        <v>0.78015845040607745</v>
      </c>
      <c r="H11292" s="28">
        <v>3</v>
      </c>
      <c r="I11292" s="28">
        <v>0.48000000000000004</v>
      </c>
      <c r="J11292" s="28">
        <v>0.41778198307070225</v>
      </c>
      <c r="K11292" s="28">
        <v>2</v>
      </c>
      <c r="L11292" s="28">
        <v>4375</v>
      </c>
      <c r="M11292" s="29">
        <v>2</v>
      </c>
    </row>
    <row r="11293" spans="1:13" x14ac:dyDescent="0.3">
      <c r="A11293">
        <v>11289</v>
      </c>
      <c r="B11293" s="29">
        <v>2018</v>
      </c>
      <c r="C11293" s="27">
        <v>43219</v>
      </c>
      <c r="D11293" s="28">
        <v>0.93642785242084026</v>
      </c>
      <c r="E11293" s="28">
        <v>1</v>
      </c>
      <c r="F11293" s="27">
        <v>43584</v>
      </c>
      <c r="G11293" s="28">
        <v>0.63160985039296436</v>
      </c>
      <c r="H11293" s="28">
        <v>3</v>
      </c>
      <c r="I11293" s="28">
        <v>0.48000000000000004</v>
      </c>
      <c r="J11293" s="28">
        <v>0.77918121016437292</v>
      </c>
      <c r="K11293" s="28">
        <v>5</v>
      </c>
      <c r="L11293" s="28">
        <v>6250</v>
      </c>
      <c r="M11293" s="29">
        <v>0</v>
      </c>
    </row>
    <row r="11294" spans="1:13" x14ac:dyDescent="0.3">
      <c r="A11294">
        <v>11290</v>
      </c>
      <c r="B11294" s="29">
        <v>2018</v>
      </c>
      <c r="C11294" s="27">
        <v>43205</v>
      </c>
      <c r="D11294" s="28">
        <v>0.56914156335464672</v>
      </c>
      <c r="E11294" s="28">
        <v>1</v>
      </c>
      <c r="F11294" s="27">
        <v>43570</v>
      </c>
      <c r="G11294" s="28">
        <v>0.93714681592192195</v>
      </c>
      <c r="H11294" s="28">
        <v>3</v>
      </c>
      <c r="I11294" s="28">
        <v>0.48000000000000004</v>
      </c>
      <c r="J11294" s="28">
        <v>3.2565302476217028E-2</v>
      </c>
      <c r="K11294" s="28">
        <v>1</v>
      </c>
      <c r="L11294" s="28">
        <v>3750</v>
      </c>
      <c r="M11294" s="29">
        <v>0</v>
      </c>
    </row>
    <row r="11295" spans="1:13" x14ac:dyDescent="0.3">
      <c r="A11295">
        <v>11291</v>
      </c>
      <c r="B11295" s="29">
        <v>2018</v>
      </c>
      <c r="C11295" s="27">
        <v>43459</v>
      </c>
      <c r="D11295" s="28">
        <v>0.95944377547899717</v>
      </c>
      <c r="E11295" s="28">
        <v>1</v>
      </c>
      <c r="F11295" s="27">
        <v>43824</v>
      </c>
      <c r="G11295" s="28">
        <v>0.8791350388475867</v>
      </c>
      <c r="H11295" s="28">
        <v>3</v>
      </c>
      <c r="I11295" s="28">
        <v>0.48000000000000004</v>
      </c>
      <c r="J11295" s="28">
        <v>0.762481509317953</v>
      </c>
      <c r="K11295" s="28">
        <v>5</v>
      </c>
      <c r="L11295" s="28">
        <v>6250</v>
      </c>
      <c r="M11295" s="29">
        <v>2</v>
      </c>
    </row>
    <row r="11296" spans="1:13" x14ac:dyDescent="0.3">
      <c r="A11296">
        <v>11292</v>
      </c>
      <c r="B11296" s="29">
        <v>2018</v>
      </c>
      <c r="C11296" s="27">
        <v>43442</v>
      </c>
      <c r="D11296" s="28">
        <v>0.22484915594703403</v>
      </c>
      <c r="E11296" s="28">
        <v>1</v>
      </c>
      <c r="F11296" s="27">
        <v>43807</v>
      </c>
      <c r="G11296" s="28">
        <v>0.49897119252345401</v>
      </c>
      <c r="H11296" s="28">
        <v>2</v>
      </c>
      <c r="I11296" s="28">
        <v>0.4</v>
      </c>
      <c r="J11296" s="28">
        <v>0.30200815145482374</v>
      </c>
      <c r="K11296" s="28">
        <v>2</v>
      </c>
      <c r="L11296" s="28">
        <v>4375</v>
      </c>
      <c r="M11296" s="29">
        <v>1</v>
      </c>
    </row>
    <row r="11297" spans="1:13" x14ac:dyDescent="0.3">
      <c r="A11297">
        <v>11293</v>
      </c>
      <c r="B11297">
        <v>2018</v>
      </c>
      <c r="C11297" s="27">
        <v>43151</v>
      </c>
      <c r="D11297" s="28">
        <v>0.40727979178648244</v>
      </c>
      <c r="E11297" s="28">
        <v>1</v>
      </c>
      <c r="F11297" s="27">
        <v>43516</v>
      </c>
      <c r="G11297" s="28">
        <v>0.39645078781339826</v>
      </c>
      <c r="H11297" s="28">
        <v>2</v>
      </c>
      <c r="I11297" s="28">
        <v>0.4</v>
      </c>
      <c r="J11297" s="28">
        <v>0.62495633150908947</v>
      </c>
      <c r="K11297" s="28">
        <v>4</v>
      </c>
      <c r="L11297" s="28">
        <v>5625</v>
      </c>
      <c r="M11297" s="29">
        <v>0</v>
      </c>
    </row>
    <row r="11298" spans="1:13" x14ac:dyDescent="0.3">
      <c r="A11298">
        <v>11294</v>
      </c>
      <c r="B11298">
        <v>2018</v>
      </c>
      <c r="C11298" s="27">
        <v>43460</v>
      </c>
      <c r="D11298" s="28">
        <v>0.93696750909033555</v>
      </c>
      <c r="E11298" s="28">
        <v>1</v>
      </c>
      <c r="F11298" s="27">
        <v>43825</v>
      </c>
      <c r="G11298" s="28">
        <v>0.31493466965580497</v>
      </c>
      <c r="H11298" s="28">
        <v>2</v>
      </c>
      <c r="I11298" s="28">
        <v>0.4</v>
      </c>
      <c r="J11298" s="28">
        <v>0.85744440369353014</v>
      </c>
      <c r="K11298" s="28">
        <v>5</v>
      </c>
      <c r="L11298" s="28">
        <v>6250</v>
      </c>
      <c r="M11298" s="29">
        <v>0</v>
      </c>
    </row>
    <row r="11299" spans="1:13" x14ac:dyDescent="0.3">
      <c r="A11299">
        <v>11295</v>
      </c>
      <c r="B11299" s="29">
        <v>2018</v>
      </c>
      <c r="C11299" s="27">
        <v>43426</v>
      </c>
      <c r="D11299" s="28">
        <v>0.66005997994173493</v>
      </c>
      <c r="E11299" s="28">
        <v>1</v>
      </c>
      <c r="F11299" s="27">
        <v>43791</v>
      </c>
      <c r="G11299" s="28">
        <v>0.80824616570110586</v>
      </c>
      <c r="H11299" s="28">
        <v>3</v>
      </c>
      <c r="I11299" s="28">
        <v>0.48000000000000004</v>
      </c>
      <c r="J11299" s="28">
        <v>0.26424978561230184</v>
      </c>
      <c r="K11299" s="28">
        <v>2</v>
      </c>
      <c r="L11299" s="28">
        <v>4375</v>
      </c>
      <c r="M11299" s="29">
        <v>0</v>
      </c>
    </row>
    <row r="11300" spans="1:13" x14ac:dyDescent="0.3">
      <c r="A11300">
        <v>11296</v>
      </c>
      <c r="B11300">
        <v>2018</v>
      </c>
      <c r="C11300" s="27">
        <v>43144</v>
      </c>
      <c r="D11300" s="28">
        <v>0.26232852651995608</v>
      </c>
      <c r="E11300" s="28">
        <v>1</v>
      </c>
      <c r="F11300" s="27">
        <v>43509</v>
      </c>
      <c r="G11300" s="28">
        <v>0.61735560799655775</v>
      </c>
      <c r="H11300" s="28">
        <v>3</v>
      </c>
      <c r="I11300" s="28">
        <v>0.48000000000000004</v>
      </c>
      <c r="J11300" s="28">
        <v>0.66827155287910189</v>
      </c>
      <c r="K11300" s="28">
        <v>4</v>
      </c>
      <c r="L11300" s="28">
        <v>5625</v>
      </c>
      <c r="M11300" s="29">
        <v>0</v>
      </c>
    </row>
    <row r="11301" spans="1:13" x14ac:dyDescent="0.3">
      <c r="A11301">
        <v>11297</v>
      </c>
      <c r="B11301">
        <v>2018</v>
      </c>
      <c r="C11301" s="27">
        <v>43147</v>
      </c>
      <c r="D11301" s="28">
        <v>0.88901454372809041</v>
      </c>
      <c r="E11301" s="28">
        <v>1</v>
      </c>
      <c r="F11301" s="27">
        <v>43512</v>
      </c>
      <c r="G11301" s="28">
        <v>0.20535859173283488</v>
      </c>
      <c r="H11301" s="28">
        <v>1</v>
      </c>
      <c r="I11301" s="28">
        <v>0.32</v>
      </c>
      <c r="J11301" s="28">
        <v>0.78295062684971728</v>
      </c>
      <c r="K11301" s="28">
        <v>5</v>
      </c>
      <c r="L11301" s="28">
        <v>6250</v>
      </c>
      <c r="M11301" s="29">
        <v>0</v>
      </c>
    </row>
    <row r="11302" spans="1:13" x14ac:dyDescent="0.3">
      <c r="A11302">
        <v>11298</v>
      </c>
      <c r="B11302">
        <v>2018</v>
      </c>
      <c r="C11302" s="27">
        <v>43141</v>
      </c>
      <c r="D11302" s="28">
        <v>0.13959361905313383</v>
      </c>
      <c r="E11302" s="28">
        <v>1</v>
      </c>
      <c r="F11302" s="27">
        <v>43506</v>
      </c>
      <c r="G11302" s="28">
        <v>0.3063326305441898</v>
      </c>
      <c r="H11302" s="28">
        <v>2</v>
      </c>
      <c r="I11302" s="28">
        <v>0.4</v>
      </c>
      <c r="J11302" s="28">
        <v>0.30328884284102542</v>
      </c>
      <c r="K11302" s="28">
        <v>2</v>
      </c>
      <c r="L11302" s="28">
        <v>4375</v>
      </c>
      <c r="M11302" s="29">
        <v>0</v>
      </c>
    </row>
    <row r="11303" spans="1:13" x14ac:dyDescent="0.3">
      <c r="A11303">
        <v>11299</v>
      </c>
      <c r="B11303" s="29">
        <v>2018</v>
      </c>
      <c r="C11303" s="27">
        <v>43383</v>
      </c>
      <c r="D11303" s="28">
        <v>0.442630471146645</v>
      </c>
      <c r="E11303" s="28">
        <v>1</v>
      </c>
      <c r="F11303" s="27">
        <v>43748</v>
      </c>
      <c r="G11303" s="28">
        <v>0.35357360108319047</v>
      </c>
      <c r="H11303" s="28">
        <v>2</v>
      </c>
      <c r="I11303" s="28">
        <v>0.4</v>
      </c>
      <c r="J11303" s="28">
        <v>0.65309400069078249</v>
      </c>
      <c r="K11303" s="28">
        <v>4</v>
      </c>
      <c r="L11303" s="28">
        <v>5625</v>
      </c>
      <c r="M11303" s="29">
        <v>0</v>
      </c>
    </row>
    <row r="11304" spans="1:13" x14ac:dyDescent="0.3">
      <c r="A11304">
        <v>11300</v>
      </c>
      <c r="B11304">
        <v>2018</v>
      </c>
      <c r="C11304" s="27">
        <v>43357</v>
      </c>
      <c r="D11304" s="28">
        <v>0.13230129636583698</v>
      </c>
      <c r="E11304" s="28">
        <v>1</v>
      </c>
      <c r="F11304" s="27">
        <v>43722</v>
      </c>
      <c r="G11304" s="28">
        <v>0.98600963854965695</v>
      </c>
      <c r="H11304" s="28">
        <v>3</v>
      </c>
      <c r="I11304" s="28">
        <v>0.48000000000000004</v>
      </c>
      <c r="J11304" s="28">
        <v>0.63597435130980662</v>
      </c>
      <c r="K11304" s="28">
        <v>4</v>
      </c>
      <c r="L11304" s="28">
        <v>5625</v>
      </c>
      <c r="M11304" s="29">
        <v>0</v>
      </c>
    </row>
    <row r="11305" spans="1:13" x14ac:dyDescent="0.3">
      <c r="A11305">
        <v>11301</v>
      </c>
      <c r="B11305">
        <v>2018</v>
      </c>
      <c r="C11305" s="27">
        <v>43348</v>
      </c>
      <c r="D11305" s="28">
        <v>0.36695837602855252</v>
      </c>
      <c r="E11305" s="28">
        <v>1</v>
      </c>
      <c r="F11305" s="27">
        <v>43713</v>
      </c>
      <c r="G11305" s="28">
        <v>8.5794430749577155E-2</v>
      </c>
      <c r="H11305" s="28">
        <v>1</v>
      </c>
      <c r="I11305" s="28">
        <v>0.32</v>
      </c>
      <c r="J11305" s="28">
        <v>0.51759356559637382</v>
      </c>
      <c r="K11305" s="28">
        <v>3</v>
      </c>
      <c r="L11305" s="28">
        <v>5000</v>
      </c>
      <c r="M11305" s="29">
        <v>1</v>
      </c>
    </row>
    <row r="11306" spans="1:13" x14ac:dyDescent="0.3">
      <c r="A11306">
        <v>11302</v>
      </c>
      <c r="B11306" s="29">
        <v>2018</v>
      </c>
      <c r="C11306" s="27">
        <v>43145</v>
      </c>
      <c r="D11306" s="28">
        <v>0.83791779109125974</v>
      </c>
      <c r="E11306" s="28">
        <v>1</v>
      </c>
      <c r="F11306" s="27">
        <v>43510</v>
      </c>
      <c r="G11306" s="28">
        <v>0.12372749234517988</v>
      </c>
      <c r="H11306" s="28">
        <v>1</v>
      </c>
      <c r="I11306" s="28">
        <v>0.32</v>
      </c>
      <c r="J11306" s="28">
        <v>0.57232714565935827</v>
      </c>
      <c r="K11306" s="28">
        <v>3</v>
      </c>
      <c r="L11306" s="28">
        <v>5000</v>
      </c>
      <c r="M11306" s="29">
        <v>0</v>
      </c>
    </row>
    <row r="11307" spans="1:13" x14ac:dyDescent="0.3">
      <c r="A11307">
        <v>11303</v>
      </c>
      <c r="B11307">
        <v>2018</v>
      </c>
      <c r="C11307" s="27">
        <v>43150</v>
      </c>
      <c r="D11307" s="28">
        <v>0.50551582547780283</v>
      </c>
      <c r="E11307" s="28">
        <v>1</v>
      </c>
      <c r="F11307" s="27">
        <v>43515</v>
      </c>
      <c r="G11307" s="28">
        <v>0.48017730286135052</v>
      </c>
      <c r="H11307" s="28">
        <v>2</v>
      </c>
      <c r="I11307" s="28">
        <v>0.4</v>
      </c>
      <c r="J11307" s="28">
        <v>0.5439804450376835</v>
      </c>
      <c r="K11307" s="28">
        <v>3</v>
      </c>
      <c r="L11307" s="28">
        <v>5000</v>
      </c>
      <c r="M11307" s="29">
        <v>0</v>
      </c>
    </row>
    <row r="11308" spans="1:13" x14ac:dyDescent="0.3">
      <c r="A11308">
        <v>11304</v>
      </c>
      <c r="B11308" s="29">
        <v>2018</v>
      </c>
      <c r="C11308" s="27">
        <v>43322</v>
      </c>
      <c r="D11308" s="28">
        <v>0.40390563709580285</v>
      </c>
      <c r="E11308" s="28">
        <v>1</v>
      </c>
      <c r="F11308" s="27">
        <v>43687</v>
      </c>
      <c r="G11308" s="28">
        <v>8.1193056920438988E-2</v>
      </c>
      <c r="H11308" s="28">
        <v>1</v>
      </c>
      <c r="I11308" s="28">
        <v>0.32</v>
      </c>
      <c r="J11308" s="28">
        <v>0.98814970903121646</v>
      </c>
      <c r="K11308" s="28">
        <v>5</v>
      </c>
      <c r="L11308" s="28">
        <v>6250</v>
      </c>
      <c r="M11308" s="29">
        <v>0</v>
      </c>
    </row>
    <row r="11309" spans="1:13" x14ac:dyDescent="0.3">
      <c r="A11309">
        <v>11305</v>
      </c>
      <c r="B11309">
        <v>2018</v>
      </c>
      <c r="C11309" s="27">
        <v>43149</v>
      </c>
      <c r="D11309" s="28">
        <v>0.11013000305888443</v>
      </c>
      <c r="E11309" s="28">
        <v>1</v>
      </c>
      <c r="F11309" s="27">
        <v>43514</v>
      </c>
      <c r="G11309" s="28">
        <v>0.41630641533151125</v>
      </c>
      <c r="H11309" s="28">
        <v>2</v>
      </c>
      <c r="I11309" s="28">
        <v>0.4</v>
      </c>
      <c r="J11309" s="28">
        <v>0.59883808224111468</v>
      </c>
      <c r="K11309" s="28">
        <v>4</v>
      </c>
      <c r="L11309" s="28">
        <v>5625</v>
      </c>
      <c r="M11309" s="29">
        <v>0</v>
      </c>
    </row>
    <row r="11310" spans="1:13" x14ac:dyDescent="0.3">
      <c r="A11310">
        <v>11306</v>
      </c>
      <c r="B11310" s="29">
        <v>2018</v>
      </c>
      <c r="C11310" s="27">
        <v>43321</v>
      </c>
      <c r="D11310" s="28">
        <v>0.3439738409522346</v>
      </c>
      <c r="E11310" s="28">
        <v>1</v>
      </c>
      <c r="F11310" s="27">
        <v>43686</v>
      </c>
      <c r="G11310" s="28">
        <v>0.36690643683773816</v>
      </c>
      <c r="H11310" s="28">
        <v>2</v>
      </c>
      <c r="I11310" s="28">
        <v>0.4</v>
      </c>
      <c r="J11310" s="28">
        <v>0.29252807045456297</v>
      </c>
      <c r="K11310" s="28">
        <v>2</v>
      </c>
      <c r="L11310" s="28">
        <v>4375</v>
      </c>
      <c r="M11310" s="29">
        <v>0</v>
      </c>
    </row>
    <row r="11311" spans="1:13" x14ac:dyDescent="0.3">
      <c r="A11311">
        <v>11307</v>
      </c>
      <c r="B11311" s="29">
        <v>2018</v>
      </c>
      <c r="C11311" s="27">
        <v>43276</v>
      </c>
      <c r="D11311" s="28">
        <v>0.21348861012000508</v>
      </c>
      <c r="E11311" s="28">
        <v>1</v>
      </c>
      <c r="F11311" s="27">
        <v>43641</v>
      </c>
      <c r="G11311" s="28">
        <v>0.30010772617989645</v>
      </c>
      <c r="H11311" s="28">
        <v>2</v>
      </c>
      <c r="I11311" s="28">
        <v>0.4</v>
      </c>
      <c r="J11311" s="28">
        <v>0.56663820326239467</v>
      </c>
      <c r="K11311" s="28">
        <v>3</v>
      </c>
      <c r="L11311" s="28">
        <v>5000</v>
      </c>
      <c r="M11311" s="29">
        <v>0</v>
      </c>
    </row>
    <row r="11312" spans="1:13" x14ac:dyDescent="0.3">
      <c r="A11312">
        <v>11308</v>
      </c>
      <c r="B11312" s="29">
        <v>2018</v>
      </c>
      <c r="C11312" s="27">
        <v>43454</v>
      </c>
      <c r="D11312" s="28">
        <v>0.16964835845102555</v>
      </c>
      <c r="E11312" s="28">
        <v>1</v>
      </c>
      <c r="F11312" s="27">
        <v>43819</v>
      </c>
      <c r="G11312" s="28">
        <v>0.38424413769511989</v>
      </c>
      <c r="H11312" s="28">
        <v>2</v>
      </c>
      <c r="I11312" s="28">
        <v>0.4</v>
      </c>
      <c r="J11312" s="28">
        <v>0.69180810197013654</v>
      </c>
      <c r="K11312" s="28">
        <v>4</v>
      </c>
      <c r="L11312" s="28">
        <v>5625</v>
      </c>
      <c r="M11312" s="29">
        <v>0</v>
      </c>
    </row>
    <row r="11313" spans="1:13" x14ac:dyDescent="0.3">
      <c r="A11313">
        <v>11309</v>
      </c>
      <c r="B11313" s="29">
        <v>2018</v>
      </c>
      <c r="C11313" s="27">
        <v>43252</v>
      </c>
      <c r="D11313" s="28">
        <v>0.98876315815779681</v>
      </c>
      <c r="E11313" s="28">
        <v>1</v>
      </c>
      <c r="F11313" s="27">
        <v>43617</v>
      </c>
      <c r="G11313" s="28">
        <v>0.40750701216736629</v>
      </c>
      <c r="H11313" s="28">
        <v>2</v>
      </c>
      <c r="I11313" s="28">
        <v>0.4</v>
      </c>
      <c r="J11313" s="28">
        <v>0.49274795499890789</v>
      </c>
      <c r="K11313" s="28">
        <v>3</v>
      </c>
      <c r="L11313" s="28">
        <v>5000</v>
      </c>
      <c r="M11313" s="29">
        <v>3</v>
      </c>
    </row>
    <row r="11314" spans="1:13" x14ac:dyDescent="0.3">
      <c r="A11314">
        <v>11310</v>
      </c>
      <c r="B11314">
        <v>2018</v>
      </c>
      <c r="C11314" s="27">
        <v>43223</v>
      </c>
      <c r="D11314" s="28">
        <v>0.80215680543786516</v>
      </c>
      <c r="E11314" s="28">
        <v>1</v>
      </c>
      <c r="F11314" s="27">
        <v>43588</v>
      </c>
      <c r="G11314" s="28">
        <v>0.57112820762608363</v>
      </c>
      <c r="H11314" s="28">
        <v>2</v>
      </c>
      <c r="I11314" s="28">
        <v>0.4</v>
      </c>
      <c r="J11314" s="28">
        <v>0.76059261255844379</v>
      </c>
      <c r="K11314" s="28">
        <v>5</v>
      </c>
      <c r="L11314" s="28">
        <v>6250</v>
      </c>
      <c r="M11314" s="29">
        <v>0</v>
      </c>
    </row>
    <row r="11315" spans="1:13" x14ac:dyDescent="0.3">
      <c r="A11315">
        <v>11311</v>
      </c>
      <c r="B11315">
        <v>2018</v>
      </c>
      <c r="C11315" s="27">
        <v>43453</v>
      </c>
      <c r="D11315" s="28">
        <v>0.5700783841828958</v>
      </c>
      <c r="E11315" s="28">
        <v>1</v>
      </c>
      <c r="F11315" s="27">
        <v>43818</v>
      </c>
      <c r="G11315" s="28">
        <v>0.80414005946151645</v>
      </c>
      <c r="H11315" s="28">
        <v>3</v>
      </c>
      <c r="I11315" s="28">
        <v>0.48000000000000004</v>
      </c>
      <c r="J11315" s="28">
        <v>0.84945363158293563</v>
      </c>
      <c r="K11315" s="28">
        <v>5</v>
      </c>
      <c r="L11315" s="28">
        <v>6250</v>
      </c>
      <c r="M11315" s="29">
        <v>0</v>
      </c>
    </row>
    <row r="11316" spans="1:13" x14ac:dyDescent="0.3">
      <c r="A11316">
        <v>11312</v>
      </c>
      <c r="B11316" s="29">
        <v>2018</v>
      </c>
      <c r="C11316" s="27">
        <v>43239</v>
      </c>
      <c r="D11316" s="28">
        <v>0.1496835895080707</v>
      </c>
      <c r="E11316" s="28">
        <v>1</v>
      </c>
      <c r="F11316" s="27">
        <v>43604</v>
      </c>
      <c r="G11316" s="28">
        <v>0.74952423253326517</v>
      </c>
      <c r="H11316" s="28">
        <v>3</v>
      </c>
      <c r="I11316" s="28">
        <v>0.48000000000000004</v>
      </c>
      <c r="J11316" s="28">
        <v>8.8808867287248017E-2</v>
      </c>
      <c r="K11316" s="28">
        <v>1</v>
      </c>
      <c r="L11316" s="28">
        <v>3750</v>
      </c>
      <c r="M11316" s="29">
        <v>1</v>
      </c>
    </row>
    <row r="11317" spans="1:13" x14ac:dyDescent="0.3">
      <c r="A11317">
        <v>11313</v>
      </c>
      <c r="B11317">
        <v>2018</v>
      </c>
      <c r="C11317" s="27">
        <v>43348</v>
      </c>
      <c r="D11317" s="28">
        <v>8.974024276601722E-2</v>
      </c>
      <c r="E11317" s="28">
        <v>1</v>
      </c>
      <c r="F11317" s="27">
        <v>43713</v>
      </c>
      <c r="G11317" s="28">
        <v>0.20461163115504388</v>
      </c>
      <c r="H11317" s="28">
        <v>1</v>
      </c>
      <c r="I11317" s="28">
        <v>0.32</v>
      </c>
      <c r="J11317" s="28">
        <v>0.49921462947423445</v>
      </c>
      <c r="K11317" s="28">
        <v>3</v>
      </c>
      <c r="L11317" s="28">
        <v>5000</v>
      </c>
      <c r="M11317" s="29">
        <v>1</v>
      </c>
    </row>
    <row r="11318" spans="1:13" x14ac:dyDescent="0.3">
      <c r="A11318">
        <v>11314</v>
      </c>
      <c r="B11318" s="29">
        <v>2018</v>
      </c>
      <c r="C11318" s="27">
        <v>43367</v>
      </c>
      <c r="D11318" s="28">
        <v>0.59275869248889279</v>
      </c>
      <c r="E11318" s="28">
        <v>1</v>
      </c>
      <c r="F11318" s="27">
        <v>43732</v>
      </c>
      <c r="G11318" s="28">
        <v>0.89936555620924374</v>
      </c>
      <c r="H11318" s="28">
        <v>3</v>
      </c>
      <c r="I11318" s="28">
        <v>0.48000000000000004</v>
      </c>
      <c r="J11318" s="28">
        <v>0.27777357288952309</v>
      </c>
      <c r="K11318" s="28">
        <v>2</v>
      </c>
      <c r="L11318" s="28">
        <v>4375</v>
      </c>
      <c r="M11318" s="29">
        <v>1</v>
      </c>
    </row>
    <row r="11319" spans="1:13" x14ac:dyDescent="0.3">
      <c r="A11319">
        <v>11315</v>
      </c>
      <c r="B11319" s="29">
        <v>2018</v>
      </c>
      <c r="C11319" s="27">
        <v>43364</v>
      </c>
      <c r="D11319" s="28">
        <v>0.93920058617009439</v>
      </c>
      <c r="E11319" s="28">
        <v>1</v>
      </c>
      <c r="F11319" s="27">
        <v>43729</v>
      </c>
      <c r="G11319" s="28">
        <v>5.2327091983711438E-2</v>
      </c>
      <c r="H11319" s="28">
        <v>1</v>
      </c>
      <c r="I11319" s="28">
        <v>0.32</v>
      </c>
      <c r="J11319" s="28">
        <v>0.91029588861517985</v>
      </c>
      <c r="K11319" s="28">
        <v>5</v>
      </c>
      <c r="L11319" s="28">
        <v>6250</v>
      </c>
      <c r="M11319" s="29">
        <v>1</v>
      </c>
    </row>
    <row r="11320" spans="1:13" x14ac:dyDescent="0.3">
      <c r="A11320">
        <v>11316</v>
      </c>
      <c r="B11320" s="29">
        <v>2018</v>
      </c>
      <c r="C11320" s="27">
        <v>43115</v>
      </c>
      <c r="D11320" s="28">
        <v>6.9689771668221101E-2</v>
      </c>
      <c r="E11320" s="28">
        <v>1</v>
      </c>
      <c r="F11320" s="27">
        <v>43480</v>
      </c>
      <c r="G11320" s="28">
        <v>0.83434662815263994</v>
      </c>
      <c r="H11320" s="28">
        <v>3</v>
      </c>
      <c r="I11320" s="28">
        <v>0.48000000000000004</v>
      </c>
      <c r="J11320" s="28">
        <v>0.27677442216456749</v>
      </c>
      <c r="K11320" s="28">
        <v>2</v>
      </c>
      <c r="L11320" s="28">
        <v>4375</v>
      </c>
      <c r="M11320" s="29">
        <v>0</v>
      </c>
    </row>
    <row r="11321" spans="1:13" x14ac:dyDescent="0.3">
      <c r="A11321">
        <v>11317</v>
      </c>
      <c r="B11321" s="29">
        <v>2018</v>
      </c>
      <c r="C11321" s="27">
        <v>43289</v>
      </c>
      <c r="D11321" s="28">
        <v>0.99078991316407428</v>
      </c>
      <c r="E11321" s="28">
        <v>1</v>
      </c>
      <c r="F11321" s="27">
        <v>43654</v>
      </c>
      <c r="G11321" s="28">
        <v>0.99669927077785458</v>
      </c>
      <c r="H11321" s="28">
        <v>3</v>
      </c>
      <c r="I11321" s="28">
        <v>0.48000000000000004</v>
      </c>
      <c r="J11321" s="28">
        <v>8.1216092216061631E-2</v>
      </c>
      <c r="K11321" s="28">
        <v>1</v>
      </c>
      <c r="L11321" s="28">
        <v>3750</v>
      </c>
      <c r="M11321" s="29">
        <v>1</v>
      </c>
    </row>
    <row r="11322" spans="1:13" x14ac:dyDescent="0.3">
      <c r="A11322">
        <v>11318</v>
      </c>
      <c r="B11322" s="29">
        <v>2018</v>
      </c>
      <c r="C11322" s="27">
        <v>43348</v>
      </c>
      <c r="D11322" s="28">
        <v>0.3002316532193513</v>
      </c>
      <c r="E11322" s="28">
        <v>1</v>
      </c>
      <c r="F11322" s="27">
        <v>43713</v>
      </c>
      <c r="G11322" s="28">
        <v>0.80236811609647052</v>
      </c>
      <c r="H11322" s="28">
        <v>3</v>
      </c>
      <c r="I11322" s="28">
        <v>0.48000000000000004</v>
      </c>
      <c r="J11322" s="28">
        <v>0.11817869665367386</v>
      </c>
      <c r="K11322" s="28">
        <v>1</v>
      </c>
      <c r="L11322" s="28">
        <v>3750</v>
      </c>
      <c r="M11322" s="29">
        <v>0</v>
      </c>
    </row>
    <row r="11323" spans="1:13" x14ac:dyDescent="0.3">
      <c r="A11323">
        <v>11319</v>
      </c>
      <c r="B11323" s="29">
        <v>2018</v>
      </c>
      <c r="C11323" s="27">
        <v>43281</v>
      </c>
      <c r="D11323" s="28">
        <v>0.98368174503315353</v>
      </c>
      <c r="E11323" s="28">
        <v>1</v>
      </c>
      <c r="F11323" s="27">
        <v>43646</v>
      </c>
      <c r="G11323" s="28">
        <v>0.66834536129940347</v>
      </c>
      <c r="H11323" s="28">
        <v>3</v>
      </c>
      <c r="I11323" s="28">
        <v>0.48000000000000004</v>
      </c>
      <c r="J11323" s="28">
        <v>0.18427016911549032</v>
      </c>
      <c r="K11323" s="28">
        <v>1</v>
      </c>
      <c r="L11323" s="28">
        <v>3750</v>
      </c>
      <c r="M11323" s="29">
        <v>1</v>
      </c>
    </row>
    <row r="11324" spans="1:13" x14ac:dyDescent="0.3">
      <c r="A11324">
        <v>11320</v>
      </c>
      <c r="B11324">
        <v>2018</v>
      </c>
      <c r="C11324" s="27">
        <v>43465</v>
      </c>
      <c r="D11324" s="28">
        <v>0.83550706200105473</v>
      </c>
      <c r="E11324" s="28">
        <v>1</v>
      </c>
      <c r="F11324" s="27">
        <v>43830</v>
      </c>
      <c r="G11324" s="28">
        <v>2.7237778615489039E-2</v>
      </c>
      <c r="H11324" s="28">
        <v>1</v>
      </c>
      <c r="I11324" s="28">
        <v>0.32</v>
      </c>
      <c r="J11324" s="28">
        <v>0.99896597277213917</v>
      </c>
      <c r="K11324" s="28">
        <v>5</v>
      </c>
      <c r="L11324" s="28">
        <v>6250</v>
      </c>
      <c r="M11324" s="29">
        <v>0</v>
      </c>
    </row>
    <row r="11325" spans="1:13" x14ac:dyDescent="0.3">
      <c r="A11325">
        <v>11321</v>
      </c>
      <c r="B11325" s="29">
        <v>2018</v>
      </c>
      <c r="C11325" s="27">
        <v>43245</v>
      </c>
      <c r="D11325" s="28">
        <v>0.45456983291146424</v>
      </c>
      <c r="E11325" s="28">
        <v>1</v>
      </c>
      <c r="F11325" s="27">
        <v>43610</v>
      </c>
      <c r="G11325" s="28">
        <v>0.40173286100805039</v>
      </c>
      <c r="H11325" s="28">
        <v>2</v>
      </c>
      <c r="I11325" s="28">
        <v>0.4</v>
      </c>
      <c r="J11325" s="28">
        <v>0.6087416913641408</v>
      </c>
      <c r="K11325" s="28">
        <v>4</v>
      </c>
      <c r="L11325" s="28">
        <v>5625</v>
      </c>
      <c r="M11325" s="29">
        <v>0</v>
      </c>
    </row>
    <row r="11326" spans="1:13" x14ac:dyDescent="0.3">
      <c r="A11326">
        <v>11322</v>
      </c>
      <c r="B11326">
        <v>2018</v>
      </c>
      <c r="C11326" s="27">
        <v>43444</v>
      </c>
      <c r="D11326" s="28">
        <v>0.91816006055624755</v>
      </c>
      <c r="E11326" s="28">
        <v>1</v>
      </c>
      <c r="F11326" s="27">
        <v>43809</v>
      </c>
      <c r="G11326" s="28">
        <v>0.40970128669064687</v>
      </c>
      <c r="H11326" s="28">
        <v>2</v>
      </c>
      <c r="I11326" s="28">
        <v>0.4</v>
      </c>
      <c r="J11326" s="28">
        <v>0.97860462547663574</v>
      </c>
      <c r="K11326" s="28">
        <v>5</v>
      </c>
      <c r="L11326" s="28">
        <v>6250</v>
      </c>
      <c r="M11326" s="29">
        <v>0</v>
      </c>
    </row>
    <row r="11327" spans="1:13" x14ac:dyDescent="0.3">
      <c r="A11327">
        <v>11323</v>
      </c>
      <c r="B11327" s="29">
        <v>2018</v>
      </c>
      <c r="C11327" s="27">
        <v>43298</v>
      </c>
      <c r="D11327" s="28">
        <v>0.6734617747007311</v>
      </c>
      <c r="E11327" s="28">
        <v>1</v>
      </c>
      <c r="F11327" s="27">
        <v>43663</v>
      </c>
      <c r="G11327" s="28">
        <v>0.93891198567657819</v>
      </c>
      <c r="H11327" s="28">
        <v>3</v>
      </c>
      <c r="I11327" s="28">
        <v>0.48000000000000004</v>
      </c>
      <c r="J11327" s="28">
        <v>0.10901344577966121</v>
      </c>
      <c r="K11327" s="28">
        <v>1</v>
      </c>
      <c r="L11327" s="28">
        <v>3750</v>
      </c>
      <c r="M11327" s="29">
        <v>1</v>
      </c>
    </row>
    <row r="11328" spans="1:13" x14ac:dyDescent="0.3">
      <c r="A11328">
        <v>11324</v>
      </c>
      <c r="B11328" s="29">
        <v>2018</v>
      </c>
      <c r="C11328" s="27">
        <v>43394</v>
      </c>
      <c r="D11328" s="28">
        <v>0.30584421978048371</v>
      </c>
      <c r="E11328" s="28">
        <v>1</v>
      </c>
      <c r="F11328" s="27">
        <v>43759</v>
      </c>
      <c r="G11328" s="28">
        <v>0.98926576989991521</v>
      </c>
      <c r="H11328" s="28">
        <v>3</v>
      </c>
      <c r="I11328" s="28">
        <v>0.48000000000000004</v>
      </c>
      <c r="J11328" s="28">
        <v>0.84170730163417362</v>
      </c>
      <c r="K11328" s="28">
        <v>5</v>
      </c>
      <c r="L11328" s="28">
        <v>6250</v>
      </c>
      <c r="M11328" s="29">
        <v>1</v>
      </c>
    </row>
    <row r="11329" spans="1:13" x14ac:dyDescent="0.3">
      <c r="A11329">
        <v>11325</v>
      </c>
      <c r="B11329">
        <v>2018</v>
      </c>
      <c r="C11329" s="27">
        <v>43412</v>
      </c>
      <c r="D11329" s="28">
        <v>0.23350946842932674</v>
      </c>
      <c r="E11329" s="28">
        <v>1</v>
      </c>
      <c r="F11329" s="27">
        <v>43777</v>
      </c>
      <c r="G11329" s="28">
        <v>0.42644408047618154</v>
      </c>
      <c r="H11329" s="28">
        <v>2</v>
      </c>
      <c r="I11329" s="28">
        <v>0.4</v>
      </c>
      <c r="J11329" s="28">
        <v>0.20027065741167693</v>
      </c>
      <c r="K11329" s="28">
        <v>2</v>
      </c>
      <c r="L11329" s="28">
        <v>4375</v>
      </c>
      <c r="M11329" s="29">
        <v>0</v>
      </c>
    </row>
    <row r="11330" spans="1:13" x14ac:dyDescent="0.3">
      <c r="A11330">
        <v>11326</v>
      </c>
      <c r="B11330">
        <v>2018</v>
      </c>
      <c r="C11330" s="27">
        <v>43463</v>
      </c>
      <c r="D11330" s="28">
        <v>0.10579118109924512</v>
      </c>
      <c r="E11330" s="28">
        <v>1</v>
      </c>
      <c r="F11330" s="27">
        <v>43828</v>
      </c>
      <c r="G11330" s="28">
        <v>0.53518691803966167</v>
      </c>
      <c r="H11330" s="28">
        <v>2</v>
      </c>
      <c r="I11330" s="28">
        <v>0.4</v>
      </c>
      <c r="J11330" s="28">
        <v>0.37762202951526513</v>
      </c>
      <c r="K11330" s="28">
        <v>2</v>
      </c>
      <c r="L11330" s="28">
        <v>4375</v>
      </c>
      <c r="M11330" s="29">
        <v>1</v>
      </c>
    </row>
    <row r="11331" spans="1:13" x14ac:dyDescent="0.3">
      <c r="A11331">
        <v>11327</v>
      </c>
      <c r="B11331">
        <v>2018</v>
      </c>
      <c r="C11331" s="27">
        <v>43344</v>
      </c>
      <c r="D11331" s="28">
        <v>0.60575597837797834</v>
      </c>
      <c r="E11331" s="28">
        <v>1</v>
      </c>
      <c r="F11331" s="27">
        <v>43709</v>
      </c>
      <c r="G11331" s="28">
        <v>0.21498173816666288</v>
      </c>
      <c r="H11331" s="28">
        <v>1</v>
      </c>
      <c r="I11331" s="28">
        <v>0.32</v>
      </c>
      <c r="J11331" s="28">
        <v>0.96745027491093016</v>
      </c>
      <c r="K11331" s="28">
        <v>5</v>
      </c>
      <c r="L11331" s="28">
        <v>6250</v>
      </c>
      <c r="M11331" s="29">
        <v>0</v>
      </c>
    </row>
    <row r="11332" spans="1:13" x14ac:dyDescent="0.3">
      <c r="A11332">
        <v>11328</v>
      </c>
      <c r="B11332" s="29">
        <v>2018</v>
      </c>
      <c r="C11332" s="27">
        <v>43312</v>
      </c>
      <c r="D11332" s="28">
        <v>0.80006813473019633</v>
      </c>
      <c r="E11332" s="28">
        <v>1</v>
      </c>
      <c r="F11332" s="27">
        <v>43677</v>
      </c>
      <c r="G11332" s="28">
        <v>0.57452582284304965</v>
      </c>
      <c r="H11332" s="28">
        <v>2</v>
      </c>
      <c r="I11332" s="28">
        <v>0.4</v>
      </c>
      <c r="J11332" s="28">
        <v>2.8656150789594381E-3</v>
      </c>
      <c r="K11332" s="28">
        <v>1</v>
      </c>
      <c r="L11332" s="28">
        <v>3750</v>
      </c>
      <c r="M11332" s="29">
        <v>0</v>
      </c>
    </row>
    <row r="11333" spans="1:13" x14ac:dyDescent="0.3">
      <c r="A11333">
        <v>11329</v>
      </c>
      <c r="B11333">
        <v>2018</v>
      </c>
      <c r="C11333" s="27">
        <v>43243</v>
      </c>
      <c r="D11333" s="28">
        <v>0.85267086085560362</v>
      </c>
      <c r="E11333" s="28">
        <v>1</v>
      </c>
      <c r="F11333" s="27">
        <v>43608</v>
      </c>
      <c r="G11333" s="28">
        <v>0.41724683843344545</v>
      </c>
      <c r="H11333" s="28">
        <v>2</v>
      </c>
      <c r="I11333" s="28">
        <v>0.4</v>
      </c>
      <c r="J11333" s="28">
        <v>0.65888654576704586</v>
      </c>
      <c r="K11333" s="28">
        <v>4</v>
      </c>
      <c r="L11333" s="28">
        <v>5625</v>
      </c>
      <c r="M11333" s="29">
        <v>0</v>
      </c>
    </row>
    <row r="11334" spans="1:13" x14ac:dyDescent="0.3">
      <c r="A11334">
        <v>11330</v>
      </c>
      <c r="B11334" s="29">
        <v>2018</v>
      </c>
      <c r="C11334" s="27">
        <v>43115</v>
      </c>
      <c r="D11334" s="28">
        <v>0.5565941006180587</v>
      </c>
      <c r="E11334" s="28">
        <v>1</v>
      </c>
      <c r="F11334" s="27">
        <v>43480</v>
      </c>
      <c r="G11334" s="28">
        <v>0.71554535430866684</v>
      </c>
      <c r="H11334" s="28">
        <v>3</v>
      </c>
      <c r="I11334" s="28">
        <v>0.48000000000000004</v>
      </c>
      <c r="J11334" s="28">
        <v>0.26211917620727776</v>
      </c>
      <c r="K11334" s="28">
        <v>2</v>
      </c>
      <c r="L11334" s="28">
        <v>4375</v>
      </c>
      <c r="M11334" s="29">
        <v>0</v>
      </c>
    </row>
    <row r="11335" spans="1:13" x14ac:dyDescent="0.3">
      <c r="A11335">
        <v>11331</v>
      </c>
      <c r="B11335" s="29">
        <v>2018</v>
      </c>
      <c r="C11335" s="27">
        <v>43258</v>
      </c>
      <c r="D11335" s="28">
        <v>0.49582957761852997</v>
      </c>
      <c r="E11335" s="28">
        <v>1</v>
      </c>
      <c r="F11335" s="27">
        <v>43623</v>
      </c>
      <c r="G11335" s="28">
        <v>0.92349150381754586</v>
      </c>
      <c r="H11335" s="28">
        <v>3</v>
      </c>
      <c r="I11335" s="28">
        <v>0.48000000000000004</v>
      </c>
      <c r="J11335" s="28">
        <v>0.80616536487644086</v>
      </c>
      <c r="K11335" s="28">
        <v>5</v>
      </c>
      <c r="L11335" s="28">
        <v>6250</v>
      </c>
      <c r="M11335" s="29">
        <v>1</v>
      </c>
    </row>
    <row r="11336" spans="1:13" x14ac:dyDescent="0.3">
      <c r="A11336">
        <v>11332</v>
      </c>
      <c r="B11336">
        <v>2018</v>
      </c>
      <c r="C11336" s="27">
        <v>43399</v>
      </c>
      <c r="D11336" s="28">
        <v>0.20182365738163255</v>
      </c>
      <c r="E11336" s="28">
        <v>1</v>
      </c>
      <c r="F11336" s="27">
        <v>43764</v>
      </c>
      <c r="G11336" s="28">
        <v>0.81718745024905493</v>
      </c>
      <c r="H11336" s="28">
        <v>3</v>
      </c>
      <c r="I11336" s="28">
        <v>0.48000000000000004</v>
      </c>
      <c r="J11336" s="28">
        <v>0.33415627098095801</v>
      </c>
      <c r="K11336" s="28">
        <v>2</v>
      </c>
      <c r="L11336" s="28">
        <v>4375</v>
      </c>
      <c r="M11336" s="29">
        <v>0</v>
      </c>
    </row>
    <row r="11337" spans="1:13" x14ac:dyDescent="0.3">
      <c r="A11337">
        <v>11333</v>
      </c>
      <c r="B11337">
        <v>2018</v>
      </c>
      <c r="C11337" s="27">
        <v>43263</v>
      </c>
      <c r="D11337" s="28">
        <v>0.54851610101087167</v>
      </c>
      <c r="E11337" s="28">
        <v>1</v>
      </c>
      <c r="F11337" s="27">
        <v>43628</v>
      </c>
      <c r="G11337" s="28">
        <v>0.7566620674673219</v>
      </c>
      <c r="H11337" s="28">
        <v>3</v>
      </c>
      <c r="I11337" s="28">
        <v>0.48000000000000004</v>
      </c>
      <c r="J11337" s="28">
        <v>0.45497834052878361</v>
      </c>
      <c r="K11337" s="28">
        <v>3</v>
      </c>
      <c r="L11337" s="28">
        <v>5000</v>
      </c>
      <c r="M11337" s="29">
        <v>1</v>
      </c>
    </row>
    <row r="11338" spans="1:13" x14ac:dyDescent="0.3">
      <c r="A11338">
        <v>11334</v>
      </c>
      <c r="B11338" s="29">
        <v>2018</v>
      </c>
      <c r="C11338" s="27">
        <v>43206</v>
      </c>
      <c r="D11338" s="28">
        <v>0.10543494519040975</v>
      </c>
      <c r="E11338" s="28">
        <v>1</v>
      </c>
      <c r="F11338" s="27">
        <v>43571</v>
      </c>
      <c r="G11338" s="28">
        <v>6.7296907320668731E-2</v>
      </c>
      <c r="H11338" s="28">
        <v>1</v>
      </c>
      <c r="I11338" s="28">
        <v>0.32</v>
      </c>
      <c r="J11338" s="28">
        <v>0.34312455055114321</v>
      </c>
      <c r="K11338" s="28">
        <v>2</v>
      </c>
      <c r="L11338" s="28">
        <v>4375</v>
      </c>
      <c r="M11338" s="29">
        <v>1</v>
      </c>
    </row>
    <row r="11339" spans="1:13" x14ac:dyDescent="0.3">
      <c r="A11339">
        <v>11335</v>
      </c>
      <c r="B11339" s="29">
        <v>2018</v>
      </c>
      <c r="C11339" s="27">
        <v>43147</v>
      </c>
      <c r="D11339" s="28">
        <v>0.84609573626474444</v>
      </c>
      <c r="E11339" s="28">
        <v>1</v>
      </c>
      <c r="F11339" s="27">
        <v>43512</v>
      </c>
      <c r="G11339" s="28">
        <v>0.28976516906946881</v>
      </c>
      <c r="H11339" s="28">
        <v>2</v>
      </c>
      <c r="I11339" s="28">
        <v>0.4</v>
      </c>
      <c r="J11339" s="28">
        <v>0.87865838066570179</v>
      </c>
      <c r="K11339" s="28">
        <v>5</v>
      </c>
      <c r="L11339" s="28">
        <v>6250</v>
      </c>
      <c r="M11339" s="29">
        <v>2</v>
      </c>
    </row>
    <row r="11340" spans="1:13" x14ac:dyDescent="0.3">
      <c r="A11340">
        <v>11336</v>
      </c>
      <c r="B11340">
        <v>2018</v>
      </c>
      <c r="C11340" s="27">
        <v>43372</v>
      </c>
      <c r="D11340" s="28">
        <v>0.94948591338953159</v>
      </c>
      <c r="E11340" s="28">
        <v>1</v>
      </c>
      <c r="F11340" s="27">
        <v>43737</v>
      </c>
      <c r="G11340" s="28">
        <v>0.14229897487740384</v>
      </c>
      <c r="H11340" s="28">
        <v>1</v>
      </c>
      <c r="I11340" s="28">
        <v>0.32</v>
      </c>
      <c r="J11340" s="28">
        <v>0.31336375198467614</v>
      </c>
      <c r="K11340" s="28">
        <v>2</v>
      </c>
      <c r="L11340" s="28">
        <v>4375</v>
      </c>
      <c r="M11340" s="29">
        <v>1</v>
      </c>
    </row>
    <row r="11341" spans="1:13" x14ac:dyDescent="0.3">
      <c r="A11341">
        <v>11337</v>
      </c>
      <c r="B11341" s="29">
        <v>2018</v>
      </c>
      <c r="C11341" s="27">
        <v>43203</v>
      </c>
      <c r="D11341" s="28">
        <v>0.52032187341963954</v>
      </c>
      <c r="E11341" s="28">
        <v>1</v>
      </c>
      <c r="F11341" s="27">
        <v>43568</v>
      </c>
      <c r="G11341" s="28">
        <v>0.92662863749029711</v>
      </c>
      <c r="H11341" s="28">
        <v>3</v>
      </c>
      <c r="I11341" s="28">
        <v>0.48000000000000004</v>
      </c>
      <c r="J11341" s="28">
        <v>0.47310998378849956</v>
      </c>
      <c r="K11341" s="28">
        <v>3</v>
      </c>
      <c r="L11341" s="28">
        <v>5000</v>
      </c>
      <c r="M11341" s="29">
        <v>1</v>
      </c>
    </row>
    <row r="11342" spans="1:13" x14ac:dyDescent="0.3">
      <c r="A11342">
        <v>11338</v>
      </c>
      <c r="B11342">
        <v>2018</v>
      </c>
      <c r="C11342" s="27">
        <v>43372</v>
      </c>
      <c r="D11342" s="28">
        <v>0.82189002905066144</v>
      </c>
      <c r="E11342" s="28">
        <v>1</v>
      </c>
      <c r="F11342" s="27">
        <v>43737</v>
      </c>
      <c r="G11342" s="28">
        <v>0.4638245959684929</v>
      </c>
      <c r="H11342" s="28">
        <v>2</v>
      </c>
      <c r="I11342" s="28">
        <v>0.4</v>
      </c>
      <c r="J11342" s="28">
        <v>0.49162979909696791</v>
      </c>
      <c r="K11342" s="28">
        <v>3</v>
      </c>
      <c r="L11342" s="28">
        <v>5000</v>
      </c>
      <c r="M11342" s="29">
        <v>0</v>
      </c>
    </row>
    <row r="11343" spans="1:13" x14ac:dyDescent="0.3">
      <c r="A11343">
        <v>11339</v>
      </c>
      <c r="B11343" s="29">
        <v>2018</v>
      </c>
      <c r="C11343" s="27">
        <v>43186</v>
      </c>
      <c r="D11343" s="28">
        <v>0.86876784705623178</v>
      </c>
      <c r="E11343" s="28">
        <v>1</v>
      </c>
      <c r="F11343" s="27">
        <v>43551</v>
      </c>
      <c r="G11343" s="28">
        <v>0.65800943463834283</v>
      </c>
      <c r="H11343" s="28">
        <v>3</v>
      </c>
      <c r="I11343" s="28">
        <v>0.48000000000000004</v>
      </c>
      <c r="J11343" s="28">
        <v>0.11595864775973452</v>
      </c>
      <c r="K11343" s="28">
        <v>1</v>
      </c>
      <c r="L11343" s="28">
        <v>3750</v>
      </c>
      <c r="M11343" s="29">
        <v>0</v>
      </c>
    </row>
    <row r="11344" spans="1:13" x14ac:dyDescent="0.3">
      <c r="A11344">
        <v>11340</v>
      </c>
      <c r="B11344">
        <v>2018</v>
      </c>
      <c r="C11344" s="27">
        <v>43224</v>
      </c>
      <c r="D11344" s="28">
        <v>0.42566861428576419</v>
      </c>
      <c r="E11344" s="28">
        <v>1</v>
      </c>
      <c r="F11344" s="27">
        <v>43589</v>
      </c>
      <c r="G11344" s="28">
        <v>0.86398506343505677</v>
      </c>
      <c r="H11344" s="28">
        <v>3</v>
      </c>
      <c r="I11344" s="28">
        <v>0.48000000000000004</v>
      </c>
      <c r="J11344" s="28">
        <v>0.80919629654065439</v>
      </c>
      <c r="K11344" s="28">
        <v>5</v>
      </c>
      <c r="L11344" s="28">
        <v>6250</v>
      </c>
      <c r="M11344" s="29">
        <v>1</v>
      </c>
    </row>
    <row r="11345" spans="1:13" x14ac:dyDescent="0.3">
      <c r="A11345">
        <v>11341</v>
      </c>
      <c r="B11345" s="29">
        <v>2018</v>
      </c>
      <c r="C11345" s="27">
        <v>43218</v>
      </c>
      <c r="D11345" s="28">
        <v>0.13641997896132319</v>
      </c>
      <c r="E11345" s="28">
        <v>1</v>
      </c>
      <c r="F11345" s="27">
        <v>43583</v>
      </c>
      <c r="G11345" s="28">
        <v>3.1756190852833655E-2</v>
      </c>
      <c r="H11345" s="28">
        <v>1</v>
      </c>
      <c r="I11345" s="28">
        <v>0.32</v>
      </c>
      <c r="J11345" s="28">
        <v>0.5098343518889501</v>
      </c>
      <c r="K11345" s="28">
        <v>3</v>
      </c>
      <c r="L11345" s="28">
        <v>5000</v>
      </c>
      <c r="M11345" s="29">
        <v>0</v>
      </c>
    </row>
    <row r="11346" spans="1:13" x14ac:dyDescent="0.3">
      <c r="A11346">
        <v>11342</v>
      </c>
      <c r="B11346">
        <v>2018</v>
      </c>
      <c r="C11346" s="27">
        <v>43221</v>
      </c>
      <c r="D11346" s="28">
        <v>0.21508398137676898</v>
      </c>
      <c r="E11346" s="28">
        <v>1</v>
      </c>
      <c r="F11346" s="27">
        <v>43586</v>
      </c>
      <c r="G11346" s="28">
        <v>0.97129017728144462</v>
      </c>
      <c r="H11346" s="28">
        <v>3</v>
      </c>
      <c r="I11346" s="28">
        <v>0.48000000000000004</v>
      </c>
      <c r="J11346" s="28">
        <v>0.58172762758461816</v>
      </c>
      <c r="K11346" s="28">
        <v>3</v>
      </c>
      <c r="L11346" s="28">
        <v>5000</v>
      </c>
      <c r="M11346" s="29">
        <v>0</v>
      </c>
    </row>
    <row r="11347" spans="1:13" x14ac:dyDescent="0.3">
      <c r="A11347">
        <v>11343</v>
      </c>
      <c r="B11347">
        <v>2018</v>
      </c>
      <c r="C11347" s="27">
        <v>43341</v>
      </c>
      <c r="D11347" s="28">
        <v>3.1439507795728683E-2</v>
      </c>
      <c r="E11347" s="28">
        <v>1</v>
      </c>
      <c r="F11347" s="27">
        <v>43706</v>
      </c>
      <c r="G11347" s="28">
        <v>0.69597584669581058</v>
      </c>
      <c r="H11347" s="28">
        <v>3</v>
      </c>
      <c r="I11347" s="28">
        <v>0.48000000000000004</v>
      </c>
      <c r="J11347" s="28">
        <v>0.95713500511867822</v>
      </c>
      <c r="K11347" s="28">
        <v>5</v>
      </c>
      <c r="L11347" s="28">
        <v>6250</v>
      </c>
      <c r="M11347" s="29">
        <v>1</v>
      </c>
    </row>
    <row r="11348" spans="1:13" x14ac:dyDescent="0.3">
      <c r="A11348">
        <v>11344</v>
      </c>
      <c r="B11348" s="29">
        <v>2018</v>
      </c>
      <c r="C11348" s="27">
        <v>43296</v>
      </c>
      <c r="D11348" s="28">
        <v>0.62246733619672068</v>
      </c>
      <c r="E11348" s="28">
        <v>1</v>
      </c>
      <c r="F11348" s="27">
        <v>43661</v>
      </c>
      <c r="G11348" s="28">
        <v>0.32277443384825943</v>
      </c>
      <c r="H11348" s="28">
        <v>2</v>
      </c>
      <c r="I11348" s="28">
        <v>0.4</v>
      </c>
      <c r="J11348" s="28">
        <v>0.89278273418045995</v>
      </c>
      <c r="K11348" s="28">
        <v>5</v>
      </c>
      <c r="L11348" s="28">
        <v>6250</v>
      </c>
      <c r="M11348" s="29">
        <v>0</v>
      </c>
    </row>
    <row r="11349" spans="1:13" x14ac:dyDescent="0.3">
      <c r="A11349">
        <v>11345</v>
      </c>
      <c r="B11349" s="29">
        <v>2018</v>
      </c>
      <c r="C11349" s="27">
        <v>43266</v>
      </c>
      <c r="D11349" s="28">
        <v>0.35473520636674194</v>
      </c>
      <c r="E11349" s="28">
        <v>1</v>
      </c>
      <c r="F11349" s="27">
        <v>43631</v>
      </c>
      <c r="G11349" s="28">
        <v>0.8214161279318597</v>
      </c>
      <c r="H11349" s="28">
        <v>3</v>
      </c>
      <c r="I11349" s="28">
        <v>0.48000000000000004</v>
      </c>
      <c r="J11349" s="28">
        <v>0.27805225068512596</v>
      </c>
      <c r="K11349" s="28">
        <v>2</v>
      </c>
      <c r="L11349" s="28">
        <v>4375</v>
      </c>
      <c r="M11349" s="29">
        <v>1</v>
      </c>
    </row>
    <row r="11350" spans="1:13" x14ac:dyDescent="0.3">
      <c r="A11350">
        <v>11346</v>
      </c>
      <c r="B11350">
        <v>2018</v>
      </c>
      <c r="C11350" s="27">
        <v>43114</v>
      </c>
      <c r="D11350" s="28">
        <v>7.1080152079457615E-2</v>
      </c>
      <c r="E11350" s="28">
        <v>1</v>
      </c>
      <c r="F11350" s="27">
        <v>43479</v>
      </c>
      <c r="G11350" s="28">
        <v>0.31270376238818176</v>
      </c>
      <c r="H11350" s="28">
        <v>2</v>
      </c>
      <c r="I11350" s="28">
        <v>0.4</v>
      </c>
      <c r="J11350" s="28">
        <v>0.12849898397821191</v>
      </c>
      <c r="K11350" s="28">
        <v>1</v>
      </c>
      <c r="L11350" s="28">
        <v>3750</v>
      </c>
      <c r="M11350" s="29">
        <v>0</v>
      </c>
    </row>
    <row r="11351" spans="1:13" x14ac:dyDescent="0.3">
      <c r="A11351">
        <v>11347</v>
      </c>
      <c r="B11351" s="29">
        <v>2018</v>
      </c>
      <c r="C11351" s="27">
        <v>43115</v>
      </c>
      <c r="D11351" s="28">
        <v>0.24022384392404283</v>
      </c>
      <c r="E11351" s="28">
        <v>1</v>
      </c>
      <c r="F11351" s="27">
        <v>43480</v>
      </c>
      <c r="G11351" s="28">
        <v>0.63102911441632925</v>
      </c>
      <c r="H11351" s="28">
        <v>3</v>
      </c>
      <c r="I11351" s="28">
        <v>0.48000000000000004</v>
      </c>
      <c r="J11351" s="28">
        <v>0.87611304496487319</v>
      </c>
      <c r="K11351" s="28">
        <v>5</v>
      </c>
      <c r="L11351" s="28">
        <v>6250</v>
      </c>
      <c r="M11351" s="29">
        <v>0</v>
      </c>
    </row>
    <row r="11352" spans="1:13" x14ac:dyDescent="0.3">
      <c r="A11352">
        <v>11348</v>
      </c>
      <c r="B11352">
        <v>2018</v>
      </c>
      <c r="C11352" s="27">
        <v>43430</v>
      </c>
      <c r="D11352" s="28">
        <v>0.74878314579308669</v>
      </c>
      <c r="E11352" s="28">
        <v>1</v>
      </c>
      <c r="F11352" s="27">
        <v>43795</v>
      </c>
      <c r="G11352" s="28">
        <v>0.23038369353616539</v>
      </c>
      <c r="H11352" s="28">
        <v>1</v>
      </c>
      <c r="I11352" s="28">
        <v>0.32</v>
      </c>
      <c r="J11352" s="28">
        <v>0.8203326553540875</v>
      </c>
      <c r="K11352" s="28">
        <v>5</v>
      </c>
      <c r="L11352" s="28">
        <v>6250</v>
      </c>
      <c r="M11352" s="29">
        <v>0</v>
      </c>
    </row>
    <row r="11353" spans="1:13" x14ac:dyDescent="0.3">
      <c r="A11353">
        <v>11349</v>
      </c>
      <c r="B11353" s="29">
        <v>2018</v>
      </c>
      <c r="C11353" s="27">
        <v>43310</v>
      </c>
      <c r="D11353" s="28">
        <v>0.43865423978031881</v>
      </c>
      <c r="E11353" s="28">
        <v>1</v>
      </c>
      <c r="F11353" s="27">
        <v>43675</v>
      </c>
      <c r="G11353" s="28">
        <v>0.8947944447402616</v>
      </c>
      <c r="H11353" s="28">
        <v>3</v>
      </c>
      <c r="I11353" s="28">
        <v>0.48000000000000004</v>
      </c>
      <c r="J11353" s="28">
        <v>0.89706206908974173</v>
      </c>
      <c r="K11353" s="28">
        <v>5</v>
      </c>
      <c r="L11353" s="28">
        <v>6250</v>
      </c>
      <c r="M11353" s="29">
        <v>0</v>
      </c>
    </row>
    <row r="11354" spans="1:13" x14ac:dyDescent="0.3">
      <c r="A11354">
        <v>11350</v>
      </c>
      <c r="B11354">
        <v>2018</v>
      </c>
      <c r="C11354" s="27">
        <v>43237</v>
      </c>
      <c r="D11354" s="28">
        <v>0.55733257186389296</v>
      </c>
      <c r="E11354" s="28">
        <v>1</v>
      </c>
      <c r="F11354" s="27">
        <v>43602</v>
      </c>
      <c r="G11354" s="28">
        <v>0.55541673426012939</v>
      </c>
      <c r="H11354" s="28">
        <v>2</v>
      </c>
      <c r="I11354" s="28">
        <v>0.4</v>
      </c>
      <c r="J11354" s="28">
        <v>0.95907409658886611</v>
      </c>
      <c r="K11354" s="28">
        <v>5</v>
      </c>
      <c r="L11354" s="28">
        <v>6250</v>
      </c>
      <c r="M11354" s="29">
        <v>0</v>
      </c>
    </row>
    <row r="11355" spans="1:13" x14ac:dyDescent="0.3">
      <c r="A11355">
        <v>11351</v>
      </c>
      <c r="B11355">
        <v>2018</v>
      </c>
      <c r="C11355" s="27">
        <v>43151</v>
      </c>
      <c r="D11355" s="28">
        <v>0.42876567317111658</v>
      </c>
      <c r="E11355" s="28">
        <v>1</v>
      </c>
      <c r="F11355" s="27">
        <v>43516</v>
      </c>
      <c r="G11355" s="28">
        <v>6.7759690478255141E-2</v>
      </c>
      <c r="H11355" s="28">
        <v>1</v>
      </c>
      <c r="I11355" s="28">
        <v>0.32</v>
      </c>
      <c r="J11355" s="28">
        <v>0.95282158763559877</v>
      </c>
      <c r="K11355" s="28">
        <v>5</v>
      </c>
      <c r="L11355" s="28">
        <v>6250</v>
      </c>
      <c r="M11355" s="29">
        <v>0</v>
      </c>
    </row>
    <row r="11356" spans="1:13" x14ac:dyDescent="0.3">
      <c r="A11356">
        <v>11352</v>
      </c>
      <c r="B11356">
        <v>2018</v>
      </c>
      <c r="C11356" s="27">
        <v>43401</v>
      </c>
      <c r="D11356" s="28">
        <v>0.94542398973229991</v>
      </c>
      <c r="E11356" s="28">
        <v>1</v>
      </c>
      <c r="F11356" s="27">
        <v>43766</v>
      </c>
      <c r="G11356" s="28">
        <v>0.95878988099746876</v>
      </c>
      <c r="H11356" s="28">
        <v>3</v>
      </c>
      <c r="I11356" s="28">
        <v>0.48000000000000004</v>
      </c>
      <c r="J11356" s="28">
        <v>0.60140457008395998</v>
      </c>
      <c r="K11356" s="28">
        <v>4</v>
      </c>
      <c r="L11356" s="28">
        <v>5625</v>
      </c>
      <c r="M11356" s="29">
        <v>0</v>
      </c>
    </row>
    <row r="11357" spans="1:13" x14ac:dyDescent="0.3">
      <c r="A11357">
        <v>11353</v>
      </c>
      <c r="B11357" s="29">
        <v>2018</v>
      </c>
      <c r="C11357" s="27">
        <v>43256</v>
      </c>
      <c r="D11357" s="28">
        <v>0.1466773157582234</v>
      </c>
      <c r="E11357" s="28">
        <v>1</v>
      </c>
      <c r="F11357" s="27">
        <v>43621</v>
      </c>
      <c r="G11357" s="28">
        <v>0.80479490161407108</v>
      </c>
      <c r="H11357" s="28">
        <v>3</v>
      </c>
      <c r="I11357" s="28">
        <v>0.48000000000000004</v>
      </c>
      <c r="J11357" s="28">
        <v>0.15967750355295285</v>
      </c>
      <c r="K11357" s="28">
        <v>1</v>
      </c>
      <c r="L11357" s="28">
        <v>3750</v>
      </c>
      <c r="M11357" s="29">
        <v>0</v>
      </c>
    </row>
    <row r="11358" spans="1:13" x14ac:dyDescent="0.3">
      <c r="A11358">
        <v>11354</v>
      </c>
      <c r="B11358">
        <v>2018</v>
      </c>
      <c r="C11358" s="27">
        <v>43192</v>
      </c>
      <c r="D11358" s="28">
        <v>0.39200129982673237</v>
      </c>
      <c r="E11358" s="28">
        <v>1</v>
      </c>
      <c r="F11358" s="27">
        <v>43557</v>
      </c>
      <c r="G11358" s="28">
        <v>0.30700786775657474</v>
      </c>
      <c r="H11358" s="28">
        <v>2</v>
      </c>
      <c r="I11358" s="28">
        <v>0.4</v>
      </c>
      <c r="J11358" s="28">
        <v>0.66002287893442035</v>
      </c>
      <c r="K11358" s="28">
        <v>4</v>
      </c>
      <c r="L11358" s="28">
        <v>5625</v>
      </c>
      <c r="M11358" s="29">
        <v>0</v>
      </c>
    </row>
    <row r="11359" spans="1:13" x14ac:dyDescent="0.3">
      <c r="A11359">
        <v>11355</v>
      </c>
      <c r="B11359" s="29">
        <v>2018</v>
      </c>
      <c r="C11359" s="27">
        <v>43202</v>
      </c>
      <c r="D11359" s="28">
        <v>0.74817623871996208</v>
      </c>
      <c r="E11359" s="28">
        <v>1</v>
      </c>
      <c r="F11359" s="27">
        <v>43567</v>
      </c>
      <c r="G11359" s="28">
        <v>0.23265932741588424</v>
      </c>
      <c r="H11359" s="28">
        <v>1</v>
      </c>
      <c r="I11359" s="28">
        <v>0.32</v>
      </c>
      <c r="J11359" s="28">
        <v>1.4685303859235166E-2</v>
      </c>
      <c r="K11359" s="28">
        <v>1</v>
      </c>
      <c r="L11359" s="28">
        <v>3750</v>
      </c>
      <c r="M11359" s="29">
        <v>0</v>
      </c>
    </row>
    <row r="11360" spans="1:13" x14ac:dyDescent="0.3">
      <c r="A11360">
        <v>11356</v>
      </c>
      <c r="B11360">
        <v>2018</v>
      </c>
      <c r="C11360" s="27">
        <v>43178</v>
      </c>
      <c r="D11360" s="28">
        <v>0.51581147067521416</v>
      </c>
      <c r="E11360" s="28">
        <v>1</v>
      </c>
      <c r="F11360" s="27">
        <v>43543</v>
      </c>
      <c r="G11360" s="28">
        <v>5.8223457371796683E-2</v>
      </c>
      <c r="H11360" s="28">
        <v>1</v>
      </c>
      <c r="I11360" s="28">
        <v>0.32</v>
      </c>
      <c r="J11360" s="28">
        <v>0.19339915927082185</v>
      </c>
      <c r="K11360" s="28">
        <v>1</v>
      </c>
      <c r="L11360" s="28">
        <v>3750</v>
      </c>
      <c r="M11360" s="29">
        <v>0</v>
      </c>
    </row>
    <row r="11361" spans="1:13" x14ac:dyDescent="0.3">
      <c r="A11361">
        <v>11357</v>
      </c>
      <c r="B11361">
        <v>2018</v>
      </c>
      <c r="C11361" s="27">
        <v>43122</v>
      </c>
      <c r="D11361" s="28">
        <v>0.48605859152794306</v>
      </c>
      <c r="E11361" s="28">
        <v>1</v>
      </c>
      <c r="F11361" s="27">
        <v>43487</v>
      </c>
      <c r="G11361" s="28">
        <v>0.75953124001508165</v>
      </c>
      <c r="H11361" s="28">
        <v>3</v>
      </c>
      <c r="I11361" s="28">
        <v>0.48000000000000004</v>
      </c>
      <c r="J11361" s="28">
        <v>0.44616261644486943</v>
      </c>
      <c r="K11361" s="28">
        <v>3</v>
      </c>
      <c r="L11361" s="28">
        <v>5000</v>
      </c>
      <c r="M11361" s="29">
        <v>1</v>
      </c>
    </row>
    <row r="11362" spans="1:13" x14ac:dyDescent="0.3">
      <c r="A11362">
        <v>11358</v>
      </c>
      <c r="B11362" s="29">
        <v>2018</v>
      </c>
      <c r="C11362" s="27">
        <v>43425</v>
      </c>
      <c r="D11362" s="28">
        <v>0.92273746564126258</v>
      </c>
      <c r="E11362" s="28">
        <v>1</v>
      </c>
      <c r="F11362" s="27">
        <v>43790</v>
      </c>
      <c r="G11362" s="28">
        <v>0.34541628862255858</v>
      </c>
      <c r="H11362" s="28">
        <v>2</v>
      </c>
      <c r="I11362" s="28">
        <v>0.4</v>
      </c>
      <c r="J11362" s="28">
        <v>8.4664601579685583E-2</v>
      </c>
      <c r="K11362" s="28">
        <v>1</v>
      </c>
      <c r="L11362" s="28">
        <v>3750</v>
      </c>
      <c r="M11362" s="29">
        <v>0</v>
      </c>
    </row>
    <row r="11363" spans="1:13" x14ac:dyDescent="0.3">
      <c r="A11363">
        <v>11359</v>
      </c>
      <c r="B11363" s="29">
        <v>2018</v>
      </c>
      <c r="C11363" s="27">
        <v>43370</v>
      </c>
      <c r="D11363" s="28">
        <v>0.43154723597232403</v>
      </c>
      <c r="E11363" s="28">
        <v>1</v>
      </c>
      <c r="F11363" s="27">
        <v>43735</v>
      </c>
      <c r="G11363" s="28">
        <v>0.37983221536032019</v>
      </c>
      <c r="H11363" s="28">
        <v>2</v>
      </c>
      <c r="I11363" s="28">
        <v>0.4</v>
      </c>
      <c r="J11363" s="28">
        <v>0.36082765579092901</v>
      </c>
      <c r="K11363" s="28">
        <v>2</v>
      </c>
      <c r="L11363" s="28">
        <v>4375</v>
      </c>
      <c r="M11363" s="29">
        <v>1</v>
      </c>
    </row>
    <row r="11364" spans="1:13" x14ac:dyDescent="0.3">
      <c r="A11364">
        <v>11360</v>
      </c>
      <c r="B11364" s="29">
        <v>2018</v>
      </c>
      <c r="C11364" s="27">
        <v>43338</v>
      </c>
      <c r="D11364" s="28">
        <v>0.56071260116168886</v>
      </c>
      <c r="E11364" s="28">
        <v>1</v>
      </c>
      <c r="F11364" s="27">
        <v>43703</v>
      </c>
      <c r="G11364" s="28">
        <v>0.40553439518269352</v>
      </c>
      <c r="H11364" s="28">
        <v>2</v>
      </c>
      <c r="I11364" s="28">
        <v>0.4</v>
      </c>
      <c r="J11364" s="28">
        <v>0.11650320348514553</v>
      </c>
      <c r="K11364" s="28">
        <v>1</v>
      </c>
      <c r="L11364" s="28">
        <v>3750</v>
      </c>
      <c r="M11364" s="29">
        <v>1</v>
      </c>
    </row>
    <row r="11365" spans="1:13" x14ac:dyDescent="0.3">
      <c r="A11365">
        <v>11361</v>
      </c>
      <c r="B11365">
        <v>2018</v>
      </c>
      <c r="C11365" s="27">
        <v>43204</v>
      </c>
      <c r="D11365" s="28">
        <v>0.86190038678680969</v>
      </c>
      <c r="E11365" s="28">
        <v>1</v>
      </c>
      <c r="F11365" s="27">
        <v>43569</v>
      </c>
      <c r="G11365" s="28">
        <v>0.25622417587833435</v>
      </c>
      <c r="H11365" s="28">
        <v>1</v>
      </c>
      <c r="I11365" s="28">
        <v>0.32</v>
      </c>
      <c r="J11365" s="28">
        <v>0.41191829882625985</v>
      </c>
      <c r="K11365" s="28">
        <v>2</v>
      </c>
      <c r="L11365" s="28">
        <v>4375</v>
      </c>
      <c r="M11365" s="29">
        <v>0</v>
      </c>
    </row>
    <row r="11366" spans="1:13" x14ac:dyDescent="0.3">
      <c r="A11366">
        <v>11362</v>
      </c>
      <c r="B11366">
        <v>2018</v>
      </c>
      <c r="C11366" s="27">
        <v>43414</v>
      </c>
      <c r="D11366" s="28">
        <v>0.2523449567057966</v>
      </c>
      <c r="E11366" s="28">
        <v>1</v>
      </c>
      <c r="F11366" s="27">
        <v>43779</v>
      </c>
      <c r="G11366" s="28">
        <v>0.74811909229077811</v>
      </c>
      <c r="H11366" s="28">
        <v>3</v>
      </c>
      <c r="I11366" s="28">
        <v>0.48000000000000004</v>
      </c>
      <c r="J11366" s="28">
        <v>0.825970925884284</v>
      </c>
      <c r="K11366" s="28">
        <v>5</v>
      </c>
      <c r="L11366" s="28">
        <v>6250</v>
      </c>
      <c r="M11366" s="29">
        <v>1</v>
      </c>
    </row>
    <row r="11367" spans="1:13" x14ac:dyDescent="0.3">
      <c r="A11367">
        <v>11363</v>
      </c>
      <c r="B11367">
        <v>2018</v>
      </c>
      <c r="C11367" s="27">
        <v>43303</v>
      </c>
      <c r="D11367" s="28">
        <v>0.64030642565677076</v>
      </c>
      <c r="E11367" s="28">
        <v>1</v>
      </c>
      <c r="F11367" s="27">
        <v>43668</v>
      </c>
      <c r="G11367" s="28">
        <v>0.91166522374882686</v>
      </c>
      <c r="H11367" s="28">
        <v>3</v>
      </c>
      <c r="I11367" s="28">
        <v>0.48000000000000004</v>
      </c>
      <c r="J11367" s="28">
        <v>0.32297718960433563</v>
      </c>
      <c r="K11367" s="28">
        <v>2</v>
      </c>
      <c r="L11367" s="28">
        <v>4375</v>
      </c>
      <c r="M11367" s="29">
        <v>0</v>
      </c>
    </row>
    <row r="11368" spans="1:13" x14ac:dyDescent="0.3">
      <c r="A11368">
        <v>11364</v>
      </c>
      <c r="B11368">
        <v>2018</v>
      </c>
      <c r="C11368" s="27">
        <v>43287</v>
      </c>
      <c r="D11368" s="28">
        <v>0.96659115606890478</v>
      </c>
      <c r="E11368" s="28">
        <v>1</v>
      </c>
      <c r="F11368" s="27">
        <v>43652</v>
      </c>
      <c r="G11368" s="28">
        <v>9.0387738722925715E-3</v>
      </c>
      <c r="H11368" s="28">
        <v>1</v>
      </c>
      <c r="I11368" s="28">
        <v>0.32</v>
      </c>
      <c r="J11368" s="28">
        <v>0.91393562279759177</v>
      </c>
      <c r="K11368" s="28">
        <v>5</v>
      </c>
      <c r="L11368" s="28">
        <v>6250</v>
      </c>
      <c r="M11368" s="29">
        <v>2</v>
      </c>
    </row>
    <row r="11369" spans="1:13" x14ac:dyDescent="0.3">
      <c r="A11369">
        <v>11365</v>
      </c>
      <c r="B11369">
        <v>2018</v>
      </c>
      <c r="C11369" s="27">
        <v>43133</v>
      </c>
      <c r="D11369" s="28">
        <v>0.71765393077835449</v>
      </c>
      <c r="E11369" s="28">
        <v>1</v>
      </c>
      <c r="F11369" s="27">
        <v>43498</v>
      </c>
      <c r="G11369" s="28">
        <v>0.79992670788115916</v>
      </c>
      <c r="H11369" s="28">
        <v>3</v>
      </c>
      <c r="I11369" s="28">
        <v>0.48000000000000004</v>
      </c>
      <c r="J11369" s="28">
        <v>0.17385227253296787</v>
      </c>
      <c r="K11369" s="28">
        <v>1</v>
      </c>
      <c r="L11369" s="28">
        <v>3750</v>
      </c>
      <c r="M11369" s="29">
        <v>0</v>
      </c>
    </row>
    <row r="11370" spans="1:13" x14ac:dyDescent="0.3">
      <c r="A11370">
        <v>11366</v>
      </c>
      <c r="B11370" s="29">
        <v>2018</v>
      </c>
      <c r="C11370" s="27">
        <v>43239</v>
      </c>
      <c r="D11370" s="28">
        <v>1.6132712838560215E-2</v>
      </c>
      <c r="E11370" s="28">
        <v>1</v>
      </c>
      <c r="F11370" s="27">
        <v>43604</v>
      </c>
      <c r="G11370" s="28">
        <v>0.45841889789199874</v>
      </c>
      <c r="H11370" s="28">
        <v>2</v>
      </c>
      <c r="I11370" s="28">
        <v>0.4</v>
      </c>
      <c r="J11370" s="28">
        <v>1.5019827532919083E-2</v>
      </c>
      <c r="K11370" s="28">
        <v>1</v>
      </c>
      <c r="L11370" s="28">
        <v>3750</v>
      </c>
      <c r="M11370" s="29">
        <v>0</v>
      </c>
    </row>
    <row r="11371" spans="1:13" x14ac:dyDescent="0.3">
      <c r="A11371">
        <v>11367</v>
      </c>
      <c r="B11371" s="29">
        <v>2018</v>
      </c>
      <c r="C11371" s="27">
        <v>43168</v>
      </c>
      <c r="D11371" s="28">
        <v>0.70643186951452797</v>
      </c>
      <c r="E11371" s="28">
        <v>1</v>
      </c>
      <c r="F11371" s="27">
        <v>43533</v>
      </c>
      <c r="G11371" s="28">
        <v>0.52410394027438523</v>
      </c>
      <c r="H11371" s="28">
        <v>2</v>
      </c>
      <c r="I11371" s="28">
        <v>0.4</v>
      </c>
      <c r="J11371" s="28">
        <v>0.54121683585762581</v>
      </c>
      <c r="K11371" s="28">
        <v>3</v>
      </c>
      <c r="L11371" s="28">
        <v>5000</v>
      </c>
      <c r="M11371" s="29">
        <v>0</v>
      </c>
    </row>
    <row r="11372" spans="1:13" x14ac:dyDescent="0.3">
      <c r="A11372">
        <v>11368</v>
      </c>
      <c r="B11372">
        <v>2018</v>
      </c>
      <c r="C11372" s="27">
        <v>43213</v>
      </c>
      <c r="D11372" s="28">
        <v>0.68069546153639415</v>
      </c>
      <c r="E11372" s="28">
        <v>1</v>
      </c>
      <c r="F11372" s="27">
        <v>43578</v>
      </c>
      <c r="G11372" s="28">
        <v>0.65512961712102646</v>
      </c>
      <c r="H11372" s="28">
        <v>3</v>
      </c>
      <c r="I11372" s="28">
        <v>0.48000000000000004</v>
      </c>
      <c r="J11372" s="28">
        <v>0.79531588212142912</v>
      </c>
      <c r="K11372" s="28">
        <v>5</v>
      </c>
      <c r="L11372" s="28">
        <v>6250</v>
      </c>
      <c r="M11372" s="29">
        <v>1</v>
      </c>
    </row>
    <row r="11373" spans="1:13" x14ac:dyDescent="0.3">
      <c r="A11373">
        <v>11369</v>
      </c>
      <c r="B11373" s="29">
        <v>2018</v>
      </c>
      <c r="C11373" s="27">
        <v>43288</v>
      </c>
      <c r="D11373" s="28">
        <v>4.569343967410866E-2</v>
      </c>
      <c r="E11373" s="28">
        <v>1</v>
      </c>
      <c r="F11373" s="27">
        <v>43653</v>
      </c>
      <c r="G11373" s="28">
        <v>0.35676954814777062</v>
      </c>
      <c r="H11373" s="28">
        <v>2</v>
      </c>
      <c r="I11373" s="28">
        <v>0.4</v>
      </c>
      <c r="J11373" s="28">
        <v>0.57170677191885355</v>
      </c>
      <c r="K11373" s="28">
        <v>3</v>
      </c>
      <c r="L11373" s="28">
        <v>5000</v>
      </c>
      <c r="M11373" s="29">
        <v>0</v>
      </c>
    </row>
    <row r="11374" spans="1:13" x14ac:dyDescent="0.3">
      <c r="A11374">
        <v>11370</v>
      </c>
      <c r="B11374">
        <v>2018</v>
      </c>
      <c r="C11374" s="27">
        <v>43165</v>
      </c>
      <c r="D11374" s="28">
        <v>0.73289683103482528</v>
      </c>
      <c r="E11374" s="28">
        <v>1</v>
      </c>
      <c r="F11374" s="27">
        <v>43530</v>
      </c>
      <c r="G11374" s="28">
        <v>0.87235215961236467</v>
      </c>
      <c r="H11374" s="28">
        <v>3</v>
      </c>
      <c r="I11374" s="28">
        <v>0.48000000000000004</v>
      </c>
      <c r="J11374" s="28">
        <v>0.10704354295606278</v>
      </c>
      <c r="K11374" s="28">
        <v>1</v>
      </c>
      <c r="L11374" s="28">
        <v>3750</v>
      </c>
      <c r="M11374" s="29">
        <v>1</v>
      </c>
    </row>
    <row r="11375" spans="1:13" x14ac:dyDescent="0.3">
      <c r="A11375">
        <v>11371</v>
      </c>
      <c r="B11375">
        <v>2018</v>
      </c>
      <c r="C11375" s="27">
        <v>43333</v>
      </c>
      <c r="D11375" s="28">
        <v>0.74417543164046829</v>
      </c>
      <c r="E11375" s="28">
        <v>1</v>
      </c>
      <c r="F11375" s="27">
        <v>43698</v>
      </c>
      <c r="G11375" s="28">
        <v>0.89705685849315742</v>
      </c>
      <c r="H11375" s="28">
        <v>3</v>
      </c>
      <c r="I11375" s="28">
        <v>0.48000000000000004</v>
      </c>
      <c r="J11375" s="28">
        <v>0.66076621458725204</v>
      </c>
      <c r="K11375" s="28">
        <v>4</v>
      </c>
      <c r="L11375" s="28">
        <v>5625</v>
      </c>
      <c r="M11375" s="29">
        <v>0</v>
      </c>
    </row>
    <row r="11376" spans="1:13" x14ac:dyDescent="0.3">
      <c r="A11376">
        <v>11372</v>
      </c>
      <c r="B11376">
        <v>2018</v>
      </c>
      <c r="C11376" s="27">
        <v>43357</v>
      </c>
      <c r="D11376" s="28">
        <v>0.83422112292543027</v>
      </c>
      <c r="E11376" s="28">
        <v>1</v>
      </c>
      <c r="F11376" s="27">
        <v>43722</v>
      </c>
      <c r="G11376" s="28">
        <v>0.67718935674723701</v>
      </c>
      <c r="H11376" s="28">
        <v>3</v>
      </c>
      <c r="I11376" s="28">
        <v>0.48000000000000004</v>
      </c>
      <c r="J11376" s="28">
        <v>0.37093358060700543</v>
      </c>
      <c r="K11376" s="28">
        <v>2</v>
      </c>
      <c r="L11376" s="28">
        <v>4375</v>
      </c>
      <c r="M11376" s="29">
        <v>1</v>
      </c>
    </row>
    <row r="11377" spans="1:13" x14ac:dyDescent="0.3">
      <c r="A11377">
        <v>11373</v>
      </c>
      <c r="B11377">
        <v>2018</v>
      </c>
      <c r="C11377" s="27">
        <v>43273</v>
      </c>
      <c r="D11377" s="28">
        <v>0.7663873090699167</v>
      </c>
      <c r="E11377" s="28">
        <v>1</v>
      </c>
      <c r="F11377" s="27">
        <v>43638</v>
      </c>
      <c r="G11377" s="28">
        <v>0.6103950110379065</v>
      </c>
      <c r="H11377" s="28">
        <v>3</v>
      </c>
      <c r="I11377" s="28">
        <v>0.48000000000000004</v>
      </c>
      <c r="J11377" s="28">
        <v>0.98061513762039176</v>
      </c>
      <c r="K11377" s="28">
        <v>5</v>
      </c>
      <c r="L11377" s="28">
        <v>6250</v>
      </c>
      <c r="M11377" s="29">
        <v>0</v>
      </c>
    </row>
    <row r="11378" spans="1:13" x14ac:dyDescent="0.3">
      <c r="A11378">
        <v>11374</v>
      </c>
      <c r="B11378">
        <v>2018</v>
      </c>
      <c r="C11378" s="27">
        <v>43256</v>
      </c>
      <c r="D11378" s="28">
        <v>6.4296334471384942E-2</v>
      </c>
      <c r="E11378" s="28">
        <v>1</v>
      </c>
      <c r="F11378" s="27">
        <v>43621</v>
      </c>
      <c r="G11378" s="28">
        <v>0.17149395883827667</v>
      </c>
      <c r="H11378" s="28">
        <v>1</v>
      </c>
      <c r="I11378" s="28">
        <v>0.32</v>
      </c>
      <c r="J11378" s="28">
        <v>0.39297287763808475</v>
      </c>
      <c r="K11378" s="28">
        <v>2</v>
      </c>
      <c r="L11378" s="28">
        <v>4375</v>
      </c>
      <c r="M11378" s="29">
        <v>0</v>
      </c>
    </row>
    <row r="11379" spans="1:13" x14ac:dyDescent="0.3">
      <c r="A11379">
        <v>11375</v>
      </c>
      <c r="B11379">
        <v>2018</v>
      </c>
      <c r="C11379" s="27">
        <v>43311</v>
      </c>
      <c r="D11379" s="28">
        <v>0.2236504549797661</v>
      </c>
      <c r="E11379" s="28">
        <v>1</v>
      </c>
      <c r="F11379" s="27">
        <v>43676</v>
      </c>
      <c r="G11379" s="28">
        <v>0.53823379570375796</v>
      </c>
      <c r="H11379" s="28">
        <v>2</v>
      </c>
      <c r="I11379" s="28">
        <v>0.4</v>
      </c>
      <c r="J11379" s="28">
        <v>0.35425881438549667</v>
      </c>
      <c r="K11379" s="28">
        <v>2</v>
      </c>
      <c r="L11379" s="28">
        <v>4375</v>
      </c>
      <c r="M11379" s="29">
        <v>1</v>
      </c>
    </row>
    <row r="11380" spans="1:13" x14ac:dyDescent="0.3">
      <c r="A11380">
        <v>11376</v>
      </c>
      <c r="B11380" s="29">
        <v>2018</v>
      </c>
      <c r="C11380" s="27">
        <v>43414</v>
      </c>
      <c r="D11380" s="28">
        <v>0.70029598039807872</v>
      </c>
      <c r="E11380" s="28">
        <v>1</v>
      </c>
      <c r="F11380" s="27">
        <v>43779</v>
      </c>
      <c r="G11380" s="28">
        <v>0.70270968059459504</v>
      </c>
      <c r="H11380" s="28">
        <v>3</v>
      </c>
      <c r="I11380" s="28">
        <v>0.48000000000000004</v>
      </c>
      <c r="J11380" s="28">
        <v>0.33341092045115661</v>
      </c>
      <c r="K11380" s="28">
        <v>2</v>
      </c>
      <c r="L11380" s="28">
        <v>4375</v>
      </c>
      <c r="M11380" s="29">
        <v>0</v>
      </c>
    </row>
    <row r="11381" spans="1:13" x14ac:dyDescent="0.3">
      <c r="A11381">
        <v>11377</v>
      </c>
      <c r="B11381">
        <v>2018</v>
      </c>
      <c r="C11381" s="27">
        <v>43363</v>
      </c>
      <c r="D11381" s="28">
        <v>0.24496048119826763</v>
      </c>
      <c r="E11381" s="28">
        <v>1</v>
      </c>
      <c r="F11381" s="27">
        <v>43728</v>
      </c>
      <c r="G11381" s="28">
        <v>0.95985469348121355</v>
      </c>
      <c r="H11381" s="28">
        <v>3</v>
      </c>
      <c r="I11381" s="28">
        <v>0.48000000000000004</v>
      </c>
      <c r="J11381" s="28">
        <v>0.33013705944160521</v>
      </c>
      <c r="K11381" s="28">
        <v>2</v>
      </c>
      <c r="L11381" s="28">
        <v>4375</v>
      </c>
      <c r="M11381" s="29">
        <v>2</v>
      </c>
    </row>
    <row r="11382" spans="1:13" x14ac:dyDescent="0.3">
      <c r="A11382">
        <v>11378</v>
      </c>
      <c r="B11382">
        <v>2018</v>
      </c>
      <c r="C11382" s="27">
        <v>43298</v>
      </c>
      <c r="D11382" s="28">
        <v>0.59702525697194064</v>
      </c>
      <c r="E11382" s="28">
        <v>1</v>
      </c>
      <c r="F11382" s="27">
        <v>43663</v>
      </c>
      <c r="G11382" s="28">
        <v>0.64388342748167049</v>
      </c>
      <c r="H11382" s="28">
        <v>3</v>
      </c>
      <c r="I11382" s="28">
        <v>0.48000000000000004</v>
      </c>
      <c r="J11382" s="28">
        <v>0.22491535577156385</v>
      </c>
      <c r="K11382" s="28">
        <v>2</v>
      </c>
      <c r="L11382" s="28">
        <v>4375</v>
      </c>
      <c r="M11382" s="29">
        <v>0</v>
      </c>
    </row>
    <row r="11383" spans="1:13" x14ac:dyDescent="0.3">
      <c r="A11383">
        <v>11379</v>
      </c>
      <c r="B11383">
        <v>2018</v>
      </c>
      <c r="C11383" s="27">
        <v>43463</v>
      </c>
      <c r="D11383" s="28">
        <v>0.84919638605605663</v>
      </c>
      <c r="E11383" s="28">
        <v>1</v>
      </c>
      <c r="F11383" s="27">
        <v>43828</v>
      </c>
      <c r="G11383" s="28">
        <v>0.78452408552445152</v>
      </c>
      <c r="H11383" s="28">
        <v>3</v>
      </c>
      <c r="I11383" s="28">
        <v>0.48000000000000004</v>
      </c>
      <c r="J11383" s="28">
        <v>0.40778502660517191</v>
      </c>
      <c r="K11383" s="28">
        <v>2</v>
      </c>
      <c r="L11383" s="28">
        <v>4375</v>
      </c>
      <c r="M11383" s="29">
        <v>1</v>
      </c>
    </row>
    <row r="11384" spans="1:13" x14ac:dyDescent="0.3">
      <c r="A11384">
        <v>11380</v>
      </c>
      <c r="B11384" s="29">
        <v>2018</v>
      </c>
      <c r="C11384" s="27">
        <v>43367</v>
      </c>
      <c r="D11384" s="28">
        <v>0.17723650817519321</v>
      </c>
      <c r="E11384" s="28">
        <v>1</v>
      </c>
      <c r="F11384" s="27">
        <v>43732</v>
      </c>
      <c r="G11384" s="28">
        <v>0.13379729733493806</v>
      </c>
      <c r="H11384" s="28">
        <v>1</v>
      </c>
      <c r="I11384" s="28">
        <v>0.32</v>
      </c>
      <c r="J11384" s="28">
        <v>0.20663177828353207</v>
      </c>
      <c r="K11384" s="28">
        <v>2</v>
      </c>
      <c r="L11384" s="28">
        <v>4375</v>
      </c>
      <c r="M11384" s="29">
        <v>0</v>
      </c>
    </row>
    <row r="11385" spans="1:13" x14ac:dyDescent="0.3">
      <c r="A11385">
        <v>11381</v>
      </c>
      <c r="B11385" s="29">
        <v>2018</v>
      </c>
      <c r="C11385" s="27">
        <v>43329</v>
      </c>
      <c r="D11385" s="28">
        <v>0.33477410742350677</v>
      </c>
      <c r="E11385" s="28">
        <v>1</v>
      </c>
      <c r="F11385" s="27">
        <v>43694</v>
      </c>
      <c r="G11385" s="28">
        <v>6.3320432272660931E-2</v>
      </c>
      <c r="H11385" s="28">
        <v>1</v>
      </c>
      <c r="I11385" s="28">
        <v>0.32</v>
      </c>
      <c r="J11385" s="28">
        <v>0.6605607790830158</v>
      </c>
      <c r="K11385" s="28">
        <v>4</v>
      </c>
      <c r="L11385" s="28">
        <v>5625</v>
      </c>
      <c r="M11385" s="29">
        <v>0</v>
      </c>
    </row>
    <row r="11386" spans="1:13" x14ac:dyDescent="0.3">
      <c r="A11386">
        <v>11382</v>
      </c>
      <c r="B11386">
        <v>2018</v>
      </c>
      <c r="C11386" s="27">
        <v>43345</v>
      </c>
      <c r="D11386" s="28">
        <v>0.48593661719302661</v>
      </c>
      <c r="E11386" s="28">
        <v>1</v>
      </c>
      <c r="F11386" s="27">
        <v>43710</v>
      </c>
      <c r="G11386" s="28">
        <v>0.11795723095726396</v>
      </c>
      <c r="H11386" s="28">
        <v>1</v>
      </c>
      <c r="I11386" s="28">
        <v>0.32</v>
      </c>
      <c r="J11386" s="28">
        <v>0.88400414890468437</v>
      </c>
      <c r="K11386" s="28">
        <v>5</v>
      </c>
      <c r="L11386" s="28">
        <v>6250</v>
      </c>
      <c r="M11386" s="29">
        <v>0</v>
      </c>
    </row>
    <row r="11387" spans="1:13" x14ac:dyDescent="0.3">
      <c r="A11387">
        <v>11383</v>
      </c>
      <c r="B11387" s="29">
        <v>2018</v>
      </c>
      <c r="C11387" s="27">
        <v>43161</v>
      </c>
      <c r="D11387" s="28">
        <v>0.11765168029373807</v>
      </c>
      <c r="E11387" s="28">
        <v>1</v>
      </c>
      <c r="F11387" s="27">
        <v>43526</v>
      </c>
      <c r="G11387" s="28">
        <v>0.56909580047354824</v>
      </c>
      <c r="H11387" s="28">
        <v>2</v>
      </c>
      <c r="I11387" s="28">
        <v>0.4</v>
      </c>
      <c r="J11387" s="28">
        <v>3.1080321692321555E-2</v>
      </c>
      <c r="K11387" s="28">
        <v>1</v>
      </c>
      <c r="L11387" s="28">
        <v>3750</v>
      </c>
      <c r="M11387" s="29">
        <v>0</v>
      </c>
    </row>
    <row r="11388" spans="1:13" x14ac:dyDescent="0.3">
      <c r="A11388">
        <v>11384</v>
      </c>
      <c r="B11388">
        <v>2018</v>
      </c>
      <c r="C11388" s="27">
        <v>43134</v>
      </c>
      <c r="D11388" s="28">
        <v>0.33980772329077369</v>
      </c>
      <c r="E11388" s="28">
        <v>1</v>
      </c>
      <c r="F11388" s="27">
        <v>43499</v>
      </c>
      <c r="G11388" s="28">
        <v>0.36424179883356445</v>
      </c>
      <c r="H11388" s="28">
        <v>2</v>
      </c>
      <c r="I11388" s="28">
        <v>0.4</v>
      </c>
      <c r="J11388" s="28">
        <v>0.78508675024190999</v>
      </c>
      <c r="K11388" s="28">
        <v>5</v>
      </c>
      <c r="L11388" s="28">
        <v>6250</v>
      </c>
      <c r="M11388" s="29">
        <v>0</v>
      </c>
    </row>
    <row r="11389" spans="1:13" x14ac:dyDescent="0.3">
      <c r="A11389">
        <v>11385</v>
      </c>
      <c r="B11389" s="29">
        <v>2018</v>
      </c>
      <c r="C11389" s="27">
        <v>43318</v>
      </c>
      <c r="D11389" s="28">
        <v>0.51861408619673866</v>
      </c>
      <c r="E11389" s="28">
        <v>1</v>
      </c>
      <c r="F11389" s="27">
        <v>43683</v>
      </c>
      <c r="G11389" s="28">
        <v>0.85246792371838309</v>
      </c>
      <c r="H11389" s="28">
        <v>3</v>
      </c>
      <c r="I11389" s="28">
        <v>0.48000000000000004</v>
      </c>
      <c r="J11389" s="28">
        <v>0.83735829079444835</v>
      </c>
      <c r="K11389" s="28">
        <v>5</v>
      </c>
      <c r="L11389" s="28">
        <v>6250</v>
      </c>
      <c r="M11389" s="29">
        <v>0</v>
      </c>
    </row>
    <row r="11390" spans="1:13" x14ac:dyDescent="0.3">
      <c r="A11390">
        <v>11386</v>
      </c>
      <c r="B11390" s="29">
        <v>2018</v>
      </c>
      <c r="C11390" s="27">
        <v>43292</v>
      </c>
      <c r="D11390" s="28">
        <v>0.99366932266009778</v>
      </c>
      <c r="E11390" s="28">
        <v>1</v>
      </c>
      <c r="F11390" s="27">
        <v>43657</v>
      </c>
      <c r="G11390" s="28">
        <v>5.8243417106136341E-3</v>
      </c>
      <c r="H11390" s="28">
        <v>1</v>
      </c>
      <c r="I11390" s="28">
        <v>0.32</v>
      </c>
      <c r="J11390" s="28">
        <v>0.13164382355393889</v>
      </c>
      <c r="K11390" s="28">
        <v>1</v>
      </c>
      <c r="L11390" s="28">
        <v>3750</v>
      </c>
      <c r="M11390" s="29">
        <v>0</v>
      </c>
    </row>
    <row r="11391" spans="1:13" x14ac:dyDescent="0.3">
      <c r="A11391">
        <v>11387</v>
      </c>
      <c r="B11391" s="29">
        <v>2018</v>
      </c>
      <c r="C11391" s="27">
        <v>43202</v>
      </c>
      <c r="D11391" s="28">
        <v>0.51032662645776194</v>
      </c>
      <c r="E11391" s="28">
        <v>1</v>
      </c>
      <c r="F11391" s="27">
        <v>43567</v>
      </c>
      <c r="G11391" s="28">
        <v>0.66602864103885417</v>
      </c>
      <c r="H11391" s="28">
        <v>3</v>
      </c>
      <c r="I11391" s="28">
        <v>0.48000000000000004</v>
      </c>
      <c r="J11391" s="28">
        <v>0.33135225249357458</v>
      </c>
      <c r="K11391" s="28">
        <v>2</v>
      </c>
      <c r="L11391" s="28">
        <v>4375</v>
      </c>
      <c r="M11391" s="29">
        <v>0</v>
      </c>
    </row>
    <row r="11392" spans="1:13" x14ac:dyDescent="0.3">
      <c r="A11392">
        <v>11388</v>
      </c>
      <c r="B11392" s="29">
        <v>2018</v>
      </c>
      <c r="C11392" s="27">
        <v>43396</v>
      </c>
      <c r="D11392" s="28">
        <v>6.179269395839726E-2</v>
      </c>
      <c r="E11392" s="28">
        <v>1</v>
      </c>
      <c r="F11392" s="27">
        <v>43761</v>
      </c>
      <c r="G11392" s="28">
        <v>0.86879902884040316</v>
      </c>
      <c r="H11392" s="28">
        <v>3</v>
      </c>
      <c r="I11392" s="28">
        <v>0.48000000000000004</v>
      </c>
      <c r="J11392" s="28">
        <v>7.9422222373051521E-2</v>
      </c>
      <c r="K11392" s="28">
        <v>1</v>
      </c>
      <c r="L11392" s="28">
        <v>3750</v>
      </c>
      <c r="M11392" s="29">
        <v>1</v>
      </c>
    </row>
    <row r="11393" spans="1:13" x14ac:dyDescent="0.3">
      <c r="A11393">
        <v>11389</v>
      </c>
      <c r="B11393" s="29">
        <v>2018</v>
      </c>
      <c r="C11393" s="27">
        <v>43254</v>
      </c>
      <c r="D11393" s="28">
        <v>0.42965794776148059</v>
      </c>
      <c r="E11393" s="28">
        <v>1</v>
      </c>
      <c r="F11393" s="27">
        <v>43619</v>
      </c>
      <c r="G11393" s="28">
        <v>0.15195001501752892</v>
      </c>
      <c r="H11393" s="28">
        <v>1</v>
      </c>
      <c r="I11393" s="28">
        <v>0.32</v>
      </c>
      <c r="J11393" s="28">
        <v>0.46330275975534485</v>
      </c>
      <c r="K11393" s="28">
        <v>3</v>
      </c>
      <c r="L11393" s="28">
        <v>5000</v>
      </c>
      <c r="M11393" s="29">
        <v>0</v>
      </c>
    </row>
    <row r="11394" spans="1:13" x14ac:dyDescent="0.3">
      <c r="A11394">
        <v>11390</v>
      </c>
      <c r="B11394">
        <v>2018</v>
      </c>
      <c r="C11394" s="27">
        <v>43167</v>
      </c>
      <c r="D11394" s="28">
        <v>6.2118005564435252E-2</v>
      </c>
      <c r="E11394" s="28">
        <v>1</v>
      </c>
      <c r="F11394" s="27">
        <v>43532</v>
      </c>
      <c r="G11394" s="28">
        <v>0.18516453588996329</v>
      </c>
      <c r="H11394" s="28">
        <v>1</v>
      </c>
      <c r="I11394" s="28">
        <v>0.32</v>
      </c>
      <c r="J11394" s="28">
        <v>0.77551000743312037</v>
      </c>
      <c r="K11394" s="28">
        <v>5</v>
      </c>
      <c r="L11394" s="28">
        <v>6250</v>
      </c>
      <c r="M11394" s="29">
        <v>0</v>
      </c>
    </row>
    <row r="11395" spans="1:13" x14ac:dyDescent="0.3">
      <c r="A11395">
        <v>11391</v>
      </c>
      <c r="B11395" s="29">
        <v>2018</v>
      </c>
      <c r="C11395" s="27">
        <v>43406</v>
      </c>
      <c r="D11395" s="28">
        <v>0.15714747541282015</v>
      </c>
      <c r="E11395" s="28">
        <v>1</v>
      </c>
      <c r="F11395" s="27">
        <v>43771</v>
      </c>
      <c r="G11395" s="28">
        <v>0.62006765147335319</v>
      </c>
      <c r="H11395" s="28">
        <v>3</v>
      </c>
      <c r="I11395" s="28">
        <v>0.48000000000000004</v>
      </c>
      <c r="J11395" s="28">
        <v>0.83523399562975842</v>
      </c>
      <c r="K11395" s="28">
        <v>5</v>
      </c>
      <c r="L11395" s="28">
        <v>6250</v>
      </c>
      <c r="M11395" s="29">
        <v>1</v>
      </c>
    </row>
    <row r="11396" spans="1:13" x14ac:dyDescent="0.3">
      <c r="A11396">
        <v>11392</v>
      </c>
      <c r="B11396">
        <v>2018</v>
      </c>
      <c r="C11396" s="27">
        <v>43400</v>
      </c>
      <c r="D11396" s="28">
        <v>0.10870522519061487</v>
      </c>
      <c r="E11396" s="28">
        <v>1</v>
      </c>
      <c r="F11396" s="27">
        <v>43765</v>
      </c>
      <c r="G11396" s="28">
        <v>0.39261314194847097</v>
      </c>
      <c r="H11396" s="28">
        <v>2</v>
      </c>
      <c r="I11396" s="28">
        <v>0.4</v>
      </c>
      <c r="J11396" s="28">
        <v>0.24594170892496292</v>
      </c>
      <c r="K11396" s="28">
        <v>2</v>
      </c>
      <c r="L11396" s="28">
        <v>4375</v>
      </c>
      <c r="M11396" s="29">
        <v>0</v>
      </c>
    </row>
    <row r="11397" spans="1:13" x14ac:dyDescent="0.3">
      <c r="A11397">
        <v>11393</v>
      </c>
      <c r="B11397">
        <v>2018</v>
      </c>
      <c r="C11397" s="27">
        <v>43387</v>
      </c>
      <c r="D11397" s="28">
        <v>8.5809552088672247E-2</v>
      </c>
      <c r="E11397" s="28">
        <v>1</v>
      </c>
      <c r="F11397" s="27">
        <v>43752</v>
      </c>
      <c r="G11397" s="28">
        <v>0.72212234086776894</v>
      </c>
      <c r="H11397" s="28">
        <v>3</v>
      </c>
      <c r="I11397" s="28">
        <v>0.48000000000000004</v>
      </c>
      <c r="J11397" s="28">
        <v>0.38210877079891514</v>
      </c>
      <c r="K11397" s="28">
        <v>2</v>
      </c>
      <c r="L11397" s="28">
        <v>4375</v>
      </c>
      <c r="M11397" s="29">
        <v>0</v>
      </c>
    </row>
    <row r="11398" spans="1:13" x14ac:dyDescent="0.3">
      <c r="A11398">
        <v>11394</v>
      </c>
      <c r="B11398" s="29">
        <v>2018</v>
      </c>
      <c r="C11398" s="27">
        <v>43152</v>
      </c>
      <c r="D11398" s="28">
        <v>0.79318630730846229</v>
      </c>
      <c r="E11398" s="28">
        <v>1</v>
      </c>
      <c r="F11398" s="27">
        <v>43517</v>
      </c>
      <c r="G11398" s="28">
        <v>3.9781977249550127E-2</v>
      </c>
      <c r="H11398" s="28">
        <v>1</v>
      </c>
      <c r="I11398" s="28">
        <v>0.32</v>
      </c>
      <c r="J11398" s="28">
        <v>0.27788151770590841</v>
      </c>
      <c r="K11398" s="28">
        <v>2</v>
      </c>
      <c r="L11398" s="28">
        <v>4375</v>
      </c>
      <c r="M11398" s="29">
        <v>1</v>
      </c>
    </row>
    <row r="11399" spans="1:13" x14ac:dyDescent="0.3">
      <c r="A11399">
        <v>11395</v>
      </c>
      <c r="B11399">
        <v>2018</v>
      </c>
      <c r="C11399" s="27">
        <v>43458</v>
      </c>
      <c r="D11399" s="28">
        <v>0.11970820724461617</v>
      </c>
      <c r="E11399" s="28">
        <v>1</v>
      </c>
      <c r="F11399" s="27">
        <v>43823</v>
      </c>
      <c r="G11399" s="28">
        <v>0.82107239621910477</v>
      </c>
      <c r="H11399" s="28">
        <v>3</v>
      </c>
      <c r="I11399" s="28">
        <v>0.48000000000000004</v>
      </c>
      <c r="J11399" s="28">
        <v>0.83191029607449885</v>
      </c>
      <c r="K11399" s="28">
        <v>5</v>
      </c>
      <c r="L11399" s="28">
        <v>6250</v>
      </c>
      <c r="M11399" s="29">
        <v>2</v>
      </c>
    </row>
    <row r="11400" spans="1:13" x14ac:dyDescent="0.3">
      <c r="A11400">
        <v>11396</v>
      </c>
      <c r="B11400">
        <v>2018</v>
      </c>
      <c r="C11400" s="27">
        <v>43371</v>
      </c>
      <c r="D11400" s="28">
        <v>0.32681050834876224</v>
      </c>
      <c r="E11400" s="28">
        <v>1</v>
      </c>
      <c r="F11400" s="27">
        <v>43736</v>
      </c>
      <c r="G11400" s="28">
        <v>0.80810806460657714</v>
      </c>
      <c r="H11400" s="28">
        <v>3</v>
      </c>
      <c r="I11400" s="28">
        <v>0.48000000000000004</v>
      </c>
      <c r="J11400" s="28">
        <v>0.86714013458591588</v>
      </c>
      <c r="K11400" s="28">
        <v>5</v>
      </c>
      <c r="L11400" s="28">
        <v>6250</v>
      </c>
      <c r="M11400" s="29">
        <v>0</v>
      </c>
    </row>
    <row r="11401" spans="1:13" x14ac:dyDescent="0.3">
      <c r="A11401">
        <v>11397</v>
      </c>
      <c r="B11401">
        <v>2018</v>
      </c>
      <c r="C11401" s="27">
        <v>43119</v>
      </c>
      <c r="D11401" s="28">
        <v>0.64958861117143618</v>
      </c>
      <c r="E11401" s="28">
        <v>1</v>
      </c>
      <c r="F11401" s="27">
        <v>43484</v>
      </c>
      <c r="G11401" s="28">
        <v>0.87372666184836367</v>
      </c>
      <c r="H11401" s="28">
        <v>3</v>
      </c>
      <c r="I11401" s="28">
        <v>0.48000000000000004</v>
      </c>
      <c r="J11401" s="28">
        <v>0.93871616618256448</v>
      </c>
      <c r="K11401" s="28">
        <v>5</v>
      </c>
      <c r="L11401" s="28">
        <v>6250</v>
      </c>
      <c r="M11401" s="29">
        <v>0</v>
      </c>
    </row>
    <row r="11402" spans="1:13" x14ac:dyDescent="0.3">
      <c r="A11402">
        <v>11398</v>
      </c>
      <c r="B11402">
        <v>2018</v>
      </c>
      <c r="C11402" s="27">
        <v>43405</v>
      </c>
      <c r="D11402" s="28">
        <v>0.80877137068201999</v>
      </c>
      <c r="E11402" s="28">
        <v>1</v>
      </c>
      <c r="F11402" s="27">
        <v>43770</v>
      </c>
      <c r="G11402" s="28">
        <v>0.28175033229369451</v>
      </c>
      <c r="H11402" s="28">
        <v>2</v>
      </c>
      <c r="I11402" s="28">
        <v>0.4</v>
      </c>
      <c r="J11402" s="28">
        <v>0.67424328372982401</v>
      </c>
      <c r="K11402" s="28">
        <v>4</v>
      </c>
      <c r="L11402" s="28">
        <v>5625</v>
      </c>
      <c r="M11402" s="29">
        <v>1</v>
      </c>
    </row>
    <row r="11403" spans="1:13" x14ac:dyDescent="0.3">
      <c r="A11403">
        <v>11399</v>
      </c>
      <c r="B11403" s="29">
        <v>2018</v>
      </c>
      <c r="C11403" s="27">
        <v>43166</v>
      </c>
      <c r="D11403" s="28">
        <v>0.54108992249877585</v>
      </c>
      <c r="E11403" s="28">
        <v>1</v>
      </c>
      <c r="F11403" s="27">
        <v>43531</v>
      </c>
      <c r="G11403" s="28">
        <v>0.22723405359892246</v>
      </c>
      <c r="H11403" s="28">
        <v>1</v>
      </c>
      <c r="I11403" s="28">
        <v>0.32</v>
      </c>
      <c r="J11403" s="28">
        <v>0.80077740670112563</v>
      </c>
      <c r="K11403" s="28">
        <v>5</v>
      </c>
      <c r="L11403" s="28">
        <v>6250</v>
      </c>
      <c r="M11403" s="29">
        <v>0</v>
      </c>
    </row>
    <row r="11404" spans="1:13" x14ac:dyDescent="0.3">
      <c r="A11404">
        <v>11400</v>
      </c>
      <c r="B11404" s="29">
        <v>2018</v>
      </c>
      <c r="C11404" s="27">
        <v>43449</v>
      </c>
      <c r="D11404" s="28">
        <v>0.7396504129006235</v>
      </c>
      <c r="E11404" s="28">
        <v>1</v>
      </c>
      <c r="F11404" s="27">
        <v>43814</v>
      </c>
      <c r="G11404" s="28">
        <v>0.81637435204797903</v>
      </c>
      <c r="H11404" s="28">
        <v>3</v>
      </c>
      <c r="I11404" s="28">
        <v>0.48000000000000004</v>
      </c>
      <c r="J11404" s="28">
        <v>0.28423755119659955</v>
      </c>
      <c r="K11404" s="28">
        <v>2</v>
      </c>
      <c r="L11404" s="28">
        <v>4375</v>
      </c>
      <c r="M11404" s="29">
        <v>0</v>
      </c>
    </row>
    <row r="11405" spans="1:13" x14ac:dyDescent="0.3">
      <c r="A11405">
        <v>11401</v>
      </c>
      <c r="B11405">
        <v>2018</v>
      </c>
      <c r="C11405" s="27">
        <v>43176</v>
      </c>
      <c r="D11405" s="28">
        <v>0.50105252763646591</v>
      </c>
      <c r="E11405" s="28">
        <v>1</v>
      </c>
      <c r="F11405" s="27">
        <v>43541</v>
      </c>
      <c r="G11405" s="28">
        <v>0.7842147533652658</v>
      </c>
      <c r="H11405" s="28">
        <v>3</v>
      </c>
      <c r="I11405" s="28">
        <v>0.48000000000000004</v>
      </c>
      <c r="J11405" s="28">
        <v>0.96027944370460361</v>
      </c>
      <c r="K11405" s="28">
        <v>5</v>
      </c>
      <c r="L11405" s="28">
        <v>6250</v>
      </c>
      <c r="M11405" s="29">
        <v>0</v>
      </c>
    </row>
    <row r="11406" spans="1:13" x14ac:dyDescent="0.3">
      <c r="A11406">
        <v>11402</v>
      </c>
      <c r="B11406" s="29">
        <v>2018</v>
      </c>
      <c r="C11406" s="27">
        <v>43406</v>
      </c>
      <c r="D11406" s="28">
        <v>0.19485246032822556</v>
      </c>
      <c r="E11406" s="28">
        <v>1</v>
      </c>
      <c r="F11406" s="27">
        <v>43771</v>
      </c>
      <c r="G11406" s="28">
        <v>0.71298487627792662</v>
      </c>
      <c r="H11406" s="28">
        <v>3</v>
      </c>
      <c r="I11406" s="28">
        <v>0.48000000000000004</v>
      </c>
      <c r="J11406" s="28">
        <v>0.53589734637866893</v>
      </c>
      <c r="K11406" s="28">
        <v>3</v>
      </c>
      <c r="L11406" s="28">
        <v>5000</v>
      </c>
      <c r="M11406" s="29">
        <v>0</v>
      </c>
    </row>
    <row r="11407" spans="1:13" x14ac:dyDescent="0.3">
      <c r="A11407">
        <v>11403</v>
      </c>
      <c r="B11407">
        <v>2018</v>
      </c>
      <c r="C11407" s="27">
        <v>43321</v>
      </c>
      <c r="D11407" s="28">
        <v>0.27328072269270198</v>
      </c>
      <c r="E11407" s="28">
        <v>1</v>
      </c>
      <c r="F11407" s="27">
        <v>43686</v>
      </c>
      <c r="G11407" s="28">
        <v>0.9304829637046973</v>
      </c>
      <c r="H11407" s="28">
        <v>3</v>
      </c>
      <c r="I11407" s="28">
        <v>0.48000000000000004</v>
      </c>
      <c r="J11407" s="28">
        <v>0.28103142096081923</v>
      </c>
      <c r="K11407" s="28">
        <v>2</v>
      </c>
      <c r="L11407" s="28">
        <v>4375</v>
      </c>
      <c r="M11407" s="29">
        <v>1</v>
      </c>
    </row>
    <row r="11408" spans="1:13" x14ac:dyDescent="0.3">
      <c r="A11408">
        <v>11404</v>
      </c>
      <c r="B11408">
        <v>2018</v>
      </c>
      <c r="C11408" s="27">
        <v>43247</v>
      </c>
      <c r="D11408" s="28">
        <v>0.95569633561593648</v>
      </c>
      <c r="E11408" s="28">
        <v>1</v>
      </c>
      <c r="F11408" s="27">
        <v>43612</v>
      </c>
      <c r="G11408" s="28">
        <v>0.85253219064890662</v>
      </c>
      <c r="H11408" s="28">
        <v>3</v>
      </c>
      <c r="I11408" s="28">
        <v>0.48000000000000004</v>
      </c>
      <c r="J11408" s="28">
        <v>0.45580004542575836</v>
      </c>
      <c r="K11408" s="28">
        <v>3</v>
      </c>
      <c r="L11408" s="28">
        <v>5000</v>
      </c>
      <c r="M11408" s="29">
        <v>0</v>
      </c>
    </row>
    <row r="11409" spans="1:13" x14ac:dyDescent="0.3">
      <c r="A11409">
        <v>11405</v>
      </c>
      <c r="B11409" s="29">
        <v>2018</v>
      </c>
      <c r="C11409" s="27">
        <v>43146</v>
      </c>
      <c r="D11409" s="28">
        <v>0.34171932074040401</v>
      </c>
      <c r="E11409" s="28">
        <v>1</v>
      </c>
      <c r="F11409" s="27">
        <v>43511</v>
      </c>
      <c r="G11409" s="28">
        <v>0.79562008201355083</v>
      </c>
      <c r="H11409" s="28">
        <v>3</v>
      </c>
      <c r="I11409" s="28">
        <v>0.48000000000000004</v>
      </c>
      <c r="J11409" s="28">
        <v>0.51312843083111159</v>
      </c>
      <c r="K11409" s="28">
        <v>3</v>
      </c>
      <c r="L11409" s="28">
        <v>5000</v>
      </c>
      <c r="M11409" s="29">
        <v>0</v>
      </c>
    </row>
    <row r="11410" spans="1:13" x14ac:dyDescent="0.3">
      <c r="A11410">
        <v>11406</v>
      </c>
      <c r="B11410" s="29">
        <v>2018</v>
      </c>
      <c r="C11410" s="27">
        <v>43230</v>
      </c>
      <c r="D11410" s="28">
        <v>7.4711915505468407E-2</v>
      </c>
      <c r="E11410" s="28">
        <v>1</v>
      </c>
      <c r="F11410" s="27">
        <v>43595</v>
      </c>
      <c r="G11410" s="28">
        <v>0.55231116962178017</v>
      </c>
      <c r="H11410" s="28">
        <v>2</v>
      </c>
      <c r="I11410" s="28">
        <v>0.4</v>
      </c>
      <c r="J11410" s="28">
        <v>0.18681492855043214</v>
      </c>
      <c r="K11410" s="28">
        <v>1</v>
      </c>
      <c r="L11410" s="28">
        <v>3750</v>
      </c>
      <c r="M11410" s="29">
        <v>0</v>
      </c>
    </row>
    <row r="11411" spans="1:13" x14ac:dyDescent="0.3">
      <c r="A11411">
        <v>11407</v>
      </c>
      <c r="B11411" s="29">
        <v>2018</v>
      </c>
      <c r="C11411" s="27">
        <v>43218</v>
      </c>
      <c r="D11411" s="28">
        <v>0.82842533470494306</v>
      </c>
      <c r="E11411" s="28">
        <v>1</v>
      </c>
      <c r="F11411" s="27">
        <v>43583</v>
      </c>
      <c r="G11411" s="28">
        <v>0.83958137845213754</v>
      </c>
      <c r="H11411" s="28">
        <v>3</v>
      </c>
      <c r="I11411" s="28">
        <v>0.48000000000000004</v>
      </c>
      <c r="J11411" s="28">
        <v>0.34623033578219087</v>
      </c>
      <c r="K11411" s="28">
        <v>2</v>
      </c>
      <c r="L11411" s="28">
        <v>4375</v>
      </c>
      <c r="M11411" s="29">
        <v>1</v>
      </c>
    </row>
    <row r="11412" spans="1:13" x14ac:dyDescent="0.3">
      <c r="A11412">
        <v>11408</v>
      </c>
      <c r="B11412">
        <v>2018</v>
      </c>
      <c r="C11412" s="27">
        <v>43121</v>
      </c>
      <c r="D11412" s="28">
        <v>0.47725313814425085</v>
      </c>
      <c r="E11412" s="28">
        <v>1</v>
      </c>
      <c r="F11412" s="27">
        <v>43486</v>
      </c>
      <c r="G11412" s="28">
        <v>0.48491582593720839</v>
      </c>
      <c r="H11412" s="28">
        <v>2</v>
      </c>
      <c r="I11412" s="28">
        <v>0.4</v>
      </c>
      <c r="J11412" s="28">
        <v>0.38362443438306837</v>
      </c>
      <c r="K11412" s="28">
        <v>2</v>
      </c>
      <c r="L11412" s="28">
        <v>4375</v>
      </c>
      <c r="M11412" s="29">
        <v>0</v>
      </c>
    </row>
    <row r="11413" spans="1:13" x14ac:dyDescent="0.3">
      <c r="A11413">
        <v>11409</v>
      </c>
      <c r="B11413">
        <v>2018</v>
      </c>
      <c r="C11413" s="27">
        <v>43462</v>
      </c>
      <c r="D11413" s="28">
        <v>0.22953341176039022</v>
      </c>
      <c r="E11413" s="28">
        <v>1</v>
      </c>
      <c r="F11413" s="27">
        <v>43827</v>
      </c>
      <c r="G11413" s="28">
        <v>0.11936890863571792</v>
      </c>
      <c r="H11413" s="28">
        <v>1</v>
      </c>
      <c r="I11413" s="28">
        <v>0.32</v>
      </c>
      <c r="J11413" s="28">
        <v>0.80858383198499895</v>
      </c>
      <c r="K11413" s="28">
        <v>5</v>
      </c>
      <c r="L11413" s="28">
        <v>6250</v>
      </c>
      <c r="M11413" s="29">
        <v>1</v>
      </c>
    </row>
    <row r="11414" spans="1:13" x14ac:dyDescent="0.3">
      <c r="A11414">
        <v>11410</v>
      </c>
      <c r="B11414">
        <v>2018</v>
      </c>
      <c r="C11414" s="27">
        <v>43315</v>
      </c>
      <c r="D11414" s="28">
        <v>0.90111082930589104</v>
      </c>
      <c r="E11414" s="28">
        <v>1</v>
      </c>
      <c r="F11414" s="27">
        <v>43680</v>
      </c>
      <c r="G11414" s="28">
        <v>4.9508428370093838E-2</v>
      </c>
      <c r="H11414" s="28">
        <v>1</v>
      </c>
      <c r="I11414" s="28">
        <v>0.32</v>
      </c>
      <c r="J11414" s="28">
        <v>0.39968042474030452</v>
      </c>
      <c r="K11414" s="28">
        <v>2</v>
      </c>
      <c r="L11414" s="28">
        <v>4375</v>
      </c>
      <c r="M11414" s="29">
        <v>0</v>
      </c>
    </row>
    <row r="11415" spans="1:13" x14ac:dyDescent="0.3">
      <c r="A11415">
        <v>11411</v>
      </c>
      <c r="B11415">
        <v>2018</v>
      </c>
      <c r="C11415" s="27">
        <v>43242</v>
      </c>
      <c r="D11415" s="28">
        <v>0.75169052627526345</v>
      </c>
      <c r="E11415" s="28">
        <v>1</v>
      </c>
      <c r="F11415" s="27">
        <v>43607</v>
      </c>
      <c r="G11415" s="28">
        <v>0.36989829987799527</v>
      </c>
      <c r="H11415" s="28">
        <v>2</v>
      </c>
      <c r="I11415" s="28">
        <v>0.4</v>
      </c>
      <c r="J11415" s="28">
        <v>0.95567231622023208</v>
      </c>
      <c r="K11415" s="28">
        <v>5</v>
      </c>
      <c r="L11415" s="28">
        <v>6250</v>
      </c>
      <c r="M11415" s="29">
        <v>2</v>
      </c>
    </row>
    <row r="11416" spans="1:13" x14ac:dyDescent="0.3">
      <c r="A11416">
        <v>11412</v>
      </c>
      <c r="B11416" s="29">
        <v>2018</v>
      </c>
      <c r="C11416" s="27">
        <v>43294</v>
      </c>
      <c r="D11416" s="28">
        <v>0.25133111714066669</v>
      </c>
      <c r="E11416" s="28">
        <v>1</v>
      </c>
      <c r="F11416" s="27">
        <v>43659</v>
      </c>
      <c r="G11416" s="28">
        <v>0.81024987614843591</v>
      </c>
      <c r="H11416" s="28">
        <v>3</v>
      </c>
      <c r="I11416" s="28">
        <v>0.48000000000000004</v>
      </c>
      <c r="J11416" s="28">
        <v>0.55613444744500218</v>
      </c>
      <c r="K11416" s="28">
        <v>3</v>
      </c>
      <c r="L11416" s="28">
        <v>5000</v>
      </c>
      <c r="M11416" s="29">
        <v>0</v>
      </c>
    </row>
    <row r="11417" spans="1:13" x14ac:dyDescent="0.3">
      <c r="A11417">
        <v>11413</v>
      </c>
      <c r="B11417" s="29">
        <v>2018</v>
      </c>
      <c r="C11417" s="27">
        <v>43288</v>
      </c>
      <c r="D11417" s="28">
        <v>0.82064341148293163</v>
      </c>
      <c r="E11417" s="28">
        <v>1</v>
      </c>
      <c r="F11417" s="27">
        <v>43653</v>
      </c>
      <c r="G11417" s="28">
        <v>0.62296013323059629</v>
      </c>
      <c r="H11417" s="28">
        <v>3</v>
      </c>
      <c r="I11417" s="28">
        <v>0.48000000000000004</v>
      </c>
      <c r="J11417" s="28">
        <v>0.95726062844642323</v>
      </c>
      <c r="K11417" s="28">
        <v>5</v>
      </c>
      <c r="L11417" s="28">
        <v>6250</v>
      </c>
      <c r="M11417" s="29">
        <v>1</v>
      </c>
    </row>
    <row r="11418" spans="1:13" x14ac:dyDescent="0.3">
      <c r="A11418">
        <v>11414</v>
      </c>
      <c r="B11418">
        <v>2018</v>
      </c>
      <c r="C11418" s="27">
        <v>43124</v>
      </c>
      <c r="D11418" s="28">
        <v>0.47458927042897481</v>
      </c>
      <c r="E11418" s="28">
        <v>1</v>
      </c>
      <c r="F11418" s="27">
        <v>43489</v>
      </c>
      <c r="G11418" s="28">
        <v>0.20419011380571783</v>
      </c>
      <c r="H11418" s="28">
        <v>1</v>
      </c>
      <c r="I11418" s="28">
        <v>0.32</v>
      </c>
      <c r="J11418" s="28">
        <v>0.60225221689331054</v>
      </c>
      <c r="K11418" s="28">
        <v>4</v>
      </c>
      <c r="L11418" s="28">
        <v>5625</v>
      </c>
      <c r="M11418" s="29">
        <v>0</v>
      </c>
    </row>
    <row r="11419" spans="1:13" x14ac:dyDescent="0.3">
      <c r="A11419">
        <v>11415</v>
      </c>
      <c r="B11419" s="29">
        <v>2018</v>
      </c>
      <c r="C11419" s="27">
        <v>43266</v>
      </c>
      <c r="D11419" s="28">
        <v>0.57115965925344825</v>
      </c>
      <c r="E11419" s="28">
        <v>1</v>
      </c>
      <c r="F11419" s="27">
        <v>43631</v>
      </c>
      <c r="G11419" s="28">
        <v>0.63196347480331372</v>
      </c>
      <c r="H11419" s="28">
        <v>3</v>
      </c>
      <c r="I11419" s="28">
        <v>0.48000000000000004</v>
      </c>
      <c r="J11419" s="28">
        <v>0.53288960180718892</v>
      </c>
      <c r="K11419" s="28">
        <v>3</v>
      </c>
      <c r="L11419" s="28">
        <v>5000</v>
      </c>
      <c r="M11419" s="29">
        <v>1</v>
      </c>
    </row>
    <row r="11420" spans="1:13" x14ac:dyDescent="0.3">
      <c r="A11420">
        <v>11416</v>
      </c>
      <c r="B11420">
        <v>2018</v>
      </c>
      <c r="C11420" s="27">
        <v>43241</v>
      </c>
      <c r="D11420" s="28">
        <v>0.45427853246046002</v>
      </c>
      <c r="E11420" s="28">
        <v>1</v>
      </c>
      <c r="F11420" s="27">
        <v>43606</v>
      </c>
      <c r="G11420" s="28">
        <v>0.88765166270070994</v>
      </c>
      <c r="H11420" s="28">
        <v>3</v>
      </c>
      <c r="I11420" s="28">
        <v>0.48000000000000004</v>
      </c>
      <c r="J11420" s="28">
        <v>0.66248885158957083</v>
      </c>
      <c r="K11420" s="28">
        <v>4</v>
      </c>
      <c r="L11420" s="28">
        <v>5625</v>
      </c>
      <c r="M11420" s="29">
        <v>0</v>
      </c>
    </row>
    <row r="11421" spans="1:13" x14ac:dyDescent="0.3">
      <c r="A11421">
        <v>11417</v>
      </c>
      <c r="B11421" s="29">
        <v>2018</v>
      </c>
      <c r="C11421" s="27">
        <v>43373</v>
      </c>
      <c r="D11421" s="28">
        <v>0.62061908021378354</v>
      </c>
      <c r="E11421" s="28">
        <v>1</v>
      </c>
      <c r="F11421" s="27">
        <v>43738</v>
      </c>
      <c r="G11421" s="28">
        <v>0.20035985769019959</v>
      </c>
      <c r="H11421" s="28">
        <v>1</v>
      </c>
      <c r="I11421" s="28">
        <v>0.32</v>
      </c>
      <c r="J11421" s="28">
        <v>0.68404910227154136</v>
      </c>
      <c r="K11421" s="28">
        <v>4</v>
      </c>
      <c r="L11421" s="28">
        <v>5625</v>
      </c>
      <c r="M11421" s="29">
        <v>0</v>
      </c>
    </row>
    <row r="11422" spans="1:13" x14ac:dyDescent="0.3">
      <c r="A11422">
        <v>11418</v>
      </c>
      <c r="B11422">
        <v>2018</v>
      </c>
      <c r="C11422" s="27">
        <v>43122</v>
      </c>
      <c r="D11422" s="28">
        <v>0.26057356162790335</v>
      </c>
      <c r="E11422" s="28">
        <v>1</v>
      </c>
      <c r="F11422" s="27">
        <v>43487</v>
      </c>
      <c r="G11422" s="28">
        <v>0.18417035855223296</v>
      </c>
      <c r="H11422" s="28">
        <v>1</v>
      </c>
      <c r="I11422" s="28">
        <v>0.32</v>
      </c>
      <c r="J11422" s="28">
        <v>0.86830870151265549</v>
      </c>
      <c r="K11422" s="28">
        <v>5</v>
      </c>
      <c r="L11422" s="28">
        <v>6250</v>
      </c>
      <c r="M11422" s="29">
        <v>0</v>
      </c>
    </row>
    <row r="11423" spans="1:13" x14ac:dyDescent="0.3">
      <c r="A11423">
        <v>11419</v>
      </c>
      <c r="B11423" s="29">
        <v>2018</v>
      </c>
      <c r="C11423" s="27">
        <v>43331</v>
      </c>
      <c r="D11423" s="28">
        <v>0.37050363253386842</v>
      </c>
      <c r="E11423" s="28">
        <v>1</v>
      </c>
      <c r="F11423" s="27">
        <v>43696</v>
      </c>
      <c r="G11423" s="28">
        <v>0.63765591788490072</v>
      </c>
      <c r="H11423" s="28">
        <v>3</v>
      </c>
      <c r="I11423" s="28">
        <v>0.48000000000000004</v>
      </c>
      <c r="J11423" s="28">
        <v>0.77166131378430258</v>
      </c>
      <c r="K11423" s="28">
        <v>5</v>
      </c>
      <c r="L11423" s="28">
        <v>6250</v>
      </c>
      <c r="M11423" s="29">
        <v>0</v>
      </c>
    </row>
    <row r="11424" spans="1:13" x14ac:dyDescent="0.3">
      <c r="A11424">
        <v>11420</v>
      </c>
      <c r="B11424" s="29">
        <v>2018</v>
      </c>
      <c r="C11424" s="27">
        <v>43261</v>
      </c>
      <c r="D11424" s="28">
        <v>0.8200932865350814</v>
      </c>
      <c r="E11424" s="28">
        <v>1</v>
      </c>
      <c r="F11424" s="27">
        <v>43626</v>
      </c>
      <c r="G11424" s="28">
        <v>0.19095370894501584</v>
      </c>
      <c r="H11424" s="28">
        <v>1</v>
      </c>
      <c r="I11424" s="28">
        <v>0.32</v>
      </c>
      <c r="J11424" s="28">
        <v>0.61265715182098834</v>
      </c>
      <c r="K11424" s="28">
        <v>4</v>
      </c>
      <c r="L11424" s="28">
        <v>5625</v>
      </c>
      <c r="M11424" s="29">
        <v>0</v>
      </c>
    </row>
    <row r="11425" spans="1:13" x14ac:dyDescent="0.3">
      <c r="A11425">
        <v>11421</v>
      </c>
      <c r="B11425">
        <v>2018</v>
      </c>
      <c r="C11425" s="27">
        <v>43312</v>
      </c>
      <c r="D11425" s="28">
        <v>8.3693302522099056E-2</v>
      </c>
      <c r="E11425" s="28">
        <v>1</v>
      </c>
      <c r="F11425" s="27">
        <v>43677</v>
      </c>
      <c r="G11425" s="28">
        <v>0.32075927595880649</v>
      </c>
      <c r="H11425" s="28">
        <v>2</v>
      </c>
      <c r="I11425" s="28">
        <v>0.4</v>
      </c>
      <c r="J11425" s="28">
        <v>6.1115783904858278E-2</v>
      </c>
      <c r="K11425" s="28">
        <v>1</v>
      </c>
      <c r="L11425" s="28">
        <v>3750</v>
      </c>
      <c r="M11425" s="29">
        <v>0</v>
      </c>
    </row>
    <row r="11426" spans="1:13" x14ac:dyDescent="0.3">
      <c r="A11426">
        <v>11422</v>
      </c>
      <c r="B11426">
        <v>2018</v>
      </c>
      <c r="C11426" s="27">
        <v>43306</v>
      </c>
      <c r="D11426" s="28">
        <v>0.18792290869036743</v>
      </c>
      <c r="E11426" s="28">
        <v>1</v>
      </c>
      <c r="F11426" s="27">
        <v>43671</v>
      </c>
      <c r="G11426" s="28">
        <v>0.27438452406074698</v>
      </c>
      <c r="H11426" s="28">
        <v>1</v>
      </c>
      <c r="I11426" s="28">
        <v>0.32</v>
      </c>
      <c r="J11426" s="28">
        <v>0.32810066405443639</v>
      </c>
      <c r="K11426" s="28">
        <v>2</v>
      </c>
      <c r="L11426" s="28">
        <v>4375</v>
      </c>
      <c r="M11426" s="29">
        <v>0</v>
      </c>
    </row>
    <row r="11427" spans="1:13" x14ac:dyDescent="0.3">
      <c r="A11427">
        <v>11423</v>
      </c>
      <c r="B11427" s="29">
        <v>2018</v>
      </c>
      <c r="C11427" s="27">
        <v>43422</v>
      </c>
      <c r="D11427" s="28">
        <v>0.82490463452751217</v>
      </c>
      <c r="E11427" s="28">
        <v>1</v>
      </c>
      <c r="F11427" s="27">
        <v>43787</v>
      </c>
      <c r="G11427" s="28">
        <v>0.67404062929328745</v>
      </c>
      <c r="H11427" s="28">
        <v>3</v>
      </c>
      <c r="I11427" s="28">
        <v>0.48000000000000004</v>
      </c>
      <c r="J11427" s="28">
        <v>0.82557034885389224</v>
      </c>
      <c r="K11427" s="28">
        <v>5</v>
      </c>
      <c r="L11427" s="28">
        <v>6250</v>
      </c>
      <c r="M11427" s="29">
        <v>0</v>
      </c>
    </row>
    <row r="11428" spans="1:13" x14ac:dyDescent="0.3">
      <c r="A11428">
        <v>11424</v>
      </c>
      <c r="B11428" s="29">
        <v>2018</v>
      </c>
      <c r="C11428" s="27">
        <v>43247</v>
      </c>
      <c r="D11428" s="28">
        <v>0.4420972884529859</v>
      </c>
      <c r="E11428" s="28">
        <v>1</v>
      </c>
      <c r="F11428" s="27">
        <v>43612</v>
      </c>
      <c r="G11428" s="28">
        <v>0.30548959793656871</v>
      </c>
      <c r="H11428" s="28">
        <v>2</v>
      </c>
      <c r="I11428" s="28">
        <v>0.4</v>
      </c>
      <c r="J11428" s="28">
        <v>0.85554525641753265</v>
      </c>
      <c r="K11428" s="28">
        <v>5</v>
      </c>
      <c r="L11428" s="28">
        <v>6250</v>
      </c>
      <c r="M11428" s="29">
        <v>1</v>
      </c>
    </row>
    <row r="11429" spans="1:13" x14ac:dyDescent="0.3">
      <c r="A11429">
        <v>11425</v>
      </c>
      <c r="B11429">
        <v>2018</v>
      </c>
      <c r="C11429" s="27">
        <v>43423</v>
      </c>
      <c r="D11429" s="28">
        <v>0.78427519371952781</v>
      </c>
      <c r="E11429" s="28">
        <v>1</v>
      </c>
      <c r="F11429" s="27">
        <v>43788</v>
      </c>
      <c r="G11429" s="28">
        <v>0.54229320054717212</v>
      </c>
      <c r="H11429" s="28">
        <v>2</v>
      </c>
      <c r="I11429" s="28">
        <v>0.4</v>
      </c>
      <c r="J11429" s="28">
        <v>0.31100099702162298</v>
      </c>
      <c r="K11429" s="28">
        <v>2</v>
      </c>
      <c r="L11429" s="28">
        <v>4375</v>
      </c>
      <c r="M11429" s="29">
        <v>0</v>
      </c>
    </row>
    <row r="11430" spans="1:13" x14ac:dyDescent="0.3">
      <c r="A11430">
        <v>11426</v>
      </c>
      <c r="B11430">
        <v>2018</v>
      </c>
      <c r="C11430" s="27">
        <v>43104</v>
      </c>
      <c r="D11430" s="28">
        <v>0.71462865812046583</v>
      </c>
      <c r="E11430" s="28">
        <v>1</v>
      </c>
      <c r="F11430" s="27">
        <v>43469</v>
      </c>
      <c r="G11430" s="28">
        <v>0.11660643653405622</v>
      </c>
      <c r="H11430" s="28">
        <v>1</v>
      </c>
      <c r="I11430" s="28">
        <v>0.32</v>
      </c>
      <c r="J11430" s="28">
        <v>0.63657877623928294</v>
      </c>
      <c r="K11430" s="28">
        <v>4</v>
      </c>
      <c r="L11430" s="28">
        <v>5625</v>
      </c>
      <c r="M11430" s="29">
        <v>0</v>
      </c>
    </row>
    <row r="11431" spans="1:13" x14ac:dyDescent="0.3">
      <c r="A11431">
        <v>11427</v>
      </c>
      <c r="B11431" s="29">
        <v>2018</v>
      </c>
      <c r="C11431" s="27">
        <v>43385</v>
      </c>
      <c r="D11431" s="28">
        <v>0.98741107986667676</v>
      </c>
      <c r="E11431" s="28">
        <v>1</v>
      </c>
      <c r="F11431" s="27">
        <v>43750</v>
      </c>
      <c r="G11431" s="28">
        <v>0.73462020392076133</v>
      </c>
      <c r="H11431" s="28">
        <v>3</v>
      </c>
      <c r="I11431" s="28">
        <v>0.48000000000000004</v>
      </c>
      <c r="J11431" s="28">
        <v>0.4298811399710265</v>
      </c>
      <c r="K11431" s="28">
        <v>3</v>
      </c>
      <c r="L11431" s="28">
        <v>5000</v>
      </c>
      <c r="M11431" s="29">
        <v>0</v>
      </c>
    </row>
    <row r="11432" spans="1:13" x14ac:dyDescent="0.3">
      <c r="A11432">
        <v>11428</v>
      </c>
      <c r="B11432">
        <v>2018</v>
      </c>
      <c r="C11432" s="27">
        <v>43167</v>
      </c>
      <c r="D11432" s="28">
        <v>1.9317893534196662E-2</v>
      </c>
      <c r="E11432" s="28">
        <v>1</v>
      </c>
      <c r="F11432" s="27">
        <v>43532</v>
      </c>
      <c r="G11432" s="28">
        <v>0.59184598154306556</v>
      </c>
      <c r="H11432" s="28">
        <v>2</v>
      </c>
      <c r="I11432" s="28">
        <v>0.4</v>
      </c>
      <c r="J11432" s="28">
        <v>0.8842694273396855</v>
      </c>
      <c r="K11432" s="28">
        <v>5</v>
      </c>
      <c r="L11432" s="28">
        <v>6250</v>
      </c>
      <c r="M11432" s="29">
        <v>0</v>
      </c>
    </row>
    <row r="11433" spans="1:13" x14ac:dyDescent="0.3">
      <c r="A11433">
        <v>11429</v>
      </c>
      <c r="B11433">
        <v>2018</v>
      </c>
      <c r="C11433" s="27">
        <v>43121</v>
      </c>
      <c r="D11433" s="28">
        <v>0.85712834503695701</v>
      </c>
      <c r="E11433" s="28">
        <v>1</v>
      </c>
      <c r="F11433" s="27">
        <v>43486</v>
      </c>
      <c r="G11433" s="28">
        <v>0.2723632506034146</v>
      </c>
      <c r="H11433" s="28">
        <v>1</v>
      </c>
      <c r="I11433" s="28">
        <v>0.32</v>
      </c>
      <c r="J11433" s="28">
        <v>0.1053049028722054</v>
      </c>
      <c r="K11433" s="28">
        <v>1</v>
      </c>
      <c r="L11433" s="28">
        <v>3750</v>
      </c>
      <c r="M11433" s="29">
        <v>1</v>
      </c>
    </row>
    <row r="11434" spans="1:13" x14ac:dyDescent="0.3">
      <c r="A11434">
        <v>11430</v>
      </c>
      <c r="B11434">
        <v>2018</v>
      </c>
      <c r="C11434" s="27">
        <v>43404</v>
      </c>
      <c r="D11434" s="28">
        <v>0.69339993265349409</v>
      </c>
      <c r="E11434" s="28">
        <v>1</v>
      </c>
      <c r="F11434" s="27">
        <v>43769</v>
      </c>
      <c r="G11434" s="28">
        <v>0.49335926253891149</v>
      </c>
      <c r="H11434" s="28">
        <v>2</v>
      </c>
      <c r="I11434" s="28">
        <v>0.4</v>
      </c>
      <c r="J11434" s="28">
        <v>3.4982131872716593E-2</v>
      </c>
      <c r="K11434" s="28">
        <v>1</v>
      </c>
      <c r="L11434" s="28">
        <v>3750</v>
      </c>
      <c r="M11434" s="29">
        <v>0</v>
      </c>
    </row>
    <row r="11435" spans="1:13" x14ac:dyDescent="0.3">
      <c r="A11435">
        <v>11431</v>
      </c>
      <c r="B11435">
        <v>2018</v>
      </c>
      <c r="C11435" s="27">
        <v>43298</v>
      </c>
      <c r="D11435" s="28">
        <v>0.76063972520004108</v>
      </c>
      <c r="E11435" s="28">
        <v>1</v>
      </c>
      <c r="F11435" s="27">
        <v>43663</v>
      </c>
      <c r="G11435" s="28">
        <v>0.60683332081658514</v>
      </c>
      <c r="H11435" s="28">
        <v>2</v>
      </c>
      <c r="I11435" s="28">
        <v>0.4</v>
      </c>
      <c r="J11435" s="28">
        <v>0.35524900994368702</v>
      </c>
      <c r="K11435" s="28">
        <v>2</v>
      </c>
      <c r="L11435" s="28">
        <v>4375</v>
      </c>
      <c r="M11435" s="29">
        <v>0</v>
      </c>
    </row>
    <row r="11436" spans="1:13" x14ac:dyDescent="0.3">
      <c r="A11436">
        <v>11432</v>
      </c>
      <c r="B11436">
        <v>2018</v>
      </c>
      <c r="C11436" s="27">
        <v>43174</v>
      </c>
      <c r="D11436" s="28">
        <v>0.15323920607643327</v>
      </c>
      <c r="E11436" s="28">
        <v>1</v>
      </c>
      <c r="F11436" s="27">
        <v>43539</v>
      </c>
      <c r="G11436" s="28">
        <v>0.14564828719915268</v>
      </c>
      <c r="H11436" s="28">
        <v>1</v>
      </c>
      <c r="I11436" s="28">
        <v>0.32</v>
      </c>
      <c r="J11436" s="28">
        <v>0.53305087260914263</v>
      </c>
      <c r="K11436" s="28">
        <v>3</v>
      </c>
      <c r="L11436" s="28">
        <v>5000</v>
      </c>
      <c r="M11436" s="29">
        <v>1</v>
      </c>
    </row>
    <row r="11437" spans="1:13" x14ac:dyDescent="0.3">
      <c r="A11437">
        <v>11433</v>
      </c>
      <c r="B11437" s="29">
        <v>2018</v>
      </c>
      <c r="C11437" s="27">
        <v>43461</v>
      </c>
      <c r="D11437" s="28">
        <v>0.82914938672198646</v>
      </c>
      <c r="E11437" s="28">
        <v>1</v>
      </c>
      <c r="F11437" s="27">
        <v>43826</v>
      </c>
      <c r="G11437" s="28">
        <v>0.40626234141431783</v>
      </c>
      <c r="H11437" s="28">
        <v>2</v>
      </c>
      <c r="I11437" s="28">
        <v>0.4</v>
      </c>
      <c r="J11437" s="28">
        <v>0.58266719053073401</v>
      </c>
      <c r="K11437" s="28">
        <v>3</v>
      </c>
      <c r="L11437" s="28">
        <v>5000</v>
      </c>
      <c r="M11437" s="29">
        <v>0</v>
      </c>
    </row>
    <row r="11438" spans="1:13" x14ac:dyDescent="0.3">
      <c r="A11438">
        <v>11434</v>
      </c>
      <c r="B11438">
        <v>2018</v>
      </c>
      <c r="C11438" s="27">
        <v>43256</v>
      </c>
      <c r="D11438" s="28">
        <v>0.77071873058257578</v>
      </c>
      <c r="E11438" s="28">
        <v>1</v>
      </c>
      <c r="F11438" s="27">
        <v>43621</v>
      </c>
      <c r="G11438" s="28">
        <v>0.22279796639280636</v>
      </c>
      <c r="H11438" s="28">
        <v>1</v>
      </c>
      <c r="I11438" s="28">
        <v>0.32</v>
      </c>
      <c r="J11438" s="28">
        <v>0.51524978659988008</v>
      </c>
      <c r="K11438" s="28">
        <v>3</v>
      </c>
      <c r="L11438" s="28">
        <v>5000</v>
      </c>
      <c r="M11438" s="29">
        <v>0</v>
      </c>
    </row>
    <row r="11439" spans="1:13" x14ac:dyDescent="0.3">
      <c r="A11439">
        <v>11435</v>
      </c>
      <c r="B11439">
        <v>2018</v>
      </c>
      <c r="C11439" s="27">
        <v>43270</v>
      </c>
      <c r="D11439" s="28">
        <v>0.85265896465585567</v>
      </c>
      <c r="E11439" s="28">
        <v>1</v>
      </c>
      <c r="F11439" s="27">
        <v>43635</v>
      </c>
      <c r="G11439" s="28">
        <v>0.14432785103721835</v>
      </c>
      <c r="H11439" s="28">
        <v>1</v>
      </c>
      <c r="I11439" s="28">
        <v>0.32</v>
      </c>
      <c r="J11439" s="28">
        <v>0.22977256151358483</v>
      </c>
      <c r="K11439" s="28">
        <v>2</v>
      </c>
      <c r="L11439" s="28">
        <v>4375</v>
      </c>
      <c r="M11439" s="29">
        <v>0</v>
      </c>
    </row>
    <row r="11440" spans="1:13" x14ac:dyDescent="0.3">
      <c r="A11440">
        <v>11436</v>
      </c>
      <c r="B11440" s="29">
        <v>2018</v>
      </c>
      <c r="C11440" s="27">
        <v>43196</v>
      </c>
      <c r="D11440" s="28">
        <v>0.26384582284424485</v>
      </c>
      <c r="E11440" s="28">
        <v>1</v>
      </c>
      <c r="F11440" s="27">
        <v>43561</v>
      </c>
      <c r="G11440" s="28">
        <v>0.75074325849227264</v>
      </c>
      <c r="H11440" s="28">
        <v>3</v>
      </c>
      <c r="I11440" s="28">
        <v>0.48000000000000004</v>
      </c>
      <c r="J11440" s="28">
        <v>9.8662308575835578E-2</v>
      </c>
      <c r="K11440" s="28">
        <v>1</v>
      </c>
      <c r="L11440" s="28">
        <v>3750</v>
      </c>
      <c r="M11440" s="29">
        <v>0</v>
      </c>
    </row>
    <row r="11441" spans="1:13" x14ac:dyDescent="0.3">
      <c r="A11441">
        <v>11437</v>
      </c>
      <c r="B11441" s="29">
        <v>2018</v>
      </c>
      <c r="C11441" s="27">
        <v>43283</v>
      </c>
      <c r="D11441" s="28">
        <v>0.91141020137855244</v>
      </c>
      <c r="E11441" s="28">
        <v>1</v>
      </c>
      <c r="F11441" s="27">
        <v>43648</v>
      </c>
      <c r="G11441" s="28">
        <v>0.77897675064746819</v>
      </c>
      <c r="H11441" s="28">
        <v>3</v>
      </c>
      <c r="I11441" s="28">
        <v>0.48000000000000004</v>
      </c>
      <c r="J11441" s="28">
        <v>0.68393097765738697</v>
      </c>
      <c r="K11441" s="28">
        <v>4</v>
      </c>
      <c r="L11441" s="28">
        <v>5625</v>
      </c>
      <c r="M11441" s="29">
        <v>1</v>
      </c>
    </row>
    <row r="11442" spans="1:13" x14ac:dyDescent="0.3">
      <c r="A11442">
        <v>11438</v>
      </c>
      <c r="B11442">
        <v>2018</v>
      </c>
      <c r="C11442" s="27">
        <v>43452</v>
      </c>
      <c r="D11442" s="28">
        <v>0.97267678067095875</v>
      </c>
      <c r="E11442" s="28">
        <v>1</v>
      </c>
      <c r="F11442" s="27">
        <v>43817</v>
      </c>
      <c r="G11442" s="28">
        <v>0.63997824869183872</v>
      </c>
      <c r="H11442" s="28">
        <v>3</v>
      </c>
      <c r="I11442" s="28">
        <v>0.48000000000000004</v>
      </c>
      <c r="J11442" s="28">
        <v>0.80923138057224187</v>
      </c>
      <c r="K11442" s="28">
        <v>5</v>
      </c>
      <c r="L11442" s="28">
        <v>6250</v>
      </c>
      <c r="M11442" s="29">
        <v>0</v>
      </c>
    </row>
    <row r="11443" spans="1:13" x14ac:dyDescent="0.3">
      <c r="A11443">
        <v>11439</v>
      </c>
      <c r="B11443">
        <v>2018</v>
      </c>
      <c r="C11443" s="27">
        <v>43361</v>
      </c>
      <c r="D11443" s="28">
        <v>0.40683446630738884</v>
      </c>
      <c r="E11443" s="28">
        <v>1</v>
      </c>
      <c r="F11443" s="27">
        <v>43726</v>
      </c>
      <c r="G11443" s="28">
        <v>0.89043121141081938</v>
      </c>
      <c r="H11443" s="28">
        <v>3</v>
      </c>
      <c r="I11443" s="28">
        <v>0.48000000000000004</v>
      </c>
      <c r="J11443" s="28">
        <v>0.42371376108184511</v>
      </c>
      <c r="K11443" s="28">
        <v>3</v>
      </c>
      <c r="L11443" s="28">
        <v>5000</v>
      </c>
      <c r="M11443" s="29">
        <v>0</v>
      </c>
    </row>
    <row r="11444" spans="1:13" x14ac:dyDescent="0.3">
      <c r="A11444">
        <v>11440</v>
      </c>
      <c r="B11444">
        <v>2018</v>
      </c>
      <c r="C11444" s="27">
        <v>43330</v>
      </c>
      <c r="D11444" s="28">
        <v>0.13601480255201825</v>
      </c>
      <c r="E11444" s="28">
        <v>1</v>
      </c>
      <c r="F11444" s="27">
        <v>43695</v>
      </c>
      <c r="G11444" s="28">
        <v>0.18130411808944646</v>
      </c>
      <c r="H11444" s="28">
        <v>1</v>
      </c>
      <c r="I11444" s="28">
        <v>0.32</v>
      </c>
      <c r="J11444" s="28">
        <v>0.35451573472448461</v>
      </c>
      <c r="K11444" s="28">
        <v>2</v>
      </c>
      <c r="L11444" s="28">
        <v>4375</v>
      </c>
      <c r="M11444" s="29">
        <v>1</v>
      </c>
    </row>
    <row r="11445" spans="1:13" x14ac:dyDescent="0.3">
      <c r="A11445">
        <v>11441</v>
      </c>
      <c r="B11445" s="29">
        <v>2018</v>
      </c>
      <c r="C11445" s="27">
        <v>43217</v>
      </c>
      <c r="D11445" s="28">
        <v>0.46467988983799535</v>
      </c>
      <c r="E11445" s="28">
        <v>1</v>
      </c>
      <c r="F11445" s="27">
        <v>43582</v>
      </c>
      <c r="G11445" s="28">
        <v>0.25483125138424667</v>
      </c>
      <c r="H11445" s="28">
        <v>1</v>
      </c>
      <c r="I11445" s="28">
        <v>0.32</v>
      </c>
      <c r="J11445" s="28">
        <v>0.71311318735771412</v>
      </c>
      <c r="K11445" s="28">
        <v>5</v>
      </c>
      <c r="L11445" s="28">
        <v>6250</v>
      </c>
      <c r="M11445" s="29">
        <v>1</v>
      </c>
    </row>
    <row r="11446" spans="1:13" x14ac:dyDescent="0.3">
      <c r="A11446">
        <v>11442</v>
      </c>
      <c r="B11446">
        <v>2018</v>
      </c>
      <c r="C11446" s="27">
        <v>43321</v>
      </c>
      <c r="D11446" s="28">
        <v>0.49268437700233936</v>
      </c>
      <c r="E11446" s="28">
        <v>1</v>
      </c>
      <c r="F11446" s="27">
        <v>43686</v>
      </c>
      <c r="G11446" s="28">
        <v>0.16919904909154149</v>
      </c>
      <c r="H11446" s="28">
        <v>1</v>
      </c>
      <c r="I11446" s="28">
        <v>0.32</v>
      </c>
      <c r="J11446" s="28">
        <v>0.55426777166953412</v>
      </c>
      <c r="K11446" s="28">
        <v>3</v>
      </c>
      <c r="L11446" s="28">
        <v>5000</v>
      </c>
      <c r="M11446" s="29">
        <v>1</v>
      </c>
    </row>
    <row r="11447" spans="1:13" x14ac:dyDescent="0.3">
      <c r="A11447">
        <v>11443</v>
      </c>
      <c r="B11447">
        <v>2018</v>
      </c>
      <c r="C11447" s="27">
        <v>43340</v>
      </c>
      <c r="D11447" s="28">
        <v>2.8194841036345619E-2</v>
      </c>
      <c r="E11447" s="28">
        <v>1</v>
      </c>
      <c r="F11447" s="27">
        <v>43705</v>
      </c>
      <c r="G11447" s="28">
        <v>0.84988500947937784</v>
      </c>
      <c r="H11447" s="28">
        <v>3</v>
      </c>
      <c r="I11447" s="28">
        <v>0.48000000000000004</v>
      </c>
      <c r="J11447" s="28">
        <v>0.4037918490604161</v>
      </c>
      <c r="K11447" s="28">
        <v>2</v>
      </c>
      <c r="L11447" s="28">
        <v>4375</v>
      </c>
      <c r="M11447" s="29">
        <v>0</v>
      </c>
    </row>
    <row r="11448" spans="1:13" x14ac:dyDescent="0.3">
      <c r="A11448">
        <v>11444</v>
      </c>
      <c r="B11448">
        <v>2018</v>
      </c>
      <c r="C11448" s="27">
        <v>43116</v>
      </c>
      <c r="D11448" s="28">
        <v>0.55601027359073218</v>
      </c>
      <c r="E11448" s="28">
        <v>1</v>
      </c>
      <c r="F11448" s="27">
        <v>43481</v>
      </c>
      <c r="G11448" s="28">
        <v>0.245034635980791</v>
      </c>
      <c r="H11448" s="28">
        <v>1</v>
      </c>
      <c r="I11448" s="28">
        <v>0.32</v>
      </c>
      <c r="J11448" s="28">
        <v>0.60974091540546971</v>
      </c>
      <c r="K11448" s="28">
        <v>4</v>
      </c>
      <c r="L11448" s="28">
        <v>5625</v>
      </c>
      <c r="M11448" s="29">
        <v>2</v>
      </c>
    </row>
    <row r="11449" spans="1:13" x14ac:dyDescent="0.3">
      <c r="A11449">
        <v>11445</v>
      </c>
      <c r="B11449">
        <v>2018</v>
      </c>
      <c r="C11449" s="27">
        <v>43262</v>
      </c>
      <c r="D11449" s="28">
        <v>0.52473257232050174</v>
      </c>
      <c r="E11449" s="28">
        <v>1</v>
      </c>
      <c r="F11449" s="27">
        <v>43627</v>
      </c>
      <c r="G11449" s="28">
        <v>0.46690414763425236</v>
      </c>
      <c r="H11449" s="28">
        <v>2</v>
      </c>
      <c r="I11449" s="28">
        <v>0.4</v>
      </c>
      <c r="J11449" s="28">
        <v>0.94121856761713552</v>
      </c>
      <c r="K11449" s="28">
        <v>5</v>
      </c>
      <c r="L11449" s="28">
        <v>6250</v>
      </c>
      <c r="M11449" s="29">
        <v>0</v>
      </c>
    </row>
    <row r="11450" spans="1:13" x14ac:dyDescent="0.3">
      <c r="A11450">
        <v>11446</v>
      </c>
      <c r="B11450">
        <v>2018</v>
      </c>
      <c r="C11450" s="27">
        <v>43344</v>
      </c>
      <c r="D11450" s="28">
        <v>0.25820964478866459</v>
      </c>
      <c r="E11450" s="28">
        <v>1</v>
      </c>
      <c r="F11450" s="27">
        <v>43709</v>
      </c>
      <c r="G11450" s="28">
        <v>0.72289396680910123</v>
      </c>
      <c r="H11450" s="28">
        <v>3</v>
      </c>
      <c r="I11450" s="28">
        <v>0.48000000000000004</v>
      </c>
      <c r="J11450" s="28">
        <v>0.60155685545299886</v>
      </c>
      <c r="K11450" s="28">
        <v>4</v>
      </c>
      <c r="L11450" s="28">
        <v>5625</v>
      </c>
      <c r="M11450" s="29">
        <v>0</v>
      </c>
    </row>
    <row r="11451" spans="1:13" x14ac:dyDescent="0.3">
      <c r="A11451">
        <v>11447</v>
      </c>
      <c r="B11451" s="29">
        <v>2018</v>
      </c>
      <c r="C11451" s="27">
        <v>43422</v>
      </c>
      <c r="D11451" s="28">
        <v>0.37219962861907996</v>
      </c>
      <c r="E11451" s="28">
        <v>1</v>
      </c>
      <c r="F11451" s="27">
        <v>43787</v>
      </c>
      <c r="G11451" s="28">
        <v>0.96750177094680001</v>
      </c>
      <c r="H11451" s="28">
        <v>3</v>
      </c>
      <c r="I11451" s="28">
        <v>0.48000000000000004</v>
      </c>
      <c r="J11451" s="28">
        <v>0.16590986154879883</v>
      </c>
      <c r="K11451" s="28">
        <v>1</v>
      </c>
      <c r="L11451" s="28">
        <v>3750</v>
      </c>
      <c r="M11451" s="29">
        <v>0</v>
      </c>
    </row>
    <row r="11452" spans="1:13" x14ac:dyDescent="0.3">
      <c r="A11452">
        <v>11448</v>
      </c>
      <c r="B11452" s="29">
        <v>2018</v>
      </c>
      <c r="C11452" s="27">
        <v>43357</v>
      </c>
      <c r="D11452" s="28">
        <v>0.44897313526291305</v>
      </c>
      <c r="E11452" s="28">
        <v>1</v>
      </c>
      <c r="F11452" s="27">
        <v>43722</v>
      </c>
      <c r="G11452" s="28">
        <v>0.94690915592604707</v>
      </c>
      <c r="H11452" s="28">
        <v>3</v>
      </c>
      <c r="I11452" s="28">
        <v>0.48000000000000004</v>
      </c>
      <c r="J11452" s="28">
        <v>0.98819283823965143</v>
      </c>
      <c r="K11452" s="28">
        <v>5</v>
      </c>
      <c r="L11452" s="28">
        <v>6250</v>
      </c>
      <c r="M11452" s="29">
        <v>0</v>
      </c>
    </row>
    <row r="11453" spans="1:13" x14ac:dyDescent="0.3">
      <c r="A11453">
        <v>11449</v>
      </c>
      <c r="B11453" s="29">
        <v>2018</v>
      </c>
      <c r="C11453" s="27">
        <v>43179</v>
      </c>
      <c r="D11453" s="28">
        <v>0.69428279225273015</v>
      </c>
      <c r="E11453" s="28">
        <v>1</v>
      </c>
      <c r="F11453" s="27">
        <v>43544</v>
      </c>
      <c r="G11453" s="28">
        <v>0.27915886298661396</v>
      </c>
      <c r="H11453" s="28">
        <v>1</v>
      </c>
      <c r="I11453" s="28">
        <v>0.32</v>
      </c>
      <c r="J11453" s="28">
        <v>0.74284560157853885</v>
      </c>
      <c r="K11453" s="28">
        <v>5</v>
      </c>
      <c r="L11453" s="28">
        <v>6250</v>
      </c>
      <c r="M11453" s="29">
        <v>0</v>
      </c>
    </row>
    <row r="11454" spans="1:13" x14ac:dyDescent="0.3">
      <c r="A11454">
        <v>11450</v>
      </c>
      <c r="B11454" s="29">
        <v>2018</v>
      </c>
      <c r="C11454" s="27">
        <v>43251</v>
      </c>
      <c r="D11454" s="28">
        <v>0.82045538830598519</v>
      </c>
      <c r="E11454" s="28">
        <v>1</v>
      </c>
      <c r="F11454" s="27">
        <v>43616</v>
      </c>
      <c r="G11454" s="28">
        <v>0.9778751657332917</v>
      </c>
      <c r="H11454" s="28">
        <v>3</v>
      </c>
      <c r="I11454" s="28">
        <v>0.48000000000000004</v>
      </c>
      <c r="J11454" s="28">
        <v>0.49091362433699903</v>
      </c>
      <c r="K11454" s="28">
        <v>3</v>
      </c>
      <c r="L11454" s="28">
        <v>5000</v>
      </c>
      <c r="M11454" s="29">
        <v>0</v>
      </c>
    </row>
    <row r="11455" spans="1:13" x14ac:dyDescent="0.3">
      <c r="A11455">
        <v>11451</v>
      </c>
      <c r="B11455" s="29">
        <v>2018</v>
      </c>
      <c r="C11455" s="27">
        <v>43414</v>
      </c>
      <c r="D11455" s="28">
        <v>0.99407247964794254</v>
      </c>
      <c r="E11455" s="28">
        <v>1</v>
      </c>
      <c r="F11455" s="27">
        <v>43779</v>
      </c>
      <c r="G11455" s="28">
        <v>0.12301269887246791</v>
      </c>
      <c r="H11455" s="28">
        <v>1</v>
      </c>
      <c r="I11455" s="28">
        <v>0.32</v>
      </c>
      <c r="J11455" s="28">
        <v>2.1126603500155716E-2</v>
      </c>
      <c r="K11455" s="28">
        <v>1</v>
      </c>
      <c r="L11455" s="28">
        <v>3750</v>
      </c>
      <c r="M11455" s="29">
        <v>0</v>
      </c>
    </row>
    <row r="11456" spans="1:13" x14ac:dyDescent="0.3">
      <c r="A11456">
        <v>11452</v>
      </c>
      <c r="B11456">
        <v>2018</v>
      </c>
      <c r="C11456" s="27">
        <v>43181</v>
      </c>
      <c r="D11456" s="28">
        <v>0.5126269796054308</v>
      </c>
      <c r="E11456" s="28">
        <v>1</v>
      </c>
      <c r="F11456" s="27">
        <v>43546</v>
      </c>
      <c r="G11456" s="28">
        <v>0.21427161960446084</v>
      </c>
      <c r="H11456" s="28">
        <v>1</v>
      </c>
      <c r="I11456" s="28">
        <v>0.32</v>
      </c>
      <c r="J11456" s="28">
        <v>0.25629021153809051</v>
      </c>
      <c r="K11456" s="28">
        <v>2</v>
      </c>
      <c r="L11456" s="28">
        <v>4375</v>
      </c>
      <c r="M11456" s="29">
        <v>0</v>
      </c>
    </row>
    <row r="11457" spans="1:13" x14ac:dyDescent="0.3">
      <c r="A11457">
        <v>11453</v>
      </c>
      <c r="B11457">
        <v>2018</v>
      </c>
      <c r="C11457" s="27">
        <v>43352</v>
      </c>
      <c r="D11457" s="28">
        <v>0.29180001791604304</v>
      </c>
      <c r="E11457" s="28">
        <v>1</v>
      </c>
      <c r="F11457" s="27">
        <v>43717</v>
      </c>
      <c r="G11457" s="28">
        <v>0.39400888767621378</v>
      </c>
      <c r="H11457" s="28">
        <v>2</v>
      </c>
      <c r="I11457" s="28">
        <v>0.4</v>
      </c>
      <c r="J11457" s="28">
        <v>0.22328820729517684</v>
      </c>
      <c r="K11457" s="28">
        <v>2</v>
      </c>
      <c r="L11457" s="28">
        <v>4375</v>
      </c>
      <c r="M11457" s="29">
        <v>1</v>
      </c>
    </row>
    <row r="11458" spans="1:13" x14ac:dyDescent="0.3">
      <c r="A11458">
        <v>11454</v>
      </c>
      <c r="B11458" s="29">
        <v>2018</v>
      </c>
      <c r="C11458" s="27">
        <v>43147</v>
      </c>
      <c r="D11458" s="28">
        <v>0.79016938006005666</v>
      </c>
      <c r="E11458" s="28">
        <v>1</v>
      </c>
      <c r="F11458" s="27">
        <v>43512</v>
      </c>
      <c r="G11458" s="28">
        <v>2.8659434149969187E-2</v>
      </c>
      <c r="H11458" s="28">
        <v>1</v>
      </c>
      <c r="I11458" s="28">
        <v>0.32</v>
      </c>
      <c r="J11458" s="28">
        <v>3.1506749703980041E-4</v>
      </c>
      <c r="K11458" s="28">
        <v>1</v>
      </c>
      <c r="L11458" s="28">
        <v>3750</v>
      </c>
      <c r="M11458" s="29">
        <v>0</v>
      </c>
    </row>
    <row r="11459" spans="1:13" x14ac:dyDescent="0.3">
      <c r="A11459">
        <v>11455</v>
      </c>
      <c r="B11459" s="29">
        <v>2018</v>
      </c>
      <c r="C11459" s="27">
        <v>43133</v>
      </c>
      <c r="D11459" s="28">
        <v>0.99607701209931898</v>
      </c>
      <c r="E11459" s="28">
        <v>1</v>
      </c>
      <c r="F11459" s="27">
        <v>43498</v>
      </c>
      <c r="G11459" s="28">
        <v>0.58354091446963552</v>
      </c>
      <c r="H11459" s="28">
        <v>2</v>
      </c>
      <c r="I11459" s="28">
        <v>0.4</v>
      </c>
      <c r="J11459" s="28">
        <v>0.21779265620053323</v>
      </c>
      <c r="K11459" s="28">
        <v>2</v>
      </c>
      <c r="L11459" s="28">
        <v>4375</v>
      </c>
      <c r="M11459" s="29">
        <v>0</v>
      </c>
    </row>
    <row r="11460" spans="1:13" x14ac:dyDescent="0.3">
      <c r="A11460">
        <v>11456</v>
      </c>
      <c r="B11460" s="29">
        <v>2018</v>
      </c>
      <c r="C11460" s="27">
        <v>43124</v>
      </c>
      <c r="D11460" s="28">
        <v>0.23640820323449974</v>
      </c>
      <c r="E11460" s="28">
        <v>1</v>
      </c>
      <c r="F11460" s="27">
        <v>43489</v>
      </c>
      <c r="G11460" s="28">
        <v>0.68359341315783628</v>
      </c>
      <c r="H11460" s="28">
        <v>3</v>
      </c>
      <c r="I11460" s="28">
        <v>0.48000000000000004</v>
      </c>
      <c r="J11460" s="28">
        <v>0.37103576565990148</v>
      </c>
      <c r="K11460" s="28">
        <v>2</v>
      </c>
      <c r="L11460" s="28">
        <v>4375</v>
      </c>
      <c r="M11460" s="29">
        <v>0</v>
      </c>
    </row>
    <row r="11461" spans="1:13" x14ac:dyDescent="0.3">
      <c r="A11461">
        <v>11457</v>
      </c>
      <c r="B11461">
        <v>2018</v>
      </c>
      <c r="C11461" s="27">
        <v>43425</v>
      </c>
      <c r="D11461" s="28">
        <v>0.35479034567209844</v>
      </c>
      <c r="E11461" s="28">
        <v>1</v>
      </c>
      <c r="F11461" s="27">
        <v>43790</v>
      </c>
      <c r="G11461" s="28">
        <v>0.21707175523059241</v>
      </c>
      <c r="H11461" s="28">
        <v>1</v>
      </c>
      <c r="I11461" s="28">
        <v>0.32</v>
      </c>
      <c r="J11461" s="28">
        <v>0.63959501938464103</v>
      </c>
      <c r="K11461" s="28">
        <v>4</v>
      </c>
      <c r="L11461" s="28">
        <v>5625</v>
      </c>
      <c r="M11461" s="29">
        <v>0</v>
      </c>
    </row>
    <row r="11462" spans="1:13" x14ac:dyDescent="0.3">
      <c r="A11462">
        <v>11458</v>
      </c>
      <c r="B11462">
        <v>2018</v>
      </c>
      <c r="C11462" s="27">
        <v>43112</v>
      </c>
      <c r="D11462" s="28">
        <v>0.78440199313970893</v>
      </c>
      <c r="E11462" s="28">
        <v>1</v>
      </c>
      <c r="F11462" s="27">
        <v>43477</v>
      </c>
      <c r="G11462" s="28">
        <v>0.34109235184089781</v>
      </c>
      <c r="H11462" s="28">
        <v>2</v>
      </c>
      <c r="I11462" s="28">
        <v>0.4</v>
      </c>
      <c r="J11462" s="28">
        <v>0.82616437088801842</v>
      </c>
      <c r="K11462" s="28">
        <v>5</v>
      </c>
      <c r="L11462" s="28">
        <v>6250</v>
      </c>
      <c r="M11462" s="29">
        <v>2</v>
      </c>
    </row>
    <row r="11463" spans="1:13" x14ac:dyDescent="0.3">
      <c r="A11463">
        <v>11459</v>
      </c>
      <c r="B11463" s="29">
        <v>2018</v>
      </c>
      <c r="C11463" s="27">
        <v>43246</v>
      </c>
      <c r="D11463" s="28">
        <v>0.43308767298045314</v>
      </c>
      <c r="E11463" s="28">
        <v>1</v>
      </c>
      <c r="F11463" s="27">
        <v>43611</v>
      </c>
      <c r="G11463" s="28">
        <v>0.87925444365456074</v>
      </c>
      <c r="H11463" s="28">
        <v>3</v>
      </c>
      <c r="I11463" s="28">
        <v>0.48000000000000004</v>
      </c>
      <c r="J11463" s="28">
        <v>0.78704393878487044</v>
      </c>
      <c r="K11463" s="28">
        <v>5</v>
      </c>
      <c r="L11463" s="28">
        <v>6250</v>
      </c>
      <c r="M11463" s="29">
        <v>0</v>
      </c>
    </row>
    <row r="11464" spans="1:13" x14ac:dyDescent="0.3">
      <c r="A11464">
        <v>11460</v>
      </c>
      <c r="B11464">
        <v>2018</v>
      </c>
      <c r="C11464" s="27">
        <v>43284</v>
      </c>
      <c r="D11464" s="28">
        <v>9.4747334473698652E-2</v>
      </c>
      <c r="E11464" s="28">
        <v>1</v>
      </c>
      <c r="F11464" s="27">
        <v>43649</v>
      </c>
      <c r="G11464" s="28">
        <v>0.67428011306011559</v>
      </c>
      <c r="H11464" s="28">
        <v>3</v>
      </c>
      <c r="I11464" s="28">
        <v>0.48000000000000004</v>
      </c>
      <c r="J11464" s="28">
        <v>0.87455024133390125</v>
      </c>
      <c r="K11464" s="28">
        <v>5</v>
      </c>
      <c r="L11464" s="28">
        <v>6250</v>
      </c>
      <c r="M11464" s="29">
        <v>0</v>
      </c>
    </row>
    <row r="11465" spans="1:13" x14ac:dyDescent="0.3">
      <c r="A11465">
        <v>11461</v>
      </c>
      <c r="B11465">
        <v>2018</v>
      </c>
      <c r="C11465" s="27">
        <v>43236</v>
      </c>
      <c r="D11465" s="28">
        <v>0.39922379146237852</v>
      </c>
      <c r="E11465" s="28">
        <v>1</v>
      </c>
      <c r="F11465" s="27">
        <v>43601</v>
      </c>
      <c r="G11465" s="28">
        <v>0.72369479831405781</v>
      </c>
      <c r="H11465" s="28">
        <v>3</v>
      </c>
      <c r="I11465" s="28">
        <v>0.48000000000000004</v>
      </c>
      <c r="J11465" s="28">
        <v>0.8967249765912505</v>
      </c>
      <c r="K11465" s="28">
        <v>5</v>
      </c>
      <c r="L11465" s="28">
        <v>6250</v>
      </c>
      <c r="M11465" s="29">
        <v>0</v>
      </c>
    </row>
    <row r="11466" spans="1:13" x14ac:dyDescent="0.3">
      <c r="A11466">
        <v>11462</v>
      </c>
      <c r="B11466">
        <v>2018</v>
      </c>
      <c r="C11466" s="27">
        <v>43441</v>
      </c>
      <c r="D11466" s="28">
        <v>0.86124560791633875</v>
      </c>
      <c r="E11466" s="28">
        <v>1</v>
      </c>
      <c r="F11466" s="27">
        <v>43806</v>
      </c>
      <c r="G11466" s="28">
        <v>0.21861195364703156</v>
      </c>
      <c r="H11466" s="28">
        <v>1</v>
      </c>
      <c r="I11466" s="28">
        <v>0.32</v>
      </c>
      <c r="J11466" s="28">
        <v>0.87175975763658042</v>
      </c>
      <c r="K11466" s="28">
        <v>5</v>
      </c>
      <c r="L11466" s="28">
        <v>6250</v>
      </c>
      <c r="M11466" s="29">
        <v>0</v>
      </c>
    </row>
    <row r="11467" spans="1:13" x14ac:dyDescent="0.3">
      <c r="A11467">
        <v>11463</v>
      </c>
      <c r="B11467">
        <v>2018</v>
      </c>
      <c r="C11467" s="27">
        <v>43463</v>
      </c>
      <c r="D11467" s="28">
        <v>0.30992518235351307</v>
      </c>
      <c r="E11467" s="28">
        <v>1</v>
      </c>
      <c r="F11467" s="27">
        <v>43828</v>
      </c>
      <c r="G11467" s="28">
        <v>0.18539014510178065</v>
      </c>
      <c r="H11467" s="28">
        <v>1</v>
      </c>
      <c r="I11467" s="28">
        <v>0.32</v>
      </c>
      <c r="J11467" s="28">
        <v>9.3116370920088953E-2</v>
      </c>
      <c r="K11467" s="28">
        <v>1</v>
      </c>
      <c r="L11467" s="28">
        <v>3750</v>
      </c>
      <c r="M11467" s="29">
        <v>0</v>
      </c>
    </row>
    <row r="11468" spans="1:13" x14ac:dyDescent="0.3">
      <c r="A11468">
        <v>11464</v>
      </c>
      <c r="B11468" s="29">
        <v>2018</v>
      </c>
      <c r="C11468" s="27">
        <v>43421</v>
      </c>
      <c r="D11468" s="28">
        <v>0.27772985527369487</v>
      </c>
      <c r="E11468" s="28">
        <v>1</v>
      </c>
      <c r="F11468" s="27">
        <v>43786</v>
      </c>
      <c r="G11468" s="28">
        <v>0.17368557699759257</v>
      </c>
      <c r="H11468" s="28">
        <v>1</v>
      </c>
      <c r="I11468" s="28">
        <v>0.32</v>
      </c>
      <c r="J11468" s="28">
        <v>4.6178398806761334E-2</v>
      </c>
      <c r="K11468" s="28">
        <v>1</v>
      </c>
      <c r="L11468" s="28">
        <v>3750</v>
      </c>
      <c r="M11468" s="29">
        <v>0</v>
      </c>
    </row>
    <row r="11469" spans="1:13" x14ac:dyDescent="0.3">
      <c r="A11469">
        <v>11465</v>
      </c>
      <c r="B11469" s="29">
        <v>2018</v>
      </c>
      <c r="C11469" s="27">
        <v>43260</v>
      </c>
      <c r="D11469" s="28">
        <v>0.24607768355911919</v>
      </c>
      <c r="E11469" s="28">
        <v>1</v>
      </c>
      <c r="F11469" s="27">
        <v>43625</v>
      </c>
      <c r="G11469" s="28">
        <v>0.45972458228614155</v>
      </c>
      <c r="H11469" s="28">
        <v>2</v>
      </c>
      <c r="I11469" s="28">
        <v>0.4</v>
      </c>
      <c r="J11469" s="28">
        <v>0.52657653517752567</v>
      </c>
      <c r="K11469" s="28">
        <v>3</v>
      </c>
      <c r="L11469" s="28">
        <v>5000</v>
      </c>
      <c r="M11469" s="29">
        <v>0</v>
      </c>
    </row>
    <row r="11470" spans="1:13" x14ac:dyDescent="0.3">
      <c r="A11470">
        <v>11466</v>
      </c>
      <c r="B11470" s="29">
        <v>2018</v>
      </c>
      <c r="C11470" s="27">
        <v>43242</v>
      </c>
      <c r="D11470" s="28">
        <v>0.11056103650544236</v>
      </c>
      <c r="E11470" s="28">
        <v>1</v>
      </c>
      <c r="F11470" s="27">
        <v>43607</v>
      </c>
      <c r="G11470" s="28">
        <v>5.9953011175166271E-2</v>
      </c>
      <c r="H11470" s="28">
        <v>1</v>
      </c>
      <c r="I11470" s="28">
        <v>0.32</v>
      </c>
      <c r="J11470" s="28">
        <v>0.85155944085048974</v>
      </c>
      <c r="K11470" s="28">
        <v>5</v>
      </c>
      <c r="L11470" s="28">
        <v>6250</v>
      </c>
      <c r="M11470" s="29">
        <v>0</v>
      </c>
    </row>
    <row r="11471" spans="1:13" x14ac:dyDescent="0.3">
      <c r="A11471">
        <v>11467</v>
      </c>
      <c r="B11471">
        <v>2018</v>
      </c>
      <c r="C11471" s="27">
        <v>43143</v>
      </c>
      <c r="D11471" s="28">
        <v>0.41071864038142458</v>
      </c>
      <c r="E11471" s="28">
        <v>1</v>
      </c>
      <c r="F11471" s="27">
        <v>43508</v>
      </c>
      <c r="G11471" s="28">
        <v>0.29684990716983284</v>
      </c>
      <c r="H11471" s="28">
        <v>2</v>
      </c>
      <c r="I11471" s="28">
        <v>0.4</v>
      </c>
      <c r="J11471" s="28">
        <v>0.90525620631151538</v>
      </c>
      <c r="K11471" s="28">
        <v>5</v>
      </c>
      <c r="L11471" s="28">
        <v>6250</v>
      </c>
      <c r="M11471" s="29">
        <v>0</v>
      </c>
    </row>
    <row r="11472" spans="1:13" x14ac:dyDescent="0.3">
      <c r="A11472">
        <v>11468</v>
      </c>
      <c r="B11472" s="29">
        <v>2018</v>
      </c>
      <c r="C11472" s="27">
        <v>43310</v>
      </c>
      <c r="D11472" s="28">
        <v>0.26507802584636686</v>
      </c>
      <c r="E11472" s="28">
        <v>1</v>
      </c>
      <c r="F11472" s="27">
        <v>43675</v>
      </c>
      <c r="G11472" s="28">
        <v>0.23649759669955395</v>
      </c>
      <c r="H11472" s="28">
        <v>1</v>
      </c>
      <c r="I11472" s="28">
        <v>0.32</v>
      </c>
      <c r="J11472" s="28">
        <v>0.18313937010438841</v>
      </c>
      <c r="K11472" s="28">
        <v>1</v>
      </c>
      <c r="L11472" s="28">
        <v>3750</v>
      </c>
      <c r="M11472" s="29">
        <v>0</v>
      </c>
    </row>
    <row r="11473" spans="1:13" x14ac:dyDescent="0.3">
      <c r="A11473">
        <v>11469</v>
      </c>
      <c r="B11473" s="29">
        <v>2018</v>
      </c>
      <c r="C11473" s="27">
        <v>43213</v>
      </c>
      <c r="D11473" s="28">
        <v>2.3552216909697443E-2</v>
      </c>
      <c r="E11473" s="28">
        <v>1</v>
      </c>
      <c r="F11473" s="27">
        <v>43578</v>
      </c>
      <c r="G11473" s="28">
        <v>0.27263380756066857</v>
      </c>
      <c r="H11473" s="28">
        <v>1</v>
      </c>
      <c r="I11473" s="28">
        <v>0.32</v>
      </c>
      <c r="J11473" s="28">
        <v>0.6739588803030172</v>
      </c>
      <c r="K11473" s="28">
        <v>4</v>
      </c>
      <c r="L11473" s="28">
        <v>5625</v>
      </c>
      <c r="M11473" s="29">
        <v>0</v>
      </c>
    </row>
    <row r="11474" spans="1:13" x14ac:dyDescent="0.3">
      <c r="A11474">
        <v>11470</v>
      </c>
      <c r="B11474" s="29">
        <v>2018</v>
      </c>
      <c r="C11474" s="27">
        <v>43361</v>
      </c>
      <c r="D11474" s="28">
        <v>0.36006890139685266</v>
      </c>
      <c r="E11474" s="28">
        <v>1</v>
      </c>
      <c r="F11474" s="27">
        <v>43726</v>
      </c>
      <c r="G11474" s="28">
        <v>0.10080485692752661</v>
      </c>
      <c r="H11474" s="28">
        <v>1</v>
      </c>
      <c r="I11474" s="28">
        <v>0.32</v>
      </c>
      <c r="J11474" s="28">
        <v>1.9562539398988665E-2</v>
      </c>
      <c r="K11474" s="28">
        <v>1</v>
      </c>
      <c r="L11474" s="28">
        <v>3750</v>
      </c>
      <c r="M11474" s="29">
        <v>0</v>
      </c>
    </row>
    <row r="11475" spans="1:13" x14ac:dyDescent="0.3">
      <c r="A11475">
        <v>11471</v>
      </c>
      <c r="B11475" s="29">
        <v>2018</v>
      </c>
      <c r="C11475" s="27">
        <v>43322</v>
      </c>
      <c r="D11475" s="28">
        <v>0.79677437308151677</v>
      </c>
      <c r="E11475" s="28">
        <v>1</v>
      </c>
      <c r="F11475" s="27">
        <v>43687</v>
      </c>
      <c r="G11475" s="28">
        <v>0.47538395983839565</v>
      </c>
      <c r="H11475" s="28">
        <v>2</v>
      </c>
      <c r="I11475" s="28">
        <v>0.4</v>
      </c>
      <c r="J11475" s="28">
        <v>0.3611178119441294</v>
      </c>
      <c r="K11475" s="28">
        <v>2</v>
      </c>
      <c r="L11475" s="28">
        <v>4375</v>
      </c>
      <c r="M11475" s="29">
        <v>1</v>
      </c>
    </row>
    <row r="11476" spans="1:13" x14ac:dyDescent="0.3">
      <c r="A11476">
        <v>11472</v>
      </c>
      <c r="B11476">
        <v>2018</v>
      </c>
      <c r="C11476" s="27">
        <v>43374</v>
      </c>
      <c r="D11476" s="28">
        <v>0.15956673238626606</v>
      </c>
      <c r="E11476" s="28">
        <v>1</v>
      </c>
      <c r="F11476" s="27">
        <v>43739</v>
      </c>
      <c r="G11476" s="28">
        <v>0.22787344403650789</v>
      </c>
      <c r="H11476" s="28">
        <v>1</v>
      </c>
      <c r="I11476" s="28">
        <v>0.32</v>
      </c>
      <c r="J11476" s="28">
        <v>0.61868780577622395</v>
      </c>
      <c r="K11476" s="28">
        <v>4</v>
      </c>
      <c r="L11476" s="28">
        <v>5625</v>
      </c>
      <c r="M11476" s="29">
        <v>0</v>
      </c>
    </row>
    <row r="11477" spans="1:13" x14ac:dyDescent="0.3">
      <c r="A11477">
        <v>11473</v>
      </c>
      <c r="B11477" s="29">
        <v>2018</v>
      </c>
      <c r="C11477" s="27">
        <v>43422</v>
      </c>
      <c r="D11477" s="28">
        <v>0.62729456646506443</v>
      </c>
      <c r="E11477" s="28">
        <v>1</v>
      </c>
      <c r="F11477" s="27">
        <v>43787</v>
      </c>
      <c r="G11477" s="28">
        <v>8.8803145382837512E-3</v>
      </c>
      <c r="H11477" s="28">
        <v>1</v>
      </c>
      <c r="I11477" s="28">
        <v>0.32</v>
      </c>
      <c r="J11477" s="28">
        <v>0.67336394778625219</v>
      </c>
      <c r="K11477" s="28">
        <v>4</v>
      </c>
      <c r="L11477" s="28">
        <v>5625</v>
      </c>
      <c r="M11477" s="29">
        <v>0</v>
      </c>
    </row>
    <row r="11478" spans="1:13" x14ac:dyDescent="0.3">
      <c r="A11478">
        <v>11474</v>
      </c>
      <c r="B11478" s="29">
        <v>2018</v>
      </c>
      <c r="C11478" s="27">
        <v>43212</v>
      </c>
      <c r="D11478" s="28">
        <v>0.85086946170967115</v>
      </c>
      <c r="E11478" s="28">
        <v>1</v>
      </c>
      <c r="F11478" s="27">
        <v>43577</v>
      </c>
      <c r="G11478" s="28">
        <v>0.88605930704757629</v>
      </c>
      <c r="H11478" s="28">
        <v>3</v>
      </c>
      <c r="I11478" s="28">
        <v>0.48000000000000004</v>
      </c>
      <c r="J11478" s="28">
        <v>0.55053360079663105</v>
      </c>
      <c r="K11478" s="28">
        <v>3</v>
      </c>
      <c r="L11478" s="28">
        <v>5000</v>
      </c>
      <c r="M11478" s="29">
        <v>1</v>
      </c>
    </row>
    <row r="11479" spans="1:13" x14ac:dyDescent="0.3">
      <c r="A11479">
        <v>11475</v>
      </c>
      <c r="B11479" s="29">
        <v>2018</v>
      </c>
      <c r="C11479" s="27">
        <v>43141</v>
      </c>
      <c r="D11479" s="28">
        <v>0.96225289866589414</v>
      </c>
      <c r="E11479" s="28">
        <v>1</v>
      </c>
      <c r="F11479" s="27">
        <v>43506</v>
      </c>
      <c r="G11479" s="28">
        <v>0.67117668516418427</v>
      </c>
      <c r="H11479" s="28">
        <v>3</v>
      </c>
      <c r="I11479" s="28">
        <v>0.48000000000000004</v>
      </c>
      <c r="J11479" s="28">
        <v>0.58184660957742262</v>
      </c>
      <c r="K11479" s="28">
        <v>3</v>
      </c>
      <c r="L11479" s="28">
        <v>5000</v>
      </c>
      <c r="M11479" s="29">
        <v>1</v>
      </c>
    </row>
    <row r="11480" spans="1:13" x14ac:dyDescent="0.3">
      <c r="A11480">
        <v>11476</v>
      </c>
      <c r="B11480">
        <v>2018</v>
      </c>
      <c r="C11480" s="27">
        <v>43277</v>
      </c>
      <c r="D11480" s="28">
        <v>0.81379381642023008</v>
      </c>
      <c r="E11480" s="28">
        <v>1</v>
      </c>
      <c r="F11480" s="27">
        <v>43642</v>
      </c>
      <c r="G11480" s="28">
        <v>0.78935595016412119</v>
      </c>
      <c r="H11480" s="28">
        <v>3</v>
      </c>
      <c r="I11480" s="28">
        <v>0.48000000000000004</v>
      </c>
      <c r="J11480" s="28">
        <v>0.58580488075441073</v>
      </c>
      <c r="K11480" s="28">
        <v>3</v>
      </c>
      <c r="L11480" s="28">
        <v>5000</v>
      </c>
      <c r="M11480" s="29">
        <v>0</v>
      </c>
    </row>
    <row r="11481" spans="1:13" x14ac:dyDescent="0.3">
      <c r="A11481">
        <v>11477</v>
      </c>
      <c r="B11481">
        <v>2018</v>
      </c>
      <c r="C11481" s="27">
        <v>43219</v>
      </c>
      <c r="D11481" s="28">
        <v>0.66374991892696666</v>
      </c>
      <c r="E11481" s="28">
        <v>1</v>
      </c>
      <c r="F11481" s="27">
        <v>43584</v>
      </c>
      <c r="G11481" s="28">
        <v>0.93875868106774851</v>
      </c>
      <c r="H11481" s="28">
        <v>3</v>
      </c>
      <c r="I11481" s="28">
        <v>0.48000000000000004</v>
      </c>
      <c r="J11481" s="28">
        <v>0.85824163553948141</v>
      </c>
      <c r="K11481" s="28">
        <v>5</v>
      </c>
      <c r="L11481" s="28">
        <v>6250</v>
      </c>
      <c r="M11481" s="29">
        <v>0</v>
      </c>
    </row>
    <row r="11482" spans="1:13" x14ac:dyDescent="0.3">
      <c r="A11482">
        <v>11478</v>
      </c>
      <c r="B11482">
        <v>2018</v>
      </c>
      <c r="C11482" s="27">
        <v>43454</v>
      </c>
      <c r="D11482" s="28">
        <v>0.41063828856744178</v>
      </c>
      <c r="E11482" s="28">
        <v>1</v>
      </c>
      <c r="F11482" s="27">
        <v>43819</v>
      </c>
      <c r="G11482" s="28">
        <v>0.66715986415143935</v>
      </c>
      <c r="H11482" s="28">
        <v>3</v>
      </c>
      <c r="I11482" s="28">
        <v>0.48000000000000004</v>
      </c>
      <c r="J11482" s="28">
        <v>0.16505991736007641</v>
      </c>
      <c r="K11482" s="28">
        <v>1</v>
      </c>
      <c r="L11482" s="28">
        <v>3750</v>
      </c>
      <c r="M11482" s="29">
        <v>1</v>
      </c>
    </row>
    <row r="11483" spans="1:13" x14ac:dyDescent="0.3">
      <c r="A11483">
        <v>11479</v>
      </c>
      <c r="B11483">
        <v>2018</v>
      </c>
      <c r="C11483" s="27">
        <v>43322</v>
      </c>
      <c r="D11483" s="28">
        <v>0.67951478603810977</v>
      </c>
      <c r="E11483" s="28">
        <v>1</v>
      </c>
      <c r="F11483" s="27">
        <v>43687</v>
      </c>
      <c r="G11483" s="28">
        <v>8.7428295826397329E-2</v>
      </c>
      <c r="H11483" s="28">
        <v>1</v>
      </c>
      <c r="I11483" s="28">
        <v>0.32</v>
      </c>
      <c r="J11483" s="28">
        <v>0.47678075737405257</v>
      </c>
      <c r="K11483" s="28">
        <v>3</v>
      </c>
      <c r="L11483" s="28">
        <v>5000</v>
      </c>
      <c r="M11483" s="29">
        <v>0</v>
      </c>
    </row>
    <row r="11484" spans="1:13" x14ac:dyDescent="0.3">
      <c r="A11484">
        <v>11480</v>
      </c>
      <c r="B11484">
        <v>2018</v>
      </c>
      <c r="C11484" s="27">
        <v>43367</v>
      </c>
      <c r="D11484" s="28">
        <v>0.54093937120234759</v>
      </c>
      <c r="E11484" s="28">
        <v>1</v>
      </c>
      <c r="F11484" s="27">
        <v>43732</v>
      </c>
      <c r="G11484" s="28">
        <v>5.5173728691940371E-2</v>
      </c>
      <c r="H11484" s="28">
        <v>1</v>
      </c>
      <c r="I11484" s="28">
        <v>0.32</v>
      </c>
      <c r="J11484" s="28">
        <v>0.60629389948778301</v>
      </c>
      <c r="K11484" s="28">
        <v>4</v>
      </c>
      <c r="L11484" s="28">
        <v>5625</v>
      </c>
      <c r="M11484" s="29">
        <v>0</v>
      </c>
    </row>
    <row r="11485" spans="1:13" x14ac:dyDescent="0.3">
      <c r="A11485">
        <v>11481</v>
      </c>
      <c r="B11485" s="29">
        <v>2018</v>
      </c>
      <c r="C11485" s="27">
        <v>43255</v>
      </c>
      <c r="D11485" s="28">
        <v>0.71862870447379379</v>
      </c>
      <c r="E11485" s="28">
        <v>1</v>
      </c>
      <c r="F11485" s="27">
        <v>43620</v>
      </c>
      <c r="G11485" s="28">
        <v>0.44215408780734966</v>
      </c>
      <c r="H11485" s="28">
        <v>2</v>
      </c>
      <c r="I11485" s="28">
        <v>0.4</v>
      </c>
      <c r="J11485" s="28">
        <v>0.19495644534594125</v>
      </c>
      <c r="K11485" s="28">
        <v>1</v>
      </c>
      <c r="L11485" s="28">
        <v>3750</v>
      </c>
      <c r="M11485" s="29">
        <v>0</v>
      </c>
    </row>
    <row r="11486" spans="1:13" x14ac:dyDescent="0.3">
      <c r="A11486">
        <v>11482</v>
      </c>
      <c r="B11486" s="29">
        <v>2018</v>
      </c>
      <c r="C11486" s="27">
        <v>43296</v>
      </c>
      <c r="D11486" s="28">
        <v>0.37026646898942417</v>
      </c>
      <c r="E11486" s="28">
        <v>1</v>
      </c>
      <c r="F11486" s="27">
        <v>43661</v>
      </c>
      <c r="G11486" s="28">
        <v>0.24141591607076529</v>
      </c>
      <c r="H11486" s="28">
        <v>1</v>
      </c>
      <c r="I11486" s="28">
        <v>0.32</v>
      </c>
      <c r="J11486" s="28">
        <v>0.9920354430677597</v>
      </c>
      <c r="K11486" s="28">
        <v>5</v>
      </c>
      <c r="L11486" s="28">
        <v>6250</v>
      </c>
      <c r="M11486" s="29">
        <v>0</v>
      </c>
    </row>
    <row r="11487" spans="1:13" x14ac:dyDescent="0.3">
      <c r="A11487">
        <v>11483</v>
      </c>
      <c r="B11487" s="29">
        <v>2018</v>
      </c>
      <c r="C11487" s="27">
        <v>43437</v>
      </c>
      <c r="D11487" s="28">
        <v>4.4623282343525528E-4</v>
      </c>
      <c r="E11487" s="28">
        <v>1</v>
      </c>
      <c r="F11487" s="27">
        <v>43802</v>
      </c>
      <c r="G11487" s="28">
        <v>0.15183828336154526</v>
      </c>
      <c r="H11487" s="28">
        <v>1</v>
      </c>
      <c r="I11487" s="28">
        <v>0.32</v>
      </c>
      <c r="J11487" s="28">
        <v>0.3430210240694147</v>
      </c>
      <c r="K11487" s="28">
        <v>2</v>
      </c>
      <c r="L11487" s="28">
        <v>4375</v>
      </c>
      <c r="M11487" s="29">
        <v>1</v>
      </c>
    </row>
    <row r="11488" spans="1:13" x14ac:dyDescent="0.3">
      <c r="A11488">
        <v>11484</v>
      </c>
      <c r="B11488">
        <v>2018</v>
      </c>
      <c r="C11488" s="27">
        <v>43242</v>
      </c>
      <c r="D11488" s="28">
        <v>0.49947965882020129</v>
      </c>
      <c r="E11488" s="28">
        <v>1</v>
      </c>
      <c r="F11488" s="27">
        <v>43607</v>
      </c>
      <c r="G11488" s="28">
        <v>0.25581956859199084</v>
      </c>
      <c r="H11488" s="28">
        <v>1</v>
      </c>
      <c r="I11488" s="28">
        <v>0.32</v>
      </c>
      <c r="J11488" s="28">
        <v>0.45343016170199768</v>
      </c>
      <c r="K11488" s="28">
        <v>3</v>
      </c>
      <c r="L11488" s="28">
        <v>5000</v>
      </c>
      <c r="M11488" s="29">
        <v>1</v>
      </c>
    </row>
    <row r="11489" spans="1:13" x14ac:dyDescent="0.3">
      <c r="A11489">
        <v>11485</v>
      </c>
      <c r="B11489">
        <v>2018</v>
      </c>
      <c r="C11489" s="27">
        <v>43344</v>
      </c>
      <c r="D11489" s="28">
        <v>0.31108958462128311</v>
      </c>
      <c r="E11489" s="28">
        <v>1</v>
      </c>
      <c r="F11489" s="27">
        <v>43709</v>
      </c>
      <c r="G11489" s="28">
        <v>0.69150306951239271</v>
      </c>
      <c r="H11489" s="28">
        <v>3</v>
      </c>
      <c r="I11489" s="28">
        <v>0.48000000000000004</v>
      </c>
      <c r="J11489" s="28">
        <v>0.14599033561192343</v>
      </c>
      <c r="K11489" s="28">
        <v>1</v>
      </c>
      <c r="L11489" s="28">
        <v>3750</v>
      </c>
      <c r="M11489" s="29">
        <v>0</v>
      </c>
    </row>
    <row r="11490" spans="1:13" x14ac:dyDescent="0.3">
      <c r="A11490">
        <v>11486</v>
      </c>
      <c r="B11490" s="29">
        <v>2018</v>
      </c>
      <c r="C11490" s="27">
        <v>43255</v>
      </c>
      <c r="D11490" s="28">
        <v>0.17350107903196887</v>
      </c>
      <c r="E11490" s="28">
        <v>1</v>
      </c>
      <c r="F11490" s="27">
        <v>43620</v>
      </c>
      <c r="G11490" s="28">
        <v>0.18578034829666745</v>
      </c>
      <c r="H11490" s="28">
        <v>1</v>
      </c>
      <c r="I11490" s="28">
        <v>0.32</v>
      </c>
      <c r="J11490" s="28">
        <v>0.67178900664440799</v>
      </c>
      <c r="K11490" s="28">
        <v>4</v>
      </c>
      <c r="L11490" s="28">
        <v>5625</v>
      </c>
      <c r="M11490" s="29">
        <v>0</v>
      </c>
    </row>
    <row r="11491" spans="1:13" x14ac:dyDescent="0.3">
      <c r="A11491">
        <v>11487</v>
      </c>
      <c r="B11491" s="29">
        <v>2018</v>
      </c>
      <c r="C11491" s="27">
        <v>43246</v>
      </c>
      <c r="D11491" s="28">
        <v>1.7850983607861304E-2</v>
      </c>
      <c r="E11491" s="28">
        <v>1</v>
      </c>
      <c r="F11491" s="27">
        <v>43611</v>
      </c>
      <c r="G11491" s="28">
        <v>0.32921453745941853</v>
      </c>
      <c r="H11491" s="28">
        <v>2</v>
      </c>
      <c r="I11491" s="28">
        <v>0.4</v>
      </c>
      <c r="J11491" s="28">
        <v>0.13347982229872735</v>
      </c>
      <c r="K11491" s="28">
        <v>1</v>
      </c>
      <c r="L11491" s="28">
        <v>3750</v>
      </c>
      <c r="M11491" s="29">
        <v>2</v>
      </c>
    </row>
    <row r="11492" spans="1:13" x14ac:dyDescent="0.3">
      <c r="A11492">
        <v>11488</v>
      </c>
      <c r="B11492">
        <v>2018</v>
      </c>
      <c r="C11492" s="27">
        <v>43193</v>
      </c>
      <c r="D11492" s="28">
        <v>0.73967346017221536</v>
      </c>
      <c r="E11492" s="28">
        <v>1</v>
      </c>
      <c r="F11492" s="27">
        <v>43558</v>
      </c>
      <c r="G11492" s="28">
        <v>0.2746232907146644</v>
      </c>
      <c r="H11492" s="28">
        <v>1</v>
      </c>
      <c r="I11492" s="28">
        <v>0.32</v>
      </c>
      <c r="J11492" s="28">
        <v>0.43200314540069606</v>
      </c>
      <c r="K11492" s="28">
        <v>3</v>
      </c>
      <c r="L11492" s="28">
        <v>5000</v>
      </c>
      <c r="M11492" s="29">
        <v>0</v>
      </c>
    </row>
    <row r="11493" spans="1:13" x14ac:dyDescent="0.3">
      <c r="A11493">
        <v>11489</v>
      </c>
      <c r="B11493">
        <v>2018</v>
      </c>
      <c r="C11493" s="27">
        <v>43155</v>
      </c>
      <c r="D11493" s="28">
        <v>0.86925755568714214</v>
      </c>
      <c r="E11493" s="28">
        <v>1</v>
      </c>
      <c r="F11493" s="27">
        <v>43520</v>
      </c>
      <c r="G11493" s="28">
        <v>0.69638153967706384</v>
      </c>
      <c r="H11493" s="28">
        <v>3</v>
      </c>
      <c r="I11493" s="28">
        <v>0.48000000000000004</v>
      </c>
      <c r="J11493" s="28">
        <v>0.69936604873236241</v>
      </c>
      <c r="K11493" s="28">
        <v>4</v>
      </c>
      <c r="L11493" s="28">
        <v>5625</v>
      </c>
      <c r="M11493" s="29">
        <v>0</v>
      </c>
    </row>
    <row r="11494" spans="1:13" x14ac:dyDescent="0.3">
      <c r="A11494">
        <v>11490</v>
      </c>
      <c r="B11494" s="29">
        <v>2018</v>
      </c>
      <c r="C11494" s="27">
        <v>43242</v>
      </c>
      <c r="D11494" s="28">
        <v>0.73811613796018094</v>
      </c>
      <c r="E11494" s="28">
        <v>1</v>
      </c>
      <c r="F11494" s="27">
        <v>43607</v>
      </c>
      <c r="G11494" s="28">
        <v>0.60787548386447288</v>
      </c>
      <c r="H11494" s="28">
        <v>2</v>
      </c>
      <c r="I11494" s="28">
        <v>0.4</v>
      </c>
      <c r="J11494" s="28">
        <v>1.3246930413155944E-2</v>
      </c>
      <c r="K11494" s="28">
        <v>1</v>
      </c>
      <c r="L11494" s="28">
        <v>3750</v>
      </c>
      <c r="M11494" s="29">
        <v>0</v>
      </c>
    </row>
    <row r="11495" spans="1:13" x14ac:dyDescent="0.3">
      <c r="A11495">
        <v>11491</v>
      </c>
      <c r="B11495" s="29">
        <v>2018</v>
      </c>
      <c r="C11495" s="27">
        <v>43417</v>
      </c>
      <c r="D11495" s="28">
        <v>7.6642946479544061E-2</v>
      </c>
      <c r="E11495" s="28">
        <v>1</v>
      </c>
      <c r="F11495" s="27">
        <v>43782</v>
      </c>
      <c r="G11495" s="28">
        <v>0.23437514095923162</v>
      </c>
      <c r="H11495" s="28">
        <v>1</v>
      </c>
      <c r="I11495" s="28">
        <v>0.32</v>
      </c>
      <c r="J11495" s="28">
        <v>0.82148751448244028</v>
      </c>
      <c r="K11495" s="28">
        <v>5</v>
      </c>
      <c r="L11495" s="28">
        <v>6250</v>
      </c>
      <c r="M11495" s="29">
        <v>0</v>
      </c>
    </row>
    <row r="11496" spans="1:13" x14ac:dyDescent="0.3">
      <c r="A11496">
        <v>11492</v>
      </c>
      <c r="B11496" s="29">
        <v>2018</v>
      </c>
      <c r="C11496" s="27">
        <v>43344</v>
      </c>
      <c r="D11496" s="28">
        <v>9.8243196545883205E-2</v>
      </c>
      <c r="E11496" s="28">
        <v>1</v>
      </c>
      <c r="F11496" s="27">
        <v>43709</v>
      </c>
      <c r="G11496" s="28">
        <v>0.79966886783959112</v>
      </c>
      <c r="H11496" s="28">
        <v>3</v>
      </c>
      <c r="I11496" s="28">
        <v>0.48000000000000004</v>
      </c>
      <c r="J11496" s="28">
        <v>2.8839177388134907E-2</v>
      </c>
      <c r="K11496" s="28">
        <v>1</v>
      </c>
      <c r="L11496" s="28">
        <v>3750</v>
      </c>
      <c r="M11496" s="29">
        <v>0</v>
      </c>
    </row>
    <row r="11497" spans="1:13" x14ac:dyDescent="0.3">
      <c r="A11497">
        <v>11493</v>
      </c>
      <c r="B11497">
        <v>2018</v>
      </c>
      <c r="C11497" s="27">
        <v>43203</v>
      </c>
      <c r="D11497" s="28">
        <v>0.74024650123880431</v>
      </c>
      <c r="E11497" s="28">
        <v>1</v>
      </c>
      <c r="F11497" s="27">
        <v>43568</v>
      </c>
      <c r="G11497" s="28">
        <v>0.54511291214158131</v>
      </c>
      <c r="H11497" s="28">
        <v>2</v>
      </c>
      <c r="I11497" s="28">
        <v>0.4</v>
      </c>
      <c r="J11497" s="28">
        <v>0.18377911414937798</v>
      </c>
      <c r="K11497" s="28">
        <v>1</v>
      </c>
      <c r="L11497" s="28">
        <v>3750</v>
      </c>
      <c r="M11497" s="29">
        <v>0</v>
      </c>
    </row>
    <row r="11498" spans="1:13" x14ac:dyDescent="0.3">
      <c r="A11498">
        <v>11494</v>
      </c>
      <c r="B11498" s="29">
        <v>2018</v>
      </c>
      <c r="C11498" s="27">
        <v>43222</v>
      </c>
      <c r="D11498" s="28">
        <v>0.72826162362317648</v>
      </c>
      <c r="E11498" s="28">
        <v>1</v>
      </c>
      <c r="F11498" s="27">
        <v>43587</v>
      </c>
      <c r="G11498" s="28">
        <v>0.37054498696405413</v>
      </c>
      <c r="H11498" s="28">
        <v>2</v>
      </c>
      <c r="I11498" s="28">
        <v>0.4</v>
      </c>
      <c r="J11498" s="28">
        <v>1.8278107120762499E-2</v>
      </c>
      <c r="K11498" s="28">
        <v>1</v>
      </c>
      <c r="L11498" s="28">
        <v>3750</v>
      </c>
      <c r="M11498" s="29">
        <v>0</v>
      </c>
    </row>
    <row r="11499" spans="1:13" x14ac:dyDescent="0.3">
      <c r="A11499">
        <v>11495</v>
      </c>
      <c r="B11499">
        <v>2018</v>
      </c>
      <c r="C11499" s="27">
        <v>43196</v>
      </c>
      <c r="D11499" s="28">
        <v>0.92836909379172572</v>
      </c>
      <c r="E11499" s="28">
        <v>1</v>
      </c>
      <c r="F11499" s="27">
        <v>43561</v>
      </c>
      <c r="G11499" s="28">
        <v>0.85125068981647423</v>
      </c>
      <c r="H11499" s="28">
        <v>3</v>
      </c>
      <c r="I11499" s="28">
        <v>0.48000000000000004</v>
      </c>
      <c r="J11499" s="28">
        <v>0.54776480155950102</v>
      </c>
      <c r="K11499" s="28">
        <v>3</v>
      </c>
      <c r="L11499" s="28">
        <v>5000</v>
      </c>
      <c r="M11499" s="29">
        <v>0</v>
      </c>
    </row>
    <row r="11500" spans="1:13" x14ac:dyDescent="0.3">
      <c r="A11500">
        <v>11496</v>
      </c>
      <c r="B11500">
        <v>2018</v>
      </c>
      <c r="C11500" s="27">
        <v>43102</v>
      </c>
      <c r="D11500" s="28">
        <v>0.31766801098223429</v>
      </c>
      <c r="E11500" s="28">
        <v>1</v>
      </c>
      <c r="F11500" s="27">
        <v>43467</v>
      </c>
      <c r="G11500" s="28">
        <v>0.1040223924305782</v>
      </c>
      <c r="H11500" s="28">
        <v>1</v>
      </c>
      <c r="I11500" s="28">
        <v>0.32</v>
      </c>
      <c r="J11500" s="28">
        <v>0.31467539615775664</v>
      </c>
      <c r="K11500" s="28">
        <v>2</v>
      </c>
      <c r="L11500" s="28">
        <v>4375</v>
      </c>
      <c r="M11500" s="29">
        <v>0</v>
      </c>
    </row>
    <row r="11501" spans="1:13" x14ac:dyDescent="0.3">
      <c r="A11501">
        <v>11497</v>
      </c>
      <c r="B11501">
        <v>2018</v>
      </c>
      <c r="C11501" s="27">
        <v>43101</v>
      </c>
      <c r="D11501" s="28">
        <v>0.183396163832653</v>
      </c>
      <c r="E11501" s="28">
        <v>1</v>
      </c>
      <c r="F11501" s="27">
        <v>43466</v>
      </c>
      <c r="G11501" s="28">
        <v>0.21191135155481444</v>
      </c>
      <c r="H11501" s="28">
        <v>1</v>
      </c>
      <c r="I11501" s="28">
        <v>0.32</v>
      </c>
      <c r="J11501" s="28">
        <v>0.64093167102493032</v>
      </c>
      <c r="K11501" s="28">
        <v>4</v>
      </c>
      <c r="L11501" s="28">
        <v>5625</v>
      </c>
      <c r="M11501" s="29">
        <v>0</v>
      </c>
    </row>
    <row r="11502" spans="1:13" x14ac:dyDescent="0.3">
      <c r="A11502">
        <v>11498</v>
      </c>
      <c r="B11502" s="29">
        <v>2018</v>
      </c>
      <c r="C11502" s="27">
        <v>43394</v>
      </c>
      <c r="D11502" s="28">
        <v>0.90408012314372377</v>
      </c>
      <c r="E11502" s="28">
        <v>1</v>
      </c>
      <c r="F11502" s="27">
        <v>43759</v>
      </c>
      <c r="G11502" s="28">
        <v>0.68652000246996858</v>
      </c>
      <c r="H11502" s="28">
        <v>3</v>
      </c>
      <c r="I11502" s="28">
        <v>0.48000000000000004</v>
      </c>
      <c r="J11502" s="28">
        <v>0.34636416688297733</v>
      </c>
      <c r="K11502" s="28">
        <v>2</v>
      </c>
      <c r="L11502" s="28">
        <v>4375</v>
      </c>
      <c r="M11502" s="29">
        <v>0</v>
      </c>
    </row>
    <row r="11503" spans="1:13" x14ac:dyDescent="0.3">
      <c r="A11503">
        <v>11499</v>
      </c>
      <c r="B11503">
        <v>2018</v>
      </c>
      <c r="C11503" s="27">
        <v>43151</v>
      </c>
      <c r="D11503" s="28">
        <v>0.36692778096764922</v>
      </c>
      <c r="E11503" s="28">
        <v>1</v>
      </c>
      <c r="F11503" s="27">
        <v>43516</v>
      </c>
      <c r="G11503" s="28">
        <v>0.35298331632965352</v>
      </c>
      <c r="H11503" s="28">
        <v>2</v>
      </c>
      <c r="I11503" s="28">
        <v>0.4</v>
      </c>
      <c r="J11503" s="28">
        <v>0.22972148870988296</v>
      </c>
      <c r="K11503" s="28">
        <v>2</v>
      </c>
      <c r="L11503" s="28">
        <v>4375</v>
      </c>
      <c r="M11503" s="29">
        <v>0</v>
      </c>
    </row>
    <row r="11504" spans="1:13" x14ac:dyDescent="0.3">
      <c r="A11504">
        <v>11500</v>
      </c>
      <c r="B11504">
        <v>2018</v>
      </c>
      <c r="C11504" s="27">
        <v>43359</v>
      </c>
      <c r="D11504" s="28">
        <v>0.84923710392794305</v>
      </c>
      <c r="E11504" s="28">
        <v>1</v>
      </c>
      <c r="F11504" s="27">
        <v>43724</v>
      </c>
      <c r="G11504" s="28">
        <v>0.45034097853438659</v>
      </c>
      <c r="H11504" s="28">
        <v>2</v>
      </c>
      <c r="I11504" s="28">
        <v>0.4</v>
      </c>
      <c r="J11504" s="28">
        <v>0.57087891143296243</v>
      </c>
      <c r="K11504" s="28">
        <v>3</v>
      </c>
      <c r="L11504" s="28">
        <v>5000</v>
      </c>
      <c r="M11504" s="29">
        <v>0</v>
      </c>
    </row>
    <row r="11505" spans="1:13" x14ac:dyDescent="0.3">
      <c r="A11505">
        <v>11501</v>
      </c>
      <c r="B11505">
        <v>2018</v>
      </c>
      <c r="C11505" s="27">
        <v>43319</v>
      </c>
      <c r="D11505" s="28">
        <v>0.35737824788119976</v>
      </c>
      <c r="E11505" s="28">
        <v>1</v>
      </c>
      <c r="F11505" s="27">
        <v>43684</v>
      </c>
      <c r="G11505" s="28">
        <v>7.4564223683004527E-2</v>
      </c>
      <c r="H11505" s="28">
        <v>1</v>
      </c>
      <c r="I11505" s="28">
        <v>0.32</v>
      </c>
      <c r="J11505" s="28">
        <v>0.74391190427949749</v>
      </c>
      <c r="K11505" s="28">
        <v>5</v>
      </c>
      <c r="L11505" s="28">
        <v>6250</v>
      </c>
      <c r="M11505" s="29">
        <v>0</v>
      </c>
    </row>
    <row r="11506" spans="1:13" x14ac:dyDescent="0.3">
      <c r="A11506">
        <v>11502</v>
      </c>
      <c r="B11506" s="29">
        <v>2018</v>
      </c>
      <c r="C11506" s="27">
        <v>43392</v>
      </c>
      <c r="D11506" s="28">
        <v>6.968963563085151E-2</v>
      </c>
      <c r="E11506" s="28">
        <v>1</v>
      </c>
      <c r="F11506" s="27">
        <v>43757</v>
      </c>
      <c r="G11506" s="28">
        <v>0.84991376548866082</v>
      </c>
      <c r="H11506" s="28">
        <v>3</v>
      </c>
      <c r="I11506" s="28">
        <v>0.48000000000000004</v>
      </c>
      <c r="J11506" s="28">
        <v>0.43602244084214825</v>
      </c>
      <c r="K11506" s="28">
        <v>3</v>
      </c>
      <c r="L11506" s="28">
        <v>5000</v>
      </c>
      <c r="M11506" s="29">
        <v>0</v>
      </c>
    </row>
    <row r="11507" spans="1:13" x14ac:dyDescent="0.3">
      <c r="A11507">
        <v>11503</v>
      </c>
      <c r="B11507">
        <v>2018</v>
      </c>
      <c r="C11507" s="27">
        <v>43145</v>
      </c>
      <c r="D11507" s="28">
        <v>0.30381119400317635</v>
      </c>
      <c r="E11507" s="28">
        <v>1</v>
      </c>
      <c r="F11507" s="27">
        <v>43510</v>
      </c>
      <c r="G11507" s="28">
        <v>0.77162152038538545</v>
      </c>
      <c r="H11507" s="28">
        <v>3</v>
      </c>
      <c r="I11507" s="28">
        <v>0.48000000000000004</v>
      </c>
      <c r="J11507" s="28">
        <v>0.30650800575803672</v>
      </c>
      <c r="K11507" s="28">
        <v>2</v>
      </c>
      <c r="L11507" s="28">
        <v>4375</v>
      </c>
      <c r="M11507" s="29">
        <v>0</v>
      </c>
    </row>
    <row r="11508" spans="1:13" x14ac:dyDescent="0.3">
      <c r="A11508">
        <v>11504</v>
      </c>
      <c r="B11508" s="29">
        <v>2018</v>
      </c>
      <c r="C11508" s="27">
        <v>43119</v>
      </c>
      <c r="D11508" s="28">
        <v>0.53957550448043978</v>
      </c>
      <c r="E11508" s="28">
        <v>1</v>
      </c>
      <c r="F11508" s="27">
        <v>43484</v>
      </c>
      <c r="G11508" s="28">
        <v>0.57024134527996373</v>
      </c>
      <c r="H11508" s="28">
        <v>2</v>
      </c>
      <c r="I11508" s="28">
        <v>0.4</v>
      </c>
      <c r="J11508" s="28">
        <v>0.68497194596915045</v>
      </c>
      <c r="K11508" s="28">
        <v>4</v>
      </c>
      <c r="L11508" s="28">
        <v>5625</v>
      </c>
      <c r="M11508" s="29">
        <v>1</v>
      </c>
    </row>
    <row r="11509" spans="1:13" x14ac:dyDescent="0.3">
      <c r="A11509">
        <v>11505</v>
      </c>
      <c r="B11509" s="29">
        <v>2018</v>
      </c>
      <c r="C11509" s="27">
        <v>43126</v>
      </c>
      <c r="D11509" s="28">
        <v>0.95841319069745279</v>
      </c>
      <c r="E11509" s="28">
        <v>1</v>
      </c>
      <c r="F11509" s="27">
        <v>43491</v>
      </c>
      <c r="G11509" s="28">
        <v>0.23433089677121322</v>
      </c>
      <c r="H11509" s="28">
        <v>1</v>
      </c>
      <c r="I11509" s="28">
        <v>0.32</v>
      </c>
      <c r="J11509" s="28">
        <v>0.26809049477952274</v>
      </c>
      <c r="K11509" s="28">
        <v>2</v>
      </c>
      <c r="L11509" s="28">
        <v>4375</v>
      </c>
      <c r="M11509" s="29">
        <v>1</v>
      </c>
    </row>
    <row r="11510" spans="1:13" x14ac:dyDescent="0.3">
      <c r="A11510">
        <v>11506</v>
      </c>
      <c r="B11510" s="29">
        <v>2018</v>
      </c>
      <c r="C11510" s="27">
        <v>43327</v>
      </c>
      <c r="D11510" s="28">
        <v>0.5846623016093605</v>
      </c>
      <c r="E11510" s="28">
        <v>1</v>
      </c>
      <c r="F11510" s="27">
        <v>43692</v>
      </c>
      <c r="G11510" s="28">
        <v>0.49493963174980404</v>
      </c>
      <c r="H11510" s="28">
        <v>2</v>
      </c>
      <c r="I11510" s="28">
        <v>0.4</v>
      </c>
      <c r="J11510" s="28">
        <v>0.54547064328734696</v>
      </c>
      <c r="K11510" s="28">
        <v>3</v>
      </c>
      <c r="L11510" s="28">
        <v>5000</v>
      </c>
      <c r="M11510" s="29">
        <v>0</v>
      </c>
    </row>
    <row r="11511" spans="1:13" x14ac:dyDescent="0.3">
      <c r="A11511">
        <v>11507</v>
      </c>
      <c r="B11511" s="29">
        <v>2018</v>
      </c>
      <c r="C11511" s="27">
        <v>43337</v>
      </c>
      <c r="D11511" s="28">
        <v>0.91882461222598577</v>
      </c>
      <c r="E11511" s="28">
        <v>1</v>
      </c>
      <c r="F11511" s="27">
        <v>43702</v>
      </c>
      <c r="G11511" s="28">
        <v>0.4822703158110796</v>
      </c>
      <c r="H11511" s="28">
        <v>2</v>
      </c>
      <c r="I11511" s="28">
        <v>0.4</v>
      </c>
      <c r="J11511" s="28">
        <v>0.41738338667444141</v>
      </c>
      <c r="K11511" s="28">
        <v>2</v>
      </c>
      <c r="L11511" s="28">
        <v>4375</v>
      </c>
      <c r="M11511" s="29">
        <v>1</v>
      </c>
    </row>
    <row r="11512" spans="1:13" x14ac:dyDescent="0.3">
      <c r="A11512">
        <v>11508</v>
      </c>
      <c r="B11512" s="29">
        <v>2018</v>
      </c>
      <c r="C11512" s="27">
        <v>43429</v>
      </c>
      <c r="D11512" s="28">
        <v>4.0419186491920334E-2</v>
      </c>
      <c r="E11512" s="28">
        <v>1</v>
      </c>
      <c r="F11512" s="27">
        <v>43794</v>
      </c>
      <c r="G11512" s="28">
        <v>0.99486431257850738</v>
      </c>
      <c r="H11512" s="28">
        <v>3</v>
      </c>
      <c r="I11512" s="28">
        <v>0.48000000000000004</v>
      </c>
      <c r="J11512" s="28">
        <v>0.26362811330535996</v>
      </c>
      <c r="K11512" s="28">
        <v>2</v>
      </c>
      <c r="L11512" s="28">
        <v>4375</v>
      </c>
      <c r="M11512" s="29">
        <v>0</v>
      </c>
    </row>
    <row r="11513" spans="1:13" x14ac:dyDescent="0.3">
      <c r="A11513">
        <v>11509</v>
      </c>
      <c r="B11513">
        <v>2018</v>
      </c>
      <c r="C11513" s="27">
        <v>43170</v>
      </c>
      <c r="D11513" s="28">
        <v>0.6278368403378235</v>
      </c>
      <c r="E11513" s="28">
        <v>1</v>
      </c>
      <c r="F11513" s="27">
        <v>43535</v>
      </c>
      <c r="G11513" s="28">
        <v>0.40846736945779527</v>
      </c>
      <c r="H11513" s="28">
        <v>2</v>
      </c>
      <c r="I11513" s="28">
        <v>0.4</v>
      </c>
      <c r="J11513" s="28">
        <v>0.93450037962007015</v>
      </c>
      <c r="K11513" s="28">
        <v>5</v>
      </c>
      <c r="L11513" s="28">
        <v>6250</v>
      </c>
      <c r="M11513" s="29">
        <v>1</v>
      </c>
    </row>
    <row r="11514" spans="1:13" x14ac:dyDescent="0.3">
      <c r="A11514">
        <v>11510</v>
      </c>
      <c r="B11514" s="29">
        <v>2018</v>
      </c>
      <c r="C11514" s="27">
        <v>43364</v>
      </c>
      <c r="D11514" s="28">
        <v>0.18914437901153314</v>
      </c>
      <c r="E11514" s="28">
        <v>1</v>
      </c>
      <c r="F11514" s="27">
        <v>43729</v>
      </c>
      <c r="G11514" s="28">
        <v>0.99966992884310535</v>
      </c>
      <c r="H11514" s="28">
        <v>3</v>
      </c>
      <c r="I11514" s="28">
        <v>0.48000000000000004</v>
      </c>
      <c r="J11514" s="28">
        <v>0.64648350861734372</v>
      </c>
      <c r="K11514" s="28">
        <v>4</v>
      </c>
      <c r="L11514" s="28">
        <v>5625</v>
      </c>
      <c r="M11514" s="29">
        <v>2</v>
      </c>
    </row>
    <row r="11515" spans="1:13" x14ac:dyDescent="0.3">
      <c r="A11515">
        <v>11511</v>
      </c>
      <c r="B11515">
        <v>2018</v>
      </c>
      <c r="C11515" s="27">
        <v>43241</v>
      </c>
      <c r="D11515" s="28">
        <v>0.53135842534225197</v>
      </c>
      <c r="E11515" s="28">
        <v>1</v>
      </c>
      <c r="F11515" s="27">
        <v>43606</v>
      </c>
      <c r="G11515" s="28">
        <v>0.8179580856182993</v>
      </c>
      <c r="H11515" s="28">
        <v>3</v>
      </c>
      <c r="I11515" s="28">
        <v>0.48000000000000004</v>
      </c>
      <c r="J11515" s="28">
        <v>0.14816539521142214</v>
      </c>
      <c r="K11515" s="28">
        <v>1</v>
      </c>
      <c r="L11515" s="28">
        <v>3750</v>
      </c>
      <c r="M11515" s="29">
        <v>0</v>
      </c>
    </row>
    <row r="11516" spans="1:13" x14ac:dyDescent="0.3">
      <c r="A11516">
        <v>11512</v>
      </c>
      <c r="B11516">
        <v>2018</v>
      </c>
      <c r="C11516" s="27">
        <v>43281</v>
      </c>
      <c r="D11516" s="28">
        <v>0.24632353043117139</v>
      </c>
      <c r="E11516" s="28">
        <v>1</v>
      </c>
      <c r="F11516" s="27">
        <v>43646</v>
      </c>
      <c r="G11516" s="28">
        <v>0.24966247184623525</v>
      </c>
      <c r="H11516" s="28">
        <v>1</v>
      </c>
      <c r="I11516" s="28">
        <v>0.32</v>
      </c>
      <c r="J11516" s="28">
        <v>0.38042751654372098</v>
      </c>
      <c r="K11516" s="28">
        <v>2</v>
      </c>
      <c r="L11516" s="28">
        <v>4375</v>
      </c>
      <c r="M11516" s="29">
        <v>0</v>
      </c>
    </row>
    <row r="11517" spans="1:13" x14ac:dyDescent="0.3">
      <c r="A11517">
        <v>11513</v>
      </c>
      <c r="B11517" s="29">
        <v>2018</v>
      </c>
      <c r="C11517" s="27">
        <v>43174</v>
      </c>
      <c r="D11517" s="28">
        <v>0.56558564743803696</v>
      </c>
      <c r="E11517" s="28">
        <v>1</v>
      </c>
      <c r="F11517" s="27">
        <v>43539</v>
      </c>
      <c r="G11517" s="28">
        <v>1.6051803532136644E-3</v>
      </c>
      <c r="H11517" s="28">
        <v>1</v>
      </c>
      <c r="I11517" s="28">
        <v>0.32</v>
      </c>
      <c r="J11517" s="28">
        <v>0.37510672696147807</v>
      </c>
      <c r="K11517" s="28">
        <v>2</v>
      </c>
      <c r="L11517" s="28">
        <v>4375</v>
      </c>
      <c r="M11517" s="29">
        <v>0</v>
      </c>
    </row>
    <row r="11518" spans="1:13" x14ac:dyDescent="0.3">
      <c r="A11518">
        <v>11514</v>
      </c>
      <c r="B11518">
        <v>2018</v>
      </c>
      <c r="C11518" s="27">
        <v>43352</v>
      </c>
      <c r="D11518" s="28">
        <v>0.69073913028961609</v>
      </c>
      <c r="E11518" s="28">
        <v>1</v>
      </c>
      <c r="F11518" s="27">
        <v>43717</v>
      </c>
      <c r="G11518" s="28">
        <v>0.55667323182275963</v>
      </c>
      <c r="H11518" s="28">
        <v>2</v>
      </c>
      <c r="I11518" s="28">
        <v>0.4</v>
      </c>
      <c r="J11518" s="28">
        <v>0.25547060770215413</v>
      </c>
      <c r="K11518" s="28">
        <v>2</v>
      </c>
      <c r="L11518" s="28">
        <v>4375</v>
      </c>
      <c r="M11518" s="29">
        <v>1</v>
      </c>
    </row>
    <row r="11519" spans="1:13" x14ac:dyDescent="0.3">
      <c r="A11519">
        <v>11515</v>
      </c>
      <c r="B11519" s="29">
        <v>2018</v>
      </c>
      <c r="C11519" s="27">
        <v>43252</v>
      </c>
      <c r="D11519" s="28">
        <v>0.37986707594773794</v>
      </c>
      <c r="E11519" s="28">
        <v>1</v>
      </c>
      <c r="F11519" s="27">
        <v>43617</v>
      </c>
      <c r="G11519" s="28">
        <v>0.69267287149583034</v>
      </c>
      <c r="H11519" s="28">
        <v>3</v>
      </c>
      <c r="I11519" s="28">
        <v>0.48000000000000004</v>
      </c>
      <c r="J11519" s="28">
        <v>0.70470658863378477</v>
      </c>
      <c r="K11519" s="28">
        <v>4</v>
      </c>
      <c r="L11519" s="28">
        <v>5625</v>
      </c>
      <c r="M11519" s="29">
        <v>3</v>
      </c>
    </row>
    <row r="11520" spans="1:13" x14ac:dyDescent="0.3">
      <c r="A11520">
        <v>11516</v>
      </c>
      <c r="B11520">
        <v>2018</v>
      </c>
      <c r="C11520" s="27">
        <v>43416</v>
      </c>
      <c r="D11520" s="28">
        <v>0.19348721361854693</v>
      </c>
      <c r="E11520" s="28">
        <v>1</v>
      </c>
      <c r="F11520" s="27">
        <v>43781</v>
      </c>
      <c r="G11520" s="28">
        <v>6.6225968457866768E-2</v>
      </c>
      <c r="H11520" s="28">
        <v>1</v>
      </c>
      <c r="I11520" s="28">
        <v>0.32</v>
      </c>
      <c r="J11520" s="28">
        <v>0.94441452979568996</v>
      </c>
      <c r="K11520" s="28">
        <v>5</v>
      </c>
      <c r="L11520" s="28">
        <v>6250</v>
      </c>
      <c r="M11520" s="29">
        <v>0</v>
      </c>
    </row>
    <row r="11521" spans="1:13" x14ac:dyDescent="0.3">
      <c r="A11521">
        <v>11517</v>
      </c>
      <c r="B11521">
        <v>2018</v>
      </c>
      <c r="C11521" s="27">
        <v>43358</v>
      </c>
      <c r="D11521" s="28">
        <v>4.5486107855121749E-2</v>
      </c>
      <c r="E11521" s="28">
        <v>1</v>
      </c>
      <c r="F11521" s="27">
        <v>43723</v>
      </c>
      <c r="G11521" s="28">
        <v>0.85358960780032522</v>
      </c>
      <c r="H11521" s="28">
        <v>3</v>
      </c>
      <c r="I11521" s="28">
        <v>0.48000000000000004</v>
      </c>
      <c r="J11521" s="28">
        <v>0.1607516226410487</v>
      </c>
      <c r="K11521" s="28">
        <v>1</v>
      </c>
      <c r="L11521" s="28">
        <v>3750</v>
      </c>
      <c r="M11521" s="29">
        <v>0</v>
      </c>
    </row>
    <row r="11522" spans="1:13" x14ac:dyDescent="0.3">
      <c r="A11522">
        <v>11518</v>
      </c>
      <c r="B11522" s="29">
        <v>2018</v>
      </c>
      <c r="C11522" s="27">
        <v>43403</v>
      </c>
      <c r="D11522" s="28">
        <v>0.24151466786560527</v>
      </c>
      <c r="E11522" s="28">
        <v>1</v>
      </c>
      <c r="F11522" s="27">
        <v>43768</v>
      </c>
      <c r="G11522" s="28">
        <v>2.0357109007427154E-2</v>
      </c>
      <c r="H11522" s="28">
        <v>1</v>
      </c>
      <c r="I11522" s="28">
        <v>0.32</v>
      </c>
      <c r="J11522" s="28">
        <v>5.0841910330038376E-2</v>
      </c>
      <c r="K11522" s="28">
        <v>1</v>
      </c>
      <c r="L11522" s="28">
        <v>3750</v>
      </c>
      <c r="M11522" s="29">
        <v>0</v>
      </c>
    </row>
    <row r="11523" spans="1:13" x14ac:dyDescent="0.3">
      <c r="A11523">
        <v>11519</v>
      </c>
      <c r="B11523">
        <v>2018</v>
      </c>
      <c r="C11523" s="27">
        <v>43447</v>
      </c>
      <c r="D11523" s="28">
        <v>0.76503940161934447</v>
      </c>
      <c r="E11523" s="28">
        <v>1</v>
      </c>
      <c r="F11523" s="27">
        <v>43812</v>
      </c>
      <c r="G11523" s="28">
        <v>0.92560800993192194</v>
      </c>
      <c r="H11523" s="28">
        <v>3</v>
      </c>
      <c r="I11523" s="28">
        <v>0.48000000000000004</v>
      </c>
      <c r="J11523" s="28">
        <v>0.39496646547036818</v>
      </c>
      <c r="K11523" s="28">
        <v>2</v>
      </c>
      <c r="L11523" s="28">
        <v>4375</v>
      </c>
      <c r="M11523" s="29">
        <v>1</v>
      </c>
    </row>
    <row r="11524" spans="1:13" x14ac:dyDescent="0.3">
      <c r="A11524">
        <v>11520</v>
      </c>
      <c r="B11524" s="29">
        <v>2018</v>
      </c>
      <c r="C11524" s="27">
        <v>43353</v>
      </c>
      <c r="D11524" s="28">
        <v>0.15641434205706339</v>
      </c>
      <c r="E11524" s="28">
        <v>1</v>
      </c>
      <c r="F11524" s="27">
        <v>43718</v>
      </c>
      <c r="G11524" s="28">
        <v>0.67234139086132816</v>
      </c>
      <c r="H11524" s="28">
        <v>3</v>
      </c>
      <c r="I11524" s="28">
        <v>0.48000000000000004</v>
      </c>
      <c r="J11524" s="28">
        <v>0.72611940760041471</v>
      </c>
      <c r="K11524" s="28">
        <v>5</v>
      </c>
      <c r="L11524" s="28">
        <v>6250</v>
      </c>
      <c r="M11524" s="29">
        <v>1</v>
      </c>
    </row>
    <row r="11525" spans="1:13" x14ac:dyDescent="0.3">
      <c r="A11525">
        <v>11521</v>
      </c>
      <c r="B11525" s="29">
        <v>2018</v>
      </c>
      <c r="C11525" s="27">
        <v>43227</v>
      </c>
      <c r="D11525" s="28">
        <v>0.55104192286458042</v>
      </c>
      <c r="E11525" s="28">
        <v>1</v>
      </c>
      <c r="F11525" s="27">
        <v>43592</v>
      </c>
      <c r="G11525" s="28">
        <v>0.3534076991663393</v>
      </c>
      <c r="H11525" s="28">
        <v>2</v>
      </c>
      <c r="I11525" s="28">
        <v>0.4</v>
      </c>
      <c r="J11525" s="28">
        <v>9.3124198788357093E-2</v>
      </c>
      <c r="K11525" s="28">
        <v>1</v>
      </c>
      <c r="L11525" s="28">
        <v>3750</v>
      </c>
      <c r="M11525" s="29">
        <v>1</v>
      </c>
    </row>
    <row r="11526" spans="1:13" x14ac:dyDescent="0.3">
      <c r="A11526">
        <v>11522</v>
      </c>
      <c r="B11526" s="29">
        <v>2018</v>
      </c>
      <c r="C11526" s="27">
        <v>43237</v>
      </c>
      <c r="D11526" s="28">
        <v>0.72000249141167594</v>
      </c>
      <c r="E11526" s="28">
        <v>1</v>
      </c>
      <c r="F11526" s="27">
        <v>43602</v>
      </c>
      <c r="G11526" s="28">
        <v>0.45030103367751484</v>
      </c>
      <c r="H11526" s="28">
        <v>2</v>
      </c>
      <c r="I11526" s="28">
        <v>0.4</v>
      </c>
      <c r="J11526" s="28">
        <v>0.64591253339032828</v>
      </c>
      <c r="K11526" s="28">
        <v>4</v>
      </c>
      <c r="L11526" s="28">
        <v>5625</v>
      </c>
      <c r="M11526" s="29">
        <v>1</v>
      </c>
    </row>
    <row r="11527" spans="1:13" x14ac:dyDescent="0.3">
      <c r="A11527">
        <v>11523</v>
      </c>
      <c r="B11527" s="29">
        <v>2018</v>
      </c>
      <c r="C11527" s="27">
        <v>43142</v>
      </c>
      <c r="D11527" s="28">
        <v>0.98079830256965683</v>
      </c>
      <c r="E11527" s="28">
        <v>1</v>
      </c>
      <c r="F11527" s="27">
        <v>43507</v>
      </c>
      <c r="G11527" s="28">
        <v>0.81772858548350424</v>
      </c>
      <c r="H11527" s="28">
        <v>3</v>
      </c>
      <c r="I11527" s="28">
        <v>0.48000000000000004</v>
      </c>
      <c r="J11527" s="28">
        <v>0.43781543725933514</v>
      </c>
      <c r="K11527" s="28">
        <v>3</v>
      </c>
      <c r="L11527" s="28">
        <v>5000</v>
      </c>
      <c r="M11527" s="29">
        <v>0</v>
      </c>
    </row>
    <row r="11528" spans="1:13" x14ac:dyDescent="0.3">
      <c r="A11528">
        <v>11524</v>
      </c>
      <c r="B11528">
        <v>2018</v>
      </c>
      <c r="C11528" s="27">
        <v>43198</v>
      </c>
      <c r="D11528" s="28">
        <v>0.6112712383068164</v>
      </c>
      <c r="E11528" s="28">
        <v>1</v>
      </c>
      <c r="F11528" s="27">
        <v>43563</v>
      </c>
      <c r="G11528" s="28">
        <v>0.16328151631238641</v>
      </c>
      <c r="H11528" s="28">
        <v>1</v>
      </c>
      <c r="I11528" s="28">
        <v>0.32</v>
      </c>
      <c r="J11528" s="28">
        <v>0.12086183604954615</v>
      </c>
      <c r="K11528" s="28">
        <v>1</v>
      </c>
      <c r="L11528" s="28">
        <v>3750</v>
      </c>
      <c r="M11528" s="29">
        <v>0</v>
      </c>
    </row>
    <row r="11529" spans="1:13" x14ac:dyDescent="0.3">
      <c r="A11529">
        <v>11525</v>
      </c>
      <c r="B11529" s="29">
        <v>2018</v>
      </c>
      <c r="C11529" s="27">
        <v>43274</v>
      </c>
      <c r="D11529" s="28">
        <v>0.49102304350757742</v>
      </c>
      <c r="E11529" s="28">
        <v>1</v>
      </c>
      <c r="F11529" s="27">
        <v>43639</v>
      </c>
      <c r="G11529" s="28">
        <v>0.24626340809361991</v>
      </c>
      <c r="H11529" s="28">
        <v>1</v>
      </c>
      <c r="I11529" s="28">
        <v>0.32</v>
      </c>
      <c r="J11529" s="28">
        <v>0.55067847779114554</v>
      </c>
      <c r="K11529" s="28">
        <v>3</v>
      </c>
      <c r="L11529" s="28">
        <v>5000</v>
      </c>
      <c r="M11529" s="29">
        <v>1</v>
      </c>
    </row>
    <row r="11530" spans="1:13" x14ac:dyDescent="0.3">
      <c r="A11530">
        <v>11526</v>
      </c>
      <c r="B11530" s="29">
        <v>2018</v>
      </c>
      <c r="C11530" s="27">
        <v>43345</v>
      </c>
      <c r="D11530" s="28">
        <v>0.42873436190415903</v>
      </c>
      <c r="E11530" s="28">
        <v>1</v>
      </c>
      <c r="F11530" s="27">
        <v>43710</v>
      </c>
      <c r="G11530" s="28">
        <v>0.70167096269754914</v>
      </c>
      <c r="H11530" s="28">
        <v>3</v>
      </c>
      <c r="I11530" s="28">
        <v>0.48000000000000004</v>
      </c>
      <c r="J11530" s="28">
        <v>0.57578696360511927</v>
      </c>
      <c r="K11530" s="28">
        <v>3</v>
      </c>
      <c r="L11530" s="28">
        <v>5000</v>
      </c>
      <c r="M11530" s="29">
        <v>0</v>
      </c>
    </row>
    <row r="11531" spans="1:13" x14ac:dyDescent="0.3">
      <c r="A11531">
        <v>11527</v>
      </c>
      <c r="B11531">
        <v>2018</v>
      </c>
      <c r="C11531" s="27">
        <v>43342</v>
      </c>
      <c r="D11531" s="28">
        <v>0.99964995201579243</v>
      </c>
      <c r="E11531" s="28">
        <v>1</v>
      </c>
      <c r="F11531" s="27">
        <v>43707</v>
      </c>
      <c r="G11531" s="28">
        <v>0.98715852205038412</v>
      </c>
      <c r="H11531" s="28">
        <v>3</v>
      </c>
      <c r="I11531" s="28">
        <v>0.48000000000000004</v>
      </c>
      <c r="J11531" s="28">
        <v>0.1971467647515911</v>
      </c>
      <c r="K11531" s="28">
        <v>1</v>
      </c>
      <c r="L11531" s="28">
        <v>3750</v>
      </c>
      <c r="M11531" s="29">
        <v>0</v>
      </c>
    </row>
    <row r="11532" spans="1:13" x14ac:dyDescent="0.3">
      <c r="A11532">
        <v>11528</v>
      </c>
      <c r="B11532">
        <v>2018</v>
      </c>
      <c r="C11532" s="27">
        <v>43326</v>
      </c>
      <c r="D11532" s="28">
        <v>0.41120734981938312</v>
      </c>
      <c r="E11532" s="28">
        <v>1</v>
      </c>
      <c r="F11532" s="27">
        <v>43691</v>
      </c>
      <c r="G11532" s="28">
        <v>0.10030207718123796</v>
      </c>
      <c r="H11532" s="28">
        <v>1</v>
      </c>
      <c r="I11532" s="28">
        <v>0.32</v>
      </c>
      <c r="J11532" s="28">
        <v>0.52261621887654686</v>
      </c>
      <c r="K11532" s="28">
        <v>3</v>
      </c>
      <c r="L11532" s="28">
        <v>5000</v>
      </c>
      <c r="M11532" s="29">
        <v>1</v>
      </c>
    </row>
    <row r="11533" spans="1:13" x14ac:dyDescent="0.3">
      <c r="A11533">
        <v>11529</v>
      </c>
      <c r="B11533" s="29">
        <v>2018</v>
      </c>
      <c r="C11533" s="27">
        <v>43287</v>
      </c>
      <c r="D11533" s="28">
        <v>0.18276917458030151</v>
      </c>
      <c r="E11533" s="28">
        <v>1</v>
      </c>
      <c r="F11533" s="27">
        <v>43652</v>
      </c>
      <c r="G11533" s="28">
        <v>0.80312388469644858</v>
      </c>
      <c r="H11533" s="28">
        <v>3</v>
      </c>
      <c r="I11533" s="28">
        <v>0.48000000000000004</v>
      </c>
      <c r="J11533" s="28">
        <v>0.87445615405485433</v>
      </c>
      <c r="K11533" s="28">
        <v>5</v>
      </c>
      <c r="L11533" s="28">
        <v>6250</v>
      </c>
      <c r="M11533" s="29">
        <v>0</v>
      </c>
    </row>
    <row r="11534" spans="1:13" x14ac:dyDescent="0.3">
      <c r="A11534">
        <v>11530</v>
      </c>
      <c r="B11534" s="29">
        <v>2018</v>
      </c>
      <c r="C11534" s="27">
        <v>43123</v>
      </c>
      <c r="D11534" s="28">
        <v>0.17226001186153594</v>
      </c>
      <c r="E11534" s="28">
        <v>1</v>
      </c>
      <c r="F11534" s="27">
        <v>43488</v>
      </c>
      <c r="G11534" s="28">
        <v>0.22304250779204071</v>
      </c>
      <c r="H11534" s="28">
        <v>1</v>
      </c>
      <c r="I11534" s="28">
        <v>0.32</v>
      </c>
      <c r="J11534" s="28">
        <v>0.22007954369527605</v>
      </c>
      <c r="K11534" s="28">
        <v>2</v>
      </c>
      <c r="L11534" s="28">
        <v>4375</v>
      </c>
      <c r="M11534" s="29">
        <v>0</v>
      </c>
    </row>
    <row r="11535" spans="1:13" x14ac:dyDescent="0.3">
      <c r="A11535">
        <v>11531</v>
      </c>
      <c r="B11535">
        <v>2018</v>
      </c>
      <c r="C11535" s="27">
        <v>43422</v>
      </c>
      <c r="D11535" s="28">
        <v>0.53390908581838514</v>
      </c>
      <c r="E11535" s="28">
        <v>1</v>
      </c>
      <c r="F11535" s="27">
        <v>43787</v>
      </c>
      <c r="G11535" s="28">
        <v>0.98662484136543716</v>
      </c>
      <c r="H11535" s="28">
        <v>3</v>
      </c>
      <c r="I11535" s="28">
        <v>0.48000000000000004</v>
      </c>
      <c r="J11535" s="28">
        <v>8.6164219070867021E-2</v>
      </c>
      <c r="K11535" s="28">
        <v>1</v>
      </c>
      <c r="L11535" s="28">
        <v>3750</v>
      </c>
      <c r="M11535" s="29">
        <v>0</v>
      </c>
    </row>
    <row r="11536" spans="1:13" x14ac:dyDescent="0.3">
      <c r="A11536">
        <v>11532</v>
      </c>
      <c r="B11536">
        <v>2018</v>
      </c>
      <c r="C11536" s="27">
        <v>43120</v>
      </c>
      <c r="D11536" s="28">
        <v>0.97319688364068646</v>
      </c>
      <c r="E11536" s="28">
        <v>1</v>
      </c>
      <c r="F11536" s="27">
        <v>43485</v>
      </c>
      <c r="G11536" s="28">
        <v>0.63371628401561542</v>
      </c>
      <c r="H11536" s="28">
        <v>3</v>
      </c>
      <c r="I11536" s="28">
        <v>0.48000000000000004</v>
      </c>
      <c r="J11536" s="28">
        <v>0.59065760631230879</v>
      </c>
      <c r="K11536" s="28">
        <v>4</v>
      </c>
      <c r="L11536" s="28">
        <v>5625</v>
      </c>
      <c r="M11536" s="29">
        <v>0</v>
      </c>
    </row>
    <row r="11537" spans="1:13" x14ac:dyDescent="0.3">
      <c r="A11537">
        <v>11533</v>
      </c>
      <c r="B11537" s="29">
        <v>2018</v>
      </c>
      <c r="C11537" s="27">
        <v>43213</v>
      </c>
      <c r="D11537" s="28">
        <v>0.62769363303709447</v>
      </c>
      <c r="E11537" s="28">
        <v>1</v>
      </c>
      <c r="F11537" s="27">
        <v>43578</v>
      </c>
      <c r="G11537" s="28">
        <v>0.12974562852813454</v>
      </c>
      <c r="H11537" s="28">
        <v>1</v>
      </c>
      <c r="I11537" s="28">
        <v>0.32</v>
      </c>
      <c r="J11537" s="28">
        <v>0.29799785813010493</v>
      </c>
      <c r="K11537" s="28">
        <v>2</v>
      </c>
      <c r="L11537" s="28">
        <v>4375</v>
      </c>
      <c r="M11537" s="29">
        <v>0</v>
      </c>
    </row>
    <row r="11538" spans="1:13" x14ac:dyDescent="0.3">
      <c r="A11538">
        <v>11534</v>
      </c>
      <c r="B11538">
        <v>2018</v>
      </c>
      <c r="C11538" s="27">
        <v>43212</v>
      </c>
      <c r="D11538" s="28">
        <v>1.5063384926394474E-2</v>
      </c>
      <c r="E11538" s="28">
        <v>1</v>
      </c>
      <c r="F11538" s="27">
        <v>43577</v>
      </c>
      <c r="G11538" s="28">
        <v>0.91443687022844</v>
      </c>
      <c r="H11538" s="28">
        <v>3</v>
      </c>
      <c r="I11538" s="28">
        <v>0.48000000000000004</v>
      </c>
      <c r="J11538" s="28">
        <v>0.24888571261192771</v>
      </c>
      <c r="K11538" s="28">
        <v>2</v>
      </c>
      <c r="L11538" s="28">
        <v>4375</v>
      </c>
      <c r="M11538" s="29">
        <v>0</v>
      </c>
    </row>
    <row r="11539" spans="1:13" x14ac:dyDescent="0.3">
      <c r="A11539">
        <v>11535</v>
      </c>
      <c r="B11539" s="29">
        <v>2018</v>
      </c>
      <c r="C11539" s="27">
        <v>43342</v>
      </c>
      <c r="D11539" s="28">
        <v>0.65346646023100174</v>
      </c>
      <c r="E11539" s="28">
        <v>1</v>
      </c>
      <c r="F11539" s="27">
        <v>43707</v>
      </c>
      <c r="G11539" s="28">
        <v>7.6759111374840039E-2</v>
      </c>
      <c r="H11539" s="28">
        <v>1</v>
      </c>
      <c r="I11539" s="28">
        <v>0.32</v>
      </c>
      <c r="J11539" s="28">
        <v>3.3547862803399275E-2</v>
      </c>
      <c r="K11539" s="28">
        <v>1</v>
      </c>
      <c r="L11539" s="28">
        <v>3750</v>
      </c>
      <c r="M11539" s="29">
        <v>0</v>
      </c>
    </row>
    <row r="11540" spans="1:13" x14ac:dyDescent="0.3">
      <c r="A11540">
        <v>11536</v>
      </c>
      <c r="B11540">
        <v>2018</v>
      </c>
      <c r="C11540" s="27">
        <v>43130</v>
      </c>
      <c r="D11540" s="28">
        <v>0.36979959231424941</v>
      </c>
      <c r="E11540" s="28">
        <v>1</v>
      </c>
      <c r="F11540" s="27">
        <v>43495</v>
      </c>
      <c r="G11540" s="28">
        <v>0.71988704725751518</v>
      </c>
      <c r="H11540" s="28">
        <v>3</v>
      </c>
      <c r="I11540" s="28">
        <v>0.48000000000000004</v>
      </c>
      <c r="J11540" s="28">
        <v>0.48620392675351765</v>
      </c>
      <c r="K11540" s="28">
        <v>3</v>
      </c>
      <c r="L11540" s="28">
        <v>5000</v>
      </c>
      <c r="M11540" s="29">
        <v>0</v>
      </c>
    </row>
    <row r="11541" spans="1:13" x14ac:dyDescent="0.3">
      <c r="A11541">
        <v>11537</v>
      </c>
      <c r="B11541">
        <v>2018</v>
      </c>
      <c r="C11541" s="27">
        <v>43260</v>
      </c>
      <c r="D11541" s="28">
        <v>0.99282385185082001</v>
      </c>
      <c r="E11541" s="28">
        <v>1</v>
      </c>
      <c r="F11541" s="27">
        <v>43625</v>
      </c>
      <c r="G11541" s="28">
        <v>0.12845659833764622</v>
      </c>
      <c r="H11541" s="28">
        <v>1</v>
      </c>
      <c r="I11541" s="28">
        <v>0.32</v>
      </c>
      <c r="J11541" s="28">
        <v>0.90464573923554092</v>
      </c>
      <c r="K11541" s="28">
        <v>5</v>
      </c>
      <c r="L11541" s="28">
        <v>6250</v>
      </c>
      <c r="M11541" s="29">
        <v>0</v>
      </c>
    </row>
    <row r="11542" spans="1:13" x14ac:dyDescent="0.3">
      <c r="A11542">
        <v>11538</v>
      </c>
      <c r="B11542">
        <v>2018</v>
      </c>
      <c r="C11542" s="27">
        <v>43334</v>
      </c>
      <c r="D11542" s="28">
        <v>0.59154387057076541</v>
      </c>
      <c r="E11542" s="28">
        <v>1</v>
      </c>
      <c r="F11542" s="27">
        <v>43699</v>
      </c>
      <c r="G11542" s="28">
        <v>0.89392445250438912</v>
      </c>
      <c r="H11542" s="28">
        <v>3</v>
      </c>
      <c r="I11542" s="28">
        <v>0.48000000000000004</v>
      </c>
      <c r="J11542" s="28">
        <v>0.2512464135366641</v>
      </c>
      <c r="K11542" s="28">
        <v>2</v>
      </c>
      <c r="L11542" s="28">
        <v>4375</v>
      </c>
      <c r="M11542" s="29">
        <v>1</v>
      </c>
    </row>
    <row r="11543" spans="1:13" x14ac:dyDescent="0.3">
      <c r="A11543">
        <v>11539</v>
      </c>
      <c r="B11543" s="29">
        <v>2018</v>
      </c>
      <c r="C11543" s="27">
        <v>43411</v>
      </c>
      <c r="D11543" s="28">
        <v>0.5119233875449718</v>
      </c>
      <c r="E11543" s="28">
        <v>1</v>
      </c>
      <c r="F11543" s="27">
        <v>43776</v>
      </c>
      <c r="G11543" s="28">
        <v>0.98114428548065846</v>
      </c>
      <c r="H11543" s="28">
        <v>3</v>
      </c>
      <c r="I11543" s="28">
        <v>0.48000000000000004</v>
      </c>
      <c r="J11543" s="28">
        <v>0.46835454555956846</v>
      </c>
      <c r="K11543" s="28">
        <v>3</v>
      </c>
      <c r="L11543" s="28">
        <v>5000</v>
      </c>
      <c r="M11543" s="29">
        <v>1</v>
      </c>
    </row>
    <row r="11544" spans="1:13" x14ac:dyDescent="0.3">
      <c r="A11544">
        <v>11540</v>
      </c>
      <c r="B11544" s="29">
        <v>2018</v>
      </c>
      <c r="C11544" s="27">
        <v>43405</v>
      </c>
      <c r="D11544" s="28">
        <v>0.47645068923535494</v>
      </c>
      <c r="E11544" s="28">
        <v>1</v>
      </c>
      <c r="F11544" s="27">
        <v>43770</v>
      </c>
      <c r="G11544" s="28">
        <v>0.18532582309350309</v>
      </c>
      <c r="H11544" s="28">
        <v>1</v>
      </c>
      <c r="I11544" s="28">
        <v>0.32</v>
      </c>
      <c r="J11544" s="28">
        <v>0.26466704838289024</v>
      </c>
      <c r="K11544" s="28">
        <v>2</v>
      </c>
      <c r="L11544" s="28">
        <v>4375</v>
      </c>
      <c r="M11544" s="29">
        <v>0</v>
      </c>
    </row>
    <row r="11545" spans="1:13" x14ac:dyDescent="0.3">
      <c r="A11545">
        <v>11541</v>
      </c>
      <c r="B11545">
        <v>2018</v>
      </c>
      <c r="C11545" s="27">
        <v>43317</v>
      </c>
      <c r="D11545" s="28">
        <v>4.9244341185333496E-2</v>
      </c>
      <c r="E11545" s="28">
        <v>1</v>
      </c>
      <c r="F11545" s="27">
        <v>43682</v>
      </c>
      <c r="G11545" s="28">
        <v>0.32128207494034866</v>
      </c>
      <c r="H11545" s="28">
        <v>2</v>
      </c>
      <c r="I11545" s="28">
        <v>0.4</v>
      </c>
      <c r="J11545" s="28">
        <v>0.656021232326918</v>
      </c>
      <c r="K11545" s="28">
        <v>4</v>
      </c>
      <c r="L11545" s="28">
        <v>5625</v>
      </c>
      <c r="M11545" s="29">
        <v>0</v>
      </c>
    </row>
    <row r="11546" spans="1:13" x14ac:dyDescent="0.3">
      <c r="A11546">
        <v>11542</v>
      </c>
      <c r="B11546" s="29">
        <v>2018</v>
      </c>
      <c r="C11546" s="27">
        <v>43144</v>
      </c>
      <c r="D11546" s="28">
        <v>1.0746930961686996E-2</v>
      </c>
      <c r="E11546" s="28">
        <v>1</v>
      </c>
      <c r="F11546" s="27">
        <v>43509</v>
      </c>
      <c r="G11546" s="28">
        <v>0.82790098465937623</v>
      </c>
      <c r="H11546" s="28">
        <v>3</v>
      </c>
      <c r="I11546" s="28">
        <v>0.48000000000000004</v>
      </c>
      <c r="J11546" s="28">
        <v>0.22723283259898874</v>
      </c>
      <c r="K11546" s="28">
        <v>2</v>
      </c>
      <c r="L11546" s="28">
        <v>4375</v>
      </c>
      <c r="M11546" s="29">
        <v>1</v>
      </c>
    </row>
    <row r="11547" spans="1:13" x14ac:dyDescent="0.3">
      <c r="A11547">
        <v>11543</v>
      </c>
      <c r="B11547" s="29">
        <v>2018</v>
      </c>
      <c r="C11547" s="27">
        <v>43180</v>
      </c>
      <c r="D11547" s="28">
        <v>0.3061192281698738</v>
      </c>
      <c r="E11547" s="28">
        <v>1</v>
      </c>
      <c r="F11547" s="27">
        <v>43545</v>
      </c>
      <c r="G11547" s="28">
        <v>2.3330947797875035E-2</v>
      </c>
      <c r="H11547" s="28">
        <v>1</v>
      </c>
      <c r="I11547" s="28">
        <v>0.32</v>
      </c>
      <c r="J11547" s="28">
        <v>0.72733919073969244</v>
      </c>
      <c r="K11547" s="28">
        <v>5</v>
      </c>
      <c r="L11547" s="28">
        <v>6250</v>
      </c>
      <c r="M11547" s="29">
        <v>1</v>
      </c>
    </row>
    <row r="11548" spans="1:13" x14ac:dyDescent="0.3">
      <c r="A11548">
        <v>11544</v>
      </c>
      <c r="B11548">
        <v>2018</v>
      </c>
      <c r="C11548" s="27">
        <v>43198</v>
      </c>
      <c r="D11548" s="28">
        <v>0.35248538330627954</v>
      </c>
      <c r="E11548" s="28">
        <v>1</v>
      </c>
      <c r="F11548" s="27">
        <v>43563</v>
      </c>
      <c r="G11548" s="28">
        <v>0.46248607782465345</v>
      </c>
      <c r="H11548" s="28">
        <v>2</v>
      </c>
      <c r="I11548" s="28">
        <v>0.4</v>
      </c>
      <c r="J11548" s="28">
        <v>0.95813815298825966</v>
      </c>
      <c r="K11548" s="28">
        <v>5</v>
      </c>
      <c r="L11548" s="28">
        <v>6250</v>
      </c>
      <c r="M11548" s="29">
        <v>1</v>
      </c>
    </row>
    <row r="11549" spans="1:13" x14ac:dyDescent="0.3">
      <c r="A11549">
        <v>11545</v>
      </c>
      <c r="B11549" s="29">
        <v>2018</v>
      </c>
      <c r="C11549" s="27">
        <v>43132</v>
      </c>
      <c r="D11549" s="28">
        <v>0.67478055500475553</v>
      </c>
      <c r="E11549" s="28">
        <v>1</v>
      </c>
      <c r="F11549" s="27">
        <v>43497</v>
      </c>
      <c r="G11549" s="28">
        <v>0.35930546010510045</v>
      </c>
      <c r="H11549" s="28">
        <v>2</v>
      </c>
      <c r="I11549" s="28">
        <v>0.4</v>
      </c>
      <c r="J11549" s="28">
        <v>1.3718435991569411E-2</v>
      </c>
      <c r="K11549" s="28">
        <v>1</v>
      </c>
      <c r="L11549" s="28">
        <v>3750</v>
      </c>
      <c r="M11549" s="29">
        <v>0</v>
      </c>
    </row>
    <row r="11550" spans="1:13" x14ac:dyDescent="0.3">
      <c r="A11550">
        <v>11546</v>
      </c>
      <c r="B11550" s="29">
        <v>2018</v>
      </c>
      <c r="C11550" s="27">
        <v>43304</v>
      </c>
      <c r="D11550" s="28">
        <v>0.26203072878096567</v>
      </c>
      <c r="E11550" s="28">
        <v>1</v>
      </c>
      <c r="F11550" s="27">
        <v>43669</v>
      </c>
      <c r="G11550" s="28">
        <v>0.12078306794772009</v>
      </c>
      <c r="H11550" s="28">
        <v>1</v>
      </c>
      <c r="I11550" s="28">
        <v>0.32</v>
      </c>
      <c r="J11550" s="28">
        <v>0.22063623904600072</v>
      </c>
      <c r="K11550" s="28">
        <v>2</v>
      </c>
      <c r="L11550" s="28">
        <v>4375</v>
      </c>
      <c r="M11550" s="29">
        <v>1</v>
      </c>
    </row>
    <row r="11551" spans="1:13" x14ac:dyDescent="0.3">
      <c r="A11551">
        <v>11547</v>
      </c>
      <c r="B11551">
        <v>2018</v>
      </c>
      <c r="C11551" s="27">
        <v>43318</v>
      </c>
      <c r="D11551" s="28">
        <v>0.98482831207409005</v>
      </c>
      <c r="E11551" s="28">
        <v>1</v>
      </c>
      <c r="F11551" s="27">
        <v>43683</v>
      </c>
      <c r="G11551" s="28">
        <v>0.56944702006692838</v>
      </c>
      <c r="H11551" s="28">
        <v>2</v>
      </c>
      <c r="I11551" s="28">
        <v>0.4</v>
      </c>
      <c r="J11551" s="28">
        <v>0.58413117367526768</v>
      </c>
      <c r="K11551" s="28">
        <v>3</v>
      </c>
      <c r="L11551" s="28">
        <v>5000</v>
      </c>
      <c r="M11551" s="29">
        <v>0</v>
      </c>
    </row>
    <row r="11552" spans="1:13" x14ac:dyDescent="0.3">
      <c r="A11552">
        <v>11548</v>
      </c>
      <c r="B11552">
        <v>2018</v>
      </c>
      <c r="C11552" s="27">
        <v>43462</v>
      </c>
      <c r="D11552" s="28">
        <v>0.22356978759447776</v>
      </c>
      <c r="E11552" s="28">
        <v>1</v>
      </c>
      <c r="F11552" s="27">
        <v>43827</v>
      </c>
      <c r="G11552" s="28">
        <v>0.26511900393928145</v>
      </c>
      <c r="H11552" s="28">
        <v>1</v>
      </c>
      <c r="I11552" s="28">
        <v>0.32</v>
      </c>
      <c r="J11552" s="28">
        <v>0.25072532293990912</v>
      </c>
      <c r="K11552" s="28">
        <v>2</v>
      </c>
      <c r="L11552" s="28">
        <v>4375</v>
      </c>
      <c r="M11552" s="29">
        <v>1</v>
      </c>
    </row>
    <row r="11553" spans="1:13" x14ac:dyDescent="0.3">
      <c r="A11553">
        <v>11549</v>
      </c>
      <c r="B11553">
        <v>2018</v>
      </c>
      <c r="C11553" s="27">
        <v>43406</v>
      </c>
      <c r="D11553" s="28">
        <v>0.20127107611495731</v>
      </c>
      <c r="E11553" s="28">
        <v>1</v>
      </c>
      <c r="F11553" s="27">
        <v>43771</v>
      </c>
      <c r="G11553" s="28">
        <v>0.85427609838768725</v>
      </c>
      <c r="H11553" s="28">
        <v>3</v>
      </c>
      <c r="I11553" s="28">
        <v>0.48000000000000004</v>
      </c>
      <c r="J11553" s="28">
        <v>0.20130279988133282</v>
      </c>
      <c r="K11553" s="28">
        <v>2</v>
      </c>
      <c r="L11553" s="28">
        <v>4375</v>
      </c>
      <c r="M11553" s="29">
        <v>0</v>
      </c>
    </row>
    <row r="11554" spans="1:13" x14ac:dyDescent="0.3">
      <c r="A11554">
        <v>11550</v>
      </c>
      <c r="B11554">
        <v>2018</v>
      </c>
      <c r="C11554" s="27">
        <v>43413</v>
      </c>
      <c r="D11554" s="28">
        <v>0.6112822528554015</v>
      </c>
      <c r="E11554" s="28">
        <v>1</v>
      </c>
      <c r="F11554" s="27">
        <v>43778</v>
      </c>
      <c r="G11554" s="28">
        <v>0.74382211412489851</v>
      </c>
      <c r="H11554" s="28">
        <v>3</v>
      </c>
      <c r="I11554" s="28">
        <v>0.48000000000000004</v>
      </c>
      <c r="J11554" s="28">
        <v>0.54227549761412253</v>
      </c>
      <c r="K11554" s="28">
        <v>3</v>
      </c>
      <c r="L11554" s="28">
        <v>5000</v>
      </c>
      <c r="M11554" s="29">
        <v>1</v>
      </c>
    </row>
    <row r="11555" spans="1:13" x14ac:dyDescent="0.3">
      <c r="A11555">
        <v>11551</v>
      </c>
      <c r="B11555">
        <v>2018</v>
      </c>
      <c r="C11555" s="27">
        <v>43291</v>
      </c>
      <c r="D11555" s="28">
        <v>0.62104476812393627</v>
      </c>
      <c r="E11555" s="28">
        <v>1</v>
      </c>
      <c r="F11555" s="27">
        <v>43656</v>
      </c>
      <c r="G11555" s="28">
        <v>0.30741863255421653</v>
      </c>
      <c r="H11555" s="28">
        <v>2</v>
      </c>
      <c r="I11555" s="28">
        <v>0.4</v>
      </c>
      <c r="J11555" s="28">
        <v>0.92297822713736233</v>
      </c>
      <c r="K11555" s="28">
        <v>5</v>
      </c>
      <c r="L11555" s="28">
        <v>6250</v>
      </c>
      <c r="M11555" s="29">
        <v>0</v>
      </c>
    </row>
    <row r="11556" spans="1:13" x14ac:dyDescent="0.3">
      <c r="A11556">
        <v>11552</v>
      </c>
      <c r="B11556" s="29">
        <v>2018</v>
      </c>
      <c r="C11556" s="27">
        <v>43266</v>
      </c>
      <c r="D11556" s="28">
        <v>3.5677485120420127E-2</v>
      </c>
      <c r="E11556" s="28">
        <v>1</v>
      </c>
      <c r="F11556" s="27">
        <v>43631</v>
      </c>
      <c r="G11556" s="28">
        <v>8.6751220992386635E-2</v>
      </c>
      <c r="H11556" s="28">
        <v>1</v>
      </c>
      <c r="I11556" s="28">
        <v>0.32</v>
      </c>
      <c r="J11556" s="28">
        <v>0.19413320644441179</v>
      </c>
      <c r="K11556" s="28">
        <v>1</v>
      </c>
      <c r="L11556" s="28">
        <v>3750</v>
      </c>
      <c r="M11556" s="29">
        <v>0</v>
      </c>
    </row>
    <row r="11557" spans="1:13" x14ac:dyDescent="0.3">
      <c r="A11557">
        <v>11553</v>
      </c>
      <c r="B11557" s="29">
        <v>2018</v>
      </c>
      <c r="C11557" s="27">
        <v>43115</v>
      </c>
      <c r="D11557" s="28">
        <v>0.43691116206814007</v>
      </c>
      <c r="E11557" s="28">
        <v>1</v>
      </c>
      <c r="F11557" s="27">
        <v>43480</v>
      </c>
      <c r="G11557" s="28">
        <v>0.85672807483389235</v>
      </c>
      <c r="H11557" s="28">
        <v>3</v>
      </c>
      <c r="I11557" s="28">
        <v>0.48000000000000004</v>
      </c>
      <c r="J11557" s="28">
        <v>0.93139137293123719</v>
      </c>
      <c r="K11557" s="28">
        <v>5</v>
      </c>
      <c r="L11557" s="28">
        <v>6250</v>
      </c>
      <c r="M11557" s="29">
        <v>1</v>
      </c>
    </row>
    <row r="11558" spans="1:13" x14ac:dyDescent="0.3">
      <c r="A11558">
        <v>11554</v>
      </c>
      <c r="B11558" s="29">
        <v>2018</v>
      </c>
      <c r="C11558" s="27">
        <v>43133</v>
      </c>
      <c r="D11558" s="28">
        <v>0.29266748722201896</v>
      </c>
      <c r="E11558" s="28">
        <v>1</v>
      </c>
      <c r="F11558" s="27">
        <v>43498</v>
      </c>
      <c r="G11558" s="28">
        <v>0.96335802639208756</v>
      </c>
      <c r="H11558" s="28">
        <v>3</v>
      </c>
      <c r="I11558" s="28">
        <v>0.48000000000000004</v>
      </c>
      <c r="J11558" s="28">
        <v>0.9310396043836503</v>
      </c>
      <c r="K11558" s="28">
        <v>5</v>
      </c>
      <c r="L11558" s="28">
        <v>6250</v>
      </c>
      <c r="M11558" s="29">
        <v>0</v>
      </c>
    </row>
    <row r="11559" spans="1:13" x14ac:dyDescent="0.3">
      <c r="A11559">
        <v>11555</v>
      </c>
      <c r="B11559">
        <v>2018</v>
      </c>
      <c r="C11559" s="27">
        <v>43370</v>
      </c>
      <c r="D11559" s="28">
        <v>0.4170774843311772</v>
      </c>
      <c r="E11559" s="28">
        <v>1</v>
      </c>
      <c r="F11559" s="27">
        <v>43735</v>
      </c>
      <c r="G11559" s="28">
        <v>0.18313704774611617</v>
      </c>
      <c r="H11559" s="28">
        <v>1</v>
      </c>
      <c r="I11559" s="28">
        <v>0.32</v>
      </c>
      <c r="J11559" s="28">
        <v>0.49645535714409605</v>
      </c>
      <c r="K11559" s="28">
        <v>3</v>
      </c>
      <c r="L11559" s="28">
        <v>5000</v>
      </c>
      <c r="M11559" s="29">
        <v>0</v>
      </c>
    </row>
    <row r="11560" spans="1:13" x14ac:dyDescent="0.3">
      <c r="A11560">
        <v>11556</v>
      </c>
      <c r="B11560">
        <v>2018</v>
      </c>
      <c r="C11560" s="27">
        <v>43269</v>
      </c>
      <c r="D11560" s="28">
        <v>0.88051254639917953</v>
      </c>
      <c r="E11560" s="28">
        <v>1</v>
      </c>
      <c r="F11560" s="27">
        <v>43634</v>
      </c>
      <c r="G11560" s="28">
        <v>0.44452672941057414</v>
      </c>
      <c r="H11560" s="28">
        <v>2</v>
      </c>
      <c r="I11560" s="28">
        <v>0.4</v>
      </c>
      <c r="J11560" s="28">
        <v>0.6866473851499697</v>
      </c>
      <c r="K11560" s="28">
        <v>4</v>
      </c>
      <c r="L11560" s="28">
        <v>5625</v>
      </c>
      <c r="M11560" s="29">
        <v>1</v>
      </c>
    </row>
    <row r="11561" spans="1:13" x14ac:dyDescent="0.3">
      <c r="A11561">
        <v>11557</v>
      </c>
      <c r="B11561" s="29">
        <v>2018</v>
      </c>
      <c r="C11561" s="27">
        <v>43166</v>
      </c>
      <c r="D11561" s="28">
        <v>0.3997393390863011</v>
      </c>
      <c r="E11561" s="28">
        <v>1</v>
      </c>
      <c r="F11561" s="27">
        <v>43531</v>
      </c>
      <c r="G11561" s="28">
        <v>9.2002119907711788E-2</v>
      </c>
      <c r="H11561" s="28">
        <v>1</v>
      </c>
      <c r="I11561" s="28">
        <v>0.32</v>
      </c>
      <c r="J11561" s="28">
        <v>4.3983927702316072E-2</v>
      </c>
      <c r="K11561" s="28">
        <v>1</v>
      </c>
      <c r="L11561" s="28">
        <v>3750</v>
      </c>
      <c r="M11561" s="29">
        <v>0</v>
      </c>
    </row>
    <row r="11562" spans="1:13" x14ac:dyDescent="0.3">
      <c r="A11562">
        <v>11558</v>
      </c>
      <c r="B11562" s="29">
        <v>2018</v>
      </c>
      <c r="C11562" s="27">
        <v>43316</v>
      </c>
      <c r="D11562" s="28">
        <v>0.6894197386408758</v>
      </c>
      <c r="E11562" s="28">
        <v>1</v>
      </c>
      <c r="F11562" s="27">
        <v>43681</v>
      </c>
      <c r="G11562" s="28">
        <v>0.14567191342606822</v>
      </c>
      <c r="H11562" s="28">
        <v>1</v>
      </c>
      <c r="I11562" s="28">
        <v>0.32</v>
      </c>
      <c r="J11562" s="28">
        <v>0.36533659123250606</v>
      </c>
      <c r="K11562" s="28">
        <v>2</v>
      </c>
      <c r="L11562" s="28">
        <v>4375</v>
      </c>
      <c r="M11562" s="29">
        <v>0</v>
      </c>
    </row>
    <row r="11563" spans="1:13" x14ac:dyDescent="0.3">
      <c r="A11563">
        <v>11559</v>
      </c>
      <c r="B11563">
        <v>2018</v>
      </c>
      <c r="C11563" s="27">
        <v>43243</v>
      </c>
      <c r="D11563" s="28">
        <v>0.12097713056163739</v>
      </c>
      <c r="E11563" s="28">
        <v>1</v>
      </c>
      <c r="F11563" s="27">
        <v>43608</v>
      </c>
      <c r="G11563" s="28">
        <v>0.4314551726764233</v>
      </c>
      <c r="H11563" s="28">
        <v>2</v>
      </c>
      <c r="I11563" s="28">
        <v>0.4</v>
      </c>
      <c r="J11563" s="28">
        <v>9.9121629951241186E-2</v>
      </c>
      <c r="K11563" s="28">
        <v>1</v>
      </c>
      <c r="L11563" s="28">
        <v>3750</v>
      </c>
      <c r="M11563" s="29">
        <v>0</v>
      </c>
    </row>
    <row r="11564" spans="1:13" x14ac:dyDescent="0.3">
      <c r="A11564">
        <v>11560</v>
      </c>
      <c r="B11564" s="29">
        <v>2018</v>
      </c>
      <c r="C11564" s="27">
        <v>43152</v>
      </c>
      <c r="D11564" s="28">
        <v>0.71990079891518854</v>
      </c>
      <c r="E11564" s="28">
        <v>1</v>
      </c>
      <c r="F11564" s="27">
        <v>43517</v>
      </c>
      <c r="G11564" s="28">
        <v>0.80594552871557634</v>
      </c>
      <c r="H11564" s="28">
        <v>3</v>
      </c>
      <c r="I11564" s="28">
        <v>0.48000000000000004</v>
      </c>
      <c r="J11564" s="28">
        <v>0.70700743066075022</v>
      </c>
      <c r="K11564" s="28">
        <v>4</v>
      </c>
      <c r="L11564" s="28">
        <v>5625</v>
      </c>
      <c r="M11564" s="29">
        <v>0</v>
      </c>
    </row>
    <row r="11565" spans="1:13" x14ac:dyDescent="0.3">
      <c r="A11565">
        <v>11561</v>
      </c>
      <c r="B11565">
        <v>2018</v>
      </c>
      <c r="C11565" s="27">
        <v>43275</v>
      </c>
      <c r="D11565" s="28">
        <v>0.45276199216289137</v>
      </c>
      <c r="E11565" s="28">
        <v>1</v>
      </c>
      <c r="F11565" s="27">
        <v>43640</v>
      </c>
      <c r="G11565" s="28">
        <v>0.18678836578792635</v>
      </c>
      <c r="H11565" s="28">
        <v>1</v>
      </c>
      <c r="I11565" s="28">
        <v>0.32</v>
      </c>
      <c r="J11565" s="28">
        <v>0.32259029019020957</v>
      </c>
      <c r="K11565" s="28">
        <v>2</v>
      </c>
      <c r="L11565" s="28">
        <v>4375</v>
      </c>
      <c r="M11565" s="29">
        <v>0</v>
      </c>
    </row>
    <row r="11566" spans="1:13" x14ac:dyDescent="0.3">
      <c r="A11566">
        <v>11562</v>
      </c>
      <c r="B11566" s="29">
        <v>2018</v>
      </c>
      <c r="C11566" s="27">
        <v>43277</v>
      </c>
      <c r="D11566" s="28">
        <v>0.80343062210376903</v>
      </c>
      <c r="E11566" s="28">
        <v>1</v>
      </c>
      <c r="F11566" s="27">
        <v>43642</v>
      </c>
      <c r="G11566" s="28">
        <v>0.45754569648429833</v>
      </c>
      <c r="H11566" s="28">
        <v>2</v>
      </c>
      <c r="I11566" s="28">
        <v>0.4</v>
      </c>
      <c r="J11566" s="28">
        <v>0.28494706629648303</v>
      </c>
      <c r="K11566" s="28">
        <v>2</v>
      </c>
      <c r="L11566" s="28">
        <v>4375</v>
      </c>
      <c r="M11566" s="29">
        <v>2</v>
      </c>
    </row>
    <row r="11567" spans="1:13" x14ac:dyDescent="0.3">
      <c r="A11567">
        <v>11563</v>
      </c>
      <c r="B11567">
        <v>2018</v>
      </c>
      <c r="C11567" s="27">
        <v>43311</v>
      </c>
      <c r="D11567" s="28">
        <v>0.13908034358839538</v>
      </c>
      <c r="E11567" s="28">
        <v>1</v>
      </c>
      <c r="F11567" s="27">
        <v>43676</v>
      </c>
      <c r="G11567" s="28">
        <v>0.74917076888111211</v>
      </c>
      <c r="H11567" s="28">
        <v>3</v>
      </c>
      <c r="I11567" s="28">
        <v>0.48000000000000004</v>
      </c>
      <c r="J11567" s="28">
        <v>0.97449770692241766</v>
      </c>
      <c r="K11567" s="28">
        <v>5</v>
      </c>
      <c r="L11567" s="28">
        <v>6250</v>
      </c>
      <c r="M11567" s="29">
        <v>0</v>
      </c>
    </row>
    <row r="11568" spans="1:13" x14ac:dyDescent="0.3">
      <c r="A11568">
        <v>11564</v>
      </c>
      <c r="B11568" s="29">
        <v>2018</v>
      </c>
      <c r="C11568" s="27">
        <v>43194</v>
      </c>
      <c r="D11568" s="28">
        <v>0.65718082366466135</v>
      </c>
      <c r="E11568" s="28">
        <v>1</v>
      </c>
      <c r="F11568" s="27">
        <v>43559</v>
      </c>
      <c r="G11568" s="28">
        <v>0.9486544795848032</v>
      </c>
      <c r="H11568" s="28">
        <v>3</v>
      </c>
      <c r="I11568" s="28">
        <v>0.48000000000000004</v>
      </c>
      <c r="J11568" s="28">
        <v>0.67563484569726018</v>
      </c>
      <c r="K11568" s="28">
        <v>4</v>
      </c>
      <c r="L11568" s="28">
        <v>5625</v>
      </c>
      <c r="M11568" s="29">
        <v>1</v>
      </c>
    </row>
    <row r="11569" spans="1:13" x14ac:dyDescent="0.3">
      <c r="A11569">
        <v>11565</v>
      </c>
      <c r="B11569">
        <v>2018</v>
      </c>
      <c r="C11569" s="27">
        <v>43395</v>
      </c>
      <c r="D11569" s="28">
        <v>0.9867213061315947</v>
      </c>
      <c r="E11569" s="28">
        <v>1</v>
      </c>
      <c r="F11569" s="27">
        <v>43760</v>
      </c>
      <c r="G11569" s="28">
        <v>3.1173744927976532E-2</v>
      </c>
      <c r="H11569" s="28">
        <v>1</v>
      </c>
      <c r="I11569" s="28">
        <v>0.32</v>
      </c>
      <c r="J11569" s="28">
        <v>6.3108265997181667E-2</v>
      </c>
      <c r="K11569" s="28">
        <v>1</v>
      </c>
      <c r="L11569" s="28">
        <v>3750</v>
      </c>
      <c r="M11569" s="29">
        <v>0</v>
      </c>
    </row>
    <row r="11570" spans="1:13" x14ac:dyDescent="0.3">
      <c r="A11570">
        <v>11566</v>
      </c>
      <c r="B11570" s="29">
        <v>2018</v>
      </c>
      <c r="C11570" s="27">
        <v>43130</v>
      </c>
      <c r="D11570" s="28">
        <v>0.92575128806382123</v>
      </c>
      <c r="E11570" s="28">
        <v>1</v>
      </c>
      <c r="F11570" s="27">
        <v>43495</v>
      </c>
      <c r="G11570" s="28">
        <v>0.95540362705233006</v>
      </c>
      <c r="H11570" s="28">
        <v>3</v>
      </c>
      <c r="I11570" s="28">
        <v>0.48000000000000004</v>
      </c>
      <c r="J11570" s="28">
        <v>0.84927974409058471</v>
      </c>
      <c r="K11570" s="28">
        <v>5</v>
      </c>
      <c r="L11570" s="28">
        <v>6250</v>
      </c>
      <c r="M11570" s="29">
        <v>1</v>
      </c>
    </row>
    <row r="11571" spans="1:13" x14ac:dyDescent="0.3">
      <c r="A11571">
        <v>11567</v>
      </c>
      <c r="B11571" s="29">
        <v>2018</v>
      </c>
      <c r="C11571" s="27">
        <v>43130</v>
      </c>
      <c r="D11571" s="28">
        <v>0.11943498435555411</v>
      </c>
      <c r="E11571" s="28">
        <v>1</v>
      </c>
      <c r="F11571" s="27">
        <v>43495</v>
      </c>
      <c r="G11571" s="28">
        <v>0.44389578847109767</v>
      </c>
      <c r="H11571" s="28">
        <v>2</v>
      </c>
      <c r="I11571" s="28">
        <v>0.4</v>
      </c>
      <c r="J11571" s="28">
        <v>0.28174258813712372</v>
      </c>
      <c r="K11571" s="28">
        <v>2</v>
      </c>
      <c r="L11571" s="28">
        <v>4375</v>
      </c>
      <c r="M11571" s="29">
        <v>1</v>
      </c>
    </row>
    <row r="11572" spans="1:13" x14ac:dyDescent="0.3">
      <c r="A11572">
        <v>11568</v>
      </c>
      <c r="B11572" s="29">
        <v>2018</v>
      </c>
      <c r="C11572" s="27">
        <v>43347</v>
      </c>
      <c r="D11572" s="28">
        <v>1.1491199669810936E-2</v>
      </c>
      <c r="E11572" s="28">
        <v>1</v>
      </c>
      <c r="F11572" s="27">
        <v>43712</v>
      </c>
      <c r="G11572" s="28">
        <v>0.23775775359010953</v>
      </c>
      <c r="H11572" s="28">
        <v>1</v>
      </c>
      <c r="I11572" s="28">
        <v>0.32</v>
      </c>
      <c r="J11572" s="28">
        <v>0.60478085501881773</v>
      </c>
      <c r="K11572" s="28">
        <v>4</v>
      </c>
      <c r="L11572" s="28">
        <v>5625</v>
      </c>
      <c r="M11572" s="29">
        <v>0</v>
      </c>
    </row>
    <row r="11573" spans="1:13" x14ac:dyDescent="0.3">
      <c r="A11573">
        <v>11569</v>
      </c>
      <c r="B11573" s="29">
        <v>2018</v>
      </c>
      <c r="C11573" s="27">
        <v>43406</v>
      </c>
      <c r="D11573" s="28">
        <v>0.11830742846838249</v>
      </c>
      <c r="E11573" s="28">
        <v>1</v>
      </c>
      <c r="F11573" s="27">
        <v>43771</v>
      </c>
      <c r="G11573" s="28">
        <v>0.61133845187277358</v>
      </c>
      <c r="H11573" s="28">
        <v>3</v>
      </c>
      <c r="I11573" s="28">
        <v>0.48000000000000004</v>
      </c>
      <c r="J11573" s="28">
        <v>0.27301817187233091</v>
      </c>
      <c r="K11573" s="28">
        <v>2</v>
      </c>
      <c r="L11573" s="28">
        <v>4375</v>
      </c>
      <c r="M11573" s="29">
        <v>1</v>
      </c>
    </row>
    <row r="11574" spans="1:13" x14ac:dyDescent="0.3">
      <c r="A11574">
        <v>11570</v>
      </c>
      <c r="B11574" s="29">
        <v>2018</v>
      </c>
      <c r="C11574" s="27">
        <v>43226</v>
      </c>
      <c r="D11574" s="28">
        <v>0.2670000611970007</v>
      </c>
      <c r="E11574" s="28">
        <v>1</v>
      </c>
      <c r="F11574" s="27">
        <v>43591</v>
      </c>
      <c r="G11574" s="28">
        <v>0.1668413490259677</v>
      </c>
      <c r="H11574" s="28">
        <v>1</v>
      </c>
      <c r="I11574" s="28">
        <v>0.32</v>
      </c>
      <c r="J11574" s="28">
        <v>0.25259694255774601</v>
      </c>
      <c r="K11574" s="28">
        <v>2</v>
      </c>
      <c r="L11574" s="28">
        <v>4375</v>
      </c>
      <c r="M11574" s="29">
        <v>0</v>
      </c>
    </row>
    <row r="11575" spans="1:13" x14ac:dyDescent="0.3">
      <c r="A11575">
        <v>11571</v>
      </c>
      <c r="B11575">
        <v>2018</v>
      </c>
      <c r="C11575" s="27">
        <v>43153</v>
      </c>
      <c r="D11575" s="28">
        <v>0.97795825999683939</v>
      </c>
      <c r="E11575" s="28">
        <v>1</v>
      </c>
      <c r="F11575" s="27">
        <v>43518</v>
      </c>
      <c r="G11575" s="28">
        <v>0.5903623958729286</v>
      </c>
      <c r="H11575" s="28">
        <v>2</v>
      </c>
      <c r="I11575" s="28">
        <v>0.4</v>
      </c>
      <c r="J11575" s="28">
        <v>0.1356680080549304</v>
      </c>
      <c r="K11575" s="28">
        <v>1</v>
      </c>
      <c r="L11575" s="28">
        <v>3750</v>
      </c>
      <c r="M11575" s="29">
        <v>0</v>
      </c>
    </row>
    <row r="11576" spans="1:13" x14ac:dyDescent="0.3">
      <c r="A11576">
        <v>11572</v>
      </c>
      <c r="B11576">
        <v>2018</v>
      </c>
      <c r="C11576" s="27">
        <v>43145</v>
      </c>
      <c r="D11576" s="28">
        <v>0.4047202851201237</v>
      </c>
      <c r="E11576" s="28">
        <v>1</v>
      </c>
      <c r="F11576" s="27">
        <v>43510</v>
      </c>
      <c r="G11576" s="28">
        <v>0.26191242523512892</v>
      </c>
      <c r="H11576" s="28">
        <v>1</v>
      </c>
      <c r="I11576" s="28">
        <v>0.32</v>
      </c>
      <c r="J11576" s="28">
        <v>0.92165806696421071</v>
      </c>
      <c r="K11576" s="28">
        <v>5</v>
      </c>
      <c r="L11576" s="28">
        <v>6250</v>
      </c>
      <c r="M11576" s="29">
        <v>0</v>
      </c>
    </row>
    <row r="11577" spans="1:13" x14ac:dyDescent="0.3">
      <c r="A11577">
        <v>11573</v>
      </c>
      <c r="B11577" s="29">
        <v>2018</v>
      </c>
      <c r="C11577" s="27">
        <v>43327</v>
      </c>
      <c r="D11577" s="28">
        <v>0.14124971644425255</v>
      </c>
      <c r="E11577" s="28">
        <v>1</v>
      </c>
      <c r="F11577" s="27">
        <v>43692</v>
      </c>
      <c r="G11577" s="28">
        <v>0.16016551522275102</v>
      </c>
      <c r="H11577" s="28">
        <v>1</v>
      </c>
      <c r="I11577" s="28">
        <v>0.32</v>
      </c>
      <c r="J11577" s="28">
        <v>0.76775634146167049</v>
      </c>
      <c r="K11577" s="28">
        <v>5</v>
      </c>
      <c r="L11577" s="28">
        <v>6250</v>
      </c>
      <c r="M11577" s="29">
        <v>1</v>
      </c>
    </row>
    <row r="11578" spans="1:13" x14ac:dyDescent="0.3">
      <c r="A11578">
        <v>11574</v>
      </c>
      <c r="B11578" s="29">
        <v>2018</v>
      </c>
      <c r="C11578" s="27">
        <v>43458</v>
      </c>
      <c r="D11578" s="28">
        <v>0.14206262269996983</v>
      </c>
      <c r="E11578" s="28">
        <v>1</v>
      </c>
      <c r="F11578" s="27">
        <v>43823</v>
      </c>
      <c r="G11578" s="28">
        <v>0.36835035543591865</v>
      </c>
      <c r="H11578" s="28">
        <v>2</v>
      </c>
      <c r="I11578" s="28">
        <v>0.4</v>
      </c>
      <c r="J11578" s="28">
        <v>0.2484222460703619</v>
      </c>
      <c r="K11578" s="28">
        <v>2</v>
      </c>
      <c r="L11578" s="28">
        <v>4375</v>
      </c>
      <c r="M11578" s="29">
        <v>1</v>
      </c>
    </row>
    <row r="11579" spans="1:13" x14ac:dyDescent="0.3">
      <c r="A11579">
        <v>11575</v>
      </c>
      <c r="B11579" s="29">
        <v>2018</v>
      </c>
      <c r="C11579" s="27">
        <v>43331</v>
      </c>
      <c r="D11579" s="28">
        <v>0.48723796290065291</v>
      </c>
      <c r="E11579" s="28">
        <v>1</v>
      </c>
      <c r="F11579" s="27">
        <v>43696</v>
      </c>
      <c r="G11579" s="28">
        <v>0.36725389756837801</v>
      </c>
      <c r="H11579" s="28">
        <v>2</v>
      </c>
      <c r="I11579" s="28">
        <v>0.4</v>
      </c>
      <c r="J11579" s="28">
        <v>0.72510896718746309</v>
      </c>
      <c r="K11579" s="28">
        <v>5</v>
      </c>
      <c r="L11579" s="28">
        <v>6250</v>
      </c>
      <c r="M11579" s="29">
        <v>1</v>
      </c>
    </row>
    <row r="11580" spans="1:13" x14ac:dyDescent="0.3">
      <c r="A11580">
        <v>11576</v>
      </c>
      <c r="B11580" s="29">
        <v>2018</v>
      </c>
      <c r="C11580" s="27">
        <v>43327</v>
      </c>
      <c r="D11580" s="28">
        <v>0.57268536805270531</v>
      </c>
      <c r="E11580" s="28">
        <v>1</v>
      </c>
      <c r="F11580" s="27">
        <v>43692</v>
      </c>
      <c r="G11580" s="28">
        <v>0.63814562765685534</v>
      </c>
      <c r="H11580" s="28">
        <v>3</v>
      </c>
      <c r="I11580" s="28">
        <v>0.48000000000000004</v>
      </c>
      <c r="J11580" s="28">
        <v>0.16534942391222962</v>
      </c>
      <c r="K11580" s="28">
        <v>1</v>
      </c>
      <c r="L11580" s="28">
        <v>3750</v>
      </c>
      <c r="M11580" s="29">
        <v>0</v>
      </c>
    </row>
    <row r="11581" spans="1:13" x14ac:dyDescent="0.3">
      <c r="A11581">
        <v>11577</v>
      </c>
      <c r="B11581" s="29">
        <v>2018</v>
      </c>
      <c r="C11581" s="27">
        <v>43290</v>
      </c>
      <c r="D11581" s="28">
        <v>0.78413762975418466</v>
      </c>
      <c r="E11581" s="28">
        <v>1</v>
      </c>
      <c r="F11581" s="27">
        <v>43655</v>
      </c>
      <c r="G11581" s="28">
        <v>0.50663769929532032</v>
      </c>
      <c r="H11581" s="28">
        <v>2</v>
      </c>
      <c r="I11581" s="28">
        <v>0.4</v>
      </c>
      <c r="J11581" s="28">
        <v>2.1565575207750154E-2</v>
      </c>
      <c r="K11581" s="28">
        <v>1</v>
      </c>
      <c r="L11581" s="28">
        <v>3750</v>
      </c>
      <c r="M11581" s="29">
        <v>0</v>
      </c>
    </row>
    <row r="11582" spans="1:13" x14ac:dyDescent="0.3">
      <c r="A11582">
        <v>11578</v>
      </c>
      <c r="B11582">
        <v>2018</v>
      </c>
      <c r="C11582" s="27">
        <v>43277</v>
      </c>
      <c r="D11582" s="28">
        <v>3.556201906523393E-2</v>
      </c>
      <c r="E11582" s="28">
        <v>1</v>
      </c>
      <c r="F11582" s="27">
        <v>43642</v>
      </c>
      <c r="G11582" s="28">
        <v>0.36226735834510282</v>
      </c>
      <c r="H11582" s="28">
        <v>2</v>
      </c>
      <c r="I11582" s="28">
        <v>0.4</v>
      </c>
      <c r="J11582" s="28">
        <v>0.54953736487390903</v>
      </c>
      <c r="K11582" s="28">
        <v>3</v>
      </c>
      <c r="L11582" s="28">
        <v>5000</v>
      </c>
      <c r="M11582" s="29">
        <v>0</v>
      </c>
    </row>
    <row r="11583" spans="1:13" x14ac:dyDescent="0.3">
      <c r="A11583">
        <v>11579</v>
      </c>
      <c r="B11583" s="29">
        <v>2018</v>
      </c>
      <c r="C11583" s="27">
        <v>43188</v>
      </c>
      <c r="D11583" s="28">
        <v>6.6328296565323797E-2</v>
      </c>
      <c r="E11583" s="28">
        <v>1</v>
      </c>
      <c r="F11583" s="27">
        <v>43553</v>
      </c>
      <c r="G11583" s="28">
        <v>0.54265584450092896</v>
      </c>
      <c r="H11583" s="28">
        <v>2</v>
      </c>
      <c r="I11583" s="28">
        <v>0.4</v>
      </c>
      <c r="J11583" s="28">
        <v>2.9060685154594479E-2</v>
      </c>
      <c r="K11583" s="28">
        <v>1</v>
      </c>
      <c r="L11583" s="28">
        <v>3750</v>
      </c>
      <c r="M11583" s="29">
        <v>0</v>
      </c>
    </row>
    <row r="11584" spans="1:13" x14ac:dyDescent="0.3">
      <c r="A11584">
        <v>11580</v>
      </c>
      <c r="B11584">
        <v>2018</v>
      </c>
      <c r="C11584" s="27">
        <v>43384</v>
      </c>
      <c r="D11584" s="28">
        <v>0.31477901832607535</v>
      </c>
      <c r="E11584" s="28">
        <v>1</v>
      </c>
      <c r="F11584" s="27">
        <v>43749</v>
      </c>
      <c r="G11584" s="28">
        <v>0.88228273723470507</v>
      </c>
      <c r="H11584" s="28">
        <v>3</v>
      </c>
      <c r="I11584" s="28">
        <v>0.48000000000000004</v>
      </c>
      <c r="J11584" s="28">
        <v>0.91712100532219976</v>
      </c>
      <c r="K11584" s="28">
        <v>5</v>
      </c>
      <c r="L11584" s="28">
        <v>6250</v>
      </c>
      <c r="M11584" s="29">
        <v>0</v>
      </c>
    </row>
    <row r="11585" spans="1:13" x14ac:dyDescent="0.3">
      <c r="A11585">
        <v>11581</v>
      </c>
      <c r="B11585" s="29">
        <v>2018</v>
      </c>
      <c r="C11585" s="27">
        <v>43376</v>
      </c>
      <c r="D11585" s="28">
        <v>0.22876634267334317</v>
      </c>
      <c r="E11585" s="28">
        <v>1</v>
      </c>
      <c r="F11585" s="27">
        <v>43741</v>
      </c>
      <c r="G11585" s="28">
        <v>0.62142448231518066</v>
      </c>
      <c r="H11585" s="28">
        <v>3</v>
      </c>
      <c r="I11585" s="28">
        <v>0.48000000000000004</v>
      </c>
      <c r="J11585" s="28">
        <v>0.29180756994635582</v>
      </c>
      <c r="K11585" s="28">
        <v>2</v>
      </c>
      <c r="L11585" s="28">
        <v>4375</v>
      </c>
      <c r="M11585" s="29">
        <v>1</v>
      </c>
    </row>
    <row r="11586" spans="1:13" x14ac:dyDescent="0.3">
      <c r="A11586">
        <v>11582</v>
      </c>
      <c r="B11586" s="29">
        <v>2018</v>
      </c>
      <c r="C11586" s="27">
        <v>43248</v>
      </c>
      <c r="D11586" s="28">
        <v>0.91863131145276389</v>
      </c>
      <c r="E11586" s="28">
        <v>1</v>
      </c>
      <c r="F11586" s="27">
        <v>43613</v>
      </c>
      <c r="G11586" s="28">
        <v>5.1579094122493396E-2</v>
      </c>
      <c r="H11586" s="28">
        <v>1</v>
      </c>
      <c r="I11586" s="28">
        <v>0.32</v>
      </c>
      <c r="J11586" s="28">
        <v>0.53510176995611736</v>
      </c>
      <c r="K11586" s="28">
        <v>3</v>
      </c>
      <c r="L11586" s="28">
        <v>5000</v>
      </c>
      <c r="M11586" s="29">
        <v>0</v>
      </c>
    </row>
    <row r="11587" spans="1:13" x14ac:dyDescent="0.3">
      <c r="A11587">
        <v>11583</v>
      </c>
      <c r="B11587">
        <v>2018</v>
      </c>
      <c r="C11587" s="27">
        <v>43122</v>
      </c>
      <c r="D11587" s="28">
        <v>0.41316536227894285</v>
      </c>
      <c r="E11587" s="28">
        <v>1</v>
      </c>
      <c r="F11587" s="27">
        <v>43487</v>
      </c>
      <c r="G11587" s="28">
        <v>0.26612579176323226</v>
      </c>
      <c r="H11587" s="28">
        <v>1</v>
      </c>
      <c r="I11587" s="28">
        <v>0.32</v>
      </c>
      <c r="J11587" s="28">
        <v>0.48621598785829945</v>
      </c>
      <c r="K11587" s="28">
        <v>3</v>
      </c>
      <c r="L11587" s="28">
        <v>5000</v>
      </c>
      <c r="M11587" s="29">
        <v>0</v>
      </c>
    </row>
    <row r="11588" spans="1:13" x14ac:dyDescent="0.3">
      <c r="A11588">
        <v>11584</v>
      </c>
      <c r="B11588">
        <v>2018</v>
      </c>
      <c r="C11588" s="27">
        <v>43200</v>
      </c>
      <c r="D11588" s="28">
        <v>0.46569993723924263</v>
      </c>
      <c r="E11588" s="28">
        <v>1</v>
      </c>
      <c r="F11588" s="27">
        <v>43565</v>
      </c>
      <c r="G11588" s="28">
        <v>0.94292867051063489</v>
      </c>
      <c r="H11588" s="28">
        <v>3</v>
      </c>
      <c r="I11588" s="28">
        <v>0.48000000000000004</v>
      </c>
      <c r="J11588" s="28">
        <v>0.95948732644459034</v>
      </c>
      <c r="K11588" s="28">
        <v>5</v>
      </c>
      <c r="L11588" s="28">
        <v>6250</v>
      </c>
      <c r="M11588" s="29">
        <v>0</v>
      </c>
    </row>
    <row r="11589" spans="1:13" x14ac:dyDescent="0.3">
      <c r="A11589">
        <v>11585</v>
      </c>
      <c r="B11589">
        <v>2018</v>
      </c>
      <c r="C11589" s="27">
        <v>43326</v>
      </c>
      <c r="D11589" s="28">
        <v>0.67081101363510209</v>
      </c>
      <c r="E11589" s="28">
        <v>1</v>
      </c>
      <c r="F11589" s="27">
        <v>43691</v>
      </c>
      <c r="G11589" s="28">
        <v>0.90508405681615467</v>
      </c>
      <c r="H11589" s="28">
        <v>3</v>
      </c>
      <c r="I11589" s="28">
        <v>0.48000000000000004</v>
      </c>
      <c r="J11589" s="28">
        <v>0.24315618961676955</v>
      </c>
      <c r="K11589" s="28">
        <v>2</v>
      </c>
      <c r="L11589" s="28">
        <v>4375</v>
      </c>
      <c r="M11589" s="29">
        <v>1</v>
      </c>
    </row>
    <row r="11590" spans="1:13" x14ac:dyDescent="0.3">
      <c r="A11590">
        <v>11586</v>
      </c>
      <c r="B11590">
        <v>2018</v>
      </c>
      <c r="C11590" s="27">
        <v>43241</v>
      </c>
      <c r="D11590" s="28">
        <v>0.51509307449322106</v>
      </c>
      <c r="E11590" s="28">
        <v>1</v>
      </c>
      <c r="F11590" s="27">
        <v>43606</v>
      </c>
      <c r="G11590" s="28">
        <v>0.35467655684864507</v>
      </c>
      <c r="H11590" s="28">
        <v>2</v>
      </c>
      <c r="I11590" s="28">
        <v>0.4</v>
      </c>
      <c r="J11590" s="28">
        <v>0.31881896260032005</v>
      </c>
      <c r="K11590" s="28">
        <v>2</v>
      </c>
      <c r="L11590" s="28">
        <v>4375</v>
      </c>
      <c r="M11590" s="29">
        <v>1</v>
      </c>
    </row>
    <row r="11591" spans="1:13" x14ac:dyDescent="0.3">
      <c r="A11591">
        <v>11587</v>
      </c>
      <c r="B11591" s="29">
        <v>2018</v>
      </c>
      <c r="C11591" s="27">
        <v>43451</v>
      </c>
      <c r="D11591" s="28">
        <v>0.35826492015947575</v>
      </c>
      <c r="E11591" s="28">
        <v>1</v>
      </c>
      <c r="F11591" s="27">
        <v>43816</v>
      </c>
      <c r="G11591" s="28">
        <v>0.45347901237709387</v>
      </c>
      <c r="H11591" s="28">
        <v>2</v>
      </c>
      <c r="I11591" s="28">
        <v>0.4</v>
      </c>
      <c r="J11591" s="28">
        <v>0.77653361793026232</v>
      </c>
      <c r="K11591" s="28">
        <v>5</v>
      </c>
      <c r="L11591" s="28">
        <v>6250</v>
      </c>
      <c r="M11591" s="29">
        <v>1</v>
      </c>
    </row>
    <row r="11592" spans="1:13" x14ac:dyDescent="0.3">
      <c r="A11592">
        <v>11588</v>
      </c>
      <c r="B11592" s="29">
        <v>2018</v>
      </c>
      <c r="C11592" s="27">
        <v>43410</v>
      </c>
      <c r="D11592" s="28">
        <v>0.24811721071601167</v>
      </c>
      <c r="E11592" s="28">
        <v>1</v>
      </c>
      <c r="F11592" s="27">
        <v>43775</v>
      </c>
      <c r="G11592" s="28">
        <v>0.27977855947658703</v>
      </c>
      <c r="H11592" s="28">
        <v>1</v>
      </c>
      <c r="I11592" s="28">
        <v>0.32</v>
      </c>
      <c r="J11592" s="28">
        <v>0.88303711849312516</v>
      </c>
      <c r="K11592" s="28">
        <v>5</v>
      </c>
      <c r="L11592" s="28">
        <v>6250</v>
      </c>
      <c r="M11592" s="29">
        <v>0</v>
      </c>
    </row>
    <row r="11593" spans="1:13" x14ac:dyDescent="0.3">
      <c r="A11593">
        <v>11589</v>
      </c>
      <c r="B11593">
        <v>2018</v>
      </c>
      <c r="C11593" s="27">
        <v>43362</v>
      </c>
      <c r="D11593" s="28">
        <v>0.99650863331202022</v>
      </c>
      <c r="E11593" s="28">
        <v>1</v>
      </c>
      <c r="F11593" s="27">
        <v>43727</v>
      </c>
      <c r="G11593" s="28">
        <v>0.35729990539381995</v>
      </c>
      <c r="H11593" s="28">
        <v>2</v>
      </c>
      <c r="I11593" s="28">
        <v>0.4</v>
      </c>
      <c r="J11593" s="28">
        <v>0.92008708425099928</v>
      </c>
      <c r="K11593" s="28">
        <v>5</v>
      </c>
      <c r="L11593" s="28">
        <v>6250</v>
      </c>
      <c r="M11593" s="29">
        <v>0</v>
      </c>
    </row>
    <row r="11594" spans="1:13" x14ac:dyDescent="0.3">
      <c r="A11594">
        <v>11590</v>
      </c>
      <c r="B11594" s="29">
        <v>2018</v>
      </c>
      <c r="C11594" s="27">
        <v>43105</v>
      </c>
      <c r="D11594" s="28">
        <v>1.3586131215082009E-2</v>
      </c>
      <c r="E11594" s="28">
        <v>1</v>
      </c>
      <c r="F11594" s="27">
        <v>43470</v>
      </c>
      <c r="G11594" s="28">
        <v>0.86402344405639597</v>
      </c>
      <c r="H11594" s="28">
        <v>3</v>
      </c>
      <c r="I11594" s="28">
        <v>0.48000000000000004</v>
      </c>
      <c r="J11594" s="28">
        <v>0.64356440849647301</v>
      </c>
      <c r="K11594" s="28">
        <v>4</v>
      </c>
      <c r="L11594" s="28">
        <v>5625</v>
      </c>
      <c r="M11594" s="29">
        <v>1</v>
      </c>
    </row>
    <row r="11595" spans="1:13" x14ac:dyDescent="0.3">
      <c r="A11595">
        <v>11591</v>
      </c>
      <c r="B11595">
        <v>2018</v>
      </c>
      <c r="C11595" s="27">
        <v>43401</v>
      </c>
      <c r="D11595" s="28">
        <v>0.56075609336425025</v>
      </c>
      <c r="E11595" s="28">
        <v>1</v>
      </c>
      <c r="F11595" s="27">
        <v>43766</v>
      </c>
      <c r="G11595" s="28">
        <v>0.90152321232224342</v>
      </c>
      <c r="H11595" s="28">
        <v>3</v>
      </c>
      <c r="I11595" s="28">
        <v>0.48000000000000004</v>
      </c>
      <c r="J11595" s="28">
        <v>3.9115721567116735E-2</v>
      </c>
      <c r="K11595" s="28">
        <v>1</v>
      </c>
      <c r="L11595" s="28">
        <v>3750</v>
      </c>
      <c r="M11595" s="29">
        <v>1</v>
      </c>
    </row>
    <row r="11596" spans="1:13" x14ac:dyDescent="0.3">
      <c r="A11596">
        <v>11592</v>
      </c>
      <c r="B11596">
        <v>2018</v>
      </c>
      <c r="C11596" s="27">
        <v>43448</v>
      </c>
      <c r="D11596" s="28">
        <v>0.7410325252042389</v>
      </c>
      <c r="E11596" s="28">
        <v>1</v>
      </c>
      <c r="F11596" s="27">
        <v>43813</v>
      </c>
      <c r="G11596" s="28">
        <v>7.2237734328068126E-2</v>
      </c>
      <c r="H11596" s="28">
        <v>1</v>
      </c>
      <c r="I11596" s="28">
        <v>0.32</v>
      </c>
      <c r="J11596" s="28">
        <v>7.9795882016284958E-2</v>
      </c>
      <c r="K11596" s="28">
        <v>1</v>
      </c>
      <c r="L11596" s="28">
        <v>3750</v>
      </c>
      <c r="M11596" s="29">
        <v>0</v>
      </c>
    </row>
    <row r="11597" spans="1:13" x14ac:dyDescent="0.3">
      <c r="A11597">
        <v>11593</v>
      </c>
      <c r="B11597" s="29">
        <v>2018</v>
      </c>
      <c r="C11597" s="27">
        <v>43202</v>
      </c>
      <c r="D11597" s="28">
        <v>0.68515937505954227</v>
      </c>
      <c r="E11597" s="28">
        <v>1</v>
      </c>
      <c r="F11597" s="27">
        <v>43567</v>
      </c>
      <c r="G11597" s="28">
        <v>8.7837818231393805E-2</v>
      </c>
      <c r="H11597" s="28">
        <v>1</v>
      </c>
      <c r="I11597" s="28">
        <v>0.32</v>
      </c>
      <c r="J11597" s="28">
        <v>0.7400145029344114</v>
      </c>
      <c r="K11597" s="28">
        <v>5</v>
      </c>
      <c r="L11597" s="28">
        <v>6250</v>
      </c>
      <c r="M11597" s="29">
        <v>1</v>
      </c>
    </row>
    <row r="11598" spans="1:13" x14ac:dyDescent="0.3">
      <c r="A11598">
        <v>11594</v>
      </c>
      <c r="B11598" s="29">
        <v>2018</v>
      </c>
      <c r="C11598" s="27">
        <v>43342</v>
      </c>
      <c r="D11598" s="28">
        <v>1.9172428342529302E-2</v>
      </c>
      <c r="E11598" s="28">
        <v>1</v>
      </c>
      <c r="F11598" s="27">
        <v>43707</v>
      </c>
      <c r="G11598" s="28">
        <v>0.41123343243106081</v>
      </c>
      <c r="H11598" s="28">
        <v>2</v>
      </c>
      <c r="I11598" s="28">
        <v>0.4</v>
      </c>
      <c r="J11598" s="28">
        <v>0.20340666115778416</v>
      </c>
      <c r="K11598" s="28">
        <v>2</v>
      </c>
      <c r="L11598" s="28">
        <v>4375</v>
      </c>
      <c r="M11598" s="29">
        <v>1</v>
      </c>
    </row>
    <row r="11599" spans="1:13" x14ac:dyDescent="0.3">
      <c r="A11599">
        <v>11595</v>
      </c>
      <c r="B11599" s="29">
        <v>2018</v>
      </c>
      <c r="C11599" s="27">
        <v>43122</v>
      </c>
      <c r="D11599" s="28">
        <v>0.19809581014295419</v>
      </c>
      <c r="E11599" s="28">
        <v>1</v>
      </c>
      <c r="F11599" s="27">
        <v>43487</v>
      </c>
      <c r="G11599" s="28">
        <v>0.54645216627419324</v>
      </c>
      <c r="H11599" s="28">
        <v>2</v>
      </c>
      <c r="I11599" s="28">
        <v>0.4</v>
      </c>
      <c r="J11599" s="28">
        <v>0.52243037169553974</v>
      </c>
      <c r="K11599" s="28">
        <v>3</v>
      </c>
      <c r="L11599" s="28">
        <v>5000</v>
      </c>
      <c r="M11599" s="29">
        <v>0</v>
      </c>
    </row>
    <row r="11600" spans="1:13" x14ac:dyDescent="0.3">
      <c r="A11600">
        <v>11596</v>
      </c>
      <c r="B11600" s="29">
        <v>2018</v>
      </c>
      <c r="C11600" s="27">
        <v>43164</v>
      </c>
      <c r="D11600" s="28">
        <v>0.95741897286437305</v>
      </c>
      <c r="E11600" s="28">
        <v>1</v>
      </c>
      <c r="F11600" s="27">
        <v>43529</v>
      </c>
      <c r="G11600" s="28">
        <v>0.98307256892120476</v>
      </c>
      <c r="H11600" s="28">
        <v>3</v>
      </c>
      <c r="I11600" s="28">
        <v>0.48000000000000004</v>
      </c>
      <c r="J11600" s="28">
        <v>0.24947210580296952</v>
      </c>
      <c r="K11600" s="28">
        <v>2</v>
      </c>
      <c r="L11600" s="28">
        <v>4375</v>
      </c>
      <c r="M11600" s="29">
        <v>0</v>
      </c>
    </row>
    <row r="11601" spans="1:13" x14ac:dyDescent="0.3">
      <c r="A11601">
        <v>11597</v>
      </c>
      <c r="B11601" s="29">
        <v>2018</v>
      </c>
      <c r="C11601" s="27">
        <v>43134</v>
      </c>
      <c r="D11601" s="28">
        <v>0.11250626874179204</v>
      </c>
      <c r="E11601" s="28">
        <v>1</v>
      </c>
      <c r="F11601" s="27">
        <v>43499</v>
      </c>
      <c r="G11601" s="28">
        <v>0.52846488313246975</v>
      </c>
      <c r="H11601" s="28">
        <v>2</v>
      </c>
      <c r="I11601" s="28">
        <v>0.4</v>
      </c>
      <c r="J11601" s="28">
        <v>0.22712415416826159</v>
      </c>
      <c r="K11601" s="28">
        <v>2</v>
      </c>
      <c r="L11601" s="28">
        <v>4375</v>
      </c>
      <c r="M11601" s="29">
        <v>0</v>
      </c>
    </row>
    <row r="11602" spans="1:13" x14ac:dyDescent="0.3">
      <c r="A11602">
        <v>11598</v>
      </c>
      <c r="B11602">
        <v>2018</v>
      </c>
      <c r="C11602" s="27">
        <v>43248</v>
      </c>
      <c r="D11602" s="28">
        <v>0.69963048622986579</v>
      </c>
      <c r="E11602" s="28">
        <v>1</v>
      </c>
      <c r="F11602" s="27">
        <v>43613</v>
      </c>
      <c r="G11602" s="28">
        <v>0.56824210322522428</v>
      </c>
      <c r="H11602" s="28">
        <v>2</v>
      </c>
      <c r="I11602" s="28">
        <v>0.4</v>
      </c>
      <c r="J11602" s="28">
        <v>9.940430812532286E-2</v>
      </c>
      <c r="K11602" s="28">
        <v>1</v>
      </c>
      <c r="L11602" s="28">
        <v>3750</v>
      </c>
      <c r="M11602" s="29">
        <v>0</v>
      </c>
    </row>
    <row r="11603" spans="1:13" x14ac:dyDescent="0.3">
      <c r="A11603">
        <v>11599</v>
      </c>
      <c r="B11603" s="29">
        <v>2018</v>
      </c>
      <c r="C11603" s="27">
        <v>43265</v>
      </c>
      <c r="D11603" s="28">
        <v>0.19787937767780051</v>
      </c>
      <c r="E11603" s="28">
        <v>1</v>
      </c>
      <c r="F11603" s="27">
        <v>43630</v>
      </c>
      <c r="G11603" s="28">
        <v>0.23977398186692112</v>
      </c>
      <c r="H11603" s="28">
        <v>1</v>
      </c>
      <c r="I11603" s="28">
        <v>0.32</v>
      </c>
      <c r="J11603" s="28">
        <v>0.72985830365186655</v>
      </c>
      <c r="K11603" s="28">
        <v>5</v>
      </c>
      <c r="L11603" s="28">
        <v>6250</v>
      </c>
      <c r="M11603" s="29">
        <v>0</v>
      </c>
    </row>
    <row r="11604" spans="1:13" x14ac:dyDescent="0.3">
      <c r="A11604">
        <v>11600</v>
      </c>
      <c r="B11604">
        <v>2018</v>
      </c>
      <c r="C11604" s="27">
        <v>43460</v>
      </c>
      <c r="D11604" s="28">
        <v>0.94646257937449152</v>
      </c>
      <c r="E11604" s="28">
        <v>1</v>
      </c>
      <c r="F11604" s="27">
        <v>43825</v>
      </c>
      <c r="G11604" s="28">
        <v>0.12684961507098413</v>
      </c>
      <c r="H11604" s="28">
        <v>1</v>
      </c>
      <c r="I11604" s="28">
        <v>0.32</v>
      </c>
      <c r="J11604" s="28">
        <v>0.46249023134312173</v>
      </c>
      <c r="K11604" s="28">
        <v>3</v>
      </c>
      <c r="L11604" s="28">
        <v>5000</v>
      </c>
      <c r="M11604" s="29">
        <v>0</v>
      </c>
    </row>
    <row r="11605" spans="1:13" x14ac:dyDescent="0.3">
      <c r="A11605">
        <v>11601</v>
      </c>
      <c r="B11605" s="29">
        <v>2018</v>
      </c>
      <c r="C11605" s="27">
        <v>43445</v>
      </c>
      <c r="D11605" s="28">
        <v>0.9061939273578018</v>
      </c>
      <c r="E11605" s="28">
        <v>1</v>
      </c>
      <c r="F11605" s="27">
        <v>43810</v>
      </c>
      <c r="G11605" s="28">
        <v>0.83688331904492175</v>
      </c>
      <c r="H11605" s="28">
        <v>3</v>
      </c>
      <c r="I11605" s="28">
        <v>0.48000000000000004</v>
      </c>
      <c r="J11605" s="28">
        <v>0.94776596413970449</v>
      </c>
      <c r="K11605" s="28">
        <v>5</v>
      </c>
      <c r="L11605" s="28">
        <v>6250</v>
      </c>
      <c r="M11605" s="29">
        <v>1</v>
      </c>
    </row>
    <row r="11606" spans="1:13" x14ac:dyDescent="0.3">
      <c r="A11606">
        <v>11602</v>
      </c>
      <c r="B11606" s="29">
        <v>2018</v>
      </c>
      <c r="C11606" s="27">
        <v>43337</v>
      </c>
      <c r="D11606" s="28">
        <v>9.6980581587433168E-2</v>
      </c>
      <c r="E11606" s="28">
        <v>1</v>
      </c>
      <c r="F11606" s="27">
        <v>43702</v>
      </c>
      <c r="G11606" s="28">
        <v>0.23809187434398194</v>
      </c>
      <c r="H11606" s="28">
        <v>1</v>
      </c>
      <c r="I11606" s="28">
        <v>0.32</v>
      </c>
      <c r="J11606" s="28">
        <v>0.10956712343919017</v>
      </c>
      <c r="K11606" s="28">
        <v>1</v>
      </c>
      <c r="L11606" s="28">
        <v>3750</v>
      </c>
      <c r="M11606" s="29">
        <v>0</v>
      </c>
    </row>
    <row r="11607" spans="1:13" x14ac:dyDescent="0.3">
      <c r="A11607">
        <v>11603</v>
      </c>
      <c r="B11607">
        <v>2018</v>
      </c>
      <c r="C11607" s="27">
        <v>43122</v>
      </c>
      <c r="D11607" s="28">
        <v>0.46377196986780456</v>
      </c>
      <c r="E11607" s="28">
        <v>1</v>
      </c>
      <c r="F11607" s="27">
        <v>43487</v>
      </c>
      <c r="G11607" s="28">
        <v>0.74070910599283557</v>
      </c>
      <c r="H11607" s="28">
        <v>3</v>
      </c>
      <c r="I11607" s="28">
        <v>0.48000000000000004</v>
      </c>
      <c r="J11607" s="28">
        <v>0.42420127548871733</v>
      </c>
      <c r="K11607" s="28">
        <v>3</v>
      </c>
      <c r="L11607" s="28">
        <v>5000</v>
      </c>
      <c r="M11607" s="29">
        <v>0</v>
      </c>
    </row>
    <row r="11608" spans="1:13" x14ac:dyDescent="0.3">
      <c r="A11608">
        <v>11604</v>
      </c>
      <c r="B11608">
        <v>2018</v>
      </c>
      <c r="C11608" s="27">
        <v>43197</v>
      </c>
      <c r="D11608" s="28">
        <v>0.71441890623806248</v>
      </c>
      <c r="E11608" s="28">
        <v>1</v>
      </c>
      <c r="F11608" s="27">
        <v>43562</v>
      </c>
      <c r="G11608" s="28">
        <v>0.95274393794472456</v>
      </c>
      <c r="H11608" s="28">
        <v>3</v>
      </c>
      <c r="I11608" s="28">
        <v>0.48000000000000004</v>
      </c>
      <c r="J11608" s="28">
        <v>9.956878873580044E-2</v>
      </c>
      <c r="K11608" s="28">
        <v>1</v>
      </c>
      <c r="L11608" s="28">
        <v>3750</v>
      </c>
      <c r="M11608" s="29">
        <v>2</v>
      </c>
    </row>
    <row r="11609" spans="1:13" x14ac:dyDescent="0.3">
      <c r="A11609">
        <v>11605</v>
      </c>
      <c r="B11609" s="29">
        <v>2018</v>
      </c>
      <c r="C11609" s="27">
        <v>43348</v>
      </c>
      <c r="D11609" s="28">
        <v>2.7846609347928153E-2</v>
      </c>
      <c r="E11609" s="28">
        <v>1</v>
      </c>
      <c r="F11609" s="27">
        <v>43713</v>
      </c>
      <c r="G11609" s="28">
        <v>0.96395867753259667</v>
      </c>
      <c r="H11609" s="28">
        <v>3</v>
      </c>
      <c r="I11609" s="28">
        <v>0.48000000000000004</v>
      </c>
      <c r="J11609" s="28">
        <v>0.94065260068330858</v>
      </c>
      <c r="K11609" s="28">
        <v>5</v>
      </c>
      <c r="L11609" s="28">
        <v>6250</v>
      </c>
      <c r="M11609" s="29">
        <v>0</v>
      </c>
    </row>
    <row r="11610" spans="1:13" x14ac:dyDescent="0.3">
      <c r="A11610">
        <v>11606</v>
      </c>
      <c r="B11610">
        <v>2018</v>
      </c>
      <c r="C11610" s="27">
        <v>43435</v>
      </c>
      <c r="D11610" s="28">
        <v>0.91032618560703016</v>
      </c>
      <c r="E11610" s="28">
        <v>1</v>
      </c>
      <c r="F11610" s="27">
        <v>43800</v>
      </c>
      <c r="G11610" s="28">
        <v>0.20395094528190083</v>
      </c>
      <c r="H11610" s="28">
        <v>1</v>
      </c>
      <c r="I11610" s="28">
        <v>0.32</v>
      </c>
      <c r="J11610" s="28">
        <v>0.10133020583217112</v>
      </c>
      <c r="K11610" s="28">
        <v>1</v>
      </c>
      <c r="L11610" s="28">
        <v>3750</v>
      </c>
      <c r="M11610" s="29">
        <v>0</v>
      </c>
    </row>
    <row r="11611" spans="1:13" x14ac:dyDescent="0.3">
      <c r="A11611">
        <v>11607</v>
      </c>
      <c r="B11611" s="29">
        <v>2018</v>
      </c>
      <c r="C11611" s="27">
        <v>43417</v>
      </c>
      <c r="D11611" s="28">
        <v>0.29715434412122199</v>
      </c>
      <c r="E11611" s="28">
        <v>1</v>
      </c>
      <c r="F11611" s="27">
        <v>43782</v>
      </c>
      <c r="G11611" s="28">
        <v>0.54947559030103843</v>
      </c>
      <c r="H11611" s="28">
        <v>2</v>
      </c>
      <c r="I11611" s="28">
        <v>0.4</v>
      </c>
      <c r="J11611" s="28">
        <v>0.54269725756650533</v>
      </c>
      <c r="K11611" s="28">
        <v>3</v>
      </c>
      <c r="L11611" s="28">
        <v>5000</v>
      </c>
      <c r="M11611" s="29">
        <v>0</v>
      </c>
    </row>
    <row r="11612" spans="1:13" x14ac:dyDescent="0.3">
      <c r="A11612">
        <v>11608</v>
      </c>
      <c r="B11612" s="29">
        <v>2018</v>
      </c>
      <c r="C11612" s="27">
        <v>43347</v>
      </c>
      <c r="D11612" s="28">
        <v>0.61231341390029592</v>
      </c>
      <c r="E11612" s="28">
        <v>1</v>
      </c>
      <c r="F11612" s="27">
        <v>43712</v>
      </c>
      <c r="G11612" s="28">
        <v>0.98139136391589243</v>
      </c>
      <c r="H11612" s="28">
        <v>3</v>
      </c>
      <c r="I11612" s="28">
        <v>0.48000000000000004</v>
      </c>
      <c r="J11612" s="28">
        <v>0.34194528061622498</v>
      </c>
      <c r="K11612" s="28">
        <v>2</v>
      </c>
      <c r="L11612" s="28">
        <v>4375</v>
      </c>
      <c r="M11612" s="29">
        <v>0</v>
      </c>
    </row>
    <row r="11613" spans="1:13" x14ac:dyDescent="0.3">
      <c r="A11613">
        <v>11609</v>
      </c>
      <c r="B11613">
        <v>2018</v>
      </c>
      <c r="C11613" s="27">
        <v>43135</v>
      </c>
      <c r="D11613" s="28">
        <v>0.9564849869651183</v>
      </c>
      <c r="E11613" s="28">
        <v>1</v>
      </c>
      <c r="F11613" s="27">
        <v>43500</v>
      </c>
      <c r="G11613" s="28">
        <v>0.24034757934778062</v>
      </c>
      <c r="H11613" s="28">
        <v>1</v>
      </c>
      <c r="I11613" s="28">
        <v>0.32</v>
      </c>
      <c r="J11613" s="28">
        <v>0.26754442720880012</v>
      </c>
      <c r="K11613" s="28">
        <v>2</v>
      </c>
      <c r="L11613" s="28">
        <v>4375</v>
      </c>
      <c r="M11613" s="29">
        <v>0</v>
      </c>
    </row>
    <row r="11614" spans="1:13" x14ac:dyDescent="0.3">
      <c r="A11614">
        <v>11610</v>
      </c>
      <c r="B11614">
        <v>2018</v>
      </c>
      <c r="C11614" s="27">
        <v>43234</v>
      </c>
      <c r="D11614" s="28">
        <v>0.25854867495684819</v>
      </c>
      <c r="E11614" s="28">
        <v>1</v>
      </c>
      <c r="F11614" s="27">
        <v>43599</v>
      </c>
      <c r="G11614" s="28">
        <v>0.1281600196675029</v>
      </c>
      <c r="H11614" s="28">
        <v>1</v>
      </c>
      <c r="I11614" s="28">
        <v>0.32</v>
      </c>
      <c r="J11614" s="28">
        <v>0.56986209614741068</v>
      </c>
      <c r="K11614" s="28">
        <v>3</v>
      </c>
      <c r="L11614" s="28">
        <v>5000</v>
      </c>
      <c r="M11614" s="29">
        <v>0</v>
      </c>
    </row>
    <row r="11615" spans="1:13" x14ac:dyDescent="0.3">
      <c r="A11615">
        <v>11611</v>
      </c>
      <c r="B11615" s="29">
        <v>2018</v>
      </c>
      <c r="C11615" s="27">
        <v>43171</v>
      </c>
      <c r="D11615" s="28">
        <v>0.10433655915810092</v>
      </c>
      <c r="E11615" s="28">
        <v>1</v>
      </c>
      <c r="F11615" s="27">
        <v>43536</v>
      </c>
      <c r="G11615" s="28">
        <v>0.19003607105627562</v>
      </c>
      <c r="H11615" s="28">
        <v>1</v>
      </c>
      <c r="I11615" s="28">
        <v>0.32</v>
      </c>
      <c r="J11615" s="28">
        <v>0.25533147860127714</v>
      </c>
      <c r="K11615" s="28">
        <v>2</v>
      </c>
      <c r="L11615" s="28">
        <v>4375</v>
      </c>
      <c r="M11615" s="29">
        <v>0</v>
      </c>
    </row>
    <row r="11616" spans="1:13" x14ac:dyDescent="0.3">
      <c r="A11616">
        <v>11612</v>
      </c>
      <c r="B11616" s="29">
        <v>2018</v>
      </c>
      <c r="C11616" s="27">
        <v>43242</v>
      </c>
      <c r="D11616" s="28">
        <v>0.71772344864035342</v>
      </c>
      <c r="E11616" s="28">
        <v>1</v>
      </c>
      <c r="F11616" s="27">
        <v>43607</v>
      </c>
      <c r="G11616" s="28">
        <v>0.55803500792964433</v>
      </c>
      <c r="H11616" s="28">
        <v>2</v>
      </c>
      <c r="I11616" s="28">
        <v>0.4</v>
      </c>
      <c r="J11616" s="28">
        <v>0.52782386497041267</v>
      </c>
      <c r="K11616" s="28">
        <v>3</v>
      </c>
      <c r="L11616" s="28">
        <v>5000</v>
      </c>
      <c r="M11616" s="29">
        <v>0</v>
      </c>
    </row>
    <row r="11617" spans="1:13" x14ac:dyDescent="0.3">
      <c r="A11617">
        <v>11613</v>
      </c>
      <c r="B11617">
        <v>2018</v>
      </c>
      <c r="C11617" s="27">
        <v>43395</v>
      </c>
      <c r="D11617" s="28">
        <v>0.98073988983954341</v>
      </c>
      <c r="E11617" s="28">
        <v>1</v>
      </c>
      <c r="F11617" s="27">
        <v>43760</v>
      </c>
      <c r="G11617" s="28">
        <v>0.65156461500050322</v>
      </c>
      <c r="H11617" s="28">
        <v>3</v>
      </c>
      <c r="I11617" s="28">
        <v>0.48000000000000004</v>
      </c>
      <c r="J11617" s="28">
        <v>6.1332142107575427E-2</v>
      </c>
      <c r="K11617" s="28">
        <v>1</v>
      </c>
      <c r="L11617" s="28">
        <v>3750</v>
      </c>
      <c r="M11617" s="29">
        <v>3</v>
      </c>
    </row>
    <row r="11618" spans="1:13" x14ac:dyDescent="0.3">
      <c r="A11618">
        <v>11614</v>
      </c>
      <c r="B11618">
        <v>2018</v>
      </c>
      <c r="C11618" s="27">
        <v>43129</v>
      </c>
      <c r="D11618" s="28">
        <v>9.2226469077917095E-2</v>
      </c>
      <c r="E11618" s="28">
        <v>1</v>
      </c>
      <c r="F11618" s="27">
        <v>43494</v>
      </c>
      <c r="G11618" s="28">
        <v>0.30850402890161965</v>
      </c>
      <c r="H11618" s="28">
        <v>2</v>
      </c>
      <c r="I11618" s="28">
        <v>0.4</v>
      </c>
      <c r="J11618" s="28">
        <v>0.11839809463518114</v>
      </c>
      <c r="K11618" s="28">
        <v>1</v>
      </c>
      <c r="L11618" s="28">
        <v>3750</v>
      </c>
      <c r="M11618" s="29">
        <v>0</v>
      </c>
    </row>
    <row r="11619" spans="1:13" x14ac:dyDescent="0.3">
      <c r="A11619">
        <v>11615</v>
      </c>
      <c r="B11619" s="29">
        <v>2018</v>
      </c>
      <c r="C11619" s="27">
        <v>43113</v>
      </c>
      <c r="D11619" s="28">
        <v>0.95501615821777386</v>
      </c>
      <c r="E11619" s="28">
        <v>1</v>
      </c>
      <c r="F11619" s="27">
        <v>43478</v>
      </c>
      <c r="G11619" s="28">
        <v>0.79494401061491349</v>
      </c>
      <c r="H11619" s="28">
        <v>3</v>
      </c>
      <c r="I11619" s="28">
        <v>0.48000000000000004</v>
      </c>
      <c r="J11619" s="28">
        <v>0.38962668954720614</v>
      </c>
      <c r="K11619" s="28">
        <v>2</v>
      </c>
      <c r="L11619" s="28">
        <v>4375</v>
      </c>
      <c r="M11619" s="29">
        <v>0</v>
      </c>
    </row>
    <row r="11620" spans="1:13" x14ac:dyDescent="0.3">
      <c r="A11620">
        <v>11616</v>
      </c>
      <c r="B11620">
        <v>2018</v>
      </c>
      <c r="C11620" s="27">
        <v>43402</v>
      </c>
      <c r="D11620" s="28">
        <v>0.3827082862312241</v>
      </c>
      <c r="E11620" s="28">
        <v>1</v>
      </c>
      <c r="F11620" s="27">
        <v>43767</v>
      </c>
      <c r="G11620" s="28">
        <v>0.40550059748449774</v>
      </c>
      <c r="H11620" s="28">
        <v>2</v>
      </c>
      <c r="I11620" s="28">
        <v>0.4</v>
      </c>
      <c r="J11620" s="28">
        <v>0.87400067495608647</v>
      </c>
      <c r="K11620" s="28">
        <v>5</v>
      </c>
      <c r="L11620" s="28">
        <v>6250</v>
      </c>
      <c r="M11620" s="29">
        <v>1</v>
      </c>
    </row>
    <row r="11621" spans="1:13" x14ac:dyDescent="0.3">
      <c r="A11621">
        <v>11617</v>
      </c>
      <c r="B11621">
        <v>2018</v>
      </c>
      <c r="C11621" s="27">
        <v>43119</v>
      </c>
      <c r="D11621" s="28">
        <v>0.49817854701915631</v>
      </c>
      <c r="E11621" s="28">
        <v>1</v>
      </c>
      <c r="F11621" s="27">
        <v>43484</v>
      </c>
      <c r="G11621" s="28">
        <v>0.21298370564023938</v>
      </c>
      <c r="H11621" s="28">
        <v>1</v>
      </c>
      <c r="I11621" s="28">
        <v>0.32</v>
      </c>
      <c r="J11621" s="28">
        <v>0.13247023266307323</v>
      </c>
      <c r="K11621" s="28">
        <v>1</v>
      </c>
      <c r="L11621" s="28">
        <v>3750</v>
      </c>
      <c r="M11621" s="29">
        <v>1</v>
      </c>
    </row>
    <row r="11622" spans="1:13" x14ac:dyDescent="0.3">
      <c r="A11622">
        <v>11618</v>
      </c>
      <c r="B11622" s="29">
        <v>2018</v>
      </c>
      <c r="C11622" s="27">
        <v>43178</v>
      </c>
      <c r="D11622" s="28">
        <v>0.66671127848077849</v>
      </c>
      <c r="E11622" s="28">
        <v>1</v>
      </c>
      <c r="F11622" s="27">
        <v>43543</v>
      </c>
      <c r="G11622" s="28">
        <v>0.27285786493558262</v>
      </c>
      <c r="H11622" s="28">
        <v>1</v>
      </c>
      <c r="I11622" s="28">
        <v>0.32</v>
      </c>
      <c r="J11622" s="28">
        <v>0.6712921630552986</v>
      </c>
      <c r="K11622" s="28">
        <v>4</v>
      </c>
      <c r="L11622" s="28">
        <v>5625</v>
      </c>
      <c r="M11622" s="29">
        <v>1</v>
      </c>
    </row>
    <row r="11623" spans="1:13" x14ac:dyDescent="0.3">
      <c r="A11623">
        <v>11619</v>
      </c>
      <c r="B11623">
        <v>2018</v>
      </c>
      <c r="C11623" s="27">
        <v>43118</v>
      </c>
      <c r="D11623" s="28">
        <v>0.565179453682494</v>
      </c>
      <c r="E11623" s="28">
        <v>1</v>
      </c>
      <c r="F11623" s="27">
        <v>43483</v>
      </c>
      <c r="G11623" s="28">
        <v>0.90721332770862406</v>
      </c>
      <c r="H11623" s="28">
        <v>3</v>
      </c>
      <c r="I11623" s="28">
        <v>0.48000000000000004</v>
      </c>
      <c r="J11623" s="28">
        <v>0.3442783310516131</v>
      </c>
      <c r="K11623" s="28">
        <v>2</v>
      </c>
      <c r="L11623" s="28">
        <v>4375</v>
      </c>
      <c r="M11623" s="29">
        <v>2</v>
      </c>
    </row>
    <row r="11624" spans="1:13" x14ac:dyDescent="0.3">
      <c r="A11624">
        <v>11620</v>
      </c>
      <c r="B11624">
        <v>2018</v>
      </c>
      <c r="C11624" s="27">
        <v>43267</v>
      </c>
      <c r="D11624" s="28">
        <v>0.78275533400102115</v>
      </c>
      <c r="E11624" s="28">
        <v>1</v>
      </c>
      <c r="F11624" s="27">
        <v>43632</v>
      </c>
      <c r="G11624" s="28">
        <v>0.64545371776746763</v>
      </c>
      <c r="H11624" s="28">
        <v>3</v>
      </c>
      <c r="I11624" s="28">
        <v>0.48000000000000004</v>
      </c>
      <c r="J11624" s="28">
        <v>0.82591806323644057</v>
      </c>
      <c r="K11624" s="28">
        <v>5</v>
      </c>
      <c r="L11624" s="28">
        <v>6250</v>
      </c>
      <c r="M11624" s="29">
        <v>0</v>
      </c>
    </row>
    <row r="11625" spans="1:13" x14ac:dyDescent="0.3">
      <c r="A11625">
        <v>11621</v>
      </c>
      <c r="B11625" s="29">
        <v>2018</v>
      </c>
      <c r="C11625" s="27">
        <v>43417</v>
      </c>
      <c r="D11625" s="28">
        <v>5.2589599620133098E-3</v>
      </c>
      <c r="E11625" s="28">
        <v>1</v>
      </c>
      <c r="F11625" s="27">
        <v>43782</v>
      </c>
      <c r="G11625" s="28">
        <v>6.4551358319504537E-2</v>
      </c>
      <c r="H11625" s="28">
        <v>1</v>
      </c>
      <c r="I11625" s="28">
        <v>0.32</v>
      </c>
      <c r="J11625" s="28">
        <v>0.11934732286841576</v>
      </c>
      <c r="K11625" s="28">
        <v>1</v>
      </c>
      <c r="L11625" s="28">
        <v>3750</v>
      </c>
      <c r="M11625" s="29">
        <v>0</v>
      </c>
    </row>
    <row r="11626" spans="1:13" x14ac:dyDescent="0.3">
      <c r="A11626">
        <v>11622</v>
      </c>
      <c r="B11626" s="29">
        <v>2018</v>
      </c>
      <c r="C11626" s="27">
        <v>43232</v>
      </c>
      <c r="D11626" s="28">
        <v>0.8133347318947648</v>
      </c>
      <c r="E11626" s="28">
        <v>1</v>
      </c>
      <c r="F11626" s="27">
        <v>43597</v>
      </c>
      <c r="G11626" s="28">
        <v>0.44367244272534534</v>
      </c>
      <c r="H11626" s="28">
        <v>2</v>
      </c>
      <c r="I11626" s="28">
        <v>0.4</v>
      </c>
      <c r="J11626" s="28">
        <v>5.8355211438818055E-2</v>
      </c>
      <c r="K11626" s="28">
        <v>1</v>
      </c>
      <c r="L11626" s="28">
        <v>3750</v>
      </c>
      <c r="M11626" s="29">
        <v>0</v>
      </c>
    </row>
    <row r="11627" spans="1:13" x14ac:dyDescent="0.3">
      <c r="A11627">
        <v>11623</v>
      </c>
      <c r="B11627">
        <v>2018</v>
      </c>
      <c r="C11627" s="27">
        <v>43148</v>
      </c>
      <c r="D11627" s="28">
        <v>0.97281829093009919</v>
      </c>
      <c r="E11627" s="28">
        <v>1</v>
      </c>
      <c r="F11627" s="27">
        <v>43513</v>
      </c>
      <c r="G11627" s="28">
        <v>0.49306717380518739</v>
      </c>
      <c r="H11627" s="28">
        <v>2</v>
      </c>
      <c r="I11627" s="28">
        <v>0.4</v>
      </c>
      <c r="J11627" s="28">
        <v>0.98858800040597339</v>
      </c>
      <c r="K11627" s="28">
        <v>5</v>
      </c>
      <c r="L11627" s="28">
        <v>6250</v>
      </c>
      <c r="M11627" s="29">
        <v>1</v>
      </c>
    </row>
    <row r="11628" spans="1:13" x14ac:dyDescent="0.3">
      <c r="A11628">
        <v>11624</v>
      </c>
      <c r="B11628">
        <v>2018</v>
      </c>
      <c r="C11628" s="27">
        <v>43117</v>
      </c>
      <c r="D11628" s="28">
        <v>0.73888043273439497</v>
      </c>
      <c r="E11628" s="28">
        <v>1</v>
      </c>
      <c r="F11628" s="27">
        <v>43482</v>
      </c>
      <c r="G11628" s="28">
        <v>4.2040432817865403E-2</v>
      </c>
      <c r="H11628" s="28">
        <v>1</v>
      </c>
      <c r="I11628" s="28">
        <v>0.32</v>
      </c>
      <c r="J11628" s="28">
        <v>0.56760502104244537</v>
      </c>
      <c r="K11628" s="28">
        <v>3</v>
      </c>
      <c r="L11628" s="28">
        <v>5000</v>
      </c>
      <c r="M11628" s="29">
        <v>0</v>
      </c>
    </row>
    <row r="11629" spans="1:13" x14ac:dyDescent="0.3">
      <c r="A11629">
        <v>11625</v>
      </c>
      <c r="B11629">
        <v>2018</v>
      </c>
      <c r="C11629" s="27">
        <v>43306</v>
      </c>
      <c r="D11629" s="28">
        <v>0.80715225034640148</v>
      </c>
      <c r="E11629" s="28">
        <v>1</v>
      </c>
      <c r="F11629" s="27">
        <v>43671</v>
      </c>
      <c r="G11629" s="28">
        <v>0.29053544043101476</v>
      </c>
      <c r="H11629" s="28">
        <v>2</v>
      </c>
      <c r="I11629" s="28">
        <v>0.4</v>
      </c>
      <c r="J11629" s="28">
        <v>0.1206129463097223</v>
      </c>
      <c r="K11629" s="28">
        <v>1</v>
      </c>
      <c r="L11629" s="28">
        <v>3750</v>
      </c>
      <c r="M11629" s="29">
        <v>1</v>
      </c>
    </row>
    <row r="11630" spans="1:13" x14ac:dyDescent="0.3">
      <c r="A11630">
        <v>11626</v>
      </c>
      <c r="B11630">
        <v>2018</v>
      </c>
      <c r="C11630" s="27">
        <v>43114</v>
      </c>
      <c r="D11630" s="28">
        <v>0.36605896408414318</v>
      </c>
      <c r="E11630" s="28">
        <v>1</v>
      </c>
      <c r="F11630" s="27">
        <v>43479</v>
      </c>
      <c r="G11630" s="28">
        <v>0.90789881841184372</v>
      </c>
      <c r="H11630" s="28">
        <v>3</v>
      </c>
      <c r="I11630" s="28">
        <v>0.48000000000000004</v>
      </c>
      <c r="J11630" s="28">
        <v>0.51315378923672228</v>
      </c>
      <c r="K11630" s="28">
        <v>3</v>
      </c>
      <c r="L11630" s="28">
        <v>5000</v>
      </c>
      <c r="M11630" s="29">
        <v>0</v>
      </c>
    </row>
    <row r="11631" spans="1:13" x14ac:dyDescent="0.3">
      <c r="A11631">
        <v>11627</v>
      </c>
      <c r="B11631" s="29">
        <v>2018</v>
      </c>
      <c r="C11631" s="27">
        <v>43361</v>
      </c>
      <c r="D11631" s="28">
        <v>0.1992286044182987</v>
      </c>
      <c r="E11631" s="28">
        <v>1</v>
      </c>
      <c r="F11631" s="27">
        <v>43726</v>
      </c>
      <c r="G11631" s="28">
        <v>0.20518739758237536</v>
      </c>
      <c r="H11631" s="28">
        <v>1</v>
      </c>
      <c r="I11631" s="28">
        <v>0.32</v>
      </c>
      <c r="J11631" s="28">
        <v>0.17033340133368835</v>
      </c>
      <c r="K11631" s="28">
        <v>1</v>
      </c>
      <c r="L11631" s="28">
        <v>3750</v>
      </c>
      <c r="M11631" s="29">
        <v>0</v>
      </c>
    </row>
    <row r="11632" spans="1:13" x14ac:dyDescent="0.3">
      <c r="A11632">
        <v>11628</v>
      </c>
      <c r="B11632" s="29">
        <v>2018</v>
      </c>
      <c r="C11632" s="27">
        <v>43266</v>
      </c>
      <c r="D11632" s="28">
        <v>0.63682559968345831</v>
      </c>
      <c r="E11632" s="28">
        <v>1</v>
      </c>
      <c r="F11632" s="27">
        <v>43631</v>
      </c>
      <c r="G11632" s="28">
        <v>0.81644723376919071</v>
      </c>
      <c r="H11632" s="28">
        <v>3</v>
      </c>
      <c r="I11632" s="28">
        <v>0.48000000000000004</v>
      </c>
      <c r="J11632" s="28">
        <v>0.9926245267158903</v>
      </c>
      <c r="K11632" s="28">
        <v>5</v>
      </c>
      <c r="L11632" s="28">
        <v>6250</v>
      </c>
      <c r="M11632" s="29">
        <v>1</v>
      </c>
    </row>
    <row r="11633" spans="1:13" x14ac:dyDescent="0.3">
      <c r="A11633">
        <v>11629</v>
      </c>
      <c r="B11633">
        <v>2018</v>
      </c>
      <c r="C11633" s="27">
        <v>43263</v>
      </c>
      <c r="D11633" s="28">
        <v>0.84492050547865039</v>
      </c>
      <c r="E11633" s="28">
        <v>1</v>
      </c>
      <c r="F11633" s="27">
        <v>43628</v>
      </c>
      <c r="G11633" s="28">
        <v>0.180008975556884</v>
      </c>
      <c r="H11633" s="28">
        <v>1</v>
      </c>
      <c r="I11633" s="28">
        <v>0.32</v>
      </c>
      <c r="J11633" s="28">
        <v>0.34913865532785127</v>
      </c>
      <c r="K11633" s="28">
        <v>2</v>
      </c>
      <c r="L11633" s="28">
        <v>4375</v>
      </c>
      <c r="M11633" s="29">
        <v>0</v>
      </c>
    </row>
    <row r="11634" spans="1:13" x14ac:dyDescent="0.3">
      <c r="A11634">
        <v>11630</v>
      </c>
      <c r="B11634" s="29">
        <v>2018</v>
      </c>
      <c r="C11634" s="27">
        <v>43427</v>
      </c>
      <c r="D11634" s="28">
        <v>6.910458590726698E-3</v>
      </c>
      <c r="E11634" s="28">
        <v>1</v>
      </c>
      <c r="F11634" s="27">
        <v>43792</v>
      </c>
      <c r="G11634" s="28">
        <v>0.44766452707473181</v>
      </c>
      <c r="H11634" s="28">
        <v>2</v>
      </c>
      <c r="I11634" s="28">
        <v>0.4</v>
      </c>
      <c r="J11634" s="28">
        <v>0.34952872819302805</v>
      </c>
      <c r="K11634" s="28">
        <v>2</v>
      </c>
      <c r="L11634" s="28">
        <v>4375</v>
      </c>
      <c r="M11634" s="29">
        <v>0</v>
      </c>
    </row>
    <row r="11635" spans="1:13" x14ac:dyDescent="0.3">
      <c r="A11635">
        <v>11631</v>
      </c>
      <c r="B11635" s="29">
        <v>2018</v>
      </c>
      <c r="C11635" s="27">
        <v>43117</v>
      </c>
      <c r="D11635" s="28">
        <v>0.14319938272459576</v>
      </c>
      <c r="E11635" s="28">
        <v>1</v>
      </c>
      <c r="F11635" s="27">
        <v>43482</v>
      </c>
      <c r="G11635" s="28">
        <v>0.2274831884857319</v>
      </c>
      <c r="H11635" s="28">
        <v>1</v>
      </c>
      <c r="I11635" s="28">
        <v>0.32</v>
      </c>
      <c r="J11635" s="28">
        <v>0.80437338171127815</v>
      </c>
      <c r="K11635" s="28">
        <v>5</v>
      </c>
      <c r="L11635" s="28">
        <v>6250</v>
      </c>
      <c r="M11635" s="29">
        <v>0</v>
      </c>
    </row>
    <row r="11636" spans="1:13" x14ac:dyDescent="0.3">
      <c r="A11636">
        <v>11632</v>
      </c>
      <c r="B11636" s="29">
        <v>2018</v>
      </c>
      <c r="C11636" s="27">
        <v>43293</v>
      </c>
      <c r="D11636" s="28">
        <v>0.40466088919509091</v>
      </c>
      <c r="E11636" s="28">
        <v>1</v>
      </c>
      <c r="F11636" s="27">
        <v>43658</v>
      </c>
      <c r="G11636" s="28">
        <v>0.63393678027919387</v>
      </c>
      <c r="H11636" s="28">
        <v>3</v>
      </c>
      <c r="I11636" s="28">
        <v>0.48000000000000004</v>
      </c>
      <c r="J11636" s="28">
        <v>0.17737844920082946</v>
      </c>
      <c r="K11636" s="28">
        <v>1</v>
      </c>
      <c r="L11636" s="28">
        <v>3750</v>
      </c>
      <c r="M11636" s="29">
        <v>0</v>
      </c>
    </row>
    <row r="11637" spans="1:13" x14ac:dyDescent="0.3">
      <c r="A11637">
        <v>11633</v>
      </c>
      <c r="B11637">
        <v>2018</v>
      </c>
      <c r="C11637" s="27">
        <v>43355</v>
      </c>
      <c r="D11637" s="28">
        <v>0.59414399026990661</v>
      </c>
      <c r="E11637" s="28">
        <v>1</v>
      </c>
      <c r="F11637" s="27">
        <v>43720</v>
      </c>
      <c r="G11637" s="28">
        <v>0.19313648911448311</v>
      </c>
      <c r="H11637" s="28">
        <v>1</v>
      </c>
      <c r="I11637" s="28">
        <v>0.32</v>
      </c>
      <c r="J11637" s="28">
        <v>0.45065789324160022</v>
      </c>
      <c r="K11637" s="28">
        <v>3</v>
      </c>
      <c r="L11637" s="28">
        <v>5000</v>
      </c>
      <c r="M11637" s="29">
        <v>0</v>
      </c>
    </row>
    <row r="11638" spans="1:13" x14ac:dyDescent="0.3">
      <c r="A11638">
        <v>11634</v>
      </c>
      <c r="B11638" s="29">
        <v>2018</v>
      </c>
      <c r="C11638" s="27">
        <v>43446</v>
      </c>
      <c r="D11638" s="28">
        <v>0.20964944593574364</v>
      </c>
      <c r="E11638" s="28">
        <v>1</v>
      </c>
      <c r="F11638" s="27">
        <v>43811</v>
      </c>
      <c r="G11638" s="28">
        <v>0.47949860452527371</v>
      </c>
      <c r="H11638" s="28">
        <v>2</v>
      </c>
      <c r="I11638" s="28">
        <v>0.4</v>
      </c>
      <c r="J11638" s="28">
        <v>0.97301767959081609</v>
      </c>
      <c r="K11638" s="28">
        <v>5</v>
      </c>
      <c r="L11638" s="28">
        <v>6250</v>
      </c>
      <c r="M11638" s="29">
        <v>0</v>
      </c>
    </row>
    <row r="11639" spans="1:13" x14ac:dyDescent="0.3">
      <c r="A11639">
        <v>11635</v>
      </c>
      <c r="B11639" s="29">
        <v>2018</v>
      </c>
      <c r="C11639" s="27">
        <v>43292</v>
      </c>
      <c r="D11639" s="28">
        <v>0.67637558162733291</v>
      </c>
      <c r="E11639" s="28">
        <v>1</v>
      </c>
      <c r="F11639" s="27">
        <v>43657</v>
      </c>
      <c r="G11639" s="28">
        <v>0.90620204986822683</v>
      </c>
      <c r="H11639" s="28">
        <v>3</v>
      </c>
      <c r="I11639" s="28">
        <v>0.48000000000000004</v>
      </c>
      <c r="J11639" s="28">
        <v>0.76415269623739823</v>
      </c>
      <c r="K11639" s="28">
        <v>5</v>
      </c>
      <c r="L11639" s="28">
        <v>6250</v>
      </c>
      <c r="M11639" s="29">
        <v>0</v>
      </c>
    </row>
    <row r="11640" spans="1:13" x14ac:dyDescent="0.3">
      <c r="A11640">
        <v>11636</v>
      </c>
      <c r="B11640">
        <v>2018</v>
      </c>
      <c r="C11640" s="27">
        <v>43124</v>
      </c>
      <c r="D11640" s="28">
        <v>0.6923516106289429</v>
      </c>
      <c r="E11640" s="28">
        <v>1</v>
      </c>
      <c r="F11640" s="27">
        <v>43489</v>
      </c>
      <c r="G11640" s="28">
        <v>0.93954045055785851</v>
      </c>
      <c r="H11640" s="28">
        <v>3</v>
      </c>
      <c r="I11640" s="28">
        <v>0.48000000000000004</v>
      </c>
      <c r="J11640" s="28">
        <v>0.68043011928165331</v>
      </c>
      <c r="K11640" s="28">
        <v>4</v>
      </c>
      <c r="L11640" s="28">
        <v>5625</v>
      </c>
      <c r="M11640" s="29">
        <v>2</v>
      </c>
    </row>
    <row r="11641" spans="1:13" x14ac:dyDescent="0.3">
      <c r="A11641">
        <v>11637</v>
      </c>
      <c r="B11641">
        <v>2018</v>
      </c>
      <c r="C11641" s="27">
        <v>43190</v>
      </c>
      <c r="D11641" s="28">
        <v>0.27965799843199024</v>
      </c>
      <c r="E11641" s="28">
        <v>1</v>
      </c>
      <c r="F11641" s="27">
        <v>43555</v>
      </c>
      <c r="G11641" s="28">
        <v>0.47572757868982185</v>
      </c>
      <c r="H11641" s="28">
        <v>2</v>
      </c>
      <c r="I11641" s="28">
        <v>0.4</v>
      </c>
      <c r="J11641" s="28">
        <v>0.87035033091111236</v>
      </c>
      <c r="K11641" s="28">
        <v>5</v>
      </c>
      <c r="L11641" s="28">
        <v>6250</v>
      </c>
      <c r="M11641" s="29">
        <v>0</v>
      </c>
    </row>
    <row r="11642" spans="1:13" x14ac:dyDescent="0.3">
      <c r="A11642">
        <v>11638</v>
      </c>
      <c r="B11642" s="29">
        <v>2018</v>
      </c>
      <c r="C11642" s="27">
        <v>43335</v>
      </c>
      <c r="D11642" s="28">
        <v>0.57691764072094343</v>
      </c>
      <c r="E11642" s="28">
        <v>1</v>
      </c>
      <c r="F11642" s="27">
        <v>43700</v>
      </c>
      <c r="G11642" s="28">
        <v>0.65459830491314086</v>
      </c>
      <c r="H11642" s="28">
        <v>3</v>
      </c>
      <c r="I11642" s="28">
        <v>0.48000000000000004</v>
      </c>
      <c r="J11642" s="28">
        <v>0.43561721453594182</v>
      </c>
      <c r="K11642" s="28">
        <v>3</v>
      </c>
      <c r="L11642" s="28">
        <v>5000</v>
      </c>
      <c r="M11642" s="29">
        <v>0</v>
      </c>
    </row>
    <row r="11643" spans="1:13" x14ac:dyDescent="0.3">
      <c r="A11643">
        <v>11639</v>
      </c>
      <c r="B11643">
        <v>2018</v>
      </c>
      <c r="C11643" s="27">
        <v>43147</v>
      </c>
      <c r="D11643" s="28">
        <v>3.4900642765316459E-3</v>
      </c>
      <c r="E11643" s="28">
        <v>1</v>
      </c>
      <c r="F11643" s="27">
        <v>43512</v>
      </c>
      <c r="G11643" s="28">
        <v>0.71558571731181952</v>
      </c>
      <c r="H11643" s="28">
        <v>3</v>
      </c>
      <c r="I11643" s="28">
        <v>0.48000000000000004</v>
      </c>
      <c r="J11643" s="28">
        <v>0.85179750570841128</v>
      </c>
      <c r="K11643" s="28">
        <v>5</v>
      </c>
      <c r="L11643" s="28">
        <v>6250</v>
      </c>
      <c r="M11643" s="29">
        <v>0</v>
      </c>
    </row>
    <row r="11644" spans="1:13" x14ac:dyDescent="0.3">
      <c r="A11644">
        <v>11640</v>
      </c>
      <c r="B11644">
        <v>2018</v>
      </c>
      <c r="C11644" s="27">
        <v>43320</v>
      </c>
      <c r="D11644" s="28">
        <v>0.64482214845829755</v>
      </c>
      <c r="E11644" s="28">
        <v>1</v>
      </c>
      <c r="F11644" s="27">
        <v>43685</v>
      </c>
      <c r="G11644" s="28">
        <v>0.53138488181972487</v>
      </c>
      <c r="H11644" s="28">
        <v>2</v>
      </c>
      <c r="I11644" s="28">
        <v>0.4</v>
      </c>
      <c r="J11644" s="28">
        <v>0.37915401574499208</v>
      </c>
      <c r="K11644" s="28">
        <v>2</v>
      </c>
      <c r="L11644" s="28">
        <v>4375</v>
      </c>
      <c r="M11644" s="29">
        <v>0</v>
      </c>
    </row>
    <row r="11645" spans="1:13" x14ac:dyDescent="0.3">
      <c r="A11645">
        <v>11641</v>
      </c>
      <c r="B11645" s="29">
        <v>2018</v>
      </c>
      <c r="C11645" s="27">
        <v>43281</v>
      </c>
      <c r="D11645" s="28">
        <v>0.84134911004771207</v>
      </c>
      <c r="E11645" s="28">
        <v>1</v>
      </c>
      <c r="F11645" s="27">
        <v>43646</v>
      </c>
      <c r="G11645" s="28">
        <v>0.27631357726904382</v>
      </c>
      <c r="H11645" s="28">
        <v>1</v>
      </c>
      <c r="I11645" s="28">
        <v>0.32</v>
      </c>
      <c r="J11645" s="28">
        <v>0.32704844416188095</v>
      </c>
      <c r="K11645" s="28">
        <v>2</v>
      </c>
      <c r="L11645" s="28">
        <v>4375</v>
      </c>
      <c r="M11645" s="29">
        <v>0</v>
      </c>
    </row>
    <row r="11646" spans="1:13" x14ac:dyDescent="0.3">
      <c r="A11646">
        <v>11642</v>
      </c>
      <c r="B11646" s="29">
        <v>2018</v>
      </c>
      <c r="C11646" s="27">
        <v>43209</v>
      </c>
      <c r="D11646" s="28">
        <v>0.34461829016331769</v>
      </c>
      <c r="E11646" s="28">
        <v>1</v>
      </c>
      <c r="F11646" s="27">
        <v>43574</v>
      </c>
      <c r="G11646" s="28">
        <v>0.37887513978965703</v>
      </c>
      <c r="H11646" s="28">
        <v>2</v>
      </c>
      <c r="I11646" s="28">
        <v>0.4</v>
      </c>
      <c r="J11646" s="28">
        <v>0.55700340461578002</v>
      </c>
      <c r="K11646" s="28">
        <v>3</v>
      </c>
      <c r="L11646" s="28">
        <v>5000</v>
      </c>
      <c r="M11646" s="29">
        <v>0</v>
      </c>
    </row>
    <row r="11647" spans="1:13" x14ac:dyDescent="0.3">
      <c r="A11647">
        <v>11643</v>
      </c>
      <c r="B11647" s="29">
        <v>2018</v>
      </c>
      <c r="C11647" s="27">
        <v>43130</v>
      </c>
      <c r="D11647" s="28">
        <v>3.9648773430351447E-2</v>
      </c>
      <c r="E11647" s="28">
        <v>1</v>
      </c>
      <c r="F11647" s="27">
        <v>43495</v>
      </c>
      <c r="G11647" s="28">
        <v>8.7099737390462395E-2</v>
      </c>
      <c r="H11647" s="28">
        <v>1</v>
      </c>
      <c r="I11647" s="28">
        <v>0.32</v>
      </c>
      <c r="J11647" s="28">
        <v>0.91302298767930234</v>
      </c>
      <c r="K11647" s="28">
        <v>5</v>
      </c>
      <c r="L11647" s="28">
        <v>6250</v>
      </c>
      <c r="M11647" s="29">
        <v>1</v>
      </c>
    </row>
    <row r="11648" spans="1:13" x14ac:dyDescent="0.3">
      <c r="A11648">
        <v>11644</v>
      </c>
      <c r="B11648">
        <v>2018</v>
      </c>
      <c r="C11648" s="27">
        <v>43426</v>
      </c>
      <c r="D11648" s="28">
        <v>0.81266710863512337</v>
      </c>
      <c r="E11648" s="28">
        <v>1</v>
      </c>
      <c r="F11648" s="27">
        <v>43791</v>
      </c>
      <c r="G11648" s="28">
        <v>0.8843157234257123</v>
      </c>
      <c r="H11648" s="28">
        <v>3</v>
      </c>
      <c r="I11648" s="28">
        <v>0.48000000000000004</v>
      </c>
      <c r="J11648" s="28">
        <v>0.17636805353798268</v>
      </c>
      <c r="K11648" s="28">
        <v>1</v>
      </c>
      <c r="L11648" s="28">
        <v>3750</v>
      </c>
      <c r="M11648" s="29">
        <v>0</v>
      </c>
    </row>
    <row r="11649" spans="1:13" x14ac:dyDescent="0.3">
      <c r="A11649">
        <v>11645</v>
      </c>
      <c r="B11649">
        <v>2018</v>
      </c>
      <c r="C11649" s="27">
        <v>43217</v>
      </c>
      <c r="D11649" s="28">
        <v>0.41326551977701176</v>
      </c>
      <c r="E11649" s="28">
        <v>1</v>
      </c>
      <c r="F11649" s="27">
        <v>43582</v>
      </c>
      <c r="G11649" s="28">
        <v>0.4332268088655904</v>
      </c>
      <c r="H11649" s="28">
        <v>2</v>
      </c>
      <c r="I11649" s="28">
        <v>0.4</v>
      </c>
      <c r="J11649" s="28">
        <v>0.50156974674039589</v>
      </c>
      <c r="K11649" s="28">
        <v>3</v>
      </c>
      <c r="L11649" s="28">
        <v>5000</v>
      </c>
      <c r="M11649" s="29">
        <v>1</v>
      </c>
    </row>
    <row r="11650" spans="1:13" x14ac:dyDescent="0.3">
      <c r="A11650">
        <v>11646</v>
      </c>
      <c r="B11650">
        <v>2018</v>
      </c>
      <c r="C11650" s="27">
        <v>43243</v>
      </c>
      <c r="D11650" s="28">
        <v>0.22693438397213073</v>
      </c>
      <c r="E11650" s="28">
        <v>1</v>
      </c>
      <c r="F11650" s="27">
        <v>43608</v>
      </c>
      <c r="G11650" s="28">
        <v>0.39007768035479773</v>
      </c>
      <c r="H11650" s="28">
        <v>2</v>
      </c>
      <c r="I11650" s="28">
        <v>0.4</v>
      </c>
      <c r="J11650" s="28">
        <v>0.16421234028469311</v>
      </c>
      <c r="K11650" s="28">
        <v>1</v>
      </c>
      <c r="L11650" s="28">
        <v>3750</v>
      </c>
      <c r="M11650" s="29">
        <v>0</v>
      </c>
    </row>
    <row r="11651" spans="1:13" x14ac:dyDescent="0.3">
      <c r="A11651">
        <v>11647</v>
      </c>
      <c r="B11651">
        <v>2018</v>
      </c>
      <c r="C11651" s="27">
        <v>43202</v>
      </c>
      <c r="D11651" s="28">
        <v>0.37575753097418185</v>
      </c>
      <c r="E11651" s="28">
        <v>1</v>
      </c>
      <c r="F11651" s="27">
        <v>43567</v>
      </c>
      <c r="G11651" s="28">
        <v>0.27425292388539324</v>
      </c>
      <c r="H11651" s="28">
        <v>1</v>
      </c>
      <c r="I11651" s="28">
        <v>0.32</v>
      </c>
      <c r="J11651" s="28">
        <v>0.80709417227509672</v>
      </c>
      <c r="K11651" s="28">
        <v>5</v>
      </c>
      <c r="L11651" s="28">
        <v>6250</v>
      </c>
      <c r="M11651" s="29">
        <v>1</v>
      </c>
    </row>
    <row r="11652" spans="1:13" x14ac:dyDescent="0.3">
      <c r="A11652">
        <v>11648</v>
      </c>
      <c r="B11652" s="29">
        <v>2018</v>
      </c>
      <c r="C11652" s="27">
        <v>43288</v>
      </c>
      <c r="D11652" s="28">
        <v>0.57176047529512308</v>
      </c>
      <c r="E11652" s="28">
        <v>1</v>
      </c>
      <c r="F11652" s="27">
        <v>43653</v>
      </c>
      <c r="G11652" s="28">
        <v>0.62635023933999112</v>
      </c>
      <c r="H11652" s="28">
        <v>3</v>
      </c>
      <c r="I11652" s="28">
        <v>0.48000000000000004</v>
      </c>
      <c r="J11652" s="28">
        <v>0.39226453321072785</v>
      </c>
      <c r="K11652" s="28">
        <v>2</v>
      </c>
      <c r="L11652" s="28">
        <v>4375</v>
      </c>
      <c r="M11652" s="29">
        <v>0</v>
      </c>
    </row>
    <row r="11653" spans="1:13" x14ac:dyDescent="0.3">
      <c r="A11653">
        <v>11649</v>
      </c>
      <c r="B11653" s="29">
        <v>2018</v>
      </c>
      <c r="C11653" s="27">
        <v>43246</v>
      </c>
      <c r="D11653" s="28">
        <v>0.31704913644262001</v>
      </c>
      <c r="E11653" s="28">
        <v>1</v>
      </c>
      <c r="F11653" s="27">
        <v>43611</v>
      </c>
      <c r="G11653" s="28">
        <v>6.8437258155007119E-2</v>
      </c>
      <c r="H11653" s="28">
        <v>1</v>
      </c>
      <c r="I11653" s="28">
        <v>0.32</v>
      </c>
      <c r="J11653" s="28">
        <v>0.67999946292539182</v>
      </c>
      <c r="K11653" s="28">
        <v>4</v>
      </c>
      <c r="L11653" s="28">
        <v>5625</v>
      </c>
      <c r="M11653" s="29">
        <v>0</v>
      </c>
    </row>
    <row r="11654" spans="1:13" x14ac:dyDescent="0.3">
      <c r="A11654">
        <v>11650</v>
      </c>
      <c r="B11654" s="29">
        <v>2018</v>
      </c>
      <c r="C11654" s="27">
        <v>43245</v>
      </c>
      <c r="D11654" s="28">
        <v>0.77946379941749666</v>
      </c>
      <c r="E11654" s="28">
        <v>1</v>
      </c>
      <c r="F11654" s="27">
        <v>43610</v>
      </c>
      <c r="G11654" s="28">
        <v>0.74997408672891341</v>
      </c>
      <c r="H11654" s="28">
        <v>3</v>
      </c>
      <c r="I11654" s="28">
        <v>0.48000000000000004</v>
      </c>
      <c r="J11654" s="28">
        <v>0.57522355532603542</v>
      </c>
      <c r="K11654" s="28">
        <v>3</v>
      </c>
      <c r="L11654" s="28">
        <v>5000</v>
      </c>
      <c r="M11654" s="29">
        <v>1</v>
      </c>
    </row>
    <row r="11655" spans="1:13" x14ac:dyDescent="0.3">
      <c r="A11655">
        <v>11651</v>
      </c>
      <c r="B11655">
        <v>2018</v>
      </c>
      <c r="C11655" s="27">
        <v>43448</v>
      </c>
      <c r="D11655" s="28">
        <v>0.16494133309907355</v>
      </c>
      <c r="E11655" s="28">
        <v>1</v>
      </c>
      <c r="F11655" s="27">
        <v>43813</v>
      </c>
      <c r="G11655" s="28">
        <v>0.70907626255824441</v>
      </c>
      <c r="H11655" s="28">
        <v>3</v>
      </c>
      <c r="I11655" s="28">
        <v>0.48000000000000004</v>
      </c>
      <c r="J11655" s="28">
        <v>0.62861577913212785</v>
      </c>
      <c r="K11655" s="28">
        <v>4</v>
      </c>
      <c r="L11655" s="28">
        <v>5625</v>
      </c>
      <c r="M11655" s="29">
        <v>1</v>
      </c>
    </row>
    <row r="11656" spans="1:13" x14ac:dyDescent="0.3">
      <c r="A11656">
        <v>11652</v>
      </c>
      <c r="B11656" s="29">
        <v>2018</v>
      </c>
      <c r="C11656" s="27">
        <v>43332</v>
      </c>
      <c r="D11656" s="28">
        <v>0.472392561767907</v>
      </c>
      <c r="E11656" s="28">
        <v>1</v>
      </c>
      <c r="F11656" s="27">
        <v>43697</v>
      </c>
      <c r="G11656" s="28">
        <v>0.71712399859812503</v>
      </c>
      <c r="H11656" s="28">
        <v>3</v>
      </c>
      <c r="I11656" s="28">
        <v>0.48000000000000004</v>
      </c>
      <c r="J11656" s="28">
        <v>0.96529265516944274</v>
      </c>
      <c r="K11656" s="28">
        <v>5</v>
      </c>
      <c r="L11656" s="28">
        <v>6250</v>
      </c>
      <c r="M11656" s="29">
        <v>0</v>
      </c>
    </row>
    <row r="11657" spans="1:13" x14ac:dyDescent="0.3">
      <c r="A11657">
        <v>11653</v>
      </c>
      <c r="B11657" s="29">
        <v>2018</v>
      </c>
      <c r="C11657" s="27">
        <v>43301</v>
      </c>
      <c r="D11657" s="28">
        <v>0.40344433525925538</v>
      </c>
      <c r="E11657" s="28">
        <v>1</v>
      </c>
      <c r="F11657" s="27">
        <v>43666</v>
      </c>
      <c r="G11657" s="28">
        <v>0.64440347874950143</v>
      </c>
      <c r="H11657" s="28">
        <v>3</v>
      </c>
      <c r="I11657" s="28">
        <v>0.48000000000000004</v>
      </c>
      <c r="J11657" s="28">
        <v>0.65795957388622439</v>
      </c>
      <c r="K11657" s="28">
        <v>4</v>
      </c>
      <c r="L11657" s="28">
        <v>5625</v>
      </c>
      <c r="M11657" s="29">
        <v>1</v>
      </c>
    </row>
    <row r="11658" spans="1:13" x14ac:dyDescent="0.3">
      <c r="A11658">
        <v>11654</v>
      </c>
      <c r="B11658">
        <v>2018</v>
      </c>
      <c r="C11658" s="27">
        <v>43166</v>
      </c>
      <c r="D11658" s="28">
        <v>0.47559028457493346</v>
      </c>
      <c r="E11658" s="28">
        <v>1</v>
      </c>
      <c r="F11658" s="27">
        <v>43531</v>
      </c>
      <c r="G11658" s="28">
        <v>2.1960335789501961E-2</v>
      </c>
      <c r="H11658" s="28">
        <v>1</v>
      </c>
      <c r="I11658" s="28">
        <v>0.32</v>
      </c>
      <c r="J11658" s="28">
        <v>0.38675611318078684</v>
      </c>
      <c r="K11658" s="28">
        <v>2</v>
      </c>
      <c r="L11658" s="28">
        <v>4375</v>
      </c>
      <c r="M11658" s="29">
        <v>1</v>
      </c>
    </row>
    <row r="11659" spans="1:13" x14ac:dyDescent="0.3">
      <c r="A11659">
        <v>11655</v>
      </c>
      <c r="B11659">
        <v>2018</v>
      </c>
      <c r="C11659" s="27">
        <v>43117</v>
      </c>
      <c r="D11659" s="28">
        <v>0.19069741215128444</v>
      </c>
      <c r="E11659" s="28">
        <v>1</v>
      </c>
      <c r="F11659" s="27">
        <v>43482</v>
      </c>
      <c r="G11659" s="28">
        <v>0.69929861242422653</v>
      </c>
      <c r="H11659" s="28">
        <v>3</v>
      </c>
      <c r="I11659" s="28">
        <v>0.48000000000000004</v>
      </c>
      <c r="J11659" s="28">
        <v>0.16939165912082754</v>
      </c>
      <c r="K11659" s="28">
        <v>1</v>
      </c>
      <c r="L11659" s="28">
        <v>3750</v>
      </c>
      <c r="M11659" s="29">
        <v>1</v>
      </c>
    </row>
    <row r="11660" spans="1:13" x14ac:dyDescent="0.3">
      <c r="A11660">
        <v>11656</v>
      </c>
      <c r="B11660" s="29">
        <v>2018</v>
      </c>
      <c r="C11660" s="27">
        <v>43127</v>
      </c>
      <c r="D11660" s="28">
        <v>0.91001697830003536</v>
      </c>
      <c r="E11660" s="28">
        <v>1</v>
      </c>
      <c r="F11660" s="27">
        <v>43492</v>
      </c>
      <c r="G11660" s="28">
        <v>0.48891507969209269</v>
      </c>
      <c r="H11660" s="28">
        <v>2</v>
      </c>
      <c r="I11660" s="28">
        <v>0.4</v>
      </c>
      <c r="J11660" s="28">
        <v>0.55087446838457688</v>
      </c>
      <c r="K11660" s="28">
        <v>3</v>
      </c>
      <c r="L11660" s="28">
        <v>5000</v>
      </c>
      <c r="M11660" s="29">
        <v>1</v>
      </c>
    </row>
    <row r="11661" spans="1:13" x14ac:dyDescent="0.3">
      <c r="A11661">
        <v>11657</v>
      </c>
      <c r="B11661">
        <v>2018</v>
      </c>
      <c r="C11661" s="27">
        <v>43389</v>
      </c>
      <c r="D11661" s="28">
        <v>0.8981125231042606</v>
      </c>
      <c r="E11661" s="28">
        <v>1</v>
      </c>
      <c r="F11661" s="27">
        <v>43754</v>
      </c>
      <c r="G11661" s="28">
        <v>0.19740343239426439</v>
      </c>
      <c r="H11661" s="28">
        <v>1</v>
      </c>
      <c r="I11661" s="28">
        <v>0.32</v>
      </c>
      <c r="J11661" s="28">
        <v>5.1157391490660786E-2</v>
      </c>
      <c r="K11661" s="28">
        <v>1</v>
      </c>
      <c r="L11661" s="28">
        <v>3750</v>
      </c>
      <c r="M11661" s="29">
        <v>0</v>
      </c>
    </row>
    <row r="11662" spans="1:13" x14ac:dyDescent="0.3">
      <c r="A11662">
        <v>11658</v>
      </c>
      <c r="B11662">
        <v>2018</v>
      </c>
      <c r="C11662" s="27">
        <v>43158</v>
      </c>
      <c r="D11662" s="28">
        <v>0.89012111878045741</v>
      </c>
      <c r="E11662" s="28">
        <v>1</v>
      </c>
      <c r="F11662" s="27">
        <v>43523</v>
      </c>
      <c r="G11662" s="28">
        <v>0.63713204398813472</v>
      </c>
      <c r="H11662" s="28">
        <v>3</v>
      </c>
      <c r="I11662" s="28">
        <v>0.48000000000000004</v>
      </c>
      <c r="J11662" s="28">
        <v>0.1055998635967802</v>
      </c>
      <c r="K11662" s="28">
        <v>1</v>
      </c>
      <c r="L11662" s="28">
        <v>3750</v>
      </c>
      <c r="M11662" s="29">
        <v>0</v>
      </c>
    </row>
    <row r="11663" spans="1:13" x14ac:dyDescent="0.3">
      <c r="A11663">
        <v>11659</v>
      </c>
      <c r="B11663">
        <v>2018</v>
      </c>
      <c r="C11663" s="27">
        <v>43441</v>
      </c>
      <c r="D11663" s="28">
        <v>0.60733477400335245</v>
      </c>
      <c r="E11663" s="28">
        <v>1</v>
      </c>
      <c r="F11663" s="27">
        <v>43806</v>
      </c>
      <c r="G11663" s="28">
        <v>0.1182994744793836</v>
      </c>
      <c r="H11663" s="28">
        <v>1</v>
      </c>
      <c r="I11663" s="28">
        <v>0.32</v>
      </c>
      <c r="J11663" s="28">
        <v>0.33226047857143881</v>
      </c>
      <c r="K11663" s="28">
        <v>2</v>
      </c>
      <c r="L11663" s="28">
        <v>4375</v>
      </c>
      <c r="M11663" s="29">
        <v>1</v>
      </c>
    </row>
    <row r="11664" spans="1:13" x14ac:dyDescent="0.3">
      <c r="A11664">
        <v>11660</v>
      </c>
      <c r="B11664" s="29">
        <v>2018</v>
      </c>
      <c r="C11664" s="27">
        <v>43395</v>
      </c>
      <c r="D11664" s="28">
        <v>8.5298265066821699E-2</v>
      </c>
      <c r="E11664" s="28">
        <v>1</v>
      </c>
      <c r="F11664" s="27">
        <v>43760</v>
      </c>
      <c r="G11664" s="28">
        <v>0.63300869098408064</v>
      </c>
      <c r="H11664" s="28">
        <v>3</v>
      </c>
      <c r="I11664" s="28">
        <v>0.48000000000000004</v>
      </c>
      <c r="J11664" s="28">
        <v>0.16607522669949626</v>
      </c>
      <c r="K11664" s="28">
        <v>1</v>
      </c>
      <c r="L11664" s="28">
        <v>3750</v>
      </c>
      <c r="M11664" s="29">
        <v>0</v>
      </c>
    </row>
    <row r="11665" spans="1:13" x14ac:dyDescent="0.3">
      <c r="A11665">
        <v>11661</v>
      </c>
      <c r="B11665" s="29">
        <v>2018</v>
      </c>
      <c r="C11665" s="27">
        <v>43310</v>
      </c>
      <c r="D11665" s="28">
        <v>0.87028078694138455</v>
      </c>
      <c r="E11665" s="28">
        <v>1</v>
      </c>
      <c r="F11665" s="27">
        <v>43675</v>
      </c>
      <c r="G11665" s="28">
        <v>0.44036377198536425</v>
      </c>
      <c r="H11665" s="28">
        <v>2</v>
      </c>
      <c r="I11665" s="28">
        <v>0.4</v>
      </c>
      <c r="J11665" s="28">
        <v>0.52252166773159703</v>
      </c>
      <c r="K11665" s="28">
        <v>3</v>
      </c>
      <c r="L11665" s="28">
        <v>5000</v>
      </c>
      <c r="M11665" s="29">
        <v>1</v>
      </c>
    </row>
    <row r="11666" spans="1:13" x14ac:dyDescent="0.3">
      <c r="A11666">
        <v>11662</v>
      </c>
      <c r="B11666">
        <v>2018</v>
      </c>
      <c r="C11666" s="27">
        <v>43104</v>
      </c>
      <c r="D11666" s="28">
        <v>0.85404721166026887</v>
      </c>
      <c r="E11666" s="28">
        <v>1</v>
      </c>
      <c r="F11666" s="27">
        <v>43469</v>
      </c>
      <c r="G11666" s="28">
        <v>0.99272352382726303</v>
      </c>
      <c r="H11666" s="28">
        <v>3</v>
      </c>
      <c r="I11666" s="28">
        <v>0.48000000000000004</v>
      </c>
      <c r="J11666" s="28">
        <v>0.51553910522088819</v>
      </c>
      <c r="K11666" s="28">
        <v>3</v>
      </c>
      <c r="L11666" s="28">
        <v>5000</v>
      </c>
      <c r="M11666" s="29">
        <v>1</v>
      </c>
    </row>
    <row r="11667" spans="1:13" x14ac:dyDescent="0.3">
      <c r="A11667">
        <v>11663</v>
      </c>
      <c r="B11667">
        <v>2018</v>
      </c>
      <c r="C11667" s="27">
        <v>43110</v>
      </c>
      <c r="D11667" s="28">
        <v>0.10329517876715366</v>
      </c>
      <c r="E11667" s="28">
        <v>1</v>
      </c>
      <c r="F11667" s="27">
        <v>43475</v>
      </c>
      <c r="G11667" s="28">
        <v>0.74234891424979355</v>
      </c>
      <c r="H11667" s="28">
        <v>3</v>
      </c>
      <c r="I11667" s="28">
        <v>0.48000000000000004</v>
      </c>
      <c r="J11667" s="28">
        <v>0.47671298666561379</v>
      </c>
      <c r="K11667" s="28">
        <v>3</v>
      </c>
      <c r="L11667" s="28">
        <v>5000</v>
      </c>
      <c r="M11667" s="29">
        <v>1</v>
      </c>
    </row>
    <row r="11668" spans="1:13" x14ac:dyDescent="0.3">
      <c r="A11668">
        <v>11664</v>
      </c>
      <c r="B11668">
        <v>2018</v>
      </c>
      <c r="C11668" s="27">
        <v>43158</v>
      </c>
      <c r="D11668" s="28">
        <v>0.41573150094747269</v>
      </c>
      <c r="E11668" s="28">
        <v>1</v>
      </c>
      <c r="F11668" s="27">
        <v>43523</v>
      </c>
      <c r="G11668" s="28">
        <v>0.40653500193805669</v>
      </c>
      <c r="H11668" s="28">
        <v>2</v>
      </c>
      <c r="I11668" s="28">
        <v>0.4</v>
      </c>
      <c r="J11668" s="28">
        <v>0.86235184637649243</v>
      </c>
      <c r="K11668" s="28">
        <v>5</v>
      </c>
      <c r="L11668" s="28">
        <v>6250</v>
      </c>
      <c r="M11668" s="29">
        <v>2</v>
      </c>
    </row>
    <row r="11669" spans="1:13" x14ac:dyDescent="0.3">
      <c r="A11669">
        <v>11665</v>
      </c>
      <c r="B11669">
        <v>2018</v>
      </c>
      <c r="C11669" s="27">
        <v>43174</v>
      </c>
      <c r="D11669" s="28">
        <v>0.54254221241924871</v>
      </c>
      <c r="E11669" s="28">
        <v>1</v>
      </c>
      <c r="F11669" s="27">
        <v>43539</v>
      </c>
      <c r="G11669" s="28">
        <v>0.40567700068213541</v>
      </c>
      <c r="H11669" s="28">
        <v>2</v>
      </c>
      <c r="I11669" s="28">
        <v>0.4</v>
      </c>
      <c r="J11669" s="28">
        <v>0.23615538620735022</v>
      </c>
      <c r="K11669" s="28">
        <v>2</v>
      </c>
      <c r="L11669" s="28">
        <v>4375</v>
      </c>
      <c r="M11669" s="29">
        <v>0</v>
      </c>
    </row>
    <row r="11670" spans="1:13" x14ac:dyDescent="0.3">
      <c r="A11670">
        <v>11666</v>
      </c>
      <c r="B11670" s="29">
        <v>2018</v>
      </c>
      <c r="C11670" s="27">
        <v>43257</v>
      </c>
      <c r="D11670" s="28">
        <v>0.17070141570020614</v>
      </c>
      <c r="E11670" s="28">
        <v>1</v>
      </c>
      <c r="F11670" s="27">
        <v>43622</v>
      </c>
      <c r="G11670" s="28">
        <v>0.2089182573751982</v>
      </c>
      <c r="H11670" s="28">
        <v>1</v>
      </c>
      <c r="I11670" s="28">
        <v>0.32</v>
      </c>
      <c r="J11670" s="28">
        <v>0.97961461927340077</v>
      </c>
      <c r="K11670" s="28">
        <v>5</v>
      </c>
      <c r="L11670" s="28">
        <v>6250</v>
      </c>
      <c r="M11670" s="29">
        <v>1</v>
      </c>
    </row>
    <row r="11671" spans="1:13" x14ac:dyDescent="0.3">
      <c r="A11671">
        <v>11667</v>
      </c>
      <c r="B11671">
        <v>2018</v>
      </c>
      <c r="C11671" s="27">
        <v>43219</v>
      </c>
      <c r="D11671" s="28">
        <v>0.18051882141643172</v>
      </c>
      <c r="E11671" s="28">
        <v>1</v>
      </c>
      <c r="F11671" s="27">
        <v>43584</v>
      </c>
      <c r="G11671" s="28">
        <v>0.41350994618563297</v>
      </c>
      <c r="H11671" s="28">
        <v>2</v>
      </c>
      <c r="I11671" s="28">
        <v>0.4</v>
      </c>
      <c r="J11671" s="28">
        <v>0.32802322731049216</v>
      </c>
      <c r="K11671" s="28">
        <v>2</v>
      </c>
      <c r="L11671" s="28">
        <v>4375</v>
      </c>
      <c r="M11671" s="29">
        <v>0</v>
      </c>
    </row>
    <row r="11672" spans="1:13" x14ac:dyDescent="0.3">
      <c r="A11672">
        <v>11668</v>
      </c>
      <c r="B11672" s="29">
        <v>2018</v>
      </c>
      <c r="C11672" s="27">
        <v>43405</v>
      </c>
      <c r="D11672" s="28">
        <v>0.68802299540847511</v>
      </c>
      <c r="E11672" s="28">
        <v>1</v>
      </c>
      <c r="F11672" s="27">
        <v>43770</v>
      </c>
      <c r="G11672" s="28">
        <v>0.96890051784983089</v>
      </c>
      <c r="H11672" s="28">
        <v>3</v>
      </c>
      <c r="I11672" s="28">
        <v>0.48000000000000004</v>
      </c>
      <c r="J11672" s="28">
        <v>1.2724945193988701E-2</v>
      </c>
      <c r="K11672" s="28">
        <v>1</v>
      </c>
      <c r="L11672" s="28">
        <v>3750</v>
      </c>
      <c r="M11672" s="29">
        <v>1</v>
      </c>
    </row>
    <row r="11673" spans="1:13" x14ac:dyDescent="0.3">
      <c r="A11673">
        <v>11669</v>
      </c>
      <c r="B11673" s="29">
        <v>2018</v>
      </c>
      <c r="C11673" s="27">
        <v>43317</v>
      </c>
      <c r="D11673" s="28">
        <v>0.96200233116235356</v>
      </c>
      <c r="E11673" s="28">
        <v>1</v>
      </c>
      <c r="F11673" s="27">
        <v>43682</v>
      </c>
      <c r="G11673" s="28">
        <v>0.64706134219096534</v>
      </c>
      <c r="H11673" s="28">
        <v>3</v>
      </c>
      <c r="I11673" s="28">
        <v>0.48000000000000004</v>
      </c>
      <c r="J11673" s="28">
        <v>0.42355474806803672</v>
      </c>
      <c r="K11673" s="28">
        <v>3</v>
      </c>
      <c r="L11673" s="28">
        <v>5000</v>
      </c>
      <c r="M11673" s="29">
        <v>2</v>
      </c>
    </row>
    <row r="11674" spans="1:13" x14ac:dyDescent="0.3">
      <c r="A11674">
        <v>11670</v>
      </c>
      <c r="B11674">
        <v>2018</v>
      </c>
      <c r="C11674" s="27">
        <v>43122</v>
      </c>
      <c r="D11674" s="28">
        <v>0.76594438200886716</v>
      </c>
      <c r="E11674" s="28">
        <v>1</v>
      </c>
      <c r="F11674" s="27">
        <v>43487</v>
      </c>
      <c r="G11674" s="28">
        <v>0.78015729927251365</v>
      </c>
      <c r="H11674" s="28">
        <v>3</v>
      </c>
      <c r="I11674" s="28">
        <v>0.48000000000000004</v>
      </c>
      <c r="J11674" s="28">
        <v>0.35639982383055768</v>
      </c>
      <c r="K11674" s="28">
        <v>2</v>
      </c>
      <c r="L11674" s="28">
        <v>4375</v>
      </c>
      <c r="M11674" s="29">
        <v>0</v>
      </c>
    </row>
    <row r="11675" spans="1:13" x14ac:dyDescent="0.3">
      <c r="A11675">
        <v>11671</v>
      </c>
      <c r="B11675">
        <v>2018</v>
      </c>
      <c r="C11675" s="27">
        <v>43130</v>
      </c>
      <c r="D11675" s="28">
        <v>0.67023299808223913</v>
      </c>
      <c r="E11675" s="28">
        <v>1</v>
      </c>
      <c r="F11675" s="27">
        <v>43495</v>
      </c>
      <c r="G11675" s="28">
        <v>0.10535125088366182</v>
      </c>
      <c r="H11675" s="28">
        <v>1</v>
      </c>
      <c r="I11675" s="28">
        <v>0.32</v>
      </c>
      <c r="J11675" s="28">
        <v>0.83282901796787578</v>
      </c>
      <c r="K11675" s="28">
        <v>5</v>
      </c>
      <c r="L11675" s="28">
        <v>6250</v>
      </c>
      <c r="M11675" s="29">
        <v>2</v>
      </c>
    </row>
    <row r="11676" spans="1:13" x14ac:dyDescent="0.3">
      <c r="A11676">
        <v>11672</v>
      </c>
      <c r="B11676">
        <v>2018</v>
      </c>
      <c r="C11676" s="27">
        <v>43416</v>
      </c>
      <c r="D11676" s="28">
        <v>0.70162067164653807</v>
      </c>
      <c r="E11676" s="28">
        <v>1</v>
      </c>
      <c r="F11676" s="27">
        <v>43781</v>
      </c>
      <c r="G11676" s="28">
        <v>0.77402150525726854</v>
      </c>
      <c r="H11676" s="28">
        <v>3</v>
      </c>
      <c r="I11676" s="28">
        <v>0.48000000000000004</v>
      </c>
      <c r="J11676" s="28">
        <v>0.24963299459358945</v>
      </c>
      <c r="K11676" s="28">
        <v>2</v>
      </c>
      <c r="L11676" s="28">
        <v>4375</v>
      </c>
      <c r="M11676" s="29">
        <v>0</v>
      </c>
    </row>
    <row r="11677" spans="1:13" x14ac:dyDescent="0.3">
      <c r="A11677">
        <v>11673</v>
      </c>
      <c r="B11677" s="29">
        <v>2018</v>
      </c>
      <c r="C11677" s="27">
        <v>43144</v>
      </c>
      <c r="D11677" s="28">
        <v>0.19582983952222488</v>
      </c>
      <c r="E11677" s="28">
        <v>1</v>
      </c>
      <c r="F11677" s="27">
        <v>43509</v>
      </c>
      <c r="G11677" s="28">
        <v>0.21601556496322227</v>
      </c>
      <c r="H11677" s="28">
        <v>1</v>
      </c>
      <c r="I11677" s="28">
        <v>0.32</v>
      </c>
      <c r="J11677" s="28">
        <v>0.5424379402765761</v>
      </c>
      <c r="K11677" s="28">
        <v>3</v>
      </c>
      <c r="L11677" s="28">
        <v>5000</v>
      </c>
      <c r="M11677" s="29">
        <v>0</v>
      </c>
    </row>
    <row r="11678" spans="1:13" x14ac:dyDescent="0.3">
      <c r="A11678">
        <v>11674</v>
      </c>
      <c r="B11678">
        <v>2018</v>
      </c>
      <c r="C11678" s="27">
        <v>43166</v>
      </c>
      <c r="D11678" s="28">
        <v>0.26545034403361256</v>
      </c>
      <c r="E11678" s="28">
        <v>1</v>
      </c>
      <c r="F11678" s="27">
        <v>43531</v>
      </c>
      <c r="G11678" s="28">
        <v>0.35194595377565063</v>
      </c>
      <c r="H11678" s="28">
        <v>2</v>
      </c>
      <c r="I11678" s="28">
        <v>0.4</v>
      </c>
      <c r="J11678" s="28">
        <v>0.3336803947272059</v>
      </c>
      <c r="K11678" s="28">
        <v>2</v>
      </c>
      <c r="L11678" s="28">
        <v>4375</v>
      </c>
      <c r="M11678" s="29">
        <v>0</v>
      </c>
    </row>
    <row r="11679" spans="1:13" x14ac:dyDescent="0.3">
      <c r="A11679">
        <v>11675</v>
      </c>
      <c r="B11679">
        <v>2018</v>
      </c>
      <c r="C11679" s="27">
        <v>43178</v>
      </c>
      <c r="D11679" s="28">
        <v>0.66110103066927717</v>
      </c>
      <c r="E11679" s="28">
        <v>1</v>
      </c>
      <c r="F11679" s="27">
        <v>43543</v>
      </c>
      <c r="G11679" s="28">
        <v>0.94099068390700213</v>
      </c>
      <c r="H11679" s="28">
        <v>3</v>
      </c>
      <c r="I11679" s="28">
        <v>0.48000000000000004</v>
      </c>
      <c r="J11679" s="28">
        <v>0.78865315186078522</v>
      </c>
      <c r="K11679" s="28">
        <v>5</v>
      </c>
      <c r="L11679" s="28">
        <v>6250</v>
      </c>
      <c r="M11679" s="29">
        <v>1</v>
      </c>
    </row>
    <row r="11680" spans="1:13" x14ac:dyDescent="0.3">
      <c r="A11680">
        <v>11676</v>
      </c>
      <c r="B11680">
        <v>2018</v>
      </c>
      <c r="C11680" s="27">
        <v>43461</v>
      </c>
      <c r="D11680" s="28">
        <v>0.57618221630081523</v>
      </c>
      <c r="E11680" s="28">
        <v>1</v>
      </c>
      <c r="F11680" s="27">
        <v>43826</v>
      </c>
      <c r="G11680" s="28">
        <v>0.64033593546725742</v>
      </c>
      <c r="H11680" s="28">
        <v>3</v>
      </c>
      <c r="I11680" s="28">
        <v>0.48000000000000004</v>
      </c>
      <c r="J11680" s="28">
        <v>9.6600611533083525E-2</v>
      </c>
      <c r="K11680" s="28">
        <v>1</v>
      </c>
      <c r="L11680" s="28">
        <v>3750</v>
      </c>
      <c r="M11680" s="29">
        <v>0</v>
      </c>
    </row>
    <row r="11681" spans="1:13" x14ac:dyDescent="0.3">
      <c r="A11681">
        <v>11677</v>
      </c>
      <c r="B11681" s="29">
        <v>2018</v>
      </c>
      <c r="C11681" s="27">
        <v>43463</v>
      </c>
      <c r="D11681" s="28">
        <v>2.7601377161165397E-2</v>
      </c>
      <c r="E11681" s="28">
        <v>1</v>
      </c>
      <c r="F11681" s="27">
        <v>43828</v>
      </c>
      <c r="G11681" s="28">
        <v>0.98528914547441215</v>
      </c>
      <c r="H11681" s="28">
        <v>3</v>
      </c>
      <c r="I11681" s="28">
        <v>0.48000000000000004</v>
      </c>
      <c r="J11681" s="28">
        <v>0.18282195540059321</v>
      </c>
      <c r="K11681" s="28">
        <v>1</v>
      </c>
      <c r="L11681" s="28">
        <v>3750</v>
      </c>
      <c r="M11681" s="29">
        <v>0</v>
      </c>
    </row>
    <row r="11682" spans="1:13" x14ac:dyDescent="0.3">
      <c r="A11682">
        <v>11678</v>
      </c>
      <c r="B11682" s="29">
        <v>2018</v>
      </c>
      <c r="C11682" s="27">
        <v>43262</v>
      </c>
      <c r="D11682" s="28">
        <v>0.92964114589690683</v>
      </c>
      <c r="E11682" s="28">
        <v>1</v>
      </c>
      <c r="F11682" s="27">
        <v>43627</v>
      </c>
      <c r="G11682" s="28">
        <v>0.36102578742269287</v>
      </c>
      <c r="H11682" s="28">
        <v>2</v>
      </c>
      <c r="I11682" s="28">
        <v>0.4</v>
      </c>
      <c r="J11682" s="28">
        <v>0.50836204514030614</v>
      </c>
      <c r="K11682" s="28">
        <v>3</v>
      </c>
      <c r="L11682" s="28">
        <v>5000</v>
      </c>
      <c r="M11682" s="29">
        <v>0</v>
      </c>
    </row>
    <row r="11683" spans="1:13" x14ac:dyDescent="0.3">
      <c r="A11683">
        <v>11679</v>
      </c>
      <c r="B11683" s="29">
        <v>2018</v>
      </c>
      <c r="C11683" s="27">
        <v>43274</v>
      </c>
      <c r="D11683" s="28">
        <v>0.10593567365210432</v>
      </c>
      <c r="E11683" s="28">
        <v>1</v>
      </c>
      <c r="F11683" s="27">
        <v>43639</v>
      </c>
      <c r="G11683" s="28">
        <v>9.1576536013822207E-2</v>
      </c>
      <c r="H11683" s="28">
        <v>1</v>
      </c>
      <c r="I11683" s="28">
        <v>0.32</v>
      </c>
      <c r="J11683" s="28">
        <v>0.74850045713041358</v>
      </c>
      <c r="K11683" s="28">
        <v>5</v>
      </c>
      <c r="L11683" s="28">
        <v>6250</v>
      </c>
      <c r="M11683" s="29">
        <v>0</v>
      </c>
    </row>
    <row r="11684" spans="1:13" x14ac:dyDescent="0.3">
      <c r="A11684">
        <v>11680</v>
      </c>
      <c r="B11684">
        <v>2018</v>
      </c>
      <c r="C11684" s="27">
        <v>43145</v>
      </c>
      <c r="D11684" s="28">
        <v>0.44453443038627816</v>
      </c>
      <c r="E11684" s="28">
        <v>1</v>
      </c>
      <c r="F11684" s="27">
        <v>43510</v>
      </c>
      <c r="G11684" s="28">
        <v>5.6006134358560611E-2</v>
      </c>
      <c r="H11684" s="28">
        <v>1</v>
      </c>
      <c r="I11684" s="28">
        <v>0.32</v>
      </c>
      <c r="J11684" s="28">
        <v>0.19169013750201935</v>
      </c>
      <c r="K11684" s="28">
        <v>1</v>
      </c>
      <c r="L11684" s="28">
        <v>3750</v>
      </c>
      <c r="M11684" s="29">
        <v>0</v>
      </c>
    </row>
    <row r="11685" spans="1:13" x14ac:dyDescent="0.3">
      <c r="A11685">
        <v>11681</v>
      </c>
      <c r="B11685">
        <v>2018</v>
      </c>
      <c r="C11685" s="27">
        <v>43196</v>
      </c>
      <c r="D11685" s="28">
        <v>0.41139705675205107</v>
      </c>
      <c r="E11685" s="28">
        <v>1</v>
      </c>
      <c r="F11685" s="27">
        <v>43561</v>
      </c>
      <c r="G11685" s="28">
        <v>0.96805311345792211</v>
      </c>
      <c r="H11685" s="28">
        <v>3</v>
      </c>
      <c r="I11685" s="28">
        <v>0.48000000000000004</v>
      </c>
      <c r="J11685" s="28">
        <v>0.51775402747604005</v>
      </c>
      <c r="K11685" s="28">
        <v>3</v>
      </c>
      <c r="L11685" s="28">
        <v>5000</v>
      </c>
      <c r="M11685" s="29">
        <v>0</v>
      </c>
    </row>
    <row r="11686" spans="1:13" x14ac:dyDescent="0.3">
      <c r="A11686">
        <v>11682</v>
      </c>
      <c r="B11686" s="29">
        <v>2018</v>
      </c>
      <c r="C11686" s="27">
        <v>43381</v>
      </c>
      <c r="D11686" s="28">
        <v>0.6004710785987738</v>
      </c>
      <c r="E11686" s="28">
        <v>1</v>
      </c>
      <c r="F11686" s="27">
        <v>43746</v>
      </c>
      <c r="G11686" s="28">
        <v>0.46667700984665428</v>
      </c>
      <c r="H11686" s="28">
        <v>2</v>
      </c>
      <c r="I11686" s="28">
        <v>0.4</v>
      </c>
      <c r="J11686" s="28">
        <v>0.74079004618030586</v>
      </c>
      <c r="K11686" s="28">
        <v>5</v>
      </c>
      <c r="L11686" s="28">
        <v>6250</v>
      </c>
      <c r="M11686" s="29">
        <v>1</v>
      </c>
    </row>
    <row r="11687" spans="1:13" x14ac:dyDescent="0.3">
      <c r="A11687">
        <v>11683</v>
      </c>
      <c r="B11687" s="29">
        <v>2018</v>
      </c>
      <c r="C11687" s="27">
        <v>43136</v>
      </c>
      <c r="D11687" s="28">
        <v>0.6706344984874667</v>
      </c>
      <c r="E11687" s="28">
        <v>1</v>
      </c>
      <c r="F11687" s="27">
        <v>43501</v>
      </c>
      <c r="G11687" s="28">
        <v>0.67077182556524706</v>
      </c>
      <c r="H11687" s="28">
        <v>3</v>
      </c>
      <c r="I11687" s="28">
        <v>0.48000000000000004</v>
      </c>
      <c r="J11687" s="28">
        <v>0.83223080076756106</v>
      </c>
      <c r="K11687" s="28">
        <v>5</v>
      </c>
      <c r="L11687" s="28">
        <v>6250</v>
      </c>
      <c r="M11687" s="29">
        <v>0</v>
      </c>
    </row>
    <row r="11688" spans="1:13" x14ac:dyDescent="0.3">
      <c r="A11688">
        <v>11684</v>
      </c>
      <c r="B11688">
        <v>2018</v>
      </c>
      <c r="C11688" s="27">
        <v>43341</v>
      </c>
      <c r="D11688" s="28">
        <v>0.21383842914822127</v>
      </c>
      <c r="E11688" s="28">
        <v>1</v>
      </c>
      <c r="F11688" s="27">
        <v>43706</v>
      </c>
      <c r="G11688" s="28">
        <v>0.80008713364183237</v>
      </c>
      <c r="H11688" s="28">
        <v>3</v>
      </c>
      <c r="I11688" s="28">
        <v>0.48000000000000004</v>
      </c>
      <c r="J11688" s="28">
        <v>0.60351454863657328</v>
      </c>
      <c r="K11688" s="28">
        <v>4</v>
      </c>
      <c r="L11688" s="28">
        <v>5625</v>
      </c>
      <c r="M11688" s="29">
        <v>1</v>
      </c>
    </row>
    <row r="11689" spans="1:13" x14ac:dyDescent="0.3">
      <c r="A11689">
        <v>11685</v>
      </c>
      <c r="B11689" s="29">
        <v>2018</v>
      </c>
      <c r="C11689" s="27">
        <v>43398</v>
      </c>
      <c r="D11689" s="28">
        <v>0.19422926343707014</v>
      </c>
      <c r="E11689" s="28">
        <v>1</v>
      </c>
      <c r="F11689" s="27">
        <v>43763</v>
      </c>
      <c r="G11689" s="28">
        <v>0.97290631093978786</v>
      </c>
      <c r="H11689" s="28">
        <v>3</v>
      </c>
      <c r="I11689" s="28">
        <v>0.48000000000000004</v>
      </c>
      <c r="J11689" s="28">
        <v>0.10804159290327942</v>
      </c>
      <c r="K11689" s="28">
        <v>1</v>
      </c>
      <c r="L11689" s="28">
        <v>3750</v>
      </c>
      <c r="M11689" s="29">
        <v>1</v>
      </c>
    </row>
    <row r="11690" spans="1:13" x14ac:dyDescent="0.3">
      <c r="A11690">
        <v>11686</v>
      </c>
      <c r="B11690" s="29">
        <v>2018</v>
      </c>
      <c r="C11690" s="27">
        <v>43140</v>
      </c>
      <c r="D11690" s="28">
        <v>0.7252819179165666</v>
      </c>
      <c r="E11690" s="28">
        <v>1</v>
      </c>
      <c r="F11690" s="27">
        <v>43505</v>
      </c>
      <c r="G11690" s="28">
        <v>0.44232962979258239</v>
      </c>
      <c r="H11690" s="28">
        <v>2</v>
      </c>
      <c r="I11690" s="28">
        <v>0.4</v>
      </c>
      <c r="J11690" s="28">
        <v>4.2684460368671573E-3</v>
      </c>
      <c r="K11690" s="28">
        <v>1</v>
      </c>
      <c r="L11690" s="28">
        <v>3750</v>
      </c>
      <c r="M11690" s="29">
        <v>0</v>
      </c>
    </row>
    <row r="11691" spans="1:13" x14ac:dyDescent="0.3">
      <c r="A11691">
        <v>11687</v>
      </c>
      <c r="B11691">
        <v>2018</v>
      </c>
      <c r="C11691" s="27">
        <v>43254</v>
      </c>
      <c r="D11691" s="28">
        <v>0.75470927649046959</v>
      </c>
      <c r="E11691" s="28">
        <v>1</v>
      </c>
      <c r="F11691" s="27">
        <v>43619</v>
      </c>
      <c r="G11691" s="28">
        <v>0.92453555479727734</v>
      </c>
      <c r="H11691" s="28">
        <v>3</v>
      </c>
      <c r="I11691" s="28">
        <v>0.48000000000000004</v>
      </c>
      <c r="J11691" s="28">
        <v>0.20633071759333466</v>
      </c>
      <c r="K11691" s="28">
        <v>2</v>
      </c>
      <c r="L11691" s="28">
        <v>4375</v>
      </c>
      <c r="M11691" s="29">
        <v>3</v>
      </c>
    </row>
    <row r="11692" spans="1:13" x14ac:dyDescent="0.3">
      <c r="A11692">
        <v>11688</v>
      </c>
      <c r="B11692" s="29">
        <v>2018</v>
      </c>
      <c r="C11692" s="27">
        <v>43200</v>
      </c>
      <c r="D11692" s="28">
        <v>0.71806829008347262</v>
      </c>
      <c r="E11692" s="28">
        <v>1</v>
      </c>
      <c r="F11692" s="27">
        <v>43565</v>
      </c>
      <c r="G11692" s="28">
        <v>0.93625377370998064</v>
      </c>
      <c r="H11692" s="28">
        <v>3</v>
      </c>
      <c r="I11692" s="28">
        <v>0.48000000000000004</v>
      </c>
      <c r="J11692" s="28">
        <v>0.33454943396923409</v>
      </c>
      <c r="K11692" s="28">
        <v>2</v>
      </c>
      <c r="L11692" s="28">
        <v>4375</v>
      </c>
      <c r="M11692" s="29">
        <v>0</v>
      </c>
    </row>
    <row r="11693" spans="1:13" x14ac:dyDescent="0.3">
      <c r="A11693">
        <v>11689</v>
      </c>
      <c r="B11693" s="29">
        <v>2018</v>
      </c>
      <c r="C11693" s="27">
        <v>43421</v>
      </c>
      <c r="D11693" s="28">
        <v>0.33419526831758517</v>
      </c>
      <c r="E11693" s="28">
        <v>1</v>
      </c>
      <c r="F11693" s="27">
        <v>43786</v>
      </c>
      <c r="G11693" s="28">
        <v>0.5925243399414688</v>
      </c>
      <c r="H11693" s="28">
        <v>2</v>
      </c>
      <c r="I11693" s="28">
        <v>0.4</v>
      </c>
      <c r="J11693" s="28">
        <v>0.62193501732490397</v>
      </c>
      <c r="K11693" s="28">
        <v>4</v>
      </c>
      <c r="L11693" s="28">
        <v>5625</v>
      </c>
      <c r="M11693" s="29">
        <v>1</v>
      </c>
    </row>
    <row r="11694" spans="1:13" x14ac:dyDescent="0.3">
      <c r="A11694">
        <v>11690</v>
      </c>
      <c r="B11694" s="29">
        <v>2018</v>
      </c>
      <c r="C11694" s="27">
        <v>43105</v>
      </c>
      <c r="D11694" s="28">
        <v>0.82597868751568204</v>
      </c>
      <c r="E11694" s="28">
        <v>1</v>
      </c>
      <c r="F11694" s="27">
        <v>43470</v>
      </c>
      <c r="G11694" s="28">
        <v>0.70891703056798039</v>
      </c>
      <c r="H11694" s="28">
        <v>3</v>
      </c>
      <c r="I11694" s="28">
        <v>0.48000000000000004</v>
      </c>
      <c r="J11694" s="28">
        <v>0.64878520863315359</v>
      </c>
      <c r="K11694" s="28">
        <v>4</v>
      </c>
      <c r="L11694" s="28">
        <v>5625</v>
      </c>
      <c r="M11694" s="29">
        <v>1</v>
      </c>
    </row>
    <row r="11695" spans="1:13" x14ac:dyDescent="0.3">
      <c r="A11695">
        <v>11691</v>
      </c>
      <c r="B11695" s="29">
        <v>2018</v>
      </c>
      <c r="C11695" s="27">
        <v>43141</v>
      </c>
      <c r="D11695" s="28">
        <v>0.13732746873146218</v>
      </c>
      <c r="E11695" s="28">
        <v>1</v>
      </c>
      <c r="F11695" s="27">
        <v>43506</v>
      </c>
      <c r="G11695" s="28">
        <v>5.1985818909603521E-2</v>
      </c>
      <c r="H11695" s="28">
        <v>1</v>
      </c>
      <c r="I11695" s="28">
        <v>0.32</v>
      </c>
      <c r="J11695" s="28">
        <v>0.25187764128492318</v>
      </c>
      <c r="K11695" s="28">
        <v>2</v>
      </c>
      <c r="L11695" s="28">
        <v>4375</v>
      </c>
      <c r="M11695" s="29">
        <v>0</v>
      </c>
    </row>
    <row r="11696" spans="1:13" x14ac:dyDescent="0.3">
      <c r="A11696">
        <v>11692</v>
      </c>
      <c r="B11696">
        <v>2018</v>
      </c>
      <c r="C11696" s="27">
        <v>43420</v>
      </c>
      <c r="D11696" s="28">
        <v>0.24638565602594342</v>
      </c>
      <c r="E11696" s="28">
        <v>1</v>
      </c>
      <c r="F11696" s="27">
        <v>43785</v>
      </c>
      <c r="G11696" s="28">
        <v>0.3475659341854711</v>
      </c>
      <c r="H11696" s="28">
        <v>2</v>
      </c>
      <c r="I11696" s="28">
        <v>0.4</v>
      </c>
      <c r="J11696" s="28">
        <v>0.10698917592048063</v>
      </c>
      <c r="K11696" s="28">
        <v>1</v>
      </c>
      <c r="L11696" s="28">
        <v>3750</v>
      </c>
      <c r="M11696" s="29">
        <v>0</v>
      </c>
    </row>
    <row r="11697" spans="1:13" x14ac:dyDescent="0.3">
      <c r="A11697">
        <v>11693</v>
      </c>
      <c r="B11697">
        <v>2018</v>
      </c>
      <c r="C11697" s="27">
        <v>43199</v>
      </c>
      <c r="D11697" s="28">
        <v>0.87613824864321432</v>
      </c>
      <c r="E11697" s="28">
        <v>1</v>
      </c>
      <c r="F11697" s="27">
        <v>43564</v>
      </c>
      <c r="G11697" s="28">
        <v>0.89111349786977478</v>
      </c>
      <c r="H11697" s="28">
        <v>3</v>
      </c>
      <c r="I11697" s="28">
        <v>0.48000000000000004</v>
      </c>
      <c r="J11697" s="28">
        <v>0.72781635584877891</v>
      </c>
      <c r="K11697" s="28">
        <v>5</v>
      </c>
      <c r="L11697" s="28">
        <v>6250</v>
      </c>
      <c r="M11697" s="29">
        <v>1</v>
      </c>
    </row>
    <row r="11698" spans="1:13" x14ac:dyDescent="0.3">
      <c r="A11698">
        <v>11694</v>
      </c>
      <c r="B11698">
        <v>2018</v>
      </c>
      <c r="C11698" s="27">
        <v>43188</v>
      </c>
      <c r="D11698" s="28">
        <v>0.47659407767431328</v>
      </c>
      <c r="E11698" s="28">
        <v>1</v>
      </c>
      <c r="F11698" s="27">
        <v>43553</v>
      </c>
      <c r="G11698" s="28">
        <v>0.14050955338675042</v>
      </c>
      <c r="H11698" s="28">
        <v>1</v>
      </c>
      <c r="I11698" s="28">
        <v>0.32</v>
      </c>
      <c r="J11698" s="28">
        <v>0.56311894513831706</v>
      </c>
      <c r="K11698" s="28">
        <v>3</v>
      </c>
      <c r="L11698" s="28">
        <v>5000</v>
      </c>
      <c r="M11698" s="29">
        <v>0</v>
      </c>
    </row>
    <row r="11699" spans="1:13" x14ac:dyDescent="0.3">
      <c r="A11699">
        <v>11695</v>
      </c>
      <c r="B11699">
        <v>2018</v>
      </c>
      <c r="C11699" s="27">
        <v>43314</v>
      </c>
      <c r="D11699" s="28">
        <v>0.13471592865471615</v>
      </c>
      <c r="E11699" s="28">
        <v>1</v>
      </c>
      <c r="F11699" s="27">
        <v>43679</v>
      </c>
      <c r="G11699" s="28">
        <v>0.94101606333443211</v>
      </c>
      <c r="H11699" s="28">
        <v>3</v>
      </c>
      <c r="I11699" s="28">
        <v>0.48000000000000004</v>
      </c>
      <c r="J11699" s="28">
        <v>0.86952956302296569</v>
      </c>
      <c r="K11699" s="28">
        <v>5</v>
      </c>
      <c r="L11699" s="28">
        <v>6250</v>
      </c>
      <c r="M11699" s="29">
        <v>0</v>
      </c>
    </row>
    <row r="11700" spans="1:13" x14ac:dyDescent="0.3">
      <c r="A11700">
        <v>11696</v>
      </c>
      <c r="B11700" s="29">
        <v>2018</v>
      </c>
      <c r="C11700" s="27">
        <v>43250</v>
      </c>
      <c r="D11700" s="28">
        <v>0.38896757465267184</v>
      </c>
      <c r="E11700" s="28">
        <v>1</v>
      </c>
      <c r="F11700" s="27">
        <v>43615</v>
      </c>
      <c r="G11700" s="28">
        <v>0.67689233010681882</v>
      </c>
      <c r="H11700" s="28">
        <v>3</v>
      </c>
      <c r="I11700" s="28">
        <v>0.48000000000000004</v>
      </c>
      <c r="J11700" s="28">
        <v>0.50462267908202674</v>
      </c>
      <c r="K11700" s="28">
        <v>3</v>
      </c>
      <c r="L11700" s="28">
        <v>5000</v>
      </c>
      <c r="M11700" s="29">
        <v>1</v>
      </c>
    </row>
    <row r="11701" spans="1:13" x14ac:dyDescent="0.3">
      <c r="A11701">
        <v>11697</v>
      </c>
      <c r="B11701" s="29">
        <v>2018</v>
      </c>
      <c r="C11701" s="27">
        <v>43254</v>
      </c>
      <c r="D11701" s="28">
        <v>5.2696952870667779E-4</v>
      </c>
      <c r="E11701" s="28">
        <v>1</v>
      </c>
      <c r="F11701" s="27">
        <v>43619</v>
      </c>
      <c r="G11701" s="28">
        <v>0.61056222314762132</v>
      </c>
      <c r="H11701" s="28">
        <v>3</v>
      </c>
      <c r="I11701" s="28">
        <v>0.48000000000000004</v>
      </c>
      <c r="J11701" s="28">
        <v>0.59495240895300217</v>
      </c>
      <c r="K11701" s="28">
        <v>4</v>
      </c>
      <c r="L11701" s="28">
        <v>5625</v>
      </c>
      <c r="M11701" s="29">
        <v>1</v>
      </c>
    </row>
    <row r="11702" spans="1:13" x14ac:dyDescent="0.3">
      <c r="A11702">
        <v>11698</v>
      </c>
      <c r="B11702">
        <v>2018</v>
      </c>
      <c r="C11702" s="27">
        <v>43316</v>
      </c>
      <c r="D11702" s="28">
        <v>0.52708511783650547</v>
      </c>
      <c r="E11702" s="28">
        <v>1</v>
      </c>
      <c r="F11702" s="27">
        <v>43681</v>
      </c>
      <c r="G11702" s="28">
        <v>0.30704594740026647</v>
      </c>
      <c r="H11702" s="28">
        <v>2</v>
      </c>
      <c r="I11702" s="28">
        <v>0.4</v>
      </c>
      <c r="J11702" s="28">
        <v>0.39956645980959271</v>
      </c>
      <c r="K11702" s="28">
        <v>2</v>
      </c>
      <c r="L11702" s="28">
        <v>4375</v>
      </c>
      <c r="M11702" s="29">
        <v>0</v>
      </c>
    </row>
    <row r="11703" spans="1:13" x14ac:dyDescent="0.3">
      <c r="A11703">
        <v>11699</v>
      </c>
      <c r="B11703" s="29">
        <v>2018</v>
      </c>
      <c r="C11703" s="27">
        <v>43123</v>
      </c>
      <c r="D11703" s="28">
        <v>0.29428528903472195</v>
      </c>
      <c r="E11703" s="28">
        <v>1</v>
      </c>
      <c r="F11703" s="27">
        <v>43488</v>
      </c>
      <c r="G11703" s="28">
        <v>6.7594705729904558E-2</v>
      </c>
      <c r="H11703" s="28">
        <v>1</v>
      </c>
      <c r="I11703" s="28">
        <v>0.32</v>
      </c>
      <c r="J11703" s="28">
        <v>0.18403341687023789</v>
      </c>
      <c r="K11703" s="28">
        <v>1</v>
      </c>
      <c r="L11703" s="28">
        <v>3750</v>
      </c>
      <c r="M11703" s="29">
        <v>0</v>
      </c>
    </row>
    <row r="11704" spans="1:13" x14ac:dyDescent="0.3">
      <c r="A11704">
        <v>11700</v>
      </c>
      <c r="B11704" s="29">
        <v>2018</v>
      </c>
      <c r="C11704" s="27">
        <v>43374</v>
      </c>
      <c r="D11704" s="28">
        <v>0.13750605927512394</v>
      </c>
      <c r="E11704" s="28">
        <v>1</v>
      </c>
      <c r="F11704" s="27">
        <v>43739</v>
      </c>
      <c r="G11704" s="28">
        <v>0.5587776207704318</v>
      </c>
      <c r="H11704" s="28">
        <v>2</v>
      </c>
      <c r="I11704" s="28">
        <v>0.4</v>
      </c>
      <c r="J11704" s="28">
        <v>0.60298298927775662</v>
      </c>
      <c r="K11704" s="28">
        <v>4</v>
      </c>
      <c r="L11704" s="28">
        <v>5625</v>
      </c>
      <c r="M11704" s="29">
        <v>1</v>
      </c>
    </row>
    <row r="11705" spans="1:13" x14ac:dyDescent="0.3">
      <c r="A11705">
        <v>11701</v>
      </c>
      <c r="B11705">
        <v>2018</v>
      </c>
      <c r="C11705" s="27">
        <v>43346</v>
      </c>
      <c r="D11705" s="28">
        <v>0.73628738198374222</v>
      </c>
      <c r="E11705" s="28">
        <v>1</v>
      </c>
      <c r="F11705" s="27">
        <v>43711</v>
      </c>
      <c r="G11705" s="28">
        <v>0.11272239591498834</v>
      </c>
      <c r="H11705" s="28">
        <v>1</v>
      </c>
      <c r="I11705" s="28">
        <v>0.32</v>
      </c>
      <c r="J11705" s="28">
        <v>0.47552926997206491</v>
      </c>
      <c r="K11705" s="28">
        <v>3</v>
      </c>
      <c r="L11705" s="28">
        <v>5000</v>
      </c>
      <c r="M11705" s="29">
        <v>1</v>
      </c>
    </row>
    <row r="11706" spans="1:13" x14ac:dyDescent="0.3">
      <c r="A11706">
        <v>11702</v>
      </c>
      <c r="B11706">
        <v>2018</v>
      </c>
      <c r="C11706" s="27">
        <v>43130</v>
      </c>
      <c r="D11706" s="28">
        <v>0.2701075953393488</v>
      </c>
      <c r="E11706" s="28">
        <v>1</v>
      </c>
      <c r="F11706" s="27">
        <v>43495</v>
      </c>
      <c r="G11706" s="28">
        <v>0.51155655571591307</v>
      </c>
      <c r="H11706" s="28">
        <v>2</v>
      </c>
      <c r="I11706" s="28">
        <v>0.4</v>
      </c>
      <c r="J11706" s="28">
        <v>0.28073963121367873</v>
      </c>
      <c r="K11706" s="28">
        <v>2</v>
      </c>
      <c r="L11706" s="28">
        <v>4375</v>
      </c>
      <c r="M11706" s="29">
        <v>2</v>
      </c>
    </row>
    <row r="11707" spans="1:13" x14ac:dyDescent="0.3">
      <c r="A11707">
        <v>11703</v>
      </c>
      <c r="B11707" s="29">
        <v>2018</v>
      </c>
      <c r="C11707" s="27">
        <v>43130</v>
      </c>
      <c r="D11707" s="28">
        <v>0.18789044682223677</v>
      </c>
      <c r="E11707" s="28">
        <v>1</v>
      </c>
      <c r="F11707" s="27">
        <v>43495</v>
      </c>
      <c r="G11707" s="28">
        <v>0.586603618993915</v>
      </c>
      <c r="H11707" s="28">
        <v>2</v>
      </c>
      <c r="I11707" s="28">
        <v>0.4</v>
      </c>
      <c r="J11707" s="28">
        <v>0.97009615720931086</v>
      </c>
      <c r="K11707" s="28">
        <v>5</v>
      </c>
      <c r="L11707" s="28">
        <v>6250</v>
      </c>
      <c r="M11707" s="29">
        <v>0</v>
      </c>
    </row>
    <row r="11708" spans="1:13" x14ac:dyDescent="0.3">
      <c r="A11708">
        <v>11704</v>
      </c>
      <c r="B11708" s="29">
        <v>2018</v>
      </c>
      <c r="C11708" s="27">
        <v>43345</v>
      </c>
      <c r="D11708" s="28">
        <v>0.7177891045249013</v>
      </c>
      <c r="E11708" s="28">
        <v>1</v>
      </c>
      <c r="F11708" s="27">
        <v>43710</v>
      </c>
      <c r="G11708" s="28">
        <v>0.47205475576234657</v>
      </c>
      <c r="H11708" s="28">
        <v>2</v>
      </c>
      <c r="I11708" s="28">
        <v>0.4</v>
      </c>
      <c r="J11708" s="28">
        <v>0.12987010734785587</v>
      </c>
      <c r="K11708" s="28">
        <v>1</v>
      </c>
      <c r="L11708" s="28">
        <v>3750</v>
      </c>
      <c r="M11708" s="29">
        <v>1</v>
      </c>
    </row>
    <row r="11709" spans="1:13" x14ac:dyDescent="0.3">
      <c r="A11709">
        <v>11705</v>
      </c>
      <c r="B11709" s="29">
        <v>2018</v>
      </c>
      <c r="C11709" s="27">
        <v>43254</v>
      </c>
      <c r="D11709" s="28">
        <v>0.3005119535123989</v>
      </c>
      <c r="E11709" s="28">
        <v>1</v>
      </c>
      <c r="F11709" s="27">
        <v>43619</v>
      </c>
      <c r="G11709" s="28">
        <v>0.38346034868764034</v>
      </c>
      <c r="H11709" s="28">
        <v>2</v>
      </c>
      <c r="I11709" s="28">
        <v>0.4</v>
      </c>
      <c r="J11709" s="28">
        <v>0.50404746401876432</v>
      </c>
      <c r="K11709" s="28">
        <v>3</v>
      </c>
      <c r="L11709" s="28">
        <v>5000</v>
      </c>
      <c r="M11709" s="29">
        <v>0</v>
      </c>
    </row>
    <row r="11710" spans="1:13" x14ac:dyDescent="0.3">
      <c r="A11710">
        <v>11706</v>
      </c>
      <c r="B11710" s="29">
        <v>2018</v>
      </c>
      <c r="C11710" s="27">
        <v>43167</v>
      </c>
      <c r="D11710" s="28">
        <v>0.846037797975284</v>
      </c>
      <c r="E11710" s="28">
        <v>1</v>
      </c>
      <c r="F11710" s="27">
        <v>43532</v>
      </c>
      <c r="G11710" s="28">
        <v>3.2996226775126702E-2</v>
      </c>
      <c r="H11710" s="28">
        <v>1</v>
      </c>
      <c r="I11710" s="28">
        <v>0.32</v>
      </c>
      <c r="J11710" s="28">
        <v>0.48190295621139978</v>
      </c>
      <c r="K11710" s="28">
        <v>3</v>
      </c>
      <c r="L11710" s="28">
        <v>5000</v>
      </c>
      <c r="M11710" s="29">
        <v>0</v>
      </c>
    </row>
    <row r="11711" spans="1:13" x14ac:dyDescent="0.3">
      <c r="A11711">
        <v>11707</v>
      </c>
      <c r="B11711">
        <v>2018</v>
      </c>
      <c r="C11711" s="27">
        <v>43325</v>
      </c>
      <c r="D11711" s="28">
        <v>0.61130745340527992</v>
      </c>
      <c r="E11711" s="28">
        <v>1</v>
      </c>
      <c r="F11711" s="27">
        <v>43690</v>
      </c>
      <c r="G11711" s="28">
        <v>0.52842609639299254</v>
      </c>
      <c r="H11711" s="28">
        <v>2</v>
      </c>
      <c r="I11711" s="28">
        <v>0.4</v>
      </c>
      <c r="J11711" s="28">
        <v>0.37198764774407456</v>
      </c>
      <c r="K11711" s="28">
        <v>2</v>
      </c>
      <c r="L11711" s="28">
        <v>4375</v>
      </c>
      <c r="M11711" s="29">
        <v>0</v>
      </c>
    </row>
    <row r="11712" spans="1:13" x14ac:dyDescent="0.3">
      <c r="A11712">
        <v>11708</v>
      </c>
      <c r="B11712">
        <v>2018</v>
      </c>
      <c r="C11712" s="27">
        <v>43355</v>
      </c>
      <c r="D11712" s="28">
        <v>0.15809671398112135</v>
      </c>
      <c r="E11712" s="28">
        <v>1</v>
      </c>
      <c r="F11712" s="27">
        <v>43720</v>
      </c>
      <c r="G11712" s="28">
        <v>0.41967986382631839</v>
      </c>
      <c r="H11712" s="28">
        <v>2</v>
      </c>
      <c r="I11712" s="28">
        <v>0.4</v>
      </c>
      <c r="J11712" s="28">
        <v>0.75954683022529723</v>
      </c>
      <c r="K11712" s="28">
        <v>5</v>
      </c>
      <c r="L11712" s="28">
        <v>6250</v>
      </c>
      <c r="M11712" s="29">
        <v>0</v>
      </c>
    </row>
    <row r="11713" spans="1:13" x14ac:dyDescent="0.3">
      <c r="A11713">
        <v>11709</v>
      </c>
      <c r="B11713">
        <v>2018</v>
      </c>
      <c r="C11713" s="27">
        <v>43411</v>
      </c>
      <c r="D11713" s="28">
        <v>0.27872395086280433</v>
      </c>
      <c r="E11713" s="28">
        <v>1</v>
      </c>
      <c r="F11713" s="27">
        <v>43776</v>
      </c>
      <c r="G11713" s="28">
        <v>0.70254543372853984</v>
      </c>
      <c r="H11713" s="28">
        <v>3</v>
      </c>
      <c r="I11713" s="28">
        <v>0.48000000000000004</v>
      </c>
      <c r="J11713" s="28">
        <v>0.14369559500299334</v>
      </c>
      <c r="K11713" s="28">
        <v>1</v>
      </c>
      <c r="L11713" s="28">
        <v>3750</v>
      </c>
      <c r="M11713" s="29">
        <v>2</v>
      </c>
    </row>
    <row r="11714" spans="1:13" x14ac:dyDescent="0.3">
      <c r="A11714">
        <v>11710</v>
      </c>
      <c r="B11714">
        <v>2018</v>
      </c>
      <c r="C11714" s="27">
        <v>43269</v>
      </c>
      <c r="D11714" s="28">
        <v>0.33527556401498082</v>
      </c>
      <c r="E11714" s="28">
        <v>1</v>
      </c>
      <c r="F11714" s="27">
        <v>43634</v>
      </c>
      <c r="G11714" s="28">
        <v>0.47495128693453026</v>
      </c>
      <c r="H11714" s="28">
        <v>2</v>
      </c>
      <c r="I11714" s="28">
        <v>0.4</v>
      </c>
      <c r="J11714" s="28">
        <v>0.45225708536205322</v>
      </c>
      <c r="K11714" s="28">
        <v>3</v>
      </c>
      <c r="L11714" s="28">
        <v>5000</v>
      </c>
      <c r="M11714" s="29">
        <v>0</v>
      </c>
    </row>
    <row r="11715" spans="1:13" x14ac:dyDescent="0.3">
      <c r="A11715">
        <v>11711</v>
      </c>
      <c r="B11715">
        <v>2018</v>
      </c>
      <c r="C11715" s="27">
        <v>43325</v>
      </c>
      <c r="D11715" s="28">
        <v>0.98370115663163804</v>
      </c>
      <c r="E11715" s="28">
        <v>1</v>
      </c>
      <c r="F11715" s="27">
        <v>43690</v>
      </c>
      <c r="G11715" s="28">
        <v>0.51936095956283257</v>
      </c>
      <c r="H11715" s="28">
        <v>2</v>
      </c>
      <c r="I11715" s="28">
        <v>0.4</v>
      </c>
      <c r="J11715" s="28">
        <v>0.37868560417315689</v>
      </c>
      <c r="K11715" s="28">
        <v>2</v>
      </c>
      <c r="L11715" s="28">
        <v>4375</v>
      </c>
      <c r="M11715" s="29">
        <v>0</v>
      </c>
    </row>
    <row r="11716" spans="1:13" x14ac:dyDescent="0.3">
      <c r="A11716">
        <v>11712</v>
      </c>
      <c r="B11716">
        <v>2018</v>
      </c>
      <c r="C11716" s="27">
        <v>43326</v>
      </c>
      <c r="D11716" s="28">
        <v>0.33674511778197669</v>
      </c>
      <c r="E11716" s="28">
        <v>1</v>
      </c>
      <c r="F11716" s="27">
        <v>43691</v>
      </c>
      <c r="G11716" s="28">
        <v>0.13033969176830895</v>
      </c>
      <c r="H11716" s="28">
        <v>1</v>
      </c>
      <c r="I11716" s="28">
        <v>0.32</v>
      </c>
      <c r="J11716" s="28">
        <v>5.445272454254213E-2</v>
      </c>
      <c r="K11716" s="28">
        <v>1</v>
      </c>
      <c r="L11716" s="28">
        <v>3750</v>
      </c>
      <c r="M11716" s="29">
        <v>0</v>
      </c>
    </row>
    <row r="11717" spans="1:13" x14ac:dyDescent="0.3">
      <c r="A11717">
        <v>11713</v>
      </c>
      <c r="B11717">
        <v>2018</v>
      </c>
      <c r="C11717" s="27">
        <v>43432</v>
      </c>
      <c r="D11717" s="28">
        <v>7.1566244294324677E-2</v>
      </c>
      <c r="E11717" s="28">
        <v>1</v>
      </c>
      <c r="F11717" s="27">
        <v>43797</v>
      </c>
      <c r="G11717" s="28">
        <v>0.20332830016963388</v>
      </c>
      <c r="H11717" s="28">
        <v>1</v>
      </c>
      <c r="I11717" s="28">
        <v>0.32</v>
      </c>
      <c r="J11717" s="28">
        <v>0.76807618513719467</v>
      </c>
      <c r="K11717" s="28">
        <v>5</v>
      </c>
      <c r="L11717" s="28">
        <v>6250</v>
      </c>
      <c r="M11717" s="29">
        <v>1</v>
      </c>
    </row>
    <row r="11718" spans="1:13" x14ac:dyDescent="0.3">
      <c r="A11718">
        <v>11714</v>
      </c>
      <c r="B11718">
        <v>2018</v>
      </c>
      <c r="C11718" s="27">
        <v>43137</v>
      </c>
      <c r="D11718" s="28">
        <v>0.78025272412214774</v>
      </c>
      <c r="E11718" s="28">
        <v>1</v>
      </c>
      <c r="F11718" s="27">
        <v>43502</v>
      </c>
      <c r="G11718" s="28">
        <v>0.15847611172138021</v>
      </c>
      <c r="H11718" s="28">
        <v>1</v>
      </c>
      <c r="I11718" s="28">
        <v>0.32</v>
      </c>
      <c r="J11718" s="28">
        <v>0.92546480026216082</v>
      </c>
      <c r="K11718" s="28">
        <v>5</v>
      </c>
      <c r="L11718" s="28">
        <v>6250</v>
      </c>
      <c r="M11718" s="29">
        <v>2</v>
      </c>
    </row>
    <row r="11719" spans="1:13" x14ac:dyDescent="0.3">
      <c r="A11719">
        <v>11715</v>
      </c>
      <c r="B11719">
        <v>2018</v>
      </c>
      <c r="C11719" s="27">
        <v>43463</v>
      </c>
      <c r="D11719" s="28">
        <v>0.97439768859806486</v>
      </c>
      <c r="E11719" s="28">
        <v>1</v>
      </c>
      <c r="F11719" s="27">
        <v>43828</v>
      </c>
      <c r="G11719" s="28">
        <v>0.43561008347103813</v>
      </c>
      <c r="H11719" s="28">
        <v>2</v>
      </c>
      <c r="I11719" s="28">
        <v>0.4</v>
      </c>
      <c r="J11719" s="28">
        <v>0.90008948211596362</v>
      </c>
      <c r="K11719" s="28">
        <v>5</v>
      </c>
      <c r="L11719" s="28">
        <v>6250</v>
      </c>
      <c r="M11719" s="29">
        <v>0</v>
      </c>
    </row>
    <row r="11720" spans="1:13" x14ac:dyDescent="0.3">
      <c r="A11720">
        <v>11716</v>
      </c>
      <c r="B11720" s="29">
        <v>2018</v>
      </c>
      <c r="C11720" s="27">
        <v>43351</v>
      </c>
      <c r="D11720" s="28">
        <v>0.86712954767431927</v>
      </c>
      <c r="E11720" s="28">
        <v>1</v>
      </c>
      <c r="F11720" s="27">
        <v>43716</v>
      </c>
      <c r="G11720" s="28">
        <v>0.70049190026051711</v>
      </c>
      <c r="H11720" s="28">
        <v>3</v>
      </c>
      <c r="I11720" s="28">
        <v>0.48000000000000004</v>
      </c>
      <c r="J11720" s="28">
        <v>0.79140701276724734</v>
      </c>
      <c r="K11720" s="28">
        <v>5</v>
      </c>
      <c r="L11720" s="28">
        <v>6250</v>
      </c>
      <c r="M11720" s="29">
        <v>0</v>
      </c>
    </row>
    <row r="11721" spans="1:13" x14ac:dyDescent="0.3">
      <c r="A11721">
        <v>11717</v>
      </c>
      <c r="B11721" s="29">
        <v>2018</v>
      </c>
      <c r="C11721" s="27">
        <v>43180</v>
      </c>
      <c r="D11721" s="28">
        <v>0.27688811077828801</v>
      </c>
      <c r="E11721" s="28">
        <v>1</v>
      </c>
      <c r="F11721" s="27">
        <v>43545</v>
      </c>
      <c r="G11721" s="28">
        <v>0.70390321439765524</v>
      </c>
      <c r="H11721" s="28">
        <v>3</v>
      </c>
      <c r="I11721" s="28">
        <v>0.48000000000000004</v>
      </c>
      <c r="J11721" s="28">
        <v>0.96175933192501462</v>
      </c>
      <c r="K11721" s="28">
        <v>5</v>
      </c>
      <c r="L11721" s="28">
        <v>6250</v>
      </c>
      <c r="M11721" s="29">
        <v>0</v>
      </c>
    </row>
    <row r="11722" spans="1:13" x14ac:dyDescent="0.3">
      <c r="A11722">
        <v>11718</v>
      </c>
      <c r="B11722" s="29">
        <v>2018</v>
      </c>
      <c r="C11722" s="27">
        <v>43402</v>
      </c>
      <c r="D11722" s="28">
        <v>5.2512196843076397E-3</v>
      </c>
      <c r="E11722" s="28">
        <v>1</v>
      </c>
      <c r="F11722" s="27">
        <v>43767</v>
      </c>
      <c r="G11722" s="28">
        <v>0.5094695168948622</v>
      </c>
      <c r="H11722" s="28">
        <v>2</v>
      </c>
      <c r="I11722" s="28">
        <v>0.4</v>
      </c>
      <c r="J11722" s="28">
        <v>0.50525803814324299</v>
      </c>
      <c r="K11722" s="28">
        <v>3</v>
      </c>
      <c r="L11722" s="28">
        <v>5000</v>
      </c>
      <c r="M11722" s="29">
        <v>0</v>
      </c>
    </row>
    <row r="11723" spans="1:13" x14ac:dyDescent="0.3">
      <c r="A11723">
        <v>11719</v>
      </c>
      <c r="B11723" s="29">
        <v>2018</v>
      </c>
      <c r="C11723" s="27">
        <v>43219</v>
      </c>
      <c r="D11723" s="28">
        <v>0.17499418363064478</v>
      </c>
      <c r="E11723" s="28">
        <v>1</v>
      </c>
      <c r="F11723" s="27">
        <v>43584</v>
      </c>
      <c r="G11723" s="28">
        <v>0.39764011309750369</v>
      </c>
      <c r="H11723" s="28">
        <v>2</v>
      </c>
      <c r="I11723" s="28">
        <v>0.4</v>
      </c>
      <c r="J11723" s="28">
        <v>0.72766330347826802</v>
      </c>
      <c r="K11723" s="28">
        <v>5</v>
      </c>
      <c r="L11723" s="28">
        <v>6250</v>
      </c>
      <c r="M11723" s="29">
        <v>0</v>
      </c>
    </row>
    <row r="11724" spans="1:13" x14ac:dyDescent="0.3">
      <c r="A11724">
        <v>11720</v>
      </c>
      <c r="B11724">
        <v>2018</v>
      </c>
      <c r="C11724" s="27">
        <v>43151</v>
      </c>
      <c r="D11724" s="28">
        <v>0.24793220321372422</v>
      </c>
      <c r="E11724" s="28">
        <v>1</v>
      </c>
      <c r="F11724" s="27">
        <v>43516</v>
      </c>
      <c r="G11724" s="28">
        <v>0.67653470693156925</v>
      </c>
      <c r="H11724" s="28">
        <v>3</v>
      </c>
      <c r="I11724" s="28">
        <v>0.48000000000000004</v>
      </c>
      <c r="J11724" s="28">
        <v>0.61284587566886983</v>
      </c>
      <c r="K11724" s="28">
        <v>4</v>
      </c>
      <c r="L11724" s="28">
        <v>5625</v>
      </c>
      <c r="M11724" s="29">
        <v>0</v>
      </c>
    </row>
    <row r="11725" spans="1:13" x14ac:dyDescent="0.3">
      <c r="A11725">
        <v>11721</v>
      </c>
      <c r="B11725">
        <v>2018</v>
      </c>
      <c r="C11725" s="27">
        <v>43287</v>
      </c>
      <c r="D11725" s="28">
        <v>0.67717271214227526</v>
      </c>
      <c r="E11725" s="28">
        <v>1</v>
      </c>
      <c r="F11725" s="27">
        <v>43652</v>
      </c>
      <c r="G11725" s="28">
        <v>0.13863725796787685</v>
      </c>
      <c r="H11725" s="28">
        <v>1</v>
      </c>
      <c r="I11725" s="28">
        <v>0.32</v>
      </c>
      <c r="J11725" s="28">
        <v>0.25188604703799788</v>
      </c>
      <c r="K11725" s="28">
        <v>2</v>
      </c>
      <c r="L11725" s="28">
        <v>4375</v>
      </c>
      <c r="M11725" s="29">
        <v>1</v>
      </c>
    </row>
    <row r="11726" spans="1:13" x14ac:dyDescent="0.3">
      <c r="A11726">
        <v>11722</v>
      </c>
      <c r="B11726" s="29">
        <v>2018</v>
      </c>
      <c r="C11726" s="27">
        <v>43103</v>
      </c>
      <c r="D11726" s="28">
        <v>0.16163507164942625</v>
      </c>
      <c r="E11726" s="28">
        <v>1</v>
      </c>
      <c r="F11726" s="27">
        <v>43468</v>
      </c>
      <c r="G11726" s="28">
        <v>0.25425385167167092</v>
      </c>
      <c r="H11726" s="28">
        <v>1</v>
      </c>
      <c r="I11726" s="28">
        <v>0.32</v>
      </c>
      <c r="J11726" s="28">
        <v>2.891590610698469E-2</v>
      </c>
      <c r="K11726" s="28">
        <v>1</v>
      </c>
      <c r="L11726" s="28">
        <v>3750</v>
      </c>
      <c r="M11726" s="29">
        <v>0</v>
      </c>
    </row>
    <row r="11727" spans="1:13" x14ac:dyDescent="0.3">
      <c r="A11727">
        <v>11723</v>
      </c>
      <c r="B11727">
        <v>2018</v>
      </c>
      <c r="C11727" s="27">
        <v>43150</v>
      </c>
      <c r="D11727" s="28">
        <v>3.6685000689872793E-2</v>
      </c>
      <c r="E11727" s="28">
        <v>1</v>
      </c>
      <c r="F11727" s="27">
        <v>43515</v>
      </c>
      <c r="G11727" s="28">
        <v>0.62159727836046652</v>
      </c>
      <c r="H11727" s="28">
        <v>3</v>
      </c>
      <c r="I11727" s="28">
        <v>0.48000000000000004</v>
      </c>
      <c r="J11727" s="28">
        <v>0.10539064092444062</v>
      </c>
      <c r="K11727" s="28">
        <v>1</v>
      </c>
      <c r="L11727" s="28">
        <v>3750</v>
      </c>
      <c r="M11727" s="29">
        <v>0</v>
      </c>
    </row>
    <row r="11728" spans="1:13" x14ac:dyDescent="0.3">
      <c r="A11728">
        <v>11724</v>
      </c>
      <c r="B11728">
        <v>2018</v>
      </c>
      <c r="C11728" s="27">
        <v>43252</v>
      </c>
      <c r="D11728" s="28">
        <v>0.79166856829794907</v>
      </c>
      <c r="E11728" s="28">
        <v>1</v>
      </c>
      <c r="F11728" s="27">
        <v>43617</v>
      </c>
      <c r="G11728" s="28">
        <v>0.96704660997947967</v>
      </c>
      <c r="H11728" s="28">
        <v>3</v>
      </c>
      <c r="I11728" s="28">
        <v>0.48000000000000004</v>
      </c>
      <c r="J11728" s="28">
        <v>0.37309735145186429</v>
      </c>
      <c r="K11728" s="28">
        <v>2</v>
      </c>
      <c r="L11728" s="28">
        <v>4375</v>
      </c>
      <c r="M11728" s="29">
        <v>0</v>
      </c>
    </row>
    <row r="11729" spans="1:13" x14ac:dyDescent="0.3">
      <c r="A11729">
        <v>11725</v>
      </c>
      <c r="B11729" s="29">
        <v>2018</v>
      </c>
      <c r="C11729" s="27">
        <v>43101</v>
      </c>
      <c r="D11729" s="28">
        <v>0.72724382136200272</v>
      </c>
      <c r="E11729" s="28">
        <v>1</v>
      </c>
      <c r="F11729" s="27">
        <v>43466</v>
      </c>
      <c r="G11729" s="28">
        <v>6.9246184872177374E-2</v>
      </c>
      <c r="H11729" s="28">
        <v>1</v>
      </c>
      <c r="I11729" s="28">
        <v>0.32</v>
      </c>
      <c r="J11729" s="28">
        <v>0.37207738601489793</v>
      </c>
      <c r="K11729" s="28">
        <v>2</v>
      </c>
      <c r="L11729" s="28">
        <v>4375</v>
      </c>
      <c r="M11729" s="29">
        <v>0</v>
      </c>
    </row>
    <row r="11730" spans="1:13" x14ac:dyDescent="0.3">
      <c r="A11730">
        <v>11726</v>
      </c>
      <c r="B11730">
        <v>2018</v>
      </c>
      <c r="C11730" s="27">
        <v>43167</v>
      </c>
      <c r="D11730" s="28">
        <v>0.32251335301910555</v>
      </c>
      <c r="E11730" s="28">
        <v>1</v>
      </c>
      <c r="F11730" s="27">
        <v>43532</v>
      </c>
      <c r="G11730" s="28">
        <v>0.7578087330377159</v>
      </c>
      <c r="H11730" s="28">
        <v>3</v>
      </c>
      <c r="I11730" s="28">
        <v>0.48000000000000004</v>
      </c>
      <c r="J11730" s="28">
        <v>0.8536250995343283</v>
      </c>
      <c r="K11730" s="28">
        <v>5</v>
      </c>
      <c r="L11730" s="28">
        <v>6250</v>
      </c>
      <c r="M11730" s="29">
        <v>1</v>
      </c>
    </row>
    <row r="11731" spans="1:13" x14ac:dyDescent="0.3">
      <c r="A11731">
        <v>11727</v>
      </c>
      <c r="B11731" s="29">
        <v>2018</v>
      </c>
      <c r="C11731" s="27">
        <v>43345</v>
      </c>
      <c r="D11731" s="28">
        <v>0.50936017813300827</v>
      </c>
      <c r="E11731" s="28">
        <v>1</v>
      </c>
      <c r="F11731" s="27">
        <v>43710</v>
      </c>
      <c r="G11731" s="28">
        <v>8.5974133074949721E-3</v>
      </c>
      <c r="H11731" s="28">
        <v>1</v>
      </c>
      <c r="I11731" s="28">
        <v>0.32</v>
      </c>
      <c r="J11731" s="28">
        <v>0.45043924675586011</v>
      </c>
      <c r="K11731" s="28">
        <v>3</v>
      </c>
      <c r="L11731" s="28">
        <v>5000</v>
      </c>
      <c r="M11731" s="29">
        <v>0</v>
      </c>
    </row>
    <row r="11732" spans="1:13" x14ac:dyDescent="0.3">
      <c r="A11732">
        <v>11728</v>
      </c>
      <c r="B11732" s="29">
        <v>2018</v>
      </c>
      <c r="C11732" s="27">
        <v>43316</v>
      </c>
      <c r="D11732" s="28">
        <v>0.73901802887389134</v>
      </c>
      <c r="E11732" s="28">
        <v>1</v>
      </c>
      <c r="F11732" s="27">
        <v>43681</v>
      </c>
      <c r="G11732" s="28">
        <v>0.5996629055995224</v>
      </c>
      <c r="H11732" s="28">
        <v>2</v>
      </c>
      <c r="I11732" s="28">
        <v>0.4</v>
      </c>
      <c r="J11732" s="28">
        <v>1.7110620691261014E-2</v>
      </c>
      <c r="K11732" s="28">
        <v>1</v>
      </c>
      <c r="L11732" s="28">
        <v>3750</v>
      </c>
      <c r="M11732" s="29">
        <v>0</v>
      </c>
    </row>
    <row r="11733" spans="1:13" x14ac:dyDescent="0.3">
      <c r="A11733">
        <v>11729</v>
      </c>
      <c r="B11733" s="29">
        <v>2018</v>
      </c>
      <c r="C11733" s="27">
        <v>43383</v>
      </c>
      <c r="D11733" s="28">
        <v>0.67283598262369748</v>
      </c>
      <c r="E11733" s="28">
        <v>1</v>
      </c>
      <c r="F11733" s="27">
        <v>43748</v>
      </c>
      <c r="G11733" s="28">
        <v>0.51191423523705959</v>
      </c>
      <c r="H11733" s="28">
        <v>2</v>
      </c>
      <c r="I11733" s="28">
        <v>0.4</v>
      </c>
      <c r="J11733" s="28">
        <v>0.10679708014958089</v>
      </c>
      <c r="K11733" s="28">
        <v>1</v>
      </c>
      <c r="L11733" s="28">
        <v>3750</v>
      </c>
      <c r="M11733" s="29">
        <v>0</v>
      </c>
    </row>
    <row r="11734" spans="1:13" x14ac:dyDescent="0.3">
      <c r="A11734">
        <v>11730</v>
      </c>
      <c r="B11734">
        <v>2018</v>
      </c>
      <c r="C11734" s="27">
        <v>43344</v>
      </c>
      <c r="D11734" s="28">
        <v>0.66870330653480692</v>
      </c>
      <c r="E11734" s="28">
        <v>1</v>
      </c>
      <c r="F11734" s="27">
        <v>43709</v>
      </c>
      <c r="G11734" s="28">
        <v>0.55554177368280289</v>
      </c>
      <c r="H11734" s="28">
        <v>2</v>
      </c>
      <c r="I11734" s="28">
        <v>0.4</v>
      </c>
      <c r="J11734" s="28">
        <v>0.26162071711727164</v>
      </c>
      <c r="K11734" s="28">
        <v>2</v>
      </c>
      <c r="L11734" s="28">
        <v>4375</v>
      </c>
      <c r="M11734" s="29">
        <v>0</v>
      </c>
    </row>
    <row r="11735" spans="1:13" x14ac:dyDescent="0.3">
      <c r="A11735">
        <v>11731</v>
      </c>
      <c r="B11735">
        <v>2018</v>
      </c>
      <c r="C11735" s="27">
        <v>43213</v>
      </c>
      <c r="D11735" s="28">
        <v>0.99687255798687735</v>
      </c>
      <c r="E11735" s="28">
        <v>1</v>
      </c>
      <c r="F11735" s="27">
        <v>43578</v>
      </c>
      <c r="G11735" s="28">
        <v>0.79622202792622132</v>
      </c>
      <c r="H11735" s="28">
        <v>3</v>
      </c>
      <c r="I11735" s="28">
        <v>0.48000000000000004</v>
      </c>
      <c r="J11735" s="28">
        <v>0.70395447707833791</v>
      </c>
      <c r="K11735" s="28">
        <v>4</v>
      </c>
      <c r="L11735" s="28">
        <v>5625</v>
      </c>
      <c r="M11735" s="29">
        <v>0</v>
      </c>
    </row>
    <row r="11736" spans="1:13" x14ac:dyDescent="0.3">
      <c r="A11736">
        <v>11732</v>
      </c>
      <c r="B11736" s="29">
        <v>2018</v>
      </c>
      <c r="C11736" s="27">
        <v>43398</v>
      </c>
      <c r="D11736" s="28">
        <v>0.25257825604364847</v>
      </c>
      <c r="E11736" s="28">
        <v>1</v>
      </c>
      <c r="F11736" s="27">
        <v>43763</v>
      </c>
      <c r="G11736" s="28">
        <v>0.28725700515735897</v>
      </c>
      <c r="H11736" s="28">
        <v>2</v>
      </c>
      <c r="I11736" s="28">
        <v>0.4</v>
      </c>
      <c r="J11736" s="28">
        <v>0.38006214221638634</v>
      </c>
      <c r="K11736" s="28">
        <v>2</v>
      </c>
      <c r="L11736" s="28">
        <v>4375</v>
      </c>
      <c r="M11736" s="29">
        <v>0</v>
      </c>
    </row>
    <row r="11737" spans="1:13" x14ac:dyDescent="0.3">
      <c r="A11737">
        <v>11733</v>
      </c>
      <c r="B11737" s="29">
        <v>2018</v>
      </c>
      <c r="C11737" s="27">
        <v>43415</v>
      </c>
      <c r="D11737" s="28">
        <v>0.646311817991575</v>
      </c>
      <c r="E11737" s="28">
        <v>1</v>
      </c>
      <c r="F11737" s="27">
        <v>43780</v>
      </c>
      <c r="G11737" s="28">
        <v>0.78621208139871701</v>
      </c>
      <c r="H11737" s="28">
        <v>3</v>
      </c>
      <c r="I11737" s="28">
        <v>0.48000000000000004</v>
      </c>
      <c r="J11737" s="28">
        <v>0.25469782120293116</v>
      </c>
      <c r="K11737" s="28">
        <v>2</v>
      </c>
      <c r="L11737" s="28">
        <v>4375</v>
      </c>
      <c r="M11737" s="29">
        <v>0</v>
      </c>
    </row>
    <row r="11738" spans="1:13" x14ac:dyDescent="0.3">
      <c r="A11738">
        <v>11734</v>
      </c>
      <c r="B11738">
        <v>2018</v>
      </c>
      <c r="C11738" s="27">
        <v>43352</v>
      </c>
      <c r="D11738" s="28">
        <v>0.88389979672338126</v>
      </c>
      <c r="E11738" s="28">
        <v>1</v>
      </c>
      <c r="F11738" s="27">
        <v>43717</v>
      </c>
      <c r="G11738" s="28">
        <v>0.45992480190932938</v>
      </c>
      <c r="H11738" s="28">
        <v>2</v>
      </c>
      <c r="I11738" s="28">
        <v>0.4</v>
      </c>
      <c r="J11738" s="28">
        <v>0.49864694138725185</v>
      </c>
      <c r="K11738" s="28">
        <v>3</v>
      </c>
      <c r="L11738" s="28">
        <v>5000</v>
      </c>
      <c r="M11738" s="29">
        <v>0</v>
      </c>
    </row>
    <row r="11739" spans="1:13" x14ac:dyDescent="0.3">
      <c r="A11739">
        <v>11735</v>
      </c>
      <c r="B11739" s="29">
        <v>2018</v>
      </c>
      <c r="C11739" s="27">
        <v>43292</v>
      </c>
      <c r="D11739" s="28">
        <v>0.42417127794179477</v>
      </c>
      <c r="E11739" s="28">
        <v>1</v>
      </c>
      <c r="F11739" s="27">
        <v>43657</v>
      </c>
      <c r="G11739" s="28">
        <v>6.793246323407176E-2</v>
      </c>
      <c r="H11739" s="28">
        <v>1</v>
      </c>
      <c r="I11739" s="28">
        <v>0.32</v>
      </c>
      <c r="J11739" s="28">
        <v>0.33538641170436434</v>
      </c>
      <c r="K11739" s="28">
        <v>2</v>
      </c>
      <c r="L11739" s="28">
        <v>4375</v>
      </c>
      <c r="M11739" s="29">
        <v>1</v>
      </c>
    </row>
    <row r="11740" spans="1:13" x14ac:dyDescent="0.3">
      <c r="A11740">
        <v>11736</v>
      </c>
      <c r="B11740" s="29">
        <v>2018</v>
      </c>
      <c r="C11740" s="27">
        <v>43344</v>
      </c>
      <c r="D11740" s="28">
        <v>0.34970956763340211</v>
      </c>
      <c r="E11740" s="28">
        <v>1</v>
      </c>
      <c r="F11740" s="27">
        <v>43709</v>
      </c>
      <c r="G11740" s="28">
        <v>0.92982146941945565</v>
      </c>
      <c r="H11740" s="28">
        <v>3</v>
      </c>
      <c r="I11740" s="28">
        <v>0.48000000000000004</v>
      </c>
      <c r="J11740" s="28">
        <v>0.85709412914646677</v>
      </c>
      <c r="K11740" s="28">
        <v>5</v>
      </c>
      <c r="L11740" s="28">
        <v>6250</v>
      </c>
      <c r="M11740" s="29">
        <v>0</v>
      </c>
    </row>
    <row r="11741" spans="1:13" x14ac:dyDescent="0.3">
      <c r="A11741">
        <v>11737</v>
      </c>
      <c r="B11741" s="29">
        <v>2018</v>
      </c>
      <c r="C11741" s="27">
        <v>43280</v>
      </c>
      <c r="D11741" s="28">
        <v>5.463443017537517E-2</v>
      </c>
      <c r="E11741" s="28">
        <v>1</v>
      </c>
      <c r="F11741" s="27">
        <v>43645</v>
      </c>
      <c r="G11741" s="28">
        <v>0.47062696757965461</v>
      </c>
      <c r="H11741" s="28">
        <v>2</v>
      </c>
      <c r="I11741" s="28">
        <v>0.4</v>
      </c>
      <c r="J11741" s="28">
        <v>0.58262225673089652</v>
      </c>
      <c r="K11741" s="28">
        <v>3</v>
      </c>
      <c r="L11741" s="28">
        <v>5000</v>
      </c>
      <c r="M11741" s="29">
        <v>0</v>
      </c>
    </row>
    <row r="11742" spans="1:13" x14ac:dyDescent="0.3">
      <c r="A11742">
        <v>11738</v>
      </c>
      <c r="B11742">
        <v>2018</v>
      </c>
      <c r="C11742" s="27">
        <v>43409</v>
      </c>
      <c r="D11742" s="28">
        <v>0.51222838655358227</v>
      </c>
      <c r="E11742" s="28">
        <v>1</v>
      </c>
      <c r="F11742" s="27">
        <v>43774</v>
      </c>
      <c r="G11742" s="28">
        <v>0.64359764890682292</v>
      </c>
      <c r="H11742" s="28">
        <v>3</v>
      </c>
      <c r="I11742" s="28">
        <v>0.48000000000000004</v>
      </c>
      <c r="J11742" s="28">
        <v>0.39838105296222504</v>
      </c>
      <c r="K11742" s="28">
        <v>2</v>
      </c>
      <c r="L11742" s="28">
        <v>4375</v>
      </c>
      <c r="M11742" s="29">
        <v>1</v>
      </c>
    </row>
    <row r="11743" spans="1:13" x14ac:dyDescent="0.3">
      <c r="A11743">
        <v>11739</v>
      </c>
      <c r="B11743" s="29">
        <v>2018</v>
      </c>
      <c r="C11743" s="27">
        <v>43315</v>
      </c>
      <c r="D11743" s="28">
        <v>0.99117564490799093</v>
      </c>
      <c r="E11743" s="28">
        <v>1</v>
      </c>
      <c r="F11743" s="27">
        <v>43680</v>
      </c>
      <c r="G11743" s="28">
        <v>0.23326945595949911</v>
      </c>
      <c r="H11743" s="28">
        <v>1</v>
      </c>
      <c r="I11743" s="28">
        <v>0.32</v>
      </c>
      <c r="J11743" s="28">
        <v>0.76175227952644853</v>
      </c>
      <c r="K11743" s="28">
        <v>5</v>
      </c>
      <c r="L11743" s="28">
        <v>6250</v>
      </c>
      <c r="M11743" s="29">
        <v>0</v>
      </c>
    </row>
    <row r="11744" spans="1:13" x14ac:dyDescent="0.3">
      <c r="A11744">
        <v>11740</v>
      </c>
      <c r="B11744" s="29">
        <v>2018</v>
      </c>
      <c r="C11744" s="27">
        <v>43453</v>
      </c>
      <c r="D11744" s="28">
        <v>0.81167926814751212</v>
      </c>
      <c r="E11744" s="28">
        <v>1</v>
      </c>
      <c r="F11744" s="27">
        <v>43818</v>
      </c>
      <c r="G11744" s="28">
        <v>0.67093670009952278</v>
      </c>
      <c r="H11744" s="28">
        <v>3</v>
      </c>
      <c r="I11744" s="28">
        <v>0.48000000000000004</v>
      </c>
      <c r="J11744" s="28">
        <v>0.89371586033465422</v>
      </c>
      <c r="K11744" s="28">
        <v>5</v>
      </c>
      <c r="L11744" s="28">
        <v>6250</v>
      </c>
      <c r="M11744" s="29">
        <v>1</v>
      </c>
    </row>
    <row r="11745" spans="1:13" x14ac:dyDescent="0.3">
      <c r="A11745">
        <v>11741</v>
      </c>
      <c r="B11745">
        <v>2018</v>
      </c>
      <c r="C11745" s="27">
        <v>43385</v>
      </c>
      <c r="D11745" s="28">
        <v>0.6143216504686918</v>
      </c>
      <c r="E11745" s="28">
        <v>1</v>
      </c>
      <c r="F11745" s="27">
        <v>43750</v>
      </c>
      <c r="G11745" s="28">
        <v>0.86550009911057457</v>
      </c>
      <c r="H11745" s="28">
        <v>3</v>
      </c>
      <c r="I11745" s="28">
        <v>0.48000000000000004</v>
      </c>
      <c r="J11745" s="28">
        <v>0.66366942529132755</v>
      </c>
      <c r="K11745" s="28">
        <v>4</v>
      </c>
      <c r="L11745" s="28">
        <v>5625</v>
      </c>
      <c r="M11745" s="29">
        <v>0</v>
      </c>
    </row>
    <row r="11746" spans="1:13" x14ac:dyDescent="0.3">
      <c r="A11746">
        <v>11742</v>
      </c>
      <c r="B11746" s="29">
        <v>2018</v>
      </c>
      <c r="C11746" s="27">
        <v>43433</v>
      </c>
      <c r="D11746" s="28">
        <v>0.74774125042561201</v>
      </c>
      <c r="E11746" s="28">
        <v>1</v>
      </c>
      <c r="F11746" s="27">
        <v>43798</v>
      </c>
      <c r="G11746" s="28">
        <v>0.93765689580401723</v>
      </c>
      <c r="H11746" s="28">
        <v>3</v>
      </c>
      <c r="I11746" s="28">
        <v>0.48000000000000004</v>
      </c>
      <c r="J11746" s="28">
        <v>0.74847685789609331</v>
      </c>
      <c r="K11746" s="28">
        <v>5</v>
      </c>
      <c r="L11746" s="28">
        <v>6250</v>
      </c>
      <c r="M11746" s="29">
        <v>2</v>
      </c>
    </row>
    <row r="11747" spans="1:13" x14ac:dyDescent="0.3">
      <c r="A11747">
        <v>11743</v>
      </c>
      <c r="B11747" s="29">
        <v>2018</v>
      </c>
      <c r="C11747" s="27">
        <v>43436</v>
      </c>
      <c r="D11747" s="28">
        <v>0.92105789750634104</v>
      </c>
      <c r="E11747" s="28">
        <v>1</v>
      </c>
      <c r="F11747" s="27">
        <v>43801</v>
      </c>
      <c r="G11747" s="28">
        <v>6.4007872775407204E-2</v>
      </c>
      <c r="H11747" s="28">
        <v>1</v>
      </c>
      <c r="I11747" s="28">
        <v>0.32</v>
      </c>
      <c r="J11747" s="28">
        <v>0.41952115626502751</v>
      </c>
      <c r="K11747" s="28">
        <v>2</v>
      </c>
      <c r="L11747" s="28">
        <v>4375</v>
      </c>
      <c r="M11747" s="29">
        <v>1</v>
      </c>
    </row>
    <row r="11748" spans="1:13" x14ac:dyDescent="0.3">
      <c r="A11748">
        <v>11744</v>
      </c>
      <c r="B11748">
        <v>2018</v>
      </c>
      <c r="C11748" s="27">
        <v>43395</v>
      </c>
      <c r="D11748" s="28">
        <v>0.19914817919850969</v>
      </c>
      <c r="E11748" s="28">
        <v>1</v>
      </c>
      <c r="F11748" s="27">
        <v>43760</v>
      </c>
      <c r="G11748" s="28">
        <v>0.93992531173746274</v>
      </c>
      <c r="H11748" s="28">
        <v>3</v>
      </c>
      <c r="I11748" s="28">
        <v>0.48000000000000004</v>
      </c>
      <c r="J11748" s="28">
        <v>0.62098320219553127</v>
      </c>
      <c r="K11748" s="28">
        <v>4</v>
      </c>
      <c r="L11748" s="28">
        <v>5625</v>
      </c>
      <c r="M11748" s="29">
        <v>0</v>
      </c>
    </row>
    <row r="11749" spans="1:13" x14ac:dyDescent="0.3">
      <c r="A11749">
        <v>11745</v>
      </c>
      <c r="B11749">
        <v>2018</v>
      </c>
      <c r="C11749" s="27">
        <v>43298</v>
      </c>
      <c r="D11749" s="28">
        <v>0.28246922493901006</v>
      </c>
      <c r="E11749" s="28">
        <v>1</v>
      </c>
      <c r="F11749" s="27">
        <v>43663</v>
      </c>
      <c r="G11749" s="28">
        <v>0.13345162163439173</v>
      </c>
      <c r="H11749" s="28">
        <v>1</v>
      </c>
      <c r="I11749" s="28">
        <v>0.32</v>
      </c>
      <c r="J11749" s="28">
        <v>0.88168878823339225</v>
      </c>
      <c r="K11749" s="28">
        <v>5</v>
      </c>
      <c r="L11749" s="28">
        <v>6250</v>
      </c>
      <c r="M11749" s="29">
        <v>0</v>
      </c>
    </row>
    <row r="11750" spans="1:13" x14ac:dyDescent="0.3">
      <c r="A11750">
        <v>11746</v>
      </c>
      <c r="B11750">
        <v>2018</v>
      </c>
      <c r="C11750" s="27">
        <v>43398</v>
      </c>
      <c r="D11750" s="28">
        <v>0.50821462705565124</v>
      </c>
      <c r="E11750" s="28">
        <v>1</v>
      </c>
      <c r="F11750" s="27">
        <v>43763</v>
      </c>
      <c r="G11750" s="28">
        <v>0.98440164115526219</v>
      </c>
      <c r="H11750" s="28">
        <v>3</v>
      </c>
      <c r="I11750" s="28">
        <v>0.48000000000000004</v>
      </c>
      <c r="J11750" s="28">
        <v>0.73188225600917278</v>
      </c>
      <c r="K11750" s="28">
        <v>5</v>
      </c>
      <c r="L11750" s="28">
        <v>6250</v>
      </c>
      <c r="M11750" s="29">
        <v>0</v>
      </c>
    </row>
    <row r="11751" spans="1:13" x14ac:dyDescent="0.3">
      <c r="A11751">
        <v>11747</v>
      </c>
      <c r="B11751" s="29">
        <v>2018</v>
      </c>
      <c r="C11751" s="27">
        <v>43103</v>
      </c>
      <c r="D11751" s="28">
        <v>0.35741748259785966</v>
      </c>
      <c r="E11751" s="28">
        <v>1</v>
      </c>
      <c r="F11751" s="27">
        <v>43468</v>
      </c>
      <c r="G11751" s="28">
        <v>0.45235608361718282</v>
      </c>
      <c r="H11751" s="28">
        <v>2</v>
      </c>
      <c r="I11751" s="28">
        <v>0.4</v>
      </c>
      <c r="J11751" s="28">
        <v>0.77464808813070829</v>
      </c>
      <c r="K11751" s="28">
        <v>5</v>
      </c>
      <c r="L11751" s="28">
        <v>6250</v>
      </c>
      <c r="M11751" s="29">
        <v>1</v>
      </c>
    </row>
    <row r="11752" spans="1:13" x14ac:dyDescent="0.3">
      <c r="A11752">
        <v>11748</v>
      </c>
      <c r="B11752" s="29">
        <v>2018</v>
      </c>
      <c r="C11752" s="27">
        <v>43384</v>
      </c>
      <c r="D11752" s="28">
        <v>0.10624976812669884</v>
      </c>
      <c r="E11752" s="28">
        <v>1</v>
      </c>
      <c r="F11752" s="27">
        <v>43749</v>
      </c>
      <c r="G11752" s="28">
        <v>0.90622894666814247</v>
      </c>
      <c r="H11752" s="28">
        <v>3</v>
      </c>
      <c r="I11752" s="28">
        <v>0.48000000000000004</v>
      </c>
      <c r="J11752" s="28">
        <v>0.30724009035339439</v>
      </c>
      <c r="K11752" s="28">
        <v>2</v>
      </c>
      <c r="L11752" s="28">
        <v>4375</v>
      </c>
      <c r="M11752" s="29">
        <v>0</v>
      </c>
    </row>
    <row r="11753" spans="1:13" x14ac:dyDescent="0.3">
      <c r="A11753">
        <v>11749</v>
      </c>
      <c r="B11753">
        <v>2018</v>
      </c>
      <c r="C11753" s="27">
        <v>43103</v>
      </c>
      <c r="D11753" s="28">
        <v>0.83835809595507327</v>
      </c>
      <c r="E11753" s="28">
        <v>1</v>
      </c>
      <c r="F11753" s="27">
        <v>43468</v>
      </c>
      <c r="G11753" s="28">
        <v>2.9599243878819514E-2</v>
      </c>
      <c r="H11753" s="28">
        <v>1</v>
      </c>
      <c r="I11753" s="28">
        <v>0.32</v>
      </c>
      <c r="J11753" s="28">
        <v>0.71578098185113781</v>
      </c>
      <c r="K11753" s="28">
        <v>5</v>
      </c>
      <c r="L11753" s="28">
        <v>6250</v>
      </c>
      <c r="M11753" s="29">
        <v>0</v>
      </c>
    </row>
    <row r="11754" spans="1:13" x14ac:dyDescent="0.3">
      <c r="A11754">
        <v>11750</v>
      </c>
      <c r="B11754" s="29">
        <v>2018</v>
      </c>
      <c r="C11754" s="27">
        <v>43147</v>
      </c>
      <c r="D11754" s="28">
        <v>0.75939177544506831</v>
      </c>
      <c r="E11754" s="28">
        <v>1</v>
      </c>
      <c r="F11754" s="27">
        <v>43512</v>
      </c>
      <c r="G11754" s="28">
        <v>0.58223342578720572</v>
      </c>
      <c r="H11754" s="28">
        <v>2</v>
      </c>
      <c r="I11754" s="28">
        <v>0.4</v>
      </c>
      <c r="J11754" s="28">
        <v>0.29321877498290649</v>
      </c>
      <c r="K11754" s="28">
        <v>2</v>
      </c>
      <c r="L11754" s="28">
        <v>4375</v>
      </c>
      <c r="M11754" s="29">
        <v>0</v>
      </c>
    </row>
    <row r="11755" spans="1:13" x14ac:dyDescent="0.3">
      <c r="A11755">
        <v>11751</v>
      </c>
      <c r="B11755">
        <v>2018</v>
      </c>
      <c r="C11755" s="27">
        <v>43247</v>
      </c>
      <c r="D11755" s="28">
        <v>0.66873659226650162</v>
      </c>
      <c r="E11755" s="28">
        <v>1</v>
      </c>
      <c r="F11755" s="27">
        <v>43612</v>
      </c>
      <c r="G11755" s="28">
        <v>0.9270262610606903</v>
      </c>
      <c r="H11755" s="28">
        <v>3</v>
      </c>
      <c r="I11755" s="28">
        <v>0.48000000000000004</v>
      </c>
      <c r="J11755" s="28">
        <v>0.46915217145947385</v>
      </c>
      <c r="K11755" s="28">
        <v>3</v>
      </c>
      <c r="L11755" s="28">
        <v>5000</v>
      </c>
      <c r="M11755" s="29">
        <v>0</v>
      </c>
    </row>
    <row r="11756" spans="1:13" x14ac:dyDescent="0.3">
      <c r="A11756">
        <v>11752</v>
      </c>
      <c r="B11756" s="29">
        <v>2018</v>
      </c>
      <c r="C11756" s="27">
        <v>43424</v>
      </c>
      <c r="D11756" s="28">
        <v>0.750063228928189</v>
      </c>
      <c r="E11756" s="28">
        <v>1</v>
      </c>
      <c r="F11756" s="27">
        <v>43789</v>
      </c>
      <c r="G11756" s="28">
        <v>0.62758197973513064</v>
      </c>
      <c r="H11756" s="28">
        <v>3</v>
      </c>
      <c r="I11756" s="28">
        <v>0.48000000000000004</v>
      </c>
      <c r="J11756" s="28">
        <v>0.23478321372483135</v>
      </c>
      <c r="K11756" s="28">
        <v>2</v>
      </c>
      <c r="L11756" s="28">
        <v>4375</v>
      </c>
      <c r="M11756" s="29">
        <v>0</v>
      </c>
    </row>
    <row r="11757" spans="1:13" x14ac:dyDescent="0.3">
      <c r="A11757">
        <v>11753</v>
      </c>
      <c r="B11757">
        <v>2018</v>
      </c>
      <c r="C11757" s="27">
        <v>43280</v>
      </c>
      <c r="D11757" s="28">
        <v>0.99277635391688146</v>
      </c>
      <c r="E11757" s="28">
        <v>1</v>
      </c>
      <c r="F11757" s="27">
        <v>43645</v>
      </c>
      <c r="G11757" s="28">
        <v>0.55570746846126051</v>
      </c>
      <c r="H11757" s="28">
        <v>2</v>
      </c>
      <c r="I11757" s="28">
        <v>0.4</v>
      </c>
      <c r="J11757" s="28">
        <v>0.95113233937552721</v>
      </c>
      <c r="K11757" s="28">
        <v>5</v>
      </c>
      <c r="L11757" s="28">
        <v>6250</v>
      </c>
      <c r="M11757" s="29">
        <v>0</v>
      </c>
    </row>
    <row r="11758" spans="1:13" x14ac:dyDescent="0.3">
      <c r="A11758">
        <v>11754</v>
      </c>
      <c r="B11758" s="29">
        <v>2018</v>
      </c>
      <c r="C11758" s="27">
        <v>43417</v>
      </c>
      <c r="D11758" s="28">
        <v>0.52862366973840313</v>
      </c>
      <c r="E11758" s="28">
        <v>1</v>
      </c>
      <c r="F11758" s="27">
        <v>43782</v>
      </c>
      <c r="G11758" s="28">
        <v>0.17668657834551138</v>
      </c>
      <c r="H11758" s="28">
        <v>1</v>
      </c>
      <c r="I11758" s="28">
        <v>0.32</v>
      </c>
      <c r="J11758" s="28">
        <v>0.43473634920434456</v>
      </c>
      <c r="K11758" s="28">
        <v>3</v>
      </c>
      <c r="L11758" s="28">
        <v>5000</v>
      </c>
      <c r="M11758" s="29">
        <v>0</v>
      </c>
    </row>
    <row r="11759" spans="1:13" x14ac:dyDescent="0.3">
      <c r="A11759">
        <v>11755</v>
      </c>
      <c r="B11759">
        <v>2018</v>
      </c>
      <c r="C11759" s="27">
        <v>43202</v>
      </c>
      <c r="D11759" s="28">
        <v>0.54095952739513042</v>
      </c>
      <c r="E11759" s="28">
        <v>1</v>
      </c>
      <c r="F11759" s="27">
        <v>43567</v>
      </c>
      <c r="G11759" s="28">
        <v>7.6371891788545088E-2</v>
      </c>
      <c r="H11759" s="28">
        <v>1</v>
      </c>
      <c r="I11759" s="28">
        <v>0.32</v>
      </c>
      <c r="J11759" s="28">
        <v>0.37771108687047472</v>
      </c>
      <c r="K11759" s="28">
        <v>2</v>
      </c>
      <c r="L11759" s="28">
        <v>4375</v>
      </c>
      <c r="M11759" s="29">
        <v>0</v>
      </c>
    </row>
    <row r="11760" spans="1:13" x14ac:dyDescent="0.3">
      <c r="A11760">
        <v>11756</v>
      </c>
      <c r="B11760">
        <v>2018</v>
      </c>
      <c r="C11760" s="27">
        <v>43259</v>
      </c>
      <c r="D11760" s="28">
        <v>0.20789798577621477</v>
      </c>
      <c r="E11760" s="28">
        <v>1</v>
      </c>
      <c r="F11760" s="27">
        <v>43624</v>
      </c>
      <c r="G11760" s="28">
        <v>0.67094208139442246</v>
      </c>
      <c r="H11760" s="28">
        <v>3</v>
      </c>
      <c r="I11760" s="28">
        <v>0.48000000000000004</v>
      </c>
      <c r="J11760" s="28">
        <v>0.2683432609227111</v>
      </c>
      <c r="K11760" s="28">
        <v>2</v>
      </c>
      <c r="L11760" s="28">
        <v>4375</v>
      </c>
      <c r="M11760" s="29">
        <v>0</v>
      </c>
    </row>
    <row r="11761" spans="1:13" x14ac:dyDescent="0.3">
      <c r="A11761">
        <v>11757</v>
      </c>
      <c r="B11761">
        <v>2018</v>
      </c>
      <c r="C11761" s="27">
        <v>43239</v>
      </c>
      <c r="D11761" s="28">
        <v>0.84105134502289736</v>
      </c>
      <c r="E11761" s="28">
        <v>1</v>
      </c>
      <c r="F11761" s="27">
        <v>43604</v>
      </c>
      <c r="G11761" s="28">
        <v>0.17953939907545668</v>
      </c>
      <c r="H11761" s="28">
        <v>1</v>
      </c>
      <c r="I11761" s="28">
        <v>0.32</v>
      </c>
      <c r="J11761" s="28">
        <v>0.61341959538821933</v>
      </c>
      <c r="K11761" s="28">
        <v>4</v>
      </c>
      <c r="L11761" s="28">
        <v>5625</v>
      </c>
      <c r="M11761" s="29">
        <v>0</v>
      </c>
    </row>
    <row r="11762" spans="1:13" x14ac:dyDescent="0.3">
      <c r="A11762">
        <v>11758</v>
      </c>
      <c r="B11762">
        <v>2018</v>
      </c>
      <c r="C11762" s="27">
        <v>43451</v>
      </c>
      <c r="D11762" s="28">
        <v>0.23496595126722508</v>
      </c>
      <c r="E11762" s="28">
        <v>1</v>
      </c>
      <c r="F11762" s="27">
        <v>43816</v>
      </c>
      <c r="G11762" s="28">
        <v>0.9218356327963827</v>
      </c>
      <c r="H11762" s="28">
        <v>3</v>
      </c>
      <c r="I11762" s="28">
        <v>0.48000000000000004</v>
      </c>
      <c r="J11762" s="28">
        <v>0.82779669597725536</v>
      </c>
      <c r="K11762" s="28">
        <v>5</v>
      </c>
      <c r="L11762" s="28">
        <v>6250</v>
      </c>
      <c r="M11762" s="29">
        <v>0</v>
      </c>
    </row>
    <row r="11763" spans="1:13" x14ac:dyDescent="0.3">
      <c r="A11763">
        <v>11759</v>
      </c>
      <c r="B11763" s="29">
        <v>2018</v>
      </c>
      <c r="C11763" s="27">
        <v>43133</v>
      </c>
      <c r="D11763" s="28">
        <v>0.34472796579415588</v>
      </c>
      <c r="E11763" s="28">
        <v>1</v>
      </c>
      <c r="F11763" s="27">
        <v>43498</v>
      </c>
      <c r="G11763" s="28">
        <v>0.70337034208924676</v>
      </c>
      <c r="H11763" s="28">
        <v>3</v>
      </c>
      <c r="I11763" s="28">
        <v>0.48000000000000004</v>
      </c>
      <c r="J11763" s="28">
        <v>0.5105764848173725</v>
      </c>
      <c r="K11763" s="28">
        <v>3</v>
      </c>
      <c r="L11763" s="28">
        <v>5000</v>
      </c>
      <c r="M11763" s="29">
        <v>0</v>
      </c>
    </row>
    <row r="11764" spans="1:13" x14ac:dyDescent="0.3">
      <c r="A11764">
        <v>11760</v>
      </c>
      <c r="B11764">
        <v>2018</v>
      </c>
      <c r="C11764" s="27">
        <v>43259</v>
      </c>
      <c r="D11764" s="28">
        <v>0.13327347914530907</v>
      </c>
      <c r="E11764" s="28">
        <v>1</v>
      </c>
      <c r="F11764" s="27">
        <v>43624</v>
      </c>
      <c r="G11764" s="28">
        <v>0.57199142235476697</v>
      </c>
      <c r="H11764" s="28">
        <v>2</v>
      </c>
      <c r="I11764" s="28">
        <v>0.4</v>
      </c>
      <c r="J11764" s="28">
        <v>0.51881643815542688</v>
      </c>
      <c r="K11764" s="28">
        <v>3</v>
      </c>
      <c r="L11764" s="28">
        <v>5000</v>
      </c>
      <c r="M11764" s="29">
        <v>0</v>
      </c>
    </row>
    <row r="11765" spans="1:13" x14ac:dyDescent="0.3">
      <c r="A11765">
        <v>11761</v>
      </c>
      <c r="B11765" s="29">
        <v>2018</v>
      </c>
      <c r="C11765" s="27">
        <v>43257</v>
      </c>
      <c r="D11765" s="28">
        <v>1.5541887596778103E-2</v>
      </c>
      <c r="E11765" s="28">
        <v>1</v>
      </c>
      <c r="F11765" s="27">
        <v>43622</v>
      </c>
      <c r="G11765" s="28">
        <v>9.1274407710143501E-2</v>
      </c>
      <c r="H11765" s="28">
        <v>1</v>
      </c>
      <c r="I11765" s="28">
        <v>0.32</v>
      </c>
      <c r="J11765" s="28">
        <v>0.82537809941470597</v>
      </c>
      <c r="K11765" s="28">
        <v>5</v>
      </c>
      <c r="L11765" s="28">
        <v>6250</v>
      </c>
      <c r="M11765" s="29">
        <v>0</v>
      </c>
    </row>
    <row r="11766" spans="1:13" x14ac:dyDescent="0.3">
      <c r="A11766">
        <v>11762</v>
      </c>
      <c r="B11766" s="29">
        <v>2018</v>
      </c>
      <c r="C11766" s="27">
        <v>43361</v>
      </c>
      <c r="D11766" s="28">
        <v>0.60569273132976642</v>
      </c>
      <c r="E11766" s="28">
        <v>1</v>
      </c>
      <c r="F11766" s="27">
        <v>43726</v>
      </c>
      <c r="G11766" s="28">
        <v>0.23898291406885941</v>
      </c>
      <c r="H11766" s="28">
        <v>1</v>
      </c>
      <c r="I11766" s="28">
        <v>0.32</v>
      </c>
      <c r="J11766" s="28">
        <v>0.43387082622892892</v>
      </c>
      <c r="K11766" s="28">
        <v>3</v>
      </c>
      <c r="L11766" s="28">
        <v>5000</v>
      </c>
      <c r="M11766" s="29">
        <v>0</v>
      </c>
    </row>
    <row r="11767" spans="1:13" x14ac:dyDescent="0.3">
      <c r="A11767">
        <v>11763</v>
      </c>
      <c r="B11767" s="29">
        <v>2018</v>
      </c>
      <c r="C11767" s="27">
        <v>43417</v>
      </c>
      <c r="D11767" s="28">
        <v>0.32870229824309127</v>
      </c>
      <c r="E11767" s="28">
        <v>1</v>
      </c>
      <c r="F11767" s="27">
        <v>43782</v>
      </c>
      <c r="G11767" s="28">
        <v>0.20677542777534885</v>
      </c>
      <c r="H11767" s="28">
        <v>1</v>
      </c>
      <c r="I11767" s="28">
        <v>0.32</v>
      </c>
      <c r="J11767" s="28">
        <v>0.8231095266239673</v>
      </c>
      <c r="K11767" s="28">
        <v>5</v>
      </c>
      <c r="L11767" s="28">
        <v>6250</v>
      </c>
      <c r="M11767" s="29">
        <v>0</v>
      </c>
    </row>
    <row r="11768" spans="1:13" x14ac:dyDescent="0.3">
      <c r="A11768">
        <v>11764</v>
      </c>
      <c r="B11768" s="29">
        <v>2018</v>
      </c>
      <c r="C11768" s="27">
        <v>43200</v>
      </c>
      <c r="D11768" s="28">
        <v>0.29674776652309454</v>
      </c>
      <c r="E11768" s="28">
        <v>1</v>
      </c>
      <c r="F11768" s="27">
        <v>43565</v>
      </c>
      <c r="G11768" s="28">
        <v>0.92520126541297487</v>
      </c>
      <c r="H11768" s="28">
        <v>3</v>
      </c>
      <c r="I11768" s="28">
        <v>0.48000000000000004</v>
      </c>
      <c r="J11768" s="28">
        <v>0.67269878757014989</v>
      </c>
      <c r="K11768" s="28">
        <v>4</v>
      </c>
      <c r="L11768" s="28">
        <v>5625</v>
      </c>
      <c r="M11768" s="29">
        <v>0</v>
      </c>
    </row>
    <row r="11769" spans="1:13" x14ac:dyDescent="0.3">
      <c r="A11769">
        <v>11765</v>
      </c>
      <c r="B11769">
        <v>2018</v>
      </c>
      <c r="C11769" s="27">
        <v>43174</v>
      </c>
      <c r="D11769" s="28">
        <v>0.42055408255173743</v>
      </c>
      <c r="E11769" s="28">
        <v>1</v>
      </c>
      <c r="F11769" s="27">
        <v>43539</v>
      </c>
      <c r="G11769" s="28">
        <v>0.34470405135876814</v>
      </c>
      <c r="H11769" s="28">
        <v>2</v>
      </c>
      <c r="I11769" s="28">
        <v>0.4</v>
      </c>
      <c r="J11769" s="28">
        <v>0.52707866794081892</v>
      </c>
      <c r="K11769" s="28">
        <v>3</v>
      </c>
      <c r="L11769" s="28">
        <v>5000</v>
      </c>
      <c r="M11769" s="29">
        <v>0</v>
      </c>
    </row>
    <row r="11770" spans="1:13" x14ac:dyDescent="0.3">
      <c r="A11770">
        <v>11766</v>
      </c>
      <c r="B11770" s="29">
        <v>2018</v>
      </c>
      <c r="C11770" s="27">
        <v>43341</v>
      </c>
      <c r="D11770" s="28">
        <v>0.17628941012306287</v>
      </c>
      <c r="E11770" s="28">
        <v>1</v>
      </c>
      <c r="F11770" s="27">
        <v>43706</v>
      </c>
      <c r="G11770" s="28">
        <v>0.78025794619875422</v>
      </c>
      <c r="H11770" s="28">
        <v>3</v>
      </c>
      <c r="I11770" s="28">
        <v>0.48000000000000004</v>
      </c>
      <c r="J11770" s="28">
        <v>0.71048303738980612</v>
      </c>
      <c r="K11770" s="28">
        <v>5</v>
      </c>
      <c r="L11770" s="28">
        <v>6250</v>
      </c>
      <c r="M11770" s="29">
        <v>1</v>
      </c>
    </row>
    <row r="11771" spans="1:13" x14ac:dyDescent="0.3">
      <c r="A11771">
        <v>11767</v>
      </c>
      <c r="B11771" s="29">
        <v>2018</v>
      </c>
      <c r="C11771" s="27">
        <v>43152</v>
      </c>
      <c r="D11771" s="28">
        <v>0.19090908930408323</v>
      </c>
      <c r="E11771" s="28">
        <v>1</v>
      </c>
      <c r="F11771" s="27">
        <v>43517</v>
      </c>
      <c r="G11771" s="28">
        <v>0.25179586946598242</v>
      </c>
      <c r="H11771" s="28">
        <v>1</v>
      </c>
      <c r="I11771" s="28">
        <v>0.32</v>
      </c>
      <c r="J11771" s="28">
        <v>0.29099530799597051</v>
      </c>
      <c r="K11771" s="28">
        <v>2</v>
      </c>
      <c r="L11771" s="28">
        <v>4375</v>
      </c>
      <c r="M11771" s="29">
        <v>0</v>
      </c>
    </row>
    <row r="11772" spans="1:13" x14ac:dyDescent="0.3">
      <c r="A11772">
        <v>11768</v>
      </c>
      <c r="B11772" s="29">
        <v>2018</v>
      </c>
      <c r="C11772" s="27">
        <v>43242</v>
      </c>
      <c r="D11772" s="28">
        <v>0.99541662325186586</v>
      </c>
      <c r="E11772" s="28">
        <v>1</v>
      </c>
      <c r="F11772" s="27">
        <v>43607</v>
      </c>
      <c r="G11772" s="28">
        <v>5.3102253660069265E-2</v>
      </c>
      <c r="H11772" s="28">
        <v>1</v>
      </c>
      <c r="I11772" s="28">
        <v>0.32</v>
      </c>
      <c r="J11772" s="28">
        <v>0.45292711037112365</v>
      </c>
      <c r="K11772" s="28">
        <v>3</v>
      </c>
      <c r="L11772" s="28">
        <v>5000</v>
      </c>
      <c r="M11772" s="29">
        <v>0</v>
      </c>
    </row>
    <row r="11773" spans="1:13" x14ac:dyDescent="0.3">
      <c r="A11773">
        <v>11769</v>
      </c>
      <c r="B11773" s="29">
        <v>2018</v>
      </c>
      <c r="C11773" s="27">
        <v>43357</v>
      </c>
      <c r="D11773" s="28">
        <v>0.23866873835862212</v>
      </c>
      <c r="E11773" s="28">
        <v>1</v>
      </c>
      <c r="F11773" s="27">
        <v>43722</v>
      </c>
      <c r="G11773" s="28">
        <v>0.22436887232217662</v>
      </c>
      <c r="H11773" s="28">
        <v>1</v>
      </c>
      <c r="I11773" s="28">
        <v>0.32</v>
      </c>
      <c r="J11773" s="28">
        <v>0.41418814228959577</v>
      </c>
      <c r="K11773" s="28">
        <v>2</v>
      </c>
      <c r="L11773" s="28">
        <v>4375</v>
      </c>
      <c r="M11773" s="29">
        <v>0</v>
      </c>
    </row>
    <row r="11774" spans="1:13" x14ac:dyDescent="0.3">
      <c r="A11774">
        <v>11770</v>
      </c>
      <c r="B11774">
        <v>2018</v>
      </c>
      <c r="C11774" s="27">
        <v>43445</v>
      </c>
      <c r="D11774" s="28">
        <v>0.34639735262321558</v>
      </c>
      <c r="E11774" s="28">
        <v>1</v>
      </c>
      <c r="F11774" s="27">
        <v>43810</v>
      </c>
      <c r="G11774" s="28">
        <v>0.61561179215283812</v>
      </c>
      <c r="H11774" s="28">
        <v>3</v>
      </c>
      <c r="I11774" s="28">
        <v>0.48000000000000004</v>
      </c>
      <c r="J11774" s="28">
        <v>0.22595218295219255</v>
      </c>
      <c r="K11774" s="28">
        <v>2</v>
      </c>
      <c r="L11774" s="28">
        <v>4375</v>
      </c>
      <c r="M11774" s="29">
        <v>0</v>
      </c>
    </row>
    <row r="11775" spans="1:13" x14ac:dyDescent="0.3">
      <c r="A11775">
        <v>11771</v>
      </c>
      <c r="B11775" s="29">
        <v>2018</v>
      </c>
      <c r="C11775" s="27">
        <v>43428</v>
      </c>
      <c r="D11775" s="28">
        <v>0.90122250237496748</v>
      </c>
      <c r="E11775" s="28">
        <v>1</v>
      </c>
      <c r="F11775" s="27">
        <v>43793</v>
      </c>
      <c r="G11775" s="28">
        <v>0.16380117553652584</v>
      </c>
      <c r="H11775" s="28">
        <v>1</v>
      </c>
      <c r="I11775" s="28">
        <v>0.32</v>
      </c>
      <c r="J11775" s="28">
        <v>0.75720419125767124</v>
      </c>
      <c r="K11775" s="28">
        <v>5</v>
      </c>
      <c r="L11775" s="28">
        <v>6250</v>
      </c>
      <c r="M11775" s="29">
        <v>0</v>
      </c>
    </row>
    <row r="11776" spans="1:13" x14ac:dyDescent="0.3">
      <c r="A11776">
        <v>11772</v>
      </c>
      <c r="B11776">
        <v>2018</v>
      </c>
      <c r="C11776" s="27">
        <v>43384</v>
      </c>
      <c r="D11776" s="28">
        <v>0.21817138990873475</v>
      </c>
      <c r="E11776" s="28">
        <v>1</v>
      </c>
      <c r="F11776" s="27">
        <v>43749</v>
      </c>
      <c r="G11776" s="28">
        <v>0.90361823093111959</v>
      </c>
      <c r="H11776" s="28">
        <v>3</v>
      </c>
      <c r="I11776" s="28">
        <v>0.48000000000000004</v>
      </c>
      <c r="J11776" s="28">
        <v>0.93346204487257367</v>
      </c>
      <c r="K11776" s="28">
        <v>5</v>
      </c>
      <c r="L11776" s="28">
        <v>6250</v>
      </c>
      <c r="M11776" s="29">
        <v>2</v>
      </c>
    </row>
    <row r="11777" spans="1:13" x14ac:dyDescent="0.3">
      <c r="A11777">
        <v>11773</v>
      </c>
      <c r="B11777">
        <v>2018</v>
      </c>
      <c r="C11777" s="27">
        <v>43140</v>
      </c>
      <c r="D11777" s="28">
        <v>0.25296863350060605</v>
      </c>
      <c r="E11777" s="28">
        <v>1</v>
      </c>
      <c r="F11777" s="27">
        <v>43505</v>
      </c>
      <c r="G11777" s="28">
        <v>0.42610763845356847</v>
      </c>
      <c r="H11777" s="28">
        <v>2</v>
      </c>
      <c r="I11777" s="28">
        <v>0.4</v>
      </c>
      <c r="J11777" s="28">
        <v>0.55634381334433769</v>
      </c>
      <c r="K11777" s="28">
        <v>3</v>
      </c>
      <c r="L11777" s="28">
        <v>5000</v>
      </c>
      <c r="M11777" s="29">
        <v>0</v>
      </c>
    </row>
    <row r="11778" spans="1:13" x14ac:dyDescent="0.3">
      <c r="A11778">
        <v>11774</v>
      </c>
      <c r="B11778" s="29">
        <v>2018</v>
      </c>
      <c r="C11778" s="27">
        <v>43404</v>
      </c>
      <c r="D11778" s="28">
        <v>0.11801177617101966</v>
      </c>
      <c r="E11778" s="28">
        <v>1</v>
      </c>
      <c r="F11778" s="27">
        <v>43769</v>
      </c>
      <c r="G11778" s="28">
        <v>0.96453982769613333</v>
      </c>
      <c r="H11778" s="28">
        <v>3</v>
      </c>
      <c r="I11778" s="28">
        <v>0.48000000000000004</v>
      </c>
      <c r="J11778" s="28">
        <v>0.27692225808368531</v>
      </c>
      <c r="K11778" s="28">
        <v>2</v>
      </c>
      <c r="L11778" s="28">
        <v>4375</v>
      </c>
      <c r="M11778" s="29">
        <v>0</v>
      </c>
    </row>
    <row r="11779" spans="1:13" x14ac:dyDescent="0.3">
      <c r="A11779">
        <v>11775</v>
      </c>
      <c r="B11779" s="29">
        <v>2018</v>
      </c>
      <c r="C11779" s="27">
        <v>43344</v>
      </c>
      <c r="D11779" s="28">
        <v>0.17421888432943977</v>
      </c>
      <c r="E11779" s="28">
        <v>1</v>
      </c>
      <c r="F11779" s="27">
        <v>43709</v>
      </c>
      <c r="G11779" s="28">
        <v>0.3559544928073235</v>
      </c>
      <c r="H11779" s="28">
        <v>2</v>
      </c>
      <c r="I11779" s="28">
        <v>0.4</v>
      </c>
      <c r="J11779" s="28">
        <v>0.57010207893868647</v>
      </c>
      <c r="K11779" s="28">
        <v>3</v>
      </c>
      <c r="L11779" s="28">
        <v>5000</v>
      </c>
      <c r="M11779" s="29">
        <v>0</v>
      </c>
    </row>
    <row r="11780" spans="1:13" x14ac:dyDescent="0.3">
      <c r="A11780">
        <v>11776</v>
      </c>
      <c r="B11780">
        <v>2018</v>
      </c>
      <c r="C11780" s="27">
        <v>43326</v>
      </c>
      <c r="D11780" s="28">
        <v>0.32263463207793752</v>
      </c>
      <c r="E11780" s="28">
        <v>1</v>
      </c>
      <c r="F11780" s="27">
        <v>43691</v>
      </c>
      <c r="G11780" s="28">
        <v>0.20218475642516764</v>
      </c>
      <c r="H11780" s="28">
        <v>1</v>
      </c>
      <c r="I11780" s="28">
        <v>0.32</v>
      </c>
      <c r="J11780" s="28">
        <v>0.96719885616701973</v>
      </c>
      <c r="K11780" s="28">
        <v>5</v>
      </c>
      <c r="L11780" s="28">
        <v>6250</v>
      </c>
      <c r="M11780" s="29">
        <v>0</v>
      </c>
    </row>
    <row r="11781" spans="1:13" x14ac:dyDescent="0.3">
      <c r="A11781">
        <v>11777</v>
      </c>
      <c r="B11781" s="29">
        <v>2018</v>
      </c>
      <c r="C11781" s="27">
        <v>43430</v>
      </c>
      <c r="D11781" s="28">
        <v>0.28162806367414339</v>
      </c>
      <c r="E11781" s="28">
        <v>1</v>
      </c>
      <c r="F11781" s="27">
        <v>43795</v>
      </c>
      <c r="G11781" s="28">
        <v>0.9088074140707908</v>
      </c>
      <c r="H11781" s="28">
        <v>3</v>
      </c>
      <c r="I11781" s="28">
        <v>0.48000000000000004</v>
      </c>
      <c r="J11781" s="28">
        <v>0.57939392600580031</v>
      </c>
      <c r="K11781" s="28">
        <v>3</v>
      </c>
      <c r="L11781" s="28">
        <v>5000</v>
      </c>
      <c r="M11781" s="29">
        <v>1</v>
      </c>
    </row>
    <row r="11782" spans="1:13" x14ac:dyDescent="0.3">
      <c r="A11782">
        <v>11778</v>
      </c>
      <c r="B11782" s="29">
        <v>2018</v>
      </c>
      <c r="C11782" s="27">
        <v>43267</v>
      </c>
      <c r="D11782" s="28">
        <v>0.95824859723293532</v>
      </c>
      <c r="E11782" s="28">
        <v>1</v>
      </c>
      <c r="F11782" s="27">
        <v>43632</v>
      </c>
      <c r="G11782" s="28">
        <v>0.32497439106538417</v>
      </c>
      <c r="H11782" s="28">
        <v>2</v>
      </c>
      <c r="I11782" s="28">
        <v>0.4</v>
      </c>
      <c r="J11782" s="28">
        <v>0.91765572048381372</v>
      </c>
      <c r="K11782" s="28">
        <v>5</v>
      </c>
      <c r="L11782" s="28">
        <v>6250</v>
      </c>
      <c r="M11782" s="29">
        <v>0</v>
      </c>
    </row>
    <row r="11783" spans="1:13" x14ac:dyDescent="0.3">
      <c r="A11783">
        <v>11779</v>
      </c>
      <c r="B11783">
        <v>2018</v>
      </c>
      <c r="C11783" s="27">
        <v>43320</v>
      </c>
      <c r="D11783" s="28">
        <v>0.56571033059263665</v>
      </c>
      <c r="E11783" s="28">
        <v>1</v>
      </c>
      <c r="F11783" s="27">
        <v>43685</v>
      </c>
      <c r="G11783" s="28">
        <v>0.20921987813810694</v>
      </c>
      <c r="H11783" s="28">
        <v>1</v>
      </c>
      <c r="I11783" s="28">
        <v>0.32</v>
      </c>
      <c r="J11783" s="28">
        <v>0.86359171451144623</v>
      </c>
      <c r="K11783" s="28">
        <v>5</v>
      </c>
      <c r="L11783" s="28">
        <v>6250</v>
      </c>
      <c r="M11783" s="29">
        <v>1</v>
      </c>
    </row>
    <row r="11784" spans="1:13" x14ac:dyDescent="0.3">
      <c r="A11784">
        <v>11780</v>
      </c>
      <c r="B11784">
        <v>2018</v>
      </c>
      <c r="C11784" s="27">
        <v>43248</v>
      </c>
      <c r="D11784" s="28">
        <v>0.96132064958411578</v>
      </c>
      <c r="E11784" s="28">
        <v>1</v>
      </c>
      <c r="F11784" s="27">
        <v>43613</v>
      </c>
      <c r="G11784" s="28">
        <v>0.99634128122156085</v>
      </c>
      <c r="H11784" s="28">
        <v>3</v>
      </c>
      <c r="I11784" s="28">
        <v>0.48000000000000004</v>
      </c>
      <c r="J11784" s="28">
        <v>0.91402265719513764</v>
      </c>
      <c r="K11784" s="28">
        <v>5</v>
      </c>
      <c r="L11784" s="28">
        <v>6250</v>
      </c>
      <c r="M11784" s="29">
        <v>1</v>
      </c>
    </row>
    <row r="11785" spans="1:13" x14ac:dyDescent="0.3">
      <c r="A11785">
        <v>11781</v>
      </c>
      <c r="B11785">
        <v>2018</v>
      </c>
      <c r="C11785" s="27">
        <v>43283</v>
      </c>
      <c r="D11785" s="28">
        <v>0.86518088836239671</v>
      </c>
      <c r="E11785" s="28">
        <v>1</v>
      </c>
      <c r="F11785" s="27">
        <v>43648</v>
      </c>
      <c r="G11785" s="28">
        <v>0.36603410117473012</v>
      </c>
      <c r="H11785" s="28">
        <v>2</v>
      </c>
      <c r="I11785" s="28">
        <v>0.4</v>
      </c>
      <c r="J11785" s="28">
        <v>0.78073269123575662</v>
      </c>
      <c r="K11785" s="28">
        <v>5</v>
      </c>
      <c r="L11785" s="28">
        <v>6250</v>
      </c>
      <c r="M11785" s="29">
        <v>0</v>
      </c>
    </row>
    <row r="11786" spans="1:13" x14ac:dyDescent="0.3">
      <c r="A11786">
        <v>11782</v>
      </c>
      <c r="B11786" s="29">
        <v>2018</v>
      </c>
      <c r="C11786" s="27">
        <v>43221</v>
      </c>
      <c r="D11786" s="28">
        <v>0.25765855726430142</v>
      </c>
      <c r="E11786" s="28">
        <v>1</v>
      </c>
      <c r="F11786" s="27">
        <v>43586</v>
      </c>
      <c r="G11786" s="28">
        <v>0.16655278333828094</v>
      </c>
      <c r="H11786" s="28">
        <v>1</v>
      </c>
      <c r="I11786" s="28">
        <v>0.32</v>
      </c>
      <c r="J11786" s="28">
        <v>0.14288177328150853</v>
      </c>
      <c r="K11786" s="28">
        <v>1</v>
      </c>
      <c r="L11786" s="28">
        <v>3750</v>
      </c>
      <c r="M11786" s="29">
        <v>0</v>
      </c>
    </row>
    <row r="11787" spans="1:13" x14ac:dyDescent="0.3">
      <c r="A11787">
        <v>11783</v>
      </c>
      <c r="B11787">
        <v>2018</v>
      </c>
      <c r="C11787" s="27">
        <v>43450</v>
      </c>
      <c r="D11787" s="28">
        <v>0.56751528003301799</v>
      </c>
      <c r="E11787" s="28">
        <v>1</v>
      </c>
      <c r="F11787" s="27">
        <v>43815</v>
      </c>
      <c r="G11787" s="28">
        <v>7.0835837530743295E-2</v>
      </c>
      <c r="H11787" s="28">
        <v>1</v>
      </c>
      <c r="I11787" s="28">
        <v>0.32</v>
      </c>
      <c r="J11787" s="28">
        <v>0.36242126670874519</v>
      </c>
      <c r="K11787" s="28">
        <v>2</v>
      </c>
      <c r="L11787" s="28">
        <v>4375</v>
      </c>
      <c r="M11787" s="29">
        <v>1</v>
      </c>
    </row>
    <row r="11788" spans="1:13" x14ac:dyDescent="0.3">
      <c r="A11788">
        <v>11784</v>
      </c>
      <c r="B11788">
        <v>2018</v>
      </c>
      <c r="C11788" s="27">
        <v>43308</v>
      </c>
      <c r="D11788" s="28">
        <v>0.29767758910683162</v>
      </c>
      <c r="E11788" s="28">
        <v>1</v>
      </c>
      <c r="F11788" s="27">
        <v>43673</v>
      </c>
      <c r="G11788" s="28">
        <v>0.55183260117972777</v>
      </c>
      <c r="H11788" s="28">
        <v>2</v>
      </c>
      <c r="I11788" s="28">
        <v>0.4</v>
      </c>
      <c r="J11788" s="28">
        <v>1.266812276957141E-2</v>
      </c>
      <c r="K11788" s="28">
        <v>1</v>
      </c>
      <c r="L11788" s="28">
        <v>3750</v>
      </c>
      <c r="M11788" s="29">
        <v>1</v>
      </c>
    </row>
    <row r="11789" spans="1:13" x14ac:dyDescent="0.3">
      <c r="A11789">
        <v>11785</v>
      </c>
      <c r="B11789" s="29">
        <v>2018</v>
      </c>
      <c r="C11789" s="27">
        <v>43129</v>
      </c>
      <c r="D11789" s="28">
        <v>0.9552766438568856</v>
      </c>
      <c r="E11789" s="28">
        <v>1</v>
      </c>
      <c r="F11789" s="27">
        <v>43494</v>
      </c>
      <c r="G11789" s="28">
        <v>0.79497288864264615</v>
      </c>
      <c r="H11789" s="28">
        <v>3</v>
      </c>
      <c r="I11789" s="28">
        <v>0.48000000000000004</v>
      </c>
      <c r="J11789" s="28">
        <v>0.79249169905093875</v>
      </c>
      <c r="K11789" s="28">
        <v>5</v>
      </c>
      <c r="L11789" s="28">
        <v>6250</v>
      </c>
      <c r="M11789" s="29">
        <v>0</v>
      </c>
    </row>
    <row r="11790" spans="1:13" x14ac:dyDescent="0.3">
      <c r="A11790">
        <v>11786</v>
      </c>
      <c r="B11790" s="29">
        <v>2018</v>
      </c>
      <c r="C11790" s="27">
        <v>43283</v>
      </c>
      <c r="D11790" s="28">
        <v>0.94979576132211008</v>
      </c>
      <c r="E11790" s="28">
        <v>1</v>
      </c>
      <c r="F11790" s="27">
        <v>43648</v>
      </c>
      <c r="G11790" s="28">
        <v>0.83288937218999071</v>
      </c>
      <c r="H11790" s="28">
        <v>3</v>
      </c>
      <c r="I11790" s="28">
        <v>0.48000000000000004</v>
      </c>
      <c r="J11790" s="28">
        <v>0.68527671566541126</v>
      </c>
      <c r="K11790" s="28">
        <v>4</v>
      </c>
      <c r="L11790" s="28">
        <v>5625</v>
      </c>
      <c r="M11790" s="29">
        <v>0</v>
      </c>
    </row>
    <row r="11791" spans="1:13" x14ac:dyDescent="0.3">
      <c r="A11791">
        <v>11787</v>
      </c>
      <c r="B11791">
        <v>2018</v>
      </c>
      <c r="C11791" s="27">
        <v>43266</v>
      </c>
      <c r="D11791" s="28">
        <v>0.55966416683080444</v>
      </c>
      <c r="E11791" s="28">
        <v>1</v>
      </c>
      <c r="F11791" s="27">
        <v>43631</v>
      </c>
      <c r="G11791" s="28">
        <v>0.74513948268916774</v>
      </c>
      <c r="H11791" s="28">
        <v>3</v>
      </c>
      <c r="I11791" s="28">
        <v>0.48000000000000004</v>
      </c>
      <c r="J11791" s="28">
        <v>0.10234610960765855</v>
      </c>
      <c r="K11791" s="28">
        <v>1</v>
      </c>
      <c r="L11791" s="28">
        <v>3750</v>
      </c>
      <c r="M11791" s="29">
        <v>0</v>
      </c>
    </row>
    <row r="11792" spans="1:13" x14ac:dyDescent="0.3">
      <c r="A11792">
        <v>11788</v>
      </c>
      <c r="B11792" s="29">
        <v>2018</v>
      </c>
      <c r="C11792" s="27">
        <v>43341</v>
      </c>
      <c r="D11792" s="28">
        <v>0.19251144196148062</v>
      </c>
      <c r="E11792" s="28">
        <v>1</v>
      </c>
      <c r="F11792" s="27">
        <v>43706</v>
      </c>
      <c r="G11792" s="28">
        <v>0.76141097658281853</v>
      </c>
      <c r="H11792" s="28">
        <v>3</v>
      </c>
      <c r="I11792" s="28">
        <v>0.48000000000000004</v>
      </c>
      <c r="J11792" s="28">
        <v>0.35530102536693464</v>
      </c>
      <c r="K11792" s="28">
        <v>2</v>
      </c>
      <c r="L11792" s="28">
        <v>4375</v>
      </c>
      <c r="M11792" s="29">
        <v>0</v>
      </c>
    </row>
    <row r="11793" spans="1:13" x14ac:dyDescent="0.3">
      <c r="A11793">
        <v>11789</v>
      </c>
      <c r="B11793">
        <v>2018</v>
      </c>
      <c r="C11793" s="27">
        <v>43169</v>
      </c>
      <c r="D11793" s="28">
        <v>0.96377157928953872</v>
      </c>
      <c r="E11793" s="28">
        <v>1</v>
      </c>
      <c r="F11793" s="27">
        <v>43534</v>
      </c>
      <c r="G11793" s="28">
        <v>0.15471654306285321</v>
      </c>
      <c r="H11793" s="28">
        <v>1</v>
      </c>
      <c r="I11793" s="28">
        <v>0.32</v>
      </c>
      <c r="J11793" s="28">
        <v>0.60226654349034758</v>
      </c>
      <c r="K11793" s="28">
        <v>4</v>
      </c>
      <c r="L11793" s="28">
        <v>5625</v>
      </c>
      <c r="M11793" s="29">
        <v>1</v>
      </c>
    </row>
    <row r="11794" spans="1:13" x14ac:dyDescent="0.3">
      <c r="A11794">
        <v>11790</v>
      </c>
      <c r="B11794">
        <v>2018</v>
      </c>
      <c r="C11794" s="27">
        <v>43137</v>
      </c>
      <c r="D11794" s="28">
        <v>0.24564409018361444</v>
      </c>
      <c r="E11794" s="28">
        <v>1</v>
      </c>
      <c r="F11794" s="27">
        <v>43502</v>
      </c>
      <c r="G11794" s="28">
        <v>0.44358671362660063</v>
      </c>
      <c r="H11794" s="28">
        <v>2</v>
      </c>
      <c r="I11794" s="28">
        <v>0.4</v>
      </c>
      <c r="J11794" s="28">
        <v>0.24840231640794674</v>
      </c>
      <c r="K11794" s="28">
        <v>2</v>
      </c>
      <c r="L11794" s="28">
        <v>4375</v>
      </c>
      <c r="M11794" s="29">
        <v>0</v>
      </c>
    </row>
    <row r="11795" spans="1:13" x14ac:dyDescent="0.3">
      <c r="A11795">
        <v>11791</v>
      </c>
      <c r="B11795">
        <v>2018</v>
      </c>
      <c r="C11795" s="27">
        <v>43453</v>
      </c>
      <c r="D11795" s="28">
        <v>0.48112897691834366</v>
      </c>
      <c r="E11795" s="28">
        <v>1</v>
      </c>
      <c r="F11795" s="27">
        <v>43818</v>
      </c>
      <c r="G11795" s="28">
        <v>0.52585007466013467</v>
      </c>
      <c r="H11795" s="28">
        <v>2</v>
      </c>
      <c r="I11795" s="28">
        <v>0.4</v>
      </c>
      <c r="J11795" s="28">
        <v>0.69004791927146047</v>
      </c>
      <c r="K11795" s="28">
        <v>4</v>
      </c>
      <c r="L11795" s="28">
        <v>5625</v>
      </c>
      <c r="M11795" s="29">
        <v>0</v>
      </c>
    </row>
    <row r="11796" spans="1:13" x14ac:dyDescent="0.3">
      <c r="A11796">
        <v>11792</v>
      </c>
      <c r="B11796">
        <v>2018</v>
      </c>
      <c r="C11796" s="27">
        <v>43382</v>
      </c>
      <c r="D11796" s="28">
        <v>8.6107102236372413E-3</v>
      </c>
      <c r="E11796" s="28">
        <v>1</v>
      </c>
      <c r="F11796" s="27">
        <v>43747</v>
      </c>
      <c r="G11796" s="28">
        <v>0.53022634784523071</v>
      </c>
      <c r="H11796" s="28">
        <v>2</v>
      </c>
      <c r="I11796" s="28">
        <v>0.4</v>
      </c>
      <c r="J11796" s="28">
        <v>0.12743405225512106</v>
      </c>
      <c r="K11796" s="28">
        <v>1</v>
      </c>
      <c r="L11796" s="28">
        <v>3750</v>
      </c>
      <c r="M11796" s="29">
        <v>0</v>
      </c>
    </row>
    <row r="11797" spans="1:13" x14ac:dyDescent="0.3">
      <c r="A11797">
        <v>11793</v>
      </c>
      <c r="B11797" s="29">
        <v>2018</v>
      </c>
      <c r="C11797" s="27">
        <v>43165</v>
      </c>
      <c r="D11797" s="28">
        <v>0.75224901341733397</v>
      </c>
      <c r="E11797" s="28">
        <v>1</v>
      </c>
      <c r="F11797" s="27">
        <v>43530</v>
      </c>
      <c r="G11797" s="28">
        <v>7.4902375230123774E-2</v>
      </c>
      <c r="H11797" s="28">
        <v>1</v>
      </c>
      <c r="I11797" s="28">
        <v>0.32</v>
      </c>
      <c r="J11797" s="28">
        <v>0.20212308682849323</v>
      </c>
      <c r="K11797" s="28">
        <v>2</v>
      </c>
      <c r="L11797" s="28">
        <v>4375</v>
      </c>
      <c r="M11797" s="29">
        <v>0</v>
      </c>
    </row>
    <row r="11798" spans="1:13" x14ac:dyDescent="0.3">
      <c r="A11798">
        <v>11794</v>
      </c>
      <c r="B11798" s="29">
        <v>2018</v>
      </c>
      <c r="C11798" s="27">
        <v>43378</v>
      </c>
      <c r="D11798" s="28">
        <v>0.66666308510958083</v>
      </c>
      <c r="E11798" s="28">
        <v>1</v>
      </c>
      <c r="F11798" s="27">
        <v>43743</v>
      </c>
      <c r="G11798" s="28">
        <v>0.25344861923189077</v>
      </c>
      <c r="H11798" s="28">
        <v>1</v>
      </c>
      <c r="I11798" s="28">
        <v>0.32</v>
      </c>
      <c r="J11798" s="28">
        <v>0.14887641734581636</v>
      </c>
      <c r="K11798" s="28">
        <v>1</v>
      </c>
      <c r="L11798" s="28">
        <v>3750</v>
      </c>
      <c r="M11798" s="29">
        <v>0</v>
      </c>
    </row>
    <row r="11799" spans="1:13" x14ac:dyDescent="0.3">
      <c r="A11799">
        <v>11795</v>
      </c>
      <c r="B11799" s="29">
        <v>2018</v>
      </c>
      <c r="C11799" s="27">
        <v>43257</v>
      </c>
      <c r="D11799" s="28">
        <v>0.93841513400880605</v>
      </c>
      <c r="E11799" s="28">
        <v>1</v>
      </c>
      <c r="F11799" s="27">
        <v>43622</v>
      </c>
      <c r="G11799" s="28">
        <v>0.45846729377993078</v>
      </c>
      <c r="H11799" s="28">
        <v>2</v>
      </c>
      <c r="I11799" s="28">
        <v>0.4</v>
      </c>
      <c r="J11799" s="28">
        <v>0.55819709409564411</v>
      </c>
      <c r="K11799" s="28">
        <v>3</v>
      </c>
      <c r="L11799" s="28">
        <v>5000</v>
      </c>
      <c r="M11799" s="29">
        <v>0</v>
      </c>
    </row>
    <row r="11800" spans="1:13" x14ac:dyDescent="0.3">
      <c r="A11800">
        <v>11796</v>
      </c>
      <c r="B11800" s="29">
        <v>2018</v>
      </c>
      <c r="C11800" s="27">
        <v>43292</v>
      </c>
      <c r="D11800" s="28">
        <v>7.3388312030770009E-2</v>
      </c>
      <c r="E11800" s="28">
        <v>1</v>
      </c>
      <c r="F11800" s="27">
        <v>43657</v>
      </c>
      <c r="G11800" s="28">
        <v>0.5039142086869971</v>
      </c>
      <c r="H11800" s="28">
        <v>2</v>
      </c>
      <c r="I11800" s="28">
        <v>0.4</v>
      </c>
      <c r="J11800" s="28">
        <v>0.7883057234885591</v>
      </c>
      <c r="K11800" s="28">
        <v>5</v>
      </c>
      <c r="L11800" s="28">
        <v>6250</v>
      </c>
      <c r="M11800" s="29">
        <v>1</v>
      </c>
    </row>
    <row r="11801" spans="1:13" x14ac:dyDescent="0.3">
      <c r="A11801">
        <v>11797</v>
      </c>
      <c r="B11801">
        <v>2018</v>
      </c>
      <c r="C11801" s="27">
        <v>43460</v>
      </c>
      <c r="D11801" s="28">
        <v>0.2905874001714519</v>
      </c>
      <c r="E11801" s="28">
        <v>1</v>
      </c>
      <c r="F11801" s="27">
        <v>43825</v>
      </c>
      <c r="G11801" s="28">
        <v>0.1750853569955565</v>
      </c>
      <c r="H11801" s="28">
        <v>1</v>
      </c>
      <c r="I11801" s="28">
        <v>0.32</v>
      </c>
      <c r="J11801" s="28">
        <v>6.1887574226180853E-2</v>
      </c>
      <c r="K11801" s="28">
        <v>1</v>
      </c>
      <c r="L11801" s="28">
        <v>3750</v>
      </c>
      <c r="M11801" s="29">
        <v>0</v>
      </c>
    </row>
    <row r="11802" spans="1:13" x14ac:dyDescent="0.3">
      <c r="A11802">
        <v>11798</v>
      </c>
      <c r="B11802" s="29">
        <v>2018</v>
      </c>
      <c r="C11802" s="27">
        <v>43114</v>
      </c>
      <c r="D11802" s="28">
        <v>0.40307702326903094</v>
      </c>
      <c r="E11802" s="28">
        <v>1</v>
      </c>
      <c r="F11802" s="27">
        <v>43479</v>
      </c>
      <c r="G11802" s="28">
        <v>0.93276827308282939</v>
      </c>
      <c r="H11802" s="28">
        <v>3</v>
      </c>
      <c r="I11802" s="28">
        <v>0.48000000000000004</v>
      </c>
      <c r="J11802" s="28">
        <v>4.4272859607773496E-2</v>
      </c>
      <c r="K11802" s="28">
        <v>1</v>
      </c>
      <c r="L11802" s="28">
        <v>3750</v>
      </c>
      <c r="M11802" s="29">
        <v>0</v>
      </c>
    </row>
    <row r="11803" spans="1:13" x14ac:dyDescent="0.3">
      <c r="A11803">
        <v>11799</v>
      </c>
      <c r="B11803" s="29">
        <v>2018</v>
      </c>
      <c r="C11803" s="27">
        <v>43174</v>
      </c>
      <c r="D11803" s="28">
        <v>0.21116706505025307</v>
      </c>
      <c r="E11803" s="28">
        <v>1</v>
      </c>
      <c r="F11803" s="27">
        <v>43539</v>
      </c>
      <c r="G11803" s="28">
        <v>0.95626591843719633</v>
      </c>
      <c r="H11803" s="28">
        <v>3</v>
      </c>
      <c r="I11803" s="28">
        <v>0.48000000000000004</v>
      </c>
      <c r="J11803" s="28">
        <v>0.46054956653667722</v>
      </c>
      <c r="K11803" s="28">
        <v>3</v>
      </c>
      <c r="L11803" s="28">
        <v>5000</v>
      </c>
      <c r="M11803" s="29">
        <v>1</v>
      </c>
    </row>
    <row r="11804" spans="1:13" x14ac:dyDescent="0.3">
      <c r="A11804">
        <v>11800</v>
      </c>
      <c r="B11804" s="29">
        <v>2018</v>
      </c>
      <c r="C11804" s="27">
        <v>43221</v>
      </c>
      <c r="D11804" s="28">
        <v>0.84876039624840927</v>
      </c>
      <c r="E11804" s="28">
        <v>1</v>
      </c>
      <c r="F11804" s="27">
        <v>43586</v>
      </c>
      <c r="G11804" s="28">
        <v>0.44138691514451556</v>
      </c>
      <c r="H11804" s="28">
        <v>2</v>
      </c>
      <c r="I11804" s="28">
        <v>0.4</v>
      </c>
      <c r="J11804" s="28">
        <v>0.81738481171445654</v>
      </c>
      <c r="K11804" s="28">
        <v>5</v>
      </c>
      <c r="L11804" s="28">
        <v>6250</v>
      </c>
      <c r="M11804" s="29">
        <v>0</v>
      </c>
    </row>
    <row r="11805" spans="1:13" x14ac:dyDescent="0.3">
      <c r="A11805">
        <v>11801</v>
      </c>
      <c r="B11805" s="29">
        <v>2018</v>
      </c>
      <c r="C11805" s="27">
        <v>43390</v>
      </c>
      <c r="D11805" s="28">
        <v>0.94846031626336946</v>
      </c>
      <c r="E11805" s="28">
        <v>1</v>
      </c>
      <c r="F11805" s="27">
        <v>43755</v>
      </c>
      <c r="G11805" s="28">
        <v>0.1809358974654931</v>
      </c>
      <c r="H11805" s="28">
        <v>1</v>
      </c>
      <c r="I11805" s="28">
        <v>0.32</v>
      </c>
      <c r="J11805" s="28">
        <v>0.42673353619854848</v>
      </c>
      <c r="K11805" s="28">
        <v>3</v>
      </c>
      <c r="L11805" s="28">
        <v>5000</v>
      </c>
      <c r="M11805" s="29">
        <v>0</v>
      </c>
    </row>
    <row r="11806" spans="1:13" x14ac:dyDescent="0.3">
      <c r="A11806">
        <v>11802</v>
      </c>
      <c r="B11806">
        <v>2018</v>
      </c>
      <c r="C11806" s="27">
        <v>43177</v>
      </c>
      <c r="D11806" s="28">
        <v>0.60052780967061792</v>
      </c>
      <c r="E11806" s="28">
        <v>1</v>
      </c>
      <c r="F11806" s="27">
        <v>43542</v>
      </c>
      <c r="G11806" s="28">
        <v>1.767676116820871E-2</v>
      </c>
      <c r="H11806" s="28">
        <v>1</v>
      </c>
      <c r="I11806" s="28">
        <v>0.32</v>
      </c>
      <c r="J11806" s="28">
        <v>0.51113414531497403</v>
      </c>
      <c r="K11806" s="28">
        <v>3</v>
      </c>
      <c r="L11806" s="28">
        <v>5000</v>
      </c>
      <c r="M11806" s="29">
        <v>0</v>
      </c>
    </row>
    <row r="11807" spans="1:13" x14ac:dyDescent="0.3">
      <c r="A11807">
        <v>11803</v>
      </c>
      <c r="B11807">
        <v>2018</v>
      </c>
      <c r="C11807" s="27">
        <v>43179</v>
      </c>
      <c r="D11807" s="28">
        <v>0.21299011450527605</v>
      </c>
      <c r="E11807" s="28">
        <v>1</v>
      </c>
      <c r="F11807" s="27">
        <v>43544</v>
      </c>
      <c r="G11807" s="28">
        <v>0.66788732918232985</v>
      </c>
      <c r="H11807" s="28">
        <v>3</v>
      </c>
      <c r="I11807" s="28">
        <v>0.48000000000000004</v>
      </c>
      <c r="J11807" s="28">
        <v>0.9605518399782299</v>
      </c>
      <c r="K11807" s="28">
        <v>5</v>
      </c>
      <c r="L11807" s="28">
        <v>6250</v>
      </c>
      <c r="M11807" s="29">
        <v>0</v>
      </c>
    </row>
    <row r="11808" spans="1:13" x14ac:dyDescent="0.3">
      <c r="A11808">
        <v>11804</v>
      </c>
      <c r="B11808" s="29">
        <v>2018</v>
      </c>
      <c r="C11808" s="27">
        <v>43199</v>
      </c>
      <c r="D11808" s="28">
        <v>0.27324099307878225</v>
      </c>
      <c r="E11808" s="28">
        <v>1</v>
      </c>
      <c r="F11808" s="27">
        <v>43564</v>
      </c>
      <c r="G11808" s="28">
        <v>0.10896795497369482</v>
      </c>
      <c r="H11808" s="28">
        <v>1</v>
      </c>
      <c r="I11808" s="28">
        <v>0.32</v>
      </c>
      <c r="J11808" s="28">
        <v>0.37738943942601144</v>
      </c>
      <c r="K11808" s="28">
        <v>2</v>
      </c>
      <c r="L11808" s="28">
        <v>4375</v>
      </c>
      <c r="M11808" s="29">
        <v>0</v>
      </c>
    </row>
    <row r="11809" spans="1:13" x14ac:dyDescent="0.3">
      <c r="A11809">
        <v>11805</v>
      </c>
      <c r="B11809" s="29">
        <v>2018</v>
      </c>
      <c r="C11809" s="27">
        <v>43301</v>
      </c>
      <c r="D11809" s="28">
        <v>0.90657795084776371</v>
      </c>
      <c r="E11809" s="28">
        <v>1</v>
      </c>
      <c r="F11809" s="27">
        <v>43666</v>
      </c>
      <c r="G11809" s="28">
        <v>8.5666372165829396E-2</v>
      </c>
      <c r="H11809" s="28">
        <v>1</v>
      </c>
      <c r="I11809" s="28">
        <v>0.32</v>
      </c>
      <c r="J11809" s="28">
        <v>0.13366043085072055</v>
      </c>
      <c r="K11809" s="28">
        <v>1</v>
      </c>
      <c r="L11809" s="28">
        <v>3750</v>
      </c>
      <c r="M11809" s="29">
        <v>2</v>
      </c>
    </row>
    <row r="11810" spans="1:13" x14ac:dyDescent="0.3">
      <c r="A11810">
        <v>11806</v>
      </c>
      <c r="B11810">
        <v>2018</v>
      </c>
      <c r="C11810" s="27">
        <v>43134</v>
      </c>
      <c r="D11810" s="28">
        <v>0.51511033404656137</v>
      </c>
      <c r="E11810" s="28">
        <v>1</v>
      </c>
      <c r="F11810" s="27">
        <v>43499</v>
      </c>
      <c r="G11810" s="28">
        <v>0.99561615643945334</v>
      </c>
      <c r="H11810" s="28">
        <v>3</v>
      </c>
      <c r="I11810" s="28">
        <v>0.48000000000000004</v>
      </c>
      <c r="J11810" s="28">
        <v>0.23645130180389518</v>
      </c>
      <c r="K11810" s="28">
        <v>2</v>
      </c>
      <c r="L11810" s="28">
        <v>4375</v>
      </c>
      <c r="M11810" s="29">
        <v>0</v>
      </c>
    </row>
    <row r="11811" spans="1:13" x14ac:dyDescent="0.3">
      <c r="A11811">
        <v>11807</v>
      </c>
      <c r="B11811" s="29">
        <v>2018</v>
      </c>
      <c r="C11811" s="27">
        <v>43404</v>
      </c>
      <c r="D11811" s="28">
        <v>5.697065472827767E-2</v>
      </c>
      <c r="E11811" s="28">
        <v>1</v>
      </c>
      <c r="F11811" s="27">
        <v>43769</v>
      </c>
      <c r="G11811" s="28">
        <v>0.96418160181107371</v>
      </c>
      <c r="H11811" s="28">
        <v>3</v>
      </c>
      <c r="I11811" s="28">
        <v>0.48000000000000004</v>
      </c>
      <c r="J11811" s="28">
        <v>0.77041452237269503</v>
      </c>
      <c r="K11811" s="28">
        <v>5</v>
      </c>
      <c r="L11811" s="28">
        <v>6250</v>
      </c>
      <c r="M11811" s="29">
        <v>3</v>
      </c>
    </row>
    <row r="11812" spans="1:13" x14ac:dyDescent="0.3">
      <c r="A11812">
        <v>11808</v>
      </c>
      <c r="B11812">
        <v>2018</v>
      </c>
      <c r="C11812" s="27">
        <v>43416</v>
      </c>
      <c r="D11812" s="28">
        <v>0.56654284921060627</v>
      </c>
      <c r="E11812" s="28">
        <v>1</v>
      </c>
      <c r="F11812" s="27">
        <v>43781</v>
      </c>
      <c r="G11812" s="28">
        <v>0.7836213846224469</v>
      </c>
      <c r="H11812" s="28">
        <v>3</v>
      </c>
      <c r="I11812" s="28">
        <v>0.48000000000000004</v>
      </c>
      <c r="J11812" s="28">
        <v>0.51021762543718796</v>
      </c>
      <c r="K11812" s="28">
        <v>3</v>
      </c>
      <c r="L11812" s="28">
        <v>5000</v>
      </c>
      <c r="M11812" s="29">
        <v>0</v>
      </c>
    </row>
    <row r="11813" spans="1:13" x14ac:dyDescent="0.3">
      <c r="A11813">
        <v>11809</v>
      </c>
      <c r="B11813" s="29">
        <v>2018</v>
      </c>
      <c r="C11813" s="27">
        <v>43455</v>
      </c>
      <c r="D11813" s="28">
        <v>0.3200393552844919</v>
      </c>
      <c r="E11813" s="28">
        <v>1</v>
      </c>
      <c r="F11813" s="27">
        <v>43820</v>
      </c>
      <c r="G11813" s="28">
        <v>0.53255725640412943</v>
      </c>
      <c r="H11813" s="28">
        <v>2</v>
      </c>
      <c r="I11813" s="28">
        <v>0.4</v>
      </c>
      <c r="J11813" s="28">
        <v>0.15282454948052304</v>
      </c>
      <c r="K11813" s="28">
        <v>1</v>
      </c>
      <c r="L11813" s="28">
        <v>3750</v>
      </c>
      <c r="M11813" s="29">
        <v>0</v>
      </c>
    </row>
    <row r="11814" spans="1:13" x14ac:dyDescent="0.3">
      <c r="A11814">
        <v>11810</v>
      </c>
      <c r="B11814" s="29">
        <v>2018</v>
      </c>
      <c r="C11814" s="27">
        <v>43453</v>
      </c>
      <c r="D11814" s="28">
        <v>0.56986451186509368</v>
      </c>
      <c r="E11814" s="28">
        <v>1</v>
      </c>
      <c r="F11814" s="27">
        <v>43818</v>
      </c>
      <c r="G11814" s="28">
        <v>0.37502559326426332</v>
      </c>
      <c r="H11814" s="28">
        <v>2</v>
      </c>
      <c r="I11814" s="28">
        <v>0.4</v>
      </c>
      <c r="J11814" s="28">
        <v>0.59187976465303449</v>
      </c>
      <c r="K11814" s="28">
        <v>4</v>
      </c>
      <c r="L11814" s="28">
        <v>5625</v>
      </c>
      <c r="M11814" s="29">
        <v>0</v>
      </c>
    </row>
    <row r="11815" spans="1:13" x14ac:dyDescent="0.3">
      <c r="A11815">
        <v>11811</v>
      </c>
      <c r="B11815">
        <v>2018</v>
      </c>
      <c r="C11815" s="27">
        <v>43354</v>
      </c>
      <c r="D11815" s="28">
        <v>0.94643993851747132</v>
      </c>
      <c r="E11815" s="28">
        <v>1</v>
      </c>
      <c r="F11815" s="27">
        <v>43719</v>
      </c>
      <c r="G11815" s="28">
        <v>0.57722276689677132</v>
      </c>
      <c r="H11815" s="28">
        <v>2</v>
      </c>
      <c r="I11815" s="28">
        <v>0.4</v>
      </c>
      <c r="J11815" s="28">
        <v>4.5873119946198249E-2</v>
      </c>
      <c r="K11815" s="28">
        <v>1</v>
      </c>
      <c r="L11815" s="28">
        <v>3750</v>
      </c>
      <c r="M11815" s="29">
        <v>0</v>
      </c>
    </row>
    <row r="11816" spans="1:13" x14ac:dyDescent="0.3">
      <c r="A11816">
        <v>11812</v>
      </c>
      <c r="B11816">
        <v>2018</v>
      </c>
      <c r="C11816" s="27">
        <v>43148</v>
      </c>
      <c r="D11816" s="28">
        <v>0.2137742670945465</v>
      </c>
      <c r="E11816" s="28">
        <v>1</v>
      </c>
      <c r="F11816" s="27">
        <v>43513</v>
      </c>
      <c r="G11816" s="28">
        <v>0.56957576508904084</v>
      </c>
      <c r="H11816" s="28">
        <v>2</v>
      </c>
      <c r="I11816" s="28">
        <v>0.4</v>
      </c>
      <c r="J11816" s="28">
        <v>0.36524078980462393</v>
      </c>
      <c r="K11816" s="28">
        <v>2</v>
      </c>
      <c r="L11816" s="28">
        <v>4375</v>
      </c>
      <c r="M11816" s="29">
        <v>0</v>
      </c>
    </row>
    <row r="11817" spans="1:13" x14ac:dyDescent="0.3">
      <c r="A11817">
        <v>11813</v>
      </c>
      <c r="B11817" s="29">
        <v>2018</v>
      </c>
      <c r="C11817" s="27">
        <v>43103</v>
      </c>
      <c r="D11817" s="28">
        <v>0.63877604758639661</v>
      </c>
      <c r="E11817" s="28">
        <v>1</v>
      </c>
      <c r="F11817" s="27">
        <v>43468</v>
      </c>
      <c r="G11817" s="28">
        <v>0.85096490368974287</v>
      </c>
      <c r="H11817" s="28">
        <v>3</v>
      </c>
      <c r="I11817" s="28">
        <v>0.48000000000000004</v>
      </c>
      <c r="J11817" s="28">
        <v>0.25274434011436608</v>
      </c>
      <c r="K11817" s="28">
        <v>2</v>
      </c>
      <c r="L11817" s="28">
        <v>4375</v>
      </c>
      <c r="M11817" s="29">
        <v>1</v>
      </c>
    </row>
    <row r="11818" spans="1:13" x14ac:dyDescent="0.3">
      <c r="A11818">
        <v>11814</v>
      </c>
      <c r="B11818" s="29">
        <v>2018</v>
      </c>
      <c r="C11818" s="27">
        <v>43454</v>
      </c>
      <c r="D11818" s="28">
        <v>0.29365855831290189</v>
      </c>
      <c r="E11818" s="28">
        <v>1</v>
      </c>
      <c r="F11818" s="27">
        <v>43819</v>
      </c>
      <c r="G11818" s="28">
        <v>0.25070875638189571</v>
      </c>
      <c r="H11818" s="28">
        <v>1</v>
      </c>
      <c r="I11818" s="28">
        <v>0.32</v>
      </c>
      <c r="J11818" s="28">
        <v>5.4286709558653112E-2</v>
      </c>
      <c r="K11818" s="28">
        <v>1</v>
      </c>
      <c r="L11818" s="28">
        <v>3750</v>
      </c>
      <c r="M11818" s="29">
        <v>0</v>
      </c>
    </row>
    <row r="11819" spans="1:13" x14ac:dyDescent="0.3">
      <c r="A11819">
        <v>11815</v>
      </c>
      <c r="B11819" s="29">
        <v>2018</v>
      </c>
      <c r="C11819" s="27">
        <v>43400</v>
      </c>
      <c r="D11819" s="28">
        <v>0.6457140833690852</v>
      </c>
      <c r="E11819" s="28">
        <v>1</v>
      </c>
      <c r="F11819" s="27">
        <v>43765</v>
      </c>
      <c r="G11819" s="28">
        <v>0.67690430154345271</v>
      </c>
      <c r="H11819" s="28">
        <v>3</v>
      </c>
      <c r="I11819" s="28">
        <v>0.48000000000000004</v>
      </c>
      <c r="J11819" s="28">
        <v>0.50854167150857932</v>
      </c>
      <c r="K11819" s="28">
        <v>3</v>
      </c>
      <c r="L11819" s="28">
        <v>5000</v>
      </c>
      <c r="M11819" s="29">
        <v>1</v>
      </c>
    </row>
    <row r="11820" spans="1:13" x14ac:dyDescent="0.3">
      <c r="A11820">
        <v>11816</v>
      </c>
      <c r="B11820" s="29">
        <v>2018</v>
      </c>
      <c r="C11820" s="27">
        <v>43336</v>
      </c>
      <c r="D11820" s="28">
        <v>0.38366188036494908</v>
      </c>
      <c r="E11820" s="28">
        <v>1</v>
      </c>
      <c r="F11820" s="27">
        <v>43701</v>
      </c>
      <c r="G11820" s="28">
        <v>0.4781046492067289</v>
      </c>
      <c r="H11820" s="28">
        <v>2</v>
      </c>
      <c r="I11820" s="28">
        <v>0.4</v>
      </c>
      <c r="J11820" s="28">
        <v>0.74670235427753906</v>
      </c>
      <c r="K11820" s="28">
        <v>5</v>
      </c>
      <c r="L11820" s="28">
        <v>6250</v>
      </c>
      <c r="M11820" s="29">
        <v>1</v>
      </c>
    </row>
    <row r="11821" spans="1:13" x14ac:dyDescent="0.3">
      <c r="A11821">
        <v>11817</v>
      </c>
      <c r="B11821">
        <v>2018</v>
      </c>
      <c r="C11821" s="27">
        <v>43107</v>
      </c>
      <c r="D11821" s="28">
        <v>0.29731949802215074</v>
      </c>
      <c r="E11821" s="28">
        <v>1</v>
      </c>
      <c r="F11821" s="27">
        <v>43472</v>
      </c>
      <c r="G11821" s="28">
        <v>8.3400311305627861E-2</v>
      </c>
      <c r="H11821" s="28">
        <v>1</v>
      </c>
      <c r="I11821" s="28">
        <v>0.32</v>
      </c>
      <c r="J11821" s="28">
        <v>0.4084779446719361</v>
      </c>
      <c r="K11821" s="28">
        <v>2</v>
      </c>
      <c r="L11821" s="28">
        <v>4375</v>
      </c>
      <c r="M11821" s="29">
        <v>0</v>
      </c>
    </row>
    <row r="11822" spans="1:13" x14ac:dyDescent="0.3">
      <c r="A11822">
        <v>11818</v>
      </c>
      <c r="B11822">
        <v>2018</v>
      </c>
      <c r="C11822" s="27">
        <v>43146</v>
      </c>
      <c r="D11822" s="28">
        <v>0.54161130243311528</v>
      </c>
      <c r="E11822" s="28">
        <v>1</v>
      </c>
      <c r="F11822" s="27">
        <v>43511</v>
      </c>
      <c r="G11822" s="28">
        <v>0.56718416945721151</v>
      </c>
      <c r="H11822" s="28">
        <v>2</v>
      </c>
      <c r="I11822" s="28">
        <v>0.4</v>
      </c>
      <c r="J11822" s="28">
        <v>0.48649093468020532</v>
      </c>
      <c r="K11822" s="28">
        <v>3</v>
      </c>
      <c r="L11822" s="28">
        <v>5000</v>
      </c>
      <c r="M11822" s="29">
        <v>0</v>
      </c>
    </row>
    <row r="11823" spans="1:13" x14ac:dyDescent="0.3">
      <c r="A11823">
        <v>11819</v>
      </c>
      <c r="B11823">
        <v>2018</v>
      </c>
      <c r="C11823" s="27">
        <v>43270</v>
      </c>
      <c r="D11823" s="28">
        <v>0.23206391242425928</v>
      </c>
      <c r="E11823" s="28">
        <v>1</v>
      </c>
      <c r="F11823" s="27">
        <v>43635</v>
      </c>
      <c r="G11823" s="28">
        <v>0.58219074397855197</v>
      </c>
      <c r="H11823" s="28">
        <v>2</v>
      </c>
      <c r="I11823" s="28">
        <v>0.4</v>
      </c>
      <c r="J11823" s="28">
        <v>0.87714586692563312</v>
      </c>
      <c r="K11823" s="28">
        <v>5</v>
      </c>
      <c r="L11823" s="28">
        <v>6250</v>
      </c>
      <c r="M11823" s="29">
        <v>1</v>
      </c>
    </row>
    <row r="11824" spans="1:13" x14ac:dyDescent="0.3">
      <c r="A11824">
        <v>11820</v>
      </c>
      <c r="B11824">
        <v>2018</v>
      </c>
      <c r="C11824" s="27">
        <v>43381</v>
      </c>
      <c r="D11824" s="28">
        <v>0.94790632200981695</v>
      </c>
      <c r="E11824" s="28">
        <v>1</v>
      </c>
      <c r="F11824" s="27">
        <v>43746</v>
      </c>
      <c r="G11824" s="28">
        <v>0.94704488036095469</v>
      </c>
      <c r="H11824" s="28">
        <v>3</v>
      </c>
      <c r="I11824" s="28">
        <v>0.48000000000000004</v>
      </c>
      <c r="J11824" s="28">
        <v>5.129780264274042E-2</v>
      </c>
      <c r="K11824" s="28">
        <v>1</v>
      </c>
      <c r="L11824" s="28">
        <v>3750</v>
      </c>
      <c r="M11824" s="29">
        <v>0</v>
      </c>
    </row>
    <row r="11825" spans="1:13" x14ac:dyDescent="0.3">
      <c r="A11825">
        <v>11821</v>
      </c>
      <c r="B11825">
        <v>2018</v>
      </c>
      <c r="C11825" s="27">
        <v>43219</v>
      </c>
      <c r="D11825" s="28">
        <v>0.70527779318069117</v>
      </c>
      <c r="E11825" s="28">
        <v>1</v>
      </c>
      <c r="F11825" s="27">
        <v>43584</v>
      </c>
      <c r="G11825" s="28">
        <v>0.28119556553961367</v>
      </c>
      <c r="H11825" s="28">
        <v>2</v>
      </c>
      <c r="I11825" s="28">
        <v>0.4</v>
      </c>
      <c r="J11825" s="28">
        <v>0.32019432894613054</v>
      </c>
      <c r="K11825" s="28">
        <v>2</v>
      </c>
      <c r="L11825" s="28">
        <v>4375</v>
      </c>
      <c r="M11825" s="29">
        <v>1</v>
      </c>
    </row>
    <row r="11826" spans="1:13" x14ac:dyDescent="0.3">
      <c r="A11826">
        <v>11822</v>
      </c>
      <c r="B11826" s="29">
        <v>2018</v>
      </c>
      <c r="C11826" s="27">
        <v>43149</v>
      </c>
      <c r="D11826" s="28">
        <v>0.36745376231030868</v>
      </c>
      <c r="E11826" s="28">
        <v>1</v>
      </c>
      <c r="F11826" s="27">
        <v>43514</v>
      </c>
      <c r="G11826" s="28">
        <v>0.89853356614016788</v>
      </c>
      <c r="H11826" s="28">
        <v>3</v>
      </c>
      <c r="I11826" s="28">
        <v>0.48000000000000004</v>
      </c>
      <c r="J11826" s="28">
        <v>0.913987797611298</v>
      </c>
      <c r="K11826" s="28">
        <v>5</v>
      </c>
      <c r="L11826" s="28">
        <v>6250</v>
      </c>
      <c r="M11826" s="29">
        <v>0</v>
      </c>
    </row>
    <row r="11827" spans="1:13" x14ac:dyDescent="0.3">
      <c r="A11827">
        <v>11823</v>
      </c>
      <c r="B11827">
        <v>2018</v>
      </c>
      <c r="C11827" s="27">
        <v>43376</v>
      </c>
      <c r="D11827" s="28">
        <v>0.45821154061449909</v>
      </c>
      <c r="E11827" s="28">
        <v>1</v>
      </c>
      <c r="F11827" s="27">
        <v>43741</v>
      </c>
      <c r="G11827" s="28">
        <v>0.48265384345931572</v>
      </c>
      <c r="H11827" s="28">
        <v>2</v>
      </c>
      <c r="I11827" s="28">
        <v>0.4</v>
      </c>
      <c r="J11827" s="28">
        <v>0.40555661203348614</v>
      </c>
      <c r="K11827" s="28">
        <v>2</v>
      </c>
      <c r="L11827" s="28">
        <v>4375</v>
      </c>
      <c r="M11827" s="29">
        <v>1</v>
      </c>
    </row>
    <row r="11828" spans="1:13" x14ac:dyDescent="0.3">
      <c r="A11828">
        <v>11824</v>
      </c>
      <c r="B11828" s="29">
        <v>2018</v>
      </c>
      <c r="C11828" s="27">
        <v>43105</v>
      </c>
      <c r="D11828" s="28">
        <v>0.44139937132962048</v>
      </c>
      <c r="E11828" s="28">
        <v>1</v>
      </c>
      <c r="F11828" s="27">
        <v>43470</v>
      </c>
      <c r="G11828" s="28">
        <v>0.69897835580020096</v>
      </c>
      <c r="H11828" s="28">
        <v>3</v>
      </c>
      <c r="I11828" s="28">
        <v>0.48000000000000004</v>
      </c>
      <c r="J11828" s="28">
        <v>0.35165984301625342</v>
      </c>
      <c r="K11828" s="28">
        <v>2</v>
      </c>
      <c r="L11828" s="28">
        <v>4375</v>
      </c>
      <c r="M11828" s="29">
        <v>2</v>
      </c>
    </row>
    <row r="11829" spans="1:13" x14ac:dyDescent="0.3">
      <c r="A11829">
        <v>11825</v>
      </c>
      <c r="B11829" s="29">
        <v>2018</v>
      </c>
      <c r="C11829" s="27">
        <v>43254</v>
      </c>
      <c r="D11829" s="28">
        <v>0.82146197458877124</v>
      </c>
      <c r="E11829" s="28">
        <v>1</v>
      </c>
      <c r="F11829" s="27">
        <v>43619</v>
      </c>
      <c r="G11829" s="28">
        <v>0.17802128101933334</v>
      </c>
      <c r="H11829" s="28">
        <v>1</v>
      </c>
      <c r="I11829" s="28">
        <v>0.32</v>
      </c>
      <c r="J11829" s="28">
        <v>0.97484993936359032</v>
      </c>
      <c r="K11829" s="28">
        <v>5</v>
      </c>
      <c r="L11829" s="28">
        <v>6250</v>
      </c>
      <c r="M11829" s="29">
        <v>0</v>
      </c>
    </row>
    <row r="11830" spans="1:13" x14ac:dyDescent="0.3">
      <c r="A11830">
        <v>11826</v>
      </c>
      <c r="B11830">
        <v>2018</v>
      </c>
      <c r="C11830" s="27">
        <v>43360</v>
      </c>
      <c r="D11830" s="28">
        <v>2.9851496782340559E-2</v>
      </c>
      <c r="E11830" s="28">
        <v>1</v>
      </c>
      <c r="F11830" s="27">
        <v>43725</v>
      </c>
      <c r="G11830" s="28">
        <v>0.30727720720114182</v>
      </c>
      <c r="H11830" s="28">
        <v>2</v>
      </c>
      <c r="I11830" s="28">
        <v>0.4</v>
      </c>
      <c r="J11830" s="28">
        <v>0.63510540863109277</v>
      </c>
      <c r="K11830" s="28">
        <v>4</v>
      </c>
      <c r="L11830" s="28">
        <v>5625</v>
      </c>
      <c r="M11830" s="29">
        <v>0</v>
      </c>
    </row>
    <row r="11831" spans="1:13" x14ac:dyDescent="0.3">
      <c r="A11831">
        <v>11827</v>
      </c>
      <c r="B11831" s="29">
        <v>2018</v>
      </c>
      <c r="C11831" s="27">
        <v>43227</v>
      </c>
      <c r="D11831" s="28">
        <v>0.57918671112301057</v>
      </c>
      <c r="E11831" s="28">
        <v>1</v>
      </c>
      <c r="F11831" s="27">
        <v>43592</v>
      </c>
      <c r="G11831" s="28">
        <v>0.87069479490996804</v>
      </c>
      <c r="H11831" s="28">
        <v>3</v>
      </c>
      <c r="I11831" s="28">
        <v>0.48000000000000004</v>
      </c>
      <c r="J11831" s="28">
        <v>0.88523027720555914</v>
      </c>
      <c r="K11831" s="28">
        <v>5</v>
      </c>
      <c r="L11831" s="28">
        <v>6250</v>
      </c>
      <c r="M11831" s="29">
        <v>0</v>
      </c>
    </row>
    <row r="11832" spans="1:13" x14ac:dyDescent="0.3">
      <c r="A11832">
        <v>11828</v>
      </c>
      <c r="B11832">
        <v>2018</v>
      </c>
      <c r="C11832" s="27">
        <v>43356</v>
      </c>
      <c r="D11832" s="28">
        <v>0.77750872845054197</v>
      </c>
      <c r="E11832" s="28">
        <v>1</v>
      </c>
      <c r="F11832" s="27">
        <v>43721</v>
      </c>
      <c r="G11832" s="28">
        <v>0.56586910131741941</v>
      </c>
      <c r="H11832" s="28">
        <v>2</v>
      </c>
      <c r="I11832" s="28">
        <v>0.4</v>
      </c>
      <c r="J11832" s="28">
        <v>0.43579695918363592</v>
      </c>
      <c r="K11832" s="28">
        <v>3</v>
      </c>
      <c r="L11832" s="28">
        <v>5000</v>
      </c>
      <c r="M11832" s="29">
        <v>1</v>
      </c>
    </row>
    <row r="11833" spans="1:13" x14ac:dyDescent="0.3">
      <c r="A11833">
        <v>11829</v>
      </c>
      <c r="B11833" s="29">
        <v>2018</v>
      </c>
      <c r="C11833" s="27">
        <v>43418</v>
      </c>
      <c r="D11833" s="28">
        <v>0.38848936036464521</v>
      </c>
      <c r="E11833" s="28">
        <v>1</v>
      </c>
      <c r="F11833" s="27">
        <v>43783</v>
      </c>
      <c r="G11833" s="28">
        <v>9.9034660034211019E-2</v>
      </c>
      <c r="H11833" s="28">
        <v>1</v>
      </c>
      <c r="I11833" s="28">
        <v>0.32</v>
      </c>
      <c r="J11833" s="28">
        <v>0.27290270078771905</v>
      </c>
      <c r="K11833" s="28">
        <v>2</v>
      </c>
      <c r="L11833" s="28">
        <v>4375</v>
      </c>
      <c r="M11833" s="29">
        <v>1</v>
      </c>
    </row>
    <row r="11834" spans="1:13" x14ac:dyDescent="0.3">
      <c r="A11834">
        <v>11830</v>
      </c>
      <c r="B11834">
        <v>2018</v>
      </c>
      <c r="C11834" s="27">
        <v>43185</v>
      </c>
      <c r="D11834" s="28">
        <v>0.80896114857207424</v>
      </c>
      <c r="E11834" s="28">
        <v>1</v>
      </c>
      <c r="F11834" s="27">
        <v>43550</v>
      </c>
      <c r="G11834" s="28">
        <v>0.39549653178946276</v>
      </c>
      <c r="H11834" s="28">
        <v>2</v>
      </c>
      <c r="I11834" s="28">
        <v>0.4</v>
      </c>
      <c r="J11834" s="28">
        <v>0.42436122505996199</v>
      </c>
      <c r="K11834" s="28">
        <v>3</v>
      </c>
      <c r="L11834" s="28">
        <v>5000</v>
      </c>
      <c r="M11834" s="29">
        <v>0</v>
      </c>
    </row>
    <row r="11835" spans="1:13" x14ac:dyDescent="0.3">
      <c r="A11835">
        <v>11831</v>
      </c>
      <c r="B11835">
        <v>2018</v>
      </c>
      <c r="C11835" s="27">
        <v>43236</v>
      </c>
      <c r="D11835" s="28">
        <v>0.76287894011536783</v>
      </c>
      <c r="E11835" s="28">
        <v>1</v>
      </c>
      <c r="F11835" s="27">
        <v>43601</v>
      </c>
      <c r="G11835" s="28">
        <v>0.58104200694749164</v>
      </c>
      <c r="H11835" s="28">
        <v>2</v>
      </c>
      <c r="I11835" s="28">
        <v>0.4</v>
      </c>
      <c r="J11835" s="28">
        <v>0.40989502894599861</v>
      </c>
      <c r="K11835" s="28">
        <v>2</v>
      </c>
      <c r="L11835" s="28">
        <v>4375</v>
      </c>
      <c r="M11835" s="29">
        <v>2</v>
      </c>
    </row>
    <row r="11836" spans="1:13" x14ac:dyDescent="0.3">
      <c r="A11836">
        <v>11832</v>
      </c>
      <c r="B11836" s="29">
        <v>2018</v>
      </c>
      <c r="C11836" s="27">
        <v>43384</v>
      </c>
      <c r="D11836" s="28">
        <v>0.82824690540833135</v>
      </c>
      <c r="E11836" s="28">
        <v>1</v>
      </c>
      <c r="F11836" s="27">
        <v>43749</v>
      </c>
      <c r="G11836" s="28">
        <v>0.93295769855658695</v>
      </c>
      <c r="H11836" s="28">
        <v>3</v>
      </c>
      <c r="I11836" s="28">
        <v>0.48000000000000004</v>
      </c>
      <c r="J11836" s="28">
        <v>0.96991617615754544</v>
      </c>
      <c r="K11836" s="28">
        <v>5</v>
      </c>
      <c r="L11836" s="28">
        <v>6250</v>
      </c>
      <c r="M11836" s="29">
        <v>0</v>
      </c>
    </row>
    <row r="11837" spans="1:13" x14ac:dyDescent="0.3">
      <c r="A11837">
        <v>11833</v>
      </c>
      <c r="B11837" s="29">
        <v>2018</v>
      </c>
      <c r="C11837" s="27">
        <v>43461</v>
      </c>
      <c r="D11837" s="28">
        <v>0.61058754647104763</v>
      </c>
      <c r="E11837" s="28">
        <v>1</v>
      </c>
      <c r="F11837" s="27">
        <v>43826</v>
      </c>
      <c r="G11837" s="28">
        <v>0.89176184884855758</v>
      </c>
      <c r="H11837" s="28">
        <v>3</v>
      </c>
      <c r="I11837" s="28">
        <v>0.48000000000000004</v>
      </c>
      <c r="J11837" s="28">
        <v>0.25835301330960614</v>
      </c>
      <c r="K11837" s="28">
        <v>2</v>
      </c>
      <c r="L11837" s="28">
        <v>4375</v>
      </c>
      <c r="M11837" s="29">
        <v>0</v>
      </c>
    </row>
    <row r="11838" spans="1:13" x14ac:dyDescent="0.3">
      <c r="A11838">
        <v>11834</v>
      </c>
      <c r="B11838">
        <v>2018</v>
      </c>
      <c r="C11838" s="27">
        <v>43395</v>
      </c>
      <c r="D11838" s="28">
        <v>0.10169473477284674</v>
      </c>
      <c r="E11838" s="28">
        <v>1</v>
      </c>
      <c r="F11838" s="27">
        <v>43760</v>
      </c>
      <c r="G11838" s="28">
        <v>0.50636488488692155</v>
      </c>
      <c r="H11838" s="28">
        <v>2</v>
      </c>
      <c r="I11838" s="28">
        <v>0.4</v>
      </c>
      <c r="J11838" s="28">
        <v>0.59707775660286311</v>
      </c>
      <c r="K11838" s="28">
        <v>4</v>
      </c>
      <c r="L11838" s="28">
        <v>5625</v>
      </c>
      <c r="M11838" s="29">
        <v>0</v>
      </c>
    </row>
    <row r="11839" spans="1:13" x14ac:dyDescent="0.3">
      <c r="A11839">
        <v>11835</v>
      </c>
      <c r="B11839">
        <v>2018</v>
      </c>
      <c r="C11839" s="27">
        <v>43429</v>
      </c>
      <c r="D11839" s="28">
        <v>0.68618706428276055</v>
      </c>
      <c r="E11839" s="28">
        <v>1</v>
      </c>
      <c r="F11839" s="27">
        <v>43794</v>
      </c>
      <c r="G11839" s="28">
        <v>0.92891794975052644</v>
      </c>
      <c r="H11839" s="28">
        <v>3</v>
      </c>
      <c r="I11839" s="28">
        <v>0.48000000000000004</v>
      </c>
      <c r="J11839" s="28">
        <v>0.40198167094884873</v>
      </c>
      <c r="K11839" s="28">
        <v>2</v>
      </c>
      <c r="L11839" s="28">
        <v>4375</v>
      </c>
      <c r="M11839" s="29">
        <v>2</v>
      </c>
    </row>
    <row r="11840" spans="1:13" x14ac:dyDescent="0.3">
      <c r="A11840">
        <v>11836</v>
      </c>
      <c r="B11840" s="29">
        <v>2018</v>
      </c>
      <c r="C11840" s="27">
        <v>43389</v>
      </c>
      <c r="D11840" s="28">
        <v>0.73690825952232808</v>
      </c>
      <c r="E11840" s="28">
        <v>1</v>
      </c>
      <c r="F11840" s="27">
        <v>43754</v>
      </c>
      <c r="G11840" s="28">
        <v>0.42917438625408311</v>
      </c>
      <c r="H11840" s="28">
        <v>2</v>
      </c>
      <c r="I11840" s="28">
        <v>0.4</v>
      </c>
      <c r="J11840" s="28">
        <v>0.15853908561785313</v>
      </c>
      <c r="K11840" s="28">
        <v>1</v>
      </c>
      <c r="L11840" s="28">
        <v>3750</v>
      </c>
      <c r="M11840" s="29">
        <v>0</v>
      </c>
    </row>
    <row r="11841" spans="1:13" x14ac:dyDescent="0.3">
      <c r="A11841">
        <v>11837</v>
      </c>
      <c r="B11841" s="29">
        <v>2018</v>
      </c>
      <c r="C11841" s="27">
        <v>43341</v>
      </c>
      <c r="D11841" s="28">
        <v>1.1368613240914538E-2</v>
      </c>
      <c r="E11841" s="28">
        <v>1</v>
      </c>
      <c r="F11841" s="27">
        <v>43706</v>
      </c>
      <c r="G11841" s="28">
        <v>0.79614215092980145</v>
      </c>
      <c r="H11841" s="28">
        <v>3</v>
      </c>
      <c r="I11841" s="28">
        <v>0.48000000000000004</v>
      </c>
      <c r="J11841" s="28">
        <v>2.6264469516825706E-2</v>
      </c>
      <c r="K11841" s="28">
        <v>1</v>
      </c>
      <c r="L11841" s="28">
        <v>3750</v>
      </c>
      <c r="M11841" s="29">
        <v>0</v>
      </c>
    </row>
    <row r="11842" spans="1:13" x14ac:dyDescent="0.3">
      <c r="A11842">
        <v>11838</v>
      </c>
      <c r="B11842" s="29">
        <v>2018</v>
      </c>
      <c r="C11842" s="27">
        <v>43118</v>
      </c>
      <c r="D11842" s="28">
        <v>0.80576583819789238</v>
      </c>
      <c r="E11842" s="28">
        <v>1</v>
      </c>
      <c r="F11842" s="27">
        <v>43483</v>
      </c>
      <c r="G11842" s="28">
        <v>0.53744118556888987</v>
      </c>
      <c r="H11842" s="28">
        <v>2</v>
      </c>
      <c r="I11842" s="28">
        <v>0.4</v>
      </c>
      <c r="J11842" s="28">
        <v>0.84515513114938512</v>
      </c>
      <c r="K11842" s="28">
        <v>5</v>
      </c>
      <c r="L11842" s="28">
        <v>6250</v>
      </c>
      <c r="M11842" s="29">
        <v>0</v>
      </c>
    </row>
    <row r="11843" spans="1:13" x14ac:dyDescent="0.3">
      <c r="A11843">
        <v>11839</v>
      </c>
      <c r="B11843">
        <v>2018</v>
      </c>
      <c r="C11843" s="27">
        <v>43353</v>
      </c>
      <c r="D11843" s="28">
        <v>0.39572712752113381</v>
      </c>
      <c r="E11843" s="28">
        <v>1</v>
      </c>
      <c r="F11843" s="27">
        <v>43718</v>
      </c>
      <c r="G11843" s="28">
        <v>0.22849665717405176</v>
      </c>
      <c r="H11843" s="28">
        <v>1</v>
      </c>
      <c r="I11843" s="28">
        <v>0.32</v>
      </c>
      <c r="J11843" s="28">
        <v>0.28257507189904907</v>
      </c>
      <c r="K11843" s="28">
        <v>2</v>
      </c>
      <c r="L11843" s="28">
        <v>4375</v>
      </c>
      <c r="M11843" s="29">
        <v>1</v>
      </c>
    </row>
    <row r="11844" spans="1:13" x14ac:dyDescent="0.3">
      <c r="A11844">
        <v>11840</v>
      </c>
      <c r="B11844" s="29">
        <v>2018</v>
      </c>
      <c r="C11844" s="27">
        <v>43361</v>
      </c>
      <c r="D11844" s="28">
        <v>0.84365531928518889</v>
      </c>
      <c r="E11844" s="28">
        <v>1</v>
      </c>
      <c r="F11844" s="27">
        <v>43726</v>
      </c>
      <c r="G11844" s="28">
        <v>0.34229413309830736</v>
      </c>
      <c r="H11844" s="28">
        <v>2</v>
      </c>
      <c r="I11844" s="28">
        <v>0.4</v>
      </c>
      <c r="J11844" s="28">
        <v>0.22266096314674244</v>
      </c>
      <c r="K11844" s="28">
        <v>2</v>
      </c>
      <c r="L11844" s="28">
        <v>4375</v>
      </c>
      <c r="M11844" s="29">
        <v>1</v>
      </c>
    </row>
    <row r="11845" spans="1:13" x14ac:dyDescent="0.3">
      <c r="A11845">
        <v>11841</v>
      </c>
      <c r="B11845" s="29">
        <v>2018</v>
      </c>
      <c r="C11845" s="27">
        <v>43153</v>
      </c>
      <c r="D11845" s="28">
        <v>0.86461023153571881</v>
      </c>
      <c r="E11845" s="28">
        <v>1</v>
      </c>
      <c r="F11845" s="27">
        <v>43518</v>
      </c>
      <c r="G11845" s="28">
        <v>0.65598215575581897</v>
      </c>
      <c r="H11845" s="28">
        <v>3</v>
      </c>
      <c r="I11845" s="28">
        <v>0.48000000000000004</v>
      </c>
      <c r="J11845" s="28">
        <v>4.0988118206391366E-2</v>
      </c>
      <c r="K11845" s="28">
        <v>1</v>
      </c>
      <c r="L11845" s="28">
        <v>3750</v>
      </c>
      <c r="M11845" s="29">
        <v>0</v>
      </c>
    </row>
    <row r="11846" spans="1:13" x14ac:dyDescent="0.3">
      <c r="A11846">
        <v>11842</v>
      </c>
      <c r="B11846" s="29">
        <v>2018</v>
      </c>
      <c r="C11846" s="27">
        <v>43427</v>
      </c>
      <c r="D11846" s="28">
        <v>0.19718377883437999</v>
      </c>
      <c r="E11846" s="28">
        <v>1</v>
      </c>
      <c r="F11846" s="27">
        <v>43792</v>
      </c>
      <c r="G11846" s="28">
        <v>0.70121404805541976</v>
      </c>
      <c r="H11846" s="28">
        <v>3</v>
      </c>
      <c r="I11846" s="28">
        <v>0.48000000000000004</v>
      </c>
      <c r="J11846" s="28">
        <v>0.23344097151718957</v>
      </c>
      <c r="K11846" s="28">
        <v>2</v>
      </c>
      <c r="L11846" s="28">
        <v>4375</v>
      </c>
      <c r="M11846" s="29">
        <v>0</v>
      </c>
    </row>
    <row r="11847" spans="1:13" x14ac:dyDescent="0.3">
      <c r="A11847">
        <v>11843</v>
      </c>
      <c r="B11847">
        <v>2018</v>
      </c>
      <c r="C11847" s="27">
        <v>43295</v>
      </c>
      <c r="D11847" s="28">
        <v>7.3358389757252507E-2</v>
      </c>
      <c r="E11847" s="28">
        <v>1</v>
      </c>
      <c r="F11847" s="27">
        <v>43660</v>
      </c>
      <c r="G11847" s="28">
        <v>0.22555403034516686</v>
      </c>
      <c r="H11847" s="28">
        <v>1</v>
      </c>
      <c r="I11847" s="28">
        <v>0.32</v>
      </c>
      <c r="J11847" s="28">
        <v>0.90138306691101011</v>
      </c>
      <c r="K11847" s="28">
        <v>5</v>
      </c>
      <c r="L11847" s="28">
        <v>6250</v>
      </c>
      <c r="M11847" s="29">
        <v>0</v>
      </c>
    </row>
    <row r="11848" spans="1:13" x14ac:dyDescent="0.3">
      <c r="A11848">
        <v>11844</v>
      </c>
      <c r="B11848">
        <v>2018</v>
      </c>
      <c r="C11848" s="27">
        <v>43375</v>
      </c>
      <c r="D11848" s="28">
        <v>0.90969743468873687</v>
      </c>
      <c r="E11848" s="28">
        <v>1</v>
      </c>
      <c r="F11848" s="27">
        <v>43740</v>
      </c>
      <c r="G11848" s="28">
        <v>0.73501316757322988</v>
      </c>
      <c r="H11848" s="28">
        <v>3</v>
      </c>
      <c r="I11848" s="28">
        <v>0.48000000000000004</v>
      </c>
      <c r="J11848" s="28">
        <v>0.15437401990515476</v>
      </c>
      <c r="K11848" s="28">
        <v>1</v>
      </c>
      <c r="L11848" s="28">
        <v>3750</v>
      </c>
      <c r="M11848" s="29">
        <v>0</v>
      </c>
    </row>
    <row r="11849" spans="1:13" x14ac:dyDescent="0.3">
      <c r="A11849">
        <v>11845</v>
      </c>
      <c r="B11849">
        <v>2018</v>
      </c>
      <c r="C11849" s="27">
        <v>43237</v>
      </c>
      <c r="D11849" s="28">
        <v>0.81032200754962436</v>
      </c>
      <c r="E11849" s="28">
        <v>1</v>
      </c>
      <c r="F11849" s="27">
        <v>43602</v>
      </c>
      <c r="G11849" s="28">
        <v>0.93521543553066366</v>
      </c>
      <c r="H11849" s="28">
        <v>3</v>
      </c>
      <c r="I11849" s="28">
        <v>0.48000000000000004</v>
      </c>
      <c r="J11849" s="28">
        <v>0.98263990121671219</v>
      </c>
      <c r="K11849" s="28">
        <v>5</v>
      </c>
      <c r="L11849" s="28">
        <v>6250</v>
      </c>
      <c r="M11849" s="29">
        <v>0</v>
      </c>
    </row>
    <row r="11850" spans="1:13" x14ac:dyDescent="0.3">
      <c r="A11850">
        <v>11846</v>
      </c>
      <c r="B11850" s="29">
        <v>2018</v>
      </c>
      <c r="C11850" s="27">
        <v>43227</v>
      </c>
      <c r="D11850" s="28">
        <v>0.76388350774980018</v>
      </c>
      <c r="E11850" s="28">
        <v>1</v>
      </c>
      <c r="F11850" s="27">
        <v>43592</v>
      </c>
      <c r="G11850" s="28">
        <v>0.90653642440010551</v>
      </c>
      <c r="H11850" s="28">
        <v>3</v>
      </c>
      <c r="I11850" s="28">
        <v>0.48000000000000004</v>
      </c>
      <c r="J11850" s="28">
        <v>0.27673998906945485</v>
      </c>
      <c r="K11850" s="28">
        <v>2</v>
      </c>
      <c r="L11850" s="28">
        <v>4375</v>
      </c>
      <c r="M11850" s="29">
        <v>0</v>
      </c>
    </row>
    <row r="11851" spans="1:13" x14ac:dyDescent="0.3">
      <c r="A11851">
        <v>11847</v>
      </c>
      <c r="B11851" s="29">
        <v>2018</v>
      </c>
      <c r="C11851" s="27">
        <v>43403</v>
      </c>
      <c r="D11851" s="28">
        <v>0.99013703160219135</v>
      </c>
      <c r="E11851" s="28">
        <v>1</v>
      </c>
      <c r="F11851" s="27">
        <v>43768</v>
      </c>
      <c r="G11851" s="28">
        <v>0.87190790038643773</v>
      </c>
      <c r="H11851" s="28">
        <v>3</v>
      </c>
      <c r="I11851" s="28">
        <v>0.48000000000000004</v>
      </c>
      <c r="J11851" s="28">
        <v>1.7326700309164056E-2</v>
      </c>
      <c r="K11851" s="28">
        <v>1</v>
      </c>
      <c r="L11851" s="28">
        <v>3750</v>
      </c>
      <c r="M11851" s="29">
        <v>0</v>
      </c>
    </row>
    <row r="11852" spans="1:13" x14ac:dyDescent="0.3">
      <c r="A11852">
        <v>11848</v>
      </c>
      <c r="B11852">
        <v>2018</v>
      </c>
      <c r="C11852" s="27">
        <v>43271</v>
      </c>
      <c r="D11852" s="28">
        <v>8.2499208756712683E-2</v>
      </c>
      <c r="E11852" s="28">
        <v>1</v>
      </c>
      <c r="F11852" s="27">
        <v>43636</v>
      </c>
      <c r="G11852" s="28">
        <v>0.13796882433408075</v>
      </c>
      <c r="H11852" s="28">
        <v>1</v>
      </c>
      <c r="I11852" s="28">
        <v>0.32</v>
      </c>
      <c r="J11852" s="28">
        <v>0.65806694075845851</v>
      </c>
      <c r="K11852" s="28">
        <v>4</v>
      </c>
      <c r="L11852" s="28">
        <v>5625</v>
      </c>
      <c r="M11852" s="29">
        <v>1</v>
      </c>
    </row>
    <row r="11853" spans="1:13" x14ac:dyDescent="0.3">
      <c r="A11853">
        <v>11849</v>
      </c>
      <c r="B11853">
        <v>2018</v>
      </c>
      <c r="C11853" s="27">
        <v>43425</v>
      </c>
      <c r="D11853" s="28">
        <v>4.86143660086924E-3</v>
      </c>
      <c r="E11853" s="28">
        <v>1</v>
      </c>
      <c r="F11853" s="27">
        <v>43790</v>
      </c>
      <c r="G11853" s="28">
        <v>0.3227822257241959</v>
      </c>
      <c r="H11853" s="28">
        <v>2</v>
      </c>
      <c r="I11853" s="28">
        <v>0.4</v>
      </c>
      <c r="J11853" s="28">
        <v>0.9125486867735183</v>
      </c>
      <c r="K11853" s="28">
        <v>5</v>
      </c>
      <c r="L11853" s="28">
        <v>6250</v>
      </c>
      <c r="M11853" s="29">
        <v>1</v>
      </c>
    </row>
    <row r="11854" spans="1:13" x14ac:dyDescent="0.3">
      <c r="A11854">
        <v>11850</v>
      </c>
      <c r="B11854">
        <v>2018</v>
      </c>
      <c r="C11854" s="27">
        <v>43353</v>
      </c>
      <c r="D11854" s="28">
        <v>0.37593672868175276</v>
      </c>
      <c r="E11854" s="28">
        <v>1</v>
      </c>
      <c r="F11854" s="27">
        <v>43718</v>
      </c>
      <c r="G11854" s="28">
        <v>0.95770875074156903</v>
      </c>
      <c r="H11854" s="28">
        <v>3</v>
      </c>
      <c r="I11854" s="28">
        <v>0.48000000000000004</v>
      </c>
      <c r="J11854" s="28">
        <v>0.33652751146820159</v>
      </c>
      <c r="K11854" s="28">
        <v>2</v>
      </c>
      <c r="L11854" s="28">
        <v>4375</v>
      </c>
      <c r="M11854" s="29">
        <v>0</v>
      </c>
    </row>
    <row r="11855" spans="1:13" x14ac:dyDescent="0.3">
      <c r="A11855">
        <v>11851</v>
      </c>
      <c r="B11855">
        <v>2018</v>
      </c>
      <c r="C11855" s="27">
        <v>43193</v>
      </c>
      <c r="D11855" s="28">
        <v>0.86667538913984288</v>
      </c>
      <c r="E11855" s="28">
        <v>1</v>
      </c>
      <c r="F11855" s="27">
        <v>43558</v>
      </c>
      <c r="G11855" s="28">
        <v>0.40913789594392358</v>
      </c>
      <c r="H11855" s="28">
        <v>2</v>
      </c>
      <c r="I11855" s="28">
        <v>0.4</v>
      </c>
      <c r="J11855" s="28">
        <v>0.81219780437280054</v>
      </c>
      <c r="K11855" s="28">
        <v>5</v>
      </c>
      <c r="L11855" s="28">
        <v>6250</v>
      </c>
      <c r="M11855" s="29">
        <v>0</v>
      </c>
    </row>
    <row r="11856" spans="1:13" x14ac:dyDescent="0.3">
      <c r="A11856">
        <v>11852</v>
      </c>
      <c r="B11856" s="29">
        <v>2018</v>
      </c>
      <c r="C11856" s="27">
        <v>43267</v>
      </c>
      <c r="D11856" s="28">
        <v>0.99984151251953401</v>
      </c>
      <c r="E11856" s="28">
        <v>1</v>
      </c>
      <c r="F11856" s="27">
        <v>43632</v>
      </c>
      <c r="G11856" s="28">
        <v>0.87629485448436251</v>
      </c>
      <c r="H11856" s="28">
        <v>3</v>
      </c>
      <c r="I11856" s="28">
        <v>0.48000000000000004</v>
      </c>
      <c r="J11856" s="28">
        <v>0.64014434186280067</v>
      </c>
      <c r="K11856" s="28">
        <v>4</v>
      </c>
      <c r="L11856" s="28">
        <v>5625</v>
      </c>
      <c r="M11856" s="29">
        <v>1</v>
      </c>
    </row>
    <row r="11857" spans="1:13" x14ac:dyDescent="0.3">
      <c r="A11857">
        <v>11853</v>
      </c>
      <c r="B11857" s="29">
        <v>2018</v>
      </c>
      <c r="C11857" s="27">
        <v>43235</v>
      </c>
      <c r="D11857" s="28">
        <v>0.39843624700846758</v>
      </c>
      <c r="E11857" s="28">
        <v>1</v>
      </c>
      <c r="F11857" s="27">
        <v>43600</v>
      </c>
      <c r="G11857" s="28">
        <v>2.5456444637132924E-2</v>
      </c>
      <c r="H11857" s="28">
        <v>1</v>
      </c>
      <c r="I11857" s="28">
        <v>0.32</v>
      </c>
      <c r="J11857" s="28">
        <v>0.46547634069801835</v>
      </c>
      <c r="K11857" s="28">
        <v>3</v>
      </c>
      <c r="L11857" s="28">
        <v>5000</v>
      </c>
      <c r="M11857" s="29">
        <v>1</v>
      </c>
    </row>
    <row r="11858" spans="1:13" x14ac:dyDescent="0.3">
      <c r="A11858">
        <v>11854</v>
      </c>
      <c r="B11858">
        <v>2018</v>
      </c>
      <c r="C11858" s="27">
        <v>43311</v>
      </c>
      <c r="D11858" s="28">
        <v>0.10862575450147982</v>
      </c>
      <c r="E11858" s="28">
        <v>1</v>
      </c>
      <c r="F11858" s="27">
        <v>43676</v>
      </c>
      <c r="G11858" s="28">
        <v>0.63690086469431417</v>
      </c>
      <c r="H11858" s="28">
        <v>3</v>
      </c>
      <c r="I11858" s="28">
        <v>0.48000000000000004</v>
      </c>
      <c r="J11858" s="28">
        <v>0.34326648496467294</v>
      </c>
      <c r="K11858" s="28">
        <v>2</v>
      </c>
      <c r="L11858" s="28">
        <v>4375</v>
      </c>
      <c r="M11858" s="29">
        <v>0</v>
      </c>
    </row>
    <row r="11859" spans="1:13" x14ac:dyDescent="0.3">
      <c r="A11859">
        <v>11855</v>
      </c>
      <c r="B11859" s="29">
        <v>2018</v>
      </c>
      <c r="C11859" s="27">
        <v>43195</v>
      </c>
      <c r="D11859" s="28">
        <v>0.8656279558329194</v>
      </c>
      <c r="E11859" s="28">
        <v>1</v>
      </c>
      <c r="F11859" s="27">
        <v>43560</v>
      </c>
      <c r="G11859" s="28">
        <v>0.95826737591430577</v>
      </c>
      <c r="H11859" s="28">
        <v>3</v>
      </c>
      <c r="I11859" s="28">
        <v>0.48000000000000004</v>
      </c>
      <c r="J11859" s="28">
        <v>9.7519702881053161E-2</v>
      </c>
      <c r="K11859" s="28">
        <v>1</v>
      </c>
      <c r="L11859" s="28">
        <v>3750</v>
      </c>
      <c r="M11859" s="29">
        <v>0</v>
      </c>
    </row>
    <row r="11860" spans="1:13" x14ac:dyDescent="0.3">
      <c r="A11860">
        <v>11856</v>
      </c>
      <c r="B11860">
        <v>2018</v>
      </c>
      <c r="C11860" s="27">
        <v>43228</v>
      </c>
      <c r="D11860" s="28">
        <v>0.27899724715883745</v>
      </c>
      <c r="E11860" s="28">
        <v>1</v>
      </c>
      <c r="F11860" s="27">
        <v>43593</v>
      </c>
      <c r="G11860" s="28">
        <v>0.1280200003593529</v>
      </c>
      <c r="H11860" s="28">
        <v>1</v>
      </c>
      <c r="I11860" s="28">
        <v>0.32</v>
      </c>
      <c r="J11860" s="28">
        <v>0.37183119771100326</v>
      </c>
      <c r="K11860" s="28">
        <v>2</v>
      </c>
      <c r="L11860" s="28">
        <v>4375</v>
      </c>
      <c r="M11860" s="29">
        <v>0</v>
      </c>
    </row>
    <row r="11861" spans="1:13" x14ac:dyDescent="0.3">
      <c r="A11861">
        <v>11857</v>
      </c>
      <c r="B11861" s="29">
        <v>2018</v>
      </c>
      <c r="C11861" s="27">
        <v>43363</v>
      </c>
      <c r="D11861" s="28">
        <v>0.65669651161760134</v>
      </c>
      <c r="E11861" s="28">
        <v>1</v>
      </c>
      <c r="F11861" s="27">
        <v>43728</v>
      </c>
      <c r="G11861" s="28">
        <v>0.20419062222213025</v>
      </c>
      <c r="H11861" s="28">
        <v>1</v>
      </c>
      <c r="I11861" s="28">
        <v>0.32</v>
      </c>
      <c r="J11861" s="28">
        <v>0.21638387600015341</v>
      </c>
      <c r="K11861" s="28">
        <v>2</v>
      </c>
      <c r="L11861" s="28">
        <v>4375</v>
      </c>
      <c r="M11861" s="29">
        <v>0</v>
      </c>
    </row>
    <row r="11862" spans="1:13" x14ac:dyDescent="0.3">
      <c r="A11862">
        <v>11858</v>
      </c>
      <c r="B11862">
        <v>2018</v>
      </c>
      <c r="C11862" s="27">
        <v>43288</v>
      </c>
      <c r="D11862" s="28">
        <v>0.27821407023639444</v>
      </c>
      <c r="E11862" s="28">
        <v>1</v>
      </c>
      <c r="F11862" s="27">
        <v>43653</v>
      </c>
      <c r="G11862" s="28">
        <v>0.70685865013701465</v>
      </c>
      <c r="H11862" s="28">
        <v>3</v>
      </c>
      <c r="I11862" s="28">
        <v>0.48000000000000004</v>
      </c>
      <c r="J11862" s="28">
        <v>0.56343103030419772</v>
      </c>
      <c r="K11862" s="28">
        <v>3</v>
      </c>
      <c r="L11862" s="28">
        <v>5000</v>
      </c>
      <c r="M11862" s="29">
        <v>0</v>
      </c>
    </row>
    <row r="11863" spans="1:13" x14ac:dyDescent="0.3">
      <c r="A11863">
        <v>11859</v>
      </c>
      <c r="B11863" s="29">
        <v>2018</v>
      </c>
      <c r="C11863" s="27">
        <v>43314</v>
      </c>
      <c r="D11863" s="28">
        <v>0.90189674179100288</v>
      </c>
      <c r="E11863" s="28">
        <v>1</v>
      </c>
      <c r="F11863" s="27">
        <v>43679</v>
      </c>
      <c r="G11863" s="28">
        <v>0.16982635302208782</v>
      </c>
      <c r="H11863" s="28">
        <v>1</v>
      </c>
      <c r="I11863" s="28">
        <v>0.32</v>
      </c>
      <c r="J11863" s="28">
        <v>0.77551052981225443</v>
      </c>
      <c r="K11863" s="28">
        <v>5</v>
      </c>
      <c r="L11863" s="28">
        <v>6250</v>
      </c>
      <c r="M11863" s="29">
        <v>1</v>
      </c>
    </row>
    <row r="11864" spans="1:13" x14ac:dyDescent="0.3">
      <c r="A11864">
        <v>11860</v>
      </c>
      <c r="B11864">
        <v>2018</v>
      </c>
      <c r="C11864" s="27">
        <v>43313</v>
      </c>
      <c r="D11864" s="28">
        <v>0.26082976762192112</v>
      </c>
      <c r="E11864" s="28">
        <v>1</v>
      </c>
      <c r="F11864" s="27">
        <v>43678</v>
      </c>
      <c r="G11864" s="28">
        <v>0.37518564352006034</v>
      </c>
      <c r="H11864" s="28">
        <v>2</v>
      </c>
      <c r="I11864" s="28">
        <v>0.4</v>
      </c>
      <c r="J11864" s="28">
        <v>0.38205497083424844</v>
      </c>
      <c r="K11864" s="28">
        <v>2</v>
      </c>
      <c r="L11864" s="28">
        <v>4375</v>
      </c>
      <c r="M11864" s="29">
        <v>1</v>
      </c>
    </row>
    <row r="11865" spans="1:13" x14ac:dyDescent="0.3">
      <c r="A11865">
        <v>11861</v>
      </c>
      <c r="B11865">
        <v>2018</v>
      </c>
      <c r="C11865" s="27">
        <v>43307</v>
      </c>
      <c r="D11865" s="28">
        <v>0.34608202135366561</v>
      </c>
      <c r="E11865" s="28">
        <v>1</v>
      </c>
      <c r="F11865" s="27">
        <v>43672</v>
      </c>
      <c r="G11865" s="28">
        <v>0.28134402977485107</v>
      </c>
      <c r="H11865" s="28">
        <v>2</v>
      </c>
      <c r="I11865" s="28">
        <v>0.4</v>
      </c>
      <c r="J11865" s="28">
        <v>0.3054710822426947</v>
      </c>
      <c r="K11865" s="28">
        <v>2</v>
      </c>
      <c r="L11865" s="28">
        <v>4375</v>
      </c>
      <c r="M11865" s="29">
        <v>0</v>
      </c>
    </row>
    <row r="11866" spans="1:13" x14ac:dyDescent="0.3">
      <c r="A11866">
        <v>11862</v>
      </c>
      <c r="B11866" s="29">
        <v>2018</v>
      </c>
      <c r="C11866" s="27">
        <v>43153</v>
      </c>
      <c r="D11866" s="28">
        <v>0.58527168955445863</v>
      </c>
      <c r="E11866" s="28">
        <v>1</v>
      </c>
      <c r="F11866" s="27">
        <v>43518</v>
      </c>
      <c r="G11866" s="28">
        <v>0.83366771270372086</v>
      </c>
      <c r="H11866" s="28">
        <v>3</v>
      </c>
      <c r="I11866" s="28">
        <v>0.48000000000000004</v>
      </c>
      <c r="J11866" s="28">
        <v>0.67759649047714066</v>
      </c>
      <c r="K11866" s="28">
        <v>4</v>
      </c>
      <c r="L11866" s="28">
        <v>5625</v>
      </c>
      <c r="M11866" s="29">
        <v>0</v>
      </c>
    </row>
    <row r="11867" spans="1:13" x14ac:dyDescent="0.3">
      <c r="A11867">
        <v>11863</v>
      </c>
      <c r="B11867">
        <v>2018</v>
      </c>
      <c r="C11867" s="27">
        <v>43446</v>
      </c>
      <c r="D11867" s="28">
        <v>0.6465702542548315</v>
      </c>
      <c r="E11867" s="28">
        <v>1</v>
      </c>
      <c r="F11867" s="27">
        <v>43811</v>
      </c>
      <c r="G11867" s="28">
        <v>0.13662228781959407</v>
      </c>
      <c r="H11867" s="28">
        <v>1</v>
      </c>
      <c r="I11867" s="28">
        <v>0.32</v>
      </c>
      <c r="J11867" s="28">
        <v>0.99272754199441626</v>
      </c>
      <c r="K11867" s="28">
        <v>5</v>
      </c>
      <c r="L11867" s="28">
        <v>6250</v>
      </c>
      <c r="M11867" s="29">
        <v>0</v>
      </c>
    </row>
    <row r="11868" spans="1:13" x14ac:dyDescent="0.3">
      <c r="A11868">
        <v>11864</v>
      </c>
      <c r="B11868" s="29">
        <v>2018</v>
      </c>
      <c r="C11868" s="27">
        <v>43285</v>
      </c>
      <c r="D11868" s="28">
        <v>0.15642000573015158</v>
      </c>
      <c r="E11868" s="28">
        <v>1</v>
      </c>
      <c r="F11868" s="27">
        <v>43650</v>
      </c>
      <c r="G11868" s="28">
        <v>0.20667922742733469</v>
      </c>
      <c r="H11868" s="28">
        <v>1</v>
      </c>
      <c r="I11868" s="28">
        <v>0.32</v>
      </c>
      <c r="J11868" s="28">
        <v>0.52736904850698785</v>
      </c>
      <c r="K11868" s="28">
        <v>3</v>
      </c>
      <c r="L11868" s="28">
        <v>5000</v>
      </c>
      <c r="M11868" s="29">
        <v>0</v>
      </c>
    </row>
    <row r="11869" spans="1:13" x14ac:dyDescent="0.3">
      <c r="A11869">
        <v>11865</v>
      </c>
      <c r="B11869">
        <v>2018</v>
      </c>
      <c r="C11869" s="27">
        <v>43431</v>
      </c>
      <c r="D11869" s="28">
        <v>0.60937809086744366</v>
      </c>
      <c r="E11869" s="28">
        <v>1</v>
      </c>
      <c r="F11869" s="27">
        <v>43796</v>
      </c>
      <c r="G11869" s="28">
        <v>0.15499902641145158</v>
      </c>
      <c r="H11869" s="28">
        <v>1</v>
      </c>
      <c r="I11869" s="28">
        <v>0.32</v>
      </c>
      <c r="J11869" s="28">
        <v>0.86782642744702443</v>
      </c>
      <c r="K11869" s="28">
        <v>5</v>
      </c>
      <c r="L11869" s="28">
        <v>6250</v>
      </c>
      <c r="M11869" s="29">
        <v>0</v>
      </c>
    </row>
    <row r="11870" spans="1:13" x14ac:dyDescent="0.3">
      <c r="A11870">
        <v>11866</v>
      </c>
      <c r="B11870">
        <v>2018</v>
      </c>
      <c r="C11870" s="27">
        <v>43128</v>
      </c>
      <c r="D11870" s="28">
        <v>0.32746861705055408</v>
      </c>
      <c r="E11870" s="28">
        <v>1</v>
      </c>
      <c r="F11870" s="27">
        <v>43493</v>
      </c>
      <c r="G11870" s="28">
        <v>0.33928071530356807</v>
      </c>
      <c r="H11870" s="28">
        <v>2</v>
      </c>
      <c r="I11870" s="28">
        <v>0.4</v>
      </c>
      <c r="J11870" s="28">
        <v>0.53649781888924231</v>
      </c>
      <c r="K11870" s="28">
        <v>3</v>
      </c>
      <c r="L11870" s="28">
        <v>5000</v>
      </c>
      <c r="M11870" s="29">
        <v>0</v>
      </c>
    </row>
    <row r="11871" spans="1:13" x14ac:dyDescent="0.3">
      <c r="A11871">
        <v>11867</v>
      </c>
      <c r="B11871">
        <v>2018</v>
      </c>
      <c r="C11871" s="27">
        <v>43298</v>
      </c>
      <c r="D11871" s="28">
        <v>0.12974331116595494</v>
      </c>
      <c r="E11871" s="28">
        <v>1</v>
      </c>
      <c r="F11871" s="27">
        <v>43663</v>
      </c>
      <c r="G11871" s="28">
        <v>0.62304673049960269</v>
      </c>
      <c r="H11871" s="28">
        <v>3</v>
      </c>
      <c r="I11871" s="28">
        <v>0.48000000000000004</v>
      </c>
      <c r="J11871" s="28">
        <v>0.62110432472727206</v>
      </c>
      <c r="K11871" s="28">
        <v>4</v>
      </c>
      <c r="L11871" s="28">
        <v>5625</v>
      </c>
      <c r="M11871" s="29">
        <v>1</v>
      </c>
    </row>
    <row r="11872" spans="1:13" x14ac:dyDescent="0.3">
      <c r="A11872">
        <v>11868</v>
      </c>
      <c r="B11872">
        <v>2018</v>
      </c>
      <c r="C11872" s="27">
        <v>43382</v>
      </c>
      <c r="D11872" s="28">
        <v>0.32239331014022121</v>
      </c>
      <c r="E11872" s="28">
        <v>1</v>
      </c>
      <c r="F11872" s="27">
        <v>43747</v>
      </c>
      <c r="G11872" s="28">
        <v>0.32668457752891678</v>
      </c>
      <c r="H11872" s="28">
        <v>2</v>
      </c>
      <c r="I11872" s="28">
        <v>0.4</v>
      </c>
      <c r="J11872" s="28">
        <v>0.19841892290507657</v>
      </c>
      <c r="K11872" s="28">
        <v>1</v>
      </c>
      <c r="L11872" s="28">
        <v>3750</v>
      </c>
      <c r="M11872" s="29">
        <v>0</v>
      </c>
    </row>
    <row r="11873" spans="1:13" x14ac:dyDescent="0.3">
      <c r="A11873">
        <v>11869</v>
      </c>
      <c r="B11873">
        <v>2018</v>
      </c>
      <c r="C11873" s="27">
        <v>43368</v>
      </c>
      <c r="D11873" s="28">
        <v>0.54930728951895358</v>
      </c>
      <c r="E11873" s="28">
        <v>1</v>
      </c>
      <c r="F11873" s="27">
        <v>43733</v>
      </c>
      <c r="G11873" s="28">
        <v>0.57506168498640775</v>
      </c>
      <c r="H11873" s="28">
        <v>2</v>
      </c>
      <c r="I11873" s="28">
        <v>0.4</v>
      </c>
      <c r="J11873" s="28">
        <v>3.889626480412689E-2</v>
      </c>
      <c r="K11873" s="28">
        <v>1</v>
      </c>
      <c r="L11873" s="28">
        <v>3750</v>
      </c>
      <c r="M11873" s="29">
        <v>0</v>
      </c>
    </row>
    <row r="11874" spans="1:13" x14ac:dyDescent="0.3">
      <c r="A11874">
        <v>11870</v>
      </c>
      <c r="B11874">
        <v>2018</v>
      </c>
      <c r="C11874" s="27">
        <v>43320</v>
      </c>
      <c r="D11874" s="28">
        <v>0.24613046011489548</v>
      </c>
      <c r="E11874" s="28">
        <v>1</v>
      </c>
      <c r="F11874" s="27">
        <v>43685</v>
      </c>
      <c r="G11874" s="28">
        <v>6.0466430937898163E-2</v>
      </c>
      <c r="H11874" s="28">
        <v>1</v>
      </c>
      <c r="I11874" s="28">
        <v>0.32</v>
      </c>
      <c r="J11874" s="28">
        <v>0.19237797399019563</v>
      </c>
      <c r="K11874" s="28">
        <v>1</v>
      </c>
      <c r="L11874" s="28">
        <v>3750</v>
      </c>
      <c r="M11874" s="29">
        <v>0</v>
      </c>
    </row>
    <row r="11875" spans="1:13" x14ac:dyDescent="0.3">
      <c r="A11875">
        <v>11871</v>
      </c>
      <c r="B11875">
        <v>2018</v>
      </c>
      <c r="C11875" s="27">
        <v>43303</v>
      </c>
      <c r="D11875" s="28">
        <v>0.72277488347962748</v>
      </c>
      <c r="E11875" s="28">
        <v>1</v>
      </c>
      <c r="F11875" s="27">
        <v>43668</v>
      </c>
      <c r="G11875" s="28">
        <v>0.61773616369801299</v>
      </c>
      <c r="H11875" s="28">
        <v>3</v>
      </c>
      <c r="I11875" s="28">
        <v>0.48000000000000004</v>
      </c>
      <c r="J11875" s="28">
        <v>0.53205099654356725</v>
      </c>
      <c r="K11875" s="28">
        <v>3</v>
      </c>
      <c r="L11875" s="28">
        <v>5000</v>
      </c>
      <c r="M11875" s="29">
        <v>0</v>
      </c>
    </row>
    <row r="11876" spans="1:13" x14ac:dyDescent="0.3">
      <c r="A11876">
        <v>11872</v>
      </c>
      <c r="B11876">
        <v>2018</v>
      </c>
      <c r="C11876" s="27">
        <v>43322</v>
      </c>
      <c r="D11876" s="28">
        <v>0.35387174172457081</v>
      </c>
      <c r="E11876" s="28">
        <v>1</v>
      </c>
      <c r="F11876" s="27">
        <v>43687</v>
      </c>
      <c r="G11876" s="28">
        <v>1.9114897697104505E-2</v>
      </c>
      <c r="H11876" s="28">
        <v>1</v>
      </c>
      <c r="I11876" s="28">
        <v>0.32</v>
      </c>
      <c r="J11876" s="28">
        <v>0.59656919593418101</v>
      </c>
      <c r="K11876" s="28">
        <v>4</v>
      </c>
      <c r="L11876" s="28">
        <v>5625</v>
      </c>
      <c r="M11876" s="29">
        <v>0</v>
      </c>
    </row>
    <row r="11877" spans="1:13" x14ac:dyDescent="0.3">
      <c r="A11877">
        <v>11873</v>
      </c>
      <c r="B11877" s="29">
        <v>2018</v>
      </c>
      <c r="C11877" s="27">
        <v>43322</v>
      </c>
      <c r="D11877" s="28">
        <v>0.81130432478758607</v>
      </c>
      <c r="E11877" s="28">
        <v>1</v>
      </c>
      <c r="F11877" s="27">
        <v>43687</v>
      </c>
      <c r="G11877" s="28">
        <v>0.56823204823580076</v>
      </c>
      <c r="H11877" s="28">
        <v>2</v>
      </c>
      <c r="I11877" s="28">
        <v>0.4</v>
      </c>
      <c r="J11877" s="28">
        <v>0.97903406322842368</v>
      </c>
      <c r="K11877" s="28">
        <v>5</v>
      </c>
      <c r="L11877" s="28">
        <v>6250</v>
      </c>
      <c r="M11877" s="29">
        <v>1</v>
      </c>
    </row>
    <row r="11878" spans="1:13" x14ac:dyDescent="0.3">
      <c r="A11878">
        <v>11874</v>
      </c>
      <c r="B11878" s="29">
        <v>2018</v>
      </c>
      <c r="C11878" s="27">
        <v>43234</v>
      </c>
      <c r="D11878" s="28">
        <v>0.85628497997564124</v>
      </c>
      <c r="E11878" s="28">
        <v>1</v>
      </c>
      <c r="F11878" s="27">
        <v>43599</v>
      </c>
      <c r="G11878" s="28">
        <v>6.0996015671815784E-2</v>
      </c>
      <c r="H11878" s="28">
        <v>1</v>
      </c>
      <c r="I11878" s="28">
        <v>0.32</v>
      </c>
      <c r="J11878" s="28">
        <v>0.94958228486185248</v>
      </c>
      <c r="K11878" s="28">
        <v>5</v>
      </c>
      <c r="L11878" s="28">
        <v>6250</v>
      </c>
      <c r="M11878" s="29">
        <v>0</v>
      </c>
    </row>
    <row r="11879" spans="1:13" x14ac:dyDescent="0.3">
      <c r="A11879">
        <v>11875</v>
      </c>
      <c r="B11879" s="29">
        <v>2018</v>
      </c>
      <c r="C11879" s="27">
        <v>43391</v>
      </c>
      <c r="D11879" s="28">
        <v>0.41245123915302306</v>
      </c>
      <c r="E11879" s="28">
        <v>1</v>
      </c>
      <c r="F11879" s="27">
        <v>43756</v>
      </c>
      <c r="G11879" s="28">
        <v>0.16433698898295912</v>
      </c>
      <c r="H11879" s="28">
        <v>1</v>
      </c>
      <c r="I11879" s="28">
        <v>0.32</v>
      </c>
      <c r="J11879" s="28">
        <v>0.44163449794256182</v>
      </c>
      <c r="K11879" s="28">
        <v>3</v>
      </c>
      <c r="L11879" s="28">
        <v>5000</v>
      </c>
      <c r="M11879" s="29">
        <v>0</v>
      </c>
    </row>
    <row r="11880" spans="1:13" x14ac:dyDescent="0.3">
      <c r="A11880">
        <v>11876</v>
      </c>
      <c r="B11880">
        <v>2018</v>
      </c>
      <c r="C11880" s="27">
        <v>43175</v>
      </c>
      <c r="D11880" s="28">
        <v>0.87257753774566427</v>
      </c>
      <c r="E11880" s="28">
        <v>1</v>
      </c>
      <c r="F11880" s="27">
        <v>43540</v>
      </c>
      <c r="G11880" s="28">
        <v>0.99743680295359827</v>
      </c>
      <c r="H11880" s="28">
        <v>3</v>
      </c>
      <c r="I11880" s="28">
        <v>0.48000000000000004</v>
      </c>
      <c r="J11880" s="28">
        <v>0.4602212182286054</v>
      </c>
      <c r="K11880" s="28">
        <v>3</v>
      </c>
      <c r="L11880" s="28">
        <v>5000</v>
      </c>
      <c r="M11880" s="29">
        <v>0</v>
      </c>
    </row>
    <row r="11881" spans="1:13" x14ac:dyDescent="0.3">
      <c r="A11881">
        <v>11877</v>
      </c>
      <c r="B11881">
        <v>2018</v>
      </c>
      <c r="C11881" s="27">
        <v>43246</v>
      </c>
      <c r="D11881" s="28">
        <v>8.6555914327714367E-2</v>
      </c>
      <c r="E11881" s="28">
        <v>1</v>
      </c>
      <c r="F11881" s="27">
        <v>43611</v>
      </c>
      <c r="G11881" s="28">
        <v>8.9558802670031801E-2</v>
      </c>
      <c r="H11881" s="28">
        <v>1</v>
      </c>
      <c r="I11881" s="28">
        <v>0.32</v>
      </c>
      <c r="J11881" s="28">
        <v>0.82919360836535339</v>
      </c>
      <c r="K11881" s="28">
        <v>5</v>
      </c>
      <c r="L11881" s="28">
        <v>6250</v>
      </c>
      <c r="M11881" s="29">
        <v>0</v>
      </c>
    </row>
    <row r="11882" spans="1:13" x14ac:dyDescent="0.3">
      <c r="A11882">
        <v>11878</v>
      </c>
      <c r="B11882" s="29">
        <v>2018</v>
      </c>
      <c r="C11882" s="27">
        <v>43302</v>
      </c>
      <c r="D11882" s="28">
        <v>0.22114955426306637</v>
      </c>
      <c r="E11882" s="28">
        <v>1</v>
      </c>
      <c r="F11882" s="27">
        <v>43667</v>
      </c>
      <c r="G11882" s="28">
        <v>0.85256929891626632</v>
      </c>
      <c r="H11882" s="28">
        <v>3</v>
      </c>
      <c r="I11882" s="28">
        <v>0.48000000000000004</v>
      </c>
      <c r="J11882" s="28">
        <v>0.41065700368086921</v>
      </c>
      <c r="K11882" s="28">
        <v>2</v>
      </c>
      <c r="L11882" s="28">
        <v>4375</v>
      </c>
      <c r="M11882" s="29">
        <v>0</v>
      </c>
    </row>
    <row r="11883" spans="1:13" x14ac:dyDescent="0.3">
      <c r="A11883">
        <v>11879</v>
      </c>
      <c r="B11883">
        <v>2018</v>
      </c>
      <c r="C11883" s="27">
        <v>43325</v>
      </c>
      <c r="D11883" s="28">
        <v>8.1050958157994679E-2</v>
      </c>
      <c r="E11883" s="28">
        <v>1</v>
      </c>
      <c r="F11883" s="27">
        <v>43690</v>
      </c>
      <c r="G11883" s="28">
        <v>0.6157056702278435</v>
      </c>
      <c r="H11883" s="28">
        <v>3</v>
      </c>
      <c r="I11883" s="28">
        <v>0.48000000000000004</v>
      </c>
      <c r="J11883" s="28">
        <v>0.1737843525285121</v>
      </c>
      <c r="K11883" s="28">
        <v>1</v>
      </c>
      <c r="L11883" s="28">
        <v>3750</v>
      </c>
      <c r="M11883" s="29">
        <v>0</v>
      </c>
    </row>
    <row r="11884" spans="1:13" x14ac:dyDescent="0.3">
      <c r="A11884">
        <v>11880</v>
      </c>
      <c r="B11884" s="29">
        <v>2018</v>
      </c>
      <c r="C11884" s="27">
        <v>43241</v>
      </c>
      <c r="D11884" s="28">
        <v>0.25656932621025741</v>
      </c>
      <c r="E11884" s="28">
        <v>1</v>
      </c>
      <c r="F11884" s="27">
        <v>43606</v>
      </c>
      <c r="G11884" s="28">
        <v>0.67692106099025151</v>
      </c>
      <c r="H11884" s="28">
        <v>3</v>
      </c>
      <c r="I11884" s="28">
        <v>0.48000000000000004</v>
      </c>
      <c r="J11884" s="28">
        <v>7.6654238746330594E-2</v>
      </c>
      <c r="K11884" s="28">
        <v>1</v>
      </c>
      <c r="L11884" s="28">
        <v>3750</v>
      </c>
      <c r="M11884" s="29">
        <v>0</v>
      </c>
    </row>
    <row r="11885" spans="1:13" x14ac:dyDescent="0.3">
      <c r="A11885">
        <v>11881</v>
      </c>
      <c r="B11885">
        <v>2018</v>
      </c>
      <c r="C11885" s="27">
        <v>43284</v>
      </c>
      <c r="D11885" s="28">
        <v>0.52094094306126593</v>
      </c>
      <c r="E11885" s="28">
        <v>1</v>
      </c>
      <c r="F11885" s="27">
        <v>43649</v>
      </c>
      <c r="G11885" s="28">
        <v>0.97195457163383459</v>
      </c>
      <c r="H11885" s="28">
        <v>3</v>
      </c>
      <c r="I11885" s="28">
        <v>0.48000000000000004</v>
      </c>
      <c r="J11885" s="28">
        <v>0.20890510644898441</v>
      </c>
      <c r="K11885" s="28">
        <v>2</v>
      </c>
      <c r="L11885" s="28">
        <v>4375</v>
      </c>
      <c r="M11885" s="29">
        <v>1</v>
      </c>
    </row>
    <row r="11886" spans="1:13" x14ac:dyDescent="0.3">
      <c r="A11886">
        <v>11882</v>
      </c>
      <c r="B11886" s="29">
        <v>2018</v>
      </c>
      <c r="C11886" s="27">
        <v>43353</v>
      </c>
      <c r="D11886" s="28">
        <v>0.36354391036128941</v>
      </c>
      <c r="E11886" s="28">
        <v>1</v>
      </c>
      <c r="F11886" s="27">
        <v>43718</v>
      </c>
      <c r="G11886" s="28">
        <v>0.5977619730549466</v>
      </c>
      <c r="H11886" s="28">
        <v>2</v>
      </c>
      <c r="I11886" s="28">
        <v>0.4</v>
      </c>
      <c r="J11886" s="28">
        <v>0.65956144010854123</v>
      </c>
      <c r="K11886" s="28">
        <v>4</v>
      </c>
      <c r="L11886" s="28">
        <v>5625</v>
      </c>
      <c r="M11886" s="29">
        <v>1</v>
      </c>
    </row>
    <row r="11887" spans="1:13" x14ac:dyDescent="0.3">
      <c r="A11887">
        <v>11883</v>
      </c>
      <c r="B11887" s="29">
        <v>2018</v>
      </c>
      <c r="C11887" s="27">
        <v>43148</v>
      </c>
      <c r="D11887" s="28">
        <v>0.26570061611654727</v>
      </c>
      <c r="E11887" s="28">
        <v>1</v>
      </c>
      <c r="F11887" s="27">
        <v>43513</v>
      </c>
      <c r="G11887" s="28">
        <v>0.62874526584499035</v>
      </c>
      <c r="H11887" s="28">
        <v>3</v>
      </c>
      <c r="I11887" s="28">
        <v>0.48000000000000004</v>
      </c>
      <c r="J11887" s="28">
        <v>0.50675948190551356</v>
      </c>
      <c r="K11887" s="28">
        <v>3</v>
      </c>
      <c r="L11887" s="28">
        <v>5000</v>
      </c>
      <c r="M11887" s="29">
        <v>1</v>
      </c>
    </row>
    <row r="11888" spans="1:13" x14ac:dyDescent="0.3">
      <c r="A11888">
        <v>11884</v>
      </c>
      <c r="B11888">
        <v>2018</v>
      </c>
      <c r="C11888" s="27">
        <v>43140</v>
      </c>
      <c r="D11888" s="28">
        <v>0.29508961459441407</v>
      </c>
      <c r="E11888" s="28">
        <v>1</v>
      </c>
      <c r="F11888" s="27">
        <v>43505</v>
      </c>
      <c r="G11888" s="28">
        <v>0.24657665913779891</v>
      </c>
      <c r="H11888" s="28">
        <v>1</v>
      </c>
      <c r="I11888" s="28">
        <v>0.32</v>
      </c>
      <c r="J11888" s="28">
        <v>0.66392698538434969</v>
      </c>
      <c r="K11888" s="28">
        <v>4</v>
      </c>
      <c r="L11888" s="28">
        <v>5625</v>
      </c>
      <c r="M11888" s="29">
        <v>0</v>
      </c>
    </row>
    <row r="11889" spans="1:13" x14ac:dyDescent="0.3">
      <c r="A11889">
        <v>11885</v>
      </c>
      <c r="B11889" s="29">
        <v>2018</v>
      </c>
      <c r="C11889" s="27">
        <v>43259</v>
      </c>
      <c r="D11889" s="28">
        <v>0.39925699768470246</v>
      </c>
      <c r="E11889" s="28">
        <v>1</v>
      </c>
      <c r="F11889" s="27">
        <v>43624</v>
      </c>
      <c r="G11889" s="28">
        <v>0.13547882457996618</v>
      </c>
      <c r="H11889" s="28">
        <v>1</v>
      </c>
      <c r="I11889" s="28">
        <v>0.32</v>
      </c>
      <c r="J11889" s="28">
        <v>0.57702182138437019</v>
      </c>
      <c r="K11889" s="28">
        <v>3</v>
      </c>
      <c r="L11889" s="28">
        <v>5000</v>
      </c>
      <c r="M11889" s="29">
        <v>0</v>
      </c>
    </row>
    <row r="11890" spans="1:13" x14ac:dyDescent="0.3">
      <c r="A11890">
        <v>11886</v>
      </c>
      <c r="B11890" s="29">
        <v>2018</v>
      </c>
      <c r="C11890" s="27">
        <v>43417</v>
      </c>
      <c r="D11890" s="28">
        <v>7.4614494067085646E-2</v>
      </c>
      <c r="E11890" s="28">
        <v>1</v>
      </c>
      <c r="F11890" s="27">
        <v>43782</v>
      </c>
      <c r="G11890" s="28">
        <v>0.94912703048993519</v>
      </c>
      <c r="H11890" s="28">
        <v>3</v>
      </c>
      <c r="I11890" s="28">
        <v>0.48000000000000004</v>
      </c>
      <c r="J11890" s="28">
        <v>0.11168300124185737</v>
      </c>
      <c r="K11890" s="28">
        <v>1</v>
      </c>
      <c r="L11890" s="28">
        <v>3750</v>
      </c>
      <c r="M11890" s="29">
        <v>0</v>
      </c>
    </row>
    <row r="11891" spans="1:13" x14ac:dyDescent="0.3">
      <c r="A11891">
        <v>11887</v>
      </c>
      <c r="B11891" s="29">
        <v>2018</v>
      </c>
      <c r="C11891" s="27">
        <v>43408</v>
      </c>
      <c r="D11891" s="28">
        <v>0.9417561586021852</v>
      </c>
      <c r="E11891" s="28">
        <v>1</v>
      </c>
      <c r="F11891" s="27">
        <v>43773</v>
      </c>
      <c r="G11891" s="28">
        <v>0.46817131552297842</v>
      </c>
      <c r="H11891" s="28">
        <v>2</v>
      </c>
      <c r="I11891" s="28">
        <v>0.4</v>
      </c>
      <c r="J11891" s="28">
        <v>0.24283730563702166</v>
      </c>
      <c r="K11891" s="28">
        <v>2</v>
      </c>
      <c r="L11891" s="28">
        <v>4375</v>
      </c>
      <c r="M11891" s="29">
        <v>0</v>
      </c>
    </row>
    <row r="11892" spans="1:13" x14ac:dyDescent="0.3">
      <c r="A11892">
        <v>11888</v>
      </c>
      <c r="B11892" s="29">
        <v>2018</v>
      </c>
      <c r="C11892" s="27">
        <v>43154</v>
      </c>
      <c r="D11892" s="28">
        <v>0.84033678903315789</v>
      </c>
      <c r="E11892" s="28">
        <v>1</v>
      </c>
      <c r="F11892" s="27">
        <v>43519</v>
      </c>
      <c r="G11892" s="28">
        <v>0.16501564810846481</v>
      </c>
      <c r="H11892" s="28">
        <v>1</v>
      </c>
      <c r="I11892" s="28">
        <v>0.32</v>
      </c>
      <c r="J11892" s="28">
        <v>0.38326381936817555</v>
      </c>
      <c r="K11892" s="28">
        <v>2</v>
      </c>
      <c r="L11892" s="28">
        <v>4375</v>
      </c>
      <c r="M11892" s="29">
        <v>0</v>
      </c>
    </row>
    <row r="11893" spans="1:13" x14ac:dyDescent="0.3">
      <c r="A11893">
        <v>11889</v>
      </c>
      <c r="B11893" s="29">
        <v>2018</v>
      </c>
      <c r="C11893" s="27">
        <v>43449</v>
      </c>
      <c r="D11893" s="28">
        <v>0.66543792696541149</v>
      </c>
      <c r="E11893" s="28">
        <v>1</v>
      </c>
      <c r="F11893" s="27">
        <v>43814</v>
      </c>
      <c r="G11893" s="28">
        <v>0.22231121708260515</v>
      </c>
      <c r="H11893" s="28">
        <v>1</v>
      </c>
      <c r="I11893" s="28">
        <v>0.32</v>
      </c>
      <c r="J11893" s="28">
        <v>0.24789415651638447</v>
      </c>
      <c r="K11893" s="28">
        <v>2</v>
      </c>
      <c r="L11893" s="28">
        <v>4375</v>
      </c>
      <c r="M11893" s="29">
        <v>0</v>
      </c>
    </row>
    <row r="11894" spans="1:13" x14ac:dyDescent="0.3">
      <c r="A11894">
        <v>11890</v>
      </c>
      <c r="B11894">
        <v>2018</v>
      </c>
      <c r="C11894" s="27">
        <v>43192</v>
      </c>
      <c r="D11894" s="28">
        <v>0.12660552009894643</v>
      </c>
      <c r="E11894" s="28">
        <v>1</v>
      </c>
      <c r="F11894" s="27">
        <v>43557</v>
      </c>
      <c r="G11894" s="28">
        <v>0.75500843163731235</v>
      </c>
      <c r="H11894" s="28">
        <v>3</v>
      </c>
      <c r="I11894" s="28">
        <v>0.48000000000000004</v>
      </c>
      <c r="J11894" s="28">
        <v>0.58457770758357186</v>
      </c>
      <c r="K11894" s="28">
        <v>3</v>
      </c>
      <c r="L11894" s="28">
        <v>5000</v>
      </c>
      <c r="M11894" s="29">
        <v>0</v>
      </c>
    </row>
    <row r="11895" spans="1:13" x14ac:dyDescent="0.3">
      <c r="A11895">
        <v>11891</v>
      </c>
      <c r="B11895">
        <v>2018</v>
      </c>
      <c r="C11895" s="27">
        <v>43142</v>
      </c>
      <c r="D11895" s="28">
        <v>0.3991771356431959</v>
      </c>
      <c r="E11895" s="28">
        <v>1</v>
      </c>
      <c r="F11895" s="27">
        <v>43507</v>
      </c>
      <c r="G11895" s="28">
        <v>0.74913187363039524</v>
      </c>
      <c r="H11895" s="28">
        <v>3</v>
      </c>
      <c r="I11895" s="28">
        <v>0.48000000000000004</v>
      </c>
      <c r="J11895" s="28">
        <v>0.4188190255642793</v>
      </c>
      <c r="K11895" s="28">
        <v>2</v>
      </c>
      <c r="L11895" s="28">
        <v>4375</v>
      </c>
      <c r="M11895" s="29">
        <v>2</v>
      </c>
    </row>
    <row r="11896" spans="1:13" x14ac:dyDescent="0.3">
      <c r="A11896">
        <v>11892</v>
      </c>
      <c r="B11896">
        <v>2018</v>
      </c>
      <c r="C11896" s="27">
        <v>43410</v>
      </c>
      <c r="D11896" s="28">
        <v>0.63380357502080364</v>
      </c>
      <c r="E11896" s="28">
        <v>1</v>
      </c>
      <c r="F11896" s="27">
        <v>43775</v>
      </c>
      <c r="G11896" s="28">
        <v>0.58329224205926689</v>
      </c>
      <c r="H11896" s="28">
        <v>2</v>
      </c>
      <c r="I11896" s="28">
        <v>0.4</v>
      </c>
      <c r="J11896" s="28">
        <v>0.91632742230259068</v>
      </c>
      <c r="K11896" s="28">
        <v>5</v>
      </c>
      <c r="L11896" s="28">
        <v>6250</v>
      </c>
      <c r="M11896" s="29">
        <v>2</v>
      </c>
    </row>
    <row r="11897" spans="1:13" x14ac:dyDescent="0.3">
      <c r="A11897">
        <v>11893</v>
      </c>
      <c r="B11897" s="29">
        <v>2018</v>
      </c>
      <c r="C11897" s="27">
        <v>43436</v>
      </c>
      <c r="D11897" s="28">
        <v>0.6168538878298786</v>
      </c>
      <c r="E11897" s="28">
        <v>1</v>
      </c>
      <c r="F11897" s="27">
        <v>43801</v>
      </c>
      <c r="G11897" s="28">
        <v>0.47340112352611696</v>
      </c>
      <c r="H11897" s="28">
        <v>2</v>
      </c>
      <c r="I11897" s="28">
        <v>0.4</v>
      </c>
      <c r="J11897" s="28">
        <v>0.44734146738693337</v>
      </c>
      <c r="K11897" s="28">
        <v>3</v>
      </c>
      <c r="L11897" s="28">
        <v>5000</v>
      </c>
      <c r="M11897" s="29">
        <v>0</v>
      </c>
    </row>
    <row r="11898" spans="1:13" x14ac:dyDescent="0.3">
      <c r="A11898">
        <v>11894</v>
      </c>
      <c r="B11898" s="29">
        <v>2018</v>
      </c>
      <c r="C11898" s="27">
        <v>43174</v>
      </c>
      <c r="D11898" s="28">
        <v>0.41381394005314565</v>
      </c>
      <c r="E11898" s="28">
        <v>1</v>
      </c>
      <c r="F11898" s="27">
        <v>43539</v>
      </c>
      <c r="G11898" s="28">
        <v>0.10206108211075571</v>
      </c>
      <c r="H11898" s="28">
        <v>1</v>
      </c>
      <c r="I11898" s="28">
        <v>0.32</v>
      </c>
      <c r="J11898" s="28">
        <v>0.20024137848684032</v>
      </c>
      <c r="K11898" s="28">
        <v>2</v>
      </c>
      <c r="L11898" s="28">
        <v>4375</v>
      </c>
      <c r="M11898" s="29">
        <v>0</v>
      </c>
    </row>
    <row r="11899" spans="1:13" x14ac:dyDescent="0.3">
      <c r="A11899">
        <v>11895</v>
      </c>
      <c r="B11899">
        <v>2018</v>
      </c>
      <c r="C11899" s="27">
        <v>43142</v>
      </c>
      <c r="D11899" s="28">
        <v>0.51483345964949667</v>
      </c>
      <c r="E11899" s="28">
        <v>1</v>
      </c>
      <c r="F11899" s="27">
        <v>43507</v>
      </c>
      <c r="G11899" s="28">
        <v>6.061311081506715E-2</v>
      </c>
      <c r="H11899" s="28">
        <v>1</v>
      </c>
      <c r="I11899" s="28">
        <v>0.32</v>
      </c>
      <c r="J11899" s="28">
        <v>0.67054616830953473</v>
      </c>
      <c r="K11899" s="28">
        <v>4</v>
      </c>
      <c r="L11899" s="28">
        <v>5625</v>
      </c>
      <c r="M11899" s="29">
        <v>0</v>
      </c>
    </row>
    <row r="11900" spans="1:13" x14ac:dyDescent="0.3">
      <c r="A11900">
        <v>11896</v>
      </c>
      <c r="B11900">
        <v>2018</v>
      </c>
      <c r="C11900" s="27">
        <v>43198</v>
      </c>
      <c r="D11900" s="28">
        <v>0.55315723259216742</v>
      </c>
      <c r="E11900" s="28">
        <v>1</v>
      </c>
      <c r="F11900" s="27">
        <v>43563</v>
      </c>
      <c r="G11900" s="28">
        <v>0.11946380053746697</v>
      </c>
      <c r="H11900" s="28">
        <v>1</v>
      </c>
      <c r="I11900" s="28">
        <v>0.32</v>
      </c>
      <c r="J11900" s="28">
        <v>0.24512697821202201</v>
      </c>
      <c r="K11900" s="28">
        <v>2</v>
      </c>
      <c r="L11900" s="28">
        <v>4375</v>
      </c>
      <c r="M11900" s="29">
        <v>0</v>
      </c>
    </row>
    <row r="11901" spans="1:13" x14ac:dyDescent="0.3">
      <c r="A11901">
        <v>11897</v>
      </c>
      <c r="B11901">
        <v>2018</v>
      </c>
      <c r="C11901" s="27">
        <v>43304</v>
      </c>
      <c r="D11901" s="28">
        <v>0.87683476323012632</v>
      </c>
      <c r="E11901" s="28">
        <v>1</v>
      </c>
      <c r="F11901" s="27">
        <v>43669</v>
      </c>
      <c r="G11901" s="28">
        <v>0.32306898963988628</v>
      </c>
      <c r="H11901" s="28">
        <v>2</v>
      </c>
      <c r="I11901" s="28">
        <v>0.4</v>
      </c>
      <c r="J11901" s="28">
        <v>0.14318349742451086</v>
      </c>
      <c r="K11901" s="28">
        <v>1</v>
      </c>
      <c r="L11901" s="28">
        <v>3750</v>
      </c>
      <c r="M11901" s="29">
        <v>0</v>
      </c>
    </row>
    <row r="11902" spans="1:13" x14ac:dyDescent="0.3">
      <c r="A11902">
        <v>11898</v>
      </c>
      <c r="B11902" s="29">
        <v>2018</v>
      </c>
      <c r="C11902" s="27">
        <v>43371</v>
      </c>
      <c r="D11902" s="28">
        <v>0.23614313052799474</v>
      </c>
      <c r="E11902" s="28">
        <v>1</v>
      </c>
      <c r="F11902" s="27">
        <v>43736</v>
      </c>
      <c r="G11902" s="28">
        <v>0.40403617160978889</v>
      </c>
      <c r="H11902" s="28">
        <v>2</v>
      </c>
      <c r="I11902" s="28">
        <v>0.4</v>
      </c>
      <c r="J11902" s="28">
        <v>0.14124224504474792</v>
      </c>
      <c r="K11902" s="28">
        <v>1</v>
      </c>
      <c r="L11902" s="28">
        <v>3750</v>
      </c>
      <c r="M11902" s="29">
        <v>0</v>
      </c>
    </row>
    <row r="11903" spans="1:13" x14ac:dyDescent="0.3">
      <c r="A11903">
        <v>11899</v>
      </c>
      <c r="B11903" s="29">
        <v>2018</v>
      </c>
      <c r="C11903" s="27">
        <v>43195</v>
      </c>
      <c r="D11903" s="28">
        <v>0.86483283360772067</v>
      </c>
      <c r="E11903" s="28">
        <v>1</v>
      </c>
      <c r="F11903" s="27">
        <v>43560</v>
      </c>
      <c r="G11903" s="28">
        <v>0.4876315760946619</v>
      </c>
      <c r="H11903" s="28">
        <v>2</v>
      </c>
      <c r="I11903" s="28">
        <v>0.4</v>
      </c>
      <c r="J11903" s="28">
        <v>0.20438068661400244</v>
      </c>
      <c r="K11903" s="28">
        <v>2</v>
      </c>
      <c r="L11903" s="28">
        <v>4375</v>
      </c>
      <c r="M11903" s="29">
        <v>0</v>
      </c>
    </row>
    <row r="11904" spans="1:13" x14ac:dyDescent="0.3">
      <c r="A11904">
        <v>11900</v>
      </c>
      <c r="B11904" s="29">
        <v>2018</v>
      </c>
      <c r="C11904" s="27">
        <v>43193</v>
      </c>
      <c r="D11904" s="28">
        <v>0.58208524121965666</v>
      </c>
      <c r="E11904" s="28">
        <v>1</v>
      </c>
      <c r="F11904" s="27">
        <v>43558</v>
      </c>
      <c r="G11904" s="28">
        <v>0.78345751700608057</v>
      </c>
      <c r="H11904" s="28">
        <v>3</v>
      </c>
      <c r="I11904" s="28">
        <v>0.48000000000000004</v>
      </c>
      <c r="J11904" s="28">
        <v>0.47762518201501802</v>
      </c>
      <c r="K11904" s="28">
        <v>3</v>
      </c>
      <c r="L11904" s="28">
        <v>5000</v>
      </c>
      <c r="M11904" s="29">
        <v>1</v>
      </c>
    </row>
    <row r="11905" spans="1:13" x14ac:dyDescent="0.3">
      <c r="A11905">
        <v>11901</v>
      </c>
      <c r="B11905">
        <v>2018</v>
      </c>
      <c r="C11905" s="27">
        <v>43298</v>
      </c>
      <c r="D11905" s="28">
        <v>0.25497279229661085</v>
      </c>
      <c r="E11905" s="28">
        <v>1</v>
      </c>
      <c r="F11905" s="27">
        <v>43663</v>
      </c>
      <c r="G11905" s="28">
        <v>0.34536139260839327</v>
      </c>
      <c r="H11905" s="28">
        <v>2</v>
      </c>
      <c r="I11905" s="28">
        <v>0.4</v>
      </c>
      <c r="J11905" s="28">
        <v>0.54649998369082275</v>
      </c>
      <c r="K11905" s="28">
        <v>3</v>
      </c>
      <c r="L11905" s="28">
        <v>5000</v>
      </c>
      <c r="M11905" s="29">
        <v>0</v>
      </c>
    </row>
    <row r="11906" spans="1:13" x14ac:dyDescent="0.3">
      <c r="A11906">
        <v>11902</v>
      </c>
      <c r="B11906">
        <v>2018</v>
      </c>
      <c r="C11906" s="27">
        <v>43443</v>
      </c>
      <c r="D11906" s="28">
        <v>0.6106587821908448</v>
      </c>
      <c r="E11906" s="28">
        <v>1</v>
      </c>
      <c r="F11906" s="27">
        <v>43808</v>
      </c>
      <c r="G11906" s="28">
        <v>0.50689255075714945</v>
      </c>
      <c r="H11906" s="28">
        <v>2</v>
      </c>
      <c r="I11906" s="28">
        <v>0.4</v>
      </c>
      <c r="J11906" s="28">
        <v>0.60714517698634718</v>
      </c>
      <c r="K11906" s="28">
        <v>4</v>
      </c>
      <c r="L11906" s="28">
        <v>5625</v>
      </c>
      <c r="M11906" s="29">
        <v>0</v>
      </c>
    </row>
    <row r="11907" spans="1:13" x14ac:dyDescent="0.3">
      <c r="A11907">
        <v>11903</v>
      </c>
      <c r="B11907" s="29">
        <v>2018</v>
      </c>
      <c r="C11907" s="27">
        <v>43162</v>
      </c>
      <c r="D11907" s="28">
        <v>0.36995304806946616</v>
      </c>
      <c r="E11907" s="28">
        <v>1</v>
      </c>
      <c r="F11907" s="27">
        <v>43527</v>
      </c>
      <c r="G11907" s="28">
        <v>0.108468375235652</v>
      </c>
      <c r="H11907" s="28">
        <v>1</v>
      </c>
      <c r="I11907" s="28">
        <v>0.32</v>
      </c>
      <c r="J11907" s="28">
        <v>0.60430196045594164</v>
      </c>
      <c r="K11907" s="28">
        <v>4</v>
      </c>
      <c r="L11907" s="28">
        <v>5625</v>
      </c>
      <c r="M11907" s="29">
        <v>1</v>
      </c>
    </row>
    <row r="11908" spans="1:13" x14ac:dyDescent="0.3">
      <c r="A11908">
        <v>11904</v>
      </c>
      <c r="B11908">
        <v>2018</v>
      </c>
      <c r="C11908" s="27">
        <v>43324</v>
      </c>
      <c r="D11908" s="28">
        <v>0.3988099105464793</v>
      </c>
      <c r="E11908" s="28">
        <v>1</v>
      </c>
      <c r="F11908" s="27">
        <v>43689</v>
      </c>
      <c r="G11908" s="28">
        <v>0.94637656623490995</v>
      </c>
      <c r="H11908" s="28">
        <v>3</v>
      </c>
      <c r="I11908" s="28">
        <v>0.48000000000000004</v>
      </c>
      <c r="J11908" s="28">
        <v>0.55315955106847059</v>
      </c>
      <c r="K11908" s="28">
        <v>3</v>
      </c>
      <c r="L11908" s="28">
        <v>5000</v>
      </c>
      <c r="M11908" s="29">
        <v>0</v>
      </c>
    </row>
    <row r="11909" spans="1:13" x14ac:dyDescent="0.3">
      <c r="A11909">
        <v>11905</v>
      </c>
      <c r="B11909">
        <v>2018</v>
      </c>
      <c r="C11909" s="27">
        <v>43101</v>
      </c>
      <c r="D11909" s="28">
        <v>0.27145196901255197</v>
      </c>
      <c r="E11909" s="28">
        <v>1</v>
      </c>
      <c r="F11909" s="27">
        <v>43466</v>
      </c>
      <c r="G11909" s="28">
        <v>0.81824496631397525</v>
      </c>
      <c r="H11909" s="28">
        <v>3</v>
      </c>
      <c r="I11909" s="28">
        <v>0.48000000000000004</v>
      </c>
      <c r="J11909" s="28">
        <v>0.63115166778876997</v>
      </c>
      <c r="K11909" s="28">
        <v>4</v>
      </c>
      <c r="L11909" s="28">
        <v>5625</v>
      </c>
      <c r="M11909" s="29">
        <v>0</v>
      </c>
    </row>
    <row r="11910" spans="1:13" x14ac:dyDescent="0.3">
      <c r="A11910">
        <v>11906</v>
      </c>
      <c r="B11910">
        <v>2018</v>
      </c>
      <c r="C11910" s="27">
        <v>43309</v>
      </c>
      <c r="D11910" s="28">
        <v>0.90763538570652991</v>
      </c>
      <c r="E11910" s="28">
        <v>1</v>
      </c>
      <c r="F11910" s="27">
        <v>43674</v>
      </c>
      <c r="G11910" s="28">
        <v>0.23740472400645085</v>
      </c>
      <c r="H11910" s="28">
        <v>1</v>
      </c>
      <c r="I11910" s="28">
        <v>0.32</v>
      </c>
      <c r="J11910" s="28">
        <v>0.13339961375208842</v>
      </c>
      <c r="K11910" s="28">
        <v>1</v>
      </c>
      <c r="L11910" s="28">
        <v>3750</v>
      </c>
      <c r="M11910" s="29">
        <v>1</v>
      </c>
    </row>
    <row r="11911" spans="1:13" x14ac:dyDescent="0.3">
      <c r="A11911">
        <v>11907</v>
      </c>
      <c r="B11911">
        <v>2018</v>
      </c>
      <c r="C11911" s="27">
        <v>43339</v>
      </c>
      <c r="D11911" s="28">
        <v>0.82157277913812954</v>
      </c>
      <c r="E11911" s="28">
        <v>1</v>
      </c>
      <c r="F11911" s="27">
        <v>43704</v>
      </c>
      <c r="G11911" s="28">
        <v>0.70556549978150496</v>
      </c>
      <c r="H11911" s="28">
        <v>3</v>
      </c>
      <c r="I11911" s="28">
        <v>0.48000000000000004</v>
      </c>
      <c r="J11911" s="28">
        <v>0.82948272492508768</v>
      </c>
      <c r="K11911" s="28">
        <v>5</v>
      </c>
      <c r="L11911" s="28">
        <v>6250</v>
      </c>
      <c r="M11911" s="29">
        <v>0</v>
      </c>
    </row>
    <row r="11912" spans="1:13" x14ac:dyDescent="0.3">
      <c r="A11912">
        <v>11908</v>
      </c>
      <c r="B11912" s="29">
        <v>2018</v>
      </c>
      <c r="C11912" s="27">
        <v>43406</v>
      </c>
      <c r="D11912" s="28">
        <v>0.17320026264975708</v>
      </c>
      <c r="E11912" s="28">
        <v>1</v>
      </c>
      <c r="F11912" s="27">
        <v>43771</v>
      </c>
      <c r="G11912" s="28">
        <v>0.99312136968147435</v>
      </c>
      <c r="H11912" s="28">
        <v>3</v>
      </c>
      <c r="I11912" s="28">
        <v>0.48000000000000004</v>
      </c>
      <c r="J11912" s="28">
        <v>0.92842580282764464</v>
      </c>
      <c r="K11912" s="28">
        <v>5</v>
      </c>
      <c r="L11912" s="28">
        <v>6250</v>
      </c>
      <c r="M11912" s="29">
        <v>0</v>
      </c>
    </row>
    <row r="11913" spans="1:13" x14ac:dyDescent="0.3">
      <c r="A11913">
        <v>11909</v>
      </c>
      <c r="B11913">
        <v>2018</v>
      </c>
      <c r="C11913" s="27">
        <v>43410</v>
      </c>
      <c r="D11913" s="28">
        <v>0.96203391904688373</v>
      </c>
      <c r="E11913" s="28">
        <v>1</v>
      </c>
      <c r="F11913" s="27">
        <v>43775</v>
      </c>
      <c r="G11913" s="28">
        <v>0.94771463770127751</v>
      </c>
      <c r="H11913" s="28">
        <v>3</v>
      </c>
      <c r="I11913" s="28">
        <v>0.48000000000000004</v>
      </c>
      <c r="J11913" s="28">
        <v>0.61955228615516345</v>
      </c>
      <c r="K11913" s="28">
        <v>4</v>
      </c>
      <c r="L11913" s="28">
        <v>5625</v>
      </c>
      <c r="M11913" s="29">
        <v>0</v>
      </c>
    </row>
    <row r="11914" spans="1:13" x14ac:dyDescent="0.3">
      <c r="A11914">
        <v>11910</v>
      </c>
      <c r="B11914">
        <v>2018</v>
      </c>
      <c r="C11914" s="27">
        <v>43423</v>
      </c>
      <c r="D11914" s="28">
        <v>0.75900038276267845</v>
      </c>
      <c r="E11914" s="28">
        <v>1</v>
      </c>
      <c r="F11914" s="27">
        <v>43788</v>
      </c>
      <c r="G11914" s="28">
        <v>0.58306292927640679</v>
      </c>
      <c r="H11914" s="28">
        <v>2</v>
      </c>
      <c r="I11914" s="28">
        <v>0.4</v>
      </c>
      <c r="J11914" s="28">
        <v>9.479689333034591E-2</v>
      </c>
      <c r="K11914" s="28">
        <v>1</v>
      </c>
      <c r="L11914" s="28">
        <v>3750</v>
      </c>
      <c r="M11914" s="29">
        <v>0</v>
      </c>
    </row>
    <row r="11915" spans="1:13" x14ac:dyDescent="0.3">
      <c r="A11915">
        <v>11911</v>
      </c>
      <c r="B11915">
        <v>2018</v>
      </c>
      <c r="C11915" s="27">
        <v>43425</v>
      </c>
      <c r="D11915" s="28">
        <v>0.19094372231227774</v>
      </c>
      <c r="E11915" s="28">
        <v>1</v>
      </c>
      <c r="F11915" s="27">
        <v>43790</v>
      </c>
      <c r="G11915" s="28">
        <v>0.70863453933284792</v>
      </c>
      <c r="H11915" s="28">
        <v>3</v>
      </c>
      <c r="I11915" s="28">
        <v>0.48000000000000004</v>
      </c>
      <c r="J11915" s="28">
        <v>0.50939328469093959</v>
      </c>
      <c r="K11915" s="28">
        <v>3</v>
      </c>
      <c r="L11915" s="28">
        <v>5000</v>
      </c>
      <c r="M11915" s="29">
        <v>0</v>
      </c>
    </row>
    <row r="11916" spans="1:13" x14ac:dyDescent="0.3">
      <c r="A11916">
        <v>11912</v>
      </c>
      <c r="B11916">
        <v>2018</v>
      </c>
      <c r="C11916" s="27">
        <v>43197</v>
      </c>
      <c r="D11916" s="28">
        <v>0.44427307740633581</v>
      </c>
      <c r="E11916" s="28">
        <v>1</v>
      </c>
      <c r="F11916" s="27">
        <v>43562</v>
      </c>
      <c r="G11916" s="28">
        <v>0.83969234570214246</v>
      </c>
      <c r="H11916" s="28">
        <v>3</v>
      </c>
      <c r="I11916" s="28">
        <v>0.48000000000000004</v>
      </c>
      <c r="J11916" s="28">
        <v>0.76863854884352834</v>
      </c>
      <c r="K11916" s="28">
        <v>5</v>
      </c>
      <c r="L11916" s="28">
        <v>6250</v>
      </c>
      <c r="M11916" s="29">
        <v>0</v>
      </c>
    </row>
    <row r="11917" spans="1:13" x14ac:dyDescent="0.3">
      <c r="A11917">
        <v>11913</v>
      </c>
      <c r="B11917" s="29">
        <v>2018</v>
      </c>
      <c r="C11917" s="27">
        <v>43442</v>
      </c>
      <c r="D11917" s="28">
        <v>7.1247208542191909E-2</v>
      </c>
      <c r="E11917" s="28">
        <v>1</v>
      </c>
      <c r="F11917" s="27">
        <v>43807</v>
      </c>
      <c r="G11917" s="28">
        <v>0.50822681828323679</v>
      </c>
      <c r="H11917" s="28">
        <v>2</v>
      </c>
      <c r="I11917" s="28">
        <v>0.4</v>
      </c>
      <c r="J11917" s="28">
        <v>0.52194388491337707</v>
      </c>
      <c r="K11917" s="28">
        <v>3</v>
      </c>
      <c r="L11917" s="28">
        <v>5000</v>
      </c>
      <c r="M11917" s="29">
        <v>0</v>
      </c>
    </row>
    <row r="11918" spans="1:13" x14ac:dyDescent="0.3">
      <c r="A11918">
        <v>11914</v>
      </c>
      <c r="B11918">
        <v>2018</v>
      </c>
      <c r="C11918" s="27">
        <v>43325</v>
      </c>
      <c r="D11918" s="28">
        <v>0.73686582230335662</v>
      </c>
      <c r="E11918" s="28">
        <v>1</v>
      </c>
      <c r="F11918" s="27">
        <v>43690</v>
      </c>
      <c r="G11918" s="28">
        <v>0.80630503731616843</v>
      </c>
      <c r="H11918" s="28">
        <v>3</v>
      </c>
      <c r="I11918" s="28">
        <v>0.48000000000000004</v>
      </c>
      <c r="J11918" s="28">
        <v>0.68915153814929875</v>
      </c>
      <c r="K11918" s="28">
        <v>4</v>
      </c>
      <c r="L11918" s="28">
        <v>5625</v>
      </c>
      <c r="M11918" s="29">
        <v>0</v>
      </c>
    </row>
    <row r="11919" spans="1:13" x14ac:dyDescent="0.3">
      <c r="A11919">
        <v>11915</v>
      </c>
      <c r="B11919" s="29">
        <v>2018</v>
      </c>
      <c r="C11919" s="27">
        <v>43210</v>
      </c>
      <c r="D11919" s="28">
        <v>0.82088705709295418</v>
      </c>
      <c r="E11919" s="28">
        <v>1</v>
      </c>
      <c r="F11919" s="27">
        <v>43575</v>
      </c>
      <c r="G11919" s="28">
        <v>0.27430623148980315</v>
      </c>
      <c r="H11919" s="28">
        <v>1</v>
      </c>
      <c r="I11919" s="28">
        <v>0.32</v>
      </c>
      <c r="J11919" s="28">
        <v>0.62152236226915025</v>
      </c>
      <c r="K11919" s="28">
        <v>4</v>
      </c>
      <c r="L11919" s="28">
        <v>5625</v>
      </c>
      <c r="M11919" s="29">
        <v>0</v>
      </c>
    </row>
    <row r="11920" spans="1:13" x14ac:dyDescent="0.3">
      <c r="A11920">
        <v>11916</v>
      </c>
      <c r="B11920" s="29">
        <v>2018</v>
      </c>
      <c r="C11920" s="27">
        <v>43240</v>
      </c>
      <c r="D11920" s="28">
        <v>0.84516859949399226</v>
      </c>
      <c r="E11920" s="28">
        <v>1</v>
      </c>
      <c r="F11920" s="27">
        <v>43605</v>
      </c>
      <c r="G11920" s="28">
        <v>0.61648297598875834</v>
      </c>
      <c r="H11920" s="28">
        <v>3</v>
      </c>
      <c r="I11920" s="28">
        <v>0.48000000000000004</v>
      </c>
      <c r="J11920" s="28">
        <v>0.80354467571570665</v>
      </c>
      <c r="K11920" s="28">
        <v>5</v>
      </c>
      <c r="L11920" s="28">
        <v>6250</v>
      </c>
      <c r="M11920" s="29">
        <v>0</v>
      </c>
    </row>
    <row r="11921" spans="1:13" x14ac:dyDescent="0.3">
      <c r="A11921">
        <v>11917</v>
      </c>
      <c r="B11921" s="29">
        <v>2018</v>
      </c>
      <c r="C11921" s="27">
        <v>43160</v>
      </c>
      <c r="D11921" s="28">
        <v>0.32402915695037782</v>
      </c>
      <c r="E11921" s="28">
        <v>1</v>
      </c>
      <c r="F11921" s="27">
        <v>43525</v>
      </c>
      <c r="G11921" s="28">
        <v>0.48225180160239878</v>
      </c>
      <c r="H11921" s="28">
        <v>2</v>
      </c>
      <c r="I11921" s="28">
        <v>0.4</v>
      </c>
      <c r="J11921" s="28">
        <v>0.4898952598974633</v>
      </c>
      <c r="K11921" s="28">
        <v>3</v>
      </c>
      <c r="L11921" s="28">
        <v>5000</v>
      </c>
      <c r="M11921" s="29">
        <v>0</v>
      </c>
    </row>
    <row r="11922" spans="1:13" x14ac:dyDescent="0.3">
      <c r="A11922">
        <v>11918</v>
      </c>
      <c r="B11922">
        <v>2018</v>
      </c>
      <c r="C11922" s="27">
        <v>43127</v>
      </c>
      <c r="D11922" s="28">
        <v>8.0307055841569497E-2</v>
      </c>
      <c r="E11922" s="28">
        <v>1</v>
      </c>
      <c r="F11922" s="27">
        <v>43492</v>
      </c>
      <c r="G11922" s="28">
        <v>0.18205944239467275</v>
      </c>
      <c r="H11922" s="28">
        <v>1</v>
      </c>
      <c r="I11922" s="28">
        <v>0.32</v>
      </c>
      <c r="J11922" s="28">
        <v>0.43015606676633011</v>
      </c>
      <c r="K11922" s="28">
        <v>3</v>
      </c>
      <c r="L11922" s="28">
        <v>5000</v>
      </c>
      <c r="M11922" s="29">
        <v>1</v>
      </c>
    </row>
    <row r="11923" spans="1:13" x14ac:dyDescent="0.3">
      <c r="A11923">
        <v>11919</v>
      </c>
      <c r="B11923">
        <v>2018</v>
      </c>
      <c r="C11923" s="27">
        <v>43303</v>
      </c>
      <c r="D11923" s="28">
        <v>0.32089982113757021</v>
      </c>
      <c r="E11923" s="28">
        <v>1</v>
      </c>
      <c r="F11923" s="27">
        <v>43668</v>
      </c>
      <c r="G11923" s="28">
        <v>0.18241816934765431</v>
      </c>
      <c r="H11923" s="28">
        <v>1</v>
      </c>
      <c r="I11923" s="28">
        <v>0.32</v>
      </c>
      <c r="J11923" s="28">
        <v>0.36203270855533942</v>
      </c>
      <c r="K11923" s="28">
        <v>2</v>
      </c>
      <c r="L11923" s="28">
        <v>4375</v>
      </c>
      <c r="M11923" s="29">
        <v>1</v>
      </c>
    </row>
    <row r="11924" spans="1:13" x14ac:dyDescent="0.3">
      <c r="A11924">
        <v>11920</v>
      </c>
      <c r="B11924" s="29">
        <v>2018</v>
      </c>
      <c r="C11924" s="27">
        <v>43282</v>
      </c>
      <c r="D11924" s="28">
        <v>0.68097142338716743</v>
      </c>
      <c r="E11924" s="28">
        <v>1</v>
      </c>
      <c r="F11924" s="27">
        <v>43647</v>
      </c>
      <c r="G11924" s="28">
        <v>0.40167851515249653</v>
      </c>
      <c r="H11924" s="28">
        <v>2</v>
      </c>
      <c r="I11924" s="28">
        <v>0.4</v>
      </c>
      <c r="J11924" s="28">
        <v>0.97409885557551579</v>
      </c>
      <c r="K11924" s="28">
        <v>5</v>
      </c>
      <c r="L11924" s="28">
        <v>6250</v>
      </c>
      <c r="M11924" s="29">
        <v>1</v>
      </c>
    </row>
    <row r="11925" spans="1:13" x14ac:dyDescent="0.3">
      <c r="A11925">
        <v>11921</v>
      </c>
      <c r="B11925">
        <v>2018</v>
      </c>
      <c r="C11925" s="27">
        <v>43332</v>
      </c>
      <c r="D11925" s="28">
        <v>1.6517609412169176E-2</v>
      </c>
      <c r="E11925" s="28">
        <v>1</v>
      </c>
      <c r="F11925" s="27">
        <v>43697</v>
      </c>
      <c r="G11925" s="28">
        <v>0.53428913617459362</v>
      </c>
      <c r="H11925" s="28">
        <v>2</v>
      </c>
      <c r="I11925" s="28">
        <v>0.4</v>
      </c>
      <c r="J11925" s="28">
        <v>0.37299345782622184</v>
      </c>
      <c r="K11925" s="28">
        <v>2</v>
      </c>
      <c r="L11925" s="28">
        <v>4375</v>
      </c>
      <c r="M11925" s="29">
        <v>1</v>
      </c>
    </row>
    <row r="11926" spans="1:13" x14ac:dyDescent="0.3">
      <c r="A11926">
        <v>11922</v>
      </c>
      <c r="B11926" s="29">
        <v>2018</v>
      </c>
      <c r="C11926" s="27">
        <v>43158</v>
      </c>
      <c r="D11926" s="28">
        <v>0.57598562713495127</v>
      </c>
      <c r="E11926" s="28">
        <v>1</v>
      </c>
      <c r="F11926" s="27">
        <v>43523</v>
      </c>
      <c r="G11926" s="28">
        <v>0.96688705651380114</v>
      </c>
      <c r="H11926" s="28">
        <v>3</v>
      </c>
      <c r="I11926" s="28">
        <v>0.48000000000000004</v>
      </c>
      <c r="J11926" s="28">
        <v>0.95905613614115159</v>
      </c>
      <c r="K11926" s="28">
        <v>5</v>
      </c>
      <c r="L11926" s="28">
        <v>6250</v>
      </c>
      <c r="M11926" s="29">
        <v>0</v>
      </c>
    </row>
    <row r="11927" spans="1:13" x14ac:dyDescent="0.3">
      <c r="A11927">
        <v>11923</v>
      </c>
      <c r="B11927" s="29">
        <v>2018</v>
      </c>
      <c r="C11927" s="27">
        <v>43441</v>
      </c>
      <c r="D11927" s="28">
        <v>0.50476010984409192</v>
      </c>
      <c r="E11927" s="28">
        <v>1</v>
      </c>
      <c r="F11927" s="27">
        <v>43806</v>
      </c>
      <c r="G11927" s="28">
        <v>0.41581116017322739</v>
      </c>
      <c r="H11927" s="28">
        <v>2</v>
      </c>
      <c r="I11927" s="28">
        <v>0.4</v>
      </c>
      <c r="J11927" s="28">
        <v>0.53184493939651811</v>
      </c>
      <c r="K11927" s="28">
        <v>3</v>
      </c>
      <c r="L11927" s="28">
        <v>5000</v>
      </c>
      <c r="M11927" s="29">
        <v>1</v>
      </c>
    </row>
    <row r="11928" spans="1:13" x14ac:dyDescent="0.3">
      <c r="A11928">
        <v>11924</v>
      </c>
      <c r="B11928" s="29">
        <v>2018</v>
      </c>
      <c r="C11928" s="27">
        <v>43288</v>
      </c>
      <c r="D11928" s="28">
        <v>0.85445776381300298</v>
      </c>
      <c r="E11928" s="28">
        <v>1</v>
      </c>
      <c r="F11928" s="27">
        <v>43653</v>
      </c>
      <c r="G11928" s="28">
        <v>0.38203621131532917</v>
      </c>
      <c r="H11928" s="28">
        <v>2</v>
      </c>
      <c r="I11928" s="28">
        <v>0.4</v>
      </c>
      <c r="J11928" s="28">
        <v>0.33358575549681235</v>
      </c>
      <c r="K11928" s="28">
        <v>2</v>
      </c>
      <c r="L11928" s="28">
        <v>4375</v>
      </c>
      <c r="M11928" s="29">
        <v>0</v>
      </c>
    </row>
    <row r="11929" spans="1:13" x14ac:dyDescent="0.3">
      <c r="A11929">
        <v>11925</v>
      </c>
      <c r="B11929">
        <v>2018</v>
      </c>
      <c r="C11929" s="27">
        <v>43130</v>
      </c>
      <c r="D11929" s="28">
        <v>0.54507618405595482</v>
      </c>
      <c r="E11929" s="28">
        <v>1</v>
      </c>
      <c r="F11929" s="27">
        <v>43495</v>
      </c>
      <c r="G11929" s="28">
        <v>4.4366352659601649E-3</v>
      </c>
      <c r="H11929" s="28">
        <v>1</v>
      </c>
      <c r="I11929" s="28">
        <v>0.32</v>
      </c>
      <c r="J11929" s="28">
        <v>0.11917292808402469</v>
      </c>
      <c r="K11929" s="28">
        <v>1</v>
      </c>
      <c r="L11929" s="28">
        <v>3750</v>
      </c>
      <c r="M11929" s="29">
        <v>0</v>
      </c>
    </row>
    <row r="11930" spans="1:13" x14ac:dyDescent="0.3">
      <c r="A11930">
        <v>11926</v>
      </c>
      <c r="B11930" s="29">
        <v>2018</v>
      </c>
      <c r="C11930" s="27">
        <v>43420</v>
      </c>
      <c r="D11930" s="28">
        <v>0.96394006963202639</v>
      </c>
      <c r="E11930" s="28">
        <v>1</v>
      </c>
      <c r="F11930" s="27">
        <v>43785</v>
      </c>
      <c r="G11930" s="28">
        <v>0.11274530717311715</v>
      </c>
      <c r="H11930" s="28">
        <v>1</v>
      </c>
      <c r="I11930" s="28">
        <v>0.32</v>
      </c>
      <c r="J11930" s="28">
        <v>0.17975123981732499</v>
      </c>
      <c r="K11930" s="28">
        <v>1</v>
      </c>
      <c r="L11930" s="28">
        <v>3750</v>
      </c>
      <c r="M11930" s="29">
        <v>1</v>
      </c>
    </row>
    <row r="11931" spans="1:13" x14ac:dyDescent="0.3">
      <c r="A11931">
        <v>11927</v>
      </c>
      <c r="B11931" s="29">
        <v>2018</v>
      </c>
      <c r="C11931" s="27">
        <v>43262</v>
      </c>
      <c r="D11931" s="28">
        <v>0.28904948213279458</v>
      </c>
      <c r="E11931" s="28">
        <v>1</v>
      </c>
      <c r="F11931" s="27">
        <v>43627</v>
      </c>
      <c r="G11931" s="28">
        <v>0.99270782346447739</v>
      </c>
      <c r="H11931" s="28">
        <v>3</v>
      </c>
      <c r="I11931" s="28">
        <v>0.48000000000000004</v>
      </c>
      <c r="J11931" s="28">
        <v>0.97999400642261458</v>
      </c>
      <c r="K11931" s="28">
        <v>5</v>
      </c>
      <c r="L11931" s="28">
        <v>6250</v>
      </c>
      <c r="M11931" s="29">
        <v>1</v>
      </c>
    </row>
    <row r="11932" spans="1:13" x14ac:dyDescent="0.3">
      <c r="A11932">
        <v>11928</v>
      </c>
      <c r="B11932" s="29">
        <v>2018</v>
      </c>
      <c r="C11932" s="27">
        <v>43428</v>
      </c>
      <c r="D11932" s="28">
        <v>1.2387285463272391E-2</v>
      </c>
      <c r="E11932" s="28">
        <v>1</v>
      </c>
      <c r="F11932" s="27">
        <v>43793</v>
      </c>
      <c r="G11932" s="28">
        <v>0.74647162709716997</v>
      </c>
      <c r="H11932" s="28">
        <v>3</v>
      </c>
      <c r="I11932" s="28">
        <v>0.48000000000000004</v>
      </c>
      <c r="J11932" s="28">
        <v>0.98593322201112354</v>
      </c>
      <c r="K11932" s="28">
        <v>5</v>
      </c>
      <c r="L11932" s="28">
        <v>6250</v>
      </c>
      <c r="M11932" s="29">
        <v>0</v>
      </c>
    </row>
    <row r="11933" spans="1:13" x14ac:dyDescent="0.3">
      <c r="A11933">
        <v>11929</v>
      </c>
      <c r="B11933" s="29">
        <v>2018</v>
      </c>
      <c r="C11933" s="27">
        <v>43171</v>
      </c>
      <c r="D11933" s="28">
        <v>2.7935566668965683E-2</v>
      </c>
      <c r="E11933" s="28">
        <v>1</v>
      </c>
      <c r="F11933" s="27">
        <v>43536</v>
      </c>
      <c r="G11933" s="28">
        <v>0.93731823042839779</v>
      </c>
      <c r="H11933" s="28">
        <v>3</v>
      </c>
      <c r="I11933" s="28">
        <v>0.48000000000000004</v>
      </c>
      <c r="J11933" s="28">
        <v>9.0970044981776965E-2</v>
      </c>
      <c r="K11933" s="28">
        <v>1</v>
      </c>
      <c r="L11933" s="28">
        <v>3750</v>
      </c>
      <c r="M11933" s="29">
        <v>0</v>
      </c>
    </row>
    <row r="11934" spans="1:13" x14ac:dyDescent="0.3">
      <c r="A11934">
        <v>11930</v>
      </c>
      <c r="B11934">
        <v>2018</v>
      </c>
      <c r="C11934" s="27">
        <v>43456</v>
      </c>
      <c r="D11934" s="28">
        <v>0.76994601515651229</v>
      </c>
      <c r="E11934" s="28">
        <v>1</v>
      </c>
      <c r="F11934" s="27">
        <v>43821</v>
      </c>
      <c r="G11934" s="28">
        <v>0.5970927280077013</v>
      </c>
      <c r="H11934" s="28">
        <v>2</v>
      </c>
      <c r="I11934" s="28">
        <v>0.4</v>
      </c>
      <c r="J11934" s="28">
        <v>0.48799459192311812</v>
      </c>
      <c r="K11934" s="28">
        <v>3</v>
      </c>
      <c r="L11934" s="28">
        <v>5000</v>
      </c>
      <c r="M11934" s="29">
        <v>0</v>
      </c>
    </row>
    <row r="11935" spans="1:13" x14ac:dyDescent="0.3">
      <c r="A11935">
        <v>11931</v>
      </c>
      <c r="B11935" s="29">
        <v>2018</v>
      </c>
      <c r="C11935" s="27">
        <v>43202</v>
      </c>
      <c r="D11935" s="28">
        <v>0.9194621307121168</v>
      </c>
      <c r="E11935" s="28">
        <v>1</v>
      </c>
      <c r="F11935" s="27">
        <v>43567</v>
      </c>
      <c r="G11935" s="28">
        <v>0.22348137676089741</v>
      </c>
      <c r="H11935" s="28">
        <v>1</v>
      </c>
      <c r="I11935" s="28">
        <v>0.32</v>
      </c>
      <c r="J11935" s="28">
        <v>0.90843127329224793</v>
      </c>
      <c r="K11935" s="28">
        <v>5</v>
      </c>
      <c r="L11935" s="28">
        <v>6250</v>
      </c>
      <c r="M11935" s="29">
        <v>2</v>
      </c>
    </row>
    <row r="11936" spans="1:13" x14ac:dyDescent="0.3">
      <c r="A11936">
        <v>11932</v>
      </c>
      <c r="B11936">
        <v>2018</v>
      </c>
      <c r="C11936" s="27">
        <v>43279</v>
      </c>
      <c r="D11936" s="28">
        <v>0.47914675560399322</v>
      </c>
      <c r="E11936" s="28">
        <v>1</v>
      </c>
      <c r="F11936" s="27">
        <v>43644</v>
      </c>
      <c r="G11936" s="28">
        <v>0.37602706484762427</v>
      </c>
      <c r="H11936" s="28">
        <v>2</v>
      </c>
      <c r="I11936" s="28">
        <v>0.4</v>
      </c>
      <c r="J11936" s="28">
        <v>5.0172543295322725E-2</v>
      </c>
      <c r="K11936" s="28">
        <v>1</v>
      </c>
      <c r="L11936" s="28">
        <v>3750</v>
      </c>
      <c r="M11936" s="29">
        <v>0</v>
      </c>
    </row>
    <row r="11937" spans="1:13" x14ac:dyDescent="0.3">
      <c r="A11937">
        <v>11933</v>
      </c>
      <c r="B11937" s="29">
        <v>2018</v>
      </c>
      <c r="C11937" s="27">
        <v>43142</v>
      </c>
      <c r="D11937" s="28">
        <v>0.56993261844352561</v>
      </c>
      <c r="E11937" s="28">
        <v>1</v>
      </c>
      <c r="F11937" s="27">
        <v>43507</v>
      </c>
      <c r="G11937" s="28">
        <v>5.2795725122452009E-3</v>
      </c>
      <c r="H11937" s="28">
        <v>1</v>
      </c>
      <c r="I11937" s="28">
        <v>0.32</v>
      </c>
      <c r="J11937" s="28">
        <v>0.14000738167728621</v>
      </c>
      <c r="K11937" s="28">
        <v>1</v>
      </c>
      <c r="L11937" s="28">
        <v>3750</v>
      </c>
      <c r="M11937" s="29">
        <v>0</v>
      </c>
    </row>
    <row r="11938" spans="1:13" x14ac:dyDescent="0.3">
      <c r="A11938">
        <v>11934</v>
      </c>
      <c r="B11938" s="29">
        <v>2018</v>
      </c>
      <c r="C11938" s="27">
        <v>43310</v>
      </c>
      <c r="D11938" s="28">
        <v>0.25817496238669968</v>
      </c>
      <c r="E11938" s="28">
        <v>1</v>
      </c>
      <c r="F11938" s="27">
        <v>43675</v>
      </c>
      <c r="G11938" s="28">
        <v>0.36514040924871582</v>
      </c>
      <c r="H11938" s="28">
        <v>2</v>
      </c>
      <c r="I11938" s="28">
        <v>0.4</v>
      </c>
      <c r="J11938" s="28">
        <v>0.38967630645467399</v>
      </c>
      <c r="K11938" s="28">
        <v>2</v>
      </c>
      <c r="L11938" s="28">
        <v>4375</v>
      </c>
      <c r="M11938" s="29">
        <v>0</v>
      </c>
    </row>
    <row r="11939" spans="1:13" x14ac:dyDescent="0.3">
      <c r="A11939">
        <v>11935</v>
      </c>
      <c r="B11939">
        <v>2018</v>
      </c>
      <c r="C11939" s="27">
        <v>43377</v>
      </c>
      <c r="D11939" s="28">
        <v>0.24261727515066955</v>
      </c>
      <c r="E11939" s="28">
        <v>1</v>
      </c>
      <c r="F11939" s="27">
        <v>43742</v>
      </c>
      <c r="G11939" s="28">
        <v>0.94786882645941717</v>
      </c>
      <c r="H11939" s="28">
        <v>3</v>
      </c>
      <c r="I11939" s="28">
        <v>0.48000000000000004</v>
      </c>
      <c r="J11939" s="28">
        <v>0.71051158317546603</v>
      </c>
      <c r="K11939" s="28">
        <v>5</v>
      </c>
      <c r="L11939" s="28">
        <v>6250</v>
      </c>
      <c r="M11939" s="29">
        <v>0</v>
      </c>
    </row>
    <row r="11940" spans="1:13" x14ac:dyDescent="0.3">
      <c r="A11940">
        <v>11936</v>
      </c>
      <c r="B11940" s="29">
        <v>2018</v>
      </c>
      <c r="C11940" s="27">
        <v>43458</v>
      </c>
      <c r="D11940" s="28">
        <v>0.14559826769997108</v>
      </c>
      <c r="E11940" s="28">
        <v>1</v>
      </c>
      <c r="F11940" s="27">
        <v>43823</v>
      </c>
      <c r="G11940" s="28">
        <v>0.59464357086548736</v>
      </c>
      <c r="H11940" s="28">
        <v>2</v>
      </c>
      <c r="I11940" s="28">
        <v>0.4</v>
      </c>
      <c r="J11940" s="28">
        <v>0.68158422322506562</v>
      </c>
      <c r="K11940" s="28">
        <v>4</v>
      </c>
      <c r="L11940" s="28">
        <v>5625</v>
      </c>
      <c r="M11940" s="29">
        <v>0</v>
      </c>
    </row>
    <row r="11941" spans="1:13" x14ac:dyDescent="0.3">
      <c r="A11941">
        <v>11937</v>
      </c>
      <c r="B11941">
        <v>2018</v>
      </c>
      <c r="C11941" s="27">
        <v>43416</v>
      </c>
      <c r="D11941" s="28">
        <v>0.95439686624696607</v>
      </c>
      <c r="E11941" s="28">
        <v>1</v>
      </c>
      <c r="F11941" s="27">
        <v>43781</v>
      </c>
      <c r="G11941" s="28">
        <v>0.69305094044064597</v>
      </c>
      <c r="H11941" s="28">
        <v>3</v>
      </c>
      <c r="I11941" s="28">
        <v>0.48000000000000004</v>
      </c>
      <c r="J11941" s="28">
        <v>0.57898431015251239</v>
      </c>
      <c r="K11941" s="28">
        <v>3</v>
      </c>
      <c r="L11941" s="28">
        <v>5000</v>
      </c>
      <c r="M11941" s="29">
        <v>1</v>
      </c>
    </row>
    <row r="11942" spans="1:13" x14ac:dyDescent="0.3">
      <c r="A11942">
        <v>11938</v>
      </c>
      <c r="B11942" s="29">
        <v>2018</v>
      </c>
      <c r="C11942" s="27">
        <v>43302</v>
      </c>
      <c r="D11942" s="28">
        <v>0.94128556243872108</v>
      </c>
      <c r="E11942" s="28">
        <v>1</v>
      </c>
      <c r="F11942" s="27">
        <v>43667</v>
      </c>
      <c r="G11942" s="28">
        <v>9.7295570484623228E-2</v>
      </c>
      <c r="H11942" s="28">
        <v>1</v>
      </c>
      <c r="I11942" s="28">
        <v>0.32</v>
      </c>
      <c r="J11942" s="28">
        <v>0.62757034207961926</v>
      </c>
      <c r="K11942" s="28">
        <v>4</v>
      </c>
      <c r="L11942" s="28">
        <v>5625</v>
      </c>
      <c r="M11942" s="29">
        <v>0</v>
      </c>
    </row>
    <row r="11943" spans="1:13" x14ac:dyDescent="0.3">
      <c r="A11943">
        <v>11939</v>
      </c>
      <c r="B11943">
        <v>2018</v>
      </c>
      <c r="C11943" s="27">
        <v>43150</v>
      </c>
      <c r="D11943" s="28">
        <v>0.71987612920096655</v>
      </c>
      <c r="E11943" s="28">
        <v>1</v>
      </c>
      <c r="F11943" s="27">
        <v>43515</v>
      </c>
      <c r="G11943" s="28">
        <v>0.78482518964850567</v>
      </c>
      <c r="H11943" s="28">
        <v>3</v>
      </c>
      <c r="I11943" s="28">
        <v>0.48000000000000004</v>
      </c>
      <c r="J11943" s="28">
        <v>0.35389269901606646</v>
      </c>
      <c r="K11943" s="28">
        <v>2</v>
      </c>
      <c r="L11943" s="28">
        <v>4375</v>
      </c>
      <c r="M11943" s="29">
        <v>2</v>
      </c>
    </row>
    <row r="11944" spans="1:13" x14ac:dyDescent="0.3">
      <c r="A11944">
        <v>11940</v>
      </c>
      <c r="B11944">
        <v>2018</v>
      </c>
      <c r="C11944" s="27">
        <v>43331</v>
      </c>
      <c r="D11944" s="28">
        <v>0.98045760794476999</v>
      </c>
      <c r="E11944" s="28">
        <v>1</v>
      </c>
      <c r="F11944" s="27">
        <v>43696</v>
      </c>
      <c r="G11944" s="28">
        <v>0.94816542008315552</v>
      </c>
      <c r="H11944" s="28">
        <v>3</v>
      </c>
      <c r="I11944" s="28">
        <v>0.48000000000000004</v>
      </c>
      <c r="J11944" s="28">
        <v>0.2521553374063733</v>
      </c>
      <c r="K11944" s="28">
        <v>2</v>
      </c>
      <c r="L11944" s="28">
        <v>4375</v>
      </c>
      <c r="M11944" s="29">
        <v>0</v>
      </c>
    </row>
    <row r="11945" spans="1:13" x14ac:dyDescent="0.3">
      <c r="A11945">
        <v>11941</v>
      </c>
      <c r="B11945" s="29">
        <v>2018</v>
      </c>
      <c r="C11945" s="27">
        <v>43206</v>
      </c>
      <c r="D11945" s="28">
        <v>0.11251193098628931</v>
      </c>
      <c r="E11945" s="28">
        <v>1</v>
      </c>
      <c r="F11945" s="27">
        <v>43571</v>
      </c>
      <c r="G11945" s="28">
        <v>9.6503164114514206E-2</v>
      </c>
      <c r="H11945" s="28">
        <v>1</v>
      </c>
      <c r="I11945" s="28">
        <v>0.32</v>
      </c>
      <c r="J11945" s="28">
        <v>0.19265593889967558</v>
      </c>
      <c r="K11945" s="28">
        <v>1</v>
      </c>
      <c r="L11945" s="28">
        <v>3750</v>
      </c>
      <c r="M11945" s="29">
        <v>0</v>
      </c>
    </row>
    <row r="11946" spans="1:13" x14ac:dyDescent="0.3">
      <c r="A11946">
        <v>11942</v>
      </c>
      <c r="B11946" s="29">
        <v>2018</v>
      </c>
      <c r="C11946" s="27">
        <v>43381</v>
      </c>
      <c r="D11946" s="28">
        <v>0.5341405266704613</v>
      </c>
      <c r="E11946" s="28">
        <v>1</v>
      </c>
      <c r="F11946" s="27">
        <v>43746</v>
      </c>
      <c r="G11946" s="28">
        <v>0.86607768720842193</v>
      </c>
      <c r="H11946" s="28">
        <v>3</v>
      </c>
      <c r="I11946" s="28">
        <v>0.48000000000000004</v>
      </c>
      <c r="J11946" s="28">
        <v>0.29773406321397411</v>
      </c>
      <c r="K11946" s="28">
        <v>2</v>
      </c>
      <c r="L11946" s="28">
        <v>4375</v>
      </c>
      <c r="M11946" s="29">
        <v>1</v>
      </c>
    </row>
    <row r="11947" spans="1:13" x14ac:dyDescent="0.3">
      <c r="A11947">
        <v>11943</v>
      </c>
      <c r="B11947" s="29">
        <v>2018</v>
      </c>
      <c r="C11947" s="27">
        <v>43306</v>
      </c>
      <c r="D11947" s="28">
        <v>3.8674521708916165E-2</v>
      </c>
      <c r="E11947" s="28">
        <v>1</v>
      </c>
      <c r="F11947" s="27">
        <v>43671</v>
      </c>
      <c r="G11947" s="28">
        <v>0.5799985769559981</v>
      </c>
      <c r="H11947" s="28">
        <v>2</v>
      </c>
      <c r="I11947" s="28">
        <v>0.4</v>
      </c>
      <c r="J11947" s="28">
        <v>0.35664164689127265</v>
      </c>
      <c r="K11947" s="28">
        <v>2</v>
      </c>
      <c r="L11947" s="28">
        <v>4375</v>
      </c>
      <c r="M11947" s="29">
        <v>0</v>
      </c>
    </row>
    <row r="11948" spans="1:13" x14ac:dyDescent="0.3">
      <c r="A11948">
        <v>11944</v>
      </c>
      <c r="B11948">
        <v>2018</v>
      </c>
      <c r="C11948" s="27">
        <v>43218</v>
      </c>
      <c r="D11948" s="28">
        <v>0.37911898411611589</v>
      </c>
      <c r="E11948" s="28">
        <v>1</v>
      </c>
      <c r="F11948" s="27">
        <v>43583</v>
      </c>
      <c r="G11948" s="28">
        <v>5.7581724910203747E-2</v>
      </c>
      <c r="H11948" s="28">
        <v>1</v>
      </c>
      <c r="I11948" s="28">
        <v>0.32</v>
      </c>
      <c r="J11948" s="28">
        <v>0.81241349481120972</v>
      </c>
      <c r="K11948" s="28">
        <v>5</v>
      </c>
      <c r="L11948" s="28">
        <v>6250</v>
      </c>
      <c r="M11948" s="29">
        <v>0</v>
      </c>
    </row>
    <row r="11949" spans="1:13" x14ac:dyDescent="0.3">
      <c r="A11949">
        <v>11945</v>
      </c>
      <c r="B11949" s="29">
        <v>2018</v>
      </c>
      <c r="C11949" s="27">
        <v>43386</v>
      </c>
      <c r="D11949" s="28">
        <v>0.2413642871546432</v>
      </c>
      <c r="E11949" s="28">
        <v>1</v>
      </c>
      <c r="F11949" s="27">
        <v>43751</v>
      </c>
      <c r="G11949" s="28">
        <v>0.21824941188432201</v>
      </c>
      <c r="H11949" s="28">
        <v>1</v>
      </c>
      <c r="I11949" s="28">
        <v>0.32</v>
      </c>
      <c r="J11949" s="28">
        <v>0.28777989625455913</v>
      </c>
      <c r="K11949" s="28">
        <v>2</v>
      </c>
      <c r="L11949" s="28">
        <v>4375</v>
      </c>
      <c r="M11949" s="29">
        <v>0</v>
      </c>
    </row>
    <row r="11950" spans="1:13" x14ac:dyDescent="0.3">
      <c r="A11950">
        <v>11946</v>
      </c>
      <c r="B11950">
        <v>2018</v>
      </c>
      <c r="C11950" s="27">
        <v>43450</v>
      </c>
      <c r="D11950" s="28">
        <v>0.62255321791367813</v>
      </c>
      <c r="E11950" s="28">
        <v>1</v>
      </c>
      <c r="F11950" s="27">
        <v>43815</v>
      </c>
      <c r="G11950" s="28">
        <v>0.3858203766488677</v>
      </c>
      <c r="H11950" s="28">
        <v>2</v>
      </c>
      <c r="I11950" s="28">
        <v>0.4</v>
      </c>
      <c r="J11950" s="28">
        <v>0.79646187963459802</v>
      </c>
      <c r="K11950" s="28">
        <v>5</v>
      </c>
      <c r="L11950" s="28">
        <v>6250</v>
      </c>
      <c r="M11950" s="29">
        <v>0</v>
      </c>
    </row>
    <row r="11951" spans="1:13" x14ac:dyDescent="0.3">
      <c r="A11951">
        <v>11947</v>
      </c>
      <c r="B11951" s="29">
        <v>2018</v>
      </c>
      <c r="C11951" s="27">
        <v>43200</v>
      </c>
      <c r="D11951" s="28">
        <v>0.64611557947682763</v>
      </c>
      <c r="E11951" s="28">
        <v>1</v>
      </c>
      <c r="F11951" s="27">
        <v>43565</v>
      </c>
      <c r="G11951" s="28">
        <v>0.9835847483635356</v>
      </c>
      <c r="H11951" s="28">
        <v>3</v>
      </c>
      <c r="I11951" s="28">
        <v>0.48000000000000004</v>
      </c>
      <c r="J11951" s="28">
        <v>0.95313417718598481</v>
      </c>
      <c r="K11951" s="28">
        <v>5</v>
      </c>
      <c r="L11951" s="28">
        <v>6250</v>
      </c>
      <c r="M11951" s="29">
        <v>0</v>
      </c>
    </row>
    <row r="11952" spans="1:13" x14ac:dyDescent="0.3">
      <c r="A11952">
        <v>11948</v>
      </c>
      <c r="B11952">
        <v>2018</v>
      </c>
      <c r="C11952" s="27">
        <v>43438</v>
      </c>
      <c r="D11952" s="28">
        <v>0.93353042745704828</v>
      </c>
      <c r="E11952" s="28">
        <v>1</v>
      </c>
      <c r="F11952" s="27">
        <v>43803</v>
      </c>
      <c r="G11952" s="28">
        <v>0.21090049895843621</v>
      </c>
      <c r="H11952" s="28">
        <v>1</v>
      </c>
      <c r="I11952" s="28">
        <v>0.32</v>
      </c>
      <c r="J11952" s="28">
        <v>0.48266120745852548</v>
      </c>
      <c r="K11952" s="28">
        <v>3</v>
      </c>
      <c r="L11952" s="28">
        <v>5000</v>
      </c>
      <c r="M11952" s="29">
        <v>0</v>
      </c>
    </row>
    <row r="11953" spans="1:13" x14ac:dyDescent="0.3">
      <c r="A11953">
        <v>11949</v>
      </c>
      <c r="B11953">
        <v>2018</v>
      </c>
      <c r="C11953" s="27">
        <v>43178</v>
      </c>
      <c r="D11953" s="28">
        <v>0.34565655612334123</v>
      </c>
      <c r="E11953" s="28">
        <v>1</v>
      </c>
      <c r="F11953" s="27">
        <v>43543</v>
      </c>
      <c r="G11953" s="28">
        <v>0.92341543376698831</v>
      </c>
      <c r="H11953" s="28">
        <v>3</v>
      </c>
      <c r="I11953" s="28">
        <v>0.48000000000000004</v>
      </c>
      <c r="J11953" s="28">
        <v>0.82790380330243496</v>
      </c>
      <c r="K11953" s="28">
        <v>5</v>
      </c>
      <c r="L11953" s="28">
        <v>6250</v>
      </c>
      <c r="M11953" s="29">
        <v>1</v>
      </c>
    </row>
    <row r="11954" spans="1:13" x14ac:dyDescent="0.3">
      <c r="A11954">
        <v>11950</v>
      </c>
      <c r="B11954" s="29">
        <v>2018</v>
      </c>
      <c r="C11954" s="27">
        <v>43120</v>
      </c>
      <c r="D11954" s="28">
        <v>6.5674962412712201E-2</v>
      </c>
      <c r="E11954" s="28">
        <v>1</v>
      </c>
      <c r="F11954" s="27">
        <v>43485</v>
      </c>
      <c r="G11954" s="28">
        <v>0.80900303166567822</v>
      </c>
      <c r="H11954" s="28">
        <v>3</v>
      </c>
      <c r="I11954" s="28">
        <v>0.48000000000000004</v>
      </c>
      <c r="J11954" s="28">
        <v>0.1914775994545368</v>
      </c>
      <c r="K11954" s="28">
        <v>1</v>
      </c>
      <c r="L11954" s="28">
        <v>3750</v>
      </c>
      <c r="M11954" s="29">
        <v>1</v>
      </c>
    </row>
    <row r="11955" spans="1:13" x14ac:dyDescent="0.3">
      <c r="A11955">
        <v>11951</v>
      </c>
      <c r="B11955">
        <v>2018</v>
      </c>
      <c r="C11955" s="27">
        <v>43348</v>
      </c>
      <c r="D11955" s="28">
        <v>1.8084499382577834E-2</v>
      </c>
      <c r="E11955" s="28">
        <v>1</v>
      </c>
      <c r="F11955" s="27">
        <v>43713</v>
      </c>
      <c r="G11955" s="28">
        <v>0.44575032341006482</v>
      </c>
      <c r="H11955" s="28">
        <v>2</v>
      </c>
      <c r="I11955" s="28">
        <v>0.4</v>
      </c>
      <c r="J11955" s="28">
        <v>3.4665568802098035E-3</v>
      </c>
      <c r="K11955" s="28">
        <v>1</v>
      </c>
      <c r="L11955" s="28">
        <v>3750</v>
      </c>
      <c r="M11955" s="29">
        <v>0</v>
      </c>
    </row>
    <row r="11956" spans="1:13" x14ac:dyDescent="0.3">
      <c r="A11956">
        <v>11952</v>
      </c>
      <c r="B11956" s="29">
        <v>2018</v>
      </c>
      <c r="C11956" s="27">
        <v>43431</v>
      </c>
      <c r="D11956" s="28">
        <v>0.87401947959671111</v>
      </c>
      <c r="E11956" s="28">
        <v>1</v>
      </c>
      <c r="F11956" s="27">
        <v>43796</v>
      </c>
      <c r="G11956" s="28">
        <v>0.62236999035501206</v>
      </c>
      <c r="H11956" s="28">
        <v>3</v>
      </c>
      <c r="I11956" s="28">
        <v>0.48000000000000004</v>
      </c>
      <c r="J11956" s="28">
        <v>0.99508763625836627</v>
      </c>
      <c r="K11956" s="28">
        <v>5</v>
      </c>
      <c r="L11956" s="28">
        <v>6250</v>
      </c>
      <c r="M11956" s="29">
        <v>2</v>
      </c>
    </row>
    <row r="11957" spans="1:13" x14ac:dyDescent="0.3">
      <c r="A11957">
        <v>11953</v>
      </c>
      <c r="B11957">
        <v>2018</v>
      </c>
      <c r="C11957" s="27">
        <v>43227</v>
      </c>
      <c r="D11957" s="28">
        <v>0.6249007034612627</v>
      </c>
      <c r="E11957" s="28">
        <v>1</v>
      </c>
      <c r="F11957" s="27">
        <v>43592</v>
      </c>
      <c r="G11957" s="28">
        <v>0.56353312021754254</v>
      </c>
      <c r="H11957" s="28">
        <v>2</v>
      </c>
      <c r="I11957" s="28">
        <v>0.4</v>
      </c>
      <c r="J11957" s="28">
        <v>0.36735637889481576</v>
      </c>
      <c r="K11957" s="28">
        <v>2</v>
      </c>
      <c r="L11957" s="28">
        <v>4375</v>
      </c>
      <c r="M11957" s="29">
        <v>1</v>
      </c>
    </row>
    <row r="11958" spans="1:13" x14ac:dyDescent="0.3">
      <c r="A11958">
        <v>11954</v>
      </c>
      <c r="B11958" s="29">
        <v>2018</v>
      </c>
      <c r="C11958" s="27">
        <v>43133</v>
      </c>
      <c r="D11958" s="28">
        <v>5.9474984306776557E-2</v>
      </c>
      <c r="E11958" s="28">
        <v>1</v>
      </c>
      <c r="F11958" s="27">
        <v>43498</v>
      </c>
      <c r="G11958" s="28">
        <v>0.32188951822437739</v>
      </c>
      <c r="H11958" s="28">
        <v>2</v>
      </c>
      <c r="I11958" s="28">
        <v>0.4</v>
      </c>
      <c r="J11958" s="28">
        <v>0.12411804593559284</v>
      </c>
      <c r="K11958" s="28">
        <v>1</v>
      </c>
      <c r="L11958" s="28">
        <v>3750</v>
      </c>
      <c r="M11958" s="29">
        <v>2</v>
      </c>
    </row>
    <row r="11959" spans="1:13" x14ac:dyDescent="0.3">
      <c r="A11959">
        <v>11955</v>
      </c>
      <c r="B11959">
        <v>2018</v>
      </c>
      <c r="C11959" s="27">
        <v>43265</v>
      </c>
      <c r="D11959" s="28">
        <v>0.78337099726958914</v>
      </c>
      <c r="E11959" s="28">
        <v>1</v>
      </c>
      <c r="F11959" s="27">
        <v>43630</v>
      </c>
      <c r="G11959" s="28">
        <v>0.73072484225334011</v>
      </c>
      <c r="H11959" s="28">
        <v>3</v>
      </c>
      <c r="I11959" s="28">
        <v>0.48000000000000004</v>
      </c>
      <c r="J11959" s="28">
        <v>0.13707762219900488</v>
      </c>
      <c r="K11959" s="28">
        <v>1</v>
      </c>
      <c r="L11959" s="28">
        <v>3750</v>
      </c>
      <c r="M11959" s="29">
        <v>1</v>
      </c>
    </row>
    <row r="11960" spans="1:13" x14ac:dyDescent="0.3">
      <c r="A11960">
        <v>11956</v>
      </c>
      <c r="B11960">
        <v>2018</v>
      </c>
      <c r="C11960" s="27">
        <v>43365</v>
      </c>
      <c r="D11960" s="28">
        <v>0.73988310655586342</v>
      </c>
      <c r="E11960" s="28">
        <v>1</v>
      </c>
      <c r="F11960" s="27">
        <v>43730</v>
      </c>
      <c r="G11960" s="28">
        <v>0.80786072016328281</v>
      </c>
      <c r="H11960" s="28">
        <v>3</v>
      </c>
      <c r="I11960" s="28">
        <v>0.48000000000000004</v>
      </c>
      <c r="J11960" s="28">
        <v>0.54906070440270238</v>
      </c>
      <c r="K11960" s="28">
        <v>3</v>
      </c>
      <c r="L11960" s="28">
        <v>5000</v>
      </c>
      <c r="M11960" s="29">
        <v>1</v>
      </c>
    </row>
    <row r="11961" spans="1:13" x14ac:dyDescent="0.3">
      <c r="A11961">
        <v>11957</v>
      </c>
      <c r="B11961">
        <v>2018</v>
      </c>
      <c r="C11961" s="27">
        <v>43187</v>
      </c>
      <c r="D11961" s="28">
        <v>3.0846210565653065E-2</v>
      </c>
      <c r="E11961" s="28">
        <v>1</v>
      </c>
      <c r="F11961" s="27">
        <v>43552</v>
      </c>
      <c r="G11961" s="28">
        <v>0.10380856591101018</v>
      </c>
      <c r="H11961" s="28">
        <v>1</v>
      </c>
      <c r="I11961" s="28">
        <v>0.32</v>
      </c>
      <c r="J11961" s="28">
        <v>0.29522632745534738</v>
      </c>
      <c r="K11961" s="28">
        <v>2</v>
      </c>
      <c r="L11961" s="28">
        <v>4375</v>
      </c>
      <c r="M11961" s="29">
        <v>0</v>
      </c>
    </row>
    <row r="11962" spans="1:13" x14ac:dyDescent="0.3">
      <c r="A11962">
        <v>11958</v>
      </c>
      <c r="B11962" s="29">
        <v>2018</v>
      </c>
      <c r="C11962" s="27">
        <v>43171</v>
      </c>
      <c r="D11962" s="28">
        <v>9.0910857018716928E-2</v>
      </c>
      <c r="E11962" s="28">
        <v>1</v>
      </c>
      <c r="F11962" s="27">
        <v>43536</v>
      </c>
      <c r="G11962" s="28">
        <v>0.73750144773134252</v>
      </c>
      <c r="H11962" s="28">
        <v>3</v>
      </c>
      <c r="I11962" s="28">
        <v>0.48000000000000004</v>
      </c>
      <c r="J11962" s="28">
        <v>2.6122829064878506E-3</v>
      </c>
      <c r="K11962" s="28">
        <v>1</v>
      </c>
      <c r="L11962" s="28">
        <v>3750</v>
      </c>
      <c r="M11962" s="29">
        <v>1</v>
      </c>
    </row>
    <row r="11963" spans="1:13" x14ac:dyDescent="0.3">
      <c r="A11963">
        <v>11959</v>
      </c>
      <c r="B11963" s="29">
        <v>2018</v>
      </c>
      <c r="C11963" s="27">
        <v>43101</v>
      </c>
      <c r="D11963" s="28">
        <v>0.24590667899983865</v>
      </c>
      <c r="E11963" s="28">
        <v>1</v>
      </c>
      <c r="F11963" s="27">
        <v>43466</v>
      </c>
      <c r="G11963" s="28">
        <v>0.55585020686415831</v>
      </c>
      <c r="H11963" s="28">
        <v>2</v>
      </c>
      <c r="I11963" s="28">
        <v>0.4</v>
      </c>
      <c r="J11963" s="28">
        <v>0.96786248808484487</v>
      </c>
      <c r="K11963" s="28">
        <v>5</v>
      </c>
      <c r="L11963" s="28">
        <v>6250</v>
      </c>
      <c r="M11963" s="29">
        <v>0</v>
      </c>
    </row>
    <row r="11964" spans="1:13" x14ac:dyDescent="0.3">
      <c r="A11964">
        <v>11960</v>
      </c>
      <c r="B11964">
        <v>2018</v>
      </c>
      <c r="C11964" s="27">
        <v>43305</v>
      </c>
      <c r="D11964" s="28">
        <v>0.40901280219882019</v>
      </c>
      <c r="E11964" s="28">
        <v>1</v>
      </c>
      <c r="F11964" s="27">
        <v>43670</v>
      </c>
      <c r="G11964" s="28">
        <v>0.78136968270069329</v>
      </c>
      <c r="H11964" s="28">
        <v>3</v>
      </c>
      <c r="I11964" s="28">
        <v>0.48000000000000004</v>
      </c>
      <c r="J11964" s="28">
        <v>0.12039225310531598</v>
      </c>
      <c r="K11964" s="28">
        <v>1</v>
      </c>
      <c r="L11964" s="28">
        <v>3750</v>
      </c>
      <c r="M11964" s="29">
        <v>1</v>
      </c>
    </row>
    <row r="11965" spans="1:13" x14ac:dyDescent="0.3">
      <c r="A11965">
        <v>11961</v>
      </c>
      <c r="B11965">
        <v>2018</v>
      </c>
      <c r="C11965" s="27">
        <v>43250</v>
      </c>
      <c r="D11965" s="28">
        <v>0.30718009048333184</v>
      </c>
      <c r="E11965" s="28">
        <v>1</v>
      </c>
      <c r="F11965" s="27">
        <v>43615</v>
      </c>
      <c r="G11965" s="28">
        <v>0.88754818437248162</v>
      </c>
      <c r="H11965" s="28">
        <v>3</v>
      </c>
      <c r="I11965" s="28">
        <v>0.48000000000000004</v>
      </c>
      <c r="J11965" s="28">
        <v>0.97835176855813177</v>
      </c>
      <c r="K11965" s="28">
        <v>5</v>
      </c>
      <c r="L11965" s="28">
        <v>6250</v>
      </c>
      <c r="M11965" s="29">
        <v>1</v>
      </c>
    </row>
    <row r="11966" spans="1:13" x14ac:dyDescent="0.3">
      <c r="A11966">
        <v>11962</v>
      </c>
      <c r="B11966" s="29">
        <v>2018</v>
      </c>
      <c r="C11966" s="27">
        <v>43154</v>
      </c>
      <c r="D11966" s="28">
        <v>0.29362094218661428</v>
      </c>
      <c r="E11966" s="28">
        <v>1</v>
      </c>
      <c r="F11966" s="27">
        <v>43519</v>
      </c>
      <c r="G11966" s="28">
        <v>0.57990154522040405</v>
      </c>
      <c r="H11966" s="28">
        <v>2</v>
      </c>
      <c r="I11966" s="28">
        <v>0.4</v>
      </c>
      <c r="J11966" s="28">
        <v>0.63892202116955121</v>
      </c>
      <c r="K11966" s="28">
        <v>4</v>
      </c>
      <c r="L11966" s="28">
        <v>5625</v>
      </c>
      <c r="M11966" s="29">
        <v>0</v>
      </c>
    </row>
    <row r="11967" spans="1:13" x14ac:dyDescent="0.3">
      <c r="A11967">
        <v>11963</v>
      </c>
      <c r="B11967" s="29">
        <v>2018</v>
      </c>
      <c r="C11967" s="27">
        <v>43220</v>
      </c>
      <c r="D11967" s="28">
        <v>0.22550706549130561</v>
      </c>
      <c r="E11967" s="28">
        <v>1</v>
      </c>
      <c r="F11967" s="27">
        <v>43585</v>
      </c>
      <c r="G11967" s="28">
        <v>0.30602506064163792</v>
      </c>
      <c r="H11967" s="28">
        <v>2</v>
      </c>
      <c r="I11967" s="28">
        <v>0.4</v>
      </c>
      <c r="J11967" s="28">
        <v>0.62639787955977588</v>
      </c>
      <c r="K11967" s="28">
        <v>4</v>
      </c>
      <c r="L11967" s="28">
        <v>5625</v>
      </c>
      <c r="M11967" s="29">
        <v>1</v>
      </c>
    </row>
    <row r="11968" spans="1:13" x14ac:dyDescent="0.3">
      <c r="A11968">
        <v>11964</v>
      </c>
      <c r="B11968">
        <v>2018</v>
      </c>
      <c r="C11968" s="27">
        <v>43271</v>
      </c>
      <c r="D11968" s="28">
        <v>0.11517618901404558</v>
      </c>
      <c r="E11968" s="28">
        <v>1</v>
      </c>
      <c r="F11968" s="27">
        <v>43636</v>
      </c>
      <c r="G11968" s="28">
        <v>7.6002191573928291E-2</v>
      </c>
      <c r="H11968" s="28">
        <v>1</v>
      </c>
      <c r="I11968" s="28">
        <v>0.32</v>
      </c>
      <c r="J11968" s="28">
        <v>0.58296273435190682</v>
      </c>
      <c r="K11968" s="28">
        <v>3</v>
      </c>
      <c r="L11968" s="28">
        <v>5000</v>
      </c>
      <c r="M11968" s="29">
        <v>0</v>
      </c>
    </row>
    <row r="11969" spans="1:13" x14ac:dyDescent="0.3">
      <c r="A11969">
        <v>11965</v>
      </c>
      <c r="B11969" s="29">
        <v>2018</v>
      </c>
      <c r="C11969" s="27">
        <v>43398</v>
      </c>
      <c r="D11969" s="28">
        <v>0.27983820842862051</v>
      </c>
      <c r="E11969" s="28">
        <v>1</v>
      </c>
      <c r="F11969" s="27">
        <v>43763</v>
      </c>
      <c r="G11969" s="28">
        <v>0.73684376515661987</v>
      </c>
      <c r="H11969" s="28">
        <v>3</v>
      </c>
      <c r="I11969" s="28">
        <v>0.48000000000000004</v>
      </c>
      <c r="J11969" s="28">
        <v>0.74708515559264421</v>
      </c>
      <c r="K11969" s="28">
        <v>5</v>
      </c>
      <c r="L11969" s="28">
        <v>6250</v>
      </c>
      <c r="M11969" s="29">
        <v>0</v>
      </c>
    </row>
    <row r="11970" spans="1:13" x14ac:dyDescent="0.3">
      <c r="A11970">
        <v>11966</v>
      </c>
      <c r="B11970">
        <v>2018</v>
      </c>
      <c r="C11970" s="27">
        <v>43166</v>
      </c>
      <c r="D11970" s="28">
        <v>5.2031713033526161E-2</v>
      </c>
      <c r="E11970" s="28">
        <v>1</v>
      </c>
      <c r="F11970" s="27">
        <v>43531</v>
      </c>
      <c r="G11970" s="28">
        <v>0.16211679775280508</v>
      </c>
      <c r="H11970" s="28">
        <v>1</v>
      </c>
      <c r="I11970" s="28">
        <v>0.32</v>
      </c>
      <c r="J11970" s="28">
        <v>0.63689069994339498</v>
      </c>
      <c r="K11970" s="28">
        <v>4</v>
      </c>
      <c r="L11970" s="28">
        <v>5625</v>
      </c>
      <c r="M11970" s="29">
        <v>0</v>
      </c>
    </row>
    <row r="11971" spans="1:13" x14ac:dyDescent="0.3">
      <c r="A11971">
        <v>11967</v>
      </c>
      <c r="B11971" s="29">
        <v>2018</v>
      </c>
      <c r="C11971" s="27">
        <v>43379</v>
      </c>
      <c r="D11971" s="28">
        <v>0.38193260754248848</v>
      </c>
      <c r="E11971" s="28">
        <v>1</v>
      </c>
      <c r="F11971" s="27">
        <v>43744</v>
      </c>
      <c r="G11971" s="28">
        <v>0.3856624849974396</v>
      </c>
      <c r="H11971" s="28">
        <v>2</v>
      </c>
      <c r="I11971" s="28">
        <v>0.4</v>
      </c>
      <c r="J11971" s="28">
        <v>0.5079700332032292</v>
      </c>
      <c r="K11971" s="28">
        <v>3</v>
      </c>
      <c r="L11971" s="28">
        <v>5000</v>
      </c>
      <c r="M11971" s="29">
        <v>0</v>
      </c>
    </row>
    <row r="11972" spans="1:13" x14ac:dyDescent="0.3">
      <c r="A11972">
        <v>11968</v>
      </c>
      <c r="B11972" s="29">
        <v>2018</v>
      </c>
      <c r="C11972" s="27">
        <v>43202</v>
      </c>
      <c r="D11972" s="28">
        <v>0.96654637162597024</v>
      </c>
      <c r="E11972" s="28">
        <v>1</v>
      </c>
      <c r="F11972" s="27">
        <v>43567</v>
      </c>
      <c r="G11972" s="28">
        <v>0.24007240964633569</v>
      </c>
      <c r="H11972" s="28">
        <v>1</v>
      </c>
      <c r="I11972" s="28">
        <v>0.32</v>
      </c>
      <c r="J11972" s="28">
        <v>0.49257218988157447</v>
      </c>
      <c r="K11972" s="28">
        <v>3</v>
      </c>
      <c r="L11972" s="28">
        <v>5000</v>
      </c>
      <c r="M11972" s="29">
        <v>0</v>
      </c>
    </row>
    <row r="11973" spans="1:13" x14ac:dyDescent="0.3">
      <c r="A11973">
        <v>11969</v>
      </c>
      <c r="B11973" s="29">
        <v>2018</v>
      </c>
      <c r="C11973" s="27">
        <v>43396</v>
      </c>
      <c r="D11973" s="28">
        <v>0.48243122714444775</v>
      </c>
      <c r="E11973" s="28">
        <v>1</v>
      </c>
      <c r="F11973" s="27">
        <v>43761</v>
      </c>
      <c r="G11973" s="28">
        <v>0.88940139607422497</v>
      </c>
      <c r="H11973" s="28">
        <v>3</v>
      </c>
      <c r="I11973" s="28">
        <v>0.48000000000000004</v>
      </c>
      <c r="J11973" s="28">
        <v>0.34294653074062809</v>
      </c>
      <c r="K11973" s="28">
        <v>2</v>
      </c>
      <c r="L11973" s="28">
        <v>4375</v>
      </c>
      <c r="M11973" s="29">
        <v>0</v>
      </c>
    </row>
    <row r="11974" spans="1:13" x14ac:dyDescent="0.3">
      <c r="A11974">
        <v>11970</v>
      </c>
      <c r="B11974">
        <v>2018</v>
      </c>
      <c r="C11974" s="27">
        <v>43192</v>
      </c>
      <c r="D11974" s="28">
        <v>0.82987064293806723</v>
      </c>
      <c r="E11974" s="28">
        <v>1</v>
      </c>
      <c r="F11974" s="27">
        <v>43557</v>
      </c>
      <c r="G11974" s="28">
        <v>0.74296837953696715</v>
      </c>
      <c r="H11974" s="28">
        <v>3</v>
      </c>
      <c r="I11974" s="28">
        <v>0.48000000000000004</v>
      </c>
      <c r="J11974" s="28">
        <v>0.57176815827432381</v>
      </c>
      <c r="K11974" s="28">
        <v>3</v>
      </c>
      <c r="L11974" s="28">
        <v>5000</v>
      </c>
      <c r="M11974" s="29">
        <v>0</v>
      </c>
    </row>
    <row r="11975" spans="1:13" x14ac:dyDescent="0.3">
      <c r="A11975">
        <v>11971</v>
      </c>
      <c r="B11975" s="29">
        <v>2018</v>
      </c>
      <c r="C11975" s="27">
        <v>43184</v>
      </c>
      <c r="D11975" s="28">
        <v>0.89648153031208544</v>
      </c>
      <c r="E11975" s="28">
        <v>1</v>
      </c>
      <c r="F11975" s="27">
        <v>43549</v>
      </c>
      <c r="G11975" s="28">
        <v>0.2891675759359974</v>
      </c>
      <c r="H11975" s="28">
        <v>2</v>
      </c>
      <c r="I11975" s="28">
        <v>0.4</v>
      </c>
      <c r="J11975" s="28">
        <v>0.52121460514139062</v>
      </c>
      <c r="K11975" s="28">
        <v>3</v>
      </c>
      <c r="L11975" s="28">
        <v>5000</v>
      </c>
      <c r="M11975" s="29">
        <v>0</v>
      </c>
    </row>
    <row r="11976" spans="1:13" x14ac:dyDescent="0.3">
      <c r="A11976">
        <v>11972</v>
      </c>
      <c r="B11976">
        <v>2018</v>
      </c>
      <c r="C11976" s="27">
        <v>43354</v>
      </c>
      <c r="D11976" s="28">
        <v>0.3508751144796719</v>
      </c>
      <c r="E11976" s="28">
        <v>1</v>
      </c>
      <c r="F11976" s="27">
        <v>43719</v>
      </c>
      <c r="G11976" s="28">
        <v>0.59281333579540307</v>
      </c>
      <c r="H11976" s="28">
        <v>2</v>
      </c>
      <c r="I11976" s="28">
        <v>0.4</v>
      </c>
      <c r="J11976" s="28">
        <v>0.65326820940775676</v>
      </c>
      <c r="K11976" s="28">
        <v>4</v>
      </c>
      <c r="L11976" s="28">
        <v>5625</v>
      </c>
      <c r="M11976" s="29">
        <v>1</v>
      </c>
    </row>
    <row r="11977" spans="1:13" x14ac:dyDescent="0.3">
      <c r="A11977">
        <v>11973</v>
      </c>
      <c r="B11977">
        <v>2018</v>
      </c>
      <c r="C11977" s="27">
        <v>43454</v>
      </c>
      <c r="D11977" s="28">
        <v>3.3658957873118012E-2</v>
      </c>
      <c r="E11977" s="28">
        <v>1</v>
      </c>
      <c r="F11977" s="27">
        <v>43819</v>
      </c>
      <c r="G11977" s="28">
        <v>0.66788190175432649</v>
      </c>
      <c r="H11977" s="28">
        <v>3</v>
      </c>
      <c r="I11977" s="28">
        <v>0.48000000000000004</v>
      </c>
      <c r="J11977" s="28">
        <v>0.22859017741849352</v>
      </c>
      <c r="K11977" s="28">
        <v>2</v>
      </c>
      <c r="L11977" s="28">
        <v>4375</v>
      </c>
      <c r="M11977" s="29">
        <v>0</v>
      </c>
    </row>
    <row r="11978" spans="1:13" x14ac:dyDescent="0.3">
      <c r="A11978">
        <v>11974</v>
      </c>
      <c r="B11978">
        <v>2018</v>
      </c>
      <c r="C11978" s="27">
        <v>43243</v>
      </c>
      <c r="D11978" s="28">
        <v>0.12167875297155828</v>
      </c>
      <c r="E11978" s="28">
        <v>1</v>
      </c>
      <c r="F11978" s="27">
        <v>43608</v>
      </c>
      <c r="G11978" s="28">
        <v>0.31718240359294469</v>
      </c>
      <c r="H11978" s="28">
        <v>2</v>
      </c>
      <c r="I11978" s="28">
        <v>0.4</v>
      </c>
      <c r="J11978" s="28">
        <v>0.26295530928573474</v>
      </c>
      <c r="K11978" s="28">
        <v>2</v>
      </c>
      <c r="L11978" s="28">
        <v>4375</v>
      </c>
      <c r="M11978" s="29">
        <v>1</v>
      </c>
    </row>
    <row r="11979" spans="1:13" x14ac:dyDescent="0.3">
      <c r="A11979">
        <v>11975</v>
      </c>
      <c r="B11979" s="29">
        <v>2018</v>
      </c>
      <c r="C11979" s="27">
        <v>43464</v>
      </c>
      <c r="D11979" s="28">
        <v>0.94438043578609698</v>
      </c>
      <c r="E11979" s="28">
        <v>1</v>
      </c>
      <c r="F11979" s="27">
        <v>43829</v>
      </c>
      <c r="G11979" s="28">
        <v>0.34519653364534175</v>
      </c>
      <c r="H11979" s="28">
        <v>2</v>
      </c>
      <c r="I11979" s="28">
        <v>0.4</v>
      </c>
      <c r="J11979" s="28">
        <v>0.31297263396633757</v>
      </c>
      <c r="K11979" s="28">
        <v>2</v>
      </c>
      <c r="L11979" s="28">
        <v>4375</v>
      </c>
      <c r="M11979" s="29">
        <v>0</v>
      </c>
    </row>
    <row r="11980" spans="1:13" x14ac:dyDescent="0.3">
      <c r="A11980">
        <v>11976</v>
      </c>
      <c r="B11980" s="29">
        <v>2018</v>
      </c>
      <c r="C11980" s="27">
        <v>43130</v>
      </c>
      <c r="D11980" s="28">
        <v>0.31217058460879998</v>
      </c>
      <c r="E11980" s="28">
        <v>1</v>
      </c>
      <c r="F11980" s="27">
        <v>43495</v>
      </c>
      <c r="G11980" s="28">
        <v>0.48227527402825265</v>
      </c>
      <c r="H11980" s="28">
        <v>2</v>
      </c>
      <c r="I11980" s="28">
        <v>0.4</v>
      </c>
      <c r="J11980" s="28">
        <v>0.74559463851792773</v>
      </c>
      <c r="K11980" s="28">
        <v>5</v>
      </c>
      <c r="L11980" s="28">
        <v>6250</v>
      </c>
      <c r="M11980" s="29">
        <v>0</v>
      </c>
    </row>
    <row r="11981" spans="1:13" x14ac:dyDescent="0.3">
      <c r="A11981">
        <v>11977</v>
      </c>
      <c r="B11981">
        <v>2018</v>
      </c>
      <c r="C11981" s="27">
        <v>43345</v>
      </c>
      <c r="D11981" s="28">
        <v>0.8917511953612649</v>
      </c>
      <c r="E11981" s="28">
        <v>1</v>
      </c>
      <c r="F11981" s="27">
        <v>43710</v>
      </c>
      <c r="G11981" s="28">
        <v>0.60179473558109653</v>
      </c>
      <c r="H11981" s="28">
        <v>2</v>
      </c>
      <c r="I11981" s="28">
        <v>0.4</v>
      </c>
      <c r="J11981" s="28">
        <v>0.50311171022734069</v>
      </c>
      <c r="K11981" s="28">
        <v>3</v>
      </c>
      <c r="L11981" s="28">
        <v>5000</v>
      </c>
      <c r="M11981" s="29">
        <v>0</v>
      </c>
    </row>
    <row r="11982" spans="1:13" x14ac:dyDescent="0.3">
      <c r="A11982">
        <v>11978</v>
      </c>
      <c r="B11982">
        <v>2018</v>
      </c>
      <c r="C11982" s="27">
        <v>43143</v>
      </c>
      <c r="D11982" s="28">
        <v>8.1308715836883927E-2</v>
      </c>
      <c r="E11982" s="28">
        <v>1</v>
      </c>
      <c r="F11982" s="27">
        <v>43508</v>
      </c>
      <c r="G11982" s="28">
        <v>0.75773341872950217</v>
      </c>
      <c r="H11982" s="28">
        <v>3</v>
      </c>
      <c r="I11982" s="28">
        <v>0.48000000000000004</v>
      </c>
      <c r="J11982" s="28">
        <v>0.19325293995380799</v>
      </c>
      <c r="K11982" s="28">
        <v>1</v>
      </c>
      <c r="L11982" s="28">
        <v>3750</v>
      </c>
      <c r="M11982" s="29">
        <v>1</v>
      </c>
    </row>
    <row r="11983" spans="1:13" x14ac:dyDescent="0.3">
      <c r="A11983">
        <v>11979</v>
      </c>
      <c r="B11983" s="29">
        <v>2018</v>
      </c>
      <c r="C11983" s="27">
        <v>43442</v>
      </c>
      <c r="D11983" s="28">
        <v>3.2785096670832514E-2</v>
      </c>
      <c r="E11983" s="28">
        <v>1</v>
      </c>
      <c r="F11983" s="27">
        <v>43807</v>
      </c>
      <c r="G11983" s="28">
        <v>0.4240316850281336</v>
      </c>
      <c r="H11983" s="28">
        <v>2</v>
      </c>
      <c r="I11983" s="28">
        <v>0.4</v>
      </c>
      <c r="J11983" s="28">
        <v>0.82409182655234781</v>
      </c>
      <c r="K11983" s="28">
        <v>5</v>
      </c>
      <c r="L11983" s="28">
        <v>6250</v>
      </c>
      <c r="M11983" s="29">
        <v>0</v>
      </c>
    </row>
    <row r="11984" spans="1:13" x14ac:dyDescent="0.3">
      <c r="A11984">
        <v>11980</v>
      </c>
      <c r="B11984" s="29">
        <v>2018</v>
      </c>
      <c r="C11984" s="27">
        <v>43461</v>
      </c>
      <c r="D11984" s="28">
        <v>0.90771368529942031</v>
      </c>
      <c r="E11984" s="28">
        <v>1</v>
      </c>
      <c r="F11984" s="27">
        <v>43826</v>
      </c>
      <c r="G11984" s="28">
        <v>0.88946614512831446</v>
      </c>
      <c r="H11984" s="28">
        <v>3</v>
      </c>
      <c r="I11984" s="28">
        <v>0.48000000000000004</v>
      </c>
      <c r="J11984" s="28">
        <v>0.41898889301483411</v>
      </c>
      <c r="K11984" s="28">
        <v>2</v>
      </c>
      <c r="L11984" s="28">
        <v>4375</v>
      </c>
      <c r="M11984" s="29">
        <v>1</v>
      </c>
    </row>
    <row r="11985" spans="1:13" x14ac:dyDescent="0.3">
      <c r="A11985">
        <v>11981</v>
      </c>
      <c r="B11985" s="29">
        <v>2018</v>
      </c>
      <c r="C11985" s="27">
        <v>43109</v>
      </c>
      <c r="D11985" s="28">
        <v>1.3404552224159483E-2</v>
      </c>
      <c r="E11985" s="28">
        <v>1</v>
      </c>
      <c r="F11985" s="27">
        <v>43474</v>
      </c>
      <c r="G11985" s="28">
        <v>7.9876640882948768E-2</v>
      </c>
      <c r="H11985" s="28">
        <v>1</v>
      </c>
      <c r="I11985" s="28">
        <v>0.32</v>
      </c>
      <c r="J11985" s="28">
        <v>0.76443550026052365</v>
      </c>
      <c r="K11985" s="28">
        <v>5</v>
      </c>
      <c r="L11985" s="28">
        <v>6250</v>
      </c>
      <c r="M11985" s="29">
        <v>0</v>
      </c>
    </row>
    <row r="11986" spans="1:13" x14ac:dyDescent="0.3">
      <c r="A11986">
        <v>11982</v>
      </c>
      <c r="B11986">
        <v>2018</v>
      </c>
      <c r="C11986" s="27">
        <v>43257</v>
      </c>
      <c r="D11986" s="28">
        <v>0.40648258497491907</v>
      </c>
      <c r="E11986" s="28">
        <v>1</v>
      </c>
      <c r="F11986" s="27">
        <v>43622</v>
      </c>
      <c r="G11986" s="28">
        <v>7.9129287196330056E-2</v>
      </c>
      <c r="H11986" s="28">
        <v>1</v>
      </c>
      <c r="I11986" s="28">
        <v>0.32</v>
      </c>
      <c r="J11986" s="28">
        <v>0.78813173251650515</v>
      </c>
      <c r="K11986" s="28">
        <v>5</v>
      </c>
      <c r="L11986" s="28">
        <v>6250</v>
      </c>
      <c r="M11986" s="29">
        <v>0</v>
      </c>
    </row>
    <row r="11987" spans="1:13" x14ac:dyDescent="0.3">
      <c r="A11987">
        <v>11983</v>
      </c>
      <c r="B11987" s="29">
        <v>2018</v>
      </c>
      <c r="C11987" s="27">
        <v>43252</v>
      </c>
      <c r="D11987" s="28">
        <v>0.51476259988086004</v>
      </c>
      <c r="E11987" s="28">
        <v>1</v>
      </c>
      <c r="F11987" s="27">
        <v>43617</v>
      </c>
      <c r="G11987" s="28">
        <v>0.19454725805624806</v>
      </c>
      <c r="H11987" s="28">
        <v>1</v>
      </c>
      <c r="I11987" s="28">
        <v>0.32</v>
      </c>
      <c r="J11987" s="28">
        <v>0.12794882106948513</v>
      </c>
      <c r="K11987" s="28">
        <v>1</v>
      </c>
      <c r="L11987" s="28">
        <v>3750</v>
      </c>
      <c r="M11987" s="29">
        <v>0</v>
      </c>
    </row>
    <row r="11988" spans="1:13" x14ac:dyDescent="0.3">
      <c r="A11988">
        <v>11984</v>
      </c>
      <c r="B11988">
        <v>2018</v>
      </c>
      <c r="C11988" s="27">
        <v>43339</v>
      </c>
      <c r="D11988" s="28">
        <v>0.19024726619596577</v>
      </c>
      <c r="E11988" s="28">
        <v>1</v>
      </c>
      <c r="F11988" s="27">
        <v>43704</v>
      </c>
      <c r="G11988" s="28">
        <v>0.17959737656862573</v>
      </c>
      <c r="H11988" s="28">
        <v>1</v>
      </c>
      <c r="I11988" s="28">
        <v>0.32</v>
      </c>
      <c r="J11988" s="28">
        <v>9.6606337168469447E-2</v>
      </c>
      <c r="K11988" s="28">
        <v>1</v>
      </c>
      <c r="L11988" s="28">
        <v>3750</v>
      </c>
      <c r="M11988" s="29">
        <v>0</v>
      </c>
    </row>
    <row r="11989" spans="1:13" x14ac:dyDescent="0.3">
      <c r="A11989">
        <v>11985</v>
      </c>
      <c r="B11989">
        <v>2018</v>
      </c>
      <c r="C11989" s="27">
        <v>43300</v>
      </c>
      <c r="D11989" s="28">
        <v>0.38827609556716347</v>
      </c>
      <c r="E11989" s="28">
        <v>1</v>
      </c>
      <c r="F11989" s="27">
        <v>43665</v>
      </c>
      <c r="G11989" s="28">
        <v>0.87465677127765296</v>
      </c>
      <c r="H11989" s="28">
        <v>3</v>
      </c>
      <c r="I11989" s="28">
        <v>0.48000000000000004</v>
      </c>
      <c r="J11989" s="28">
        <v>0.65463220415806822</v>
      </c>
      <c r="K11989" s="28">
        <v>4</v>
      </c>
      <c r="L11989" s="28">
        <v>5625</v>
      </c>
      <c r="M11989" s="29">
        <v>0</v>
      </c>
    </row>
    <row r="11990" spans="1:13" x14ac:dyDescent="0.3">
      <c r="A11990">
        <v>11986</v>
      </c>
      <c r="B11990">
        <v>2018</v>
      </c>
      <c r="C11990" s="27">
        <v>43299</v>
      </c>
      <c r="D11990" s="28">
        <v>4.6333963826470037E-2</v>
      </c>
      <c r="E11990" s="28">
        <v>1</v>
      </c>
      <c r="F11990" s="27">
        <v>43664</v>
      </c>
      <c r="G11990" s="28">
        <v>0.10850825653742058</v>
      </c>
      <c r="H11990" s="28">
        <v>1</v>
      </c>
      <c r="I11990" s="28">
        <v>0.32</v>
      </c>
      <c r="J11990" s="28">
        <v>0.84898834949749724</v>
      </c>
      <c r="K11990" s="28">
        <v>5</v>
      </c>
      <c r="L11990" s="28">
        <v>6250</v>
      </c>
      <c r="M11990" s="29">
        <v>0</v>
      </c>
    </row>
    <row r="11991" spans="1:13" x14ac:dyDescent="0.3">
      <c r="A11991">
        <v>11987</v>
      </c>
      <c r="B11991" s="29">
        <v>2018</v>
      </c>
      <c r="C11991" s="27">
        <v>43179</v>
      </c>
      <c r="D11991" s="28">
        <v>0.55907537237033178</v>
      </c>
      <c r="E11991" s="28">
        <v>1</v>
      </c>
      <c r="F11991" s="27">
        <v>43544</v>
      </c>
      <c r="G11991" s="28">
        <v>0.93904286411338089</v>
      </c>
      <c r="H11991" s="28">
        <v>3</v>
      </c>
      <c r="I11991" s="28">
        <v>0.48000000000000004</v>
      </c>
      <c r="J11991" s="28">
        <v>0.76296960901857236</v>
      </c>
      <c r="K11991" s="28">
        <v>5</v>
      </c>
      <c r="L11991" s="28">
        <v>6250</v>
      </c>
      <c r="M11991" s="29">
        <v>0</v>
      </c>
    </row>
    <row r="11992" spans="1:13" x14ac:dyDescent="0.3">
      <c r="A11992">
        <v>11988</v>
      </c>
      <c r="B11992">
        <v>2018</v>
      </c>
      <c r="C11992" s="27">
        <v>43331</v>
      </c>
      <c r="D11992" s="28">
        <v>0.80721755960502595</v>
      </c>
      <c r="E11992" s="28">
        <v>1</v>
      </c>
      <c r="F11992" s="27">
        <v>43696</v>
      </c>
      <c r="G11992" s="28">
        <v>0.63216069837975752</v>
      </c>
      <c r="H11992" s="28">
        <v>3</v>
      </c>
      <c r="I11992" s="28">
        <v>0.48000000000000004</v>
      </c>
      <c r="J11992" s="28">
        <v>0.47810033926859064</v>
      </c>
      <c r="K11992" s="28">
        <v>3</v>
      </c>
      <c r="L11992" s="28">
        <v>5000</v>
      </c>
      <c r="M11992" s="29">
        <v>0</v>
      </c>
    </row>
    <row r="11993" spans="1:13" x14ac:dyDescent="0.3">
      <c r="A11993">
        <v>11989</v>
      </c>
      <c r="B11993">
        <v>2018</v>
      </c>
      <c r="C11993" s="27">
        <v>43127</v>
      </c>
      <c r="D11993" s="28">
        <v>0.7719552452626357</v>
      </c>
      <c r="E11993" s="28">
        <v>1</v>
      </c>
      <c r="F11993" s="27">
        <v>43492</v>
      </c>
      <c r="G11993" s="28">
        <v>0.84813919030624318</v>
      </c>
      <c r="H11993" s="28">
        <v>3</v>
      </c>
      <c r="I11993" s="28">
        <v>0.48000000000000004</v>
      </c>
      <c r="J11993" s="28">
        <v>0.38506702396030867</v>
      </c>
      <c r="K11993" s="28">
        <v>2</v>
      </c>
      <c r="L11993" s="28">
        <v>4375</v>
      </c>
      <c r="M11993" s="29">
        <v>0</v>
      </c>
    </row>
    <row r="11994" spans="1:13" x14ac:dyDescent="0.3">
      <c r="A11994">
        <v>11990</v>
      </c>
      <c r="B11994" s="29">
        <v>2018</v>
      </c>
      <c r="C11994" s="27">
        <v>43267</v>
      </c>
      <c r="D11994" s="28">
        <v>0.55778595036360867</v>
      </c>
      <c r="E11994" s="28">
        <v>1</v>
      </c>
      <c r="F11994" s="27">
        <v>43632</v>
      </c>
      <c r="G11994" s="28">
        <v>5.8351013165309773E-3</v>
      </c>
      <c r="H11994" s="28">
        <v>1</v>
      </c>
      <c r="I11994" s="28">
        <v>0.32</v>
      </c>
      <c r="J11994" s="28">
        <v>0.37387657940862928</v>
      </c>
      <c r="K11994" s="28">
        <v>2</v>
      </c>
      <c r="L11994" s="28">
        <v>4375</v>
      </c>
      <c r="M11994" s="29">
        <v>1</v>
      </c>
    </row>
    <row r="11995" spans="1:13" x14ac:dyDescent="0.3">
      <c r="A11995">
        <v>11991</v>
      </c>
      <c r="B11995">
        <v>2018</v>
      </c>
      <c r="C11995" s="27">
        <v>43392</v>
      </c>
      <c r="D11995" s="28">
        <v>4.1381012995289956E-2</v>
      </c>
      <c r="E11995" s="28">
        <v>1</v>
      </c>
      <c r="F11995" s="27">
        <v>43757</v>
      </c>
      <c r="G11995" s="28">
        <v>8.4110316991034551E-2</v>
      </c>
      <c r="H11995" s="28">
        <v>1</v>
      </c>
      <c r="I11995" s="28">
        <v>0.32</v>
      </c>
      <c r="J11995" s="28">
        <v>0.35632768700816186</v>
      </c>
      <c r="K11995" s="28">
        <v>2</v>
      </c>
      <c r="L11995" s="28">
        <v>4375</v>
      </c>
      <c r="M11995" s="29">
        <v>0</v>
      </c>
    </row>
    <row r="11996" spans="1:13" x14ac:dyDescent="0.3">
      <c r="A11996">
        <v>11992</v>
      </c>
      <c r="B11996" s="29">
        <v>2018</v>
      </c>
      <c r="C11996" s="27">
        <v>43360</v>
      </c>
      <c r="D11996" s="28">
        <v>0.42904716654936104</v>
      </c>
      <c r="E11996" s="28">
        <v>1</v>
      </c>
      <c r="F11996" s="27">
        <v>43725</v>
      </c>
      <c r="G11996" s="28">
        <v>1.2281670146766954E-2</v>
      </c>
      <c r="H11996" s="28">
        <v>1</v>
      </c>
      <c r="I11996" s="28">
        <v>0.32</v>
      </c>
      <c r="J11996" s="28">
        <v>0.39220851878714136</v>
      </c>
      <c r="K11996" s="28">
        <v>2</v>
      </c>
      <c r="L11996" s="28">
        <v>4375</v>
      </c>
      <c r="M11996" s="29">
        <v>1</v>
      </c>
    </row>
    <row r="11997" spans="1:13" x14ac:dyDescent="0.3">
      <c r="A11997">
        <v>11993</v>
      </c>
      <c r="B11997" s="29">
        <v>2018</v>
      </c>
      <c r="C11997" s="27">
        <v>43108</v>
      </c>
      <c r="D11997" s="28">
        <v>0.94717391658191885</v>
      </c>
      <c r="E11997" s="28">
        <v>1</v>
      </c>
      <c r="F11997" s="27">
        <v>43473</v>
      </c>
      <c r="G11997" s="28">
        <v>0.38556885279001352</v>
      </c>
      <c r="H11997" s="28">
        <v>2</v>
      </c>
      <c r="I11997" s="28">
        <v>0.4</v>
      </c>
      <c r="J11997" s="28">
        <v>0.76266869477601562</v>
      </c>
      <c r="K11997" s="28">
        <v>5</v>
      </c>
      <c r="L11997" s="28">
        <v>6250</v>
      </c>
      <c r="M11997" s="29">
        <v>0</v>
      </c>
    </row>
    <row r="11998" spans="1:13" x14ac:dyDescent="0.3">
      <c r="A11998">
        <v>11994</v>
      </c>
      <c r="B11998">
        <v>2018</v>
      </c>
      <c r="C11998" s="27">
        <v>43103</v>
      </c>
      <c r="D11998" s="28">
        <v>0.91199333178946385</v>
      </c>
      <c r="E11998" s="28">
        <v>1</v>
      </c>
      <c r="F11998" s="27">
        <v>43468</v>
      </c>
      <c r="G11998" s="28">
        <v>0.13242146733439464</v>
      </c>
      <c r="H11998" s="28">
        <v>1</v>
      </c>
      <c r="I11998" s="28">
        <v>0.32</v>
      </c>
      <c r="J11998" s="28">
        <v>6.0009226898143031E-2</v>
      </c>
      <c r="K11998" s="28">
        <v>1</v>
      </c>
      <c r="L11998" s="28">
        <v>3750</v>
      </c>
      <c r="M11998" s="29">
        <v>0</v>
      </c>
    </row>
    <row r="11999" spans="1:13" x14ac:dyDescent="0.3">
      <c r="A11999">
        <v>11995</v>
      </c>
      <c r="B11999" s="29">
        <v>2018</v>
      </c>
      <c r="C11999" s="27">
        <v>43384</v>
      </c>
      <c r="D11999" s="28">
        <v>0.28367935321497284</v>
      </c>
      <c r="E11999" s="28">
        <v>1</v>
      </c>
      <c r="F11999" s="27">
        <v>43749</v>
      </c>
      <c r="G11999" s="28">
        <v>0.65827644494813831</v>
      </c>
      <c r="H11999" s="28">
        <v>3</v>
      </c>
      <c r="I11999" s="28">
        <v>0.48000000000000004</v>
      </c>
      <c r="J11999" s="28">
        <v>0.85620991077902697</v>
      </c>
      <c r="K11999" s="28">
        <v>5</v>
      </c>
      <c r="L11999" s="28">
        <v>6250</v>
      </c>
      <c r="M11999" s="29">
        <v>1</v>
      </c>
    </row>
    <row r="12000" spans="1:13" x14ac:dyDescent="0.3">
      <c r="A12000">
        <v>11996</v>
      </c>
      <c r="B12000" s="29">
        <v>2018</v>
      </c>
      <c r="C12000" s="27">
        <v>43386</v>
      </c>
      <c r="D12000" s="28">
        <v>0.6086552821721114</v>
      </c>
      <c r="E12000" s="28">
        <v>1</v>
      </c>
      <c r="F12000" s="27">
        <v>43751</v>
      </c>
      <c r="G12000" s="28">
        <v>0.97910711371655301</v>
      </c>
      <c r="H12000" s="28">
        <v>3</v>
      </c>
      <c r="I12000" s="28">
        <v>0.48000000000000004</v>
      </c>
      <c r="J12000" s="28">
        <v>0.32987680974696754</v>
      </c>
      <c r="K12000" s="28">
        <v>2</v>
      </c>
      <c r="L12000" s="28">
        <v>4375</v>
      </c>
      <c r="M12000" s="29">
        <v>1</v>
      </c>
    </row>
    <row r="12001" spans="1:13" x14ac:dyDescent="0.3">
      <c r="A12001">
        <v>11997</v>
      </c>
      <c r="B12001">
        <v>2018</v>
      </c>
      <c r="C12001" s="27">
        <v>43204</v>
      </c>
      <c r="D12001" s="28">
        <v>0.14604980293652448</v>
      </c>
      <c r="E12001" s="28">
        <v>1</v>
      </c>
      <c r="F12001" s="27">
        <v>43569</v>
      </c>
      <c r="G12001" s="28">
        <v>0.32902598849202946</v>
      </c>
      <c r="H12001" s="28">
        <v>2</v>
      </c>
      <c r="I12001" s="28">
        <v>0.4</v>
      </c>
      <c r="J12001" s="28">
        <v>0.989090518440503</v>
      </c>
      <c r="K12001" s="28">
        <v>5</v>
      </c>
      <c r="L12001" s="28">
        <v>6250</v>
      </c>
      <c r="M12001" s="29">
        <v>0</v>
      </c>
    </row>
    <row r="12002" spans="1:13" x14ac:dyDescent="0.3">
      <c r="A12002">
        <v>11998</v>
      </c>
      <c r="B12002">
        <v>2018</v>
      </c>
      <c r="C12002" s="27">
        <v>43465</v>
      </c>
      <c r="D12002" s="28">
        <v>0.94330093381176072</v>
      </c>
      <c r="E12002" s="28">
        <v>1</v>
      </c>
      <c r="F12002" s="27">
        <v>43830</v>
      </c>
      <c r="G12002" s="28">
        <v>0.25880507440799161</v>
      </c>
      <c r="H12002" s="28">
        <v>1</v>
      </c>
      <c r="I12002" s="28">
        <v>0.32</v>
      </c>
      <c r="J12002" s="28">
        <v>0.25598438286416536</v>
      </c>
      <c r="K12002" s="28">
        <v>2</v>
      </c>
      <c r="L12002" s="28">
        <v>4375</v>
      </c>
      <c r="M12002" s="29">
        <v>0</v>
      </c>
    </row>
    <row r="12003" spans="1:13" x14ac:dyDescent="0.3">
      <c r="A12003">
        <v>11999</v>
      </c>
      <c r="B12003">
        <v>2018</v>
      </c>
      <c r="C12003" s="27">
        <v>43174</v>
      </c>
      <c r="D12003" s="28">
        <v>0.58286993831382772</v>
      </c>
      <c r="E12003" s="28">
        <v>1</v>
      </c>
      <c r="F12003" s="27">
        <v>43539</v>
      </c>
      <c r="G12003" s="28">
        <v>0.85265773678655676</v>
      </c>
      <c r="H12003" s="28">
        <v>3</v>
      </c>
      <c r="I12003" s="28">
        <v>0.48000000000000004</v>
      </c>
      <c r="J12003" s="28">
        <v>0.80078669149083215</v>
      </c>
      <c r="K12003" s="28">
        <v>5</v>
      </c>
      <c r="L12003" s="28">
        <v>6250</v>
      </c>
      <c r="M12003" s="29">
        <v>0</v>
      </c>
    </row>
    <row r="12004" spans="1:13" x14ac:dyDescent="0.3">
      <c r="A12004">
        <v>12000</v>
      </c>
      <c r="B12004" s="29">
        <v>2018</v>
      </c>
      <c r="C12004" s="27">
        <v>43404</v>
      </c>
      <c r="D12004" s="28">
        <v>0.77162881819816276</v>
      </c>
      <c r="E12004" s="28">
        <v>1</v>
      </c>
      <c r="F12004" s="27">
        <v>43769</v>
      </c>
      <c r="G12004" s="28">
        <v>0.1454225452187784</v>
      </c>
      <c r="H12004" s="28">
        <v>1</v>
      </c>
      <c r="I12004" s="28">
        <v>0.32</v>
      </c>
      <c r="J12004" s="28">
        <v>0.62756205090777029</v>
      </c>
      <c r="K12004" s="28">
        <v>4</v>
      </c>
      <c r="L12004" s="28">
        <v>5625</v>
      </c>
      <c r="M12004" s="29">
        <v>0</v>
      </c>
    </row>
    <row r="12005" spans="1:13" x14ac:dyDescent="0.3">
      <c r="A12005">
        <v>12001</v>
      </c>
      <c r="B12005">
        <v>2018</v>
      </c>
      <c r="C12005" s="27">
        <v>43212</v>
      </c>
      <c r="D12005" s="28">
        <v>0.43320801139762377</v>
      </c>
      <c r="E12005" s="28">
        <v>1</v>
      </c>
      <c r="F12005" s="27">
        <v>43577</v>
      </c>
      <c r="G12005" s="28">
        <v>0.27849321306632613</v>
      </c>
      <c r="H12005" s="28">
        <v>1</v>
      </c>
      <c r="I12005" s="28">
        <v>0.32</v>
      </c>
      <c r="J12005" s="28">
        <v>7.0173868758854785E-2</v>
      </c>
      <c r="K12005" s="28">
        <v>1</v>
      </c>
      <c r="L12005" s="28">
        <v>3750</v>
      </c>
      <c r="M12005" s="29">
        <v>0</v>
      </c>
    </row>
    <row r="12006" spans="1:13" x14ac:dyDescent="0.3">
      <c r="A12006">
        <v>12002</v>
      </c>
      <c r="B12006" s="29">
        <v>2018</v>
      </c>
      <c r="C12006" s="27">
        <v>43436</v>
      </c>
      <c r="D12006" s="28">
        <v>0.65514554804095904</v>
      </c>
      <c r="E12006" s="28">
        <v>1</v>
      </c>
      <c r="F12006" s="27">
        <v>43801</v>
      </c>
      <c r="G12006" s="28">
        <v>0.32091227529600441</v>
      </c>
      <c r="H12006" s="28">
        <v>2</v>
      </c>
      <c r="I12006" s="28">
        <v>0.4</v>
      </c>
      <c r="J12006" s="28">
        <v>0.24807129409469131</v>
      </c>
      <c r="K12006" s="28">
        <v>2</v>
      </c>
      <c r="L12006" s="28">
        <v>4375</v>
      </c>
      <c r="M12006" s="29">
        <v>1</v>
      </c>
    </row>
    <row r="12007" spans="1:13" x14ac:dyDescent="0.3">
      <c r="A12007">
        <v>12003</v>
      </c>
      <c r="B12007">
        <v>2018</v>
      </c>
      <c r="C12007" s="27">
        <v>43324</v>
      </c>
      <c r="D12007" s="28">
        <v>0.7493220548599453</v>
      </c>
      <c r="E12007" s="28">
        <v>1</v>
      </c>
      <c r="F12007" s="27">
        <v>43689</v>
      </c>
      <c r="G12007" s="28">
        <v>0.70055177822214965</v>
      </c>
      <c r="H12007" s="28">
        <v>3</v>
      </c>
      <c r="I12007" s="28">
        <v>0.48000000000000004</v>
      </c>
      <c r="J12007" s="28">
        <v>6.477990441668624E-2</v>
      </c>
      <c r="K12007" s="28">
        <v>1</v>
      </c>
      <c r="L12007" s="28">
        <v>3750</v>
      </c>
      <c r="M12007" s="29">
        <v>1</v>
      </c>
    </row>
    <row r="12008" spans="1:13" x14ac:dyDescent="0.3">
      <c r="A12008">
        <v>12004</v>
      </c>
      <c r="B12008">
        <v>2018</v>
      </c>
      <c r="C12008" s="27">
        <v>43443</v>
      </c>
      <c r="D12008" s="28">
        <v>0.52802376663414208</v>
      </c>
      <c r="E12008" s="28">
        <v>1</v>
      </c>
      <c r="F12008" s="27">
        <v>43808</v>
      </c>
      <c r="G12008" s="28">
        <v>0.60271268632737485</v>
      </c>
      <c r="H12008" s="28">
        <v>2</v>
      </c>
      <c r="I12008" s="28">
        <v>0.4</v>
      </c>
      <c r="J12008" s="28">
        <v>0.63227925757186265</v>
      </c>
      <c r="K12008" s="28">
        <v>4</v>
      </c>
      <c r="L12008" s="28">
        <v>5625</v>
      </c>
      <c r="M12008" s="29">
        <v>0</v>
      </c>
    </row>
    <row r="12009" spans="1:13" x14ac:dyDescent="0.3">
      <c r="A12009">
        <v>12005</v>
      </c>
      <c r="B12009" s="29">
        <v>2018</v>
      </c>
      <c r="C12009" s="27">
        <v>43378</v>
      </c>
      <c r="D12009" s="28">
        <v>0.78409179621854741</v>
      </c>
      <c r="E12009" s="28">
        <v>1</v>
      </c>
      <c r="F12009" s="27">
        <v>43743</v>
      </c>
      <c r="G12009" s="28">
        <v>0.89978766419283041</v>
      </c>
      <c r="H12009" s="28">
        <v>3</v>
      </c>
      <c r="I12009" s="28">
        <v>0.48000000000000004</v>
      </c>
      <c r="J12009" s="28">
        <v>0.92824281846187584</v>
      </c>
      <c r="K12009" s="28">
        <v>5</v>
      </c>
      <c r="L12009" s="28">
        <v>6250</v>
      </c>
      <c r="M12009" s="29">
        <v>1</v>
      </c>
    </row>
    <row r="12010" spans="1:13" x14ac:dyDescent="0.3">
      <c r="A12010">
        <v>12006</v>
      </c>
      <c r="B12010">
        <v>2018</v>
      </c>
      <c r="C12010" s="27">
        <v>43371</v>
      </c>
      <c r="D12010" s="28">
        <v>0.99401040941865659</v>
      </c>
      <c r="E12010" s="28">
        <v>1</v>
      </c>
      <c r="F12010" s="27">
        <v>43736</v>
      </c>
      <c r="G12010" s="28">
        <v>0.99072099116068479</v>
      </c>
      <c r="H12010" s="28">
        <v>3</v>
      </c>
      <c r="I12010" s="28">
        <v>0.48000000000000004</v>
      </c>
      <c r="J12010" s="28">
        <v>9.4452980132556319E-2</v>
      </c>
      <c r="K12010" s="28">
        <v>1</v>
      </c>
      <c r="L12010" s="28">
        <v>3750</v>
      </c>
      <c r="M12010" s="29">
        <v>0</v>
      </c>
    </row>
    <row r="12011" spans="1:13" x14ac:dyDescent="0.3">
      <c r="A12011">
        <v>12007</v>
      </c>
      <c r="B12011" s="29">
        <v>2018</v>
      </c>
      <c r="C12011" s="27">
        <v>43263</v>
      </c>
      <c r="D12011" s="28">
        <v>4.5714428467219181E-2</v>
      </c>
      <c r="E12011" s="28">
        <v>1</v>
      </c>
      <c r="F12011" s="27">
        <v>43628</v>
      </c>
      <c r="G12011" s="28">
        <v>0.16848154135320181</v>
      </c>
      <c r="H12011" s="28">
        <v>1</v>
      </c>
      <c r="I12011" s="28">
        <v>0.32</v>
      </c>
      <c r="J12011" s="28">
        <v>7.6322799188937251E-2</v>
      </c>
      <c r="K12011" s="28">
        <v>1</v>
      </c>
      <c r="L12011" s="28">
        <v>3750</v>
      </c>
      <c r="M12011" s="29">
        <v>1</v>
      </c>
    </row>
    <row r="12012" spans="1:13" x14ac:dyDescent="0.3">
      <c r="A12012">
        <v>12008</v>
      </c>
      <c r="B12012" s="29">
        <v>2018</v>
      </c>
      <c r="C12012" s="27">
        <v>43463</v>
      </c>
      <c r="D12012" s="28">
        <v>0.92363809449958456</v>
      </c>
      <c r="E12012" s="28">
        <v>1</v>
      </c>
      <c r="F12012" s="27">
        <v>43828</v>
      </c>
      <c r="G12012" s="28">
        <v>0.62137672579087566</v>
      </c>
      <c r="H12012" s="28">
        <v>3</v>
      </c>
      <c r="I12012" s="28">
        <v>0.48000000000000004</v>
      </c>
      <c r="J12012" s="28">
        <v>0.53054067052906151</v>
      </c>
      <c r="K12012" s="28">
        <v>3</v>
      </c>
      <c r="L12012" s="28">
        <v>5000</v>
      </c>
      <c r="M12012" s="29">
        <v>1</v>
      </c>
    </row>
    <row r="12013" spans="1:13" x14ac:dyDescent="0.3">
      <c r="A12013">
        <v>12009</v>
      </c>
      <c r="B12013" s="29">
        <v>2018</v>
      </c>
      <c r="C12013" s="27">
        <v>43448</v>
      </c>
      <c r="D12013" s="28">
        <v>0.5313003267428672</v>
      </c>
      <c r="E12013" s="28">
        <v>1</v>
      </c>
      <c r="F12013" s="27">
        <v>43813</v>
      </c>
      <c r="G12013" s="28">
        <v>4.2821768231056767E-2</v>
      </c>
      <c r="H12013" s="28">
        <v>1</v>
      </c>
      <c r="I12013" s="28">
        <v>0.32</v>
      </c>
      <c r="J12013" s="28">
        <v>0.68558662256500558</v>
      </c>
      <c r="K12013" s="28">
        <v>4</v>
      </c>
      <c r="L12013" s="28">
        <v>5625</v>
      </c>
      <c r="M12013" s="29">
        <v>0</v>
      </c>
    </row>
    <row r="12014" spans="1:13" x14ac:dyDescent="0.3">
      <c r="A12014">
        <v>12010</v>
      </c>
      <c r="B12014">
        <v>2018</v>
      </c>
      <c r="C12014" s="27">
        <v>43222</v>
      </c>
      <c r="D12014" s="28">
        <v>0.18920833951439597</v>
      </c>
      <c r="E12014" s="28">
        <v>1</v>
      </c>
      <c r="F12014" s="27">
        <v>43587</v>
      </c>
      <c r="G12014" s="28">
        <v>0.56259831639172775</v>
      </c>
      <c r="H12014" s="28">
        <v>2</v>
      </c>
      <c r="I12014" s="28">
        <v>0.4</v>
      </c>
      <c r="J12014" s="28">
        <v>0.17787950143716957</v>
      </c>
      <c r="K12014" s="28">
        <v>1</v>
      </c>
      <c r="L12014" s="28">
        <v>3750</v>
      </c>
      <c r="M12014" s="29">
        <v>1</v>
      </c>
    </row>
    <row r="12015" spans="1:13" x14ac:dyDescent="0.3">
      <c r="A12015">
        <v>12011</v>
      </c>
      <c r="B12015" s="29">
        <v>2018</v>
      </c>
      <c r="C12015" s="27">
        <v>43151</v>
      </c>
      <c r="D12015" s="28">
        <v>0.33249686422266</v>
      </c>
      <c r="E12015" s="28">
        <v>1</v>
      </c>
      <c r="F12015" s="27">
        <v>43516</v>
      </c>
      <c r="G12015" s="28">
        <v>0.67028357583302911</v>
      </c>
      <c r="H12015" s="28">
        <v>3</v>
      </c>
      <c r="I12015" s="28">
        <v>0.48000000000000004</v>
      </c>
      <c r="J12015" s="28">
        <v>0.77496340052274693</v>
      </c>
      <c r="K12015" s="28">
        <v>5</v>
      </c>
      <c r="L12015" s="28">
        <v>6250</v>
      </c>
      <c r="M12015" s="29">
        <v>1</v>
      </c>
    </row>
    <row r="12016" spans="1:13" x14ac:dyDescent="0.3">
      <c r="A12016">
        <v>12012</v>
      </c>
      <c r="B12016" s="29">
        <v>2018</v>
      </c>
      <c r="C12016" s="27">
        <v>43324</v>
      </c>
      <c r="D12016" s="28">
        <v>0.92764960826384524</v>
      </c>
      <c r="E12016" s="28">
        <v>1</v>
      </c>
      <c r="F12016" s="27">
        <v>43689</v>
      </c>
      <c r="G12016" s="28">
        <v>0.26588582230617208</v>
      </c>
      <c r="H12016" s="28">
        <v>1</v>
      </c>
      <c r="I12016" s="28">
        <v>0.32</v>
      </c>
      <c r="J12016" s="28">
        <v>0.35606086762302236</v>
      </c>
      <c r="K12016" s="28">
        <v>2</v>
      </c>
      <c r="L12016" s="28">
        <v>4375</v>
      </c>
      <c r="M12016" s="29">
        <v>0</v>
      </c>
    </row>
    <row r="12017" spans="1:13" x14ac:dyDescent="0.3">
      <c r="A12017">
        <v>12013</v>
      </c>
      <c r="B12017">
        <v>2018</v>
      </c>
      <c r="C12017" s="27">
        <v>43226</v>
      </c>
      <c r="D12017" s="28">
        <v>3.0933689247372498E-2</v>
      </c>
      <c r="E12017" s="28">
        <v>1</v>
      </c>
      <c r="F12017" s="27">
        <v>43591</v>
      </c>
      <c r="G12017" s="28">
        <v>0.540747607529382</v>
      </c>
      <c r="H12017" s="28">
        <v>2</v>
      </c>
      <c r="I12017" s="28">
        <v>0.4</v>
      </c>
      <c r="J12017" s="28">
        <v>0.223373180410536</v>
      </c>
      <c r="K12017" s="28">
        <v>2</v>
      </c>
      <c r="L12017" s="28">
        <v>4375</v>
      </c>
      <c r="M12017" s="29">
        <v>1</v>
      </c>
    </row>
    <row r="12018" spans="1:13" x14ac:dyDescent="0.3">
      <c r="A12018">
        <v>12014</v>
      </c>
      <c r="B12018">
        <v>2018</v>
      </c>
      <c r="C12018" s="27">
        <v>43169</v>
      </c>
      <c r="D12018" s="28">
        <v>0.35050717696611766</v>
      </c>
      <c r="E12018" s="28">
        <v>1</v>
      </c>
      <c r="F12018" s="27">
        <v>43534</v>
      </c>
      <c r="G12018" s="28">
        <v>0.84290314147341638</v>
      </c>
      <c r="H12018" s="28">
        <v>3</v>
      </c>
      <c r="I12018" s="28">
        <v>0.48000000000000004</v>
      </c>
      <c r="J12018" s="28">
        <v>2.4934801353894032E-2</v>
      </c>
      <c r="K12018" s="28">
        <v>1</v>
      </c>
      <c r="L12018" s="28">
        <v>3750</v>
      </c>
      <c r="M12018" s="29">
        <v>1</v>
      </c>
    </row>
    <row r="12019" spans="1:13" x14ac:dyDescent="0.3">
      <c r="A12019">
        <v>12015</v>
      </c>
      <c r="B12019">
        <v>2018</v>
      </c>
      <c r="C12019" s="27">
        <v>43392</v>
      </c>
      <c r="D12019" s="28">
        <v>5.8508651945817558E-2</v>
      </c>
      <c r="E12019" s="28">
        <v>1</v>
      </c>
      <c r="F12019" s="27">
        <v>43757</v>
      </c>
      <c r="G12019" s="28">
        <v>6.1288667179812073E-2</v>
      </c>
      <c r="H12019" s="28">
        <v>1</v>
      </c>
      <c r="I12019" s="28">
        <v>0.32</v>
      </c>
      <c r="J12019" s="28">
        <v>0.7838947235631426</v>
      </c>
      <c r="K12019" s="28">
        <v>5</v>
      </c>
      <c r="L12019" s="28">
        <v>6250</v>
      </c>
      <c r="M12019" s="29">
        <v>0</v>
      </c>
    </row>
    <row r="12020" spans="1:13" x14ac:dyDescent="0.3">
      <c r="A12020">
        <v>12016</v>
      </c>
      <c r="B12020">
        <v>2018</v>
      </c>
      <c r="C12020" s="27">
        <v>43274</v>
      </c>
      <c r="D12020" s="28">
        <v>0.52695297889031811</v>
      </c>
      <c r="E12020" s="28">
        <v>1</v>
      </c>
      <c r="F12020" s="27">
        <v>43639</v>
      </c>
      <c r="G12020" s="28">
        <v>0.35530174911308476</v>
      </c>
      <c r="H12020" s="28">
        <v>2</v>
      </c>
      <c r="I12020" s="28">
        <v>0.4</v>
      </c>
      <c r="J12020" s="28">
        <v>0.22342801137813695</v>
      </c>
      <c r="K12020" s="28">
        <v>2</v>
      </c>
      <c r="L12020" s="28">
        <v>4375</v>
      </c>
      <c r="M12020" s="29">
        <v>0</v>
      </c>
    </row>
    <row r="12021" spans="1:13" x14ac:dyDescent="0.3">
      <c r="A12021">
        <v>12017</v>
      </c>
      <c r="B12021">
        <v>2018</v>
      </c>
      <c r="C12021" s="27">
        <v>43212</v>
      </c>
      <c r="D12021" s="28">
        <v>0.24587995610850122</v>
      </c>
      <c r="E12021" s="28">
        <v>1</v>
      </c>
      <c r="F12021" s="27">
        <v>43577</v>
      </c>
      <c r="G12021" s="28">
        <v>0.85687734155187867</v>
      </c>
      <c r="H12021" s="28">
        <v>3</v>
      </c>
      <c r="I12021" s="28">
        <v>0.48000000000000004</v>
      </c>
      <c r="J12021" s="28">
        <v>0.99551394593512788</v>
      </c>
      <c r="K12021" s="28">
        <v>5</v>
      </c>
      <c r="L12021" s="28">
        <v>6250</v>
      </c>
      <c r="M12021" s="29">
        <v>1</v>
      </c>
    </row>
    <row r="12022" spans="1:13" x14ac:dyDescent="0.3">
      <c r="A12022">
        <v>12018</v>
      </c>
      <c r="B12022" s="29">
        <v>2018</v>
      </c>
      <c r="C12022" s="27">
        <v>43447</v>
      </c>
      <c r="D12022" s="28">
        <v>0.10058712439469342</v>
      </c>
      <c r="E12022" s="28">
        <v>1</v>
      </c>
      <c r="F12022" s="27">
        <v>43812</v>
      </c>
      <c r="G12022" s="28">
        <v>0.37208092858547448</v>
      </c>
      <c r="H12022" s="28">
        <v>2</v>
      </c>
      <c r="I12022" s="28">
        <v>0.4</v>
      </c>
      <c r="J12022" s="28">
        <v>5.3468494317932325E-2</v>
      </c>
      <c r="K12022" s="28">
        <v>1</v>
      </c>
      <c r="L12022" s="28">
        <v>3750</v>
      </c>
      <c r="M12022" s="29">
        <v>0</v>
      </c>
    </row>
    <row r="12023" spans="1:13" x14ac:dyDescent="0.3">
      <c r="A12023">
        <v>12019</v>
      </c>
      <c r="B12023">
        <v>2018</v>
      </c>
      <c r="C12023" s="27">
        <v>43322</v>
      </c>
      <c r="D12023" s="28">
        <v>0.91435244425349238</v>
      </c>
      <c r="E12023" s="28">
        <v>1</v>
      </c>
      <c r="F12023" s="27">
        <v>43687</v>
      </c>
      <c r="G12023" s="28">
        <v>0.96419603551737409</v>
      </c>
      <c r="H12023" s="28">
        <v>3</v>
      </c>
      <c r="I12023" s="28">
        <v>0.48000000000000004</v>
      </c>
      <c r="J12023" s="28">
        <v>0.18496759391561535</v>
      </c>
      <c r="K12023" s="28">
        <v>1</v>
      </c>
      <c r="L12023" s="28">
        <v>3750</v>
      </c>
      <c r="M12023" s="29">
        <v>1</v>
      </c>
    </row>
    <row r="12024" spans="1:13" x14ac:dyDescent="0.3">
      <c r="A12024">
        <v>12020</v>
      </c>
      <c r="B12024">
        <v>2018</v>
      </c>
      <c r="C12024" s="27">
        <v>43428</v>
      </c>
      <c r="D12024" s="28">
        <v>0.40125492155051001</v>
      </c>
      <c r="E12024" s="28">
        <v>1</v>
      </c>
      <c r="F12024" s="27">
        <v>43793</v>
      </c>
      <c r="G12024" s="28">
        <v>0.24280536578611844</v>
      </c>
      <c r="H12024" s="28">
        <v>1</v>
      </c>
      <c r="I12024" s="28">
        <v>0.32</v>
      </c>
      <c r="J12024" s="28">
        <v>0.4801065479935156</v>
      </c>
      <c r="K12024" s="28">
        <v>3</v>
      </c>
      <c r="L12024" s="28">
        <v>5000</v>
      </c>
      <c r="M12024" s="29">
        <v>0</v>
      </c>
    </row>
    <row r="12025" spans="1:13" x14ac:dyDescent="0.3">
      <c r="A12025">
        <v>12021</v>
      </c>
      <c r="B12025" s="29">
        <v>2018</v>
      </c>
      <c r="C12025" s="27">
        <v>43309</v>
      </c>
      <c r="D12025" s="28">
        <v>0.37291143192789689</v>
      </c>
      <c r="E12025" s="28">
        <v>1</v>
      </c>
      <c r="F12025" s="27">
        <v>43674</v>
      </c>
      <c r="G12025" s="28">
        <v>0.72420751573260855</v>
      </c>
      <c r="H12025" s="28">
        <v>3</v>
      </c>
      <c r="I12025" s="28">
        <v>0.48000000000000004</v>
      </c>
      <c r="J12025" s="28">
        <v>6.4055887177705162E-2</v>
      </c>
      <c r="K12025" s="28">
        <v>1</v>
      </c>
      <c r="L12025" s="28">
        <v>3750</v>
      </c>
      <c r="M12025" s="29">
        <v>1</v>
      </c>
    </row>
    <row r="12026" spans="1:13" x14ac:dyDescent="0.3">
      <c r="A12026">
        <v>12022</v>
      </c>
      <c r="B12026">
        <v>2018</v>
      </c>
      <c r="C12026" s="27">
        <v>43461</v>
      </c>
      <c r="D12026" s="28">
        <v>0.42860163018413278</v>
      </c>
      <c r="E12026" s="28">
        <v>1</v>
      </c>
      <c r="F12026" s="27">
        <v>43826</v>
      </c>
      <c r="G12026" s="28">
        <v>0.66018480461852791</v>
      </c>
      <c r="H12026" s="28">
        <v>3</v>
      </c>
      <c r="I12026" s="28">
        <v>0.48000000000000004</v>
      </c>
      <c r="J12026" s="28">
        <v>0.16387965300003682</v>
      </c>
      <c r="K12026" s="28">
        <v>1</v>
      </c>
      <c r="L12026" s="28">
        <v>3750</v>
      </c>
      <c r="M12026" s="29">
        <v>0</v>
      </c>
    </row>
    <row r="12027" spans="1:13" x14ac:dyDescent="0.3">
      <c r="A12027">
        <v>12023</v>
      </c>
      <c r="B12027">
        <v>2018</v>
      </c>
      <c r="C12027" s="27">
        <v>43279</v>
      </c>
      <c r="D12027" s="28">
        <v>1.2212512788826291E-2</v>
      </c>
      <c r="E12027" s="28">
        <v>1</v>
      </c>
      <c r="F12027" s="27">
        <v>43644</v>
      </c>
      <c r="G12027" s="28">
        <v>1.9127298113175595E-2</v>
      </c>
      <c r="H12027" s="28">
        <v>1</v>
      </c>
      <c r="I12027" s="28">
        <v>0.32</v>
      </c>
      <c r="J12027" s="28">
        <v>0.46256482375667385</v>
      </c>
      <c r="K12027" s="28">
        <v>3</v>
      </c>
      <c r="L12027" s="28">
        <v>5000</v>
      </c>
      <c r="M12027" s="29">
        <v>0</v>
      </c>
    </row>
    <row r="12028" spans="1:13" x14ac:dyDescent="0.3">
      <c r="A12028">
        <v>12024</v>
      </c>
      <c r="B12028">
        <v>2018</v>
      </c>
      <c r="C12028" s="27">
        <v>43337</v>
      </c>
      <c r="D12028" s="28">
        <v>0.19810993670025911</v>
      </c>
      <c r="E12028" s="28">
        <v>1</v>
      </c>
      <c r="F12028" s="27">
        <v>43702</v>
      </c>
      <c r="G12028" s="28">
        <v>0.98302856530765814</v>
      </c>
      <c r="H12028" s="28">
        <v>3</v>
      </c>
      <c r="I12028" s="28">
        <v>0.48000000000000004</v>
      </c>
      <c r="J12028" s="28">
        <v>0.21309447884284349</v>
      </c>
      <c r="K12028" s="28">
        <v>2</v>
      </c>
      <c r="L12028" s="28">
        <v>4375</v>
      </c>
      <c r="M12028" s="29">
        <v>3</v>
      </c>
    </row>
    <row r="12029" spans="1:13" x14ac:dyDescent="0.3">
      <c r="A12029">
        <v>12025</v>
      </c>
      <c r="B12029">
        <v>2018</v>
      </c>
      <c r="C12029" s="27">
        <v>43403</v>
      </c>
      <c r="D12029" s="28">
        <v>0.65905930561971515</v>
      </c>
      <c r="E12029" s="28">
        <v>1</v>
      </c>
      <c r="F12029" s="27">
        <v>43768</v>
      </c>
      <c r="G12029" s="28">
        <v>0.40674526457321003</v>
      </c>
      <c r="H12029" s="28">
        <v>2</v>
      </c>
      <c r="I12029" s="28">
        <v>0.4</v>
      </c>
      <c r="J12029" s="28">
        <v>0.48992805350639379</v>
      </c>
      <c r="K12029" s="28">
        <v>3</v>
      </c>
      <c r="L12029" s="28">
        <v>5000</v>
      </c>
      <c r="M12029" s="29">
        <v>0</v>
      </c>
    </row>
    <row r="12030" spans="1:13" x14ac:dyDescent="0.3">
      <c r="A12030">
        <v>12026</v>
      </c>
      <c r="B12030" s="29">
        <v>2018</v>
      </c>
      <c r="C12030" s="27">
        <v>43435</v>
      </c>
      <c r="D12030" s="28">
        <v>0.30634587125615409</v>
      </c>
      <c r="E12030" s="28">
        <v>1</v>
      </c>
      <c r="F12030" s="27">
        <v>43800</v>
      </c>
      <c r="G12030" s="28">
        <v>0.20899981396637957</v>
      </c>
      <c r="H12030" s="28">
        <v>1</v>
      </c>
      <c r="I12030" s="28">
        <v>0.32</v>
      </c>
      <c r="J12030" s="28">
        <v>0.72026460476437848</v>
      </c>
      <c r="K12030" s="28">
        <v>5</v>
      </c>
      <c r="L12030" s="28">
        <v>6250</v>
      </c>
      <c r="M12030" s="29">
        <v>1</v>
      </c>
    </row>
    <row r="12031" spans="1:13" x14ac:dyDescent="0.3">
      <c r="A12031">
        <v>12027</v>
      </c>
      <c r="B12031" s="29">
        <v>2018</v>
      </c>
      <c r="C12031" s="27">
        <v>43333</v>
      </c>
      <c r="D12031" s="28">
        <v>8.0448799623040856E-2</v>
      </c>
      <c r="E12031" s="28">
        <v>1</v>
      </c>
      <c r="F12031" s="27">
        <v>43698</v>
      </c>
      <c r="G12031" s="28">
        <v>0.44415569738854588</v>
      </c>
      <c r="H12031" s="28">
        <v>2</v>
      </c>
      <c r="I12031" s="28">
        <v>0.4</v>
      </c>
      <c r="J12031" s="28">
        <v>0.59215182071531181</v>
      </c>
      <c r="K12031" s="28">
        <v>4</v>
      </c>
      <c r="L12031" s="28">
        <v>5625</v>
      </c>
      <c r="M12031" s="29">
        <v>0</v>
      </c>
    </row>
    <row r="12032" spans="1:13" x14ac:dyDescent="0.3">
      <c r="A12032">
        <v>12028</v>
      </c>
      <c r="B12032">
        <v>2018</v>
      </c>
      <c r="C12032" s="27">
        <v>43443</v>
      </c>
      <c r="D12032" s="28">
        <v>0.94126225643430161</v>
      </c>
      <c r="E12032" s="28">
        <v>1</v>
      </c>
      <c r="F12032" s="27">
        <v>43808</v>
      </c>
      <c r="G12032" s="28">
        <v>0.97158467127250914</v>
      </c>
      <c r="H12032" s="28">
        <v>3</v>
      </c>
      <c r="I12032" s="28">
        <v>0.48000000000000004</v>
      </c>
      <c r="J12032" s="28">
        <v>0.9594006383427538</v>
      </c>
      <c r="K12032" s="28">
        <v>5</v>
      </c>
      <c r="L12032" s="28">
        <v>6250</v>
      </c>
      <c r="M12032" s="29">
        <v>0</v>
      </c>
    </row>
    <row r="12033" spans="1:13" x14ac:dyDescent="0.3">
      <c r="A12033">
        <v>12029</v>
      </c>
      <c r="B12033" s="29">
        <v>2018</v>
      </c>
      <c r="C12033" s="27">
        <v>43226</v>
      </c>
      <c r="D12033" s="28">
        <v>0.45720289275426074</v>
      </c>
      <c r="E12033" s="28">
        <v>1</v>
      </c>
      <c r="F12033" s="27">
        <v>43591</v>
      </c>
      <c r="G12033" s="28">
        <v>0.65003028008438368</v>
      </c>
      <c r="H12033" s="28">
        <v>3</v>
      </c>
      <c r="I12033" s="28">
        <v>0.48000000000000004</v>
      </c>
      <c r="J12033" s="28">
        <v>0.93241561194045608</v>
      </c>
      <c r="K12033" s="28">
        <v>5</v>
      </c>
      <c r="L12033" s="28">
        <v>6250</v>
      </c>
      <c r="M12033" s="29">
        <v>0</v>
      </c>
    </row>
    <row r="12034" spans="1:13" x14ac:dyDescent="0.3">
      <c r="A12034">
        <v>12030</v>
      </c>
      <c r="B12034" s="29">
        <v>2018</v>
      </c>
      <c r="C12034" s="27">
        <v>43312</v>
      </c>
      <c r="D12034" s="28">
        <v>0.75942535455415305</v>
      </c>
      <c r="E12034" s="28">
        <v>1</v>
      </c>
      <c r="F12034" s="27">
        <v>43677</v>
      </c>
      <c r="G12034" s="28">
        <v>0.26811350886968977</v>
      </c>
      <c r="H12034" s="28">
        <v>1</v>
      </c>
      <c r="I12034" s="28">
        <v>0.32</v>
      </c>
      <c r="J12034" s="28">
        <v>0.64297079347264108</v>
      </c>
      <c r="K12034" s="28">
        <v>4</v>
      </c>
      <c r="L12034" s="28">
        <v>5625</v>
      </c>
      <c r="M12034" s="29">
        <v>0</v>
      </c>
    </row>
    <row r="12035" spans="1:13" x14ac:dyDescent="0.3">
      <c r="A12035">
        <v>12031</v>
      </c>
      <c r="B12035" s="29">
        <v>2018</v>
      </c>
      <c r="C12035" s="27">
        <v>43414</v>
      </c>
      <c r="D12035" s="28">
        <v>2.9314438095309425E-2</v>
      </c>
      <c r="E12035" s="28">
        <v>1</v>
      </c>
      <c r="F12035" s="27">
        <v>43779</v>
      </c>
      <c r="G12035" s="28">
        <v>0.41027465248389894</v>
      </c>
      <c r="H12035" s="28">
        <v>2</v>
      </c>
      <c r="I12035" s="28">
        <v>0.4</v>
      </c>
      <c r="J12035" s="28">
        <v>0.21231163190041547</v>
      </c>
      <c r="K12035" s="28">
        <v>2</v>
      </c>
      <c r="L12035" s="28">
        <v>4375</v>
      </c>
      <c r="M12035" s="29">
        <v>0</v>
      </c>
    </row>
    <row r="12036" spans="1:13" x14ac:dyDescent="0.3">
      <c r="A12036">
        <v>12032</v>
      </c>
      <c r="B12036" s="29">
        <v>2018</v>
      </c>
      <c r="C12036" s="27">
        <v>43402</v>
      </c>
      <c r="D12036" s="28">
        <v>0.21187166705347471</v>
      </c>
      <c r="E12036" s="28">
        <v>1</v>
      </c>
      <c r="F12036" s="27">
        <v>43767</v>
      </c>
      <c r="G12036" s="28">
        <v>0.92935483587436185</v>
      </c>
      <c r="H12036" s="28">
        <v>3</v>
      </c>
      <c r="I12036" s="28">
        <v>0.48000000000000004</v>
      </c>
      <c r="J12036" s="28">
        <v>0.12142372915625066</v>
      </c>
      <c r="K12036" s="28">
        <v>1</v>
      </c>
      <c r="L12036" s="28">
        <v>3750</v>
      </c>
      <c r="M12036" s="29">
        <v>0</v>
      </c>
    </row>
    <row r="12037" spans="1:13" x14ac:dyDescent="0.3">
      <c r="A12037">
        <v>12033</v>
      </c>
      <c r="B12037" s="29">
        <v>2018</v>
      </c>
      <c r="C12037" s="27">
        <v>43418</v>
      </c>
      <c r="D12037" s="28">
        <v>4.8993601294604394E-2</v>
      </c>
      <c r="E12037" s="28">
        <v>1</v>
      </c>
      <c r="F12037" s="27">
        <v>43783</v>
      </c>
      <c r="G12037" s="28">
        <v>0.36427994233963901</v>
      </c>
      <c r="H12037" s="28">
        <v>2</v>
      </c>
      <c r="I12037" s="28">
        <v>0.4</v>
      </c>
      <c r="J12037" s="28">
        <v>0.90761736653723346</v>
      </c>
      <c r="K12037" s="28">
        <v>5</v>
      </c>
      <c r="L12037" s="28">
        <v>6250</v>
      </c>
      <c r="M12037" s="29">
        <v>1</v>
      </c>
    </row>
    <row r="12038" spans="1:13" x14ac:dyDescent="0.3">
      <c r="A12038">
        <v>12034</v>
      </c>
      <c r="B12038">
        <v>2018</v>
      </c>
      <c r="C12038" s="27">
        <v>43277</v>
      </c>
      <c r="D12038" s="28">
        <v>0.66619468100786228</v>
      </c>
      <c r="E12038" s="28">
        <v>1</v>
      </c>
      <c r="F12038" s="27">
        <v>43642</v>
      </c>
      <c r="G12038" s="28">
        <v>0.79435439138274666</v>
      </c>
      <c r="H12038" s="28">
        <v>3</v>
      </c>
      <c r="I12038" s="28">
        <v>0.48000000000000004</v>
      </c>
      <c r="J12038" s="28">
        <v>0.10513607713080342</v>
      </c>
      <c r="K12038" s="28">
        <v>1</v>
      </c>
      <c r="L12038" s="28">
        <v>3750</v>
      </c>
      <c r="M12038" s="29">
        <v>1</v>
      </c>
    </row>
    <row r="12039" spans="1:13" x14ac:dyDescent="0.3">
      <c r="A12039">
        <v>12035</v>
      </c>
      <c r="B12039">
        <v>2018</v>
      </c>
      <c r="C12039" s="27">
        <v>43195</v>
      </c>
      <c r="D12039" s="28">
        <v>0.65934111177180887</v>
      </c>
      <c r="E12039" s="28">
        <v>1</v>
      </c>
      <c r="F12039" s="27">
        <v>43560</v>
      </c>
      <c r="G12039" s="28">
        <v>0.21045917810238579</v>
      </c>
      <c r="H12039" s="28">
        <v>1</v>
      </c>
      <c r="I12039" s="28">
        <v>0.32</v>
      </c>
      <c r="J12039" s="28">
        <v>4.2337939812882697E-2</v>
      </c>
      <c r="K12039" s="28">
        <v>1</v>
      </c>
      <c r="L12039" s="28">
        <v>3750</v>
      </c>
      <c r="M12039" s="29">
        <v>0</v>
      </c>
    </row>
    <row r="12040" spans="1:13" x14ac:dyDescent="0.3">
      <c r="A12040">
        <v>12036</v>
      </c>
      <c r="B12040" s="29">
        <v>2018</v>
      </c>
      <c r="C12040" s="27">
        <v>43175</v>
      </c>
      <c r="D12040" s="28">
        <v>0.50831828464454909</v>
      </c>
      <c r="E12040" s="28">
        <v>1</v>
      </c>
      <c r="F12040" s="27">
        <v>43540</v>
      </c>
      <c r="G12040" s="28">
        <v>0.13506237125773057</v>
      </c>
      <c r="H12040" s="28">
        <v>1</v>
      </c>
      <c r="I12040" s="28">
        <v>0.32</v>
      </c>
      <c r="J12040" s="28">
        <v>0.53427139257023892</v>
      </c>
      <c r="K12040" s="28">
        <v>3</v>
      </c>
      <c r="L12040" s="28">
        <v>5000</v>
      </c>
      <c r="M12040" s="29">
        <v>0</v>
      </c>
    </row>
    <row r="12041" spans="1:13" x14ac:dyDescent="0.3">
      <c r="A12041">
        <v>12037</v>
      </c>
      <c r="B12041" s="29">
        <v>2018</v>
      </c>
      <c r="C12041" s="27">
        <v>43186</v>
      </c>
      <c r="D12041" s="28">
        <v>0.17719258640267876</v>
      </c>
      <c r="E12041" s="28">
        <v>1</v>
      </c>
      <c r="F12041" s="27">
        <v>43551</v>
      </c>
      <c r="G12041" s="28">
        <v>0.60036761644959258</v>
      </c>
      <c r="H12041" s="28">
        <v>2</v>
      </c>
      <c r="I12041" s="28">
        <v>0.4</v>
      </c>
      <c r="J12041" s="28">
        <v>0.20790969299013184</v>
      </c>
      <c r="K12041" s="28">
        <v>2</v>
      </c>
      <c r="L12041" s="28">
        <v>4375</v>
      </c>
      <c r="M12041" s="29">
        <v>0</v>
      </c>
    </row>
    <row r="12042" spans="1:13" x14ac:dyDescent="0.3">
      <c r="A12042">
        <v>12038</v>
      </c>
      <c r="B12042" s="29">
        <v>2018</v>
      </c>
      <c r="C12042" s="27">
        <v>43460</v>
      </c>
      <c r="D12042" s="28">
        <v>0.55494831836046532</v>
      </c>
      <c r="E12042" s="28">
        <v>1</v>
      </c>
      <c r="F12042" s="27">
        <v>43825</v>
      </c>
      <c r="G12042" s="28">
        <v>0.44915035515331303</v>
      </c>
      <c r="H12042" s="28">
        <v>2</v>
      </c>
      <c r="I12042" s="28">
        <v>0.4</v>
      </c>
      <c r="J12042" s="28">
        <v>0.3222119271059587</v>
      </c>
      <c r="K12042" s="28">
        <v>2</v>
      </c>
      <c r="L12042" s="28">
        <v>4375</v>
      </c>
      <c r="M12042" s="29">
        <v>0</v>
      </c>
    </row>
    <row r="12043" spans="1:13" x14ac:dyDescent="0.3">
      <c r="A12043">
        <v>12039</v>
      </c>
      <c r="B12043" s="29">
        <v>2018</v>
      </c>
      <c r="C12043" s="27">
        <v>43183</v>
      </c>
      <c r="D12043" s="28">
        <v>0.24209501507104703</v>
      </c>
      <c r="E12043" s="28">
        <v>1</v>
      </c>
      <c r="F12043" s="27">
        <v>43548</v>
      </c>
      <c r="G12043" s="28">
        <v>0.97062881369137144</v>
      </c>
      <c r="H12043" s="28">
        <v>3</v>
      </c>
      <c r="I12043" s="28">
        <v>0.48000000000000004</v>
      </c>
      <c r="J12043" s="28">
        <v>0.43125091464271026</v>
      </c>
      <c r="K12043" s="28">
        <v>3</v>
      </c>
      <c r="L12043" s="28">
        <v>5000</v>
      </c>
      <c r="M12043" s="29">
        <v>0</v>
      </c>
    </row>
    <row r="12044" spans="1:13" x14ac:dyDescent="0.3">
      <c r="A12044">
        <v>12040</v>
      </c>
      <c r="B12044" s="29">
        <v>2018</v>
      </c>
      <c r="C12044" s="27">
        <v>43418</v>
      </c>
      <c r="D12044" s="28">
        <v>0.58342231966471503</v>
      </c>
      <c r="E12044" s="28">
        <v>1</v>
      </c>
      <c r="F12044" s="27">
        <v>43783</v>
      </c>
      <c r="G12044" s="28">
        <v>0.43679502494442091</v>
      </c>
      <c r="H12044" s="28">
        <v>2</v>
      </c>
      <c r="I12044" s="28">
        <v>0.4</v>
      </c>
      <c r="J12044" s="28">
        <v>0.76101483117499613</v>
      </c>
      <c r="K12044" s="28">
        <v>5</v>
      </c>
      <c r="L12044" s="28">
        <v>6250</v>
      </c>
      <c r="M12044" s="29">
        <v>1</v>
      </c>
    </row>
    <row r="12045" spans="1:13" x14ac:dyDescent="0.3">
      <c r="A12045">
        <v>12041</v>
      </c>
      <c r="B12045">
        <v>2018</v>
      </c>
      <c r="C12045" s="27">
        <v>43322</v>
      </c>
      <c r="D12045" s="28">
        <v>0.70063692298961677</v>
      </c>
      <c r="E12045" s="28">
        <v>1</v>
      </c>
      <c r="F12045" s="27">
        <v>43687</v>
      </c>
      <c r="G12045" s="28">
        <v>0.47069799240808274</v>
      </c>
      <c r="H12045" s="28">
        <v>2</v>
      </c>
      <c r="I12045" s="28">
        <v>0.4</v>
      </c>
      <c r="J12045" s="28">
        <v>0.51372536892170484</v>
      </c>
      <c r="K12045" s="28">
        <v>3</v>
      </c>
      <c r="L12045" s="28">
        <v>5000</v>
      </c>
      <c r="M12045" s="29">
        <v>0</v>
      </c>
    </row>
    <row r="12046" spans="1:13" x14ac:dyDescent="0.3">
      <c r="A12046">
        <v>12042</v>
      </c>
      <c r="B12046" s="29">
        <v>2018</v>
      </c>
      <c r="C12046" s="27">
        <v>43429</v>
      </c>
      <c r="D12046" s="28">
        <v>0.66717223184814289</v>
      </c>
      <c r="E12046" s="28">
        <v>1</v>
      </c>
      <c r="F12046" s="27">
        <v>43794</v>
      </c>
      <c r="G12046" s="28">
        <v>0.74284539957118401</v>
      </c>
      <c r="H12046" s="28">
        <v>3</v>
      </c>
      <c r="I12046" s="28">
        <v>0.48000000000000004</v>
      </c>
      <c r="J12046" s="28">
        <v>8.4610379217021192E-2</v>
      </c>
      <c r="K12046" s="28">
        <v>1</v>
      </c>
      <c r="L12046" s="28">
        <v>3750</v>
      </c>
      <c r="M12046" s="29">
        <v>1</v>
      </c>
    </row>
    <row r="12047" spans="1:13" x14ac:dyDescent="0.3">
      <c r="A12047">
        <v>12043</v>
      </c>
      <c r="B12047">
        <v>2018</v>
      </c>
      <c r="C12047" s="27">
        <v>43208</v>
      </c>
      <c r="D12047" s="28">
        <v>0.34113896023744061</v>
      </c>
      <c r="E12047" s="28">
        <v>1</v>
      </c>
      <c r="F12047" s="27">
        <v>43573</v>
      </c>
      <c r="G12047" s="28">
        <v>0.32046922734018612</v>
      </c>
      <c r="H12047" s="28">
        <v>2</v>
      </c>
      <c r="I12047" s="28">
        <v>0.4</v>
      </c>
      <c r="J12047" s="28">
        <v>0.89093411652653076</v>
      </c>
      <c r="K12047" s="28">
        <v>5</v>
      </c>
      <c r="L12047" s="28">
        <v>6250</v>
      </c>
      <c r="M12047" s="29">
        <v>4</v>
      </c>
    </row>
    <row r="12048" spans="1:13" x14ac:dyDescent="0.3">
      <c r="A12048">
        <v>12044</v>
      </c>
      <c r="B12048" s="29">
        <v>2018</v>
      </c>
      <c r="C12048" s="27">
        <v>43209</v>
      </c>
      <c r="D12048" s="28">
        <v>0.63326226351934767</v>
      </c>
      <c r="E12048" s="28">
        <v>1</v>
      </c>
      <c r="F12048" s="27">
        <v>43574</v>
      </c>
      <c r="G12048" s="28">
        <v>0.55244362218133947</v>
      </c>
      <c r="H12048" s="28">
        <v>2</v>
      </c>
      <c r="I12048" s="28">
        <v>0.4</v>
      </c>
      <c r="J12048" s="28">
        <v>0.51669232051154834</v>
      </c>
      <c r="K12048" s="28">
        <v>3</v>
      </c>
      <c r="L12048" s="28">
        <v>5000</v>
      </c>
      <c r="M12048" s="29">
        <v>0</v>
      </c>
    </row>
    <row r="12049" spans="1:13" x14ac:dyDescent="0.3">
      <c r="A12049">
        <v>12045</v>
      </c>
      <c r="B12049">
        <v>2018</v>
      </c>
      <c r="C12049" s="27">
        <v>43195</v>
      </c>
      <c r="D12049" s="28">
        <v>0.71070055016383504</v>
      </c>
      <c r="E12049" s="28">
        <v>1</v>
      </c>
      <c r="F12049" s="27">
        <v>43560</v>
      </c>
      <c r="G12049" s="28">
        <v>0.36018532840068729</v>
      </c>
      <c r="H12049" s="28">
        <v>2</v>
      </c>
      <c r="I12049" s="28">
        <v>0.4</v>
      </c>
      <c r="J12049" s="28">
        <v>4.9769107181561245E-2</v>
      </c>
      <c r="K12049" s="28">
        <v>1</v>
      </c>
      <c r="L12049" s="28">
        <v>3750</v>
      </c>
      <c r="M12049" s="29">
        <v>0</v>
      </c>
    </row>
    <row r="12050" spans="1:13" x14ac:dyDescent="0.3">
      <c r="A12050">
        <v>12046</v>
      </c>
      <c r="B12050">
        <v>2018</v>
      </c>
      <c r="C12050" s="27">
        <v>43259</v>
      </c>
      <c r="D12050" s="28">
        <v>0.97718842652593907</v>
      </c>
      <c r="E12050" s="28">
        <v>1</v>
      </c>
      <c r="F12050" s="27">
        <v>43624</v>
      </c>
      <c r="G12050" s="28">
        <v>0.69610091039801902</v>
      </c>
      <c r="H12050" s="28">
        <v>3</v>
      </c>
      <c r="I12050" s="28">
        <v>0.48000000000000004</v>
      </c>
      <c r="J12050" s="28">
        <v>0.89553003988498425</v>
      </c>
      <c r="K12050" s="28">
        <v>5</v>
      </c>
      <c r="L12050" s="28">
        <v>6250</v>
      </c>
      <c r="M12050" s="29">
        <v>0</v>
      </c>
    </row>
    <row r="12051" spans="1:13" x14ac:dyDescent="0.3">
      <c r="A12051">
        <v>12047</v>
      </c>
      <c r="B12051">
        <v>2018</v>
      </c>
      <c r="C12051" s="27">
        <v>43114</v>
      </c>
      <c r="D12051" s="28">
        <v>0.3613803606912962</v>
      </c>
      <c r="E12051" s="28">
        <v>1</v>
      </c>
      <c r="F12051" s="27">
        <v>43479</v>
      </c>
      <c r="G12051" s="28">
        <v>0.80033631008071138</v>
      </c>
      <c r="H12051" s="28">
        <v>3</v>
      </c>
      <c r="I12051" s="28">
        <v>0.48000000000000004</v>
      </c>
      <c r="J12051" s="28">
        <v>0.25842532133985818</v>
      </c>
      <c r="K12051" s="28">
        <v>2</v>
      </c>
      <c r="L12051" s="28">
        <v>4375</v>
      </c>
      <c r="M12051" s="29">
        <v>0</v>
      </c>
    </row>
    <row r="12052" spans="1:13" x14ac:dyDescent="0.3">
      <c r="A12052">
        <v>12048</v>
      </c>
      <c r="B12052">
        <v>2018</v>
      </c>
      <c r="C12052" s="27">
        <v>43142</v>
      </c>
      <c r="D12052" s="28">
        <v>0.45835997349754165</v>
      </c>
      <c r="E12052" s="28">
        <v>1</v>
      </c>
      <c r="F12052" s="27">
        <v>43507</v>
      </c>
      <c r="G12052" s="28">
        <v>4.1905442379084779E-2</v>
      </c>
      <c r="H12052" s="28">
        <v>1</v>
      </c>
      <c r="I12052" s="28">
        <v>0.32</v>
      </c>
      <c r="J12052" s="28">
        <v>0.27241761983591462</v>
      </c>
      <c r="K12052" s="28">
        <v>2</v>
      </c>
      <c r="L12052" s="28">
        <v>4375</v>
      </c>
      <c r="M12052" s="29">
        <v>0</v>
      </c>
    </row>
    <row r="12053" spans="1:13" x14ac:dyDescent="0.3">
      <c r="A12053">
        <v>12049</v>
      </c>
      <c r="B12053" s="29">
        <v>2018</v>
      </c>
      <c r="C12053" s="27">
        <v>43224</v>
      </c>
      <c r="D12053" s="28">
        <v>0.80723429157171989</v>
      </c>
      <c r="E12053" s="28">
        <v>1</v>
      </c>
      <c r="F12053" s="27">
        <v>43589</v>
      </c>
      <c r="G12053" s="28">
        <v>0.65085564410521168</v>
      </c>
      <c r="H12053" s="28">
        <v>3</v>
      </c>
      <c r="I12053" s="28">
        <v>0.48000000000000004</v>
      </c>
      <c r="J12053" s="28">
        <v>0.667171120050158</v>
      </c>
      <c r="K12053" s="28">
        <v>4</v>
      </c>
      <c r="L12053" s="28">
        <v>5625</v>
      </c>
      <c r="M12053" s="29">
        <v>1</v>
      </c>
    </row>
    <row r="12054" spans="1:13" x14ac:dyDescent="0.3">
      <c r="A12054">
        <v>12050</v>
      </c>
      <c r="B12054" s="29">
        <v>2018</v>
      </c>
      <c r="C12054" s="27">
        <v>43322</v>
      </c>
      <c r="D12054" s="28">
        <v>0.7147636026636186</v>
      </c>
      <c r="E12054" s="28">
        <v>1</v>
      </c>
      <c r="F12054" s="27">
        <v>43687</v>
      </c>
      <c r="G12054" s="28">
        <v>0.14662198242740287</v>
      </c>
      <c r="H12054" s="28">
        <v>1</v>
      </c>
      <c r="I12054" s="28">
        <v>0.32</v>
      </c>
      <c r="J12054" s="28">
        <v>0.54824475203656564</v>
      </c>
      <c r="K12054" s="28">
        <v>3</v>
      </c>
      <c r="L12054" s="28">
        <v>5000</v>
      </c>
      <c r="M12054" s="29">
        <v>1</v>
      </c>
    </row>
    <row r="12055" spans="1:13" x14ac:dyDescent="0.3">
      <c r="A12055">
        <v>12051</v>
      </c>
      <c r="B12055">
        <v>2018</v>
      </c>
      <c r="C12055" s="27">
        <v>43198</v>
      </c>
      <c r="D12055" s="28">
        <v>0.88002900413091489</v>
      </c>
      <c r="E12055" s="28">
        <v>1</v>
      </c>
      <c r="F12055" s="27">
        <v>43563</v>
      </c>
      <c r="G12055" s="28">
        <v>0.33299879137133903</v>
      </c>
      <c r="H12055" s="28">
        <v>2</v>
      </c>
      <c r="I12055" s="28">
        <v>0.4</v>
      </c>
      <c r="J12055" s="28">
        <v>0.71613905196602001</v>
      </c>
      <c r="K12055" s="28">
        <v>5</v>
      </c>
      <c r="L12055" s="28">
        <v>6250</v>
      </c>
      <c r="M12055" s="29">
        <v>1</v>
      </c>
    </row>
    <row r="12056" spans="1:13" x14ac:dyDescent="0.3">
      <c r="A12056">
        <v>12052</v>
      </c>
      <c r="B12056" s="29">
        <v>2018</v>
      </c>
      <c r="C12056" s="27">
        <v>43229</v>
      </c>
      <c r="D12056" s="28">
        <v>0.31793073560639351</v>
      </c>
      <c r="E12056" s="28">
        <v>1</v>
      </c>
      <c r="F12056" s="27">
        <v>43594</v>
      </c>
      <c r="G12056" s="28">
        <v>0.80044044602762754</v>
      </c>
      <c r="H12056" s="28">
        <v>3</v>
      </c>
      <c r="I12056" s="28">
        <v>0.48000000000000004</v>
      </c>
      <c r="J12056" s="28">
        <v>0.33214896841114361</v>
      </c>
      <c r="K12056" s="28">
        <v>2</v>
      </c>
      <c r="L12056" s="28">
        <v>4375</v>
      </c>
      <c r="M12056" s="29">
        <v>0</v>
      </c>
    </row>
    <row r="12057" spans="1:13" x14ac:dyDescent="0.3">
      <c r="A12057">
        <v>12053</v>
      </c>
      <c r="B12057" s="29">
        <v>2018</v>
      </c>
      <c r="C12057" s="27">
        <v>43159</v>
      </c>
      <c r="D12057" s="28">
        <v>2.8232920722196964E-2</v>
      </c>
      <c r="E12057" s="28">
        <v>1</v>
      </c>
      <c r="F12057" s="27">
        <v>43524</v>
      </c>
      <c r="G12057" s="28">
        <v>0.54601623940230426</v>
      </c>
      <c r="H12057" s="28">
        <v>2</v>
      </c>
      <c r="I12057" s="28">
        <v>0.4</v>
      </c>
      <c r="J12057" s="28">
        <v>0.40057323010142787</v>
      </c>
      <c r="K12057" s="28">
        <v>2</v>
      </c>
      <c r="L12057" s="28">
        <v>4375</v>
      </c>
      <c r="M12057" s="29">
        <v>1</v>
      </c>
    </row>
    <row r="12058" spans="1:13" x14ac:dyDescent="0.3">
      <c r="A12058">
        <v>12054</v>
      </c>
      <c r="B12058" s="29">
        <v>2018</v>
      </c>
      <c r="C12058" s="27">
        <v>43442</v>
      </c>
      <c r="D12058" s="28">
        <v>0.4105930191776066</v>
      </c>
      <c r="E12058" s="28">
        <v>1</v>
      </c>
      <c r="F12058" s="27">
        <v>43807</v>
      </c>
      <c r="G12058" s="28">
        <v>0.21977750330682511</v>
      </c>
      <c r="H12058" s="28">
        <v>1</v>
      </c>
      <c r="I12058" s="28">
        <v>0.32</v>
      </c>
      <c r="J12058" s="28">
        <v>0.12204346082598561</v>
      </c>
      <c r="K12058" s="28">
        <v>1</v>
      </c>
      <c r="L12058" s="28">
        <v>3750</v>
      </c>
      <c r="M12058" s="29">
        <v>0</v>
      </c>
    </row>
    <row r="12059" spans="1:13" x14ac:dyDescent="0.3">
      <c r="A12059">
        <v>12055</v>
      </c>
      <c r="B12059">
        <v>2018</v>
      </c>
      <c r="C12059" s="27">
        <v>43296</v>
      </c>
      <c r="D12059" s="28">
        <v>0.97705160860187923</v>
      </c>
      <c r="E12059" s="28">
        <v>1</v>
      </c>
      <c r="F12059" s="27">
        <v>43661</v>
      </c>
      <c r="G12059" s="28">
        <v>0.51066271217924453</v>
      </c>
      <c r="H12059" s="28">
        <v>2</v>
      </c>
      <c r="I12059" s="28">
        <v>0.4</v>
      </c>
      <c r="J12059" s="28">
        <v>0.42093563577401483</v>
      </c>
      <c r="K12059" s="28">
        <v>3</v>
      </c>
      <c r="L12059" s="28">
        <v>5000</v>
      </c>
      <c r="M12059" s="29">
        <v>1</v>
      </c>
    </row>
    <row r="12060" spans="1:13" x14ac:dyDescent="0.3">
      <c r="A12060">
        <v>12056</v>
      </c>
      <c r="B12060">
        <v>2018</v>
      </c>
      <c r="C12060" s="27">
        <v>43138</v>
      </c>
      <c r="D12060" s="28">
        <v>0.33772141799550326</v>
      </c>
      <c r="E12060" s="28">
        <v>1</v>
      </c>
      <c r="F12060" s="27">
        <v>43503</v>
      </c>
      <c r="G12060" s="28">
        <v>0.99097336296042293</v>
      </c>
      <c r="H12060" s="28">
        <v>3</v>
      </c>
      <c r="I12060" s="28">
        <v>0.48000000000000004</v>
      </c>
      <c r="J12060" s="28">
        <v>0.11151026013650234</v>
      </c>
      <c r="K12060" s="28">
        <v>1</v>
      </c>
      <c r="L12060" s="28">
        <v>3750</v>
      </c>
      <c r="M12060" s="29">
        <v>1</v>
      </c>
    </row>
    <row r="12061" spans="1:13" x14ac:dyDescent="0.3">
      <c r="A12061">
        <v>12057</v>
      </c>
      <c r="B12061">
        <v>2018</v>
      </c>
      <c r="C12061" s="27">
        <v>43155</v>
      </c>
      <c r="D12061" s="28">
        <v>0.61148979419990912</v>
      </c>
      <c r="E12061" s="28">
        <v>1</v>
      </c>
      <c r="F12061" s="27">
        <v>43520</v>
      </c>
      <c r="G12061" s="28">
        <v>0.38794884244009287</v>
      </c>
      <c r="H12061" s="28">
        <v>2</v>
      </c>
      <c r="I12061" s="28">
        <v>0.4</v>
      </c>
      <c r="J12061" s="28">
        <v>0.29249078311446042</v>
      </c>
      <c r="K12061" s="28">
        <v>2</v>
      </c>
      <c r="L12061" s="28">
        <v>4375</v>
      </c>
      <c r="M12061" s="29">
        <v>0</v>
      </c>
    </row>
    <row r="12062" spans="1:13" x14ac:dyDescent="0.3">
      <c r="A12062">
        <v>12058</v>
      </c>
      <c r="B12062">
        <v>2018</v>
      </c>
      <c r="C12062" s="27">
        <v>43355</v>
      </c>
      <c r="D12062" s="28">
        <v>0.39397581274400684</v>
      </c>
      <c r="E12062" s="28">
        <v>1</v>
      </c>
      <c r="F12062" s="27">
        <v>43720</v>
      </c>
      <c r="G12062" s="28">
        <v>0.70659056594163583</v>
      </c>
      <c r="H12062" s="28">
        <v>3</v>
      </c>
      <c r="I12062" s="28">
        <v>0.48000000000000004</v>
      </c>
      <c r="J12062" s="28">
        <v>0.35271228233500351</v>
      </c>
      <c r="K12062" s="28">
        <v>2</v>
      </c>
      <c r="L12062" s="28">
        <v>4375</v>
      </c>
      <c r="M12062" s="29">
        <v>0</v>
      </c>
    </row>
    <row r="12063" spans="1:13" x14ac:dyDescent="0.3">
      <c r="A12063">
        <v>12059</v>
      </c>
      <c r="B12063" s="29">
        <v>2018</v>
      </c>
      <c r="C12063" s="27">
        <v>43150</v>
      </c>
      <c r="D12063" s="28">
        <v>0.98260361192048495</v>
      </c>
      <c r="E12063" s="28">
        <v>1</v>
      </c>
      <c r="F12063" s="27">
        <v>43515</v>
      </c>
      <c r="G12063" s="28">
        <v>0.52247414592580832</v>
      </c>
      <c r="H12063" s="28">
        <v>2</v>
      </c>
      <c r="I12063" s="28">
        <v>0.4</v>
      </c>
      <c r="J12063" s="28">
        <v>0.27254223623162366</v>
      </c>
      <c r="K12063" s="28">
        <v>2</v>
      </c>
      <c r="L12063" s="28">
        <v>4375</v>
      </c>
      <c r="M12063" s="29">
        <v>1</v>
      </c>
    </row>
    <row r="12064" spans="1:13" x14ac:dyDescent="0.3">
      <c r="A12064">
        <v>12060</v>
      </c>
      <c r="B12064">
        <v>2018</v>
      </c>
      <c r="C12064" s="27">
        <v>43249</v>
      </c>
      <c r="D12064" s="28">
        <v>0.96405703351913608</v>
      </c>
      <c r="E12064" s="28">
        <v>1</v>
      </c>
      <c r="F12064" s="27">
        <v>43614</v>
      </c>
      <c r="G12064" s="28">
        <v>0.73269081719374063</v>
      </c>
      <c r="H12064" s="28">
        <v>3</v>
      </c>
      <c r="I12064" s="28">
        <v>0.48000000000000004</v>
      </c>
      <c r="J12064" s="28">
        <v>0.48174565629794219</v>
      </c>
      <c r="K12064" s="28">
        <v>3</v>
      </c>
      <c r="L12064" s="28">
        <v>5000</v>
      </c>
      <c r="M12064" s="29">
        <v>2</v>
      </c>
    </row>
    <row r="12065" spans="1:13" x14ac:dyDescent="0.3">
      <c r="A12065">
        <v>12061</v>
      </c>
      <c r="B12065">
        <v>2018</v>
      </c>
      <c r="C12065" s="27">
        <v>43131</v>
      </c>
      <c r="D12065" s="28">
        <v>0.54698913446162956</v>
      </c>
      <c r="E12065" s="28">
        <v>1</v>
      </c>
      <c r="F12065" s="27">
        <v>43496</v>
      </c>
      <c r="G12065" s="28">
        <v>0.25452930228122206</v>
      </c>
      <c r="H12065" s="28">
        <v>1</v>
      </c>
      <c r="I12065" s="28">
        <v>0.32</v>
      </c>
      <c r="J12065" s="28">
        <v>0.45698778676354623</v>
      </c>
      <c r="K12065" s="28">
        <v>3</v>
      </c>
      <c r="L12065" s="28">
        <v>5000</v>
      </c>
      <c r="M12065" s="29">
        <v>1</v>
      </c>
    </row>
    <row r="12066" spans="1:13" x14ac:dyDescent="0.3">
      <c r="A12066">
        <v>12062</v>
      </c>
      <c r="B12066" s="29">
        <v>2018</v>
      </c>
      <c r="C12066" s="27">
        <v>43191</v>
      </c>
      <c r="D12066" s="28">
        <v>9.8390403999113474E-3</v>
      </c>
      <c r="E12066" s="28">
        <v>1</v>
      </c>
      <c r="F12066" s="27">
        <v>43556</v>
      </c>
      <c r="G12066" s="28">
        <v>0.27910849409217087</v>
      </c>
      <c r="H12066" s="28">
        <v>1</v>
      </c>
      <c r="I12066" s="28">
        <v>0.32</v>
      </c>
      <c r="J12066" s="28">
        <v>0.26770416066916292</v>
      </c>
      <c r="K12066" s="28">
        <v>2</v>
      </c>
      <c r="L12066" s="28">
        <v>4375</v>
      </c>
      <c r="M12066" s="29">
        <v>0</v>
      </c>
    </row>
    <row r="12067" spans="1:13" x14ac:dyDescent="0.3">
      <c r="A12067">
        <v>12063</v>
      </c>
      <c r="B12067">
        <v>2018</v>
      </c>
      <c r="C12067" s="27">
        <v>43389</v>
      </c>
      <c r="D12067" s="28">
        <v>0.34287600093644943</v>
      </c>
      <c r="E12067" s="28">
        <v>1</v>
      </c>
      <c r="F12067" s="27">
        <v>43754</v>
      </c>
      <c r="G12067" s="28">
        <v>0.9009372694158938</v>
      </c>
      <c r="H12067" s="28">
        <v>3</v>
      </c>
      <c r="I12067" s="28">
        <v>0.48000000000000004</v>
      </c>
      <c r="J12067" s="28">
        <v>0.21257215694004772</v>
      </c>
      <c r="K12067" s="28">
        <v>2</v>
      </c>
      <c r="L12067" s="28">
        <v>4375</v>
      </c>
      <c r="M12067" s="29">
        <v>2</v>
      </c>
    </row>
    <row r="12068" spans="1:13" x14ac:dyDescent="0.3">
      <c r="A12068">
        <v>12064</v>
      </c>
      <c r="B12068" s="29">
        <v>2018</v>
      </c>
      <c r="C12068" s="27">
        <v>43132</v>
      </c>
      <c r="D12068" s="28">
        <v>0.34910543137336003</v>
      </c>
      <c r="E12068" s="28">
        <v>1</v>
      </c>
      <c r="F12068" s="27">
        <v>43497</v>
      </c>
      <c r="G12068" s="28">
        <v>0.81325915532950233</v>
      </c>
      <c r="H12068" s="28">
        <v>3</v>
      </c>
      <c r="I12068" s="28">
        <v>0.48000000000000004</v>
      </c>
      <c r="J12068" s="28">
        <v>0.59779839218226383</v>
      </c>
      <c r="K12068" s="28">
        <v>4</v>
      </c>
      <c r="L12068" s="28">
        <v>5625</v>
      </c>
      <c r="M12068" s="29">
        <v>0</v>
      </c>
    </row>
    <row r="12069" spans="1:13" x14ac:dyDescent="0.3">
      <c r="A12069">
        <v>12065</v>
      </c>
      <c r="B12069">
        <v>2018</v>
      </c>
      <c r="C12069" s="27">
        <v>43321</v>
      </c>
      <c r="D12069" s="28">
        <v>0.71619607844135735</v>
      </c>
      <c r="E12069" s="28">
        <v>1</v>
      </c>
      <c r="F12069" s="27">
        <v>43686</v>
      </c>
      <c r="G12069" s="28">
        <v>0.30455825760347544</v>
      </c>
      <c r="H12069" s="28">
        <v>2</v>
      </c>
      <c r="I12069" s="28">
        <v>0.4</v>
      </c>
      <c r="J12069" s="28">
        <v>0.45112116746982756</v>
      </c>
      <c r="K12069" s="28">
        <v>3</v>
      </c>
      <c r="L12069" s="28">
        <v>5000</v>
      </c>
      <c r="M12069" s="29">
        <v>0</v>
      </c>
    </row>
    <row r="12070" spans="1:13" x14ac:dyDescent="0.3">
      <c r="A12070">
        <v>12066</v>
      </c>
      <c r="B12070" s="29">
        <v>2018</v>
      </c>
      <c r="C12070" s="27">
        <v>43239</v>
      </c>
      <c r="D12070" s="28">
        <v>0.63780792784826634</v>
      </c>
      <c r="E12070" s="28">
        <v>1</v>
      </c>
      <c r="F12070" s="27">
        <v>43604</v>
      </c>
      <c r="G12070" s="28">
        <v>0.74680101065009474</v>
      </c>
      <c r="H12070" s="28">
        <v>3</v>
      </c>
      <c r="I12070" s="28">
        <v>0.48000000000000004</v>
      </c>
      <c r="J12070" s="28">
        <v>0.11737579220740235</v>
      </c>
      <c r="K12070" s="28">
        <v>1</v>
      </c>
      <c r="L12070" s="28">
        <v>3750</v>
      </c>
      <c r="M12070" s="29">
        <v>0</v>
      </c>
    </row>
    <row r="12071" spans="1:13" x14ac:dyDescent="0.3">
      <c r="A12071">
        <v>12067</v>
      </c>
      <c r="B12071" s="29">
        <v>2018</v>
      </c>
      <c r="C12071" s="27">
        <v>43192</v>
      </c>
      <c r="D12071" s="28">
        <v>0.15947585421615429</v>
      </c>
      <c r="E12071" s="28">
        <v>1</v>
      </c>
      <c r="F12071" s="27">
        <v>43557</v>
      </c>
      <c r="G12071" s="28">
        <v>0.63936624840667211</v>
      </c>
      <c r="H12071" s="28">
        <v>3</v>
      </c>
      <c r="I12071" s="28">
        <v>0.48000000000000004</v>
      </c>
      <c r="J12071" s="28">
        <v>0.24671894318106491</v>
      </c>
      <c r="K12071" s="28">
        <v>2</v>
      </c>
      <c r="L12071" s="28">
        <v>4375</v>
      </c>
      <c r="M12071" s="29">
        <v>0</v>
      </c>
    </row>
    <row r="12072" spans="1:13" x14ac:dyDescent="0.3">
      <c r="A12072">
        <v>12068</v>
      </c>
      <c r="B12072" s="29">
        <v>2018</v>
      </c>
      <c r="C12072" s="27">
        <v>43172</v>
      </c>
      <c r="D12072" s="28">
        <v>0.95686078512264139</v>
      </c>
      <c r="E12072" s="28">
        <v>1</v>
      </c>
      <c r="F12072" s="27">
        <v>43537</v>
      </c>
      <c r="G12072" s="28">
        <v>0.82675320462799184</v>
      </c>
      <c r="H12072" s="28">
        <v>3</v>
      </c>
      <c r="I12072" s="28">
        <v>0.48000000000000004</v>
      </c>
      <c r="J12072" s="28">
        <v>0.16981262582610046</v>
      </c>
      <c r="K12072" s="28">
        <v>1</v>
      </c>
      <c r="L12072" s="28">
        <v>3750</v>
      </c>
      <c r="M12072" s="29">
        <v>1</v>
      </c>
    </row>
    <row r="12073" spans="1:13" x14ac:dyDescent="0.3">
      <c r="A12073">
        <v>12069</v>
      </c>
      <c r="B12073" s="29">
        <v>2018</v>
      </c>
      <c r="C12073" s="27">
        <v>43184</v>
      </c>
      <c r="D12073" s="28">
        <v>7.4343296870247433E-2</v>
      </c>
      <c r="E12073" s="28">
        <v>1</v>
      </c>
      <c r="F12073" s="27">
        <v>43549</v>
      </c>
      <c r="G12073" s="28">
        <v>0.50443269657346779</v>
      </c>
      <c r="H12073" s="28">
        <v>2</v>
      </c>
      <c r="I12073" s="28">
        <v>0.4</v>
      </c>
      <c r="J12073" s="28">
        <v>0.88032143933272311</v>
      </c>
      <c r="K12073" s="28">
        <v>5</v>
      </c>
      <c r="L12073" s="28">
        <v>6250</v>
      </c>
      <c r="M12073" s="29">
        <v>0</v>
      </c>
    </row>
    <row r="12074" spans="1:13" x14ac:dyDescent="0.3">
      <c r="A12074">
        <v>12070</v>
      </c>
      <c r="B12074">
        <v>2018</v>
      </c>
      <c r="C12074" s="27">
        <v>43417</v>
      </c>
      <c r="D12074" s="28">
        <v>0.61301661941623398</v>
      </c>
      <c r="E12074" s="28">
        <v>1</v>
      </c>
      <c r="F12074" s="27">
        <v>43782</v>
      </c>
      <c r="G12074" s="28">
        <v>0.22660086412683078</v>
      </c>
      <c r="H12074" s="28">
        <v>1</v>
      </c>
      <c r="I12074" s="28">
        <v>0.32</v>
      </c>
      <c r="J12074" s="28">
        <v>0.69141914612071464</v>
      </c>
      <c r="K12074" s="28">
        <v>4</v>
      </c>
      <c r="L12074" s="28">
        <v>5625</v>
      </c>
      <c r="M12074" s="29">
        <v>0</v>
      </c>
    </row>
    <row r="12075" spans="1:13" x14ac:dyDescent="0.3">
      <c r="A12075">
        <v>12071</v>
      </c>
      <c r="B12075">
        <v>2018</v>
      </c>
      <c r="C12075" s="27">
        <v>43279</v>
      </c>
      <c r="D12075" s="28">
        <v>0.37789962667664034</v>
      </c>
      <c r="E12075" s="28">
        <v>1</v>
      </c>
      <c r="F12075" s="27">
        <v>43644</v>
      </c>
      <c r="G12075" s="28">
        <v>5.0037882332483297E-2</v>
      </c>
      <c r="H12075" s="28">
        <v>1</v>
      </c>
      <c r="I12075" s="28">
        <v>0.32</v>
      </c>
      <c r="J12075" s="28">
        <v>0.42870528289105936</v>
      </c>
      <c r="K12075" s="28">
        <v>3</v>
      </c>
      <c r="L12075" s="28">
        <v>5000</v>
      </c>
      <c r="M12075" s="29">
        <v>0</v>
      </c>
    </row>
    <row r="12076" spans="1:13" x14ac:dyDescent="0.3">
      <c r="A12076">
        <v>12072</v>
      </c>
      <c r="B12076" s="29">
        <v>2018</v>
      </c>
      <c r="C12076" s="27">
        <v>43123</v>
      </c>
      <c r="D12076" s="28">
        <v>0.64035903341747213</v>
      </c>
      <c r="E12076" s="28">
        <v>1</v>
      </c>
      <c r="F12076" s="27">
        <v>43488</v>
      </c>
      <c r="G12076" s="28">
        <v>0.65976316674601032</v>
      </c>
      <c r="H12076" s="28">
        <v>3</v>
      </c>
      <c r="I12076" s="28">
        <v>0.48000000000000004</v>
      </c>
      <c r="J12076" s="28">
        <v>0.10454374223434992</v>
      </c>
      <c r="K12076" s="28">
        <v>1</v>
      </c>
      <c r="L12076" s="28">
        <v>3750</v>
      </c>
      <c r="M12076" s="29">
        <v>0</v>
      </c>
    </row>
    <row r="12077" spans="1:13" x14ac:dyDescent="0.3">
      <c r="A12077">
        <v>12073</v>
      </c>
      <c r="B12077">
        <v>2018</v>
      </c>
      <c r="C12077" s="27">
        <v>43429</v>
      </c>
      <c r="D12077" s="28">
        <v>0.37528238385852108</v>
      </c>
      <c r="E12077" s="28">
        <v>1</v>
      </c>
      <c r="F12077" s="27">
        <v>43794</v>
      </c>
      <c r="G12077" s="28">
        <v>0.6902367433051072</v>
      </c>
      <c r="H12077" s="28">
        <v>3</v>
      </c>
      <c r="I12077" s="28">
        <v>0.48000000000000004</v>
      </c>
      <c r="J12077" s="28">
        <v>0.71868207959493513</v>
      </c>
      <c r="K12077" s="28">
        <v>5</v>
      </c>
      <c r="L12077" s="28">
        <v>6250</v>
      </c>
      <c r="M12077" s="29">
        <v>2</v>
      </c>
    </row>
    <row r="12078" spans="1:13" x14ac:dyDescent="0.3">
      <c r="A12078">
        <v>12074</v>
      </c>
      <c r="B12078" s="29">
        <v>2018</v>
      </c>
      <c r="C12078" s="27">
        <v>43330</v>
      </c>
      <c r="D12078" s="28">
        <v>0.87981614537514008</v>
      </c>
      <c r="E12078" s="28">
        <v>1</v>
      </c>
      <c r="F12078" s="27">
        <v>43695</v>
      </c>
      <c r="G12078" s="28">
        <v>0.40118152353390768</v>
      </c>
      <c r="H12078" s="28">
        <v>2</v>
      </c>
      <c r="I12078" s="28">
        <v>0.4</v>
      </c>
      <c r="J12078" s="28">
        <v>0.71411506316812179</v>
      </c>
      <c r="K12078" s="28">
        <v>5</v>
      </c>
      <c r="L12078" s="28">
        <v>6250</v>
      </c>
      <c r="M12078" s="29">
        <v>0</v>
      </c>
    </row>
    <row r="12079" spans="1:13" x14ac:dyDescent="0.3">
      <c r="A12079">
        <v>12075</v>
      </c>
      <c r="B12079" s="29">
        <v>2018</v>
      </c>
      <c r="C12079" s="27">
        <v>43244</v>
      </c>
      <c r="D12079" s="28">
        <v>0.67931407732432503</v>
      </c>
      <c r="E12079" s="28">
        <v>1</v>
      </c>
      <c r="F12079" s="27">
        <v>43609</v>
      </c>
      <c r="G12079" s="28">
        <v>0.98760082905105862</v>
      </c>
      <c r="H12079" s="28">
        <v>3</v>
      </c>
      <c r="I12079" s="28">
        <v>0.48000000000000004</v>
      </c>
      <c r="J12079" s="28">
        <v>0.24639464999736516</v>
      </c>
      <c r="K12079" s="28">
        <v>2</v>
      </c>
      <c r="L12079" s="28">
        <v>4375</v>
      </c>
      <c r="M12079" s="29">
        <v>0</v>
      </c>
    </row>
    <row r="12080" spans="1:13" x14ac:dyDescent="0.3">
      <c r="A12080">
        <v>12076</v>
      </c>
      <c r="B12080">
        <v>2018</v>
      </c>
      <c r="C12080" s="27">
        <v>43247</v>
      </c>
      <c r="D12080" s="28">
        <v>0.60709864880072251</v>
      </c>
      <c r="E12080" s="28">
        <v>1</v>
      </c>
      <c r="F12080" s="27">
        <v>43612</v>
      </c>
      <c r="G12080" s="28">
        <v>0.19769474837406265</v>
      </c>
      <c r="H12080" s="28">
        <v>1</v>
      </c>
      <c r="I12080" s="28">
        <v>0.32</v>
      </c>
      <c r="J12080" s="28">
        <v>0.42129745511684624</v>
      </c>
      <c r="K12080" s="28">
        <v>3</v>
      </c>
      <c r="L12080" s="28">
        <v>5000</v>
      </c>
      <c r="M12080" s="29">
        <v>0</v>
      </c>
    </row>
    <row r="12081" spans="1:13" x14ac:dyDescent="0.3">
      <c r="A12081">
        <v>12077</v>
      </c>
      <c r="B12081" s="29">
        <v>2018</v>
      </c>
      <c r="C12081" s="27">
        <v>43399</v>
      </c>
      <c r="D12081" s="28">
        <v>0.12271634541297971</v>
      </c>
      <c r="E12081" s="28">
        <v>1</v>
      </c>
      <c r="F12081" s="27">
        <v>43764</v>
      </c>
      <c r="G12081" s="28">
        <v>0.51182990677428797</v>
      </c>
      <c r="H12081" s="28">
        <v>2</v>
      </c>
      <c r="I12081" s="28">
        <v>0.4</v>
      </c>
      <c r="J12081" s="28">
        <v>0.52703385294698668</v>
      </c>
      <c r="K12081" s="28">
        <v>3</v>
      </c>
      <c r="L12081" s="28">
        <v>5000</v>
      </c>
      <c r="M12081" s="29">
        <v>0</v>
      </c>
    </row>
    <row r="12082" spans="1:13" x14ac:dyDescent="0.3">
      <c r="A12082">
        <v>12078</v>
      </c>
      <c r="B12082">
        <v>2018</v>
      </c>
      <c r="C12082" s="27">
        <v>43215</v>
      </c>
      <c r="D12082" s="28">
        <v>0.29403173048984355</v>
      </c>
      <c r="E12082" s="28">
        <v>1</v>
      </c>
      <c r="F12082" s="27">
        <v>43580</v>
      </c>
      <c r="G12082" s="28">
        <v>0.58599550636115183</v>
      </c>
      <c r="H12082" s="28">
        <v>2</v>
      </c>
      <c r="I12082" s="28">
        <v>0.4</v>
      </c>
      <c r="J12082" s="28">
        <v>0.62878360605748318</v>
      </c>
      <c r="K12082" s="28">
        <v>4</v>
      </c>
      <c r="L12082" s="28">
        <v>5625</v>
      </c>
      <c r="M12082" s="29">
        <v>1</v>
      </c>
    </row>
    <row r="12083" spans="1:13" x14ac:dyDescent="0.3">
      <c r="A12083">
        <v>12079</v>
      </c>
      <c r="B12083">
        <v>2018</v>
      </c>
      <c r="C12083" s="27">
        <v>43115</v>
      </c>
      <c r="D12083" s="28">
        <v>0.69230563230203568</v>
      </c>
      <c r="E12083" s="28">
        <v>1</v>
      </c>
      <c r="F12083" s="27">
        <v>43480</v>
      </c>
      <c r="G12083" s="28">
        <v>0.77621544357610528</v>
      </c>
      <c r="H12083" s="28">
        <v>3</v>
      </c>
      <c r="I12083" s="28">
        <v>0.48000000000000004</v>
      </c>
      <c r="J12083" s="28">
        <v>0.43918420361223287</v>
      </c>
      <c r="K12083" s="28">
        <v>3</v>
      </c>
      <c r="L12083" s="28">
        <v>5000</v>
      </c>
      <c r="M12083" s="29">
        <v>0</v>
      </c>
    </row>
    <row r="12084" spans="1:13" x14ac:dyDescent="0.3">
      <c r="A12084">
        <v>12080</v>
      </c>
      <c r="B12084" s="29">
        <v>2018</v>
      </c>
      <c r="C12084" s="27">
        <v>43208</v>
      </c>
      <c r="D12084" s="28">
        <v>0.43323337537325657</v>
      </c>
      <c r="E12084" s="28">
        <v>1</v>
      </c>
      <c r="F12084" s="27">
        <v>43573</v>
      </c>
      <c r="G12084" s="28">
        <v>0.52365814250599252</v>
      </c>
      <c r="H12084" s="28">
        <v>2</v>
      </c>
      <c r="I12084" s="28">
        <v>0.4</v>
      </c>
      <c r="J12084" s="28">
        <v>0.73598667269097839</v>
      </c>
      <c r="K12084" s="28">
        <v>5</v>
      </c>
      <c r="L12084" s="28">
        <v>6250</v>
      </c>
      <c r="M12084" s="29">
        <v>2</v>
      </c>
    </row>
    <row r="12085" spans="1:13" x14ac:dyDescent="0.3">
      <c r="A12085">
        <v>12081</v>
      </c>
      <c r="B12085">
        <v>2018</v>
      </c>
      <c r="C12085" s="27">
        <v>43194</v>
      </c>
      <c r="D12085" s="28">
        <v>0.9573211244269233</v>
      </c>
      <c r="E12085" s="28">
        <v>1</v>
      </c>
      <c r="F12085" s="27">
        <v>43559</v>
      </c>
      <c r="G12085" s="28">
        <v>0.33049807958285449</v>
      </c>
      <c r="H12085" s="28">
        <v>2</v>
      </c>
      <c r="I12085" s="28">
        <v>0.4</v>
      </c>
      <c r="J12085" s="28">
        <v>0.10286212413695395</v>
      </c>
      <c r="K12085" s="28">
        <v>1</v>
      </c>
      <c r="L12085" s="28">
        <v>3750</v>
      </c>
      <c r="M12085" s="29">
        <v>1</v>
      </c>
    </row>
    <row r="12086" spans="1:13" x14ac:dyDescent="0.3">
      <c r="A12086">
        <v>12082</v>
      </c>
      <c r="B12086" s="29">
        <v>2018</v>
      </c>
      <c r="C12086" s="27">
        <v>43258</v>
      </c>
      <c r="D12086" s="28">
        <v>0.7470302914601793</v>
      </c>
      <c r="E12086" s="28">
        <v>1</v>
      </c>
      <c r="F12086" s="27">
        <v>43623</v>
      </c>
      <c r="G12086" s="28">
        <v>0.42792355069479981</v>
      </c>
      <c r="H12086" s="28">
        <v>2</v>
      </c>
      <c r="I12086" s="28">
        <v>0.4</v>
      </c>
      <c r="J12086" s="28">
        <v>0.7802752426123819</v>
      </c>
      <c r="K12086" s="28">
        <v>5</v>
      </c>
      <c r="L12086" s="28">
        <v>6250</v>
      </c>
      <c r="M12086" s="29">
        <v>0</v>
      </c>
    </row>
    <row r="12087" spans="1:13" x14ac:dyDescent="0.3">
      <c r="A12087">
        <v>12083</v>
      </c>
      <c r="B12087" s="29">
        <v>2018</v>
      </c>
      <c r="C12087" s="27">
        <v>43351</v>
      </c>
      <c r="D12087" s="28">
        <v>2.3231729980601634E-2</v>
      </c>
      <c r="E12087" s="28">
        <v>1</v>
      </c>
      <c r="F12087" s="27">
        <v>43716</v>
      </c>
      <c r="G12087" s="28">
        <v>0.14932844227078435</v>
      </c>
      <c r="H12087" s="28">
        <v>1</v>
      </c>
      <c r="I12087" s="28">
        <v>0.32</v>
      </c>
      <c r="J12087" s="28">
        <v>0.54453542303446967</v>
      </c>
      <c r="K12087" s="28">
        <v>3</v>
      </c>
      <c r="L12087" s="28">
        <v>5000</v>
      </c>
      <c r="M12087" s="29">
        <v>0</v>
      </c>
    </row>
    <row r="12088" spans="1:13" x14ac:dyDescent="0.3">
      <c r="A12088">
        <v>12084</v>
      </c>
      <c r="B12088">
        <v>2018</v>
      </c>
      <c r="C12088" s="27">
        <v>43111</v>
      </c>
      <c r="D12088" s="28">
        <v>0.13173438930412418</v>
      </c>
      <c r="E12088" s="28">
        <v>1</v>
      </c>
      <c r="F12088" s="27">
        <v>43476</v>
      </c>
      <c r="G12088" s="28">
        <v>0.84525662634402898</v>
      </c>
      <c r="H12088" s="28">
        <v>3</v>
      </c>
      <c r="I12088" s="28">
        <v>0.48000000000000004</v>
      </c>
      <c r="J12088" s="28">
        <v>0.11534038999544149</v>
      </c>
      <c r="K12088" s="28">
        <v>1</v>
      </c>
      <c r="L12088" s="28">
        <v>3750</v>
      </c>
      <c r="M12088" s="29">
        <v>1</v>
      </c>
    </row>
    <row r="12089" spans="1:13" x14ac:dyDescent="0.3">
      <c r="A12089">
        <v>12085</v>
      </c>
      <c r="B12089">
        <v>2018</v>
      </c>
      <c r="C12089" s="27">
        <v>43172</v>
      </c>
      <c r="D12089" s="28">
        <v>0.59270632940748413</v>
      </c>
      <c r="E12089" s="28">
        <v>1</v>
      </c>
      <c r="F12089" s="27">
        <v>43537</v>
      </c>
      <c r="G12089" s="28">
        <v>0.48367910205546361</v>
      </c>
      <c r="H12089" s="28">
        <v>2</v>
      </c>
      <c r="I12089" s="28">
        <v>0.4</v>
      </c>
      <c r="J12089" s="28">
        <v>0.13757736416074851</v>
      </c>
      <c r="K12089" s="28">
        <v>1</v>
      </c>
      <c r="L12089" s="28">
        <v>3750</v>
      </c>
      <c r="M12089" s="29">
        <v>0</v>
      </c>
    </row>
    <row r="12090" spans="1:13" x14ac:dyDescent="0.3">
      <c r="A12090">
        <v>12086</v>
      </c>
      <c r="B12090">
        <v>2018</v>
      </c>
      <c r="C12090" s="27">
        <v>43163</v>
      </c>
      <c r="D12090" s="28">
        <v>0.99142192913802552</v>
      </c>
      <c r="E12090" s="28">
        <v>1</v>
      </c>
      <c r="F12090" s="27">
        <v>43528</v>
      </c>
      <c r="G12090" s="28">
        <v>0.65809114778489419</v>
      </c>
      <c r="H12090" s="28">
        <v>3</v>
      </c>
      <c r="I12090" s="28">
        <v>0.48000000000000004</v>
      </c>
      <c r="J12090" s="28">
        <v>0.5647926127263303</v>
      </c>
      <c r="K12090" s="28">
        <v>3</v>
      </c>
      <c r="L12090" s="28">
        <v>5000</v>
      </c>
      <c r="M12090" s="29">
        <v>0</v>
      </c>
    </row>
    <row r="12091" spans="1:13" x14ac:dyDescent="0.3">
      <c r="A12091">
        <v>12087</v>
      </c>
      <c r="B12091" s="29">
        <v>2018</v>
      </c>
      <c r="C12091" s="27">
        <v>43228</v>
      </c>
      <c r="D12091" s="28">
        <v>0.91112969480047923</v>
      </c>
      <c r="E12091" s="28">
        <v>1</v>
      </c>
      <c r="F12091" s="27">
        <v>43593</v>
      </c>
      <c r="G12091" s="28">
        <v>0.93502620604230646</v>
      </c>
      <c r="H12091" s="28">
        <v>3</v>
      </c>
      <c r="I12091" s="28">
        <v>0.48000000000000004</v>
      </c>
      <c r="J12091" s="28">
        <v>0.21036346990440602</v>
      </c>
      <c r="K12091" s="28">
        <v>2</v>
      </c>
      <c r="L12091" s="28">
        <v>4375</v>
      </c>
      <c r="M12091" s="29">
        <v>1</v>
      </c>
    </row>
    <row r="12092" spans="1:13" x14ac:dyDescent="0.3">
      <c r="A12092">
        <v>12088</v>
      </c>
      <c r="B12092" s="29">
        <v>2018</v>
      </c>
      <c r="C12092" s="27">
        <v>43306</v>
      </c>
      <c r="D12092" s="28">
        <v>3.2788107880847073E-2</v>
      </c>
      <c r="E12092" s="28">
        <v>1</v>
      </c>
      <c r="F12092" s="27">
        <v>43671</v>
      </c>
      <c r="G12092" s="28">
        <v>0.94354766546169611</v>
      </c>
      <c r="H12092" s="28">
        <v>3</v>
      </c>
      <c r="I12092" s="28">
        <v>0.48000000000000004</v>
      </c>
      <c r="J12092" s="28">
        <v>0.71094456810269813</v>
      </c>
      <c r="K12092" s="28">
        <v>5</v>
      </c>
      <c r="L12092" s="28">
        <v>6250</v>
      </c>
      <c r="M12092" s="29">
        <v>1</v>
      </c>
    </row>
    <row r="12093" spans="1:13" x14ac:dyDescent="0.3">
      <c r="A12093">
        <v>12089</v>
      </c>
      <c r="B12093" s="29">
        <v>2018</v>
      </c>
      <c r="C12093" s="27">
        <v>43440</v>
      </c>
      <c r="D12093" s="28">
        <v>0.94475942842611038</v>
      </c>
      <c r="E12093" s="28">
        <v>1</v>
      </c>
      <c r="F12093" s="27">
        <v>43805</v>
      </c>
      <c r="G12093" s="28">
        <v>0.80848780865789993</v>
      </c>
      <c r="H12093" s="28">
        <v>3</v>
      </c>
      <c r="I12093" s="28">
        <v>0.48000000000000004</v>
      </c>
      <c r="J12093" s="28">
        <v>0.84290740197155656</v>
      </c>
      <c r="K12093" s="28">
        <v>5</v>
      </c>
      <c r="L12093" s="28">
        <v>6250</v>
      </c>
      <c r="M12093" s="29">
        <v>1</v>
      </c>
    </row>
    <row r="12094" spans="1:13" x14ac:dyDescent="0.3">
      <c r="A12094">
        <v>12090</v>
      </c>
      <c r="B12094" s="29">
        <v>2018</v>
      </c>
      <c r="C12094" s="27">
        <v>43436</v>
      </c>
      <c r="D12094" s="28">
        <v>0.89703268144290482</v>
      </c>
      <c r="E12094" s="28">
        <v>1</v>
      </c>
      <c r="F12094" s="27">
        <v>43801</v>
      </c>
      <c r="G12094" s="28">
        <v>0.54288768459306547</v>
      </c>
      <c r="H12094" s="28">
        <v>2</v>
      </c>
      <c r="I12094" s="28">
        <v>0.4</v>
      </c>
      <c r="J12094" s="28">
        <v>0.93220246595606882</v>
      </c>
      <c r="K12094" s="28">
        <v>5</v>
      </c>
      <c r="L12094" s="28">
        <v>6250</v>
      </c>
      <c r="M12094" s="29">
        <v>0</v>
      </c>
    </row>
    <row r="12095" spans="1:13" x14ac:dyDescent="0.3">
      <c r="A12095">
        <v>12091</v>
      </c>
      <c r="B12095" s="29">
        <v>2018</v>
      </c>
      <c r="C12095" s="27">
        <v>43302</v>
      </c>
      <c r="D12095" s="28">
        <v>0.13826964662547248</v>
      </c>
      <c r="E12095" s="28">
        <v>1</v>
      </c>
      <c r="F12095" s="27">
        <v>43667</v>
      </c>
      <c r="G12095" s="28">
        <v>6.6260003885852514E-2</v>
      </c>
      <c r="H12095" s="28">
        <v>1</v>
      </c>
      <c r="I12095" s="28">
        <v>0.32</v>
      </c>
      <c r="J12095" s="28">
        <v>0.8221607663583308</v>
      </c>
      <c r="K12095" s="28">
        <v>5</v>
      </c>
      <c r="L12095" s="28">
        <v>6250</v>
      </c>
      <c r="M12095" s="29">
        <v>0</v>
      </c>
    </row>
    <row r="12096" spans="1:13" x14ac:dyDescent="0.3">
      <c r="A12096">
        <v>12092</v>
      </c>
      <c r="B12096">
        <v>2018</v>
      </c>
      <c r="C12096" s="27">
        <v>43388</v>
      </c>
      <c r="D12096" s="28">
        <v>0.6660795346089553</v>
      </c>
      <c r="E12096" s="28">
        <v>1</v>
      </c>
      <c r="F12096" s="27">
        <v>43753</v>
      </c>
      <c r="G12096" s="28">
        <v>0.33318533239334813</v>
      </c>
      <c r="H12096" s="28">
        <v>2</v>
      </c>
      <c r="I12096" s="28">
        <v>0.4</v>
      </c>
      <c r="J12096" s="28">
        <v>0.29390264362238994</v>
      </c>
      <c r="K12096" s="28">
        <v>2</v>
      </c>
      <c r="L12096" s="28">
        <v>4375</v>
      </c>
      <c r="M12096" s="29">
        <v>0</v>
      </c>
    </row>
    <row r="12097" spans="1:13" x14ac:dyDescent="0.3">
      <c r="A12097">
        <v>12093</v>
      </c>
      <c r="B12097">
        <v>2018</v>
      </c>
      <c r="C12097" s="27">
        <v>43345</v>
      </c>
      <c r="D12097" s="28">
        <v>0.31873962227691721</v>
      </c>
      <c r="E12097" s="28">
        <v>1</v>
      </c>
      <c r="F12097" s="27">
        <v>43710</v>
      </c>
      <c r="G12097" s="28">
        <v>0.7978959172569785</v>
      </c>
      <c r="H12097" s="28">
        <v>3</v>
      </c>
      <c r="I12097" s="28">
        <v>0.48000000000000004</v>
      </c>
      <c r="J12097" s="28">
        <v>0.88093538863068743</v>
      </c>
      <c r="K12097" s="28">
        <v>5</v>
      </c>
      <c r="L12097" s="28">
        <v>6250</v>
      </c>
      <c r="M12097" s="29">
        <v>0</v>
      </c>
    </row>
    <row r="12098" spans="1:13" x14ac:dyDescent="0.3">
      <c r="A12098">
        <v>12094</v>
      </c>
      <c r="B12098">
        <v>2018</v>
      </c>
      <c r="C12098" s="27">
        <v>43355</v>
      </c>
      <c r="D12098" s="28">
        <v>7.0139951099190134E-2</v>
      </c>
      <c r="E12098" s="28">
        <v>1</v>
      </c>
      <c r="F12098" s="27">
        <v>43720</v>
      </c>
      <c r="G12098" s="28">
        <v>0.21556274675361065</v>
      </c>
      <c r="H12098" s="28">
        <v>1</v>
      </c>
      <c r="I12098" s="28">
        <v>0.32</v>
      </c>
      <c r="J12098" s="28">
        <v>0.93714110221634905</v>
      </c>
      <c r="K12098" s="28">
        <v>5</v>
      </c>
      <c r="L12098" s="28">
        <v>6250</v>
      </c>
      <c r="M12098" s="29">
        <v>1</v>
      </c>
    </row>
    <row r="12099" spans="1:13" x14ac:dyDescent="0.3">
      <c r="A12099">
        <v>12095</v>
      </c>
      <c r="B12099" s="29">
        <v>2018</v>
      </c>
      <c r="C12099" s="27">
        <v>43272</v>
      </c>
      <c r="D12099" s="28">
        <v>0.44849711747900578</v>
      </c>
      <c r="E12099" s="28">
        <v>1</v>
      </c>
      <c r="F12099" s="27">
        <v>43637</v>
      </c>
      <c r="G12099" s="28">
        <v>0.97928074574714674</v>
      </c>
      <c r="H12099" s="28">
        <v>3</v>
      </c>
      <c r="I12099" s="28">
        <v>0.48000000000000004</v>
      </c>
      <c r="J12099" s="28">
        <v>0.61119791624299324</v>
      </c>
      <c r="K12099" s="28">
        <v>4</v>
      </c>
      <c r="L12099" s="28">
        <v>5625</v>
      </c>
      <c r="M12099" s="29">
        <v>2</v>
      </c>
    </row>
    <row r="12100" spans="1:13" x14ac:dyDescent="0.3">
      <c r="A12100">
        <v>12096</v>
      </c>
      <c r="B12100">
        <v>2018</v>
      </c>
      <c r="C12100" s="27">
        <v>43422</v>
      </c>
      <c r="D12100" s="28">
        <v>0.45363544661127031</v>
      </c>
      <c r="E12100" s="28">
        <v>1</v>
      </c>
      <c r="F12100" s="27">
        <v>43787</v>
      </c>
      <c r="G12100" s="28">
        <v>0.70954285463852229</v>
      </c>
      <c r="H12100" s="28">
        <v>3</v>
      </c>
      <c r="I12100" s="28">
        <v>0.48000000000000004</v>
      </c>
      <c r="J12100" s="28">
        <v>0.33491676345670085</v>
      </c>
      <c r="K12100" s="28">
        <v>2</v>
      </c>
      <c r="L12100" s="28">
        <v>4375</v>
      </c>
      <c r="M12100" s="29">
        <v>1</v>
      </c>
    </row>
    <row r="12101" spans="1:13" x14ac:dyDescent="0.3">
      <c r="A12101">
        <v>12097</v>
      </c>
      <c r="B12101">
        <v>2018</v>
      </c>
      <c r="C12101" s="27">
        <v>43347</v>
      </c>
      <c r="D12101" s="28">
        <v>0.18223058377952039</v>
      </c>
      <c r="E12101" s="28">
        <v>1</v>
      </c>
      <c r="F12101" s="27">
        <v>43712</v>
      </c>
      <c r="G12101" s="28">
        <v>0.59406662130860333</v>
      </c>
      <c r="H12101" s="28">
        <v>2</v>
      </c>
      <c r="I12101" s="28">
        <v>0.4</v>
      </c>
      <c r="J12101" s="28">
        <v>0.18897296217463089</v>
      </c>
      <c r="K12101" s="28">
        <v>1</v>
      </c>
      <c r="L12101" s="28">
        <v>3750</v>
      </c>
      <c r="M12101" s="29">
        <v>1</v>
      </c>
    </row>
    <row r="12102" spans="1:13" x14ac:dyDescent="0.3">
      <c r="A12102">
        <v>12098</v>
      </c>
      <c r="B12102" s="29">
        <v>2018</v>
      </c>
      <c r="C12102" s="27">
        <v>43301</v>
      </c>
      <c r="D12102" s="28">
        <v>0.55930777275966426</v>
      </c>
      <c r="E12102" s="28">
        <v>1</v>
      </c>
      <c r="F12102" s="27">
        <v>43666</v>
      </c>
      <c r="G12102" s="28">
        <v>0.68118231622670811</v>
      </c>
      <c r="H12102" s="28">
        <v>3</v>
      </c>
      <c r="I12102" s="28">
        <v>0.48000000000000004</v>
      </c>
      <c r="J12102" s="28">
        <v>4.3291250880828969E-2</v>
      </c>
      <c r="K12102" s="28">
        <v>1</v>
      </c>
      <c r="L12102" s="28">
        <v>3750</v>
      </c>
      <c r="M12102" s="29">
        <v>0</v>
      </c>
    </row>
    <row r="12103" spans="1:13" x14ac:dyDescent="0.3">
      <c r="A12103">
        <v>12099</v>
      </c>
      <c r="B12103" s="29">
        <v>2018</v>
      </c>
      <c r="C12103" s="27">
        <v>43415</v>
      </c>
      <c r="D12103" s="28">
        <v>0.8946823437247563</v>
      </c>
      <c r="E12103" s="28">
        <v>1</v>
      </c>
      <c r="F12103" s="27">
        <v>43780</v>
      </c>
      <c r="G12103" s="28">
        <v>5.3098523700249478E-2</v>
      </c>
      <c r="H12103" s="28">
        <v>1</v>
      </c>
      <c r="I12103" s="28">
        <v>0.32</v>
      </c>
      <c r="J12103" s="28">
        <v>0.63310778790215594</v>
      </c>
      <c r="K12103" s="28">
        <v>4</v>
      </c>
      <c r="L12103" s="28">
        <v>5625</v>
      </c>
      <c r="M12103" s="29">
        <v>1</v>
      </c>
    </row>
    <row r="12104" spans="1:13" x14ac:dyDescent="0.3">
      <c r="A12104">
        <v>12100</v>
      </c>
      <c r="B12104" s="29">
        <v>2018</v>
      </c>
      <c r="C12104" s="27">
        <v>43364</v>
      </c>
      <c r="D12104" s="28">
        <v>0.85274585037505257</v>
      </c>
      <c r="E12104" s="28">
        <v>1</v>
      </c>
      <c r="F12104" s="27">
        <v>43729</v>
      </c>
      <c r="G12104" s="28">
        <v>9.5281993062422798E-2</v>
      </c>
      <c r="H12104" s="28">
        <v>1</v>
      </c>
      <c r="I12104" s="28">
        <v>0.32</v>
      </c>
      <c r="J12104" s="28">
        <v>0.60575673942912522</v>
      </c>
      <c r="K12104" s="28">
        <v>4</v>
      </c>
      <c r="L12104" s="28">
        <v>5625</v>
      </c>
      <c r="M12104" s="29">
        <v>0</v>
      </c>
    </row>
    <row r="12105" spans="1:13" x14ac:dyDescent="0.3">
      <c r="A12105">
        <v>12101</v>
      </c>
      <c r="B12105" s="29">
        <v>2018</v>
      </c>
      <c r="C12105" s="27">
        <v>43119</v>
      </c>
      <c r="D12105" s="28">
        <v>0.98558319337538181</v>
      </c>
      <c r="E12105" s="28">
        <v>1</v>
      </c>
      <c r="F12105" s="27">
        <v>43484</v>
      </c>
      <c r="G12105" s="28">
        <v>0.95235807969595943</v>
      </c>
      <c r="H12105" s="28">
        <v>3</v>
      </c>
      <c r="I12105" s="28">
        <v>0.48000000000000004</v>
      </c>
      <c r="J12105" s="28">
        <v>0.7653026490241821</v>
      </c>
      <c r="K12105" s="28">
        <v>5</v>
      </c>
      <c r="L12105" s="28">
        <v>6250</v>
      </c>
      <c r="M12105" s="29">
        <v>1</v>
      </c>
    </row>
    <row r="12106" spans="1:13" x14ac:dyDescent="0.3">
      <c r="A12106">
        <v>12102</v>
      </c>
      <c r="B12106">
        <v>2018</v>
      </c>
      <c r="C12106" s="27">
        <v>43382</v>
      </c>
      <c r="D12106" s="28">
        <v>0.31167789362295339</v>
      </c>
      <c r="E12106" s="28">
        <v>1</v>
      </c>
      <c r="F12106" s="27">
        <v>43747</v>
      </c>
      <c r="G12106" s="28">
        <v>0.61188864354582417</v>
      </c>
      <c r="H12106" s="28">
        <v>3</v>
      </c>
      <c r="I12106" s="28">
        <v>0.48000000000000004</v>
      </c>
      <c r="J12106" s="28">
        <v>0.7200946074024358</v>
      </c>
      <c r="K12106" s="28">
        <v>5</v>
      </c>
      <c r="L12106" s="28">
        <v>6250</v>
      </c>
      <c r="M12106" s="29">
        <v>0</v>
      </c>
    </row>
    <row r="12107" spans="1:13" x14ac:dyDescent="0.3">
      <c r="A12107">
        <v>12103</v>
      </c>
      <c r="B12107">
        <v>2018</v>
      </c>
      <c r="C12107" s="27">
        <v>43129</v>
      </c>
      <c r="D12107" s="28">
        <v>0.63449188207452789</v>
      </c>
      <c r="E12107" s="28">
        <v>1</v>
      </c>
      <c r="F12107" s="27">
        <v>43494</v>
      </c>
      <c r="G12107" s="28">
        <v>0.60292291310482105</v>
      </c>
      <c r="H12107" s="28">
        <v>2</v>
      </c>
      <c r="I12107" s="28">
        <v>0.4</v>
      </c>
      <c r="J12107" s="28">
        <v>0.79551078652308771</v>
      </c>
      <c r="K12107" s="28">
        <v>5</v>
      </c>
      <c r="L12107" s="28">
        <v>6250</v>
      </c>
      <c r="M12107" s="29">
        <v>1</v>
      </c>
    </row>
    <row r="12108" spans="1:13" x14ac:dyDescent="0.3">
      <c r="A12108">
        <v>12104</v>
      </c>
      <c r="B12108" s="29">
        <v>2018</v>
      </c>
      <c r="C12108" s="27">
        <v>43445</v>
      </c>
      <c r="D12108" s="28">
        <v>0.10551364324513191</v>
      </c>
      <c r="E12108" s="28">
        <v>1</v>
      </c>
      <c r="F12108" s="27">
        <v>43810</v>
      </c>
      <c r="G12108" s="28">
        <v>0.94635714825879258</v>
      </c>
      <c r="H12108" s="28">
        <v>3</v>
      </c>
      <c r="I12108" s="28">
        <v>0.48000000000000004</v>
      </c>
      <c r="J12108" s="28">
        <v>0.31204861729148037</v>
      </c>
      <c r="K12108" s="28">
        <v>2</v>
      </c>
      <c r="L12108" s="28">
        <v>4375</v>
      </c>
      <c r="M12108" s="29">
        <v>0</v>
      </c>
    </row>
    <row r="12109" spans="1:13" x14ac:dyDescent="0.3">
      <c r="A12109">
        <v>12105</v>
      </c>
      <c r="B12109">
        <v>2018</v>
      </c>
      <c r="C12109" s="27">
        <v>43279</v>
      </c>
      <c r="D12109" s="28">
        <v>0.59969205557152927</v>
      </c>
      <c r="E12109" s="28">
        <v>1</v>
      </c>
      <c r="F12109" s="27">
        <v>43644</v>
      </c>
      <c r="G12109" s="28">
        <v>0.80055082611749584</v>
      </c>
      <c r="H12109" s="28">
        <v>3</v>
      </c>
      <c r="I12109" s="28">
        <v>0.48000000000000004</v>
      </c>
      <c r="J12109" s="28">
        <v>0.95414780493916573</v>
      </c>
      <c r="K12109" s="28">
        <v>5</v>
      </c>
      <c r="L12109" s="28">
        <v>6250</v>
      </c>
      <c r="M12109" s="29">
        <v>1</v>
      </c>
    </row>
    <row r="12110" spans="1:13" x14ac:dyDescent="0.3">
      <c r="A12110">
        <v>12106</v>
      </c>
      <c r="B12110">
        <v>2018</v>
      </c>
      <c r="C12110" s="27">
        <v>43415</v>
      </c>
      <c r="D12110" s="28">
        <v>0.4220000180016058</v>
      </c>
      <c r="E12110" s="28">
        <v>1</v>
      </c>
      <c r="F12110" s="27">
        <v>43780</v>
      </c>
      <c r="G12110" s="28">
        <v>0.19389974390478137</v>
      </c>
      <c r="H12110" s="28">
        <v>1</v>
      </c>
      <c r="I12110" s="28">
        <v>0.32</v>
      </c>
      <c r="J12110" s="28">
        <v>0.78713712471591135</v>
      </c>
      <c r="K12110" s="28">
        <v>5</v>
      </c>
      <c r="L12110" s="28">
        <v>6250</v>
      </c>
      <c r="M12110" s="29">
        <v>1</v>
      </c>
    </row>
    <row r="12111" spans="1:13" x14ac:dyDescent="0.3">
      <c r="A12111">
        <v>12107</v>
      </c>
      <c r="B12111">
        <v>2018</v>
      </c>
      <c r="C12111" s="27">
        <v>43300</v>
      </c>
      <c r="D12111" s="28">
        <v>0.98828753975863937</v>
      </c>
      <c r="E12111" s="28">
        <v>1</v>
      </c>
      <c r="F12111" s="27">
        <v>43665</v>
      </c>
      <c r="G12111" s="28">
        <v>0.29751591726374205</v>
      </c>
      <c r="H12111" s="28">
        <v>2</v>
      </c>
      <c r="I12111" s="28">
        <v>0.4</v>
      </c>
      <c r="J12111" s="28">
        <v>0.74143657268421348</v>
      </c>
      <c r="K12111" s="28">
        <v>5</v>
      </c>
      <c r="L12111" s="28">
        <v>6250</v>
      </c>
      <c r="M12111" s="29">
        <v>1</v>
      </c>
    </row>
    <row r="12112" spans="1:13" x14ac:dyDescent="0.3">
      <c r="A12112">
        <v>12108</v>
      </c>
      <c r="B12112">
        <v>2018</v>
      </c>
      <c r="C12112" s="27">
        <v>43463</v>
      </c>
      <c r="D12112" s="28">
        <v>3.3722176224578182E-2</v>
      </c>
      <c r="E12112" s="28">
        <v>1</v>
      </c>
      <c r="F12112" s="27">
        <v>43828</v>
      </c>
      <c r="G12112" s="28">
        <v>0.88067556499795019</v>
      </c>
      <c r="H12112" s="28">
        <v>3</v>
      </c>
      <c r="I12112" s="28">
        <v>0.48000000000000004</v>
      </c>
      <c r="J12112" s="28">
        <v>0.69711754420166561</v>
      </c>
      <c r="K12112" s="28">
        <v>4</v>
      </c>
      <c r="L12112" s="28">
        <v>5625</v>
      </c>
      <c r="M12112" s="29">
        <v>0</v>
      </c>
    </row>
    <row r="12113" spans="1:13" x14ac:dyDescent="0.3">
      <c r="A12113">
        <v>12109</v>
      </c>
      <c r="B12113" s="29">
        <v>2018</v>
      </c>
      <c r="C12113" s="27">
        <v>43213</v>
      </c>
      <c r="D12113" s="28">
        <v>0.73734830176534172</v>
      </c>
      <c r="E12113" s="28">
        <v>1</v>
      </c>
      <c r="F12113" s="27">
        <v>43578</v>
      </c>
      <c r="G12113" s="28">
        <v>0.6914235727592849</v>
      </c>
      <c r="H12113" s="28">
        <v>3</v>
      </c>
      <c r="I12113" s="28">
        <v>0.48000000000000004</v>
      </c>
      <c r="J12113" s="28">
        <v>0.29644905110184705</v>
      </c>
      <c r="K12113" s="28">
        <v>2</v>
      </c>
      <c r="L12113" s="28">
        <v>4375</v>
      </c>
      <c r="M12113" s="29">
        <v>1</v>
      </c>
    </row>
    <row r="12114" spans="1:13" x14ac:dyDescent="0.3">
      <c r="A12114">
        <v>12110</v>
      </c>
      <c r="B12114" s="29">
        <v>2018</v>
      </c>
      <c r="C12114" s="27">
        <v>43436</v>
      </c>
      <c r="D12114" s="28">
        <v>0.6605638740053007</v>
      </c>
      <c r="E12114" s="28">
        <v>1</v>
      </c>
      <c r="F12114" s="27">
        <v>43801</v>
      </c>
      <c r="G12114" s="28">
        <v>0.15455530549865604</v>
      </c>
      <c r="H12114" s="28">
        <v>1</v>
      </c>
      <c r="I12114" s="28">
        <v>0.32</v>
      </c>
      <c r="J12114" s="28">
        <v>4.0965919316775623E-2</v>
      </c>
      <c r="K12114" s="28">
        <v>1</v>
      </c>
      <c r="L12114" s="28">
        <v>3750</v>
      </c>
      <c r="M12114" s="29">
        <v>1</v>
      </c>
    </row>
    <row r="12115" spans="1:13" x14ac:dyDescent="0.3">
      <c r="A12115">
        <v>12111</v>
      </c>
      <c r="B12115">
        <v>2018</v>
      </c>
      <c r="C12115" s="27">
        <v>43381</v>
      </c>
      <c r="D12115" s="28">
        <v>0.12087034839263378</v>
      </c>
      <c r="E12115" s="28">
        <v>1</v>
      </c>
      <c r="F12115" s="27">
        <v>43746</v>
      </c>
      <c r="G12115" s="28">
        <v>0.38392138215709559</v>
      </c>
      <c r="H12115" s="28">
        <v>2</v>
      </c>
      <c r="I12115" s="28">
        <v>0.4</v>
      </c>
      <c r="J12115" s="28">
        <v>0.74156380974094549</v>
      </c>
      <c r="K12115" s="28">
        <v>5</v>
      </c>
      <c r="L12115" s="28">
        <v>6250</v>
      </c>
      <c r="M12115" s="29">
        <v>0</v>
      </c>
    </row>
    <row r="12116" spans="1:13" x14ac:dyDescent="0.3">
      <c r="A12116">
        <v>12112</v>
      </c>
      <c r="B12116">
        <v>2018</v>
      </c>
      <c r="C12116" s="27">
        <v>43283</v>
      </c>
      <c r="D12116" s="28">
        <v>0.2863259417286913</v>
      </c>
      <c r="E12116" s="28">
        <v>1</v>
      </c>
      <c r="F12116" s="27">
        <v>43648</v>
      </c>
      <c r="G12116" s="28">
        <v>0.38612995196338129</v>
      </c>
      <c r="H12116" s="28">
        <v>2</v>
      </c>
      <c r="I12116" s="28">
        <v>0.4</v>
      </c>
      <c r="J12116" s="28">
        <v>0.39156890336910477</v>
      </c>
      <c r="K12116" s="28">
        <v>2</v>
      </c>
      <c r="L12116" s="28">
        <v>4375</v>
      </c>
      <c r="M12116" s="29">
        <v>0</v>
      </c>
    </row>
    <row r="12117" spans="1:13" x14ac:dyDescent="0.3">
      <c r="A12117">
        <v>12113</v>
      </c>
      <c r="B12117" s="29">
        <v>2018</v>
      </c>
      <c r="C12117" s="27">
        <v>43187</v>
      </c>
      <c r="D12117" s="28">
        <v>0.76323169623204978</v>
      </c>
      <c r="E12117" s="28">
        <v>1</v>
      </c>
      <c r="F12117" s="27">
        <v>43552</v>
      </c>
      <c r="G12117" s="28">
        <v>0.52596297108792422</v>
      </c>
      <c r="H12117" s="28">
        <v>2</v>
      </c>
      <c r="I12117" s="28">
        <v>0.4</v>
      </c>
      <c r="J12117" s="28">
        <v>0.56560340496385852</v>
      </c>
      <c r="K12117" s="28">
        <v>3</v>
      </c>
      <c r="L12117" s="28">
        <v>5000</v>
      </c>
      <c r="M12117" s="29">
        <v>0</v>
      </c>
    </row>
    <row r="12118" spans="1:13" x14ac:dyDescent="0.3">
      <c r="A12118">
        <v>12114</v>
      </c>
      <c r="B12118" s="29">
        <v>2018</v>
      </c>
      <c r="C12118" s="27">
        <v>43443</v>
      </c>
      <c r="D12118" s="28">
        <v>0.94820297822427235</v>
      </c>
      <c r="E12118" s="28">
        <v>1</v>
      </c>
      <c r="F12118" s="27">
        <v>43808</v>
      </c>
      <c r="G12118" s="28">
        <v>0.18132727326126985</v>
      </c>
      <c r="H12118" s="28">
        <v>1</v>
      </c>
      <c r="I12118" s="28">
        <v>0.32</v>
      </c>
      <c r="J12118" s="28">
        <v>0.14292288702806599</v>
      </c>
      <c r="K12118" s="28">
        <v>1</v>
      </c>
      <c r="L12118" s="28">
        <v>3750</v>
      </c>
      <c r="M12118" s="29">
        <v>0</v>
      </c>
    </row>
    <row r="12119" spans="1:13" x14ac:dyDescent="0.3">
      <c r="A12119">
        <v>12115</v>
      </c>
      <c r="B12119">
        <v>2018</v>
      </c>
      <c r="C12119" s="27">
        <v>43390</v>
      </c>
      <c r="D12119" s="28">
        <v>7.626603000441412E-2</v>
      </c>
      <c r="E12119" s="28">
        <v>1</v>
      </c>
      <c r="F12119" s="27">
        <v>43755</v>
      </c>
      <c r="G12119" s="28">
        <v>0.90113937314590242</v>
      </c>
      <c r="H12119" s="28">
        <v>3</v>
      </c>
      <c r="I12119" s="28">
        <v>0.48000000000000004</v>
      </c>
      <c r="J12119" s="28">
        <v>0.54793523727656923</v>
      </c>
      <c r="K12119" s="28">
        <v>3</v>
      </c>
      <c r="L12119" s="28">
        <v>5000</v>
      </c>
      <c r="M12119" s="29">
        <v>0</v>
      </c>
    </row>
    <row r="12120" spans="1:13" x14ac:dyDescent="0.3">
      <c r="A12120">
        <v>12116</v>
      </c>
      <c r="B12120" s="29">
        <v>2018</v>
      </c>
      <c r="C12120" s="27">
        <v>43159</v>
      </c>
      <c r="D12120" s="28">
        <v>0.54749877769170974</v>
      </c>
      <c r="E12120" s="28">
        <v>1</v>
      </c>
      <c r="F12120" s="27">
        <v>43524</v>
      </c>
      <c r="G12120" s="28">
        <v>0.18254699189587742</v>
      </c>
      <c r="H12120" s="28">
        <v>1</v>
      </c>
      <c r="I12120" s="28">
        <v>0.32</v>
      </c>
      <c r="J12120" s="28">
        <v>0.30675586179195069</v>
      </c>
      <c r="K12120" s="28">
        <v>2</v>
      </c>
      <c r="L12120" s="28">
        <v>4375</v>
      </c>
      <c r="M12120" s="29">
        <v>0</v>
      </c>
    </row>
    <row r="12121" spans="1:13" x14ac:dyDescent="0.3">
      <c r="A12121">
        <v>12117</v>
      </c>
      <c r="B12121" s="29">
        <v>2018</v>
      </c>
      <c r="C12121" s="27">
        <v>43438</v>
      </c>
      <c r="D12121" s="28">
        <v>0.91738791066242653</v>
      </c>
      <c r="E12121" s="28">
        <v>1</v>
      </c>
      <c r="F12121" s="27">
        <v>43803</v>
      </c>
      <c r="G12121" s="28">
        <v>0.41486642550974684</v>
      </c>
      <c r="H12121" s="28">
        <v>2</v>
      </c>
      <c r="I12121" s="28">
        <v>0.4</v>
      </c>
      <c r="J12121" s="28">
        <v>0.43460171542339843</v>
      </c>
      <c r="K12121" s="28">
        <v>3</v>
      </c>
      <c r="L12121" s="28">
        <v>5000</v>
      </c>
      <c r="M12121" s="29">
        <v>0</v>
      </c>
    </row>
    <row r="12122" spans="1:13" x14ac:dyDescent="0.3">
      <c r="A12122">
        <v>12118</v>
      </c>
      <c r="B12122" s="29">
        <v>2018</v>
      </c>
      <c r="C12122" s="27">
        <v>43294</v>
      </c>
      <c r="D12122" s="28">
        <v>0.50870894364742958</v>
      </c>
      <c r="E12122" s="28">
        <v>1</v>
      </c>
      <c r="F12122" s="27">
        <v>43659</v>
      </c>
      <c r="G12122" s="28">
        <v>0.30100102902962378</v>
      </c>
      <c r="H12122" s="28">
        <v>2</v>
      </c>
      <c r="I12122" s="28">
        <v>0.4</v>
      </c>
      <c r="J12122" s="28">
        <v>0.36441897868922501</v>
      </c>
      <c r="K12122" s="28">
        <v>2</v>
      </c>
      <c r="L12122" s="28">
        <v>4375</v>
      </c>
      <c r="M12122" s="29">
        <v>1</v>
      </c>
    </row>
    <row r="12123" spans="1:13" x14ac:dyDescent="0.3">
      <c r="A12123">
        <v>12119</v>
      </c>
      <c r="B12123">
        <v>2018</v>
      </c>
      <c r="C12123" s="27">
        <v>43156</v>
      </c>
      <c r="D12123" s="28">
        <v>0.60463350564083973</v>
      </c>
      <c r="E12123" s="28">
        <v>1</v>
      </c>
      <c r="F12123" s="27">
        <v>43521</v>
      </c>
      <c r="G12123" s="28">
        <v>0.20042752897111116</v>
      </c>
      <c r="H12123" s="28">
        <v>1</v>
      </c>
      <c r="I12123" s="28">
        <v>0.32</v>
      </c>
      <c r="J12123" s="28">
        <v>0.51054543390659513</v>
      </c>
      <c r="K12123" s="28">
        <v>3</v>
      </c>
      <c r="L12123" s="28">
        <v>5000</v>
      </c>
      <c r="M12123" s="29">
        <v>0</v>
      </c>
    </row>
    <row r="12124" spans="1:13" x14ac:dyDescent="0.3">
      <c r="A12124">
        <v>12120</v>
      </c>
      <c r="B12124" s="29">
        <v>2018</v>
      </c>
      <c r="C12124" s="27">
        <v>43278</v>
      </c>
      <c r="D12124" s="28">
        <v>0.18828076664163651</v>
      </c>
      <c r="E12124" s="28">
        <v>1</v>
      </c>
      <c r="F12124" s="27">
        <v>43643</v>
      </c>
      <c r="G12124" s="28">
        <v>0.98275271219130433</v>
      </c>
      <c r="H12124" s="28">
        <v>3</v>
      </c>
      <c r="I12124" s="28">
        <v>0.48000000000000004</v>
      </c>
      <c r="J12124" s="28">
        <v>0.23400535035495407</v>
      </c>
      <c r="K12124" s="28">
        <v>2</v>
      </c>
      <c r="L12124" s="28">
        <v>4375</v>
      </c>
      <c r="M12124" s="29">
        <v>0</v>
      </c>
    </row>
    <row r="12125" spans="1:13" x14ac:dyDescent="0.3">
      <c r="A12125">
        <v>12121</v>
      </c>
      <c r="B12125">
        <v>2018</v>
      </c>
      <c r="C12125" s="27">
        <v>43277</v>
      </c>
      <c r="D12125" s="28">
        <v>0.99989477232179791</v>
      </c>
      <c r="E12125" s="28">
        <v>1</v>
      </c>
      <c r="F12125" s="27">
        <v>43642</v>
      </c>
      <c r="G12125" s="28">
        <v>5.2816852325426877E-2</v>
      </c>
      <c r="H12125" s="28">
        <v>1</v>
      </c>
      <c r="I12125" s="28">
        <v>0.32</v>
      </c>
      <c r="J12125" s="28">
        <v>0.52592795025603278</v>
      </c>
      <c r="K12125" s="28">
        <v>3</v>
      </c>
      <c r="L12125" s="28">
        <v>5000</v>
      </c>
      <c r="M12125" s="29">
        <v>0</v>
      </c>
    </row>
    <row r="12126" spans="1:13" x14ac:dyDescent="0.3">
      <c r="A12126">
        <v>12122</v>
      </c>
      <c r="B12126">
        <v>2018</v>
      </c>
      <c r="C12126" s="27">
        <v>43409</v>
      </c>
      <c r="D12126" s="28">
        <v>0.93774747262963176</v>
      </c>
      <c r="E12126" s="28">
        <v>1</v>
      </c>
      <c r="F12126" s="27">
        <v>43774</v>
      </c>
      <c r="G12126" s="28">
        <v>2.1050503872522941E-2</v>
      </c>
      <c r="H12126" s="28">
        <v>1</v>
      </c>
      <c r="I12126" s="28">
        <v>0.32</v>
      </c>
      <c r="J12126" s="28">
        <v>0.90083747561518268</v>
      </c>
      <c r="K12126" s="28">
        <v>5</v>
      </c>
      <c r="L12126" s="28">
        <v>6250</v>
      </c>
      <c r="M12126" s="29">
        <v>0</v>
      </c>
    </row>
    <row r="12127" spans="1:13" x14ac:dyDescent="0.3">
      <c r="A12127">
        <v>12123</v>
      </c>
      <c r="B12127" s="29">
        <v>2018</v>
      </c>
      <c r="C12127" s="27">
        <v>43140</v>
      </c>
      <c r="D12127" s="28">
        <v>0.68752077390290633</v>
      </c>
      <c r="E12127" s="28">
        <v>1</v>
      </c>
      <c r="F12127" s="27">
        <v>43505</v>
      </c>
      <c r="G12127" s="28">
        <v>0.69763664401085146</v>
      </c>
      <c r="H12127" s="28">
        <v>3</v>
      </c>
      <c r="I12127" s="28">
        <v>0.48000000000000004</v>
      </c>
      <c r="J12127" s="28">
        <v>0.54378562403536479</v>
      </c>
      <c r="K12127" s="28">
        <v>3</v>
      </c>
      <c r="L12127" s="28">
        <v>5000</v>
      </c>
      <c r="M12127" s="29">
        <v>0</v>
      </c>
    </row>
    <row r="12128" spans="1:13" x14ac:dyDescent="0.3">
      <c r="A12128">
        <v>12124</v>
      </c>
      <c r="B12128" s="29">
        <v>2018</v>
      </c>
      <c r="C12128" s="27">
        <v>43430</v>
      </c>
      <c r="D12128" s="28">
        <v>0.21771497568431752</v>
      </c>
      <c r="E12128" s="28">
        <v>1</v>
      </c>
      <c r="F12128" s="27">
        <v>43795</v>
      </c>
      <c r="G12128" s="28">
        <v>0.68332166406192785</v>
      </c>
      <c r="H12128" s="28">
        <v>3</v>
      </c>
      <c r="I12128" s="28">
        <v>0.48000000000000004</v>
      </c>
      <c r="J12128" s="28">
        <v>0.71942043039781201</v>
      </c>
      <c r="K12128" s="28">
        <v>5</v>
      </c>
      <c r="L12128" s="28">
        <v>6250</v>
      </c>
      <c r="M12128" s="29">
        <v>0</v>
      </c>
    </row>
    <row r="12129" spans="1:13" x14ac:dyDescent="0.3">
      <c r="A12129">
        <v>12125</v>
      </c>
      <c r="B12129" s="29">
        <v>2018</v>
      </c>
      <c r="C12129" s="27">
        <v>43353</v>
      </c>
      <c r="D12129" s="28">
        <v>0.98137462928703711</v>
      </c>
      <c r="E12129" s="28">
        <v>1</v>
      </c>
      <c r="F12129" s="27">
        <v>43718</v>
      </c>
      <c r="G12129" s="28">
        <v>0.65245323751854312</v>
      </c>
      <c r="H12129" s="28">
        <v>3</v>
      </c>
      <c r="I12129" s="28">
        <v>0.48000000000000004</v>
      </c>
      <c r="J12129" s="28">
        <v>0.80263868081223932</v>
      </c>
      <c r="K12129" s="28">
        <v>5</v>
      </c>
      <c r="L12129" s="28">
        <v>6250</v>
      </c>
      <c r="M12129" s="29">
        <v>0</v>
      </c>
    </row>
    <row r="12130" spans="1:13" x14ac:dyDescent="0.3">
      <c r="A12130">
        <v>12126</v>
      </c>
      <c r="B12130" s="29">
        <v>2018</v>
      </c>
      <c r="C12130" s="27">
        <v>43258</v>
      </c>
      <c r="D12130" s="28">
        <v>0.65790936481909823</v>
      </c>
      <c r="E12130" s="28">
        <v>1</v>
      </c>
      <c r="F12130" s="27">
        <v>43623</v>
      </c>
      <c r="G12130" s="28">
        <v>0.27425545752023806</v>
      </c>
      <c r="H12130" s="28">
        <v>1</v>
      </c>
      <c r="I12130" s="28">
        <v>0.32</v>
      </c>
      <c r="J12130" s="28">
        <v>0.29300592446827167</v>
      </c>
      <c r="K12130" s="28">
        <v>2</v>
      </c>
      <c r="L12130" s="28">
        <v>4375</v>
      </c>
      <c r="M12130" s="29">
        <v>0</v>
      </c>
    </row>
    <row r="12131" spans="1:13" x14ac:dyDescent="0.3">
      <c r="A12131">
        <v>12127</v>
      </c>
      <c r="B12131">
        <v>2018</v>
      </c>
      <c r="C12131" s="27">
        <v>43382</v>
      </c>
      <c r="D12131" s="28">
        <v>0.665496902194322</v>
      </c>
      <c r="E12131" s="28">
        <v>1</v>
      </c>
      <c r="F12131" s="27">
        <v>43747</v>
      </c>
      <c r="G12131" s="28">
        <v>0.12300249378535988</v>
      </c>
      <c r="H12131" s="28">
        <v>1</v>
      </c>
      <c r="I12131" s="28">
        <v>0.32</v>
      </c>
      <c r="J12131" s="28">
        <v>0.10118504087870295</v>
      </c>
      <c r="K12131" s="28">
        <v>1</v>
      </c>
      <c r="L12131" s="28">
        <v>3750</v>
      </c>
      <c r="M12131" s="29">
        <v>0</v>
      </c>
    </row>
    <row r="12132" spans="1:13" x14ac:dyDescent="0.3">
      <c r="A12132">
        <v>12128</v>
      </c>
      <c r="B12132" s="29">
        <v>2018</v>
      </c>
      <c r="C12132" s="27">
        <v>43161</v>
      </c>
      <c r="D12132" s="28">
        <v>0.19615319753077365</v>
      </c>
      <c r="E12132" s="28">
        <v>1</v>
      </c>
      <c r="F12132" s="27">
        <v>43526</v>
      </c>
      <c r="G12132" s="28">
        <v>7.4161652663184974E-3</v>
      </c>
      <c r="H12132" s="28">
        <v>1</v>
      </c>
      <c r="I12132" s="28">
        <v>0.32</v>
      </c>
      <c r="J12132" s="28">
        <v>0.3743067271528554</v>
      </c>
      <c r="K12132" s="28">
        <v>2</v>
      </c>
      <c r="L12132" s="28">
        <v>4375</v>
      </c>
      <c r="M12132" s="29">
        <v>0</v>
      </c>
    </row>
    <row r="12133" spans="1:13" x14ac:dyDescent="0.3">
      <c r="A12133">
        <v>12129</v>
      </c>
      <c r="B12133">
        <v>2018</v>
      </c>
      <c r="C12133" s="27">
        <v>43285</v>
      </c>
      <c r="D12133" s="28">
        <v>0.77540901198216472</v>
      </c>
      <c r="E12133" s="28">
        <v>1</v>
      </c>
      <c r="F12133" s="27">
        <v>43650</v>
      </c>
      <c r="G12133" s="28">
        <v>0.1605109644651973</v>
      </c>
      <c r="H12133" s="28">
        <v>1</v>
      </c>
      <c r="I12133" s="28">
        <v>0.32</v>
      </c>
      <c r="J12133" s="28">
        <v>0.97532999618380722</v>
      </c>
      <c r="K12133" s="28">
        <v>5</v>
      </c>
      <c r="L12133" s="28">
        <v>6250</v>
      </c>
      <c r="M12133" s="29">
        <v>2</v>
      </c>
    </row>
    <row r="12134" spans="1:13" x14ac:dyDescent="0.3">
      <c r="A12134">
        <v>12130</v>
      </c>
      <c r="B12134" s="29">
        <v>2018</v>
      </c>
      <c r="C12134" s="27">
        <v>43134</v>
      </c>
      <c r="D12134" s="28">
        <v>0.99325523341879385</v>
      </c>
      <c r="E12134" s="28">
        <v>1</v>
      </c>
      <c r="F12134" s="27">
        <v>43499</v>
      </c>
      <c r="G12134" s="28">
        <v>0.61871195063733431</v>
      </c>
      <c r="H12134" s="28">
        <v>3</v>
      </c>
      <c r="I12134" s="28">
        <v>0.48000000000000004</v>
      </c>
      <c r="J12134" s="28">
        <v>0.97449456311135574</v>
      </c>
      <c r="K12134" s="28">
        <v>5</v>
      </c>
      <c r="L12134" s="28">
        <v>6250</v>
      </c>
      <c r="M12134" s="29">
        <v>3</v>
      </c>
    </row>
    <row r="12135" spans="1:13" x14ac:dyDescent="0.3">
      <c r="A12135">
        <v>12131</v>
      </c>
      <c r="B12135" s="29">
        <v>2018</v>
      </c>
      <c r="C12135" s="27">
        <v>43392</v>
      </c>
      <c r="D12135" s="28">
        <v>2.6145505375052558E-5</v>
      </c>
      <c r="E12135" s="28">
        <v>1</v>
      </c>
      <c r="F12135" s="27">
        <v>43757</v>
      </c>
      <c r="G12135" s="28">
        <v>8.4909276131181932E-2</v>
      </c>
      <c r="H12135" s="28">
        <v>1</v>
      </c>
      <c r="I12135" s="28">
        <v>0.32</v>
      </c>
      <c r="J12135" s="28">
        <v>0.46163113058267369</v>
      </c>
      <c r="K12135" s="28">
        <v>3</v>
      </c>
      <c r="L12135" s="28">
        <v>5000</v>
      </c>
      <c r="M12135" s="29">
        <v>0</v>
      </c>
    </row>
    <row r="12136" spans="1:13" x14ac:dyDescent="0.3">
      <c r="A12136">
        <v>12132</v>
      </c>
      <c r="B12136" s="29">
        <v>2018</v>
      </c>
      <c r="C12136" s="27">
        <v>43258</v>
      </c>
      <c r="D12136" s="28">
        <v>1.1212571203338184E-2</v>
      </c>
      <c r="E12136" s="28">
        <v>1</v>
      </c>
      <c r="F12136" s="27">
        <v>43623</v>
      </c>
      <c r="G12136" s="28">
        <v>0.33105672903273275</v>
      </c>
      <c r="H12136" s="28">
        <v>2</v>
      </c>
      <c r="I12136" s="28">
        <v>0.4</v>
      </c>
      <c r="J12136" s="28">
        <v>0.16708801773032966</v>
      </c>
      <c r="K12136" s="28">
        <v>1</v>
      </c>
      <c r="L12136" s="28">
        <v>3750</v>
      </c>
      <c r="M12136" s="29">
        <v>1</v>
      </c>
    </row>
    <row r="12137" spans="1:13" x14ac:dyDescent="0.3">
      <c r="A12137">
        <v>12133</v>
      </c>
      <c r="B12137" s="29">
        <v>2018</v>
      </c>
      <c r="C12137" s="27">
        <v>43225</v>
      </c>
      <c r="D12137" s="28">
        <v>0.25064394269225565</v>
      </c>
      <c r="E12137" s="28">
        <v>1</v>
      </c>
      <c r="F12137" s="27">
        <v>43590</v>
      </c>
      <c r="G12137" s="28">
        <v>0.793061660274052</v>
      </c>
      <c r="H12137" s="28">
        <v>3</v>
      </c>
      <c r="I12137" s="28">
        <v>0.48000000000000004</v>
      </c>
      <c r="J12137" s="28">
        <v>0.25941652286332573</v>
      </c>
      <c r="K12137" s="28">
        <v>2</v>
      </c>
      <c r="L12137" s="28">
        <v>4375</v>
      </c>
      <c r="M12137" s="29">
        <v>0</v>
      </c>
    </row>
    <row r="12138" spans="1:13" x14ac:dyDescent="0.3">
      <c r="A12138">
        <v>12134</v>
      </c>
      <c r="B12138" s="29">
        <v>2018</v>
      </c>
      <c r="C12138" s="27">
        <v>43311</v>
      </c>
      <c r="D12138" s="28">
        <v>0.95870250752485964</v>
      </c>
      <c r="E12138" s="28">
        <v>1</v>
      </c>
      <c r="F12138" s="27">
        <v>43676</v>
      </c>
      <c r="G12138" s="28">
        <v>0.44843839130498209</v>
      </c>
      <c r="H12138" s="28">
        <v>2</v>
      </c>
      <c r="I12138" s="28">
        <v>0.4</v>
      </c>
      <c r="J12138" s="28">
        <v>0.28431155764963412</v>
      </c>
      <c r="K12138" s="28">
        <v>2</v>
      </c>
      <c r="L12138" s="28">
        <v>4375</v>
      </c>
      <c r="M12138" s="29">
        <v>0</v>
      </c>
    </row>
    <row r="12139" spans="1:13" x14ac:dyDescent="0.3">
      <c r="A12139">
        <v>12135</v>
      </c>
      <c r="B12139">
        <v>2018</v>
      </c>
      <c r="C12139" s="27">
        <v>43268</v>
      </c>
      <c r="D12139" s="28">
        <v>0.62758251412439103</v>
      </c>
      <c r="E12139" s="28">
        <v>1</v>
      </c>
      <c r="F12139" s="27">
        <v>43633</v>
      </c>
      <c r="G12139" s="28">
        <v>0.64082317757384133</v>
      </c>
      <c r="H12139" s="28">
        <v>3</v>
      </c>
      <c r="I12139" s="28">
        <v>0.48000000000000004</v>
      </c>
      <c r="J12139" s="28">
        <v>0.18714300123378813</v>
      </c>
      <c r="K12139" s="28">
        <v>1</v>
      </c>
      <c r="L12139" s="28">
        <v>3750</v>
      </c>
      <c r="M12139" s="29">
        <v>0</v>
      </c>
    </row>
    <row r="12140" spans="1:13" x14ac:dyDescent="0.3">
      <c r="A12140">
        <v>12136</v>
      </c>
      <c r="B12140">
        <v>2018</v>
      </c>
      <c r="C12140" s="27">
        <v>43389</v>
      </c>
      <c r="D12140" s="28">
        <v>0.82076867744900139</v>
      </c>
      <c r="E12140" s="28">
        <v>1</v>
      </c>
      <c r="F12140" s="27">
        <v>43754</v>
      </c>
      <c r="G12140" s="28">
        <v>0.93773394397475118</v>
      </c>
      <c r="H12140" s="28">
        <v>3</v>
      </c>
      <c r="I12140" s="28">
        <v>0.48000000000000004</v>
      </c>
      <c r="J12140" s="28">
        <v>5.9516967140228694E-2</v>
      </c>
      <c r="K12140" s="28">
        <v>1</v>
      </c>
      <c r="L12140" s="28">
        <v>3750</v>
      </c>
      <c r="M12140" s="29">
        <v>0</v>
      </c>
    </row>
    <row r="12141" spans="1:13" x14ac:dyDescent="0.3">
      <c r="A12141">
        <v>12137</v>
      </c>
      <c r="B12141">
        <v>2018</v>
      </c>
      <c r="C12141" s="27">
        <v>43234</v>
      </c>
      <c r="D12141" s="28">
        <v>0.79609985794680982</v>
      </c>
      <c r="E12141" s="28">
        <v>1</v>
      </c>
      <c r="F12141" s="27">
        <v>43599</v>
      </c>
      <c r="G12141" s="28">
        <v>0.49174750839418735</v>
      </c>
      <c r="H12141" s="28">
        <v>2</v>
      </c>
      <c r="I12141" s="28">
        <v>0.4</v>
      </c>
      <c r="J12141" s="28">
        <v>0.33812014398497492</v>
      </c>
      <c r="K12141" s="28">
        <v>2</v>
      </c>
      <c r="L12141" s="28">
        <v>4375</v>
      </c>
      <c r="M12141" s="29">
        <v>0</v>
      </c>
    </row>
    <row r="12142" spans="1:13" x14ac:dyDescent="0.3">
      <c r="A12142">
        <v>12138</v>
      </c>
      <c r="B12142" s="29">
        <v>2018</v>
      </c>
      <c r="C12142" s="27">
        <v>43288</v>
      </c>
      <c r="D12142" s="28">
        <v>0.56558000551319565</v>
      </c>
      <c r="E12142" s="28">
        <v>1</v>
      </c>
      <c r="F12142" s="27">
        <v>43653</v>
      </c>
      <c r="G12142" s="28">
        <v>0.84360693409388698</v>
      </c>
      <c r="H12142" s="28">
        <v>3</v>
      </c>
      <c r="I12142" s="28">
        <v>0.48000000000000004</v>
      </c>
      <c r="J12142" s="28">
        <v>0.7133473522004754</v>
      </c>
      <c r="K12142" s="28">
        <v>5</v>
      </c>
      <c r="L12142" s="28">
        <v>6250</v>
      </c>
      <c r="M12142" s="29">
        <v>0</v>
      </c>
    </row>
    <row r="12143" spans="1:13" x14ac:dyDescent="0.3">
      <c r="A12143">
        <v>12139</v>
      </c>
      <c r="B12143" s="29">
        <v>2018</v>
      </c>
      <c r="C12143" s="27">
        <v>43208</v>
      </c>
      <c r="D12143" s="28">
        <v>0.63557760919280948</v>
      </c>
      <c r="E12143" s="28">
        <v>1</v>
      </c>
      <c r="F12143" s="27">
        <v>43573</v>
      </c>
      <c r="G12143" s="28">
        <v>9.7271501474217481E-2</v>
      </c>
      <c r="H12143" s="28">
        <v>1</v>
      </c>
      <c r="I12143" s="28">
        <v>0.32</v>
      </c>
      <c r="J12143" s="28">
        <v>0.65585357471422701</v>
      </c>
      <c r="K12143" s="28">
        <v>4</v>
      </c>
      <c r="L12143" s="28">
        <v>5625</v>
      </c>
      <c r="M12143" s="29">
        <v>3</v>
      </c>
    </row>
    <row r="12144" spans="1:13" x14ac:dyDescent="0.3">
      <c r="A12144">
        <v>12140</v>
      </c>
      <c r="B12144" s="29">
        <v>2018</v>
      </c>
      <c r="C12144" s="27">
        <v>43164</v>
      </c>
      <c r="D12144" s="28">
        <v>0.99587149850678713</v>
      </c>
      <c r="E12144" s="28">
        <v>1</v>
      </c>
      <c r="F12144" s="27">
        <v>43529</v>
      </c>
      <c r="G12144" s="28">
        <v>0.20164508176614859</v>
      </c>
      <c r="H12144" s="28">
        <v>1</v>
      </c>
      <c r="I12144" s="28">
        <v>0.32</v>
      </c>
      <c r="J12144" s="28">
        <v>0.52824013022199701</v>
      </c>
      <c r="K12144" s="28">
        <v>3</v>
      </c>
      <c r="L12144" s="28">
        <v>5000</v>
      </c>
      <c r="M12144" s="29">
        <v>1</v>
      </c>
    </row>
    <row r="12145" spans="1:13" x14ac:dyDescent="0.3">
      <c r="A12145">
        <v>12141</v>
      </c>
      <c r="B12145">
        <v>2018</v>
      </c>
      <c r="C12145" s="27">
        <v>43215</v>
      </c>
      <c r="D12145" s="28">
        <v>0.19498899439233497</v>
      </c>
      <c r="E12145" s="28">
        <v>1</v>
      </c>
      <c r="F12145" s="27">
        <v>43580</v>
      </c>
      <c r="G12145" s="28">
        <v>0.88607659857552368</v>
      </c>
      <c r="H12145" s="28">
        <v>3</v>
      </c>
      <c r="I12145" s="28">
        <v>0.48000000000000004</v>
      </c>
      <c r="J12145" s="28">
        <v>0.31167187006389752</v>
      </c>
      <c r="K12145" s="28">
        <v>2</v>
      </c>
      <c r="L12145" s="28">
        <v>4375</v>
      </c>
      <c r="M12145" s="29">
        <v>0</v>
      </c>
    </row>
    <row r="12146" spans="1:13" x14ac:dyDescent="0.3">
      <c r="A12146">
        <v>12142</v>
      </c>
      <c r="B12146">
        <v>2018</v>
      </c>
      <c r="C12146" s="27">
        <v>43255</v>
      </c>
      <c r="D12146" s="28">
        <v>0.59823935323757005</v>
      </c>
      <c r="E12146" s="28">
        <v>1</v>
      </c>
      <c r="F12146" s="27">
        <v>43620</v>
      </c>
      <c r="G12146" s="28">
        <v>1.2807749220615894E-2</v>
      </c>
      <c r="H12146" s="28">
        <v>1</v>
      </c>
      <c r="I12146" s="28">
        <v>0.32</v>
      </c>
      <c r="J12146" s="28">
        <v>0.85975286529563799</v>
      </c>
      <c r="K12146" s="28">
        <v>5</v>
      </c>
      <c r="L12146" s="28">
        <v>6250</v>
      </c>
      <c r="M12146" s="29">
        <v>0</v>
      </c>
    </row>
    <row r="12147" spans="1:13" x14ac:dyDescent="0.3">
      <c r="A12147">
        <v>12143</v>
      </c>
      <c r="B12147">
        <v>2018</v>
      </c>
      <c r="C12147" s="27">
        <v>43139</v>
      </c>
      <c r="D12147" s="28">
        <v>0.13010556335020618</v>
      </c>
      <c r="E12147" s="28">
        <v>1</v>
      </c>
      <c r="F12147" s="27">
        <v>43504</v>
      </c>
      <c r="G12147" s="28">
        <v>0.78715981839224103</v>
      </c>
      <c r="H12147" s="28">
        <v>3</v>
      </c>
      <c r="I12147" s="28">
        <v>0.48000000000000004</v>
      </c>
      <c r="J12147" s="28">
        <v>0.61222590816153177</v>
      </c>
      <c r="K12147" s="28">
        <v>4</v>
      </c>
      <c r="L12147" s="28">
        <v>5625</v>
      </c>
      <c r="M12147" s="29">
        <v>2</v>
      </c>
    </row>
    <row r="12148" spans="1:13" x14ac:dyDescent="0.3">
      <c r="A12148">
        <v>12144</v>
      </c>
      <c r="B12148" s="29">
        <v>2018</v>
      </c>
      <c r="C12148" s="27">
        <v>43295</v>
      </c>
      <c r="D12148" s="28">
        <v>0.3307825265788541</v>
      </c>
      <c r="E12148" s="28">
        <v>1</v>
      </c>
      <c r="F12148" s="27">
        <v>43660</v>
      </c>
      <c r="G12148" s="28">
        <v>1.5010073184481332E-2</v>
      </c>
      <c r="H12148" s="28">
        <v>1</v>
      </c>
      <c r="I12148" s="28">
        <v>0.32</v>
      </c>
      <c r="J12148" s="28">
        <v>0.58915806028756024</v>
      </c>
      <c r="K12148" s="28">
        <v>3</v>
      </c>
      <c r="L12148" s="28">
        <v>5000</v>
      </c>
      <c r="M12148" s="29">
        <v>1</v>
      </c>
    </row>
    <row r="12149" spans="1:13" x14ac:dyDescent="0.3">
      <c r="A12149">
        <v>12145</v>
      </c>
      <c r="B12149">
        <v>2018</v>
      </c>
      <c r="C12149" s="27">
        <v>43396</v>
      </c>
      <c r="D12149" s="28">
        <v>0.47607208949302304</v>
      </c>
      <c r="E12149" s="28">
        <v>1</v>
      </c>
      <c r="F12149" s="27">
        <v>43761</v>
      </c>
      <c r="G12149" s="28">
        <v>0.30079110392200314</v>
      </c>
      <c r="H12149" s="28">
        <v>2</v>
      </c>
      <c r="I12149" s="28">
        <v>0.4</v>
      </c>
      <c r="J12149" s="28">
        <v>0.87350023209872418</v>
      </c>
      <c r="K12149" s="28">
        <v>5</v>
      </c>
      <c r="L12149" s="28">
        <v>6250</v>
      </c>
      <c r="M12149" s="29">
        <v>0</v>
      </c>
    </row>
    <row r="12150" spans="1:13" x14ac:dyDescent="0.3">
      <c r="A12150">
        <v>12146</v>
      </c>
      <c r="B12150">
        <v>2018</v>
      </c>
      <c r="C12150" s="27">
        <v>43148</v>
      </c>
      <c r="D12150" s="28">
        <v>0.84174831015240681</v>
      </c>
      <c r="E12150" s="28">
        <v>1</v>
      </c>
      <c r="F12150" s="27">
        <v>43513</v>
      </c>
      <c r="G12150" s="28">
        <v>0.12011357046946858</v>
      </c>
      <c r="H12150" s="28">
        <v>1</v>
      </c>
      <c r="I12150" s="28">
        <v>0.32</v>
      </c>
      <c r="J12150" s="28">
        <v>0.20702593287192017</v>
      </c>
      <c r="K12150" s="28">
        <v>2</v>
      </c>
      <c r="L12150" s="28">
        <v>4375</v>
      </c>
      <c r="M12150" s="29">
        <v>1</v>
      </c>
    </row>
    <row r="12151" spans="1:13" x14ac:dyDescent="0.3">
      <c r="A12151">
        <v>12147</v>
      </c>
      <c r="B12151" s="29">
        <v>2018</v>
      </c>
      <c r="C12151" s="27">
        <v>43406</v>
      </c>
      <c r="D12151" s="28">
        <v>0.3609468705588339</v>
      </c>
      <c r="E12151" s="28">
        <v>1</v>
      </c>
      <c r="F12151" s="27">
        <v>43771</v>
      </c>
      <c r="G12151" s="28">
        <v>0.60250151258973461</v>
      </c>
      <c r="H12151" s="28">
        <v>2</v>
      </c>
      <c r="I12151" s="28">
        <v>0.4</v>
      </c>
      <c r="J12151" s="28">
        <v>2.4819657566466091E-4</v>
      </c>
      <c r="K12151" s="28">
        <v>1</v>
      </c>
      <c r="L12151" s="28">
        <v>3750</v>
      </c>
      <c r="M12151" s="29">
        <v>0</v>
      </c>
    </row>
    <row r="12152" spans="1:13" x14ac:dyDescent="0.3">
      <c r="A12152">
        <v>12148</v>
      </c>
      <c r="B12152" s="29">
        <v>2018</v>
      </c>
      <c r="C12152" s="27">
        <v>43310</v>
      </c>
      <c r="D12152" s="28">
        <v>0.93892250248147457</v>
      </c>
      <c r="E12152" s="28">
        <v>1</v>
      </c>
      <c r="F12152" s="27">
        <v>43675</v>
      </c>
      <c r="G12152" s="28">
        <v>0.68812949031493054</v>
      </c>
      <c r="H12152" s="28">
        <v>3</v>
      </c>
      <c r="I12152" s="28">
        <v>0.48000000000000004</v>
      </c>
      <c r="J12152" s="28">
        <v>0.60196502739868796</v>
      </c>
      <c r="K12152" s="28">
        <v>4</v>
      </c>
      <c r="L12152" s="28">
        <v>5625</v>
      </c>
      <c r="M12152" s="29">
        <v>0</v>
      </c>
    </row>
    <row r="12153" spans="1:13" x14ac:dyDescent="0.3">
      <c r="A12153">
        <v>12149</v>
      </c>
      <c r="B12153">
        <v>2018</v>
      </c>
      <c r="C12153" s="27">
        <v>43423</v>
      </c>
      <c r="D12153" s="28">
        <v>8.1404813041650148E-2</v>
      </c>
      <c r="E12153" s="28">
        <v>1</v>
      </c>
      <c r="F12153" s="27">
        <v>43788</v>
      </c>
      <c r="G12153" s="28">
        <v>0.88817494153588217</v>
      </c>
      <c r="H12153" s="28">
        <v>3</v>
      </c>
      <c r="I12153" s="28">
        <v>0.48000000000000004</v>
      </c>
      <c r="J12153" s="28">
        <v>0.57232007560648712</v>
      </c>
      <c r="K12153" s="28">
        <v>3</v>
      </c>
      <c r="L12153" s="28">
        <v>5000</v>
      </c>
      <c r="M12153" s="29">
        <v>1</v>
      </c>
    </row>
    <row r="12154" spans="1:13" x14ac:dyDescent="0.3">
      <c r="A12154">
        <v>12150</v>
      </c>
      <c r="B12154" s="29">
        <v>2018</v>
      </c>
      <c r="C12154" s="27">
        <v>43279</v>
      </c>
      <c r="D12154" s="28">
        <v>0.95979014237253879</v>
      </c>
      <c r="E12154" s="28">
        <v>1</v>
      </c>
      <c r="F12154" s="27">
        <v>43644</v>
      </c>
      <c r="G12154" s="28">
        <v>4.7054050744146925E-2</v>
      </c>
      <c r="H12154" s="28">
        <v>1</v>
      </c>
      <c r="I12154" s="28">
        <v>0.32</v>
      </c>
      <c r="J12154" s="28">
        <v>3.3261930561793163E-3</v>
      </c>
      <c r="K12154" s="28">
        <v>1</v>
      </c>
      <c r="L12154" s="28">
        <v>3750</v>
      </c>
      <c r="M12154" s="29">
        <v>0</v>
      </c>
    </row>
    <row r="12155" spans="1:13" x14ac:dyDescent="0.3">
      <c r="A12155">
        <v>12151</v>
      </c>
      <c r="B12155">
        <v>2018</v>
      </c>
      <c r="C12155" s="27">
        <v>43375</v>
      </c>
      <c r="D12155" s="28">
        <v>0.3495584139786494</v>
      </c>
      <c r="E12155" s="28">
        <v>1</v>
      </c>
      <c r="F12155" s="27">
        <v>43740</v>
      </c>
      <c r="G12155" s="28">
        <v>0.7435679977346078</v>
      </c>
      <c r="H12155" s="28">
        <v>3</v>
      </c>
      <c r="I12155" s="28">
        <v>0.48000000000000004</v>
      </c>
      <c r="J12155" s="28">
        <v>0.90731270780226569</v>
      </c>
      <c r="K12155" s="28">
        <v>5</v>
      </c>
      <c r="L12155" s="28">
        <v>6250</v>
      </c>
      <c r="M12155" s="29">
        <v>1</v>
      </c>
    </row>
    <row r="12156" spans="1:13" x14ac:dyDescent="0.3">
      <c r="A12156">
        <v>12152</v>
      </c>
      <c r="B12156">
        <v>2018</v>
      </c>
      <c r="C12156" s="27">
        <v>43285</v>
      </c>
      <c r="D12156" s="28">
        <v>0.58075977119014677</v>
      </c>
      <c r="E12156" s="28">
        <v>1</v>
      </c>
      <c r="F12156" s="27">
        <v>43650</v>
      </c>
      <c r="G12156" s="28">
        <v>0.98260120780145599</v>
      </c>
      <c r="H12156" s="28">
        <v>3</v>
      </c>
      <c r="I12156" s="28">
        <v>0.48000000000000004</v>
      </c>
      <c r="J12156" s="28">
        <v>0.8285203855949842</v>
      </c>
      <c r="K12156" s="28">
        <v>5</v>
      </c>
      <c r="L12156" s="28">
        <v>6250</v>
      </c>
      <c r="M12156" s="29">
        <v>2</v>
      </c>
    </row>
    <row r="12157" spans="1:13" x14ac:dyDescent="0.3">
      <c r="A12157">
        <v>12153</v>
      </c>
      <c r="B12157" s="29">
        <v>2018</v>
      </c>
      <c r="C12157" s="27">
        <v>43439</v>
      </c>
      <c r="D12157" s="28">
        <v>0.33678761063295337</v>
      </c>
      <c r="E12157" s="28">
        <v>1</v>
      </c>
      <c r="F12157" s="27">
        <v>43804</v>
      </c>
      <c r="G12157" s="28">
        <v>0.68330907715465961</v>
      </c>
      <c r="H12157" s="28">
        <v>3</v>
      </c>
      <c r="I12157" s="28">
        <v>0.48000000000000004</v>
      </c>
      <c r="J12157" s="28">
        <v>0.39051084699526861</v>
      </c>
      <c r="K12157" s="28">
        <v>2</v>
      </c>
      <c r="L12157" s="28">
        <v>4375</v>
      </c>
      <c r="M12157" s="29">
        <v>0</v>
      </c>
    </row>
    <row r="12158" spans="1:13" x14ac:dyDescent="0.3">
      <c r="A12158">
        <v>12154</v>
      </c>
      <c r="B12158">
        <v>2018</v>
      </c>
      <c r="C12158" s="27">
        <v>43122</v>
      </c>
      <c r="D12158" s="28">
        <v>0.11073116878200073</v>
      </c>
      <c r="E12158" s="28">
        <v>1</v>
      </c>
      <c r="F12158" s="27">
        <v>43487</v>
      </c>
      <c r="G12158" s="28">
        <v>0.25273900834486751</v>
      </c>
      <c r="H12158" s="28">
        <v>1</v>
      </c>
      <c r="I12158" s="28">
        <v>0.32</v>
      </c>
      <c r="J12158" s="28">
        <v>2.1531483321308165E-2</v>
      </c>
      <c r="K12158" s="28">
        <v>1</v>
      </c>
      <c r="L12158" s="28">
        <v>3750</v>
      </c>
      <c r="M12158" s="29">
        <v>1</v>
      </c>
    </row>
    <row r="12159" spans="1:13" x14ac:dyDescent="0.3">
      <c r="A12159">
        <v>12155</v>
      </c>
      <c r="B12159">
        <v>2018</v>
      </c>
      <c r="C12159" s="27">
        <v>43207</v>
      </c>
      <c r="D12159" s="28">
        <v>0.17378758485952517</v>
      </c>
      <c r="E12159" s="28">
        <v>1</v>
      </c>
      <c r="F12159" s="27">
        <v>43572</v>
      </c>
      <c r="G12159" s="28">
        <v>0.35595547939998295</v>
      </c>
      <c r="H12159" s="28">
        <v>2</v>
      </c>
      <c r="I12159" s="28">
        <v>0.4</v>
      </c>
      <c r="J12159" s="28">
        <v>0.14033446643047387</v>
      </c>
      <c r="K12159" s="28">
        <v>1</v>
      </c>
      <c r="L12159" s="28">
        <v>3750</v>
      </c>
      <c r="M12159" s="29">
        <v>0</v>
      </c>
    </row>
    <row r="12160" spans="1:13" x14ac:dyDescent="0.3">
      <c r="A12160">
        <v>12156</v>
      </c>
      <c r="B12160" s="29">
        <v>2018</v>
      </c>
      <c r="C12160" s="27">
        <v>43204</v>
      </c>
      <c r="D12160" s="28">
        <v>0.67975820705328582</v>
      </c>
      <c r="E12160" s="28">
        <v>1</v>
      </c>
      <c r="F12160" s="27">
        <v>43569</v>
      </c>
      <c r="G12160" s="28">
        <v>0.97468792549067473</v>
      </c>
      <c r="H12160" s="28">
        <v>3</v>
      </c>
      <c r="I12160" s="28">
        <v>0.48000000000000004</v>
      </c>
      <c r="J12160" s="28">
        <v>0.94142057061976914</v>
      </c>
      <c r="K12160" s="28">
        <v>5</v>
      </c>
      <c r="L12160" s="28">
        <v>6250</v>
      </c>
      <c r="M12160" s="29">
        <v>1</v>
      </c>
    </row>
    <row r="12161" spans="1:13" x14ac:dyDescent="0.3">
      <c r="A12161">
        <v>12157</v>
      </c>
      <c r="B12161">
        <v>2018</v>
      </c>
      <c r="C12161" s="27">
        <v>43245</v>
      </c>
      <c r="D12161" s="28">
        <v>0.95678984065090245</v>
      </c>
      <c r="E12161" s="28">
        <v>1</v>
      </c>
      <c r="F12161" s="27">
        <v>43610</v>
      </c>
      <c r="G12161" s="28">
        <v>0.68712351433572405</v>
      </c>
      <c r="H12161" s="28">
        <v>3</v>
      </c>
      <c r="I12161" s="28">
        <v>0.48000000000000004</v>
      </c>
      <c r="J12161" s="28">
        <v>0.67526208045351854</v>
      </c>
      <c r="K12161" s="28">
        <v>4</v>
      </c>
      <c r="L12161" s="28">
        <v>5625</v>
      </c>
      <c r="M12161" s="29">
        <v>1</v>
      </c>
    </row>
    <row r="12162" spans="1:13" x14ac:dyDescent="0.3">
      <c r="A12162">
        <v>12158</v>
      </c>
      <c r="B12162" s="29">
        <v>2018</v>
      </c>
      <c r="C12162" s="27">
        <v>43442</v>
      </c>
      <c r="D12162" s="28">
        <v>0.86228075417378625</v>
      </c>
      <c r="E12162" s="28">
        <v>1</v>
      </c>
      <c r="F12162" s="27">
        <v>43807</v>
      </c>
      <c r="G12162" s="28">
        <v>0.41986206931683145</v>
      </c>
      <c r="H12162" s="28">
        <v>2</v>
      </c>
      <c r="I12162" s="28">
        <v>0.4</v>
      </c>
      <c r="J12162" s="28">
        <v>0.32176458258972374</v>
      </c>
      <c r="K12162" s="28">
        <v>2</v>
      </c>
      <c r="L12162" s="28">
        <v>4375</v>
      </c>
      <c r="M12162" s="29">
        <v>0</v>
      </c>
    </row>
    <row r="12163" spans="1:13" x14ac:dyDescent="0.3">
      <c r="A12163">
        <v>12159</v>
      </c>
      <c r="B12163">
        <v>2018</v>
      </c>
      <c r="C12163" s="27">
        <v>43292</v>
      </c>
      <c r="D12163" s="28">
        <v>0.37176386192042155</v>
      </c>
      <c r="E12163" s="28">
        <v>1</v>
      </c>
      <c r="F12163" s="27">
        <v>43657</v>
      </c>
      <c r="G12163" s="28">
        <v>0.47803729544468654</v>
      </c>
      <c r="H12163" s="28">
        <v>2</v>
      </c>
      <c r="I12163" s="28">
        <v>0.4</v>
      </c>
      <c r="J12163" s="28">
        <v>0.57689143368713902</v>
      </c>
      <c r="K12163" s="28">
        <v>3</v>
      </c>
      <c r="L12163" s="28">
        <v>5000</v>
      </c>
      <c r="M12163" s="29">
        <v>0</v>
      </c>
    </row>
    <row r="12164" spans="1:13" x14ac:dyDescent="0.3">
      <c r="A12164">
        <v>12160</v>
      </c>
      <c r="B12164" s="29">
        <v>2018</v>
      </c>
      <c r="C12164" s="27">
        <v>43310</v>
      </c>
      <c r="D12164" s="28">
        <v>0.49509894840973756</v>
      </c>
      <c r="E12164" s="28">
        <v>1</v>
      </c>
      <c r="F12164" s="27">
        <v>43675</v>
      </c>
      <c r="G12164" s="28">
        <v>0.17500905901893804</v>
      </c>
      <c r="H12164" s="28">
        <v>1</v>
      </c>
      <c r="I12164" s="28">
        <v>0.32</v>
      </c>
      <c r="J12164" s="28">
        <v>0.16060593944970847</v>
      </c>
      <c r="K12164" s="28">
        <v>1</v>
      </c>
      <c r="L12164" s="28">
        <v>3750</v>
      </c>
      <c r="M12164" s="29">
        <v>0</v>
      </c>
    </row>
    <row r="12165" spans="1:13" x14ac:dyDescent="0.3">
      <c r="A12165">
        <v>12161</v>
      </c>
      <c r="B12165">
        <v>2018</v>
      </c>
      <c r="C12165" s="27">
        <v>43340</v>
      </c>
      <c r="D12165" s="28">
        <v>0.54058314325945356</v>
      </c>
      <c r="E12165" s="28">
        <v>1</v>
      </c>
      <c r="F12165" s="27">
        <v>43705</v>
      </c>
      <c r="G12165" s="28">
        <v>0.46616962017673702</v>
      </c>
      <c r="H12165" s="28">
        <v>2</v>
      </c>
      <c r="I12165" s="28">
        <v>0.4</v>
      </c>
      <c r="J12165" s="28">
        <v>0.84357391806745152</v>
      </c>
      <c r="K12165" s="28">
        <v>5</v>
      </c>
      <c r="L12165" s="28">
        <v>6250</v>
      </c>
      <c r="M12165" s="29">
        <v>0</v>
      </c>
    </row>
    <row r="12166" spans="1:13" x14ac:dyDescent="0.3">
      <c r="A12166">
        <v>12162</v>
      </c>
      <c r="B12166">
        <v>2018</v>
      </c>
      <c r="C12166" s="27">
        <v>43367</v>
      </c>
      <c r="D12166" s="28">
        <v>0.64926785988713553</v>
      </c>
      <c r="E12166" s="28">
        <v>1</v>
      </c>
      <c r="F12166" s="27">
        <v>43732</v>
      </c>
      <c r="G12166" s="28">
        <v>9.3844495550024054E-2</v>
      </c>
      <c r="H12166" s="28">
        <v>1</v>
      </c>
      <c r="I12166" s="28">
        <v>0.32</v>
      </c>
      <c r="J12166" s="28">
        <v>0.16748647216913448</v>
      </c>
      <c r="K12166" s="28">
        <v>1</v>
      </c>
      <c r="L12166" s="28">
        <v>3750</v>
      </c>
      <c r="M12166" s="29">
        <v>1</v>
      </c>
    </row>
    <row r="12167" spans="1:13" x14ac:dyDescent="0.3">
      <c r="A12167">
        <v>12163</v>
      </c>
      <c r="B12167" s="29">
        <v>2018</v>
      </c>
      <c r="C12167" s="27">
        <v>43436</v>
      </c>
      <c r="D12167" s="28">
        <v>0.43154788351862061</v>
      </c>
      <c r="E12167" s="28">
        <v>1</v>
      </c>
      <c r="F12167" s="27">
        <v>43801</v>
      </c>
      <c r="G12167" s="28">
        <v>0.61689738549981532</v>
      </c>
      <c r="H12167" s="28">
        <v>3</v>
      </c>
      <c r="I12167" s="28">
        <v>0.48000000000000004</v>
      </c>
      <c r="J12167" s="28">
        <v>0.86036220995925339</v>
      </c>
      <c r="K12167" s="28">
        <v>5</v>
      </c>
      <c r="L12167" s="28">
        <v>6250</v>
      </c>
      <c r="M12167" s="29">
        <v>1</v>
      </c>
    </row>
    <row r="12168" spans="1:13" x14ac:dyDescent="0.3">
      <c r="A12168">
        <v>12164</v>
      </c>
      <c r="B12168">
        <v>2018</v>
      </c>
      <c r="C12168" s="27">
        <v>43265</v>
      </c>
      <c r="D12168" s="28">
        <v>5.3424694097901515E-2</v>
      </c>
      <c r="E12168" s="28">
        <v>1</v>
      </c>
      <c r="F12168" s="27">
        <v>43630</v>
      </c>
      <c r="G12168" s="28">
        <v>0.36938649955822367</v>
      </c>
      <c r="H12168" s="28">
        <v>2</v>
      </c>
      <c r="I12168" s="28">
        <v>0.4</v>
      </c>
      <c r="J12168" s="28">
        <v>0.24693567778666758</v>
      </c>
      <c r="K12168" s="28">
        <v>2</v>
      </c>
      <c r="L12168" s="28">
        <v>4375</v>
      </c>
      <c r="M12168" s="29">
        <v>0</v>
      </c>
    </row>
    <row r="12169" spans="1:13" x14ac:dyDescent="0.3">
      <c r="A12169">
        <v>12165</v>
      </c>
      <c r="B12169" s="29">
        <v>2018</v>
      </c>
      <c r="C12169" s="27">
        <v>43153</v>
      </c>
      <c r="D12169" s="28">
        <v>0.75588667181725788</v>
      </c>
      <c r="E12169" s="28">
        <v>1</v>
      </c>
      <c r="F12169" s="27">
        <v>43518</v>
      </c>
      <c r="G12169" s="28">
        <v>0.95467576610967453</v>
      </c>
      <c r="H12169" s="28">
        <v>3</v>
      </c>
      <c r="I12169" s="28">
        <v>0.48000000000000004</v>
      </c>
      <c r="J12169" s="28">
        <v>0.68984580360821512</v>
      </c>
      <c r="K12169" s="28">
        <v>4</v>
      </c>
      <c r="L12169" s="28">
        <v>5625</v>
      </c>
      <c r="M12169" s="29">
        <v>0</v>
      </c>
    </row>
    <row r="12170" spans="1:13" x14ac:dyDescent="0.3">
      <c r="A12170">
        <v>12166</v>
      </c>
      <c r="B12170" s="29">
        <v>2018</v>
      </c>
      <c r="C12170" s="27">
        <v>43210</v>
      </c>
      <c r="D12170" s="28">
        <v>0.65040347689300371</v>
      </c>
      <c r="E12170" s="28">
        <v>1</v>
      </c>
      <c r="F12170" s="27">
        <v>43575</v>
      </c>
      <c r="G12170" s="28">
        <v>1.0290122574641014E-4</v>
      </c>
      <c r="H12170" s="28">
        <v>1</v>
      </c>
      <c r="I12170" s="28">
        <v>0.32</v>
      </c>
      <c r="J12170" s="28">
        <v>0.73388899302066535</v>
      </c>
      <c r="K12170" s="28">
        <v>5</v>
      </c>
      <c r="L12170" s="28">
        <v>6250</v>
      </c>
      <c r="M12170" s="29">
        <v>0</v>
      </c>
    </row>
    <row r="12171" spans="1:13" x14ac:dyDescent="0.3">
      <c r="A12171">
        <v>12167</v>
      </c>
      <c r="B12171" s="29">
        <v>2018</v>
      </c>
      <c r="C12171" s="27">
        <v>43432</v>
      </c>
      <c r="D12171" s="28">
        <v>0.86431702745146499</v>
      </c>
      <c r="E12171" s="28">
        <v>1</v>
      </c>
      <c r="F12171" s="27">
        <v>43797</v>
      </c>
      <c r="G12171" s="28">
        <v>0.55397804141966211</v>
      </c>
      <c r="H12171" s="28">
        <v>2</v>
      </c>
      <c r="I12171" s="28">
        <v>0.4</v>
      </c>
      <c r="J12171" s="28">
        <v>0.45759433494749069</v>
      </c>
      <c r="K12171" s="28">
        <v>3</v>
      </c>
      <c r="L12171" s="28">
        <v>5000</v>
      </c>
      <c r="M12171" s="29">
        <v>0</v>
      </c>
    </row>
    <row r="12172" spans="1:13" x14ac:dyDescent="0.3">
      <c r="A12172">
        <v>12168</v>
      </c>
      <c r="B12172">
        <v>2018</v>
      </c>
      <c r="C12172" s="27">
        <v>43280</v>
      </c>
      <c r="D12172" s="28">
        <v>0.96994832729680924</v>
      </c>
      <c r="E12172" s="28">
        <v>1</v>
      </c>
      <c r="F12172" s="27">
        <v>43645</v>
      </c>
      <c r="G12172" s="28">
        <v>0.57336041720605069</v>
      </c>
      <c r="H12172" s="28">
        <v>2</v>
      </c>
      <c r="I12172" s="28">
        <v>0.4</v>
      </c>
      <c r="J12172" s="28">
        <v>0.86453921924265742</v>
      </c>
      <c r="K12172" s="28">
        <v>5</v>
      </c>
      <c r="L12172" s="28">
        <v>6250</v>
      </c>
      <c r="M12172" s="29">
        <v>0</v>
      </c>
    </row>
    <row r="12173" spans="1:13" x14ac:dyDescent="0.3">
      <c r="A12173">
        <v>12169</v>
      </c>
      <c r="B12173" s="29">
        <v>2018</v>
      </c>
      <c r="C12173" s="27">
        <v>43183</v>
      </c>
      <c r="D12173" s="28">
        <v>0.31259059341786077</v>
      </c>
      <c r="E12173" s="28">
        <v>1</v>
      </c>
      <c r="F12173" s="27">
        <v>43548</v>
      </c>
      <c r="G12173" s="28">
        <v>0.41377959289812583</v>
      </c>
      <c r="H12173" s="28">
        <v>2</v>
      </c>
      <c r="I12173" s="28">
        <v>0.4</v>
      </c>
      <c r="J12173" s="28">
        <v>0.65523317455010954</v>
      </c>
      <c r="K12173" s="28">
        <v>4</v>
      </c>
      <c r="L12173" s="28">
        <v>5625</v>
      </c>
      <c r="M12173" s="29">
        <v>0</v>
      </c>
    </row>
    <row r="12174" spans="1:13" x14ac:dyDescent="0.3">
      <c r="A12174">
        <v>12170</v>
      </c>
      <c r="B12174" s="29">
        <v>2018</v>
      </c>
      <c r="C12174" s="27">
        <v>43360</v>
      </c>
      <c r="D12174" s="28">
        <v>0.19051016659407405</v>
      </c>
      <c r="E12174" s="28">
        <v>1</v>
      </c>
      <c r="F12174" s="27">
        <v>43725</v>
      </c>
      <c r="G12174" s="28">
        <v>0.9621857464698248</v>
      </c>
      <c r="H12174" s="28">
        <v>3</v>
      </c>
      <c r="I12174" s="28">
        <v>0.48000000000000004</v>
      </c>
      <c r="J12174" s="28">
        <v>0.90113659721346662</v>
      </c>
      <c r="K12174" s="28">
        <v>5</v>
      </c>
      <c r="L12174" s="28">
        <v>6250</v>
      </c>
      <c r="M12174" s="29">
        <v>0</v>
      </c>
    </row>
    <row r="12175" spans="1:13" x14ac:dyDescent="0.3">
      <c r="A12175">
        <v>12171</v>
      </c>
      <c r="B12175" s="29">
        <v>2018</v>
      </c>
      <c r="C12175" s="27">
        <v>43423</v>
      </c>
      <c r="D12175" s="28">
        <v>0.9392712186455644</v>
      </c>
      <c r="E12175" s="28">
        <v>1</v>
      </c>
      <c r="F12175" s="27">
        <v>43788</v>
      </c>
      <c r="G12175" s="28">
        <v>0.2617006313472291</v>
      </c>
      <c r="H12175" s="28">
        <v>1</v>
      </c>
      <c r="I12175" s="28">
        <v>0.32</v>
      </c>
      <c r="J12175" s="28">
        <v>8.2886551626934257E-2</v>
      </c>
      <c r="K12175" s="28">
        <v>1</v>
      </c>
      <c r="L12175" s="28">
        <v>3750</v>
      </c>
      <c r="M12175" s="29">
        <v>1</v>
      </c>
    </row>
    <row r="12176" spans="1:13" x14ac:dyDescent="0.3">
      <c r="A12176">
        <v>12172</v>
      </c>
      <c r="B12176">
        <v>2018</v>
      </c>
      <c r="C12176" s="27">
        <v>43215</v>
      </c>
      <c r="D12176" s="28">
        <v>0.70256703895221784</v>
      </c>
      <c r="E12176" s="28">
        <v>1</v>
      </c>
      <c r="F12176" s="27">
        <v>43580</v>
      </c>
      <c r="G12176" s="28">
        <v>0.27811641395972786</v>
      </c>
      <c r="H12176" s="28">
        <v>1</v>
      </c>
      <c r="I12176" s="28">
        <v>0.32</v>
      </c>
      <c r="J12176" s="28">
        <v>0.44552192130395096</v>
      </c>
      <c r="K12176" s="28">
        <v>3</v>
      </c>
      <c r="L12176" s="28">
        <v>5000</v>
      </c>
      <c r="M12176" s="29">
        <v>0</v>
      </c>
    </row>
    <row r="12177" spans="1:13" x14ac:dyDescent="0.3">
      <c r="A12177">
        <v>12173</v>
      </c>
      <c r="B12177">
        <v>2018</v>
      </c>
      <c r="C12177" s="27">
        <v>43352</v>
      </c>
      <c r="D12177" s="28">
        <v>0.5636673057100452</v>
      </c>
      <c r="E12177" s="28">
        <v>1</v>
      </c>
      <c r="F12177" s="27">
        <v>43717</v>
      </c>
      <c r="G12177" s="28">
        <v>0.32354017284982739</v>
      </c>
      <c r="H12177" s="28">
        <v>2</v>
      </c>
      <c r="I12177" s="28">
        <v>0.4</v>
      </c>
      <c r="J12177" s="28">
        <v>0.84659629083024579</v>
      </c>
      <c r="K12177" s="28">
        <v>5</v>
      </c>
      <c r="L12177" s="28">
        <v>6250</v>
      </c>
      <c r="M12177" s="29">
        <v>0</v>
      </c>
    </row>
    <row r="12178" spans="1:13" x14ac:dyDescent="0.3">
      <c r="A12178">
        <v>12174</v>
      </c>
      <c r="B12178">
        <v>2018</v>
      </c>
      <c r="C12178" s="27">
        <v>43258</v>
      </c>
      <c r="D12178" s="28">
        <v>0.42769421918787132</v>
      </c>
      <c r="E12178" s="28">
        <v>1</v>
      </c>
      <c r="F12178" s="27">
        <v>43623</v>
      </c>
      <c r="G12178" s="28">
        <v>0.88057641423309385</v>
      </c>
      <c r="H12178" s="28">
        <v>3</v>
      </c>
      <c r="I12178" s="28">
        <v>0.48000000000000004</v>
      </c>
      <c r="J12178" s="28">
        <v>0.21754749906064597</v>
      </c>
      <c r="K12178" s="28">
        <v>2</v>
      </c>
      <c r="L12178" s="28">
        <v>4375</v>
      </c>
      <c r="M12178" s="29">
        <v>0</v>
      </c>
    </row>
    <row r="12179" spans="1:13" x14ac:dyDescent="0.3">
      <c r="A12179">
        <v>12175</v>
      </c>
      <c r="B12179">
        <v>2018</v>
      </c>
      <c r="C12179" s="27">
        <v>43411</v>
      </c>
      <c r="D12179" s="28">
        <v>0.80103240279011489</v>
      </c>
      <c r="E12179" s="28">
        <v>1</v>
      </c>
      <c r="F12179" s="27">
        <v>43776</v>
      </c>
      <c r="G12179" s="28">
        <v>0.76135715021877237</v>
      </c>
      <c r="H12179" s="28">
        <v>3</v>
      </c>
      <c r="I12179" s="28">
        <v>0.48000000000000004</v>
      </c>
      <c r="J12179" s="28">
        <v>0.91761369570518136</v>
      </c>
      <c r="K12179" s="28">
        <v>5</v>
      </c>
      <c r="L12179" s="28">
        <v>6250</v>
      </c>
      <c r="M12179" s="29">
        <v>0</v>
      </c>
    </row>
    <row r="12180" spans="1:13" x14ac:dyDescent="0.3">
      <c r="A12180">
        <v>12176</v>
      </c>
      <c r="B12180" s="29">
        <v>2018</v>
      </c>
      <c r="C12180" s="27">
        <v>43292</v>
      </c>
      <c r="D12180" s="28">
        <v>0.8721142655498918</v>
      </c>
      <c r="E12180" s="28">
        <v>1</v>
      </c>
      <c r="F12180" s="27">
        <v>43657</v>
      </c>
      <c r="G12180" s="28">
        <v>6.8594282489588099E-2</v>
      </c>
      <c r="H12180" s="28">
        <v>1</v>
      </c>
      <c r="I12180" s="28">
        <v>0.32</v>
      </c>
      <c r="J12180" s="28">
        <v>0.92662729508576869</v>
      </c>
      <c r="K12180" s="28">
        <v>5</v>
      </c>
      <c r="L12180" s="28">
        <v>6250</v>
      </c>
      <c r="M12180" s="29">
        <v>0</v>
      </c>
    </row>
    <row r="12181" spans="1:13" x14ac:dyDescent="0.3">
      <c r="A12181">
        <v>12177</v>
      </c>
      <c r="B12181" s="29">
        <v>2018</v>
      </c>
      <c r="C12181" s="27">
        <v>43437</v>
      </c>
      <c r="D12181" s="28">
        <v>0.39814749321530996</v>
      </c>
      <c r="E12181" s="28">
        <v>1</v>
      </c>
      <c r="F12181" s="27">
        <v>43802</v>
      </c>
      <c r="G12181" s="28">
        <v>0.78599105978508044</v>
      </c>
      <c r="H12181" s="28">
        <v>3</v>
      </c>
      <c r="I12181" s="28">
        <v>0.48000000000000004</v>
      </c>
      <c r="J12181" s="28">
        <v>0.70448066348817928</v>
      </c>
      <c r="K12181" s="28">
        <v>4</v>
      </c>
      <c r="L12181" s="28">
        <v>5625</v>
      </c>
      <c r="M12181" s="29">
        <v>0</v>
      </c>
    </row>
    <row r="12182" spans="1:13" x14ac:dyDescent="0.3">
      <c r="A12182">
        <v>12178</v>
      </c>
      <c r="B12182" s="29">
        <v>2018</v>
      </c>
      <c r="C12182" s="27">
        <v>43282</v>
      </c>
      <c r="D12182" s="28">
        <v>0.27970128178131293</v>
      </c>
      <c r="E12182" s="28">
        <v>1</v>
      </c>
      <c r="F12182" s="27">
        <v>43647</v>
      </c>
      <c r="G12182" s="28">
        <v>0.21301687569101735</v>
      </c>
      <c r="H12182" s="28">
        <v>1</v>
      </c>
      <c r="I12182" s="28">
        <v>0.32</v>
      </c>
      <c r="J12182" s="28">
        <v>0.56400079499289535</v>
      </c>
      <c r="K12182" s="28">
        <v>3</v>
      </c>
      <c r="L12182" s="28">
        <v>5000</v>
      </c>
      <c r="M12182" s="29">
        <v>0</v>
      </c>
    </row>
    <row r="12183" spans="1:13" x14ac:dyDescent="0.3">
      <c r="A12183">
        <v>12179</v>
      </c>
      <c r="B12183">
        <v>2018</v>
      </c>
      <c r="C12183" s="27">
        <v>43277</v>
      </c>
      <c r="D12183" s="28">
        <v>0.93841341926120392</v>
      </c>
      <c r="E12183" s="28">
        <v>1</v>
      </c>
      <c r="F12183" s="27">
        <v>43642</v>
      </c>
      <c r="G12183" s="28">
        <v>0.70886363647103567</v>
      </c>
      <c r="H12183" s="28">
        <v>3</v>
      </c>
      <c r="I12183" s="28">
        <v>0.48000000000000004</v>
      </c>
      <c r="J12183" s="28">
        <v>0.20508432281398914</v>
      </c>
      <c r="K12183" s="28">
        <v>2</v>
      </c>
      <c r="L12183" s="28">
        <v>4375</v>
      </c>
      <c r="M12183" s="29">
        <v>0</v>
      </c>
    </row>
    <row r="12184" spans="1:13" x14ac:dyDescent="0.3">
      <c r="A12184">
        <v>12180</v>
      </c>
      <c r="B12184">
        <v>2018</v>
      </c>
      <c r="C12184" s="27">
        <v>43458</v>
      </c>
      <c r="D12184" s="28">
        <v>0.25514716260132719</v>
      </c>
      <c r="E12184" s="28">
        <v>1</v>
      </c>
      <c r="F12184" s="27">
        <v>43823</v>
      </c>
      <c r="G12184" s="28">
        <v>0.85647950189147648</v>
      </c>
      <c r="H12184" s="28">
        <v>3</v>
      </c>
      <c r="I12184" s="28">
        <v>0.48000000000000004</v>
      </c>
      <c r="J12184" s="28">
        <v>0.27825373550241683</v>
      </c>
      <c r="K12184" s="28">
        <v>2</v>
      </c>
      <c r="L12184" s="28">
        <v>4375</v>
      </c>
      <c r="M12184" s="29">
        <v>0</v>
      </c>
    </row>
    <row r="12185" spans="1:13" x14ac:dyDescent="0.3">
      <c r="A12185">
        <v>12181</v>
      </c>
      <c r="B12185">
        <v>2018</v>
      </c>
      <c r="C12185" s="27">
        <v>43201</v>
      </c>
      <c r="D12185" s="28">
        <v>0.46740855107230772</v>
      </c>
      <c r="E12185" s="28">
        <v>1</v>
      </c>
      <c r="F12185" s="27">
        <v>43566</v>
      </c>
      <c r="G12185" s="28">
        <v>0.12467770912065701</v>
      </c>
      <c r="H12185" s="28">
        <v>1</v>
      </c>
      <c r="I12185" s="28">
        <v>0.32</v>
      </c>
      <c r="J12185" s="28">
        <v>0.15374203408059772</v>
      </c>
      <c r="K12185" s="28">
        <v>1</v>
      </c>
      <c r="L12185" s="28">
        <v>3750</v>
      </c>
      <c r="M12185" s="29">
        <v>0</v>
      </c>
    </row>
    <row r="12186" spans="1:13" x14ac:dyDescent="0.3">
      <c r="A12186">
        <v>12182</v>
      </c>
      <c r="B12186" s="29">
        <v>2018</v>
      </c>
      <c r="C12186" s="27">
        <v>43294</v>
      </c>
      <c r="D12186" s="28">
        <v>0.20468331691790265</v>
      </c>
      <c r="E12186" s="28">
        <v>1</v>
      </c>
      <c r="F12186" s="27">
        <v>43659</v>
      </c>
      <c r="G12186" s="28">
        <v>0.86292219180305429</v>
      </c>
      <c r="H12186" s="28">
        <v>3</v>
      </c>
      <c r="I12186" s="28">
        <v>0.48000000000000004</v>
      </c>
      <c r="J12186" s="28">
        <v>0.79307622996212701</v>
      </c>
      <c r="K12186" s="28">
        <v>5</v>
      </c>
      <c r="L12186" s="28">
        <v>6250</v>
      </c>
      <c r="M12186" s="29">
        <v>0</v>
      </c>
    </row>
    <row r="12187" spans="1:13" x14ac:dyDescent="0.3">
      <c r="A12187">
        <v>12183</v>
      </c>
      <c r="B12187" s="29">
        <v>2018</v>
      </c>
      <c r="C12187" s="27">
        <v>43395</v>
      </c>
      <c r="D12187" s="28">
        <v>0.59337950019228769</v>
      </c>
      <c r="E12187" s="28">
        <v>1</v>
      </c>
      <c r="F12187" s="27">
        <v>43760</v>
      </c>
      <c r="G12187" s="28">
        <v>0.30505642952965928</v>
      </c>
      <c r="H12187" s="28">
        <v>2</v>
      </c>
      <c r="I12187" s="28">
        <v>0.4</v>
      </c>
      <c r="J12187" s="28">
        <v>0.36098008755412336</v>
      </c>
      <c r="K12187" s="28">
        <v>2</v>
      </c>
      <c r="L12187" s="28">
        <v>4375</v>
      </c>
      <c r="M12187" s="29">
        <v>0</v>
      </c>
    </row>
    <row r="12188" spans="1:13" x14ac:dyDescent="0.3">
      <c r="A12188">
        <v>12184</v>
      </c>
      <c r="B12188" s="29">
        <v>2018</v>
      </c>
      <c r="C12188" s="27">
        <v>43415</v>
      </c>
      <c r="D12188" s="28">
        <v>0.97977116225189531</v>
      </c>
      <c r="E12188" s="28">
        <v>1</v>
      </c>
      <c r="F12188" s="27">
        <v>43780</v>
      </c>
      <c r="G12188" s="28">
        <v>0.11210756335874827</v>
      </c>
      <c r="H12188" s="28">
        <v>1</v>
      </c>
      <c r="I12188" s="28">
        <v>0.32</v>
      </c>
      <c r="J12188" s="28">
        <v>0.24746724499863049</v>
      </c>
      <c r="K12188" s="28">
        <v>2</v>
      </c>
      <c r="L12188" s="28">
        <v>4375</v>
      </c>
      <c r="M12188" s="29">
        <v>0</v>
      </c>
    </row>
    <row r="12189" spans="1:13" x14ac:dyDescent="0.3">
      <c r="A12189">
        <v>12185</v>
      </c>
      <c r="B12189" s="29">
        <v>2018</v>
      </c>
      <c r="C12189" s="27">
        <v>43464</v>
      </c>
      <c r="D12189" s="28">
        <v>0.51722143887753402</v>
      </c>
      <c r="E12189" s="28">
        <v>1</v>
      </c>
      <c r="F12189" s="27">
        <v>43829</v>
      </c>
      <c r="G12189" s="28">
        <v>0.75501348464532481</v>
      </c>
      <c r="H12189" s="28">
        <v>3</v>
      </c>
      <c r="I12189" s="28">
        <v>0.48000000000000004</v>
      </c>
      <c r="J12189" s="28">
        <v>0.27033315536136127</v>
      </c>
      <c r="K12189" s="28">
        <v>2</v>
      </c>
      <c r="L12189" s="28">
        <v>4375</v>
      </c>
      <c r="M12189" s="29">
        <v>1</v>
      </c>
    </row>
    <row r="12190" spans="1:13" x14ac:dyDescent="0.3">
      <c r="A12190">
        <v>12186</v>
      </c>
      <c r="B12190" s="29">
        <v>2018</v>
      </c>
      <c r="C12190" s="27">
        <v>43396</v>
      </c>
      <c r="D12190" s="28">
        <v>0.33925154495525867</v>
      </c>
      <c r="E12190" s="28">
        <v>1</v>
      </c>
      <c r="F12190" s="27">
        <v>43761</v>
      </c>
      <c r="G12190" s="28">
        <v>0.76372088877136557</v>
      </c>
      <c r="H12190" s="28">
        <v>3</v>
      </c>
      <c r="I12190" s="28">
        <v>0.48000000000000004</v>
      </c>
      <c r="J12190" s="28">
        <v>0.68370465039912565</v>
      </c>
      <c r="K12190" s="28">
        <v>4</v>
      </c>
      <c r="L12190" s="28">
        <v>5625</v>
      </c>
      <c r="M12190" s="29">
        <v>0</v>
      </c>
    </row>
    <row r="12191" spans="1:13" x14ac:dyDescent="0.3">
      <c r="A12191">
        <v>12187</v>
      </c>
      <c r="B12191">
        <v>2018</v>
      </c>
      <c r="C12191" s="27">
        <v>43412</v>
      </c>
      <c r="D12191" s="28">
        <v>0.39392295519111076</v>
      </c>
      <c r="E12191" s="28">
        <v>1</v>
      </c>
      <c r="F12191" s="27">
        <v>43777</v>
      </c>
      <c r="G12191" s="28">
        <v>0.24835821340616504</v>
      </c>
      <c r="H12191" s="28">
        <v>1</v>
      </c>
      <c r="I12191" s="28">
        <v>0.32</v>
      </c>
      <c r="J12191" s="28">
        <v>0.49466725104285181</v>
      </c>
      <c r="K12191" s="28">
        <v>3</v>
      </c>
      <c r="L12191" s="28">
        <v>5000</v>
      </c>
      <c r="M12191" s="29">
        <v>2</v>
      </c>
    </row>
    <row r="12192" spans="1:13" x14ac:dyDescent="0.3">
      <c r="A12192">
        <v>12188</v>
      </c>
      <c r="B12192" s="29">
        <v>2018</v>
      </c>
      <c r="C12192" s="27">
        <v>43160</v>
      </c>
      <c r="D12192" s="28">
        <v>0.50092965985133198</v>
      </c>
      <c r="E12192" s="28">
        <v>1</v>
      </c>
      <c r="F12192" s="27">
        <v>43525</v>
      </c>
      <c r="G12192" s="28">
        <v>0.39560260358070887</v>
      </c>
      <c r="H12192" s="28">
        <v>2</v>
      </c>
      <c r="I12192" s="28">
        <v>0.4</v>
      </c>
      <c r="J12192" s="28">
        <v>9.4209132694091147E-2</v>
      </c>
      <c r="K12192" s="28">
        <v>1</v>
      </c>
      <c r="L12192" s="28">
        <v>3750</v>
      </c>
      <c r="M12192" s="29">
        <v>0</v>
      </c>
    </row>
    <row r="12193" spans="1:13" x14ac:dyDescent="0.3">
      <c r="A12193">
        <v>12189</v>
      </c>
      <c r="B12193">
        <v>2018</v>
      </c>
      <c r="C12193" s="27">
        <v>43384</v>
      </c>
      <c r="D12193" s="28">
        <v>0.42807024196160393</v>
      </c>
      <c r="E12193" s="28">
        <v>1</v>
      </c>
      <c r="F12193" s="27">
        <v>43749</v>
      </c>
      <c r="G12193" s="28">
        <v>0.50733549001883282</v>
      </c>
      <c r="H12193" s="28">
        <v>2</v>
      </c>
      <c r="I12193" s="28">
        <v>0.4</v>
      </c>
      <c r="J12193" s="28">
        <v>0.64998354016049087</v>
      </c>
      <c r="K12193" s="28">
        <v>4</v>
      </c>
      <c r="L12193" s="28">
        <v>5625</v>
      </c>
      <c r="M12193" s="29">
        <v>0</v>
      </c>
    </row>
    <row r="12194" spans="1:13" x14ac:dyDescent="0.3">
      <c r="A12194">
        <v>12190</v>
      </c>
      <c r="B12194" s="29">
        <v>2018</v>
      </c>
      <c r="C12194" s="27">
        <v>43350</v>
      </c>
      <c r="D12194" s="28">
        <v>0.96406841808378019</v>
      </c>
      <c r="E12194" s="28">
        <v>1</v>
      </c>
      <c r="F12194" s="27">
        <v>43715</v>
      </c>
      <c r="G12194" s="28">
        <v>0.89621354270858256</v>
      </c>
      <c r="H12194" s="28">
        <v>3</v>
      </c>
      <c r="I12194" s="28">
        <v>0.48000000000000004</v>
      </c>
      <c r="J12194" s="28">
        <v>0.15481249900711314</v>
      </c>
      <c r="K12194" s="28">
        <v>1</v>
      </c>
      <c r="L12194" s="28">
        <v>3750</v>
      </c>
      <c r="M12194" s="29">
        <v>2</v>
      </c>
    </row>
    <row r="12195" spans="1:13" x14ac:dyDescent="0.3">
      <c r="A12195">
        <v>12191</v>
      </c>
      <c r="B12195">
        <v>2018</v>
      </c>
      <c r="C12195" s="27">
        <v>43146</v>
      </c>
      <c r="D12195" s="28">
        <v>0.98429269047223278</v>
      </c>
      <c r="E12195" s="28">
        <v>1</v>
      </c>
      <c r="F12195" s="27">
        <v>43511</v>
      </c>
      <c r="G12195" s="28">
        <v>0.64669473821478429</v>
      </c>
      <c r="H12195" s="28">
        <v>3</v>
      </c>
      <c r="I12195" s="28">
        <v>0.48000000000000004</v>
      </c>
      <c r="J12195" s="28">
        <v>0.68265041638951207</v>
      </c>
      <c r="K12195" s="28">
        <v>4</v>
      </c>
      <c r="L12195" s="28">
        <v>5625</v>
      </c>
      <c r="M12195" s="29">
        <v>0</v>
      </c>
    </row>
    <row r="12196" spans="1:13" x14ac:dyDescent="0.3">
      <c r="A12196">
        <v>12192</v>
      </c>
      <c r="B12196">
        <v>2018</v>
      </c>
      <c r="C12196" s="27">
        <v>43413</v>
      </c>
      <c r="D12196" s="28">
        <v>0.71071954557461825</v>
      </c>
      <c r="E12196" s="28">
        <v>1</v>
      </c>
      <c r="F12196" s="27">
        <v>43778</v>
      </c>
      <c r="G12196" s="28">
        <v>0.85306929426029876</v>
      </c>
      <c r="H12196" s="28">
        <v>3</v>
      </c>
      <c r="I12196" s="28">
        <v>0.48000000000000004</v>
      </c>
      <c r="J12196" s="28">
        <v>0.77226763259927689</v>
      </c>
      <c r="K12196" s="28">
        <v>5</v>
      </c>
      <c r="L12196" s="28">
        <v>6250</v>
      </c>
      <c r="M12196" s="29">
        <v>1</v>
      </c>
    </row>
    <row r="12197" spans="1:13" x14ac:dyDescent="0.3">
      <c r="A12197">
        <v>12193</v>
      </c>
      <c r="B12197">
        <v>2018</v>
      </c>
      <c r="C12197" s="27">
        <v>43436</v>
      </c>
      <c r="D12197" s="28">
        <v>0.11717428713052402</v>
      </c>
      <c r="E12197" s="28">
        <v>1</v>
      </c>
      <c r="F12197" s="27">
        <v>43801</v>
      </c>
      <c r="G12197" s="28">
        <v>0.39230692445669924</v>
      </c>
      <c r="H12197" s="28">
        <v>2</v>
      </c>
      <c r="I12197" s="28">
        <v>0.4</v>
      </c>
      <c r="J12197" s="28">
        <v>0.89534074850201562</v>
      </c>
      <c r="K12197" s="28">
        <v>5</v>
      </c>
      <c r="L12197" s="28">
        <v>6250</v>
      </c>
      <c r="M12197" s="29">
        <v>0</v>
      </c>
    </row>
    <row r="12198" spans="1:13" x14ac:dyDescent="0.3">
      <c r="A12198">
        <v>12194</v>
      </c>
      <c r="B12198">
        <v>2018</v>
      </c>
      <c r="C12198" s="27">
        <v>43251</v>
      </c>
      <c r="D12198" s="28">
        <v>0.78794770841303119</v>
      </c>
      <c r="E12198" s="28">
        <v>1</v>
      </c>
      <c r="F12198" s="27">
        <v>43616</v>
      </c>
      <c r="G12198" s="28">
        <v>0.47571348471303232</v>
      </c>
      <c r="H12198" s="28">
        <v>2</v>
      </c>
      <c r="I12198" s="28">
        <v>0.4</v>
      </c>
      <c r="J12198" s="28">
        <v>0.94762219853319818</v>
      </c>
      <c r="K12198" s="28">
        <v>5</v>
      </c>
      <c r="L12198" s="28">
        <v>6250</v>
      </c>
      <c r="M12198" s="29">
        <v>0</v>
      </c>
    </row>
    <row r="12199" spans="1:13" x14ac:dyDescent="0.3">
      <c r="A12199">
        <v>12195</v>
      </c>
      <c r="B12199" s="29">
        <v>2018</v>
      </c>
      <c r="C12199" s="27">
        <v>43307</v>
      </c>
      <c r="D12199" s="28">
        <v>0.28073471206962231</v>
      </c>
      <c r="E12199" s="28">
        <v>1</v>
      </c>
      <c r="F12199" s="27">
        <v>43672</v>
      </c>
      <c r="G12199" s="28">
        <v>0.1881139204983231</v>
      </c>
      <c r="H12199" s="28">
        <v>1</v>
      </c>
      <c r="I12199" s="28">
        <v>0.32</v>
      </c>
      <c r="J12199" s="28">
        <v>0.25772272477809854</v>
      </c>
      <c r="K12199" s="28">
        <v>2</v>
      </c>
      <c r="L12199" s="28">
        <v>4375</v>
      </c>
      <c r="M12199" s="29">
        <v>0</v>
      </c>
    </row>
    <row r="12200" spans="1:13" x14ac:dyDescent="0.3">
      <c r="A12200">
        <v>12196</v>
      </c>
      <c r="B12200" s="29">
        <v>2018</v>
      </c>
      <c r="C12200" s="27">
        <v>43322</v>
      </c>
      <c r="D12200" s="28">
        <v>0.7594942885981073</v>
      </c>
      <c r="E12200" s="28">
        <v>1</v>
      </c>
      <c r="F12200" s="27">
        <v>43687</v>
      </c>
      <c r="G12200" s="28">
        <v>0.71182453154054126</v>
      </c>
      <c r="H12200" s="28">
        <v>3</v>
      </c>
      <c r="I12200" s="28">
        <v>0.48000000000000004</v>
      </c>
      <c r="J12200" s="28">
        <v>0.36458327857956441</v>
      </c>
      <c r="K12200" s="28">
        <v>2</v>
      </c>
      <c r="L12200" s="28">
        <v>4375</v>
      </c>
      <c r="M12200" s="29">
        <v>0</v>
      </c>
    </row>
    <row r="12201" spans="1:13" x14ac:dyDescent="0.3">
      <c r="A12201">
        <v>12197</v>
      </c>
      <c r="B12201">
        <v>2018</v>
      </c>
      <c r="C12201" s="27">
        <v>43244</v>
      </c>
      <c r="D12201" s="28">
        <v>0.62343390641964236</v>
      </c>
      <c r="E12201" s="28">
        <v>1</v>
      </c>
      <c r="F12201" s="27">
        <v>43609</v>
      </c>
      <c r="G12201" s="28">
        <v>0.23001645021140649</v>
      </c>
      <c r="H12201" s="28">
        <v>1</v>
      </c>
      <c r="I12201" s="28">
        <v>0.32</v>
      </c>
      <c r="J12201" s="28">
        <v>0.6864894912761994</v>
      </c>
      <c r="K12201" s="28">
        <v>4</v>
      </c>
      <c r="L12201" s="28">
        <v>5625</v>
      </c>
      <c r="M12201" s="29">
        <v>0</v>
      </c>
    </row>
    <row r="12202" spans="1:13" x14ac:dyDescent="0.3">
      <c r="A12202">
        <v>12198</v>
      </c>
      <c r="B12202">
        <v>2018</v>
      </c>
      <c r="C12202" s="27">
        <v>43433</v>
      </c>
      <c r="D12202" s="28">
        <v>0.59687367997403906</v>
      </c>
      <c r="E12202" s="28">
        <v>1</v>
      </c>
      <c r="F12202" s="27">
        <v>43798</v>
      </c>
      <c r="G12202" s="28">
        <v>0.68696113944173831</v>
      </c>
      <c r="H12202" s="28">
        <v>3</v>
      </c>
      <c r="I12202" s="28">
        <v>0.48000000000000004</v>
      </c>
      <c r="J12202" s="28">
        <v>0.85353820119986112</v>
      </c>
      <c r="K12202" s="28">
        <v>5</v>
      </c>
      <c r="L12202" s="28">
        <v>6250</v>
      </c>
      <c r="M12202" s="29">
        <v>0</v>
      </c>
    </row>
    <row r="12203" spans="1:13" x14ac:dyDescent="0.3">
      <c r="A12203">
        <v>12199</v>
      </c>
      <c r="B12203">
        <v>2018</v>
      </c>
      <c r="C12203" s="27">
        <v>43359</v>
      </c>
      <c r="D12203" s="28">
        <v>0.94993323087064563</v>
      </c>
      <c r="E12203" s="28">
        <v>1</v>
      </c>
      <c r="F12203" s="27">
        <v>43724</v>
      </c>
      <c r="G12203" s="28">
        <v>0.59185735486920255</v>
      </c>
      <c r="H12203" s="28">
        <v>2</v>
      </c>
      <c r="I12203" s="28">
        <v>0.4</v>
      </c>
      <c r="J12203" s="28">
        <v>0.54983526141623296</v>
      </c>
      <c r="K12203" s="28">
        <v>3</v>
      </c>
      <c r="L12203" s="28">
        <v>5000</v>
      </c>
      <c r="M12203" s="29">
        <v>2</v>
      </c>
    </row>
    <row r="12204" spans="1:13" x14ac:dyDescent="0.3">
      <c r="A12204">
        <v>12200</v>
      </c>
      <c r="B12204" s="29">
        <v>2018</v>
      </c>
      <c r="C12204" s="27">
        <v>43252</v>
      </c>
      <c r="D12204" s="28">
        <v>0.32611648497006518</v>
      </c>
      <c r="E12204" s="28">
        <v>1</v>
      </c>
      <c r="F12204" s="27">
        <v>43617</v>
      </c>
      <c r="G12204" s="28">
        <v>2.1254908721260013E-2</v>
      </c>
      <c r="H12204" s="28">
        <v>1</v>
      </c>
      <c r="I12204" s="28">
        <v>0.32</v>
      </c>
      <c r="J12204" s="28">
        <v>0.17797294855787904</v>
      </c>
      <c r="K12204" s="28">
        <v>1</v>
      </c>
      <c r="L12204" s="28">
        <v>3750</v>
      </c>
      <c r="M12204" s="29">
        <v>0</v>
      </c>
    </row>
    <row r="12205" spans="1:13" x14ac:dyDescent="0.3">
      <c r="A12205">
        <v>12201</v>
      </c>
      <c r="B12205">
        <v>2018</v>
      </c>
      <c r="C12205" s="27">
        <v>43412</v>
      </c>
      <c r="D12205" s="28">
        <v>0.11358235181034315</v>
      </c>
      <c r="E12205" s="28">
        <v>1</v>
      </c>
      <c r="F12205" s="27">
        <v>43777</v>
      </c>
      <c r="G12205" s="28">
        <v>0.27512740028855942</v>
      </c>
      <c r="H12205" s="28">
        <v>1</v>
      </c>
      <c r="I12205" s="28">
        <v>0.32</v>
      </c>
      <c r="J12205" s="28">
        <v>8.9016957178153611E-2</v>
      </c>
      <c r="K12205" s="28">
        <v>1</v>
      </c>
      <c r="L12205" s="28">
        <v>3750</v>
      </c>
      <c r="M12205" s="29">
        <v>0</v>
      </c>
    </row>
    <row r="12206" spans="1:13" x14ac:dyDescent="0.3">
      <c r="A12206">
        <v>12202</v>
      </c>
      <c r="B12206" s="29">
        <v>2018</v>
      </c>
      <c r="C12206" s="27">
        <v>43368</v>
      </c>
      <c r="D12206" s="28">
        <v>0.88003578116487235</v>
      </c>
      <c r="E12206" s="28">
        <v>1</v>
      </c>
      <c r="F12206" s="27">
        <v>43733</v>
      </c>
      <c r="G12206" s="28">
        <v>0.30441320688483231</v>
      </c>
      <c r="H12206" s="28">
        <v>2</v>
      </c>
      <c r="I12206" s="28">
        <v>0.4</v>
      </c>
      <c r="J12206" s="28">
        <v>0.93726968754169937</v>
      </c>
      <c r="K12206" s="28">
        <v>5</v>
      </c>
      <c r="L12206" s="28">
        <v>6250</v>
      </c>
      <c r="M12206" s="29">
        <v>0</v>
      </c>
    </row>
    <row r="12207" spans="1:13" x14ac:dyDescent="0.3">
      <c r="A12207">
        <v>12203</v>
      </c>
      <c r="B12207" s="29">
        <v>2018</v>
      </c>
      <c r="C12207" s="27">
        <v>43105</v>
      </c>
      <c r="D12207" s="28">
        <v>9.5578267093543667E-2</v>
      </c>
      <c r="E12207" s="28">
        <v>1</v>
      </c>
      <c r="F12207" s="27">
        <v>43470</v>
      </c>
      <c r="G12207" s="28">
        <v>0.27354325650443856</v>
      </c>
      <c r="H12207" s="28">
        <v>1</v>
      </c>
      <c r="I12207" s="28">
        <v>0.32</v>
      </c>
      <c r="J12207" s="28">
        <v>0.17892890535836437</v>
      </c>
      <c r="K12207" s="28">
        <v>1</v>
      </c>
      <c r="L12207" s="28">
        <v>3750</v>
      </c>
      <c r="M12207" s="29">
        <v>0</v>
      </c>
    </row>
    <row r="12208" spans="1:13" x14ac:dyDescent="0.3">
      <c r="A12208">
        <v>12204</v>
      </c>
      <c r="B12208" s="29">
        <v>2018</v>
      </c>
      <c r="C12208" s="27">
        <v>43412</v>
      </c>
      <c r="D12208" s="28">
        <v>0.18920348009255805</v>
      </c>
      <c r="E12208" s="28">
        <v>1</v>
      </c>
      <c r="F12208" s="27">
        <v>43777</v>
      </c>
      <c r="G12208" s="28">
        <v>0.78486718461922211</v>
      </c>
      <c r="H12208" s="28">
        <v>3</v>
      </c>
      <c r="I12208" s="28">
        <v>0.48000000000000004</v>
      </c>
      <c r="J12208" s="28">
        <v>0.87386702808402972</v>
      </c>
      <c r="K12208" s="28">
        <v>5</v>
      </c>
      <c r="L12208" s="28">
        <v>6250</v>
      </c>
      <c r="M12208" s="29">
        <v>2</v>
      </c>
    </row>
    <row r="12209" spans="1:13" x14ac:dyDescent="0.3">
      <c r="A12209">
        <v>12205</v>
      </c>
      <c r="B12209">
        <v>2018</v>
      </c>
      <c r="C12209" s="27">
        <v>43139</v>
      </c>
      <c r="D12209" s="28">
        <v>0.57158576695896235</v>
      </c>
      <c r="E12209" s="28">
        <v>1</v>
      </c>
      <c r="F12209" s="27">
        <v>43504</v>
      </c>
      <c r="G12209" s="28">
        <v>0.35706660806134471</v>
      </c>
      <c r="H12209" s="28">
        <v>2</v>
      </c>
      <c r="I12209" s="28">
        <v>0.4</v>
      </c>
      <c r="J12209" s="28">
        <v>0.71437565429203631</v>
      </c>
      <c r="K12209" s="28">
        <v>5</v>
      </c>
      <c r="L12209" s="28">
        <v>6250</v>
      </c>
      <c r="M12209" s="29">
        <v>2</v>
      </c>
    </row>
    <row r="12210" spans="1:13" x14ac:dyDescent="0.3">
      <c r="A12210">
        <v>12206</v>
      </c>
      <c r="B12210">
        <v>2018</v>
      </c>
      <c r="C12210" s="27">
        <v>43194</v>
      </c>
      <c r="D12210" s="28">
        <v>0.77438964446098835</v>
      </c>
      <c r="E12210" s="28">
        <v>1</v>
      </c>
      <c r="F12210" s="27">
        <v>43559</v>
      </c>
      <c r="G12210" s="28">
        <v>0.51610908874271033</v>
      </c>
      <c r="H12210" s="28">
        <v>2</v>
      </c>
      <c r="I12210" s="28">
        <v>0.4</v>
      </c>
      <c r="J12210" s="28">
        <v>2.5750467020109635E-2</v>
      </c>
      <c r="K12210" s="28">
        <v>1</v>
      </c>
      <c r="L12210" s="28">
        <v>3750</v>
      </c>
      <c r="M12210" s="29">
        <v>0</v>
      </c>
    </row>
    <row r="12211" spans="1:13" x14ac:dyDescent="0.3">
      <c r="A12211">
        <v>12207</v>
      </c>
      <c r="B12211" s="29">
        <v>2018</v>
      </c>
      <c r="C12211" s="27">
        <v>43404</v>
      </c>
      <c r="D12211" s="28">
        <v>1.2333901413656312E-2</v>
      </c>
      <c r="E12211" s="28">
        <v>1</v>
      </c>
      <c r="F12211" s="27">
        <v>43769</v>
      </c>
      <c r="G12211" s="28">
        <v>0.3187282468618049</v>
      </c>
      <c r="H12211" s="28">
        <v>2</v>
      </c>
      <c r="I12211" s="28">
        <v>0.4</v>
      </c>
      <c r="J12211" s="28">
        <v>0.51906044140326413</v>
      </c>
      <c r="K12211" s="28">
        <v>3</v>
      </c>
      <c r="L12211" s="28">
        <v>5000</v>
      </c>
      <c r="M12211" s="29">
        <v>0</v>
      </c>
    </row>
    <row r="12212" spans="1:13" x14ac:dyDescent="0.3">
      <c r="A12212">
        <v>12208</v>
      </c>
      <c r="B12212">
        <v>2018</v>
      </c>
      <c r="C12212" s="27">
        <v>43445</v>
      </c>
      <c r="D12212" s="28">
        <v>0.96721213053995891</v>
      </c>
      <c r="E12212" s="28">
        <v>1</v>
      </c>
      <c r="F12212" s="27">
        <v>43810</v>
      </c>
      <c r="G12212" s="28">
        <v>0.94935631035210133</v>
      </c>
      <c r="H12212" s="28">
        <v>3</v>
      </c>
      <c r="I12212" s="28">
        <v>0.48000000000000004</v>
      </c>
      <c r="J12212" s="28">
        <v>0.37018967863337315</v>
      </c>
      <c r="K12212" s="28">
        <v>2</v>
      </c>
      <c r="L12212" s="28">
        <v>4375</v>
      </c>
      <c r="M12212" s="29">
        <v>1</v>
      </c>
    </row>
    <row r="12213" spans="1:13" x14ac:dyDescent="0.3">
      <c r="A12213">
        <v>12209</v>
      </c>
      <c r="B12213" s="29">
        <v>2018</v>
      </c>
      <c r="C12213" s="27">
        <v>43255</v>
      </c>
      <c r="D12213" s="28">
        <v>3.2813693557758206E-2</v>
      </c>
      <c r="E12213" s="28">
        <v>1</v>
      </c>
      <c r="F12213" s="27">
        <v>43620</v>
      </c>
      <c r="G12213" s="28">
        <v>0.39528313145829674</v>
      </c>
      <c r="H12213" s="28">
        <v>2</v>
      </c>
      <c r="I12213" s="28">
        <v>0.4</v>
      </c>
      <c r="J12213" s="28">
        <v>0.75780512205732098</v>
      </c>
      <c r="K12213" s="28">
        <v>5</v>
      </c>
      <c r="L12213" s="28">
        <v>6250</v>
      </c>
      <c r="M12213" s="29">
        <v>0</v>
      </c>
    </row>
    <row r="12214" spans="1:13" x14ac:dyDescent="0.3">
      <c r="A12214">
        <v>12210</v>
      </c>
      <c r="B12214">
        <v>2018</v>
      </c>
      <c r="C12214" s="27">
        <v>43340</v>
      </c>
      <c r="D12214" s="28">
        <v>3.3964955488109516E-2</v>
      </c>
      <c r="E12214" s="28">
        <v>1</v>
      </c>
      <c r="F12214" s="27">
        <v>43705</v>
      </c>
      <c r="G12214" s="28">
        <v>0.3073808276735569</v>
      </c>
      <c r="H12214" s="28">
        <v>2</v>
      </c>
      <c r="I12214" s="28">
        <v>0.4</v>
      </c>
      <c r="J12214" s="28">
        <v>0.17041845014691326</v>
      </c>
      <c r="K12214" s="28">
        <v>1</v>
      </c>
      <c r="L12214" s="28">
        <v>3750</v>
      </c>
      <c r="M12214" s="29">
        <v>1</v>
      </c>
    </row>
    <row r="12215" spans="1:13" x14ac:dyDescent="0.3">
      <c r="A12215">
        <v>12211</v>
      </c>
      <c r="B12215">
        <v>2018</v>
      </c>
      <c r="C12215" s="27">
        <v>43243</v>
      </c>
      <c r="D12215" s="28">
        <v>0.18092635429906245</v>
      </c>
      <c r="E12215" s="28">
        <v>1</v>
      </c>
      <c r="F12215" s="27">
        <v>43608</v>
      </c>
      <c r="G12215" s="28">
        <v>0.43795206842809431</v>
      </c>
      <c r="H12215" s="28">
        <v>2</v>
      </c>
      <c r="I12215" s="28">
        <v>0.4</v>
      </c>
      <c r="J12215" s="28">
        <v>0.38862387444935198</v>
      </c>
      <c r="K12215" s="28">
        <v>2</v>
      </c>
      <c r="L12215" s="28">
        <v>4375</v>
      </c>
      <c r="M12215" s="29">
        <v>0</v>
      </c>
    </row>
    <row r="12216" spans="1:13" x14ac:dyDescent="0.3">
      <c r="A12216">
        <v>12212</v>
      </c>
      <c r="B12216">
        <v>2018</v>
      </c>
      <c r="C12216" s="27">
        <v>43113</v>
      </c>
      <c r="D12216" s="28">
        <v>0.48346393303469282</v>
      </c>
      <c r="E12216" s="28">
        <v>1</v>
      </c>
      <c r="F12216" s="27">
        <v>43478</v>
      </c>
      <c r="G12216" s="28">
        <v>0.58783342713160935</v>
      </c>
      <c r="H12216" s="28">
        <v>2</v>
      </c>
      <c r="I12216" s="28">
        <v>0.4</v>
      </c>
      <c r="J12216" s="28">
        <v>0.62943003067739944</v>
      </c>
      <c r="K12216" s="28">
        <v>4</v>
      </c>
      <c r="L12216" s="28">
        <v>5625</v>
      </c>
      <c r="M12216" s="29">
        <v>0</v>
      </c>
    </row>
    <row r="12217" spans="1:13" x14ac:dyDescent="0.3">
      <c r="A12217">
        <v>12213</v>
      </c>
      <c r="B12217" s="29">
        <v>2018</v>
      </c>
      <c r="C12217" s="27">
        <v>43292</v>
      </c>
      <c r="D12217" s="28">
        <v>0.40649326143866016</v>
      </c>
      <c r="E12217" s="28">
        <v>1</v>
      </c>
      <c r="F12217" s="27">
        <v>43657</v>
      </c>
      <c r="G12217" s="28">
        <v>0.69792697616270594</v>
      </c>
      <c r="H12217" s="28">
        <v>3</v>
      </c>
      <c r="I12217" s="28">
        <v>0.48000000000000004</v>
      </c>
      <c r="J12217" s="28">
        <v>8.840094396530751E-2</v>
      </c>
      <c r="K12217" s="28">
        <v>1</v>
      </c>
      <c r="L12217" s="28">
        <v>3750</v>
      </c>
      <c r="M12217" s="29">
        <v>1</v>
      </c>
    </row>
    <row r="12218" spans="1:13" x14ac:dyDescent="0.3">
      <c r="A12218">
        <v>12214</v>
      </c>
      <c r="B12218">
        <v>2018</v>
      </c>
      <c r="C12218" s="27">
        <v>43433</v>
      </c>
      <c r="D12218" s="28">
        <v>0.67333135044045045</v>
      </c>
      <c r="E12218" s="28">
        <v>1</v>
      </c>
      <c r="F12218" s="27">
        <v>43798</v>
      </c>
      <c r="G12218" s="28">
        <v>0.89638623222176883</v>
      </c>
      <c r="H12218" s="28">
        <v>3</v>
      </c>
      <c r="I12218" s="28">
        <v>0.48000000000000004</v>
      </c>
      <c r="J12218" s="28">
        <v>0.97451553935308499</v>
      </c>
      <c r="K12218" s="28">
        <v>5</v>
      </c>
      <c r="L12218" s="28">
        <v>6250</v>
      </c>
      <c r="M12218" s="29">
        <v>0</v>
      </c>
    </row>
    <row r="12219" spans="1:13" x14ac:dyDescent="0.3">
      <c r="A12219">
        <v>12215</v>
      </c>
      <c r="B12219" s="29">
        <v>2018</v>
      </c>
      <c r="C12219" s="27">
        <v>43169</v>
      </c>
      <c r="D12219" s="28">
        <v>8.9032440352466158E-2</v>
      </c>
      <c r="E12219" s="28">
        <v>1</v>
      </c>
      <c r="F12219" s="27">
        <v>43534</v>
      </c>
      <c r="G12219" s="28">
        <v>0.56434489215586592</v>
      </c>
      <c r="H12219" s="28">
        <v>2</v>
      </c>
      <c r="I12219" s="28">
        <v>0.4</v>
      </c>
      <c r="J12219" s="28">
        <v>0.59673653364426382</v>
      </c>
      <c r="K12219" s="28">
        <v>4</v>
      </c>
      <c r="L12219" s="28">
        <v>5625</v>
      </c>
      <c r="M12219" s="29">
        <v>0</v>
      </c>
    </row>
    <row r="12220" spans="1:13" x14ac:dyDescent="0.3">
      <c r="A12220">
        <v>12216</v>
      </c>
      <c r="B12220" s="29">
        <v>2018</v>
      </c>
      <c r="C12220" s="27">
        <v>43409</v>
      </c>
      <c r="D12220" s="28">
        <v>6.268874722262241E-2</v>
      </c>
      <c r="E12220" s="28">
        <v>1</v>
      </c>
      <c r="F12220" s="27">
        <v>43774</v>
      </c>
      <c r="G12220" s="28">
        <v>0.39725682336775692</v>
      </c>
      <c r="H12220" s="28">
        <v>2</v>
      </c>
      <c r="I12220" s="28">
        <v>0.4</v>
      </c>
      <c r="J12220" s="28">
        <v>0.79749447338300383</v>
      </c>
      <c r="K12220" s="28">
        <v>5</v>
      </c>
      <c r="L12220" s="28">
        <v>6250</v>
      </c>
      <c r="M12220" s="29">
        <v>1</v>
      </c>
    </row>
    <row r="12221" spans="1:13" x14ac:dyDescent="0.3">
      <c r="A12221">
        <v>12217</v>
      </c>
      <c r="B12221">
        <v>2018</v>
      </c>
      <c r="C12221" s="27">
        <v>43157</v>
      </c>
      <c r="D12221" s="28">
        <v>0.39155213426934254</v>
      </c>
      <c r="E12221" s="28">
        <v>1</v>
      </c>
      <c r="F12221" s="27">
        <v>43522</v>
      </c>
      <c r="G12221" s="28">
        <v>0.6614644660317216</v>
      </c>
      <c r="H12221" s="28">
        <v>3</v>
      </c>
      <c r="I12221" s="28">
        <v>0.48000000000000004</v>
      </c>
      <c r="J12221" s="28">
        <v>0.34327725118560715</v>
      </c>
      <c r="K12221" s="28">
        <v>2</v>
      </c>
      <c r="L12221" s="28">
        <v>4375</v>
      </c>
      <c r="M12221" s="29">
        <v>0</v>
      </c>
    </row>
    <row r="12222" spans="1:13" x14ac:dyDescent="0.3">
      <c r="A12222">
        <v>12218</v>
      </c>
      <c r="B12222">
        <v>2018</v>
      </c>
      <c r="C12222" s="27">
        <v>43258</v>
      </c>
      <c r="D12222" s="28">
        <v>0.48594890870789853</v>
      </c>
      <c r="E12222" s="28">
        <v>1</v>
      </c>
      <c r="F12222" s="27">
        <v>43623</v>
      </c>
      <c r="G12222" s="28">
        <v>0.77402855513461966</v>
      </c>
      <c r="H12222" s="28">
        <v>3</v>
      </c>
      <c r="I12222" s="28">
        <v>0.48000000000000004</v>
      </c>
      <c r="J12222" s="28">
        <v>0.26782127716692228</v>
      </c>
      <c r="K12222" s="28">
        <v>2</v>
      </c>
      <c r="L12222" s="28">
        <v>4375</v>
      </c>
      <c r="M12222" s="29">
        <v>1</v>
      </c>
    </row>
    <row r="12223" spans="1:13" x14ac:dyDescent="0.3">
      <c r="A12223">
        <v>12219</v>
      </c>
      <c r="B12223" s="29">
        <v>2018</v>
      </c>
      <c r="C12223" s="27">
        <v>43400</v>
      </c>
      <c r="D12223" s="28">
        <v>0.59163505387729787</v>
      </c>
      <c r="E12223" s="28">
        <v>1</v>
      </c>
      <c r="F12223" s="27">
        <v>43765</v>
      </c>
      <c r="G12223" s="28">
        <v>0.303405610919256</v>
      </c>
      <c r="H12223" s="28">
        <v>2</v>
      </c>
      <c r="I12223" s="28">
        <v>0.4</v>
      </c>
      <c r="J12223" s="28">
        <v>8.3274858775859828E-2</v>
      </c>
      <c r="K12223" s="28">
        <v>1</v>
      </c>
      <c r="L12223" s="28">
        <v>3750</v>
      </c>
      <c r="M12223" s="29">
        <v>0</v>
      </c>
    </row>
    <row r="12224" spans="1:13" x14ac:dyDescent="0.3">
      <c r="A12224">
        <v>12220</v>
      </c>
      <c r="B12224" s="29">
        <v>2018</v>
      </c>
      <c r="C12224" s="27">
        <v>43217</v>
      </c>
      <c r="D12224" s="28">
        <v>0.56689595920530012</v>
      </c>
      <c r="E12224" s="28">
        <v>1</v>
      </c>
      <c r="F12224" s="27">
        <v>43582</v>
      </c>
      <c r="G12224" s="28">
        <v>1.3760795217428901E-2</v>
      </c>
      <c r="H12224" s="28">
        <v>1</v>
      </c>
      <c r="I12224" s="28">
        <v>0.32</v>
      </c>
      <c r="J12224" s="28">
        <v>0.6895012956655423</v>
      </c>
      <c r="K12224" s="28">
        <v>4</v>
      </c>
      <c r="L12224" s="28">
        <v>5625</v>
      </c>
      <c r="M12224" s="29">
        <v>0</v>
      </c>
    </row>
    <row r="12225" spans="1:13" x14ac:dyDescent="0.3">
      <c r="A12225">
        <v>12221</v>
      </c>
      <c r="B12225" s="29">
        <v>2018</v>
      </c>
      <c r="C12225" s="27">
        <v>43336</v>
      </c>
      <c r="D12225" s="28">
        <v>4.6232863907510802E-2</v>
      </c>
      <c r="E12225" s="28">
        <v>1</v>
      </c>
      <c r="F12225" s="27">
        <v>43701</v>
      </c>
      <c r="G12225" s="28">
        <v>0.61192597248132952</v>
      </c>
      <c r="H12225" s="28">
        <v>3</v>
      </c>
      <c r="I12225" s="28">
        <v>0.48000000000000004</v>
      </c>
      <c r="J12225" s="28">
        <v>0.6896908128002327</v>
      </c>
      <c r="K12225" s="28">
        <v>4</v>
      </c>
      <c r="L12225" s="28">
        <v>5625</v>
      </c>
      <c r="M12225" s="29">
        <v>1</v>
      </c>
    </row>
    <row r="12226" spans="1:13" x14ac:dyDescent="0.3">
      <c r="A12226">
        <v>12222</v>
      </c>
      <c r="B12226" s="29">
        <v>2018</v>
      </c>
      <c r="C12226" s="27">
        <v>43230</v>
      </c>
      <c r="D12226" s="28">
        <v>4.0887769162462284E-2</v>
      </c>
      <c r="E12226" s="28">
        <v>1</v>
      </c>
      <c r="F12226" s="27">
        <v>43595</v>
      </c>
      <c r="G12226" s="28">
        <v>0.43193721592656942</v>
      </c>
      <c r="H12226" s="28">
        <v>2</v>
      </c>
      <c r="I12226" s="28">
        <v>0.4</v>
      </c>
      <c r="J12226" s="28">
        <v>0.30032857970973348</v>
      </c>
      <c r="K12226" s="28">
        <v>2</v>
      </c>
      <c r="L12226" s="28">
        <v>4375</v>
      </c>
      <c r="M12226" s="29">
        <v>1</v>
      </c>
    </row>
    <row r="12227" spans="1:13" x14ac:dyDescent="0.3">
      <c r="A12227">
        <v>12223</v>
      </c>
      <c r="B12227" s="29">
        <v>2018</v>
      </c>
      <c r="C12227" s="27">
        <v>43464</v>
      </c>
      <c r="D12227" s="28">
        <v>0.18866325963552544</v>
      </c>
      <c r="E12227" s="28">
        <v>1</v>
      </c>
      <c r="F12227" s="27">
        <v>43829</v>
      </c>
      <c r="G12227" s="28">
        <v>0.59492139539796818</v>
      </c>
      <c r="H12227" s="28">
        <v>2</v>
      </c>
      <c r="I12227" s="28">
        <v>0.4</v>
      </c>
      <c r="J12227" s="28">
        <v>0.79844176423650681</v>
      </c>
      <c r="K12227" s="28">
        <v>5</v>
      </c>
      <c r="L12227" s="28">
        <v>6250</v>
      </c>
      <c r="M12227" s="29">
        <v>0</v>
      </c>
    </row>
    <row r="12228" spans="1:13" x14ac:dyDescent="0.3">
      <c r="A12228">
        <v>12224</v>
      </c>
      <c r="B12228" s="29">
        <v>2018</v>
      </c>
      <c r="C12228" s="27">
        <v>43368</v>
      </c>
      <c r="D12228" s="28">
        <v>0.24972385604071978</v>
      </c>
      <c r="E12228" s="28">
        <v>1</v>
      </c>
      <c r="F12228" s="27">
        <v>43733</v>
      </c>
      <c r="G12228" s="28">
        <v>0.77217840257931558</v>
      </c>
      <c r="H12228" s="28">
        <v>3</v>
      </c>
      <c r="I12228" s="28">
        <v>0.48000000000000004</v>
      </c>
      <c r="J12228" s="28">
        <v>0.3153818869164543</v>
      </c>
      <c r="K12228" s="28">
        <v>2</v>
      </c>
      <c r="L12228" s="28">
        <v>4375</v>
      </c>
      <c r="M12228" s="29">
        <v>0</v>
      </c>
    </row>
    <row r="12229" spans="1:13" x14ac:dyDescent="0.3">
      <c r="A12229">
        <v>12225</v>
      </c>
      <c r="B12229">
        <v>2018</v>
      </c>
      <c r="C12229" s="27">
        <v>43418</v>
      </c>
      <c r="D12229" s="28">
        <v>0.49833604366669459</v>
      </c>
      <c r="E12229" s="28">
        <v>1</v>
      </c>
      <c r="F12229" s="27">
        <v>43783</v>
      </c>
      <c r="G12229" s="28">
        <v>0.72540440205579382</v>
      </c>
      <c r="H12229" s="28">
        <v>3</v>
      </c>
      <c r="I12229" s="28">
        <v>0.48000000000000004</v>
      </c>
      <c r="J12229" s="28">
        <v>5.2711732309587922E-2</v>
      </c>
      <c r="K12229" s="28">
        <v>1</v>
      </c>
      <c r="L12229" s="28">
        <v>3750</v>
      </c>
      <c r="M12229" s="29">
        <v>0</v>
      </c>
    </row>
    <row r="12230" spans="1:13" x14ac:dyDescent="0.3">
      <c r="A12230">
        <v>12226</v>
      </c>
      <c r="B12230">
        <v>2018</v>
      </c>
      <c r="C12230" s="27">
        <v>43390</v>
      </c>
      <c r="D12230" s="28">
        <v>0.30875441934976866</v>
      </c>
      <c r="E12230" s="28">
        <v>1</v>
      </c>
      <c r="F12230" s="27">
        <v>43755</v>
      </c>
      <c r="G12230" s="28">
        <v>0.36151096518888437</v>
      </c>
      <c r="H12230" s="28">
        <v>2</v>
      </c>
      <c r="I12230" s="28">
        <v>0.4</v>
      </c>
      <c r="J12230" s="28">
        <v>3.274847359949129E-2</v>
      </c>
      <c r="K12230" s="28">
        <v>1</v>
      </c>
      <c r="L12230" s="28">
        <v>3750</v>
      </c>
      <c r="M12230" s="29">
        <v>2</v>
      </c>
    </row>
    <row r="12231" spans="1:13" x14ac:dyDescent="0.3">
      <c r="A12231">
        <v>12227</v>
      </c>
      <c r="B12231">
        <v>2018</v>
      </c>
      <c r="C12231" s="27">
        <v>43304</v>
      </c>
      <c r="D12231" s="28">
        <v>0.3480426500313164</v>
      </c>
      <c r="E12231" s="28">
        <v>1</v>
      </c>
      <c r="F12231" s="27">
        <v>43669</v>
      </c>
      <c r="G12231" s="28">
        <v>0.83523833556889449</v>
      </c>
      <c r="H12231" s="28">
        <v>3</v>
      </c>
      <c r="I12231" s="28">
        <v>0.48000000000000004</v>
      </c>
      <c r="J12231" s="28">
        <v>0.55588675401106991</v>
      </c>
      <c r="K12231" s="28">
        <v>3</v>
      </c>
      <c r="L12231" s="28">
        <v>5000</v>
      </c>
      <c r="M12231" s="29">
        <v>0</v>
      </c>
    </row>
    <row r="12232" spans="1:13" x14ac:dyDescent="0.3">
      <c r="A12232">
        <v>12228</v>
      </c>
      <c r="B12232" s="29">
        <v>2018</v>
      </c>
      <c r="C12232" s="27">
        <v>43425</v>
      </c>
      <c r="D12232" s="28">
        <v>0.35748818276810757</v>
      </c>
      <c r="E12232" s="28">
        <v>1</v>
      </c>
      <c r="F12232" s="27">
        <v>43790</v>
      </c>
      <c r="G12232" s="28">
        <v>0.89678539119666834</v>
      </c>
      <c r="H12232" s="28">
        <v>3</v>
      </c>
      <c r="I12232" s="28">
        <v>0.48000000000000004</v>
      </c>
      <c r="J12232" s="28">
        <v>0.76096859676267414</v>
      </c>
      <c r="K12232" s="28">
        <v>5</v>
      </c>
      <c r="L12232" s="28">
        <v>6250</v>
      </c>
      <c r="M12232" s="29">
        <v>0</v>
      </c>
    </row>
    <row r="12233" spans="1:13" x14ac:dyDescent="0.3">
      <c r="A12233">
        <v>12229</v>
      </c>
      <c r="B12233" s="29">
        <v>2018</v>
      </c>
      <c r="C12233" s="27">
        <v>43312</v>
      </c>
      <c r="D12233" s="28">
        <v>0.36369135575684275</v>
      </c>
      <c r="E12233" s="28">
        <v>1</v>
      </c>
      <c r="F12233" s="27">
        <v>43677</v>
      </c>
      <c r="G12233" s="28">
        <v>5.8890818640437992E-3</v>
      </c>
      <c r="H12233" s="28">
        <v>1</v>
      </c>
      <c r="I12233" s="28">
        <v>0.32</v>
      </c>
      <c r="J12233" s="28">
        <v>0.27855482134069653</v>
      </c>
      <c r="K12233" s="28">
        <v>2</v>
      </c>
      <c r="L12233" s="28">
        <v>4375</v>
      </c>
      <c r="M12233" s="29">
        <v>0</v>
      </c>
    </row>
    <row r="12234" spans="1:13" x14ac:dyDescent="0.3">
      <c r="A12234">
        <v>12230</v>
      </c>
      <c r="B12234">
        <v>2018</v>
      </c>
      <c r="C12234" s="27">
        <v>43128</v>
      </c>
      <c r="D12234" s="28">
        <v>0.95075718066347503</v>
      </c>
      <c r="E12234" s="28">
        <v>1</v>
      </c>
      <c r="F12234" s="27">
        <v>43493</v>
      </c>
      <c r="G12234" s="28">
        <v>0.61861231631850233</v>
      </c>
      <c r="H12234" s="28">
        <v>3</v>
      </c>
      <c r="I12234" s="28">
        <v>0.48000000000000004</v>
      </c>
      <c r="J12234" s="28">
        <v>0.87848338414901828</v>
      </c>
      <c r="K12234" s="28">
        <v>5</v>
      </c>
      <c r="L12234" s="28">
        <v>6250</v>
      </c>
      <c r="M12234" s="29">
        <v>1</v>
      </c>
    </row>
    <row r="12235" spans="1:13" x14ac:dyDescent="0.3">
      <c r="A12235">
        <v>12231</v>
      </c>
      <c r="B12235">
        <v>2018</v>
      </c>
      <c r="C12235" s="27">
        <v>43147</v>
      </c>
      <c r="D12235" s="28">
        <v>0.83699675177460098</v>
      </c>
      <c r="E12235" s="28">
        <v>1</v>
      </c>
      <c r="F12235" s="27">
        <v>43512</v>
      </c>
      <c r="G12235" s="28">
        <v>5.0479204676090794E-2</v>
      </c>
      <c r="H12235" s="28">
        <v>1</v>
      </c>
      <c r="I12235" s="28">
        <v>0.32</v>
      </c>
      <c r="J12235" s="28">
        <v>0.71978123707846187</v>
      </c>
      <c r="K12235" s="28">
        <v>5</v>
      </c>
      <c r="L12235" s="28">
        <v>6250</v>
      </c>
      <c r="M12235" s="29">
        <v>1</v>
      </c>
    </row>
    <row r="12236" spans="1:13" x14ac:dyDescent="0.3">
      <c r="A12236">
        <v>12232</v>
      </c>
      <c r="B12236">
        <v>2018</v>
      </c>
      <c r="C12236" s="27">
        <v>43125</v>
      </c>
      <c r="D12236" s="28">
        <v>0.53075977669848384</v>
      </c>
      <c r="E12236" s="28">
        <v>1</v>
      </c>
      <c r="F12236" s="27">
        <v>43490</v>
      </c>
      <c r="G12236" s="28">
        <v>0.49548114680255662</v>
      </c>
      <c r="H12236" s="28">
        <v>2</v>
      </c>
      <c r="I12236" s="28">
        <v>0.4</v>
      </c>
      <c r="J12236" s="28">
        <v>0.6907812711968242</v>
      </c>
      <c r="K12236" s="28">
        <v>4</v>
      </c>
      <c r="L12236" s="28">
        <v>5625</v>
      </c>
      <c r="M12236" s="29">
        <v>0</v>
      </c>
    </row>
    <row r="12237" spans="1:13" x14ac:dyDescent="0.3">
      <c r="A12237">
        <v>12233</v>
      </c>
      <c r="B12237" s="29">
        <v>2018</v>
      </c>
      <c r="C12237" s="27">
        <v>43158</v>
      </c>
      <c r="D12237" s="28">
        <v>0.79062565604043467</v>
      </c>
      <c r="E12237" s="28">
        <v>1</v>
      </c>
      <c r="F12237" s="27">
        <v>43523</v>
      </c>
      <c r="G12237" s="28">
        <v>0.63310058224821353</v>
      </c>
      <c r="H12237" s="28">
        <v>3</v>
      </c>
      <c r="I12237" s="28">
        <v>0.48000000000000004</v>
      </c>
      <c r="J12237" s="28">
        <v>0.61815206308417203</v>
      </c>
      <c r="K12237" s="28">
        <v>4</v>
      </c>
      <c r="L12237" s="28">
        <v>5625</v>
      </c>
      <c r="M12237" s="29">
        <v>0</v>
      </c>
    </row>
    <row r="12238" spans="1:13" x14ac:dyDescent="0.3">
      <c r="A12238">
        <v>12234</v>
      </c>
      <c r="B12238" s="29">
        <v>2018</v>
      </c>
      <c r="C12238" s="27">
        <v>43204</v>
      </c>
      <c r="D12238" s="28">
        <v>0.8285948005481254</v>
      </c>
      <c r="E12238" s="28">
        <v>1</v>
      </c>
      <c r="F12238" s="27">
        <v>43569</v>
      </c>
      <c r="G12238" s="28">
        <v>0.56906663497216381</v>
      </c>
      <c r="H12238" s="28">
        <v>2</v>
      </c>
      <c r="I12238" s="28">
        <v>0.4</v>
      </c>
      <c r="J12238" s="28">
        <v>0.88067286260097222</v>
      </c>
      <c r="K12238" s="28">
        <v>5</v>
      </c>
      <c r="L12238" s="28">
        <v>6250</v>
      </c>
      <c r="M12238" s="29">
        <v>0</v>
      </c>
    </row>
    <row r="12239" spans="1:13" x14ac:dyDescent="0.3">
      <c r="A12239">
        <v>12235</v>
      </c>
      <c r="B12239" s="29">
        <v>2018</v>
      </c>
      <c r="C12239" s="27">
        <v>43462</v>
      </c>
      <c r="D12239" s="28">
        <v>0.49175920967123921</v>
      </c>
      <c r="E12239" s="28">
        <v>1</v>
      </c>
      <c r="F12239" s="27">
        <v>43827</v>
      </c>
      <c r="G12239" s="28">
        <v>0.85945170068707621</v>
      </c>
      <c r="H12239" s="28">
        <v>3</v>
      </c>
      <c r="I12239" s="28">
        <v>0.48000000000000004</v>
      </c>
      <c r="J12239" s="28">
        <v>3.4699642543932874E-2</v>
      </c>
      <c r="K12239" s="28">
        <v>1</v>
      </c>
      <c r="L12239" s="28">
        <v>3750</v>
      </c>
      <c r="M12239" s="29">
        <v>0</v>
      </c>
    </row>
    <row r="12240" spans="1:13" x14ac:dyDescent="0.3">
      <c r="A12240">
        <v>12236</v>
      </c>
      <c r="B12240">
        <v>2018</v>
      </c>
      <c r="C12240" s="27">
        <v>43446</v>
      </c>
      <c r="D12240" s="28">
        <v>0.90879790767699808</v>
      </c>
      <c r="E12240" s="28">
        <v>1</v>
      </c>
      <c r="F12240" s="27">
        <v>43811</v>
      </c>
      <c r="G12240" s="28">
        <v>3.321355706405682E-2</v>
      </c>
      <c r="H12240" s="28">
        <v>1</v>
      </c>
      <c r="I12240" s="28">
        <v>0.32</v>
      </c>
      <c r="J12240" s="28">
        <v>0.10352505609095897</v>
      </c>
      <c r="K12240" s="28">
        <v>1</v>
      </c>
      <c r="L12240" s="28">
        <v>3750</v>
      </c>
      <c r="M12240" s="29">
        <v>0</v>
      </c>
    </row>
    <row r="12241" spans="1:13" x14ac:dyDescent="0.3">
      <c r="A12241">
        <v>12237</v>
      </c>
      <c r="B12241">
        <v>2018</v>
      </c>
      <c r="C12241" s="27">
        <v>43173</v>
      </c>
      <c r="D12241" s="28">
        <v>0.57103917880011945</v>
      </c>
      <c r="E12241" s="28">
        <v>1</v>
      </c>
      <c r="F12241" s="27">
        <v>43538</v>
      </c>
      <c r="G12241" s="28">
        <v>0.47447440169888822</v>
      </c>
      <c r="H12241" s="28">
        <v>2</v>
      </c>
      <c r="I12241" s="28">
        <v>0.4</v>
      </c>
      <c r="J12241" s="28">
        <v>0.60636836202986344</v>
      </c>
      <c r="K12241" s="28">
        <v>4</v>
      </c>
      <c r="L12241" s="28">
        <v>5625</v>
      </c>
      <c r="M12241" s="29">
        <v>0</v>
      </c>
    </row>
    <row r="12242" spans="1:13" x14ac:dyDescent="0.3">
      <c r="A12242">
        <v>12238</v>
      </c>
      <c r="B12242" s="29">
        <v>2018</v>
      </c>
      <c r="C12242" s="27">
        <v>43441</v>
      </c>
      <c r="D12242" s="28">
        <v>0.69609713985075083</v>
      </c>
      <c r="E12242" s="28">
        <v>1</v>
      </c>
      <c r="F12242" s="27">
        <v>43806</v>
      </c>
      <c r="G12242" s="28">
        <v>0.9897794371081583</v>
      </c>
      <c r="H12242" s="28">
        <v>3</v>
      </c>
      <c r="I12242" s="28">
        <v>0.48000000000000004</v>
      </c>
      <c r="J12242" s="28">
        <v>0.80884795983202673</v>
      </c>
      <c r="K12242" s="28">
        <v>5</v>
      </c>
      <c r="L12242" s="28">
        <v>6250</v>
      </c>
      <c r="M12242" s="29">
        <v>0</v>
      </c>
    </row>
    <row r="12243" spans="1:13" x14ac:dyDescent="0.3">
      <c r="A12243">
        <v>12239</v>
      </c>
      <c r="B12243">
        <v>2018</v>
      </c>
      <c r="C12243" s="27">
        <v>43163</v>
      </c>
      <c r="D12243" s="28">
        <v>0.57576339138928556</v>
      </c>
      <c r="E12243" s="28">
        <v>1</v>
      </c>
      <c r="F12243" s="27">
        <v>43528</v>
      </c>
      <c r="G12243" s="28">
        <v>0.207543478075226</v>
      </c>
      <c r="H12243" s="28">
        <v>1</v>
      </c>
      <c r="I12243" s="28">
        <v>0.32</v>
      </c>
      <c r="J12243" s="28">
        <v>0.12837903737603273</v>
      </c>
      <c r="K12243" s="28">
        <v>1</v>
      </c>
      <c r="L12243" s="28">
        <v>3750</v>
      </c>
      <c r="M12243" s="29">
        <v>0</v>
      </c>
    </row>
    <row r="12244" spans="1:13" x14ac:dyDescent="0.3">
      <c r="A12244">
        <v>12240</v>
      </c>
      <c r="B12244">
        <v>2018</v>
      </c>
      <c r="C12244" s="27">
        <v>43109</v>
      </c>
      <c r="D12244" s="28">
        <v>4.5468172637664783E-2</v>
      </c>
      <c r="E12244" s="28">
        <v>1</v>
      </c>
      <c r="F12244" s="27">
        <v>43474</v>
      </c>
      <c r="G12244" s="28">
        <v>0.96815012190334515</v>
      </c>
      <c r="H12244" s="28">
        <v>3</v>
      </c>
      <c r="I12244" s="28">
        <v>0.48000000000000004</v>
      </c>
      <c r="J12244" s="28">
        <v>0.67691735240195916</v>
      </c>
      <c r="K12244" s="28">
        <v>4</v>
      </c>
      <c r="L12244" s="28">
        <v>5625</v>
      </c>
      <c r="M12244" s="29">
        <v>2</v>
      </c>
    </row>
    <row r="12245" spans="1:13" x14ac:dyDescent="0.3">
      <c r="A12245">
        <v>12241</v>
      </c>
      <c r="B12245">
        <v>2018</v>
      </c>
      <c r="C12245" s="27">
        <v>43192</v>
      </c>
      <c r="D12245" s="28">
        <v>0.50415212368786522</v>
      </c>
      <c r="E12245" s="28">
        <v>1</v>
      </c>
      <c r="F12245" s="27">
        <v>43557</v>
      </c>
      <c r="G12245" s="28">
        <v>0.6245728483443187</v>
      </c>
      <c r="H12245" s="28">
        <v>3</v>
      </c>
      <c r="I12245" s="28">
        <v>0.48000000000000004</v>
      </c>
      <c r="J12245" s="28">
        <v>0.33555589867020297</v>
      </c>
      <c r="K12245" s="28">
        <v>2</v>
      </c>
      <c r="L12245" s="28">
        <v>4375</v>
      </c>
      <c r="M12245" s="29">
        <v>1</v>
      </c>
    </row>
    <row r="12246" spans="1:13" x14ac:dyDescent="0.3">
      <c r="A12246">
        <v>12242</v>
      </c>
      <c r="B12246" s="29">
        <v>2018</v>
      </c>
      <c r="C12246" s="27">
        <v>43228</v>
      </c>
      <c r="D12246" s="28">
        <v>0.13192731783424239</v>
      </c>
      <c r="E12246" s="28">
        <v>1</v>
      </c>
      <c r="F12246" s="27">
        <v>43593</v>
      </c>
      <c r="G12246" s="28">
        <v>0.42056749660615711</v>
      </c>
      <c r="H12246" s="28">
        <v>2</v>
      </c>
      <c r="I12246" s="28">
        <v>0.4</v>
      </c>
      <c r="J12246" s="28">
        <v>0.90875330439045698</v>
      </c>
      <c r="K12246" s="28">
        <v>5</v>
      </c>
      <c r="L12246" s="28">
        <v>6250</v>
      </c>
      <c r="M12246" s="29">
        <v>0</v>
      </c>
    </row>
    <row r="12247" spans="1:13" x14ac:dyDescent="0.3">
      <c r="A12247">
        <v>12243</v>
      </c>
      <c r="B12247" s="29">
        <v>2018</v>
      </c>
      <c r="C12247" s="27">
        <v>43309</v>
      </c>
      <c r="D12247" s="28">
        <v>0.96784345352115908</v>
      </c>
      <c r="E12247" s="28">
        <v>1</v>
      </c>
      <c r="F12247" s="27">
        <v>43674</v>
      </c>
      <c r="G12247" s="28">
        <v>0.87041469816381301</v>
      </c>
      <c r="H12247" s="28">
        <v>3</v>
      </c>
      <c r="I12247" s="28">
        <v>0.48000000000000004</v>
      </c>
      <c r="J12247" s="28">
        <v>0.59463364661640072</v>
      </c>
      <c r="K12247" s="28">
        <v>4</v>
      </c>
      <c r="L12247" s="28">
        <v>5625</v>
      </c>
      <c r="M12247" s="29">
        <v>0</v>
      </c>
    </row>
    <row r="12248" spans="1:13" x14ac:dyDescent="0.3">
      <c r="A12248">
        <v>12244</v>
      </c>
      <c r="B12248" s="29">
        <v>2018</v>
      </c>
      <c r="C12248" s="27">
        <v>43111</v>
      </c>
      <c r="D12248" s="28">
        <v>6.447058602500122E-2</v>
      </c>
      <c r="E12248" s="28">
        <v>1</v>
      </c>
      <c r="F12248" s="27">
        <v>43476</v>
      </c>
      <c r="G12248" s="28">
        <v>0.88126368346153405</v>
      </c>
      <c r="H12248" s="28">
        <v>3</v>
      </c>
      <c r="I12248" s="28">
        <v>0.48000000000000004</v>
      </c>
      <c r="J12248" s="28">
        <v>0.13535821021009575</v>
      </c>
      <c r="K12248" s="28">
        <v>1</v>
      </c>
      <c r="L12248" s="28">
        <v>3750</v>
      </c>
      <c r="M12248" s="29">
        <v>0</v>
      </c>
    </row>
    <row r="12249" spans="1:13" x14ac:dyDescent="0.3">
      <c r="A12249">
        <v>12245</v>
      </c>
      <c r="B12249">
        <v>2018</v>
      </c>
      <c r="C12249" s="27">
        <v>43417</v>
      </c>
      <c r="D12249" s="28">
        <v>0.29961942787121199</v>
      </c>
      <c r="E12249" s="28">
        <v>1</v>
      </c>
      <c r="F12249" s="27">
        <v>43782</v>
      </c>
      <c r="G12249" s="28">
        <v>0.56045677552732809</v>
      </c>
      <c r="H12249" s="28">
        <v>2</v>
      </c>
      <c r="I12249" s="28">
        <v>0.4</v>
      </c>
      <c r="J12249" s="28">
        <v>0.55088383943655006</v>
      </c>
      <c r="K12249" s="28">
        <v>3</v>
      </c>
      <c r="L12249" s="28">
        <v>5000</v>
      </c>
      <c r="M12249" s="29">
        <v>1</v>
      </c>
    </row>
    <row r="12250" spans="1:13" x14ac:dyDescent="0.3">
      <c r="A12250">
        <v>12246</v>
      </c>
      <c r="B12250" s="29">
        <v>2018</v>
      </c>
      <c r="C12250" s="27">
        <v>43288</v>
      </c>
      <c r="D12250" s="28">
        <v>0.22362200542732125</v>
      </c>
      <c r="E12250" s="28">
        <v>1</v>
      </c>
      <c r="F12250" s="27">
        <v>43653</v>
      </c>
      <c r="G12250" s="28">
        <v>0.83707148307865631</v>
      </c>
      <c r="H12250" s="28">
        <v>3</v>
      </c>
      <c r="I12250" s="28">
        <v>0.48000000000000004</v>
      </c>
      <c r="J12250" s="28">
        <v>0.5152129027808563</v>
      </c>
      <c r="K12250" s="28">
        <v>3</v>
      </c>
      <c r="L12250" s="28">
        <v>5000</v>
      </c>
      <c r="M12250" s="29">
        <v>0</v>
      </c>
    </row>
    <row r="12251" spans="1:13" x14ac:dyDescent="0.3">
      <c r="A12251">
        <v>12247</v>
      </c>
      <c r="B12251">
        <v>2018</v>
      </c>
      <c r="C12251" s="27">
        <v>43436</v>
      </c>
      <c r="D12251" s="28">
        <v>0.34431783910010194</v>
      </c>
      <c r="E12251" s="28">
        <v>1</v>
      </c>
      <c r="F12251" s="27">
        <v>43801</v>
      </c>
      <c r="G12251" s="28">
        <v>0.83574178454933468</v>
      </c>
      <c r="H12251" s="28">
        <v>3</v>
      </c>
      <c r="I12251" s="28">
        <v>0.48000000000000004</v>
      </c>
      <c r="J12251" s="28">
        <v>0.59231636001814025</v>
      </c>
      <c r="K12251" s="28">
        <v>4</v>
      </c>
      <c r="L12251" s="28">
        <v>5625</v>
      </c>
      <c r="M12251" s="29">
        <v>0</v>
      </c>
    </row>
    <row r="12252" spans="1:13" x14ac:dyDescent="0.3">
      <c r="A12252">
        <v>12248</v>
      </c>
      <c r="B12252" s="29">
        <v>2018</v>
      </c>
      <c r="C12252" s="27">
        <v>43250</v>
      </c>
      <c r="D12252" s="28">
        <v>4.8222069562221526E-3</v>
      </c>
      <c r="E12252" s="28">
        <v>1</v>
      </c>
      <c r="F12252" s="27">
        <v>43615</v>
      </c>
      <c r="G12252" s="28">
        <v>0.89182912235756728</v>
      </c>
      <c r="H12252" s="28">
        <v>3</v>
      </c>
      <c r="I12252" s="28">
        <v>0.48000000000000004</v>
      </c>
      <c r="J12252" s="28">
        <v>0.71985938905104563</v>
      </c>
      <c r="K12252" s="28">
        <v>5</v>
      </c>
      <c r="L12252" s="28">
        <v>6250</v>
      </c>
      <c r="M12252" s="29">
        <v>2</v>
      </c>
    </row>
    <row r="12253" spans="1:13" x14ac:dyDescent="0.3">
      <c r="A12253">
        <v>12249</v>
      </c>
      <c r="B12253" s="29">
        <v>2018</v>
      </c>
      <c r="C12253" s="27">
        <v>43302</v>
      </c>
      <c r="D12253" s="28">
        <v>0.97760790079819027</v>
      </c>
      <c r="E12253" s="28">
        <v>1</v>
      </c>
      <c r="F12253" s="27">
        <v>43667</v>
      </c>
      <c r="G12253" s="28">
        <v>8.8039895878861185E-2</v>
      </c>
      <c r="H12253" s="28">
        <v>1</v>
      </c>
      <c r="I12253" s="28">
        <v>0.32</v>
      </c>
      <c r="J12253" s="28">
        <v>0.37401960962326097</v>
      </c>
      <c r="K12253" s="28">
        <v>2</v>
      </c>
      <c r="L12253" s="28">
        <v>4375</v>
      </c>
      <c r="M12253" s="29">
        <v>0</v>
      </c>
    </row>
    <row r="12254" spans="1:13" x14ac:dyDescent="0.3">
      <c r="A12254">
        <v>12250</v>
      </c>
      <c r="B12254" s="29">
        <v>2018</v>
      </c>
      <c r="C12254" s="27">
        <v>43152</v>
      </c>
      <c r="D12254" s="28">
        <v>8.7551523364283401E-2</v>
      </c>
      <c r="E12254" s="28">
        <v>1</v>
      </c>
      <c r="F12254" s="27">
        <v>43517</v>
      </c>
      <c r="G12254" s="28">
        <v>0.94650259439678508</v>
      </c>
      <c r="H12254" s="28">
        <v>3</v>
      </c>
      <c r="I12254" s="28">
        <v>0.48000000000000004</v>
      </c>
      <c r="J12254" s="28">
        <v>1.6095517303864604E-3</v>
      </c>
      <c r="K12254" s="28">
        <v>1</v>
      </c>
      <c r="L12254" s="28">
        <v>3750</v>
      </c>
      <c r="M12254" s="29">
        <v>0</v>
      </c>
    </row>
    <row r="12255" spans="1:13" x14ac:dyDescent="0.3">
      <c r="A12255">
        <v>12251</v>
      </c>
      <c r="B12255">
        <v>2018</v>
      </c>
      <c r="C12255" s="27">
        <v>43325</v>
      </c>
      <c r="D12255" s="28">
        <v>0.71306968092543677</v>
      </c>
      <c r="E12255" s="28">
        <v>1</v>
      </c>
      <c r="F12255" s="27">
        <v>43690</v>
      </c>
      <c r="G12255" s="28">
        <v>0.18057447016327477</v>
      </c>
      <c r="H12255" s="28">
        <v>1</v>
      </c>
      <c r="I12255" s="28">
        <v>0.32</v>
      </c>
      <c r="J12255" s="28">
        <v>0.96115741353182094</v>
      </c>
      <c r="K12255" s="28">
        <v>5</v>
      </c>
      <c r="L12255" s="28">
        <v>6250</v>
      </c>
      <c r="M12255" s="29">
        <v>0</v>
      </c>
    </row>
    <row r="12256" spans="1:13" x14ac:dyDescent="0.3">
      <c r="A12256">
        <v>12252</v>
      </c>
      <c r="B12256">
        <v>2018</v>
      </c>
      <c r="C12256" s="27">
        <v>43106</v>
      </c>
      <c r="D12256" s="28">
        <v>0.565874133038205</v>
      </c>
      <c r="E12256" s="28">
        <v>1</v>
      </c>
      <c r="F12256" s="27">
        <v>43471</v>
      </c>
      <c r="G12256" s="28">
        <v>0.82068870341346079</v>
      </c>
      <c r="H12256" s="28">
        <v>3</v>
      </c>
      <c r="I12256" s="28">
        <v>0.48000000000000004</v>
      </c>
      <c r="J12256" s="28">
        <v>0.40590331685576342</v>
      </c>
      <c r="K12256" s="28">
        <v>2</v>
      </c>
      <c r="L12256" s="28">
        <v>4375</v>
      </c>
      <c r="M12256" s="29">
        <v>0</v>
      </c>
    </row>
    <row r="12257" spans="1:13" x14ac:dyDescent="0.3">
      <c r="A12257">
        <v>12253</v>
      </c>
      <c r="B12257">
        <v>2018</v>
      </c>
      <c r="C12257" s="27">
        <v>43147</v>
      </c>
      <c r="D12257" s="28">
        <v>0.36327313393170502</v>
      </c>
      <c r="E12257" s="28">
        <v>1</v>
      </c>
      <c r="F12257" s="27">
        <v>43512</v>
      </c>
      <c r="G12257" s="28">
        <v>0.53540688098458045</v>
      </c>
      <c r="H12257" s="28">
        <v>2</v>
      </c>
      <c r="I12257" s="28">
        <v>0.4</v>
      </c>
      <c r="J12257" s="28">
        <v>0.1919546933395716</v>
      </c>
      <c r="K12257" s="28">
        <v>1</v>
      </c>
      <c r="L12257" s="28">
        <v>3750</v>
      </c>
      <c r="M12257" s="29">
        <v>1</v>
      </c>
    </row>
    <row r="12258" spans="1:13" x14ac:dyDescent="0.3">
      <c r="A12258">
        <v>12254</v>
      </c>
      <c r="B12258">
        <v>2018</v>
      </c>
      <c r="C12258" s="27">
        <v>43187</v>
      </c>
      <c r="D12258" s="28">
        <v>0.11976170106386919</v>
      </c>
      <c r="E12258" s="28">
        <v>1</v>
      </c>
      <c r="F12258" s="27">
        <v>43552</v>
      </c>
      <c r="G12258" s="28">
        <v>0.28724500467649683</v>
      </c>
      <c r="H12258" s="28">
        <v>2</v>
      </c>
      <c r="I12258" s="28">
        <v>0.4</v>
      </c>
      <c r="J12258" s="28">
        <v>0.54685559634336889</v>
      </c>
      <c r="K12258" s="28">
        <v>3</v>
      </c>
      <c r="L12258" s="28">
        <v>5000</v>
      </c>
      <c r="M12258" s="29">
        <v>0</v>
      </c>
    </row>
    <row r="12259" spans="1:13" x14ac:dyDescent="0.3">
      <c r="A12259">
        <v>12255</v>
      </c>
      <c r="B12259">
        <v>2018</v>
      </c>
      <c r="C12259" s="27">
        <v>43231</v>
      </c>
      <c r="D12259" s="28">
        <v>0.25521999209690516</v>
      </c>
      <c r="E12259" s="28">
        <v>1</v>
      </c>
      <c r="F12259" s="27">
        <v>43596</v>
      </c>
      <c r="G12259" s="28">
        <v>0.76646280652273502</v>
      </c>
      <c r="H12259" s="28">
        <v>3</v>
      </c>
      <c r="I12259" s="28">
        <v>0.48000000000000004</v>
      </c>
      <c r="J12259" s="28">
        <v>9.0563056006053855E-2</v>
      </c>
      <c r="K12259" s="28">
        <v>1</v>
      </c>
      <c r="L12259" s="28">
        <v>3750</v>
      </c>
      <c r="M12259" s="29">
        <v>0</v>
      </c>
    </row>
    <row r="12260" spans="1:13" x14ac:dyDescent="0.3">
      <c r="A12260">
        <v>12256</v>
      </c>
      <c r="B12260">
        <v>2018</v>
      </c>
      <c r="C12260" s="27">
        <v>43349</v>
      </c>
      <c r="D12260" s="28">
        <v>0.74910463465475252</v>
      </c>
      <c r="E12260" s="28">
        <v>1</v>
      </c>
      <c r="F12260" s="27">
        <v>43714</v>
      </c>
      <c r="G12260" s="28">
        <v>0.15114626339506743</v>
      </c>
      <c r="H12260" s="28">
        <v>1</v>
      </c>
      <c r="I12260" s="28">
        <v>0.32</v>
      </c>
      <c r="J12260" s="28">
        <v>0.81716011866814142</v>
      </c>
      <c r="K12260" s="28">
        <v>5</v>
      </c>
      <c r="L12260" s="28">
        <v>6250</v>
      </c>
      <c r="M12260" s="29">
        <v>1</v>
      </c>
    </row>
    <row r="12261" spans="1:13" x14ac:dyDescent="0.3">
      <c r="A12261">
        <v>12257</v>
      </c>
      <c r="B12261">
        <v>2018</v>
      </c>
      <c r="C12261" s="27">
        <v>43271</v>
      </c>
      <c r="D12261" s="28">
        <v>0.88188263349756368</v>
      </c>
      <c r="E12261" s="28">
        <v>1</v>
      </c>
      <c r="F12261" s="27">
        <v>43636</v>
      </c>
      <c r="G12261" s="28">
        <v>0.72351248506513954</v>
      </c>
      <c r="H12261" s="28">
        <v>3</v>
      </c>
      <c r="I12261" s="28">
        <v>0.48000000000000004</v>
      </c>
      <c r="J12261" s="28">
        <v>0.62503129666441637</v>
      </c>
      <c r="K12261" s="28">
        <v>4</v>
      </c>
      <c r="L12261" s="28">
        <v>5625</v>
      </c>
      <c r="M12261" s="29">
        <v>0</v>
      </c>
    </row>
    <row r="12262" spans="1:13" x14ac:dyDescent="0.3">
      <c r="A12262">
        <v>12258</v>
      </c>
      <c r="B12262" s="29">
        <v>2018</v>
      </c>
      <c r="C12262" s="27">
        <v>43271</v>
      </c>
      <c r="D12262" s="28">
        <v>0.96901671549392465</v>
      </c>
      <c r="E12262" s="28">
        <v>1</v>
      </c>
      <c r="F12262" s="27">
        <v>43636</v>
      </c>
      <c r="G12262" s="28">
        <v>0.96447789280999008</v>
      </c>
      <c r="H12262" s="28">
        <v>3</v>
      </c>
      <c r="I12262" s="28">
        <v>0.48000000000000004</v>
      </c>
      <c r="J12262" s="28">
        <v>0.35554315091787192</v>
      </c>
      <c r="K12262" s="28">
        <v>2</v>
      </c>
      <c r="L12262" s="28">
        <v>4375</v>
      </c>
      <c r="M12262" s="29">
        <v>1</v>
      </c>
    </row>
    <row r="12263" spans="1:13" x14ac:dyDescent="0.3">
      <c r="A12263">
        <v>12259</v>
      </c>
      <c r="B12263">
        <v>2018</v>
      </c>
      <c r="C12263" s="27">
        <v>43421</v>
      </c>
      <c r="D12263" s="28">
        <v>0.70990850417709728</v>
      </c>
      <c r="E12263" s="28">
        <v>1</v>
      </c>
      <c r="F12263" s="27">
        <v>43786</v>
      </c>
      <c r="G12263" s="28">
        <v>0.73138256091113818</v>
      </c>
      <c r="H12263" s="28">
        <v>3</v>
      </c>
      <c r="I12263" s="28">
        <v>0.48000000000000004</v>
      </c>
      <c r="J12263" s="28">
        <v>0.19817460189795344</v>
      </c>
      <c r="K12263" s="28">
        <v>1</v>
      </c>
      <c r="L12263" s="28">
        <v>3750</v>
      </c>
      <c r="M12263" s="29">
        <v>0</v>
      </c>
    </row>
    <row r="12264" spans="1:13" x14ac:dyDescent="0.3">
      <c r="A12264">
        <v>12260</v>
      </c>
      <c r="B12264">
        <v>2018</v>
      </c>
      <c r="C12264" s="27">
        <v>43456</v>
      </c>
      <c r="D12264" s="28">
        <v>0.49265659085852653</v>
      </c>
      <c r="E12264" s="28">
        <v>1</v>
      </c>
      <c r="F12264" s="27">
        <v>43821</v>
      </c>
      <c r="G12264" s="28">
        <v>0.24088936524851989</v>
      </c>
      <c r="H12264" s="28">
        <v>1</v>
      </c>
      <c r="I12264" s="28">
        <v>0.32</v>
      </c>
      <c r="J12264" s="28">
        <v>0.48632551699358828</v>
      </c>
      <c r="K12264" s="28">
        <v>3</v>
      </c>
      <c r="L12264" s="28">
        <v>5000</v>
      </c>
      <c r="M12264" s="29">
        <v>0</v>
      </c>
    </row>
    <row r="12265" spans="1:13" x14ac:dyDescent="0.3">
      <c r="A12265">
        <v>12261</v>
      </c>
      <c r="B12265">
        <v>2018</v>
      </c>
      <c r="C12265" s="27">
        <v>43355</v>
      </c>
      <c r="D12265" s="28">
        <v>0.31804391016940969</v>
      </c>
      <c r="E12265" s="28">
        <v>1</v>
      </c>
      <c r="F12265" s="27">
        <v>43720</v>
      </c>
      <c r="G12265" s="28">
        <v>0.85513484805874707</v>
      </c>
      <c r="H12265" s="28">
        <v>3</v>
      </c>
      <c r="I12265" s="28">
        <v>0.48000000000000004</v>
      </c>
      <c r="J12265" s="28">
        <v>4.7176754651337971E-2</v>
      </c>
      <c r="K12265" s="28">
        <v>1</v>
      </c>
      <c r="L12265" s="28">
        <v>3750</v>
      </c>
      <c r="M12265" s="29">
        <v>1</v>
      </c>
    </row>
    <row r="12266" spans="1:13" x14ac:dyDescent="0.3">
      <c r="A12266">
        <v>12262</v>
      </c>
      <c r="B12266" s="29">
        <v>2018</v>
      </c>
      <c r="C12266" s="27">
        <v>43424</v>
      </c>
      <c r="D12266" s="28">
        <v>0.32306541403014766</v>
      </c>
      <c r="E12266" s="28">
        <v>1</v>
      </c>
      <c r="F12266" s="27">
        <v>43789</v>
      </c>
      <c r="G12266" s="28">
        <v>0.63137593584330609</v>
      </c>
      <c r="H12266" s="28">
        <v>3</v>
      </c>
      <c r="I12266" s="28">
        <v>0.48000000000000004</v>
      </c>
      <c r="J12266" s="28">
        <v>9.863136565145425E-2</v>
      </c>
      <c r="K12266" s="28">
        <v>1</v>
      </c>
      <c r="L12266" s="28">
        <v>3750</v>
      </c>
      <c r="M12266" s="29">
        <v>0</v>
      </c>
    </row>
    <row r="12267" spans="1:13" x14ac:dyDescent="0.3">
      <c r="A12267">
        <v>12263</v>
      </c>
      <c r="B12267">
        <v>2018</v>
      </c>
      <c r="C12267" s="27">
        <v>43393</v>
      </c>
      <c r="D12267" s="28">
        <v>0.48822652537856037</v>
      </c>
      <c r="E12267" s="28">
        <v>1</v>
      </c>
      <c r="F12267" s="27">
        <v>43758</v>
      </c>
      <c r="G12267" s="28">
        <v>0.63593187836375775</v>
      </c>
      <c r="H12267" s="28">
        <v>3</v>
      </c>
      <c r="I12267" s="28">
        <v>0.48000000000000004</v>
      </c>
      <c r="J12267" s="28">
        <v>0.14994184105170594</v>
      </c>
      <c r="K12267" s="28">
        <v>1</v>
      </c>
      <c r="L12267" s="28">
        <v>3750</v>
      </c>
      <c r="M12267" s="29">
        <v>1</v>
      </c>
    </row>
    <row r="12268" spans="1:13" x14ac:dyDescent="0.3">
      <c r="A12268">
        <v>12264</v>
      </c>
      <c r="B12268">
        <v>2018</v>
      </c>
      <c r="C12268" s="27">
        <v>43265</v>
      </c>
      <c r="D12268" s="28">
        <v>0.25497868693403203</v>
      </c>
      <c r="E12268" s="28">
        <v>1</v>
      </c>
      <c r="F12268" s="27">
        <v>43630</v>
      </c>
      <c r="G12268" s="28">
        <v>0.63041877551652259</v>
      </c>
      <c r="H12268" s="28">
        <v>3</v>
      </c>
      <c r="I12268" s="28">
        <v>0.48000000000000004</v>
      </c>
      <c r="J12268" s="28">
        <v>0.48772279973019006</v>
      </c>
      <c r="K12268" s="28">
        <v>3</v>
      </c>
      <c r="L12268" s="28">
        <v>5000</v>
      </c>
      <c r="M12268" s="29">
        <v>0</v>
      </c>
    </row>
    <row r="12269" spans="1:13" x14ac:dyDescent="0.3">
      <c r="A12269">
        <v>12265</v>
      </c>
      <c r="B12269">
        <v>2018</v>
      </c>
      <c r="C12269" s="27">
        <v>43325</v>
      </c>
      <c r="D12269" s="28">
        <v>0.21042776540656871</v>
      </c>
      <c r="E12269" s="28">
        <v>1</v>
      </c>
      <c r="F12269" s="27">
        <v>43690</v>
      </c>
      <c r="G12269" s="28">
        <v>2.1239582282427949E-2</v>
      </c>
      <c r="H12269" s="28">
        <v>1</v>
      </c>
      <c r="I12269" s="28">
        <v>0.32</v>
      </c>
      <c r="J12269" s="28">
        <v>0.58523621409780047</v>
      </c>
      <c r="K12269" s="28">
        <v>3</v>
      </c>
      <c r="L12269" s="28">
        <v>5000</v>
      </c>
      <c r="M12269" s="29">
        <v>0</v>
      </c>
    </row>
    <row r="12270" spans="1:13" x14ac:dyDescent="0.3">
      <c r="A12270">
        <v>12266</v>
      </c>
      <c r="B12270" s="29">
        <v>2018</v>
      </c>
      <c r="C12270" s="27">
        <v>43345</v>
      </c>
      <c r="D12270" s="28">
        <v>0.73330414834942537</v>
      </c>
      <c r="E12270" s="28">
        <v>1</v>
      </c>
      <c r="F12270" s="27">
        <v>43710</v>
      </c>
      <c r="G12270" s="28">
        <v>0.53283165565021151</v>
      </c>
      <c r="H12270" s="28">
        <v>2</v>
      </c>
      <c r="I12270" s="28">
        <v>0.4</v>
      </c>
      <c r="J12270" s="28">
        <v>0.14562867140779134</v>
      </c>
      <c r="K12270" s="28">
        <v>1</v>
      </c>
      <c r="L12270" s="28">
        <v>3750</v>
      </c>
      <c r="M12270" s="29">
        <v>0</v>
      </c>
    </row>
    <row r="12271" spans="1:13" x14ac:dyDescent="0.3">
      <c r="A12271">
        <v>12267</v>
      </c>
      <c r="B12271" s="29">
        <v>2018</v>
      </c>
      <c r="C12271" s="27">
        <v>43356</v>
      </c>
      <c r="D12271" s="28">
        <v>0.41920363213618383</v>
      </c>
      <c r="E12271" s="28">
        <v>1</v>
      </c>
      <c r="F12271" s="27">
        <v>43721</v>
      </c>
      <c r="G12271" s="28">
        <v>0.21649736877788106</v>
      </c>
      <c r="H12271" s="28">
        <v>1</v>
      </c>
      <c r="I12271" s="28">
        <v>0.32</v>
      </c>
      <c r="J12271" s="28">
        <v>0.81512636408466654</v>
      </c>
      <c r="K12271" s="28">
        <v>5</v>
      </c>
      <c r="L12271" s="28">
        <v>6250</v>
      </c>
      <c r="M12271" s="29">
        <v>0</v>
      </c>
    </row>
    <row r="12272" spans="1:13" x14ac:dyDescent="0.3">
      <c r="A12272">
        <v>12268</v>
      </c>
      <c r="B12272">
        <v>2018</v>
      </c>
      <c r="C12272" s="27">
        <v>43102</v>
      </c>
      <c r="D12272" s="28">
        <v>0.22324482791482592</v>
      </c>
      <c r="E12272" s="28">
        <v>1</v>
      </c>
      <c r="F12272" s="27">
        <v>43467</v>
      </c>
      <c r="G12272" s="28">
        <v>0.21200631119560143</v>
      </c>
      <c r="H12272" s="28">
        <v>1</v>
      </c>
      <c r="I12272" s="28">
        <v>0.32</v>
      </c>
      <c r="J12272" s="28">
        <v>0.42999674419517742</v>
      </c>
      <c r="K12272" s="28">
        <v>3</v>
      </c>
      <c r="L12272" s="28">
        <v>5000</v>
      </c>
      <c r="M12272" s="29">
        <v>0</v>
      </c>
    </row>
    <row r="12273" spans="1:13" x14ac:dyDescent="0.3">
      <c r="A12273">
        <v>12269</v>
      </c>
      <c r="B12273" s="29">
        <v>2018</v>
      </c>
      <c r="C12273" s="27">
        <v>43256</v>
      </c>
      <c r="D12273" s="28">
        <v>0.38331543143751334</v>
      </c>
      <c r="E12273" s="28">
        <v>1</v>
      </c>
      <c r="F12273" s="27">
        <v>43621</v>
      </c>
      <c r="G12273" s="28">
        <v>0.89243201702850561</v>
      </c>
      <c r="H12273" s="28">
        <v>3</v>
      </c>
      <c r="I12273" s="28">
        <v>0.48000000000000004</v>
      </c>
      <c r="J12273" s="28">
        <v>0.41027493069878751</v>
      </c>
      <c r="K12273" s="28">
        <v>2</v>
      </c>
      <c r="L12273" s="28">
        <v>4375</v>
      </c>
      <c r="M12273" s="29">
        <v>1</v>
      </c>
    </row>
    <row r="12274" spans="1:13" x14ac:dyDescent="0.3">
      <c r="A12274">
        <v>12270</v>
      </c>
      <c r="B12274" s="29">
        <v>2018</v>
      </c>
      <c r="C12274" s="27">
        <v>43238</v>
      </c>
      <c r="D12274" s="28">
        <v>0.61038980919605379</v>
      </c>
      <c r="E12274" s="28">
        <v>1</v>
      </c>
      <c r="F12274" s="27">
        <v>43603</v>
      </c>
      <c r="G12274" s="28">
        <v>0.27262187103195856</v>
      </c>
      <c r="H12274" s="28">
        <v>1</v>
      </c>
      <c r="I12274" s="28">
        <v>0.32</v>
      </c>
      <c r="J12274" s="28">
        <v>0.43863989541769732</v>
      </c>
      <c r="K12274" s="28">
        <v>3</v>
      </c>
      <c r="L12274" s="28">
        <v>5000</v>
      </c>
      <c r="M12274" s="29">
        <v>0</v>
      </c>
    </row>
    <row r="12275" spans="1:13" x14ac:dyDescent="0.3">
      <c r="A12275">
        <v>12271</v>
      </c>
      <c r="B12275" s="29">
        <v>2018</v>
      </c>
      <c r="C12275" s="27">
        <v>43221</v>
      </c>
      <c r="D12275" s="28">
        <v>0.29701412152772266</v>
      </c>
      <c r="E12275" s="28">
        <v>1</v>
      </c>
      <c r="F12275" s="27">
        <v>43586</v>
      </c>
      <c r="G12275" s="28">
        <v>0.66001377303198605</v>
      </c>
      <c r="H12275" s="28">
        <v>3</v>
      </c>
      <c r="I12275" s="28">
        <v>0.48000000000000004</v>
      </c>
      <c r="J12275" s="28">
        <v>0.5703328370718822</v>
      </c>
      <c r="K12275" s="28">
        <v>3</v>
      </c>
      <c r="L12275" s="28">
        <v>5000</v>
      </c>
      <c r="M12275" s="29">
        <v>0</v>
      </c>
    </row>
    <row r="12276" spans="1:13" x14ac:dyDescent="0.3">
      <c r="A12276">
        <v>12272</v>
      </c>
      <c r="B12276">
        <v>2018</v>
      </c>
      <c r="C12276" s="27">
        <v>43411</v>
      </c>
      <c r="D12276" s="28">
        <v>0.51903883777649262</v>
      </c>
      <c r="E12276" s="28">
        <v>1</v>
      </c>
      <c r="F12276" s="27">
        <v>43776</v>
      </c>
      <c r="G12276" s="28">
        <v>0.48748314098234691</v>
      </c>
      <c r="H12276" s="28">
        <v>2</v>
      </c>
      <c r="I12276" s="28">
        <v>0.4</v>
      </c>
      <c r="J12276" s="28">
        <v>5.405724599629913E-2</v>
      </c>
      <c r="K12276" s="28">
        <v>1</v>
      </c>
      <c r="L12276" s="28">
        <v>3750</v>
      </c>
      <c r="M12276" s="29">
        <v>1</v>
      </c>
    </row>
    <row r="12277" spans="1:13" x14ac:dyDescent="0.3">
      <c r="A12277">
        <v>12273</v>
      </c>
      <c r="B12277">
        <v>2018</v>
      </c>
      <c r="C12277" s="27">
        <v>43384</v>
      </c>
      <c r="D12277" s="28">
        <v>0.21242533654221352</v>
      </c>
      <c r="E12277" s="28">
        <v>1</v>
      </c>
      <c r="F12277" s="27">
        <v>43749</v>
      </c>
      <c r="G12277" s="28">
        <v>0.90606841190933862</v>
      </c>
      <c r="H12277" s="28">
        <v>3</v>
      </c>
      <c r="I12277" s="28">
        <v>0.48000000000000004</v>
      </c>
      <c r="J12277" s="28">
        <v>0.77670518897983465</v>
      </c>
      <c r="K12277" s="28">
        <v>5</v>
      </c>
      <c r="L12277" s="28">
        <v>6250</v>
      </c>
      <c r="M12277" s="29">
        <v>1</v>
      </c>
    </row>
    <row r="12278" spans="1:13" x14ac:dyDescent="0.3">
      <c r="A12278">
        <v>12274</v>
      </c>
      <c r="B12278" s="29">
        <v>2018</v>
      </c>
      <c r="C12278" s="27">
        <v>43137</v>
      </c>
      <c r="D12278" s="28">
        <v>0.14154303709894756</v>
      </c>
      <c r="E12278" s="28">
        <v>1</v>
      </c>
      <c r="F12278" s="27">
        <v>43502</v>
      </c>
      <c r="G12278" s="28">
        <v>0.31636111261216204</v>
      </c>
      <c r="H12278" s="28">
        <v>2</v>
      </c>
      <c r="I12278" s="28">
        <v>0.4</v>
      </c>
      <c r="J12278" s="28">
        <v>7.5886168506766882E-3</v>
      </c>
      <c r="K12278" s="28">
        <v>1</v>
      </c>
      <c r="L12278" s="28">
        <v>3750</v>
      </c>
      <c r="M12278" s="29">
        <v>0</v>
      </c>
    </row>
    <row r="12279" spans="1:13" x14ac:dyDescent="0.3">
      <c r="A12279">
        <v>12275</v>
      </c>
      <c r="B12279" s="29">
        <v>2018</v>
      </c>
      <c r="C12279" s="27">
        <v>43216</v>
      </c>
      <c r="D12279" s="28">
        <v>0.48628878074647275</v>
      </c>
      <c r="E12279" s="28">
        <v>1</v>
      </c>
      <c r="F12279" s="27">
        <v>43581</v>
      </c>
      <c r="G12279" s="28">
        <v>0.66831925906347978</v>
      </c>
      <c r="H12279" s="28">
        <v>3</v>
      </c>
      <c r="I12279" s="28">
        <v>0.48000000000000004</v>
      </c>
      <c r="J12279" s="28">
        <v>0.62420971154359262</v>
      </c>
      <c r="K12279" s="28">
        <v>4</v>
      </c>
      <c r="L12279" s="28">
        <v>5625</v>
      </c>
      <c r="M12279" s="29">
        <v>0</v>
      </c>
    </row>
    <row r="12280" spans="1:13" x14ac:dyDescent="0.3">
      <c r="A12280">
        <v>12276</v>
      </c>
      <c r="B12280" s="29">
        <v>2018</v>
      </c>
      <c r="C12280" s="27">
        <v>43266</v>
      </c>
      <c r="D12280" s="28">
        <v>0.44413045547936847</v>
      </c>
      <c r="E12280" s="28">
        <v>1</v>
      </c>
      <c r="F12280" s="27">
        <v>43631</v>
      </c>
      <c r="G12280" s="28">
        <v>0.75620669471988911</v>
      </c>
      <c r="H12280" s="28">
        <v>3</v>
      </c>
      <c r="I12280" s="28">
        <v>0.48000000000000004</v>
      </c>
      <c r="J12280" s="28">
        <v>9.457784331927499E-2</v>
      </c>
      <c r="K12280" s="28">
        <v>1</v>
      </c>
      <c r="L12280" s="28">
        <v>3750</v>
      </c>
      <c r="M12280" s="29">
        <v>0</v>
      </c>
    </row>
    <row r="12281" spans="1:13" x14ac:dyDescent="0.3">
      <c r="A12281">
        <v>12277</v>
      </c>
      <c r="B12281" s="29">
        <v>2018</v>
      </c>
      <c r="C12281" s="27">
        <v>43403</v>
      </c>
      <c r="D12281" s="28">
        <v>0.67407565661432711</v>
      </c>
      <c r="E12281" s="28">
        <v>1</v>
      </c>
      <c r="F12281" s="27">
        <v>43768</v>
      </c>
      <c r="G12281" s="28">
        <v>0.47228573433556764</v>
      </c>
      <c r="H12281" s="28">
        <v>2</v>
      </c>
      <c r="I12281" s="28">
        <v>0.4</v>
      </c>
      <c r="J12281" s="28">
        <v>0.61244108552986865</v>
      </c>
      <c r="K12281" s="28">
        <v>4</v>
      </c>
      <c r="L12281" s="28">
        <v>5625</v>
      </c>
      <c r="M12281" s="29">
        <v>0</v>
      </c>
    </row>
    <row r="12282" spans="1:13" x14ac:dyDescent="0.3">
      <c r="A12282">
        <v>12278</v>
      </c>
      <c r="B12282" s="29">
        <v>2018</v>
      </c>
      <c r="C12282" s="27">
        <v>43180</v>
      </c>
      <c r="D12282" s="28">
        <v>0.93272291605033431</v>
      </c>
      <c r="E12282" s="28">
        <v>1</v>
      </c>
      <c r="F12282" s="27">
        <v>43545</v>
      </c>
      <c r="G12282" s="28">
        <v>0.32998468288996197</v>
      </c>
      <c r="H12282" s="28">
        <v>2</v>
      </c>
      <c r="I12282" s="28">
        <v>0.4</v>
      </c>
      <c r="J12282" s="28">
        <v>0.70953435611469295</v>
      </c>
      <c r="K12282" s="28">
        <v>4</v>
      </c>
      <c r="L12282" s="28">
        <v>5625</v>
      </c>
      <c r="M12282" s="29">
        <v>0</v>
      </c>
    </row>
    <row r="12283" spans="1:13" x14ac:dyDescent="0.3">
      <c r="A12283">
        <v>12279</v>
      </c>
      <c r="B12283" s="29">
        <v>2018</v>
      </c>
      <c r="C12283" s="27">
        <v>43168</v>
      </c>
      <c r="D12283" s="28">
        <v>0.34855638741867145</v>
      </c>
      <c r="E12283" s="28">
        <v>1</v>
      </c>
      <c r="F12283" s="27">
        <v>43533</v>
      </c>
      <c r="G12283" s="28">
        <v>0.86599267335462649</v>
      </c>
      <c r="H12283" s="28">
        <v>3</v>
      </c>
      <c r="I12283" s="28">
        <v>0.48000000000000004</v>
      </c>
      <c r="J12283" s="28">
        <v>0.35729748868921152</v>
      </c>
      <c r="K12283" s="28">
        <v>2</v>
      </c>
      <c r="L12283" s="28">
        <v>4375</v>
      </c>
      <c r="M12283" s="29">
        <v>0</v>
      </c>
    </row>
    <row r="12284" spans="1:13" x14ac:dyDescent="0.3">
      <c r="A12284">
        <v>12280</v>
      </c>
      <c r="B12284" s="29">
        <v>2018</v>
      </c>
      <c r="C12284" s="27">
        <v>43409</v>
      </c>
      <c r="D12284" s="28">
        <v>0.13231485972919588</v>
      </c>
      <c r="E12284" s="28">
        <v>1</v>
      </c>
      <c r="F12284" s="27">
        <v>43774</v>
      </c>
      <c r="G12284" s="28">
        <v>0.77313010146048577</v>
      </c>
      <c r="H12284" s="28">
        <v>3</v>
      </c>
      <c r="I12284" s="28">
        <v>0.48000000000000004</v>
      </c>
      <c r="J12284" s="28">
        <v>0.32643281676632818</v>
      </c>
      <c r="K12284" s="28">
        <v>2</v>
      </c>
      <c r="L12284" s="28">
        <v>4375</v>
      </c>
      <c r="M12284" s="29">
        <v>1</v>
      </c>
    </row>
    <row r="12285" spans="1:13" x14ac:dyDescent="0.3">
      <c r="A12285">
        <v>12281</v>
      </c>
      <c r="B12285">
        <v>2018</v>
      </c>
      <c r="C12285" s="27">
        <v>43355</v>
      </c>
      <c r="D12285" s="28">
        <v>0.84325498524387688</v>
      </c>
      <c r="E12285" s="28">
        <v>1</v>
      </c>
      <c r="F12285" s="27">
        <v>43720</v>
      </c>
      <c r="G12285" s="28">
        <v>0.14355865287400704</v>
      </c>
      <c r="H12285" s="28">
        <v>1</v>
      </c>
      <c r="I12285" s="28">
        <v>0.32</v>
      </c>
      <c r="J12285" s="28">
        <v>0.77838084260314555</v>
      </c>
      <c r="K12285" s="28">
        <v>5</v>
      </c>
      <c r="L12285" s="28">
        <v>6250</v>
      </c>
      <c r="M12285" s="29">
        <v>0</v>
      </c>
    </row>
    <row r="12286" spans="1:13" x14ac:dyDescent="0.3">
      <c r="A12286">
        <v>12282</v>
      </c>
      <c r="B12286" s="29">
        <v>2018</v>
      </c>
      <c r="C12286" s="27">
        <v>43252</v>
      </c>
      <c r="D12286" s="28">
        <v>0.59520125994643158</v>
      </c>
      <c r="E12286" s="28">
        <v>1</v>
      </c>
      <c r="F12286" s="27">
        <v>43617</v>
      </c>
      <c r="G12286" s="28">
        <v>0.82184148568908266</v>
      </c>
      <c r="H12286" s="28">
        <v>3</v>
      </c>
      <c r="I12286" s="28">
        <v>0.48000000000000004</v>
      </c>
      <c r="J12286" s="28">
        <v>0.37056264064795275</v>
      </c>
      <c r="K12286" s="28">
        <v>2</v>
      </c>
      <c r="L12286" s="28">
        <v>4375</v>
      </c>
      <c r="M12286" s="29">
        <v>1</v>
      </c>
    </row>
    <row r="12287" spans="1:13" x14ac:dyDescent="0.3">
      <c r="A12287">
        <v>12283</v>
      </c>
      <c r="B12287" s="29">
        <v>2018</v>
      </c>
      <c r="C12287" s="27">
        <v>43424</v>
      </c>
      <c r="D12287" s="28">
        <v>0.42675604440225812</v>
      </c>
      <c r="E12287" s="28">
        <v>1</v>
      </c>
      <c r="F12287" s="27">
        <v>43789</v>
      </c>
      <c r="G12287" s="28">
        <v>0.81412963764700286</v>
      </c>
      <c r="H12287" s="28">
        <v>3</v>
      </c>
      <c r="I12287" s="28">
        <v>0.48000000000000004</v>
      </c>
      <c r="J12287" s="28">
        <v>0.80290834895770091</v>
      </c>
      <c r="K12287" s="28">
        <v>5</v>
      </c>
      <c r="L12287" s="28">
        <v>6250</v>
      </c>
      <c r="M12287" s="29">
        <v>2</v>
      </c>
    </row>
    <row r="12288" spans="1:13" x14ac:dyDescent="0.3">
      <c r="A12288">
        <v>12284</v>
      </c>
      <c r="B12288">
        <v>2018</v>
      </c>
      <c r="C12288" s="27">
        <v>43222</v>
      </c>
      <c r="D12288" s="28">
        <v>0.69393093212680634</v>
      </c>
      <c r="E12288" s="28">
        <v>1</v>
      </c>
      <c r="F12288" s="27">
        <v>43587</v>
      </c>
      <c r="G12288" s="28">
        <v>7.6815086185876402E-2</v>
      </c>
      <c r="H12288" s="28">
        <v>1</v>
      </c>
      <c r="I12288" s="28">
        <v>0.32</v>
      </c>
      <c r="J12288" s="28">
        <v>0.18751303403568664</v>
      </c>
      <c r="K12288" s="28">
        <v>1</v>
      </c>
      <c r="L12288" s="28">
        <v>3750</v>
      </c>
      <c r="M12288" s="29">
        <v>0</v>
      </c>
    </row>
    <row r="12289" spans="1:13" x14ac:dyDescent="0.3">
      <c r="A12289">
        <v>12285</v>
      </c>
      <c r="B12289" s="29">
        <v>2018</v>
      </c>
      <c r="C12289" s="27">
        <v>43290</v>
      </c>
      <c r="D12289" s="28">
        <v>0.47908221627167413</v>
      </c>
      <c r="E12289" s="28">
        <v>1</v>
      </c>
      <c r="F12289" s="27">
        <v>43655</v>
      </c>
      <c r="G12289" s="28">
        <v>0.6462853020494026</v>
      </c>
      <c r="H12289" s="28">
        <v>3</v>
      </c>
      <c r="I12289" s="28">
        <v>0.48000000000000004</v>
      </c>
      <c r="J12289" s="28">
        <v>0.12867132502471701</v>
      </c>
      <c r="K12289" s="28">
        <v>1</v>
      </c>
      <c r="L12289" s="28">
        <v>3750</v>
      </c>
      <c r="M12289" s="29">
        <v>1</v>
      </c>
    </row>
    <row r="12290" spans="1:13" x14ac:dyDescent="0.3">
      <c r="A12290">
        <v>12286</v>
      </c>
      <c r="B12290" s="29">
        <v>2018</v>
      </c>
      <c r="C12290" s="27">
        <v>43404</v>
      </c>
      <c r="D12290" s="28">
        <v>0.58110875664528583</v>
      </c>
      <c r="E12290" s="28">
        <v>1</v>
      </c>
      <c r="F12290" s="27">
        <v>43769</v>
      </c>
      <c r="G12290" s="28">
        <v>0.37918271191199104</v>
      </c>
      <c r="H12290" s="28">
        <v>2</v>
      </c>
      <c r="I12290" s="28">
        <v>0.4</v>
      </c>
      <c r="J12290" s="28">
        <v>0.55091510316759607</v>
      </c>
      <c r="K12290" s="28">
        <v>3</v>
      </c>
      <c r="L12290" s="28">
        <v>5000</v>
      </c>
      <c r="M12290" s="29">
        <v>1</v>
      </c>
    </row>
    <row r="12291" spans="1:13" x14ac:dyDescent="0.3">
      <c r="A12291">
        <v>12287</v>
      </c>
      <c r="B12291">
        <v>2018</v>
      </c>
      <c r="C12291" s="27">
        <v>43164</v>
      </c>
      <c r="D12291" s="28">
        <v>0.59691757807655754</v>
      </c>
      <c r="E12291" s="28">
        <v>1</v>
      </c>
      <c r="F12291" s="27">
        <v>43529</v>
      </c>
      <c r="G12291" s="28">
        <v>6.8197507259151635E-2</v>
      </c>
      <c r="H12291" s="28">
        <v>1</v>
      </c>
      <c r="I12291" s="28">
        <v>0.32</v>
      </c>
      <c r="J12291" s="28">
        <v>0.89255732188118941</v>
      </c>
      <c r="K12291" s="28">
        <v>5</v>
      </c>
      <c r="L12291" s="28">
        <v>6250</v>
      </c>
      <c r="M12291" s="29">
        <v>0</v>
      </c>
    </row>
    <row r="12292" spans="1:13" x14ac:dyDescent="0.3">
      <c r="A12292">
        <v>12288</v>
      </c>
      <c r="B12292" s="29">
        <v>2018</v>
      </c>
      <c r="C12292" s="27">
        <v>43318</v>
      </c>
      <c r="D12292" s="28">
        <v>0.3147819513228014</v>
      </c>
      <c r="E12292" s="28">
        <v>1</v>
      </c>
      <c r="F12292" s="27">
        <v>43683</v>
      </c>
      <c r="G12292" s="28">
        <v>0.85950758123583626</v>
      </c>
      <c r="H12292" s="28">
        <v>3</v>
      </c>
      <c r="I12292" s="28">
        <v>0.48000000000000004</v>
      </c>
      <c r="J12292" s="28">
        <v>2.6763203175467098E-2</v>
      </c>
      <c r="K12292" s="28">
        <v>1</v>
      </c>
      <c r="L12292" s="28">
        <v>3750</v>
      </c>
      <c r="M12292" s="29">
        <v>1</v>
      </c>
    </row>
    <row r="12293" spans="1:13" x14ac:dyDescent="0.3">
      <c r="A12293">
        <v>12289</v>
      </c>
      <c r="B12293" s="29">
        <v>2018</v>
      </c>
      <c r="C12293" s="27">
        <v>43208</v>
      </c>
      <c r="D12293" s="28">
        <v>0.68761653262060984</v>
      </c>
      <c r="E12293" s="28">
        <v>1</v>
      </c>
      <c r="F12293" s="27">
        <v>43573</v>
      </c>
      <c r="G12293" s="28">
        <v>0.65420500655443503</v>
      </c>
      <c r="H12293" s="28">
        <v>3</v>
      </c>
      <c r="I12293" s="28">
        <v>0.48000000000000004</v>
      </c>
      <c r="J12293" s="28">
        <v>0.14746499952149483</v>
      </c>
      <c r="K12293" s="28">
        <v>1</v>
      </c>
      <c r="L12293" s="28">
        <v>3750</v>
      </c>
      <c r="M12293" s="29">
        <v>1</v>
      </c>
    </row>
    <row r="12294" spans="1:13" x14ac:dyDescent="0.3">
      <c r="A12294">
        <v>12290</v>
      </c>
      <c r="B12294">
        <v>2018</v>
      </c>
      <c r="C12294" s="27">
        <v>43417</v>
      </c>
      <c r="D12294" s="28">
        <v>0.27932099782189068</v>
      </c>
      <c r="E12294" s="28">
        <v>1</v>
      </c>
      <c r="F12294" s="27">
        <v>43782</v>
      </c>
      <c r="G12294" s="28">
        <v>0.67087130168680698</v>
      </c>
      <c r="H12294" s="28">
        <v>3</v>
      </c>
      <c r="I12294" s="28">
        <v>0.48000000000000004</v>
      </c>
      <c r="J12294" s="28">
        <v>0.25856055711068193</v>
      </c>
      <c r="K12294" s="28">
        <v>2</v>
      </c>
      <c r="L12294" s="28">
        <v>4375</v>
      </c>
      <c r="M12294" s="29">
        <v>1</v>
      </c>
    </row>
    <row r="12295" spans="1:13" x14ac:dyDescent="0.3">
      <c r="A12295">
        <v>12291</v>
      </c>
      <c r="B12295" s="29">
        <v>2018</v>
      </c>
      <c r="C12295" s="27">
        <v>43206</v>
      </c>
      <c r="D12295" s="28">
        <v>0.39784290708434045</v>
      </c>
      <c r="E12295" s="28">
        <v>1</v>
      </c>
      <c r="F12295" s="27">
        <v>43571</v>
      </c>
      <c r="G12295" s="28">
        <v>7.1725977748629544E-2</v>
      </c>
      <c r="H12295" s="28">
        <v>1</v>
      </c>
      <c r="I12295" s="28">
        <v>0.32</v>
      </c>
      <c r="J12295" s="28">
        <v>0.13758633560413824</v>
      </c>
      <c r="K12295" s="28">
        <v>1</v>
      </c>
      <c r="L12295" s="28">
        <v>3750</v>
      </c>
      <c r="M12295" s="29">
        <v>0</v>
      </c>
    </row>
    <row r="12296" spans="1:13" x14ac:dyDescent="0.3">
      <c r="A12296">
        <v>12292</v>
      </c>
      <c r="B12296" s="29">
        <v>2018</v>
      </c>
      <c r="C12296" s="27">
        <v>43455</v>
      </c>
      <c r="D12296" s="28">
        <v>0.97639228997146876</v>
      </c>
      <c r="E12296" s="28">
        <v>1</v>
      </c>
      <c r="F12296" s="27">
        <v>43820</v>
      </c>
      <c r="G12296" s="28">
        <v>8.8355676102949143E-3</v>
      </c>
      <c r="H12296" s="28">
        <v>1</v>
      </c>
      <c r="I12296" s="28">
        <v>0.32</v>
      </c>
      <c r="J12296" s="28">
        <v>0.2327424259577312</v>
      </c>
      <c r="K12296" s="28">
        <v>2</v>
      </c>
      <c r="L12296" s="28">
        <v>4375</v>
      </c>
      <c r="M12296" s="29">
        <v>0</v>
      </c>
    </row>
    <row r="12297" spans="1:13" x14ac:dyDescent="0.3">
      <c r="A12297">
        <v>12293</v>
      </c>
      <c r="B12297">
        <v>2018</v>
      </c>
      <c r="C12297" s="27">
        <v>43172</v>
      </c>
      <c r="D12297" s="28">
        <v>0.614395710592055</v>
      </c>
      <c r="E12297" s="28">
        <v>1</v>
      </c>
      <c r="F12297" s="27">
        <v>43537</v>
      </c>
      <c r="G12297" s="28">
        <v>0.11089279402891628</v>
      </c>
      <c r="H12297" s="28">
        <v>1</v>
      </c>
      <c r="I12297" s="28">
        <v>0.32</v>
      </c>
      <c r="J12297" s="28">
        <v>0.7780655632077571</v>
      </c>
      <c r="K12297" s="28">
        <v>5</v>
      </c>
      <c r="L12297" s="28">
        <v>6250</v>
      </c>
      <c r="M12297" s="29">
        <v>0</v>
      </c>
    </row>
    <row r="12298" spans="1:13" x14ac:dyDescent="0.3">
      <c r="A12298">
        <v>12294</v>
      </c>
      <c r="B12298">
        <v>2018</v>
      </c>
      <c r="C12298" s="27">
        <v>43205</v>
      </c>
      <c r="D12298" s="28">
        <v>0.84757218757269115</v>
      </c>
      <c r="E12298" s="28">
        <v>1</v>
      </c>
      <c r="F12298" s="27">
        <v>43570</v>
      </c>
      <c r="G12298" s="28">
        <v>0.74781645941475394</v>
      </c>
      <c r="H12298" s="28">
        <v>3</v>
      </c>
      <c r="I12298" s="28">
        <v>0.48000000000000004</v>
      </c>
      <c r="J12298" s="28">
        <v>0.96499128831705128</v>
      </c>
      <c r="K12298" s="28">
        <v>5</v>
      </c>
      <c r="L12298" s="28">
        <v>6250</v>
      </c>
      <c r="M12298" s="29">
        <v>0</v>
      </c>
    </row>
    <row r="12299" spans="1:13" x14ac:dyDescent="0.3">
      <c r="A12299">
        <v>12295</v>
      </c>
      <c r="B12299">
        <v>2018</v>
      </c>
      <c r="C12299" s="27">
        <v>43464</v>
      </c>
      <c r="D12299" s="28">
        <v>0.38691910695810572</v>
      </c>
      <c r="E12299" s="28">
        <v>1</v>
      </c>
      <c r="F12299" s="27">
        <v>43829</v>
      </c>
      <c r="G12299" s="28">
        <v>0.51670938909374187</v>
      </c>
      <c r="H12299" s="28">
        <v>2</v>
      </c>
      <c r="I12299" s="28">
        <v>0.4</v>
      </c>
      <c r="J12299" s="28">
        <v>0.69834163212363931</v>
      </c>
      <c r="K12299" s="28">
        <v>4</v>
      </c>
      <c r="L12299" s="28">
        <v>5625</v>
      </c>
      <c r="M12299" s="29">
        <v>0</v>
      </c>
    </row>
    <row r="12300" spans="1:13" x14ac:dyDescent="0.3">
      <c r="A12300">
        <v>12296</v>
      </c>
      <c r="B12300" s="29">
        <v>2018</v>
      </c>
      <c r="C12300" s="27">
        <v>43374</v>
      </c>
      <c r="D12300" s="28">
        <v>0.19801073443920092</v>
      </c>
      <c r="E12300" s="28">
        <v>1</v>
      </c>
      <c r="F12300" s="27">
        <v>43739</v>
      </c>
      <c r="G12300" s="28">
        <v>0.23050713565895253</v>
      </c>
      <c r="H12300" s="28">
        <v>1</v>
      </c>
      <c r="I12300" s="28">
        <v>0.32</v>
      </c>
      <c r="J12300" s="28">
        <v>0.97875825941378947</v>
      </c>
      <c r="K12300" s="28">
        <v>5</v>
      </c>
      <c r="L12300" s="28">
        <v>6250</v>
      </c>
      <c r="M12300" s="29">
        <v>1</v>
      </c>
    </row>
    <row r="12301" spans="1:13" x14ac:dyDescent="0.3">
      <c r="A12301">
        <v>12297</v>
      </c>
      <c r="B12301" s="29">
        <v>2018</v>
      </c>
      <c r="C12301" s="27">
        <v>43151</v>
      </c>
      <c r="D12301" s="28">
        <v>1.8379088742156213E-2</v>
      </c>
      <c r="E12301" s="28">
        <v>1</v>
      </c>
      <c r="F12301" s="27">
        <v>43516</v>
      </c>
      <c r="G12301" s="28">
        <v>0.25566107732691301</v>
      </c>
      <c r="H12301" s="28">
        <v>1</v>
      </c>
      <c r="I12301" s="28">
        <v>0.32</v>
      </c>
      <c r="J12301" s="28">
        <v>0.26305618093740546</v>
      </c>
      <c r="K12301" s="28">
        <v>2</v>
      </c>
      <c r="L12301" s="28">
        <v>4375</v>
      </c>
      <c r="M12301" s="29">
        <v>0</v>
      </c>
    </row>
    <row r="12302" spans="1:13" x14ac:dyDescent="0.3">
      <c r="A12302">
        <v>12298</v>
      </c>
      <c r="B12302" s="29">
        <v>2018</v>
      </c>
      <c r="C12302" s="27">
        <v>43143</v>
      </c>
      <c r="D12302" s="28">
        <v>0.72914273227081117</v>
      </c>
      <c r="E12302" s="28">
        <v>1</v>
      </c>
      <c r="F12302" s="27">
        <v>43508</v>
      </c>
      <c r="G12302" s="28">
        <v>0.34322531895906994</v>
      </c>
      <c r="H12302" s="28">
        <v>2</v>
      </c>
      <c r="I12302" s="28">
        <v>0.4</v>
      </c>
      <c r="J12302" s="28">
        <v>0.23113404924495295</v>
      </c>
      <c r="K12302" s="28">
        <v>2</v>
      </c>
      <c r="L12302" s="28">
        <v>4375</v>
      </c>
      <c r="M12302" s="29">
        <v>2</v>
      </c>
    </row>
    <row r="12303" spans="1:13" x14ac:dyDescent="0.3">
      <c r="A12303">
        <v>12299</v>
      </c>
      <c r="B12303">
        <v>2018</v>
      </c>
      <c r="C12303" s="27">
        <v>43170</v>
      </c>
      <c r="D12303" s="28">
        <v>0.62067539531378479</v>
      </c>
      <c r="E12303" s="28">
        <v>1</v>
      </c>
      <c r="F12303" s="27">
        <v>43535</v>
      </c>
      <c r="G12303" s="28">
        <v>0.63226061686705048</v>
      </c>
      <c r="H12303" s="28">
        <v>3</v>
      </c>
      <c r="I12303" s="28">
        <v>0.48000000000000004</v>
      </c>
      <c r="J12303" s="28">
        <v>4.9848660022972946E-2</v>
      </c>
      <c r="K12303" s="28">
        <v>1</v>
      </c>
      <c r="L12303" s="28">
        <v>3750</v>
      </c>
      <c r="M12303" s="29">
        <v>0</v>
      </c>
    </row>
    <row r="12304" spans="1:13" x14ac:dyDescent="0.3">
      <c r="A12304">
        <v>12300</v>
      </c>
      <c r="B12304">
        <v>2018</v>
      </c>
      <c r="C12304" s="27">
        <v>43250</v>
      </c>
      <c r="D12304" s="28">
        <v>0.31785049396752585</v>
      </c>
      <c r="E12304" s="28">
        <v>1</v>
      </c>
      <c r="F12304" s="27">
        <v>43615</v>
      </c>
      <c r="G12304" s="28">
        <v>8.4658509122459313E-2</v>
      </c>
      <c r="H12304" s="28">
        <v>1</v>
      </c>
      <c r="I12304" s="28">
        <v>0.32</v>
      </c>
      <c r="J12304" s="28">
        <v>0.83811033288725889</v>
      </c>
      <c r="K12304" s="28">
        <v>5</v>
      </c>
      <c r="L12304" s="28">
        <v>6250</v>
      </c>
      <c r="M12304" s="29">
        <v>1</v>
      </c>
    </row>
    <row r="12305" spans="1:13" x14ac:dyDescent="0.3">
      <c r="A12305">
        <v>12301</v>
      </c>
      <c r="B12305">
        <v>2018</v>
      </c>
      <c r="C12305" s="27">
        <v>43392</v>
      </c>
      <c r="D12305" s="28">
        <v>0.88867548121373641</v>
      </c>
      <c r="E12305" s="28">
        <v>1</v>
      </c>
      <c r="F12305" s="27">
        <v>43757</v>
      </c>
      <c r="G12305" s="28">
        <v>0.83763468549010778</v>
      </c>
      <c r="H12305" s="28">
        <v>3</v>
      </c>
      <c r="I12305" s="28">
        <v>0.48000000000000004</v>
      </c>
      <c r="J12305" s="28">
        <v>0.85568085286889917</v>
      </c>
      <c r="K12305" s="28">
        <v>5</v>
      </c>
      <c r="L12305" s="28">
        <v>6250</v>
      </c>
      <c r="M12305" s="29">
        <v>0</v>
      </c>
    </row>
    <row r="12306" spans="1:13" x14ac:dyDescent="0.3">
      <c r="A12306">
        <v>12302</v>
      </c>
      <c r="B12306" s="29">
        <v>2018</v>
      </c>
      <c r="C12306" s="27">
        <v>43265</v>
      </c>
      <c r="D12306" s="28">
        <v>7.1724130356139892E-2</v>
      </c>
      <c r="E12306" s="28">
        <v>1</v>
      </c>
      <c r="F12306" s="27">
        <v>43630</v>
      </c>
      <c r="G12306" s="28">
        <v>8.0277771455338542E-2</v>
      </c>
      <c r="H12306" s="28">
        <v>1</v>
      </c>
      <c r="I12306" s="28">
        <v>0.32</v>
      </c>
      <c r="J12306" s="28">
        <v>0.7355527742762612</v>
      </c>
      <c r="K12306" s="28">
        <v>5</v>
      </c>
      <c r="L12306" s="28">
        <v>6250</v>
      </c>
      <c r="M12306" s="29">
        <v>1</v>
      </c>
    </row>
    <row r="12307" spans="1:13" x14ac:dyDescent="0.3">
      <c r="A12307">
        <v>12303</v>
      </c>
      <c r="B12307">
        <v>2018</v>
      </c>
      <c r="C12307" s="27">
        <v>43393</v>
      </c>
      <c r="D12307" s="28">
        <v>0.72313864704485653</v>
      </c>
      <c r="E12307" s="28">
        <v>1</v>
      </c>
      <c r="F12307" s="27">
        <v>43758</v>
      </c>
      <c r="G12307" s="28">
        <v>0.82415399910663323</v>
      </c>
      <c r="H12307" s="28">
        <v>3</v>
      </c>
      <c r="I12307" s="28">
        <v>0.48000000000000004</v>
      </c>
      <c r="J12307" s="28">
        <v>0.31280504452505242</v>
      </c>
      <c r="K12307" s="28">
        <v>2</v>
      </c>
      <c r="L12307" s="28">
        <v>4375</v>
      </c>
      <c r="M12307" s="29">
        <v>0</v>
      </c>
    </row>
    <row r="12308" spans="1:13" x14ac:dyDescent="0.3">
      <c r="A12308">
        <v>12304</v>
      </c>
      <c r="B12308" s="29">
        <v>2018</v>
      </c>
      <c r="C12308" s="27">
        <v>43306</v>
      </c>
      <c r="D12308" s="28">
        <v>0.3003422710011896</v>
      </c>
      <c r="E12308" s="28">
        <v>1</v>
      </c>
      <c r="F12308" s="27">
        <v>43671</v>
      </c>
      <c r="G12308" s="28">
        <v>0.73686588076316428</v>
      </c>
      <c r="H12308" s="28">
        <v>3</v>
      </c>
      <c r="I12308" s="28">
        <v>0.48000000000000004</v>
      </c>
      <c r="J12308" s="28">
        <v>0.10431848946019673</v>
      </c>
      <c r="K12308" s="28">
        <v>1</v>
      </c>
      <c r="L12308" s="28">
        <v>3750</v>
      </c>
      <c r="M12308" s="29">
        <v>0</v>
      </c>
    </row>
    <row r="12309" spans="1:13" x14ac:dyDescent="0.3">
      <c r="A12309">
        <v>12305</v>
      </c>
      <c r="B12309">
        <v>2018</v>
      </c>
      <c r="C12309" s="27">
        <v>43349</v>
      </c>
      <c r="D12309" s="28">
        <v>9.7217377157294504E-2</v>
      </c>
      <c r="E12309" s="28">
        <v>1</v>
      </c>
      <c r="F12309" s="27">
        <v>43714</v>
      </c>
      <c r="G12309" s="28">
        <v>0.88052816860015082</v>
      </c>
      <c r="H12309" s="28">
        <v>3</v>
      </c>
      <c r="I12309" s="28">
        <v>0.48000000000000004</v>
      </c>
      <c r="J12309" s="28">
        <v>0.37412191462299793</v>
      </c>
      <c r="K12309" s="28">
        <v>2</v>
      </c>
      <c r="L12309" s="28">
        <v>4375</v>
      </c>
      <c r="M12309" s="29">
        <v>2</v>
      </c>
    </row>
    <row r="12310" spans="1:13" x14ac:dyDescent="0.3">
      <c r="A12310">
        <v>12306</v>
      </c>
      <c r="B12310">
        <v>2018</v>
      </c>
      <c r="C12310" s="27">
        <v>43368</v>
      </c>
      <c r="D12310" s="28">
        <v>0.95941768206675437</v>
      </c>
      <c r="E12310" s="28">
        <v>1</v>
      </c>
      <c r="F12310" s="27">
        <v>43733</v>
      </c>
      <c r="G12310" s="28">
        <v>0.27097949140014033</v>
      </c>
      <c r="H12310" s="28">
        <v>1</v>
      </c>
      <c r="I12310" s="28">
        <v>0.32</v>
      </c>
      <c r="J12310" s="28">
        <v>0.45705330363565178</v>
      </c>
      <c r="K12310" s="28">
        <v>3</v>
      </c>
      <c r="L12310" s="28">
        <v>5000</v>
      </c>
      <c r="M12310" s="29">
        <v>0</v>
      </c>
    </row>
    <row r="12311" spans="1:13" x14ac:dyDescent="0.3">
      <c r="A12311">
        <v>12307</v>
      </c>
      <c r="B12311">
        <v>2018</v>
      </c>
      <c r="C12311" s="27">
        <v>43355</v>
      </c>
      <c r="D12311" s="28">
        <v>0.5904437167726414</v>
      </c>
      <c r="E12311" s="28">
        <v>1</v>
      </c>
      <c r="F12311" s="27">
        <v>43720</v>
      </c>
      <c r="G12311" s="28">
        <v>0.46294983863077055</v>
      </c>
      <c r="H12311" s="28">
        <v>2</v>
      </c>
      <c r="I12311" s="28">
        <v>0.4</v>
      </c>
      <c r="J12311" s="28">
        <v>0.76299051151540942</v>
      </c>
      <c r="K12311" s="28">
        <v>5</v>
      </c>
      <c r="L12311" s="28">
        <v>6250</v>
      </c>
      <c r="M12311" s="29">
        <v>0</v>
      </c>
    </row>
    <row r="12312" spans="1:13" x14ac:dyDescent="0.3">
      <c r="A12312">
        <v>12308</v>
      </c>
      <c r="B12312" s="29">
        <v>2018</v>
      </c>
      <c r="C12312" s="27">
        <v>43256</v>
      </c>
      <c r="D12312" s="28">
        <v>0.11201144064335267</v>
      </c>
      <c r="E12312" s="28">
        <v>1</v>
      </c>
      <c r="F12312" s="27">
        <v>43621</v>
      </c>
      <c r="G12312" s="28">
        <v>6.5887768555315751E-2</v>
      </c>
      <c r="H12312" s="28">
        <v>1</v>
      </c>
      <c r="I12312" s="28">
        <v>0.32</v>
      </c>
      <c r="J12312" s="28">
        <v>1.7362073614830442E-2</v>
      </c>
      <c r="K12312" s="28">
        <v>1</v>
      </c>
      <c r="L12312" s="28">
        <v>3750</v>
      </c>
      <c r="M12312" s="29">
        <v>0</v>
      </c>
    </row>
    <row r="12313" spans="1:13" x14ac:dyDescent="0.3">
      <c r="A12313">
        <v>12309</v>
      </c>
      <c r="B12313">
        <v>2018</v>
      </c>
      <c r="C12313" s="27">
        <v>43393</v>
      </c>
      <c r="D12313" s="28">
        <v>0.29718765645183753</v>
      </c>
      <c r="E12313" s="28">
        <v>1</v>
      </c>
      <c r="F12313" s="27">
        <v>43758</v>
      </c>
      <c r="G12313" s="28">
        <v>0.63723338401671403</v>
      </c>
      <c r="H12313" s="28">
        <v>3</v>
      </c>
      <c r="I12313" s="28">
        <v>0.48000000000000004</v>
      </c>
      <c r="J12313" s="28">
        <v>0.85128452272391675</v>
      </c>
      <c r="K12313" s="28">
        <v>5</v>
      </c>
      <c r="L12313" s="28">
        <v>6250</v>
      </c>
      <c r="M12313" s="29">
        <v>0</v>
      </c>
    </row>
    <row r="12314" spans="1:13" x14ac:dyDescent="0.3">
      <c r="A12314">
        <v>12310</v>
      </c>
      <c r="B12314">
        <v>2018</v>
      </c>
      <c r="C12314" s="27">
        <v>43430</v>
      </c>
      <c r="D12314" s="28">
        <v>0.26451349963621551</v>
      </c>
      <c r="E12314" s="28">
        <v>1</v>
      </c>
      <c r="F12314" s="27">
        <v>43795</v>
      </c>
      <c r="G12314" s="28">
        <v>0.1739586521712595</v>
      </c>
      <c r="H12314" s="28">
        <v>1</v>
      </c>
      <c r="I12314" s="28">
        <v>0.32</v>
      </c>
      <c r="J12314" s="28">
        <v>0.6338281085934796</v>
      </c>
      <c r="K12314" s="28">
        <v>4</v>
      </c>
      <c r="L12314" s="28">
        <v>5625</v>
      </c>
      <c r="M12314" s="29">
        <v>0</v>
      </c>
    </row>
    <row r="12315" spans="1:13" x14ac:dyDescent="0.3">
      <c r="A12315">
        <v>12311</v>
      </c>
      <c r="B12315">
        <v>2018</v>
      </c>
      <c r="C12315" s="27">
        <v>43294</v>
      </c>
      <c r="D12315" s="28">
        <v>0.61797465245406125</v>
      </c>
      <c r="E12315" s="28">
        <v>1</v>
      </c>
      <c r="F12315" s="27">
        <v>43659</v>
      </c>
      <c r="G12315" s="28">
        <v>0.29901284419279173</v>
      </c>
      <c r="H12315" s="28">
        <v>2</v>
      </c>
      <c r="I12315" s="28">
        <v>0.4</v>
      </c>
      <c r="J12315" s="28">
        <v>0.61261019898471314</v>
      </c>
      <c r="K12315" s="28">
        <v>4</v>
      </c>
      <c r="L12315" s="28">
        <v>5625</v>
      </c>
      <c r="M12315" s="29">
        <v>0</v>
      </c>
    </row>
    <row r="12316" spans="1:13" x14ac:dyDescent="0.3">
      <c r="A12316">
        <v>12312</v>
      </c>
      <c r="B12316">
        <v>2018</v>
      </c>
      <c r="C12316" s="27">
        <v>43408</v>
      </c>
      <c r="D12316" s="28">
        <v>0.57212422134255736</v>
      </c>
      <c r="E12316" s="28">
        <v>1</v>
      </c>
      <c r="F12316" s="27">
        <v>43773</v>
      </c>
      <c r="G12316" s="28">
        <v>0.93505894100307496</v>
      </c>
      <c r="H12316" s="28">
        <v>3</v>
      </c>
      <c r="I12316" s="28">
        <v>0.48000000000000004</v>
      </c>
      <c r="J12316" s="28">
        <v>0.2959867782995248</v>
      </c>
      <c r="K12316" s="28">
        <v>2</v>
      </c>
      <c r="L12316" s="28">
        <v>4375</v>
      </c>
      <c r="M12316" s="29">
        <v>0</v>
      </c>
    </row>
    <row r="12317" spans="1:13" x14ac:dyDescent="0.3">
      <c r="A12317">
        <v>12313</v>
      </c>
      <c r="B12317" s="29">
        <v>2018</v>
      </c>
      <c r="C12317" s="27">
        <v>43271</v>
      </c>
      <c r="D12317" s="28">
        <v>0.97052336262396299</v>
      </c>
      <c r="E12317" s="28">
        <v>1</v>
      </c>
      <c r="F12317" s="27">
        <v>43636</v>
      </c>
      <c r="G12317" s="28">
        <v>5.9459706672551516E-2</v>
      </c>
      <c r="H12317" s="28">
        <v>1</v>
      </c>
      <c r="I12317" s="28">
        <v>0.32</v>
      </c>
      <c r="J12317" s="28">
        <v>0.65123393271040741</v>
      </c>
      <c r="K12317" s="28">
        <v>4</v>
      </c>
      <c r="L12317" s="28">
        <v>5625</v>
      </c>
      <c r="M12317" s="29">
        <v>0</v>
      </c>
    </row>
    <row r="12318" spans="1:13" x14ac:dyDescent="0.3">
      <c r="A12318">
        <v>12314</v>
      </c>
      <c r="B12318" s="29">
        <v>2018</v>
      </c>
      <c r="C12318" s="27">
        <v>43461</v>
      </c>
      <c r="D12318" s="28">
        <v>0.82109034007748127</v>
      </c>
      <c r="E12318" s="28">
        <v>1</v>
      </c>
      <c r="F12318" s="27">
        <v>43826</v>
      </c>
      <c r="G12318" s="28">
        <v>0.38350968040211253</v>
      </c>
      <c r="H12318" s="28">
        <v>2</v>
      </c>
      <c r="I12318" s="28">
        <v>0.4</v>
      </c>
      <c r="J12318" s="28">
        <v>0.18536173353636387</v>
      </c>
      <c r="K12318" s="28">
        <v>1</v>
      </c>
      <c r="L12318" s="28">
        <v>3750</v>
      </c>
      <c r="M12318" s="29">
        <v>1</v>
      </c>
    </row>
    <row r="12319" spans="1:13" x14ac:dyDescent="0.3">
      <c r="A12319">
        <v>12315</v>
      </c>
      <c r="B12319">
        <v>2018</v>
      </c>
      <c r="C12319" s="27">
        <v>43368</v>
      </c>
      <c r="D12319" s="28">
        <v>0.67032028173275027</v>
      </c>
      <c r="E12319" s="28">
        <v>1</v>
      </c>
      <c r="F12319" s="27">
        <v>43733</v>
      </c>
      <c r="G12319" s="28">
        <v>0.92149902609365431</v>
      </c>
      <c r="H12319" s="28">
        <v>3</v>
      </c>
      <c r="I12319" s="28">
        <v>0.48000000000000004</v>
      </c>
      <c r="J12319" s="28">
        <v>0.15803697531414118</v>
      </c>
      <c r="K12319" s="28">
        <v>1</v>
      </c>
      <c r="L12319" s="28">
        <v>3750</v>
      </c>
      <c r="M12319" s="29">
        <v>0</v>
      </c>
    </row>
    <row r="12320" spans="1:13" x14ac:dyDescent="0.3">
      <c r="A12320">
        <v>12316</v>
      </c>
      <c r="B12320">
        <v>2018</v>
      </c>
      <c r="C12320" s="27">
        <v>43410</v>
      </c>
      <c r="D12320" s="28">
        <v>0.27755890282092632</v>
      </c>
      <c r="E12320" s="28">
        <v>1</v>
      </c>
      <c r="F12320" s="27">
        <v>43775</v>
      </c>
      <c r="G12320" s="28">
        <v>0.77451578626457573</v>
      </c>
      <c r="H12320" s="28">
        <v>3</v>
      </c>
      <c r="I12320" s="28">
        <v>0.48000000000000004</v>
      </c>
      <c r="J12320" s="28">
        <v>0.99151626237969825</v>
      </c>
      <c r="K12320" s="28">
        <v>5</v>
      </c>
      <c r="L12320" s="28">
        <v>6250</v>
      </c>
      <c r="M12320" s="29">
        <v>0</v>
      </c>
    </row>
    <row r="12321" spans="1:13" x14ac:dyDescent="0.3">
      <c r="A12321">
        <v>12317</v>
      </c>
      <c r="B12321">
        <v>2018</v>
      </c>
      <c r="C12321" s="27">
        <v>43451</v>
      </c>
      <c r="D12321" s="28">
        <v>0.50610939408395383</v>
      </c>
      <c r="E12321" s="28">
        <v>1</v>
      </c>
      <c r="F12321" s="27">
        <v>43816</v>
      </c>
      <c r="G12321" s="28">
        <v>0.1473557023433858</v>
      </c>
      <c r="H12321" s="28">
        <v>1</v>
      </c>
      <c r="I12321" s="28">
        <v>0.32</v>
      </c>
      <c r="J12321" s="28">
        <v>0.28463326814473067</v>
      </c>
      <c r="K12321" s="28">
        <v>2</v>
      </c>
      <c r="L12321" s="28">
        <v>4375</v>
      </c>
      <c r="M12321" s="29">
        <v>0</v>
      </c>
    </row>
    <row r="12322" spans="1:13" x14ac:dyDescent="0.3">
      <c r="A12322">
        <v>12318</v>
      </c>
      <c r="B12322">
        <v>2018</v>
      </c>
      <c r="C12322" s="27">
        <v>43227</v>
      </c>
      <c r="D12322" s="28">
        <v>0.57197864399354592</v>
      </c>
      <c r="E12322" s="28">
        <v>1</v>
      </c>
      <c r="F12322" s="27">
        <v>43592</v>
      </c>
      <c r="G12322" s="28">
        <v>0.47215361476885576</v>
      </c>
      <c r="H12322" s="28">
        <v>2</v>
      </c>
      <c r="I12322" s="28">
        <v>0.4</v>
      </c>
      <c r="J12322" s="28">
        <v>0.15389759827648963</v>
      </c>
      <c r="K12322" s="28">
        <v>1</v>
      </c>
      <c r="L12322" s="28">
        <v>3750</v>
      </c>
      <c r="M12322" s="29">
        <v>0</v>
      </c>
    </row>
    <row r="12323" spans="1:13" x14ac:dyDescent="0.3">
      <c r="A12323">
        <v>12319</v>
      </c>
      <c r="B12323" s="29">
        <v>2018</v>
      </c>
      <c r="C12323" s="27">
        <v>43222</v>
      </c>
      <c r="D12323" s="28">
        <v>0.36591626793119869</v>
      </c>
      <c r="E12323" s="28">
        <v>1</v>
      </c>
      <c r="F12323" s="27">
        <v>43587</v>
      </c>
      <c r="G12323" s="28">
        <v>0.66159004627978324</v>
      </c>
      <c r="H12323" s="28">
        <v>3</v>
      </c>
      <c r="I12323" s="28">
        <v>0.48000000000000004</v>
      </c>
      <c r="J12323" s="28">
        <v>0.98716314441386377</v>
      </c>
      <c r="K12323" s="28">
        <v>5</v>
      </c>
      <c r="L12323" s="28">
        <v>6250</v>
      </c>
      <c r="M12323" s="29">
        <v>0</v>
      </c>
    </row>
    <row r="12324" spans="1:13" x14ac:dyDescent="0.3">
      <c r="A12324">
        <v>12320</v>
      </c>
      <c r="B12324">
        <v>2018</v>
      </c>
      <c r="C12324" s="27">
        <v>43220</v>
      </c>
      <c r="D12324" s="28">
        <v>0.31987739553046168</v>
      </c>
      <c r="E12324" s="28">
        <v>1</v>
      </c>
      <c r="F12324" s="27">
        <v>43585</v>
      </c>
      <c r="G12324" s="28">
        <v>8.7643958517034326E-2</v>
      </c>
      <c r="H12324" s="28">
        <v>1</v>
      </c>
      <c r="I12324" s="28">
        <v>0.32</v>
      </c>
      <c r="J12324" s="28">
        <v>0.59268671036103382</v>
      </c>
      <c r="K12324" s="28">
        <v>4</v>
      </c>
      <c r="L12324" s="28">
        <v>5625</v>
      </c>
      <c r="M12324" s="29">
        <v>0</v>
      </c>
    </row>
    <row r="12325" spans="1:13" x14ac:dyDescent="0.3">
      <c r="A12325">
        <v>12321</v>
      </c>
      <c r="B12325" s="29">
        <v>2018</v>
      </c>
      <c r="C12325" s="27">
        <v>43170</v>
      </c>
      <c r="D12325" s="28">
        <v>0.22570767014284032</v>
      </c>
      <c r="E12325" s="28">
        <v>1</v>
      </c>
      <c r="F12325" s="27">
        <v>43535</v>
      </c>
      <c r="G12325" s="28">
        <v>0.40366892560235035</v>
      </c>
      <c r="H12325" s="28">
        <v>2</v>
      </c>
      <c r="I12325" s="28">
        <v>0.4</v>
      </c>
      <c r="J12325" s="28">
        <v>0.21887519655777199</v>
      </c>
      <c r="K12325" s="28">
        <v>2</v>
      </c>
      <c r="L12325" s="28">
        <v>4375</v>
      </c>
      <c r="M12325" s="29">
        <v>1</v>
      </c>
    </row>
    <row r="12326" spans="1:13" x14ac:dyDescent="0.3">
      <c r="A12326">
        <v>12322</v>
      </c>
      <c r="B12326">
        <v>2018</v>
      </c>
      <c r="C12326" s="27">
        <v>43272</v>
      </c>
      <c r="D12326" s="28">
        <v>0.74599213453458135</v>
      </c>
      <c r="E12326" s="28">
        <v>1</v>
      </c>
      <c r="F12326" s="27">
        <v>43637</v>
      </c>
      <c r="G12326" s="28">
        <v>0.92147429011703741</v>
      </c>
      <c r="H12326" s="28">
        <v>3</v>
      </c>
      <c r="I12326" s="28">
        <v>0.48000000000000004</v>
      </c>
      <c r="J12326" s="28">
        <v>0.848756457717464</v>
      </c>
      <c r="K12326" s="28">
        <v>5</v>
      </c>
      <c r="L12326" s="28">
        <v>6250</v>
      </c>
      <c r="M12326" s="29">
        <v>1</v>
      </c>
    </row>
    <row r="12327" spans="1:13" x14ac:dyDescent="0.3">
      <c r="A12327">
        <v>12323</v>
      </c>
      <c r="B12327">
        <v>2018</v>
      </c>
      <c r="C12327" s="27">
        <v>43270</v>
      </c>
      <c r="D12327" s="28">
        <v>0.65831973328559379</v>
      </c>
      <c r="E12327" s="28">
        <v>1</v>
      </c>
      <c r="F12327" s="27">
        <v>43635</v>
      </c>
      <c r="G12327" s="28">
        <v>0.42697258245186165</v>
      </c>
      <c r="H12327" s="28">
        <v>2</v>
      </c>
      <c r="I12327" s="28">
        <v>0.4</v>
      </c>
      <c r="J12327" s="28">
        <v>0.80543522983599591</v>
      </c>
      <c r="K12327" s="28">
        <v>5</v>
      </c>
      <c r="L12327" s="28">
        <v>6250</v>
      </c>
      <c r="M12327" s="29">
        <v>0</v>
      </c>
    </row>
    <row r="12328" spans="1:13" x14ac:dyDescent="0.3">
      <c r="A12328">
        <v>12324</v>
      </c>
      <c r="B12328">
        <v>2018</v>
      </c>
      <c r="C12328" s="27">
        <v>43126</v>
      </c>
      <c r="D12328" s="28">
        <v>0.70422798102593342</v>
      </c>
      <c r="E12328" s="28">
        <v>1</v>
      </c>
      <c r="F12328" s="27">
        <v>43491</v>
      </c>
      <c r="G12328" s="28">
        <v>0.8877154932518444</v>
      </c>
      <c r="H12328" s="28">
        <v>3</v>
      </c>
      <c r="I12328" s="28">
        <v>0.48000000000000004</v>
      </c>
      <c r="J12328" s="28">
        <v>2.9637133480023725E-2</v>
      </c>
      <c r="K12328" s="28">
        <v>1</v>
      </c>
      <c r="L12328" s="28">
        <v>3750</v>
      </c>
      <c r="M12328" s="29">
        <v>0</v>
      </c>
    </row>
    <row r="12329" spans="1:13" x14ac:dyDescent="0.3">
      <c r="A12329">
        <v>12325</v>
      </c>
      <c r="B12329">
        <v>2018</v>
      </c>
      <c r="C12329" s="27">
        <v>43209</v>
      </c>
      <c r="D12329" s="28">
        <v>0.66154628463891907</v>
      </c>
      <c r="E12329" s="28">
        <v>1</v>
      </c>
      <c r="F12329" s="27">
        <v>43574</v>
      </c>
      <c r="G12329" s="28">
        <v>0.79157865243774772</v>
      </c>
      <c r="H12329" s="28">
        <v>3</v>
      </c>
      <c r="I12329" s="28">
        <v>0.48000000000000004</v>
      </c>
      <c r="J12329" s="28">
        <v>0.87307307045342086</v>
      </c>
      <c r="K12329" s="28">
        <v>5</v>
      </c>
      <c r="L12329" s="28">
        <v>6250</v>
      </c>
      <c r="M12329" s="29">
        <v>0</v>
      </c>
    </row>
    <row r="12330" spans="1:13" x14ac:dyDescent="0.3">
      <c r="A12330">
        <v>12326</v>
      </c>
      <c r="B12330" s="29">
        <v>2018</v>
      </c>
      <c r="C12330" s="27">
        <v>43172</v>
      </c>
      <c r="D12330" s="28">
        <v>0.20289547648149031</v>
      </c>
      <c r="E12330" s="28">
        <v>1</v>
      </c>
      <c r="F12330" s="27">
        <v>43537</v>
      </c>
      <c r="G12330" s="28">
        <v>0.20934279945825462</v>
      </c>
      <c r="H12330" s="28">
        <v>1</v>
      </c>
      <c r="I12330" s="28">
        <v>0.32</v>
      </c>
      <c r="J12330" s="28">
        <v>0.12889800559585096</v>
      </c>
      <c r="K12330" s="28">
        <v>1</v>
      </c>
      <c r="L12330" s="28">
        <v>3750</v>
      </c>
      <c r="M12330" s="29">
        <v>1</v>
      </c>
    </row>
    <row r="12331" spans="1:13" x14ac:dyDescent="0.3">
      <c r="A12331">
        <v>12327</v>
      </c>
      <c r="B12331" s="29">
        <v>2018</v>
      </c>
      <c r="C12331" s="27">
        <v>43114</v>
      </c>
      <c r="D12331" s="28">
        <v>0.90237756284809756</v>
      </c>
      <c r="E12331" s="28">
        <v>1</v>
      </c>
      <c r="F12331" s="27">
        <v>43479</v>
      </c>
      <c r="G12331" s="28">
        <v>0.23883818159295545</v>
      </c>
      <c r="H12331" s="28">
        <v>1</v>
      </c>
      <c r="I12331" s="28">
        <v>0.32</v>
      </c>
      <c r="J12331" s="28">
        <v>0.97076103613795472</v>
      </c>
      <c r="K12331" s="28">
        <v>5</v>
      </c>
      <c r="L12331" s="28">
        <v>6250</v>
      </c>
      <c r="M12331" s="29">
        <v>1</v>
      </c>
    </row>
    <row r="12332" spans="1:13" x14ac:dyDescent="0.3">
      <c r="A12332">
        <v>12328</v>
      </c>
      <c r="B12332" s="29">
        <v>2018</v>
      </c>
      <c r="C12332" s="27">
        <v>43398</v>
      </c>
      <c r="D12332" s="28">
        <v>0.74807972190907368</v>
      </c>
      <c r="E12332" s="28">
        <v>1</v>
      </c>
      <c r="F12332" s="27">
        <v>43763</v>
      </c>
      <c r="G12332" s="28">
        <v>4.1462837139545239E-2</v>
      </c>
      <c r="H12332" s="28">
        <v>1</v>
      </c>
      <c r="I12332" s="28">
        <v>0.32</v>
      </c>
      <c r="J12332" s="28">
        <v>6.1446868780932418E-2</v>
      </c>
      <c r="K12332" s="28">
        <v>1</v>
      </c>
      <c r="L12332" s="28">
        <v>3750</v>
      </c>
      <c r="M12332" s="29">
        <v>0</v>
      </c>
    </row>
    <row r="12333" spans="1:13" x14ac:dyDescent="0.3">
      <c r="A12333">
        <v>12329</v>
      </c>
      <c r="B12333" s="29">
        <v>2018</v>
      </c>
      <c r="C12333" s="27">
        <v>43287</v>
      </c>
      <c r="D12333" s="28">
        <v>0.33802577155663871</v>
      </c>
      <c r="E12333" s="28">
        <v>1</v>
      </c>
      <c r="F12333" s="27">
        <v>43652</v>
      </c>
      <c r="G12333" s="28">
        <v>0.99952845778889776</v>
      </c>
      <c r="H12333" s="28">
        <v>3</v>
      </c>
      <c r="I12333" s="28">
        <v>0.48000000000000004</v>
      </c>
      <c r="J12333" s="28">
        <v>0.57340442640165867</v>
      </c>
      <c r="K12333" s="28">
        <v>3</v>
      </c>
      <c r="L12333" s="28">
        <v>5000</v>
      </c>
      <c r="M12333" s="29">
        <v>1</v>
      </c>
    </row>
    <row r="12334" spans="1:13" x14ac:dyDescent="0.3">
      <c r="A12334">
        <v>12330</v>
      </c>
      <c r="B12334">
        <v>2018</v>
      </c>
      <c r="C12334" s="27">
        <v>43132</v>
      </c>
      <c r="D12334" s="28">
        <v>0.25045315510062616</v>
      </c>
      <c r="E12334" s="28">
        <v>1</v>
      </c>
      <c r="F12334" s="27">
        <v>43497</v>
      </c>
      <c r="G12334" s="28">
        <v>0.95713744501980713</v>
      </c>
      <c r="H12334" s="28">
        <v>3</v>
      </c>
      <c r="I12334" s="28">
        <v>0.48000000000000004</v>
      </c>
      <c r="J12334" s="28">
        <v>0.94476521442951489</v>
      </c>
      <c r="K12334" s="28">
        <v>5</v>
      </c>
      <c r="L12334" s="28">
        <v>6250</v>
      </c>
      <c r="M12334" s="29">
        <v>1</v>
      </c>
    </row>
    <row r="12335" spans="1:13" x14ac:dyDescent="0.3">
      <c r="A12335">
        <v>12331</v>
      </c>
      <c r="B12335">
        <v>2018</v>
      </c>
      <c r="C12335" s="27">
        <v>43152</v>
      </c>
      <c r="D12335" s="28">
        <v>0.23233961300518358</v>
      </c>
      <c r="E12335" s="28">
        <v>1</v>
      </c>
      <c r="F12335" s="27">
        <v>43517</v>
      </c>
      <c r="G12335" s="28">
        <v>0.79262222672673321</v>
      </c>
      <c r="H12335" s="28">
        <v>3</v>
      </c>
      <c r="I12335" s="28">
        <v>0.48000000000000004</v>
      </c>
      <c r="J12335" s="28">
        <v>0.70457657692611753</v>
      </c>
      <c r="K12335" s="28">
        <v>4</v>
      </c>
      <c r="L12335" s="28">
        <v>5625</v>
      </c>
      <c r="M12335" s="29">
        <v>1</v>
      </c>
    </row>
    <row r="12336" spans="1:13" x14ac:dyDescent="0.3">
      <c r="A12336">
        <v>12332</v>
      </c>
      <c r="B12336">
        <v>2018</v>
      </c>
      <c r="C12336" s="27">
        <v>43383</v>
      </c>
      <c r="D12336" s="28">
        <v>0.76335604131219137</v>
      </c>
      <c r="E12336" s="28">
        <v>1</v>
      </c>
      <c r="F12336" s="27">
        <v>43748</v>
      </c>
      <c r="G12336" s="28">
        <v>3.963546459825007E-2</v>
      </c>
      <c r="H12336" s="28">
        <v>1</v>
      </c>
      <c r="I12336" s="28">
        <v>0.32</v>
      </c>
      <c r="J12336" s="28">
        <v>0.35071835742427893</v>
      </c>
      <c r="K12336" s="28">
        <v>2</v>
      </c>
      <c r="L12336" s="28">
        <v>4375</v>
      </c>
      <c r="M12336" s="29">
        <v>0</v>
      </c>
    </row>
    <row r="12337" spans="1:13" x14ac:dyDescent="0.3">
      <c r="A12337">
        <v>12333</v>
      </c>
      <c r="B12337">
        <v>2018</v>
      </c>
      <c r="C12337" s="27">
        <v>43158</v>
      </c>
      <c r="D12337" s="28">
        <v>0.19839836747320239</v>
      </c>
      <c r="E12337" s="28">
        <v>1</v>
      </c>
      <c r="F12337" s="27">
        <v>43523</v>
      </c>
      <c r="G12337" s="28">
        <v>0.10359148155054521</v>
      </c>
      <c r="H12337" s="28">
        <v>1</v>
      </c>
      <c r="I12337" s="28">
        <v>0.32</v>
      </c>
      <c r="J12337" s="28">
        <v>0.88183228240356148</v>
      </c>
      <c r="K12337" s="28">
        <v>5</v>
      </c>
      <c r="L12337" s="28">
        <v>6250</v>
      </c>
      <c r="M12337" s="29">
        <v>0</v>
      </c>
    </row>
    <row r="12338" spans="1:13" x14ac:dyDescent="0.3">
      <c r="A12338">
        <v>12334</v>
      </c>
      <c r="B12338">
        <v>2018</v>
      </c>
      <c r="C12338" s="27">
        <v>43250</v>
      </c>
      <c r="D12338" s="28">
        <v>0.10494960598449543</v>
      </c>
      <c r="E12338" s="28">
        <v>1</v>
      </c>
      <c r="F12338" s="27">
        <v>43615</v>
      </c>
      <c r="G12338" s="28">
        <v>0.38016165195755214</v>
      </c>
      <c r="H12338" s="28">
        <v>2</v>
      </c>
      <c r="I12338" s="28">
        <v>0.4</v>
      </c>
      <c r="J12338" s="28">
        <v>0.92277248053470218</v>
      </c>
      <c r="K12338" s="28">
        <v>5</v>
      </c>
      <c r="L12338" s="28">
        <v>6250</v>
      </c>
      <c r="M12338" s="29">
        <v>0</v>
      </c>
    </row>
    <row r="12339" spans="1:13" x14ac:dyDescent="0.3">
      <c r="A12339">
        <v>12335</v>
      </c>
      <c r="B12339" s="29">
        <v>2018</v>
      </c>
      <c r="C12339" s="27">
        <v>43126</v>
      </c>
      <c r="D12339" s="28">
        <v>8.6307282835101473E-2</v>
      </c>
      <c r="E12339" s="28">
        <v>1</v>
      </c>
      <c r="F12339" s="27">
        <v>43491</v>
      </c>
      <c r="G12339" s="28">
        <v>1.4471619962231563E-2</v>
      </c>
      <c r="H12339" s="28">
        <v>1</v>
      </c>
      <c r="I12339" s="28">
        <v>0.32</v>
      </c>
      <c r="J12339" s="28">
        <v>0.28109345491458337</v>
      </c>
      <c r="K12339" s="28">
        <v>2</v>
      </c>
      <c r="L12339" s="28">
        <v>4375</v>
      </c>
      <c r="M12339" s="29">
        <v>0</v>
      </c>
    </row>
    <row r="12340" spans="1:13" x14ac:dyDescent="0.3">
      <c r="A12340">
        <v>12336</v>
      </c>
      <c r="B12340" s="29">
        <v>2018</v>
      </c>
      <c r="C12340" s="27">
        <v>43286</v>
      </c>
      <c r="D12340" s="28">
        <v>0.15354830729909186</v>
      </c>
      <c r="E12340" s="28">
        <v>1</v>
      </c>
      <c r="F12340" s="27">
        <v>43651</v>
      </c>
      <c r="G12340" s="28">
        <v>0.3704295043531427</v>
      </c>
      <c r="H12340" s="28">
        <v>2</v>
      </c>
      <c r="I12340" s="28">
        <v>0.4</v>
      </c>
      <c r="J12340" s="28">
        <v>0.7328632674795893</v>
      </c>
      <c r="K12340" s="28">
        <v>5</v>
      </c>
      <c r="L12340" s="28">
        <v>6250</v>
      </c>
      <c r="M12340" s="29">
        <v>0</v>
      </c>
    </row>
    <row r="12341" spans="1:13" x14ac:dyDescent="0.3">
      <c r="A12341">
        <v>12337</v>
      </c>
      <c r="B12341">
        <v>2018</v>
      </c>
      <c r="C12341" s="27">
        <v>43368</v>
      </c>
      <c r="D12341" s="28">
        <v>0.10164199675593111</v>
      </c>
      <c r="E12341" s="28">
        <v>1</v>
      </c>
      <c r="F12341" s="27">
        <v>43733</v>
      </c>
      <c r="G12341" s="28">
        <v>0.23460836494306092</v>
      </c>
      <c r="H12341" s="28">
        <v>1</v>
      </c>
      <c r="I12341" s="28">
        <v>0.32</v>
      </c>
      <c r="J12341" s="28">
        <v>0.3806132350954764</v>
      </c>
      <c r="K12341" s="28">
        <v>2</v>
      </c>
      <c r="L12341" s="28">
        <v>4375</v>
      </c>
      <c r="M12341" s="29">
        <v>0</v>
      </c>
    </row>
    <row r="12342" spans="1:13" x14ac:dyDescent="0.3">
      <c r="A12342">
        <v>12338</v>
      </c>
      <c r="B12342">
        <v>2018</v>
      </c>
      <c r="C12342" s="27">
        <v>43103</v>
      </c>
      <c r="D12342" s="28">
        <v>0.21836676305195546</v>
      </c>
      <c r="E12342" s="28">
        <v>1</v>
      </c>
      <c r="F12342" s="27">
        <v>43468</v>
      </c>
      <c r="G12342" s="28">
        <v>4.4245258660193465E-2</v>
      </c>
      <c r="H12342" s="28">
        <v>1</v>
      </c>
      <c r="I12342" s="28">
        <v>0.32</v>
      </c>
      <c r="J12342" s="28">
        <v>0.10080535225149234</v>
      </c>
      <c r="K12342" s="28">
        <v>1</v>
      </c>
      <c r="L12342" s="28">
        <v>3750</v>
      </c>
      <c r="M12342" s="29">
        <v>0</v>
      </c>
    </row>
    <row r="12343" spans="1:13" x14ac:dyDescent="0.3">
      <c r="A12343">
        <v>12339</v>
      </c>
      <c r="B12343">
        <v>2018</v>
      </c>
      <c r="C12343" s="27">
        <v>43389</v>
      </c>
      <c r="D12343" s="28">
        <v>0.75066142202017627</v>
      </c>
      <c r="E12343" s="28">
        <v>1</v>
      </c>
      <c r="F12343" s="27">
        <v>43754</v>
      </c>
      <c r="G12343" s="28">
        <v>0.76658732539748642</v>
      </c>
      <c r="H12343" s="28">
        <v>3</v>
      </c>
      <c r="I12343" s="28">
        <v>0.48000000000000004</v>
      </c>
      <c r="J12343" s="28">
        <v>0.22197267342175508</v>
      </c>
      <c r="K12343" s="28">
        <v>2</v>
      </c>
      <c r="L12343" s="28">
        <v>4375</v>
      </c>
      <c r="M12343" s="29">
        <v>1</v>
      </c>
    </row>
    <row r="12344" spans="1:13" x14ac:dyDescent="0.3">
      <c r="A12344">
        <v>12340</v>
      </c>
      <c r="B12344">
        <v>2018</v>
      </c>
      <c r="C12344" s="27">
        <v>43402</v>
      </c>
      <c r="D12344" s="28">
        <v>0.30580126866569812</v>
      </c>
      <c r="E12344" s="28">
        <v>1</v>
      </c>
      <c r="F12344" s="27">
        <v>43767</v>
      </c>
      <c r="G12344" s="28">
        <v>6.3558964167402476E-2</v>
      </c>
      <c r="H12344" s="28">
        <v>1</v>
      </c>
      <c r="I12344" s="28">
        <v>0.32</v>
      </c>
      <c r="J12344" s="28">
        <v>6.4962498369135147E-2</v>
      </c>
      <c r="K12344" s="28">
        <v>1</v>
      </c>
      <c r="L12344" s="28">
        <v>3750</v>
      </c>
      <c r="M12344" s="29">
        <v>0</v>
      </c>
    </row>
    <row r="12345" spans="1:13" x14ac:dyDescent="0.3">
      <c r="A12345">
        <v>12341</v>
      </c>
      <c r="B12345" s="29">
        <v>2018</v>
      </c>
      <c r="C12345" s="27">
        <v>43405</v>
      </c>
      <c r="D12345" s="28">
        <v>0.9300368364795879</v>
      </c>
      <c r="E12345" s="28">
        <v>1</v>
      </c>
      <c r="F12345" s="27">
        <v>43770</v>
      </c>
      <c r="G12345" s="28">
        <v>0.48126082809071968</v>
      </c>
      <c r="H12345" s="28">
        <v>2</v>
      </c>
      <c r="I12345" s="28">
        <v>0.4</v>
      </c>
      <c r="J12345" s="28">
        <v>0.73288153184776916</v>
      </c>
      <c r="K12345" s="28">
        <v>5</v>
      </c>
      <c r="L12345" s="28">
        <v>6250</v>
      </c>
      <c r="M12345" s="29">
        <v>0</v>
      </c>
    </row>
    <row r="12346" spans="1:13" x14ac:dyDescent="0.3">
      <c r="A12346">
        <v>12342</v>
      </c>
      <c r="B12346">
        <v>2018</v>
      </c>
      <c r="C12346" s="27">
        <v>43455</v>
      </c>
      <c r="D12346" s="28">
        <v>0.1907856236452522</v>
      </c>
      <c r="E12346" s="28">
        <v>1</v>
      </c>
      <c r="F12346" s="27">
        <v>43820</v>
      </c>
      <c r="G12346" s="28">
        <v>0.90493669826088474</v>
      </c>
      <c r="H12346" s="28">
        <v>3</v>
      </c>
      <c r="I12346" s="28">
        <v>0.48000000000000004</v>
      </c>
      <c r="J12346" s="28">
        <v>0.13984751089658964</v>
      </c>
      <c r="K12346" s="28">
        <v>1</v>
      </c>
      <c r="L12346" s="28">
        <v>3750</v>
      </c>
      <c r="M12346" s="29">
        <v>1</v>
      </c>
    </row>
    <row r="12347" spans="1:13" x14ac:dyDescent="0.3">
      <c r="A12347">
        <v>12343</v>
      </c>
      <c r="B12347" s="29">
        <v>2018</v>
      </c>
      <c r="C12347" s="27">
        <v>43320</v>
      </c>
      <c r="D12347" s="28">
        <v>0.69751374396258159</v>
      </c>
      <c r="E12347" s="28">
        <v>1</v>
      </c>
      <c r="F12347" s="27">
        <v>43685</v>
      </c>
      <c r="G12347" s="28">
        <v>8.7902682529731324E-2</v>
      </c>
      <c r="H12347" s="28">
        <v>1</v>
      </c>
      <c r="I12347" s="28">
        <v>0.32</v>
      </c>
      <c r="J12347" s="28">
        <v>0.86570988649803859</v>
      </c>
      <c r="K12347" s="28">
        <v>5</v>
      </c>
      <c r="L12347" s="28">
        <v>6250</v>
      </c>
      <c r="M12347" s="29">
        <v>0</v>
      </c>
    </row>
    <row r="12348" spans="1:13" x14ac:dyDescent="0.3">
      <c r="A12348">
        <v>12344</v>
      </c>
      <c r="B12348">
        <v>2018</v>
      </c>
      <c r="C12348" s="27">
        <v>43414</v>
      </c>
      <c r="D12348" s="28">
        <v>2.1857300086677744E-2</v>
      </c>
      <c r="E12348" s="28">
        <v>1</v>
      </c>
      <c r="F12348" s="27">
        <v>43779</v>
      </c>
      <c r="G12348" s="28">
        <v>0.85326373142996048</v>
      </c>
      <c r="H12348" s="28">
        <v>3</v>
      </c>
      <c r="I12348" s="28">
        <v>0.48000000000000004</v>
      </c>
      <c r="J12348" s="28">
        <v>0.26034135997380203</v>
      </c>
      <c r="K12348" s="28">
        <v>2</v>
      </c>
      <c r="L12348" s="28">
        <v>4375</v>
      </c>
      <c r="M12348" s="29">
        <v>1</v>
      </c>
    </row>
    <row r="12349" spans="1:13" x14ac:dyDescent="0.3">
      <c r="A12349">
        <v>12345</v>
      </c>
      <c r="B12349">
        <v>2018</v>
      </c>
      <c r="C12349" s="27">
        <v>43149</v>
      </c>
      <c r="D12349" s="28">
        <v>0.49040846649389436</v>
      </c>
      <c r="E12349" s="28">
        <v>1</v>
      </c>
      <c r="F12349" s="27">
        <v>43514</v>
      </c>
      <c r="G12349" s="28">
        <v>0.59552614268858794</v>
      </c>
      <c r="H12349" s="28">
        <v>2</v>
      </c>
      <c r="I12349" s="28">
        <v>0.4</v>
      </c>
      <c r="J12349" s="28">
        <v>0.47375938007502538</v>
      </c>
      <c r="K12349" s="28">
        <v>3</v>
      </c>
      <c r="L12349" s="28">
        <v>5000</v>
      </c>
      <c r="M12349" s="29">
        <v>0</v>
      </c>
    </row>
    <row r="12350" spans="1:13" x14ac:dyDescent="0.3">
      <c r="A12350">
        <v>12346</v>
      </c>
      <c r="B12350">
        <v>2018</v>
      </c>
      <c r="C12350" s="27">
        <v>43375</v>
      </c>
      <c r="D12350" s="28">
        <v>0.94916516838273546</v>
      </c>
      <c r="E12350" s="28">
        <v>1</v>
      </c>
      <c r="F12350" s="27">
        <v>43740</v>
      </c>
      <c r="G12350" s="28">
        <v>5.5428504451884963E-2</v>
      </c>
      <c r="H12350" s="28">
        <v>1</v>
      </c>
      <c r="I12350" s="28">
        <v>0.32</v>
      </c>
      <c r="J12350" s="28">
        <v>0.69995279333420979</v>
      </c>
      <c r="K12350" s="28">
        <v>4</v>
      </c>
      <c r="L12350" s="28">
        <v>5625</v>
      </c>
      <c r="M12350" s="29">
        <v>1</v>
      </c>
    </row>
    <row r="12351" spans="1:13" x14ac:dyDescent="0.3">
      <c r="A12351">
        <v>12347</v>
      </c>
      <c r="B12351" s="29">
        <v>2018</v>
      </c>
      <c r="C12351" s="27">
        <v>43349</v>
      </c>
      <c r="D12351" s="28">
        <v>0.67334649000775493</v>
      </c>
      <c r="E12351" s="28">
        <v>1</v>
      </c>
      <c r="F12351" s="27">
        <v>43714</v>
      </c>
      <c r="G12351" s="28">
        <v>0.47106796562497788</v>
      </c>
      <c r="H12351" s="28">
        <v>2</v>
      </c>
      <c r="I12351" s="28">
        <v>0.4</v>
      </c>
      <c r="J12351" s="28">
        <v>0.98760653134312204</v>
      </c>
      <c r="K12351" s="28">
        <v>5</v>
      </c>
      <c r="L12351" s="28">
        <v>6250</v>
      </c>
      <c r="M12351" s="29">
        <v>0</v>
      </c>
    </row>
    <row r="12352" spans="1:13" x14ac:dyDescent="0.3">
      <c r="A12352">
        <v>12348</v>
      </c>
      <c r="B12352">
        <v>2018</v>
      </c>
      <c r="C12352" s="27">
        <v>43107</v>
      </c>
      <c r="D12352" s="28">
        <v>0.27703431243700638</v>
      </c>
      <c r="E12352" s="28">
        <v>1</v>
      </c>
      <c r="F12352" s="27">
        <v>43472</v>
      </c>
      <c r="G12352" s="28">
        <v>0.78377311282512252</v>
      </c>
      <c r="H12352" s="28">
        <v>3</v>
      </c>
      <c r="I12352" s="28">
        <v>0.48000000000000004</v>
      </c>
      <c r="J12352" s="28">
        <v>0.14506055679152308</v>
      </c>
      <c r="K12352" s="28">
        <v>1</v>
      </c>
      <c r="L12352" s="28">
        <v>3750</v>
      </c>
      <c r="M12352" s="29">
        <v>0</v>
      </c>
    </row>
    <row r="12353" spans="1:13" x14ac:dyDescent="0.3">
      <c r="A12353">
        <v>12349</v>
      </c>
      <c r="B12353" s="29">
        <v>2018</v>
      </c>
      <c r="C12353" s="27">
        <v>43192</v>
      </c>
      <c r="D12353" s="28">
        <v>0.46306397912391084</v>
      </c>
      <c r="E12353" s="28">
        <v>1</v>
      </c>
      <c r="F12353" s="27">
        <v>43557</v>
      </c>
      <c r="G12353" s="28">
        <v>0.35835328272901257</v>
      </c>
      <c r="H12353" s="28">
        <v>2</v>
      </c>
      <c r="I12353" s="28">
        <v>0.4</v>
      </c>
      <c r="J12353" s="28">
        <v>0.2152057351105866</v>
      </c>
      <c r="K12353" s="28">
        <v>2</v>
      </c>
      <c r="L12353" s="28">
        <v>4375</v>
      </c>
      <c r="M12353" s="29">
        <v>2</v>
      </c>
    </row>
    <row r="12354" spans="1:13" x14ac:dyDescent="0.3">
      <c r="A12354">
        <v>12350</v>
      </c>
      <c r="B12354">
        <v>2018</v>
      </c>
      <c r="C12354" s="27">
        <v>43145</v>
      </c>
      <c r="D12354" s="28">
        <v>0.55941685724085433</v>
      </c>
      <c r="E12354" s="28">
        <v>1</v>
      </c>
      <c r="F12354" s="27">
        <v>43510</v>
      </c>
      <c r="G12354" s="28">
        <v>0.96410025919359887</v>
      </c>
      <c r="H12354" s="28">
        <v>3</v>
      </c>
      <c r="I12354" s="28">
        <v>0.48000000000000004</v>
      </c>
      <c r="J12354" s="28">
        <v>0.93175232829251797</v>
      </c>
      <c r="K12354" s="28">
        <v>5</v>
      </c>
      <c r="L12354" s="28">
        <v>6250</v>
      </c>
      <c r="M12354" s="29">
        <v>0</v>
      </c>
    </row>
    <row r="12355" spans="1:13" x14ac:dyDescent="0.3">
      <c r="A12355">
        <v>12351</v>
      </c>
      <c r="B12355">
        <v>2018</v>
      </c>
      <c r="C12355" s="27">
        <v>43250</v>
      </c>
      <c r="D12355" s="28">
        <v>0.4455986956207203</v>
      </c>
      <c r="E12355" s="28">
        <v>1</v>
      </c>
      <c r="F12355" s="27">
        <v>43615</v>
      </c>
      <c r="G12355" s="28">
        <v>0.41931852683981607</v>
      </c>
      <c r="H12355" s="28">
        <v>2</v>
      </c>
      <c r="I12355" s="28">
        <v>0.4</v>
      </c>
      <c r="J12355" s="28">
        <v>0.48177806948182444</v>
      </c>
      <c r="K12355" s="28">
        <v>3</v>
      </c>
      <c r="L12355" s="28">
        <v>5000</v>
      </c>
      <c r="M12355" s="29">
        <v>0</v>
      </c>
    </row>
    <row r="12356" spans="1:13" x14ac:dyDescent="0.3">
      <c r="A12356">
        <v>12352</v>
      </c>
      <c r="B12356" s="29">
        <v>2018</v>
      </c>
      <c r="C12356" s="27">
        <v>43136</v>
      </c>
      <c r="D12356" s="28">
        <v>0.43807553216980677</v>
      </c>
      <c r="E12356" s="28">
        <v>1</v>
      </c>
      <c r="F12356" s="27">
        <v>43501</v>
      </c>
      <c r="G12356" s="28">
        <v>0.68987053899845752</v>
      </c>
      <c r="H12356" s="28">
        <v>3</v>
      </c>
      <c r="I12356" s="28">
        <v>0.48000000000000004</v>
      </c>
      <c r="J12356" s="28">
        <v>5.1991838846422334E-2</v>
      </c>
      <c r="K12356" s="28">
        <v>1</v>
      </c>
      <c r="L12356" s="28">
        <v>3750</v>
      </c>
      <c r="M12356" s="29">
        <v>0</v>
      </c>
    </row>
    <row r="12357" spans="1:13" x14ac:dyDescent="0.3">
      <c r="A12357">
        <v>12353</v>
      </c>
      <c r="B12357">
        <v>2018</v>
      </c>
      <c r="C12357" s="27">
        <v>43101</v>
      </c>
      <c r="D12357" s="28">
        <v>0.36826208327705445</v>
      </c>
      <c r="E12357" s="28">
        <v>1</v>
      </c>
      <c r="F12357" s="27">
        <v>43466</v>
      </c>
      <c r="G12357" s="28">
        <v>3.0363507085433006E-2</v>
      </c>
      <c r="H12357" s="28">
        <v>1</v>
      </c>
      <c r="I12357" s="28">
        <v>0.32</v>
      </c>
      <c r="J12357" s="28">
        <v>0.22904215538787509</v>
      </c>
      <c r="K12357" s="28">
        <v>2</v>
      </c>
      <c r="L12357" s="28">
        <v>4375</v>
      </c>
      <c r="M12357" s="29">
        <v>1</v>
      </c>
    </row>
    <row r="12358" spans="1:13" x14ac:dyDescent="0.3">
      <c r="A12358">
        <v>12354</v>
      </c>
      <c r="B12358">
        <v>2018</v>
      </c>
      <c r="C12358" s="27">
        <v>43377</v>
      </c>
      <c r="D12358" s="28">
        <v>0.64862854422366034</v>
      </c>
      <c r="E12358" s="28">
        <v>1</v>
      </c>
      <c r="F12358" s="27">
        <v>43742</v>
      </c>
      <c r="G12358" s="28">
        <v>0.39744473568965355</v>
      </c>
      <c r="H12358" s="28">
        <v>2</v>
      </c>
      <c r="I12358" s="28">
        <v>0.4</v>
      </c>
      <c r="J12358" s="28">
        <v>0.84591881634413757</v>
      </c>
      <c r="K12358" s="28">
        <v>5</v>
      </c>
      <c r="L12358" s="28">
        <v>6250</v>
      </c>
      <c r="M12358" s="29">
        <v>0</v>
      </c>
    </row>
    <row r="12359" spans="1:13" x14ac:dyDescent="0.3">
      <c r="A12359">
        <v>12355</v>
      </c>
      <c r="B12359">
        <v>2018</v>
      </c>
      <c r="C12359" s="27">
        <v>43412</v>
      </c>
      <c r="D12359" s="28">
        <v>0.67350485048206687</v>
      </c>
      <c r="E12359" s="28">
        <v>1</v>
      </c>
      <c r="F12359" s="27">
        <v>43777</v>
      </c>
      <c r="G12359" s="28">
        <v>0.71426460740990683</v>
      </c>
      <c r="H12359" s="28">
        <v>3</v>
      </c>
      <c r="I12359" s="28">
        <v>0.48000000000000004</v>
      </c>
      <c r="J12359" s="28">
        <v>0.74960289301456418</v>
      </c>
      <c r="K12359" s="28">
        <v>5</v>
      </c>
      <c r="L12359" s="28">
        <v>6250</v>
      </c>
      <c r="M12359" s="29">
        <v>0</v>
      </c>
    </row>
    <row r="12360" spans="1:13" x14ac:dyDescent="0.3">
      <c r="A12360">
        <v>12356</v>
      </c>
      <c r="B12360" s="29">
        <v>2018</v>
      </c>
      <c r="C12360" s="27">
        <v>43428</v>
      </c>
      <c r="D12360" s="28">
        <v>0.14410610156356995</v>
      </c>
      <c r="E12360" s="28">
        <v>1</v>
      </c>
      <c r="F12360" s="27">
        <v>43793</v>
      </c>
      <c r="G12360" s="28">
        <v>0.59239195322880822</v>
      </c>
      <c r="H12360" s="28">
        <v>2</v>
      </c>
      <c r="I12360" s="28">
        <v>0.4</v>
      </c>
      <c r="J12360" s="28">
        <v>0.92461508320105212</v>
      </c>
      <c r="K12360" s="28">
        <v>5</v>
      </c>
      <c r="L12360" s="28">
        <v>6250</v>
      </c>
      <c r="M12360" s="29">
        <v>0</v>
      </c>
    </row>
    <row r="12361" spans="1:13" x14ac:dyDescent="0.3">
      <c r="A12361">
        <v>12357</v>
      </c>
      <c r="B12361" s="29">
        <v>2018</v>
      </c>
      <c r="C12361" s="27">
        <v>43195</v>
      </c>
      <c r="D12361" s="28">
        <v>0.7480019279456126</v>
      </c>
      <c r="E12361" s="28">
        <v>1</v>
      </c>
      <c r="F12361" s="27">
        <v>43560</v>
      </c>
      <c r="G12361" s="28">
        <v>0.66948389180474321</v>
      </c>
      <c r="H12361" s="28">
        <v>3</v>
      </c>
      <c r="I12361" s="28">
        <v>0.48000000000000004</v>
      </c>
      <c r="J12361" s="28">
        <v>0.11732154625472868</v>
      </c>
      <c r="K12361" s="28">
        <v>1</v>
      </c>
      <c r="L12361" s="28">
        <v>3750</v>
      </c>
      <c r="M12361" s="29">
        <v>3</v>
      </c>
    </row>
    <row r="12362" spans="1:13" x14ac:dyDescent="0.3">
      <c r="A12362">
        <v>12358</v>
      </c>
      <c r="B12362" s="29">
        <v>2018</v>
      </c>
      <c r="C12362" s="27">
        <v>43461</v>
      </c>
      <c r="D12362" s="28">
        <v>1.5242575387021007E-2</v>
      </c>
      <c r="E12362" s="28">
        <v>1</v>
      </c>
      <c r="F12362" s="27">
        <v>43826</v>
      </c>
      <c r="G12362" s="28">
        <v>0.58143504283394176</v>
      </c>
      <c r="H12362" s="28">
        <v>2</v>
      </c>
      <c r="I12362" s="28">
        <v>0.4</v>
      </c>
      <c r="J12362" s="28">
        <v>0.78751757438194536</v>
      </c>
      <c r="K12362" s="28">
        <v>5</v>
      </c>
      <c r="L12362" s="28">
        <v>6250</v>
      </c>
      <c r="M12362" s="29">
        <v>0</v>
      </c>
    </row>
    <row r="12363" spans="1:13" x14ac:dyDescent="0.3">
      <c r="A12363">
        <v>12359</v>
      </c>
      <c r="B12363">
        <v>2018</v>
      </c>
      <c r="C12363" s="27">
        <v>43121</v>
      </c>
      <c r="D12363" s="28">
        <v>0.16505104046043184</v>
      </c>
      <c r="E12363" s="28">
        <v>1</v>
      </c>
      <c r="F12363" s="27">
        <v>43486</v>
      </c>
      <c r="G12363" s="28">
        <v>0.51251572701335069</v>
      </c>
      <c r="H12363" s="28">
        <v>2</v>
      </c>
      <c r="I12363" s="28">
        <v>0.4</v>
      </c>
      <c r="J12363" s="28">
        <v>0.2208482651241831</v>
      </c>
      <c r="K12363" s="28">
        <v>2</v>
      </c>
      <c r="L12363" s="28">
        <v>4375</v>
      </c>
      <c r="M12363" s="29">
        <v>0</v>
      </c>
    </row>
    <row r="12364" spans="1:13" x14ac:dyDescent="0.3">
      <c r="A12364">
        <v>12360</v>
      </c>
      <c r="B12364" s="29">
        <v>2018</v>
      </c>
      <c r="C12364" s="27">
        <v>43198</v>
      </c>
      <c r="D12364" s="28">
        <v>0.80807196831236106</v>
      </c>
      <c r="E12364" s="28">
        <v>1</v>
      </c>
      <c r="F12364" s="27">
        <v>43563</v>
      </c>
      <c r="G12364" s="28">
        <v>0.62066713310171728</v>
      </c>
      <c r="H12364" s="28">
        <v>3</v>
      </c>
      <c r="I12364" s="28">
        <v>0.48000000000000004</v>
      </c>
      <c r="J12364" s="28">
        <v>0.87476487011468884</v>
      </c>
      <c r="K12364" s="28">
        <v>5</v>
      </c>
      <c r="L12364" s="28">
        <v>6250</v>
      </c>
      <c r="M12364" s="29">
        <v>0</v>
      </c>
    </row>
    <row r="12365" spans="1:13" x14ac:dyDescent="0.3">
      <c r="A12365">
        <v>12361</v>
      </c>
      <c r="B12365" s="29">
        <v>2018</v>
      </c>
      <c r="C12365" s="27">
        <v>43418</v>
      </c>
      <c r="D12365" s="28">
        <v>0.22116435912924659</v>
      </c>
      <c r="E12365" s="28">
        <v>1</v>
      </c>
      <c r="F12365" s="27">
        <v>43783</v>
      </c>
      <c r="G12365" s="28">
        <v>0.63728249665231362</v>
      </c>
      <c r="H12365" s="28">
        <v>3</v>
      </c>
      <c r="I12365" s="28">
        <v>0.48000000000000004</v>
      </c>
      <c r="J12365" s="28">
        <v>0.63382388854553662</v>
      </c>
      <c r="K12365" s="28">
        <v>4</v>
      </c>
      <c r="L12365" s="28">
        <v>5625</v>
      </c>
      <c r="M12365" s="29">
        <v>0</v>
      </c>
    </row>
    <row r="12366" spans="1:13" x14ac:dyDescent="0.3">
      <c r="A12366">
        <v>12362</v>
      </c>
      <c r="B12366">
        <v>2018</v>
      </c>
      <c r="C12366" s="27">
        <v>43388</v>
      </c>
      <c r="D12366" s="28">
        <v>7.4313817807985627E-2</v>
      </c>
      <c r="E12366" s="28">
        <v>1</v>
      </c>
      <c r="F12366" s="27">
        <v>43753</v>
      </c>
      <c r="G12366" s="28">
        <v>9.6569410597704075E-2</v>
      </c>
      <c r="H12366" s="28">
        <v>1</v>
      </c>
      <c r="I12366" s="28">
        <v>0.32</v>
      </c>
      <c r="J12366" s="28">
        <v>0.81776785000173169</v>
      </c>
      <c r="K12366" s="28">
        <v>5</v>
      </c>
      <c r="L12366" s="28">
        <v>6250</v>
      </c>
      <c r="M12366" s="29">
        <v>0</v>
      </c>
    </row>
    <row r="12367" spans="1:13" x14ac:dyDescent="0.3">
      <c r="A12367">
        <v>12363</v>
      </c>
      <c r="B12367" s="29">
        <v>2018</v>
      </c>
      <c r="C12367" s="27">
        <v>43379</v>
      </c>
      <c r="D12367" s="28">
        <v>0.77983179017182624</v>
      </c>
      <c r="E12367" s="28">
        <v>1</v>
      </c>
      <c r="F12367" s="27">
        <v>43744</v>
      </c>
      <c r="G12367" s="28">
        <v>0.5393963280841324</v>
      </c>
      <c r="H12367" s="28">
        <v>2</v>
      </c>
      <c r="I12367" s="28">
        <v>0.4</v>
      </c>
      <c r="J12367" s="28">
        <v>0.74544574799678565</v>
      </c>
      <c r="K12367" s="28">
        <v>5</v>
      </c>
      <c r="L12367" s="28">
        <v>6250</v>
      </c>
      <c r="M12367" s="29">
        <v>1</v>
      </c>
    </row>
    <row r="12368" spans="1:13" x14ac:dyDescent="0.3">
      <c r="A12368">
        <v>12364</v>
      </c>
      <c r="B12368" s="29">
        <v>2018</v>
      </c>
      <c r="C12368" s="27">
        <v>43266</v>
      </c>
      <c r="D12368" s="28">
        <v>0.8661188995522795</v>
      </c>
      <c r="E12368" s="28">
        <v>1</v>
      </c>
      <c r="F12368" s="27">
        <v>43631</v>
      </c>
      <c r="G12368" s="28">
        <v>1.2213545778012591E-2</v>
      </c>
      <c r="H12368" s="28">
        <v>1</v>
      </c>
      <c r="I12368" s="28">
        <v>0.32</v>
      </c>
      <c r="J12368" s="28">
        <v>0.33428081361093798</v>
      </c>
      <c r="K12368" s="28">
        <v>2</v>
      </c>
      <c r="L12368" s="28">
        <v>4375</v>
      </c>
      <c r="M12368" s="29">
        <v>0</v>
      </c>
    </row>
    <row r="12369" spans="1:13" x14ac:dyDescent="0.3">
      <c r="A12369">
        <v>12365</v>
      </c>
      <c r="B12369" s="29">
        <v>2018</v>
      </c>
      <c r="C12369" s="27">
        <v>43164</v>
      </c>
      <c r="D12369" s="28">
        <v>0.39779686529284353</v>
      </c>
      <c r="E12369" s="28">
        <v>1</v>
      </c>
      <c r="F12369" s="27">
        <v>43529</v>
      </c>
      <c r="G12369" s="28">
        <v>1.4510949356776659E-2</v>
      </c>
      <c r="H12369" s="28">
        <v>1</v>
      </c>
      <c r="I12369" s="28">
        <v>0.32</v>
      </c>
      <c r="J12369" s="28">
        <v>0.75883239246069067</v>
      </c>
      <c r="K12369" s="28">
        <v>5</v>
      </c>
      <c r="L12369" s="28">
        <v>6250</v>
      </c>
      <c r="M12369" s="29">
        <v>0</v>
      </c>
    </row>
    <row r="12370" spans="1:13" x14ac:dyDescent="0.3">
      <c r="A12370">
        <v>12366</v>
      </c>
      <c r="B12370" s="29">
        <v>2018</v>
      </c>
      <c r="C12370" s="27">
        <v>43232</v>
      </c>
      <c r="D12370" s="28">
        <v>0.96389042117060375</v>
      </c>
      <c r="E12370" s="28">
        <v>1</v>
      </c>
      <c r="F12370" s="27">
        <v>43597</v>
      </c>
      <c r="G12370" s="28">
        <v>0.7821361290503942</v>
      </c>
      <c r="H12370" s="28">
        <v>3</v>
      </c>
      <c r="I12370" s="28">
        <v>0.48000000000000004</v>
      </c>
      <c r="J12370" s="28">
        <v>0.40173146173411378</v>
      </c>
      <c r="K12370" s="28">
        <v>2</v>
      </c>
      <c r="L12370" s="28">
        <v>4375</v>
      </c>
      <c r="M12370" s="29">
        <v>2</v>
      </c>
    </row>
    <row r="12371" spans="1:13" x14ac:dyDescent="0.3">
      <c r="A12371">
        <v>12367</v>
      </c>
      <c r="B12371">
        <v>2018</v>
      </c>
      <c r="C12371" s="27">
        <v>43320</v>
      </c>
      <c r="D12371" s="28">
        <v>0.40431654978882026</v>
      </c>
      <c r="E12371" s="28">
        <v>1</v>
      </c>
      <c r="F12371" s="27">
        <v>43685</v>
      </c>
      <c r="G12371" s="28">
        <v>0.78156688613669645</v>
      </c>
      <c r="H12371" s="28">
        <v>3</v>
      </c>
      <c r="I12371" s="28">
        <v>0.48000000000000004</v>
      </c>
      <c r="J12371" s="28">
        <v>0.86327003389711365</v>
      </c>
      <c r="K12371" s="28">
        <v>5</v>
      </c>
      <c r="L12371" s="28">
        <v>6250</v>
      </c>
      <c r="M12371" s="29">
        <v>1</v>
      </c>
    </row>
    <row r="12372" spans="1:13" x14ac:dyDescent="0.3">
      <c r="A12372">
        <v>12368</v>
      </c>
      <c r="B12372" s="29">
        <v>2018</v>
      </c>
      <c r="C12372" s="27">
        <v>43263</v>
      </c>
      <c r="D12372" s="28">
        <v>9.1622492332791738E-2</v>
      </c>
      <c r="E12372" s="28">
        <v>1</v>
      </c>
      <c r="F12372" s="27">
        <v>43628</v>
      </c>
      <c r="G12372" s="28">
        <v>0.80779620809004782</v>
      </c>
      <c r="H12372" s="28">
        <v>3</v>
      </c>
      <c r="I12372" s="28">
        <v>0.48000000000000004</v>
      </c>
      <c r="J12372" s="28">
        <v>0.15266998155030409</v>
      </c>
      <c r="K12372" s="28">
        <v>1</v>
      </c>
      <c r="L12372" s="28">
        <v>3750</v>
      </c>
      <c r="M12372" s="29">
        <v>0</v>
      </c>
    </row>
    <row r="12373" spans="1:13" x14ac:dyDescent="0.3">
      <c r="A12373">
        <v>12369</v>
      </c>
      <c r="B12373" s="29">
        <v>2018</v>
      </c>
      <c r="C12373" s="27">
        <v>43271</v>
      </c>
      <c r="D12373" s="28">
        <v>0.95873075187907442</v>
      </c>
      <c r="E12373" s="28">
        <v>1</v>
      </c>
      <c r="F12373" s="27">
        <v>43636</v>
      </c>
      <c r="G12373" s="28">
        <v>0.24684350771954466</v>
      </c>
      <c r="H12373" s="28">
        <v>1</v>
      </c>
      <c r="I12373" s="28">
        <v>0.32</v>
      </c>
      <c r="J12373" s="28">
        <v>0.26721425561581069</v>
      </c>
      <c r="K12373" s="28">
        <v>2</v>
      </c>
      <c r="L12373" s="28">
        <v>4375</v>
      </c>
      <c r="M12373" s="29">
        <v>0</v>
      </c>
    </row>
    <row r="12374" spans="1:13" x14ac:dyDescent="0.3">
      <c r="A12374">
        <v>12370</v>
      </c>
      <c r="B12374" s="29">
        <v>2018</v>
      </c>
      <c r="C12374" s="27">
        <v>43283</v>
      </c>
      <c r="D12374" s="28">
        <v>0.70095530507454973</v>
      </c>
      <c r="E12374" s="28">
        <v>1</v>
      </c>
      <c r="F12374" s="27">
        <v>43648</v>
      </c>
      <c r="G12374" s="28">
        <v>0.1611237891971572</v>
      </c>
      <c r="H12374" s="28">
        <v>1</v>
      </c>
      <c r="I12374" s="28">
        <v>0.32</v>
      </c>
      <c r="J12374" s="28">
        <v>0.96737046038037144</v>
      </c>
      <c r="K12374" s="28">
        <v>5</v>
      </c>
      <c r="L12374" s="28">
        <v>6250</v>
      </c>
      <c r="M12374" s="29">
        <v>0</v>
      </c>
    </row>
    <row r="12375" spans="1:13" x14ac:dyDescent="0.3">
      <c r="A12375">
        <v>12371</v>
      </c>
      <c r="B12375" s="29">
        <v>2018</v>
      </c>
      <c r="C12375" s="27">
        <v>43101</v>
      </c>
      <c r="D12375" s="28">
        <v>0.18746158401349255</v>
      </c>
      <c r="E12375" s="28">
        <v>1</v>
      </c>
      <c r="F12375" s="27">
        <v>43466</v>
      </c>
      <c r="G12375" s="28">
        <v>0.47044281951110645</v>
      </c>
      <c r="H12375" s="28">
        <v>2</v>
      </c>
      <c r="I12375" s="28">
        <v>0.4</v>
      </c>
      <c r="J12375" s="28">
        <v>0.67353501820047879</v>
      </c>
      <c r="K12375" s="28">
        <v>4</v>
      </c>
      <c r="L12375" s="28">
        <v>5625</v>
      </c>
      <c r="M12375" s="29">
        <v>0</v>
      </c>
    </row>
    <row r="12376" spans="1:13" x14ac:dyDescent="0.3">
      <c r="A12376">
        <v>12372</v>
      </c>
      <c r="B12376" s="29">
        <v>2018</v>
      </c>
      <c r="C12376" s="27">
        <v>43313</v>
      </c>
      <c r="D12376" s="28">
        <v>0.46542172732263742</v>
      </c>
      <c r="E12376" s="28">
        <v>1</v>
      </c>
      <c r="F12376" s="27">
        <v>43678</v>
      </c>
      <c r="G12376" s="28">
        <v>0.63907216633812192</v>
      </c>
      <c r="H12376" s="28">
        <v>3</v>
      </c>
      <c r="I12376" s="28">
        <v>0.48000000000000004</v>
      </c>
      <c r="J12376" s="28">
        <v>0.84208366362507225</v>
      </c>
      <c r="K12376" s="28">
        <v>5</v>
      </c>
      <c r="L12376" s="28">
        <v>6250</v>
      </c>
      <c r="M12376" s="29">
        <v>0</v>
      </c>
    </row>
    <row r="12377" spans="1:13" x14ac:dyDescent="0.3">
      <c r="A12377">
        <v>12373</v>
      </c>
      <c r="B12377">
        <v>2018</v>
      </c>
      <c r="C12377" s="27">
        <v>43249</v>
      </c>
      <c r="D12377" s="28">
        <v>0.16268304152829194</v>
      </c>
      <c r="E12377" s="28">
        <v>1</v>
      </c>
      <c r="F12377" s="27">
        <v>43614</v>
      </c>
      <c r="G12377" s="28">
        <v>1.5218666087600807E-3</v>
      </c>
      <c r="H12377" s="28">
        <v>1</v>
      </c>
      <c r="I12377" s="28">
        <v>0.32</v>
      </c>
      <c r="J12377" s="28">
        <v>0.17916389920205289</v>
      </c>
      <c r="K12377" s="28">
        <v>1</v>
      </c>
      <c r="L12377" s="28">
        <v>3750</v>
      </c>
      <c r="M12377" s="29">
        <v>0</v>
      </c>
    </row>
    <row r="12378" spans="1:13" x14ac:dyDescent="0.3">
      <c r="A12378">
        <v>12374</v>
      </c>
      <c r="B12378">
        <v>2018</v>
      </c>
      <c r="C12378" s="27">
        <v>43299</v>
      </c>
      <c r="D12378" s="28">
        <v>9.3882760422868028E-2</v>
      </c>
      <c r="E12378" s="28">
        <v>1</v>
      </c>
      <c r="F12378" s="27">
        <v>43664</v>
      </c>
      <c r="G12378" s="28">
        <v>0.74373280293749844</v>
      </c>
      <c r="H12378" s="28">
        <v>3</v>
      </c>
      <c r="I12378" s="28">
        <v>0.48000000000000004</v>
      </c>
      <c r="J12378" s="28">
        <v>2.6911542107935782E-3</v>
      </c>
      <c r="K12378" s="28">
        <v>1</v>
      </c>
      <c r="L12378" s="28">
        <v>3750</v>
      </c>
      <c r="M12378" s="29">
        <v>0</v>
      </c>
    </row>
    <row r="12379" spans="1:13" x14ac:dyDescent="0.3">
      <c r="A12379">
        <v>12375</v>
      </c>
      <c r="B12379">
        <v>2018</v>
      </c>
      <c r="C12379" s="27">
        <v>43431</v>
      </c>
      <c r="D12379" s="28">
        <v>0.78908647007275157</v>
      </c>
      <c r="E12379" s="28">
        <v>1</v>
      </c>
      <c r="F12379" s="27">
        <v>43796</v>
      </c>
      <c r="G12379" s="28">
        <v>0.32452110990112948</v>
      </c>
      <c r="H12379" s="28">
        <v>2</v>
      </c>
      <c r="I12379" s="28">
        <v>0.4</v>
      </c>
      <c r="J12379" s="28">
        <v>0.72579176610419005</v>
      </c>
      <c r="K12379" s="28">
        <v>5</v>
      </c>
      <c r="L12379" s="28">
        <v>6250</v>
      </c>
      <c r="M12379" s="29">
        <v>0</v>
      </c>
    </row>
    <row r="12380" spans="1:13" x14ac:dyDescent="0.3">
      <c r="A12380">
        <v>12376</v>
      </c>
      <c r="B12380">
        <v>2018</v>
      </c>
      <c r="C12380" s="27">
        <v>43400</v>
      </c>
      <c r="D12380" s="28">
        <v>0.97493575204413452</v>
      </c>
      <c r="E12380" s="28">
        <v>1</v>
      </c>
      <c r="F12380" s="27">
        <v>43765</v>
      </c>
      <c r="G12380" s="28">
        <v>0.39764671849399302</v>
      </c>
      <c r="H12380" s="28">
        <v>2</v>
      </c>
      <c r="I12380" s="28">
        <v>0.4</v>
      </c>
      <c r="J12380" s="28">
        <v>0.77298363929839475</v>
      </c>
      <c r="K12380" s="28">
        <v>5</v>
      </c>
      <c r="L12380" s="28">
        <v>6250</v>
      </c>
      <c r="M12380" s="29">
        <v>1</v>
      </c>
    </row>
    <row r="12381" spans="1:13" x14ac:dyDescent="0.3">
      <c r="A12381">
        <v>12377</v>
      </c>
      <c r="B12381" s="29">
        <v>2018</v>
      </c>
      <c r="C12381" s="27">
        <v>43308</v>
      </c>
      <c r="D12381" s="28">
        <v>5.9487426937924859E-2</v>
      </c>
      <c r="E12381" s="28">
        <v>1</v>
      </c>
      <c r="F12381" s="27">
        <v>43673</v>
      </c>
      <c r="G12381" s="28">
        <v>0.14502607566039505</v>
      </c>
      <c r="H12381" s="28">
        <v>1</v>
      </c>
      <c r="I12381" s="28">
        <v>0.32</v>
      </c>
      <c r="J12381" s="28">
        <v>0.38449194981815471</v>
      </c>
      <c r="K12381" s="28">
        <v>2</v>
      </c>
      <c r="L12381" s="28">
        <v>4375</v>
      </c>
      <c r="M12381" s="29">
        <v>0</v>
      </c>
    </row>
    <row r="12382" spans="1:13" x14ac:dyDescent="0.3">
      <c r="A12382">
        <v>12378</v>
      </c>
      <c r="B12382">
        <v>2018</v>
      </c>
      <c r="C12382" s="27">
        <v>43333</v>
      </c>
      <c r="D12382" s="28">
        <v>0.88714413932222647</v>
      </c>
      <c r="E12382" s="28">
        <v>1</v>
      </c>
      <c r="F12382" s="27">
        <v>43698</v>
      </c>
      <c r="G12382" s="28">
        <v>0.47945770718007397</v>
      </c>
      <c r="H12382" s="28">
        <v>2</v>
      </c>
      <c r="I12382" s="28">
        <v>0.4</v>
      </c>
      <c r="J12382" s="28">
        <v>0.88444805478086785</v>
      </c>
      <c r="K12382" s="28">
        <v>5</v>
      </c>
      <c r="L12382" s="28">
        <v>6250</v>
      </c>
      <c r="M12382" s="29">
        <v>1</v>
      </c>
    </row>
    <row r="12383" spans="1:13" x14ac:dyDescent="0.3">
      <c r="A12383">
        <v>12379</v>
      </c>
      <c r="B12383" s="29">
        <v>2018</v>
      </c>
      <c r="C12383" s="27">
        <v>43295</v>
      </c>
      <c r="D12383" s="28">
        <v>0.94175231453491592</v>
      </c>
      <c r="E12383" s="28">
        <v>1</v>
      </c>
      <c r="F12383" s="27">
        <v>43660</v>
      </c>
      <c r="G12383" s="28">
        <v>0.55172577026670067</v>
      </c>
      <c r="H12383" s="28">
        <v>2</v>
      </c>
      <c r="I12383" s="28">
        <v>0.4</v>
      </c>
      <c r="J12383" s="28">
        <v>0.61353703023687267</v>
      </c>
      <c r="K12383" s="28">
        <v>4</v>
      </c>
      <c r="L12383" s="28">
        <v>5625</v>
      </c>
      <c r="M12383" s="29">
        <v>1</v>
      </c>
    </row>
    <row r="12384" spans="1:13" x14ac:dyDescent="0.3">
      <c r="A12384">
        <v>12380</v>
      </c>
      <c r="B12384" s="29">
        <v>2018</v>
      </c>
      <c r="C12384" s="27">
        <v>43269</v>
      </c>
      <c r="D12384" s="28">
        <v>0.59771069693080736</v>
      </c>
      <c r="E12384" s="28">
        <v>1</v>
      </c>
      <c r="F12384" s="27">
        <v>43634</v>
      </c>
      <c r="G12384" s="28">
        <v>0.46758693925467421</v>
      </c>
      <c r="H12384" s="28">
        <v>2</v>
      </c>
      <c r="I12384" s="28">
        <v>0.4</v>
      </c>
      <c r="J12384" s="28">
        <v>0.82099520816888127</v>
      </c>
      <c r="K12384" s="28">
        <v>5</v>
      </c>
      <c r="L12384" s="28">
        <v>6250</v>
      </c>
      <c r="M12384" s="29">
        <v>0</v>
      </c>
    </row>
    <row r="12385" spans="1:13" x14ac:dyDescent="0.3">
      <c r="A12385">
        <v>12381</v>
      </c>
      <c r="B12385">
        <v>2018</v>
      </c>
      <c r="C12385" s="27">
        <v>43454</v>
      </c>
      <c r="D12385" s="28">
        <v>3.5230242050851124E-2</v>
      </c>
      <c r="E12385" s="28">
        <v>1</v>
      </c>
      <c r="F12385" s="27">
        <v>43819</v>
      </c>
      <c r="G12385" s="28">
        <v>0.93413372916605653</v>
      </c>
      <c r="H12385" s="28">
        <v>3</v>
      </c>
      <c r="I12385" s="28">
        <v>0.48000000000000004</v>
      </c>
      <c r="J12385" s="28">
        <v>0.65142288457326214</v>
      </c>
      <c r="K12385" s="28">
        <v>4</v>
      </c>
      <c r="L12385" s="28">
        <v>5625</v>
      </c>
      <c r="M12385" s="29">
        <v>0</v>
      </c>
    </row>
    <row r="12386" spans="1:13" x14ac:dyDescent="0.3">
      <c r="A12386">
        <v>12382</v>
      </c>
      <c r="B12386" s="29">
        <v>2018</v>
      </c>
      <c r="C12386" s="27">
        <v>43223</v>
      </c>
      <c r="D12386" s="28">
        <v>0.25166363530132718</v>
      </c>
      <c r="E12386" s="28">
        <v>1</v>
      </c>
      <c r="F12386" s="27">
        <v>43588</v>
      </c>
      <c r="G12386" s="28">
        <v>0.17563080243007978</v>
      </c>
      <c r="H12386" s="28">
        <v>1</v>
      </c>
      <c r="I12386" s="28">
        <v>0.32</v>
      </c>
      <c r="J12386" s="28">
        <v>0.66717492216349383</v>
      </c>
      <c r="K12386" s="28">
        <v>4</v>
      </c>
      <c r="L12386" s="28">
        <v>5625</v>
      </c>
      <c r="M12386" s="29">
        <v>0</v>
      </c>
    </row>
    <row r="12387" spans="1:13" x14ac:dyDescent="0.3">
      <c r="A12387">
        <v>12383</v>
      </c>
      <c r="B12387" s="29">
        <v>2018</v>
      </c>
      <c r="C12387" s="27">
        <v>43142</v>
      </c>
      <c r="D12387" s="28">
        <v>0.11632567549195905</v>
      </c>
      <c r="E12387" s="28">
        <v>1</v>
      </c>
      <c r="F12387" s="27">
        <v>43507</v>
      </c>
      <c r="G12387" s="28">
        <v>0.16852239734647312</v>
      </c>
      <c r="H12387" s="28">
        <v>1</v>
      </c>
      <c r="I12387" s="28">
        <v>0.32</v>
      </c>
      <c r="J12387" s="28">
        <v>0.44823216614463079</v>
      </c>
      <c r="K12387" s="28">
        <v>3</v>
      </c>
      <c r="L12387" s="28">
        <v>5000</v>
      </c>
      <c r="M12387" s="29">
        <v>0</v>
      </c>
    </row>
    <row r="12388" spans="1:13" x14ac:dyDescent="0.3">
      <c r="A12388">
        <v>12384</v>
      </c>
      <c r="B12388" s="29">
        <v>2018</v>
      </c>
      <c r="C12388" s="27">
        <v>43265</v>
      </c>
      <c r="D12388" s="28">
        <v>0.23456281424178593</v>
      </c>
      <c r="E12388" s="28">
        <v>1</v>
      </c>
      <c r="F12388" s="27">
        <v>43630</v>
      </c>
      <c r="G12388" s="28">
        <v>2.2315289099136049E-2</v>
      </c>
      <c r="H12388" s="28">
        <v>1</v>
      </c>
      <c r="I12388" s="28">
        <v>0.32</v>
      </c>
      <c r="J12388" s="28">
        <v>0.12591020274089149</v>
      </c>
      <c r="K12388" s="28">
        <v>1</v>
      </c>
      <c r="L12388" s="28">
        <v>3750</v>
      </c>
      <c r="M12388" s="29">
        <v>1</v>
      </c>
    </row>
    <row r="12389" spans="1:13" x14ac:dyDescent="0.3">
      <c r="A12389">
        <v>12385</v>
      </c>
      <c r="B12389" s="29">
        <v>2018</v>
      </c>
      <c r="C12389" s="27">
        <v>43378</v>
      </c>
      <c r="D12389" s="28">
        <v>0.97880387784542089</v>
      </c>
      <c r="E12389" s="28">
        <v>1</v>
      </c>
      <c r="F12389" s="27">
        <v>43743</v>
      </c>
      <c r="G12389" s="28">
        <v>0.48654864700931244</v>
      </c>
      <c r="H12389" s="28">
        <v>2</v>
      </c>
      <c r="I12389" s="28">
        <v>0.4</v>
      </c>
      <c r="J12389" s="28">
        <v>0.31482591361297407</v>
      </c>
      <c r="K12389" s="28">
        <v>2</v>
      </c>
      <c r="L12389" s="28">
        <v>4375</v>
      </c>
      <c r="M12389" s="29">
        <v>1</v>
      </c>
    </row>
    <row r="12390" spans="1:13" x14ac:dyDescent="0.3">
      <c r="A12390">
        <v>12386</v>
      </c>
      <c r="B12390" s="29">
        <v>2018</v>
      </c>
      <c r="C12390" s="27">
        <v>43380</v>
      </c>
      <c r="D12390" s="28">
        <v>0.86830990482247772</v>
      </c>
      <c r="E12390" s="28">
        <v>1</v>
      </c>
      <c r="F12390" s="27">
        <v>43745</v>
      </c>
      <c r="G12390" s="28">
        <v>0.33531425206251941</v>
      </c>
      <c r="H12390" s="28">
        <v>2</v>
      </c>
      <c r="I12390" s="28">
        <v>0.4</v>
      </c>
      <c r="J12390" s="28">
        <v>0.86431779335910563</v>
      </c>
      <c r="K12390" s="28">
        <v>5</v>
      </c>
      <c r="L12390" s="28">
        <v>6250</v>
      </c>
      <c r="M12390" s="29">
        <v>1</v>
      </c>
    </row>
    <row r="12391" spans="1:13" x14ac:dyDescent="0.3">
      <c r="A12391">
        <v>12387</v>
      </c>
      <c r="B12391">
        <v>2018</v>
      </c>
      <c r="C12391" s="27">
        <v>43402</v>
      </c>
      <c r="D12391" s="28">
        <v>0.42896296856550942</v>
      </c>
      <c r="E12391" s="28">
        <v>1</v>
      </c>
      <c r="F12391" s="27">
        <v>43767</v>
      </c>
      <c r="G12391" s="28">
        <v>0.98792991891728899</v>
      </c>
      <c r="H12391" s="28">
        <v>3</v>
      </c>
      <c r="I12391" s="28">
        <v>0.48000000000000004</v>
      </c>
      <c r="J12391" s="28">
        <v>0.99153420121617175</v>
      </c>
      <c r="K12391" s="28">
        <v>5</v>
      </c>
      <c r="L12391" s="28">
        <v>6250</v>
      </c>
      <c r="M12391" s="29">
        <v>0</v>
      </c>
    </row>
    <row r="12392" spans="1:13" x14ac:dyDescent="0.3">
      <c r="A12392">
        <v>12388</v>
      </c>
      <c r="B12392">
        <v>2018</v>
      </c>
      <c r="C12392" s="27">
        <v>43418</v>
      </c>
      <c r="D12392" s="28">
        <v>0.76492223349751032</v>
      </c>
      <c r="E12392" s="28">
        <v>1</v>
      </c>
      <c r="F12392" s="27">
        <v>43783</v>
      </c>
      <c r="G12392" s="28">
        <v>0.13322835496244434</v>
      </c>
      <c r="H12392" s="28">
        <v>1</v>
      </c>
      <c r="I12392" s="28">
        <v>0.32</v>
      </c>
      <c r="J12392" s="28">
        <v>5.1255323279488119E-2</v>
      </c>
      <c r="K12392" s="28">
        <v>1</v>
      </c>
      <c r="L12392" s="28">
        <v>3750</v>
      </c>
      <c r="M12392" s="29">
        <v>0</v>
      </c>
    </row>
    <row r="12393" spans="1:13" x14ac:dyDescent="0.3">
      <c r="A12393">
        <v>12389</v>
      </c>
      <c r="B12393" s="29">
        <v>2018</v>
      </c>
      <c r="C12393" s="27">
        <v>43255</v>
      </c>
      <c r="D12393" s="28">
        <v>0.63179355356451861</v>
      </c>
      <c r="E12393" s="28">
        <v>1</v>
      </c>
      <c r="F12393" s="27">
        <v>43620</v>
      </c>
      <c r="G12393" s="28">
        <v>0.93080523467509346</v>
      </c>
      <c r="H12393" s="28">
        <v>3</v>
      </c>
      <c r="I12393" s="28">
        <v>0.48000000000000004</v>
      </c>
      <c r="J12393" s="28">
        <v>0.91386111286067462</v>
      </c>
      <c r="K12393" s="28">
        <v>5</v>
      </c>
      <c r="L12393" s="28">
        <v>6250</v>
      </c>
      <c r="M12393" s="29">
        <v>0</v>
      </c>
    </row>
    <row r="12394" spans="1:13" x14ac:dyDescent="0.3">
      <c r="A12394">
        <v>12390</v>
      </c>
      <c r="B12394" s="29">
        <v>2018</v>
      </c>
      <c r="C12394" s="27">
        <v>43377</v>
      </c>
      <c r="D12394" s="28">
        <v>0.90254167589526857</v>
      </c>
      <c r="E12394" s="28">
        <v>1</v>
      </c>
      <c r="F12394" s="27">
        <v>43742</v>
      </c>
      <c r="G12394" s="28">
        <v>0.9288910020660458</v>
      </c>
      <c r="H12394" s="28">
        <v>3</v>
      </c>
      <c r="I12394" s="28">
        <v>0.48000000000000004</v>
      </c>
      <c r="J12394" s="28">
        <v>0.85898343721661374</v>
      </c>
      <c r="K12394" s="28">
        <v>5</v>
      </c>
      <c r="L12394" s="28">
        <v>6250</v>
      </c>
      <c r="M12394" s="29">
        <v>0</v>
      </c>
    </row>
    <row r="12395" spans="1:13" x14ac:dyDescent="0.3">
      <c r="A12395">
        <v>12391</v>
      </c>
      <c r="B12395">
        <v>2018</v>
      </c>
      <c r="C12395" s="27">
        <v>43208</v>
      </c>
      <c r="D12395" s="28">
        <v>0.42082879177983978</v>
      </c>
      <c r="E12395" s="28">
        <v>1</v>
      </c>
      <c r="F12395" s="27">
        <v>43573</v>
      </c>
      <c r="G12395" s="28">
        <v>0.28479930378322738</v>
      </c>
      <c r="H12395" s="28">
        <v>2</v>
      </c>
      <c r="I12395" s="28">
        <v>0.4</v>
      </c>
      <c r="J12395" s="28">
        <v>0.43693501508758381</v>
      </c>
      <c r="K12395" s="28">
        <v>3</v>
      </c>
      <c r="L12395" s="28">
        <v>5000</v>
      </c>
      <c r="M12395" s="29">
        <v>0</v>
      </c>
    </row>
    <row r="12396" spans="1:13" x14ac:dyDescent="0.3">
      <c r="A12396">
        <v>12392</v>
      </c>
      <c r="B12396">
        <v>2018</v>
      </c>
      <c r="C12396" s="27">
        <v>43384</v>
      </c>
      <c r="D12396" s="28">
        <v>0.5987386902915065</v>
      </c>
      <c r="E12396" s="28">
        <v>1</v>
      </c>
      <c r="F12396" s="27">
        <v>43749</v>
      </c>
      <c r="G12396" s="28">
        <v>9.6625584408912002E-2</v>
      </c>
      <c r="H12396" s="28">
        <v>1</v>
      </c>
      <c r="I12396" s="28">
        <v>0.32</v>
      </c>
      <c r="J12396" s="28">
        <v>0.98771655428870908</v>
      </c>
      <c r="K12396" s="28">
        <v>5</v>
      </c>
      <c r="L12396" s="28">
        <v>6250</v>
      </c>
      <c r="M12396" s="29">
        <v>0</v>
      </c>
    </row>
    <row r="12397" spans="1:13" x14ac:dyDescent="0.3">
      <c r="A12397">
        <v>12393</v>
      </c>
      <c r="B12397" s="29">
        <v>2018</v>
      </c>
      <c r="C12397" s="27">
        <v>43360</v>
      </c>
      <c r="D12397" s="28">
        <v>0.74851934121913621</v>
      </c>
      <c r="E12397" s="28">
        <v>1</v>
      </c>
      <c r="F12397" s="27">
        <v>43725</v>
      </c>
      <c r="G12397" s="28">
        <v>0.22665745139692739</v>
      </c>
      <c r="H12397" s="28">
        <v>1</v>
      </c>
      <c r="I12397" s="28">
        <v>0.32</v>
      </c>
      <c r="J12397" s="28">
        <v>0.69566011514943349</v>
      </c>
      <c r="K12397" s="28">
        <v>4</v>
      </c>
      <c r="L12397" s="28">
        <v>5625</v>
      </c>
      <c r="M12397" s="29">
        <v>1</v>
      </c>
    </row>
    <row r="12398" spans="1:13" x14ac:dyDescent="0.3">
      <c r="A12398">
        <v>12394</v>
      </c>
      <c r="B12398" s="29">
        <v>2018</v>
      </c>
      <c r="C12398" s="27">
        <v>43422</v>
      </c>
      <c r="D12398" s="28">
        <v>0.34237540980595205</v>
      </c>
      <c r="E12398" s="28">
        <v>1</v>
      </c>
      <c r="F12398" s="27">
        <v>43787</v>
      </c>
      <c r="G12398" s="28">
        <v>0.31552434610053448</v>
      </c>
      <c r="H12398" s="28">
        <v>2</v>
      </c>
      <c r="I12398" s="28">
        <v>0.4</v>
      </c>
      <c r="J12398" s="28">
        <v>0.54532155985239184</v>
      </c>
      <c r="K12398" s="28">
        <v>3</v>
      </c>
      <c r="L12398" s="28">
        <v>5000</v>
      </c>
      <c r="M12398" s="29">
        <v>0</v>
      </c>
    </row>
    <row r="12399" spans="1:13" x14ac:dyDescent="0.3">
      <c r="A12399">
        <v>12395</v>
      </c>
      <c r="B12399">
        <v>2018</v>
      </c>
      <c r="C12399" s="27">
        <v>43200</v>
      </c>
      <c r="D12399" s="28">
        <v>0.82739992987736743</v>
      </c>
      <c r="E12399" s="28">
        <v>1</v>
      </c>
      <c r="F12399" s="27">
        <v>43565</v>
      </c>
      <c r="G12399" s="28">
        <v>0.44295697073902396</v>
      </c>
      <c r="H12399" s="28">
        <v>2</v>
      </c>
      <c r="I12399" s="28">
        <v>0.4</v>
      </c>
      <c r="J12399" s="28">
        <v>0.93258449447291081</v>
      </c>
      <c r="K12399" s="28">
        <v>5</v>
      </c>
      <c r="L12399" s="28">
        <v>6250</v>
      </c>
      <c r="M12399" s="29">
        <v>0</v>
      </c>
    </row>
    <row r="12400" spans="1:13" x14ac:dyDescent="0.3">
      <c r="A12400">
        <v>12396</v>
      </c>
      <c r="B12400">
        <v>2018</v>
      </c>
      <c r="C12400" s="27">
        <v>43361</v>
      </c>
      <c r="D12400" s="28">
        <v>6.1747364028030716E-2</v>
      </c>
      <c r="E12400" s="28">
        <v>1</v>
      </c>
      <c r="F12400" s="27">
        <v>43726</v>
      </c>
      <c r="G12400" s="28">
        <v>0.1080383478780913</v>
      </c>
      <c r="H12400" s="28">
        <v>1</v>
      </c>
      <c r="I12400" s="28">
        <v>0.32</v>
      </c>
      <c r="J12400" s="28">
        <v>0.37111232215686085</v>
      </c>
      <c r="K12400" s="28">
        <v>2</v>
      </c>
      <c r="L12400" s="28">
        <v>4375</v>
      </c>
      <c r="M12400" s="29">
        <v>0</v>
      </c>
    </row>
    <row r="12401" spans="1:13" x14ac:dyDescent="0.3">
      <c r="A12401">
        <v>12397</v>
      </c>
      <c r="B12401" s="29">
        <v>2018</v>
      </c>
      <c r="C12401" s="27">
        <v>43296</v>
      </c>
      <c r="D12401" s="28">
        <v>0.62376709584168166</v>
      </c>
      <c r="E12401" s="28">
        <v>1</v>
      </c>
      <c r="F12401" s="27">
        <v>43661</v>
      </c>
      <c r="G12401" s="28">
        <v>0.76935002664803831</v>
      </c>
      <c r="H12401" s="28">
        <v>3</v>
      </c>
      <c r="I12401" s="28">
        <v>0.48000000000000004</v>
      </c>
      <c r="J12401" s="28">
        <v>0.57511279903730061</v>
      </c>
      <c r="K12401" s="28">
        <v>3</v>
      </c>
      <c r="L12401" s="28">
        <v>5000</v>
      </c>
      <c r="M12401" s="29">
        <v>0</v>
      </c>
    </row>
    <row r="12402" spans="1:13" x14ac:dyDescent="0.3">
      <c r="A12402">
        <v>12398</v>
      </c>
      <c r="B12402" s="29">
        <v>2018</v>
      </c>
      <c r="C12402" s="27">
        <v>43203</v>
      </c>
      <c r="D12402" s="28">
        <v>0.11653915529401393</v>
      </c>
      <c r="E12402" s="28">
        <v>1</v>
      </c>
      <c r="F12402" s="27">
        <v>43568</v>
      </c>
      <c r="G12402" s="28">
        <v>0.809862880382477</v>
      </c>
      <c r="H12402" s="28">
        <v>3</v>
      </c>
      <c r="I12402" s="28">
        <v>0.48000000000000004</v>
      </c>
      <c r="J12402" s="28">
        <v>0.51224444551903936</v>
      </c>
      <c r="K12402" s="28">
        <v>3</v>
      </c>
      <c r="L12402" s="28">
        <v>5000</v>
      </c>
      <c r="M12402" s="29">
        <v>0</v>
      </c>
    </row>
    <row r="12403" spans="1:13" x14ac:dyDescent="0.3">
      <c r="A12403">
        <v>12399</v>
      </c>
      <c r="B12403">
        <v>2018</v>
      </c>
      <c r="C12403" s="27">
        <v>43353</v>
      </c>
      <c r="D12403" s="28">
        <v>0.92716085774275714</v>
      </c>
      <c r="E12403" s="28">
        <v>1</v>
      </c>
      <c r="F12403" s="27">
        <v>43718</v>
      </c>
      <c r="G12403" s="28">
        <v>6.4362824511686734E-2</v>
      </c>
      <c r="H12403" s="28">
        <v>1</v>
      </c>
      <c r="I12403" s="28">
        <v>0.32</v>
      </c>
      <c r="J12403" s="28">
        <v>0.69140289953758505</v>
      </c>
      <c r="K12403" s="28">
        <v>4</v>
      </c>
      <c r="L12403" s="28">
        <v>5625</v>
      </c>
      <c r="M12403" s="29">
        <v>0</v>
      </c>
    </row>
    <row r="12404" spans="1:13" x14ac:dyDescent="0.3">
      <c r="A12404">
        <v>12400</v>
      </c>
      <c r="B12404">
        <v>2018</v>
      </c>
      <c r="C12404" s="27">
        <v>43175</v>
      </c>
      <c r="D12404" s="28">
        <v>0.64728875630856209</v>
      </c>
      <c r="E12404" s="28">
        <v>1</v>
      </c>
      <c r="F12404" s="27">
        <v>43540</v>
      </c>
      <c r="G12404" s="28">
        <v>0.53703889250446624</v>
      </c>
      <c r="H12404" s="28">
        <v>2</v>
      </c>
      <c r="I12404" s="28">
        <v>0.4</v>
      </c>
      <c r="J12404" s="28">
        <v>8.7735329841821863E-2</v>
      </c>
      <c r="K12404" s="28">
        <v>1</v>
      </c>
      <c r="L12404" s="28">
        <v>3750</v>
      </c>
      <c r="M12404" s="29">
        <v>0</v>
      </c>
    </row>
    <row r="12405" spans="1:13" x14ac:dyDescent="0.3">
      <c r="A12405">
        <v>12401</v>
      </c>
      <c r="B12405">
        <v>2018</v>
      </c>
      <c r="C12405" s="27">
        <v>43218</v>
      </c>
      <c r="D12405" s="28">
        <v>0.95854336368285598</v>
      </c>
      <c r="E12405" s="28">
        <v>1</v>
      </c>
      <c r="F12405" s="27">
        <v>43583</v>
      </c>
      <c r="G12405" s="28">
        <v>0.79443635974262705</v>
      </c>
      <c r="H12405" s="28">
        <v>3</v>
      </c>
      <c r="I12405" s="28">
        <v>0.48000000000000004</v>
      </c>
      <c r="J12405" s="28">
        <v>0.13447451740950411</v>
      </c>
      <c r="K12405" s="28">
        <v>1</v>
      </c>
      <c r="L12405" s="28">
        <v>3750</v>
      </c>
      <c r="M12405" s="29">
        <v>1</v>
      </c>
    </row>
    <row r="12406" spans="1:13" x14ac:dyDescent="0.3">
      <c r="A12406">
        <v>12402</v>
      </c>
      <c r="B12406">
        <v>2018</v>
      </c>
      <c r="C12406" s="27">
        <v>43306</v>
      </c>
      <c r="D12406" s="28">
        <v>0.1545384096043575</v>
      </c>
      <c r="E12406" s="28">
        <v>1</v>
      </c>
      <c r="F12406" s="27">
        <v>43671</v>
      </c>
      <c r="G12406" s="28">
        <v>3.8492424559667504E-2</v>
      </c>
      <c r="H12406" s="28">
        <v>1</v>
      </c>
      <c r="I12406" s="28">
        <v>0.32</v>
      </c>
      <c r="J12406" s="28">
        <v>0.75510473644790832</v>
      </c>
      <c r="K12406" s="28">
        <v>5</v>
      </c>
      <c r="L12406" s="28">
        <v>6250</v>
      </c>
      <c r="M12406" s="29">
        <v>1</v>
      </c>
    </row>
    <row r="12407" spans="1:13" x14ac:dyDescent="0.3">
      <c r="A12407">
        <v>12403</v>
      </c>
      <c r="B12407">
        <v>2018</v>
      </c>
      <c r="C12407" s="27">
        <v>43242</v>
      </c>
      <c r="D12407" s="28">
        <v>8.3491932135631775E-2</v>
      </c>
      <c r="E12407" s="28">
        <v>1</v>
      </c>
      <c r="F12407" s="27">
        <v>43607</v>
      </c>
      <c r="G12407" s="28">
        <v>0.91973861263547807</v>
      </c>
      <c r="H12407" s="28">
        <v>3</v>
      </c>
      <c r="I12407" s="28">
        <v>0.48000000000000004</v>
      </c>
      <c r="J12407" s="28">
        <v>0.2968860737121225</v>
      </c>
      <c r="K12407" s="28">
        <v>2</v>
      </c>
      <c r="L12407" s="28">
        <v>4375</v>
      </c>
      <c r="M12407" s="29">
        <v>0</v>
      </c>
    </row>
    <row r="12408" spans="1:13" x14ac:dyDescent="0.3">
      <c r="A12408">
        <v>12404</v>
      </c>
      <c r="B12408" s="29">
        <v>2018</v>
      </c>
      <c r="C12408" s="27">
        <v>43113</v>
      </c>
      <c r="D12408" s="28">
        <v>0.33738673960044863</v>
      </c>
      <c r="E12408" s="28">
        <v>1</v>
      </c>
      <c r="F12408" s="27">
        <v>43478</v>
      </c>
      <c r="G12408" s="28">
        <v>0.51684972829095988</v>
      </c>
      <c r="H12408" s="28">
        <v>2</v>
      </c>
      <c r="I12408" s="28">
        <v>0.4</v>
      </c>
      <c r="J12408" s="28">
        <v>0.23798577525169051</v>
      </c>
      <c r="K12408" s="28">
        <v>2</v>
      </c>
      <c r="L12408" s="28">
        <v>4375</v>
      </c>
      <c r="M12408" s="29">
        <v>1</v>
      </c>
    </row>
    <row r="12409" spans="1:13" x14ac:dyDescent="0.3">
      <c r="A12409">
        <v>12405</v>
      </c>
      <c r="B12409" s="29">
        <v>2018</v>
      </c>
      <c r="C12409" s="27">
        <v>43433</v>
      </c>
      <c r="D12409" s="28">
        <v>0.45410237812806231</v>
      </c>
      <c r="E12409" s="28">
        <v>1</v>
      </c>
      <c r="F12409" s="27">
        <v>43798</v>
      </c>
      <c r="G12409" s="28">
        <v>0.86332987770546232</v>
      </c>
      <c r="H12409" s="28">
        <v>3</v>
      </c>
      <c r="I12409" s="28">
        <v>0.48000000000000004</v>
      </c>
      <c r="J12409" s="28">
        <v>0.67486767833029593</v>
      </c>
      <c r="K12409" s="28">
        <v>4</v>
      </c>
      <c r="L12409" s="28">
        <v>5625</v>
      </c>
      <c r="M12409" s="29">
        <v>2</v>
      </c>
    </row>
    <row r="12410" spans="1:13" x14ac:dyDescent="0.3">
      <c r="A12410">
        <v>12406</v>
      </c>
      <c r="B12410" s="29">
        <v>2018</v>
      </c>
      <c r="C12410" s="27">
        <v>43443</v>
      </c>
      <c r="D12410" s="28">
        <v>0.88941776066053746</v>
      </c>
      <c r="E12410" s="28">
        <v>1</v>
      </c>
      <c r="F12410" s="27">
        <v>43808</v>
      </c>
      <c r="G12410" s="28">
        <v>0.21194602996209022</v>
      </c>
      <c r="H12410" s="28">
        <v>1</v>
      </c>
      <c r="I12410" s="28">
        <v>0.32</v>
      </c>
      <c r="J12410" s="28">
        <v>9.2015206299093655E-2</v>
      </c>
      <c r="K12410" s="28">
        <v>1</v>
      </c>
      <c r="L12410" s="28">
        <v>3750</v>
      </c>
      <c r="M12410" s="29">
        <v>0</v>
      </c>
    </row>
    <row r="12411" spans="1:13" x14ac:dyDescent="0.3">
      <c r="A12411">
        <v>12407</v>
      </c>
      <c r="B12411" s="29">
        <v>2018</v>
      </c>
      <c r="C12411" s="27">
        <v>43443</v>
      </c>
      <c r="D12411" s="28">
        <v>0.31400447922486741</v>
      </c>
      <c r="E12411" s="28">
        <v>1</v>
      </c>
      <c r="F12411" s="27">
        <v>43808</v>
      </c>
      <c r="G12411" s="28">
        <v>0.49077093718841869</v>
      </c>
      <c r="H12411" s="28">
        <v>2</v>
      </c>
      <c r="I12411" s="28">
        <v>0.4</v>
      </c>
      <c r="J12411" s="28">
        <v>0.81224617859857384</v>
      </c>
      <c r="K12411" s="28">
        <v>5</v>
      </c>
      <c r="L12411" s="28">
        <v>6250</v>
      </c>
      <c r="M12411" s="29">
        <v>0</v>
      </c>
    </row>
    <row r="12412" spans="1:13" x14ac:dyDescent="0.3">
      <c r="A12412">
        <v>12408</v>
      </c>
      <c r="B12412">
        <v>2018</v>
      </c>
      <c r="C12412" s="27">
        <v>43107</v>
      </c>
      <c r="D12412" s="28">
        <v>0.3198424935966685</v>
      </c>
      <c r="E12412" s="28">
        <v>1</v>
      </c>
      <c r="F12412" s="27">
        <v>43472</v>
      </c>
      <c r="G12412" s="28">
        <v>0.12942925623561341</v>
      </c>
      <c r="H12412" s="28">
        <v>1</v>
      </c>
      <c r="I12412" s="28">
        <v>0.32</v>
      </c>
      <c r="J12412" s="28">
        <v>9.0695139811238557E-2</v>
      </c>
      <c r="K12412" s="28">
        <v>1</v>
      </c>
      <c r="L12412" s="28">
        <v>3750</v>
      </c>
      <c r="M12412" s="29">
        <v>1</v>
      </c>
    </row>
    <row r="12413" spans="1:13" x14ac:dyDescent="0.3">
      <c r="A12413">
        <v>12409</v>
      </c>
      <c r="B12413">
        <v>2018</v>
      </c>
      <c r="C12413" s="27">
        <v>43116</v>
      </c>
      <c r="D12413" s="28">
        <v>0.37608348868746999</v>
      </c>
      <c r="E12413" s="28">
        <v>1</v>
      </c>
      <c r="F12413" s="27">
        <v>43481</v>
      </c>
      <c r="G12413" s="28">
        <v>0.80976779524155806</v>
      </c>
      <c r="H12413" s="28">
        <v>3</v>
      </c>
      <c r="I12413" s="28">
        <v>0.48000000000000004</v>
      </c>
      <c r="J12413" s="28">
        <v>0.88364633763353517</v>
      </c>
      <c r="K12413" s="28">
        <v>5</v>
      </c>
      <c r="L12413" s="28">
        <v>6250</v>
      </c>
      <c r="M12413" s="29">
        <v>0</v>
      </c>
    </row>
    <row r="12414" spans="1:13" x14ac:dyDescent="0.3">
      <c r="A12414">
        <v>12410</v>
      </c>
      <c r="B12414">
        <v>2018</v>
      </c>
      <c r="C12414" s="27">
        <v>43248</v>
      </c>
      <c r="D12414" s="28">
        <v>0.73576982994261597</v>
      </c>
      <c r="E12414" s="28">
        <v>1</v>
      </c>
      <c r="F12414" s="27">
        <v>43613</v>
      </c>
      <c r="G12414" s="28">
        <v>0.9974632740894358</v>
      </c>
      <c r="H12414" s="28">
        <v>3</v>
      </c>
      <c r="I12414" s="28">
        <v>0.48000000000000004</v>
      </c>
      <c r="J12414" s="28">
        <v>2.6230094539669069E-2</v>
      </c>
      <c r="K12414" s="28">
        <v>1</v>
      </c>
      <c r="L12414" s="28">
        <v>3750</v>
      </c>
      <c r="M12414" s="29">
        <v>0</v>
      </c>
    </row>
    <row r="12415" spans="1:13" x14ac:dyDescent="0.3">
      <c r="A12415">
        <v>12411</v>
      </c>
      <c r="B12415">
        <v>2018</v>
      </c>
      <c r="C12415" s="27">
        <v>43403</v>
      </c>
      <c r="D12415" s="28">
        <v>1.3237818618707209E-2</v>
      </c>
      <c r="E12415" s="28">
        <v>1</v>
      </c>
      <c r="F12415" s="27">
        <v>43768</v>
      </c>
      <c r="G12415" s="28">
        <v>0.70607981204575276</v>
      </c>
      <c r="H12415" s="28">
        <v>3</v>
      </c>
      <c r="I12415" s="28">
        <v>0.48000000000000004</v>
      </c>
      <c r="J12415" s="28">
        <v>0.28851643385731152</v>
      </c>
      <c r="K12415" s="28">
        <v>2</v>
      </c>
      <c r="L12415" s="28">
        <v>4375</v>
      </c>
      <c r="M12415" s="29">
        <v>0</v>
      </c>
    </row>
    <row r="12416" spans="1:13" x14ac:dyDescent="0.3">
      <c r="A12416">
        <v>12412</v>
      </c>
      <c r="B12416" s="29">
        <v>2018</v>
      </c>
      <c r="C12416" s="27">
        <v>43423</v>
      </c>
      <c r="D12416" s="28">
        <v>5.8714957172654181E-3</v>
      </c>
      <c r="E12416" s="28">
        <v>1</v>
      </c>
      <c r="F12416" s="27">
        <v>43788</v>
      </c>
      <c r="G12416" s="28">
        <v>0.41503836252018367</v>
      </c>
      <c r="H12416" s="28">
        <v>2</v>
      </c>
      <c r="I12416" s="28">
        <v>0.4</v>
      </c>
      <c r="J12416" s="28">
        <v>0.61061823524711323</v>
      </c>
      <c r="K12416" s="28">
        <v>4</v>
      </c>
      <c r="L12416" s="28">
        <v>5625</v>
      </c>
      <c r="M12416" s="29">
        <v>0</v>
      </c>
    </row>
    <row r="12417" spans="1:13" x14ac:dyDescent="0.3">
      <c r="A12417">
        <v>12413</v>
      </c>
      <c r="B12417">
        <v>2018</v>
      </c>
      <c r="C12417" s="27">
        <v>43406</v>
      </c>
      <c r="D12417" s="28">
        <v>0.67796574614853045</v>
      </c>
      <c r="E12417" s="28">
        <v>1</v>
      </c>
      <c r="F12417" s="27">
        <v>43771</v>
      </c>
      <c r="G12417" s="28">
        <v>0.78861467392751594</v>
      </c>
      <c r="H12417" s="28">
        <v>3</v>
      </c>
      <c r="I12417" s="28">
        <v>0.48000000000000004</v>
      </c>
      <c r="J12417" s="28">
        <v>0.14104722281675086</v>
      </c>
      <c r="K12417" s="28">
        <v>1</v>
      </c>
      <c r="L12417" s="28">
        <v>3750</v>
      </c>
      <c r="M12417" s="29">
        <v>0</v>
      </c>
    </row>
    <row r="12418" spans="1:13" x14ac:dyDescent="0.3">
      <c r="A12418">
        <v>12414</v>
      </c>
      <c r="B12418" s="29">
        <v>2018</v>
      </c>
      <c r="C12418" s="27">
        <v>43318</v>
      </c>
      <c r="D12418" s="28">
        <v>0.98630402833879127</v>
      </c>
      <c r="E12418" s="28">
        <v>1</v>
      </c>
      <c r="F12418" s="27">
        <v>43683</v>
      </c>
      <c r="G12418" s="28">
        <v>0.13487338423756989</v>
      </c>
      <c r="H12418" s="28">
        <v>1</v>
      </c>
      <c r="I12418" s="28">
        <v>0.32</v>
      </c>
      <c r="J12418" s="28">
        <v>0.90014616148720294</v>
      </c>
      <c r="K12418" s="28">
        <v>5</v>
      </c>
      <c r="L12418" s="28">
        <v>6250</v>
      </c>
      <c r="M12418" s="29">
        <v>1</v>
      </c>
    </row>
    <row r="12419" spans="1:13" x14ac:dyDescent="0.3">
      <c r="A12419">
        <v>12415</v>
      </c>
      <c r="B12419">
        <v>2018</v>
      </c>
      <c r="C12419" s="27">
        <v>43165</v>
      </c>
      <c r="D12419" s="28">
        <v>0.25069772069072893</v>
      </c>
      <c r="E12419" s="28">
        <v>1</v>
      </c>
      <c r="F12419" s="27">
        <v>43530</v>
      </c>
      <c r="G12419" s="28">
        <v>2.8676780913040156E-2</v>
      </c>
      <c r="H12419" s="28">
        <v>1</v>
      </c>
      <c r="I12419" s="28">
        <v>0.32</v>
      </c>
      <c r="J12419" s="28">
        <v>0.6584676045185458</v>
      </c>
      <c r="K12419" s="28">
        <v>4</v>
      </c>
      <c r="L12419" s="28">
        <v>5625</v>
      </c>
      <c r="M12419" s="29">
        <v>0</v>
      </c>
    </row>
    <row r="12420" spans="1:13" x14ac:dyDescent="0.3">
      <c r="A12420">
        <v>12416</v>
      </c>
      <c r="B12420" s="29">
        <v>2018</v>
      </c>
      <c r="C12420" s="27">
        <v>43447</v>
      </c>
      <c r="D12420" s="28">
        <v>0.16700207360026464</v>
      </c>
      <c r="E12420" s="28">
        <v>1</v>
      </c>
      <c r="F12420" s="27">
        <v>43812</v>
      </c>
      <c r="G12420" s="28">
        <v>0.37915136821579942</v>
      </c>
      <c r="H12420" s="28">
        <v>2</v>
      </c>
      <c r="I12420" s="28">
        <v>0.4</v>
      </c>
      <c r="J12420" s="28">
        <v>0.39537510133378495</v>
      </c>
      <c r="K12420" s="28">
        <v>2</v>
      </c>
      <c r="L12420" s="28">
        <v>4375</v>
      </c>
      <c r="M12420" s="29">
        <v>0</v>
      </c>
    </row>
    <row r="12421" spans="1:13" x14ac:dyDescent="0.3">
      <c r="A12421">
        <v>12417</v>
      </c>
      <c r="B12421" s="29">
        <v>2018</v>
      </c>
      <c r="C12421" s="27">
        <v>43182</v>
      </c>
      <c r="D12421" s="28">
        <v>0.59566020398955011</v>
      </c>
      <c r="E12421" s="28">
        <v>1</v>
      </c>
      <c r="F12421" s="27">
        <v>43547</v>
      </c>
      <c r="G12421" s="28">
        <v>0.49883693227690096</v>
      </c>
      <c r="H12421" s="28">
        <v>2</v>
      </c>
      <c r="I12421" s="28">
        <v>0.4</v>
      </c>
      <c r="J12421" s="28">
        <v>0.19186027324891175</v>
      </c>
      <c r="K12421" s="28">
        <v>1</v>
      </c>
      <c r="L12421" s="28">
        <v>3750</v>
      </c>
      <c r="M12421" s="29">
        <v>0</v>
      </c>
    </row>
    <row r="12422" spans="1:13" x14ac:dyDescent="0.3">
      <c r="A12422">
        <v>12418</v>
      </c>
      <c r="B12422">
        <v>2018</v>
      </c>
      <c r="C12422" s="27">
        <v>43118</v>
      </c>
      <c r="D12422" s="28">
        <v>0.32984624250886041</v>
      </c>
      <c r="E12422" s="28">
        <v>1</v>
      </c>
      <c r="F12422" s="27">
        <v>43483</v>
      </c>
      <c r="G12422" s="28">
        <v>0.30166824961484218</v>
      </c>
      <c r="H12422" s="28">
        <v>2</v>
      </c>
      <c r="I12422" s="28">
        <v>0.4</v>
      </c>
      <c r="J12422" s="28">
        <v>0.66094818238391573</v>
      </c>
      <c r="K12422" s="28">
        <v>4</v>
      </c>
      <c r="L12422" s="28">
        <v>5625</v>
      </c>
      <c r="M12422" s="29">
        <v>1</v>
      </c>
    </row>
    <row r="12423" spans="1:13" x14ac:dyDescent="0.3">
      <c r="A12423">
        <v>12419</v>
      </c>
      <c r="B12423" s="29">
        <v>2018</v>
      </c>
      <c r="C12423" s="27">
        <v>43279</v>
      </c>
      <c r="D12423" s="28">
        <v>0.55817882830680021</v>
      </c>
      <c r="E12423" s="28">
        <v>1</v>
      </c>
      <c r="F12423" s="27">
        <v>43644</v>
      </c>
      <c r="G12423" s="28">
        <v>1.7752593352663326E-2</v>
      </c>
      <c r="H12423" s="28">
        <v>1</v>
      </c>
      <c r="I12423" s="28">
        <v>0.32</v>
      </c>
      <c r="J12423" s="28">
        <v>0.59044695876793196</v>
      </c>
      <c r="K12423" s="28">
        <v>4</v>
      </c>
      <c r="L12423" s="28">
        <v>5625</v>
      </c>
      <c r="M12423" s="29">
        <v>0</v>
      </c>
    </row>
    <row r="12424" spans="1:13" x14ac:dyDescent="0.3">
      <c r="A12424">
        <v>12420</v>
      </c>
      <c r="B12424" s="29">
        <v>2018</v>
      </c>
      <c r="C12424" s="27">
        <v>43363</v>
      </c>
      <c r="D12424" s="28">
        <v>0.77963462064086986</v>
      </c>
      <c r="E12424" s="28">
        <v>1</v>
      </c>
      <c r="F12424" s="27">
        <v>43728</v>
      </c>
      <c r="G12424" s="28">
        <v>0.3607824206008724</v>
      </c>
      <c r="H12424" s="28">
        <v>2</v>
      </c>
      <c r="I12424" s="28">
        <v>0.4</v>
      </c>
      <c r="J12424" s="28">
        <v>0.45078708729566652</v>
      </c>
      <c r="K12424" s="28">
        <v>3</v>
      </c>
      <c r="L12424" s="28">
        <v>5000</v>
      </c>
      <c r="M12424" s="29">
        <v>0</v>
      </c>
    </row>
    <row r="12425" spans="1:13" x14ac:dyDescent="0.3">
      <c r="A12425">
        <v>12421</v>
      </c>
      <c r="B12425" s="29">
        <v>2018</v>
      </c>
      <c r="C12425" s="27">
        <v>43275</v>
      </c>
      <c r="D12425" s="28">
        <v>0.65395389389656478</v>
      </c>
      <c r="E12425" s="28">
        <v>1</v>
      </c>
      <c r="F12425" s="27">
        <v>43640</v>
      </c>
      <c r="G12425" s="28">
        <v>0.24602513864534847</v>
      </c>
      <c r="H12425" s="28">
        <v>1</v>
      </c>
      <c r="I12425" s="28">
        <v>0.32</v>
      </c>
      <c r="J12425" s="28">
        <v>6.9379699798120309E-2</v>
      </c>
      <c r="K12425" s="28">
        <v>1</v>
      </c>
      <c r="L12425" s="28">
        <v>3750</v>
      </c>
      <c r="M12425" s="29">
        <v>0</v>
      </c>
    </row>
    <row r="12426" spans="1:13" x14ac:dyDescent="0.3">
      <c r="A12426">
        <v>12422</v>
      </c>
      <c r="B12426">
        <v>2018</v>
      </c>
      <c r="C12426" s="27">
        <v>43232</v>
      </c>
      <c r="D12426" s="28">
        <v>0.94985974586403565</v>
      </c>
      <c r="E12426" s="28">
        <v>1</v>
      </c>
      <c r="F12426" s="27">
        <v>43597</v>
      </c>
      <c r="G12426" s="28">
        <v>0.73207526096863329</v>
      </c>
      <c r="H12426" s="28">
        <v>3</v>
      </c>
      <c r="I12426" s="28">
        <v>0.48000000000000004</v>
      </c>
      <c r="J12426" s="28">
        <v>0.46007956182022292</v>
      </c>
      <c r="K12426" s="28">
        <v>3</v>
      </c>
      <c r="L12426" s="28">
        <v>5000</v>
      </c>
      <c r="M12426" s="29">
        <v>0</v>
      </c>
    </row>
    <row r="12427" spans="1:13" x14ac:dyDescent="0.3">
      <c r="A12427">
        <v>12423</v>
      </c>
      <c r="B12427">
        <v>2018</v>
      </c>
      <c r="C12427" s="27">
        <v>43229</v>
      </c>
      <c r="D12427" s="28">
        <v>0.1169688810600138</v>
      </c>
      <c r="E12427" s="28">
        <v>1</v>
      </c>
      <c r="F12427" s="27">
        <v>43594</v>
      </c>
      <c r="G12427" s="28">
        <v>9.7114051450402084E-3</v>
      </c>
      <c r="H12427" s="28">
        <v>1</v>
      </c>
      <c r="I12427" s="28">
        <v>0.32</v>
      </c>
      <c r="J12427" s="28">
        <v>0.32402812776808454</v>
      </c>
      <c r="K12427" s="28">
        <v>2</v>
      </c>
      <c r="L12427" s="28">
        <v>4375</v>
      </c>
      <c r="M12427" s="29">
        <v>1</v>
      </c>
    </row>
    <row r="12428" spans="1:13" x14ac:dyDescent="0.3">
      <c r="A12428">
        <v>12424</v>
      </c>
      <c r="B12428" s="29">
        <v>2018</v>
      </c>
      <c r="C12428" s="27">
        <v>43174</v>
      </c>
      <c r="D12428" s="28">
        <v>0.88908280776167004</v>
      </c>
      <c r="E12428" s="28">
        <v>1</v>
      </c>
      <c r="F12428" s="27">
        <v>43539</v>
      </c>
      <c r="G12428" s="28">
        <v>8.2393544079586656E-2</v>
      </c>
      <c r="H12428" s="28">
        <v>1</v>
      </c>
      <c r="I12428" s="28">
        <v>0.32</v>
      </c>
      <c r="J12428" s="28">
        <v>0.60470817517188324</v>
      </c>
      <c r="K12428" s="28">
        <v>4</v>
      </c>
      <c r="L12428" s="28">
        <v>5625</v>
      </c>
      <c r="M12428" s="29">
        <v>0</v>
      </c>
    </row>
    <row r="12429" spans="1:13" x14ac:dyDescent="0.3">
      <c r="A12429">
        <v>12425</v>
      </c>
      <c r="B12429">
        <v>2018</v>
      </c>
      <c r="C12429" s="27">
        <v>43293</v>
      </c>
      <c r="D12429" s="28">
        <v>0.2550882368645333</v>
      </c>
      <c r="E12429" s="28">
        <v>1</v>
      </c>
      <c r="F12429" s="27">
        <v>43658</v>
      </c>
      <c r="G12429" s="28">
        <v>0.88992793348435761</v>
      </c>
      <c r="H12429" s="28">
        <v>3</v>
      </c>
      <c r="I12429" s="28">
        <v>0.48000000000000004</v>
      </c>
      <c r="J12429" s="28">
        <v>0.19676313512203758</v>
      </c>
      <c r="K12429" s="28">
        <v>1</v>
      </c>
      <c r="L12429" s="28">
        <v>3750</v>
      </c>
      <c r="M12429" s="29">
        <v>0</v>
      </c>
    </row>
    <row r="12430" spans="1:13" x14ac:dyDescent="0.3">
      <c r="A12430">
        <v>12426</v>
      </c>
      <c r="B12430" s="29">
        <v>2018</v>
      </c>
      <c r="C12430" s="27">
        <v>43121</v>
      </c>
      <c r="D12430" s="28">
        <v>0.19384224747207501</v>
      </c>
      <c r="E12430" s="28">
        <v>1</v>
      </c>
      <c r="F12430" s="27">
        <v>43486</v>
      </c>
      <c r="G12430" s="28">
        <v>0.17384186960932191</v>
      </c>
      <c r="H12430" s="28">
        <v>1</v>
      </c>
      <c r="I12430" s="28">
        <v>0.32</v>
      </c>
      <c r="J12430" s="28">
        <v>0.32026774859991114</v>
      </c>
      <c r="K12430" s="28">
        <v>2</v>
      </c>
      <c r="L12430" s="28">
        <v>4375</v>
      </c>
      <c r="M12430" s="29">
        <v>0</v>
      </c>
    </row>
    <row r="12431" spans="1:13" x14ac:dyDescent="0.3">
      <c r="A12431">
        <v>12427</v>
      </c>
      <c r="B12431">
        <v>2018</v>
      </c>
      <c r="C12431" s="27">
        <v>43119</v>
      </c>
      <c r="D12431" s="28">
        <v>0.21292521680701693</v>
      </c>
      <c r="E12431" s="28">
        <v>1</v>
      </c>
      <c r="F12431" s="27">
        <v>43484</v>
      </c>
      <c r="G12431" s="28">
        <v>0.56819204462056017</v>
      </c>
      <c r="H12431" s="28">
        <v>2</v>
      </c>
      <c r="I12431" s="28">
        <v>0.4</v>
      </c>
      <c r="J12431" s="28">
        <v>0.59967386956115354</v>
      </c>
      <c r="K12431" s="28">
        <v>4</v>
      </c>
      <c r="L12431" s="28">
        <v>5625</v>
      </c>
      <c r="M12431" s="29">
        <v>0</v>
      </c>
    </row>
    <row r="12432" spans="1:13" x14ac:dyDescent="0.3">
      <c r="A12432">
        <v>12428</v>
      </c>
      <c r="B12432" s="29">
        <v>2018</v>
      </c>
      <c r="C12432" s="27">
        <v>43266</v>
      </c>
      <c r="D12432" s="28">
        <v>0.30497220984185236</v>
      </c>
      <c r="E12432" s="28">
        <v>1</v>
      </c>
      <c r="F12432" s="27">
        <v>43631</v>
      </c>
      <c r="G12432" s="28">
        <v>0.86953232173878314</v>
      </c>
      <c r="H12432" s="28">
        <v>3</v>
      </c>
      <c r="I12432" s="28">
        <v>0.48000000000000004</v>
      </c>
      <c r="J12432" s="28">
        <v>0.75606125078359898</v>
      </c>
      <c r="K12432" s="28">
        <v>5</v>
      </c>
      <c r="L12432" s="28">
        <v>6250</v>
      </c>
      <c r="M12432" s="29">
        <v>0</v>
      </c>
    </row>
    <row r="12433" spans="1:13" x14ac:dyDescent="0.3">
      <c r="A12433">
        <v>12429</v>
      </c>
      <c r="B12433" s="29">
        <v>2018</v>
      </c>
      <c r="C12433" s="27">
        <v>43383</v>
      </c>
      <c r="D12433" s="28">
        <v>0.43742906389638636</v>
      </c>
      <c r="E12433" s="28">
        <v>1</v>
      </c>
      <c r="F12433" s="27">
        <v>43748</v>
      </c>
      <c r="G12433" s="28">
        <v>0.7846468599302121</v>
      </c>
      <c r="H12433" s="28">
        <v>3</v>
      </c>
      <c r="I12433" s="28">
        <v>0.48000000000000004</v>
      </c>
      <c r="J12433" s="28">
        <v>8.253855175868352E-2</v>
      </c>
      <c r="K12433" s="28">
        <v>1</v>
      </c>
      <c r="L12433" s="28">
        <v>3750</v>
      </c>
      <c r="M12433" s="29">
        <v>0</v>
      </c>
    </row>
    <row r="12434" spans="1:13" x14ac:dyDescent="0.3">
      <c r="A12434">
        <v>12430</v>
      </c>
      <c r="B12434">
        <v>2018</v>
      </c>
      <c r="C12434" s="27">
        <v>43264</v>
      </c>
      <c r="D12434" s="28">
        <v>0.71192236566693312</v>
      </c>
      <c r="E12434" s="28">
        <v>1</v>
      </c>
      <c r="F12434" s="27">
        <v>43629</v>
      </c>
      <c r="G12434" s="28">
        <v>0.91660138113951517</v>
      </c>
      <c r="H12434" s="28">
        <v>3</v>
      </c>
      <c r="I12434" s="28">
        <v>0.48000000000000004</v>
      </c>
      <c r="J12434" s="28">
        <v>0.31753024670596208</v>
      </c>
      <c r="K12434" s="28">
        <v>2</v>
      </c>
      <c r="L12434" s="28">
        <v>4375</v>
      </c>
      <c r="M12434" s="29">
        <v>2</v>
      </c>
    </row>
    <row r="12435" spans="1:13" x14ac:dyDescent="0.3">
      <c r="A12435">
        <v>12431</v>
      </c>
      <c r="B12435" s="29">
        <v>2018</v>
      </c>
      <c r="C12435" s="27">
        <v>43202</v>
      </c>
      <c r="D12435" s="28">
        <v>0.54583641487673318</v>
      </c>
      <c r="E12435" s="28">
        <v>1</v>
      </c>
      <c r="F12435" s="27">
        <v>43567</v>
      </c>
      <c r="G12435" s="28">
        <v>0.21914172433739643</v>
      </c>
      <c r="H12435" s="28">
        <v>1</v>
      </c>
      <c r="I12435" s="28">
        <v>0.32</v>
      </c>
      <c r="J12435" s="28">
        <v>0.2210724785682453</v>
      </c>
      <c r="K12435" s="28">
        <v>2</v>
      </c>
      <c r="L12435" s="28">
        <v>4375</v>
      </c>
      <c r="M12435" s="29">
        <v>0</v>
      </c>
    </row>
    <row r="12436" spans="1:13" x14ac:dyDescent="0.3">
      <c r="A12436">
        <v>12432</v>
      </c>
      <c r="B12436" s="29">
        <v>2018</v>
      </c>
      <c r="C12436" s="27">
        <v>43199</v>
      </c>
      <c r="D12436" s="28">
        <v>0.18931706527176428</v>
      </c>
      <c r="E12436" s="28">
        <v>1</v>
      </c>
      <c r="F12436" s="27">
        <v>43564</v>
      </c>
      <c r="G12436" s="28">
        <v>0.51049124769601184</v>
      </c>
      <c r="H12436" s="28">
        <v>2</v>
      </c>
      <c r="I12436" s="28">
        <v>0.4</v>
      </c>
      <c r="J12436" s="28">
        <v>0.98732012680882297</v>
      </c>
      <c r="K12436" s="28">
        <v>5</v>
      </c>
      <c r="L12436" s="28">
        <v>6250</v>
      </c>
      <c r="M12436" s="29">
        <v>2</v>
      </c>
    </row>
    <row r="12437" spans="1:13" x14ac:dyDescent="0.3">
      <c r="A12437">
        <v>12433</v>
      </c>
      <c r="B12437">
        <v>2018</v>
      </c>
      <c r="C12437" s="27">
        <v>43240</v>
      </c>
      <c r="D12437" s="28">
        <v>0.29429721343712056</v>
      </c>
      <c r="E12437" s="28">
        <v>1</v>
      </c>
      <c r="F12437" s="27">
        <v>43605</v>
      </c>
      <c r="G12437" s="28">
        <v>0.98246855443762471</v>
      </c>
      <c r="H12437" s="28">
        <v>3</v>
      </c>
      <c r="I12437" s="28">
        <v>0.48000000000000004</v>
      </c>
      <c r="J12437" s="28">
        <v>9.3675028274884053E-2</v>
      </c>
      <c r="K12437" s="28">
        <v>1</v>
      </c>
      <c r="L12437" s="28">
        <v>3750</v>
      </c>
      <c r="M12437" s="29">
        <v>0</v>
      </c>
    </row>
    <row r="12438" spans="1:13" x14ac:dyDescent="0.3">
      <c r="A12438">
        <v>12434</v>
      </c>
      <c r="B12438">
        <v>2018</v>
      </c>
      <c r="C12438" s="27">
        <v>43453</v>
      </c>
      <c r="D12438" s="28">
        <v>0.19960994273644639</v>
      </c>
      <c r="E12438" s="28">
        <v>1</v>
      </c>
      <c r="F12438" s="27">
        <v>43818</v>
      </c>
      <c r="G12438" s="28">
        <v>0.69341956367629409</v>
      </c>
      <c r="H12438" s="28">
        <v>3</v>
      </c>
      <c r="I12438" s="28">
        <v>0.48000000000000004</v>
      </c>
      <c r="J12438" s="28">
        <v>0.20711088454400017</v>
      </c>
      <c r="K12438" s="28">
        <v>2</v>
      </c>
      <c r="L12438" s="28">
        <v>4375</v>
      </c>
      <c r="M12438" s="29">
        <v>0</v>
      </c>
    </row>
    <row r="12439" spans="1:13" x14ac:dyDescent="0.3">
      <c r="A12439">
        <v>12435</v>
      </c>
      <c r="B12439" s="29">
        <v>2018</v>
      </c>
      <c r="C12439" s="27">
        <v>43432</v>
      </c>
      <c r="D12439" s="28">
        <v>6.4954947339375457E-2</v>
      </c>
      <c r="E12439" s="28">
        <v>1</v>
      </c>
      <c r="F12439" s="27">
        <v>43797</v>
      </c>
      <c r="G12439" s="28">
        <v>0.94764643545674954</v>
      </c>
      <c r="H12439" s="28">
        <v>3</v>
      </c>
      <c r="I12439" s="28">
        <v>0.48000000000000004</v>
      </c>
      <c r="J12439" s="28">
        <v>0.43959367999508103</v>
      </c>
      <c r="K12439" s="28">
        <v>3</v>
      </c>
      <c r="L12439" s="28">
        <v>5000</v>
      </c>
      <c r="M12439" s="29">
        <v>0</v>
      </c>
    </row>
    <row r="12440" spans="1:13" x14ac:dyDescent="0.3">
      <c r="A12440">
        <v>12436</v>
      </c>
      <c r="B12440" s="29">
        <v>2018</v>
      </c>
      <c r="C12440" s="27">
        <v>43420</v>
      </c>
      <c r="D12440" s="28">
        <v>4.0553474034065506E-2</v>
      </c>
      <c r="E12440" s="28">
        <v>1</v>
      </c>
      <c r="F12440" s="27">
        <v>43785</v>
      </c>
      <c r="G12440" s="28">
        <v>0.25083858978833384</v>
      </c>
      <c r="H12440" s="28">
        <v>1</v>
      </c>
      <c r="I12440" s="28">
        <v>0.32</v>
      </c>
      <c r="J12440" s="28">
        <v>5.9036638904114702E-2</v>
      </c>
      <c r="K12440" s="28">
        <v>1</v>
      </c>
      <c r="L12440" s="28">
        <v>3750</v>
      </c>
      <c r="M12440" s="29">
        <v>0</v>
      </c>
    </row>
    <row r="12441" spans="1:13" x14ac:dyDescent="0.3">
      <c r="A12441">
        <v>12437</v>
      </c>
      <c r="B12441" s="29">
        <v>2018</v>
      </c>
      <c r="C12441" s="27">
        <v>43284</v>
      </c>
      <c r="D12441" s="28">
        <v>0.35412073811316191</v>
      </c>
      <c r="E12441" s="28">
        <v>1</v>
      </c>
      <c r="F12441" s="27">
        <v>43649</v>
      </c>
      <c r="G12441" s="28">
        <v>0.4345002229114141</v>
      </c>
      <c r="H12441" s="28">
        <v>2</v>
      </c>
      <c r="I12441" s="28">
        <v>0.4</v>
      </c>
      <c r="J12441" s="28">
        <v>0.48544314727476978</v>
      </c>
      <c r="K12441" s="28">
        <v>3</v>
      </c>
      <c r="L12441" s="28">
        <v>5000</v>
      </c>
      <c r="M12441" s="29">
        <v>1</v>
      </c>
    </row>
    <row r="12442" spans="1:13" x14ac:dyDescent="0.3">
      <c r="A12442">
        <v>12438</v>
      </c>
      <c r="B12442" s="29">
        <v>2018</v>
      </c>
      <c r="C12442" s="27">
        <v>43243</v>
      </c>
      <c r="D12442" s="28">
        <v>0.67389958875414779</v>
      </c>
      <c r="E12442" s="28">
        <v>1</v>
      </c>
      <c r="F12442" s="27">
        <v>43608</v>
      </c>
      <c r="G12442" s="28">
        <v>0.29986823701035903</v>
      </c>
      <c r="H12442" s="28">
        <v>2</v>
      </c>
      <c r="I12442" s="28">
        <v>0.4</v>
      </c>
      <c r="J12442" s="28">
        <v>0.65967480987065008</v>
      </c>
      <c r="K12442" s="28">
        <v>4</v>
      </c>
      <c r="L12442" s="28">
        <v>5625</v>
      </c>
      <c r="M12442" s="29">
        <v>0</v>
      </c>
    </row>
    <row r="12443" spans="1:13" x14ac:dyDescent="0.3">
      <c r="A12443">
        <v>12439</v>
      </c>
      <c r="B12443" s="29">
        <v>2018</v>
      </c>
      <c r="C12443" s="27">
        <v>43282</v>
      </c>
      <c r="D12443" s="28">
        <v>3.7448662562918789E-2</v>
      </c>
      <c r="E12443" s="28">
        <v>1</v>
      </c>
      <c r="F12443" s="27">
        <v>43647</v>
      </c>
      <c r="G12443" s="28">
        <v>0.55741647459356991</v>
      </c>
      <c r="H12443" s="28">
        <v>2</v>
      </c>
      <c r="I12443" s="28">
        <v>0.4</v>
      </c>
      <c r="J12443" s="28">
        <v>0.49527698299740996</v>
      </c>
      <c r="K12443" s="28">
        <v>3</v>
      </c>
      <c r="L12443" s="28">
        <v>5000</v>
      </c>
      <c r="M12443" s="29">
        <v>0</v>
      </c>
    </row>
    <row r="12444" spans="1:13" x14ac:dyDescent="0.3">
      <c r="A12444">
        <v>12440</v>
      </c>
      <c r="B12444">
        <v>2018</v>
      </c>
      <c r="C12444" s="27">
        <v>43131</v>
      </c>
      <c r="D12444" s="28">
        <v>0.34152648708911049</v>
      </c>
      <c r="E12444" s="28">
        <v>1</v>
      </c>
      <c r="F12444" s="27">
        <v>43496</v>
      </c>
      <c r="G12444" s="28">
        <v>0.5905544957164135</v>
      </c>
      <c r="H12444" s="28">
        <v>2</v>
      </c>
      <c r="I12444" s="28">
        <v>0.4</v>
      </c>
      <c r="J12444" s="28">
        <v>0.77613448801175189</v>
      </c>
      <c r="K12444" s="28">
        <v>5</v>
      </c>
      <c r="L12444" s="28">
        <v>6250</v>
      </c>
      <c r="M12444" s="29">
        <v>0</v>
      </c>
    </row>
    <row r="12445" spans="1:13" x14ac:dyDescent="0.3">
      <c r="A12445">
        <v>12441</v>
      </c>
      <c r="B12445" s="29">
        <v>2018</v>
      </c>
      <c r="C12445" s="27">
        <v>43339</v>
      </c>
      <c r="D12445" s="28">
        <v>0.64088181323306115</v>
      </c>
      <c r="E12445" s="28">
        <v>1</v>
      </c>
      <c r="F12445" s="27">
        <v>43704</v>
      </c>
      <c r="G12445" s="28">
        <v>8.9020557593417982E-2</v>
      </c>
      <c r="H12445" s="28">
        <v>1</v>
      </c>
      <c r="I12445" s="28">
        <v>0.32</v>
      </c>
      <c r="J12445" s="28">
        <v>0.60411652833050966</v>
      </c>
      <c r="K12445" s="28">
        <v>4</v>
      </c>
      <c r="L12445" s="28">
        <v>5625</v>
      </c>
      <c r="M12445" s="29">
        <v>1</v>
      </c>
    </row>
    <row r="12446" spans="1:13" x14ac:dyDescent="0.3">
      <c r="A12446">
        <v>12442</v>
      </c>
      <c r="B12446">
        <v>2018</v>
      </c>
      <c r="C12446" s="27">
        <v>43131</v>
      </c>
      <c r="D12446" s="28">
        <v>0.13516556606925934</v>
      </c>
      <c r="E12446" s="28">
        <v>1</v>
      </c>
      <c r="F12446" s="27">
        <v>43496</v>
      </c>
      <c r="G12446" s="28">
        <v>0.78089792067344788</v>
      </c>
      <c r="H12446" s="28">
        <v>3</v>
      </c>
      <c r="I12446" s="28">
        <v>0.48000000000000004</v>
      </c>
      <c r="J12446" s="28">
        <v>0.31075685168646783</v>
      </c>
      <c r="K12446" s="28">
        <v>2</v>
      </c>
      <c r="L12446" s="28">
        <v>4375</v>
      </c>
      <c r="M12446" s="29">
        <v>1</v>
      </c>
    </row>
    <row r="12447" spans="1:13" x14ac:dyDescent="0.3">
      <c r="A12447">
        <v>12443</v>
      </c>
      <c r="B12447">
        <v>2018</v>
      </c>
      <c r="C12447" s="27">
        <v>43123</v>
      </c>
      <c r="D12447" s="28">
        <v>0.86651901987865132</v>
      </c>
      <c r="E12447" s="28">
        <v>1</v>
      </c>
      <c r="F12447" s="27">
        <v>43488</v>
      </c>
      <c r="G12447" s="28">
        <v>0.93374795847536474</v>
      </c>
      <c r="H12447" s="28">
        <v>3</v>
      </c>
      <c r="I12447" s="28">
        <v>0.48000000000000004</v>
      </c>
      <c r="J12447" s="28">
        <v>5.5770707239079398E-2</v>
      </c>
      <c r="K12447" s="28">
        <v>1</v>
      </c>
      <c r="L12447" s="28">
        <v>3750</v>
      </c>
      <c r="M12447" s="29">
        <v>1</v>
      </c>
    </row>
    <row r="12448" spans="1:13" x14ac:dyDescent="0.3">
      <c r="A12448">
        <v>12444</v>
      </c>
      <c r="B12448">
        <v>2018</v>
      </c>
      <c r="C12448" s="27">
        <v>43417</v>
      </c>
      <c r="D12448" s="28">
        <v>2.6233984645026021E-2</v>
      </c>
      <c r="E12448" s="28">
        <v>1</v>
      </c>
      <c r="F12448" s="27">
        <v>43782</v>
      </c>
      <c r="G12448" s="28">
        <v>0.78924305583733156</v>
      </c>
      <c r="H12448" s="28">
        <v>3</v>
      </c>
      <c r="I12448" s="28">
        <v>0.48000000000000004</v>
      </c>
      <c r="J12448" s="28">
        <v>0.14782655799279876</v>
      </c>
      <c r="K12448" s="28">
        <v>1</v>
      </c>
      <c r="L12448" s="28">
        <v>3750</v>
      </c>
      <c r="M12448" s="29">
        <v>2</v>
      </c>
    </row>
    <row r="12449" spans="1:13" x14ac:dyDescent="0.3">
      <c r="A12449">
        <v>12445</v>
      </c>
      <c r="B12449">
        <v>2018</v>
      </c>
      <c r="C12449" s="27">
        <v>43460</v>
      </c>
      <c r="D12449" s="28">
        <v>5.2976677124297544E-2</v>
      </c>
      <c r="E12449" s="28">
        <v>1</v>
      </c>
      <c r="F12449" s="27">
        <v>43825</v>
      </c>
      <c r="G12449" s="28">
        <v>0.80943836031692951</v>
      </c>
      <c r="H12449" s="28">
        <v>3</v>
      </c>
      <c r="I12449" s="28">
        <v>0.48000000000000004</v>
      </c>
      <c r="J12449" s="28">
        <v>0.94416154774609273</v>
      </c>
      <c r="K12449" s="28">
        <v>5</v>
      </c>
      <c r="L12449" s="28">
        <v>6250</v>
      </c>
      <c r="M12449" s="29">
        <v>1</v>
      </c>
    </row>
    <row r="12450" spans="1:13" x14ac:dyDescent="0.3">
      <c r="A12450">
        <v>12446</v>
      </c>
      <c r="B12450">
        <v>2018</v>
      </c>
      <c r="C12450" s="27">
        <v>43257</v>
      </c>
      <c r="D12450" s="28">
        <v>0.20474783889662485</v>
      </c>
      <c r="E12450" s="28">
        <v>1</v>
      </c>
      <c r="F12450" s="27">
        <v>43622</v>
      </c>
      <c r="G12450" s="28">
        <v>0.32204149237690982</v>
      </c>
      <c r="H12450" s="28">
        <v>2</v>
      </c>
      <c r="I12450" s="28">
        <v>0.4</v>
      </c>
      <c r="J12450" s="28">
        <v>0.34357510638950428</v>
      </c>
      <c r="K12450" s="28">
        <v>2</v>
      </c>
      <c r="L12450" s="28">
        <v>4375</v>
      </c>
      <c r="M12450" s="29">
        <v>0</v>
      </c>
    </row>
    <row r="12451" spans="1:13" x14ac:dyDescent="0.3">
      <c r="A12451">
        <v>12447</v>
      </c>
      <c r="B12451" s="29">
        <v>2018</v>
      </c>
      <c r="C12451" s="27">
        <v>43283</v>
      </c>
      <c r="D12451" s="28">
        <v>0.55629130153905704</v>
      </c>
      <c r="E12451" s="28">
        <v>1</v>
      </c>
      <c r="F12451" s="27">
        <v>43648</v>
      </c>
      <c r="G12451" s="28">
        <v>0.64972247445093967</v>
      </c>
      <c r="H12451" s="28">
        <v>3</v>
      </c>
      <c r="I12451" s="28">
        <v>0.48000000000000004</v>
      </c>
      <c r="J12451" s="28">
        <v>0.20267756539246029</v>
      </c>
      <c r="K12451" s="28">
        <v>2</v>
      </c>
      <c r="L12451" s="28">
        <v>4375</v>
      </c>
      <c r="M12451" s="29">
        <v>1</v>
      </c>
    </row>
    <row r="12452" spans="1:13" x14ac:dyDescent="0.3">
      <c r="A12452">
        <v>12448</v>
      </c>
      <c r="B12452" s="29">
        <v>2018</v>
      </c>
      <c r="C12452" s="27">
        <v>43341</v>
      </c>
      <c r="D12452" s="28">
        <v>0.82192312055106476</v>
      </c>
      <c r="E12452" s="28">
        <v>1</v>
      </c>
      <c r="F12452" s="27">
        <v>43706</v>
      </c>
      <c r="G12452" s="28">
        <v>0.42243530086829795</v>
      </c>
      <c r="H12452" s="28">
        <v>2</v>
      </c>
      <c r="I12452" s="28">
        <v>0.4</v>
      </c>
      <c r="J12452" s="28">
        <v>0.40282525246589063</v>
      </c>
      <c r="K12452" s="28">
        <v>2</v>
      </c>
      <c r="L12452" s="28">
        <v>4375</v>
      </c>
      <c r="M12452" s="29">
        <v>0</v>
      </c>
    </row>
    <row r="12453" spans="1:13" x14ac:dyDescent="0.3">
      <c r="A12453">
        <v>12449</v>
      </c>
      <c r="B12453" s="29">
        <v>2018</v>
      </c>
      <c r="C12453" s="27">
        <v>43382</v>
      </c>
      <c r="D12453" s="28">
        <v>0.65994186129417187</v>
      </c>
      <c r="E12453" s="28">
        <v>1</v>
      </c>
      <c r="F12453" s="27">
        <v>43747</v>
      </c>
      <c r="G12453" s="28">
        <v>0.29836861000140835</v>
      </c>
      <c r="H12453" s="28">
        <v>2</v>
      </c>
      <c r="I12453" s="28">
        <v>0.4</v>
      </c>
      <c r="J12453" s="28">
        <v>0.16316518379067613</v>
      </c>
      <c r="K12453" s="28">
        <v>1</v>
      </c>
      <c r="L12453" s="28">
        <v>3750</v>
      </c>
      <c r="M12453" s="29">
        <v>0</v>
      </c>
    </row>
    <row r="12454" spans="1:13" x14ac:dyDescent="0.3">
      <c r="A12454">
        <v>12450</v>
      </c>
      <c r="B12454">
        <v>2018</v>
      </c>
      <c r="C12454" s="27">
        <v>43331</v>
      </c>
      <c r="D12454" s="28">
        <v>0.56643765397666024</v>
      </c>
      <c r="E12454" s="28">
        <v>1</v>
      </c>
      <c r="F12454" s="27">
        <v>43696</v>
      </c>
      <c r="G12454" s="28">
        <v>0.59744630752609773</v>
      </c>
      <c r="H12454" s="28">
        <v>2</v>
      </c>
      <c r="I12454" s="28">
        <v>0.4</v>
      </c>
      <c r="J12454" s="28">
        <v>0.77428291284612127</v>
      </c>
      <c r="K12454" s="28">
        <v>5</v>
      </c>
      <c r="L12454" s="28">
        <v>6250</v>
      </c>
      <c r="M12454" s="29">
        <v>0</v>
      </c>
    </row>
    <row r="12455" spans="1:13" x14ac:dyDescent="0.3">
      <c r="A12455">
        <v>12451</v>
      </c>
      <c r="B12455" s="29">
        <v>2018</v>
      </c>
      <c r="C12455" s="27">
        <v>43246</v>
      </c>
      <c r="D12455" s="28">
        <v>0.66878945913081533</v>
      </c>
      <c r="E12455" s="28">
        <v>1</v>
      </c>
      <c r="F12455" s="27">
        <v>43611</v>
      </c>
      <c r="G12455" s="28">
        <v>0.78812671942574497</v>
      </c>
      <c r="H12455" s="28">
        <v>3</v>
      </c>
      <c r="I12455" s="28">
        <v>0.48000000000000004</v>
      </c>
      <c r="J12455" s="28">
        <v>0.11679007149771503</v>
      </c>
      <c r="K12455" s="28">
        <v>1</v>
      </c>
      <c r="L12455" s="28">
        <v>3750</v>
      </c>
      <c r="M12455" s="29">
        <v>2</v>
      </c>
    </row>
    <row r="12456" spans="1:13" x14ac:dyDescent="0.3">
      <c r="A12456">
        <v>12452</v>
      </c>
      <c r="B12456">
        <v>2018</v>
      </c>
      <c r="C12456" s="27">
        <v>43188</v>
      </c>
      <c r="D12456" s="28">
        <v>0.74009527044369572</v>
      </c>
      <c r="E12456" s="28">
        <v>1</v>
      </c>
      <c r="F12456" s="27">
        <v>43553</v>
      </c>
      <c r="G12456" s="28">
        <v>0.54451176924655331</v>
      </c>
      <c r="H12456" s="28">
        <v>2</v>
      </c>
      <c r="I12456" s="28">
        <v>0.4</v>
      </c>
      <c r="J12456" s="28">
        <v>0.79909080771846075</v>
      </c>
      <c r="K12456" s="28">
        <v>5</v>
      </c>
      <c r="L12456" s="28">
        <v>6250</v>
      </c>
      <c r="M12456" s="29">
        <v>0</v>
      </c>
    </row>
    <row r="12457" spans="1:13" x14ac:dyDescent="0.3">
      <c r="A12457">
        <v>12453</v>
      </c>
      <c r="B12457" s="29">
        <v>2018</v>
      </c>
      <c r="C12457" s="27">
        <v>43234</v>
      </c>
      <c r="D12457" s="28">
        <v>0.220890661198482</v>
      </c>
      <c r="E12457" s="28">
        <v>1</v>
      </c>
      <c r="F12457" s="27">
        <v>43599</v>
      </c>
      <c r="G12457" s="28">
        <v>0.47771541559608277</v>
      </c>
      <c r="H12457" s="28">
        <v>2</v>
      </c>
      <c r="I12457" s="28">
        <v>0.4</v>
      </c>
      <c r="J12457" s="28">
        <v>0.1243557616067229</v>
      </c>
      <c r="K12457" s="28">
        <v>1</v>
      </c>
      <c r="L12457" s="28">
        <v>3750</v>
      </c>
      <c r="M12457" s="29">
        <v>0</v>
      </c>
    </row>
    <row r="12458" spans="1:13" x14ac:dyDescent="0.3">
      <c r="A12458">
        <v>12454</v>
      </c>
      <c r="B12458" s="29">
        <v>2018</v>
      </c>
      <c r="C12458" s="27">
        <v>43203</v>
      </c>
      <c r="D12458" s="28">
        <v>0.39869494240959147</v>
      </c>
      <c r="E12458" s="28">
        <v>1</v>
      </c>
      <c r="F12458" s="27">
        <v>43568</v>
      </c>
      <c r="G12458" s="28">
        <v>0.734127046024459</v>
      </c>
      <c r="H12458" s="28">
        <v>3</v>
      </c>
      <c r="I12458" s="28">
        <v>0.48000000000000004</v>
      </c>
      <c r="J12458" s="28">
        <v>1.6223966655675381E-2</v>
      </c>
      <c r="K12458" s="28">
        <v>1</v>
      </c>
      <c r="L12458" s="28">
        <v>3750</v>
      </c>
      <c r="M12458" s="29">
        <v>0</v>
      </c>
    </row>
    <row r="12459" spans="1:13" x14ac:dyDescent="0.3">
      <c r="A12459">
        <v>12455</v>
      </c>
      <c r="B12459" s="29">
        <v>2018</v>
      </c>
      <c r="C12459" s="27">
        <v>43283</v>
      </c>
      <c r="D12459" s="28">
        <v>0.22575755383241947</v>
      </c>
      <c r="E12459" s="28">
        <v>1</v>
      </c>
      <c r="F12459" s="27">
        <v>43648</v>
      </c>
      <c r="G12459" s="28">
        <v>0.20496976903751851</v>
      </c>
      <c r="H12459" s="28">
        <v>1</v>
      </c>
      <c r="I12459" s="28">
        <v>0.32</v>
      </c>
      <c r="J12459" s="28">
        <v>7.3325833505502036E-2</v>
      </c>
      <c r="K12459" s="28">
        <v>1</v>
      </c>
      <c r="L12459" s="28">
        <v>3750</v>
      </c>
      <c r="M12459" s="29">
        <v>1</v>
      </c>
    </row>
    <row r="12460" spans="1:13" x14ac:dyDescent="0.3">
      <c r="A12460">
        <v>12456</v>
      </c>
      <c r="B12460">
        <v>2018</v>
      </c>
      <c r="C12460" s="27">
        <v>43208</v>
      </c>
      <c r="D12460" s="28">
        <v>0.67702063236181997</v>
      </c>
      <c r="E12460" s="28">
        <v>1</v>
      </c>
      <c r="F12460" s="27">
        <v>43573</v>
      </c>
      <c r="G12460" s="28">
        <v>0.15106216932371974</v>
      </c>
      <c r="H12460" s="28">
        <v>1</v>
      </c>
      <c r="I12460" s="28">
        <v>0.32</v>
      </c>
      <c r="J12460" s="28">
        <v>0.8552121959870026</v>
      </c>
      <c r="K12460" s="28">
        <v>5</v>
      </c>
      <c r="L12460" s="28">
        <v>6250</v>
      </c>
      <c r="M12460" s="29">
        <v>1</v>
      </c>
    </row>
    <row r="12461" spans="1:13" x14ac:dyDescent="0.3">
      <c r="A12461">
        <v>12457</v>
      </c>
      <c r="B12461" s="29">
        <v>2018</v>
      </c>
      <c r="C12461" s="27">
        <v>43187</v>
      </c>
      <c r="D12461" s="28">
        <v>0.71689780199996789</v>
      </c>
      <c r="E12461" s="28">
        <v>1</v>
      </c>
      <c r="F12461" s="27">
        <v>43552</v>
      </c>
      <c r="G12461" s="28">
        <v>0.65882614024781483</v>
      </c>
      <c r="H12461" s="28">
        <v>3</v>
      </c>
      <c r="I12461" s="28">
        <v>0.48000000000000004</v>
      </c>
      <c r="J12461" s="28">
        <v>0.86489247715066242</v>
      </c>
      <c r="K12461" s="28">
        <v>5</v>
      </c>
      <c r="L12461" s="28">
        <v>6250</v>
      </c>
      <c r="M12461" s="29">
        <v>0</v>
      </c>
    </row>
    <row r="12462" spans="1:13" x14ac:dyDescent="0.3">
      <c r="A12462">
        <v>12458</v>
      </c>
      <c r="B12462" s="29">
        <v>2018</v>
      </c>
      <c r="C12462" s="27">
        <v>43428</v>
      </c>
      <c r="D12462" s="28">
        <v>0.86244364591389155</v>
      </c>
      <c r="E12462" s="28">
        <v>1</v>
      </c>
      <c r="F12462" s="27">
        <v>43793</v>
      </c>
      <c r="G12462" s="28">
        <v>7.6021201010564865E-2</v>
      </c>
      <c r="H12462" s="28">
        <v>1</v>
      </c>
      <c r="I12462" s="28">
        <v>0.32</v>
      </c>
      <c r="J12462" s="28">
        <v>0.74365136943079346</v>
      </c>
      <c r="K12462" s="28">
        <v>5</v>
      </c>
      <c r="L12462" s="28">
        <v>6250</v>
      </c>
      <c r="M12462" s="29">
        <v>0</v>
      </c>
    </row>
    <row r="12463" spans="1:13" x14ac:dyDescent="0.3">
      <c r="A12463">
        <v>12459</v>
      </c>
      <c r="B12463">
        <v>2018</v>
      </c>
      <c r="C12463" s="27">
        <v>43124</v>
      </c>
      <c r="D12463" s="28">
        <v>0.13255645754999124</v>
      </c>
      <c r="E12463" s="28">
        <v>1</v>
      </c>
      <c r="F12463" s="27">
        <v>43489</v>
      </c>
      <c r="G12463" s="28">
        <v>0.54811851446674298</v>
      </c>
      <c r="H12463" s="28">
        <v>2</v>
      </c>
      <c r="I12463" s="28">
        <v>0.4</v>
      </c>
      <c r="J12463" s="28">
        <v>0.30620552519830913</v>
      </c>
      <c r="K12463" s="28">
        <v>2</v>
      </c>
      <c r="L12463" s="28">
        <v>4375</v>
      </c>
      <c r="M12463" s="29">
        <v>0</v>
      </c>
    </row>
    <row r="12464" spans="1:13" x14ac:dyDescent="0.3">
      <c r="A12464">
        <v>12460</v>
      </c>
      <c r="B12464">
        <v>2018</v>
      </c>
      <c r="C12464" s="27">
        <v>43125</v>
      </c>
      <c r="D12464" s="28">
        <v>0.73312498054828268</v>
      </c>
      <c r="E12464" s="28">
        <v>1</v>
      </c>
      <c r="F12464" s="27">
        <v>43490</v>
      </c>
      <c r="G12464" s="28">
        <v>0.6947390048730645</v>
      </c>
      <c r="H12464" s="28">
        <v>3</v>
      </c>
      <c r="I12464" s="28">
        <v>0.48000000000000004</v>
      </c>
      <c r="J12464" s="28">
        <v>0.53500971264616848</v>
      </c>
      <c r="K12464" s="28">
        <v>3</v>
      </c>
      <c r="L12464" s="28">
        <v>5000</v>
      </c>
      <c r="M12464" s="29">
        <v>2</v>
      </c>
    </row>
    <row r="12465" spans="1:13" x14ac:dyDescent="0.3">
      <c r="A12465">
        <v>12461</v>
      </c>
      <c r="B12465" s="29">
        <v>2018</v>
      </c>
      <c r="C12465" s="27">
        <v>43103</v>
      </c>
      <c r="D12465" s="28">
        <v>0.65990460418646169</v>
      </c>
      <c r="E12465" s="28">
        <v>1</v>
      </c>
      <c r="F12465" s="27">
        <v>43468</v>
      </c>
      <c r="G12465" s="28">
        <v>0.80426192922160922</v>
      </c>
      <c r="H12465" s="28">
        <v>3</v>
      </c>
      <c r="I12465" s="28">
        <v>0.48000000000000004</v>
      </c>
      <c r="J12465" s="28">
        <v>0.6031513182215793</v>
      </c>
      <c r="K12465" s="28">
        <v>4</v>
      </c>
      <c r="L12465" s="28">
        <v>5625</v>
      </c>
      <c r="M12465" s="29">
        <v>0</v>
      </c>
    </row>
    <row r="12466" spans="1:13" x14ac:dyDescent="0.3">
      <c r="A12466">
        <v>12462</v>
      </c>
      <c r="B12466">
        <v>2018</v>
      </c>
      <c r="C12466" s="27">
        <v>43304</v>
      </c>
      <c r="D12466" s="28">
        <v>0.47092200631275982</v>
      </c>
      <c r="E12466" s="28">
        <v>1</v>
      </c>
      <c r="F12466" s="27">
        <v>43669</v>
      </c>
      <c r="G12466" s="28">
        <v>0.58743124187085471</v>
      </c>
      <c r="H12466" s="28">
        <v>2</v>
      </c>
      <c r="I12466" s="28">
        <v>0.4</v>
      </c>
      <c r="J12466" s="28">
        <v>0.55520219224592471</v>
      </c>
      <c r="K12466" s="28">
        <v>3</v>
      </c>
      <c r="L12466" s="28">
        <v>5000</v>
      </c>
      <c r="M12466" s="29">
        <v>0</v>
      </c>
    </row>
    <row r="12467" spans="1:13" x14ac:dyDescent="0.3">
      <c r="A12467">
        <v>12463</v>
      </c>
      <c r="B12467" s="29">
        <v>2018</v>
      </c>
      <c r="C12467" s="27">
        <v>43388</v>
      </c>
      <c r="D12467" s="28">
        <v>8.335176352839091E-3</v>
      </c>
      <c r="E12467" s="28">
        <v>1</v>
      </c>
      <c r="F12467" s="27">
        <v>43753</v>
      </c>
      <c r="G12467" s="28">
        <v>0.5842653899910869</v>
      </c>
      <c r="H12467" s="28">
        <v>2</v>
      </c>
      <c r="I12467" s="28">
        <v>0.4</v>
      </c>
      <c r="J12467" s="28">
        <v>0.72118058340825242</v>
      </c>
      <c r="K12467" s="28">
        <v>5</v>
      </c>
      <c r="L12467" s="28">
        <v>6250</v>
      </c>
      <c r="M12467" s="29">
        <v>2</v>
      </c>
    </row>
    <row r="12468" spans="1:13" x14ac:dyDescent="0.3">
      <c r="A12468">
        <v>12464</v>
      </c>
      <c r="B12468" s="29">
        <v>2018</v>
      </c>
      <c r="C12468" s="27">
        <v>43371</v>
      </c>
      <c r="D12468" s="28">
        <v>0.55693021502678886</v>
      </c>
      <c r="E12468" s="28">
        <v>1</v>
      </c>
      <c r="F12468" s="27">
        <v>43736</v>
      </c>
      <c r="G12468" s="28">
        <v>0.23340893592173317</v>
      </c>
      <c r="H12468" s="28">
        <v>1</v>
      </c>
      <c r="I12468" s="28">
        <v>0.32</v>
      </c>
      <c r="J12468" s="28">
        <v>0.26130439706525321</v>
      </c>
      <c r="K12468" s="28">
        <v>2</v>
      </c>
      <c r="L12468" s="28">
        <v>4375</v>
      </c>
      <c r="M12468" s="29">
        <v>0</v>
      </c>
    </row>
    <row r="12469" spans="1:13" x14ac:dyDescent="0.3">
      <c r="A12469">
        <v>12465</v>
      </c>
      <c r="B12469">
        <v>2018</v>
      </c>
      <c r="C12469" s="27">
        <v>43176</v>
      </c>
      <c r="D12469" s="28">
        <v>0.49879455607992629</v>
      </c>
      <c r="E12469" s="28">
        <v>1</v>
      </c>
      <c r="F12469" s="27">
        <v>43541</v>
      </c>
      <c r="G12469" s="28">
        <v>0.54635286291458307</v>
      </c>
      <c r="H12469" s="28">
        <v>2</v>
      </c>
      <c r="I12469" s="28">
        <v>0.4</v>
      </c>
      <c r="J12469" s="28">
        <v>0.84686645953338591</v>
      </c>
      <c r="K12469" s="28">
        <v>5</v>
      </c>
      <c r="L12469" s="28">
        <v>6250</v>
      </c>
      <c r="M12469" s="29">
        <v>0</v>
      </c>
    </row>
    <row r="12470" spans="1:13" x14ac:dyDescent="0.3">
      <c r="A12470">
        <v>12466</v>
      </c>
      <c r="B12470" s="29">
        <v>2018</v>
      </c>
      <c r="C12470" s="27">
        <v>43352</v>
      </c>
      <c r="D12470" s="28">
        <v>0.71361882789154751</v>
      </c>
      <c r="E12470" s="28">
        <v>1</v>
      </c>
      <c r="F12470" s="27">
        <v>43717</v>
      </c>
      <c r="G12470" s="28">
        <v>0.3541894618023661</v>
      </c>
      <c r="H12470" s="28">
        <v>2</v>
      </c>
      <c r="I12470" s="28">
        <v>0.4</v>
      </c>
      <c r="J12470" s="28">
        <v>0.76051094254103302</v>
      </c>
      <c r="K12470" s="28">
        <v>5</v>
      </c>
      <c r="L12470" s="28">
        <v>6250</v>
      </c>
      <c r="M12470" s="29">
        <v>0</v>
      </c>
    </row>
    <row r="12471" spans="1:13" x14ac:dyDescent="0.3">
      <c r="A12471">
        <v>12467</v>
      </c>
      <c r="B12471" s="29">
        <v>2018</v>
      </c>
      <c r="C12471" s="27">
        <v>43239</v>
      </c>
      <c r="D12471" s="28">
        <v>0.46838637967570473</v>
      </c>
      <c r="E12471" s="28">
        <v>1</v>
      </c>
      <c r="F12471" s="27">
        <v>43604</v>
      </c>
      <c r="G12471" s="28">
        <v>0.73894255393053165</v>
      </c>
      <c r="H12471" s="28">
        <v>3</v>
      </c>
      <c r="I12471" s="28">
        <v>0.48000000000000004</v>
      </c>
      <c r="J12471" s="28">
        <v>0.79683644160626999</v>
      </c>
      <c r="K12471" s="28">
        <v>5</v>
      </c>
      <c r="L12471" s="28">
        <v>6250</v>
      </c>
      <c r="M12471" s="29">
        <v>0</v>
      </c>
    </row>
    <row r="12472" spans="1:13" x14ac:dyDescent="0.3">
      <c r="A12472">
        <v>12468</v>
      </c>
      <c r="B12472" s="29">
        <v>2018</v>
      </c>
      <c r="C12472" s="27">
        <v>43264</v>
      </c>
      <c r="D12472" s="28">
        <v>0.2977563715235324</v>
      </c>
      <c r="E12472" s="28">
        <v>1</v>
      </c>
      <c r="F12472" s="27">
        <v>43629</v>
      </c>
      <c r="G12472" s="28">
        <v>5.5382959746395066E-2</v>
      </c>
      <c r="H12472" s="28">
        <v>1</v>
      </c>
      <c r="I12472" s="28">
        <v>0.32</v>
      </c>
      <c r="J12472" s="28">
        <v>0.9716087810436328</v>
      </c>
      <c r="K12472" s="28">
        <v>5</v>
      </c>
      <c r="L12472" s="28">
        <v>6250</v>
      </c>
      <c r="M12472" s="29">
        <v>0</v>
      </c>
    </row>
    <row r="12473" spans="1:13" x14ac:dyDescent="0.3">
      <c r="A12473">
        <v>12469</v>
      </c>
      <c r="B12473" s="29">
        <v>2018</v>
      </c>
      <c r="C12473" s="27">
        <v>43157</v>
      </c>
      <c r="D12473" s="28">
        <v>0.18636529326406259</v>
      </c>
      <c r="E12473" s="28">
        <v>1</v>
      </c>
      <c r="F12473" s="27">
        <v>43522</v>
      </c>
      <c r="G12473" s="28">
        <v>0.40906213993854956</v>
      </c>
      <c r="H12473" s="28">
        <v>2</v>
      </c>
      <c r="I12473" s="28">
        <v>0.4</v>
      </c>
      <c r="J12473" s="28">
        <v>0.85266160158947046</v>
      </c>
      <c r="K12473" s="28">
        <v>5</v>
      </c>
      <c r="L12473" s="28">
        <v>6250</v>
      </c>
      <c r="M12473" s="29">
        <v>0</v>
      </c>
    </row>
    <row r="12474" spans="1:13" x14ac:dyDescent="0.3">
      <c r="A12474">
        <v>12470</v>
      </c>
      <c r="B12474" s="29">
        <v>2018</v>
      </c>
      <c r="C12474" s="27">
        <v>43170</v>
      </c>
      <c r="D12474" s="28">
        <v>0.58315331061018227</v>
      </c>
      <c r="E12474" s="28">
        <v>1</v>
      </c>
      <c r="F12474" s="27">
        <v>43535</v>
      </c>
      <c r="G12474" s="28">
        <v>0.69733054696278807</v>
      </c>
      <c r="H12474" s="28">
        <v>3</v>
      </c>
      <c r="I12474" s="28">
        <v>0.48000000000000004</v>
      </c>
      <c r="J12474" s="28">
        <v>0.10525219023669186</v>
      </c>
      <c r="K12474" s="28">
        <v>1</v>
      </c>
      <c r="L12474" s="28">
        <v>3750</v>
      </c>
      <c r="M12474" s="29">
        <v>0</v>
      </c>
    </row>
    <row r="12475" spans="1:13" x14ac:dyDescent="0.3">
      <c r="A12475">
        <v>12471</v>
      </c>
      <c r="B12475" s="29">
        <v>2018</v>
      </c>
      <c r="C12475" s="27">
        <v>43123</v>
      </c>
      <c r="D12475" s="28">
        <v>0.18421487548874138</v>
      </c>
      <c r="E12475" s="28">
        <v>1</v>
      </c>
      <c r="F12475" s="27">
        <v>43488</v>
      </c>
      <c r="G12475" s="28">
        <v>0.9051736739193621</v>
      </c>
      <c r="H12475" s="28">
        <v>3</v>
      </c>
      <c r="I12475" s="28">
        <v>0.48000000000000004</v>
      </c>
      <c r="J12475" s="28">
        <v>0.94202494682383564</v>
      </c>
      <c r="K12475" s="28">
        <v>5</v>
      </c>
      <c r="L12475" s="28">
        <v>6250</v>
      </c>
      <c r="M12475" s="29">
        <v>1</v>
      </c>
    </row>
    <row r="12476" spans="1:13" x14ac:dyDescent="0.3">
      <c r="A12476">
        <v>12472</v>
      </c>
      <c r="B12476">
        <v>2018</v>
      </c>
      <c r="C12476" s="27">
        <v>43455</v>
      </c>
      <c r="D12476" s="28">
        <v>0.4684342603857492</v>
      </c>
      <c r="E12476" s="28">
        <v>1</v>
      </c>
      <c r="F12476" s="27">
        <v>43820</v>
      </c>
      <c r="G12476" s="28">
        <v>0.86618949108396537</v>
      </c>
      <c r="H12476" s="28">
        <v>3</v>
      </c>
      <c r="I12476" s="28">
        <v>0.48000000000000004</v>
      </c>
      <c r="J12476" s="28">
        <v>0.20885045041166317</v>
      </c>
      <c r="K12476" s="28">
        <v>2</v>
      </c>
      <c r="L12476" s="28">
        <v>4375</v>
      </c>
      <c r="M12476" s="29">
        <v>0</v>
      </c>
    </row>
    <row r="12477" spans="1:13" x14ac:dyDescent="0.3">
      <c r="A12477">
        <v>12473</v>
      </c>
      <c r="B12477" s="29">
        <v>2018</v>
      </c>
      <c r="C12477" s="27">
        <v>43179</v>
      </c>
      <c r="D12477" s="28">
        <v>0.14199345922619655</v>
      </c>
      <c r="E12477" s="28">
        <v>1</v>
      </c>
      <c r="F12477" s="27">
        <v>43544</v>
      </c>
      <c r="G12477" s="28">
        <v>0.38446886198817587</v>
      </c>
      <c r="H12477" s="28">
        <v>2</v>
      </c>
      <c r="I12477" s="28">
        <v>0.4</v>
      </c>
      <c r="J12477" s="28">
        <v>0.50818535663628828</v>
      </c>
      <c r="K12477" s="28">
        <v>3</v>
      </c>
      <c r="L12477" s="28">
        <v>5000</v>
      </c>
      <c r="M12477" s="29">
        <v>1</v>
      </c>
    </row>
    <row r="12478" spans="1:13" x14ac:dyDescent="0.3">
      <c r="A12478">
        <v>12474</v>
      </c>
      <c r="B12478">
        <v>2018</v>
      </c>
      <c r="C12478" s="27">
        <v>43128</v>
      </c>
      <c r="D12478" s="28">
        <v>0.19177785483179877</v>
      </c>
      <c r="E12478" s="28">
        <v>1</v>
      </c>
      <c r="F12478" s="27">
        <v>43493</v>
      </c>
      <c r="G12478" s="28">
        <v>0.58052778937428551</v>
      </c>
      <c r="H12478" s="28">
        <v>2</v>
      </c>
      <c r="I12478" s="28">
        <v>0.4</v>
      </c>
      <c r="J12478" s="28">
        <v>0.44405969579939053</v>
      </c>
      <c r="K12478" s="28">
        <v>3</v>
      </c>
      <c r="L12478" s="28">
        <v>5000</v>
      </c>
      <c r="M12478" s="29">
        <v>0</v>
      </c>
    </row>
    <row r="12479" spans="1:13" x14ac:dyDescent="0.3">
      <c r="A12479">
        <v>12475</v>
      </c>
      <c r="B12479" s="29">
        <v>2018</v>
      </c>
      <c r="C12479" s="27">
        <v>43180</v>
      </c>
      <c r="D12479" s="28">
        <v>7.5691022440257938E-2</v>
      </c>
      <c r="E12479" s="28">
        <v>1</v>
      </c>
      <c r="F12479" s="27">
        <v>43545</v>
      </c>
      <c r="G12479" s="28">
        <v>0.19180255739655228</v>
      </c>
      <c r="H12479" s="28">
        <v>1</v>
      </c>
      <c r="I12479" s="28">
        <v>0.32</v>
      </c>
      <c r="J12479" s="28">
        <v>0.69893385705825395</v>
      </c>
      <c r="K12479" s="28">
        <v>4</v>
      </c>
      <c r="L12479" s="28">
        <v>5625</v>
      </c>
      <c r="M12479" s="29">
        <v>1</v>
      </c>
    </row>
    <row r="12480" spans="1:13" x14ac:dyDescent="0.3">
      <c r="A12480">
        <v>12476</v>
      </c>
      <c r="B12480" s="29">
        <v>2018</v>
      </c>
      <c r="C12480" s="27">
        <v>43348</v>
      </c>
      <c r="D12480" s="28">
        <v>3.6954253487435973E-2</v>
      </c>
      <c r="E12480" s="28">
        <v>1</v>
      </c>
      <c r="F12480" s="27">
        <v>43713</v>
      </c>
      <c r="G12480" s="28">
        <v>0.86991060924248365</v>
      </c>
      <c r="H12480" s="28">
        <v>3</v>
      </c>
      <c r="I12480" s="28">
        <v>0.48000000000000004</v>
      </c>
      <c r="J12480" s="28">
        <v>0.33037318183844622</v>
      </c>
      <c r="K12480" s="28">
        <v>2</v>
      </c>
      <c r="L12480" s="28">
        <v>4375</v>
      </c>
      <c r="M12480" s="29">
        <v>1</v>
      </c>
    </row>
    <row r="12481" spans="1:13" x14ac:dyDescent="0.3">
      <c r="A12481">
        <v>12477</v>
      </c>
      <c r="B12481" s="29">
        <v>2018</v>
      </c>
      <c r="C12481" s="27">
        <v>43315</v>
      </c>
      <c r="D12481" s="28">
        <v>0.26705078501666468</v>
      </c>
      <c r="E12481" s="28">
        <v>1</v>
      </c>
      <c r="F12481" s="27">
        <v>43680</v>
      </c>
      <c r="G12481" s="28">
        <v>0.93089042264135269</v>
      </c>
      <c r="H12481" s="28">
        <v>3</v>
      </c>
      <c r="I12481" s="28">
        <v>0.48000000000000004</v>
      </c>
      <c r="J12481" s="28">
        <v>0.62301023084869034</v>
      </c>
      <c r="K12481" s="28">
        <v>4</v>
      </c>
      <c r="L12481" s="28">
        <v>5625</v>
      </c>
      <c r="M12481" s="29">
        <v>1</v>
      </c>
    </row>
    <row r="12482" spans="1:13" x14ac:dyDescent="0.3">
      <c r="A12482">
        <v>12478</v>
      </c>
      <c r="B12482" s="29">
        <v>2018</v>
      </c>
      <c r="C12482" s="27">
        <v>43456</v>
      </c>
      <c r="D12482" s="28">
        <v>0.90451160977684386</v>
      </c>
      <c r="E12482" s="28">
        <v>1</v>
      </c>
      <c r="F12482" s="27">
        <v>43821</v>
      </c>
      <c r="G12482" s="28">
        <v>0.51031820657515381</v>
      </c>
      <c r="H12482" s="28">
        <v>2</v>
      </c>
      <c r="I12482" s="28">
        <v>0.4</v>
      </c>
      <c r="J12482" s="28">
        <v>0.66685140388332065</v>
      </c>
      <c r="K12482" s="28">
        <v>4</v>
      </c>
      <c r="L12482" s="28">
        <v>5625</v>
      </c>
      <c r="M12482" s="29">
        <v>0</v>
      </c>
    </row>
    <row r="12483" spans="1:13" x14ac:dyDescent="0.3">
      <c r="A12483">
        <v>12479</v>
      </c>
      <c r="B12483" s="29">
        <v>2018</v>
      </c>
      <c r="C12483" s="27">
        <v>43280</v>
      </c>
      <c r="D12483" s="28">
        <v>4.5125327231832046E-2</v>
      </c>
      <c r="E12483" s="28">
        <v>1</v>
      </c>
      <c r="F12483" s="27">
        <v>43645</v>
      </c>
      <c r="G12483" s="28">
        <v>0.31304378476771877</v>
      </c>
      <c r="H12483" s="28">
        <v>2</v>
      </c>
      <c r="I12483" s="28">
        <v>0.4</v>
      </c>
      <c r="J12483" s="28">
        <v>0.30248132109375425</v>
      </c>
      <c r="K12483" s="28">
        <v>2</v>
      </c>
      <c r="L12483" s="28">
        <v>4375</v>
      </c>
      <c r="M12483" s="29">
        <v>0</v>
      </c>
    </row>
    <row r="12484" spans="1:13" x14ac:dyDescent="0.3">
      <c r="A12484">
        <v>12480</v>
      </c>
      <c r="B12484">
        <v>2018</v>
      </c>
      <c r="C12484" s="27">
        <v>43367</v>
      </c>
      <c r="D12484" s="28">
        <v>0.27448291438092687</v>
      </c>
      <c r="E12484" s="28">
        <v>1</v>
      </c>
      <c r="F12484" s="27">
        <v>43732</v>
      </c>
      <c r="G12484" s="28">
        <v>0.20373577418295619</v>
      </c>
      <c r="H12484" s="28">
        <v>1</v>
      </c>
      <c r="I12484" s="28">
        <v>0.32</v>
      </c>
      <c r="J12484" s="28">
        <v>0.72844570173752488</v>
      </c>
      <c r="K12484" s="28">
        <v>5</v>
      </c>
      <c r="L12484" s="28">
        <v>6250</v>
      </c>
      <c r="M12484" s="29">
        <v>0</v>
      </c>
    </row>
    <row r="12485" spans="1:13" x14ac:dyDescent="0.3">
      <c r="A12485">
        <v>12481</v>
      </c>
      <c r="B12485" s="29">
        <v>2018</v>
      </c>
      <c r="C12485" s="27">
        <v>43208</v>
      </c>
      <c r="D12485" s="28">
        <v>0.34814345317232787</v>
      </c>
      <c r="E12485" s="28">
        <v>1</v>
      </c>
      <c r="F12485" s="27">
        <v>43573</v>
      </c>
      <c r="G12485" s="28">
        <v>0.4955274877558794</v>
      </c>
      <c r="H12485" s="28">
        <v>2</v>
      </c>
      <c r="I12485" s="28">
        <v>0.4</v>
      </c>
      <c r="J12485" s="28">
        <v>0.42038495078756899</v>
      </c>
      <c r="K12485" s="28">
        <v>3</v>
      </c>
      <c r="L12485" s="28">
        <v>5000</v>
      </c>
      <c r="M12485" s="29">
        <v>0</v>
      </c>
    </row>
    <row r="12486" spans="1:13" x14ac:dyDescent="0.3">
      <c r="A12486">
        <v>12482</v>
      </c>
      <c r="B12486">
        <v>2018</v>
      </c>
      <c r="C12486" s="27">
        <v>43141</v>
      </c>
      <c r="D12486" s="28">
        <v>0.2156025094466214</v>
      </c>
      <c r="E12486" s="28">
        <v>1</v>
      </c>
      <c r="F12486" s="27">
        <v>43506</v>
      </c>
      <c r="G12486" s="28">
        <v>0.30058723215990668</v>
      </c>
      <c r="H12486" s="28">
        <v>2</v>
      </c>
      <c r="I12486" s="28">
        <v>0.4</v>
      </c>
      <c r="J12486" s="28">
        <v>0.64103437320686563</v>
      </c>
      <c r="K12486" s="28">
        <v>4</v>
      </c>
      <c r="L12486" s="28">
        <v>5625</v>
      </c>
      <c r="M12486" s="29">
        <v>0</v>
      </c>
    </row>
    <row r="12487" spans="1:13" x14ac:dyDescent="0.3">
      <c r="A12487">
        <v>12483</v>
      </c>
      <c r="B12487" s="29">
        <v>2018</v>
      </c>
      <c r="C12487" s="27">
        <v>43290</v>
      </c>
      <c r="D12487" s="28">
        <v>0.68838549826098749</v>
      </c>
      <c r="E12487" s="28">
        <v>1</v>
      </c>
      <c r="F12487" s="27">
        <v>43655</v>
      </c>
      <c r="G12487" s="28">
        <v>0.63210566619140607</v>
      </c>
      <c r="H12487" s="28">
        <v>3</v>
      </c>
      <c r="I12487" s="28">
        <v>0.48000000000000004</v>
      </c>
      <c r="J12487" s="28">
        <v>9.6484063334378867E-2</v>
      </c>
      <c r="K12487" s="28">
        <v>1</v>
      </c>
      <c r="L12487" s="28">
        <v>3750</v>
      </c>
      <c r="M12487" s="29">
        <v>0</v>
      </c>
    </row>
    <row r="12488" spans="1:13" x14ac:dyDescent="0.3">
      <c r="A12488">
        <v>12484</v>
      </c>
      <c r="B12488" s="29">
        <v>2018</v>
      </c>
      <c r="C12488" s="27">
        <v>43390</v>
      </c>
      <c r="D12488" s="28">
        <v>0.24304977150125551</v>
      </c>
      <c r="E12488" s="28">
        <v>1</v>
      </c>
      <c r="F12488" s="27">
        <v>43755</v>
      </c>
      <c r="G12488" s="28">
        <v>0.12776428690320207</v>
      </c>
      <c r="H12488" s="28">
        <v>1</v>
      </c>
      <c r="I12488" s="28">
        <v>0.32</v>
      </c>
      <c r="J12488" s="28">
        <v>0.98024051365746301</v>
      </c>
      <c r="K12488" s="28">
        <v>5</v>
      </c>
      <c r="L12488" s="28">
        <v>6250</v>
      </c>
      <c r="M12488" s="29">
        <v>1</v>
      </c>
    </row>
    <row r="12489" spans="1:13" x14ac:dyDescent="0.3">
      <c r="A12489">
        <v>12485</v>
      </c>
      <c r="B12489" s="29">
        <v>2018</v>
      </c>
      <c r="C12489" s="27">
        <v>43206</v>
      </c>
      <c r="D12489" s="28">
        <v>0.15686814123949278</v>
      </c>
      <c r="E12489" s="28">
        <v>1</v>
      </c>
      <c r="F12489" s="27">
        <v>43571</v>
      </c>
      <c r="G12489" s="28">
        <v>0.74239569722496612</v>
      </c>
      <c r="H12489" s="28">
        <v>3</v>
      </c>
      <c r="I12489" s="28">
        <v>0.48000000000000004</v>
      </c>
      <c r="J12489" s="28">
        <v>0.19584890647269937</v>
      </c>
      <c r="K12489" s="28">
        <v>1</v>
      </c>
      <c r="L12489" s="28">
        <v>3750</v>
      </c>
      <c r="M12489" s="29">
        <v>1</v>
      </c>
    </row>
    <row r="12490" spans="1:13" x14ac:dyDescent="0.3">
      <c r="A12490">
        <v>12486</v>
      </c>
      <c r="B12490">
        <v>2018</v>
      </c>
      <c r="C12490" s="27">
        <v>43227</v>
      </c>
      <c r="D12490" s="28">
        <v>0.91180095927923288</v>
      </c>
      <c r="E12490" s="28">
        <v>1</v>
      </c>
      <c r="F12490" s="27">
        <v>43592</v>
      </c>
      <c r="G12490" s="28">
        <v>0.4007227749683161</v>
      </c>
      <c r="H12490" s="28">
        <v>2</v>
      </c>
      <c r="I12490" s="28">
        <v>0.4</v>
      </c>
      <c r="J12490" s="28">
        <v>0.73682999860613918</v>
      </c>
      <c r="K12490" s="28">
        <v>5</v>
      </c>
      <c r="L12490" s="28">
        <v>6250</v>
      </c>
      <c r="M12490" s="29">
        <v>0</v>
      </c>
    </row>
    <row r="12491" spans="1:13" x14ac:dyDescent="0.3">
      <c r="A12491">
        <v>12487</v>
      </c>
      <c r="B12491" s="29">
        <v>2018</v>
      </c>
      <c r="C12491" s="27">
        <v>43394</v>
      </c>
      <c r="D12491" s="28">
        <v>1.7010400830904882E-2</v>
      </c>
      <c r="E12491" s="28">
        <v>1</v>
      </c>
      <c r="F12491" s="27">
        <v>43759</v>
      </c>
      <c r="G12491" s="28">
        <v>0.28976040448023566</v>
      </c>
      <c r="H12491" s="28">
        <v>2</v>
      </c>
      <c r="I12491" s="28">
        <v>0.4</v>
      </c>
      <c r="J12491" s="28">
        <v>0.65386531001036463</v>
      </c>
      <c r="K12491" s="28">
        <v>4</v>
      </c>
      <c r="L12491" s="28">
        <v>5625</v>
      </c>
      <c r="M12491" s="29">
        <v>1</v>
      </c>
    </row>
    <row r="12492" spans="1:13" x14ac:dyDescent="0.3">
      <c r="A12492">
        <v>12488</v>
      </c>
      <c r="B12492" s="29">
        <v>2018</v>
      </c>
      <c r="C12492" s="27">
        <v>43147</v>
      </c>
      <c r="D12492" s="28">
        <v>0.93549873515027415</v>
      </c>
      <c r="E12492" s="28">
        <v>1</v>
      </c>
      <c r="F12492" s="27">
        <v>43512</v>
      </c>
      <c r="G12492" s="28">
        <v>0.26866289001638977</v>
      </c>
      <c r="H12492" s="28">
        <v>1</v>
      </c>
      <c r="I12492" s="28">
        <v>0.32</v>
      </c>
      <c r="J12492" s="28">
        <v>0.99791164179710179</v>
      </c>
      <c r="K12492" s="28">
        <v>5</v>
      </c>
      <c r="L12492" s="28">
        <v>6250</v>
      </c>
      <c r="M12492" s="29">
        <v>1</v>
      </c>
    </row>
    <row r="12493" spans="1:13" x14ac:dyDescent="0.3">
      <c r="A12493">
        <v>12489</v>
      </c>
      <c r="B12493" s="29">
        <v>2018</v>
      </c>
      <c r="C12493" s="27">
        <v>43166</v>
      </c>
      <c r="D12493" s="28">
        <v>0.94144552482938704</v>
      </c>
      <c r="E12493" s="28">
        <v>1</v>
      </c>
      <c r="F12493" s="27">
        <v>43531</v>
      </c>
      <c r="G12493" s="28">
        <v>0.67122573135452268</v>
      </c>
      <c r="H12493" s="28">
        <v>3</v>
      </c>
      <c r="I12493" s="28">
        <v>0.48000000000000004</v>
      </c>
      <c r="J12493" s="28">
        <v>0.67460846634904781</v>
      </c>
      <c r="K12493" s="28">
        <v>4</v>
      </c>
      <c r="L12493" s="28">
        <v>5625</v>
      </c>
      <c r="M12493" s="29">
        <v>2</v>
      </c>
    </row>
    <row r="12494" spans="1:13" x14ac:dyDescent="0.3">
      <c r="A12494">
        <v>12490</v>
      </c>
      <c r="B12494">
        <v>2018</v>
      </c>
      <c r="C12494" s="27">
        <v>43318</v>
      </c>
      <c r="D12494" s="28">
        <v>0.43924401376614608</v>
      </c>
      <c r="E12494" s="28">
        <v>1</v>
      </c>
      <c r="F12494" s="27">
        <v>43683</v>
      </c>
      <c r="G12494" s="28">
        <v>0.77224179330092979</v>
      </c>
      <c r="H12494" s="28">
        <v>3</v>
      </c>
      <c r="I12494" s="28">
        <v>0.48000000000000004</v>
      </c>
      <c r="J12494" s="28">
        <v>0.96961253066637931</v>
      </c>
      <c r="K12494" s="28">
        <v>5</v>
      </c>
      <c r="L12494" s="28">
        <v>6250</v>
      </c>
      <c r="M12494" s="29">
        <v>0</v>
      </c>
    </row>
    <row r="12495" spans="1:13" x14ac:dyDescent="0.3">
      <c r="A12495">
        <v>12491</v>
      </c>
      <c r="B12495">
        <v>2018</v>
      </c>
      <c r="C12495" s="27">
        <v>43242</v>
      </c>
      <c r="D12495" s="28">
        <v>0.80712473313841637</v>
      </c>
      <c r="E12495" s="28">
        <v>1</v>
      </c>
      <c r="F12495" s="27">
        <v>43607</v>
      </c>
      <c r="G12495" s="28">
        <v>0.14642142725444396</v>
      </c>
      <c r="H12495" s="28">
        <v>1</v>
      </c>
      <c r="I12495" s="28">
        <v>0.32</v>
      </c>
      <c r="J12495" s="28">
        <v>0.23644681626535802</v>
      </c>
      <c r="K12495" s="28">
        <v>2</v>
      </c>
      <c r="L12495" s="28">
        <v>4375</v>
      </c>
      <c r="M12495" s="29">
        <v>0</v>
      </c>
    </row>
    <row r="12496" spans="1:13" x14ac:dyDescent="0.3">
      <c r="A12496">
        <v>12492</v>
      </c>
      <c r="B12496" s="29">
        <v>2018</v>
      </c>
      <c r="C12496" s="27">
        <v>43222</v>
      </c>
      <c r="D12496" s="28">
        <v>0.96812616391142869</v>
      </c>
      <c r="E12496" s="28">
        <v>1</v>
      </c>
      <c r="F12496" s="27">
        <v>43587</v>
      </c>
      <c r="G12496" s="28">
        <v>0.73913022495765457</v>
      </c>
      <c r="H12496" s="28">
        <v>3</v>
      </c>
      <c r="I12496" s="28">
        <v>0.48000000000000004</v>
      </c>
      <c r="J12496" s="28">
        <v>0.82468246546696222</v>
      </c>
      <c r="K12496" s="28">
        <v>5</v>
      </c>
      <c r="L12496" s="28">
        <v>6250</v>
      </c>
      <c r="M12496" s="29">
        <v>1</v>
      </c>
    </row>
    <row r="12497" spans="1:13" x14ac:dyDescent="0.3">
      <c r="A12497">
        <v>12493</v>
      </c>
      <c r="B12497">
        <v>2018</v>
      </c>
      <c r="C12497" s="27">
        <v>43432</v>
      </c>
      <c r="D12497" s="28">
        <v>8.4369611913924669E-2</v>
      </c>
      <c r="E12497" s="28">
        <v>1</v>
      </c>
      <c r="F12497" s="27">
        <v>43797</v>
      </c>
      <c r="G12497" s="28">
        <v>0.95075806626022497</v>
      </c>
      <c r="H12497" s="28">
        <v>3</v>
      </c>
      <c r="I12497" s="28">
        <v>0.48000000000000004</v>
      </c>
      <c r="J12497" s="28">
        <v>0.89479392854299622</v>
      </c>
      <c r="K12497" s="28">
        <v>5</v>
      </c>
      <c r="L12497" s="28">
        <v>6250</v>
      </c>
      <c r="M12497" s="29">
        <v>0</v>
      </c>
    </row>
    <row r="12498" spans="1:13" x14ac:dyDescent="0.3">
      <c r="A12498">
        <v>12494</v>
      </c>
      <c r="B12498">
        <v>2018</v>
      </c>
      <c r="C12498" s="27">
        <v>43448</v>
      </c>
      <c r="D12498" s="28">
        <v>0.72131023860668941</v>
      </c>
      <c r="E12498" s="28">
        <v>1</v>
      </c>
      <c r="F12498" s="27">
        <v>43813</v>
      </c>
      <c r="G12498" s="28">
        <v>5.3035863946358841E-2</v>
      </c>
      <c r="H12498" s="28">
        <v>1</v>
      </c>
      <c r="I12498" s="28">
        <v>0.32</v>
      </c>
      <c r="J12498" s="28">
        <v>0.76290634648733613</v>
      </c>
      <c r="K12498" s="28">
        <v>5</v>
      </c>
      <c r="L12498" s="28">
        <v>6250</v>
      </c>
      <c r="M12498" s="29">
        <v>0</v>
      </c>
    </row>
    <row r="12499" spans="1:13" x14ac:dyDescent="0.3">
      <c r="A12499">
        <v>12495</v>
      </c>
      <c r="B12499">
        <v>2018</v>
      </c>
      <c r="C12499" s="27">
        <v>43194</v>
      </c>
      <c r="D12499" s="28">
        <v>0.93515128582501417</v>
      </c>
      <c r="E12499" s="28">
        <v>1</v>
      </c>
      <c r="F12499" s="27">
        <v>43559</v>
      </c>
      <c r="G12499" s="28">
        <v>4.261214190782503E-2</v>
      </c>
      <c r="H12499" s="28">
        <v>1</v>
      </c>
      <c r="I12499" s="28">
        <v>0.32</v>
      </c>
      <c r="J12499" s="28">
        <v>0.19336756388860865</v>
      </c>
      <c r="K12499" s="28">
        <v>1</v>
      </c>
      <c r="L12499" s="28">
        <v>3750</v>
      </c>
      <c r="M12499" s="29">
        <v>0</v>
      </c>
    </row>
    <row r="12500" spans="1:13" x14ac:dyDescent="0.3">
      <c r="A12500">
        <v>12496</v>
      </c>
      <c r="B12500" s="29">
        <v>2018</v>
      </c>
      <c r="C12500" s="27">
        <v>43412</v>
      </c>
      <c r="D12500" s="28">
        <v>0.68626642781998348</v>
      </c>
      <c r="E12500" s="28">
        <v>1</v>
      </c>
      <c r="F12500" s="27">
        <v>43777</v>
      </c>
      <c r="G12500" s="28">
        <v>0.93649614288165861</v>
      </c>
      <c r="H12500" s="28">
        <v>3</v>
      </c>
      <c r="I12500" s="28">
        <v>0.48000000000000004</v>
      </c>
      <c r="J12500" s="28">
        <v>0.41984220732600575</v>
      </c>
      <c r="K12500" s="28">
        <v>2</v>
      </c>
      <c r="L12500" s="28">
        <v>4375</v>
      </c>
      <c r="M12500" s="29">
        <v>1</v>
      </c>
    </row>
    <row r="12501" spans="1:13" x14ac:dyDescent="0.3">
      <c r="A12501">
        <v>12497</v>
      </c>
      <c r="B12501" s="29">
        <v>2018</v>
      </c>
      <c r="C12501" s="27">
        <v>43200</v>
      </c>
      <c r="D12501" s="28">
        <v>0.74020717544117964</v>
      </c>
      <c r="E12501" s="28">
        <v>1</v>
      </c>
      <c r="F12501" s="27">
        <v>43565</v>
      </c>
      <c r="G12501" s="28">
        <v>0.9062697770888325</v>
      </c>
      <c r="H12501" s="28">
        <v>3</v>
      </c>
      <c r="I12501" s="28">
        <v>0.48000000000000004</v>
      </c>
      <c r="J12501" s="28">
        <v>0.20781382151300143</v>
      </c>
      <c r="K12501" s="28">
        <v>2</v>
      </c>
      <c r="L12501" s="28">
        <v>4375</v>
      </c>
      <c r="M12501" s="29">
        <v>0</v>
      </c>
    </row>
    <row r="12502" spans="1:13" x14ac:dyDescent="0.3">
      <c r="A12502">
        <v>12498</v>
      </c>
      <c r="B12502">
        <v>2018</v>
      </c>
      <c r="C12502" s="27">
        <v>43280</v>
      </c>
      <c r="D12502" s="28">
        <v>0.70846870018994101</v>
      </c>
      <c r="E12502" s="28">
        <v>1</v>
      </c>
      <c r="F12502" s="27">
        <v>43645</v>
      </c>
      <c r="G12502" s="28">
        <v>0.2192800697062609</v>
      </c>
      <c r="H12502" s="28">
        <v>1</v>
      </c>
      <c r="I12502" s="28">
        <v>0.32</v>
      </c>
      <c r="J12502" s="28">
        <v>0.12909196319530991</v>
      </c>
      <c r="K12502" s="28">
        <v>1</v>
      </c>
      <c r="L12502" s="28">
        <v>3750</v>
      </c>
      <c r="M12502" s="29">
        <v>0</v>
      </c>
    </row>
    <row r="12503" spans="1:13" x14ac:dyDescent="0.3">
      <c r="A12503">
        <v>12499</v>
      </c>
      <c r="B12503" s="29">
        <v>2018</v>
      </c>
      <c r="C12503" s="27">
        <v>43371</v>
      </c>
      <c r="D12503" s="28">
        <v>0.59972420410671579</v>
      </c>
      <c r="E12503" s="28">
        <v>1</v>
      </c>
      <c r="F12503" s="27">
        <v>43736</v>
      </c>
      <c r="G12503" s="28">
        <v>0.14064422113796304</v>
      </c>
      <c r="H12503" s="28">
        <v>1</v>
      </c>
      <c r="I12503" s="28">
        <v>0.32</v>
      </c>
      <c r="J12503" s="28">
        <v>0.31776725146218565</v>
      </c>
      <c r="K12503" s="28">
        <v>2</v>
      </c>
      <c r="L12503" s="28">
        <v>4375</v>
      </c>
      <c r="M12503" s="29">
        <v>0</v>
      </c>
    </row>
    <row r="12504" spans="1:13" x14ac:dyDescent="0.3">
      <c r="A12504">
        <v>12500</v>
      </c>
      <c r="B12504" s="29">
        <v>2018</v>
      </c>
      <c r="C12504" s="27">
        <v>43129</v>
      </c>
      <c r="D12504" s="28">
        <v>0.15162239255596077</v>
      </c>
      <c r="E12504" s="28">
        <v>1</v>
      </c>
      <c r="F12504" s="27">
        <v>43494</v>
      </c>
      <c r="G12504" s="28">
        <v>0.5650042120191654</v>
      </c>
      <c r="H12504" s="28">
        <v>2</v>
      </c>
      <c r="I12504" s="28">
        <v>0.4</v>
      </c>
      <c r="J12504" s="28">
        <v>0.11175709732175099</v>
      </c>
      <c r="K12504" s="28">
        <v>1</v>
      </c>
      <c r="L12504" s="28">
        <v>3750</v>
      </c>
      <c r="M12504" s="29">
        <v>0</v>
      </c>
    </row>
    <row r="12505" spans="1:13" x14ac:dyDescent="0.3">
      <c r="A12505">
        <v>12501</v>
      </c>
      <c r="B12505" s="29">
        <v>2018</v>
      </c>
      <c r="C12505" s="27">
        <v>43361</v>
      </c>
      <c r="D12505" s="28">
        <v>0.88794277751914552</v>
      </c>
      <c r="E12505" s="28">
        <v>1</v>
      </c>
      <c r="F12505" s="27">
        <v>43726</v>
      </c>
      <c r="G12505" s="28">
        <v>0.88594387928958529</v>
      </c>
      <c r="H12505" s="28">
        <v>3</v>
      </c>
      <c r="I12505" s="28">
        <v>0.48000000000000004</v>
      </c>
      <c r="J12505" s="28">
        <v>0.13945519224314828</v>
      </c>
      <c r="K12505" s="28">
        <v>1</v>
      </c>
      <c r="L12505" s="28">
        <v>3750</v>
      </c>
      <c r="M12505" s="29">
        <v>0</v>
      </c>
    </row>
    <row r="12506" spans="1:13" x14ac:dyDescent="0.3">
      <c r="A12506">
        <v>12502</v>
      </c>
      <c r="B12506">
        <v>2018</v>
      </c>
      <c r="C12506" s="27">
        <v>43360</v>
      </c>
      <c r="D12506" s="28">
        <v>0.80768804576532804</v>
      </c>
      <c r="E12506" s="28">
        <v>1</v>
      </c>
      <c r="F12506" s="27">
        <v>43725</v>
      </c>
      <c r="G12506" s="28">
        <v>0.91182663951165022</v>
      </c>
      <c r="H12506" s="28">
        <v>3</v>
      </c>
      <c r="I12506" s="28">
        <v>0.48000000000000004</v>
      </c>
      <c r="J12506" s="28">
        <v>0.7478543888451038</v>
      </c>
      <c r="K12506" s="28">
        <v>5</v>
      </c>
      <c r="L12506" s="28">
        <v>6250</v>
      </c>
      <c r="M12506" s="29">
        <v>1</v>
      </c>
    </row>
    <row r="12507" spans="1:13" x14ac:dyDescent="0.3">
      <c r="A12507">
        <v>12503</v>
      </c>
      <c r="B12507">
        <v>2018</v>
      </c>
      <c r="C12507" s="27">
        <v>43212</v>
      </c>
      <c r="D12507" s="28">
        <v>0.70593978051869366</v>
      </c>
      <c r="E12507" s="28">
        <v>1</v>
      </c>
      <c r="F12507" s="27">
        <v>43577</v>
      </c>
      <c r="G12507" s="28">
        <v>0.53236672905189586</v>
      </c>
      <c r="H12507" s="28">
        <v>2</v>
      </c>
      <c r="I12507" s="28">
        <v>0.4</v>
      </c>
      <c r="J12507" s="28">
        <v>0.90396731379440465</v>
      </c>
      <c r="K12507" s="28">
        <v>5</v>
      </c>
      <c r="L12507" s="28">
        <v>6250</v>
      </c>
      <c r="M12507" s="29">
        <v>0</v>
      </c>
    </row>
    <row r="12508" spans="1:13" x14ac:dyDescent="0.3">
      <c r="A12508">
        <v>12504</v>
      </c>
      <c r="B12508">
        <v>2018</v>
      </c>
      <c r="C12508" s="27">
        <v>43264</v>
      </c>
      <c r="D12508" s="28">
        <v>0.38641672117355963</v>
      </c>
      <c r="E12508" s="28">
        <v>1</v>
      </c>
      <c r="F12508" s="27">
        <v>43629</v>
      </c>
      <c r="G12508" s="28">
        <v>0.4747089036235641</v>
      </c>
      <c r="H12508" s="28">
        <v>2</v>
      </c>
      <c r="I12508" s="28">
        <v>0.4</v>
      </c>
      <c r="J12508" s="28">
        <v>8.4646058601395069E-2</v>
      </c>
      <c r="K12508" s="28">
        <v>1</v>
      </c>
      <c r="L12508" s="28">
        <v>3750</v>
      </c>
      <c r="M12508" s="29">
        <v>0</v>
      </c>
    </row>
    <row r="12509" spans="1:13" x14ac:dyDescent="0.3">
      <c r="A12509">
        <v>12505</v>
      </c>
      <c r="B12509">
        <v>2018</v>
      </c>
      <c r="C12509" s="27">
        <v>43408</v>
      </c>
      <c r="D12509" s="28">
        <v>0.3867860384645132</v>
      </c>
      <c r="E12509" s="28">
        <v>1</v>
      </c>
      <c r="F12509" s="27">
        <v>43773</v>
      </c>
      <c r="G12509" s="28">
        <v>0.71353512132804231</v>
      </c>
      <c r="H12509" s="28">
        <v>3</v>
      </c>
      <c r="I12509" s="28">
        <v>0.48000000000000004</v>
      </c>
      <c r="J12509" s="28">
        <v>0.21584811417158523</v>
      </c>
      <c r="K12509" s="28">
        <v>2</v>
      </c>
      <c r="L12509" s="28">
        <v>4375</v>
      </c>
      <c r="M12509" s="29">
        <v>0</v>
      </c>
    </row>
    <row r="12510" spans="1:13" x14ac:dyDescent="0.3">
      <c r="A12510">
        <v>12506</v>
      </c>
      <c r="B12510" s="29">
        <v>2018</v>
      </c>
      <c r="C12510" s="27">
        <v>43278</v>
      </c>
      <c r="D12510" s="28">
        <v>0.38097886715282636</v>
      </c>
      <c r="E12510" s="28">
        <v>1</v>
      </c>
      <c r="F12510" s="27">
        <v>43643</v>
      </c>
      <c r="G12510" s="28">
        <v>0.92344409035168662</v>
      </c>
      <c r="H12510" s="28">
        <v>3</v>
      </c>
      <c r="I12510" s="28">
        <v>0.48000000000000004</v>
      </c>
      <c r="J12510" s="28">
        <v>0.42468840898742655</v>
      </c>
      <c r="K12510" s="28">
        <v>3</v>
      </c>
      <c r="L12510" s="28">
        <v>5000</v>
      </c>
      <c r="M12510" s="29">
        <v>0</v>
      </c>
    </row>
    <row r="12511" spans="1:13" x14ac:dyDescent="0.3">
      <c r="A12511">
        <v>12507</v>
      </c>
      <c r="B12511">
        <v>2018</v>
      </c>
      <c r="C12511" s="27">
        <v>43302</v>
      </c>
      <c r="D12511" s="28">
        <v>0.25756026868932602</v>
      </c>
      <c r="E12511" s="28">
        <v>1</v>
      </c>
      <c r="F12511" s="27">
        <v>43667</v>
      </c>
      <c r="G12511" s="28">
        <v>0.72823962504367323</v>
      </c>
      <c r="H12511" s="28">
        <v>3</v>
      </c>
      <c r="I12511" s="28">
        <v>0.48000000000000004</v>
      </c>
      <c r="J12511" s="28">
        <v>0.90949702049762227</v>
      </c>
      <c r="K12511" s="28">
        <v>5</v>
      </c>
      <c r="L12511" s="28">
        <v>6250</v>
      </c>
      <c r="M12511" s="29">
        <v>0</v>
      </c>
    </row>
    <row r="12512" spans="1:13" x14ac:dyDescent="0.3">
      <c r="A12512">
        <v>12508</v>
      </c>
      <c r="B12512" s="29">
        <v>2018</v>
      </c>
      <c r="C12512" s="27">
        <v>43276</v>
      </c>
      <c r="D12512" s="28">
        <v>0.97451524697673264</v>
      </c>
      <c r="E12512" s="28">
        <v>1</v>
      </c>
      <c r="F12512" s="27">
        <v>43641</v>
      </c>
      <c r="G12512" s="28">
        <v>0.33230882243590865</v>
      </c>
      <c r="H12512" s="28">
        <v>2</v>
      </c>
      <c r="I12512" s="28">
        <v>0.4</v>
      </c>
      <c r="J12512" s="28">
        <v>0.4028326306429727</v>
      </c>
      <c r="K12512" s="28">
        <v>2</v>
      </c>
      <c r="L12512" s="28">
        <v>4375</v>
      </c>
      <c r="M12512" s="29">
        <v>0</v>
      </c>
    </row>
    <row r="12513" spans="1:13" x14ac:dyDescent="0.3">
      <c r="A12513">
        <v>12509</v>
      </c>
      <c r="B12513" s="29">
        <v>2018</v>
      </c>
      <c r="C12513" s="27">
        <v>43338</v>
      </c>
      <c r="D12513" s="28">
        <v>0.58645611958939181</v>
      </c>
      <c r="E12513" s="28">
        <v>1</v>
      </c>
      <c r="F12513" s="27">
        <v>43703</v>
      </c>
      <c r="G12513" s="28">
        <v>1.811180874395335E-2</v>
      </c>
      <c r="H12513" s="28">
        <v>1</v>
      </c>
      <c r="I12513" s="28">
        <v>0.32</v>
      </c>
      <c r="J12513" s="28">
        <v>0.577997389117758</v>
      </c>
      <c r="K12513" s="28">
        <v>3</v>
      </c>
      <c r="L12513" s="28">
        <v>5000</v>
      </c>
      <c r="M12513" s="29">
        <v>0</v>
      </c>
    </row>
    <row r="12514" spans="1:13" x14ac:dyDescent="0.3">
      <c r="A12514">
        <v>12510</v>
      </c>
      <c r="B12514" s="29">
        <v>2018</v>
      </c>
      <c r="C12514" s="27">
        <v>43360</v>
      </c>
      <c r="D12514" s="28">
        <v>0.23866140118797052</v>
      </c>
      <c r="E12514" s="28">
        <v>1</v>
      </c>
      <c r="F12514" s="27">
        <v>43725</v>
      </c>
      <c r="G12514" s="28">
        <v>0.50863641237487245</v>
      </c>
      <c r="H12514" s="28">
        <v>2</v>
      </c>
      <c r="I12514" s="28">
        <v>0.4</v>
      </c>
      <c r="J12514" s="28">
        <v>0.62252241225791649</v>
      </c>
      <c r="K12514" s="28">
        <v>4</v>
      </c>
      <c r="L12514" s="28">
        <v>5625</v>
      </c>
      <c r="M12514" s="29">
        <v>1</v>
      </c>
    </row>
    <row r="12515" spans="1:13" x14ac:dyDescent="0.3">
      <c r="A12515">
        <v>12511</v>
      </c>
      <c r="B12515">
        <v>2018</v>
      </c>
      <c r="C12515" s="27">
        <v>43201</v>
      </c>
      <c r="D12515" s="28">
        <v>0.76695622743198311</v>
      </c>
      <c r="E12515" s="28">
        <v>1</v>
      </c>
      <c r="F12515" s="27">
        <v>43566</v>
      </c>
      <c r="G12515" s="28">
        <v>0.89649959670232382</v>
      </c>
      <c r="H12515" s="28">
        <v>3</v>
      </c>
      <c r="I12515" s="28">
        <v>0.48000000000000004</v>
      </c>
      <c r="J12515" s="28">
        <v>0.51269253505857737</v>
      </c>
      <c r="K12515" s="28">
        <v>3</v>
      </c>
      <c r="L12515" s="28">
        <v>5000</v>
      </c>
      <c r="M12515" s="29">
        <v>0</v>
      </c>
    </row>
    <row r="12516" spans="1:13" x14ac:dyDescent="0.3">
      <c r="A12516">
        <v>12512</v>
      </c>
      <c r="B12516" s="29">
        <v>2018</v>
      </c>
      <c r="C12516" s="27">
        <v>43121</v>
      </c>
      <c r="D12516" s="28">
        <v>0.29255598087536616</v>
      </c>
      <c r="E12516" s="28">
        <v>1</v>
      </c>
      <c r="F12516" s="27">
        <v>43486</v>
      </c>
      <c r="G12516" s="28">
        <v>0.59563543779119654</v>
      </c>
      <c r="H12516" s="28">
        <v>2</v>
      </c>
      <c r="I12516" s="28">
        <v>0.4</v>
      </c>
      <c r="J12516" s="28">
        <v>0.63903602120146352</v>
      </c>
      <c r="K12516" s="28">
        <v>4</v>
      </c>
      <c r="L12516" s="28">
        <v>5625</v>
      </c>
      <c r="M12516" s="29">
        <v>0</v>
      </c>
    </row>
    <row r="12517" spans="1:13" x14ac:dyDescent="0.3">
      <c r="A12517">
        <v>12513</v>
      </c>
      <c r="B12517">
        <v>2018</v>
      </c>
      <c r="C12517" s="27">
        <v>43434</v>
      </c>
      <c r="D12517" s="28">
        <v>0.68549792420075562</v>
      </c>
      <c r="E12517" s="28">
        <v>1</v>
      </c>
      <c r="F12517" s="27">
        <v>43799</v>
      </c>
      <c r="G12517" s="28">
        <v>0.42495014643231643</v>
      </c>
      <c r="H12517" s="28">
        <v>2</v>
      </c>
      <c r="I12517" s="28">
        <v>0.4</v>
      </c>
      <c r="J12517" s="28">
        <v>0.98423145169282955</v>
      </c>
      <c r="K12517" s="28">
        <v>5</v>
      </c>
      <c r="L12517" s="28">
        <v>6250</v>
      </c>
      <c r="M12517" s="29">
        <v>0</v>
      </c>
    </row>
    <row r="12518" spans="1:13" x14ac:dyDescent="0.3">
      <c r="A12518">
        <v>12514</v>
      </c>
      <c r="B12518">
        <v>2018</v>
      </c>
      <c r="C12518" s="27">
        <v>43195</v>
      </c>
      <c r="D12518" s="28">
        <v>0.58859532524582969</v>
      </c>
      <c r="E12518" s="28">
        <v>1</v>
      </c>
      <c r="F12518" s="27">
        <v>43560</v>
      </c>
      <c r="G12518" s="28">
        <v>0.16008320294479783</v>
      </c>
      <c r="H12518" s="28">
        <v>1</v>
      </c>
      <c r="I12518" s="28">
        <v>0.32</v>
      </c>
      <c r="J12518" s="28">
        <v>0.95138338130413913</v>
      </c>
      <c r="K12518" s="28">
        <v>5</v>
      </c>
      <c r="L12518" s="28">
        <v>6250</v>
      </c>
      <c r="M12518" s="29">
        <v>0</v>
      </c>
    </row>
    <row r="12519" spans="1:13" x14ac:dyDescent="0.3">
      <c r="A12519">
        <v>12515</v>
      </c>
      <c r="B12519">
        <v>2018</v>
      </c>
      <c r="C12519" s="27">
        <v>43279</v>
      </c>
      <c r="D12519" s="28">
        <v>0.36767478741317161</v>
      </c>
      <c r="E12519" s="28">
        <v>1</v>
      </c>
      <c r="F12519" s="27">
        <v>43644</v>
      </c>
      <c r="G12519" s="28">
        <v>0.62635339382745514</v>
      </c>
      <c r="H12519" s="28">
        <v>3</v>
      </c>
      <c r="I12519" s="28">
        <v>0.48000000000000004</v>
      </c>
      <c r="J12519" s="28">
        <v>0.22924809222989651</v>
      </c>
      <c r="K12519" s="28">
        <v>2</v>
      </c>
      <c r="L12519" s="28">
        <v>4375</v>
      </c>
      <c r="M12519" s="29">
        <v>0</v>
      </c>
    </row>
    <row r="12520" spans="1:13" x14ac:dyDescent="0.3">
      <c r="A12520">
        <v>12516</v>
      </c>
      <c r="B12520">
        <v>2018</v>
      </c>
      <c r="C12520" s="27">
        <v>43386</v>
      </c>
      <c r="D12520" s="28">
        <v>0.60415140592938876</v>
      </c>
      <c r="E12520" s="28">
        <v>1</v>
      </c>
      <c r="F12520" s="27">
        <v>43751</v>
      </c>
      <c r="G12520" s="28">
        <v>0.27827129085340718</v>
      </c>
      <c r="H12520" s="28">
        <v>1</v>
      </c>
      <c r="I12520" s="28">
        <v>0.32</v>
      </c>
      <c r="J12520" s="28">
        <v>0.48541973579242415</v>
      </c>
      <c r="K12520" s="28">
        <v>3</v>
      </c>
      <c r="L12520" s="28">
        <v>5000</v>
      </c>
      <c r="M12520" s="29">
        <v>0</v>
      </c>
    </row>
    <row r="12521" spans="1:13" x14ac:dyDescent="0.3">
      <c r="A12521">
        <v>12517</v>
      </c>
      <c r="B12521">
        <v>2018</v>
      </c>
      <c r="C12521" s="27">
        <v>43293</v>
      </c>
      <c r="D12521" s="28">
        <v>0.58962281680187789</v>
      </c>
      <c r="E12521" s="28">
        <v>1</v>
      </c>
      <c r="F12521" s="27">
        <v>43658</v>
      </c>
      <c r="G12521" s="28">
        <v>0.27521528330308231</v>
      </c>
      <c r="H12521" s="28">
        <v>1</v>
      </c>
      <c r="I12521" s="28">
        <v>0.32</v>
      </c>
      <c r="J12521" s="28">
        <v>0.46050439423295109</v>
      </c>
      <c r="K12521" s="28">
        <v>3</v>
      </c>
      <c r="L12521" s="28">
        <v>5000</v>
      </c>
      <c r="M12521" s="29">
        <v>0</v>
      </c>
    </row>
    <row r="12522" spans="1:13" x14ac:dyDescent="0.3">
      <c r="A12522">
        <v>12518</v>
      </c>
      <c r="B12522">
        <v>2018</v>
      </c>
      <c r="C12522" s="27">
        <v>43157</v>
      </c>
      <c r="D12522" s="28">
        <v>0.79524566996857426</v>
      </c>
      <c r="E12522" s="28">
        <v>1</v>
      </c>
      <c r="F12522" s="27">
        <v>43522</v>
      </c>
      <c r="G12522" s="28">
        <v>0.66393396265291726</v>
      </c>
      <c r="H12522" s="28">
        <v>3</v>
      </c>
      <c r="I12522" s="28">
        <v>0.48000000000000004</v>
      </c>
      <c r="J12522" s="28">
        <v>0.22776266965178038</v>
      </c>
      <c r="K12522" s="28">
        <v>2</v>
      </c>
      <c r="L12522" s="28">
        <v>4375</v>
      </c>
      <c r="M12522" s="29">
        <v>0</v>
      </c>
    </row>
    <row r="12523" spans="1:13" x14ac:dyDescent="0.3">
      <c r="A12523">
        <v>12519</v>
      </c>
      <c r="B12523" s="29">
        <v>2018</v>
      </c>
      <c r="C12523" s="27">
        <v>43403</v>
      </c>
      <c r="D12523" s="28">
        <v>0.62757707068725943</v>
      </c>
      <c r="E12523" s="28">
        <v>1</v>
      </c>
      <c r="F12523" s="27">
        <v>43768</v>
      </c>
      <c r="G12523" s="28">
        <v>0.9637163021160603</v>
      </c>
      <c r="H12523" s="28">
        <v>3</v>
      </c>
      <c r="I12523" s="28">
        <v>0.48000000000000004</v>
      </c>
      <c r="J12523" s="28">
        <v>0.56012504846652056</v>
      </c>
      <c r="K12523" s="28">
        <v>3</v>
      </c>
      <c r="L12523" s="28">
        <v>5000</v>
      </c>
      <c r="M12523" s="29">
        <v>0</v>
      </c>
    </row>
    <row r="12524" spans="1:13" x14ac:dyDescent="0.3">
      <c r="A12524">
        <v>12520</v>
      </c>
      <c r="B12524">
        <v>2018</v>
      </c>
      <c r="C12524" s="27">
        <v>43404</v>
      </c>
      <c r="D12524" s="28">
        <v>0.12437438258334688</v>
      </c>
      <c r="E12524" s="28">
        <v>1</v>
      </c>
      <c r="F12524" s="27">
        <v>43769</v>
      </c>
      <c r="G12524" s="28">
        <v>8.3456080157665591E-3</v>
      </c>
      <c r="H12524" s="28">
        <v>1</v>
      </c>
      <c r="I12524" s="28">
        <v>0.32</v>
      </c>
      <c r="J12524" s="28">
        <v>0.38985716165450801</v>
      </c>
      <c r="K12524" s="28">
        <v>2</v>
      </c>
      <c r="L12524" s="28">
        <v>4375</v>
      </c>
      <c r="M12524" s="29">
        <v>0</v>
      </c>
    </row>
    <row r="12525" spans="1:13" x14ac:dyDescent="0.3">
      <c r="A12525">
        <v>12521</v>
      </c>
      <c r="B12525">
        <v>2018</v>
      </c>
      <c r="C12525" s="27">
        <v>43252</v>
      </c>
      <c r="D12525" s="28">
        <v>0.27426005148610177</v>
      </c>
      <c r="E12525" s="28">
        <v>1</v>
      </c>
      <c r="F12525" s="27">
        <v>43617</v>
      </c>
      <c r="G12525" s="28">
        <v>0.81656358457136036</v>
      </c>
      <c r="H12525" s="28">
        <v>3</v>
      </c>
      <c r="I12525" s="28">
        <v>0.48000000000000004</v>
      </c>
      <c r="J12525" s="28">
        <v>0.51373351513587984</v>
      </c>
      <c r="K12525" s="28">
        <v>3</v>
      </c>
      <c r="L12525" s="28">
        <v>5000</v>
      </c>
      <c r="M12525" s="29">
        <v>1</v>
      </c>
    </row>
    <row r="12526" spans="1:13" x14ac:dyDescent="0.3">
      <c r="A12526">
        <v>12522</v>
      </c>
      <c r="B12526" s="29">
        <v>2018</v>
      </c>
      <c r="C12526" s="27">
        <v>43347</v>
      </c>
      <c r="D12526" s="28">
        <v>0.18225443545763809</v>
      </c>
      <c r="E12526" s="28">
        <v>1</v>
      </c>
      <c r="F12526" s="27">
        <v>43712</v>
      </c>
      <c r="G12526" s="28">
        <v>0.6701094064251123</v>
      </c>
      <c r="H12526" s="28">
        <v>3</v>
      </c>
      <c r="I12526" s="28">
        <v>0.48000000000000004</v>
      </c>
      <c r="J12526" s="28">
        <v>0.12383661246898181</v>
      </c>
      <c r="K12526" s="28">
        <v>1</v>
      </c>
      <c r="L12526" s="28">
        <v>3750</v>
      </c>
      <c r="M12526" s="29">
        <v>0</v>
      </c>
    </row>
    <row r="12527" spans="1:13" x14ac:dyDescent="0.3">
      <c r="A12527">
        <v>12523</v>
      </c>
      <c r="B12527" s="29">
        <v>2018</v>
      </c>
      <c r="C12527" s="27">
        <v>43145</v>
      </c>
      <c r="D12527" s="28">
        <v>0.90854703311040041</v>
      </c>
      <c r="E12527" s="28">
        <v>1</v>
      </c>
      <c r="F12527" s="27">
        <v>43510</v>
      </c>
      <c r="G12527" s="28">
        <v>0.8767574945308334</v>
      </c>
      <c r="H12527" s="28">
        <v>3</v>
      </c>
      <c r="I12527" s="28">
        <v>0.48000000000000004</v>
      </c>
      <c r="J12527" s="28">
        <v>6.312154127351044E-2</v>
      </c>
      <c r="K12527" s="28">
        <v>1</v>
      </c>
      <c r="L12527" s="28">
        <v>3750</v>
      </c>
      <c r="M12527" s="29">
        <v>0</v>
      </c>
    </row>
    <row r="12528" spans="1:13" x14ac:dyDescent="0.3">
      <c r="A12528">
        <v>12524</v>
      </c>
      <c r="B12528" s="29">
        <v>2018</v>
      </c>
      <c r="C12528" s="27">
        <v>43428</v>
      </c>
      <c r="D12528" s="28">
        <v>0.69102759011869141</v>
      </c>
      <c r="E12528" s="28">
        <v>1</v>
      </c>
      <c r="F12528" s="27">
        <v>43793</v>
      </c>
      <c r="G12528" s="28">
        <v>0.87537312738590967</v>
      </c>
      <c r="H12528" s="28">
        <v>3</v>
      </c>
      <c r="I12528" s="28">
        <v>0.48000000000000004</v>
      </c>
      <c r="J12528" s="28">
        <v>0.79025046023038037</v>
      </c>
      <c r="K12528" s="28">
        <v>5</v>
      </c>
      <c r="L12528" s="28">
        <v>6250</v>
      </c>
      <c r="M12528" s="29">
        <v>0</v>
      </c>
    </row>
    <row r="12529" spans="1:13" x14ac:dyDescent="0.3">
      <c r="A12529">
        <v>12525</v>
      </c>
      <c r="B12529" s="29">
        <v>2018</v>
      </c>
      <c r="C12529" s="27">
        <v>43446</v>
      </c>
      <c r="D12529" s="28">
        <v>0.21931916130205165</v>
      </c>
      <c r="E12529" s="28">
        <v>1</v>
      </c>
      <c r="F12529" s="27">
        <v>43811</v>
      </c>
      <c r="G12529" s="28">
        <v>0.85107932713919054</v>
      </c>
      <c r="H12529" s="28">
        <v>3</v>
      </c>
      <c r="I12529" s="28">
        <v>0.48000000000000004</v>
      </c>
      <c r="J12529" s="28">
        <v>0.33326735491900017</v>
      </c>
      <c r="K12529" s="28">
        <v>2</v>
      </c>
      <c r="L12529" s="28">
        <v>4375</v>
      </c>
      <c r="M12529" s="29">
        <v>3</v>
      </c>
    </row>
    <row r="12530" spans="1:13" x14ac:dyDescent="0.3">
      <c r="A12530">
        <v>12526</v>
      </c>
      <c r="B12530">
        <v>2018</v>
      </c>
      <c r="C12530" s="27">
        <v>43270</v>
      </c>
      <c r="D12530" s="28">
        <v>0.74544222413088013</v>
      </c>
      <c r="E12530" s="28">
        <v>1</v>
      </c>
      <c r="F12530" s="27">
        <v>43635</v>
      </c>
      <c r="G12530" s="28">
        <v>2.7453798218329717E-2</v>
      </c>
      <c r="H12530" s="28">
        <v>1</v>
      </c>
      <c r="I12530" s="28">
        <v>0.32</v>
      </c>
      <c r="J12530" s="28">
        <v>2.6427623062055816E-2</v>
      </c>
      <c r="K12530" s="28">
        <v>1</v>
      </c>
      <c r="L12530" s="28">
        <v>3750</v>
      </c>
      <c r="M12530" s="29">
        <v>1</v>
      </c>
    </row>
    <row r="12531" spans="1:13" x14ac:dyDescent="0.3">
      <c r="A12531">
        <v>12527</v>
      </c>
      <c r="B12531">
        <v>2018</v>
      </c>
      <c r="C12531" s="27">
        <v>43383</v>
      </c>
      <c r="D12531" s="28">
        <v>0.26478350528889782</v>
      </c>
      <c r="E12531" s="28">
        <v>1</v>
      </c>
      <c r="F12531" s="27">
        <v>43748</v>
      </c>
      <c r="G12531" s="28">
        <v>0.3114284092166657</v>
      </c>
      <c r="H12531" s="28">
        <v>2</v>
      </c>
      <c r="I12531" s="28">
        <v>0.4</v>
      </c>
      <c r="J12531" s="28">
        <v>1.4794374648889774E-2</v>
      </c>
      <c r="K12531" s="28">
        <v>1</v>
      </c>
      <c r="L12531" s="28">
        <v>3750</v>
      </c>
      <c r="M12531" s="29">
        <v>0</v>
      </c>
    </row>
    <row r="12532" spans="1:13" x14ac:dyDescent="0.3">
      <c r="A12532">
        <v>12528</v>
      </c>
      <c r="B12532">
        <v>2018</v>
      </c>
      <c r="C12532" s="27">
        <v>43310</v>
      </c>
      <c r="D12532" s="28">
        <v>0.41293139515182298</v>
      </c>
      <c r="E12532" s="28">
        <v>1</v>
      </c>
      <c r="F12532" s="27">
        <v>43675</v>
      </c>
      <c r="G12532" s="28">
        <v>0.42031964066385297</v>
      </c>
      <c r="H12532" s="28">
        <v>2</v>
      </c>
      <c r="I12532" s="28">
        <v>0.4</v>
      </c>
      <c r="J12532" s="28">
        <v>0.23374866051998922</v>
      </c>
      <c r="K12532" s="28">
        <v>2</v>
      </c>
      <c r="L12532" s="28">
        <v>4375</v>
      </c>
      <c r="M12532" s="29">
        <v>0</v>
      </c>
    </row>
    <row r="12533" spans="1:13" x14ac:dyDescent="0.3">
      <c r="A12533">
        <v>12529</v>
      </c>
      <c r="B12533">
        <v>2018</v>
      </c>
      <c r="C12533" s="27">
        <v>43248</v>
      </c>
      <c r="D12533" s="28">
        <v>0.20955495432738591</v>
      </c>
      <c r="E12533" s="28">
        <v>1</v>
      </c>
      <c r="F12533" s="27">
        <v>43613</v>
      </c>
      <c r="G12533" s="28">
        <v>2.9616859245524263E-2</v>
      </c>
      <c r="H12533" s="28">
        <v>1</v>
      </c>
      <c r="I12533" s="28">
        <v>0.32</v>
      </c>
      <c r="J12533" s="28">
        <v>0.1652892937634256</v>
      </c>
      <c r="K12533" s="28">
        <v>1</v>
      </c>
      <c r="L12533" s="28">
        <v>3750</v>
      </c>
      <c r="M12533" s="29">
        <v>0</v>
      </c>
    </row>
    <row r="12534" spans="1:13" x14ac:dyDescent="0.3">
      <c r="A12534">
        <v>12530</v>
      </c>
      <c r="B12534" s="29">
        <v>2018</v>
      </c>
      <c r="C12534" s="27">
        <v>43375</v>
      </c>
      <c r="D12534" s="28">
        <v>9.5030936851164149E-2</v>
      </c>
      <c r="E12534" s="28">
        <v>1</v>
      </c>
      <c r="F12534" s="27">
        <v>43740</v>
      </c>
      <c r="G12534" s="28">
        <v>0.38724939638888434</v>
      </c>
      <c r="H12534" s="28">
        <v>2</v>
      </c>
      <c r="I12534" s="28">
        <v>0.4</v>
      </c>
      <c r="J12534" s="28">
        <v>0.58688076995780936</v>
      </c>
      <c r="K12534" s="28">
        <v>3</v>
      </c>
      <c r="L12534" s="28">
        <v>5000</v>
      </c>
      <c r="M12534" s="29">
        <v>0</v>
      </c>
    </row>
    <row r="12535" spans="1:13" x14ac:dyDescent="0.3">
      <c r="A12535">
        <v>12531</v>
      </c>
      <c r="B12535" s="29">
        <v>2018</v>
      </c>
      <c r="C12535" s="27">
        <v>43423</v>
      </c>
      <c r="D12535" s="28">
        <v>0.47109297454454513</v>
      </c>
      <c r="E12535" s="28">
        <v>1</v>
      </c>
      <c r="F12535" s="27">
        <v>43788</v>
      </c>
      <c r="G12535" s="28">
        <v>0.37900511139895843</v>
      </c>
      <c r="H12535" s="28">
        <v>2</v>
      </c>
      <c r="I12535" s="28">
        <v>0.4</v>
      </c>
      <c r="J12535" s="28">
        <v>2.9029769667505922E-2</v>
      </c>
      <c r="K12535" s="28">
        <v>1</v>
      </c>
      <c r="L12535" s="28">
        <v>3750</v>
      </c>
      <c r="M12535" s="29">
        <v>0</v>
      </c>
    </row>
    <row r="12536" spans="1:13" x14ac:dyDescent="0.3">
      <c r="A12536">
        <v>12532</v>
      </c>
      <c r="B12536">
        <v>2018</v>
      </c>
      <c r="C12536" s="27">
        <v>43420</v>
      </c>
      <c r="D12536" s="28">
        <v>0.9168518802027904</v>
      </c>
      <c r="E12536" s="28">
        <v>1</v>
      </c>
      <c r="F12536" s="27">
        <v>43785</v>
      </c>
      <c r="G12536" s="28">
        <v>0.59184505508929663</v>
      </c>
      <c r="H12536" s="28">
        <v>2</v>
      </c>
      <c r="I12536" s="28">
        <v>0.4</v>
      </c>
      <c r="J12536" s="28">
        <v>0.58100588246565699</v>
      </c>
      <c r="K12536" s="28">
        <v>3</v>
      </c>
      <c r="L12536" s="28">
        <v>5000</v>
      </c>
      <c r="M12536" s="29">
        <v>0</v>
      </c>
    </row>
    <row r="12537" spans="1:13" x14ac:dyDescent="0.3">
      <c r="A12537">
        <v>12533</v>
      </c>
      <c r="B12537" s="29">
        <v>2018</v>
      </c>
      <c r="C12537" s="27">
        <v>43233</v>
      </c>
      <c r="D12537" s="28">
        <v>0.1650046943202671</v>
      </c>
      <c r="E12537" s="28">
        <v>1</v>
      </c>
      <c r="F12537" s="27">
        <v>43598</v>
      </c>
      <c r="G12537" s="28">
        <v>0.41480101218162757</v>
      </c>
      <c r="H12537" s="28">
        <v>2</v>
      </c>
      <c r="I12537" s="28">
        <v>0.4</v>
      </c>
      <c r="J12537" s="28">
        <v>0.99553260748157912</v>
      </c>
      <c r="K12537" s="28">
        <v>5</v>
      </c>
      <c r="L12537" s="28">
        <v>6250</v>
      </c>
      <c r="M12537" s="29">
        <v>0</v>
      </c>
    </row>
    <row r="12538" spans="1:13" x14ac:dyDescent="0.3">
      <c r="A12538">
        <v>12534</v>
      </c>
      <c r="B12538" s="29">
        <v>2018</v>
      </c>
      <c r="C12538" s="27">
        <v>43415</v>
      </c>
      <c r="D12538" s="28">
        <v>0.22061395692851427</v>
      </c>
      <c r="E12538" s="28">
        <v>1</v>
      </c>
      <c r="F12538" s="27">
        <v>43780</v>
      </c>
      <c r="G12538" s="28">
        <v>0.83970163399967246</v>
      </c>
      <c r="H12538" s="28">
        <v>3</v>
      </c>
      <c r="I12538" s="28">
        <v>0.48000000000000004</v>
      </c>
      <c r="J12538" s="28">
        <v>0.68851275685368318</v>
      </c>
      <c r="K12538" s="28">
        <v>4</v>
      </c>
      <c r="L12538" s="28">
        <v>5625</v>
      </c>
      <c r="M12538" s="29">
        <v>2</v>
      </c>
    </row>
    <row r="12539" spans="1:13" x14ac:dyDescent="0.3">
      <c r="A12539">
        <v>12535</v>
      </c>
      <c r="B12539">
        <v>2018</v>
      </c>
      <c r="C12539" s="27">
        <v>43281</v>
      </c>
      <c r="D12539" s="28">
        <v>0.13133157244166693</v>
      </c>
      <c r="E12539" s="28">
        <v>1</v>
      </c>
      <c r="F12539" s="27">
        <v>43646</v>
      </c>
      <c r="G12539" s="28">
        <v>0.35062703752530966</v>
      </c>
      <c r="H12539" s="28">
        <v>2</v>
      </c>
      <c r="I12539" s="28">
        <v>0.4</v>
      </c>
      <c r="J12539" s="28">
        <v>0.52502225326812835</v>
      </c>
      <c r="K12539" s="28">
        <v>3</v>
      </c>
      <c r="L12539" s="28">
        <v>5000</v>
      </c>
      <c r="M12539" s="29">
        <v>0</v>
      </c>
    </row>
    <row r="12540" spans="1:13" x14ac:dyDescent="0.3">
      <c r="A12540">
        <v>12536</v>
      </c>
      <c r="B12540" s="29">
        <v>2018</v>
      </c>
      <c r="C12540" s="27">
        <v>43238</v>
      </c>
      <c r="D12540" s="28">
        <v>0.57493991934291633</v>
      </c>
      <c r="E12540" s="28">
        <v>1</v>
      </c>
      <c r="F12540" s="27">
        <v>43603</v>
      </c>
      <c r="G12540" s="28">
        <v>0.95137541252025715</v>
      </c>
      <c r="H12540" s="28">
        <v>3</v>
      </c>
      <c r="I12540" s="28">
        <v>0.48000000000000004</v>
      </c>
      <c r="J12540" s="28">
        <v>0.95033283131251578</v>
      </c>
      <c r="K12540" s="28">
        <v>5</v>
      </c>
      <c r="L12540" s="28">
        <v>6250</v>
      </c>
      <c r="M12540" s="29">
        <v>0</v>
      </c>
    </row>
    <row r="12541" spans="1:13" x14ac:dyDescent="0.3">
      <c r="A12541">
        <v>12537</v>
      </c>
      <c r="B12541" s="29">
        <v>2018</v>
      </c>
      <c r="C12541" s="27">
        <v>43409</v>
      </c>
      <c r="D12541" s="28">
        <v>0.76358788207984385</v>
      </c>
      <c r="E12541" s="28">
        <v>1</v>
      </c>
      <c r="F12541" s="27">
        <v>43774</v>
      </c>
      <c r="G12541" s="28">
        <v>0.91031478926182818</v>
      </c>
      <c r="H12541" s="28">
        <v>3</v>
      </c>
      <c r="I12541" s="28">
        <v>0.48000000000000004</v>
      </c>
      <c r="J12541" s="28">
        <v>4.6126349364347008E-2</v>
      </c>
      <c r="K12541" s="28">
        <v>1</v>
      </c>
      <c r="L12541" s="28">
        <v>3750</v>
      </c>
      <c r="M12541" s="29">
        <v>1</v>
      </c>
    </row>
    <row r="12542" spans="1:13" x14ac:dyDescent="0.3">
      <c r="A12542">
        <v>12538</v>
      </c>
      <c r="B12542">
        <v>2018</v>
      </c>
      <c r="C12542" s="27">
        <v>43326</v>
      </c>
      <c r="D12542" s="28">
        <v>0.2505039104849015</v>
      </c>
      <c r="E12542" s="28">
        <v>1</v>
      </c>
      <c r="F12542" s="27">
        <v>43691</v>
      </c>
      <c r="G12542" s="28">
        <v>0.76699144056155399</v>
      </c>
      <c r="H12542" s="28">
        <v>3</v>
      </c>
      <c r="I12542" s="28">
        <v>0.48000000000000004</v>
      </c>
      <c r="J12542" s="28">
        <v>0.41641893965322607</v>
      </c>
      <c r="K12542" s="28">
        <v>2</v>
      </c>
      <c r="L12542" s="28">
        <v>4375</v>
      </c>
      <c r="M12542" s="29">
        <v>0</v>
      </c>
    </row>
    <row r="12543" spans="1:13" x14ac:dyDescent="0.3">
      <c r="A12543">
        <v>12539</v>
      </c>
      <c r="B12543" s="29">
        <v>2018</v>
      </c>
      <c r="C12543" s="27">
        <v>43328</v>
      </c>
      <c r="D12543" s="28">
        <v>0.70559274907513914</v>
      </c>
      <c r="E12543" s="28">
        <v>1</v>
      </c>
      <c r="F12543" s="27">
        <v>43693</v>
      </c>
      <c r="G12543" s="28">
        <v>0.55288692126775452</v>
      </c>
      <c r="H12543" s="28">
        <v>2</v>
      </c>
      <c r="I12543" s="28">
        <v>0.4</v>
      </c>
      <c r="J12543" s="28">
        <v>0.88716689339510524</v>
      </c>
      <c r="K12543" s="28">
        <v>5</v>
      </c>
      <c r="L12543" s="28">
        <v>6250</v>
      </c>
      <c r="M12543" s="29">
        <v>2</v>
      </c>
    </row>
    <row r="12544" spans="1:13" x14ac:dyDescent="0.3">
      <c r="A12544">
        <v>12540</v>
      </c>
      <c r="B12544">
        <v>2018</v>
      </c>
      <c r="C12544" s="27">
        <v>43103</v>
      </c>
      <c r="D12544" s="28">
        <v>0.50519615315631472</v>
      </c>
      <c r="E12544" s="28">
        <v>1</v>
      </c>
      <c r="F12544" s="27">
        <v>43468</v>
      </c>
      <c r="G12544" s="28">
        <v>0.57075623820604737</v>
      </c>
      <c r="H12544" s="28">
        <v>2</v>
      </c>
      <c r="I12544" s="28">
        <v>0.4</v>
      </c>
      <c r="J12544" s="28">
        <v>6.5327653510738326E-3</v>
      </c>
      <c r="K12544" s="28">
        <v>1</v>
      </c>
      <c r="L12544" s="28">
        <v>3750</v>
      </c>
      <c r="M12544" s="29">
        <v>0</v>
      </c>
    </row>
    <row r="12545" spans="1:13" x14ac:dyDescent="0.3">
      <c r="A12545">
        <v>12541</v>
      </c>
      <c r="B12545" s="29">
        <v>2018</v>
      </c>
      <c r="C12545" s="27">
        <v>43168</v>
      </c>
      <c r="D12545" s="28">
        <v>0.57642435181770069</v>
      </c>
      <c r="E12545" s="28">
        <v>1</v>
      </c>
      <c r="F12545" s="27">
        <v>43533</v>
      </c>
      <c r="G12545" s="28">
        <v>0.30024136469111751</v>
      </c>
      <c r="H12545" s="28">
        <v>2</v>
      </c>
      <c r="I12545" s="28">
        <v>0.4</v>
      </c>
      <c r="J12545" s="28">
        <v>0.66947818038477902</v>
      </c>
      <c r="K12545" s="28">
        <v>4</v>
      </c>
      <c r="L12545" s="28">
        <v>5625</v>
      </c>
      <c r="M12545" s="29">
        <v>1</v>
      </c>
    </row>
    <row r="12546" spans="1:13" x14ac:dyDescent="0.3">
      <c r="A12546">
        <v>12542</v>
      </c>
      <c r="B12546" s="29">
        <v>2018</v>
      </c>
      <c r="C12546" s="27">
        <v>43151</v>
      </c>
      <c r="D12546" s="28">
        <v>0.85887925105637342</v>
      </c>
      <c r="E12546" s="28">
        <v>1</v>
      </c>
      <c r="F12546" s="27">
        <v>43516</v>
      </c>
      <c r="G12546" s="28">
        <v>0.21639394687737445</v>
      </c>
      <c r="H12546" s="28">
        <v>1</v>
      </c>
      <c r="I12546" s="28">
        <v>0.32</v>
      </c>
      <c r="J12546" s="28">
        <v>0.10549116879216947</v>
      </c>
      <c r="K12546" s="28">
        <v>1</v>
      </c>
      <c r="L12546" s="28">
        <v>3750</v>
      </c>
      <c r="M12546" s="29">
        <v>0</v>
      </c>
    </row>
    <row r="12547" spans="1:13" x14ac:dyDescent="0.3">
      <c r="A12547">
        <v>12543</v>
      </c>
      <c r="B12547">
        <v>2018</v>
      </c>
      <c r="C12547" s="27">
        <v>43172</v>
      </c>
      <c r="D12547" s="28">
        <v>0.75603393784823691</v>
      </c>
      <c r="E12547" s="28">
        <v>1</v>
      </c>
      <c r="F12547" s="27">
        <v>43537</v>
      </c>
      <c r="G12547" s="28">
        <v>0.39144528353097763</v>
      </c>
      <c r="H12547" s="28">
        <v>2</v>
      </c>
      <c r="I12547" s="28">
        <v>0.4</v>
      </c>
      <c r="J12547" s="28">
        <v>0.43006511093244493</v>
      </c>
      <c r="K12547" s="28">
        <v>3</v>
      </c>
      <c r="L12547" s="28">
        <v>5000</v>
      </c>
      <c r="M12547" s="29">
        <v>1</v>
      </c>
    </row>
    <row r="12548" spans="1:13" x14ac:dyDescent="0.3">
      <c r="A12548">
        <v>12544</v>
      </c>
      <c r="B12548">
        <v>2018</v>
      </c>
      <c r="C12548" s="27">
        <v>43382</v>
      </c>
      <c r="D12548" s="28">
        <v>0.30719954411087236</v>
      </c>
      <c r="E12548" s="28">
        <v>1</v>
      </c>
      <c r="F12548" s="27">
        <v>43747</v>
      </c>
      <c r="G12548" s="28">
        <v>0.17736002467126155</v>
      </c>
      <c r="H12548" s="28">
        <v>1</v>
      </c>
      <c r="I12548" s="28">
        <v>0.32</v>
      </c>
      <c r="J12548" s="28">
        <v>0.27852441582624887</v>
      </c>
      <c r="K12548" s="28">
        <v>2</v>
      </c>
      <c r="L12548" s="28">
        <v>4375</v>
      </c>
      <c r="M12548" s="29">
        <v>0</v>
      </c>
    </row>
    <row r="12549" spans="1:13" x14ac:dyDescent="0.3">
      <c r="A12549">
        <v>12545</v>
      </c>
      <c r="B12549">
        <v>2018</v>
      </c>
      <c r="C12549" s="27">
        <v>43407</v>
      </c>
      <c r="D12549" s="28">
        <v>0.79695181992423247</v>
      </c>
      <c r="E12549" s="28">
        <v>1</v>
      </c>
      <c r="F12549" s="27">
        <v>43772</v>
      </c>
      <c r="G12549" s="28">
        <v>0.59491328024687651</v>
      </c>
      <c r="H12549" s="28">
        <v>2</v>
      </c>
      <c r="I12549" s="28">
        <v>0.4</v>
      </c>
      <c r="J12549" s="28">
        <v>0.49681767318586267</v>
      </c>
      <c r="K12549" s="28">
        <v>3</v>
      </c>
      <c r="L12549" s="28">
        <v>5000</v>
      </c>
      <c r="M12549" s="29">
        <v>0</v>
      </c>
    </row>
    <row r="12550" spans="1:13" x14ac:dyDescent="0.3">
      <c r="A12550">
        <v>12546</v>
      </c>
      <c r="B12550" s="29">
        <v>2018</v>
      </c>
      <c r="C12550" s="27">
        <v>43390</v>
      </c>
      <c r="D12550" s="28">
        <v>0.4154548355548886</v>
      </c>
      <c r="E12550" s="28">
        <v>1</v>
      </c>
      <c r="F12550" s="27">
        <v>43755</v>
      </c>
      <c r="G12550" s="28">
        <v>1.1818450668921177E-4</v>
      </c>
      <c r="H12550" s="28">
        <v>1</v>
      </c>
      <c r="I12550" s="28">
        <v>0.32</v>
      </c>
      <c r="J12550" s="28">
        <v>0.90589700665429107</v>
      </c>
      <c r="K12550" s="28">
        <v>5</v>
      </c>
      <c r="L12550" s="28">
        <v>6250</v>
      </c>
      <c r="M12550" s="29">
        <v>1</v>
      </c>
    </row>
    <row r="12551" spans="1:13" x14ac:dyDescent="0.3">
      <c r="A12551">
        <v>12547</v>
      </c>
      <c r="B12551">
        <v>2018</v>
      </c>
      <c r="C12551" s="27">
        <v>43296</v>
      </c>
      <c r="D12551" s="28">
        <v>0.12313520329266303</v>
      </c>
      <c r="E12551" s="28">
        <v>1</v>
      </c>
      <c r="F12551" s="27">
        <v>43661</v>
      </c>
      <c r="G12551" s="28">
        <v>0.91146681533695817</v>
      </c>
      <c r="H12551" s="28">
        <v>3</v>
      </c>
      <c r="I12551" s="28">
        <v>0.48000000000000004</v>
      </c>
      <c r="J12551" s="28">
        <v>1.4051580573791966E-2</v>
      </c>
      <c r="K12551" s="28">
        <v>1</v>
      </c>
      <c r="L12551" s="28">
        <v>3750</v>
      </c>
      <c r="M12551" s="29">
        <v>0</v>
      </c>
    </row>
    <row r="12552" spans="1:13" x14ac:dyDescent="0.3">
      <c r="A12552">
        <v>12548</v>
      </c>
      <c r="B12552">
        <v>2018</v>
      </c>
      <c r="C12552" s="27">
        <v>43397</v>
      </c>
      <c r="D12552" s="28">
        <v>0.16769636934456145</v>
      </c>
      <c r="E12552" s="28">
        <v>1</v>
      </c>
      <c r="F12552" s="27">
        <v>43762</v>
      </c>
      <c r="G12552" s="28">
        <v>0.14807151679798103</v>
      </c>
      <c r="H12552" s="28">
        <v>1</v>
      </c>
      <c r="I12552" s="28">
        <v>0.32</v>
      </c>
      <c r="J12552" s="28">
        <v>0.1762039401274712</v>
      </c>
      <c r="K12552" s="28">
        <v>1</v>
      </c>
      <c r="L12552" s="28">
        <v>3750</v>
      </c>
      <c r="M12552" s="29">
        <v>0</v>
      </c>
    </row>
    <row r="12553" spans="1:13" x14ac:dyDescent="0.3">
      <c r="A12553">
        <v>12549</v>
      </c>
      <c r="B12553" s="29">
        <v>2018</v>
      </c>
      <c r="C12553" s="27">
        <v>43152</v>
      </c>
      <c r="D12553" s="28">
        <v>0.83496917250374547</v>
      </c>
      <c r="E12553" s="28">
        <v>1</v>
      </c>
      <c r="F12553" s="27">
        <v>43517</v>
      </c>
      <c r="G12553" s="28">
        <v>0.32072147853256949</v>
      </c>
      <c r="H12553" s="28">
        <v>2</v>
      </c>
      <c r="I12553" s="28">
        <v>0.4</v>
      </c>
      <c r="J12553" s="28">
        <v>0.13170811062119492</v>
      </c>
      <c r="K12553" s="28">
        <v>1</v>
      </c>
      <c r="L12553" s="28">
        <v>3750</v>
      </c>
      <c r="M12553" s="29">
        <v>0</v>
      </c>
    </row>
    <row r="12554" spans="1:13" x14ac:dyDescent="0.3">
      <c r="A12554">
        <v>12550</v>
      </c>
      <c r="B12554">
        <v>2018</v>
      </c>
      <c r="C12554" s="27">
        <v>43317</v>
      </c>
      <c r="D12554" s="28">
        <v>0.70872650855479791</v>
      </c>
      <c r="E12554" s="28">
        <v>1</v>
      </c>
      <c r="F12554" s="27">
        <v>43682</v>
      </c>
      <c r="G12554" s="28">
        <v>0.6260111013989117</v>
      </c>
      <c r="H12554" s="28">
        <v>3</v>
      </c>
      <c r="I12554" s="28">
        <v>0.48000000000000004</v>
      </c>
      <c r="J12554" s="28">
        <v>0.65582584155429469</v>
      </c>
      <c r="K12554" s="28">
        <v>4</v>
      </c>
      <c r="L12554" s="28">
        <v>5625</v>
      </c>
      <c r="M12554" s="29">
        <v>2</v>
      </c>
    </row>
    <row r="12555" spans="1:13" x14ac:dyDescent="0.3">
      <c r="A12555">
        <v>12551</v>
      </c>
      <c r="B12555" s="29">
        <v>2018</v>
      </c>
      <c r="C12555" s="27">
        <v>43288</v>
      </c>
      <c r="D12555" s="28">
        <v>0.36533885643481578</v>
      </c>
      <c r="E12555" s="28">
        <v>1</v>
      </c>
      <c r="F12555" s="27">
        <v>43653</v>
      </c>
      <c r="G12555" s="28">
        <v>0.52861682255763509</v>
      </c>
      <c r="H12555" s="28">
        <v>2</v>
      </c>
      <c r="I12555" s="28">
        <v>0.4</v>
      </c>
      <c r="J12555" s="28">
        <v>2.2485953418179827E-3</v>
      </c>
      <c r="K12555" s="28">
        <v>1</v>
      </c>
      <c r="L12555" s="28">
        <v>3750</v>
      </c>
      <c r="M12555" s="29">
        <v>1</v>
      </c>
    </row>
    <row r="12556" spans="1:13" x14ac:dyDescent="0.3">
      <c r="A12556">
        <v>12552</v>
      </c>
      <c r="B12556">
        <v>2018</v>
      </c>
      <c r="C12556" s="27">
        <v>43178</v>
      </c>
      <c r="D12556" s="28">
        <v>0.13096216848337117</v>
      </c>
      <c r="E12556" s="28">
        <v>1</v>
      </c>
      <c r="F12556" s="27">
        <v>43543</v>
      </c>
      <c r="G12556" s="28">
        <v>0.35157059423627401</v>
      </c>
      <c r="H12556" s="28">
        <v>2</v>
      </c>
      <c r="I12556" s="28">
        <v>0.4</v>
      </c>
      <c r="J12556" s="28">
        <v>0.46674003266053743</v>
      </c>
      <c r="K12556" s="28">
        <v>3</v>
      </c>
      <c r="L12556" s="28">
        <v>5000</v>
      </c>
      <c r="M12556" s="29">
        <v>0</v>
      </c>
    </row>
    <row r="12557" spans="1:13" x14ac:dyDescent="0.3">
      <c r="A12557">
        <v>12553</v>
      </c>
      <c r="B12557">
        <v>2018</v>
      </c>
      <c r="C12557" s="27">
        <v>43231</v>
      </c>
      <c r="D12557" s="28">
        <v>0.50583595730344277</v>
      </c>
      <c r="E12557" s="28">
        <v>1</v>
      </c>
      <c r="F12557" s="27">
        <v>43596</v>
      </c>
      <c r="G12557" s="28">
        <v>0.81123495519064348</v>
      </c>
      <c r="H12557" s="28">
        <v>3</v>
      </c>
      <c r="I12557" s="28">
        <v>0.48000000000000004</v>
      </c>
      <c r="J12557" s="28">
        <v>6.3821787817791686E-2</v>
      </c>
      <c r="K12557" s="28">
        <v>1</v>
      </c>
      <c r="L12557" s="28">
        <v>3750</v>
      </c>
      <c r="M12557" s="29">
        <v>1</v>
      </c>
    </row>
    <row r="12558" spans="1:13" x14ac:dyDescent="0.3">
      <c r="A12558">
        <v>12554</v>
      </c>
      <c r="B12558" s="29">
        <v>2018</v>
      </c>
      <c r="C12558" s="27">
        <v>43147</v>
      </c>
      <c r="D12558" s="28">
        <v>0.60107889137958637</v>
      </c>
      <c r="E12558" s="28">
        <v>1</v>
      </c>
      <c r="F12558" s="27">
        <v>43512</v>
      </c>
      <c r="G12558" s="28">
        <v>0.67695309128450476</v>
      </c>
      <c r="H12558" s="28">
        <v>3</v>
      </c>
      <c r="I12558" s="28">
        <v>0.48000000000000004</v>
      </c>
      <c r="J12558" s="28">
        <v>0.97798925956612637</v>
      </c>
      <c r="K12558" s="28">
        <v>5</v>
      </c>
      <c r="L12558" s="28">
        <v>6250</v>
      </c>
      <c r="M12558" s="29">
        <v>1</v>
      </c>
    </row>
    <row r="12559" spans="1:13" x14ac:dyDescent="0.3">
      <c r="A12559">
        <v>12555</v>
      </c>
      <c r="B12559">
        <v>2018</v>
      </c>
      <c r="C12559" s="27">
        <v>43431</v>
      </c>
      <c r="D12559" s="28">
        <v>0.64760943697741302</v>
      </c>
      <c r="E12559" s="28">
        <v>1</v>
      </c>
      <c r="F12559" s="27">
        <v>43796</v>
      </c>
      <c r="G12559" s="28">
        <v>0.50639414310014952</v>
      </c>
      <c r="H12559" s="28">
        <v>2</v>
      </c>
      <c r="I12559" s="28">
        <v>0.4</v>
      </c>
      <c r="J12559" s="28">
        <v>0.14243237366109496</v>
      </c>
      <c r="K12559" s="28">
        <v>1</v>
      </c>
      <c r="L12559" s="28">
        <v>3750</v>
      </c>
      <c r="M12559" s="29">
        <v>0</v>
      </c>
    </row>
    <row r="12560" spans="1:13" x14ac:dyDescent="0.3">
      <c r="A12560">
        <v>12556</v>
      </c>
      <c r="B12560" s="29">
        <v>2018</v>
      </c>
      <c r="C12560" s="27">
        <v>43436</v>
      </c>
      <c r="D12560" s="28">
        <v>0.33576364745342369</v>
      </c>
      <c r="E12560" s="28">
        <v>1</v>
      </c>
      <c r="F12560" s="27">
        <v>43801</v>
      </c>
      <c r="G12560" s="28">
        <v>0.1869029282827015</v>
      </c>
      <c r="H12560" s="28">
        <v>1</v>
      </c>
      <c r="I12560" s="28">
        <v>0.32</v>
      </c>
      <c r="J12560" s="28">
        <v>0.37824008756279881</v>
      </c>
      <c r="K12560" s="28">
        <v>2</v>
      </c>
      <c r="L12560" s="28">
        <v>4375</v>
      </c>
      <c r="M12560" s="29">
        <v>0</v>
      </c>
    </row>
    <row r="12561" spans="1:13" x14ac:dyDescent="0.3">
      <c r="A12561">
        <v>12557</v>
      </c>
      <c r="B12561">
        <v>2018</v>
      </c>
      <c r="C12561" s="27">
        <v>43382</v>
      </c>
      <c r="D12561" s="28">
        <v>6.7309471422584144E-3</v>
      </c>
      <c r="E12561" s="28">
        <v>1</v>
      </c>
      <c r="F12561" s="27">
        <v>43747</v>
      </c>
      <c r="G12561" s="28">
        <v>0.72232884927464058</v>
      </c>
      <c r="H12561" s="28">
        <v>3</v>
      </c>
      <c r="I12561" s="28">
        <v>0.48000000000000004</v>
      </c>
      <c r="J12561" s="28">
        <v>0.55314658064446309</v>
      </c>
      <c r="K12561" s="28">
        <v>3</v>
      </c>
      <c r="L12561" s="28">
        <v>5000</v>
      </c>
      <c r="M12561" s="29">
        <v>1</v>
      </c>
    </row>
    <row r="12562" spans="1:13" x14ac:dyDescent="0.3">
      <c r="A12562">
        <v>12558</v>
      </c>
      <c r="B12562" s="29">
        <v>2018</v>
      </c>
      <c r="C12562" s="27">
        <v>43274</v>
      </c>
      <c r="D12562" s="28">
        <v>0.50626418255536398</v>
      </c>
      <c r="E12562" s="28">
        <v>1</v>
      </c>
      <c r="F12562" s="27">
        <v>43639</v>
      </c>
      <c r="G12562" s="28">
        <v>9.9710721450757545E-2</v>
      </c>
      <c r="H12562" s="28">
        <v>1</v>
      </c>
      <c r="I12562" s="28">
        <v>0.32</v>
      </c>
      <c r="J12562" s="28">
        <v>0.41337497657459099</v>
      </c>
      <c r="K12562" s="28">
        <v>2</v>
      </c>
      <c r="L12562" s="28">
        <v>4375</v>
      </c>
      <c r="M12562" s="29">
        <v>0</v>
      </c>
    </row>
    <row r="12563" spans="1:13" x14ac:dyDescent="0.3">
      <c r="A12563">
        <v>12559</v>
      </c>
      <c r="B12563">
        <v>2018</v>
      </c>
      <c r="C12563" s="27">
        <v>43362</v>
      </c>
      <c r="D12563" s="28">
        <v>4.4987770705438135E-2</v>
      </c>
      <c r="E12563" s="28">
        <v>1</v>
      </c>
      <c r="F12563" s="27">
        <v>43727</v>
      </c>
      <c r="G12563" s="28">
        <v>0.62952731418788188</v>
      </c>
      <c r="H12563" s="28">
        <v>3</v>
      </c>
      <c r="I12563" s="28">
        <v>0.48000000000000004</v>
      </c>
      <c r="J12563" s="28">
        <v>5.4286174309360558E-2</v>
      </c>
      <c r="K12563" s="28">
        <v>1</v>
      </c>
      <c r="L12563" s="28">
        <v>3750</v>
      </c>
      <c r="M12563" s="29">
        <v>0</v>
      </c>
    </row>
    <row r="12564" spans="1:13" x14ac:dyDescent="0.3">
      <c r="A12564">
        <v>12560</v>
      </c>
      <c r="B12564">
        <v>2018</v>
      </c>
      <c r="C12564" s="27">
        <v>43121</v>
      </c>
      <c r="D12564" s="28">
        <v>0.11251627189892888</v>
      </c>
      <c r="E12564" s="28">
        <v>1</v>
      </c>
      <c r="F12564" s="27">
        <v>43486</v>
      </c>
      <c r="G12564" s="28">
        <v>0.92435588244100386</v>
      </c>
      <c r="H12564" s="28">
        <v>3</v>
      </c>
      <c r="I12564" s="28">
        <v>0.48000000000000004</v>
      </c>
      <c r="J12564" s="28">
        <v>0.37195977624757737</v>
      </c>
      <c r="K12564" s="28">
        <v>2</v>
      </c>
      <c r="L12564" s="28">
        <v>4375</v>
      </c>
      <c r="M12564" s="29">
        <v>0</v>
      </c>
    </row>
    <row r="12565" spans="1:13" x14ac:dyDescent="0.3">
      <c r="A12565">
        <v>12561</v>
      </c>
      <c r="B12565" s="29">
        <v>2018</v>
      </c>
      <c r="C12565" s="27">
        <v>43311</v>
      </c>
      <c r="D12565" s="28">
        <v>2.9589552255542162E-2</v>
      </c>
      <c r="E12565" s="28">
        <v>1</v>
      </c>
      <c r="F12565" s="27">
        <v>43676</v>
      </c>
      <c r="G12565" s="28">
        <v>0.49019541541507494</v>
      </c>
      <c r="H12565" s="28">
        <v>2</v>
      </c>
      <c r="I12565" s="28">
        <v>0.4</v>
      </c>
      <c r="J12565" s="28">
        <v>0.81544360288148221</v>
      </c>
      <c r="K12565" s="28">
        <v>5</v>
      </c>
      <c r="L12565" s="28">
        <v>6250</v>
      </c>
      <c r="M12565" s="29">
        <v>0</v>
      </c>
    </row>
    <row r="12566" spans="1:13" x14ac:dyDescent="0.3">
      <c r="A12566">
        <v>12562</v>
      </c>
      <c r="B12566">
        <v>2018</v>
      </c>
      <c r="C12566" s="27">
        <v>43106</v>
      </c>
      <c r="D12566" s="28">
        <v>0.98504130786804611</v>
      </c>
      <c r="E12566" s="28">
        <v>1</v>
      </c>
      <c r="F12566" s="27">
        <v>43471</v>
      </c>
      <c r="G12566" s="28">
        <v>0.88694346685681302</v>
      </c>
      <c r="H12566" s="28">
        <v>3</v>
      </c>
      <c r="I12566" s="28">
        <v>0.48000000000000004</v>
      </c>
      <c r="J12566" s="28">
        <v>0.98870925664975318</v>
      </c>
      <c r="K12566" s="28">
        <v>5</v>
      </c>
      <c r="L12566" s="28">
        <v>6250</v>
      </c>
      <c r="M12566" s="29">
        <v>0</v>
      </c>
    </row>
    <row r="12567" spans="1:13" x14ac:dyDescent="0.3">
      <c r="A12567">
        <v>12563</v>
      </c>
      <c r="B12567">
        <v>2018</v>
      </c>
      <c r="C12567" s="27">
        <v>43326</v>
      </c>
      <c r="D12567" s="28">
        <v>0.64936947708130732</v>
      </c>
      <c r="E12567" s="28">
        <v>1</v>
      </c>
      <c r="F12567" s="27">
        <v>43691</v>
      </c>
      <c r="G12567" s="28">
        <v>0.73560390492473426</v>
      </c>
      <c r="H12567" s="28">
        <v>3</v>
      </c>
      <c r="I12567" s="28">
        <v>0.48000000000000004</v>
      </c>
      <c r="J12567" s="28">
        <v>0.7473659159111502</v>
      </c>
      <c r="K12567" s="28">
        <v>5</v>
      </c>
      <c r="L12567" s="28">
        <v>6250</v>
      </c>
      <c r="M12567" s="29">
        <v>1</v>
      </c>
    </row>
    <row r="12568" spans="1:13" x14ac:dyDescent="0.3">
      <c r="A12568">
        <v>12564</v>
      </c>
      <c r="B12568">
        <v>2018</v>
      </c>
      <c r="C12568" s="27">
        <v>43253</v>
      </c>
      <c r="D12568" s="28">
        <v>0.3062315049589176</v>
      </c>
      <c r="E12568" s="28">
        <v>1</v>
      </c>
      <c r="F12568" s="27">
        <v>43618</v>
      </c>
      <c r="G12568" s="28">
        <v>0.76277561096523305</v>
      </c>
      <c r="H12568" s="28">
        <v>3</v>
      </c>
      <c r="I12568" s="28">
        <v>0.48000000000000004</v>
      </c>
      <c r="J12568" s="28">
        <v>0.1753249549107766</v>
      </c>
      <c r="K12568" s="28">
        <v>1</v>
      </c>
      <c r="L12568" s="28">
        <v>3750</v>
      </c>
      <c r="M12568" s="29">
        <v>0</v>
      </c>
    </row>
    <row r="12569" spans="1:13" x14ac:dyDescent="0.3">
      <c r="A12569">
        <v>12565</v>
      </c>
      <c r="B12569" s="29">
        <v>2018</v>
      </c>
      <c r="C12569" s="27">
        <v>43141</v>
      </c>
      <c r="D12569" s="28">
        <v>0.70450305826099202</v>
      </c>
      <c r="E12569" s="28">
        <v>1</v>
      </c>
      <c r="F12569" s="27">
        <v>43506</v>
      </c>
      <c r="G12569" s="28">
        <v>0.97480979019878178</v>
      </c>
      <c r="H12569" s="28">
        <v>3</v>
      </c>
      <c r="I12569" s="28">
        <v>0.48000000000000004</v>
      </c>
      <c r="J12569" s="28">
        <v>0.53174146447103643</v>
      </c>
      <c r="K12569" s="28">
        <v>3</v>
      </c>
      <c r="L12569" s="28">
        <v>5000</v>
      </c>
      <c r="M12569" s="29">
        <v>0</v>
      </c>
    </row>
    <row r="12570" spans="1:13" x14ac:dyDescent="0.3">
      <c r="A12570">
        <v>12566</v>
      </c>
      <c r="B12570">
        <v>2018</v>
      </c>
      <c r="C12570" s="27">
        <v>43242</v>
      </c>
      <c r="D12570" s="28">
        <v>2.1656044931480101E-2</v>
      </c>
      <c r="E12570" s="28">
        <v>1</v>
      </c>
      <c r="F12570" s="27">
        <v>43607</v>
      </c>
      <c r="G12570" s="28">
        <v>0.16276113418148741</v>
      </c>
      <c r="H12570" s="28">
        <v>1</v>
      </c>
      <c r="I12570" s="28">
        <v>0.32</v>
      </c>
      <c r="J12570" s="28">
        <v>0.99473325135515023</v>
      </c>
      <c r="K12570" s="28">
        <v>5</v>
      </c>
      <c r="L12570" s="28">
        <v>6250</v>
      </c>
      <c r="M12570" s="29">
        <v>2</v>
      </c>
    </row>
    <row r="12571" spans="1:13" x14ac:dyDescent="0.3">
      <c r="A12571">
        <v>12567</v>
      </c>
      <c r="B12571" s="29">
        <v>2018</v>
      </c>
      <c r="C12571" s="27">
        <v>43195</v>
      </c>
      <c r="D12571" s="28">
        <v>0.6869965987087765</v>
      </c>
      <c r="E12571" s="28">
        <v>1</v>
      </c>
      <c r="F12571" s="27">
        <v>43560</v>
      </c>
      <c r="G12571" s="28">
        <v>0.27377028231104372</v>
      </c>
      <c r="H12571" s="28">
        <v>1</v>
      </c>
      <c r="I12571" s="28">
        <v>0.32</v>
      </c>
      <c r="J12571" s="28">
        <v>0.83233467246951598</v>
      </c>
      <c r="K12571" s="28">
        <v>5</v>
      </c>
      <c r="L12571" s="28">
        <v>6250</v>
      </c>
      <c r="M12571" s="29">
        <v>0</v>
      </c>
    </row>
    <row r="12572" spans="1:13" x14ac:dyDescent="0.3">
      <c r="A12572">
        <v>12568</v>
      </c>
      <c r="B12572" s="29">
        <v>2018</v>
      </c>
      <c r="C12572" s="27">
        <v>43149</v>
      </c>
      <c r="D12572" s="28">
        <v>0.45756437823727159</v>
      </c>
      <c r="E12572" s="28">
        <v>1</v>
      </c>
      <c r="F12572" s="27">
        <v>43514</v>
      </c>
      <c r="G12572" s="28">
        <v>0.74169459355676493</v>
      </c>
      <c r="H12572" s="28">
        <v>3</v>
      </c>
      <c r="I12572" s="28">
        <v>0.48000000000000004</v>
      </c>
      <c r="J12572" s="28">
        <v>0.34061322706968522</v>
      </c>
      <c r="K12572" s="28">
        <v>2</v>
      </c>
      <c r="L12572" s="28">
        <v>4375</v>
      </c>
      <c r="M12572" s="29">
        <v>0</v>
      </c>
    </row>
    <row r="12573" spans="1:13" x14ac:dyDescent="0.3">
      <c r="A12573">
        <v>12569</v>
      </c>
      <c r="B12573" s="29">
        <v>2018</v>
      </c>
      <c r="C12573" s="27">
        <v>43224</v>
      </c>
      <c r="D12573" s="28">
        <v>0.39296203700042021</v>
      </c>
      <c r="E12573" s="28">
        <v>1</v>
      </c>
      <c r="F12573" s="27">
        <v>43589</v>
      </c>
      <c r="G12573" s="28">
        <v>0.31233583794430708</v>
      </c>
      <c r="H12573" s="28">
        <v>2</v>
      </c>
      <c r="I12573" s="28">
        <v>0.4</v>
      </c>
      <c r="J12573" s="28">
        <v>0.69737099434027439</v>
      </c>
      <c r="K12573" s="28">
        <v>4</v>
      </c>
      <c r="L12573" s="28">
        <v>5625</v>
      </c>
      <c r="M12573" s="29">
        <v>1</v>
      </c>
    </row>
    <row r="12574" spans="1:13" x14ac:dyDescent="0.3">
      <c r="A12574">
        <v>12570</v>
      </c>
      <c r="B12574" s="29">
        <v>2018</v>
      </c>
      <c r="C12574" s="27">
        <v>43377</v>
      </c>
      <c r="D12574" s="28">
        <v>0.76869540755435029</v>
      </c>
      <c r="E12574" s="28">
        <v>1</v>
      </c>
      <c r="F12574" s="27">
        <v>43742</v>
      </c>
      <c r="G12574" s="28">
        <v>0.3938025496195342</v>
      </c>
      <c r="H12574" s="28">
        <v>2</v>
      </c>
      <c r="I12574" s="28">
        <v>0.4</v>
      </c>
      <c r="J12574" s="28">
        <v>0.54683726851538661</v>
      </c>
      <c r="K12574" s="28">
        <v>3</v>
      </c>
      <c r="L12574" s="28">
        <v>5000</v>
      </c>
      <c r="M12574" s="29">
        <v>0</v>
      </c>
    </row>
    <row r="12575" spans="1:13" x14ac:dyDescent="0.3">
      <c r="A12575">
        <v>12571</v>
      </c>
      <c r="B12575">
        <v>2018</v>
      </c>
      <c r="C12575" s="27">
        <v>43323</v>
      </c>
      <c r="D12575" s="28">
        <v>0.9326202383581953</v>
      </c>
      <c r="E12575" s="28">
        <v>1</v>
      </c>
      <c r="F12575" s="27">
        <v>43688</v>
      </c>
      <c r="G12575" s="28">
        <v>0.91669460038429307</v>
      </c>
      <c r="H12575" s="28">
        <v>3</v>
      </c>
      <c r="I12575" s="28">
        <v>0.48000000000000004</v>
      </c>
      <c r="J12575" s="28">
        <v>0.60700836310573192</v>
      </c>
      <c r="K12575" s="28">
        <v>4</v>
      </c>
      <c r="L12575" s="28">
        <v>5625</v>
      </c>
      <c r="M12575" s="29">
        <v>0</v>
      </c>
    </row>
    <row r="12576" spans="1:13" x14ac:dyDescent="0.3">
      <c r="A12576">
        <v>12572</v>
      </c>
      <c r="B12576">
        <v>2018</v>
      </c>
      <c r="C12576" s="27">
        <v>43206</v>
      </c>
      <c r="D12576" s="28">
        <v>0.72489339010495613</v>
      </c>
      <c r="E12576" s="28">
        <v>1</v>
      </c>
      <c r="F12576" s="27">
        <v>43571</v>
      </c>
      <c r="G12576" s="28">
        <v>0.12303562282668168</v>
      </c>
      <c r="H12576" s="28">
        <v>1</v>
      </c>
      <c r="I12576" s="28">
        <v>0.32</v>
      </c>
      <c r="J12576" s="28">
        <v>0.78611005425245228</v>
      </c>
      <c r="K12576" s="28">
        <v>5</v>
      </c>
      <c r="L12576" s="28">
        <v>6250</v>
      </c>
      <c r="M12576" s="29">
        <v>0</v>
      </c>
    </row>
    <row r="12577" spans="1:13" x14ac:dyDescent="0.3">
      <c r="A12577">
        <v>12573</v>
      </c>
      <c r="B12577" s="29">
        <v>2018</v>
      </c>
      <c r="C12577" s="27">
        <v>43192</v>
      </c>
      <c r="D12577" s="28">
        <v>0.27411089176064707</v>
      </c>
      <c r="E12577" s="28">
        <v>1</v>
      </c>
      <c r="F12577" s="27">
        <v>43557</v>
      </c>
      <c r="G12577" s="28">
        <v>8.4750640864583726E-2</v>
      </c>
      <c r="H12577" s="28">
        <v>1</v>
      </c>
      <c r="I12577" s="28">
        <v>0.32</v>
      </c>
      <c r="J12577" s="28">
        <v>0.79639816811740216</v>
      </c>
      <c r="K12577" s="28">
        <v>5</v>
      </c>
      <c r="L12577" s="28">
        <v>6250</v>
      </c>
      <c r="M12577" s="29">
        <v>0</v>
      </c>
    </row>
    <row r="12578" spans="1:13" x14ac:dyDescent="0.3">
      <c r="A12578">
        <v>12574</v>
      </c>
      <c r="B12578">
        <v>2018</v>
      </c>
      <c r="C12578" s="27">
        <v>43230</v>
      </c>
      <c r="D12578" s="28">
        <v>0.32875340081737092</v>
      </c>
      <c r="E12578" s="28">
        <v>1</v>
      </c>
      <c r="F12578" s="27">
        <v>43595</v>
      </c>
      <c r="G12578" s="28">
        <v>0.46183363770324493</v>
      </c>
      <c r="H12578" s="28">
        <v>2</v>
      </c>
      <c r="I12578" s="28">
        <v>0.4</v>
      </c>
      <c r="J12578" s="28">
        <v>0.65037959670750778</v>
      </c>
      <c r="K12578" s="28">
        <v>4</v>
      </c>
      <c r="L12578" s="28">
        <v>5625</v>
      </c>
      <c r="M12578" s="29">
        <v>0</v>
      </c>
    </row>
    <row r="12579" spans="1:13" x14ac:dyDescent="0.3">
      <c r="A12579">
        <v>12575</v>
      </c>
      <c r="B12579">
        <v>2018</v>
      </c>
      <c r="C12579" s="27">
        <v>43192</v>
      </c>
      <c r="D12579" s="28">
        <v>0.23207107588684373</v>
      </c>
      <c r="E12579" s="28">
        <v>1</v>
      </c>
      <c r="F12579" s="27">
        <v>43557</v>
      </c>
      <c r="G12579" s="28">
        <v>0.2044673023901199</v>
      </c>
      <c r="H12579" s="28">
        <v>1</v>
      </c>
      <c r="I12579" s="28">
        <v>0.32</v>
      </c>
      <c r="J12579" s="28">
        <v>0.98677824896118516</v>
      </c>
      <c r="K12579" s="28">
        <v>5</v>
      </c>
      <c r="L12579" s="28">
        <v>6250</v>
      </c>
      <c r="M12579" s="29">
        <v>0</v>
      </c>
    </row>
    <row r="12580" spans="1:13" x14ac:dyDescent="0.3">
      <c r="A12580">
        <v>12576</v>
      </c>
      <c r="B12580">
        <v>2018</v>
      </c>
      <c r="C12580" s="27">
        <v>43329</v>
      </c>
      <c r="D12580" s="28">
        <v>0.33347849496538629</v>
      </c>
      <c r="E12580" s="28">
        <v>1</v>
      </c>
      <c r="F12580" s="27">
        <v>43694</v>
      </c>
      <c r="G12580" s="28">
        <v>0.7538259748240862</v>
      </c>
      <c r="H12580" s="28">
        <v>3</v>
      </c>
      <c r="I12580" s="28">
        <v>0.48000000000000004</v>
      </c>
      <c r="J12580" s="28">
        <v>0.64049589078227998</v>
      </c>
      <c r="K12580" s="28">
        <v>4</v>
      </c>
      <c r="L12580" s="28">
        <v>5625</v>
      </c>
      <c r="M12580" s="29">
        <v>0</v>
      </c>
    </row>
    <row r="12581" spans="1:13" x14ac:dyDescent="0.3">
      <c r="A12581">
        <v>12577</v>
      </c>
      <c r="B12581" s="29">
        <v>2018</v>
      </c>
      <c r="C12581" s="27">
        <v>43278</v>
      </c>
      <c r="D12581" s="28">
        <v>0.18419510636266312</v>
      </c>
      <c r="E12581" s="28">
        <v>1</v>
      </c>
      <c r="F12581" s="27">
        <v>43643</v>
      </c>
      <c r="G12581" s="28">
        <v>0.50096786781001823</v>
      </c>
      <c r="H12581" s="28">
        <v>2</v>
      </c>
      <c r="I12581" s="28">
        <v>0.4</v>
      </c>
      <c r="J12581" s="28">
        <v>0.38138089907655692</v>
      </c>
      <c r="K12581" s="28">
        <v>2</v>
      </c>
      <c r="L12581" s="28">
        <v>4375</v>
      </c>
      <c r="M12581" s="29">
        <v>0</v>
      </c>
    </row>
    <row r="12582" spans="1:13" x14ac:dyDescent="0.3">
      <c r="A12582">
        <v>12578</v>
      </c>
      <c r="B12582" s="29">
        <v>2018</v>
      </c>
      <c r="C12582" s="27">
        <v>43444</v>
      </c>
      <c r="D12582" s="28">
        <v>0.55260769846306212</v>
      </c>
      <c r="E12582" s="28">
        <v>1</v>
      </c>
      <c r="F12582" s="27">
        <v>43809</v>
      </c>
      <c r="G12582" s="28">
        <v>0.26538052997603456</v>
      </c>
      <c r="H12582" s="28">
        <v>1</v>
      </c>
      <c r="I12582" s="28">
        <v>0.32</v>
      </c>
      <c r="J12582" s="28">
        <v>0.93656355626061805</v>
      </c>
      <c r="K12582" s="28">
        <v>5</v>
      </c>
      <c r="L12582" s="28">
        <v>6250</v>
      </c>
      <c r="M12582" s="29">
        <v>0</v>
      </c>
    </row>
    <row r="12583" spans="1:13" x14ac:dyDescent="0.3">
      <c r="A12583">
        <v>12579</v>
      </c>
      <c r="B12583" s="29">
        <v>2018</v>
      </c>
      <c r="C12583" s="27">
        <v>43352</v>
      </c>
      <c r="D12583" s="28">
        <v>0.64236097759510513</v>
      </c>
      <c r="E12583" s="28">
        <v>1</v>
      </c>
      <c r="F12583" s="27">
        <v>43717</v>
      </c>
      <c r="G12583" s="28">
        <v>0.5156765547783736</v>
      </c>
      <c r="H12583" s="28">
        <v>2</v>
      </c>
      <c r="I12583" s="28">
        <v>0.4</v>
      </c>
      <c r="J12583" s="28">
        <v>0.23953593542265128</v>
      </c>
      <c r="K12583" s="28">
        <v>2</v>
      </c>
      <c r="L12583" s="28">
        <v>4375</v>
      </c>
      <c r="M12583" s="29">
        <v>0</v>
      </c>
    </row>
    <row r="12584" spans="1:13" x14ac:dyDescent="0.3">
      <c r="A12584">
        <v>12580</v>
      </c>
      <c r="B12584" s="29">
        <v>2018</v>
      </c>
      <c r="C12584" s="27">
        <v>43156</v>
      </c>
      <c r="D12584" s="28">
        <v>0.8561526957325557</v>
      </c>
      <c r="E12584" s="28">
        <v>1</v>
      </c>
      <c r="F12584" s="27">
        <v>43521</v>
      </c>
      <c r="G12584" s="28">
        <v>9.3687374845378479E-2</v>
      </c>
      <c r="H12584" s="28">
        <v>1</v>
      </c>
      <c r="I12584" s="28">
        <v>0.32</v>
      </c>
      <c r="J12584" s="28">
        <v>0.20770516774064296</v>
      </c>
      <c r="K12584" s="28">
        <v>2</v>
      </c>
      <c r="L12584" s="28">
        <v>4375</v>
      </c>
      <c r="M12584" s="29">
        <v>0</v>
      </c>
    </row>
    <row r="12585" spans="1:13" x14ac:dyDescent="0.3">
      <c r="A12585">
        <v>12581</v>
      </c>
      <c r="B12585">
        <v>2018</v>
      </c>
      <c r="C12585" s="27">
        <v>43314</v>
      </c>
      <c r="D12585" s="28">
        <v>0.87528775793416302</v>
      </c>
      <c r="E12585" s="28">
        <v>1</v>
      </c>
      <c r="F12585" s="27">
        <v>43679</v>
      </c>
      <c r="G12585" s="28">
        <v>0.95764838946235253</v>
      </c>
      <c r="H12585" s="28">
        <v>3</v>
      </c>
      <c r="I12585" s="28">
        <v>0.48000000000000004</v>
      </c>
      <c r="J12585" s="28">
        <v>0.19251069672571386</v>
      </c>
      <c r="K12585" s="28">
        <v>1</v>
      </c>
      <c r="L12585" s="28">
        <v>3750</v>
      </c>
      <c r="M12585" s="29">
        <v>0</v>
      </c>
    </row>
    <row r="12586" spans="1:13" x14ac:dyDescent="0.3">
      <c r="A12586">
        <v>12582</v>
      </c>
      <c r="B12586">
        <v>2018</v>
      </c>
      <c r="C12586" s="27">
        <v>43193</v>
      </c>
      <c r="D12586" s="28">
        <v>3.6578759846847775E-2</v>
      </c>
      <c r="E12586" s="28">
        <v>1</v>
      </c>
      <c r="F12586" s="27">
        <v>43558</v>
      </c>
      <c r="G12586" s="28">
        <v>0.164788119280604</v>
      </c>
      <c r="H12586" s="28">
        <v>1</v>
      </c>
      <c r="I12586" s="28">
        <v>0.32</v>
      </c>
      <c r="J12586" s="28">
        <v>0.96600170311168343</v>
      </c>
      <c r="K12586" s="28">
        <v>5</v>
      </c>
      <c r="L12586" s="28">
        <v>6250</v>
      </c>
      <c r="M12586" s="29">
        <v>0</v>
      </c>
    </row>
    <row r="12587" spans="1:13" x14ac:dyDescent="0.3">
      <c r="A12587">
        <v>12583</v>
      </c>
      <c r="B12587" s="29">
        <v>2018</v>
      </c>
      <c r="C12587" s="27">
        <v>43199</v>
      </c>
      <c r="D12587" s="28">
        <v>0.9152701477940357</v>
      </c>
      <c r="E12587" s="28">
        <v>1</v>
      </c>
      <c r="F12587" s="27">
        <v>43564</v>
      </c>
      <c r="G12587" s="28">
        <v>0.49006128465269871</v>
      </c>
      <c r="H12587" s="28">
        <v>2</v>
      </c>
      <c r="I12587" s="28">
        <v>0.4</v>
      </c>
      <c r="J12587" s="28">
        <v>0.49317787922234746</v>
      </c>
      <c r="K12587" s="28">
        <v>3</v>
      </c>
      <c r="L12587" s="28">
        <v>5000</v>
      </c>
      <c r="M12587" s="29">
        <v>0</v>
      </c>
    </row>
    <row r="12588" spans="1:13" x14ac:dyDescent="0.3">
      <c r="A12588">
        <v>12584</v>
      </c>
      <c r="B12588" s="29">
        <v>2018</v>
      </c>
      <c r="C12588" s="27">
        <v>43202</v>
      </c>
      <c r="D12588" s="28">
        <v>0.14318529330075769</v>
      </c>
      <c r="E12588" s="28">
        <v>1</v>
      </c>
      <c r="F12588" s="27">
        <v>43567</v>
      </c>
      <c r="G12588" s="28">
        <v>0.39453765314421652</v>
      </c>
      <c r="H12588" s="28">
        <v>2</v>
      </c>
      <c r="I12588" s="28">
        <v>0.4</v>
      </c>
      <c r="J12588" s="28">
        <v>0.39966810147385645</v>
      </c>
      <c r="K12588" s="28">
        <v>2</v>
      </c>
      <c r="L12588" s="28">
        <v>4375</v>
      </c>
      <c r="M12588" s="29">
        <v>0</v>
      </c>
    </row>
    <row r="12589" spans="1:13" x14ac:dyDescent="0.3">
      <c r="A12589">
        <v>12585</v>
      </c>
      <c r="B12589" s="29">
        <v>2018</v>
      </c>
      <c r="C12589" s="27">
        <v>43169</v>
      </c>
      <c r="D12589" s="28">
        <v>0.39108183038755118</v>
      </c>
      <c r="E12589" s="28">
        <v>1</v>
      </c>
      <c r="F12589" s="27">
        <v>43534</v>
      </c>
      <c r="G12589" s="28">
        <v>0.85154552731957345</v>
      </c>
      <c r="H12589" s="28">
        <v>3</v>
      </c>
      <c r="I12589" s="28">
        <v>0.48000000000000004</v>
      </c>
      <c r="J12589" s="28">
        <v>0.76201737220864862</v>
      </c>
      <c r="K12589" s="28">
        <v>5</v>
      </c>
      <c r="L12589" s="28">
        <v>6250</v>
      </c>
      <c r="M12589" s="29">
        <v>0</v>
      </c>
    </row>
    <row r="12590" spans="1:13" x14ac:dyDescent="0.3">
      <c r="A12590">
        <v>12586</v>
      </c>
      <c r="B12590">
        <v>2018</v>
      </c>
      <c r="C12590" s="27">
        <v>43240</v>
      </c>
      <c r="D12590" s="28">
        <v>0.76506980176486639</v>
      </c>
      <c r="E12590" s="28">
        <v>1</v>
      </c>
      <c r="F12590" s="27">
        <v>43605</v>
      </c>
      <c r="G12590" s="28">
        <v>0.39569908881908322</v>
      </c>
      <c r="H12590" s="28">
        <v>2</v>
      </c>
      <c r="I12590" s="28">
        <v>0.4</v>
      </c>
      <c r="J12590" s="28">
        <v>0.41651167699790748</v>
      </c>
      <c r="K12590" s="28">
        <v>2</v>
      </c>
      <c r="L12590" s="28">
        <v>4375</v>
      </c>
      <c r="M12590" s="29">
        <v>0</v>
      </c>
    </row>
    <row r="12591" spans="1:13" x14ac:dyDescent="0.3">
      <c r="A12591">
        <v>12587</v>
      </c>
      <c r="B12591" s="29">
        <v>2018</v>
      </c>
      <c r="C12591" s="27">
        <v>43308</v>
      </c>
      <c r="D12591" s="28">
        <v>0.47022971097217303</v>
      </c>
      <c r="E12591" s="28">
        <v>1</v>
      </c>
      <c r="F12591" s="27">
        <v>43673</v>
      </c>
      <c r="G12591" s="28">
        <v>0.37185179329565909</v>
      </c>
      <c r="H12591" s="28">
        <v>2</v>
      </c>
      <c r="I12591" s="28">
        <v>0.4</v>
      </c>
      <c r="J12591" s="28">
        <v>0.23624126489271324</v>
      </c>
      <c r="K12591" s="28">
        <v>2</v>
      </c>
      <c r="L12591" s="28">
        <v>4375</v>
      </c>
      <c r="M12591" s="29">
        <v>2</v>
      </c>
    </row>
    <row r="12592" spans="1:13" x14ac:dyDescent="0.3">
      <c r="A12592">
        <v>12588</v>
      </c>
      <c r="B12592">
        <v>2018</v>
      </c>
      <c r="C12592" s="27">
        <v>43323</v>
      </c>
      <c r="D12592" s="28">
        <v>0.85814873078106835</v>
      </c>
      <c r="E12592" s="28">
        <v>1</v>
      </c>
      <c r="F12592" s="27">
        <v>43688</v>
      </c>
      <c r="G12592" s="28">
        <v>0.2263047746001513</v>
      </c>
      <c r="H12592" s="28">
        <v>1</v>
      </c>
      <c r="I12592" s="28">
        <v>0.32</v>
      </c>
      <c r="J12592" s="28">
        <v>0.80525656881518537</v>
      </c>
      <c r="K12592" s="28">
        <v>5</v>
      </c>
      <c r="L12592" s="28">
        <v>6250</v>
      </c>
      <c r="M12592" s="29">
        <v>0</v>
      </c>
    </row>
    <row r="12593" spans="1:13" x14ac:dyDescent="0.3">
      <c r="A12593">
        <v>12589</v>
      </c>
      <c r="B12593">
        <v>2018</v>
      </c>
      <c r="C12593" s="27">
        <v>43211</v>
      </c>
      <c r="D12593" s="28">
        <v>0.43500097812866956</v>
      </c>
      <c r="E12593" s="28">
        <v>1</v>
      </c>
      <c r="F12593" s="27">
        <v>43576</v>
      </c>
      <c r="G12593" s="28">
        <v>0.10408642719146854</v>
      </c>
      <c r="H12593" s="28">
        <v>1</v>
      </c>
      <c r="I12593" s="28">
        <v>0.32</v>
      </c>
      <c r="J12593" s="28">
        <v>5.4222079989585059E-2</v>
      </c>
      <c r="K12593" s="28">
        <v>1</v>
      </c>
      <c r="L12593" s="28">
        <v>3750</v>
      </c>
      <c r="M12593" s="29">
        <v>0</v>
      </c>
    </row>
    <row r="12594" spans="1:13" x14ac:dyDescent="0.3">
      <c r="A12594">
        <v>12590</v>
      </c>
      <c r="B12594" s="29">
        <v>2018</v>
      </c>
      <c r="C12594" s="27">
        <v>43426</v>
      </c>
      <c r="D12594" s="28">
        <v>0.74043828440284021</v>
      </c>
      <c r="E12594" s="28">
        <v>1</v>
      </c>
      <c r="F12594" s="27">
        <v>43791</v>
      </c>
      <c r="G12594" s="28">
        <v>0.98088172182950395</v>
      </c>
      <c r="H12594" s="28">
        <v>3</v>
      </c>
      <c r="I12594" s="28">
        <v>0.48000000000000004</v>
      </c>
      <c r="J12594" s="28">
        <v>0.23020604037435444</v>
      </c>
      <c r="K12594" s="28">
        <v>2</v>
      </c>
      <c r="L12594" s="28">
        <v>4375</v>
      </c>
      <c r="M12594" s="29">
        <v>0</v>
      </c>
    </row>
    <row r="12595" spans="1:13" x14ac:dyDescent="0.3">
      <c r="A12595">
        <v>12591</v>
      </c>
      <c r="B12595" s="29">
        <v>2018</v>
      </c>
      <c r="C12595" s="27">
        <v>43297</v>
      </c>
      <c r="D12595" s="28">
        <v>0.68206392435016128</v>
      </c>
      <c r="E12595" s="28">
        <v>1</v>
      </c>
      <c r="F12595" s="27">
        <v>43662</v>
      </c>
      <c r="G12595" s="28">
        <v>0.46383321837752389</v>
      </c>
      <c r="H12595" s="28">
        <v>2</v>
      </c>
      <c r="I12595" s="28">
        <v>0.4</v>
      </c>
      <c r="J12595" s="28">
        <v>0.55401508471176775</v>
      </c>
      <c r="K12595" s="28">
        <v>3</v>
      </c>
      <c r="L12595" s="28">
        <v>5000</v>
      </c>
      <c r="M12595" s="29">
        <v>0</v>
      </c>
    </row>
    <row r="12596" spans="1:13" x14ac:dyDescent="0.3">
      <c r="A12596">
        <v>12592</v>
      </c>
      <c r="B12596">
        <v>2018</v>
      </c>
      <c r="C12596" s="27">
        <v>43276</v>
      </c>
      <c r="D12596" s="28">
        <v>0.57571577963885234</v>
      </c>
      <c r="E12596" s="28">
        <v>1</v>
      </c>
      <c r="F12596" s="27">
        <v>43641</v>
      </c>
      <c r="G12596" s="28">
        <v>0.59858913184646145</v>
      </c>
      <c r="H12596" s="28">
        <v>2</v>
      </c>
      <c r="I12596" s="28">
        <v>0.4</v>
      </c>
      <c r="J12596" s="28">
        <v>0.18194937812508494</v>
      </c>
      <c r="K12596" s="28">
        <v>1</v>
      </c>
      <c r="L12596" s="28">
        <v>3750</v>
      </c>
      <c r="M12596" s="29">
        <v>0</v>
      </c>
    </row>
    <row r="12597" spans="1:13" x14ac:dyDescent="0.3">
      <c r="A12597">
        <v>12593</v>
      </c>
      <c r="B12597">
        <v>2018</v>
      </c>
      <c r="C12597" s="27">
        <v>43375</v>
      </c>
      <c r="D12597" s="28">
        <v>0.731596095113623</v>
      </c>
      <c r="E12597" s="28">
        <v>1</v>
      </c>
      <c r="F12597" s="27">
        <v>43740</v>
      </c>
      <c r="G12597" s="28">
        <v>0.40160996252899872</v>
      </c>
      <c r="H12597" s="28">
        <v>2</v>
      </c>
      <c r="I12597" s="28">
        <v>0.4</v>
      </c>
      <c r="J12597" s="28">
        <v>0.40286311350067061</v>
      </c>
      <c r="K12597" s="28">
        <v>2</v>
      </c>
      <c r="L12597" s="28">
        <v>4375</v>
      </c>
      <c r="M12597" s="29">
        <v>1</v>
      </c>
    </row>
    <row r="12598" spans="1:13" x14ac:dyDescent="0.3">
      <c r="A12598">
        <v>12594</v>
      </c>
      <c r="B12598">
        <v>2018</v>
      </c>
      <c r="C12598" s="27">
        <v>43164</v>
      </c>
      <c r="D12598" s="28">
        <v>0.42146130013102623</v>
      </c>
      <c r="E12598" s="28">
        <v>1</v>
      </c>
      <c r="F12598" s="27">
        <v>43529</v>
      </c>
      <c r="G12598" s="28">
        <v>0.4380412498001981</v>
      </c>
      <c r="H12598" s="28">
        <v>2</v>
      </c>
      <c r="I12598" s="28">
        <v>0.4</v>
      </c>
      <c r="J12598" s="28">
        <v>0.91982051560744527</v>
      </c>
      <c r="K12598" s="28">
        <v>5</v>
      </c>
      <c r="L12598" s="28">
        <v>6250</v>
      </c>
      <c r="M12598" s="29">
        <v>1</v>
      </c>
    </row>
    <row r="12599" spans="1:13" x14ac:dyDescent="0.3">
      <c r="A12599">
        <v>12595</v>
      </c>
      <c r="B12599" s="29">
        <v>2018</v>
      </c>
      <c r="C12599" s="27">
        <v>43105</v>
      </c>
      <c r="D12599" s="28">
        <v>5.2379980099603318E-2</v>
      </c>
      <c r="E12599" s="28">
        <v>1</v>
      </c>
      <c r="F12599" s="27">
        <v>43470</v>
      </c>
      <c r="G12599" s="28">
        <v>0.7994676084094523</v>
      </c>
      <c r="H12599" s="28">
        <v>3</v>
      </c>
      <c r="I12599" s="28">
        <v>0.48000000000000004</v>
      </c>
      <c r="J12599" s="28">
        <v>0.13597602757991489</v>
      </c>
      <c r="K12599" s="28">
        <v>1</v>
      </c>
      <c r="L12599" s="28">
        <v>3750</v>
      </c>
      <c r="M12599" s="29">
        <v>1</v>
      </c>
    </row>
    <row r="12600" spans="1:13" x14ac:dyDescent="0.3">
      <c r="A12600">
        <v>12596</v>
      </c>
      <c r="B12600" s="29">
        <v>2018</v>
      </c>
      <c r="C12600" s="27">
        <v>43430</v>
      </c>
      <c r="D12600" s="28">
        <v>5.3432168500317401E-2</v>
      </c>
      <c r="E12600" s="28">
        <v>1</v>
      </c>
      <c r="F12600" s="27">
        <v>43795</v>
      </c>
      <c r="G12600" s="28">
        <v>0.4705253516083342</v>
      </c>
      <c r="H12600" s="28">
        <v>2</v>
      </c>
      <c r="I12600" s="28">
        <v>0.4</v>
      </c>
      <c r="J12600" s="28">
        <v>0.23033689584869232</v>
      </c>
      <c r="K12600" s="28">
        <v>2</v>
      </c>
      <c r="L12600" s="28">
        <v>4375</v>
      </c>
      <c r="M12600" s="29">
        <v>0</v>
      </c>
    </row>
    <row r="12601" spans="1:13" x14ac:dyDescent="0.3">
      <c r="A12601">
        <v>12597</v>
      </c>
      <c r="B12601" s="29">
        <v>2018</v>
      </c>
      <c r="C12601" s="27">
        <v>43111</v>
      </c>
      <c r="D12601" s="28">
        <v>0.30297915682362331</v>
      </c>
      <c r="E12601" s="28">
        <v>1</v>
      </c>
      <c r="F12601" s="27">
        <v>43476</v>
      </c>
      <c r="G12601" s="28">
        <v>0.80514620999361886</v>
      </c>
      <c r="H12601" s="28">
        <v>3</v>
      </c>
      <c r="I12601" s="28">
        <v>0.48000000000000004</v>
      </c>
      <c r="J12601" s="28">
        <v>0.67080571023784508</v>
      </c>
      <c r="K12601" s="28">
        <v>4</v>
      </c>
      <c r="L12601" s="28">
        <v>5625</v>
      </c>
      <c r="M12601" s="29">
        <v>1</v>
      </c>
    </row>
    <row r="12602" spans="1:13" x14ac:dyDescent="0.3">
      <c r="A12602">
        <v>12598</v>
      </c>
      <c r="B12602" s="29">
        <v>2018</v>
      </c>
      <c r="C12602" s="27">
        <v>43344</v>
      </c>
      <c r="D12602" s="28">
        <v>0.31315992511278534</v>
      </c>
      <c r="E12602" s="28">
        <v>1</v>
      </c>
      <c r="F12602" s="27">
        <v>43709</v>
      </c>
      <c r="G12602" s="28">
        <v>0.72687288267156924</v>
      </c>
      <c r="H12602" s="28">
        <v>3</v>
      </c>
      <c r="I12602" s="28">
        <v>0.48000000000000004</v>
      </c>
      <c r="J12602" s="28">
        <v>0.87446665909627275</v>
      </c>
      <c r="K12602" s="28">
        <v>5</v>
      </c>
      <c r="L12602" s="28">
        <v>6250</v>
      </c>
      <c r="M12602" s="29">
        <v>0</v>
      </c>
    </row>
    <row r="12603" spans="1:13" x14ac:dyDescent="0.3">
      <c r="A12603">
        <v>12599</v>
      </c>
      <c r="B12603">
        <v>2018</v>
      </c>
      <c r="C12603" s="27">
        <v>43275</v>
      </c>
      <c r="D12603" s="28">
        <v>0.72571713190818266</v>
      </c>
      <c r="E12603" s="28">
        <v>1</v>
      </c>
      <c r="F12603" s="27">
        <v>43640</v>
      </c>
      <c r="G12603" s="28">
        <v>0.94045458224504308</v>
      </c>
      <c r="H12603" s="28">
        <v>3</v>
      </c>
      <c r="I12603" s="28">
        <v>0.48000000000000004</v>
      </c>
      <c r="J12603" s="28">
        <v>9.6998054634126141E-2</v>
      </c>
      <c r="K12603" s="28">
        <v>1</v>
      </c>
      <c r="L12603" s="28">
        <v>3750</v>
      </c>
      <c r="M12603" s="29">
        <v>0</v>
      </c>
    </row>
    <row r="12604" spans="1:13" x14ac:dyDescent="0.3">
      <c r="A12604">
        <v>12600</v>
      </c>
      <c r="B12604" s="29">
        <v>2018</v>
      </c>
      <c r="C12604" s="27">
        <v>43146</v>
      </c>
      <c r="D12604" s="28">
        <v>0.93282257149614078</v>
      </c>
      <c r="E12604" s="28">
        <v>1</v>
      </c>
      <c r="F12604" s="27">
        <v>43511</v>
      </c>
      <c r="G12604" s="28">
        <v>0.10858404936759192</v>
      </c>
      <c r="H12604" s="28">
        <v>1</v>
      </c>
      <c r="I12604" s="28">
        <v>0.32</v>
      </c>
      <c r="J12604" s="28">
        <v>0.6630805745303392</v>
      </c>
      <c r="K12604" s="28">
        <v>4</v>
      </c>
      <c r="L12604" s="28">
        <v>5625</v>
      </c>
      <c r="M12604" s="29">
        <v>1</v>
      </c>
    </row>
    <row r="12605" spans="1:13" x14ac:dyDescent="0.3">
      <c r="A12605">
        <v>12601</v>
      </c>
      <c r="B12605" s="29">
        <v>2018</v>
      </c>
      <c r="C12605" s="27">
        <v>43462</v>
      </c>
      <c r="D12605" s="28">
        <v>0.53947812843107235</v>
      </c>
      <c r="E12605" s="28">
        <v>1</v>
      </c>
      <c r="F12605" s="27">
        <v>43827</v>
      </c>
      <c r="G12605" s="28">
        <v>0.84504430314513546</v>
      </c>
      <c r="H12605" s="28">
        <v>3</v>
      </c>
      <c r="I12605" s="28">
        <v>0.48000000000000004</v>
      </c>
      <c r="J12605" s="28">
        <v>0.77354017100145567</v>
      </c>
      <c r="K12605" s="28">
        <v>5</v>
      </c>
      <c r="L12605" s="28">
        <v>6250</v>
      </c>
      <c r="M12605" s="29">
        <v>0</v>
      </c>
    </row>
    <row r="12606" spans="1:13" x14ac:dyDescent="0.3">
      <c r="A12606">
        <v>12602</v>
      </c>
      <c r="B12606" s="29">
        <v>2018</v>
      </c>
      <c r="C12606" s="27">
        <v>43207</v>
      </c>
      <c r="D12606" s="28">
        <v>0.79436710027586876</v>
      </c>
      <c r="E12606" s="28">
        <v>1</v>
      </c>
      <c r="F12606" s="27">
        <v>43572</v>
      </c>
      <c r="G12606" s="28">
        <v>0.97377135252971647</v>
      </c>
      <c r="H12606" s="28">
        <v>3</v>
      </c>
      <c r="I12606" s="28">
        <v>0.48000000000000004</v>
      </c>
      <c r="J12606" s="28">
        <v>0.66960121259870664</v>
      </c>
      <c r="K12606" s="28">
        <v>4</v>
      </c>
      <c r="L12606" s="28">
        <v>5625</v>
      </c>
      <c r="M12606" s="29">
        <v>0</v>
      </c>
    </row>
    <row r="12607" spans="1:13" x14ac:dyDescent="0.3">
      <c r="A12607">
        <v>12603</v>
      </c>
      <c r="B12607">
        <v>2018</v>
      </c>
      <c r="C12607" s="27">
        <v>43209</v>
      </c>
      <c r="D12607" s="28">
        <v>0.45166657534330645</v>
      </c>
      <c r="E12607" s="28">
        <v>1</v>
      </c>
      <c r="F12607" s="27">
        <v>43574</v>
      </c>
      <c r="G12607" s="28">
        <v>0.23247817079152666</v>
      </c>
      <c r="H12607" s="28">
        <v>1</v>
      </c>
      <c r="I12607" s="28">
        <v>0.32</v>
      </c>
      <c r="J12607" s="28">
        <v>0.15001776423678503</v>
      </c>
      <c r="K12607" s="28">
        <v>1</v>
      </c>
      <c r="L12607" s="28">
        <v>3750</v>
      </c>
      <c r="M12607" s="29">
        <v>0</v>
      </c>
    </row>
    <row r="12608" spans="1:13" x14ac:dyDescent="0.3">
      <c r="A12608">
        <v>12604</v>
      </c>
      <c r="B12608" s="29">
        <v>2018</v>
      </c>
      <c r="C12608" s="27">
        <v>43308</v>
      </c>
      <c r="D12608" s="28">
        <v>0.10182979110034029</v>
      </c>
      <c r="E12608" s="28">
        <v>1</v>
      </c>
      <c r="F12608" s="27">
        <v>43673</v>
      </c>
      <c r="G12608" s="28">
        <v>0.89099182617754846</v>
      </c>
      <c r="H12608" s="28">
        <v>3</v>
      </c>
      <c r="I12608" s="28">
        <v>0.48000000000000004</v>
      </c>
      <c r="J12608" s="28">
        <v>0.25062839458814834</v>
      </c>
      <c r="K12608" s="28">
        <v>2</v>
      </c>
      <c r="L12608" s="28">
        <v>4375</v>
      </c>
      <c r="M12608" s="29">
        <v>0</v>
      </c>
    </row>
    <row r="12609" spans="1:13" x14ac:dyDescent="0.3">
      <c r="A12609">
        <v>12605</v>
      </c>
      <c r="B12609">
        <v>2018</v>
      </c>
      <c r="C12609" s="27">
        <v>43250</v>
      </c>
      <c r="D12609" s="28">
        <v>0.57635618607799721</v>
      </c>
      <c r="E12609" s="28">
        <v>1</v>
      </c>
      <c r="F12609" s="27">
        <v>43615</v>
      </c>
      <c r="G12609" s="28">
        <v>0.58518687001244785</v>
      </c>
      <c r="H12609" s="28">
        <v>2</v>
      </c>
      <c r="I12609" s="28">
        <v>0.4</v>
      </c>
      <c r="J12609" s="28">
        <v>0.84774946217434444</v>
      </c>
      <c r="K12609" s="28">
        <v>5</v>
      </c>
      <c r="L12609" s="28">
        <v>6250</v>
      </c>
      <c r="M12609" s="29">
        <v>0</v>
      </c>
    </row>
    <row r="12610" spans="1:13" x14ac:dyDescent="0.3">
      <c r="A12610">
        <v>12606</v>
      </c>
      <c r="B12610">
        <v>2018</v>
      </c>
      <c r="C12610" s="27">
        <v>43159</v>
      </c>
      <c r="D12610" s="28">
        <v>0.62033156936440759</v>
      </c>
      <c r="E12610" s="28">
        <v>1</v>
      </c>
      <c r="F12610" s="27">
        <v>43524</v>
      </c>
      <c r="G12610" s="28">
        <v>0.93971159519463054</v>
      </c>
      <c r="H12610" s="28">
        <v>3</v>
      </c>
      <c r="I12610" s="28">
        <v>0.48000000000000004</v>
      </c>
      <c r="J12610" s="28">
        <v>7.8275858668238607E-3</v>
      </c>
      <c r="K12610" s="28">
        <v>1</v>
      </c>
      <c r="L12610" s="28">
        <v>3750</v>
      </c>
      <c r="M12610" s="29">
        <v>0</v>
      </c>
    </row>
    <row r="12611" spans="1:13" x14ac:dyDescent="0.3">
      <c r="A12611">
        <v>12607</v>
      </c>
      <c r="B12611" s="29">
        <v>2018</v>
      </c>
      <c r="C12611" s="27">
        <v>43352</v>
      </c>
      <c r="D12611" s="28">
        <v>0.10844811812612776</v>
      </c>
      <c r="E12611" s="28">
        <v>1</v>
      </c>
      <c r="F12611" s="27">
        <v>43717</v>
      </c>
      <c r="G12611" s="28">
        <v>0.45465502903126509</v>
      </c>
      <c r="H12611" s="28">
        <v>2</v>
      </c>
      <c r="I12611" s="28">
        <v>0.4</v>
      </c>
      <c r="J12611" s="28">
        <v>0.22365905382281415</v>
      </c>
      <c r="K12611" s="28">
        <v>2</v>
      </c>
      <c r="L12611" s="28">
        <v>4375</v>
      </c>
      <c r="M12611" s="29">
        <v>1</v>
      </c>
    </row>
    <row r="12612" spans="1:13" x14ac:dyDescent="0.3">
      <c r="A12612">
        <v>12608</v>
      </c>
      <c r="B12612">
        <v>2018</v>
      </c>
      <c r="C12612" s="27">
        <v>43344</v>
      </c>
      <c r="D12612" s="28">
        <v>0.5903402313933539</v>
      </c>
      <c r="E12612" s="28">
        <v>1</v>
      </c>
      <c r="F12612" s="27">
        <v>43709</v>
      </c>
      <c r="G12612" s="28">
        <v>1.8395089868085579E-2</v>
      </c>
      <c r="H12612" s="28">
        <v>1</v>
      </c>
      <c r="I12612" s="28">
        <v>0.32</v>
      </c>
      <c r="J12612" s="28">
        <v>0.1145200138204997</v>
      </c>
      <c r="K12612" s="28">
        <v>1</v>
      </c>
      <c r="L12612" s="28">
        <v>3750</v>
      </c>
      <c r="M12612" s="29">
        <v>0</v>
      </c>
    </row>
    <row r="12613" spans="1:13" x14ac:dyDescent="0.3">
      <c r="A12613">
        <v>12609</v>
      </c>
      <c r="B12613">
        <v>2018</v>
      </c>
      <c r="C12613" s="27">
        <v>43462</v>
      </c>
      <c r="D12613" s="28">
        <v>0.84790596431691578</v>
      </c>
      <c r="E12613" s="28">
        <v>1</v>
      </c>
      <c r="F12613" s="27">
        <v>43827</v>
      </c>
      <c r="G12613" s="28">
        <v>0.70444998518161306</v>
      </c>
      <c r="H12613" s="28">
        <v>3</v>
      </c>
      <c r="I12613" s="28">
        <v>0.48000000000000004</v>
      </c>
      <c r="J12613" s="28">
        <v>3.8488392116696635E-2</v>
      </c>
      <c r="K12613" s="28">
        <v>1</v>
      </c>
      <c r="L12613" s="28">
        <v>3750</v>
      </c>
      <c r="M12613" s="29">
        <v>1</v>
      </c>
    </row>
    <row r="12614" spans="1:13" x14ac:dyDescent="0.3">
      <c r="A12614">
        <v>12610</v>
      </c>
      <c r="B12614" s="29">
        <v>2018</v>
      </c>
      <c r="C12614" s="27">
        <v>43194</v>
      </c>
      <c r="D12614" s="28">
        <v>0.67606727054131344</v>
      </c>
      <c r="E12614" s="28">
        <v>1</v>
      </c>
      <c r="F12614" s="27">
        <v>43559</v>
      </c>
      <c r="G12614" s="28">
        <v>0.76299826445762775</v>
      </c>
      <c r="H12614" s="28">
        <v>3</v>
      </c>
      <c r="I12614" s="28">
        <v>0.48000000000000004</v>
      </c>
      <c r="J12614" s="28">
        <v>0.19191723128729066</v>
      </c>
      <c r="K12614" s="28">
        <v>1</v>
      </c>
      <c r="L12614" s="28">
        <v>3750</v>
      </c>
      <c r="M12614" s="29">
        <v>0</v>
      </c>
    </row>
    <row r="12615" spans="1:13" x14ac:dyDescent="0.3">
      <c r="A12615">
        <v>12611</v>
      </c>
      <c r="B12615">
        <v>2018</v>
      </c>
      <c r="C12615" s="27">
        <v>43393</v>
      </c>
      <c r="D12615" s="28">
        <v>0.49700564123190016</v>
      </c>
      <c r="E12615" s="28">
        <v>1</v>
      </c>
      <c r="F12615" s="27">
        <v>43758</v>
      </c>
      <c r="G12615" s="28">
        <v>6.3123705073657388E-2</v>
      </c>
      <c r="H12615" s="28">
        <v>1</v>
      </c>
      <c r="I12615" s="28">
        <v>0.32</v>
      </c>
      <c r="J12615" s="28">
        <v>0.36951867226171742</v>
      </c>
      <c r="K12615" s="28">
        <v>2</v>
      </c>
      <c r="L12615" s="28">
        <v>4375</v>
      </c>
      <c r="M12615" s="29">
        <v>0</v>
      </c>
    </row>
    <row r="12616" spans="1:13" x14ac:dyDescent="0.3">
      <c r="A12616">
        <v>12612</v>
      </c>
      <c r="B12616" s="29">
        <v>2018</v>
      </c>
      <c r="C12616" s="27">
        <v>43343</v>
      </c>
      <c r="D12616" s="28">
        <v>0.55617643729646982</v>
      </c>
      <c r="E12616" s="28">
        <v>1</v>
      </c>
      <c r="F12616" s="27">
        <v>43708</v>
      </c>
      <c r="G12616" s="28">
        <v>0.48140564783775441</v>
      </c>
      <c r="H12616" s="28">
        <v>2</v>
      </c>
      <c r="I12616" s="28">
        <v>0.4</v>
      </c>
      <c r="J12616" s="28">
        <v>0.47723324312931903</v>
      </c>
      <c r="K12616" s="28">
        <v>3</v>
      </c>
      <c r="L12616" s="28">
        <v>5000</v>
      </c>
      <c r="M12616" s="29">
        <v>0</v>
      </c>
    </row>
    <row r="12617" spans="1:13" x14ac:dyDescent="0.3">
      <c r="A12617">
        <v>12613</v>
      </c>
      <c r="B12617" s="29">
        <v>2018</v>
      </c>
      <c r="C12617" s="27">
        <v>43431</v>
      </c>
      <c r="D12617" s="28">
        <v>1.9685886162390975E-2</v>
      </c>
      <c r="E12617" s="28">
        <v>1</v>
      </c>
      <c r="F12617" s="27">
        <v>43796</v>
      </c>
      <c r="G12617" s="28">
        <v>0.22492718823103708</v>
      </c>
      <c r="H12617" s="28">
        <v>1</v>
      </c>
      <c r="I12617" s="28">
        <v>0.32</v>
      </c>
      <c r="J12617" s="28">
        <v>0.9731973680412227</v>
      </c>
      <c r="K12617" s="28">
        <v>5</v>
      </c>
      <c r="L12617" s="28">
        <v>6250</v>
      </c>
      <c r="M12617" s="29">
        <v>0</v>
      </c>
    </row>
    <row r="12618" spans="1:13" x14ac:dyDescent="0.3">
      <c r="A12618">
        <v>12614</v>
      </c>
      <c r="B12618" s="29">
        <v>2018</v>
      </c>
      <c r="C12618" s="27">
        <v>43251</v>
      </c>
      <c r="D12618" s="28">
        <v>0.8989411346768037</v>
      </c>
      <c r="E12618" s="28">
        <v>1</v>
      </c>
      <c r="F12618" s="27">
        <v>43616</v>
      </c>
      <c r="G12618" s="28">
        <v>0.47500005594781314</v>
      </c>
      <c r="H12618" s="28">
        <v>2</v>
      </c>
      <c r="I12618" s="28">
        <v>0.4</v>
      </c>
      <c r="J12618" s="28">
        <v>2.521181769768277E-2</v>
      </c>
      <c r="K12618" s="28">
        <v>1</v>
      </c>
      <c r="L12618" s="28">
        <v>3750</v>
      </c>
      <c r="M12618" s="29">
        <v>0</v>
      </c>
    </row>
    <row r="12619" spans="1:13" x14ac:dyDescent="0.3">
      <c r="A12619">
        <v>12615</v>
      </c>
      <c r="B12619" s="29">
        <v>2018</v>
      </c>
      <c r="C12619" s="27">
        <v>43241</v>
      </c>
      <c r="D12619" s="28">
        <v>0.53501095376810615</v>
      </c>
      <c r="E12619" s="28">
        <v>1</v>
      </c>
      <c r="F12619" s="27">
        <v>43606</v>
      </c>
      <c r="G12619" s="28">
        <v>0.61312630992181483</v>
      </c>
      <c r="H12619" s="28">
        <v>3</v>
      </c>
      <c r="I12619" s="28">
        <v>0.48000000000000004</v>
      </c>
      <c r="J12619" s="28">
        <v>0.67244291218182817</v>
      </c>
      <c r="K12619" s="28">
        <v>4</v>
      </c>
      <c r="L12619" s="28">
        <v>5625</v>
      </c>
      <c r="M12619" s="29">
        <v>0</v>
      </c>
    </row>
    <row r="12620" spans="1:13" x14ac:dyDescent="0.3">
      <c r="A12620">
        <v>12616</v>
      </c>
      <c r="B12620" s="29">
        <v>2018</v>
      </c>
      <c r="C12620" s="27">
        <v>43322</v>
      </c>
      <c r="D12620" s="28">
        <v>0.55776340141735636</v>
      </c>
      <c r="E12620" s="28">
        <v>1</v>
      </c>
      <c r="F12620" s="27">
        <v>43687</v>
      </c>
      <c r="G12620" s="28">
        <v>0.29977855944258014</v>
      </c>
      <c r="H12620" s="28">
        <v>2</v>
      </c>
      <c r="I12620" s="28">
        <v>0.4</v>
      </c>
      <c r="J12620" s="28">
        <v>0.23659200108115119</v>
      </c>
      <c r="K12620" s="28">
        <v>2</v>
      </c>
      <c r="L12620" s="28">
        <v>4375</v>
      </c>
      <c r="M12620" s="29">
        <v>0</v>
      </c>
    </row>
    <row r="12621" spans="1:13" x14ac:dyDescent="0.3">
      <c r="A12621">
        <v>12617</v>
      </c>
      <c r="B12621" s="29">
        <v>2018</v>
      </c>
      <c r="C12621" s="27">
        <v>43325</v>
      </c>
      <c r="D12621" s="28">
        <v>0.15613171377482937</v>
      </c>
      <c r="E12621" s="28">
        <v>1</v>
      </c>
      <c r="F12621" s="27">
        <v>43690</v>
      </c>
      <c r="G12621" s="28">
        <v>0.58304848719996949</v>
      </c>
      <c r="H12621" s="28">
        <v>2</v>
      </c>
      <c r="I12621" s="28">
        <v>0.4</v>
      </c>
      <c r="J12621" s="28">
        <v>0.30072353183422695</v>
      </c>
      <c r="K12621" s="28">
        <v>2</v>
      </c>
      <c r="L12621" s="28">
        <v>4375</v>
      </c>
      <c r="M12621" s="29">
        <v>0</v>
      </c>
    </row>
    <row r="12622" spans="1:13" x14ac:dyDescent="0.3">
      <c r="A12622">
        <v>12618</v>
      </c>
      <c r="B12622" s="29">
        <v>2018</v>
      </c>
      <c r="C12622" s="27">
        <v>43225</v>
      </c>
      <c r="D12622" s="28">
        <v>9.1534358118046333E-2</v>
      </c>
      <c r="E12622" s="28">
        <v>1</v>
      </c>
      <c r="F12622" s="27">
        <v>43590</v>
      </c>
      <c r="G12622" s="28">
        <v>0.62846403380080074</v>
      </c>
      <c r="H12622" s="28">
        <v>3</v>
      </c>
      <c r="I12622" s="28">
        <v>0.48000000000000004</v>
      </c>
      <c r="J12622" s="28">
        <v>0.82280604205879349</v>
      </c>
      <c r="K12622" s="28">
        <v>5</v>
      </c>
      <c r="L12622" s="28">
        <v>6250</v>
      </c>
      <c r="M12622" s="29">
        <v>1</v>
      </c>
    </row>
    <row r="12623" spans="1:13" x14ac:dyDescent="0.3">
      <c r="A12623">
        <v>12619</v>
      </c>
      <c r="B12623">
        <v>2018</v>
      </c>
      <c r="C12623" s="27">
        <v>43377</v>
      </c>
      <c r="D12623" s="28">
        <v>0.65531225816753647</v>
      </c>
      <c r="E12623" s="28">
        <v>1</v>
      </c>
      <c r="F12623" s="27">
        <v>43742</v>
      </c>
      <c r="G12623" s="28">
        <v>0.38085655709455013</v>
      </c>
      <c r="H12623" s="28">
        <v>2</v>
      </c>
      <c r="I12623" s="28">
        <v>0.4</v>
      </c>
      <c r="J12623" s="28">
        <v>3.5465910387053712E-2</v>
      </c>
      <c r="K12623" s="28">
        <v>1</v>
      </c>
      <c r="L12623" s="28">
        <v>3750</v>
      </c>
      <c r="M12623" s="29">
        <v>1</v>
      </c>
    </row>
    <row r="12624" spans="1:13" x14ac:dyDescent="0.3">
      <c r="A12624">
        <v>12620</v>
      </c>
      <c r="B12624">
        <v>2018</v>
      </c>
      <c r="C12624" s="27">
        <v>43206</v>
      </c>
      <c r="D12624" s="28">
        <v>0.73383318458096058</v>
      </c>
      <c r="E12624" s="28">
        <v>1</v>
      </c>
      <c r="F12624" s="27">
        <v>43571</v>
      </c>
      <c r="G12624" s="28">
        <v>0.95363031611811067</v>
      </c>
      <c r="H12624" s="28">
        <v>3</v>
      </c>
      <c r="I12624" s="28">
        <v>0.48000000000000004</v>
      </c>
      <c r="J12624" s="28">
        <v>0.43804498526696145</v>
      </c>
      <c r="K12624" s="28">
        <v>3</v>
      </c>
      <c r="L12624" s="28">
        <v>5000</v>
      </c>
      <c r="M12624" s="29">
        <v>0</v>
      </c>
    </row>
    <row r="12625" spans="1:13" x14ac:dyDescent="0.3">
      <c r="A12625">
        <v>12621</v>
      </c>
      <c r="B12625">
        <v>2018</v>
      </c>
      <c r="C12625" s="27">
        <v>43239</v>
      </c>
      <c r="D12625" s="28">
        <v>0.1350366101589936</v>
      </c>
      <c r="E12625" s="28">
        <v>1</v>
      </c>
      <c r="F12625" s="27">
        <v>43604</v>
      </c>
      <c r="G12625" s="28">
        <v>0.10508857110891989</v>
      </c>
      <c r="H12625" s="28">
        <v>1</v>
      </c>
      <c r="I12625" s="28">
        <v>0.32</v>
      </c>
      <c r="J12625" s="28">
        <v>0.88590738962576265</v>
      </c>
      <c r="K12625" s="28">
        <v>5</v>
      </c>
      <c r="L12625" s="28">
        <v>6250</v>
      </c>
      <c r="M12625" s="29">
        <v>0</v>
      </c>
    </row>
    <row r="12626" spans="1:13" x14ac:dyDescent="0.3">
      <c r="A12626">
        <v>12622</v>
      </c>
      <c r="B12626">
        <v>2018</v>
      </c>
      <c r="C12626" s="27">
        <v>43296</v>
      </c>
      <c r="D12626" s="28">
        <v>0.68774986539918259</v>
      </c>
      <c r="E12626" s="28">
        <v>1</v>
      </c>
      <c r="F12626" s="27">
        <v>43661</v>
      </c>
      <c r="G12626" s="28">
        <v>0.48867719011512178</v>
      </c>
      <c r="H12626" s="28">
        <v>2</v>
      </c>
      <c r="I12626" s="28">
        <v>0.4</v>
      </c>
      <c r="J12626" s="28">
        <v>0.5526714580639438</v>
      </c>
      <c r="K12626" s="28">
        <v>3</v>
      </c>
      <c r="L12626" s="28">
        <v>5000</v>
      </c>
      <c r="M12626" s="29">
        <v>1</v>
      </c>
    </row>
    <row r="12627" spans="1:13" x14ac:dyDescent="0.3">
      <c r="A12627">
        <v>12623</v>
      </c>
      <c r="B12627" s="29">
        <v>2018</v>
      </c>
      <c r="C12627" s="27">
        <v>43209</v>
      </c>
      <c r="D12627" s="28">
        <v>0.37618102582776425</v>
      </c>
      <c r="E12627" s="28">
        <v>1</v>
      </c>
      <c r="F12627" s="27">
        <v>43574</v>
      </c>
      <c r="G12627" s="28">
        <v>0.48125278822075279</v>
      </c>
      <c r="H12627" s="28">
        <v>2</v>
      </c>
      <c r="I12627" s="28">
        <v>0.4</v>
      </c>
      <c r="J12627" s="28">
        <v>0.74883769323130533</v>
      </c>
      <c r="K12627" s="28">
        <v>5</v>
      </c>
      <c r="L12627" s="28">
        <v>6250</v>
      </c>
      <c r="M12627" s="29">
        <v>0</v>
      </c>
    </row>
    <row r="12628" spans="1:13" x14ac:dyDescent="0.3">
      <c r="A12628">
        <v>12624</v>
      </c>
      <c r="B12628" s="29">
        <v>2018</v>
      </c>
      <c r="C12628" s="27">
        <v>43407</v>
      </c>
      <c r="D12628" s="28">
        <v>4.7690774401164537E-2</v>
      </c>
      <c r="E12628" s="28">
        <v>1</v>
      </c>
      <c r="F12628" s="27">
        <v>43772</v>
      </c>
      <c r="G12628" s="28">
        <v>0.96975525887392222</v>
      </c>
      <c r="H12628" s="28">
        <v>3</v>
      </c>
      <c r="I12628" s="28">
        <v>0.48000000000000004</v>
      </c>
      <c r="J12628" s="28">
        <v>0.12227689500244743</v>
      </c>
      <c r="K12628" s="28">
        <v>1</v>
      </c>
      <c r="L12628" s="28">
        <v>3750</v>
      </c>
      <c r="M12628" s="29">
        <v>0</v>
      </c>
    </row>
    <row r="12629" spans="1:13" x14ac:dyDescent="0.3">
      <c r="A12629">
        <v>12625</v>
      </c>
      <c r="B12629">
        <v>2018</v>
      </c>
      <c r="C12629" s="27">
        <v>43179</v>
      </c>
      <c r="D12629" s="28">
        <v>5.9607719669196868E-2</v>
      </c>
      <c r="E12629" s="28">
        <v>1</v>
      </c>
      <c r="F12629" s="27">
        <v>43544</v>
      </c>
      <c r="G12629" s="28">
        <v>0.44583903876322029</v>
      </c>
      <c r="H12629" s="28">
        <v>2</v>
      </c>
      <c r="I12629" s="28">
        <v>0.4</v>
      </c>
      <c r="J12629" s="28">
        <v>0.58000191406578594</v>
      </c>
      <c r="K12629" s="28">
        <v>3</v>
      </c>
      <c r="L12629" s="28">
        <v>5000</v>
      </c>
      <c r="M12629" s="29">
        <v>0</v>
      </c>
    </row>
    <row r="12630" spans="1:13" x14ac:dyDescent="0.3">
      <c r="A12630">
        <v>12626</v>
      </c>
      <c r="B12630">
        <v>2018</v>
      </c>
      <c r="C12630" s="27">
        <v>43429</v>
      </c>
      <c r="D12630" s="28">
        <v>0.48813450207627496</v>
      </c>
      <c r="E12630" s="28">
        <v>1</v>
      </c>
      <c r="F12630" s="27">
        <v>43794</v>
      </c>
      <c r="G12630" s="28">
        <v>0.60308706171006754</v>
      </c>
      <c r="H12630" s="28">
        <v>2</v>
      </c>
      <c r="I12630" s="28">
        <v>0.4</v>
      </c>
      <c r="J12630" s="28">
        <v>0.51902358914906632</v>
      </c>
      <c r="K12630" s="28">
        <v>3</v>
      </c>
      <c r="L12630" s="28">
        <v>5000</v>
      </c>
      <c r="M12630" s="29">
        <v>0</v>
      </c>
    </row>
    <row r="12631" spans="1:13" x14ac:dyDescent="0.3">
      <c r="A12631">
        <v>12627</v>
      </c>
      <c r="B12631">
        <v>2018</v>
      </c>
      <c r="C12631" s="27">
        <v>43246</v>
      </c>
      <c r="D12631" s="28">
        <v>0.33064336872838651</v>
      </c>
      <c r="E12631" s="28">
        <v>1</v>
      </c>
      <c r="F12631" s="27">
        <v>43611</v>
      </c>
      <c r="G12631" s="28">
        <v>0.37099674141639927</v>
      </c>
      <c r="H12631" s="28">
        <v>2</v>
      </c>
      <c r="I12631" s="28">
        <v>0.4</v>
      </c>
      <c r="J12631" s="28">
        <v>0.93846660378109792</v>
      </c>
      <c r="K12631" s="28">
        <v>5</v>
      </c>
      <c r="L12631" s="28">
        <v>6250</v>
      </c>
      <c r="M12631" s="29">
        <v>0</v>
      </c>
    </row>
    <row r="12632" spans="1:13" x14ac:dyDescent="0.3">
      <c r="A12632">
        <v>12628</v>
      </c>
      <c r="B12632" s="29">
        <v>2018</v>
      </c>
      <c r="C12632" s="27">
        <v>43254</v>
      </c>
      <c r="D12632" s="28">
        <v>0.80607074685727109</v>
      </c>
      <c r="E12632" s="28">
        <v>1</v>
      </c>
      <c r="F12632" s="27">
        <v>43619</v>
      </c>
      <c r="G12632" s="28">
        <v>0.34047771726182507</v>
      </c>
      <c r="H12632" s="28">
        <v>2</v>
      </c>
      <c r="I12632" s="28">
        <v>0.4</v>
      </c>
      <c r="J12632" s="28">
        <v>0.80890070634851607</v>
      </c>
      <c r="K12632" s="28">
        <v>5</v>
      </c>
      <c r="L12632" s="28">
        <v>6250</v>
      </c>
      <c r="M12632" s="29">
        <v>0</v>
      </c>
    </row>
    <row r="12633" spans="1:13" x14ac:dyDescent="0.3">
      <c r="A12633">
        <v>12629</v>
      </c>
      <c r="B12633" s="29">
        <v>2018</v>
      </c>
      <c r="C12633" s="27">
        <v>43332</v>
      </c>
      <c r="D12633" s="28">
        <v>0.58953824305401437</v>
      </c>
      <c r="E12633" s="28">
        <v>1</v>
      </c>
      <c r="F12633" s="27">
        <v>43697</v>
      </c>
      <c r="G12633" s="28">
        <v>0.83743131808908922</v>
      </c>
      <c r="H12633" s="28">
        <v>3</v>
      </c>
      <c r="I12633" s="28">
        <v>0.48000000000000004</v>
      </c>
      <c r="J12633" s="28">
        <v>0.83936621012275725</v>
      </c>
      <c r="K12633" s="28">
        <v>5</v>
      </c>
      <c r="L12633" s="28">
        <v>6250</v>
      </c>
      <c r="M12633" s="29">
        <v>0</v>
      </c>
    </row>
    <row r="12634" spans="1:13" x14ac:dyDescent="0.3">
      <c r="A12634">
        <v>12630</v>
      </c>
      <c r="B12634" s="29">
        <v>2018</v>
      </c>
      <c r="C12634" s="27">
        <v>43422</v>
      </c>
      <c r="D12634" s="28">
        <v>0.76011765417583954</v>
      </c>
      <c r="E12634" s="28">
        <v>1</v>
      </c>
      <c r="F12634" s="27">
        <v>43787</v>
      </c>
      <c r="G12634" s="28">
        <v>0.73928047344626613</v>
      </c>
      <c r="H12634" s="28">
        <v>3</v>
      </c>
      <c r="I12634" s="28">
        <v>0.48000000000000004</v>
      </c>
      <c r="J12634" s="28">
        <v>0.60144719989226136</v>
      </c>
      <c r="K12634" s="28">
        <v>4</v>
      </c>
      <c r="L12634" s="28">
        <v>5625</v>
      </c>
      <c r="M12634" s="29">
        <v>0</v>
      </c>
    </row>
    <row r="12635" spans="1:13" x14ac:dyDescent="0.3">
      <c r="A12635">
        <v>12631</v>
      </c>
      <c r="B12635">
        <v>2018</v>
      </c>
      <c r="C12635" s="27">
        <v>43223</v>
      </c>
      <c r="D12635" s="28">
        <v>0.8422992767901647</v>
      </c>
      <c r="E12635" s="28">
        <v>1</v>
      </c>
      <c r="F12635" s="27">
        <v>43588</v>
      </c>
      <c r="G12635" s="28">
        <v>0.22822057131514806</v>
      </c>
      <c r="H12635" s="28">
        <v>1</v>
      </c>
      <c r="I12635" s="28">
        <v>0.32</v>
      </c>
      <c r="J12635" s="28">
        <v>0.78522890697975634</v>
      </c>
      <c r="K12635" s="28">
        <v>5</v>
      </c>
      <c r="L12635" s="28">
        <v>6250</v>
      </c>
      <c r="M12635" s="29">
        <v>0</v>
      </c>
    </row>
    <row r="12636" spans="1:13" x14ac:dyDescent="0.3">
      <c r="A12636">
        <v>12632</v>
      </c>
      <c r="B12636">
        <v>2018</v>
      </c>
      <c r="C12636" s="27">
        <v>43403</v>
      </c>
      <c r="D12636" s="28">
        <v>0.20071552552058303</v>
      </c>
      <c r="E12636" s="28">
        <v>1</v>
      </c>
      <c r="F12636" s="27">
        <v>43768</v>
      </c>
      <c r="G12636" s="28">
        <v>0.34487143800159437</v>
      </c>
      <c r="H12636" s="28">
        <v>2</v>
      </c>
      <c r="I12636" s="28">
        <v>0.4</v>
      </c>
      <c r="J12636" s="28">
        <v>0.30494688585771978</v>
      </c>
      <c r="K12636" s="28">
        <v>2</v>
      </c>
      <c r="L12636" s="28">
        <v>4375</v>
      </c>
      <c r="M12636" s="29">
        <v>1</v>
      </c>
    </row>
    <row r="12637" spans="1:13" x14ac:dyDescent="0.3">
      <c r="A12637">
        <v>12633</v>
      </c>
      <c r="B12637" s="29">
        <v>2018</v>
      </c>
      <c r="C12637" s="27">
        <v>43192</v>
      </c>
      <c r="D12637" s="28">
        <v>0.3935836308936429</v>
      </c>
      <c r="E12637" s="28">
        <v>1</v>
      </c>
      <c r="F12637" s="27">
        <v>43557</v>
      </c>
      <c r="G12637" s="28">
        <v>0.2999149323260546</v>
      </c>
      <c r="H12637" s="28">
        <v>2</v>
      </c>
      <c r="I12637" s="28">
        <v>0.4</v>
      </c>
      <c r="J12637" s="28">
        <v>0.44152602881107994</v>
      </c>
      <c r="K12637" s="28">
        <v>3</v>
      </c>
      <c r="L12637" s="28">
        <v>5000</v>
      </c>
      <c r="M12637" s="29">
        <v>0</v>
      </c>
    </row>
    <row r="12638" spans="1:13" x14ac:dyDescent="0.3">
      <c r="A12638">
        <v>12634</v>
      </c>
      <c r="B12638">
        <v>2018</v>
      </c>
      <c r="C12638" s="27">
        <v>43101</v>
      </c>
      <c r="D12638" s="28">
        <v>0.24658658528430821</v>
      </c>
      <c r="E12638" s="28">
        <v>1</v>
      </c>
      <c r="F12638" s="27">
        <v>43466</v>
      </c>
      <c r="G12638" s="28">
        <v>0.4079884666796243</v>
      </c>
      <c r="H12638" s="28">
        <v>2</v>
      </c>
      <c r="I12638" s="28">
        <v>0.4</v>
      </c>
      <c r="J12638" s="28">
        <v>0.17317714663122252</v>
      </c>
      <c r="K12638" s="28">
        <v>1</v>
      </c>
      <c r="L12638" s="28">
        <v>3750</v>
      </c>
      <c r="M12638" s="29">
        <v>1</v>
      </c>
    </row>
    <row r="12639" spans="1:13" x14ac:dyDescent="0.3">
      <c r="A12639">
        <v>12635</v>
      </c>
      <c r="B12639">
        <v>2018</v>
      </c>
      <c r="C12639" s="27">
        <v>43440</v>
      </c>
      <c r="D12639" s="28">
        <v>0.63854027598477481</v>
      </c>
      <c r="E12639" s="28">
        <v>1</v>
      </c>
      <c r="F12639" s="27">
        <v>43805</v>
      </c>
      <c r="G12639" s="28">
        <v>0.84244497582164202</v>
      </c>
      <c r="H12639" s="28">
        <v>3</v>
      </c>
      <c r="I12639" s="28">
        <v>0.48000000000000004</v>
      </c>
      <c r="J12639" s="28">
        <v>0.44240170325819117</v>
      </c>
      <c r="K12639" s="28">
        <v>3</v>
      </c>
      <c r="L12639" s="28">
        <v>5000</v>
      </c>
      <c r="M12639" s="29">
        <v>1</v>
      </c>
    </row>
    <row r="12640" spans="1:13" x14ac:dyDescent="0.3">
      <c r="A12640">
        <v>12636</v>
      </c>
      <c r="B12640" s="29">
        <v>2018</v>
      </c>
      <c r="C12640" s="27">
        <v>43224</v>
      </c>
      <c r="D12640" s="28">
        <v>7.4052425275267453E-2</v>
      </c>
      <c r="E12640" s="28">
        <v>1</v>
      </c>
      <c r="F12640" s="27">
        <v>43589</v>
      </c>
      <c r="G12640" s="28">
        <v>0.11697153669511229</v>
      </c>
      <c r="H12640" s="28">
        <v>1</v>
      </c>
      <c r="I12640" s="28">
        <v>0.32</v>
      </c>
      <c r="J12640" s="28">
        <v>0.52276767796692791</v>
      </c>
      <c r="K12640" s="28">
        <v>3</v>
      </c>
      <c r="L12640" s="28">
        <v>5000</v>
      </c>
      <c r="M12640" s="29">
        <v>0</v>
      </c>
    </row>
    <row r="12641" spans="1:13" x14ac:dyDescent="0.3">
      <c r="A12641">
        <v>12637</v>
      </c>
      <c r="B12641" s="29">
        <v>2018</v>
      </c>
      <c r="C12641" s="27">
        <v>43257</v>
      </c>
      <c r="D12641" s="28">
        <v>0.62874783532875567</v>
      </c>
      <c r="E12641" s="28">
        <v>1</v>
      </c>
      <c r="F12641" s="27">
        <v>43622</v>
      </c>
      <c r="G12641" s="28">
        <v>0.87841762879739016</v>
      </c>
      <c r="H12641" s="28">
        <v>3</v>
      </c>
      <c r="I12641" s="28">
        <v>0.48000000000000004</v>
      </c>
      <c r="J12641" s="28">
        <v>0.92045117915436425</v>
      </c>
      <c r="K12641" s="28">
        <v>5</v>
      </c>
      <c r="L12641" s="28">
        <v>6250</v>
      </c>
      <c r="M12641" s="29">
        <v>1</v>
      </c>
    </row>
    <row r="12642" spans="1:13" x14ac:dyDescent="0.3">
      <c r="A12642">
        <v>12638</v>
      </c>
      <c r="B12642">
        <v>2018</v>
      </c>
      <c r="C12642" s="27">
        <v>43404</v>
      </c>
      <c r="D12642" s="28">
        <v>0.74590799162400712</v>
      </c>
      <c r="E12642" s="28">
        <v>1</v>
      </c>
      <c r="F12642" s="27">
        <v>43769</v>
      </c>
      <c r="G12642" s="28">
        <v>0.79493145436021839</v>
      </c>
      <c r="H12642" s="28">
        <v>3</v>
      </c>
      <c r="I12642" s="28">
        <v>0.48000000000000004</v>
      </c>
      <c r="J12642" s="28">
        <v>0.19552008869826709</v>
      </c>
      <c r="K12642" s="28">
        <v>1</v>
      </c>
      <c r="L12642" s="28">
        <v>3750</v>
      </c>
      <c r="M12642" s="29">
        <v>1</v>
      </c>
    </row>
    <row r="12643" spans="1:13" x14ac:dyDescent="0.3">
      <c r="A12643">
        <v>12639</v>
      </c>
      <c r="B12643">
        <v>2018</v>
      </c>
      <c r="C12643" s="27">
        <v>43296</v>
      </c>
      <c r="D12643" s="28">
        <v>0.38388833746419748</v>
      </c>
      <c r="E12643" s="28">
        <v>1</v>
      </c>
      <c r="F12643" s="27">
        <v>43661</v>
      </c>
      <c r="G12643" s="28">
        <v>0.33216594142055345</v>
      </c>
      <c r="H12643" s="28">
        <v>2</v>
      </c>
      <c r="I12643" s="28">
        <v>0.4</v>
      </c>
      <c r="J12643" s="28">
        <v>0.59489023901786109</v>
      </c>
      <c r="K12643" s="28">
        <v>4</v>
      </c>
      <c r="L12643" s="28">
        <v>5625</v>
      </c>
      <c r="M12643" s="29">
        <v>0</v>
      </c>
    </row>
    <row r="12644" spans="1:13" x14ac:dyDescent="0.3">
      <c r="A12644">
        <v>12640</v>
      </c>
      <c r="B12644">
        <v>2018</v>
      </c>
      <c r="C12644" s="27">
        <v>43117</v>
      </c>
      <c r="D12644" s="28">
        <v>0.51942391739764215</v>
      </c>
      <c r="E12644" s="28">
        <v>1</v>
      </c>
      <c r="F12644" s="27">
        <v>43482</v>
      </c>
      <c r="G12644" s="28">
        <v>0.42664740098274201</v>
      </c>
      <c r="H12644" s="28">
        <v>2</v>
      </c>
      <c r="I12644" s="28">
        <v>0.4</v>
      </c>
      <c r="J12644" s="28">
        <v>6.5097748348929452E-2</v>
      </c>
      <c r="K12644" s="28">
        <v>1</v>
      </c>
      <c r="L12644" s="28">
        <v>3750</v>
      </c>
      <c r="M12644" s="29">
        <v>0</v>
      </c>
    </row>
    <row r="12645" spans="1:13" x14ac:dyDescent="0.3">
      <c r="A12645">
        <v>12641</v>
      </c>
      <c r="B12645">
        <v>2018</v>
      </c>
      <c r="C12645" s="27">
        <v>43297</v>
      </c>
      <c r="D12645" s="28">
        <v>0.77872785481195139</v>
      </c>
      <c r="E12645" s="28">
        <v>1</v>
      </c>
      <c r="F12645" s="27">
        <v>43662</v>
      </c>
      <c r="G12645" s="28">
        <v>6.7469481906812567E-2</v>
      </c>
      <c r="H12645" s="28">
        <v>1</v>
      </c>
      <c r="I12645" s="28">
        <v>0.32</v>
      </c>
      <c r="J12645" s="28">
        <v>0.7067992265977322</v>
      </c>
      <c r="K12645" s="28">
        <v>4</v>
      </c>
      <c r="L12645" s="28">
        <v>5625</v>
      </c>
      <c r="M12645" s="29">
        <v>0</v>
      </c>
    </row>
    <row r="12646" spans="1:13" x14ac:dyDescent="0.3">
      <c r="A12646">
        <v>12642</v>
      </c>
      <c r="B12646">
        <v>2018</v>
      </c>
      <c r="C12646" s="27">
        <v>43253</v>
      </c>
      <c r="D12646" s="28">
        <v>0.86347403311878079</v>
      </c>
      <c r="E12646" s="28">
        <v>1</v>
      </c>
      <c r="F12646" s="27">
        <v>43618</v>
      </c>
      <c r="G12646" s="28">
        <v>0.93101986348968557</v>
      </c>
      <c r="H12646" s="28">
        <v>3</v>
      </c>
      <c r="I12646" s="28">
        <v>0.48000000000000004</v>
      </c>
      <c r="J12646" s="28">
        <v>0.36081880616984918</v>
      </c>
      <c r="K12646" s="28">
        <v>2</v>
      </c>
      <c r="L12646" s="28">
        <v>4375</v>
      </c>
      <c r="M12646" s="29">
        <v>1</v>
      </c>
    </row>
    <row r="12647" spans="1:13" x14ac:dyDescent="0.3">
      <c r="A12647">
        <v>12643</v>
      </c>
      <c r="B12647">
        <v>2018</v>
      </c>
      <c r="C12647" s="27">
        <v>43411</v>
      </c>
      <c r="D12647" s="28">
        <v>5.4260930177793765E-2</v>
      </c>
      <c r="E12647" s="28">
        <v>1</v>
      </c>
      <c r="F12647" s="27">
        <v>43776</v>
      </c>
      <c r="G12647" s="28">
        <v>0.48636607755395134</v>
      </c>
      <c r="H12647" s="28">
        <v>2</v>
      </c>
      <c r="I12647" s="28">
        <v>0.4</v>
      </c>
      <c r="J12647" s="28">
        <v>0.8692035792642675</v>
      </c>
      <c r="K12647" s="28">
        <v>5</v>
      </c>
      <c r="L12647" s="28">
        <v>6250</v>
      </c>
      <c r="M12647" s="29">
        <v>0</v>
      </c>
    </row>
    <row r="12648" spans="1:13" x14ac:dyDescent="0.3">
      <c r="A12648">
        <v>12644</v>
      </c>
      <c r="B12648" s="29">
        <v>2018</v>
      </c>
      <c r="C12648" s="27">
        <v>43457</v>
      </c>
      <c r="D12648" s="28">
        <v>0.77167494296098682</v>
      </c>
      <c r="E12648" s="28">
        <v>1</v>
      </c>
      <c r="F12648" s="27">
        <v>43822</v>
      </c>
      <c r="G12648" s="28">
        <v>0.84995120072845076</v>
      </c>
      <c r="H12648" s="28">
        <v>3</v>
      </c>
      <c r="I12648" s="28">
        <v>0.48000000000000004</v>
      </c>
      <c r="J12648" s="28">
        <v>0.1733282090074697</v>
      </c>
      <c r="K12648" s="28">
        <v>1</v>
      </c>
      <c r="L12648" s="28">
        <v>3750</v>
      </c>
      <c r="M12648" s="29">
        <v>0</v>
      </c>
    </row>
    <row r="12649" spans="1:13" x14ac:dyDescent="0.3">
      <c r="A12649">
        <v>12645</v>
      </c>
      <c r="B12649" s="29">
        <v>2018</v>
      </c>
      <c r="C12649" s="27">
        <v>43312</v>
      </c>
      <c r="D12649" s="28">
        <v>0.29328466994128577</v>
      </c>
      <c r="E12649" s="28">
        <v>1</v>
      </c>
      <c r="F12649" s="27">
        <v>43677</v>
      </c>
      <c r="G12649" s="28">
        <v>0.40576596514282226</v>
      </c>
      <c r="H12649" s="28">
        <v>2</v>
      </c>
      <c r="I12649" s="28">
        <v>0.4</v>
      </c>
      <c r="J12649" s="28">
        <v>0.64416215149220324</v>
      </c>
      <c r="K12649" s="28">
        <v>4</v>
      </c>
      <c r="L12649" s="28">
        <v>5625</v>
      </c>
      <c r="M12649" s="29">
        <v>1</v>
      </c>
    </row>
    <row r="12650" spans="1:13" x14ac:dyDescent="0.3">
      <c r="A12650">
        <v>12646</v>
      </c>
      <c r="B12650" s="29">
        <v>2018</v>
      </c>
      <c r="C12650" s="27">
        <v>43282</v>
      </c>
      <c r="D12650" s="28">
        <v>0.82103695142854616</v>
      </c>
      <c r="E12650" s="28">
        <v>1</v>
      </c>
      <c r="F12650" s="27">
        <v>43647</v>
      </c>
      <c r="G12650" s="28">
        <v>0.9954099280744152</v>
      </c>
      <c r="H12650" s="28">
        <v>3</v>
      </c>
      <c r="I12650" s="28">
        <v>0.48000000000000004</v>
      </c>
      <c r="J12650" s="28">
        <v>0.49801245370757197</v>
      </c>
      <c r="K12650" s="28">
        <v>3</v>
      </c>
      <c r="L12650" s="28">
        <v>5000</v>
      </c>
      <c r="M12650" s="29">
        <v>1</v>
      </c>
    </row>
    <row r="12651" spans="1:13" x14ac:dyDescent="0.3">
      <c r="A12651">
        <v>12647</v>
      </c>
      <c r="B12651">
        <v>2018</v>
      </c>
      <c r="C12651" s="27">
        <v>43291</v>
      </c>
      <c r="D12651" s="28">
        <v>6.1449023765963728E-3</v>
      </c>
      <c r="E12651" s="28">
        <v>1</v>
      </c>
      <c r="F12651" s="27">
        <v>43656</v>
      </c>
      <c r="G12651" s="28">
        <v>0.34415792857750005</v>
      </c>
      <c r="H12651" s="28">
        <v>2</v>
      </c>
      <c r="I12651" s="28">
        <v>0.4</v>
      </c>
      <c r="J12651" s="28">
        <v>0.82391693760067797</v>
      </c>
      <c r="K12651" s="28">
        <v>5</v>
      </c>
      <c r="L12651" s="28">
        <v>6250</v>
      </c>
      <c r="M12651" s="29">
        <v>1</v>
      </c>
    </row>
    <row r="12652" spans="1:13" x14ac:dyDescent="0.3">
      <c r="A12652">
        <v>12648</v>
      </c>
      <c r="B12652">
        <v>2018</v>
      </c>
      <c r="C12652" s="27">
        <v>43445</v>
      </c>
      <c r="D12652" s="28">
        <v>0.14885750720623991</v>
      </c>
      <c r="E12652" s="28">
        <v>1</v>
      </c>
      <c r="F12652" s="27">
        <v>43810</v>
      </c>
      <c r="G12652" s="28">
        <v>0.21537532782213575</v>
      </c>
      <c r="H12652" s="28">
        <v>1</v>
      </c>
      <c r="I12652" s="28">
        <v>0.32</v>
      </c>
      <c r="J12652" s="28">
        <v>0.79931777742038645</v>
      </c>
      <c r="K12652" s="28">
        <v>5</v>
      </c>
      <c r="L12652" s="28">
        <v>6250</v>
      </c>
      <c r="M12652" s="29">
        <v>0</v>
      </c>
    </row>
    <row r="12653" spans="1:13" x14ac:dyDescent="0.3">
      <c r="A12653">
        <v>12649</v>
      </c>
      <c r="B12653" s="29">
        <v>2018</v>
      </c>
      <c r="C12653" s="27">
        <v>43381</v>
      </c>
      <c r="D12653" s="28">
        <v>0.99314064050323736</v>
      </c>
      <c r="E12653" s="28">
        <v>1</v>
      </c>
      <c r="F12653" s="27">
        <v>43746</v>
      </c>
      <c r="G12653" s="28">
        <v>0.26036166554815587</v>
      </c>
      <c r="H12653" s="28">
        <v>1</v>
      </c>
      <c r="I12653" s="28">
        <v>0.32</v>
      </c>
      <c r="J12653" s="28">
        <v>0.42928876172530717</v>
      </c>
      <c r="K12653" s="28">
        <v>3</v>
      </c>
      <c r="L12653" s="28">
        <v>5000</v>
      </c>
      <c r="M12653" s="29">
        <v>0</v>
      </c>
    </row>
    <row r="12654" spans="1:13" x14ac:dyDescent="0.3">
      <c r="A12654">
        <v>12650</v>
      </c>
      <c r="B12654">
        <v>2018</v>
      </c>
      <c r="C12654" s="27">
        <v>43407</v>
      </c>
      <c r="D12654" s="28">
        <v>0.64579381396123892</v>
      </c>
      <c r="E12654" s="28">
        <v>1</v>
      </c>
      <c r="F12654" s="27">
        <v>43772</v>
      </c>
      <c r="G12654" s="28">
        <v>0.20793285349673662</v>
      </c>
      <c r="H12654" s="28">
        <v>1</v>
      </c>
      <c r="I12654" s="28">
        <v>0.32</v>
      </c>
      <c r="J12654" s="28">
        <v>0.95615544138273223</v>
      </c>
      <c r="K12654" s="28">
        <v>5</v>
      </c>
      <c r="L12654" s="28">
        <v>6250</v>
      </c>
      <c r="M12654" s="29">
        <v>0</v>
      </c>
    </row>
    <row r="12655" spans="1:13" x14ac:dyDescent="0.3">
      <c r="A12655">
        <v>12651</v>
      </c>
      <c r="B12655" s="29">
        <v>2018</v>
      </c>
      <c r="C12655" s="27">
        <v>43286</v>
      </c>
      <c r="D12655" s="28">
        <v>0.63574722559658869</v>
      </c>
      <c r="E12655" s="28">
        <v>1</v>
      </c>
      <c r="F12655" s="27">
        <v>43651</v>
      </c>
      <c r="G12655" s="28">
        <v>0.69293302344214291</v>
      </c>
      <c r="H12655" s="28">
        <v>3</v>
      </c>
      <c r="I12655" s="28">
        <v>0.48000000000000004</v>
      </c>
      <c r="J12655" s="28">
        <v>0.23741291084555072</v>
      </c>
      <c r="K12655" s="28">
        <v>2</v>
      </c>
      <c r="L12655" s="28">
        <v>4375</v>
      </c>
      <c r="M12655" s="29">
        <v>2</v>
      </c>
    </row>
    <row r="12656" spans="1:13" x14ac:dyDescent="0.3">
      <c r="A12656">
        <v>12652</v>
      </c>
      <c r="B12656" s="29">
        <v>2018</v>
      </c>
      <c r="C12656" s="27">
        <v>43257</v>
      </c>
      <c r="D12656" s="28">
        <v>0.45095525135136516</v>
      </c>
      <c r="E12656" s="28">
        <v>1</v>
      </c>
      <c r="F12656" s="27">
        <v>43622</v>
      </c>
      <c r="G12656" s="28">
        <v>4.0351464066455955E-2</v>
      </c>
      <c r="H12656" s="28">
        <v>1</v>
      </c>
      <c r="I12656" s="28">
        <v>0.32</v>
      </c>
      <c r="J12656" s="28">
        <v>0.87321936593423144</v>
      </c>
      <c r="K12656" s="28">
        <v>5</v>
      </c>
      <c r="L12656" s="28">
        <v>6250</v>
      </c>
      <c r="M12656" s="29">
        <v>0</v>
      </c>
    </row>
    <row r="12657" spans="1:13" x14ac:dyDescent="0.3">
      <c r="A12657">
        <v>12653</v>
      </c>
      <c r="B12657" s="29">
        <v>2018</v>
      </c>
      <c r="C12657" s="27">
        <v>43189</v>
      </c>
      <c r="D12657" s="28">
        <v>0.19748789452248605</v>
      </c>
      <c r="E12657" s="28">
        <v>1</v>
      </c>
      <c r="F12657" s="27">
        <v>43554</v>
      </c>
      <c r="G12657" s="28">
        <v>0.85320413318535793</v>
      </c>
      <c r="H12657" s="28">
        <v>3</v>
      </c>
      <c r="I12657" s="28">
        <v>0.48000000000000004</v>
      </c>
      <c r="J12657" s="28">
        <v>0.2520100328706979</v>
      </c>
      <c r="K12657" s="28">
        <v>2</v>
      </c>
      <c r="L12657" s="28">
        <v>4375</v>
      </c>
      <c r="M12657" s="29">
        <v>0</v>
      </c>
    </row>
    <row r="12658" spans="1:13" x14ac:dyDescent="0.3">
      <c r="A12658">
        <v>12654</v>
      </c>
      <c r="B12658" s="29">
        <v>2018</v>
      </c>
      <c r="C12658" s="27">
        <v>43461</v>
      </c>
      <c r="D12658" s="28">
        <v>0.79557262559602193</v>
      </c>
      <c r="E12658" s="28">
        <v>1</v>
      </c>
      <c r="F12658" s="27">
        <v>43826</v>
      </c>
      <c r="G12658" s="28">
        <v>0.72724370235526536</v>
      </c>
      <c r="H12658" s="28">
        <v>3</v>
      </c>
      <c r="I12658" s="28">
        <v>0.48000000000000004</v>
      </c>
      <c r="J12658" s="28">
        <v>3.102209726336802E-2</v>
      </c>
      <c r="K12658" s="28">
        <v>1</v>
      </c>
      <c r="L12658" s="28">
        <v>3750</v>
      </c>
      <c r="M12658" s="29">
        <v>0</v>
      </c>
    </row>
    <row r="12659" spans="1:13" x14ac:dyDescent="0.3">
      <c r="A12659">
        <v>12655</v>
      </c>
      <c r="B12659">
        <v>2018</v>
      </c>
      <c r="C12659" s="27">
        <v>43359</v>
      </c>
      <c r="D12659" s="28">
        <v>0.61384619890067027</v>
      </c>
      <c r="E12659" s="28">
        <v>1</v>
      </c>
      <c r="F12659" s="27">
        <v>43724</v>
      </c>
      <c r="G12659" s="28">
        <v>0.17724884825448661</v>
      </c>
      <c r="H12659" s="28">
        <v>1</v>
      </c>
      <c r="I12659" s="28">
        <v>0.32</v>
      </c>
      <c r="J12659" s="28">
        <v>0.86755671877835439</v>
      </c>
      <c r="K12659" s="28">
        <v>5</v>
      </c>
      <c r="L12659" s="28">
        <v>6250</v>
      </c>
      <c r="M12659" s="29">
        <v>0</v>
      </c>
    </row>
    <row r="12660" spans="1:13" x14ac:dyDescent="0.3">
      <c r="A12660">
        <v>12656</v>
      </c>
      <c r="B12660">
        <v>2018</v>
      </c>
      <c r="C12660" s="27">
        <v>43436</v>
      </c>
      <c r="D12660" s="28">
        <v>0.50937542152989002</v>
      </c>
      <c r="E12660" s="28">
        <v>1</v>
      </c>
      <c r="F12660" s="27">
        <v>43801</v>
      </c>
      <c r="G12660" s="28">
        <v>0.74565430533813315</v>
      </c>
      <c r="H12660" s="28">
        <v>3</v>
      </c>
      <c r="I12660" s="28">
        <v>0.48000000000000004</v>
      </c>
      <c r="J12660" s="28">
        <v>0.99196971711345527</v>
      </c>
      <c r="K12660" s="28">
        <v>5</v>
      </c>
      <c r="L12660" s="28">
        <v>6250</v>
      </c>
      <c r="M12660" s="29">
        <v>0</v>
      </c>
    </row>
    <row r="12661" spans="1:13" x14ac:dyDescent="0.3">
      <c r="A12661">
        <v>12657</v>
      </c>
      <c r="B12661">
        <v>2018</v>
      </c>
      <c r="C12661" s="27">
        <v>43383</v>
      </c>
      <c r="D12661" s="28">
        <v>0.44181345768292768</v>
      </c>
      <c r="E12661" s="28">
        <v>1</v>
      </c>
      <c r="F12661" s="27">
        <v>43748</v>
      </c>
      <c r="G12661" s="28">
        <v>6.446752618578222E-2</v>
      </c>
      <c r="H12661" s="28">
        <v>1</v>
      </c>
      <c r="I12661" s="28">
        <v>0.32</v>
      </c>
      <c r="J12661" s="28">
        <v>0.35569514478650599</v>
      </c>
      <c r="K12661" s="28">
        <v>2</v>
      </c>
      <c r="L12661" s="28">
        <v>4375</v>
      </c>
      <c r="M12661" s="29">
        <v>0</v>
      </c>
    </row>
    <row r="12662" spans="1:13" x14ac:dyDescent="0.3">
      <c r="A12662">
        <v>12658</v>
      </c>
      <c r="B12662">
        <v>2018</v>
      </c>
      <c r="C12662" s="27">
        <v>43425</v>
      </c>
      <c r="D12662" s="28">
        <v>0.40815384165234569</v>
      </c>
      <c r="E12662" s="28">
        <v>1</v>
      </c>
      <c r="F12662" s="27">
        <v>43790</v>
      </c>
      <c r="G12662" s="28">
        <v>0.63048084868181342</v>
      </c>
      <c r="H12662" s="28">
        <v>3</v>
      </c>
      <c r="I12662" s="28">
        <v>0.48000000000000004</v>
      </c>
      <c r="J12662" s="28">
        <v>0.74515236148071662</v>
      </c>
      <c r="K12662" s="28">
        <v>5</v>
      </c>
      <c r="L12662" s="28">
        <v>6250</v>
      </c>
      <c r="M12662" s="29">
        <v>0</v>
      </c>
    </row>
    <row r="12663" spans="1:13" x14ac:dyDescent="0.3">
      <c r="A12663">
        <v>12659</v>
      </c>
      <c r="B12663" s="29">
        <v>2018</v>
      </c>
      <c r="C12663" s="27">
        <v>43440</v>
      </c>
      <c r="D12663" s="28">
        <v>0.40714867407088029</v>
      </c>
      <c r="E12663" s="28">
        <v>1</v>
      </c>
      <c r="F12663" s="27">
        <v>43805</v>
      </c>
      <c r="G12663" s="28">
        <v>0.87098105192173358</v>
      </c>
      <c r="H12663" s="28">
        <v>3</v>
      </c>
      <c r="I12663" s="28">
        <v>0.48000000000000004</v>
      </c>
      <c r="J12663" s="28">
        <v>3.4241061460605904E-3</v>
      </c>
      <c r="K12663" s="28">
        <v>1</v>
      </c>
      <c r="L12663" s="28">
        <v>3750</v>
      </c>
      <c r="M12663" s="29">
        <v>0</v>
      </c>
    </row>
    <row r="12664" spans="1:13" x14ac:dyDescent="0.3">
      <c r="A12664">
        <v>12660</v>
      </c>
      <c r="B12664">
        <v>2018</v>
      </c>
      <c r="C12664" s="27">
        <v>43433</v>
      </c>
      <c r="D12664" s="28">
        <v>0.15341170976511975</v>
      </c>
      <c r="E12664" s="28">
        <v>1</v>
      </c>
      <c r="F12664" s="27">
        <v>43798</v>
      </c>
      <c r="G12664" s="28">
        <v>7.7824343906180982E-3</v>
      </c>
      <c r="H12664" s="28">
        <v>1</v>
      </c>
      <c r="I12664" s="28">
        <v>0.32</v>
      </c>
      <c r="J12664" s="28">
        <v>0.58655529548963492</v>
      </c>
      <c r="K12664" s="28">
        <v>3</v>
      </c>
      <c r="L12664" s="28">
        <v>5000</v>
      </c>
      <c r="M12664" s="29">
        <v>0</v>
      </c>
    </row>
    <row r="12665" spans="1:13" x14ac:dyDescent="0.3">
      <c r="A12665">
        <v>12661</v>
      </c>
      <c r="B12665">
        <v>2018</v>
      </c>
      <c r="C12665" s="27">
        <v>43460</v>
      </c>
      <c r="D12665" s="28">
        <v>0.80816465906367452</v>
      </c>
      <c r="E12665" s="28">
        <v>1</v>
      </c>
      <c r="F12665" s="27">
        <v>43825</v>
      </c>
      <c r="G12665" s="28">
        <v>0.48318066645695634</v>
      </c>
      <c r="H12665" s="28">
        <v>2</v>
      </c>
      <c r="I12665" s="28">
        <v>0.4</v>
      </c>
      <c r="J12665" s="28">
        <v>0.91661889271839991</v>
      </c>
      <c r="K12665" s="28">
        <v>5</v>
      </c>
      <c r="L12665" s="28">
        <v>6250</v>
      </c>
      <c r="M12665" s="29">
        <v>1</v>
      </c>
    </row>
    <row r="12666" spans="1:13" x14ac:dyDescent="0.3">
      <c r="A12666">
        <v>12662</v>
      </c>
      <c r="B12666">
        <v>2018</v>
      </c>
      <c r="C12666" s="27">
        <v>43348</v>
      </c>
      <c r="D12666" s="28">
        <v>5.2843475873353141E-2</v>
      </c>
      <c r="E12666" s="28">
        <v>1</v>
      </c>
      <c r="F12666" s="27">
        <v>43713</v>
      </c>
      <c r="G12666" s="28">
        <v>0.52301890736208967</v>
      </c>
      <c r="H12666" s="28">
        <v>2</v>
      </c>
      <c r="I12666" s="28">
        <v>0.4</v>
      </c>
      <c r="J12666" s="28">
        <v>0.49697254696712545</v>
      </c>
      <c r="K12666" s="28">
        <v>3</v>
      </c>
      <c r="L12666" s="28">
        <v>5000</v>
      </c>
      <c r="M12666" s="29">
        <v>0</v>
      </c>
    </row>
    <row r="12667" spans="1:13" x14ac:dyDescent="0.3">
      <c r="A12667">
        <v>12663</v>
      </c>
      <c r="B12667" s="29">
        <v>2018</v>
      </c>
      <c r="C12667" s="27">
        <v>43345</v>
      </c>
      <c r="D12667" s="28">
        <v>0.13945811180693646</v>
      </c>
      <c r="E12667" s="28">
        <v>1</v>
      </c>
      <c r="F12667" s="27">
        <v>43710</v>
      </c>
      <c r="G12667" s="28">
        <v>0.98402747301670268</v>
      </c>
      <c r="H12667" s="28">
        <v>3</v>
      </c>
      <c r="I12667" s="28">
        <v>0.48000000000000004</v>
      </c>
      <c r="J12667" s="28">
        <v>0.99051108282084233</v>
      </c>
      <c r="K12667" s="28">
        <v>5</v>
      </c>
      <c r="L12667" s="28">
        <v>6250</v>
      </c>
      <c r="M12667" s="29">
        <v>1</v>
      </c>
    </row>
    <row r="12668" spans="1:13" x14ac:dyDescent="0.3">
      <c r="A12668">
        <v>12664</v>
      </c>
      <c r="B12668">
        <v>2018</v>
      </c>
      <c r="C12668" s="27">
        <v>43205</v>
      </c>
      <c r="D12668" s="28">
        <v>0.80926406899934278</v>
      </c>
      <c r="E12668" s="28">
        <v>1</v>
      </c>
      <c r="F12668" s="27">
        <v>43570</v>
      </c>
      <c r="G12668" s="28">
        <v>0.53656256945742831</v>
      </c>
      <c r="H12668" s="28">
        <v>2</v>
      </c>
      <c r="I12668" s="28">
        <v>0.4</v>
      </c>
      <c r="J12668" s="28">
        <v>0.45892300923926821</v>
      </c>
      <c r="K12668" s="28">
        <v>3</v>
      </c>
      <c r="L12668" s="28">
        <v>5000</v>
      </c>
      <c r="M12668" s="29">
        <v>0</v>
      </c>
    </row>
    <row r="12669" spans="1:13" x14ac:dyDescent="0.3">
      <c r="A12669">
        <v>12665</v>
      </c>
      <c r="B12669">
        <v>2018</v>
      </c>
      <c r="C12669" s="27">
        <v>43184</v>
      </c>
      <c r="D12669" s="28">
        <v>0.41720322098955231</v>
      </c>
      <c r="E12669" s="28">
        <v>1</v>
      </c>
      <c r="F12669" s="27">
        <v>43549</v>
      </c>
      <c r="G12669" s="28">
        <v>0.67631304396015579</v>
      </c>
      <c r="H12669" s="28">
        <v>3</v>
      </c>
      <c r="I12669" s="28">
        <v>0.48000000000000004</v>
      </c>
      <c r="J12669" s="28">
        <v>9.3128924101490318E-2</v>
      </c>
      <c r="K12669" s="28">
        <v>1</v>
      </c>
      <c r="L12669" s="28">
        <v>3750</v>
      </c>
      <c r="M12669" s="29">
        <v>1</v>
      </c>
    </row>
    <row r="12670" spans="1:13" x14ac:dyDescent="0.3">
      <c r="A12670">
        <v>12666</v>
      </c>
      <c r="B12670">
        <v>2018</v>
      </c>
      <c r="C12670" s="27">
        <v>43319</v>
      </c>
      <c r="D12670" s="28">
        <v>0.15015071800135393</v>
      </c>
      <c r="E12670" s="28">
        <v>1</v>
      </c>
      <c r="F12670" s="27">
        <v>43684</v>
      </c>
      <c r="G12670" s="28">
        <v>0.61468710623221734</v>
      </c>
      <c r="H12670" s="28">
        <v>3</v>
      </c>
      <c r="I12670" s="28">
        <v>0.48000000000000004</v>
      </c>
      <c r="J12670" s="28">
        <v>0.9568839091705732</v>
      </c>
      <c r="K12670" s="28">
        <v>5</v>
      </c>
      <c r="L12670" s="28">
        <v>6250</v>
      </c>
      <c r="M12670" s="29">
        <v>0</v>
      </c>
    </row>
    <row r="12671" spans="1:13" x14ac:dyDescent="0.3">
      <c r="A12671">
        <v>12667</v>
      </c>
      <c r="B12671" s="29">
        <v>2018</v>
      </c>
      <c r="C12671" s="27">
        <v>43380</v>
      </c>
      <c r="D12671" s="28">
        <v>0.28959325986130402</v>
      </c>
      <c r="E12671" s="28">
        <v>1</v>
      </c>
      <c r="F12671" s="27">
        <v>43745</v>
      </c>
      <c r="G12671" s="28">
        <v>0.84928805204397384</v>
      </c>
      <c r="H12671" s="28">
        <v>3</v>
      </c>
      <c r="I12671" s="28">
        <v>0.48000000000000004</v>
      </c>
      <c r="J12671" s="28">
        <v>0.84319975265330371</v>
      </c>
      <c r="K12671" s="28">
        <v>5</v>
      </c>
      <c r="L12671" s="28">
        <v>6250</v>
      </c>
      <c r="M12671" s="29">
        <v>1</v>
      </c>
    </row>
    <row r="12672" spans="1:13" x14ac:dyDescent="0.3">
      <c r="A12672">
        <v>12668</v>
      </c>
      <c r="B12672" s="29">
        <v>2018</v>
      </c>
      <c r="C12672" s="27">
        <v>43386</v>
      </c>
      <c r="D12672" s="28">
        <v>0.4475507363534883</v>
      </c>
      <c r="E12672" s="28">
        <v>1</v>
      </c>
      <c r="F12672" s="27">
        <v>43751</v>
      </c>
      <c r="G12672" s="28">
        <v>0.89713131045387517</v>
      </c>
      <c r="H12672" s="28">
        <v>3</v>
      </c>
      <c r="I12672" s="28">
        <v>0.48000000000000004</v>
      </c>
      <c r="J12672" s="28">
        <v>0.19427089007501386</v>
      </c>
      <c r="K12672" s="28">
        <v>1</v>
      </c>
      <c r="L12672" s="28">
        <v>3750</v>
      </c>
      <c r="M12672" s="29">
        <v>0</v>
      </c>
    </row>
    <row r="12673" spans="1:13" x14ac:dyDescent="0.3">
      <c r="A12673">
        <v>12669</v>
      </c>
      <c r="B12673" s="29">
        <v>2018</v>
      </c>
      <c r="C12673" s="27">
        <v>43243</v>
      </c>
      <c r="D12673" s="28">
        <v>0.5753487485621086</v>
      </c>
      <c r="E12673" s="28">
        <v>1</v>
      </c>
      <c r="F12673" s="27">
        <v>43608</v>
      </c>
      <c r="G12673" s="28">
        <v>0.96930444731007448</v>
      </c>
      <c r="H12673" s="28">
        <v>3</v>
      </c>
      <c r="I12673" s="28">
        <v>0.48000000000000004</v>
      </c>
      <c r="J12673" s="28">
        <v>0.87105717783877723</v>
      </c>
      <c r="K12673" s="28">
        <v>5</v>
      </c>
      <c r="L12673" s="28">
        <v>6250</v>
      </c>
      <c r="M12673" s="29">
        <v>0</v>
      </c>
    </row>
    <row r="12674" spans="1:13" x14ac:dyDescent="0.3">
      <c r="A12674">
        <v>12670</v>
      </c>
      <c r="B12674" s="29">
        <v>2018</v>
      </c>
      <c r="C12674" s="27">
        <v>43223</v>
      </c>
      <c r="D12674" s="28">
        <v>0.43292317222822874</v>
      </c>
      <c r="E12674" s="28">
        <v>1</v>
      </c>
      <c r="F12674" s="27">
        <v>43588</v>
      </c>
      <c r="G12674" s="28">
        <v>0.11092930538124812</v>
      </c>
      <c r="H12674" s="28">
        <v>1</v>
      </c>
      <c r="I12674" s="28">
        <v>0.32</v>
      </c>
      <c r="J12674" s="28">
        <v>0.99478190479305428</v>
      </c>
      <c r="K12674" s="28">
        <v>5</v>
      </c>
      <c r="L12674" s="28">
        <v>6250</v>
      </c>
      <c r="M12674" s="29">
        <v>0</v>
      </c>
    </row>
    <row r="12675" spans="1:13" x14ac:dyDescent="0.3">
      <c r="A12675">
        <v>12671</v>
      </c>
      <c r="B12675">
        <v>2018</v>
      </c>
      <c r="C12675" s="27">
        <v>43225</v>
      </c>
      <c r="D12675" s="28">
        <v>0.35452637156710876</v>
      </c>
      <c r="E12675" s="28">
        <v>1</v>
      </c>
      <c r="F12675" s="27">
        <v>43590</v>
      </c>
      <c r="G12675" s="28">
        <v>0.41622112580276538</v>
      </c>
      <c r="H12675" s="28">
        <v>2</v>
      </c>
      <c r="I12675" s="28">
        <v>0.4</v>
      </c>
      <c r="J12675" s="28">
        <v>0.97484645015927718</v>
      </c>
      <c r="K12675" s="28">
        <v>5</v>
      </c>
      <c r="L12675" s="28">
        <v>6250</v>
      </c>
      <c r="M12675" s="29">
        <v>0</v>
      </c>
    </row>
    <row r="12676" spans="1:13" x14ac:dyDescent="0.3">
      <c r="A12676">
        <v>12672</v>
      </c>
      <c r="B12676" s="29">
        <v>2018</v>
      </c>
      <c r="C12676" s="27">
        <v>43231</v>
      </c>
      <c r="D12676" s="28">
        <v>0.83963706259440973</v>
      </c>
      <c r="E12676" s="28">
        <v>1</v>
      </c>
      <c r="F12676" s="27">
        <v>43596</v>
      </c>
      <c r="G12676" s="28">
        <v>4.7673775006563557E-2</v>
      </c>
      <c r="H12676" s="28">
        <v>1</v>
      </c>
      <c r="I12676" s="28">
        <v>0.32</v>
      </c>
      <c r="J12676" s="28">
        <v>0.42830240394431174</v>
      </c>
      <c r="K12676" s="28">
        <v>3</v>
      </c>
      <c r="L12676" s="28">
        <v>5000</v>
      </c>
      <c r="M12676" s="29">
        <v>0</v>
      </c>
    </row>
    <row r="12677" spans="1:13" x14ac:dyDescent="0.3">
      <c r="A12677">
        <v>12673</v>
      </c>
      <c r="B12677">
        <v>2018</v>
      </c>
      <c r="C12677" s="27">
        <v>43345</v>
      </c>
      <c r="D12677" s="28">
        <v>0.43089550343165484</v>
      </c>
      <c r="E12677" s="28">
        <v>1</v>
      </c>
      <c r="F12677" s="27">
        <v>43710</v>
      </c>
      <c r="G12677" s="28">
        <v>0.44018868646533227</v>
      </c>
      <c r="H12677" s="28">
        <v>2</v>
      </c>
      <c r="I12677" s="28">
        <v>0.4</v>
      </c>
      <c r="J12677" s="28">
        <v>3.122832534306752E-2</v>
      </c>
      <c r="K12677" s="28">
        <v>1</v>
      </c>
      <c r="L12677" s="28">
        <v>3750</v>
      </c>
      <c r="M12677" s="29">
        <v>0</v>
      </c>
    </row>
    <row r="12678" spans="1:13" x14ac:dyDescent="0.3">
      <c r="A12678">
        <v>12674</v>
      </c>
      <c r="B12678">
        <v>2018</v>
      </c>
      <c r="C12678" s="27">
        <v>43118</v>
      </c>
      <c r="D12678" s="28">
        <v>2.5818587951285998E-2</v>
      </c>
      <c r="E12678" s="28">
        <v>1</v>
      </c>
      <c r="F12678" s="27">
        <v>43483</v>
      </c>
      <c r="G12678" s="28">
        <v>0.62750909350977557</v>
      </c>
      <c r="H12678" s="28">
        <v>3</v>
      </c>
      <c r="I12678" s="28">
        <v>0.48000000000000004</v>
      </c>
      <c r="J12678" s="28">
        <v>0.88031195438340515</v>
      </c>
      <c r="K12678" s="28">
        <v>5</v>
      </c>
      <c r="L12678" s="28">
        <v>6250</v>
      </c>
      <c r="M12678" s="29">
        <v>0</v>
      </c>
    </row>
    <row r="12679" spans="1:13" x14ac:dyDescent="0.3">
      <c r="A12679">
        <v>12675</v>
      </c>
      <c r="B12679" s="29">
        <v>2018</v>
      </c>
      <c r="C12679" s="27">
        <v>43425</v>
      </c>
      <c r="D12679" s="28">
        <v>0.35730289641203949</v>
      </c>
      <c r="E12679" s="28">
        <v>1</v>
      </c>
      <c r="F12679" s="27">
        <v>43790</v>
      </c>
      <c r="G12679" s="28">
        <v>0.8200270048472682</v>
      </c>
      <c r="H12679" s="28">
        <v>3</v>
      </c>
      <c r="I12679" s="28">
        <v>0.48000000000000004</v>
      </c>
      <c r="J12679" s="28">
        <v>0.30257935690347593</v>
      </c>
      <c r="K12679" s="28">
        <v>2</v>
      </c>
      <c r="L12679" s="28">
        <v>4375</v>
      </c>
      <c r="M12679" s="29">
        <v>0</v>
      </c>
    </row>
    <row r="12680" spans="1:13" x14ac:dyDescent="0.3">
      <c r="A12680">
        <v>12676</v>
      </c>
      <c r="B12680" s="29">
        <v>2018</v>
      </c>
      <c r="C12680" s="27">
        <v>43216</v>
      </c>
      <c r="D12680" s="28">
        <v>0.17559329616926833</v>
      </c>
      <c r="E12680" s="28">
        <v>1</v>
      </c>
      <c r="F12680" s="27">
        <v>43581</v>
      </c>
      <c r="G12680" s="28">
        <v>0.40045942431171289</v>
      </c>
      <c r="H12680" s="28">
        <v>2</v>
      </c>
      <c r="I12680" s="28">
        <v>0.4</v>
      </c>
      <c r="J12680" s="28">
        <v>6.6586156190348578E-2</v>
      </c>
      <c r="K12680" s="28">
        <v>1</v>
      </c>
      <c r="L12680" s="28">
        <v>3750</v>
      </c>
      <c r="M12680" s="29">
        <v>0</v>
      </c>
    </row>
    <row r="12681" spans="1:13" x14ac:dyDescent="0.3">
      <c r="A12681">
        <v>12677</v>
      </c>
      <c r="B12681" s="29">
        <v>2018</v>
      </c>
      <c r="C12681" s="27">
        <v>43292</v>
      </c>
      <c r="D12681" s="28">
        <v>5.1238911016257993E-2</v>
      </c>
      <c r="E12681" s="28">
        <v>1</v>
      </c>
      <c r="F12681" s="27">
        <v>43657</v>
      </c>
      <c r="G12681" s="28">
        <v>0.39105960359301817</v>
      </c>
      <c r="H12681" s="28">
        <v>2</v>
      </c>
      <c r="I12681" s="28">
        <v>0.4</v>
      </c>
      <c r="J12681" s="28">
        <v>0.61491203068586686</v>
      </c>
      <c r="K12681" s="28">
        <v>4</v>
      </c>
      <c r="L12681" s="28">
        <v>5625</v>
      </c>
      <c r="M12681" s="29">
        <v>0</v>
      </c>
    </row>
    <row r="12682" spans="1:13" x14ac:dyDescent="0.3">
      <c r="A12682">
        <v>12678</v>
      </c>
      <c r="B12682">
        <v>2018</v>
      </c>
      <c r="C12682" s="27">
        <v>43165</v>
      </c>
      <c r="D12682" s="28">
        <v>0.22188553900474683</v>
      </c>
      <c r="E12682" s="28">
        <v>1</v>
      </c>
      <c r="F12682" s="27">
        <v>43530</v>
      </c>
      <c r="G12682" s="28">
        <v>0.56080490627926316</v>
      </c>
      <c r="H12682" s="28">
        <v>2</v>
      </c>
      <c r="I12682" s="28">
        <v>0.4</v>
      </c>
      <c r="J12682" s="28">
        <v>0.37270811230732226</v>
      </c>
      <c r="K12682" s="28">
        <v>2</v>
      </c>
      <c r="L12682" s="28">
        <v>4375</v>
      </c>
      <c r="M12682" s="29">
        <v>0</v>
      </c>
    </row>
    <row r="12683" spans="1:13" x14ac:dyDescent="0.3">
      <c r="A12683">
        <v>12679</v>
      </c>
      <c r="B12683" s="29">
        <v>2018</v>
      </c>
      <c r="C12683" s="27">
        <v>43462</v>
      </c>
      <c r="D12683" s="28">
        <v>0.57918944931876881</v>
      </c>
      <c r="E12683" s="28">
        <v>1</v>
      </c>
      <c r="F12683" s="27">
        <v>43827</v>
      </c>
      <c r="G12683" s="28">
        <v>0.71207219257225463</v>
      </c>
      <c r="H12683" s="28">
        <v>3</v>
      </c>
      <c r="I12683" s="28">
        <v>0.48000000000000004</v>
      </c>
      <c r="J12683" s="28">
        <v>0.44923283782189671</v>
      </c>
      <c r="K12683" s="28">
        <v>3</v>
      </c>
      <c r="L12683" s="28">
        <v>5000</v>
      </c>
      <c r="M12683" s="29">
        <v>0</v>
      </c>
    </row>
    <row r="12684" spans="1:13" x14ac:dyDescent="0.3">
      <c r="A12684">
        <v>12680</v>
      </c>
      <c r="B12684">
        <v>2018</v>
      </c>
      <c r="C12684" s="27">
        <v>43284</v>
      </c>
      <c r="D12684" s="28">
        <v>0.5192862013583136</v>
      </c>
      <c r="E12684" s="28">
        <v>1</v>
      </c>
      <c r="F12684" s="27">
        <v>43649</v>
      </c>
      <c r="G12684" s="28">
        <v>0.43614698010889441</v>
      </c>
      <c r="H12684" s="28">
        <v>2</v>
      </c>
      <c r="I12684" s="28">
        <v>0.4</v>
      </c>
      <c r="J12684" s="28">
        <v>0.44848113079222063</v>
      </c>
      <c r="K12684" s="28">
        <v>3</v>
      </c>
      <c r="L12684" s="28">
        <v>5000</v>
      </c>
      <c r="M12684" s="29">
        <v>0</v>
      </c>
    </row>
    <row r="12685" spans="1:13" x14ac:dyDescent="0.3">
      <c r="A12685">
        <v>12681</v>
      </c>
      <c r="B12685" s="29">
        <v>2018</v>
      </c>
      <c r="C12685" s="27">
        <v>43178</v>
      </c>
      <c r="D12685" s="28">
        <v>0.57839267407883899</v>
      </c>
      <c r="E12685" s="28">
        <v>1</v>
      </c>
      <c r="F12685" s="27">
        <v>43543</v>
      </c>
      <c r="G12685" s="28">
        <v>0.5575573170463809</v>
      </c>
      <c r="H12685" s="28">
        <v>2</v>
      </c>
      <c r="I12685" s="28">
        <v>0.4</v>
      </c>
      <c r="J12685" s="28">
        <v>0.67770553282953494</v>
      </c>
      <c r="K12685" s="28">
        <v>4</v>
      </c>
      <c r="L12685" s="28">
        <v>5625</v>
      </c>
      <c r="M12685" s="29">
        <v>0</v>
      </c>
    </row>
    <row r="12686" spans="1:13" x14ac:dyDescent="0.3">
      <c r="A12686">
        <v>12682</v>
      </c>
      <c r="B12686" s="29">
        <v>2018</v>
      </c>
      <c r="C12686" s="27">
        <v>43262</v>
      </c>
      <c r="D12686" s="28">
        <v>0.27438709637568981</v>
      </c>
      <c r="E12686" s="28">
        <v>1</v>
      </c>
      <c r="F12686" s="27">
        <v>43627</v>
      </c>
      <c r="G12686" s="28">
        <v>0.49746025166092578</v>
      </c>
      <c r="H12686" s="28">
        <v>2</v>
      </c>
      <c r="I12686" s="28">
        <v>0.4</v>
      </c>
      <c r="J12686" s="28">
        <v>0.58404323472587949</v>
      </c>
      <c r="K12686" s="28">
        <v>3</v>
      </c>
      <c r="L12686" s="28">
        <v>5000</v>
      </c>
      <c r="M12686" s="29">
        <v>0</v>
      </c>
    </row>
    <row r="12687" spans="1:13" x14ac:dyDescent="0.3">
      <c r="A12687">
        <v>12683</v>
      </c>
      <c r="B12687" s="29">
        <v>2018</v>
      </c>
      <c r="C12687" s="27">
        <v>43455</v>
      </c>
      <c r="D12687" s="28">
        <v>0.45942717144386613</v>
      </c>
      <c r="E12687" s="28">
        <v>1</v>
      </c>
      <c r="F12687" s="27">
        <v>43820</v>
      </c>
      <c r="G12687" s="28">
        <v>0.58143991440331444</v>
      </c>
      <c r="H12687" s="28">
        <v>2</v>
      </c>
      <c r="I12687" s="28">
        <v>0.4</v>
      </c>
      <c r="J12687" s="28">
        <v>0.18236628854521619</v>
      </c>
      <c r="K12687" s="28">
        <v>1</v>
      </c>
      <c r="L12687" s="28">
        <v>3750</v>
      </c>
      <c r="M12687" s="29">
        <v>0</v>
      </c>
    </row>
    <row r="12688" spans="1:13" x14ac:dyDescent="0.3">
      <c r="A12688">
        <v>12684</v>
      </c>
      <c r="B12688">
        <v>2018</v>
      </c>
      <c r="C12688" s="27">
        <v>43176</v>
      </c>
      <c r="D12688" s="28">
        <v>0.11486938582602013</v>
      </c>
      <c r="E12688" s="28">
        <v>1</v>
      </c>
      <c r="F12688" s="27">
        <v>43541</v>
      </c>
      <c r="G12688" s="28">
        <v>0.59194520023144381</v>
      </c>
      <c r="H12688" s="28">
        <v>2</v>
      </c>
      <c r="I12688" s="28">
        <v>0.4</v>
      </c>
      <c r="J12688" s="28">
        <v>0.65845836561199511</v>
      </c>
      <c r="K12688" s="28">
        <v>4</v>
      </c>
      <c r="L12688" s="28">
        <v>5625</v>
      </c>
      <c r="M12688" s="29">
        <v>1</v>
      </c>
    </row>
    <row r="12689" spans="1:13" x14ac:dyDescent="0.3">
      <c r="A12689">
        <v>12685</v>
      </c>
      <c r="B12689">
        <v>2018</v>
      </c>
      <c r="C12689" s="27">
        <v>43357</v>
      </c>
      <c r="D12689" s="28">
        <v>0.32881250255761141</v>
      </c>
      <c r="E12689" s="28">
        <v>1</v>
      </c>
      <c r="F12689" s="27">
        <v>43722</v>
      </c>
      <c r="G12689" s="28">
        <v>9.13212687753302E-2</v>
      </c>
      <c r="H12689" s="28">
        <v>1</v>
      </c>
      <c r="I12689" s="28">
        <v>0.32</v>
      </c>
      <c r="J12689" s="28">
        <v>0.64451992201338981</v>
      </c>
      <c r="K12689" s="28">
        <v>4</v>
      </c>
      <c r="L12689" s="28">
        <v>5625</v>
      </c>
      <c r="M12689" s="29">
        <v>0</v>
      </c>
    </row>
    <row r="12690" spans="1:13" x14ac:dyDescent="0.3">
      <c r="A12690">
        <v>12686</v>
      </c>
      <c r="B12690">
        <v>2018</v>
      </c>
      <c r="C12690" s="27">
        <v>43386</v>
      </c>
      <c r="D12690" s="28">
        <v>0.92500232709852115</v>
      </c>
      <c r="E12690" s="28">
        <v>1</v>
      </c>
      <c r="F12690" s="27">
        <v>43751</v>
      </c>
      <c r="G12690" s="28">
        <v>0.19538727877121542</v>
      </c>
      <c r="H12690" s="28">
        <v>1</v>
      </c>
      <c r="I12690" s="28">
        <v>0.32</v>
      </c>
      <c r="J12690" s="28">
        <v>0.19500656289889495</v>
      </c>
      <c r="K12690" s="28">
        <v>1</v>
      </c>
      <c r="L12690" s="28">
        <v>3750</v>
      </c>
      <c r="M12690" s="29">
        <v>1</v>
      </c>
    </row>
    <row r="12691" spans="1:13" x14ac:dyDescent="0.3">
      <c r="A12691">
        <v>12687</v>
      </c>
      <c r="B12691">
        <v>2018</v>
      </c>
      <c r="C12691" s="27">
        <v>43295</v>
      </c>
      <c r="D12691" s="28">
        <v>0.53241181662269044</v>
      </c>
      <c r="E12691" s="28">
        <v>1</v>
      </c>
      <c r="F12691" s="27">
        <v>43660</v>
      </c>
      <c r="G12691" s="28">
        <v>0.54661957165777697</v>
      </c>
      <c r="H12691" s="28">
        <v>2</v>
      </c>
      <c r="I12691" s="28">
        <v>0.4</v>
      </c>
      <c r="J12691" s="28">
        <v>0.68185204247287601</v>
      </c>
      <c r="K12691" s="28">
        <v>4</v>
      </c>
      <c r="L12691" s="28">
        <v>5625</v>
      </c>
      <c r="M12691" s="29">
        <v>1</v>
      </c>
    </row>
    <row r="12692" spans="1:13" x14ac:dyDescent="0.3">
      <c r="A12692">
        <v>12688</v>
      </c>
      <c r="B12692" s="29">
        <v>2018</v>
      </c>
      <c r="C12692" s="27">
        <v>43105</v>
      </c>
      <c r="D12692" s="28">
        <v>0.42067972368555717</v>
      </c>
      <c r="E12692" s="28">
        <v>1</v>
      </c>
      <c r="F12692" s="27">
        <v>43470</v>
      </c>
      <c r="G12692" s="28">
        <v>0.1517727855176102</v>
      </c>
      <c r="H12692" s="28">
        <v>1</v>
      </c>
      <c r="I12692" s="28">
        <v>0.32</v>
      </c>
      <c r="J12692" s="28">
        <v>0.65523106373029194</v>
      </c>
      <c r="K12692" s="28">
        <v>4</v>
      </c>
      <c r="L12692" s="28">
        <v>5625</v>
      </c>
      <c r="M12692" s="29">
        <v>0</v>
      </c>
    </row>
    <row r="12693" spans="1:13" x14ac:dyDescent="0.3">
      <c r="A12693">
        <v>12689</v>
      </c>
      <c r="B12693">
        <v>2018</v>
      </c>
      <c r="C12693" s="27">
        <v>43161</v>
      </c>
      <c r="D12693" s="28">
        <v>0.48081379776186428</v>
      </c>
      <c r="E12693" s="28">
        <v>1</v>
      </c>
      <c r="F12693" s="27">
        <v>43526</v>
      </c>
      <c r="G12693" s="28">
        <v>9.6207340001540742E-2</v>
      </c>
      <c r="H12693" s="28">
        <v>1</v>
      </c>
      <c r="I12693" s="28">
        <v>0.32</v>
      </c>
      <c r="J12693" s="28">
        <v>0.68548647518404171</v>
      </c>
      <c r="K12693" s="28">
        <v>4</v>
      </c>
      <c r="L12693" s="28">
        <v>5625</v>
      </c>
      <c r="M12693" s="29">
        <v>2</v>
      </c>
    </row>
    <row r="12694" spans="1:13" x14ac:dyDescent="0.3">
      <c r="A12694">
        <v>12690</v>
      </c>
      <c r="B12694" s="29">
        <v>2018</v>
      </c>
      <c r="C12694" s="27">
        <v>43221</v>
      </c>
      <c r="D12694" s="28">
        <v>1.9321177688353841E-2</v>
      </c>
      <c r="E12694" s="28">
        <v>1</v>
      </c>
      <c r="F12694" s="27">
        <v>43586</v>
      </c>
      <c r="G12694" s="28">
        <v>0.50931540774020911</v>
      </c>
      <c r="H12694" s="28">
        <v>2</v>
      </c>
      <c r="I12694" s="28">
        <v>0.4</v>
      </c>
      <c r="J12694" s="28">
        <v>0.2277887935381403</v>
      </c>
      <c r="K12694" s="28">
        <v>2</v>
      </c>
      <c r="L12694" s="28">
        <v>4375</v>
      </c>
      <c r="M12694" s="29">
        <v>0</v>
      </c>
    </row>
    <row r="12695" spans="1:13" x14ac:dyDescent="0.3">
      <c r="A12695">
        <v>12691</v>
      </c>
      <c r="B12695">
        <v>2018</v>
      </c>
      <c r="C12695" s="27">
        <v>43315</v>
      </c>
      <c r="D12695" s="28">
        <v>0.19604386171430022</v>
      </c>
      <c r="E12695" s="28">
        <v>1</v>
      </c>
      <c r="F12695" s="27">
        <v>43680</v>
      </c>
      <c r="G12695" s="28">
        <v>0.62540555967543587</v>
      </c>
      <c r="H12695" s="28">
        <v>3</v>
      </c>
      <c r="I12695" s="28">
        <v>0.48000000000000004</v>
      </c>
      <c r="J12695" s="28">
        <v>0.88939994539369127</v>
      </c>
      <c r="K12695" s="28">
        <v>5</v>
      </c>
      <c r="L12695" s="28">
        <v>6250</v>
      </c>
      <c r="M12695" s="29">
        <v>2</v>
      </c>
    </row>
    <row r="12696" spans="1:13" x14ac:dyDescent="0.3">
      <c r="A12696">
        <v>12692</v>
      </c>
      <c r="B12696" s="29">
        <v>2018</v>
      </c>
      <c r="C12696" s="27">
        <v>43337</v>
      </c>
      <c r="D12696" s="28">
        <v>0.55726742124941353</v>
      </c>
      <c r="E12696" s="28">
        <v>1</v>
      </c>
      <c r="F12696" s="27">
        <v>43702</v>
      </c>
      <c r="G12696" s="28">
        <v>0.57212347921868234</v>
      </c>
      <c r="H12696" s="28">
        <v>2</v>
      </c>
      <c r="I12696" s="28">
        <v>0.4</v>
      </c>
      <c r="J12696" s="28">
        <v>0.29704662878662558</v>
      </c>
      <c r="K12696" s="28">
        <v>2</v>
      </c>
      <c r="L12696" s="28">
        <v>4375</v>
      </c>
      <c r="M12696" s="29">
        <v>0</v>
      </c>
    </row>
    <row r="12697" spans="1:13" x14ac:dyDescent="0.3">
      <c r="A12697">
        <v>12693</v>
      </c>
      <c r="B12697">
        <v>2018</v>
      </c>
      <c r="C12697" s="27">
        <v>43280</v>
      </c>
      <c r="D12697" s="28">
        <v>0.91410681912421099</v>
      </c>
      <c r="E12697" s="28">
        <v>1</v>
      </c>
      <c r="F12697" s="27">
        <v>43645</v>
      </c>
      <c r="G12697" s="28">
        <v>0.45773576856222831</v>
      </c>
      <c r="H12697" s="28">
        <v>2</v>
      </c>
      <c r="I12697" s="28">
        <v>0.4</v>
      </c>
      <c r="J12697" s="28">
        <v>0.72551978152609597</v>
      </c>
      <c r="K12697" s="28">
        <v>5</v>
      </c>
      <c r="L12697" s="28">
        <v>6250</v>
      </c>
      <c r="M12697" s="29">
        <v>0</v>
      </c>
    </row>
    <row r="12698" spans="1:13" x14ac:dyDescent="0.3">
      <c r="A12698">
        <v>12694</v>
      </c>
      <c r="B12698" s="29">
        <v>2018</v>
      </c>
      <c r="C12698" s="27">
        <v>43337</v>
      </c>
      <c r="D12698" s="28">
        <v>0.3157054305494611</v>
      </c>
      <c r="E12698" s="28">
        <v>1</v>
      </c>
      <c r="F12698" s="27">
        <v>43702</v>
      </c>
      <c r="G12698" s="28">
        <v>0.41397065637175767</v>
      </c>
      <c r="H12698" s="28">
        <v>2</v>
      </c>
      <c r="I12698" s="28">
        <v>0.4</v>
      </c>
      <c r="J12698" s="28">
        <v>0.63520609302031927</v>
      </c>
      <c r="K12698" s="28">
        <v>4</v>
      </c>
      <c r="L12698" s="28">
        <v>5625</v>
      </c>
      <c r="M12698" s="29">
        <v>0</v>
      </c>
    </row>
    <row r="12699" spans="1:13" x14ac:dyDescent="0.3">
      <c r="A12699">
        <v>12695</v>
      </c>
      <c r="B12699" s="29">
        <v>2018</v>
      </c>
      <c r="C12699" s="27">
        <v>43313</v>
      </c>
      <c r="D12699" s="28">
        <v>0.35407078407275583</v>
      </c>
      <c r="E12699" s="28">
        <v>1</v>
      </c>
      <c r="F12699" s="27">
        <v>43678</v>
      </c>
      <c r="G12699" s="28">
        <v>0.67682650236970188</v>
      </c>
      <c r="H12699" s="28">
        <v>3</v>
      </c>
      <c r="I12699" s="28">
        <v>0.48000000000000004</v>
      </c>
      <c r="J12699" s="28">
        <v>0.77307903940089884</v>
      </c>
      <c r="K12699" s="28">
        <v>5</v>
      </c>
      <c r="L12699" s="28">
        <v>6250</v>
      </c>
      <c r="M12699" s="29">
        <v>0</v>
      </c>
    </row>
    <row r="12700" spans="1:13" x14ac:dyDescent="0.3">
      <c r="A12700">
        <v>12696</v>
      </c>
      <c r="B12700" s="29">
        <v>2018</v>
      </c>
      <c r="C12700" s="27">
        <v>43214</v>
      </c>
      <c r="D12700" s="28">
        <v>0.76457254436477728</v>
      </c>
      <c r="E12700" s="28">
        <v>1</v>
      </c>
      <c r="F12700" s="27">
        <v>43579</v>
      </c>
      <c r="G12700" s="28">
        <v>0.33067878878929746</v>
      </c>
      <c r="H12700" s="28">
        <v>2</v>
      </c>
      <c r="I12700" s="28">
        <v>0.4</v>
      </c>
      <c r="J12700" s="28">
        <v>0.52679513026543678</v>
      </c>
      <c r="K12700" s="28">
        <v>3</v>
      </c>
      <c r="L12700" s="28">
        <v>5000</v>
      </c>
      <c r="M12700" s="29">
        <v>1</v>
      </c>
    </row>
    <row r="12701" spans="1:13" x14ac:dyDescent="0.3">
      <c r="A12701">
        <v>12697</v>
      </c>
      <c r="B12701" s="29">
        <v>2018</v>
      </c>
      <c r="C12701" s="27">
        <v>43331</v>
      </c>
      <c r="D12701" s="28">
        <v>0.51557192784981098</v>
      </c>
      <c r="E12701" s="28">
        <v>1</v>
      </c>
      <c r="F12701" s="27">
        <v>43696</v>
      </c>
      <c r="G12701" s="28">
        <v>0.84310895166561961</v>
      </c>
      <c r="H12701" s="28">
        <v>3</v>
      </c>
      <c r="I12701" s="28">
        <v>0.48000000000000004</v>
      </c>
      <c r="J12701" s="28">
        <v>0.10197408872085878</v>
      </c>
      <c r="K12701" s="28">
        <v>1</v>
      </c>
      <c r="L12701" s="28">
        <v>3750</v>
      </c>
      <c r="M12701" s="29">
        <v>0</v>
      </c>
    </row>
    <row r="12702" spans="1:13" x14ac:dyDescent="0.3">
      <c r="A12702">
        <v>12698</v>
      </c>
      <c r="B12702" s="29">
        <v>2018</v>
      </c>
      <c r="C12702" s="27">
        <v>43161</v>
      </c>
      <c r="D12702" s="28">
        <v>2.9642175470261822E-2</v>
      </c>
      <c r="E12702" s="28">
        <v>1</v>
      </c>
      <c r="F12702" s="27">
        <v>43526</v>
      </c>
      <c r="G12702" s="28">
        <v>0.71009197436720473</v>
      </c>
      <c r="H12702" s="28">
        <v>3</v>
      </c>
      <c r="I12702" s="28">
        <v>0.48000000000000004</v>
      </c>
      <c r="J12702" s="28">
        <v>0.24390220918707906</v>
      </c>
      <c r="K12702" s="28">
        <v>2</v>
      </c>
      <c r="L12702" s="28">
        <v>4375</v>
      </c>
      <c r="M12702" s="29">
        <v>0</v>
      </c>
    </row>
    <row r="12703" spans="1:13" x14ac:dyDescent="0.3">
      <c r="A12703">
        <v>12699</v>
      </c>
      <c r="B12703">
        <v>2018</v>
      </c>
      <c r="C12703" s="27">
        <v>43256</v>
      </c>
      <c r="D12703" s="28">
        <v>0.9060554505304953</v>
      </c>
      <c r="E12703" s="28">
        <v>1</v>
      </c>
      <c r="F12703" s="27">
        <v>43621</v>
      </c>
      <c r="G12703" s="28">
        <v>0.74897763979397336</v>
      </c>
      <c r="H12703" s="28">
        <v>3</v>
      </c>
      <c r="I12703" s="28">
        <v>0.48000000000000004</v>
      </c>
      <c r="J12703" s="28">
        <v>0.12078898173753405</v>
      </c>
      <c r="K12703" s="28">
        <v>1</v>
      </c>
      <c r="L12703" s="28">
        <v>3750</v>
      </c>
      <c r="M12703" s="29">
        <v>0</v>
      </c>
    </row>
    <row r="12704" spans="1:13" x14ac:dyDescent="0.3">
      <c r="A12704">
        <v>12700</v>
      </c>
      <c r="B12704">
        <v>2018</v>
      </c>
      <c r="C12704" s="27">
        <v>43176</v>
      </c>
      <c r="D12704" s="28">
        <v>4.7577798524693238E-2</v>
      </c>
      <c r="E12704" s="28">
        <v>1</v>
      </c>
      <c r="F12704" s="27">
        <v>43541</v>
      </c>
      <c r="G12704" s="28">
        <v>0.75887015540290848</v>
      </c>
      <c r="H12704" s="28">
        <v>3</v>
      </c>
      <c r="I12704" s="28">
        <v>0.48000000000000004</v>
      </c>
      <c r="J12704" s="28">
        <v>0.72934411457778436</v>
      </c>
      <c r="K12704" s="28">
        <v>5</v>
      </c>
      <c r="L12704" s="28">
        <v>6250</v>
      </c>
      <c r="M12704" s="29">
        <v>0</v>
      </c>
    </row>
    <row r="12705" spans="1:13" x14ac:dyDescent="0.3">
      <c r="A12705">
        <v>12701</v>
      </c>
      <c r="B12705">
        <v>2018</v>
      </c>
      <c r="C12705" s="27">
        <v>43445</v>
      </c>
      <c r="D12705" s="28">
        <v>9.0279100586045158E-2</v>
      </c>
      <c r="E12705" s="28">
        <v>1</v>
      </c>
      <c r="F12705" s="27">
        <v>43810</v>
      </c>
      <c r="G12705" s="28">
        <v>0.22035768073494622</v>
      </c>
      <c r="H12705" s="28">
        <v>1</v>
      </c>
      <c r="I12705" s="28">
        <v>0.32</v>
      </c>
      <c r="J12705" s="28">
        <v>0.85394314156187801</v>
      </c>
      <c r="K12705" s="28">
        <v>5</v>
      </c>
      <c r="L12705" s="28">
        <v>6250</v>
      </c>
      <c r="M12705" s="29">
        <v>0</v>
      </c>
    </row>
    <row r="12706" spans="1:13" x14ac:dyDescent="0.3">
      <c r="A12706">
        <v>12702</v>
      </c>
      <c r="B12706" s="29">
        <v>2018</v>
      </c>
      <c r="C12706" s="27">
        <v>43247</v>
      </c>
      <c r="D12706" s="28">
        <v>0.87231348657150987</v>
      </c>
      <c r="E12706" s="28">
        <v>1</v>
      </c>
      <c r="F12706" s="27">
        <v>43612</v>
      </c>
      <c r="G12706" s="28">
        <v>0.56743389522064291</v>
      </c>
      <c r="H12706" s="28">
        <v>2</v>
      </c>
      <c r="I12706" s="28">
        <v>0.4</v>
      </c>
      <c r="J12706" s="28">
        <v>0.4302954356929185</v>
      </c>
      <c r="K12706" s="28">
        <v>3</v>
      </c>
      <c r="L12706" s="28">
        <v>5000</v>
      </c>
      <c r="M12706" s="29">
        <v>1</v>
      </c>
    </row>
    <row r="12707" spans="1:13" x14ac:dyDescent="0.3">
      <c r="A12707">
        <v>12703</v>
      </c>
      <c r="B12707" s="29">
        <v>2018</v>
      </c>
      <c r="C12707" s="27">
        <v>43181</v>
      </c>
      <c r="D12707" s="28">
        <v>0.61500161041420209</v>
      </c>
      <c r="E12707" s="28">
        <v>1</v>
      </c>
      <c r="F12707" s="27">
        <v>43546</v>
      </c>
      <c r="G12707" s="28">
        <v>0.30251743628519889</v>
      </c>
      <c r="H12707" s="28">
        <v>2</v>
      </c>
      <c r="I12707" s="28">
        <v>0.4</v>
      </c>
      <c r="J12707" s="28">
        <v>0.94192984489871801</v>
      </c>
      <c r="K12707" s="28">
        <v>5</v>
      </c>
      <c r="L12707" s="28">
        <v>6250</v>
      </c>
      <c r="M12707" s="29">
        <v>0</v>
      </c>
    </row>
    <row r="12708" spans="1:13" x14ac:dyDescent="0.3">
      <c r="A12708">
        <v>12704</v>
      </c>
      <c r="B12708">
        <v>2018</v>
      </c>
      <c r="C12708" s="27">
        <v>43118</v>
      </c>
      <c r="D12708" s="28">
        <v>0.39072015086179535</v>
      </c>
      <c r="E12708" s="28">
        <v>1</v>
      </c>
      <c r="F12708" s="27">
        <v>43483</v>
      </c>
      <c r="G12708" s="28">
        <v>0.4741614023029973</v>
      </c>
      <c r="H12708" s="28">
        <v>2</v>
      </c>
      <c r="I12708" s="28">
        <v>0.4</v>
      </c>
      <c r="J12708" s="28">
        <v>0.37261844195732585</v>
      </c>
      <c r="K12708" s="28">
        <v>2</v>
      </c>
      <c r="L12708" s="28">
        <v>4375</v>
      </c>
      <c r="M12708" s="29">
        <v>0</v>
      </c>
    </row>
    <row r="12709" spans="1:13" x14ac:dyDescent="0.3">
      <c r="A12709">
        <v>12705</v>
      </c>
      <c r="B12709" s="29">
        <v>2018</v>
      </c>
      <c r="C12709" s="27">
        <v>43228</v>
      </c>
      <c r="D12709" s="28">
        <v>0.83991745518058603</v>
      </c>
      <c r="E12709" s="28">
        <v>1</v>
      </c>
      <c r="F12709" s="27">
        <v>43593</v>
      </c>
      <c r="G12709" s="28">
        <v>0.46458377678712526</v>
      </c>
      <c r="H12709" s="28">
        <v>2</v>
      </c>
      <c r="I12709" s="28">
        <v>0.4</v>
      </c>
      <c r="J12709" s="28">
        <v>0.85850043167633394</v>
      </c>
      <c r="K12709" s="28">
        <v>5</v>
      </c>
      <c r="L12709" s="28">
        <v>6250</v>
      </c>
      <c r="M12709" s="29">
        <v>0</v>
      </c>
    </row>
    <row r="12710" spans="1:13" x14ac:dyDescent="0.3">
      <c r="A12710">
        <v>12706</v>
      </c>
      <c r="B12710" s="29">
        <v>2018</v>
      </c>
      <c r="C12710" s="27">
        <v>43243</v>
      </c>
      <c r="D12710" s="28">
        <v>0.58164988176413979</v>
      </c>
      <c r="E12710" s="28">
        <v>1</v>
      </c>
      <c r="F12710" s="27">
        <v>43608</v>
      </c>
      <c r="G12710" s="28">
        <v>0.93574086555504854</v>
      </c>
      <c r="H12710" s="28">
        <v>3</v>
      </c>
      <c r="I12710" s="28">
        <v>0.48000000000000004</v>
      </c>
      <c r="J12710" s="28">
        <v>0.1515428598247156</v>
      </c>
      <c r="K12710" s="28">
        <v>1</v>
      </c>
      <c r="L12710" s="28">
        <v>3750</v>
      </c>
      <c r="M12710" s="29">
        <v>0</v>
      </c>
    </row>
    <row r="12711" spans="1:13" x14ac:dyDescent="0.3">
      <c r="A12711">
        <v>12707</v>
      </c>
      <c r="B12711">
        <v>2018</v>
      </c>
      <c r="C12711" s="27">
        <v>43260</v>
      </c>
      <c r="D12711" s="28">
        <v>0.42147667620543816</v>
      </c>
      <c r="E12711" s="28">
        <v>1</v>
      </c>
      <c r="F12711" s="27">
        <v>43625</v>
      </c>
      <c r="G12711" s="28">
        <v>0.36439089287270632</v>
      </c>
      <c r="H12711" s="28">
        <v>2</v>
      </c>
      <c r="I12711" s="28">
        <v>0.4</v>
      </c>
      <c r="J12711" s="28">
        <v>0.82003986875147816</v>
      </c>
      <c r="K12711" s="28">
        <v>5</v>
      </c>
      <c r="L12711" s="28">
        <v>6250</v>
      </c>
      <c r="M12711" s="29">
        <v>0</v>
      </c>
    </row>
    <row r="12712" spans="1:13" x14ac:dyDescent="0.3">
      <c r="A12712">
        <v>12708</v>
      </c>
      <c r="B12712">
        <v>2018</v>
      </c>
      <c r="C12712" s="27">
        <v>43412</v>
      </c>
      <c r="D12712" s="28">
        <v>0.30148850042166586</v>
      </c>
      <c r="E12712" s="28">
        <v>1</v>
      </c>
      <c r="F12712" s="27">
        <v>43777</v>
      </c>
      <c r="G12712" s="28">
        <v>0.23094340788575085</v>
      </c>
      <c r="H12712" s="28">
        <v>1</v>
      </c>
      <c r="I12712" s="28">
        <v>0.32</v>
      </c>
      <c r="J12712" s="28">
        <v>0.97534130222749416</v>
      </c>
      <c r="K12712" s="28">
        <v>5</v>
      </c>
      <c r="L12712" s="28">
        <v>6250</v>
      </c>
      <c r="M12712" s="29">
        <v>0</v>
      </c>
    </row>
    <row r="12713" spans="1:13" x14ac:dyDescent="0.3">
      <c r="A12713">
        <v>12709</v>
      </c>
      <c r="B12713">
        <v>2018</v>
      </c>
      <c r="C12713" s="27">
        <v>43329</v>
      </c>
      <c r="D12713" s="28">
        <v>0.70265388912912086</v>
      </c>
      <c r="E12713" s="28">
        <v>1</v>
      </c>
      <c r="F12713" s="27">
        <v>43694</v>
      </c>
      <c r="G12713" s="28">
        <v>0.2541438046077098</v>
      </c>
      <c r="H12713" s="28">
        <v>1</v>
      </c>
      <c r="I12713" s="28">
        <v>0.32</v>
      </c>
      <c r="J12713" s="28">
        <v>0.29332185146774459</v>
      </c>
      <c r="K12713" s="28">
        <v>2</v>
      </c>
      <c r="L12713" s="28">
        <v>4375</v>
      </c>
      <c r="M12713" s="29">
        <v>0</v>
      </c>
    </row>
    <row r="12714" spans="1:13" x14ac:dyDescent="0.3">
      <c r="A12714">
        <v>12710</v>
      </c>
      <c r="B12714">
        <v>2018</v>
      </c>
      <c r="C12714" s="27">
        <v>43438</v>
      </c>
      <c r="D12714" s="28">
        <v>0.40342417427736543</v>
      </c>
      <c r="E12714" s="28">
        <v>1</v>
      </c>
      <c r="F12714" s="27">
        <v>43803</v>
      </c>
      <c r="G12714" s="28">
        <v>3.2448492535439577E-2</v>
      </c>
      <c r="H12714" s="28">
        <v>1</v>
      </c>
      <c r="I12714" s="28">
        <v>0.32</v>
      </c>
      <c r="J12714" s="28">
        <v>0.59673641589844828</v>
      </c>
      <c r="K12714" s="28">
        <v>4</v>
      </c>
      <c r="L12714" s="28">
        <v>5625</v>
      </c>
      <c r="M12714" s="29">
        <v>0</v>
      </c>
    </row>
    <row r="12715" spans="1:13" x14ac:dyDescent="0.3">
      <c r="A12715">
        <v>12711</v>
      </c>
      <c r="B12715" s="29">
        <v>2018</v>
      </c>
      <c r="C12715" s="27">
        <v>43324</v>
      </c>
      <c r="D12715" s="28">
        <v>0.74317697822393036</v>
      </c>
      <c r="E12715" s="28">
        <v>1</v>
      </c>
      <c r="F12715" s="27">
        <v>43689</v>
      </c>
      <c r="G12715" s="28">
        <v>0.99595601630095087</v>
      </c>
      <c r="H12715" s="28">
        <v>3</v>
      </c>
      <c r="I12715" s="28">
        <v>0.48000000000000004</v>
      </c>
      <c r="J12715" s="28">
        <v>0.71011587193752324</v>
      </c>
      <c r="K12715" s="28">
        <v>5</v>
      </c>
      <c r="L12715" s="28">
        <v>6250</v>
      </c>
      <c r="M12715" s="29">
        <v>1</v>
      </c>
    </row>
    <row r="12716" spans="1:13" x14ac:dyDescent="0.3">
      <c r="A12716">
        <v>12712</v>
      </c>
      <c r="B12716">
        <v>2018</v>
      </c>
      <c r="C12716" s="27">
        <v>43334</v>
      </c>
      <c r="D12716" s="28">
        <v>0.99556824453367099</v>
      </c>
      <c r="E12716" s="28">
        <v>1</v>
      </c>
      <c r="F12716" s="27">
        <v>43699</v>
      </c>
      <c r="G12716" s="28">
        <v>0.44795145888740062</v>
      </c>
      <c r="H12716" s="28">
        <v>2</v>
      </c>
      <c r="I12716" s="28">
        <v>0.4</v>
      </c>
      <c r="J12716" s="28">
        <v>0.8781294644038008</v>
      </c>
      <c r="K12716" s="28">
        <v>5</v>
      </c>
      <c r="L12716" s="28">
        <v>6250</v>
      </c>
      <c r="M12716" s="29">
        <v>2</v>
      </c>
    </row>
    <row r="12717" spans="1:13" x14ac:dyDescent="0.3">
      <c r="A12717">
        <v>12713</v>
      </c>
      <c r="B12717" s="29">
        <v>2018</v>
      </c>
      <c r="C12717" s="27">
        <v>43294</v>
      </c>
      <c r="D12717" s="28">
        <v>0.28546159180465536</v>
      </c>
      <c r="E12717" s="28">
        <v>1</v>
      </c>
      <c r="F12717" s="27">
        <v>43659</v>
      </c>
      <c r="G12717" s="28">
        <v>0.39660794881906081</v>
      </c>
      <c r="H12717" s="28">
        <v>2</v>
      </c>
      <c r="I12717" s="28">
        <v>0.4</v>
      </c>
      <c r="J12717" s="28">
        <v>0.2043857924324971</v>
      </c>
      <c r="K12717" s="28">
        <v>2</v>
      </c>
      <c r="L12717" s="28">
        <v>4375</v>
      </c>
      <c r="M12717" s="29">
        <v>0</v>
      </c>
    </row>
    <row r="12718" spans="1:13" x14ac:dyDescent="0.3">
      <c r="A12718">
        <v>12714</v>
      </c>
      <c r="B12718">
        <v>2018</v>
      </c>
      <c r="C12718" s="27">
        <v>43241</v>
      </c>
      <c r="D12718" s="28">
        <v>0.93369510759681429</v>
      </c>
      <c r="E12718" s="28">
        <v>1</v>
      </c>
      <c r="F12718" s="27">
        <v>43606</v>
      </c>
      <c r="G12718" s="28">
        <v>0.43516218198904244</v>
      </c>
      <c r="H12718" s="28">
        <v>2</v>
      </c>
      <c r="I12718" s="28">
        <v>0.4</v>
      </c>
      <c r="J12718" s="28">
        <v>0.76672994155807683</v>
      </c>
      <c r="K12718" s="28">
        <v>5</v>
      </c>
      <c r="L12718" s="28">
        <v>6250</v>
      </c>
      <c r="M12718" s="29">
        <v>0</v>
      </c>
    </row>
    <row r="12719" spans="1:13" x14ac:dyDescent="0.3">
      <c r="A12719">
        <v>12715</v>
      </c>
      <c r="B12719">
        <v>2018</v>
      </c>
      <c r="C12719" s="27">
        <v>43204</v>
      </c>
      <c r="D12719" s="28">
        <v>0.77492534480605257</v>
      </c>
      <c r="E12719" s="28">
        <v>1</v>
      </c>
      <c r="F12719" s="27">
        <v>43569</v>
      </c>
      <c r="G12719" s="28">
        <v>0.65286055468987747</v>
      </c>
      <c r="H12719" s="28">
        <v>3</v>
      </c>
      <c r="I12719" s="28">
        <v>0.48000000000000004</v>
      </c>
      <c r="J12719" s="28">
        <v>0.87000811760041818</v>
      </c>
      <c r="K12719" s="28">
        <v>5</v>
      </c>
      <c r="L12719" s="28">
        <v>6250</v>
      </c>
      <c r="M12719" s="29">
        <v>1</v>
      </c>
    </row>
    <row r="12720" spans="1:13" x14ac:dyDescent="0.3">
      <c r="A12720">
        <v>12716</v>
      </c>
      <c r="B12720" s="29">
        <v>2018</v>
      </c>
      <c r="C12720" s="27">
        <v>43185</v>
      </c>
      <c r="D12720" s="28">
        <v>0.90289724714155084</v>
      </c>
      <c r="E12720" s="28">
        <v>1</v>
      </c>
      <c r="F12720" s="27">
        <v>43550</v>
      </c>
      <c r="G12720" s="28">
        <v>0.18919026247769066</v>
      </c>
      <c r="H12720" s="28">
        <v>1</v>
      </c>
      <c r="I12720" s="28">
        <v>0.32</v>
      </c>
      <c r="J12720" s="28">
        <v>0.81599322977087696</v>
      </c>
      <c r="K12720" s="28">
        <v>5</v>
      </c>
      <c r="L12720" s="28">
        <v>6250</v>
      </c>
      <c r="M12720" s="29">
        <v>1</v>
      </c>
    </row>
    <row r="12721" spans="1:13" x14ac:dyDescent="0.3">
      <c r="A12721">
        <v>12717</v>
      </c>
      <c r="B12721" s="29">
        <v>2018</v>
      </c>
      <c r="C12721" s="27">
        <v>43204</v>
      </c>
      <c r="D12721" s="28">
        <v>0.53295471141275397</v>
      </c>
      <c r="E12721" s="28">
        <v>1</v>
      </c>
      <c r="F12721" s="27">
        <v>43569</v>
      </c>
      <c r="G12721" s="28">
        <v>0.87766054349110012</v>
      </c>
      <c r="H12721" s="28">
        <v>3</v>
      </c>
      <c r="I12721" s="28">
        <v>0.48000000000000004</v>
      </c>
      <c r="J12721" s="28">
        <v>6.8235290207543264E-2</v>
      </c>
      <c r="K12721" s="28">
        <v>1</v>
      </c>
      <c r="L12721" s="28">
        <v>3750</v>
      </c>
      <c r="M12721" s="29">
        <v>0</v>
      </c>
    </row>
    <row r="12722" spans="1:13" x14ac:dyDescent="0.3">
      <c r="A12722">
        <v>12718</v>
      </c>
      <c r="B12722" s="29">
        <v>2018</v>
      </c>
      <c r="C12722" s="27">
        <v>43408</v>
      </c>
      <c r="D12722" s="28">
        <v>0.94835490603609152</v>
      </c>
      <c r="E12722" s="28">
        <v>1</v>
      </c>
      <c r="F12722" s="27">
        <v>43773</v>
      </c>
      <c r="G12722" s="28">
        <v>0.40864418384435186</v>
      </c>
      <c r="H12722" s="28">
        <v>2</v>
      </c>
      <c r="I12722" s="28">
        <v>0.4</v>
      </c>
      <c r="J12722" s="28">
        <v>0.18126372790578893</v>
      </c>
      <c r="K12722" s="28">
        <v>1</v>
      </c>
      <c r="L12722" s="28">
        <v>3750</v>
      </c>
      <c r="M12722" s="29">
        <v>2</v>
      </c>
    </row>
    <row r="12723" spans="1:13" x14ac:dyDescent="0.3">
      <c r="A12723">
        <v>12719</v>
      </c>
      <c r="B12723" s="29">
        <v>2018</v>
      </c>
      <c r="C12723" s="27">
        <v>43325</v>
      </c>
      <c r="D12723" s="28">
        <v>0.3372204523656922</v>
      </c>
      <c r="E12723" s="28">
        <v>1</v>
      </c>
      <c r="F12723" s="27">
        <v>43690</v>
      </c>
      <c r="G12723" s="28">
        <v>0.12126487463443658</v>
      </c>
      <c r="H12723" s="28">
        <v>1</v>
      </c>
      <c r="I12723" s="28">
        <v>0.32</v>
      </c>
      <c r="J12723" s="28">
        <v>0.56680795641619841</v>
      </c>
      <c r="K12723" s="28">
        <v>3</v>
      </c>
      <c r="L12723" s="28">
        <v>5000</v>
      </c>
      <c r="M12723" s="29">
        <v>0</v>
      </c>
    </row>
    <row r="12724" spans="1:13" x14ac:dyDescent="0.3">
      <c r="A12724">
        <v>12720</v>
      </c>
      <c r="B12724" s="29">
        <v>2018</v>
      </c>
      <c r="C12724" s="27">
        <v>43441</v>
      </c>
      <c r="D12724" s="28">
        <v>0.62810035401818776</v>
      </c>
      <c r="E12724" s="28">
        <v>1</v>
      </c>
      <c r="F12724" s="27">
        <v>43806</v>
      </c>
      <c r="G12724" s="28">
        <v>0.53833158520050894</v>
      </c>
      <c r="H12724" s="28">
        <v>2</v>
      </c>
      <c r="I12724" s="28">
        <v>0.4</v>
      </c>
      <c r="J12724" s="28">
        <v>0.72968619873070029</v>
      </c>
      <c r="K12724" s="28">
        <v>5</v>
      </c>
      <c r="L12724" s="28">
        <v>6250</v>
      </c>
      <c r="M12724" s="29">
        <v>1</v>
      </c>
    </row>
    <row r="12725" spans="1:13" x14ac:dyDescent="0.3">
      <c r="A12725">
        <v>12721</v>
      </c>
      <c r="B12725">
        <v>2018</v>
      </c>
      <c r="C12725" s="27">
        <v>43193</v>
      </c>
      <c r="D12725" s="28">
        <v>0.59067139373391786</v>
      </c>
      <c r="E12725" s="28">
        <v>1</v>
      </c>
      <c r="F12725" s="27">
        <v>43558</v>
      </c>
      <c r="G12725" s="28">
        <v>0.24399825004303921</v>
      </c>
      <c r="H12725" s="28">
        <v>1</v>
      </c>
      <c r="I12725" s="28">
        <v>0.32</v>
      </c>
      <c r="J12725" s="28">
        <v>0.40250491212498274</v>
      </c>
      <c r="K12725" s="28">
        <v>2</v>
      </c>
      <c r="L12725" s="28">
        <v>4375</v>
      </c>
      <c r="M12725" s="29">
        <v>0</v>
      </c>
    </row>
    <row r="12726" spans="1:13" x14ac:dyDescent="0.3">
      <c r="A12726">
        <v>12722</v>
      </c>
      <c r="B12726" s="29">
        <v>2018</v>
      </c>
      <c r="C12726" s="27">
        <v>43203</v>
      </c>
      <c r="D12726" s="28">
        <v>0.18925435632335852</v>
      </c>
      <c r="E12726" s="28">
        <v>1</v>
      </c>
      <c r="F12726" s="27">
        <v>43568</v>
      </c>
      <c r="G12726" s="28">
        <v>5.3519941957234196E-2</v>
      </c>
      <c r="H12726" s="28">
        <v>1</v>
      </c>
      <c r="I12726" s="28">
        <v>0.32</v>
      </c>
      <c r="J12726" s="28">
        <v>0.52507241728940324</v>
      </c>
      <c r="K12726" s="28">
        <v>3</v>
      </c>
      <c r="L12726" s="28">
        <v>5000</v>
      </c>
      <c r="M12726" s="29">
        <v>0</v>
      </c>
    </row>
    <row r="12727" spans="1:13" x14ac:dyDescent="0.3">
      <c r="A12727">
        <v>12723</v>
      </c>
      <c r="B12727">
        <v>2018</v>
      </c>
      <c r="C12727" s="27">
        <v>43238</v>
      </c>
      <c r="D12727" s="28">
        <v>0.86581439773874569</v>
      </c>
      <c r="E12727" s="28">
        <v>1</v>
      </c>
      <c r="F12727" s="27">
        <v>43603</v>
      </c>
      <c r="G12727" s="28">
        <v>0.29966864771634449</v>
      </c>
      <c r="H12727" s="28">
        <v>2</v>
      </c>
      <c r="I12727" s="28">
        <v>0.4</v>
      </c>
      <c r="J12727" s="28">
        <v>0.35502620464286694</v>
      </c>
      <c r="K12727" s="28">
        <v>2</v>
      </c>
      <c r="L12727" s="28">
        <v>4375</v>
      </c>
      <c r="M12727" s="29">
        <v>0</v>
      </c>
    </row>
    <row r="12728" spans="1:13" x14ac:dyDescent="0.3">
      <c r="A12728">
        <v>12724</v>
      </c>
      <c r="B12728" s="29">
        <v>2018</v>
      </c>
      <c r="C12728" s="27">
        <v>43184</v>
      </c>
      <c r="D12728" s="28">
        <v>0.11523055196119014</v>
      </c>
      <c r="E12728" s="28">
        <v>1</v>
      </c>
      <c r="F12728" s="27">
        <v>43549</v>
      </c>
      <c r="G12728" s="28">
        <v>0.70860012986116516</v>
      </c>
      <c r="H12728" s="28">
        <v>3</v>
      </c>
      <c r="I12728" s="28">
        <v>0.48000000000000004</v>
      </c>
      <c r="J12728" s="28">
        <v>0.95435560720731683</v>
      </c>
      <c r="K12728" s="28">
        <v>5</v>
      </c>
      <c r="L12728" s="28">
        <v>6250</v>
      </c>
      <c r="M12728" s="29">
        <v>0</v>
      </c>
    </row>
    <row r="12729" spans="1:13" x14ac:dyDescent="0.3">
      <c r="A12729">
        <v>12725</v>
      </c>
      <c r="B12729">
        <v>2018</v>
      </c>
      <c r="C12729" s="27">
        <v>43410</v>
      </c>
      <c r="D12729" s="28">
        <v>0.49664356930529252</v>
      </c>
      <c r="E12729" s="28">
        <v>1</v>
      </c>
      <c r="F12729" s="27">
        <v>43775</v>
      </c>
      <c r="G12729" s="28">
        <v>0.46490263071421156</v>
      </c>
      <c r="H12729" s="28">
        <v>2</v>
      </c>
      <c r="I12729" s="28">
        <v>0.4</v>
      </c>
      <c r="J12729" s="28">
        <v>7.9374012547064665E-2</v>
      </c>
      <c r="K12729" s="28">
        <v>1</v>
      </c>
      <c r="L12729" s="28">
        <v>3750</v>
      </c>
      <c r="M12729" s="29">
        <v>0</v>
      </c>
    </row>
    <row r="12730" spans="1:13" x14ac:dyDescent="0.3">
      <c r="A12730">
        <v>12726</v>
      </c>
      <c r="B12730">
        <v>2018</v>
      </c>
      <c r="C12730" s="27">
        <v>43451</v>
      </c>
      <c r="D12730" s="28">
        <v>0.29391121785573848</v>
      </c>
      <c r="E12730" s="28">
        <v>1</v>
      </c>
      <c r="F12730" s="27">
        <v>43816</v>
      </c>
      <c r="G12730" s="28">
        <v>0.37242731947119156</v>
      </c>
      <c r="H12730" s="28">
        <v>2</v>
      </c>
      <c r="I12730" s="28">
        <v>0.4</v>
      </c>
      <c r="J12730" s="28">
        <v>0.57871273295576153</v>
      </c>
      <c r="K12730" s="28">
        <v>3</v>
      </c>
      <c r="L12730" s="28">
        <v>5000</v>
      </c>
      <c r="M12730" s="29">
        <v>1</v>
      </c>
    </row>
    <row r="12731" spans="1:13" x14ac:dyDescent="0.3">
      <c r="A12731">
        <v>12727</v>
      </c>
      <c r="B12731">
        <v>2018</v>
      </c>
      <c r="C12731" s="27">
        <v>43173</v>
      </c>
      <c r="D12731" s="28">
        <v>0.90255557754335392</v>
      </c>
      <c r="E12731" s="28">
        <v>1</v>
      </c>
      <c r="F12731" s="27">
        <v>43538</v>
      </c>
      <c r="G12731" s="28">
        <v>0.46680814529256864</v>
      </c>
      <c r="H12731" s="28">
        <v>2</v>
      </c>
      <c r="I12731" s="28">
        <v>0.4</v>
      </c>
      <c r="J12731" s="28">
        <v>0.67404090095615543</v>
      </c>
      <c r="K12731" s="28">
        <v>4</v>
      </c>
      <c r="L12731" s="28">
        <v>5625</v>
      </c>
      <c r="M12731" s="29">
        <v>1</v>
      </c>
    </row>
    <row r="12732" spans="1:13" x14ac:dyDescent="0.3">
      <c r="A12732">
        <v>12728</v>
      </c>
      <c r="B12732">
        <v>2018</v>
      </c>
      <c r="C12732" s="27">
        <v>43202</v>
      </c>
      <c r="D12732" s="28">
        <v>0.3636969812631009</v>
      </c>
      <c r="E12732" s="28">
        <v>1</v>
      </c>
      <c r="F12732" s="27">
        <v>43567</v>
      </c>
      <c r="G12732" s="28">
        <v>0.34409777907169947</v>
      </c>
      <c r="H12732" s="28">
        <v>2</v>
      </c>
      <c r="I12732" s="28">
        <v>0.4</v>
      </c>
      <c r="J12732" s="28">
        <v>0.96327890428468099</v>
      </c>
      <c r="K12732" s="28">
        <v>5</v>
      </c>
      <c r="L12732" s="28">
        <v>6250</v>
      </c>
      <c r="M12732" s="29">
        <v>0</v>
      </c>
    </row>
    <row r="12733" spans="1:13" x14ac:dyDescent="0.3">
      <c r="A12733">
        <v>12729</v>
      </c>
      <c r="B12733" s="29">
        <v>2018</v>
      </c>
      <c r="C12733" s="27">
        <v>43415</v>
      </c>
      <c r="D12733" s="28">
        <v>0.20344028631111311</v>
      </c>
      <c r="E12733" s="28">
        <v>1</v>
      </c>
      <c r="F12733" s="27">
        <v>43780</v>
      </c>
      <c r="G12733" s="28">
        <v>1.448020172103015E-2</v>
      </c>
      <c r="H12733" s="28">
        <v>1</v>
      </c>
      <c r="I12733" s="28">
        <v>0.32</v>
      </c>
      <c r="J12733" s="28">
        <v>0.76217613372291126</v>
      </c>
      <c r="K12733" s="28">
        <v>5</v>
      </c>
      <c r="L12733" s="28">
        <v>6250</v>
      </c>
      <c r="M12733" s="29">
        <v>0</v>
      </c>
    </row>
    <row r="12734" spans="1:13" x14ac:dyDescent="0.3">
      <c r="A12734">
        <v>12730</v>
      </c>
      <c r="B12734">
        <v>2018</v>
      </c>
      <c r="C12734" s="27">
        <v>43250</v>
      </c>
      <c r="D12734" s="28">
        <v>4.7199576529613818E-2</v>
      </c>
      <c r="E12734" s="28">
        <v>1</v>
      </c>
      <c r="F12734" s="27">
        <v>43615</v>
      </c>
      <c r="G12734" s="28">
        <v>0.63212267318220183</v>
      </c>
      <c r="H12734" s="28">
        <v>3</v>
      </c>
      <c r="I12734" s="28">
        <v>0.48000000000000004</v>
      </c>
      <c r="J12734" s="28">
        <v>0.2864294058575787</v>
      </c>
      <c r="K12734" s="28">
        <v>2</v>
      </c>
      <c r="L12734" s="28">
        <v>4375</v>
      </c>
      <c r="M12734" s="29">
        <v>0</v>
      </c>
    </row>
    <row r="12735" spans="1:13" x14ac:dyDescent="0.3">
      <c r="A12735">
        <v>12731</v>
      </c>
      <c r="B12735">
        <v>2018</v>
      </c>
      <c r="C12735" s="27">
        <v>43184</v>
      </c>
      <c r="D12735" s="28">
        <v>0.94360350171995921</v>
      </c>
      <c r="E12735" s="28">
        <v>1</v>
      </c>
      <c r="F12735" s="27">
        <v>43549</v>
      </c>
      <c r="G12735" s="28">
        <v>0.29945085013901285</v>
      </c>
      <c r="H12735" s="28">
        <v>2</v>
      </c>
      <c r="I12735" s="28">
        <v>0.4</v>
      </c>
      <c r="J12735" s="28">
        <v>0.36469986931728338</v>
      </c>
      <c r="K12735" s="28">
        <v>2</v>
      </c>
      <c r="L12735" s="28">
        <v>4375</v>
      </c>
      <c r="M12735" s="29">
        <v>1</v>
      </c>
    </row>
    <row r="12736" spans="1:13" x14ac:dyDescent="0.3">
      <c r="A12736">
        <v>12732</v>
      </c>
      <c r="B12736">
        <v>2018</v>
      </c>
      <c r="C12736" s="27">
        <v>43286</v>
      </c>
      <c r="D12736" s="28">
        <v>0.24233358121716508</v>
      </c>
      <c r="E12736" s="28">
        <v>1</v>
      </c>
      <c r="F12736" s="27">
        <v>43651</v>
      </c>
      <c r="G12736" s="28">
        <v>0.25238984292359212</v>
      </c>
      <c r="H12736" s="28">
        <v>1</v>
      </c>
      <c r="I12736" s="28">
        <v>0.32</v>
      </c>
      <c r="J12736" s="28">
        <v>0.3745557397632443</v>
      </c>
      <c r="K12736" s="28">
        <v>2</v>
      </c>
      <c r="L12736" s="28">
        <v>4375</v>
      </c>
      <c r="M12736" s="29">
        <v>1</v>
      </c>
    </row>
    <row r="12737" spans="1:13" x14ac:dyDescent="0.3">
      <c r="A12737">
        <v>12733</v>
      </c>
      <c r="B12737">
        <v>2018</v>
      </c>
      <c r="C12737" s="27">
        <v>43200</v>
      </c>
      <c r="D12737" s="28">
        <v>0.98132283839812262</v>
      </c>
      <c r="E12737" s="28">
        <v>1</v>
      </c>
      <c r="F12737" s="27">
        <v>43565</v>
      </c>
      <c r="G12737" s="28">
        <v>0.3542100498145162</v>
      </c>
      <c r="H12737" s="28">
        <v>2</v>
      </c>
      <c r="I12737" s="28">
        <v>0.4</v>
      </c>
      <c r="J12737" s="28">
        <v>8.0198191492818371E-2</v>
      </c>
      <c r="K12737" s="28">
        <v>1</v>
      </c>
      <c r="L12737" s="28">
        <v>3750</v>
      </c>
      <c r="M12737" s="29">
        <v>0</v>
      </c>
    </row>
    <row r="12738" spans="1:13" x14ac:dyDescent="0.3">
      <c r="A12738">
        <v>12734</v>
      </c>
      <c r="B12738" s="29">
        <v>2018</v>
      </c>
      <c r="C12738" s="27">
        <v>43202</v>
      </c>
      <c r="D12738" s="28">
        <v>0.26481684436097264</v>
      </c>
      <c r="E12738" s="28">
        <v>1</v>
      </c>
      <c r="F12738" s="27">
        <v>43567</v>
      </c>
      <c r="G12738" s="28">
        <v>0.24112419533411733</v>
      </c>
      <c r="H12738" s="28">
        <v>1</v>
      </c>
      <c r="I12738" s="28">
        <v>0.32</v>
      </c>
      <c r="J12738" s="28">
        <v>0.10570297993203615</v>
      </c>
      <c r="K12738" s="28">
        <v>1</v>
      </c>
      <c r="L12738" s="28">
        <v>3750</v>
      </c>
      <c r="M12738" s="29">
        <v>0</v>
      </c>
    </row>
    <row r="12739" spans="1:13" x14ac:dyDescent="0.3">
      <c r="A12739">
        <v>12735</v>
      </c>
      <c r="B12739" s="29">
        <v>2018</v>
      </c>
      <c r="C12739" s="27">
        <v>43226</v>
      </c>
      <c r="D12739" s="28">
        <v>1.6862822043960279E-2</v>
      </c>
      <c r="E12739" s="28">
        <v>1</v>
      </c>
      <c r="F12739" s="27">
        <v>43591</v>
      </c>
      <c r="G12739" s="28">
        <v>0.83416653834008903</v>
      </c>
      <c r="H12739" s="28">
        <v>3</v>
      </c>
      <c r="I12739" s="28">
        <v>0.48000000000000004</v>
      </c>
      <c r="J12739" s="28">
        <v>0.99997839132508826</v>
      </c>
      <c r="K12739" s="28">
        <v>5</v>
      </c>
      <c r="L12739" s="28">
        <v>6250</v>
      </c>
      <c r="M12739" s="29">
        <v>0</v>
      </c>
    </row>
    <row r="12740" spans="1:13" x14ac:dyDescent="0.3">
      <c r="A12740">
        <v>12736</v>
      </c>
      <c r="B12740">
        <v>2018</v>
      </c>
      <c r="C12740" s="27">
        <v>43441</v>
      </c>
      <c r="D12740" s="28">
        <v>0.39794978308026852</v>
      </c>
      <c r="E12740" s="28">
        <v>1</v>
      </c>
      <c r="F12740" s="27">
        <v>43806</v>
      </c>
      <c r="G12740" s="28">
        <v>0.16161314700669738</v>
      </c>
      <c r="H12740" s="28">
        <v>1</v>
      </c>
      <c r="I12740" s="28">
        <v>0.32</v>
      </c>
      <c r="J12740" s="28">
        <v>0.62290493424461846</v>
      </c>
      <c r="K12740" s="28">
        <v>4</v>
      </c>
      <c r="L12740" s="28">
        <v>5625</v>
      </c>
      <c r="M12740" s="29">
        <v>0</v>
      </c>
    </row>
    <row r="12741" spans="1:13" x14ac:dyDescent="0.3">
      <c r="A12741">
        <v>12737</v>
      </c>
      <c r="B12741">
        <v>2018</v>
      </c>
      <c r="C12741" s="27">
        <v>43444</v>
      </c>
      <c r="D12741" s="28">
        <v>0.35838358402858062</v>
      </c>
      <c r="E12741" s="28">
        <v>1</v>
      </c>
      <c r="F12741" s="27">
        <v>43809</v>
      </c>
      <c r="G12741" s="28">
        <v>0.86768603812797096</v>
      </c>
      <c r="H12741" s="28">
        <v>3</v>
      </c>
      <c r="I12741" s="28">
        <v>0.48000000000000004</v>
      </c>
      <c r="J12741" s="28">
        <v>6.9512023831659442E-2</v>
      </c>
      <c r="K12741" s="28">
        <v>1</v>
      </c>
      <c r="L12741" s="28">
        <v>3750</v>
      </c>
      <c r="M12741" s="29">
        <v>0</v>
      </c>
    </row>
    <row r="12742" spans="1:13" x14ac:dyDescent="0.3">
      <c r="A12742">
        <v>12738</v>
      </c>
      <c r="B12742" s="29">
        <v>2018</v>
      </c>
      <c r="C12742" s="27">
        <v>43220</v>
      </c>
      <c r="D12742" s="28">
        <v>0.28474373087872662</v>
      </c>
      <c r="E12742" s="28">
        <v>1</v>
      </c>
      <c r="F12742" s="27">
        <v>43585</v>
      </c>
      <c r="G12742" s="28">
        <v>6.3607079550045853E-2</v>
      </c>
      <c r="H12742" s="28">
        <v>1</v>
      </c>
      <c r="I12742" s="28">
        <v>0.32</v>
      </c>
      <c r="J12742" s="28">
        <v>0.6362787774877976</v>
      </c>
      <c r="K12742" s="28">
        <v>4</v>
      </c>
      <c r="L12742" s="28">
        <v>5625</v>
      </c>
      <c r="M12742" s="29">
        <v>1</v>
      </c>
    </row>
    <row r="12743" spans="1:13" x14ac:dyDescent="0.3">
      <c r="A12743">
        <v>12739</v>
      </c>
      <c r="B12743" s="29">
        <v>2018</v>
      </c>
      <c r="C12743" s="27">
        <v>43175</v>
      </c>
      <c r="D12743" s="28">
        <v>0.48466675699385975</v>
      </c>
      <c r="E12743" s="28">
        <v>1</v>
      </c>
      <c r="F12743" s="27">
        <v>43540</v>
      </c>
      <c r="G12743" s="28">
        <v>0.65042796677767489</v>
      </c>
      <c r="H12743" s="28">
        <v>3</v>
      </c>
      <c r="I12743" s="28">
        <v>0.48000000000000004</v>
      </c>
      <c r="J12743" s="28">
        <v>0.13358107781491779</v>
      </c>
      <c r="K12743" s="28">
        <v>1</v>
      </c>
      <c r="L12743" s="28">
        <v>3750</v>
      </c>
      <c r="M12743" s="29">
        <v>0</v>
      </c>
    </row>
    <row r="12744" spans="1:13" x14ac:dyDescent="0.3">
      <c r="A12744">
        <v>12740</v>
      </c>
      <c r="B12744">
        <v>2018</v>
      </c>
      <c r="C12744" s="27">
        <v>43131</v>
      </c>
      <c r="D12744" s="28">
        <v>9.9254512755718394E-2</v>
      </c>
      <c r="E12744" s="28">
        <v>1</v>
      </c>
      <c r="F12744" s="27">
        <v>43496</v>
      </c>
      <c r="G12744" s="28">
        <v>0.57950003189276034</v>
      </c>
      <c r="H12744" s="28">
        <v>2</v>
      </c>
      <c r="I12744" s="28">
        <v>0.4</v>
      </c>
      <c r="J12744" s="28">
        <v>0.67933003670926928</v>
      </c>
      <c r="K12744" s="28">
        <v>4</v>
      </c>
      <c r="L12744" s="28">
        <v>5625</v>
      </c>
      <c r="M12744" s="29">
        <v>0</v>
      </c>
    </row>
    <row r="12745" spans="1:13" x14ac:dyDescent="0.3">
      <c r="A12745">
        <v>12741</v>
      </c>
      <c r="B12745">
        <v>2018</v>
      </c>
      <c r="C12745" s="27">
        <v>43454</v>
      </c>
      <c r="D12745" s="28">
        <v>0.53411945955475826</v>
      </c>
      <c r="E12745" s="28">
        <v>1</v>
      </c>
      <c r="F12745" s="27">
        <v>43819</v>
      </c>
      <c r="G12745" s="28">
        <v>0.88447223569907274</v>
      </c>
      <c r="H12745" s="28">
        <v>3</v>
      </c>
      <c r="I12745" s="28">
        <v>0.48000000000000004</v>
      </c>
      <c r="J12745" s="28">
        <v>0.1080357390929747</v>
      </c>
      <c r="K12745" s="28">
        <v>1</v>
      </c>
      <c r="L12745" s="28">
        <v>3750</v>
      </c>
      <c r="M12745" s="29">
        <v>1</v>
      </c>
    </row>
    <row r="12746" spans="1:13" x14ac:dyDescent="0.3">
      <c r="A12746">
        <v>12742</v>
      </c>
      <c r="B12746">
        <v>2018</v>
      </c>
      <c r="C12746" s="27">
        <v>43116</v>
      </c>
      <c r="D12746" s="28">
        <v>0.7905520506066479</v>
      </c>
      <c r="E12746" s="28">
        <v>1</v>
      </c>
      <c r="F12746" s="27">
        <v>43481</v>
      </c>
      <c r="G12746" s="28">
        <v>0.66051502041341692</v>
      </c>
      <c r="H12746" s="28">
        <v>3</v>
      </c>
      <c r="I12746" s="28">
        <v>0.48000000000000004</v>
      </c>
      <c r="J12746" s="28">
        <v>0.67462689770394368</v>
      </c>
      <c r="K12746" s="28">
        <v>4</v>
      </c>
      <c r="L12746" s="28">
        <v>5625</v>
      </c>
      <c r="M12746" s="29">
        <v>0</v>
      </c>
    </row>
    <row r="12747" spans="1:13" x14ac:dyDescent="0.3">
      <c r="A12747">
        <v>12743</v>
      </c>
      <c r="B12747" s="29">
        <v>2018</v>
      </c>
      <c r="C12747" s="27">
        <v>43397</v>
      </c>
      <c r="D12747" s="28">
        <v>0.31164253361416294</v>
      </c>
      <c r="E12747" s="28">
        <v>1</v>
      </c>
      <c r="F12747" s="27">
        <v>43762</v>
      </c>
      <c r="G12747" s="28">
        <v>0.71865153510710222</v>
      </c>
      <c r="H12747" s="28">
        <v>3</v>
      </c>
      <c r="I12747" s="28">
        <v>0.48000000000000004</v>
      </c>
      <c r="J12747" s="28">
        <v>1.3101850724233866E-2</v>
      </c>
      <c r="K12747" s="28">
        <v>1</v>
      </c>
      <c r="L12747" s="28">
        <v>3750</v>
      </c>
      <c r="M12747" s="29">
        <v>0</v>
      </c>
    </row>
    <row r="12748" spans="1:13" x14ac:dyDescent="0.3">
      <c r="A12748">
        <v>12744</v>
      </c>
      <c r="B12748" s="29">
        <v>2018</v>
      </c>
      <c r="C12748" s="27">
        <v>43453</v>
      </c>
      <c r="D12748" s="28">
        <v>0.52911859066577671</v>
      </c>
      <c r="E12748" s="28">
        <v>1</v>
      </c>
      <c r="F12748" s="27">
        <v>43818</v>
      </c>
      <c r="G12748" s="28">
        <v>0.44798044960425221</v>
      </c>
      <c r="H12748" s="28">
        <v>2</v>
      </c>
      <c r="I12748" s="28">
        <v>0.4</v>
      </c>
      <c r="J12748" s="28">
        <v>0.86335927578798943</v>
      </c>
      <c r="K12748" s="28">
        <v>5</v>
      </c>
      <c r="L12748" s="28">
        <v>6250</v>
      </c>
      <c r="M12748" s="29">
        <v>0</v>
      </c>
    </row>
    <row r="12749" spans="1:13" x14ac:dyDescent="0.3">
      <c r="A12749">
        <v>12745</v>
      </c>
      <c r="B12749" s="29">
        <v>2018</v>
      </c>
      <c r="C12749" s="27">
        <v>43283</v>
      </c>
      <c r="D12749" s="28">
        <v>0.95623063332246894</v>
      </c>
      <c r="E12749" s="28">
        <v>1</v>
      </c>
      <c r="F12749" s="27">
        <v>43648</v>
      </c>
      <c r="G12749" s="28">
        <v>0.30709272290015033</v>
      </c>
      <c r="H12749" s="28">
        <v>2</v>
      </c>
      <c r="I12749" s="28">
        <v>0.4</v>
      </c>
      <c r="J12749" s="28">
        <v>0.43946342030124452</v>
      </c>
      <c r="K12749" s="28">
        <v>3</v>
      </c>
      <c r="L12749" s="28">
        <v>5000</v>
      </c>
      <c r="M12749" s="29">
        <v>0</v>
      </c>
    </row>
    <row r="12750" spans="1:13" x14ac:dyDescent="0.3">
      <c r="A12750">
        <v>12746</v>
      </c>
      <c r="B12750">
        <v>2018</v>
      </c>
      <c r="C12750" s="27">
        <v>43133</v>
      </c>
      <c r="D12750" s="28">
        <v>0.80426231071774679</v>
      </c>
      <c r="E12750" s="28">
        <v>1</v>
      </c>
      <c r="F12750" s="27">
        <v>43498</v>
      </c>
      <c r="G12750" s="28">
        <v>6.2148634655175394E-2</v>
      </c>
      <c r="H12750" s="28">
        <v>1</v>
      </c>
      <c r="I12750" s="28">
        <v>0.32</v>
      </c>
      <c r="J12750" s="28">
        <v>0.8092368635064755</v>
      </c>
      <c r="K12750" s="28">
        <v>5</v>
      </c>
      <c r="L12750" s="28">
        <v>6250</v>
      </c>
      <c r="M12750" s="29">
        <v>1</v>
      </c>
    </row>
    <row r="12751" spans="1:13" x14ac:dyDescent="0.3">
      <c r="A12751">
        <v>12747</v>
      </c>
      <c r="B12751" s="29">
        <v>2018</v>
      </c>
      <c r="C12751" s="27">
        <v>43224</v>
      </c>
      <c r="D12751" s="28">
        <v>0.6703952095560155</v>
      </c>
      <c r="E12751" s="28">
        <v>1</v>
      </c>
      <c r="F12751" s="27">
        <v>43589</v>
      </c>
      <c r="G12751" s="28">
        <v>4.6873994602254943E-2</v>
      </c>
      <c r="H12751" s="28">
        <v>1</v>
      </c>
      <c r="I12751" s="28">
        <v>0.32</v>
      </c>
      <c r="J12751" s="28">
        <v>0.42414058443072677</v>
      </c>
      <c r="K12751" s="28">
        <v>3</v>
      </c>
      <c r="L12751" s="28">
        <v>5000</v>
      </c>
      <c r="M12751" s="29">
        <v>0</v>
      </c>
    </row>
    <row r="12752" spans="1:13" x14ac:dyDescent="0.3">
      <c r="A12752">
        <v>12748</v>
      </c>
      <c r="B12752" s="29">
        <v>2018</v>
      </c>
      <c r="C12752" s="27">
        <v>43259</v>
      </c>
      <c r="D12752" s="28">
        <v>0.57363664357443456</v>
      </c>
      <c r="E12752" s="28">
        <v>1</v>
      </c>
      <c r="F12752" s="27">
        <v>43624</v>
      </c>
      <c r="G12752" s="28">
        <v>0.19681605142965464</v>
      </c>
      <c r="H12752" s="28">
        <v>1</v>
      </c>
      <c r="I12752" s="28">
        <v>0.32</v>
      </c>
      <c r="J12752" s="28">
        <v>0.31261669660969749</v>
      </c>
      <c r="K12752" s="28">
        <v>2</v>
      </c>
      <c r="L12752" s="28">
        <v>4375</v>
      </c>
      <c r="M12752" s="29">
        <v>1</v>
      </c>
    </row>
    <row r="12753" spans="1:13" x14ac:dyDescent="0.3">
      <c r="A12753">
        <v>12749</v>
      </c>
      <c r="B12753" s="29">
        <v>2018</v>
      </c>
      <c r="C12753" s="27">
        <v>43139</v>
      </c>
      <c r="D12753" s="28">
        <v>0.59385398982126836</v>
      </c>
      <c r="E12753" s="28">
        <v>1</v>
      </c>
      <c r="F12753" s="27">
        <v>43504</v>
      </c>
      <c r="G12753" s="28">
        <v>0.21641934600312041</v>
      </c>
      <c r="H12753" s="28">
        <v>1</v>
      </c>
      <c r="I12753" s="28">
        <v>0.32</v>
      </c>
      <c r="J12753" s="28">
        <v>0.48086575065996007</v>
      </c>
      <c r="K12753" s="28">
        <v>3</v>
      </c>
      <c r="L12753" s="28">
        <v>5000</v>
      </c>
      <c r="M12753" s="29">
        <v>0</v>
      </c>
    </row>
    <row r="12754" spans="1:13" x14ac:dyDescent="0.3">
      <c r="A12754">
        <v>12750</v>
      </c>
      <c r="B12754" s="29">
        <v>2018</v>
      </c>
      <c r="C12754" s="27">
        <v>43141</v>
      </c>
      <c r="D12754" s="28">
        <v>0.78616220016512606</v>
      </c>
      <c r="E12754" s="28">
        <v>1</v>
      </c>
      <c r="F12754" s="27">
        <v>43506</v>
      </c>
      <c r="G12754" s="28">
        <v>3.4590223199765124E-2</v>
      </c>
      <c r="H12754" s="28">
        <v>1</v>
      </c>
      <c r="I12754" s="28">
        <v>0.32</v>
      </c>
      <c r="J12754" s="28">
        <v>0.90905085533566021</v>
      </c>
      <c r="K12754" s="28">
        <v>5</v>
      </c>
      <c r="L12754" s="28">
        <v>6250</v>
      </c>
      <c r="M12754" s="29">
        <v>0</v>
      </c>
    </row>
    <row r="12755" spans="1:13" x14ac:dyDescent="0.3">
      <c r="A12755">
        <v>12751</v>
      </c>
      <c r="B12755" s="29">
        <v>2018</v>
      </c>
      <c r="C12755" s="27">
        <v>43443</v>
      </c>
      <c r="D12755" s="28">
        <v>0.33599766648614515</v>
      </c>
      <c r="E12755" s="28">
        <v>1</v>
      </c>
      <c r="F12755" s="27">
        <v>43808</v>
      </c>
      <c r="G12755" s="28">
        <v>0.3075413485767563</v>
      </c>
      <c r="H12755" s="28">
        <v>2</v>
      </c>
      <c r="I12755" s="28">
        <v>0.4</v>
      </c>
      <c r="J12755" s="28">
        <v>0.97657828186596707</v>
      </c>
      <c r="K12755" s="28">
        <v>5</v>
      </c>
      <c r="L12755" s="28">
        <v>6250</v>
      </c>
      <c r="M12755" s="29">
        <v>0</v>
      </c>
    </row>
    <row r="12756" spans="1:13" x14ac:dyDescent="0.3">
      <c r="A12756">
        <v>12752</v>
      </c>
      <c r="B12756" s="29">
        <v>2018</v>
      </c>
      <c r="C12756" s="27">
        <v>43248</v>
      </c>
      <c r="D12756" s="28">
        <v>0.8121240919873951</v>
      </c>
      <c r="E12756" s="28">
        <v>1</v>
      </c>
      <c r="F12756" s="27">
        <v>43613</v>
      </c>
      <c r="G12756" s="28">
        <v>0.38198493637447251</v>
      </c>
      <c r="H12756" s="28">
        <v>2</v>
      </c>
      <c r="I12756" s="28">
        <v>0.4</v>
      </c>
      <c r="J12756" s="28">
        <v>0.71548168635134679</v>
      </c>
      <c r="K12756" s="28">
        <v>5</v>
      </c>
      <c r="L12756" s="28">
        <v>6250</v>
      </c>
      <c r="M12756" s="29">
        <v>0</v>
      </c>
    </row>
    <row r="12757" spans="1:13" x14ac:dyDescent="0.3">
      <c r="A12757">
        <v>12753</v>
      </c>
      <c r="B12757" s="29">
        <v>2018</v>
      </c>
      <c r="C12757" s="27">
        <v>43384</v>
      </c>
      <c r="D12757" s="28">
        <v>0.37895981109076282</v>
      </c>
      <c r="E12757" s="28">
        <v>1</v>
      </c>
      <c r="F12757" s="27">
        <v>43749</v>
      </c>
      <c r="G12757" s="28">
        <v>7.7315059177464063E-2</v>
      </c>
      <c r="H12757" s="28">
        <v>1</v>
      </c>
      <c r="I12757" s="28">
        <v>0.32</v>
      </c>
      <c r="J12757" s="28">
        <v>0.86264784298984176</v>
      </c>
      <c r="K12757" s="28">
        <v>5</v>
      </c>
      <c r="L12757" s="28">
        <v>6250</v>
      </c>
      <c r="M12757" s="29">
        <v>0</v>
      </c>
    </row>
    <row r="12758" spans="1:13" x14ac:dyDescent="0.3">
      <c r="A12758">
        <v>12754</v>
      </c>
      <c r="B12758" s="29">
        <v>2018</v>
      </c>
      <c r="C12758" s="27">
        <v>43384</v>
      </c>
      <c r="D12758" s="28">
        <v>0.62975997945128259</v>
      </c>
      <c r="E12758" s="28">
        <v>1</v>
      </c>
      <c r="F12758" s="27">
        <v>43749</v>
      </c>
      <c r="G12758" s="28">
        <v>0.30693642318254899</v>
      </c>
      <c r="H12758" s="28">
        <v>2</v>
      </c>
      <c r="I12758" s="28">
        <v>0.4</v>
      </c>
      <c r="J12758" s="28">
        <v>0.97957942085886118</v>
      </c>
      <c r="K12758" s="28">
        <v>5</v>
      </c>
      <c r="L12758" s="28">
        <v>6250</v>
      </c>
      <c r="M12758" s="29">
        <v>2</v>
      </c>
    </row>
    <row r="12759" spans="1:13" x14ac:dyDescent="0.3">
      <c r="A12759">
        <v>12755</v>
      </c>
      <c r="B12759" s="29">
        <v>2018</v>
      </c>
      <c r="C12759" s="27">
        <v>43352</v>
      </c>
      <c r="D12759" s="28">
        <v>0.66615524956839356</v>
      </c>
      <c r="E12759" s="28">
        <v>1</v>
      </c>
      <c r="F12759" s="27">
        <v>43717</v>
      </c>
      <c r="G12759" s="28">
        <v>1.1607806681688149E-2</v>
      </c>
      <c r="H12759" s="28">
        <v>1</v>
      </c>
      <c r="I12759" s="28">
        <v>0.32</v>
      </c>
      <c r="J12759" s="28">
        <v>0.56525931936718299</v>
      </c>
      <c r="K12759" s="28">
        <v>3</v>
      </c>
      <c r="L12759" s="28">
        <v>5000</v>
      </c>
      <c r="M12759" s="29">
        <v>0</v>
      </c>
    </row>
    <row r="12760" spans="1:13" x14ac:dyDescent="0.3">
      <c r="A12760">
        <v>12756</v>
      </c>
      <c r="B12760" s="29">
        <v>2018</v>
      </c>
      <c r="C12760" s="27">
        <v>43175</v>
      </c>
      <c r="D12760" s="28">
        <v>0.62269293903386813</v>
      </c>
      <c r="E12760" s="28">
        <v>1</v>
      </c>
      <c r="F12760" s="27">
        <v>43540</v>
      </c>
      <c r="G12760" s="28">
        <v>0.96571055205896728</v>
      </c>
      <c r="H12760" s="28">
        <v>3</v>
      </c>
      <c r="I12760" s="28">
        <v>0.48000000000000004</v>
      </c>
      <c r="J12760" s="28">
        <v>7.7007154582012904E-2</v>
      </c>
      <c r="K12760" s="28">
        <v>1</v>
      </c>
      <c r="L12760" s="28">
        <v>3750</v>
      </c>
      <c r="M12760" s="29">
        <v>2</v>
      </c>
    </row>
    <row r="12761" spans="1:13" x14ac:dyDescent="0.3">
      <c r="A12761">
        <v>12757</v>
      </c>
      <c r="B12761">
        <v>2018</v>
      </c>
      <c r="C12761" s="27">
        <v>43204</v>
      </c>
      <c r="D12761" s="28">
        <v>0.29855808402316186</v>
      </c>
      <c r="E12761" s="28">
        <v>1</v>
      </c>
      <c r="F12761" s="27">
        <v>43569</v>
      </c>
      <c r="G12761" s="28">
        <v>0.60033665065690622</v>
      </c>
      <c r="H12761" s="28">
        <v>2</v>
      </c>
      <c r="I12761" s="28">
        <v>0.4</v>
      </c>
      <c r="J12761" s="28">
        <v>0.97051242459299747</v>
      </c>
      <c r="K12761" s="28">
        <v>5</v>
      </c>
      <c r="L12761" s="28">
        <v>6250</v>
      </c>
      <c r="M12761" s="29">
        <v>0</v>
      </c>
    </row>
    <row r="12762" spans="1:13" x14ac:dyDescent="0.3">
      <c r="A12762">
        <v>12758</v>
      </c>
      <c r="B12762">
        <v>2018</v>
      </c>
      <c r="C12762" s="27">
        <v>43135</v>
      </c>
      <c r="D12762" s="28">
        <v>0.58970913834068406</v>
      </c>
      <c r="E12762" s="28">
        <v>1</v>
      </c>
      <c r="F12762" s="27">
        <v>43500</v>
      </c>
      <c r="G12762" s="28">
        <v>0.82432474824727642</v>
      </c>
      <c r="H12762" s="28">
        <v>3</v>
      </c>
      <c r="I12762" s="28">
        <v>0.48000000000000004</v>
      </c>
      <c r="J12762" s="28">
        <v>0.2053191397964117</v>
      </c>
      <c r="K12762" s="28">
        <v>2</v>
      </c>
      <c r="L12762" s="28">
        <v>4375</v>
      </c>
      <c r="M12762" s="29">
        <v>0</v>
      </c>
    </row>
    <row r="12763" spans="1:13" x14ac:dyDescent="0.3">
      <c r="A12763">
        <v>12759</v>
      </c>
      <c r="B12763" s="29">
        <v>2018</v>
      </c>
      <c r="C12763" s="27">
        <v>43127</v>
      </c>
      <c r="D12763" s="28">
        <v>0.21370230222074482</v>
      </c>
      <c r="E12763" s="28">
        <v>1</v>
      </c>
      <c r="F12763" s="27">
        <v>43492</v>
      </c>
      <c r="G12763" s="28">
        <v>0.81458578036344587</v>
      </c>
      <c r="H12763" s="28">
        <v>3</v>
      </c>
      <c r="I12763" s="28">
        <v>0.48000000000000004</v>
      </c>
      <c r="J12763" s="28">
        <v>0.54062171190854613</v>
      </c>
      <c r="K12763" s="28">
        <v>3</v>
      </c>
      <c r="L12763" s="28">
        <v>5000</v>
      </c>
      <c r="M12763" s="29">
        <v>0</v>
      </c>
    </row>
    <row r="12764" spans="1:13" x14ac:dyDescent="0.3">
      <c r="A12764">
        <v>12760</v>
      </c>
      <c r="B12764">
        <v>2018</v>
      </c>
      <c r="C12764" s="27">
        <v>43439</v>
      </c>
      <c r="D12764" s="28">
        <v>0.84230225143632309</v>
      </c>
      <c r="E12764" s="28">
        <v>1</v>
      </c>
      <c r="F12764" s="27">
        <v>43804</v>
      </c>
      <c r="G12764" s="28">
        <v>0.71361858116571231</v>
      </c>
      <c r="H12764" s="28">
        <v>3</v>
      </c>
      <c r="I12764" s="28">
        <v>0.48000000000000004</v>
      </c>
      <c r="J12764" s="28">
        <v>0.58463035802452401</v>
      </c>
      <c r="K12764" s="28">
        <v>3</v>
      </c>
      <c r="L12764" s="28">
        <v>5000</v>
      </c>
      <c r="M12764" s="29">
        <v>0</v>
      </c>
    </row>
    <row r="12765" spans="1:13" x14ac:dyDescent="0.3">
      <c r="A12765">
        <v>12761</v>
      </c>
      <c r="B12765">
        <v>2018</v>
      </c>
      <c r="C12765" s="27">
        <v>43190</v>
      </c>
      <c r="D12765" s="28">
        <v>0.66386091042194351</v>
      </c>
      <c r="E12765" s="28">
        <v>1</v>
      </c>
      <c r="F12765" s="27">
        <v>43555</v>
      </c>
      <c r="G12765" s="28">
        <v>2.1507512499154613E-2</v>
      </c>
      <c r="H12765" s="28">
        <v>1</v>
      </c>
      <c r="I12765" s="28">
        <v>0.32</v>
      </c>
      <c r="J12765" s="28">
        <v>0.91167221415894806</v>
      </c>
      <c r="K12765" s="28">
        <v>5</v>
      </c>
      <c r="L12765" s="28">
        <v>6250</v>
      </c>
      <c r="M12765" s="29">
        <v>1</v>
      </c>
    </row>
    <row r="12766" spans="1:13" x14ac:dyDescent="0.3">
      <c r="A12766">
        <v>12762</v>
      </c>
      <c r="B12766" s="29">
        <v>2018</v>
      </c>
      <c r="C12766" s="27">
        <v>43254</v>
      </c>
      <c r="D12766" s="28">
        <v>0.66501092550227414</v>
      </c>
      <c r="E12766" s="28">
        <v>1</v>
      </c>
      <c r="F12766" s="27">
        <v>43619</v>
      </c>
      <c r="G12766" s="28">
        <v>0.55157382620097217</v>
      </c>
      <c r="H12766" s="28">
        <v>2</v>
      </c>
      <c r="I12766" s="28">
        <v>0.4</v>
      </c>
      <c r="J12766" s="28">
        <v>0.78475346069097374</v>
      </c>
      <c r="K12766" s="28">
        <v>5</v>
      </c>
      <c r="L12766" s="28">
        <v>6250</v>
      </c>
      <c r="M12766" s="29">
        <v>0</v>
      </c>
    </row>
    <row r="12767" spans="1:13" x14ac:dyDescent="0.3">
      <c r="A12767">
        <v>12763</v>
      </c>
      <c r="B12767" s="29">
        <v>2018</v>
      </c>
      <c r="C12767" s="27">
        <v>43138</v>
      </c>
      <c r="D12767" s="28">
        <v>1.7897132412404759E-2</v>
      </c>
      <c r="E12767" s="28">
        <v>1</v>
      </c>
      <c r="F12767" s="27">
        <v>43503</v>
      </c>
      <c r="G12767" s="28">
        <v>0.62671086157383737</v>
      </c>
      <c r="H12767" s="28">
        <v>3</v>
      </c>
      <c r="I12767" s="28">
        <v>0.48000000000000004</v>
      </c>
      <c r="J12767" s="28">
        <v>0.62872004634031586</v>
      </c>
      <c r="K12767" s="28">
        <v>4</v>
      </c>
      <c r="L12767" s="28">
        <v>5625</v>
      </c>
      <c r="M12767" s="29">
        <v>0</v>
      </c>
    </row>
    <row r="12768" spans="1:13" x14ac:dyDescent="0.3">
      <c r="A12768">
        <v>12764</v>
      </c>
      <c r="B12768" s="29">
        <v>2018</v>
      </c>
      <c r="C12768" s="27">
        <v>43358</v>
      </c>
      <c r="D12768" s="28">
        <v>0.17467459843887989</v>
      </c>
      <c r="E12768" s="28">
        <v>1</v>
      </c>
      <c r="F12768" s="27">
        <v>43723</v>
      </c>
      <c r="G12768" s="28">
        <v>0.65003581250220344</v>
      </c>
      <c r="H12768" s="28">
        <v>3</v>
      </c>
      <c r="I12768" s="28">
        <v>0.48000000000000004</v>
      </c>
      <c r="J12768" s="28">
        <v>0.70802069310324411</v>
      </c>
      <c r="K12768" s="28">
        <v>4</v>
      </c>
      <c r="L12768" s="28">
        <v>5625</v>
      </c>
      <c r="M12768" s="29">
        <v>0</v>
      </c>
    </row>
    <row r="12769" spans="1:13" x14ac:dyDescent="0.3">
      <c r="A12769">
        <v>12765</v>
      </c>
      <c r="B12769" s="29">
        <v>2018</v>
      </c>
      <c r="C12769" s="27">
        <v>43181</v>
      </c>
      <c r="D12769" s="28">
        <v>0.61706701783826789</v>
      </c>
      <c r="E12769" s="28">
        <v>1</v>
      </c>
      <c r="F12769" s="27">
        <v>43546</v>
      </c>
      <c r="G12769" s="28">
        <v>0.92711421217337298</v>
      </c>
      <c r="H12769" s="28">
        <v>3</v>
      </c>
      <c r="I12769" s="28">
        <v>0.48000000000000004</v>
      </c>
      <c r="J12769" s="28">
        <v>0.65327110770574115</v>
      </c>
      <c r="K12769" s="28">
        <v>4</v>
      </c>
      <c r="L12769" s="28">
        <v>5625</v>
      </c>
      <c r="M12769" s="29">
        <v>1</v>
      </c>
    </row>
    <row r="12770" spans="1:13" x14ac:dyDescent="0.3">
      <c r="A12770">
        <v>12766</v>
      </c>
      <c r="B12770">
        <v>2018</v>
      </c>
      <c r="C12770" s="27">
        <v>43328</v>
      </c>
      <c r="D12770" s="28">
        <v>0.13363951732493673</v>
      </c>
      <c r="E12770" s="28">
        <v>1</v>
      </c>
      <c r="F12770" s="27">
        <v>43693</v>
      </c>
      <c r="G12770" s="28">
        <v>0.20201799026650225</v>
      </c>
      <c r="H12770" s="28">
        <v>1</v>
      </c>
      <c r="I12770" s="28">
        <v>0.32</v>
      </c>
      <c r="J12770" s="28">
        <v>0.90895754341924817</v>
      </c>
      <c r="K12770" s="28">
        <v>5</v>
      </c>
      <c r="L12770" s="28">
        <v>6250</v>
      </c>
      <c r="M12770" s="29">
        <v>1</v>
      </c>
    </row>
    <row r="12771" spans="1:13" x14ac:dyDescent="0.3">
      <c r="A12771">
        <v>12767</v>
      </c>
      <c r="B12771" s="29">
        <v>2018</v>
      </c>
      <c r="C12771" s="27">
        <v>43324</v>
      </c>
      <c r="D12771" s="28">
        <v>0.65127744590384395</v>
      </c>
      <c r="E12771" s="28">
        <v>1</v>
      </c>
      <c r="F12771" s="27">
        <v>43689</v>
      </c>
      <c r="G12771" s="28">
        <v>0.98375814481756763</v>
      </c>
      <c r="H12771" s="28">
        <v>3</v>
      </c>
      <c r="I12771" s="28">
        <v>0.48000000000000004</v>
      </c>
      <c r="J12771" s="28">
        <v>0.94549744731097096</v>
      </c>
      <c r="K12771" s="28">
        <v>5</v>
      </c>
      <c r="L12771" s="28">
        <v>6250</v>
      </c>
      <c r="M12771" s="29">
        <v>0</v>
      </c>
    </row>
    <row r="12772" spans="1:13" x14ac:dyDescent="0.3">
      <c r="A12772">
        <v>12768</v>
      </c>
      <c r="B12772">
        <v>2018</v>
      </c>
      <c r="C12772" s="27">
        <v>43204</v>
      </c>
      <c r="D12772" s="28">
        <v>9.5210477698157492E-2</v>
      </c>
      <c r="E12772" s="28">
        <v>1</v>
      </c>
      <c r="F12772" s="27">
        <v>43569</v>
      </c>
      <c r="G12772" s="28">
        <v>0.17723803360306956</v>
      </c>
      <c r="H12772" s="28">
        <v>1</v>
      </c>
      <c r="I12772" s="28">
        <v>0.32</v>
      </c>
      <c r="J12772" s="28">
        <v>0.76270715774182496</v>
      </c>
      <c r="K12772" s="28">
        <v>5</v>
      </c>
      <c r="L12772" s="28">
        <v>6250</v>
      </c>
      <c r="M12772" s="29">
        <v>1</v>
      </c>
    </row>
    <row r="12773" spans="1:13" x14ac:dyDescent="0.3">
      <c r="A12773">
        <v>12769</v>
      </c>
      <c r="B12773" s="29">
        <v>2018</v>
      </c>
      <c r="C12773" s="27">
        <v>43249</v>
      </c>
      <c r="D12773" s="28">
        <v>0.37688349554787071</v>
      </c>
      <c r="E12773" s="28">
        <v>1</v>
      </c>
      <c r="F12773" s="27">
        <v>43614</v>
      </c>
      <c r="G12773" s="28">
        <v>0.63356910888748696</v>
      </c>
      <c r="H12773" s="28">
        <v>3</v>
      </c>
      <c r="I12773" s="28">
        <v>0.48000000000000004</v>
      </c>
      <c r="J12773" s="28">
        <v>0.25016839949552239</v>
      </c>
      <c r="K12773" s="28">
        <v>2</v>
      </c>
      <c r="L12773" s="28">
        <v>4375</v>
      </c>
      <c r="M12773" s="29">
        <v>0</v>
      </c>
    </row>
    <row r="12774" spans="1:13" x14ac:dyDescent="0.3">
      <c r="A12774">
        <v>12770</v>
      </c>
      <c r="B12774">
        <v>2018</v>
      </c>
      <c r="C12774" s="27">
        <v>43199</v>
      </c>
      <c r="D12774" s="28">
        <v>0.2125846076963146</v>
      </c>
      <c r="E12774" s="28">
        <v>1</v>
      </c>
      <c r="F12774" s="27">
        <v>43564</v>
      </c>
      <c r="G12774" s="28">
        <v>0.35741420918851208</v>
      </c>
      <c r="H12774" s="28">
        <v>2</v>
      </c>
      <c r="I12774" s="28">
        <v>0.4</v>
      </c>
      <c r="J12774" s="28">
        <v>0.32074364814385925</v>
      </c>
      <c r="K12774" s="28">
        <v>2</v>
      </c>
      <c r="L12774" s="28">
        <v>4375</v>
      </c>
      <c r="M12774" s="29">
        <v>0</v>
      </c>
    </row>
    <row r="12775" spans="1:13" x14ac:dyDescent="0.3">
      <c r="A12775">
        <v>12771</v>
      </c>
      <c r="B12775">
        <v>2018</v>
      </c>
      <c r="C12775" s="27">
        <v>43428</v>
      </c>
      <c r="D12775" s="28">
        <v>0.88129566192926168</v>
      </c>
      <c r="E12775" s="28">
        <v>1</v>
      </c>
      <c r="F12775" s="27">
        <v>43793</v>
      </c>
      <c r="G12775" s="28">
        <v>3.9522255557866259E-2</v>
      </c>
      <c r="H12775" s="28">
        <v>1</v>
      </c>
      <c r="I12775" s="28">
        <v>0.32</v>
      </c>
      <c r="J12775" s="28">
        <v>0.52481951176063546</v>
      </c>
      <c r="K12775" s="28">
        <v>3</v>
      </c>
      <c r="L12775" s="28">
        <v>5000</v>
      </c>
      <c r="M12775" s="29">
        <v>1</v>
      </c>
    </row>
    <row r="12776" spans="1:13" x14ac:dyDescent="0.3">
      <c r="A12776">
        <v>12772</v>
      </c>
      <c r="B12776">
        <v>2018</v>
      </c>
      <c r="C12776" s="27">
        <v>43140</v>
      </c>
      <c r="D12776" s="28">
        <v>5.0698943795464357E-2</v>
      </c>
      <c r="E12776" s="28">
        <v>1</v>
      </c>
      <c r="F12776" s="27">
        <v>43505</v>
      </c>
      <c r="G12776" s="28">
        <v>0.84640004074593855</v>
      </c>
      <c r="H12776" s="28">
        <v>3</v>
      </c>
      <c r="I12776" s="28">
        <v>0.48000000000000004</v>
      </c>
      <c r="J12776" s="28">
        <v>0.35228668760597326</v>
      </c>
      <c r="K12776" s="28">
        <v>2</v>
      </c>
      <c r="L12776" s="28">
        <v>4375</v>
      </c>
      <c r="M12776" s="29">
        <v>0</v>
      </c>
    </row>
    <row r="12777" spans="1:13" x14ac:dyDescent="0.3">
      <c r="A12777">
        <v>12773</v>
      </c>
      <c r="B12777" s="29">
        <v>2018</v>
      </c>
      <c r="C12777" s="27">
        <v>43293</v>
      </c>
      <c r="D12777" s="28">
        <v>0.60431684571729227</v>
      </c>
      <c r="E12777" s="28">
        <v>1</v>
      </c>
      <c r="F12777" s="27">
        <v>43658</v>
      </c>
      <c r="G12777" s="28">
        <v>0.3623266854231203</v>
      </c>
      <c r="H12777" s="28">
        <v>2</v>
      </c>
      <c r="I12777" s="28">
        <v>0.4</v>
      </c>
      <c r="J12777" s="28">
        <v>0.98076878296695003</v>
      </c>
      <c r="K12777" s="28">
        <v>5</v>
      </c>
      <c r="L12777" s="28">
        <v>6250</v>
      </c>
      <c r="M12777" s="29">
        <v>0</v>
      </c>
    </row>
    <row r="12778" spans="1:13" x14ac:dyDescent="0.3">
      <c r="A12778">
        <v>12774</v>
      </c>
      <c r="B12778">
        <v>2018</v>
      </c>
      <c r="C12778" s="27">
        <v>43220</v>
      </c>
      <c r="D12778" s="28">
        <v>0.10351371921554675</v>
      </c>
      <c r="E12778" s="28">
        <v>1</v>
      </c>
      <c r="F12778" s="27">
        <v>43585</v>
      </c>
      <c r="G12778" s="28">
        <v>0.23439716773055408</v>
      </c>
      <c r="H12778" s="28">
        <v>1</v>
      </c>
      <c r="I12778" s="28">
        <v>0.32</v>
      </c>
      <c r="J12778" s="28">
        <v>0.29215537763376509</v>
      </c>
      <c r="K12778" s="28">
        <v>2</v>
      </c>
      <c r="L12778" s="28">
        <v>4375</v>
      </c>
      <c r="M12778" s="29">
        <v>0</v>
      </c>
    </row>
    <row r="12779" spans="1:13" x14ac:dyDescent="0.3">
      <c r="A12779">
        <v>12775</v>
      </c>
      <c r="B12779" s="29">
        <v>2018</v>
      </c>
      <c r="C12779" s="27">
        <v>43395</v>
      </c>
      <c r="D12779" s="28">
        <v>0.85535647580076135</v>
      </c>
      <c r="E12779" s="28">
        <v>1</v>
      </c>
      <c r="F12779" s="27">
        <v>43760</v>
      </c>
      <c r="G12779" s="28">
        <v>0.11624098377908143</v>
      </c>
      <c r="H12779" s="28">
        <v>1</v>
      </c>
      <c r="I12779" s="28">
        <v>0.32</v>
      </c>
      <c r="J12779" s="28">
        <v>0.46372962531308082</v>
      </c>
      <c r="K12779" s="28">
        <v>3</v>
      </c>
      <c r="L12779" s="28">
        <v>5000</v>
      </c>
      <c r="M12779" s="29">
        <v>0</v>
      </c>
    </row>
    <row r="12780" spans="1:13" x14ac:dyDescent="0.3">
      <c r="A12780">
        <v>12776</v>
      </c>
      <c r="B12780">
        <v>2018</v>
      </c>
      <c r="C12780" s="27">
        <v>43133</v>
      </c>
      <c r="D12780" s="28">
        <v>0.19963118095174193</v>
      </c>
      <c r="E12780" s="28">
        <v>1</v>
      </c>
      <c r="F12780" s="27">
        <v>43498</v>
      </c>
      <c r="G12780" s="28">
        <v>1.5838746000820358E-2</v>
      </c>
      <c r="H12780" s="28">
        <v>1</v>
      </c>
      <c r="I12780" s="28">
        <v>0.32</v>
      </c>
      <c r="J12780" s="28">
        <v>0.46124337051572861</v>
      </c>
      <c r="K12780" s="28">
        <v>3</v>
      </c>
      <c r="L12780" s="28">
        <v>5000</v>
      </c>
      <c r="M12780" s="29">
        <v>0</v>
      </c>
    </row>
    <row r="12781" spans="1:13" x14ac:dyDescent="0.3">
      <c r="A12781">
        <v>12777</v>
      </c>
      <c r="B12781" s="29">
        <v>2018</v>
      </c>
      <c r="C12781" s="27">
        <v>43285</v>
      </c>
      <c r="D12781" s="28">
        <v>0.67273245745067267</v>
      </c>
      <c r="E12781" s="28">
        <v>1</v>
      </c>
      <c r="F12781" s="27">
        <v>43650</v>
      </c>
      <c r="G12781" s="28">
        <v>0.22572001041904199</v>
      </c>
      <c r="H12781" s="28">
        <v>1</v>
      </c>
      <c r="I12781" s="28">
        <v>0.32</v>
      </c>
      <c r="J12781" s="28">
        <v>0.88199298311644592</v>
      </c>
      <c r="K12781" s="28">
        <v>5</v>
      </c>
      <c r="L12781" s="28">
        <v>6250</v>
      </c>
      <c r="M12781" s="29">
        <v>1</v>
      </c>
    </row>
    <row r="12782" spans="1:13" x14ac:dyDescent="0.3">
      <c r="A12782">
        <v>12778</v>
      </c>
      <c r="B12782">
        <v>2018</v>
      </c>
      <c r="C12782" s="27">
        <v>43310</v>
      </c>
      <c r="D12782" s="28">
        <v>0.29901177325590089</v>
      </c>
      <c r="E12782" s="28">
        <v>1</v>
      </c>
      <c r="F12782" s="27">
        <v>43675</v>
      </c>
      <c r="G12782" s="28">
        <v>2.85695394965787E-2</v>
      </c>
      <c r="H12782" s="28">
        <v>1</v>
      </c>
      <c r="I12782" s="28">
        <v>0.32</v>
      </c>
      <c r="J12782" s="28">
        <v>0.5732587890530757</v>
      </c>
      <c r="K12782" s="28">
        <v>3</v>
      </c>
      <c r="L12782" s="28">
        <v>5000</v>
      </c>
      <c r="M12782" s="29">
        <v>1</v>
      </c>
    </row>
    <row r="12783" spans="1:13" x14ac:dyDescent="0.3">
      <c r="A12783">
        <v>12779</v>
      </c>
      <c r="B12783">
        <v>2018</v>
      </c>
      <c r="C12783" s="27">
        <v>43102</v>
      </c>
      <c r="D12783" s="28">
        <v>0.7835235358859578</v>
      </c>
      <c r="E12783" s="28">
        <v>1</v>
      </c>
      <c r="F12783" s="27">
        <v>43467</v>
      </c>
      <c r="G12783" s="28">
        <v>0.64838805452660964</v>
      </c>
      <c r="H12783" s="28">
        <v>3</v>
      </c>
      <c r="I12783" s="28">
        <v>0.48000000000000004</v>
      </c>
      <c r="J12783" s="28">
        <v>0.40813587185394673</v>
      </c>
      <c r="K12783" s="28">
        <v>2</v>
      </c>
      <c r="L12783" s="28">
        <v>4375</v>
      </c>
      <c r="M12783" s="29">
        <v>1</v>
      </c>
    </row>
    <row r="12784" spans="1:13" x14ac:dyDescent="0.3">
      <c r="A12784">
        <v>12780</v>
      </c>
      <c r="B12784">
        <v>2018</v>
      </c>
      <c r="C12784" s="27">
        <v>43326</v>
      </c>
      <c r="D12784" s="28">
        <v>0.27354611920149086</v>
      </c>
      <c r="E12784" s="28">
        <v>1</v>
      </c>
      <c r="F12784" s="27">
        <v>43691</v>
      </c>
      <c r="G12784" s="28">
        <v>0.72930669168809725</v>
      </c>
      <c r="H12784" s="28">
        <v>3</v>
      </c>
      <c r="I12784" s="28">
        <v>0.48000000000000004</v>
      </c>
      <c r="J12784" s="28">
        <v>0.87207714362581989</v>
      </c>
      <c r="K12784" s="28">
        <v>5</v>
      </c>
      <c r="L12784" s="28">
        <v>6250</v>
      </c>
      <c r="M12784" s="29">
        <v>2</v>
      </c>
    </row>
    <row r="12785" spans="1:13" x14ac:dyDescent="0.3">
      <c r="A12785">
        <v>12781</v>
      </c>
      <c r="B12785">
        <v>2018</v>
      </c>
      <c r="C12785" s="27">
        <v>43330</v>
      </c>
      <c r="D12785" s="28">
        <v>8.5790861884821323E-2</v>
      </c>
      <c r="E12785" s="28">
        <v>1</v>
      </c>
      <c r="F12785" s="27">
        <v>43695</v>
      </c>
      <c r="G12785" s="28">
        <v>0.19541533130571775</v>
      </c>
      <c r="H12785" s="28">
        <v>1</v>
      </c>
      <c r="I12785" s="28">
        <v>0.32</v>
      </c>
      <c r="J12785" s="28">
        <v>0.87785133668085369</v>
      </c>
      <c r="K12785" s="28">
        <v>5</v>
      </c>
      <c r="L12785" s="28">
        <v>6250</v>
      </c>
      <c r="M12785" s="29">
        <v>0</v>
      </c>
    </row>
    <row r="12786" spans="1:13" x14ac:dyDescent="0.3">
      <c r="A12786">
        <v>12782</v>
      </c>
      <c r="B12786">
        <v>2018</v>
      </c>
      <c r="C12786" s="27">
        <v>43214</v>
      </c>
      <c r="D12786" s="28">
        <v>0.74946474808780505</v>
      </c>
      <c r="E12786" s="28">
        <v>1</v>
      </c>
      <c r="F12786" s="27">
        <v>43579</v>
      </c>
      <c r="G12786" s="28">
        <v>0.58388213807292577</v>
      </c>
      <c r="H12786" s="28">
        <v>2</v>
      </c>
      <c r="I12786" s="28">
        <v>0.4</v>
      </c>
      <c r="J12786" s="28">
        <v>0.22806409349568024</v>
      </c>
      <c r="K12786" s="28">
        <v>2</v>
      </c>
      <c r="L12786" s="28">
        <v>4375</v>
      </c>
      <c r="M12786" s="29">
        <v>1</v>
      </c>
    </row>
    <row r="12787" spans="1:13" x14ac:dyDescent="0.3">
      <c r="A12787">
        <v>12783</v>
      </c>
      <c r="B12787">
        <v>2018</v>
      </c>
      <c r="C12787" s="27">
        <v>43389</v>
      </c>
      <c r="D12787" s="28">
        <v>0.64390477179188177</v>
      </c>
      <c r="E12787" s="28">
        <v>1</v>
      </c>
      <c r="F12787" s="27">
        <v>43754</v>
      </c>
      <c r="G12787" s="28">
        <v>0.98748992607431407</v>
      </c>
      <c r="H12787" s="28">
        <v>3</v>
      </c>
      <c r="I12787" s="28">
        <v>0.48000000000000004</v>
      </c>
      <c r="J12787" s="28">
        <v>0.16384675125668358</v>
      </c>
      <c r="K12787" s="28">
        <v>1</v>
      </c>
      <c r="L12787" s="28">
        <v>3750</v>
      </c>
      <c r="M12787" s="29">
        <v>1</v>
      </c>
    </row>
    <row r="12788" spans="1:13" x14ac:dyDescent="0.3">
      <c r="A12788">
        <v>12784</v>
      </c>
      <c r="B12788" s="29">
        <v>2018</v>
      </c>
      <c r="C12788" s="27">
        <v>43133</v>
      </c>
      <c r="D12788" s="28">
        <v>0.76181749689786094</v>
      </c>
      <c r="E12788" s="28">
        <v>1</v>
      </c>
      <c r="F12788" s="27">
        <v>43498</v>
      </c>
      <c r="G12788" s="28">
        <v>0.43265186016119661</v>
      </c>
      <c r="H12788" s="28">
        <v>2</v>
      </c>
      <c r="I12788" s="28">
        <v>0.4</v>
      </c>
      <c r="J12788" s="28">
        <v>2.5100010879286594E-2</v>
      </c>
      <c r="K12788" s="28">
        <v>1</v>
      </c>
      <c r="L12788" s="28">
        <v>3750</v>
      </c>
      <c r="M12788" s="29">
        <v>1</v>
      </c>
    </row>
    <row r="12789" spans="1:13" x14ac:dyDescent="0.3">
      <c r="A12789">
        <v>12785</v>
      </c>
      <c r="B12789">
        <v>2018</v>
      </c>
      <c r="C12789" s="27">
        <v>43257</v>
      </c>
      <c r="D12789" s="28">
        <v>0.59680561724509629</v>
      </c>
      <c r="E12789" s="28">
        <v>1</v>
      </c>
      <c r="F12789" s="27">
        <v>43622</v>
      </c>
      <c r="G12789" s="28">
        <v>0.72472914884872386</v>
      </c>
      <c r="H12789" s="28">
        <v>3</v>
      </c>
      <c r="I12789" s="28">
        <v>0.48000000000000004</v>
      </c>
      <c r="J12789" s="28">
        <v>0.48382031434619988</v>
      </c>
      <c r="K12789" s="28">
        <v>3</v>
      </c>
      <c r="L12789" s="28">
        <v>5000</v>
      </c>
      <c r="M12789" s="29">
        <v>0</v>
      </c>
    </row>
    <row r="12790" spans="1:13" x14ac:dyDescent="0.3">
      <c r="A12790">
        <v>12786</v>
      </c>
      <c r="B12790" s="29">
        <v>2018</v>
      </c>
      <c r="C12790" s="27">
        <v>43296</v>
      </c>
      <c r="D12790" s="28">
        <v>0.32900983413659457</v>
      </c>
      <c r="E12790" s="28">
        <v>1</v>
      </c>
      <c r="F12790" s="27">
        <v>43661</v>
      </c>
      <c r="G12790" s="28">
        <v>0.16353230100074556</v>
      </c>
      <c r="H12790" s="28">
        <v>1</v>
      </c>
      <c r="I12790" s="28">
        <v>0.32</v>
      </c>
      <c r="J12790" s="28">
        <v>0.92579480230427902</v>
      </c>
      <c r="K12790" s="28">
        <v>5</v>
      </c>
      <c r="L12790" s="28">
        <v>6250</v>
      </c>
      <c r="M12790" s="29">
        <v>1</v>
      </c>
    </row>
    <row r="12791" spans="1:13" x14ac:dyDescent="0.3">
      <c r="A12791">
        <v>12787</v>
      </c>
      <c r="B12791" s="29">
        <v>2018</v>
      </c>
      <c r="C12791" s="27">
        <v>43369</v>
      </c>
      <c r="D12791" s="28">
        <v>0.75360792738731264</v>
      </c>
      <c r="E12791" s="28">
        <v>1</v>
      </c>
      <c r="F12791" s="27">
        <v>43734</v>
      </c>
      <c r="G12791" s="28">
        <v>0.8586007073636388</v>
      </c>
      <c r="H12791" s="28">
        <v>3</v>
      </c>
      <c r="I12791" s="28">
        <v>0.48000000000000004</v>
      </c>
      <c r="J12791" s="28">
        <v>3.0771366028103153E-2</v>
      </c>
      <c r="K12791" s="28">
        <v>1</v>
      </c>
      <c r="L12791" s="28">
        <v>3750</v>
      </c>
      <c r="M12791" s="29">
        <v>0</v>
      </c>
    </row>
    <row r="12792" spans="1:13" x14ac:dyDescent="0.3">
      <c r="A12792">
        <v>12788</v>
      </c>
      <c r="B12792" s="29">
        <v>2018</v>
      </c>
      <c r="C12792" s="27">
        <v>43355</v>
      </c>
      <c r="D12792" s="28">
        <v>0.79337176141712817</v>
      </c>
      <c r="E12792" s="28">
        <v>1</v>
      </c>
      <c r="F12792" s="27">
        <v>43720</v>
      </c>
      <c r="G12792" s="28">
        <v>0.33973902387981125</v>
      </c>
      <c r="H12792" s="28">
        <v>2</v>
      </c>
      <c r="I12792" s="28">
        <v>0.4</v>
      </c>
      <c r="J12792" s="28">
        <v>0.86587423571631927</v>
      </c>
      <c r="K12792" s="28">
        <v>5</v>
      </c>
      <c r="L12792" s="28">
        <v>6250</v>
      </c>
      <c r="M12792" s="29">
        <v>0</v>
      </c>
    </row>
    <row r="12793" spans="1:13" x14ac:dyDescent="0.3">
      <c r="A12793">
        <v>12789</v>
      </c>
      <c r="B12793" s="29">
        <v>2018</v>
      </c>
      <c r="C12793" s="27">
        <v>43233</v>
      </c>
      <c r="D12793" s="28">
        <v>0.96819868563482991</v>
      </c>
      <c r="E12793" s="28">
        <v>1</v>
      </c>
      <c r="F12793" s="27">
        <v>43598</v>
      </c>
      <c r="G12793" s="28">
        <v>0.84108658772716649</v>
      </c>
      <c r="H12793" s="28">
        <v>3</v>
      </c>
      <c r="I12793" s="28">
        <v>0.48000000000000004</v>
      </c>
      <c r="J12793" s="28">
        <v>0.95571727660266281</v>
      </c>
      <c r="K12793" s="28">
        <v>5</v>
      </c>
      <c r="L12793" s="28">
        <v>6250</v>
      </c>
      <c r="M12793" s="29">
        <v>0</v>
      </c>
    </row>
    <row r="12794" spans="1:13" x14ac:dyDescent="0.3">
      <c r="A12794">
        <v>12790</v>
      </c>
      <c r="B12794">
        <v>2018</v>
      </c>
      <c r="C12794" s="27">
        <v>43122</v>
      </c>
      <c r="D12794" s="28">
        <v>4.4231066933796415E-2</v>
      </c>
      <c r="E12794" s="28">
        <v>1</v>
      </c>
      <c r="F12794" s="27">
        <v>43487</v>
      </c>
      <c r="G12794" s="28">
        <v>0.50452913278084022</v>
      </c>
      <c r="H12794" s="28">
        <v>2</v>
      </c>
      <c r="I12794" s="28">
        <v>0.4</v>
      </c>
      <c r="J12794" s="28">
        <v>0.69486871860982979</v>
      </c>
      <c r="K12794" s="28">
        <v>4</v>
      </c>
      <c r="L12794" s="28">
        <v>5625</v>
      </c>
      <c r="M12794" s="29">
        <v>0</v>
      </c>
    </row>
    <row r="12795" spans="1:13" x14ac:dyDescent="0.3">
      <c r="A12795">
        <v>12791</v>
      </c>
      <c r="B12795">
        <v>2018</v>
      </c>
      <c r="C12795" s="27">
        <v>43309</v>
      </c>
      <c r="D12795" s="28">
        <v>0.66949675242900619</v>
      </c>
      <c r="E12795" s="28">
        <v>1</v>
      </c>
      <c r="F12795" s="27">
        <v>43674</v>
      </c>
      <c r="G12795" s="28">
        <v>0.94090499809113814</v>
      </c>
      <c r="H12795" s="28">
        <v>3</v>
      </c>
      <c r="I12795" s="28">
        <v>0.48000000000000004</v>
      </c>
      <c r="J12795" s="28">
        <v>0.35155698510537059</v>
      </c>
      <c r="K12795" s="28">
        <v>2</v>
      </c>
      <c r="L12795" s="28">
        <v>4375</v>
      </c>
      <c r="M12795" s="29">
        <v>0</v>
      </c>
    </row>
    <row r="12796" spans="1:13" x14ac:dyDescent="0.3">
      <c r="A12796">
        <v>12792</v>
      </c>
      <c r="B12796">
        <v>2018</v>
      </c>
      <c r="C12796" s="27">
        <v>43138</v>
      </c>
      <c r="D12796" s="28">
        <v>0.47369060828454235</v>
      </c>
      <c r="E12796" s="28">
        <v>1</v>
      </c>
      <c r="F12796" s="27">
        <v>43503</v>
      </c>
      <c r="G12796" s="28">
        <v>0.39880503755563801</v>
      </c>
      <c r="H12796" s="28">
        <v>2</v>
      </c>
      <c r="I12796" s="28">
        <v>0.4</v>
      </c>
      <c r="J12796" s="28">
        <v>7.8008889321833252E-2</v>
      </c>
      <c r="K12796" s="28">
        <v>1</v>
      </c>
      <c r="L12796" s="28">
        <v>3750</v>
      </c>
      <c r="M12796" s="29">
        <v>1</v>
      </c>
    </row>
    <row r="12797" spans="1:13" x14ac:dyDescent="0.3">
      <c r="A12797">
        <v>12793</v>
      </c>
      <c r="B12797" s="29">
        <v>2018</v>
      </c>
      <c r="C12797" s="27">
        <v>43364</v>
      </c>
      <c r="D12797" s="28">
        <v>0.89251282886315486</v>
      </c>
      <c r="E12797" s="28">
        <v>1</v>
      </c>
      <c r="F12797" s="27">
        <v>43729</v>
      </c>
      <c r="G12797" s="28">
        <v>0.88302001205264202</v>
      </c>
      <c r="H12797" s="28">
        <v>3</v>
      </c>
      <c r="I12797" s="28">
        <v>0.48000000000000004</v>
      </c>
      <c r="J12797" s="28">
        <v>0.58765061743189617</v>
      </c>
      <c r="K12797" s="28">
        <v>3</v>
      </c>
      <c r="L12797" s="28">
        <v>5000</v>
      </c>
      <c r="M12797" s="29">
        <v>0</v>
      </c>
    </row>
    <row r="12798" spans="1:13" x14ac:dyDescent="0.3">
      <c r="A12798">
        <v>12794</v>
      </c>
      <c r="B12798" s="29">
        <v>2018</v>
      </c>
      <c r="C12798" s="27">
        <v>43267</v>
      </c>
      <c r="D12798" s="28">
        <v>0.5164781223031788</v>
      </c>
      <c r="E12798" s="28">
        <v>1</v>
      </c>
      <c r="F12798" s="27">
        <v>43632</v>
      </c>
      <c r="G12798" s="28">
        <v>0.81494950308838676</v>
      </c>
      <c r="H12798" s="28">
        <v>3</v>
      </c>
      <c r="I12798" s="28">
        <v>0.48000000000000004</v>
      </c>
      <c r="J12798" s="28">
        <v>0.54519672281433829</v>
      </c>
      <c r="K12798" s="28">
        <v>3</v>
      </c>
      <c r="L12798" s="28">
        <v>5000</v>
      </c>
      <c r="M12798" s="29">
        <v>1</v>
      </c>
    </row>
    <row r="12799" spans="1:13" x14ac:dyDescent="0.3">
      <c r="A12799">
        <v>12795</v>
      </c>
      <c r="B12799">
        <v>2018</v>
      </c>
      <c r="C12799" s="27">
        <v>43283</v>
      </c>
      <c r="D12799" s="28">
        <v>0.69540339651499516</v>
      </c>
      <c r="E12799" s="28">
        <v>1</v>
      </c>
      <c r="F12799" s="27">
        <v>43648</v>
      </c>
      <c r="G12799" s="28">
        <v>0.19339522379659269</v>
      </c>
      <c r="H12799" s="28">
        <v>1</v>
      </c>
      <c r="I12799" s="28">
        <v>0.32</v>
      </c>
      <c r="J12799" s="28">
        <v>0.12581473775854213</v>
      </c>
      <c r="K12799" s="28">
        <v>1</v>
      </c>
      <c r="L12799" s="28">
        <v>3750</v>
      </c>
      <c r="M12799" s="29">
        <v>1</v>
      </c>
    </row>
    <row r="12800" spans="1:13" x14ac:dyDescent="0.3">
      <c r="A12800">
        <v>12796</v>
      </c>
      <c r="B12800">
        <v>2018</v>
      </c>
      <c r="C12800" s="27">
        <v>43211</v>
      </c>
      <c r="D12800" s="28">
        <v>0.42698560248495743</v>
      </c>
      <c r="E12800" s="28">
        <v>1</v>
      </c>
      <c r="F12800" s="27">
        <v>43576</v>
      </c>
      <c r="G12800" s="28">
        <v>0.20895194293358577</v>
      </c>
      <c r="H12800" s="28">
        <v>1</v>
      </c>
      <c r="I12800" s="28">
        <v>0.32</v>
      </c>
      <c r="J12800" s="28">
        <v>0.11348362828716796</v>
      </c>
      <c r="K12800" s="28">
        <v>1</v>
      </c>
      <c r="L12800" s="28">
        <v>3750</v>
      </c>
      <c r="M12800" s="29">
        <v>1</v>
      </c>
    </row>
    <row r="12801" spans="1:13" x14ac:dyDescent="0.3">
      <c r="A12801">
        <v>12797</v>
      </c>
      <c r="B12801" s="29">
        <v>2018</v>
      </c>
      <c r="C12801" s="27">
        <v>43194</v>
      </c>
      <c r="D12801" s="28">
        <v>9.6457186125843419E-2</v>
      </c>
      <c r="E12801" s="28">
        <v>1</v>
      </c>
      <c r="F12801" s="27">
        <v>43559</v>
      </c>
      <c r="G12801" s="28">
        <v>7.140673881930204E-2</v>
      </c>
      <c r="H12801" s="28">
        <v>1</v>
      </c>
      <c r="I12801" s="28">
        <v>0.32</v>
      </c>
      <c r="J12801" s="28">
        <v>0.20412617658563192</v>
      </c>
      <c r="K12801" s="28">
        <v>2</v>
      </c>
      <c r="L12801" s="28">
        <v>4375</v>
      </c>
      <c r="M12801" s="29">
        <v>2</v>
      </c>
    </row>
    <row r="12802" spans="1:13" x14ac:dyDescent="0.3">
      <c r="A12802">
        <v>12798</v>
      </c>
      <c r="B12802">
        <v>2018</v>
      </c>
      <c r="C12802" s="27">
        <v>43347</v>
      </c>
      <c r="D12802" s="28">
        <v>0.3406202691111293</v>
      </c>
      <c r="E12802" s="28">
        <v>1</v>
      </c>
      <c r="F12802" s="27">
        <v>43712</v>
      </c>
      <c r="G12802" s="28">
        <v>0.57515893383825101</v>
      </c>
      <c r="H12802" s="28">
        <v>2</v>
      </c>
      <c r="I12802" s="28">
        <v>0.4</v>
      </c>
      <c r="J12802" s="28">
        <v>0.98665965931156729</v>
      </c>
      <c r="K12802" s="28">
        <v>5</v>
      </c>
      <c r="L12802" s="28">
        <v>6250</v>
      </c>
      <c r="M12802" s="29">
        <v>0</v>
      </c>
    </row>
    <row r="12803" spans="1:13" x14ac:dyDescent="0.3">
      <c r="A12803">
        <v>12799</v>
      </c>
      <c r="B12803" s="29">
        <v>2018</v>
      </c>
      <c r="C12803" s="27">
        <v>43366</v>
      </c>
      <c r="D12803" s="28">
        <v>0.75050949665690725</v>
      </c>
      <c r="E12803" s="28">
        <v>1</v>
      </c>
      <c r="F12803" s="27">
        <v>43731</v>
      </c>
      <c r="G12803" s="28">
        <v>0.56037466766643773</v>
      </c>
      <c r="H12803" s="28">
        <v>2</v>
      </c>
      <c r="I12803" s="28">
        <v>0.4</v>
      </c>
      <c r="J12803" s="28">
        <v>0.23462472535030343</v>
      </c>
      <c r="K12803" s="28">
        <v>2</v>
      </c>
      <c r="L12803" s="28">
        <v>4375</v>
      </c>
      <c r="M12803" s="29">
        <v>0</v>
      </c>
    </row>
    <row r="12804" spans="1:13" x14ac:dyDescent="0.3">
      <c r="A12804">
        <v>12800</v>
      </c>
      <c r="B12804" s="29">
        <v>2018</v>
      </c>
      <c r="C12804" s="27">
        <v>43375</v>
      </c>
      <c r="D12804" s="28">
        <v>0.80082059572202779</v>
      </c>
      <c r="E12804" s="28">
        <v>1</v>
      </c>
      <c r="F12804" s="27">
        <v>43740</v>
      </c>
      <c r="G12804" s="28">
        <v>0.91389004558583198</v>
      </c>
      <c r="H12804" s="28">
        <v>3</v>
      </c>
      <c r="I12804" s="28">
        <v>0.48000000000000004</v>
      </c>
      <c r="J12804" s="28">
        <v>0.21389603542911217</v>
      </c>
      <c r="K12804" s="28">
        <v>2</v>
      </c>
      <c r="L12804" s="28">
        <v>4375</v>
      </c>
      <c r="M12804" s="29">
        <v>0</v>
      </c>
    </row>
    <row r="12805" spans="1:13" x14ac:dyDescent="0.3">
      <c r="A12805">
        <v>12801</v>
      </c>
      <c r="B12805">
        <v>2018</v>
      </c>
      <c r="C12805" s="27">
        <v>43204</v>
      </c>
      <c r="D12805" s="28">
        <v>0.86437346307252194</v>
      </c>
      <c r="E12805" s="28">
        <v>1</v>
      </c>
      <c r="F12805" s="27">
        <v>43569</v>
      </c>
      <c r="G12805" s="28">
        <v>8.6536683415929239E-2</v>
      </c>
      <c r="H12805" s="28">
        <v>1</v>
      </c>
      <c r="I12805" s="28">
        <v>0.32</v>
      </c>
      <c r="J12805" s="28">
        <v>0.7656779758320662</v>
      </c>
      <c r="K12805" s="28">
        <v>5</v>
      </c>
      <c r="L12805" s="28">
        <v>6250</v>
      </c>
      <c r="M12805" s="29">
        <v>0</v>
      </c>
    </row>
    <row r="12806" spans="1:13" x14ac:dyDescent="0.3">
      <c r="A12806">
        <v>12802</v>
      </c>
      <c r="B12806">
        <v>2018</v>
      </c>
      <c r="C12806" s="27">
        <v>43170</v>
      </c>
      <c r="D12806" s="28">
        <v>0.16661566601888744</v>
      </c>
      <c r="E12806" s="28">
        <v>1</v>
      </c>
      <c r="F12806" s="27">
        <v>43535</v>
      </c>
      <c r="G12806" s="28">
        <v>0.90664961161649793</v>
      </c>
      <c r="H12806" s="28">
        <v>3</v>
      </c>
      <c r="I12806" s="28">
        <v>0.48000000000000004</v>
      </c>
      <c r="J12806" s="28">
        <v>6.0732443717184781E-2</v>
      </c>
      <c r="K12806" s="28">
        <v>1</v>
      </c>
      <c r="L12806" s="28">
        <v>3750</v>
      </c>
      <c r="M12806" s="29">
        <v>2</v>
      </c>
    </row>
    <row r="12807" spans="1:13" x14ac:dyDescent="0.3">
      <c r="A12807">
        <v>12803</v>
      </c>
      <c r="B12807" s="29">
        <v>2018</v>
      </c>
      <c r="C12807" s="27">
        <v>43214</v>
      </c>
      <c r="D12807" s="28">
        <v>0.87047473227847783</v>
      </c>
      <c r="E12807" s="28">
        <v>1</v>
      </c>
      <c r="F12807" s="27">
        <v>43579</v>
      </c>
      <c r="G12807" s="28">
        <v>0.56035042911169342</v>
      </c>
      <c r="H12807" s="28">
        <v>2</v>
      </c>
      <c r="I12807" s="28">
        <v>0.4</v>
      </c>
      <c r="J12807" s="28">
        <v>0.6121276918635099</v>
      </c>
      <c r="K12807" s="28">
        <v>4</v>
      </c>
      <c r="L12807" s="28">
        <v>5625</v>
      </c>
      <c r="M12807" s="29">
        <v>0</v>
      </c>
    </row>
    <row r="12808" spans="1:13" x14ac:dyDescent="0.3">
      <c r="A12808">
        <v>12804</v>
      </c>
      <c r="B12808" s="29">
        <v>2018</v>
      </c>
      <c r="C12808" s="27">
        <v>43177</v>
      </c>
      <c r="D12808" s="28">
        <v>0.68891690043575948</v>
      </c>
      <c r="E12808" s="28">
        <v>1</v>
      </c>
      <c r="F12808" s="27">
        <v>43542</v>
      </c>
      <c r="G12808" s="28">
        <v>0.36304221338356879</v>
      </c>
      <c r="H12808" s="28">
        <v>2</v>
      </c>
      <c r="I12808" s="28">
        <v>0.4</v>
      </c>
      <c r="J12808" s="28">
        <v>0.68264742616581342</v>
      </c>
      <c r="K12808" s="28">
        <v>4</v>
      </c>
      <c r="L12808" s="28">
        <v>5625</v>
      </c>
      <c r="M12808" s="29">
        <v>0</v>
      </c>
    </row>
    <row r="12809" spans="1:13" x14ac:dyDescent="0.3">
      <c r="A12809">
        <v>12805</v>
      </c>
      <c r="B12809">
        <v>2018</v>
      </c>
      <c r="C12809" s="27">
        <v>43317</v>
      </c>
      <c r="D12809" s="28">
        <v>0.98854543362608094</v>
      </c>
      <c r="E12809" s="28">
        <v>1</v>
      </c>
      <c r="F12809" s="27">
        <v>43682</v>
      </c>
      <c r="G12809" s="28">
        <v>0.73187545309984414</v>
      </c>
      <c r="H12809" s="28">
        <v>3</v>
      </c>
      <c r="I12809" s="28">
        <v>0.48000000000000004</v>
      </c>
      <c r="J12809" s="28">
        <v>0.12879474650340428</v>
      </c>
      <c r="K12809" s="28">
        <v>1</v>
      </c>
      <c r="L12809" s="28">
        <v>3750</v>
      </c>
      <c r="M12809" s="29">
        <v>0</v>
      </c>
    </row>
    <row r="12810" spans="1:13" x14ac:dyDescent="0.3">
      <c r="A12810">
        <v>12806</v>
      </c>
      <c r="B12810" s="29">
        <v>2018</v>
      </c>
      <c r="C12810" s="27">
        <v>43105</v>
      </c>
      <c r="D12810" s="28">
        <v>2.5806519584329779E-2</v>
      </c>
      <c r="E12810" s="28">
        <v>1</v>
      </c>
      <c r="F12810" s="27">
        <v>43470</v>
      </c>
      <c r="G12810" s="28">
        <v>0.54003393837789926</v>
      </c>
      <c r="H12810" s="28">
        <v>2</v>
      </c>
      <c r="I12810" s="28">
        <v>0.4</v>
      </c>
      <c r="J12810" s="28">
        <v>0.76685101661691557</v>
      </c>
      <c r="K12810" s="28">
        <v>5</v>
      </c>
      <c r="L12810" s="28">
        <v>6250</v>
      </c>
      <c r="M12810" s="29">
        <v>0</v>
      </c>
    </row>
    <row r="12811" spans="1:13" x14ac:dyDescent="0.3">
      <c r="A12811">
        <v>12807</v>
      </c>
      <c r="B12811">
        <v>2018</v>
      </c>
      <c r="C12811" s="27">
        <v>43203</v>
      </c>
      <c r="D12811" s="28">
        <v>0.79036379731434891</v>
      </c>
      <c r="E12811" s="28">
        <v>1</v>
      </c>
      <c r="F12811" s="27">
        <v>43568</v>
      </c>
      <c r="G12811" s="28">
        <v>0.53672725373852181</v>
      </c>
      <c r="H12811" s="28">
        <v>2</v>
      </c>
      <c r="I12811" s="28">
        <v>0.4</v>
      </c>
      <c r="J12811" s="28">
        <v>0.54979660781678952</v>
      </c>
      <c r="K12811" s="28">
        <v>3</v>
      </c>
      <c r="L12811" s="28">
        <v>5000</v>
      </c>
      <c r="M12811" s="29">
        <v>0</v>
      </c>
    </row>
    <row r="12812" spans="1:13" x14ac:dyDescent="0.3">
      <c r="A12812">
        <v>12808</v>
      </c>
      <c r="B12812" s="29">
        <v>2018</v>
      </c>
      <c r="C12812" s="27">
        <v>43208</v>
      </c>
      <c r="D12812" s="28">
        <v>0.46549224788121291</v>
      </c>
      <c r="E12812" s="28">
        <v>1</v>
      </c>
      <c r="F12812" s="27">
        <v>43573</v>
      </c>
      <c r="G12812" s="28">
        <v>0.43945456517508208</v>
      </c>
      <c r="H12812" s="28">
        <v>2</v>
      </c>
      <c r="I12812" s="28">
        <v>0.4</v>
      </c>
      <c r="J12812" s="28">
        <v>0.63370933176992195</v>
      </c>
      <c r="K12812" s="28">
        <v>4</v>
      </c>
      <c r="L12812" s="28">
        <v>5625</v>
      </c>
      <c r="M12812" s="29">
        <v>0</v>
      </c>
    </row>
    <row r="12813" spans="1:13" x14ac:dyDescent="0.3">
      <c r="A12813">
        <v>12809</v>
      </c>
      <c r="B12813" s="29">
        <v>2018</v>
      </c>
      <c r="C12813" s="27">
        <v>43303</v>
      </c>
      <c r="D12813" s="28">
        <v>0.97465867364182168</v>
      </c>
      <c r="E12813" s="28">
        <v>1</v>
      </c>
      <c r="F12813" s="27">
        <v>43668</v>
      </c>
      <c r="G12813" s="28">
        <v>0.49677116513933472</v>
      </c>
      <c r="H12813" s="28">
        <v>2</v>
      </c>
      <c r="I12813" s="28">
        <v>0.4</v>
      </c>
      <c r="J12813" s="28">
        <v>0.565241668680313</v>
      </c>
      <c r="K12813" s="28">
        <v>3</v>
      </c>
      <c r="L12813" s="28">
        <v>5000</v>
      </c>
      <c r="M12813" s="29">
        <v>0</v>
      </c>
    </row>
    <row r="12814" spans="1:13" x14ac:dyDescent="0.3">
      <c r="A12814">
        <v>12810</v>
      </c>
      <c r="B12814" s="29">
        <v>2018</v>
      </c>
      <c r="C12814" s="27">
        <v>43349</v>
      </c>
      <c r="D12814" s="28">
        <v>0.50123872365311029</v>
      </c>
      <c r="E12814" s="28">
        <v>1</v>
      </c>
      <c r="F12814" s="27">
        <v>43714</v>
      </c>
      <c r="G12814" s="28">
        <v>0.75496026289959495</v>
      </c>
      <c r="H12814" s="28">
        <v>3</v>
      </c>
      <c r="I12814" s="28">
        <v>0.48000000000000004</v>
      </c>
      <c r="J12814" s="28">
        <v>0.56490752909289399</v>
      </c>
      <c r="K12814" s="28">
        <v>3</v>
      </c>
      <c r="L12814" s="28">
        <v>5000</v>
      </c>
      <c r="M12814" s="29">
        <v>0</v>
      </c>
    </row>
    <row r="12815" spans="1:13" x14ac:dyDescent="0.3">
      <c r="A12815">
        <v>12811</v>
      </c>
      <c r="B12815">
        <v>2018</v>
      </c>
      <c r="C12815" s="27">
        <v>43113</v>
      </c>
      <c r="D12815" s="28">
        <v>0.39168979675679783</v>
      </c>
      <c r="E12815" s="28">
        <v>1</v>
      </c>
      <c r="F12815" s="27">
        <v>43478</v>
      </c>
      <c r="G12815" s="28">
        <v>0.84842505607054197</v>
      </c>
      <c r="H12815" s="28">
        <v>3</v>
      </c>
      <c r="I12815" s="28">
        <v>0.48000000000000004</v>
      </c>
      <c r="J12815" s="28">
        <v>0.71812451067071859</v>
      </c>
      <c r="K12815" s="28">
        <v>5</v>
      </c>
      <c r="L12815" s="28">
        <v>6250</v>
      </c>
      <c r="M12815" s="29">
        <v>0</v>
      </c>
    </row>
    <row r="12816" spans="1:13" x14ac:dyDescent="0.3">
      <c r="A12816">
        <v>12812</v>
      </c>
      <c r="B12816">
        <v>2018</v>
      </c>
      <c r="C12816" s="27">
        <v>43154</v>
      </c>
      <c r="D12816" s="28">
        <v>0.18245519509083141</v>
      </c>
      <c r="E12816" s="28">
        <v>1</v>
      </c>
      <c r="F12816" s="27">
        <v>43519</v>
      </c>
      <c r="G12816" s="28">
        <v>0.4765498356453175</v>
      </c>
      <c r="H12816" s="28">
        <v>2</v>
      </c>
      <c r="I12816" s="28">
        <v>0.4</v>
      </c>
      <c r="J12816" s="28">
        <v>0.66532637022032137</v>
      </c>
      <c r="K12816" s="28">
        <v>4</v>
      </c>
      <c r="L12816" s="28">
        <v>5625</v>
      </c>
      <c r="M12816" s="29">
        <v>0</v>
      </c>
    </row>
    <row r="12817" spans="1:13" x14ac:dyDescent="0.3">
      <c r="A12817">
        <v>12813</v>
      </c>
      <c r="B12817">
        <v>2018</v>
      </c>
      <c r="C12817" s="27">
        <v>43440</v>
      </c>
      <c r="D12817" s="28">
        <v>0.74217108849187385</v>
      </c>
      <c r="E12817" s="28">
        <v>1</v>
      </c>
      <c r="F12817" s="27">
        <v>43805</v>
      </c>
      <c r="G12817" s="28">
        <v>6.4791626324957607E-2</v>
      </c>
      <c r="H12817" s="28">
        <v>1</v>
      </c>
      <c r="I12817" s="28">
        <v>0.32</v>
      </c>
      <c r="J12817" s="28">
        <v>0.29337801211389014</v>
      </c>
      <c r="K12817" s="28">
        <v>2</v>
      </c>
      <c r="L12817" s="28">
        <v>4375</v>
      </c>
      <c r="M12817" s="29">
        <v>0</v>
      </c>
    </row>
    <row r="12818" spans="1:13" x14ac:dyDescent="0.3">
      <c r="A12818">
        <v>12814</v>
      </c>
      <c r="B12818" s="29">
        <v>2018</v>
      </c>
      <c r="C12818" s="27">
        <v>43341</v>
      </c>
      <c r="D12818" s="28">
        <v>0.83434907295158345</v>
      </c>
      <c r="E12818" s="28">
        <v>1</v>
      </c>
      <c r="F12818" s="27">
        <v>43706</v>
      </c>
      <c r="G12818" s="28">
        <v>0.4972848127357451</v>
      </c>
      <c r="H12818" s="28">
        <v>2</v>
      </c>
      <c r="I12818" s="28">
        <v>0.4</v>
      </c>
      <c r="J12818" s="28">
        <v>0.84331098332966548</v>
      </c>
      <c r="K12818" s="28">
        <v>5</v>
      </c>
      <c r="L12818" s="28">
        <v>6250</v>
      </c>
      <c r="M12818" s="29">
        <v>0</v>
      </c>
    </row>
    <row r="12819" spans="1:13" x14ac:dyDescent="0.3">
      <c r="A12819">
        <v>12815</v>
      </c>
      <c r="B12819">
        <v>2018</v>
      </c>
      <c r="C12819" s="27">
        <v>43348</v>
      </c>
      <c r="D12819" s="28">
        <v>0.53150664716905105</v>
      </c>
      <c r="E12819" s="28">
        <v>1</v>
      </c>
      <c r="F12819" s="27">
        <v>43713</v>
      </c>
      <c r="G12819" s="28">
        <v>0.56286880547686902</v>
      </c>
      <c r="H12819" s="28">
        <v>2</v>
      </c>
      <c r="I12819" s="28">
        <v>0.4</v>
      </c>
      <c r="J12819" s="28">
        <v>0.3051251945574045</v>
      </c>
      <c r="K12819" s="28">
        <v>2</v>
      </c>
      <c r="L12819" s="28">
        <v>4375</v>
      </c>
      <c r="M12819" s="29">
        <v>0</v>
      </c>
    </row>
    <row r="12820" spans="1:13" x14ac:dyDescent="0.3">
      <c r="A12820">
        <v>12816</v>
      </c>
      <c r="B12820" s="29">
        <v>2018</v>
      </c>
      <c r="C12820" s="27">
        <v>43190</v>
      </c>
      <c r="D12820" s="28">
        <v>0.98212615851704899</v>
      </c>
      <c r="E12820" s="28">
        <v>1</v>
      </c>
      <c r="F12820" s="27">
        <v>43555</v>
      </c>
      <c r="G12820" s="28">
        <v>0.48491979583835376</v>
      </c>
      <c r="H12820" s="28">
        <v>2</v>
      </c>
      <c r="I12820" s="28">
        <v>0.4</v>
      </c>
      <c r="J12820" s="28">
        <v>0.67964304490333438</v>
      </c>
      <c r="K12820" s="28">
        <v>4</v>
      </c>
      <c r="L12820" s="28">
        <v>5625</v>
      </c>
      <c r="M12820" s="29">
        <v>1</v>
      </c>
    </row>
    <row r="12821" spans="1:13" x14ac:dyDescent="0.3">
      <c r="A12821">
        <v>12817</v>
      </c>
      <c r="B12821" s="29">
        <v>2018</v>
      </c>
      <c r="C12821" s="27">
        <v>43196</v>
      </c>
      <c r="D12821" s="28">
        <v>0.17832012240299711</v>
      </c>
      <c r="E12821" s="28">
        <v>1</v>
      </c>
      <c r="F12821" s="27">
        <v>43561</v>
      </c>
      <c r="G12821" s="28">
        <v>0.17206907014859785</v>
      </c>
      <c r="H12821" s="28">
        <v>1</v>
      </c>
      <c r="I12821" s="28">
        <v>0.32</v>
      </c>
      <c r="J12821" s="28">
        <v>0.21835941238407264</v>
      </c>
      <c r="K12821" s="28">
        <v>2</v>
      </c>
      <c r="L12821" s="28">
        <v>4375</v>
      </c>
      <c r="M12821" s="29">
        <v>0</v>
      </c>
    </row>
    <row r="12822" spans="1:13" x14ac:dyDescent="0.3">
      <c r="A12822">
        <v>12818</v>
      </c>
      <c r="B12822" s="29">
        <v>2018</v>
      </c>
      <c r="C12822" s="27">
        <v>43198</v>
      </c>
      <c r="D12822" s="28">
        <v>0.19739729636254377</v>
      </c>
      <c r="E12822" s="28">
        <v>1</v>
      </c>
      <c r="F12822" s="27">
        <v>43563</v>
      </c>
      <c r="G12822" s="28">
        <v>0.14200219866232455</v>
      </c>
      <c r="H12822" s="28">
        <v>1</v>
      </c>
      <c r="I12822" s="28">
        <v>0.32</v>
      </c>
      <c r="J12822" s="28">
        <v>0.75024386969901646</v>
      </c>
      <c r="K12822" s="28">
        <v>5</v>
      </c>
      <c r="L12822" s="28">
        <v>6250</v>
      </c>
      <c r="M12822" s="29">
        <v>0</v>
      </c>
    </row>
    <row r="12823" spans="1:13" x14ac:dyDescent="0.3">
      <c r="A12823">
        <v>12819</v>
      </c>
      <c r="B12823">
        <v>2018</v>
      </c>
      <c r="C12823" s="27">
        <v>43427</v>
      </c>
      <c r="D12823" s="28">
        <v>0.27975288957653188</v>
      </c>
      <c r="E12823" s="28">
        <v>1</v>
      </c>
      <c r="F12823" s="27">
        <v>43792</v>
      </c>
      <c r="G12823" s="28">
        <v>0.22579887297376666</v>
      </c>
      <c r="H12823" s="28">
        <v>1</v>
      </c>
      <c r="I12823" s="28">
        <v>0.32</v>
      </c>
      <c r="J12823" s="28">
        <v>0.9490809330984693</v>
      </c>
      <c r="K12823" s="28">
        <v>5</v>
      </c>
      <c r="L12823" s="28">
        <v>6250</v>
      </c>
      <c r="M12823" s="29">
        <v>0</v>
      </c>
    </row>
    <row r="12824" spans="1:13" x14ac:dyDescent="0.3">
      <c r="A12824">
        <v>12820</v>
      </c>
      <c r="B12824">
        <v>2018</v>
      </c>
      <c r="C12824" s="27">
        <v>43187</v>
      </c>
      <c r="D12824" s="28">
        <v>0.19019456336733453</v>
      </c>
      <c r="E12824" s="28">
        <v>1</v>
      </c>
      <c r="F12824" s="27">
        <v>43552</v>
      </c>
      <c r="G12824" s="28">
        <v>0.15800490353656282</v>
      </c>
      <c r="H12824" s="28">
        <v>1</v>
      </c>
      <c r="I12824" s="28">
        <v>0.32</v>
      </c>
      <c r="J12824" s="28">
        <v>4.2018270912092981E-2</v>
      </c>
      <c r="K12824" s="28">
        <v>1</v>
      </c>
      <c r="L12824" s="28">
        <v>3750</v>
      </c>
      <c r="M12824" s="29">
        <v>0</v>
      </c>
    </row>
    <row r="12825" spans="1:13" x14ac:dyDescent="0.3">
      <c r="A12825">
        <v>12821</v>
      </c>
      <c r="B12825">
        <v>2018</v>
      </c>
      <c r="C12825" s="27">
        <v>43328</v>
      </c>
      <c r="D12825" s="28">
        <v>0.19702108806524166</v>
      </c>
      <c r="E12825" s="28">
        <v>1</v>
      </c>
      <c r="F12825" s="27">
        <v>43693</v>
      </c>
      <c r="G12825" s="28">
        <v>0.80082529339253639</v>
      </c>
      <c r="H12825" s="28">
        <v>3</v>
      </c>
      <c r="I12825" s="28">
        <v>0.48000000000000004</v>
      </c>
      <c r="J12825" s="28">
        <v>4.0627390563746646E-2</v>
      </c>
      <c r="K12825" s="28">
        <v>1</v>
      </c>
      <c r="L12825" s="28">
        <v>3750</v>
      </c>
      <c r="M12825" s="29">
        <v>0</v>
      </c>
    </row>
    <row r="12826" spans="1:13" x14ac:dyDescent="0.3">
      <c r="A12826">
        <v>12822</v>
      </c>
      <c r="B12826">
        <v>2018</v>
      </c>
      <c r="C12826" s="27">
        <v>43330</v>
      </c>
      <c r="D12826" s="28">
        <v>0.43898629901697495</v>
      </c>
      <c r="E12826" s="28">
        <v>1</v>
      </c>
      <c r="F12826" s="27">
        <v>43695</v>
      </c>
      <c r="G12826" s="28">
        <v>0.79706965539277286</v>
      </c>
      <c r="H12826" s="28">
        <v>3</v>
      </c>
      <c r="I12826" s="28">
        <v>0.48000000000000004</v>
      </c>
      <c r="J12826" s="28">
        <v>0.69796912928188504</v>
      </c>
      <c r="K12826" s="28">
        <v>4</v>
      </c>
      <c r="L12826" s="28">
        <v>5625</v>
      </c>
      <c r="M12826" s="29">
        <v>1</v>
      </c>
    </row>
    <row r="12827" spans="1:13" x14ac:dyDescent="0.3">
      <c r="A12827">
        <v>12823</v>
      </c>
      <c r="B12827" s="29">
        <v>2018</v>
      </c>
      <c r="C12827" s="27">
        <v>43332</v>
      </c>
      <c r="D12827" s="28">
        <v>0.4882879193029579</v>
      </c>
      <c r="E12827" s="28">
        <v>1</v>
      </c>
      <c r="F12827" s="27">
        <v>43697</v>
      </c>
      <c r="G12827" s="28">
        <v>0.70279313786520536</v>
      </c>
      <c r="H12827" s="28">
        <v>3</v>
      </c>
      <c r="I12827" s="28">
        <v>0.48000000000000004</v>
      </c>
      <c r="J12827" s="28">
        <v>0.43836171277248781</v>
      </c>
      <c r="K12827" s="28">
        <v>3</v>
      </c>
      <c r="L12827" s="28">
        <v>5000</v>
      </c>
      <c r="M12827" s="29">
        <v>1</v>
      </c>
    </row>
    <row r="12828" spans="1:13" x14ac:dyDescent="0.3">
      <c r="A12828">
        <v>12824</v>
      </c>
      <c r="B12828">
        <v>2018</v>
      </c>
      <c r="C12828" s="27">
        <v>43437</v>
      </c>
      <c r="D12828" s="28">
        <v>0.18839596041425255</v>
      </c>
      <c r="E12828" s="28">
        <v>1</v>
      </c>
      <c r="F12828" s="27">
        <v>43802</v>
      </c>
      <c r="G12828" s="28">
        <v>0.58503980555039481</v>
      </c>
      <c r="H12828" s="28">
        <v>2</v>
      </c>
      <c r="I12828" s="28">
        <v>0.4</v>
      </c>
      <c r="J12828" s="28">
        <v>0.58916719116881133</v>
      </c>
      <c r="K12828" s="28">
        <v>3</v>
      </c>
      <c r="L12828" s="28">
        <v>5000</v>
      </c>
      <c r="M12828" s="29">
        <v>3</v>
      </c>
    </row>
    <row r="12829" spans="1:13" x14ac:dyDescent="0.3">
      <c r="A12829">
        <v>12825</v>
      </c>
      <c r="B12829" s="29">
        <v>2018</v>
      </c>
      <c r="C12829" s="27">
        <v>43359</v>
      </c>
      <c r="D12829" s="28">
        <v>0.84606061144216427</v>
      </c>
      <c r="E12829" s="28">
        <v>1</v>
      </c>
      <c r="F12829" s="27">
        <v>43724</v>
      </c>
      <c r="G12829" s="28">
        <v>0.27691716072965866</v>
      </c>
      <c r="H12829" s="28">
        <v>1</v>
      </c>
      <c r="I12829" s="28">
        <v>0.32</v>
      </c>
      <c r="J12829" s="28">
        <v>0.30627194451278206</v>
      </c>
      <c r="K12829" s="28">
        <v>2</v>
      </c>
      <c r="L12829" s="28">
        <v>4375</v>
      </c>
      <c r="M12829" s="29">
        <v>0</v>
      </c>
    </row>
    <row r="12830" spans="1:13" x14ac:dyDescent="0.3">
      <c r="A12830">
        <v>12826</v>
      </c>
      <c r="B12830" s="29">
        <v>2018</v>
      </c>
      <c r="C12830" s="27">
        <v>43194</v>
      </c>
      <c r="D12830" s="28">
        <v>0.32905637406289578</v>
      </c>
      <c r="E12830" s="28">
        <v>1</v>
      </c>
      <c r="F12830" s="27">
        <v>43559</v>
      </c>
      <c r="G12830" s="28">
        <v>4.4466223940488936E-2</v>
      </c>
      <c r="H12830" s="28">
        <v>1</v>
      </c>
      <c r="I12830" s="28">
        <v>0.32</v>
      </c>
      <c r="J12830" s="28">
        <v>8.5714120402042071E-2</v>
      </c>
      <c r="K12830" s="28">
        <v>1</v>
      </c>
      <c r="L12830" s="28">
        <v>3750</v>
      </c>
      <c r="M12830" s="29">
        <v>0</v>
      </c>
    </row>
    <row r="12831" spans="1:13" x14ac:dyDescent="0.3">
      <c r="A12831">
        <v>12827</v>
      </c>
      <c r="B12831">
        <v>2018</v>
      </c>
      <c r="C12831" s="27">
        <v>43431</v>
      </c>
      <c r="D12831" s="28">
        <v>0.84591721218845262</v>
      </c>
      <c r="E12831" s="28">
        <v>1</v>
      </c>
      <c r="F12831" s="27">
        <v>43796</v>
      </c>
      <c r="G12831" s="28">
        <v>0.1121406389772549</v>
      </c>
      <c r="H12831" s="28">
        <v>1</v>
      </c>
      <c r="I12831" s="28">
        <v>0.32</v>
      </c>
      <c r="J12831" s="28">
        <v>0.51957262939209603</v>
      </c>
      <c r="K12831" s="28">
        <v>3</v>
      </c>
      <c r="L12831" s="28">
        <v>5000</v>
      </c>
      <c r="M12831" s="29">
        <v>0</v>
      </c>
    </row>
    <row r="12832" spans="1:13" x14ac:dyDescent="0.3">
      <c r="A12832">
        <v>12828</v>
      </c>
      <c r="B12832">
        <v>2018</v>
      </c>
      <c r="C12832" s="27">
        <v>43277</v>
      </c>
      <c r="D12832" s="28">
        <v>0.3577822223053938</v>
      </c>
      <c r="E12832" s="28">
        <v>1</v>
      </c>
      <c r="F12832" s="27">
        <v>43642</v>
      </c>
      <c r="G12832" s="28">
        <v>0.95593400317057398</v>
      </c>
      <c r="H12832" s="28">
        <v>3</v>
      </c>
      <c r="I12832" s="28">
        <v>0.48000000000000004</v>
      </c>
      <c r="J12832" s="28">
        <v>0.55833041217855184</v>
      </c>
      <c r="K12832" s="28">
        <v>3</v>
      </c>
      <c r="L12832" s="28">
        <v>5000</v>
      </c>
      <c r="M12832" s="29">
        <v>2</v>
      </c>
    </row>
    <row r="12833" spans="1:13" x14ac:dyDescent="0.3">
      <c r="A12833">
        <v>12829</v>
      </c>
      <c r="B12833">
        <v>2018</v>
      </c>
      <c r="C12833" s="27">
        <v>43441</v>
      </c>
      <c r="D12833" s="28">
        <v>0.10396969831682767</v>
      </c>
      <c r="E12833" s="28">
        <v>1</v>
      </c>
      <c r="F12833" s="27">
        <v>43806</v>
      </c>
      <c r="G12833" s="28">
        <v>0.78311636404966534</v>
      </c>
      <c r="H12833" s="28">
        <v>3</v>
      </c>
      <c r="I12833" s="28">
        <v>0.48000000000000004</v>
      </c>
      <c r="J12833" s="28">
        <v>0.30334265892847223</v>
      </c>
      <c r="K12833" s="28">
        <v>2</v>
      </c>
      <c r="L12833" s="28">
        <v>4375</v>
      </c>
      <c r="M12833" s="29">
        <v>2</v>
      </c>
    </row>
    <row r="12834" spans="1:13" x14ac:dyDescent="0.3">
      <c r="A12834">
        <v>12830</v>
      </c>
      <c r="B12834">
        <v>2018</v>
      </c>
      <c r="C12834" s="27">
        <v>43305</v>
      </c>
      <c r="D12834" s="28">
        <v>0.64859924891963949</v>
      </c>
      <c r="E12834" s="28">
        <v>1</v>
      </c>
      <c r="F12834" s="27">
        <v>43670</v>
      </c>
      <c r="G12834" s="28">
        <v>7.2022637585702598E-2</v>
      </c>
      <c r="H12834" s="28">
        <v>1</v>
      </c>
      <c r="I12834" s="28">
        <v>0.32</v>
      </c>
      <c r="J12834" s="28">
        <v>0.22498907665120127</v>
      </c>
      <c r="K12834" s="28">
        <v>2</v>
      </c>
      <c r="L12834" s="28">
        <v>4375</v>
      </c>
      <c r="M12834" s="29">
        <v>0</v>
      </c>
    </row>
    <row r="12835" spans="1:13" x14ac:dyDescent="0.3">
      <c r="A12835">
        <v>12831</v>
      </c>
      <c r="B12835">
        <v>2018</v>
      </c>
      <c r="C12835" s="27">
        <v>43413</v>
      </c>
      <c r="D12835" s="28">
        <v>4.1065027813821819E-2</v>
      </c>
      <c r="E12835" s="28">
        <v>1</v>
      </c>
      <c r="F12835" s="27">
        <v>43778</v>
      </c>
      <c r="G12835" s="28">
        <v>0.23585745241126399</v>
      </c>
      <c r="H12835" s="28">
        <v>1</v>
      </c>
      <c r="I12835" s="28">
        <v>0.32</v>
      </c>
      <c r="J12835" s="28">
        <v>0.59581734737822645</v>
      </c>
      <c r="K12835" s="28">
        <v>4</v>
      </c>
      <c r="L12835" s="28">
        <v>5625</v>
      </c>
      <c r="M12835" s="29">
        <v>0</v>
      </c>
    </row>
    <row r="12836" spans="1:13" x14ac:dyDescent="0.3">
      <c r="A12836">
        <v>12832</v>
      </c>
      <c r="B12836">
        <v>2018</v>
      </c>
      <c r="C12836" s="27">
        <v>43332</v>
      </c>
      <c r="D12836" s="28">
        <v>0.91705252325501507</v>
      </c>
      <c r="E12836" s="28">
        <v>1</v>
      </c>
      <c r="F12836" s="27">
        <v>43697</v>
      </c>
      <c r="G12836" s="28">
        <v>0.80636865484609244</v>
      </c>
      <c r="H12836" s="28">
        <v>3</v>
      </c>
      <c r="I12836" s="28">
        <v>0.48000000000000004</v>
      </c>
      <c r="J12836" s="28">
        <v>0.93447531800411254</v>
      </c>
      <c r="K12836" s="28">
        <v>5</v>
      </c>
      <c r="L12836" s="28">
        <v>6250</v>
      </c>
      <c r="M12836" s="29">
        <v>0</v>
      </c>
    </row>
    <row r="12837" spans="1:13" x14ac:dyDescent="0.3">
      <c r="A12837">
        <v>12833</v>
      </c>
      <c r="B12837" s="29">
        <v>2018</v>
      </c>
      <c r="C12837" s="27">
        <v>43315</v>
      </c>
      <c r="D12837" s="28">
        <v>0.81146121501393564</v>
      </c>
      <c r="E12837" s="28">
        <v>1</v>
      </c>
      <c r="F12837" s="27">
        <v>43680</v>
      </c>
      <c r="G12837" s="28">
        <v>0.63832380667546917</v>
      </c>
      <c r="H12837" s="28">
        <v>3</v>
      </c>
      <c r="I12837" s="28">
        <v>0.48000000000000004</v>
      </c>
      <c r="J12837" s="28">
        <v>0.7216403736349829</v>
      </c>
      <c r="K12837" s="28">
        <v>5</v>
      </c>
      <c r="L12837" s="28">
        <v>6250</v>
      </c>
      <c r="M12837" s="29">
        <v>0</v>
      </c>
    </row>
    <row r="12838" spans="1:13" x14ac:dyDescent="0.3">
      <c r="A12838">
        <v>12834</v>
      </c>
      <c r="B12838" s="29">
        <v>2018</v>
      </c>
      <c r="C12838" s="27">
        <v>43451</v>
      </c>
      <c r="D12838" s="28">
        <v>0.41595706252846298</v>
      </c>
      <c r="E12838" s="28">
        <v>1</v>
      </c>
      <c r="F12838" s="27">
        <v>43816</v>
      </c>
      <c r="G12838" s="28">
        <v>0.94180408078548616</v>
      </c>
      <c r="H12838" s="28">
        <v>3</v>
      </c>
      <c r="I12838" s="28">
        <v>0.48000000000000004</v>
      </c>
      <c r="J12838" s="28">
        <v>0.15562589479412281</v>
      </c>
      <c r="K12838" s="28">
        <v>1</v>
      </c>
      <c r="L12838" s="28">
        <v>3750</v>
      </c>
      <c r="M12838" s="29">
        <v>2</v>
      </c>
    </row>
    <row r="12839" spans="1:13" x14ac:dyDescent="0.3">
      <c r="A12839">
        <v>12835</v>
      </c>
      <c r="B12839">
        <v>2018</v>
      </c>
      <c r="C12839" s="27">
        <v>43396</v>
      </c>
      <c r="D12839" s="28">
        <v>0.27572495652344842</v>
      </c>
      <c r="E12839" s="28">
        <v>1</v>
      </c>
      <c r="F12839" s="27">
        <v>43761</v>
      </c>
      <c r="G12839" s="28">
        <v>0.97437839674636062</v>
      </c>
      <c r="H12839" s="28">
        <v>3</v>
      </c>
      <c r="I12839" s="28">
        <v>0.48000000000000004</v>
      </c>
      <c r="J12839" s="28">
        <v>0.93116426461656909</v>
      </c>
      <c r="K12839" s="28">
        <v>5</v>
      </c>
      <c r="L12839" s="28">
        <v>6250</v>
      </c>
      <c r="M12839" s="29">
        <v>1</v>
      </c>
    </row>
    <row r="12840" spans="1:13" x14ac:dyDescent="0.3">
      <c r="A12840">
        <v>12836</v>
      </c>
      <c r="B12840" s="29">
        <v>2018</v>
      </c>
      <c r="C12840" s="27">
        <v>43454</v>
      </c>
      <c r="D12840" s="28">
        <v>0.90399638417431372</v>
      </c>
      <c r="E12840" s="28">
        <v>1</v>
      </c>
      <c r="F12840" s="27">
        <v>43819</v>
      </c>
      <c r="G12840" s="28">
        <v>0.10288005665205047</v>
      </c>
      <c r="H12840" s="28">
        <v>1</v>
      </c>
      <c r="I12840" s="28">
        <v>0.32</v>
      </c>
      <c r="J12840" s="28">
        <v>0.93779249706955814</v>
      </c>
      <c r="K12840" s="28">
        <v>5</v>
      </c>
      <c r="L12840" s="28">
        <v>6250</v>
      </c>
      <c r="M12840" s="29">
        <v>0</v>
      </c>
    </row>
    <row r="12841" spans="1:13" x14ac:dyDescent="0.3">
      <c r="A12841">
        <v>12837</v>
      </c>
      <c r="B12841">
        <v>2018</v>
      </c>
      <c r="C12841" s="27">
        <v>43119</v>
      </c>
      <c r="D12841" s="28">
        <v>0.61915716880095406</v>
      </c>
      <c r="E12841" s="28">
        <v>1</v>
      </c>
      <c r="F12841" s="27">
        <v>43484</v>
      </c>
      <c r="G12841" s="28">
        <v>0.48201368204993655</v>
      </c>
      <c r="H12841" s="28">
        <v>2</v>
      </c>
      <c r="I12841" s="28">
        <v>0.4</v>
      </c>
      <c r="J12841" s="28">
        <v>0.46347635587935532</v>
      </c>
      <c r="K12841" s="28">
        <v>3</v>
      </c>
      <c r="L12841" s="28">
        <v>5000</v>
      </c>
      <c r="M12841" s="29">
        <v>2</v>
      </c>
    </row>
    <row r="12842" spans="1:13" x14ac:dyDescent="0.3">
      <c r="A12842">
        <v>12838</v>
      </c>
      <c r="B12842">
        <v>2018</v>
      </c>
      <c r="C12842" s="27">
        <v>43281</v>
      </c>
      <c r="D12842" s="28">
        <v>5.9954811537437314E-2</v>
      </c>
      <c r="E12842" s="28">
        <v>1</v>
      </c>
      <c r="F12842" s="27">
        <v>43646</v>
      </c>
      <c r="G12842" s="28">
        <v>0.94339462450967504</v>
      </c>
      <c r="H12842" s="28">
        <v>3</v>
      </c>
      <c r="I12842" s="28">
        <v>0.48000000000000004</v>
      </c>
      <c r="J12842" s="28">
        <v>0.69970520576331929</v>
      </c>
      <c r="K12842" s="28">
        <v>4</v>
      </c>
      <c r="L12842" s="28">
        <v>5625</v>
      </c>
      <c r="M12842" s="29">
        <v>0</v>
      </c>
    </row>
    <row r="12843" spans="1:13" x14ac:dyDescent="0.3">
      <c r="A12843">
        <v>12839</v>
      </c>
      <c r="B12843">
        <v>2018</v>
      </c>
      <c r="C12843" s="27">
        <v>43123</v>
      </c>
      <c r="D12843" s="28">
        <v>0.25935925666260273</v>
      </c>
      <c r="E12843" s="28">
        <v>1</v>
      </c>
      <c r="F12843" s="27">
        <v>43488</v>
      </c>
      <c r="G12843" s="28">
        <v>0.3006271685861519</v>
      </c>
      <c r="H12843" s="28">
        <v>2</v>
      </c>
      <c r="I12843" s="28">
        <v>0.4</v>
      </c>
      <c r="J12843" s="28">
        <v>0.21247162577283096</v>
      </c>
      <c r="K12843" s="28">
        <v>2</v>
      </c>
      <c r="L12843" s="28">
        <v>4375</v>
      </c>
      <c r="M12843" s="29">
        <v>0</v>
      </c>
    </row>
    <row r="12844" spans="1:13" x14ac:dyDescent="0.3">
      <c r="A12844">
        <v>12840</v>
      </c>
      <c r="B12844" s="29">
        <v>2018</v>
      </c>
      <c r="C12844" s="27">
        <v>43372</v>
      </c>
      <c r="D12844" s="28">
        <v>0.13094297602547889</v>
      </c>
      <c r="E12844" s="28">
        <v>1</v>
      </c>
      <c r="F12844" s="27">
        <v>43737</v>
      </c>
      <c r="G12844" s="28">
        <v>0.84842808667844205</v>
      </c>
      <c r="H12844" s="28">
        <v>3</v>
      </c>
      <c r="I12844" s="28">
        <v>0.48000000000000004</v>
      </c>
      <c r="J12844" s="28">
        <v>0.98553892432081691</v>
      </c>
      <c r="K12844" s="28">
        <v>5</v>
      </c>
      <c r="L12844" s="28">
        <v>6250</v>
      </c>
      <c r="M12844" s="29">
        <v>0</v>
      </c>
    </row>
    <row r="12845" spans="1:13" x14ac:dyDescent="0.3">
      <c r="A12845">
        <v>12841</v>
      </c>
      <c r="B12845">
        <v>2018</v>
      </c>
      <c r="C12845" s="27">
        <v>43399</v>
      </c>
      <c r="D12845" s="28">
        <v>0.63383933371711454</v>
      </c>
      <c r="E12845" s="28">
        <v>1</v>
      </c>
      <c r="F12845" s="27">
        <v>43764</v>
      </c>
      <c r="G12845" s="28">
        <v>0.79151766143238966</v>
      </c>
      <c r="H12845" s="28">
        <v>3</v>
      </c>
      <c r="I12845" s="28">
        <v>0.48000000000000004</v>
      </c>
      <c r="J12845" s="28">
        <v>0.16339098132779095</v>
      </c>
      <c r="K12845" s="28">
        <v>1</v>
      </c>
      <c r="L12845" s="28">
        <v>3750</v>
      </c>
      <c r="M12845" s="29">
        <v>0</v>
      </c>
    </row>
    <row r="12846" spans="1:13" x14ac:dyDescent="0.3">
      <c r="A12846">
        <v>12842</v>
      </c>
      <c r="B12846">
        <v>2018</v>
      </c>
      <c r="C12846" s="27">
        <v>43251</v>
      </c>
      <c r="D12846" s="28">
        <v>0.47852816315291014</v>
      </c>
      <c r="E12846" s="28">
        <v>1</v>
      </c>
      <c r="F12846" s="27">
        <v>43616</v>
      </c>
      <c r="G12846" s="28">
        <v>0.2811015283372682</v>
      </c>
      <c r="H12846" s="28">
        <v>2</v>
      </c>
      <c r="I12846" s="28">
        <v>0.4</v>
      </c>
      <c r="J12846" s="28">
        <v>0.17973595261826125</v>
      </c>
      <c r="K12846" s="28">
        <v>1</v>
      </c>
      <c r="L12846" s="28">
        <v>3750</v>
      </c>
      <c r="M12846" s="29">
        <v>1</v>
      </c>
    </row>
    <row r="12847" spans="1:13" x14ac:dyDescent="0.3">
      <c r="A12847">
        <v>12843</v>
      </c>
      <c r="B12847" s="29">
        <v>2018</v>
      </c>
      <c r="C12847" s="27">
        <v>43125</v>
      </c>
      <c r="D12847" s="28">
        <v>0.51978943867600824</v>
      </c>
      <c r="E12847" s="28">
        <v>1</v>
      </c>
      <c r="F12847" s="27">
        <v>43490</v>
      </c>
      <c r="G12847" s="28">
        <v>3.3014555654475419E-2</v>
      </c>
      <c r="H12847" s="28">
        <v>1</v>
      </c>
      <c r="I12847" s="28">
        <v>0.32</v>
      </c>
      <c r="J12847" s="28">
        <v>0.28392853881732194</v>
      </c>
      <c r="K12847" s="28">
        <v>2</v>
      </c>
      <c r="L12847" s="28">
        <v>4375</v>
      </c>
      <c r="M12847" s="29">
        <v>0</v>
      </c>
    </row>
    <row r="12848" spans="1:13" x14ac:dyDescent="0.3">
      <c r="A12848">
        <v>12844</v>
      </c>
      <c r="B12848" s="29">
        <v>2018</v>
      </c>
      <c r="C12848" s="27">
        <v>43266</v>
      </c>
      <c r="D12848" s="28">
        <v>4.2388891909449611E-2</v>
      </c>
      <c r="E12848" s="28">
        <v>1</v>
      </c>
      <c r="F12848" s="27">
        <v>43631</v>
      </c>
      <c r="G12848" s="28">
        <v>9.2549153933757622E-2</v>
      </c>
      <c r="H12848" s="28">
        <v>1</v>
      </c>
      <c r="I12848" s="28">
        <v>0.32</v>
      </c>
      <c r="J12848" s="28">
        <v>0.1111753354402335</v>
      </c>
      <c r="K12848" s="28">
        <v>1</v>
      </c>
      <c r="L12848" s="28">
        <v>3750</v>
      </c>
      <c r="M12848" s="29">
        <v>2</v>
      </c>
    </row>
    <row r="12849" spans="1:13" x14ac:dyDescent="0.3">
      <c r="A12849">
        <v>12845</v>
      </c>
      <c r="B12849" s="29">
        <v>2018</v>
      </c>
      <c r="C12849" s="27">
        <v>43394</v>
      </c>
      <c r="D12849" s="28">
        <v>4.1016744013964712E-2</v>
      </c>
      <c r="E12849" s="28">
        <v>1</v>
      </c>
      <c r="F12849" s="27">
        <v>43759</v>
      </c>
      <c r="G12849" s="28">
        <v>0.28034539499630184</v>
      </c>
      <c r="H12849" s="28">
        <v>2</v>
      </c>
      <c r="I12849" s="28">
        <v>0.4</v>
      </c>
      <c r="J12849" s="28">
        <v>0.49702527292351684</v>
      </c>
      <c r="K12849" s="28">
        <v>3</v>
      </c>
      <c r="L12849" s="28">
        <v>5000</v>
      </c>
      <c r="M12849" s="29">
        <v>0</v>
      </c>
    </row>
    <row r="12850" spans="1:13" x14ac:dyDescent="0.3">
      <c r="A12850">
        <v>12846</v>
      </c>
      <c r="B12850" s="29">
        <v>2018</v>
      </c>
      <c r="C12850" s="27">
        <v>43126</v>
      </c>
      <c r="D12850" s="28">
        <v>0.37074753843269359</v>
      </c>
      <c r="E12850" s="28">
        <v>1</v>
      </c>
      <c r="F12850" s="27">
        <v>43491</v>
      </c>
      <c r="G12850" s="28">
        <v>0.31309863233466206</v>
      </c>
      <c r="H12850" s="28">
        <v>2</v>
      </c>
      <c r="I12850" s="28">
        <v>0.4</v>
      </c>
      <c r="J12850" s="28">
        <v>0.82704940298640761</v>
      </c>
      <c r="K12850" s="28">
        <v>5</v>
      </c>
      <c r="L12850" s="28">
        <v>6250</v>
      </c>
      <c r="M12850" s="29">
        <v>1</v>
      </c>
    </row>
    <row r="12851" spans="1:13" x14ac:dyDescent="0.3">
      <c r="A12851">
        <v>12847</v>
      </c>
      <c r="B12851">
        <v>2018</v>
      </c>
      <c r="C12851" s="27">
        <v>43340</v>
      </c>
      <c r="D12851" s="28">
        <v>0.81455918105918246</v>
      </c>
      <c r="E12851" s="28">
        <v>1</v>
      </c>
      <c r="F12851" s="27">
        <v>43705</v>
      </c>
      <c r="G12851" s="28">
        <v>0.40349458094314072</v>
      </c>
      <c r="H12851" s="28">
        <v>2</v>
      </c>
      <c r="I12851" s="28">
        <v>0.4</v>
      </c>
      <c r="J12851" s="28">
        <v>0.17047903006164467</v>
      </c>
      <c r="K12851" s="28">
        <v>1</v>
      </c>
      <c r="L12851" s="28">
        <v>3750</v>
      </c>
      <c r="M12851" s="29">
        <v>2</v>
      </c>
    </row>
    <row r="12852" spans="1:13" x14ac:dyDescent="0.3">
      <c r="A12852">
        <v>12848</v>
      </c>
      <c r="B12852">
        <v>2018</v>
      </c>
      <c r="C12852" s="27">
        <v>43220</v>
      </c>
      <c r="D12852" s="28">
        <v>0.68259898084801551</v>
      </c>
      <c r="E12852" s="28">
        <v>1</v>
      </c>
      <c r="F12852" s="27">
        <v>43585</v>
      </c>
      <c r="G12852" s="28">
        <v>0.33253839169371435</v>
      </c>
      <c r="H12852" s="28">
        <v>2</v>
      </c>
      <c r="I12852" s="28">
        <v>0.4</v>
      </c>
      <c r="J12852" s="28">
        <v>0.63794300671082871</v>
      </c>
      <c r="K12852" s="28">
        <v>4</v>
      </c>
      <c r="L12852" s="28">
        <v>5625</v>
      </c>
      <c r="M12852" s="29">
        <v>0</v>
      </c>
    </row>
    <row r="12853" spans="1:13" x14ac:dyDescent="0.3">
      <c r="A12853">
        <v>12849</v>
      </c>
      <c r="B12853">
        <v>2018</v>
      </c>
      <c r="C12853" s="27">
        <v>43154</v>
      </c>
      <c r="D12853" s="28">
        <v>0.80459170064971941</v>
      </c>
      <c r="E12853" s="28">
        <v>1</v>
      </c>
      <c r="F12853" s="27">
        <v>43519</v>
      </c>
      <c r="G12853" s="28">
        <v>0.7797248778167567</v>
      </c>
      <c r="H12853" s="28">
        <v>3</v>
      </c>
      <c r="I12853" s="28">
        <v>0.48000000000000004</v>
      </c>
      <c r="J12853" s="28">
        <v>0.85799618187336135</v>
      </c>
      <c r="K12853" s="28">
        <v>5</v>
      </c>
      <c r="L12853" s="28">
        <v>6250</v>
      </c>
      <c r="M12853" s="29">
        <v>0</v>
      </c>
    </row>
    <row r="12854" spans="1:13" x14ac:dyDescent="0.3">
      <c r="A12854">
        <v>12850</v>
      </c>
      <c r="B12854" s="29">
        <v>2018</v>
      </c>
      <c r="C12854" s="27">
        <v>43458</v>
      </c>
      <c r="D12854" s="28">
        <v>0.47130626862226455</v>
      </c>
      <c r="E12854" s="28">
        <v>1</v>
      </c>
      <c r="F12854" s="27">
        <v>43823</v>
      </c>
      <c r="G12854" s="28">
        <v>6.9192237374827825E-2</v>
      </c>
      <c r="H12854" s="28">
        <v>1</v>
      </c>
      <c r="I12854" s="28">
        <v>0.32</v>
      </c>
      <c r="J12854" s="28">
        <v>0.42338587660020521</v>
      </c>
      <c r="K12854" s="28">
        <v>3</v>
      </c>
      <c r="L12854" s="28">
        <v>5000</v>
      </c>
      <c r="M12854" s="29">
        <v>0</v>
      </c>
    </row>
    <row r="12855" spans="1:13" x14ac:dyDescent="0.3">
      <c r="A12855">
        <v>12851</v>
      </c>
      <c r="B12855">
        <v>2018</v>
      </c>
      <c r="C12855" s="27">
        <v>43323</v>
      </c>
      <c r="D12855" s="28">
        <v>0.83671841894593613</v>
      </c>
      <c r="E12855" s="28">
        <v>1</v>
      </c>
      <c r="F12855" s="27">
        <v>43688</v>
      </c>
      <c r="G12855" s="28">
        <v>0.62986991779267898</v>
      </c>
      <c r="H12855" s="28">
        <v>3</v>
      </c>
      <c r="I12855" s="28">
        <v>0.48000000000000004</v>
      </c>
      <c r="J12855" s="28">
        <v>0.95583093752936155</v>
      </c>
      <c r="K12855" s="28">
        <v>5</v>
      </c>
      <c r="L12855" s="28">
        <v>6250</v>
      </c>
      <c r="M12855" s="29">
        <v>0</v>
      </c>
    </row>
    <row r="12856" spans="1:13" x14ac:dyDescent="0.3">
      <c r="A12856">
        <v>12852</v>
      </c>
      <c r="B12856">
        <v>2018</v>
      </c>
      <c r="C12856" s="27">
        <v>43281</v>
      </c>
      <c r="D12856" s="28">
        <v>0.25188087341739762</v>
      </c>
      <c r="E12856" s="28">
        <v>1</v>
      </c>
      <c r="F12856" s="27">
        <v>43646</v>
      </c>
      <c r="G12856" s="28">
        <v>0.21517993566626736</v>
      </c>
      <c r="H12856" s="28">
        <v>1</v>
      </c>
      <c r="I12856" s="28">
        <v>0.32</v>
      </c>
      <c r="J12856" s="28">
        <v>0.26390886779942524</v>
      </c>
      <c r="K12856" s="28">
        <v>2</v>
      </c>
      <c r="L12856" s="28">
        <v>4375</v>
      </c>
      <c r="M12856" s="29">
        <v>0</v>
      </c>
    </row>
    <row r="12857" spans="1:13" x14ac:dyDescent="0.3">
      <c r="A12857">
        <v>12853</v>
      </c>
      <c r="B12857" s="29">
        <v>2018</v>
      </c>
      <c r="C12857" s="27">
        <v>43393</v>
      </c>
      <c r="D12857" s="28">
        <v>5.0622948117779565E-2</v>
      </c>
      <c r="E12857" s="28">
        <v>1</v>
      </c>
      <c r="F12857" s="27">
        <v>43758</v>
      </c>
      <c r="G12857" s="28">
        <v>0.64637431550458602</v>
      </c>
      <c r="H12857" s="28">
        <v>3</v>
      </c>
      <c r="I12857" s="28">
        <v>0.48000000000000004</v>
      </c>
      <c r="J12857" s="28">
        <v>0.61116928370880008</v>
      </c>
      <c r="K12857" s="28">
        <v>4</v>
      </c>
      <c r="L12857" s="28">
        <v>5625</v>
      </c>
      <c r="M12857" s="29">
        <v>0</v>
      </c>
    </row>
    <row r="12858" spans="1:13" x14ac:dyDescent="0.3">
      <c r="A12858">
        <v>12854</v>
      </c>
      <c r="B12858" s="29">
        <v>2018</v>
      </c>
      <c r="C12858" s="27">
        <v>43359</v>
      </c>
      <c r="D12858" s="28">
        <v>0.81273234348724255</v>
      </c>
      <c r="E12858" s="28">
        <v>1</v>
      </c>
      <c r="F12858" s="27">
        <v>43724</v>
      </c>
      <c r="G12858" s="28">
        <v>0.75530708553284909</v>
      </c>
      <c r="H12858" s="28">
        <v>3</v>
      </c>
      <c r="I12858" s="28">
        <v>0.48000000000000004</v>
      </c>
      <c r="J12858" s="28">
        <v>0.74276671219777535</v>
      </c>
      <c r="K12858" s="28">
        <v>5</v>
      </c>
      <c r="L12858" s="28">
        <v>6250</v>
      </c>
      <c r="M12858" s="29">
        <v>0</v>
      </c>
    </row>
    <row r="12859" spans="1:13" x14ac:dyDescent="0.3">
      <c r="A12859">
        <v>12855</v>
      </c>
      <c r="B12859" s="29">
        <v>2018</v>
      </c>
      <c r="C12859" s="27">
        <v>43334</v>
      </c>
      <c r="D12859" s="28">
        <v>0.64509822027519059</v>
      </c>
      <c r="E12859" s="28">
        <v>1</v>
      </c>
      <c r="F12859" s="27">
        <v>43699</v>
      </c>
      <c r="G12859" s="28">
        <v>0.86826637896904402</v>
      </c>
      <c r="H12859" s="28">
        <v>3</v>
      </c>
      <c r="I12859" s="28">
        <v>0.48000000000000004</v>
      </c>
      <c r="J12859" s="28">
        <v>0.30012538843306347</v>
      </c>
      <c r="K12859" s="28">
        <v>2</v>
      </c>
      <c r="L12859" s="28">
        <v>4375</v>
      </c>
      <c r="M12859" s="29">
        <v>0</v>
      </c>
    </row>
    <row r="12860" spans="1:13" x14ac:dyDescent="0.3">
      <c r="A12860">
        <v>12856</v>
      </c>
      <c r="B12860">
        <v>2018</v>
      </c>
      <c r="C12860" s="27">
        <v>43156</v>
      </c>
      <c r="D12860" s="28">
        <v>0.82347077310347527</v>
      </c>
      <c r="E12860" s="28">
        <v>1</v>
      </c>
      <c r="F12860" s="27">
        <v>43521</v>
      </c>
      <c r="G12860" s="28">
        <v>0.21515927361664067</v>
      </c>
      <c r="H12860" s="28">
        <v>1</v>
      </c>
      <c r="I12860" s="28">
        <v>0.32</v>
      </c>
      <c r="J12860" s="28">
        <v>0.89678781862565615</v>
      </c>
      <c r="K12860" s="28">
        <v>5</v>
      </c>
      <c r="L12860" s="28">
        <v>6250</v>
      </c>
      <c r="M12860" s="29">
        <v>0</v>
      </c>
    </row>
    <row r="12861" spans="1:13" x14ac:dyDescent="0.3">
      <c r="A12861">
        <v>12857</v>
      </c>
      <c r="B12861" s="29">
        <v>2018</v>
      </c>
      <c r="C12861" s="27">
        <v>43196</v>
      </c>
      <c r="D12861" s="28">
        <v>0.42874458861056153</v>
      </c>
      <c r="E12861" s="28">
        <v>1</v>
      </c>
      <c r="F12861" s="27">
        <v>43561</v>
      </c>
      <c r="G12861" s="28">
        <v>0.12815494078077971</v>
      </c>
      <c r="H12861" s="28">
        <v>1</v>
      </c>
      <c r="I12861" s="28">
        <v>0.32</v>
      </c>
      <c r="J12861" s="28">
        <v>0.76265247329143349</v>
      </c>
      <c r="K12861" s="28">
        <v>5</v>
      </c>
      <c r="L12861" s="28">
        <v>6250</v>
      </c>
      <c r="M12861" s="29">
        <v>0</v>
      </c>
    </row>
    <row r="12862" spans="1:13" x14ac:dyDescent="0.3">
      <c r="A12862">
        <v>12858</v>
      </c>
      <c r="B12862" s="29">
        <v>2018</v>
      </c>
      <c r="C12862" s="27">
        <v>43144</v>
      </c>
      <c r="D12862" s="28">
        <v>0.80047842244779133</v>
      </c>
      <c r="E12862" s="28">
        <v>1</v>
      </c>
      <c r="F12862" s="27">
        <v>43509</v>
      </c>
      <c r="G12862" s="28">
        <v>0.80142606889920609</v>
      </c>
      <c r="H12862" s="28">
        <v>3</v>
      </c>
      <c r="I12862" s="28">
        <v>0.48000000000000004</v>
      </c>
      <c r="J12862" s="28">
        <v>0.7496198513235921</v>
      </c>
      <c r="K12862" s="28">
        <v>5</v>
      </c>
      <c r="L12862" s="28">
        <v>6250</v>
      </c>
      <c r="M12862" s="29">
        <v>2</v>
      </c>
    </row>
    <row r="12863" spans="1:13" x14ac:dyDescent="0.3">
      <c r="A12863">
        <v>12859</v>
      </c>
      <c r="B12863">
        <v>2018</v>
      </c>
      <c r="C12863" s="27">
        <v>43455</v>
      </c>
      <c r="D12863" s="28">
        <v>0.11689094038605696</v>
      </c>
      <c r="E12863" s="28">
        <v>1</v>
      </c>
      <c r="F12863" s="27">
        <v>43820</v>
      </c>
      <c r="G12863" s="28">
        <v>0.54742059994160652</v>
      </c>
      <c r="H12863" s="28">
        <v>2</v>
      </c>
      <c r="I12863" s="28">
        <v>0.4</v>
      </c>
      <c r="J12863" s="28">
        <v>0.1570073023418419</v>
      </c>
      <c r="K12863" s="28">
        <v>1</v>
      </c>
      <c r="L12863" s="28">
        <v>3750</v>
      </c>
      <c r="M12863" s="29">
        <v>0</v>
      </c>
    </row>
    <row r="12864" spans="1:13" x14ac:dyDescent="0.3">
      <c r="A12864">
        <v>12860</v>
      </c>
      <c r="B12864" s="29">
        <v>2018</v>
      </c>
      <c r="C12864" s="27">
        <v>43346</v>
      </c>
      <c r="D12864" s="28">
        <v>0.49983008207918467</v>
      </c>
      <c r="E12864" s="28">
        <v>1</v>
      </c>
      <c r="F12864" s="27">
        <v>43711</v>
      </c>
      <c r="G12864" s="28">
        <v>0.91716324040035602</v>
      </c>
      <c r="H12864" s="28">
        <v>3</v>
      </c>
      <c r="I12864" s="28">
        <v>0.48000000000000004</v>
      </c>
      <c r="J12864" s="28">
        <v>0.71748849581791962</v>
      </c>
      <c r="K12864" s="28">
        <v>5</v>
      </c>
      <c r="L12864" s="28">
        <v>6250</v>
      </c>
      <c r="M12864" s="29">
        <v>1</v>
      </c>
    </row>
    <row r="12865" spans="1:13" x14ac:dyDescent="0.3">
      <c r="A12865">
        <v>12861</v>
      </c>
      <c r="B12865" s="29">
        <v>2018</v>
      </c>
      <c r="C12865" s="27">
        <v>43181</v>
      </c>
      <c r="D12865" s="28">
        <v>2.2155971961568488E-2</v>
      </c>
      <c r="E12865" s="28">
        <v>1</v>
      </c>
      <c r="F12865" s="27">
        <v>43546</v>
      </c>
      <c r="G12865" s="28">
        <v>0.29348615187107807</v>
      </c>
      <c r="H12865" s="28">
        <v>2</v>
      </c>
      <c r="I12865" s="28">
        <v>0.4</v>
      </c>
      <c r="J12865" s="28">
        <v>0.76905562760795743</v>
      </c>
      <c r="K12865" s="28">
        <v>5</v>
      </c>
      <c r="L12865" s="28">
        <v>6250</v>
      </c>
      <c r="M12865" s="29">
        <v>0</v>
      </c>
    </row>
    <row r="12866" spans="1:13" x14ac:dyDescent="0.3">
      <c r="A12866">
        <v>12862</v>
      </c>
      <c r="B12866">
        <v>2018</v>
      </c>
      <c r="C12866" s="27">
        <v>43417</v>
      </c>
      <c r="D12866" s="28">
        <v>0.67286352879698963</v>
      </c>
      <c r="E12866" s="28">
        <v>1</v>
      </c>
      <c r="F12866" s="27">
        <v>43782</v>
      </c>
      <c r="G12866" s="28">
        <v>0.8324095957762766</v>
      </c>
      <c r="H12866" s="28">
        <v>3</v>
      </c>
      <c r="I12866" s="28">
        <v>0.48000000000000004</v>
      </c>
      <c r="J12866" s="28">
        <v>0.26825391191720671</v>
      </c>
      <c r="K12866" s="28">
        <v>2</v>
      </c>
      <c r="L12866" s="28">
        <v>4375</v>
      </c>
      <c r="M12866" s="29">
        <v>0</v>
      </c>
    </row>
    <row r="12867" spans="1:13" x14ac:dyDescent="0.3">
      <c r="A12867">
        <v>12863</v>
      </c>
      <c r="B12867">
        <v>2018</v>
      </c>
      <c r="C12867" s="27">
        <v>43401</v>
      </c>
      <c r="D12867" s="28">
        <v>6.2665490785862588E-2</v>
      </c>
      <c r="E12867" s="28">
        <v>1</v>
      </c>
      <c r="F12867" s="27">
        <v>43766</v>
      </c>
      <c r="G12867" s="28">
        <v>0.97626470092898099</v>
      </c>
      <c r="H12867" s="28">
        <v>3</v>
      </c>
      <c r="I12867" s="28">
        <v>0.48000000000000004</v>
      </c>
      <c r="J12867" s="28">
        <v>4.3952528777127964E-2</v>
      </c>
      <c r="K12867" s="28">
        <v>1</v>
      </c>
      <c r="L12867" s="28">
        <v>3750</v>
      </c>
      <c r="M12867" s="29">
        <v>0</v>
      </c>
    </row>
    <row r="12868" spans="1:13" x14ac:dyDescent="0.3">
      <c r="A12868">
        <v>12864</v>
      </c>
      <c r="B12868" s="29">
        <v>2018</v>
      </c>
      <c r="C12868" s="27">
        <v>43173</v>
      </c>
      <c r="D12868" s="28">
        <v>0.60583007439519576</v>
      </c>
      <c r="E12868" s="28">
        <v>1</v>
      </c>
      <c r="F12868" s="27">
        <v>43538</v>
      </c>
      <c r="G12868" s="28">
        <v>7.9188811133274473E-2</v>
      </c>
      <c r="H12868" s="28">
        <v>1</v>
      </c>
      <c r="I12868" s="28">
        <v>0.32</v>
      </c>
      <c r="J12868" s="28">
        <v>0.49963736734845898</v>
      </c>
      <c r="K12868" s="28">
        <v>3</v>
      </c>
      <c r="L12868" s="28">
        <v>5000</v>
      </c>
      <c r="M12868" s="29">
        <v>0</v>
      </c>
    </row>
    <row r="12869" spans="1:13" x14ac:dyDescent="0.3">
      <c r="A12869">
        <v>12865</v>
      </c>
      <c r="B12869" s="29">
        <v>2018</v>
      </c>
      <c r="C12869" s="27">
        <v>43311</v>
      </c>
      <c r="D12869" s="28">
        <v>0.53343088898289626</v>
      </c>
      <c r="E12869" s="28">
        <v>1</v>
      </c>
      <c r="F12869" s="27">
        <v>43676</v>
      </c>
      <c r="G12869" s="28">
        <v>0.32883234066008105</v>
      </c>
      <c r="H12869" s="28">
        <v>2</v>
      </c>
      <c r="I12869" s="28">
        <v>0.4</v>
      </c>
      <c r="J12869" s="28">
        <v>0.22743935955587835</v>
      </c>
      <c r="K12869" s="28">
        <v>2</v>
      </c>
      <c r="L12869" s="28">
        <v>4375</v>
      </c>
      <c r="M12869" s="29">
        <v>2</v>
      </c>
    </row>
    <row r="12870" spans="1:13" x14ac:dyDescent="0.3">
      <c r="A12870">
        <v>12866</v>
      </c>
      <c r="B12870">
        <v>2018</v>
      </c>
      <c r="C12870" s="27">
        <v>43219</v>
      </c>
      <c r="D12870" s="28">
        <v>0.33985005631504617</v>
      </c>
      <c r="E12870" s="28">
        <v>1</v>
      </c>
      <c r="F12870" s="27">
        <v>43584</v>
      </c>
      <c r="G12870" s="28">
        <v>0.85843884962287553</v>
      </c>
      <c r="H12870" s="28">
        <v>3</v>
      </c>
      <c r="I12870" s="28">
        <v>0.48000000000000004</v>
      </c>
      <c r="J12870" s="28">
        <v>0.30812391381612991</v>
      </c>
      <c r="K12870" s="28">
        <v>2</v>
      </c>
      <c r="L12870" s="28">
        <v>4375</v>
      </c>
      <c r="M12870" s="29">
        <v>0</v>
      </c>
    </row>
    <row r="12871" spans="1:13" x14ac:dyDescent="0.3">
      <c r="A12871">
        <v>12867</v>
      </c>
      <c r="B12871" s="29">
        <v>2018</v>
      </c>
      <c r="C12871" s="27">
        <v>43213</v>
      </c>
      <c r="D12871" s="28">
        <v>0.49178185864745116</v>
      </c>
      <c r="E12871" s="28">
        <v>1</v>
      </c>
      <c r="F12871" s="27">
        <v>43578</v>
      </c>
      <c r="G12871" s="28">
        <v>0.37199607498792642</v>
      </c>
      <c r="H12871" s="28">
        <v>2</v>
      </c>
      <c r="I12871" s="28">
        <v>0.4</v>
      </c>
      <c r="J12871" s="28">
        <v>0.3002311719415417</v>
      </c>
      <c r="K12871" s="28">
        <v>2</v>
      </c>
      <c r="L12871" s="28">
        <v>4375</v>
      </c>
      <c r="M12871" s="29">
        <v>2</v>
      </c>
    </row>
    <row r="12872" spans="1:13" x14ac:dyDescent="0.3">
      <c r="A12872">
        <v>12868</v>
      </c>
      <c r="B12872" s="29">
        <v>2018</v>
      </c>
      <c r="C12872" s="27">
        <v>43249</v>
      </c>
      <c r="D12872" s="28">
        <v>8.4726829078082821E-2</v>
      </c>
      <c r="E12872" s="28">
        <v>1</v>
      </c>
      <c r="F12872" s="27">
        <v>43614</v>
      </c>
      <c r="G12872" s="28">
        <v>0.5031028229214739</v>
      </c>
      <c r="H12872" s="28">
        <v>2</v>
      </c>
      <c r="I12872" s="28">
        <v>0.4</v>
      </c>
      <c r="J12872" s="28">
        <v>0.86293866195054403</v>
      </c>
      <c r="K12872" s="28">
        <v>5</v>
      </c>
      <c r="L12872" s="28">
        <v>6250</v>
      </c>
      <c r="M12872" s="29">
        <v>0</v>
      </c>
    </row>
    <row r="12873" spans="1:13" x14ac:dyDescent="0.3">
      <c r="A12873">
        <v>12869</v>
      </c>
      <c r="B12873">
        <v>2018</v>
      </c>
      <c r="C12873" s="27">
        <v>43196</v>
      </c>
      <c r="D12873" s="28">
        <v>0.18251937464694956</v>
      </c>
      <c r="E12873" s="28">
        <v>1</v>
      </c>
      <c r="F12873" s="27">
        <v>43561</v>
      </c>
      <c r="G12873" s="28">
        <v>0.56278701605201964</v>
      </c>
      <c r="H12873" s="28">
        <v>2</v>
      </c>
      <c r="I12873" s="28">
        <v>0.4</v>
      </c>
      <c r="J12873" s="28">
        <v>0.7866984966815368</v>
      </c>
      <c r="K12873" s="28">
        <v>5</v>
      </c>
      <c r="L12873" s="28">
        <v>6250</v>
      </c>
      <c r="M12873" s="29">
        <v>0</v>
      </c>
    </row>
    <row r="12874" spans="1:13" x14ac:dyDescent="0.3">
      <c r="A12874">
        <v>12870</v>
      </c>
      <c r="B12874" s="29">
        <v>2018</v>
      </c>
      <c r="C12874" s="27">
        <v>43431</v>
      </c>
      <c r="D12874" s="28">
        <v>0.89586998701873544</v>
      </c>
      <c r="E12874" s="28">
        <v>1</v>
      </c>
      <c r="F12874" s="27">
        <v>43796</v>
      </c>
      <c r="G12874" s="28">
        <v>0.15859506256200939</v>
      </c>
      <c r="H12874" s="28">
        <v>1</v>
      </c>
      <c r="I12874" s="28">
        <v>0.32</v>
      </c>
      <c r="J12874" s="28">
        <v>0.33160251020992437</v>
      </c>
      <c r="K12874" s="28">
        <v>2</v>
      </c>
      <c r="L12874" s="28">
        <v>4375</v>
      </c>
      <c r="M12874" s="29">
        <v>1</v>
      </c>
    </row>
    <row r="12875" spans="1:13" x14ac:dyDescent="0.3">
      <c r="A12875">
        <v>12871</v>
      </c>
      <c r="B12875">
        <v>2018</v>
      </c>
      <c r="C12875" s="27">
        <v>43288</v>
      </c>
      <c r="D12875" s="28">
        <v>0.58184729037947225</v>
      </c>
      <c r="E12875" s="28">
        <v>1</v>
      </c>
      <c r="F12875" s="27">
        <v>43653</v>
      </c>
      <c r="G12875" s="28">
        <v>0.98240280817112036</v>
      </c>
      <c r="H12875" s="28">
        <v>3</v>
      </c>
      <c r="I12875" s="28">
        <v>0.48000000000000004</v>
      </c>
      <c r="J12875" s="28">
        <v>0.4777691000721761</v>
      </c>
      <c r="K12875" s="28">
        <v>3</v>
      </c>
      <c r="L12875" s="28">
        <v>5000</v>
      </c>
      <c r="M12875" s="29">
        <v>1</v>
      </c>
    </row>
    <row r="12876" spans="1:13" x14ac:dyDescent="0.3">
      <c r="A12876">
        <v>12872</v>
      </c>
      <c r="B12876" s="29">
        <v>2018</v>
      </c>
      <c r="C12876" s="27">
        <v>43419</v>
      </c>
      <c r="D12876" s="28">
        <v>0.5664817714890531</v>
      </c>
      <c r="E12876" s="28">
        <v>1</v>
      </c>
      <c r="F12876" s="27">
        <v>43784</v>
      </c>
      <c r="G12876" s="28">
        <v>0.30355168095639007</v>
      </c>
      <c r="H12876" s="28">
        <v>2</v>
      </c>
      <c r="I12876" s="28">
        <v>0.4</v>
      </c>
      <c r="J12876" s="28">
        <v>0.57122698277471318</v>
      </c>
      <c r="K12876" s="28">
        <v>3</v>
      </c>
      <c r="L12876" s="28">
        <v>5000</v>
      </c>
      <c r="M12876" s="29">
        <v>0</v>
      </c>
    </row>
    <row r="12877" spans="1:13" x14ac:dyDescent="0.3">
      <c r="A12877">
        <v>12873</v>
      </c>
      <c r="B12877">
        <v>2018</v>
      </c>
      <c r="C12877" s="27">
        <v>43156</v>
      </c>
      <c r="D12877" s="28">
        <v>0.97692216092421913</v>
      </c>
      <c r="E12877" s="28">
        <v>1</v>
      </c>
      <c r="F12877" s="27">
        <v>43521</v>
      </c>
      <c r="G12877" s="28">
        <v>4.0451345863011801E-2</v>
      </c>
      <c r="H12877" s="28">
        <v>1</v>
      </c>
      <c r="I12877" s="28">
        <v>0.32</v>
      </c>
      <c r="J12877" s="28">
        <v>0.79586229564541111</v>
      </c>
      <c r="K12877" s="28">
        <v>5</v>
      </c>
      <c r="L12877" s="28">
        <v>6250</v>
      </c>
      <c r="M12877" s="29">
        <v>0</v>
      </c>
    </row>
    <row r="12878" spans="1:13" x14ac:dyDescent="0.3">
      <c r="A12878">
        <v>12874</v>
      </c>
      <c r="B12878">
        <v>2018</v>
      </c>
      <c r="C12878" s="27">
        <v>43199</v>
      </c>
      <c r="D12878" s="28">
        <v>0.13308399099286172</v>
      </c>
      <c r="E12878" s="28">
        <v>1</v>
      </c>
      <c r="F12878" s="27">
        <v>43564</v>
      </c>
      <c r="G12878" s="28">
        <v>0.22570984847721665</v>
      </c>
      <c r="H12878" s="28">
        <v>1</v>
      </c>
      <c r="I12878" s="28">
        <v>0.32</v>
      </c>
      <c r="J12878" s="28">
        <v>0.84042434864785442</v>
      </c>
      <c r="K12878" s="28">
        <v>5</v>
      </c>
      <c r="L12878" s="28">
        <v>6250</v>
      </c>
      <c r="M12878" s="29">
        <v>0</v>
      </c>
    </row>
    <row r="12879" spans="1:13" x14ac:dyDescent="0.3">
      <c r="A12879">
        <v>12875</v>
      </c>
      <c r="B12879" s="29">
        <v>2018</v>
      </c>
      <c r="C12879" s="27">
        <v>43434</v>
      </c>
      <c r="D12879" s="28">
        <v>0.18865346507286773</v>
      </c>
      <c r="E12879" s="28">
        <v>1</v>
      </c>
      <c r="F12879" s="27">
        <v>43799</v>
      </c>
      <c r="G12879" s="28">
        <v>0.61287345845123287</v>
      </c>
      <c r="H12879" s="28">
        <v>3</v>
      </c>
      <c r="I12879" s="28">
        <v>0.48000000000000004</v>
      </c>
      <c r="J12879" s="28">
        <v>0.41417651952534096</v>
      </c>
      <c r="K12879" s="28">
        <v>2</v>
      </c>
      <c r="L12879" s="28">
        <v>4375</v>
      </c>
      <c r="M12879" s="29">
        <v>1</v>
      </c>
    </row>
    <row r="12880" spans="1:13" x14ac:dyDescent="0.3">
      <c r="A12880">
        <v>12876</v>
      </c>
      <c r="B12880" s="29">
        <v>2018</v>
      </c>
      <c r="C12880" s="27">
        <v>43373</v>
      </c>
      <c r="D12880" s="28">
        <v>0.57207988162613288</v>
      </c>
      <c r="E12880" s="28">
        <v>1</v>
      </c>
      <c r="F12880" s="27">
        <v>43738</v>
      </c>
      <c r="G12880" s="28">
        <v>0.8841212773485112</v>
      </c>
      <c r="H12880" s="28">
        <v>3</v>
      </c>
      <c r="I12880" s="28">
        <v>0.48000000000000004</v>
      </c>
      <c r="J12880" s="28">
        <v>0.81603287365940391</v>
      </c>
      <c r="K12880" s="28">
        <v>5</v>
      </c>
      <c r="L12880" s="28">
        <v>6250</v>
      </c>
      <c r="M12880" s="29">
        <v>0</v>
      </c>
    </row>
    <row r="12881" spans="1:13" x14ac:dyDescent="0.3">
      <c r="A12881">
        <v>12877</v>
      </c>
      <c r="B12881">
        <v>2018</v>
      </c>
      <c r="C12881" s="27">
        <v>43298</v>
      </c>
      <c r="D12881" s="28">
        <v>0.88944106454999616</v>
      </c>
      <c r="E12881" s="28">
        <v>1</v>
      </c>
      <c r="F12881" s="27">
        <v>43663</v>
      </c>
      <c r="G12881" s="28">
        <v>0.76907550896997667</v>
      </c>
      <c r="H12881" s="28">
        <v>3</v>
      </c>
      <c r="I12881" s="28">
        <v>0.48000000000000004</v>
      </c>
      <c r="J12881" s="28">
        <v>0.9965342038563314</v>
      </c>
      <c r="K12881" s="28">
        <v>5</v>
      </c>
      <c r="L12881" s="28">
        <v>6250</v>
      </c>
      <c r="M12881" s="29">
        <v>0</v>
      </c>
    </row>
    <row r="12882" spans="1:13" x14ac:dyDescent="0.3">
      <c r="A12882">
        <v>12878</v>
      </c>
      <c r="B12882" s="29">
        <v>2018</v>
      </c>
      <c r="C12882" s="27">
        <v>43334</v>
      </c>
      <c r="D12882" s="28">
        <v>0.32288097516649106</v>
      </c>
      <c r="E12882" s="28">
        <v>1</v>
      </c>
      <c r="F12882" s="27">
        <v>43699</v>
      </c>
      <c r="G12882" s="28">
        <v>0.82306012612562274</v>
      </c>
      <c r="H12882" s="28">
        <v>3</v>
      </c>
      <c r="I12882" s="28">
        <v>0.48000000000000004</v>
      </c>
      <c r="J12882" s="28">
        <v>0.24829676975015613</v>
      </c>
      <c r="K12882" s="28">
        <v>2</v>
      </c>
      <c r="L12882" s="28">
        <v>4375</v>
      </c>
      <c r="M12882" s="29">
        <v>1</v>
      </c>
    </row>
    <row r="12883" spans="1:13" x14ac:dyDescent="0.3">
      <c r="A12883">
        <v>12879</v>
      </c>
      <c r="B12883" s="29">
        <v>2018</v>
      </c>
      <c r="C12883" s="27">
        <v>43126</v>
      </c>
      <c r="D12883" s="28">
        <v>0.11713110136345684</v>
      </c>
      <c r="E12883" s="28">
        <v>1</v>
      </c>
      <c r="F12883" s="27">
        <v>43491</v>
      </c>
      <c r="G12883" s="28">
        <v>0.65976502569612883</v>
      </c>
      <c r="H12883" s="28">
        <v>3</v>
      </c>
      <c r="I12883" s="28">
        <v>0.48000000000000004</v>
      </c>
      <c r="J12883" s="28">
        <v>0.88606821613367792</v>
      </c>
      <c r="K12883" s="28">
        <v>5</v>
      </c>
      <c r="L12883" s="28">
        <v>6250</v>
      </c>
      <c r="M12883" s="29">
        <v>0</v>
      </c>
    </row>
    <row r="12884" spans="1:13" x14ac:dyDescent="0.3">
      <c r="A12884">
        <v>12880</v>
      </c>
      <c r="B12884">
        <v>2018</v>
      </c>
      <c r="C12884" s="27">
        <v>43264</v>
      </c>
      <c r="D12884" s="28">
        <v>0.51613504104794072</v>
      </c>
      <c r="E12884" s="28">
        <v>1</v>
      </c>
      <c r="F12884" s="27">
        <v>43629</v>
      </c>
      <c r="G12884" s="28">
        <v>0.2966920419130803</v>
      </c>
      <c r="H12884" s="28">
        <v>2</v>
      </c>
      <c r="I12884" s="28">
        <v>0.4</v>
      </c>
      <c r="J12884" s="28">
        <v>0.41690724202401352</v>
      </c>
      <c r="K12884" s="28">
        <v>2</v>
      </c>
      <c r="L12884" s="28">
        <v>4375</v>
      </c>
      <c r="M12884" s="29">
        <v>0</v>
      </c>
    </row>
    <row r="12885" spans="1:13" x14ac:dyDescent="0.3">
      <c r="A12885">
        <v>12881</v>
      </c>
      <c r="B12885">
        <v>2018</v>
      </c>
      <c r="C12885" s="27">
        <v>43170</v>
      </c>
      <c r="D12885" s="28">
        <v>0.51306130802715777</v>
      </c>
      <c r="E12885" s="28">
        <v>1</v>
      </c>
      <c r="F12885" s="27">
        <v>43535</v>
      </c>
      <c r="G12885" s="28">
        <v>0.9511498127409993</v>
      </c>
      <c r="H12885" s="28">
        <v>3</v>
      </c>
      <c r="I12885" s="28">
        <v>0.48000000000000004</v>
      </c>
      <c r="J12885" s="28">
        <v>0.63860454924414989</v>
      </c>
      <c r="K12885" s="28">
        <v>4</v>
      </c>
      <c r="L12885" s="28">
        <v>5625</v>
      </c>
      <c r="M12885" s="29">
        <v>0</v>
      </c>
    </row>
    <row r="12886" spans="1:13" x14ac:dyDescent="0.3">
      <c r="A12886">
        <v>12882</v>
      </c>
      <c r="B12886" s="29">
        <v>2018</v>
      </c>
      <c r="C12886" s="27">
        <v>43328</v>
      </c>
      <c r="D12886" s="28">
        <v>0.64388145923175644</v>
      </c>
      <c r="E12886" s="28">
        <v>1</v>
      </c>
      <c r="F12886" s="27">
        <v>43693</v>
      </c>
      <c r="G12886" s="28">
        <v>5.6829272600475322E-2</v>
      </c>
      <c r="H12886" s="28">
        <v>1</v>
      </c>
      <c r="I12886" s="28">
        <v>0.32</v>
      </c>
      <c r="J12886" s="28">
        <v>9.1477892281081941E-2</v>
      </c>
      <c r="K12886" s="28">
        <v>1</v>
      </c>
      <c r="L12886" s="28">
        <v>3750</v>
      </c>
      <c r="M12886" s="29">
        <v>0</v>
      </c>
    </row>
    <row r="12887" spans="1:13" x14ac:dyDescent="0.3">
      <c r="A12887">
        <v>12883</v>
      </c>
      <c r="B12887">
        <v>2018</v>
      </c>
      <c r="C12887" s="27">
        <v>43359</v>
      </c>
      <c r="D12887" s="28">
        <v>1.4049108636612018E-2</v>
      </c>
      <c r="E12887" s="28">
        <v>1</v>
      </c>
      <c r="F12887" s="27">
        <v>43724</v>
      </c>
      <c r="G12887" s="28">
        <v>0.64596273576303964</v>
      </c>
      <c r="H12887" s="28">
        <v>3</v>
      </c>
      <c r="I12887" s="28">
        <v>0.48000000000000004</v>
      </c>
      <c r="J12887" s="28">
        <v>0.29483818785000171</v>
      </c>
      <c r="K12887" s="28">
        <v>2</v>
      </c>
      <c r="L12887" s="28">
        <v>4375</v>
      </c>
      <c r="M12887" s="29">
        <v>1</v>
      </c>
    </row>
    <row r="12888" spans="1:13" x14ac:dyDescent="0.3">
      <c r="A12888">
        <v>12884</v>
      </c>
      <c r="B12888" s="29">
        <v>2018</v>
      </c>
      <c r="C12888" s="27">
        <v>43412</v>
      </c>
      <c r="D12888" s="28">
        <v>0.81255378466773176</v>
      </c>
      <c r="E12888" s="28">
        <v>1</v>
      </c>
      <c r="F12888" s="27">
        <v>43777</v>
      </c>
      <c r="G12888" s="28">
        <v>0.90042828353016513</v>
      </c>
      <c r="H12888" s="28">
        <v>3</v>
      </c>
      <c r="I12888" s="28">
        <v>0.48000000000000004</v>
      </c>
      <c r="J12888" s="28">
        <v>6.0076046335898803E-2</v>
      </c>
      <c r="K12888" s="28">
        <v>1</v>
      </c>
      <c r="L12888" s="28">
        <v>3750</v>
      </c>
      <c r="M12888" s="29">
        <v>1</v>
      </c>
    </row>
    <row r="12889" spans="1:13" x14ac:dyDescent="0.3">
      <c r="A12889">
        <v>12885</v>
      </c>
      <c r="B12889" s="29">
        <v>2018</v>
      </c>
      <c r="C12889" s="27">
        <v>43319</v>
      </c>
      <c r="D12889" s="28">
        <v>0.22498674709286648</v>
      </c>
      <c r="E12889" s="28">
        <v>1</v>
      </c>
      <c r="F12889" s="27">
        <v>43684</v>
      </c>
      <c r="G12889" s="28">
        <v>0.83775208795366829</v>
      </c>
      <c r="H12889" s="28">
        <v>3</v>
      </c>
      <c r="I12889" s="28">
        <v>0.48000000000000004</v>
      </c>
      <c r="J12889" s="28">
        <v>0.41264838844107998</v>
      </c>
      <c r="K12889" s="28">
        <v>2</v>
      </c>
      <c r="L12889" s="28">
        <v>4375</v>
      </c>
      <c r="M12889" s="29">
        <v>0</v>
      </c>
    </row>
    <row r="12890" spans="1:13" x14ac:dyDescent="0.3">
      <c r="A12890">
        <v>12886</v>
      </c>
      <c r="B12890" s="29">
        <v>2018</v>
      </c>
      <c r="C12890" s="27">
        <v>43441</v>
      </c>
      <c r="D12890" s="28">
        <v>3.203341960970385E-2</v>
      </c>
      <c r="E12890" s="28">
        <v>1</v>
      </c>
      <c r="F12890" s="27">
        <v>43806</v>
      </c>
      <c r="G12890" s="28">
        <v>0.20887491742331554</v>
      </c>
      <c r="H12890" s="28">
        <v>1</v>
      </c>
      <c r="I12890" s="28">
        <v>0.32</v>
      </c>
      <c r="J12890" s="28">
        <v>5.9174875031003937E-3</v>
      </c>
      <c r="K12890" s="28">
        <v>1</v>
      </c>
      <c r="L12890" s="28">
        <v>3750</v>
      </c>
      <c r="M12890" s="29">
        <v>0</v>
      </c>
    </row>
    <row r="12891" spans="1:13" x14ac:dyDescent="0.3">
      <c r="A12891">
        <v>12887</v>
      </c>
      <c r="B12891">
        <v>2018</v>
      </c>
      <c r="C12891" s="27">
        <v>43313</v>
      </c>
      <c r="D12891" s="28">
        <v>0.11390652341698704</v>
      </c>
      <c r="E12891" s="28">
        <v>1</v>
      </c>
      <c r="F12891" s="27">
        <v>43678</v>
      </c>
      <c r="G12891" s="28">
        <v>0.65513948927022114</v>
      </c>
      <c r="H12891" s="28">
        <v>3</v>
      </c>
      <c r="I12891" s="28">
        <v>0.48000000000000004</v>
      </c>
      <c r="J12891" s="28">
        <v>6.80777607982328E-2</v>
      </c>
      <c r="K12891" s="28">
        <v>1</v>
      </c>
      <c r="L12891" s="28">
        <v>3750</v>
      </c>
      <c r="M12891" s="29">
        <v>0</v>
      </c>
    </row>
    <row r="12892" spans="1:13" x14ac:dyDescent="0.3">
      <c r="A12892">
        <v>12888</v>
      </c>
      <c r="B12892" s="29">
        <v>2018</v>
      </c>
      <c r="C12892" s="27">
        <v>43341</v>
      </c>
      <c r="D12892" s="28">
        <v>0.20969060491825409</v>
      </c>
      <c r="E12892" s="28">
        <v>1</v>
      </c>
      <c r="F12892" s="27">
        <v>43706</v>
      </c>
      <c r="G12892" s="28">
        <v>0.26520320393775842</v>
      </c>
      <c r="H12892" s="28">
        <v>1</v>
      </c>
      <c r="I12892" s="28">
        <v>0.32</v>
      </c>
      <c r="J12892" s="28">
        <v>0.76943677950026002</v>
      </c>
      <c r="K12892" s="28">
        <v>5</v>
      </c>
      <c r="L12892" s="28">
        <v>6250</v>
      </c>
      <c r="M12892" s="29">
        <v>0</v>
      </c>
    </row>
    <row r="12893" spans="1:13" x14ac:dyDescent="0.3">
      <c r="A12893">
        <v>12889</v>
      </c>
      <c r="B12893" s="29">
        <v>2018</v>
      </c>
      <c r="C12893" s="27">
        <v>43192</v>
      </c>
      <c r="D12893" s="28">
        <v>0.20906152427012104</v>
      </c>
      <c r="E12893" s="28">
        <v>1</v>
      </c>
      <c r="F12893" s="27">
        <v>43557</v>
      </c>
      <c r="G12893" s="28">
        <v>0.60612649655142703</v>
      </c>
      <c r="H12893" s="28">
        <v>2</v>
      </c>
      <c r="I12893" s="28">
        <v>0.4</v>
      </c>
      <c r="J12893" s="28">
        <v>0.90473728217031846</v>
      </c>
      <c r="K12893" s="28">
        <v>5</v>
      </c>
      <c r="L12893" s="28">
        <v>6250</v>
      </c>
      <c r="M12893" s="29">
        <v>1</v>
      </c>
    </row>
    <row r="12894" spans="1:13" x14ac:dyDescent="0.3">
      <c r="A12894">
        <v>12890</v>
      </c>
      <c r="B12894">
        <v>2018</v>
      </c>
      <c r="C12894" s="27">
        <v>43463</v>
      </c>
      <c r="D12894" s="28">
        <v>0.49245839691706961</v>
      </c>
      <c r="E12894" s="28">
        <v>1</v>
      </c>
      <c r="F12894" s="27">
        <v>43828</v>
      </c>
      <c r="G12894" s="28">
        <v>0.32109702249599326</v>
      </c>
      <c r="H12894" s="28">
        <v>2</v>
      </c>
      <c r="I12894" s="28">
        <v>0.4</v>
      </c>
      <c r="J12894" s="28">
        <v>0.56702408443805674</v>
      </c>
      <c r="K12894" s="28">
        <v>3</v>
      </c>
      <c r="L12894" s="28">
        <v>5000</v>
      </c>
      <c r="M12894" s="29">
        <v>1</v>
      </c>
    </row>
    <row r="12895" spans="1:13" x14ac:dyDescent="0.3">
      <c r="A12895">
        <v>12891</v>
      </c>
      <c r="B12895" s="29">
        <v>2018</v>
      </c>
      <c r="C12895" s="27">
        <v>43320</v>
      </c>
      <c r="D12895" s="28">
        <v>0.96614531512867685</v>
      </c>
      <c r="E12895" s="28">
        <v>1</v>
      </c>
      <c r="F12895" s="27">
        <v>43685</v>
      </c>
      <c r="G12895" s="28">
        <v>0.2032314498922273</v>
      </c>
      <c r="H12895" s="28">
        <v>1</v>
      </c>
      <c r="I12895" s="28">
        <v>0.32</v>
      </c>
      <c r="J12895" s="28">
        <v>0.10546372880255395</v>
      </c>
      <c r="K12895" s="28">
        <v>1</v>
      </c>
      <c r="L12895" s="28">
        <v>3750</v>
      </c>
      <c r="M12895" s="29">
        <v>2</v>
      </c>
    </row>
    <row r="12896" spans="1:13" x14ac:dyDescent="0.3">
      <c r="A12896">
        <v>12892</v>
      </c>
      <c r="B12896">
        <v>2018</v>
      </c>
      <c r="C12896" s="27">
        <v>43200</v>
      </c>
      <c r="D12896" s="28">
        <v>0.86423753947950088</v>
      </c>
      <c r="E12896" s="28">
        <v>1</v>
      </c>
      <c r="F12896" s="27">
        <v>43565</v>
      </c>
      <c r="G12896" s="28">
        <v>0.18921208671729073</v>
      </c>
      <c r="H12896" s="28">
        <v>1</v>
      </c>
      <c r="I12896" s="28">
        <v>0.32</v>
      </c>
      <c r="J12896" s="28">
        <v>0.3190943058847947</v>
      </c>
      <c r="K12896" s="28">
        <v>2</v>
      </c>
      <c r="L12896" s="28">
        <v>4375</v>
      </c>
      <c r="M12896" s="29">
        <v>0</v>
      </c>
    </row>
    <row r="12897" spans="1:13" x14ac:dyDescent="0.3">
      <c r="A12897">
        <v>12893</v>
      </c>
      <c r="B12897">
        <v>2018</v>
      </c>
      <c r="C12897" s="27">
        <v>43151</v>
      </c>
      <c r="D12897" s="28">
        <v>0.91934065969611745</v>
      </c>
      <c r="E12897" s="28">
        <v>1</v>
      </c>
      <c r="F12897" s="27">
        <v>43516</v>
      </c>
      <c r="G12897" s="28">
        <v>0.49224829254216462</v>
      </c>
      <c r="H12897" s="28">
        <v>2</v>
      </c>
      <c r="I12897" s="28">
        <v>0.4</v>
      </c>
      <c r="J12897" s="28">
        <v>0.39323226872615957</v>
      </c>
      <c r="K12897" s="28">
        <v>2</v>
      </c>
      <c r="L12897" s="28">
        <v>4375</v>
      </c>
      <c r="M12897" s="29">
        <v>1</v>
      </c>
    </row>
    <row r="12898" spans="1:13" x14ac:dyDescent="0.3">
      <c r="A12898">
        <v>12894</v>
      </c>
      <c r="B12898">
        <v>2018</v>
      </c>
      <c r="C12898" s="27">
        <v>43461</v>
      </c>
      <c r="D12898" s="28">
        <v>0.2068009796780873</v>
      </c>
      <c r="E12898" s="28">
        <v>1</v>
      </c>
      <c r="F12898" s="27">
        <v>43826</v>
      </c>
      <c r="G12898" s="28">
        <v>7.6200049466294884E-2</v>
      </c>
      <c r="H12898" s="28">
        <v>1</v>
      </c>
      <c r="I12898" s="28">
        <v>0.32</v>
      </c>
      <c r="J12898" s="28">
        <v>0.4157127096119736</v>
      </c>
      <c r="K12898" s="28">
        <v>2</v>
      </c>
      <c r="L12898" s="28">
        <v>4375</v>
      </c>
      <c r="M12898" s="29">
        <v>0</v>
      </c>
    </row>
    <row r="12899" spans="1:13" x14ac:dyDescent="0.3">
      <c r="A12899">
        <v>12895</v>
      </c>
      <c r="B12899">
        <v>2018</v>
      </c>
      <c r="C12899" s="27">
        <v>43146</v>
      </c>
      <c r="D12899" s="28">
        <v>0.18159061908091556</v>
      </c>
      <c r="E12899" s="28">
        <v>1</v>
      </c>
      <c r="F12899" s="27">
        <v>43511</v>
      </c>
      <c r="G12899" s="28">
        <v>0.78084434953343362</v>
      </c>
      <c r="H12899" s="28">
        <v>3</v>
      </c>
      <c r="I12899" s="28">
        <v>0.48000000000000004</v>
      </c>
      <c r="J12899" s="28">
        <v>0.60053570648250376</v>
      </c>
      <c r="K12899" s="28">
        <v>4</v>
      </c>
      <c r="L12899" s="28">
        <v>5625</v>
      </c>
      <c r="M12899" s="29">
        <v>0</v>
      </c>
    </row>
    <row r="12900" spans="1:13" x14ac:dyDescent="0.3">
      <c r="A12900">
        <v>12896</v>
      </c>
      <c r="B12900">
        <v>2018</v>
      </c>
      <c r="C12900" s="27">
        <v>43359</v>
      </c>
      <c r="D12900" s="28">
        <v>0.1942572527089359</v>
      </c>
      <c r="E12900" s="28">
        <v>1</v>
      </c>
      <c r="F12900" s="27">
        <v>43724</v>
      </c>
      <c r="G12900" s="28">
        <v>0.77297936961756031</v>
      </c>
      <c r="H12900" s="28">
        <v>3</v>
      </c>
      <c r="I12900" s="28">
        <v>0.48000000000000004</v>
      </c>
      <c r="J12900" s="28">
        <v>0.93554210173860786</v>
      </c>
      <c r="K12900" s="28">
        <v>5</v>
      </c>
      <c r="L12900" s="28">
        <v>6250</v>
      </c>
      <c r="M12900" s="29">
        <v>2</v>
      </c>
    </row>
    <row r="12901" spans="1:13" x14ac:dyDescent="0.3">
      <c r="A12901">
        <v>12897</v>
      </c>
      <c r="B12901" s="29">
        <v>2018</v>
      </c>
      <c r="C12901" s="27">
        <v>43203</v>
      </c>
      <c r="D12901" s="28">
        <v>0.51774102326900828</v>
      </c>
      <c r="E12901" s="28">
        <v>1</v>
      </c>
      <c r="F12901" s="27">
        <v>43568</v>
      </c>
      <c r="G12901" s="28">
        <v>0.15631046368842749</v>
      </c>
      <c r="H12901" s="28">
        <v>1</v>
      </c>
      <c r="I12901" s="28">
        <v>0.32</v>
      </c>
      <c r="J12901" s="28">
        <v>0.43423317659564598</v>
      </c>
      <c r="K12901" s="28">
        <v>3</v>
      </c>
      <c r="L12901" s="28">
        <v>5000</v>
      </c>
      <c r="M12901" s="29">
        <v>1</v>
      </c>
    </row>
    <row r="12902" spans="1:13" x14ac:dyDescent="0.3">
      <c r="A12902">
        <v>12898</v>
      </c>
      <c r="B12902">
        <v>2018</v>
      </c>
      <c r="C12902" s="27">
        <v>43355</v>
      </c>
      <c r="D12902" s="28">
        <v>0.87474422673065322</v>
      </c>
      <c r="E12902" s="28">
        <v>1</v>
      </c>
      <c r="F12902" s="27">
        <v>43720</v>
      </c>
      <c r="G12902" s="28">
        <v>0.67840261900449472</v>
      </c>
      <c r="H12902" s="28">
        <v>3</v>
      </c>
      <c r="I12902" s="28">
        <v>0.48000000000000004</v>
      </c>
      <c r="J12902" s="28">
        <v>0.78926027975940571</v>
      </c>
      <c r="K12902" s="28">
        <v>5</v>
      </c>
      <c r="L12902" s="28">
        <v>6250</v>
      </c>
      <c r="M12902" s="29">
        <v>1</v>
      </c>
    </row>
    <row r="12903" spans="1:13" x14ac:dyDescent="0.3">
      <c r="A12903">
        <v>12899</v>
      </c>
      <c r="B12903" s="29">
        <v>2018</v>
      </c>
      <c r="C12903" s="27">
        <v>43287</v>
      </c>
      <c r="D12903" s="28">
        <v>0.8016189180076192</v>
      </c>
      <c r="E12903" s="28">
        <v>1</v>
      </c>
      <c r="F12903" s="27">
        <v>43652</v>
      </c>
      <c r="G12903" s="28">
        <v>0.97409814963616248</v>
      </c>
      <c r="H12903" s="28">
        <v>3</v>
      </c>
      <c r="I12903" s="28">
        <v>0.48000000000000004</v>
      </c>
      <c r="J12903" s="28">
        <v>0.99240829184103496</v>
      </c>
      <c r="K12903" s="28">
        <v>5</v>
      </c>
      <c r="L12903" s="28">
        <v>6250</v>
      </c>
      <c r="M12903" s="29">
        <v>0</v>
      </c>
    </row>
    <row r="12904" spans="1:13" x14ac:dyDescent="0.3">
      <c r="A12904">
        <v>12900</v>
      </c>
      <c r="B12904" s="29">
        <v>2018</v>
      </c>
      <c r="C12904" s="27">
        <v>43378</v>
      </c>
      <c r="D12904" s="28">
        <v>0.54578791149717665</v>
      </c>
      <c r="E12904" s="28">
        <v>1</v>
      </c>
      <c r="F12904" s="27">
        <v>43743</v>
      </c>
      <c r="G12904" s="28">
        <v>7.3152303879975178E-2</v>
      </c>
      <c r="H12904" s="28">
        <v>1</v>
      </c>
      <c r="I12904" s="28">
        <v>0.32</v>
      </c>
      <c r="J12904" s="28">
        <v>0.68851175302181866</v>
      </c>
      <c r="K12904" s="28">
        <v>4</v>
      </c>
      <c r="L12904" s="28">
        <v>5625</v>
      </c>
      <c r="M12904" s="29">
        <v>0</v>
      </c>
    </row>
    <row r="12905" spans="1:13" x14ac:dyDescent="0.3">
      <c r="A12905">
        <v>12901</v>
      </c>
      <c r="B12905">
        <v>2018</v>
      </c>
      <c r="C12905" s="27">
        <v>43417</v>
      </c>
      <c r="D12905" s="28">
        <v>0.31038946607784412</v>
      </c>
      <c r="E12905" s="28">
        <v>1</v>
      </c>
      <c r="F12905" s="27">
        <v>43782</v>
      </c>
      <c r="G12905" s="28">
        <v>0.92923372824695383</v>
      </c>
      <c r="H12905" s="28">
        <v>3</v>
      </c>
      <c r="I12905" s="28">
        <v>0.48000000000000004</v>
      </c>
      <c r="J12905" s="28">
        <v>0.27472680672691774</v>
      </c>
      <c r="K12905" s="28">
        <v>2</v>
      </c>
      <c r="L12905" s="28">
        <v>4375</v>
      </c>
      <c r="M12905" s="29">
        <v>1</v>
      </c>
    </row>
    <row r="12906" spans="1:13" x14ac:dyDescent="0.3">
      <c r="A12906">
        <v>12902</v>
      </c>
      <c r="B12906" s="29">
        <v>2018</v>
      </c>
      <c r="C12906" s="27">
        <v>43285</v>
      </c>
      <c r="D12906" s="28">
        <v>0.61682402497262578</v>
      </c>
      <c r="E12906" s="28">
        <v>1</v>
      </c>
      <c r="F12906" s="27">
        <v>43650</v>
      </c>
      <c r="G12906" s="28">
        <v>0.97082248309421137</v>
      </c>
      <c r="H12906" s="28">
        <v>3</v>
      </c>
      <c r="I12906" s="28">
        <v>0.48000000000000004</v>
      </c>
      <c r="J12906" s="28">
        <v>0.98658078405918215</v>
      </c>
      <c r="K12906" s="28">
        <v>5</v>
      </c>
      <c r="L12906" s="28">
        <v>6250</v>
      </c>
      <c r="M12906" s="29">
        <v>0</v>
      </c>
    </row>
    <row r="12907" spans="1:13" x14ac:dyDescent="0.3">
      <c r="A12907">
        <v>12903</v>
      </c>
      <c r="B12907">
        <v>2018</v>
      </c>
      <c r="C12907" s="27">
        <v>43147</v>
      </c>
      <c r="D12907" s="28">
        <v>0.28604615493323082</v>
      </c>
      <c r="E12907" s="28">
        <v>1</v>
      </c>
      <c r="F12907" s="27">
        <v>43512</v>
      </c>
      <c r="G12907" s="28">
        <v>0.18784474439437104</v>
      </c>
      <c r="H12907" s="28">
        <v>1</v>
      </c>
      <c r="I12907" s="28">
        <v>0.32</v>
      </c>
      <c r="J12907" s="28">
        <v>0.58769408351415042</v>
      </c>
      <c r="K12907" s="28">
        <v>3</v>
      </c>
      <c r="L12907" s="28">
        <v>5000</v>
      </c>
      <c r="M12907" s="29">
        <v>0</v>
      </c>
    </row>
    <row r="12908" spans="1:13" x14ac:dyDescent="0.3">
      <c r="A12908">
        <v>12904</v>
      </c>
      <c r="B12908" s="29">
        <v>2018</v>
      </c>
      <c r="C12908" s="27">
        <v>43367</v>
      </c>
      <c r="D12908" s="28">
        <v>0.35522495822829669</v>
      </c>
      <c r="E12908" s="28">
        <v>1</v>
      </c>
      <c r="F12908" s="27">
        <v>43732</v>
      </c>
      <c r="G12908" s="28">
        <v>0.78048679984269598</v>
      </c>
      <c r="H12908" s="28">
        <v>3</v>
      </c>
      <c r="I12908" s="28">
        <v>0.48000000000000004</v>
      </c>
      <c r="J12908" s="28">
        <v>0.76605035540749844</v>
      </c>
      <c r="K12908" s="28">
        <v>5</v>
      </c>
      <c r="L12908" s="28">
        <v>6250</v>
      </c>
      <c r="M12908" s="29">
        <v>1</v>
      </c>
    </row>
    <row r="12909" spans="1:13" x14ac:dyDescent="0.3">
      <c r="A12909">
        <v>12905</v>
      </c>
      <c r="B12909">
        <v>2018</v>
      </c>
      <c r="C12909" s="27">
        <v>43229</v>
      </c>
      <c r="D12909" s="28">
        <v>0.33829885892127309</v>
      </c>
      <c r="E12909" s="28">
        <v>1</v>
      </c>
      <c r="F12909" s="27">
        <v>43594</v>
      </c>
      <c r="G12909" s="28">
        <v>0.57547964463971069</v>
      </c>
      <c r="H12909" s="28">
        <v>2</v>
      </c>
      <c r="I12909" s="28">
        <v>0.4</v>
      </c>
      <c r="J12909" s="28">
        <v>0.51824987191102856</v>
      </c>
      <c r="K12909" s="28">
        <v>3</v>
      </c>
      <c r="L12909" s="28">
        <v>5000</v>
      </c>
      <c r="M12909" s="29">
        <v>0</v>
      </c>
    </row>
    <row r="12910" spans="1:13" x14ac:dyDescent="0.3">
      <c r="A12910">
        <v>12906</v>
      </c>
      <c r="B12910" s="29">
        <v>2018</v>
      </c>
      <c r="C12910" s="27">
        <v>43274</v>
      </c>
      <c r="D12910" s="28">
        <v>0.99292996035612313</v>
      </c>
      <c r="E12910" s="28">
        <v>1</v>
      </c>
      <c r="F12910" s="27">
        <v>43639</v>
      </c>
      <c r="G12910" s="28">
        <v>0.67841087403032885</v>
      </c>
      <c r="H12910" s="28">
        <v>3</v>
      </c>
      <c r="I12910" s="28">
        <v>0.48000000000000004</v>
      </c>
      <c r="J12910" s="28">
        <v>4.5707542142237934E-2</v>
      </c>
      <c r="K12910" s="28">
        <v>1</v>
      </c>
      <c r="L12910" s="28">
        <v>3750</v>
      </c>
      <c r="M12910" s="29">
        <v>1</v>
      </c>
    </row>
    <row r="12911" spans="1:13" x14ac:dyDescent="0.3">
      <c r="A12911">
        <v>12907</v>
      </c>
      <c r="B12911" s="29">
        <v>2018</v>
      </c>
      <c r="C12911" s="27">
        <v>43437</v>
      </c>
      <c r="D12911" s="28">
        <v>0.63853061421838242</v>
      </c>
      <c r="E12911" s="28">
        <v>1</v>
      </c>
      <c r="F12911" s="27">
        <v>43802</v>
      </c>
      <c r="G12911" s="28">
        <v>0.81159911408256658</v>
      </c>
      <c r="H12911" s="28">
        <v>3</v>
      </c>
      <c r="I12911" s="28">
        <v>0.48000000000000004</v>
      </c>
      <c r="J12911" s="28">
        <v>0.63951531609555512</v>
      </c>
      <c r="K12911" s="28">
        <v>4</v>
      </c>
      <c r="L12911" s="28">
        <v>5625</v>
      </c>
      <c r="M12911" s="29">
        <v>0</v>
      </c>
    </row>
    <row r="12912" spans="1:13" x14ac:dyDescent="0.3">
      <c r="A12912">
        <v>12908</v>
      </c>
      <c r="B12912">
        <v>2018</v>
      </c>
      <c r="C12912" s="27">
        <v>43388</v>
      </c>
      <c r="D12912" s="28">
        <v>0.89480075214068444</v>
      </c>
      <c r="E12912" s="28">
        <v>1</v>
      </c>
      <c r="F12912" s="27">
        <v>43753</v>
      </c>
      <c r="G12912" s="28">
        <v>0.23008190491162206</v>
      </c>
      <c r="H12912" s="28">
        <v>1</v>
      </c>
      <c r="I12912" s="28">
        <v>0.32</v>
      </c>
      <c r="J12912" s="28">
        <v>9.5004243107328801E-2</v>
      </c>
      <c r="K12912" s="28">
        <v>1</v>
      </c>
      <c r="L12912" s="28">
        <v>3750</v>
      </c>
      <c r="M12912" s="29">
        <v>0</v>
      </c>
    </row>
    <row r="12913" spans="1:13" x14ac:dyDescent="0.3">
      <c r="A12913">
        <v>12909</v>
      </c>
      <c r="B12913" s="29">
        <v>2018</v>
      </c>
      <c r="C12913" s="27">
        <v>43286</v>
      </c>
      <c r="D12913" s="28">
        <v>0.25208873541372412</v>
      </c>
      <c r="E12913" s="28">
        <v>1</v>
      </c>
      <c r="F12913" s="27">
        <v>43651</v>
      </c>
      <c r="G12913" s="28">
        <v>0.12473845395589089</v>
      </c>
      <c r="H12913" s="28">
        <v>1</v>
      </c>
      <c r="I12913" s="28">
        <v>0.32</v>
      </c>
      <c r="J12913" s="28">
        <v>0.24947554508291303</v>
      </c>
      <c r="K12913" s="28">
        <v>2</v>
      </c>
      <c r="L12913" s="28">
        <v>4375</v>
      </c>
      <c r="M12913" s="29">
        <v>0</v>
      </c>
    </row>
    <row r="12914" spans="1:13" x14ac:dyDescent="0.3">
      <c r="A12914">
        <v>12910</v>
      </c>
      <c r="B12914">
        <v>2018</v>
      </c>
      <c r="C12914" s="27">
        <v>43429</v>
      </c>
      <c r="D12914" s="28">
        <v>0.52779166413025691</v>
      </c>
      <c r="E12914" s="28">
        <v>1</v>
      </c>
      <c r="F12914" s="27">
        <v>43794</v>
      </c>
      <c r="G12914" s="28">
        <v>0.47691682033540495</v>
      </c>
      <c r="H12914" s="28">
        <v>2</v>
      </c>
      <c r="I12914" s="28">
        <v>0.4</v>
      </c>
      <c r="J12914" s="28">
        <v>0.15211305380712559</v>
      </c>
      <c r="K12914" s="28">
        <v>1</v>
      </c>
      <c r="L12914" s="28">
        <v>3750</v>
      </c>
      <c r="M12914" s="29">
        <v>0</v>
      </c>
    </row>
    <row r="12915" spans="1:13" x14ac:dyDescent="0.3">
      <c r="A12915">
        <v>12911</v>
      </c>
      <c r="B12915">
        <v>2018</v>
      </c>
      <c r="C12915" s="27">
        <v>43264</v>
      </c>
      <c r="D12915" s="28">
        <v>0.84549564902725705</v>
      </c>
      <c r="E12915" s="28">
        <v>1</v>
      </c>
      <c r="F12915" s="27">
        <v>43629</v>
      </c>
      <c r="G12915" s="28">
        <v>0.19469359294960076</v>
      </c>
      <c r="H12915" s="28">
        <v>1</v>
      </c>
      <c r="I12915" s="28">
        <v>0.32</v>
      </c>
      <c r="J12915" s="28">
        <v>0.47363035492317362</v>
      </c>
      <c r="K12915" s="28">
        <v>3</v>
      </c>
      <c r="L12915" s="28">
        <v>5000</v>
      </c>
      <c r="M12915" s="29">
        <v>2</v>
      </c>
    </row>
    <row r="12916" spans="1:13" x14ac:dyDescent="0.3">
      <c r="A12916">
        <v>12912</v>
      </c>
      <c r="B12916">
        <v>2018</v>
      </c>
      <c r="C12916" s="27">
        <v>43338</v>
      </c>
      <c r="D12916" s="28">
        <v>0.78759456200019917</v>
      </c>
      <c r="E12916" s="28">
        <v>1</v>
      </c>
      <c r="F12916" s="27">
        <v>43703</v>
      </c>
      <c r="G12916" s="28">
        <v>0.97220675966426073</v>
      </c>
      <c r="H12916" s="28">
        <v>3</v>
      </c>
      <c r="I12916" s="28">
        <v>0.48000000000000004</v>
      </c>
      <c r="J12916" s="28">
        <v>9.2875119648391458E-2</v>
      </c>
      <c r="K12916" s="28">
        <v>1</v>
      </c>
      <c r="L12916" s="28">
        <v>3750</v>
      </c>
      <c r="M12916" s="29">
        <v>0</v>
      </c>
    </row>
    <row r="12917" spans="1:13" x14ac:dyDescent="0.3">
      <c r="A12917">
        <v>12913</v>
      </c>
      <c r="B12917" s="29">
        <v>2018</v>
      </c>
      <c r="C12917" s="27">
        <v>43344</v>
      </c>
      <c r="D12917" s="28">
        <v>0.89187136646659371</v>
      </c>
      <c r="E12917" s="28">
        <v>1</v>
      </c>
      <c r="F12917" s="27">
        <v>43709</v>
      </c>
      <c r="G12917" s="28">
        <v>0.41965422928934371</v>
      </c>
      <c r="H12917" s="28">
        <v>2</v>
      </c>
      <c r="I12917" s="28">
        <v>0.4</v>
      </c>
      <c r="J12917" s="28">
        <v>3.0247992209401886E-2</v>
      </c>
      <c r="K12917" s="28">
        <v>1</v>
      </c>
      <c r="L12917" s="28">
        <v>3750</v>
      </c>
      <c r="M12917" s="29">
        <v>0</v>
      </c>
    </row>
    <row r="12918" spans="1:13" x14ac:dyDescent="0.3">
      <c r="A12918">
        <v>12914</v>
      </c>
      <c r="B12918">
        <v>2018</v>
      </c>
      <c r="C12918" s="27">
        <v>43139</v>
      </c>
      <c r="D12918" s="28">
        <v>0.26290430735513404</v>
      </c>
      <c r="E12918" s="28">
        <v>1</v>
      </c>
      <c r="F12918" s="27">
        <v>43504</v>
      </c>
      <c r="G12918" s="28">
        <v>3.1100850815323655E-2</v>
      </c>
      <c r="H12918" s="28">
        <v>1</v>
      </c>
      <c r="I12918" s="28">
        <v>0.32</v>
      </c>
      <c r="J12918" s="28">
        <v>0.33808741605551551</v>
      </c>
      <c r="K12918" s="28">
        <v>2</v>
      </c>
      <c r="L12918" s="28">
        <v>4375</v>
      </c>
      <c r="M12918" s="29">
        <v>0</v>
      </c>
    </row>
    <row r="12919" spans="1:13" x14ac:dyDescent="0.3">
      <c r="A12919">
        <v>12915</v>
      </c>
      <c r="B12919" s="29">
        <v>2018</v>
      </c>
      <c r="C12919" s="27">
        <v>43162</v>
      </c>
      <c r="D12919" s="28">
        <v>0.37178717932308292</v>
      </c>
      <c r="E12919" s="28">
        <v>1</v>
      </c>
      <c r="F12919" s="27">
        <v>43527</v>
      </c>
      <c r="G12919" s="28">
        <v>6.6062398799805799E-2</v>
      </c>
      <c r="H12919" s="28">
        <v>1</v>
      </c>
      <c r="I12919" s="28">
        <v>0.32</v>
      </c>
      <c r="J12919" s="28">
        <v>0.46557914864979733</v>
      </c>
      <c r="K12919" s="28">
        <v>3</v>
      </c>
      <c r="L12919" s="28">
        <v>5000</v>
      </c>
      <c r="M12919" s="29">
        <v>0</v>
      </c>
    </row>
    <row r="12920" spans="1:13" x14ac:dyDescent="0.3">
      <c r="A12920">
        <v>12916</v>
      </c>
      <c r="B12920">
        <v>2018</v>
      </c>
      <c r="C12920" s="27">
        <v>43398</v>
      </c>
      <c r="D12920" s="28">
        <v>0.89953567861848316</v>
      </c>
      <c r="E12920" s="28">
        <v>1</v>
      </c>
      <c r="F12920" s="27">
        <v>43763</v>
      </c>
      <c r="G12920" s="28">
        <v>0.18027242416503142</v>
      </c>
      <c r="H12920" s="28">
        <v>1</v>
      </c>
      <c r="I12920" s="28">
        <v>0.32</v>
      </c>
      <c r="J12920" s="28">
        <v>0.43200866823672035</v>
      </c>
      <c r="K12920" s="28">
        <v>3</v>
      </c>
      <c r="L12920" s="28">
        <v>5000</v>
      </c>
      <c r="M12920" s="29">
        <v>0</v>
      </c>
    </row>
    <row r="12921" spans="1:13" x14ac:dyDescent="0.3">
      <c r="A12921">
        <v>12917</v>
      </c>
      <c r="B12921">
        <v>2018</v>
      </c>
      <c r="C12921" s="27">
        <v>43144</v>
      </c>
      <c r="D12921" s="28">
        <v>0.87550918133082278</v>
      </c>
      <c r="E12921" s="28">
        <v>1</v>
      </c>
      <c r="F12921" s="27">
        <v>43509</v>
      </c>
      <c r="G12921" s="28">
        <v>0.64212378825115957</v>
      </c>
      <c r="H12921" s="28">
        <v>3</v>
      </c>
      <c r="I12921" s="28">
        <v>0.48000000000000004</v>
      </c>
      <c r="J12921" s="28">
        <v>0.99918374584878256</v>
      </c>
      <c r="K12921" s="28">
        <v>5</v>
      </c>
      <c r="L12921" s="28">
        <v>6250</v>
      </c>
      <c r="M12921" s="29">
        <v>0</v>
      </c>
    </row>
    <row r="12922" spans="1:13" x14ac:dyDescent="0.3">
      <c r="A12922">
        <v>12918</v>
      </c>
      <c r="B12922" s="29">
        <v>2018</v>
      </c>
      <c r="C12922" s="27">
        <v>43116</v>
      </c>
      <c r="D12922" s="28">
        <v>0.59927376265667953</v>
      </c>
      <c r="E12922" s="28">
        <v>1</v>
      </c>
      <c r="F12922" s="27">
        <v>43481</v>
      </c>
      <c r="G12922" s="28">
        <v>0.4447075616392715</v>
      </c>
      <c r="H12922" s="28">
        <v>2</v>
      </c>
      <c r="I12922" s="28">
        <v>0.4</v>
      </c>
      <c r="J12922" s="28">
        <v>0.24492710042438703</v>
      </c>
      <c r="K12922" s="28">
        <v>2</v>
      </c>
      <c r="L12922" s="28">
        <v>4375</v>
      </c>
      <c r="M12922" s="29">
        <v>2</v>
      </c>
    </row>
    <row r="12923" spans="1:13" x14ac:dyDescent="0.3">
      <c r="A12923">
        <v>12919</v>
      </c>
      <c r="B12923" s="29">
        <v>2018</v>
      </c>
      <c r="C12923" s="27">
        <v>43247</v>
      </c>
      <c r="D12923" s="28">
        <v>2.2449630767232165E-2</v>
      </c>
      <c r="E12923" s="28">
        <v>1</v>
      </c>
      <c r="F12923" s="27">
        <v>43612</v>
      </c>
      <c r="G12923" s="28">
        <v>0.95817323055487158</v>
      </c>
      <c r="H12923" s="28">
        <v>3</v>
      </c>
      <c r="I12923" s="28">
        <v>0.48000000000000004</v>
      </c>
      <c r="J12923" s="28">
        <v>0.64128618790341463</v>
      </c>
      <c r="K12923" s="28">
        <v>4</v>
      </c>
      <c r="L12923" s="28">
        <v>5625</v>
      </c>
      <c r="M12923" s="29">
        <v>0</v>
      </c>
    </row>
    <row r="12924" spans="1:13" x14ac:dyDescent="0.3">
      <c r="A12924">
        <v>12920</v>
      </c>
      <c r="B12924" s="29">
        <v>2018</v>
      </c>
      <c r="C12924" s="27">
        <v>43291</v>
      </c>
      <c r="D12924" s="28">
        <v>0.96795962824615012</v>
      </c>
      <c r="E12924" s="28">
        <v>1</v>
      </c>
      <c r="F12924" s="27">
        <v>43656</v>
      </c>
      <c r="G12924" s="28">
        <v>0.39842414088963041</v>
      </c>
      <c r="H12924" s="28">
        <v>2</v>
      </c>
      <c r="I12924" s="28">
        <v>0.4</v>
      </c>
      <c r="J12924" s="28">
        <v>4.7198511935730991E-4</v>
      </c>
      <c r="K12924" s="28">
        <v>1</v>
      </c>
      <c r="L12924" s="28">
        <v>3750</v>
      </c>
      <c r="M12924" s="29">
        <v>0</v>
      </c>
    </row>
    <row r="12925" spans="1:13" x14ac:dyDescent="0.3">
      <c r="A12925">
        <v>12921</v>
      </c>
      <c r="B12925" s="29">
        <v>2018</v>
      </c>
      <c r="C12925" s="27">
        <v>43369</v>
      </c>
      <c r="D12925" s="28">
        <v>0.82752695933183229</v>
      </c>
      <c r="E12925" s="28">
        <v>1</v>
      </c>
      <c r="F12925" s="27">
        <v>43734</v>
      </c>
      <c r="G12925" s="28">
        <v>0.24543742293614956</v>
      </c>
      <c r="H12925" s="28">
        <v>1</v>
      </c>
      <c r="I12925" s="28">
        <v>0.32</v>
      </c>
      <c r="J12925" s="28">
        <v>0.19527508619111666</v>
      </c>
      <c r="K12925" s="28">
        <v>1</v>
      </c>
      <c r="L12925" s="28">
        <v>3750</v>
      </c>
      <c r="M12925" s="29">
        <v>0</v>
      </c>
    </row>
    <row r="12926" spans="1:13" x14ac:dyDescent="0.3">
      <c r="A12926">
        <v>12922</v>
      </c>
      <c r="B12926" s="29">
        <v>2018</v>
      </c>
      <c r="C12926" s="27">
        <v>43128</v>
      </c>
      <c r="D12926" s="28">
        <v>0.6915634170018784</v>
      </c>
      <c r="E12926" s="28">
        <v>1</v>
      </c>
      <c r="F12926" s="27">
        <v>43493</v>
      </c>
      <c r="G12926" s="28">
        <v>0.17143044522292872</v>
      </c>
      <c r="H12926" s="28">
        <v>1</v>
      </c>
      <c r="I12926" s="28">
        <v>0.32</v>
      </c>
      <c r="J12926" s="28">
        <v>0.10139792804383352</v>
      </c>
      <c r="K12926" s="28">
        <v>1</v>
      </c>
      <c r="L12926" s="28">
        <v>3750</v>
      </c>
      <c r="M12926" s="29">
        <v>0</v>
      </c>
    </row>
    <row r="12927" spans="1:13" x14ac:dyDescent="0.3">
      <c r="A12927">
        <v>12923</v>
      </c>
      <c r="B12927" s="29">
        <v>2018</v>
      </c>
      <c r="C12927" s="27">
        <v>43240</v>
      </c>
      <c r="D12927" s="28">
        <v>0.93914038940787448</v>
      </c>
      <c r="E12927" s="28">
        <v>1</v>
      </c>
      <c r="F12927" s="27">
        <v>43605</v>
      </c>
      <c r="G12927" s="28">
        <v>0.23879403322684112</v>
      </c>
      <c r="H12927" s="28">
        <v>1</v>
      </c>
      <c r="I12927" s="28">
        <v>0.32</v>
      </c>
      <c r="J12927" s="28">
        <v>6.8831420928365139E-2</v>
      </c>
      <c r="K12927" s="28">
        <v>1</v>
      </c>
      <c r="L12927" s="28">
        <v>3750</v>
      </c>
      <c r="M12927" s="29">
        <v>0</v>
      </c>
    </row>
    <row r="12928" spans="1:13" x14ac:dyDescent="0.3">
      <c r="A12928">
        <v>12924</v>
      </c>
      <c r="B12928" s="29">
        <v>2018</v>
      </c>
      <c r="C12928" s="27">
        <v>43465</v>
      </c>
      <c r="D12928" s="28">
        <v>0.6232989838422559</v>
      </c>
      <c r="E12928" s="28">
        <v>1</v>
      </c>
      <c r="F12928" s="27">
        <v>43830</v>
      </c>
      <c r="G12928" s="28">
        <v>0.9121510733075594</v>
      </c>
      <c r="H12928" s="28">
        <v>3</v>
      </c>
      <c r="I12928" s="28">
        <v>0.48000000000000004</v>
      </c>
      <c r="J12928" s="28">
        <v>0.79606078693683502</v>
      </c>
      <c r="K12928" s="28">
        <v>5</v>
      </c>
      <c r="L12928" s="28">
        <v>6250</v>
      </c>
      <c r="M12928" s="29">
        <v>0</v>
      </c>
    </row>
    <row r="12929" spans="1:13" x14ac:dyDescent="0.3">
      <c r="A12929">
        <v>12925</v>
      </c>
      <c r="B12929" s="29">
        <v>2018</v>
      </c>
      <c r="C12929" s="27">
        <v>43314</v>
      </c>
      <c r="D12929" s="28">
        <v>0.76205715708914867</v>
      </c>
      <c r="E12929" s="28">
        <v>1</v>
      </c>
      <c r="F12929" s="27">
        <v>43679</v>
      </c>
      <c r="G12929" s="28">
        <v>0.72658851593735552</v>
      </c>
      <c r="H12929" s="28">
        <v>3</v>
      </c>
      <c r="I12929" s="28">
        <v>0.48000000000000004</v>
      </c>
      <c r="J12929" s="28">
        <v>0.96038513480921683</v>
      </c>
      <c r="K12929" s="28">
        <v>5</v>
      </c>
      <c r="L12929" s="28">
        <v>6250</v>
      </c>
      <c r="M12929" s="29">
        <v>1</v>
      </c>
    </row>
    <row r="12930" spans="1:13" x14ac:dyDescent="0.3">
      <c r="A12930">
        <v>12926</v>
      </c>
      <c r="B12930">
        <v>2018</v>
      </c>
      <c r="C12930" s="27">
        <v>43173</v>
      </c>
      <c r="D12930" s="28">
        <v>0.95679207343418715</v>
      </c>
      <c r="E12930" s="28">
        <v>1</v>
      </c>
      <c r="F12930" s="27">
        <v>43538</v>
      </c>
      <c r="G12930" s="28">
        <v>0.40480266751107929</v>
      </c>
      <c r="H12930" s="28">
        <v>2</v>
      </c>
      <c r="I12930" s="28">
        <v>0.4</v>
      </c>
      <c r="J12930" s="28">
        <v>0.34031426363331885</v>
      </c>
      <c r="K12930" s="28">
        <v>2</v>
      </c>
      <c r="L12930" s="28">
        <v>4375</v>
      </c>
      <c r="M12930" s="29">
        <v>0</v>
      </c>
    </row>
    <row r="12931" spans="1:13" x14ac:dyDescent="0.3">
      <c r="A12931">
        <v>12927</v>
      </c>
      <c r="B12931" s="29">
        <v>2018</v>
      </c>
      <c r="C12931" s="27">
        <v>43246</v>
      </c>
      <c r="D12931" s="28">
        <v>0.12935936843763063</v>
      </c>
      <c r="E12931" s="28">
        <v>1</v>
      </c>
      <c r="F12931" s="27">
        <v>43611</v>
      </c>
      <c r="G12931" s="28">
        <v>0.53391508139895294</v>
      </c>
      <c r="H12931" s="28">
        <v>2</v>
      </c>
      <c r="I12931" s="28">
        <v>0.4</v>
      </c>
      <c r="J12931" s="28">
        <v>0.17003581937859791</v>
      </c>
      <c r="K12931" s="28">
        <v>1</v>
      </c>
      <c r="L12931" s="28">
        <v>3750</v>
      </c>
      <c r="M12931" s="29">
        <v>0</v>
      </c>
    </row>
    <row r="12932" spans="1:13" x14ac:dyDescent="0.3">
      <c r="A12932">
        <v>12928</v>
      </c>
      <c r="B12932">
        <v>2018</v>
      </c>
      <c r="C12932" s="27">
        <v>43186</v>
      </c>
      <c r="D12932" s="28">
        <v>0.9482741977277177</v>
      </c>
      <c r="E12932" s="28">
        <v>1</v>
      </c>
      <c r="F12932" s="27">
        <v>43551</v>
      </c>
      <c r="G12932" s="28">
        <v>7.7053081292427494E-3</v>
      </c>
      <c r="H12932" s="28">
        <v>1</v>
      </c>
      <c r="I12932" s="28">
        <v>0.32</v>
      </c>
      <c r="J12932" s="28">
        <v>1.8375421603040287E-2</v>
      </c>
      <c r="K12932" s="28">
        <v>1</v>
      </c>
      <c r="L12932" s="28">
        <v>3750</v>
      </c>
      <c r="M12932" s="29">
        <v>1</v>
      </c>
    </row>
    <row r="12933" spans="1:13" x14ac:dyDescent="0.3">
      <c r="A12933">
        <v>12929</v>
      </c>
      <c r="B12933">
        <v>2018</v>
      </c>
      <c r="C12933" s="27">
        <v>43105</v>
      </c>
      <c r="D12933" s="28">
        <v>3.5134473603443128E-2</v>
      </c>
      <c r="E12933" s="28">
        <v>1</v>
      </c>
      <c r="F12933" s="27">
        <v>43470</v>
      </c>
      <c r="G12933" s="28">
        <v>0.44190479500402424</v>
      </c>
      <c r="H12933" s="28">
        <v>2</v>
      </c>
      <c r="I12933" s="28">
        <v>0.4</v>
      </c>
      <c r="J12933" s="28">
        <v>0.55135621214735153</v>
      </c>
      <c r="K12933" s="28">
        <v>3</v>
      </c>
      <c r="L12933" s="28">
        <v>5000</v>
      </c>
      <c r="M12933" s="29">
        <v>0</v>
      </c>
    </row>
    <row r="12934" spans="1:13" x14ac:dyDescent="0.3">
      <c r="A12934">
        <v>12930</v>
      </c>
      <c r="B12934">
        <v>2018</v>
      </c>
      <c r="C12934" s="27">
        <v>43288</v>
      </c>
      <c r="D12934" s="28">
        <v>0.93528100889987786</v>
      </c>
      <c r="E12934" s="28">
        <v>1</v>
      </c>
      <c r="F12934" s="27">
        <v>43653</v>
      </c>
      <c r="G12934" s="28">
        <v>1.2849338756544926E-2</v>
      </c>
      <c r="H12934" s="28">
        <v>1</v>
      </c>
      <c r="I12934" s="28">
        <v>0.32</v>
      </c>
      <c r="J12934" s="28">
        <v>0.5675109766677412</v>
      </c>
      <c r="K12934" s="28">
        <v>3</v>
      </c>
      <c r="L12934" s="28">
        <v>5000</v>
      </c>
      <c r="M12934" s="29">
        <v>1</v>
      </c>
    </row>
    <row r="12935" spans="1:13" x14ac:dyDescent="0.3">
      <c r="A12935">
        <v>12931</v>
      </c>
      <c r="B12935">
        <v>2018</v>
      </c>
      <c r="C12935" s="27">
        <v>43355</v>
      </c>
      <c r="D12935" s="28">
        <v>0.565595067000913</v>
      </c>
      <c r="E12935" s="28">
        <v>1</v>
      </c>
      <c r="F12935" s="27">
        <v>43720</v>
      </c>
      <c r="G12935" s="28">
        <v>0.34364747015739738</v>
      </c>
      <c r="H12935" s="28">
        <v>2</v>
      </c>
      <c r="I12935" s="28">
        <v>0.4</v>
      </c>
      <c r="J12935" s="28">
        <v>0.22336769430374215</v>
      </c>
      <c r="K12935" s="28">
        <v>2</v>
      </c>
      <c r="L12935" s="28">
        <v>4375</v>
      </c>
      <c r="M12935" s="29">
        <v>1</v>
      </c>
    </row>
    <row r="12936" spans="1:13" x14ac:dyDescent="0.3">
      <c r="A12936">
        <v>12932</v>
      </c>
      <c r="B12936">
        <v>2018</v>
      </c>
      <c r="C12936" s="27">
        <v>43451</v>
      </c>
      <c r="D12936" s="28">
        <v>0.42643268718835226</v>
      </c>
      <c r="E12936" s="28">
        <v>1</v>
      </c>
      <c r="F12936" s="27">
        <v>43816</v>
      </c>
      <c r="G12936" s="28">
        <v>0.49481659034636816</v>
      </c>
      <c r="H12936" s="28">
        <v>2</v>
      </c>
      <c r="I12936" s="28">
        <v>0.4</v>
      </c>
      <c r="J12936" s="28">
        <v>0.11820187276002403</v>
      </c>
      <c r="K12936" s="28">
        <v>1</v>
      </c>
      <c r="L12936" s="28">
        <v>3750</v>
      </c>
      <c r="M12936" s="29">
        <v>1</v>
      </c>
    </row>
    <row r="12937" spans="1:13" x14ac:dyDescent="0.3">
      <c r="A12937">
        <v>12933</v>
      </c>
      <c r="B12937" s="29">
        <v>2018</v>
      </c>
      <c r="C12937" s="27">
        <v>43431</v>
      </c>
      <c r="D12937" s="28">
        <v>0.65875257919624064</v>
      </c>
      <c r="E12937" s="28">
        <v>1</v>
      </c>
      <c r="F12937" s="27">
        <v>43796</v>
      </c>
      <c r="G12937" s="28">
        <v>0.57919932229896665</v>
      </c>
      <c r="H12937" s="28">
        <v>2</v>
      </c>
      <c r="I12937" s="28">
        <v>0.4</v>
      </c>
      <c r="J12937" s="28">
        <v>0.98450563662877266</v>
      </c>
      <c r="K12937" s="28">
        <v>5</v>
      </c>
      <c r="L12937" s="28">
        <v>6250</v>
      </c>
      <c r="M12937" s="29">
        <v>3</v>
      </c>
    </row>
    <row r="12938" spans="1:13" x14ac:dyDescent="0.3">
      <c r="A12938">
        <v>12934</v>
      </c>
      <c r="B12938" s="29">
        <v>2018</v>
      </c>
      <c r="C12938" s="27">
        <v>43405</v>
      </c>
      <c r="D12938" s="28">
        <v>0.76755708337995854</v>
      </c>
      <c r="E12938" s="28">
        <v>1</v>
      </c>
      <c r="F12938" s="27">
        <v>43770</v>
      </c>
      <c r="G12938" s="28">
        <v>0.55127940702643652</v>
      </c>
      <c r="H12938" s="28">
        <v>2</v>
      </c>
      <c r="I12938" s="28">
        <v>0.4</v>
      </c>
      <c r="J12938" s="28">
        <v>6.6900627029796711E-2</v>
      </c>
      <c r="K12938" s="28">
        <v>1</v>
      </c>
      <c r="L12938" s="28">
        <v>3750</v>
      </c>
      <c r="M12938" s="29">
        <v>0</v>
      </c>
    </row>
    <row r="12939" spans="1:13" x14ac:dyDescent="0.3">
      <c r="A12939">
        <v>12935</v>
      </c>
      <c r="B12939" s="29">
        <v>2018</v>
      </c>
      <c r="C12939" s="27">
        <v>43152</v>
      </c>
      <c r="D12939" s="28">
        <v>0.93517832756887476</v>
      </c>
      <c r="E12939" s="28">
        <v>1</v>
      </c>
      <c r="F12939" s="27">
        <v>43517</v>
      </c>
      <c r="G12939" s="28">
        <v>0.1063135523106713</v>
      </c>
      <c r="H12939" s="28">
        <v>1</v>
      </c>
      <c r="I12939" s="28">
        <v>0.32</v>
      </c>
      <c r="J12939" s="28">
        <v>0.92952953661993876</v>
      </c>
      <c r="K12939" s="28">
        <v>5</v>
      </c>
      <c r="L12939" s="28">
        <v>6250</v>
      </c>
      <c r="M12939" s="29">
        <v>0</v>
      </c>
    </row>
    <row r="12940" spans="1:13" x14ac:dyDescent="0.3">
      <c r="A12940">
        <v>12936</v>
      </c>
      <c r="B12940" s="29">
        <v>2018</v>
      </c>
      <c r="C12940" s="27">
        <v>43348</v>
      </c>
      <c r="D12940" s="28">
        <v>0.41038145063778375</v>
      </c>
      <c r="E12940" s="28">
        <v>1</v>
      </c>
      <c r="F12940" s="27">
        <v>43713</v>
      </c>
      <c r="G12940" s="28">
        <v>0.67594173579585659</v>
      </c>
      <c r="H12940" s="28">
        <v>3</v>
      </c>
      <c r="I12940" s="28">
        <v>0.48000000000000004</v>
      </c>
      <c r="J12940" s="28">
        <v>0.1603032964644947</v>
      </c>
      <c r="K12940" s="28">
        <v>1</v>
      </c>
      <c r="L12940" s="28">
        <v>3750</v>
      </c>
      <c r="M12940" s="29">
        <v>0</v>
      </c>
    </row>
    <row r="12941" spans="1:13" x14ac:dyDescent="0.3">
      <c r="A12941">
        <v>12937</v>
      </c>
      <c r="B12941">
        <v>2018</v>
      </c>
      <c r="C12941" s="27">
        <v>43177</v>
      </c>
      <c r="D12941" s="28">
        <v>5.8928593011521868E-2</v>
      </c>
      <c r="E12941" s="28">
        <v>1</v>
      </c>
      <c r="F12941" s="27">
        <v>43542</v>
      </c>
      <c r="G12941" s="28">
        <v>0.71770086989074211</v>
      </c>
      <c r="H12941" s="28">
        <v>3</v>
      </c>
      <c r="I12941" s="28">
        <v>0.48000000000000004</v>
      </c>
      <c r="J12941" s="28">
        <v>8.9773218613881878E-2</v>
      </c>
      <c r="K12941" s="28">
        <v>1</v>
      </c>
      <c r="L12941" s="28">
        <v>3750</v>
      </c>
      <c r="M12941" s="29">
        <v>0</v>
      </c>
    </row>
    <row r="12942" spans="1:13" x14ac:dyDescent="0.3">
      <c r="A12942">
        <v>12938</v>
      </c>
      <c r="B12942" s="29">
        <v>2018</v>
      </c>
      <c r="C12942" s="27">
        <v>43222</v>
      </c>
      <c r="D12942" s="28">
        <v>0.5280105775266446</v>
      </c>
      <c r="E12942" s="28">
        <v>1</v>
      </c>
      <c r="F12942" s="27">
        <v>43587</v>
      </c>
      <c r="G12942" s="28">
        <v>0.61579984720174352</v>
      </c>
      <c r="H12942" s="28">
        <v>3</v>
      </c>
      <c r="I12942" s="28">
        <v>0.48000000000000004</v>
      </c>
      <c r="J12942" s="28">
        <v>0.24409249762830099</v>
      </c>
      <c r="K12942" s="28">
        <v>2</v>
      </c>
      <c r="L12942" s="28">
        <v>4375</v>
      </c>
      <c r="M12942" s="29">
        <v>0</v>
      </c>
    </row>
    <row r="12943" spans="1:13" x14ac:dyDescent="0.3">
      <c r="A12943">
        <v>12939</v>
      </c>
      <c r="B12943" s="29">
        <v>2018</v>
      </c>
      <c r="C12943" s="27">
        <v>43458</v>
      </c>
      <c r="D12943" s="28">
        <v>0.33062183233206388</v>
      </c>
      <c r="E12943" s="28">
        <v>1</v>
      </c>
      <c r="F12943" s="27">
        <v>43823</v>
      </c>
      <c r="G12943" s="28">
        <v>0.42698479657987332</v>
      </c>
      <c r="H12943" s="28">
        <v>2</v>
      </c>
      <c r="I12943" s="28">
        <v>0.4</v>
      </c>
      <c r="J12943" s="28">
        <v>0.58351931429251958</v>
      </c>
      <c r="K12943" s="28">
        <v>3</v>
      </c>
      <c r="L12943" s="28">
        <v>5000</v>
      </c>
      <c r="M12943" s="29">
        <v>0</v>
      </c>
    </row>
    <row r="12944" spans="1:13" x14ac:dyDescent="0.3">
      <c r="A12944">
        <v>12940</v>
      </c>
      <c r="B12944">
        <v>2018</v>
      </c>
      <c r="C12944" s="27">
        <v>43149</v>
      </c>
      <c r="D12944" s="28">
        <v>0.72335076751159899</v>
      </c>
      <c r="E12944" s="28">
        <v>1</v>
      </c>
      <c r="F12944" s="27">
        <v>43514</v>
      </c>
      <c r="G12944" s="28">
        <v>0.89284159928283069</v>
      </c>
      <c r="H12944" s="28">
        <v>3</v>
      </c>
      <c r="I12944" s="28">
        <v>0.48000000000000004</v>
      </c>
      <c r="J12944" s="28">
        <v>0.26715758095554987</v>
      </c>
      <c r="K12944" s="28">
        <v>2</v>
      </c>
      <c r="L12944" s="28">
        <v>4375</v>
      </c>
      <c r="M12944" s="29">
        <v>0</v>
      </c>
    </row>
    <row r="12945" spans="1:13" x14ac:dyDescent="0.3">
      <c r="A12945">
        <v>12941</v>
      </c>
      <c r="B12945" s="29">
        <v>2018</v>
      </c>
      <c r="C12945" s="27">
        <v>43341</v>
      </c>
      <c r="D12945" s="28">
        <v>0.1868371075547185</v>
      </c>
      <c r="E12945" s="28">
        <v>1</v>
      </c>
      <c r="F12945" s="27">
        <v>43706</v>
      </c>
      <c r="G12945" s="28">
        <v>0.92763266872821426</v>
      </c>
      <c r="H12945" s="28">
        <v>3</v>
      </c>
      <c r="I12945" s="28">
        <v>0.48000000000000004</v>
      </c>
      <c r="J12945" s="28">
        <v>0.50780637376260884</v>
      </c>
      <c r="K12945" s="28">
        <v>3</v>
      </c>
      <c r="L12945" s="28">
        <v>5000</v>
      </c>
      <c r="M12945" s="29">
        <v>0</v>
      </c>
    </row>
    <row r="12946" spans="1:13" x14ac:dyDescent="0.3">
      <c r="A12946">
        <v>12942</v>
      </c>
      <c r="B12946" s="29">
        <v>2018</v>
      </c>
      <c r="C12946" s="27">
        <v>43248</v>
      </c>
      <c r="D12946" s="28">
        <v>0.19378137288854935</v>
      </c>
      <c r="E12946" s="28">
        <v>1</v>
      </c>
      <c r="F12946" s="27">
        <v>43613</v>
      </c>
      <c r="G12946" s="28">
        <v>0.20112502407447808</v>
      </c>
      <c r="H12946" s="28">
        <v>1</v>
      </c>
      <c r="I12946" s="28">
        <v>0.32</v>
      </c>
      <c r="J12946" s="28">
        <v>0.45356368631544985</v>
      </c>
      <c r="K12946" s="28">
        <v>3</v>
      </c>
      <c r="L12946" s="28">
        <v>5000</v>
      </c>
      <c r="M12946" s="29">
        <v>0</v>
      </c>
    </row>
    <row r="12947" spans="1:13" x14ac:dyDescent="0.3">
      <c r="A12947">
        <v>12943</v>
      </c>
      <c r="B12947">
        <v>2018</v>
      </c>
      <c r="C12947" s="27">
        <v>43374</v>
      </c>
      <c r="D12947" s="28">
        <v>0.80066320872659114</v>
      </c>
      <c r="E12947" s="28">
        <v>1</v>
      </c>
      <c r="F12947" s="27">
        <v>43739</v>
      </c>
      <c r="G12947" s="28">
        <v>0.27167395951732776</v>
      </c>
      <c r="H12947" s="28">
        <v>1</v>
      </c>
      <c r="I12947" s="28">
        <v>0.32</v>
      </c>
      <c r="J12947" s="28">
        <v>0.49778892938612518</v>
      </c>
      <c r="K12947" s="28">
        <v>3</v>
      </c>
      <c r="L12947" s="28">
        <v>5000</v>
      </c>
      <c r="M12947" s="29">
        <v>1</v>
      </c>
    </row>
    <row r="12948" spans="1:13" x14ac:dyDescent="0.3">
      <c r="A12948">
        <v>12944</v>
      </c>
      <c r="B12948">
        <v>2018</v>
      </c>
      <c r="C12948" s="27">
        <v>43290</v>
      </c>
      <c r="D12948" s="28">
        <v>0.5564275366664132</v>
      </c>
      <c r="E12948" s="28">
        <v>1</v>
      </c>
      <c r="F12948" s="27">
        <v>43655</v>
      </c>
      <c r="G12948" s="28">
        <v>4.8358832440199562E-3</v>
      </c>
      <c r="H12948" s="28">
        <v>1</v>
      </c>
      <c r="I12948" s="28">
        <v>0.32</v>
      </c>
      <c r="J12948" s="28">
        <v>0.32155399228698334</v>
      </c>
      <c r="K12948" s="28">
        <v>2</v>
      </c>
      <c r="L12948" s="28">
        <v>4375</v>
      </c>
      <c r="M12948" s="29">
        <v>1</v>
      </c>
    </row>
    <row r="12949" spans="1:13" x14ac:dyDescent="0.3">
      <c r="A12949">
        <v>12945</v>
      </c>
      <c r="B12949">
        <v>2018</v>
      </c>
      <c r="C12949" s="27">
        <v>43224</v>
      </c>
      <c r="D12949" s="28">
        <v>0.57951494781352542</v>
      </c>
      <c r="E12949" s="28">
        <v>1</v>
      </c>
      <c r="F12949" s="27">
        <v>43589</v>
      </c>
      <c r="G12949" s="28">
        <v>0.57327206538046693</v>
      </c>
      <c r="H12949" s="28">
        <v>2</v>
      </c>
      <c r="I12949" s="28">
        <v>0.4</v>
      </c>
      <c r="J12949" s="28">
        <v>0.58972709102964749</v>
      </c>
      <c r="K12949" s="28">
        <v>3</v>
      </c>
      <c r="L12949" s="28">
        <v>5000</v>
      </c>
      <c r="M12949" s="29">
        <v>0</v>
      </c>
    </row>
    <row r="12950" spans="1:13" x14ac:dyDescent="0.3">
      <c r="A12950">
        <v>12946</v>
      </c>
      <c r="B12950" s="29">
        <v>2018</v>
      </c>
      <c r="C12950" s="27">
        <v>43441</v>
      </c>
      <c r="D12950" s="28">
        <v>0.25753923470589457</v>
      </c>
      <c r="E12950" s="28">
        <v>1</v>
      </c>
      <c r="F12950" s="27">
        <v>43806</v>
      </c>
      <c r="G12950" s="28">
        <v>0.69270077431502153</v>
      </c>
      <c r="H12950" s="28">
        <v>3</v>
      </c>
      <c r="I12950" s="28">
        <v>0.48000000000000004</v>
      </c>
      <c r="J12950" s="28">
        <v>0.97187095200229634</v>
      </c>
      <c r="K12950" s="28">
        <v>5</v>
      </c>
      <c r="L12950" s="28">
        <v>6250</v>
      </c>
      <c r="M12950" s="29">
        <v>1</v>
      </c>
    </row>
    <row r="12951" spans="1:13" x14ac:dyDescent="0.3">
      <c r="A12951">
        <v>12947</v>
      </c>
      <c r="B12951">
        <v>2018</v>
      </c>
      <c r="C12951" s="27">
        <v>43439</v>
      </c>
      <c r="D12951" s="28">
        <v>0.50535471202917759</v>
      </c>
      <c r="E12951" s="28">
        <v>1</v>
      </c>
      <c r="F12951" s="27">
        <v>43804</v>
      </c>
      <c r="G12951" s="28">
        <v>0.3900063644966888</v>
      </c>
      <c r="H12951" s="28">
        <v>2</v>
      </c>
      <c r="I12951" s="28">
        <v>0.4</v>
      </c>
      <c r="J12951" s="28">
        <v>0.28142273261906581</v>
      </c>
      <c r="K12951" s="28">
        <v>2</v>
      </c>
      <c r="L12951" s="28">
        <v>4375</v>
      </c>
      <c r="M12951" s="29">
        <v>1</v>
      </c>
    </row>
    <row r="12952" spans="1:13" x14ac:dyDescent="0.3">
      <c r="A12952">
        <v>12948</v>
      </c>
      <c r="B12952" s="29">
        <v>2018</v>
      </c>
      <c r="C12952" s="27">
        <v>43167</v>
      </c>
      <c r="D12952" s="28">
        <v>0.51350649186714581</v>
      </c>
      <c r="E12952" s="28">
        <v>1</v>
      </c>
      <c r="F12952" s="27">
        <v>43532</v>
      </c>
      <c r="G12952" s="28">
        <v>7.355241737774354E-2</v>
      </c>
      <c r="H12952" s="28">
        <v>1</v>
      </c>
      <c r="I12952" s="28">
        <v>0.32</v>
      </c>
      <c r="J12952" s="28">
        <v>0.81671823948714284</v>
      </c>
      <c r="K12952" s="28">
        <v>5</v>
      </c>
      <c r="L12952" s="28">
        <v>6250</v>
      </c>
      <c r="M12952" s="29">
        <v>1</v>
      </c>
    </row>
    <row r="12953" spans="1:13" x14ac:dyDescent="0.3">
      <c r="A12953">
        <v>12949</v>
      </c>
      <c r="B12953" s="29">
        <v>2018</v>
      </c>
      <c r="C12953" s="27">
        <v>43385</v>
      </c>
      <c r="D12953" s="28">
        <v>0.62000303635310627</v>
      </c>
      <c r="E12953" s="28">
        <v>1</v>
      </c>
      <c r="F12953" s="27">
        <v>43750</v>
      </c>
      <c r="G12953" s="28">
        <v>0.94292132601949297</v>
      </c>
      <c r="H12953" s="28">
        <v>3</v>
      </c>
      <c r="I12953" s="28">
        <v>0.48000000000000004</v>
      </c>
      <c r="J12953" s="28">
        <v>0.20827405300757584</v>
      </c>
      <c r="K12953" s="28">
        <v>2</v>
      </c>
      <c r="L12953" s="28">
        <v>4375</v>
      </c>
      <c r="M12953" s="29">
        <v>1</v>
      </c>
    </row>
    <row r="12954" spans="1:13" x14ac:dyDescent="0.3">
      <c r="A12954">
        <v>12950</v>
      </c>
      <c r="B12954">
        <v>2018</v>
      </c>
      <c r="C12954" s="27">
        <v>43272</v>
      </c>
      <c r="D12954" s="28">
        <v>0.47414311025201361</v>
      </c>
      <c r="E12954" s="28">
        <v>1</v>
      </c>
      <c r="F12954" s="27">
        <v>43637</v>
      </c>
      <c r="G12954" s="28">
        <v>8.1670487660863933E-2</v>
      </c>
      <c r="H12954" s="28">
        <v>1</v>
      </c>
      <c r="I12954" s="28">
        <v>0.32</v>
      </c>
      <c r="J12954" s="28">
        <v>0.66499640264715454</v>
      </c>
      <c r="K12954" s="28">
        <v>4</v>
      </c>
      <c r="L12954" s="28">
        <v>5625</v>
      </c>
      <c r="M12954" s="29">
        <v>0</v>
      </c>
    </row>
    <row r="12955" spans="1:13" x14ac:dyDescent="0.3">
      <c r="A12955">
        <v>12951</v>
      </c>
      <c r="B12955" s="29">
        <v>2018</v>
      </c>
      <c r="C12955" s="27">
        <v>43464</v>
      </c>
      <c r="D12955" s="28">
        <v>0.58814129263986348</v>
      </c>
      <c r="E12955" s="28">
        <v>1</v>
      </c>
      <c r="F12955" s="27">
        <v>43829</v>
      </c>
      <c r="G12955" s="28">
        <v>0.23840117859748389</v>
      </c>
      <c r="H12955" s="28">
        <v>1</v>
      </c>
      <c r="I12955" s="28">
        <v>0.32</v>
      </c>
      <c r="J12955" s="28">
        <v>0.53951426068047559</v>
      </c>
      <c r="K12955" s="28">
        <v>3</v>
      </c>
      <c r="L12955" s="28">
        <v>5000</v>
      </c>
      <c r="M12955" s="29">
        <v>1</v>
      </c>
    </row>
    <row r="12956" spans="1:13" x14ac:dyDescent="0.3">
      <c r="A12956">
        <v>12952</v>
      </c>
      <c r="B12956" s="29">
        <v>2018</v>
      </c>
      <c r="C12956" s="27">
        <v>43287</v>
      </c>
      <c r="D12956" s="28">
        <v>0.58802627522924733</v>
      </c>
      <c r="E12956" s="28">
        <v>1</v>
      </c>
      <c r="F12956" s="27">
        <v>43652</v>
      </c>
      <c r="G12956" s="28">
        <v>0.53549534381919073</v>
      </c>
      <c r="H12956" s="28">
        <v>2</v>
      </c>
      <c r="I12956" s="28">
        <v>0.4</v>
      </c>
      <c r="J12956" s="28">
        <v>0.14766868428410151</v>
      </c>
      <c r="K12956" s="28">
        <v>1</v>
      </c>
      <c r="L12956" s="28">
        <v>3750</v>
      </c>
      <c r="M12956" s="29">
        <v>2</v>
      </c>
    </row>
    <row r="12957" spans="1:13" x14ac:dyDescent="0.3">
      <c r="A12957">
        <v>12953</v>
      </c>
      <c r="B12957">
        <v>2018</v>
      </c>
      <c r="C12957" s="27">
        <v>43192</v>
      </c>
      <c r="D12957" s="28">
        <v>0.50605082383717859</v>
      </c>
      <c r="E12957" s="28">
        <v>1</v>
      </c>
      <c r="F12957" s="27">
        <v>43557</v>
      </c>
      <c r="G12957" s="28">
        <v>0.46955216803995581</v>
      </c>
      <c r="H12957" s="28">
        <v>2</v>
      </c>
      <c r="I12957" s="28">
        <v>0.4</v>
      </c>
      <c r="J12957" s="28">
        <v>0.24981927515414315</v>
      </c>
      <c r="K12957" s="28">
        <v>2</v>
      </c>
      <c r="L12957" s="28">
        <v>4375</v>
      </c>
      <c r="M12957" s="29">
        <v>0</v>
      </c>
    </row>
    <row r="12958" spans="1:13" x14ac:dyDescent="0.3">
      <c r="A12958">
        <v>12954</v>
      </c>
      <c r="B12958" s="29">
        <v>2018</v>
      </c>
      <c r="C12958" s="27">
        <v>43302</v>
      </c>
      <c r="D12958" s="28">
        <v>0.32412478711383741</v>
      </c>
      <c r="E12958" s="28">
        <v>1</v>
      </c>
      <c r="F12958" s="27">
        <v>43667</v>
      </c>
      <c r="G12958" s="28">
        <v>6.017206896467675E-3</v>
      </c>
      <c r="H12958" s="28">
        <v>1</v>
      </c>
      <c r="I12958" s="28">
        <v>0.32</v>
      </c>
      <c r="J12958" s="28">
        <v>0.37783215861245922</v>
      </c>
      <c r="K12958" s="28">
        <v>2</v>
      </c>
      <c r="L12958" s="28">
        <v>4375</v>
      </c>
      <c r="M12958" s="29">
        <v>0</v>
      </c>
    </row>
    <row r="12959" spans="1:13" x14ac:dyDescent="0.3">
      <c r="A12959">
        <v>12955</v>
      </c>
      <c r="B12959" s="29">
        <v>2018</v>
      </c>
      <c r="C12959" s="27">
        <v>43165</v>
      </c>
      <c r="D12959" s="28">
        <v>4.928019214764201E-2</v>
      </c>
      <c r="E12959" s="28">
        <v>1</v>
      </c>
      <c r="F12959" s="27">
        <v>43530</v>
      </c>
      <c r="G12959" s="28">
        <v>0.91220465292931985</v>
      </c>
      <c r="H12959" s="28">
        <v>3</v>
      </c>
      <c r="I12959" s="28">
        <v>0.48000000000000004</v>
      </c>
      <c r="J12959" s="28">
        <v>6.8945347060808237E-2</v>
      </c>
      <c r="K12959" s="28">
        <v>1</v>
      </c>
      <c r="L12959" s="28">
        <v>3750</v>
      </c>
      <c r="M12959" s="29">
        <v>0</v>
      </c>
    </row>
    <row r="12960" spans="1:13" x14ac:dyDescent="0.3">
      <c r="A12960">
        <v>12956</v>
      </c>
      <c r="B12960" s="29">
        <v>2018</v>
      </c>
      <c r="C12960" s="27">
        <v>43453</v>
      </c>
      <c r="D12960" s="28">
        <v>0.27983550903090082</v>
      </c>
      <c r="E12960" s="28">
        <v>1</v>
      </c>
      <c r="F12960" s="27">
        <v>43818</v>
      </c>
      <c r="G12960" s="28">
        <v>0.8761518625876733</v>
      </c>
      <c r="H12960" s="28">
        <v>3</v>
      </c>
      <c r="I12960" s="28">
        <v>0.48000000000000004</v>
      </c>
      <c r="J12960" s="28">
        <v>0.56099859856302159</v>
      </c>
      <c r="K12960" s="28">
        <v>3</v>
      </c>
      <c r="L12960" s="28">
        <v>5000</v>
      </c>
      <c r="M12960" s="29">
        <v>1</v>
      </c>
    </row>
    <row r="12961" spans="1:13" x14ac:dyDescent="0.3">
      <c r="A12961">
        <v>12957</v>
      </c>
      <c r="B12961">
        <v>2018</v>
      </c>
      <c r="C12961" s="27">
        <v>43240</v>
      </c>
      <c r="D12961" s="28">
        <v>0.9482907563121783</v>
      </c>
      <c r="E12961" s="28">
        <v>1</v>
      </c>
      <c r="F12961" s="27">
        <v>43605</v>
      </c>
      <c r="G12961" s="28">
        <v>0.27938022090552661</v>
      </c>
      <c r="H12961" s="28">
        <v>1</v>
      </c>
      <c r="I12961" s="28">
        <v>0.32</v>
      </c>
      <c r="J12961" s="28">
        <v>0.73706481327573625</v>
      </c>
      <c r="K12961" s="28">
        <v>5</v>
      </c>
      <c r="L12961" s="28">
        <v>6250</v>
      </c>
      <c r="M12961" s="29">
        <v>0</v>
      </c>
    </row>
    <row r="12962" spans="1:13" x14ac:dyDescent="0.3">
      <c r="A12962">
        <v>12958</v>
      </c>
      <c r="B12962">
        <v>2018</v>
      </c>
      <c r="C12962" s="27">
        <v>43137</v>
      </c>
      <c r="D12962" s="28">
        <v>0.74541026090717089</v>
      </c>
      <c r="E12962" s="28">
        <v>1</v>
      </c>
      <c r="F12962" s="27">
        <v>43502</v>
      </c>
      <c r="G12962" s="28">
        <v>6.5962695269836669E-2</v>
      </c>
      <c r="H12962" s="28">
        <v>1</v>
      </c>
      <c r="I12962" s="28">
        <v>0.32</v>
      </c>
      <c r="J12962" s="28">
        <v>0.28856026164441118</v>
      </c>
      <c r="K12962" s="28">
        <v>2</v>
      </c>
      <c r="L12962" s="28">
        <v>4375</v>
      </c>
      <c r="M12962" s="29">
        <v>0</v>
      </c>
    </row>
    <row r="12963" spans="1:13" x14ac:dyDescent="0.3">
      <c r="A12963">
        <v>12959</v>
      </c>
      <c r="B12963" s="29">
        <v>2018</v>
      </c>
      <c r="C12963" s="27">
        <v>43307</v>
      </c>
      <c r="D12963" s="28">
        <v>0.66617471431384168</v>
      </c>
      <c r="E12963" s="28">
        <v>1</v>
      </c>
      <c r="F12963" s="27">
        <v>43672</v>
      </c>
      <c r="G12963" s="28">
        <v>0.35284080796627593</v>
      </c>
      <c r="H12963" s="28">
        <v>2</v>
      </c>
      <c r="I12963" s="28">
        <v>0.4</v>
      </c>
      <c r="J12963" s="28">
        <v>0.94701652147633952</v>
      </c>
      <c r="K12963" s="28">
        <v>5</v>
      </c>
      <c r="L12963" s="28">
        <v>6250</v>
      </c>
      <c r="M12963" s="29">
        <v>1</v>
      </c>
    </row>
    <row r="12964" spans="1:13" x14ac:dyDescent="0.3">
      <c r="A12964">
        <v>12960</v>
      </c>
      <c r="B12964">
        <v>2018</v>
      </c>
      <c r="C12964" s="27">
        <v>43205</v>
      </c>
      <c r="D12964" s="28">
        <v>0.89965902152970856</v>
      </c>
      <c r="E12964" s="28">
        <v>1</v>
      </c>
      <c r="F12964" s="27">
        <v>43570</v>
      </c>
      <c r="G12964" s="28">
        <v>0.80044727645927427</v>
      </c>
      <c r="H12964" s="28">
        <v>3</v>
      </c>
      <c r="I12964" s="28">
        <v>0.48000000000000004</v>
      </c>
      <c r="J12964" s="28">
        <v>8.1385908407111129E-3</v>
      </c>
      <c r="K12964" s="28">
        <v>1</v>
      </c>
      <c r="L12964" s="28">
        <v>3750</v>
      </c>
      <c r="M12964" s="29">
        <v>0</v>
      </c>
    </row>
    <row r="12965" spans="1:13" x14ac:dyDescent="0.3">
      <c r="A12965">
        <v>12961</v>
      </c>
      <c r="B12965" s="29">
        <v>2018</v>
      </c>
      <c r="C12965" s="27">
        <v>43276</v>
      </c>
      <c r="D12965" s="28">
        <v>0.24053902551618755</v>
      </c>
      <c r="E12965" s="28">
        <v>1</v>
      </c>
      <c r="F12965" s="27">
        <v>43641</v>
      </c>
      <c r="G12965" s="28">
        <v>0.60024446893624361</v>
      </c>
      <c r="H12965" s="28">
        <v>2</v>
      </c>
      <c r="I12965" s="28">
        <v>0.4</v>
      </c>
      <c r="J12965" s="28">
        <v>0.83623692463713983</v>
      </c>
      <c r="K12965" s="28">
        <v>5</v>
      </c>
      <c r="L12965" s="28">
        <v>6250</v>
      </c>
      <c r="M12965" s="29">
        <v>0</v>
      </c>
    </row>
    <row r="12966" spans="1:13" x14ac:dyDescent="0.3">
      <c r="A12966">
        <v>12962</v>
      </c>
      <c r="B12966" s="29">
        <v>2018</v>
      </c>
      <c r="C12966" s="27">
        <v>43158</v>
      </c>
      <c r="D12966" s="28">
        <v>0.40350213300406779</v>
      </c>
      <c r="E12966" s="28">
        <v>1</v>
      </c>
      <c r="F12966" s="27">
        <v>43523</v>
      </c>
      <c r="G12966" s="28">
        <v>0.95126594618796945</v>
      </c>
      <c r="H12966" s="28">
        <v>3</v>
      </c>
      <c r="I12966" s="28">
        <v>0.48000000000000004</v>
      </c>
      <c r="J12966" s="28">
        <v>0.60521089617762924</v>
      </c>
      <c r="K12966" s="28">
        <v>4</v>
      </c>
      <c r="L12966" s="28">
        <v>5625</v>
      </c>
      <c r="M12966" s="29">
        <v>0</v>
      </c>
    </row>
    <row r="12967" spans="1:13" x14ac:dyDescent="0.3">
      <c r="A12967">
        <v>12963</v>
      </c>
      <c r="B12967">
        <v>2018</v>
      </c>
      <c r="C12967" s="27">
        <v>43447</v>
      </c>
      <c r="D12967" s="28">
        <v>7.6956857330452877E-2</v>
      </c>
      <c r="E12967" s="28">
        <v>1</v>
      </c>
      <c r="F12967" s="27">
        <v>43812</v>
      </c>
      <c r="G12967" s="28">
        <v>0.45264766889333075</v>
      </c>
      <c r="H12967" s="28">
        <v>2</v>
      </c>
      <c r="I12967" s="28">
        <v>0.4</v>
      </c>
      <c r="J12967" s="28">
        <v>0.60084585857544026</v>
      </c>
      <c r="K12967" s="28">
        <v>4</v>
      </c>
      <c r="L12967" s="28">
        <v>5625</v>
      </c>
      <c r="M12967" s="29">
        <v>1</v>
      </c>
    </row>
    <row r="12968" spans="1:13" x14ac:dyDescent="0.3">
      <c r="A12968">
        <v>12964</v>
      </c>
      <c r="B12968" s="29">
        <v>2018</v>
      </c>
      <c r="C12968" s="27">
        <v>43183</v>
      </c>
      <c r="D12968" s="28">
        <v>0.70675052097816893</v>
      </c>
      <c r="E12968" s="28">
        <v>1</v>
      </c>
      <c r="F12968" s="27">
        <v>43548</v>
      </c>
      <c r="G12968" s="28">
        <v>0.76021611219716523</v>
      </c>
      <c r="H12968" s="28">
        <v>3</v>
      </c>
      <c r="I12968" s="28">
        <v>0.48000000000000004</v>
      </c>
      <c r="J12968" s="28">
        <v>0.91386209896101434</v>
      </c>
      <c r="K12968" s="28">
        <v>5</v>
      </c>
      <c r="L12968" s="28">
        <v>6250</v>
      </c>
      <c r="M12968" s="29">
        <v>0</v>
      </c>
    </row>
    <row r="12969" spans="1:13" x14ac:dyDescent="0.3">
      <c r="A12969">
        <v>12965</v>
      </c>
      <c r="B12969" s="29">
        <v>2018</v>
      </c>
      <c r="C12969" s="27">
        <v>43181</v>
      </c>
      <c r="D12969" s="28">
        <v>0.53609507077440566</v>
      </c>
      <c r="E12969" s="28">
        <v>1</v>
      </c>
      <c r="F12969" s="27">
        <v>43546</v>
      </c>
      <c r="G12969" s="28">
        <v>0.30738692772169296</v>
      </c>
      <c r="H12969" s="28">
        <v>2</v>
      </c>
      <c r="I12969" s="28">
        <v>0.4</v>
      </c>
      <c r="J12969" s="28">
        <v>0.14816410137228109</v>
      </c>
      <c r="K12969" s="28">
        <v>1</v>
      </c>
      <c r="L12969" s="28">
        <v>3750</v>
      </c>
      <c r="M12969" s="29">
        <v>0</v>
      </c>
    </row>
    <row r="12970" spans="1:13" x14ac:dyDescent="0.3">
      <c r="A12970">
        <v>12966</v>
      </c>
      <c r="B12970" s="29">
        <v>2018</v>
      </c>
      <c r="C12970" s="27">
        <v>43177</v>
      </c>
      <c r="D12970" s="28">
        <v>0.1181261085119879</v>
      </c>
      <c r="E12970" s="28">
        <v>1</v>
      </c>
      <c r="F12970" s="27">
        <v>43542</v>
      </c>
      <c r="G12970" s="28">
        <v>0.64382255343860628</v>
      </c>
      <c r="H12970" s="28">
        <v>3</v>
      </c>
      <c r="I12970" s="28">
        <v>0.48000000000000004</v>
      </c>
      <c r="J12970" s="28">
        <v>0.20461682313156671</v>
      </c>
      <c r="K12970" s="28">
        <v>2</v>
      </c>
      <c r="L12970" s="28">
        <v>4375</v>
      </c>
      <c r="M12970" s="29">
        <v>0</v>
      </c>
    </row>
    <row r="12971" spans="1:13" x14ac:dyDescent="0.3">
      <c r="A12971">
        <v>12967</v>
      </c>
      <c r="B12971" s="29">
        <v>2018</v>
      </c>
      <c r="C12971" s="27">
        <v>43399</v>
      </c>
      <c r="D12971" s="28">
        <v>0.48682186218566903</v>
      </c>
      <c r="E12971" s="28">
        <v>1</v>
      </c>
      <c r="F12971" s="27">
        <v>43764</v>
      </c>
      <c r="G12971" s="28">
        <v>0.27485791657778258</v>
      </c>
      <c r="H12971" s="28">
        <v>1</v>
      </c>
      <c r="I12971" s="28">
        <v>0.32</v>
      </c>
      <c r="J12971" s="28">
        <v>0.76785379122092379</v>
      </c>
      <c r="K12971" s="28">
        <v>5</v>
      </c>
      <c r="L12971" s="28">
        <v>6250</v>
      </c>
      <c r="M12971" s="29">
        <v>0</v>
      </c>
    </row>
    <row r="12972" spans="1:13" x14ac:dyDescent="0.3">
      <c r="A12972">
        <v>12968</v>
      </c>
      <c r="B12972">
        <v>2018</v>
      </c>
      <c r="C12972" s="27">
        <v>43448</v>
      </c>
      <c r="D12972" s="28">
        <v>0.3670582768384556</v>
      </c>
      <c r="E12972" s="28">
        <v>1</v>
      </c>
      <c r="F12972" s="27">
        <v>43813</v>
      </c>
      <c r="G12972" s="28">
        <v>0.81542003000370089</v>
      </c>
      <c r="H12972" s="28">
        <v>3</v>
      </c>
      <c r="I12972" s="28">
        <v>0.48000000000000004</v>
      </c>
      <c r="J12972" s="28">
        <v>0.97489110822908831</v>
      </c>
      <c r="K12972" s="28">
        <v>5</v>
      </c>
      <c r="L12972" s="28">
        <v>6250</v>
      </c>
      <c r="M12972" s="29">
        <v>0</v>
      </c>
    </row>
    <row r="12973" spans="1:13" x14ac:dyDescent="0.3">
      <c r="A12973">
        <v>12969</v>
      </c>
      <c r="B12973">
        <v>2018</v>
      </c>
      <c r="C12973" s="27">
        <v>43296</v>
      </c>
      <c r="D12973" s="28">
        <v>0.60170317495516967</v>
      </c>
      <c r="E12973" s="28">
        <v>1</v>
      </c>
      <c r="F12973" s="27">
        <v>43661</v>
      </c>
      <c r="G12973" s="28">
        <v>0.55194347288449275</v>
      </c>
      <c r="H12973" s="28">
        <v>2</v>
      </c>
      <c r="I12973" s="28">
        <v>0.4</v>
      </c>
      <c r="J12973" s="28">
        <v>0.95539936776571444</v>
      </c>
      <c r="K12973" s="28">
        <v>5</v>
      </c>
      <c r="L12973" s="28">
        <v>6250</v>
      </c>
      <c r="M12973" s="29">
        <v>0</v>
      </c>
    </row>
    <row r="12974" spans="1:13" x14ac:dyDescent="0.3">
      <c r="A12974">
        <v>12970</v>
      </c>
      <c r="B12974" s="29">
        <v>2018</v>
      </c>
      <c r="C12974" s="27">
        <v>43357</v>
      </c>
      <c r="D12974" s="28">
        <v>0.32620677727657799</v>
      </c>
      <c r="E12974" s="28">
        <v>1</v>
      </c>
      <c r="F12974" s="27">
        <v>43722</v>
      </c>
      <c r="G12974" s="28">
        <v>0.1466364605141488</v>
      </c>
      <c r="H12974" s="28">
        <v>1</v>
      </c>
      <c r="I12974" s="28">
        <v>0.32</v>
      </c>
      <c r="J12974" s="28">
        <v>0.45339459222028433</v>
      </c>
      <c r="K12974" s="28">
        <v>3</v>
      </c>
      <c r="L12974" s="28">
        <v>5000</v>
      </c>
      <c r="M12974" s="29">
        <v>2</v>
      </c>
    </row>
    <row r="12975" spans="1:13" x14ac:dyDescent="0.3">
      <c r="A12975">
        <v>12971</v>
      </c>
      <c r="B12975" s="29">
        <v>2018</v>
      </c>
      <c r="C12975" s="27">
        <v>43323</v>
      </c>
      <c r="D12975" s="28">
        <v>0.23785352473803356</v>
      </c>
      <c r="E12975" s="28">
        <v>1</v>
      </c>
      <c r="F12975" s="27">
        <v>43688</v>
      </c>
      <c r="G12975" s="28">
        <v>0.61466153267639168</v>
      </c>
      <c r="H12975" s="28">
        <v>3</v>
      </c>
      <c r="I12975" s="28">
        <v>0.48000000000000004</v>
      </c>
      <c r="J12975" s="28">
        <v>0.77766402485167985</v>
      </c>
      <c r="K12975" s="28">
        <v>5</v>
      </c>
      <c r="L12975" s="28">
        <v>6250</v>
      </c>
      <c r="M12975" s="29">
        <v>0</v>
      </c>
    </row>
    <row r="12976" spans="1:13" x14ac:dyDescent="0.3">
      <c r="A12976">
        <v>12972</v>
      </c>
      <c r="B12976" s="29">
        <v>2018</v>
      </c>
      <c r="C12976" s="27">
        <v>43231</v>
      </c>
      <c r="D12976" s="28">
        <v>2.3478997638600063E-2</v>
      </c>
      <c r="E12976" s="28">
        <v>1</v>
      </c>
      <c r="F12976" s="27">
        <v>43596</v>
      </c>
      <c r="G12976" s="28">
        <v>0.2744052391303764</v>
      </c>
      <c r="H12976" s="28">
        <v>1</v>
      </c>
      <c r="I12976" s="28">
        <v>0.32</v>
      </c>
      <c r="J12976" s="28">
        <v>0.35566070590562249</v>
      </c>
      <c r="K12976" s="28">
        <v>2</v>
      </c>
      <c r="L12976" s="28">
        <v>4375</v>
      </c>
      <c r="M12976" s="29">
        <v>1</v>
      </c>
    </row>
    <row r="12977" spans="1:13" x14ac:dyDescent="0.3">
      <c r="A12977">
        <v>12973</v>
      </c>
      <c r="B12977" s="29">
        <v>2018</v>
      </c>
      <c r="C12977" s="27">
        <v>43232</v>
      </c>
      <c r="D12977" s="28">
        <v>0.2668300318560799</v>
      </c>
      <c r="E12977" s="28">
        <v>1</v>
      </c>
      <c r="F12977" s="27">
        <v>43597</v>
      </c>
      <c r="G12977" s="28">
        <v>8.9730452053246035E-2</v>
      </c>
      <c r="H12977" s="28">
        <v>1</v>
      </c>
      <c r="I12977" s="28">
        <v>0.32</v>
      </c>
      <c r="J12977" s="28">
        <v>0.93903992137559311</v>
      </c>
      <c r="K12977" s="28">
        <v>5</v>
      </c>
      <c r="L12977" s="28">
        <v>6250</v>
      </c>
      <c r="M12977" s="29">
        <v>0</v>
      </c>
    </row>
    <row r="12978" spans="1:13" x14ac:dyDescent="0.3">
      <c r="A12978">
        <v>12974</v>
      </c>
      <c r="B12978">
        <v>2018</v>
      </c>
      <c r="C12978" s="27">
        <v>43264</v>
      </c>
      <c r="D12978" s="28">
        <v>0.16634553626411774</v>
      </c>
      <c r="E12978" s="28">
        <v>1</v>
      </c>
      <c r="F12978" s="27">
        <v>43629</v>
      </c>
      <c r="G12978" s="28">
        <v>0.43993141666242586</v>
      </c>
      <c r="H12978" s="28">
        <v>2</v>
      </c>
      <c r="I12978" s="28">
        <v>0.4</v>
      </c>
      <c r="J12978" s="28">
        <v>0.74443522276280416</v>
      </c>
      <c r="K12978" s="28">
        <v>5</v>
      </c>
      <c r="L12978" s="28">
        <v>6250</v>
      </c>
      <c r="M12978" s="29">
        <v>0</v>
      </c>
    </row>
    <row r="12979" spans="1:13" x14ac:dyDescent="0.3">
      <c r="A12979">
        <v>12975</v>
      </c>
      <c r="B12979">
        <v>2018</v>
      </c>
      <c r="C12979" s="27">
        <v>43150</v>
      </c>
      <c r="D12979" s="28">
        <v>0.56640012604709711</v>
      </c>
      <c r="E12979" s="28">
        <v>1</v>
      </c>
      <c r="F12979" s="27">
        <v>43515</v>
      </c>
      <c r="G12979" s="28">
        <v>0.87045420231098292</v>
      </c>
      <c r="H12979" s="28">
        <v>3</v>
      </c>
      <c r="I12979" s="28">
        <v>0.48000000000000004</v>
      </c>
      <c r="J12979" s="28">
        <v>0.84951375515732408</v>
      </c>
      <c r="K12979" s="28">
        <v>5</v>
      </c>
      <c r="L12979" s="28">
        <v>6250</v>
      </c>
      <c r="M12979" s="29">
        <v>1</v>
      </c>
    </row>
    <row r="12980" spans="1:13" x14ac:dyDescent="0.3">
      <c r="A12980">
        <v>12976</v>
      </c>
      <c r="B12980" s="29">
        <v>2018</v>
      </c>
      <c r="C12980" s="27">
        <v>43369</v>
      </c>
      <c r="D12980" s="28">
        <v>0.354723988271608</v>
      </c>
      <c r="E12980" s="28">
        <v>1</v>
      </c>
      <c r="F12980" s="27">
        <v>43734</v>
      </c>
      <c r="G12980" s="28">
        <v>0.56158327043295531</v>
      </c>
      <c r="H12980" s="28">
        <v>2</v>
      </c>
      <c r="I12980" s="28">
        <v>0.4</v>
      </c>
      <c r="J12980" s="28">
        <v>0.55623789592413109</v>
      </c>
      <c r="K12980" s="28">
        <v>3</v>
      </c>
      <c r="L12980" s="28">
        <v>5000</v>
      </c>
      <c r="M12980" s="29">
        <v>0</v>
      </c>
    </row>
    <row r="12981" spans="1:13" x14ac:dyDescent="0.3">
      <c r="A12981">
        <v>12977</v>
      </c>
      <c r="B12981">
        <v>2018</v>
      </c>
      <c r="C12981" s="27">
        <v>43142</v>
      </c>
      <c r="D12981" s="28">
        <v>0.74523426309083041</v>
      </c>
      <c r="E12981" s="28">
        <v>1</v>
      </c>
      <c r="F12981" s="27">
        <v>43507</v>
      </c>
      <c r="G12981" s="28">
        <v>0.5404890275041816</v>
      </c>
      <c r="H12981" s="28">
        <v>2</v>
      </c>
      <c r="I12981" s="28">
        <v>0.4</v>
      </c>
      <c r="J12981" s="28">
        <v>0.76315907618920875</v>
      </c>
      <c r="K12981" s="28">
        <v>5</v>
      </c>
      <c r="L12981" s="28">
        <v>6250</v>
      </c>
      <c r="M12981" s="29">
        <v>1</v>
      </c>
    </row>
    <row r="12982" spans="1:13" x14ac:dyDescent="0.3">
      <c r="A12982">
        <v>12978</v>
      </c>
      <c r="B12982">
        <v>2018</v>
      </c>
      <c r="C12982" s="27">
        <v>43450</v>
      </c>
      <c r="D12982" s="28">
        <v>0.62093646291337712</v>
      </c>
      <c r="E12982" s="28">
        <v>1</v>
      </c>
      <c r="F12982" s="27">
        <v>43815</v>
      </c>
      <c r="G12982" s="28">
        <v>0.15118276588884139</v>
      </c>
      <c r="H12982" s="28">
        <v>1</v>
      </c>
      <c r="I12982" s="28">
        <v>0.32</v>
      </c>
      <c r="J12982" s="28">
        <v>0.42404102089743534</v>
      </c>
      <c r="K12982" s="28">
        <v>3</v>
      </c>
      <c r="L12982" s="28">
        <v>5000</v>
      </c>
      <c r="M12982" s="29">
        <v>1</v>
      </c>
    </row>
    <row r="12983" spans="1:13" x14ac:dyDescent="0.3">
      <c r="A12983">
        <v>12979</v>
      </c>
      <c r="B12983">
        <v>2018</v>
      </c>
      <c r="C12983" s="27">
        <v>43112</v>
      </c>
      <c r="D12983" s="28">
        <v>0.77491481127174122</v>
      </c>
      <c r="E12983" s="28">
        <v>1</v>
      </c>
      <c r="F12983" s="27">
        <v>43477</v>
      </c>
      <c r="G12983" s="28">
        <v>0.26967543367679569</v>
      </c>
      <c r="H12983" s="28">
        <v>1</v>
      </c>
      <c r="I12983" s="28">
        <v>0.32</v>
      </c>
      <c r="J12983" s="28">
        <v>0.73226103212453064</v>
      </c>
      <c r="K12983" s="28">
        <v>5</v>
      </c>
      <c r="L12983" s="28">
        <v>6250</v>
      </c>
      <c r="M12983" s="29">
        <v>0</v>
      </c>
    </row>
    <row r="12984" spans="1:13" x14ac:dyDescent="0.3">
      <c r="A12984">
        <v>12980</v>
      </c>
      <c r="B12984" s="29">
        <v>2018</v>
      </c>
      <c r="C12984" s="27">
        <v>43279</v>
      </c>
      <c r="D12984" s="28">
        <v>6.1993890803756058E-2</v>
      </c>
      <c r="E12984" s="28">
        <v>1</v>
      </c>
      <c r="F12984" s="27">
        <v>43644</v>
      </c>
      <c r="G12984" s="28">
        <v>0.47624081123251227</v>
      </c>
      <c r="H12984" s="28">
        <v>2</v>
      </c>
      <c r="I12984" s="28">
        <v>0.4</v>
      </c>
      <c r="J12984" s="28">
        <v>0.36561160726370279</v>
      </c>
      <c r="K12984" s="28">
        <v>2</v>
      </c>
      <c r="L12984" s="28">
        <v>4375</v>
      </c>
      <c r="M12984" s="29">
        <v>1</v>
      </c>
    </row>
    <row r="12985" spans="1:13" x14ac:dyDescent="0.3">
      <c r="A12985">
        <v>12981</v>
      </c>
      <c r="B12985" s="29">
        <v>2018</v>
      </c>
      <c r="C12985" s="27">
        <v>43203</v>
      </c>
      <c r="D12985" s="28">
        <v>0.91069015519449648</v>
      </c>
      <c r="E12985" s="28">
        <v>1</v>
      </c>
      <c r="F12985" s="27">
        <v>43568</v>
      </c>
      <c r="G12985" s="28">
        <v>0.82241982454348439</v>
      </c>
      <c r="H12985" s="28">
        <v>3</v>
      </c>
      <c r="I12985" s="28">
        <v>0.48000000000000004</v>
      </c>
      <c r="J12985" s="28">
        <v>0.37299452303278058</v>
      </c>
      <c r="K12985" s="28">
        <v>2</v>
      </c>
      <c r="L12985" s="28">
        <v>4375</v>
      </c>
      <c r="M12985" s="29">
        <v>0</v>
      </c>
    </row>
    <row r="12986" spans="1:13" x14ac:dyDescent="0.3">
      <c r="A12986">
        <v>12982</v>
      </c>
      <c r="B12986">
        <v>2018</v>
      </c>
      <c r="C12986" s="27">
        <v>43343</v>
      </c>
      <c r="D12986" s="28">
        <v>9.9169099295496776E-2</v>
      </c>
      <c r="E12986" s="28">
        <v>1</v>
      </c>
      <c r="F12986" s="27">
        <v>43708</v>
      </c>
      <c r="G12986" s="28">
        <v>5.0407926080464072E-2</v>
      </c>
      <c r="H12986" s="28">
        <v>1</v>
      </c>
      <c r="I12986" s="28">
        <v>0.32</v>
      </c>
      <c r="J12986" s="28">
        <v>0.34368308313020846</v>
      </c>
      <c r="K12986" s="28">
        <v>2</v>
      </c>
      <c r="L12986" s="28">
        <v>4375</v>
      </c>
      <c r="M12986" s="29">
        <v>0</v>
      </c>
    </row>
    <row r="12987" spans="1:13" x14ac:dyDescent="0.3">
      <c r="A12987">
        <v>12983</v>
      </c>
      <c r="B12987" s="29">
        <v>2018</v>
      </c>
      <c r="C12987" s="27">
        <v>43291</v>
      </c>
      <c r="D12987" s="28">
        <v>0.81557112816001887</v>
      </c>
      <c r="E12987" s="28">
        <v>1</v>
      </c>
      <c r="F12987" s="27">
        <v>43656</v>
      </c>
      <c r="G12987" s="28">
        <v>0.89583301929207426</v>
      </c>
      <c r="H12987" s="28">
        <v>3</v>
      </c>
      <c r="I12987" s="28">
        <v>0.48000000000000004</v>
      </c>
      <c r="J12987" s="28">
        <v>0.88550126871732504</v>
      </c>
      <c r="K12987" s="28">
        <v>5</v>
      </c>
      <c r="L12987" s="28">
        <v>6250</v>
      </c>
      <c r="M12987" s="29">
        <v>0</v>
      </c>
    </row>
    <row r="12988" spans="1:13" x14ac:dyDescent="0.3">
      <c r="A12988">
        <v>12984</v>
      </c>
      <c r="B12988">
        <v>2018</v>
      </c>
      <c r="C12988" s="27">
        <v>43326</v>
      </c>
      <c r="D12988" s="28">
        <v>0.64567780688862264</v>
      </c>
      <c r="E12988" s="28">
        <v>1</v>
      </c>
      <c r="F12988" s="27">
        <v>43691</v>
      </c>
      <c r="G12988" s="28">
        <v>0.24015328078523523</v>
      </c>
      <c r="H12988" s="28">
        <v>1</v>
      </c>
      <c r="I12988" s="28">
        <v>0.32</v>
      </c>
      <c r="J12988" s="28">
        <v>0.73406138359393736</v>
      </c>
      <c r="K12988" s="28">
        <v>5</v>
      </c>
      <c r="L12988" s="28">
        <v>6250</v>
      </c>
      <c r="M12988" s="29">
        <v>0</v>
      </c>
    </row>
    <row r="12989" spans="1:13" x14ac:dyDescent="0.3">
      <c r="A12989">
        <v>12985</v>
      </c>
      <c r="B12989">
        <v>2018</v>
      </c>
      <c r="C12989" s="27">
        <v>43154</v>
      </c>
      <c r="D12989" s="28">
        <v>0.87508185068372346</v>
      </c>
      <c r="E12989" s="28">
        <v>1</v>
      </c>
      <c r="F12989" s="27">
        <v>43519</v>
      </c>
      <c r="G12989" s="28">
        <v>0.58568367932587118</v>
      </c>
      <c r="H12989" s="28">
        <v>2</v>
      </c>
      <c r="I12989" s="28">
        <v>0.4</v>
      </c>
      <c r="J12989" s="28">
        <v>0.15692865834436798</v>
      </c>
      <c r="K12989" s="28">
        <v>1</v>
      </c>
      <c r="L12989" s="28">
        <v>3750</v>
      </c>
      <c r="M12989" s="29">
        <v>0</v>
      </c>
    </row>
    <row r="12990" spans="1:13" x14ac:dyDescent="0.3">
      <c r="A12990">
        <v>12986</v>
      </c>
      <c r="B12990">
        <v>2018</v>
      </c>
      <c r="C12990" s="27">
        <v>43353</v>
      </c>
      <c r="D12990" s="28">
        <v>0.54135222624818213</v>
      </c>
      <c r="E12990" s="28">
        <v>1</v>
      </c>
      <c r="F12990" s="27">
        <v>43718</v>
      </c>
      <c r="G12990" s="28">
        <v>3.4821964807324579E-2</v>
      </c>
      <c r="H12990" s="28">
        <v>1</v>
      </c>
      <c r="I12990" s="28">
        <v>0.32</v>
      </c>
      <c r="J12990" s="28">
        <v>0.99288108888093429</v>
      </c>
      <c r="K12990" s="28">
        <v>5</v>
      </c>
      <c r="L12990" s="28">
        <v>6250</v>
      </c>
      <c r="M12990" s="29">
        <v>0</v>
      </c>
    </row>
    <row r="12991" spans="1:13" x14ac:dyDescent="0.3">
      <c r="A12991">
        <v>12987</v>
      </c>
      <c r="B12991">
        <v>2018</v>
      </c>
      <c r="C12991" s="27">
        <v>43188</v>
      </c>
      <c r="D12991" s="28">
        <v>0.58858803204117782</v>
      </c>
      <c r="E12991" s="28">
        <v>1</v>
      </c>
      <c r="F12991" s="27">
        <v>43553</v>
      </c>
      <c r="G12991" s="28">
        <v>0.14840668724615957</v>
      </c>
      <c r="H12991" s="28">
        <v>1</v>
      </c>
      <c r="I12991" s="28">
        <v>0.32</v>
      </c>
      <c r="J12991" s="28">
        <v>0.85058613854537846</v>
      </c>
      <c r="K12991" s="28">
        <v>5</v>
      </c>
      <c r="L12991" s="28">
        <v>6250</v>
      </c>
      <c r="M12991" s="29">
        <v>0</v>
      </c>
    </row>
    <row r="12992" spans="1:13" x14ac:dyDescent="0.3">
      <c r="A12992">
        <v>12988</v>
      </c>
      <c r="B12992">
        <v>2018</v>
      </c>
      <c r="C12992" s="27">
        <v>43128</v>
      </c>
      <c r="D12992" s="28">
        <v>0.59998825526708088</v>
      </c>
      <c r="E12992" s="28">
        <v>1</v>
      </c>
      <c r="F12992" s="27">
        <v>43493</v>
      </c>
      <c r="G12992" s="28">
        <v>0.43784322885897176</v>
      </c>
      <c r="H12992" s="28">
        <v>2</v>
      </c>
      <c r="I12992" s="28">
        <v>0.4</v>
      </c>
      <c r="J12992" s="28">
        <v>0.63520608813020663</v>
      </c>
      <c r="K12992" s="28">
        <v>4</v>
      </c>
      <c r="L12992" s="28">
        <v>5625</v>
      </c>
      <c r="M12992" s="29">
        <v>0</v>
      </c>
    </row>
    <row r="12993" spans="1:13" x14ac:dyDescent="0.3">
      <c r="A12993">
        <v>12989</v>
      </c>
      <c r="B12993" s="29">
        <v>2018</v>
      </c>
      <c r="C12993" s="27">
        <v>43367</v>
      </c>
      <c r="D12993" s="28">
        <v>6.0038313300277424E-2</v>
      </c>
      <c r="E12993" s="28">
        <v>1</v>
      </c>
      <c r="F12993" s="27">
        <v>43732</v>
      </c>
      <c r="G12993" s="28">
        <v>0.3740104029807475</v>
      </c>
      <c r="H12993" s="28">
        <v>2</v>
      </c>
      <c r="I12993" s="28">
        <v>0.4</v>
      </c>
      <c r="J12993" s="28">
        <v>3.4309919949382484E-2</v>
      </c>
      <c r="K12993" s="28">
        <v>1</v>
      </c>
      <c r="L12993" s="28">
        <v>3750</v>
      </c>
      <c r="M12993" s="29">
        <v>0</v>
      </c>
    </row>
    <row r="12994" spans="1:13" x14ac:dyDescent="0.3">
      <c r="A12994">
        <v>12990</v>
      </c>
      <c r="B12994">
        <v>2018</v>
      </c>
      <c r="C12994" s="27">
        <v>43199</v>
      </c>
      <c r="D12994" s="28">
        <v>3.2792671767833625E-2</v>
      </c>
      <c r="E12994" s="28">
        <v>1</v>
      </c>
      <c r="F12994" s="27">
        <v>43564</v>
      </c>
      <c r="G12994" s="28">
        <v>0.61398115705398693</v>
      </c>
      <c r="H12994" s="28">
        <v>3</v>
      </c>
      <c r="I12994" s="28">
        <v>0.48000000000000004</v>
      </c>
      <c r="J12994" s="28">
        <v>0.23103429405993625</v>
      </c>
      <c r="K12994" s="28">
        <v>2</v>
      </c>
      <c r="L12994" s="28">
        <v>4375</v>
      </c>
      <c r="M12994" s="29">
        <v>1</v>
      </c>
    </row>
    <row r="12995" spans="1:13" x14ac:dyDescent="0.3">
      <c r="A12995">
        <v>12991</v>
      </c>
      <c r="B12995" s="29">
        <v>2018</v>
      </c>
      <c r="C12995" s="27">
        <v>43310</v>
      </c>
      <c r="D12995" s="28">
        <v>0.65443446941498962</v>
      </c>
      <c r="E12995" s="28">
        <v>1</v>
      </c>
      <c r="F12995" s="27">
        <v>43675</v>
      </c>
      <c r="G12995" s="28">
        <v>0.90911648711813575</v>
      </c>
      <c r="H12995" s="28">
        <v>3</v>
      </c>
      <c r="I12995" s="28">
        <v>0.48000000000000004</v>
      </c>
      <c r="J12995" s="28">
        <v>0.45521006103104644</v>
      </c>
      <c r="K12995" s="28">
        <v>3</v>
      </c>
      <c r="L12995" s="28">
        <v>5000</v>
      </c>
      <c r="M12995" s="29">
        <v>0</v>
      </c>
    </row>
    <row r="12996" spans="1:13" x14ac:dyDescent="0.3">
      <c r="A12996">
        <v>12992</v>
      </c>
      <c r="B12996">
        <v>2018</v>
      </c>
      <c r="C12996" s="27">
        <v>43165</v>
      </c>
      <c r="D12996" s="28">
        <v>0.79417200130292132</v>
      </c>
      <c r="E12996" s="28">
        <v>1</v>
      </c>
      <c r="F12996" s="27">
        <v>43530</v>
      </c>
      <c r="G12996" s="28">
        <v>0.23892671899426299</v>
      </c>
      <c r="H12996" s="28">
        <v>1</v>
      </c>
      <c r="I12996" s="28">
        <v>0.32</v>
      </c>
      <c r="J12996" s="28">
        <v>6.361308466610005E-2</v>
      </c>
      <c r="K12996" s="28">
        <v>1</v>
      </c>
      <c r="L12996" s="28">
        <v>3750</v>
      </c>
      <c r="M12996" s="29">
        <v>0</v>
      </c>
    </row>
    <row r="12997" spans="1:13" x14ac:dyDescent="0.3">
      <c r="A12997">
        <v>12993</v>
      </c>
      <c r="B12997">
        <v>2018</v>
      </c>
      <c r="C12997" s="27">
        <v>43287</v>
      </c>
      <c r="D12997" s="28">
        <v>0.33660471388712498</v>
      </c>
      <c r="E12997" s="28">
        <v>1</v>
      </c>
      <c r="F12997" s="27">
        <v>43652</v>
      </c>
      <c r="G12997" s="28">
        <v>3.9596819913147896E-2</v>
      </c>
      <c r="H12997" s="28">
        <v>1</v>
      </c>
      <c r="I12997" s="28">
        <v>0.32</v>
      </c>
      <c r="J12997" s="28">
        <v>0.40446768180415915</v>
      </c>
      <c r="K12997" s="28">
        <v>2</v>
      </c>
      <c r="L12997" s="28">
        <v>4375</v>
      </c>
      <c r="M12997" s="29">
        <v>0</v>
      </c>
    </row>
    <row r="12998" spans="1:13" x14ac:dyDescent="0.3">
      <c r="A12998">
        <v>12994</v>
      </c>
      <c r="B12998" s="29">
        <v>2018</v>
      </c>
      <c r="C12998" s="27">
        <v>43120</v>
      </c>
      <c r="D12998" s="28">
        <v>0.87904988957352415</v>
      </c>
      <c r="E12998" s="28">
        <v>1</v>
      </c>
      <c r="F12998" s="27">
        <v>43485</v>
      </c>
      <c r="G12998" s="28">
        <v>0.65722188312621455</v>
      </c>
      <c r="H12998" s="28">
        <v>3</v>
      </c>
      <c r="I12998" s="28">
        <v>0.48000000000000004</v>
      </c>
      <c r="J12998" s="28">
        <v>0.17964592092139908</v>
      </c>
      <c r="K12998" s="28">
        <v>1</v>
      </c>
      <c r="L12998" s="28">
        <v>3750</v>
      </c>
      <c r="M12998" s="29">
        <v>0</v>
      </c>
    </row>
    <row r="12999" spans="1:13" x14ac:dyDescent="0.3">
      <c r="A12999">
        <v>12995</v>
      </c>
      <c r="B12999">
        <v>2018</v>
      </c>
      <c r="C12999" s="27">
        <v>43320</v>
      </c>
      <c r="D12999" s="28">
        <v>0.99764593984157957</v>
      </c>
      <c r="E12999" s="28">
        <v>1</v>
      </c>
      <c r="F12999" s="27">
        <v>43685</v>
      </c>
      <c r="G12999" s="28">
        <v>0.62902580036056932</v>
      </c>
      <c r="H12999" s="28">
        <v>3</v>
      </c>
      <c r="I12999" s="28">
        <v>0.48000000000000004</v>
      </c>
      <c r="J12999" s="28">
        <v>6.5504632148498776E-2</v>
      </c>
      <c r="K12999" s="28">
        <v>1</v>
      </c>
      <c r="L12999" s="28">
        <v>3750</v>
      </c>
      <c r="M12999" s="29">
        <v>0</v>
      </c>
    </row>
    <row r="13000" spans="1:13" x14ac:dyDescent="0.3">
      <c r="A13000">
        <v>12996</v>
      </c>
      <c r="B13000">
        <v>2018</v>
      </c>
      <c r="C13000" s="27">
        <v>43216</v>
      </c>
      <c r="D13000" s="28">
        <v>0.90539416121267213</v>
      </c>
      <c r="E13000" s="28">
        <v>1</v>
      </c>
      <c r="F13000" s="27">
        <v>43581</v>
      </c>
      <c r="G13000" s="28">
        <v>0.35235106426717022</v>
      </c>
      <c r="H13000" s="28">
        <v>2</v>
      </c>
      <c r="I13000" s="28">
        <v>0.4</v>
      </c>
      <c r="J13000" s="28">
        <v>0.28723590217947359</v>
      </c>
      <c r="K13000" s="28">
        <v>2</v>
      </c>
      <c r="L13000" s="28">
        <v>4375</v>
      </c>
      <c r="M13000" s="29">
        <v>1</v>
      </c>
    </row>
    <row r="13001" spans="1:13" x14ac:dyDescent="0.3">
      <c r="A13001">
        <v>12997</v>
      </c>
      <c r="B13001" s="29">
        <v>2018</v>
      </c>
      <c r="C13001" s="27">
        <v>43131</v>
      </c>
      <c r="D13001" s="28">
        <v>0.34289617168489783</v>
      </c>
      <c r="E13001" s="28">
        <v>1</v>
      </c>
      <c r="F13001" s="27">
        <v>43496</v>
      </c>
      <c r="G13001" s="28">
        <v>0.77312783941968688</v>
      </c>
      <c r="H13001" s="28">
        <v>3</v>
      </c>
      <c r="I13001" s="28">
        <v>0.48000000000000004</v>
      </c>
      <c r="J13001" s="28">
        <v>0.99546172805356636</v>
      </c>
      <c r="K13001" s="28">
        <v>5</v>
      </c>
      <c r="L13001" s="28">
        <v>6250</v>
      </c>
      <c r="M13001" s="29">
        <v>2</v>
      </c>
    </row>
    <row r="13002" spans="1:13" x14ac:dyDescent="0.3">
      <c r="A13002">
        <v>12998</v>
      </c>
      <c r="B13002">
        <v>2018</v>
      </c>
      <c r="C13002" s="27">
        <v>43364</v>
      </c>
      <c r="D13002" s="28">
        <v>0.32203667613201081</v>
      </c>
      <c r="E13002" s="28">
        <v>1</v>
      </c>
      <c r="F13002" s="27">
        <v>43729</v>
      </c>
      <c r="G13002" s="28">
        <v>0.84408660578883954</v>
      </c>
      <c r="H13002" s="28">
        <v>3</v>
      </c>
      <c r="I13002" s="28">
        <v>0.48000000000000004</v>
      </c>
      <c r="J13002" s="28">
        <v>0.82216978081264702</v>
      </c>
      <c r="K13002" s="28">
        <v>5</v>
      </c>
      <c r="L13002" s="28">
        <v>6250</v>
      </c>
      <c r="M13002" s="29">
        <v>0</v>
      </c>
    </row>
    <row r="13003" spans="1:13" x14ac:dyDescent="0.3">
      <c r="A13003">
        <v>12999</v>
      </c>
      <c r="B13003" s="29">
        <v>2018</v>
      </c>
      <c r="C13003" s="27">
        <v>43453</v>
      </c>
      <c r="D13003" s="28">
        <v>1.3081998528269523E-2</v>
      </c>
      <c r="E13003" s="28">
        <v>1</v>
      </c>
      <c r="F13003" s="27">
        <v>43818</v>
      </c>
      <c r="G13003" s="28">
        <v>0.51804521775599788</v>
      </c>
      <c r="H13003" s="28">
        <v>2</v>
      </c>
      <c r="I13003" s="28">
        <v>0.4</v>
      </c>
      <c r="J13003" s="28">
        <v>5.7902019132520133E-2</v>
      </c>
      <c r="K13003" s="28">
        <v>1</v>
      </c>
      <c r="L13003" s="28">
        <v>3750</v>
      </c>
      <c r="M13003" s="29">
        <v>0</v>
      </c>
    </row>
    <row r="13004" spans="1:13" x14ac:dyDescent="0.3">
      <c r="A13004">
        <v>13000</v>
      </c>
      <c r="B13004" s="29">
        <v>2018</v>
      </c>
      <c r="C13004" s="27">
        <v>43415</v>
      </c>
      <c r="D13004" s="28">
        <v>0.21534848670544027</v>
      </c>
      <c r="E13004" s="28">
        <v>1</v>
      </c>
      <c r="F13004" s="27">
        <v>43780</v>
      </c>
      <c r="G13004" s="28">
        <v>0.65627492821768552</v>
      </c>
      <c r="H13004" s="28">
        <v>3</v>
      </c>
      <c r="I13004" s="28">
        <v>0.48000000000000004</v>
      </c>
      <c r="J13004" s="28">
        <v>0.9974051035649909</v>
      </c>
      <c r="K13004" s="28">
        <v>5</v>
      </c>
      <c r="L13004" s="28">
        <v>6250</v>
      </c>
      <c r="M13004" s="29">
        <v>2</v>
      </c>
    </row>
    <row r="13005" spans="1:13" x14ac:dyDescent="0.3">
      <c r="A13005">
        <v>13001</v>
      </c>
      <c r="B13005">
        <v>2018</v>
      </c>
      <c r="C13005" s="27">
        <v>43400</v>
      </c>
      <c r="D13005" s="28">
        <v>0.79067738721986114</v>
      </c>
      <c r="E13005" s="28">
        <v>1</v>
      </c>
      <c r="F13005" s="27">
        <v>43765</v>
      </c>
      <c r="G13005" s="28">
        <v>8.8414167721307169E-2</v>
      </c>
      <c r="H13005" s="28">
        <v>1</v>
      </c>
      <c r="I13005" s="28">
        <v>0.32</v>
      </c>
      <c r="J13005" s="28">
        <v>0.92742918056888513</v>
      </c>
      <c r="K13005" s="28">
        <v>5</v>
      </c>
      <c r="L13005" s="28">
        <v>6250</v>
      </c>
      <c r="M13005" s="29">
        <v>0</v>
      </c>
    </row>
    <row r="13006" spans="1:13" x14ac:dyDescent="0.3">
      <c r="A13006">
        <v>13002</v>
      </c>
      <c r="B13006" s="29">
        <v>2018</v>
      </c>
      <c r="C13006" s="27">
        <v>43189</v>
      </c>
      <c r="D13006" s="28">
        <v>0.68531788852859599</v>
      </c>
      <c r="E13006" s="28">
        <v>1</v>
      </c>
      <c r="F13006" s="27">
        <v>43554</v>
      </c>
      <c r="G13006" s="28">
        <v>0.88679575250209697</v>
      </c>
      <c r="H13006" s="28">
        <v>3</v>
      </c>
      <c r="I13006" s="28">
        <v>0.48000000000000004</v>
      </c>
      <c r="J13006" s="28">
        <v>0.26060208318003109</v>
      </c>
      <c r="K13006" s="28">
        <v>2</v>
      </c>
      <c r="L13006" s="28">
        <v>4375</v>
      </c>
      <c r="M13006" s="29">
        <v>0</v>
      </c>
    </row>
    <row r="13007" spans="1:13" x14ac:dyDescent="0.3">
      <c r="A13007">
        <v>13003</v>
      </c>
      <c r="B13007">
        <v>2018</v>
      </c>
      <c r="C13007" s="27">
        <v>43221</v>
      </c>
      <c r="D13007" s="28">
        <v>0.14956488995629746</v>
      </c>
      <c r="E13007" s="28">
        <v>1</v>
      </c>
      <c r="F13007" s="27">
        <v>43586</v>
      </c>
      <c r="G13007" s="28">
        <v>0.24587766247842036</v>
      </c>
      <c r="H13007" s="28">
        <v>1</v>
      </c>
      <c r="I13007" s="28">
        <v>0.32</v>
      </c>
      <c r="J13007" s="28">
        <v>0.20592926314413729</v>
      </c>
      <c r="K13007" s="28">
        <v>2</v>
      </c>
      <c r="L13007" s="28">
        <v>4375</v>
      </c>
      <c r="M13007" s="29">
        <v>0</v>
      </c>
    </row>
    <row r="13008" spans="1:13" x14ac:dyDescent="0.3">
      <c r="A13008">
        <v>13004</v>
      </c>
      <c r="B13008">
        <v>2018</v>
      </c>
      <c r="C13008" s="27">
        <v>43367</v>
      </c>
      <c r="D13008" s="28">
        <v>0.86833802933308157</v>
      </c>
      <c r="E13008" s="28">
        <v>1</v>
      </c>
      <c r="F13008" s="27">
        <v>43732</v>
      </c>
      <c r="G13008" s="28">
        <v>0.25302631765832095</v>
      </c>
      <c r="H13008" s="28">
        <v>1</v>
      </c>
      <c r="I13008" s="28">
        <v>0.32</v>
      </c>
      <c r="J13008" s="28">
        <v>0.84496965863132689</v>
      </c>
      <c r="K13008" s="28">
        <v>5</v>
      </c>
      <c r="L13008" s="28">
        <v>6250</v>
      </c>
      <c r="M13008" s="29">
        <v>0</v>
      </c>
    </row>
    <row r="13009" spans="1:13" x14ac:dyDescent="0.3">
      <c r="A13009">
        <v>13005</v>
      </c>
      <c r="B13009">
        <v>2018</v>
      </c>
      <c r="C13009" s="27">
        <v>43294</v>
      </c>
      <c r="D13009" s="28">
        <v>0.67793631587431824</v>
      </c>
      <c r="E13009" s="28">
        <v>1</v>
      </c>
      <c r="F13009" s="27">
        <v>43659</v>
      </c>
      <c r="G13009" s="28">
        <v>5.5450078196768504E-2</v>
      </c>
      <c r="H13009" s="28">
        <v>1</v>
      </c>
      <c r="I13009" s="28">
        <v>0.32</v>
      </c>
      <c r="J13009" s="28">
        <v>0.68375717286732274</v>
      </c>
      <c r="K13009" s="28">
        <v>4</v>
      </c>
      <c r="L13009" s="28">
        <v>5625</v>
      </c>
      <c r="M13009" s="29">
        <v>0</v>
      </c>
    </row>
    <row r="13010" spans="1:13" x14ac:dyDescent="0.3">
      <c r="A13010">
        <v>13006</v>
      </c>
      <c r="B13010" s="29">
        <v>2018</v>
      </c>
      <c r="C13010" s="27">
        <v>43382</v>
      </c>
      <c r="D13010" s="28">
        <v>0.54644234108184586</v>
      </c>
      <c r="E13010" s="28">
        <v>1</v>
      </c>
      <c r="F13010" s="27">
        <v>43747</v>
      </c>
      <c r="G13010" s="28">
        <v>0.35137190591577405</v>
      </c>
      <c r="H13010" s="28">
        <v>2</v>
      </c>
      <c r="I13010" s="28">
        <v>0.4</v>
      </c>
      <c r="J13010" s="28">
        <v>0.30079453894068298</v>
      </c>
      <c r="K13010" s="28">
        <v>2</v>
      </c>
      <c r="L13010" s="28">
        <v>4375</v>
      </c>
      <c r="M13010" s="29">
        <v>1</v>
      </c>
    </row>
    <row r="13011" spans="1:13" x14ac:dyDescent="0.3">
      <c r="A13011">
        <v>13007</v>
      </c>
      <c r="B13011" s="29">
        <v>2018</v>
      </c>
      <c r="C13011" s="27">
        <v>43209</v>
      </c>
      <c r="D13011" s="28">
        <v>0.3916469303329706</v>
      </c>
      <c r="E13011" s="28">
        <v>1</v>
      </c>
      <c r="F13011" s="27">
        <v>43574</v>
      </c>
      <c r="G13011" s="28">
        <v>0.11560722279548374</v>
      </c>
      <c r="H13011" s="28">
        <v>1</v>
      </c>
      <c r="I13011" s="28">
        <v>0.32</v>
      </c>
      <c r="J13011" s="28">
        <v>0.46895691005144546</v>
      </c>
      <c r="K13011" s="28">
        <v>3</v>
      </c>
      <c r="L13011" s="28">
        <v>5000</v>
      </c>
      <c r="M13011" s="29">
        <v>0</v>
      </c>
    </row>
    <row r="13012" spans="1:13" x14ac:dyDescent="0.3">
      <c r="A13012">
        <v>13008</v>
      </c>
      <c r="B13012">
        <v>2018</v>
      </c>
      <c r="C13012" s="27">
        <v>43460</v>
      </c>
      <c r="D13012" s="28">
        <v>0.36090111510517253</v>
      </c>
      <c r="E13012" s="28">
        <v>1</v>
      </c>
      <c r="F13012" s="27">
        <v>43825</v>
      </c>
      <c r="G13012" s="28">
        <v>0.88312418783673663</v>
      </c>
      <c r="H13012" s="28">
        <v>3</v>
      </c>
      <c r="I13012" s="28">
        <v>0.48000000000000004</v>
      </c>
      <c r="J13012" s="28">
        <v>0.36425135619523463</v>
      </c>
      <c r="K13012" s="28">
        <v>2</v>
      </c>
      <c r="L13012" s="28">
        <v>4375</v>
      </c>
      <c r="M13012" s="29">
        <v>0</v>
      </c>
    </row>
    <row r="13013" spans="1:13" x14ac:dyDescent="0.3">
      <c r="A13013">
        <v>13009</v>
      </c>
      <c r="B13013" s="29">
        <v>2018</v>
      </c>
      <c r="C13013" s="27">
        <v>43240</v>
      </c>
      <c r="D13013" s="28">
        <v>0.75036563931213374</v>
      </c>
      <c r="E13013" s="28">
        <v>1</v>
      </c>
      <c r="F13013" s="27">
        <v>43605</v>
      </c>
      <c r="G13013" s="28">
        <v>0.66520056012665929</v>
      </c>
      <c r="H13013" s="28">
        <v>3</v>
      </c>
      <c r="I13013" s="28">
        <v>0.48000000000000004</v>
      </c>
      <c r="J13013" s="28">
        <v>0.39636624062633619</v>
      </c>
      <c r="K13013" s="28">
        <v>2</v>
      </c>
      <c r="L13013" s="28">
        <v>4375</v>
      </c>
      <c r="M13013" s="29">
        <v>0</v>
      </c>
    </row>
    <row r="13014" spans="1:13" x14ac:dyDescent="0.3">
      <c r="A13014">
        <v>13010</v>
      </c>
      <c r="B13014">
        <v>2018</v>
      </c>
      <c r="C13014" s="27">
        <v>43330</v>
      </c>
      <c r="D13014" s="28">
        <v>9.9100861436529963E-2</v>
      </c>
      <c r="E13014" s="28">
        <v>1</v>
      </c>
      <c r="F13014" s="27">
        <v>43695</v>
      </c>
      <c r="G13014" s="28">
        <v>0.37853979755726741</v>
      </c>
      <c r="H13014" s="28">
        <v>2</v>
      </c>
      <c r="I13014" s="28">
        <v>0.4</v>
      </c>
      <c r="J13014" s="28">
        <v>0.27561545314970104</v>
      </c>
      <c r="K13014" s="28">
        <v>2</v>
      </c>
      <c r="L13014" s="28">
        <v>4375</v>
      </c>
      <c r="M13014" s="29">
        <v>0</v>
      </c>
    </row>
    <row r="13015" spans="1:13" x14ac:dyDescent="0.3">
      <c r="A13015">
        <v>13011</v>
      </c>
      <c r="B13015">
        <v>2018</v>
      </c>
      <c r="C13015" s="27">
        <v>43182</v>
      </c>
      <c r="D13015" s="28">
        <v>0.57773039080007083</v>
      </c>
      <c r="E13015" s="28">
        <v>1</v>
      </c>
      <c r="F13015" s="27">
        <v>43547</v>
      </c>
      <c r="G13015" s="28">
        <v>0.30127898704951428</v>
      </c>
      <c r="H13015" s="28">
        <v>2</v>
      </c>
      <c r="I13015" s="28">
        <v>0.4</v>
      </c>
      <c r="J13015" s="28">
        <v>0.12519138929825702</v>
      </c>
      <c r="K13015" s="28">
        <v>1</v>
      </c>
      <c r="L13015" s="28">
        <v>3750</v>
      </c>
      <c r="M13015" s="29">
        <v>0</v>
      </c>
    </row>
    <row r="13016" spans="1:13" x14ac:dyDescent="0.3">
      <c r="A13016">
        <v>13012</v>
      </c>
      <c r="B13016">
        <v>2018</v>
      </c>
      <c r="C13016" s="27">
        <v>43306</v>
      </c>
      <c r="D13016" s="28">
        <v>0.45381253164031721</v>
      </c>
      <c r="E13016" s="28">
        <v>1</v>
      </c>
      <c r="F13016" s="27">
        <v>43671</v>
      </c>
      <c r="G13016" s="28">
        <v>0.47050391033655214</v>
      </c>
      <c r="H13016" s="28">
        <v>2</v>
      </c>
      <c r="I13016" s="28">
        <v>0.4</v>
      </c>
      <c r="J13016" s="28">
        <v>0.45709280292239263</v>
      </c>
      <c r="K13016" s="28">
        <v>3</v>
      </c>
      <c r="L13016" s="28">
        <v>5000</v>
      </c>
      <c r="M13016" s="29">
        <v>0</v>
      </c>
    </row>
    <row r="13017" spans="1:13" x14ac:dyDescent="0.3">
      <c r="A13017">
        <v>13013</v>
      </c>
      <c r="B13017">
        <v>2018</v>
      </c>
      <c r="C13017" s="27">
        <v>43464</v>
      </c>
      <c r="D13017" s="28">
        <v>0.48748184271289408</v>
      </c>
      <c r="E13017" s="28">
        <v>1</v>
      </c>
      <c r="F13017" s="27">
        <v>43829</v>
      </c>
      <c r="G13017" s="28">
        <v>0.55907425855008008</v>
      </c>
      <c r="H13017" s="28">
        <v>2</v>
      </c>
      <c r="I13017" s="28">
        <v>0.4</v>
      </c>
      <c r="J13017" s="28">
        <v>3.9161172516324561E-2</v>
      </c>
      <c r="K13017" s="28">
        <v>1</v>
      </c>
      <c r="L13017" s="28">
        <v>3750</v>
      </c>
      <c r="M13017" s="29">
        <v>0</v>
      </c>
    </row>
    <row r="13018" spans="1:13" x14ac:dyDescent="0.3">
      <c r="A13018">
        <v>13014</v>
      </c>
      <c r="B13018" s="29">
        <v>2018</v>
      </c>
      <c r="C13018" s="27">
        <v>43325</v>
      </c>
      <c r="D13018" s="28">
        <v>0.17070487476682439</v>
      </c>
      <c r="E13018" s="28">
        <v>1</v>
      </c>
      <c r="F13018" s="27">
        <v>43690</v>
      </c>
      <c r="G13018" s="28">
        <v>0.76512971253061601</v>
      </c>
      <c r="H13018" s="28">
        <v>3</v>
      </c>
      <c r="I13018" s="28">
        <v>0.48000000000000004</v>
      </c>
      <c r="J13018" s="28">
        <v>0.55608211919324446</v>
      </c>
      <c r="K13018" s="28">
        <v>3</v>
      </c>
      <c r="L13018" s="28">
        <v>5000</v>
      </c>
      <c r="M13018" s="29">
        <v>0</v>
      </c>
    </row>
    <row r="13019" spans="1:13" x14ac:dyDescent="0.3">
      <c r="A13019">
        <v>13015</v>
      </c>
      <c r="B13019" s="29">
        <v>2018</v>
      </c>
      <c r="C13019" s="27">
        <v>43112</v>
      </c>
      <c r="D13019" s="28">
        <v>6.2263975184681297E-2</v>
      </c>
      <c r="E13019" s="28">
        <v>1</v>
      </c>
      <c r="F13019" s="27">
        <v>43477</v>
      </c>
      <c r="G13019" s="28">
        <v>0.36276805714546922</v>
      </c>
      <c r="H13019" s="28">
        <v>2</v>
      </c>
      <c r="I13019" s="28">
        <v>0.4</v>
      </c>
      <c r="J13019" s="28">
        <v>4.7814237422692085E-2</v>
      </c>
      <c r="K13019" s="28">
        <v>1</v>
      </c>
      <c r="L13019" s="28">
        <v>3750</v>
      </c>
      <c r="M13019" s="29">
        <v>1</v>
      </c>
    </row>
    <row r="13020" spans="1:13" x14ac:dyDescent="0.3">
      <c r="A13020">
        <v>13016</v>
      </c>
      <c r="B13020" s="29">
        <v>2018</v>
      </c>
      <c r="C13020" s="27">
        <v>43225</v>
      </c>
      <c r="D13020" s="28">
        <v>0.31727615201846926</v>
      </c>
      <c r="E13020" s="28">
        <v>1</v>
      </c>
      <c r="F13020" s="27">
        <v>43590</v>
      </c>
      <c r="G13020" s="28">
        <v>0.26851749113046208</v>
      </c>
      <c r="H13020" s="28">
        <v>1</v>
      </c>
      <c r="I13020" s="28">
        <v>0.32</v>
      </c>
      <c r="J13020" s="28">
        <v>0.21428084662582059</v>
      </c>
      <c r="K13020" s="28">
        <v>2</v>
      </c>
      <c r="L13020" s="28">
        <v>4375</v>
      </c>
      <c r="M13020" s="29">
        <v>1</v>
      </c>
    </row>
    <row r="13021" spans="1:13" x14ac:dyDescent="0.3">
      <c r="A13021">
        <v>13017</v>
      </c>
      <c r="B13021" s="29">
        <v>2018</v>
      </c>
      <c r="C13021" s="27">
        <v>43161</v>
      </c>
      <c r="D13021" s="28">
        <v>0.54938286860688001</v>
      </c>
      <c r="E13021" s="28">
        <v>1</v>
      </c>
      <c r="F13021" s="27">
        <v>43526</v>
      </c>
      <c r="G13021" s="28">
        <v>0.77161925148525501</v>
      </c>
      <c r="H13021" s="28">
        <v>3</v>
      </c>
      <c r="I13021" s="28">
        <v>0.48000000000000004</v>
      </c>
      <c r="J13021" s="28">
        <v>0.95421212963246449</v>
      </c>
      <c r="K13021" s="28">
        <v>5</v>
      </c>
      <c r="L13021" s="28">
        <v>6250</v>
      </c>
      <c r="M13021" s="29">
        <v>1</v>
      </c>
    </row>
    <row r="13022" spans="1:13" x14ac:dyDescent="0.3">
      <c r="C13022" s="27"/>
      <c r="D13022" s="28"/>
      <c r="E13022" s="28"/>
      <c r="F13022" s="27"/>
      <c r="G13022" s="28"/>
      <c r="H13022" s="28"/>
      <c r="I13022" s="28"/>
      <c r="J13022" s="28"/>
      <c r="K13022" s="28"/>
      <c r="L13022" s="28"/>
      <c r="M13022" s="29"/>
    </row>
    <row r="13023" spans="1:13" x14ac:dyDescent="0.3">
      <c r="C13023" s="27"/>
      <c r="D13023" s="28"/>
      <c r="E13023" s="28"/>
      <c r="F13023" s="27"/>
      <c r="G13023" s="28"/>
      <c r="H13023" s="28"/>
      <c r="I13023" s="28"/>
      <c r="J13023" s="28"/>
      <c r="K13023" s="28"/>
      <c r="L13023" s="28"/>
      <c r="M13023" s="29"/>
    </row>
    <row r="13024" spans="1:13" x14ac:dyDescent="0.3">
      <c r="B13024" s="29"/>
      <c r="C13024" s="27"/>
      <c r="D13024" s="28"/>
      <c r="E13024" s="28"/>
      <c r="F13024" s="27"/>
      <c r="G13024" s="28"/>
      <c r="H13024" s="28"/>
      <c r="I13024" s="28"/>
      <c r="J13024" s="28"/>
      <c r="K13024" s="28"/>
      <c r="L13024" s="28"/>
      <c r="M13024" s="29"/>
    </row>
    <row r="13025" spans="2:13" x14ac:dyDescent="0.3">
      <c r="B13025" s="29"/>
      <c r="C13025" s="27"/>
      <c r="D13025" s="28"/>
      <c r="E13025" s="28"/>
      <c r="F13025" s="27"/>
      <c r="G13025" s="28"/>
      <c r="H13025" s="28"/>
      <c r="I13025" s="28"/>
      <c r="J13025" s="28"/>
      <c r="K13025" s="28"/>
      <c r="L13025" s="28"/>
      <c r="M13025" s="29"/>
    </row>
    <row r="13026" spans="2:13" x14ac:dyDescent="0.3">
      <c r="C13026" s="27"/>
      <c r="D13026" s="28"/>
      <c r="E13026" s="28"/>
      <c r="F13026" s="27"/>
      <c r="G13026" s="28"/>
      <c r="H13026" s="28"/>
      <c r="I13026" s="28"/>
      <c r="J13026" s="28"/>
      <c r="K13026" s="28"/>
      <c r="L13026" s="28"/>
      <c r="M13026" s="29"/>
    </row>
    <row r="13027" spans="2:13" x14ac:dyDescent="0.3">
      <c r="C13027" s="27"/>
      <c r="D13027" s="28"/>
      <c r="E13027" s="28"/>
      <c r="F13027" s="27"/>
      <c r="G13027" s="28"/>
      <c r="H13027" s="28"/>
      <c r="I13027" s="28"/>
      <c r="J13027" s="28"/>
      <c r="K13027" s="28"/>
      <c r="L13027" s="28"/>
      <c r="M13027" s="29"/>
    </row>
    <row r="13028" spans="2:13" x14ac:dyDescent="0.3">
      <c r="C13028" s="27"/>
      <c r="D13028" s="28"/>
      <c r="E13028" s="28"/>
      <c r="F13028" s="27"/>
      <c r="G13028" s="28"/>
      <c r="H13028" s="28"/>
      <c r="I13028" s="28"/>
      <c r="J13028" s="28"/>
      <c r="K13028" s="28"/>
      <c r="L13028" s="28"/>
      <c r="M13028" s="29"/>
    </row>
    <row r="13029" spans="2:13" x14ac:dyDescent="0.3">
      <c r="B13029" s="29"/>
      <c r="C13029" s="27"/>
      <c r="D13029" s="28"/>
      <c r="E13029" s="28"/>
      <c r="F13029" s="27"/>
      <c r="G13029" s="28"/>
      <c r="H13029" s="28"/>
      <c r="I13029" s="28"/>
      <c r="J13029" s="28"/>
      <c r="K13029" s="28"/>
      <c r="L13029" s="28"/>
      <c r="M13029" s="29"/>
    </row>
    <row r="13030" spans="2:13" x14ac:dyDescent="0.3">
      <c r="C13030" s="27"/>
      <c r="D13030" s="28"/>
      <c r="E13030" s="28"/>
      <c r="F13030" s="27"/>
      <c r="G13030" s="28"/>
      <c r="H13030" s="28"/>
      <c r="I13030" s="28"/>
      <c r="J13030" s="28"/>
      <c r="K13030" s="28"/>
      <c r="L13030" s="28"/>
      <c r="M13030" s="29"/>
    </row>
    <row r="13031" spans="2:13" x14ac:dyDescent="0.3">
      <c r="C13031" s="27"/>
      <c r="D13031" s="28"/>
      <c r="E13031" s="28"/>
      <c r="F13031" s="27"/>
      <c r="G13031" s="28"/>
      <c r="H13031" s="28"/>
      <c r="I13031" s="28"/>
      <c r="J13031" s="28"/>
      <c r="K13031" s="28"/>
      <c r="L13031" s="28"/>
      <c r="M13031" s="29"/>
    </row>
    <row r="13032" spans="2:13" x14ac:dyDescent="0.3">
      <c r="B13032" s="29"/>
      <c r="C13032" s="27"/>
      <c r="D13032" s="28"/>
      <c r="E13032" s="28"/>
      <c r="F13032" s="27"/>
      <c r="G13032" s="28"/>
      <c r="H13032" s="28"/>
      <c r="I13032" s="28"/>
      <c r="J13032" s="28"/>
      <c r="K13032" s="28"/>
      <c r="L13032" s="28"/>
      <c r="M13032" s="29"/>
    </row>
    <row r="13033" spans="2:13" x14ac:dyDescent="0.3">
      <c r="B13033" s="29"/>
      <c r="C13033" s="27"/>
      <c r="D13033" s="28"/>
      <c r="E13033" s="28"/>
      <c r="F13033" s="27"/>
      <c r="G13033" s="28"/>
      <c r="H13033" s="28"/>
      <c r="I13033" s="28"/>
      <c r="J13033" s="28"/>
      <c r="K13033" s="28"/>
      <c r="L13033" s="28"/>
      <c r="M13033" s="29"/>
    </row>
    <row r="13034" spans="2:13" x14ac:dyDescent="0.3">
      <c r="C13034" s="27"/>
      <c r="D13034" s="28"/>
      <c r="E13034" s="28"/>
      <c r="F13034" s="27"/>
      <c r="G13034" s="28"/>
      <c r="H13034" s="28"/>
      <c r="I13034" s="28"/>
      <c r="J13034" s="28"/>
      <c r="K13034" s="28"/>
      <c r="L13034" s="28"/>
      <c r="M13034" s="29"/>
    </row>
    <row r="13035" spans="2:13" x14ac:dyDescent="0.3">
      <c r="C13035" s="27"/>
      <c r="D13035" s="28"/>
      <c r="E13035" s="28"/>
      <c r="F13035" s="27"/>
      <c r="G13035" s="28"/>
      <c r="H13035" s="28"/>
      <c r="I13035" s="28"/>
      <c r="J13035" s="28"/>
      <c r="K13035" s="28"/>
      <c r="L13035" s="28"/>
      <c r="M13035" s="29"/>
    </row>
    <row r="13036" spans="2:13" x14ac:dyDescent="0.3">
      <c r="B13036" s="29"/>
      <c r="C13036" s="27"/>
      <c r="D13036" s="28"/>
      <c r="E13036" s="28"/>
      <c r="F13036" s="27"/>
      <c r="G13036" s="28"/>
      <c r="H13036" s="28"/>
      <c r="I13036" s="28"/>
      <c r="J13036" s="28"/>
      <c r="K13036" s="28"/>
      <c r="L13036" s="28"/>
      <c r="M13036" s="29"/>
    </row>
    <row r="13037" spans="2:13" x14ac:dyDescent="0.3">
      <c r="B13037" s="29"/>
      <c r="C13037" s="27"/>
      <c r="D13037" s="28"/>
      <c r="E13037" s="28"/>
      <c r="F13037" s="27"/>
      <c r="G13037" s="28"/>
      <c r="H13037" s="28"/>
      <c r="I13037" s="28"/>
      <c r="J13037" s="28"/>
      <c r="K13037" s="28"/>
      <c r="L13037" s="28"/>
      <c r="M13037" s="29"/>
    </row>
    <row r="13038" spans="2:13" x14ac:dyDescent="0.3">
      <c r="C13038" s="27"/>
      <c r="D13038" s="28"/>
      <c r="E13038" s="28"/>
      <c r="F13038" s="27"/>
      <c r="G13038" s="28"/>
      <c r="H13038" s="28"/>
      <c r="I13038" s="28"/>
      <c r="J13038" s="28"/>
      <c r="K13038" s="28"/>
      <c r="L13038" s="28"/>
      <c r="M13038" s="29"/>
    </row>
    <row r="13039" spans="2:13" x14ac:dyDescent="0.3">
      <c r="B13039" s="29"/>
      <c r="C13039" s="27"/>
      <c r="D13039" s="28"/>
      <c r="E13039" s="28"/>
      <c r="F13039" s="27"/>
      <c r="G13039" s="28"/>
      <c r="H13039" s="28"/>
      <c r="I13039" s="28"/>
      <c r="J13039" s="28"/>
      <c r="K13039" s="28"/>
      <c r="L13039" s="28"/>
      <c r="M13039" s="29"/>
    </row>
    <row r="13040" spans="2:13" x14ac:dyDescent="0.3">
      <c r="C13040" s="27"/>
      <c r="D13040" s="28"/>
      <c r="E13040" s="28"/>
      <c r="F13040" s="27"/>
      <c r="G13040" s="28"/>
      <c r="H13040" s="28"/>
      <c r="I13040" s="28"/>
      <c r="J13040" s="28"/>
      <c r="K13040" s="28"/>
      <c r="L13040" s="28"/>
      <c r="M13040" s="29"/>
    </row>
    <row r="13041" spans="2:13" x14ac:dyDescent="0.3">
      <c r="C13041" s="27"/>
      <c r="D13041" s="28"/>
      <c r="E13041" s="28"/>
      <c r="F13041" s="27"/>
      <c r="G13041" s="28"/>
      <c r="H13041" s="28"/>
      <c r="I13041" s="28"/>
      <c r="J13041" s="28"/>
      <c r="K13041" s="28"/>
      <c r="L13041" s="28"/>
      <c r="M13041" s="29"/>
    </row>
    <row r="13042" spans="2:13" x14ac:dyDescent="0.3">
      <c r="B13042" s="29"/>
      <c r="C13042" s="27"/>
      <c r="D13042" s="28"/>
      <c r="E13042" s="28"/>
      <c r="F13042" s="27"/>
      <c r="G13042" s="28"/>
      <c r="H13042" s="28"/>
      <c r="I13042" s="28"/>
      <c r="J13042" s="28"/>
      <c r="K13042" s="28"/>
      <c r="L13042" s="28"/>
      <c r="M13042" s="29"/>
    </row>
    <row r="13043" spans="2:13" x14ac:dyDescent="0.3">
      <c r="B13043" s="29"/>
      <c r="C13043" s="27"/>
      <c r="D13043" s="28"/>
      <c r="E13043" s="28"/>
      <c r="F13043" s="27"/>
      <c r="G13043" s="28"/>
      <c r="H13043" s="28"/>
      <c r="I13043" s="28"/>
      <c r="J13043" s="28"/>
      <c r="K13043" s="28"/>
      <c r="L13043" s="28"/>
      <c r="M13043" s="29"/>
    </row>
    <row r="13044" spans="2:13" x14ac:dyDescent="0.3">
      <c r="B13044" s="29"/>
      <c r="C13044" s="27"/>
      <c r="D13044" s="28"/>
      <c r="E13044" s="28"/>
      <c r="F13044" s="27"/>
      <c r="G13044" s="28"/>
      <c r="H13044" s="28"/>
      <c r="I13044" s="28"/>
      <c r="J13044" s="28"/>
      <c r="K13044" s="28"/>
      <c r="L13044" s="28"/>
      <c r="M13044" s="29"/>
    </row>
    <row r="13045" spans="2:13" x14ac:dyDescent="0.3">
      <c r="C13045" s="27"/>
      <c r="D13045" s="28"/>
      <c r="E13045" s="28"/>
      <c r="F13045" s="27"/>
      <c r="G13045" s="28"/>
      <c r="H13045" s="28"/>
      <c r="I13045" s="28"/>
      <c r="J13045" s="28"/>
      <c r="K13045" s="28"/>
      <c r="L13045" s="28"/>
      <c r="M13045" s="29"/>
    </row>
    <row r="13046" spans="2:13" x14ac:dyDescent="0.3">
      <c r="B13046" s="29"/>
      <c r="C13046" s="27"/>
      <c r="D13046" s="28"/>
      <c r="E13046" s="28"/>
      <c r="F13046" s="27"/>
      <c r="G13046" s="28"/>
      <c r="H13046" s="28"/>
      <c r="I13046" s="28"/>
      <c r="J13046" s="28"/>
      <c r="K13046" s="28"/>
      <c r="L13046" s="28"/>
      <c r="M13046" s="29"/>
    </row>
    <row r="13047" spans="2:13" x14ac:dyDescent="0.3">
      <c r="C13047" s="27"/>
      <c r="D13047" s="28"/>
      <c r="E13047" s="28"/>
      <c r="F13047" s="27"/>
      <c r="G13047" s="28"/>
      <c r="H13047" s="28"/>
      <c r="I13047" s="28"/>
      <c r="J13047" s="28"/>
      <c r="K13047" s="28"/>
      <c r="L13047" s="28"/>
      <c r="M13047" s="29"/>
    </row>
    <row r="13048" spans="2:13" x14ac:dyDescent="0.3">
      <c r="C13048" s="27"/>
      <c r="D13048" s="28"/>
      <c r="E13048" s="28"/>
      <c r="F13048" s="27"/>
      <c r="G13048" s="28"/>
      <c r="H13048" s="28"/>
      <c r="I13048" s="28"/>
      <c r="J13048" s="28"/>
      <c r="K13048" s="28"/>
      <c r="L13048" s="28"/>
      <c r="M13048" s="29"/>
    </row>
    <row r="13049" spans="2:13" x14ac:dyDescent="0.3">
      <c r="C13049" s="27"/>
      <c r="D13049" s="28"/>
      <c r="E13049" s="28"/>
      <c r="F13049" s="27"/>
      <c r="G13049" s="28"/>
      <c r="H13049" s="28"/>
      <c r="I13049" s="28"/>
      <c r="J13049" s="28"/>
      <c r="K13049" s="28"/>
      <c r="L13049" s="28"/>
      <c r="M13049" s="29"/>
    </row>
    <row r="13050" spans="2:13" x14ac:dyDescent="0.3">
      <c r="B13050" s="29"/>
      <c r="C13050" s="27"/>
      <c r="D13050" s="28"/>
      <c r="E13050" s="28"/>
      <c r="F13050" s="27"/>
      <c r="G13050" s="28"/>
      <c r="H13050" s="28"/>
      <c r="I13050" s="28"/>
      <c r="J13050" s="28"/>
      <c r="K13050" s="28"/>
      <c r="L13050" s="28"/>
      <c r="M13050" s="29"/>
    </row>
    <row r="13051" spans="2:13" x14ac:dyDescent="0.3">
      <c r="C13051" s="27"/>
      <c r="D13051" s="28"/>
      <c r="E13051" s="28"/>
      <c r="F13051" s="27"/>
      <c r="G13051" s="28"/>
      <c r="H13051" s="28"/>
      <c r="I13051" s="28"/>
      <c r="J13051" s="28"/>
      <c r="K13051" s="28"/>
      <c r="L13051" s="28"/>
      <c r="M13051" s="29"/>
    </row>
    <row r="13052" spans="2:13" x14ac:dyDescent="0.3">
      <c r="C13052" s="27"/>
      <c r="D13052" s="28"/>
      <c r="E13052" s="28"/>
      <c r="F13052" s="27"/>
      <c r="G13052" s="28"/>
      <c r="H13052" s="28"/>
      <c r="I13052" s="28"/>
      <c r="J13052" s="28"/>
      <c r="K13052" s="28"/>
      <c r="L13052" s="28"/>
      <c r="M13052" s="29"/>
    </row>
    <row r="13053" spans="2:13" x14ac:dyDescent="0.3">
      <c r="B13053" s="29"/>
      <c r="C13053" s="27"/>
      <c r="D13053" s="28"/>
      <c r="E13053" s="28"/>
      <c r="F13053" s="27"/>
      <c r="G13053" s="28"/>
      <c r="H13053" s="28"/>
      <c r="I13053" s="28"/>
      <c r="J13053" s="28"/>
      <c r="K13053" s="28"/>
      <c r="L13053" s="28"/>
      <c r="M13053" s="29"/>
    </row>
    <row r="13054" spans="2:13" x14ac:dyDescent="0.3">
      <c r="B13054" s="29"/>
      <c r="C13054" s="27"/>
      <c r="D13054" s="28"/>
      <c r="E13054" s="28"/>
      <c r="F13054" s="27"/>
      <c r="G13054" s="28"/>
      <c r="H13054" s="28"/>
      <c r="I13054" s="28"/>
      <c r="J13054" s="28"/>
      <c r="K13054" s="28"/>
      <c r="L13054" s="28"/>
      <c r="M13054" s="29"/>
    </row>
    <row r="13055" spans="2:13" x14ac:dyDescent="0.3">
      <c r="C13055" s="27"/>
      <c r="D13055" s="28"/>
      <c r="E13055" s="28"/>
      <c r="F13055" s="27"/>
      <c r="G13055" s="28"/>
      <c r="H13055" s="28"/>
      <c r="I13055" s="28"/>
      <c r="J13055" s="28"/>
      <c r="K13055" s="28"/>
      <c r="L13055" s="28"/>
      <c r="M13055" s="29"/>
    </row>
    <row r="13056" spans="2:13" x14ac:dyDescent="0.3">
      <c r="C13056" s="27"/>
      <c r="D13056" s="28"/>
      <c r="E13056" s="28"/>
      <c r="F13056" s="27"/>
      <c r="G13056" s="28"/>
      <c r="H13056" s="28"/>
      <c r="I13056" s="28"/>
      <c r="J13056" s="28"/>
      <c r="K13056" s="28"/>
      <c r="L13056" s="28"/>
      <c r="M13056" s="29"/>
    </row>
    <row r="13057" spans="2:13" x14ac:dyDescent="0.3">
      <c r="C13057" s="27"/>
      <c r="D13057" s="28"/>
      <c r="E13057" s="28"/>
      <c r="F13057" s="27"/>
      <c r="G13057" s="28"/>
      <c r="H13057" s="28"/>
      <c r="I13057" s="28"/>
      <c r="J13057" s="28"/>
      <c r="K13057" s="28"/>
      <c r="L13057" s="28"/>
      <c r="M13057" s="29"/>
    </row>
    <row r="13058" spans="2:13" x14ac:dyDescent="0.3">
      <c r="C13058" s="27"/>
      <c r="D13058" s="28"/>
      <c r="E13058" s="28"/>
      <c r="F13058" s="27"/>
      <c r="G13058" s="28"/>
      <c r="H13058" s="28"/>
      <c r="I13058" s="28"/>
      <c r="J13058" s="28"/>
      <c r="K13058" s="28"/>
      <c r="L13058" s="28"/>
      <c r="M13058" s="29"/>
    </row>
    <row r="13059" spans="2:13" x14ac:dyDescent="0.3">
      <c r="B13059" s="29"/>
      <c r="C13059" s="27"/>
      <c r="D13059" s="28"/>
      <c r="E13059" s="28"/>
      <c r="F13059" s="27"/>
      <c r="G13059" s="28"/>
      <c r="H13059" s="28"/>
      <c r="I13059" s="28"/>
      <c r="J13059" s="28"/>
      <c r="K13059" s="28"/>
      <c r="L13059" s="28"/>
      <c r="M13059" s="29"/>
    </row>
    <row r="13060" spans="2:13" x14ac:dyDescent="0.3">
      <c r="B13060" s="29"/>
      <c r="C13060" s="27"/>
      <c r="D13060" s="28"/>
      <c r="E13060" s="28"/>
      <c r="F13060" s="27"/>
      <c r="G13060" s="28"/>
      <c r="H13060" s="28"/>
      <c r="I13060" s="28"/>
      <c r="J13060" s="28"/>
      <c r="K13060" s="28"/>
      <c r="L13060" s="28"/>
      <c r="M13060" s="29"/>
    </row>
    <row r="13061" spans="2:13" x14ac:dyDescent="0.3">
      <c r="C13061" s="27"/>
      <c r="D13061" s="28"/>
      <c r="E13061" s="28"/>
      <c r="F13061" s="27"/>
      <c r="G13061" s="28"/>
      <c r="H13061" s="28"/>
      <c r="I13061" s="28"/>
      <c r="J13061" s="28"/>
      <c r="K13061" s="28"/>
      <c r="L13061" s="28"/>
      <c r="M13061" s="29"/>
    </row>
    <row r="13062" spans="2:13" x14ac:dyDescent="0.3">
      <c r="B13062" s="29"/>
      <c r="C13062" s="27"/>
      <c r="D13062" s="28"/>
      <c r="E13062" s="28"/>
      <c r="F13062" s="27"/>
      <c r="G13062" s="28"/>
      <c r="H13062" s="28"/>
      <c r="I13062" s="28"/>
      <c r="J13062" s="28"/>
      <c r="K13062" s="28"/>
      <c r="L13062" s="28"/>
      <c r="M13062" s="29"/>
    </row>
    <row r="13063" spans="2:13" x14ac:dyDescent="0.3">
      <c r="B13063" s="29"/>
      <c r="C13063" s="27"/>
      <c r="D13063" s="28"/>
      <c r="E13063" s="28"/>
      <c r="F13063" s="27"/>
      <c r="G13063" s="28"/>
      <c r="H13063" s="28"/>
      <c r="I13063" s="28"/>
      <c r="J13063" s="28"/>
      <c r="K13063" s="28"/>
      <c r="L13063" s="28"/>
      <c r="M13063" s="29"/>
    </row>
    <row r="13064" spans="2:13" x14ac:dyDescent="0.3">
      <c r="C13064" s="27"/>
      <c r="D13064" s="28"/>
      <c r="E13064" s="28"/>
      <c r="F13064" s="27"/>
      <c r="G13064" s="28"/>
      <c r="H13064" s="28"/>
      <c r="I13064" s="28"/>
      <c r="J13064" s="28"/>
      <c r="K13064" s="28"/>
      <c r="L13064" s="28"/>
      <c r="M13064" s="29"/>
    </row>
    <row r="13065" spans="2:13" x14ac:dyDescent="0.3">
      <c r="B13065" s="29"/>
      <c r="C13065" s="27"/>
      <c r="D13065" s="28"/>
      <c r="E13065" s="28"/>
      <c r="F13065" s="27"/>
      <c r="G13065" s="28"/>
      <c r="H13065" s="28"/>
      <c r="I13065" s="28"/>
      <c r="J13065" s="28"/>
      <c r="K13065" s="28"/>
      <c r="L13065" s="28"/>
      <c r="M13065" s="29"/>
    </row>
    <row r="13066" spans="2:13" x14ac:dyDescent="0.3">
      <c r="B13066" s="29"/>
      <c r="C13066" s="27"/>
      <c r="D13066" s="28"/>
      <c r="E13066" s="28"/>
      <c r="F13066" s="27"/>
      <c r="G13066" s="28"/>
      <c r="H13066" s="28"/>
      <c r="I13066" s="28"/>
      <c r="J13066" s="28"/>
      <c r="K13066" s="28"/>
      <c r="L13066" s="28"/>
      <c r="M13066" s="29"/>
    </row>
    <row r="13067" spans="2:13" x14ac:dyDescent="0.3">
      <c r="B13067" s="29"/>
      <c r="C13067" s="27"/>
      <c r="D13067" s="28"/>
      <c r="E13067" s="28"/>
      <c r="F13067" s="27"/>
      <c r="G13067" s="28"/>
      <c r="H13067" s="28"/>
      <c r="I13067" s="28"/>
      <c r="J13067" s="28"/>
      <c r="K13067" s="28"/>
      <c r="L13067" s="28"/>
      <c r="M13067" s="29"/>
    </row>
    <row r="13068" spans="2:13" x14ac:dyDescent="0.3">
      <c r="C13068" s="27"/>
      <c r="D13068" s="28"/>
      <c r="E13068" s="28"/>
      <c r="F13068" s="27"/>
      <c r="G13068" s="28"/>
      <c r="H13068" s="28"/>
      <c r="I13068" s="28"/>
      <c r="J13068" s="28"/>
      <c r="K13068" s="28"/>
      <c r="L13068" s="28"/>
      <c r="M13068" s="29"/>
    </row>
    <row r="13069" spans="2:13" x14ac:dyDescent="0.3">
      <c r="B13069" s="29"/>
      <c r="C13069" s="27"/>
      <c r="D13069" s="28"/>
      <c r="E13069" s="28"/>
      <c r="F13069" s="27"/>
      <c r="G13069" s="28"/>
      <c r="H13069" s="28"/>
      <c r="I13069" s="28"/>
      <c r="J13069" s="28"/>
      <c r="K13069" s="28"/>
      <c r="L13069" s="28"/>
      <c r="M13069" s="29"/>
    </row>
    <row r="13070" spans="2:13" x14ac:dyDescent="0.3">
      <c r="B13070" s="29"/>
      <c r="C13070" s="27"/>
      <c r="D13070" s="28"/>
      <c r="E13070" s="28"/>
      <c r="F13070" s="27"/>
      <c r="G13070" s="28"/>
      <c r="H13070" s="28"/>
      <c r="I13070" s="28"/>
      <c r="J13070" s="28"/>
      <c r="K13070" s="28"/>
      <c r="L13070" s="28"/>
      <c r="M13070" s="29"/>
    </row>
    <row r="13071" spans="2:13" x14ac:dyDescent="0.3">
      <c r="C13071" s="27"/>
      <c r="D13071" s="28"/>
      <c r="E13071" s="28"/>
      <c r="F13071" s="27"/>
      <c r="G13071" s="28"/>
      <c r="H13071" s="28"/>
      <c r="I13071" s="28"/>
      <c r="J13071" s="28"/>
      <c r="K13071" s="28"/>
      <c r="L13071" s="28"/>
      <c r="M13071" s="29"/>
    </row>
    <row r="13072" spans="2:13" x14ac:dyDescent="0.3">
      <c r="B13072" s="29"/>
      <c r="C13072" s="27"/>
      <c r="D13072" s="28"/>
      <c r="E13072" s="28"/>
      <c r="F13072" s="27"/>
      <c r="G13072" s="28"/>
      <c r="H13072" s="28"/>
      <c r="I13072" s="28"/>
      <c r="J13072" s="28"/>
      <c r="K13072" s="28"/>
      <c r="L13072" s="28"/>
      <c r="M13072" s="29"/>
    </row>
    <row r="13073" spans="2:13" x14ac:dyDescent="0.3">
      <c r="C13073" s="27"/>
      <c r="D13073" s="28"/>
      <c r="E13073" s="28"/>
      <c r="F13073" s="27"/>
      <c r="G13073" s="28"/>
      <c r="H13073" s="28"/>
      <c r="I13073" s="28"/>
      <c r="J13073" s="28"/>
      <c r="K13073" s="28"/>
      <c r="L13073" s="28"/>
      <c r="M13073" s="29"/>
    </row>
    <row r="13074" spans="2:13" x14ac:dyDescent="0.3">
      <c r="B13074" s="29"/>
      <c r="C13074" s="27"/>
      <c r="D13074" s="28"/>
      <c r="E13074" s="28"/>
      <c r="F13074" s="27"/>
      <c r="G13074" s="28"/>
      <c r="H13074" s="28"/>
      <c r="I13074" s="28"/>
      <c r="J13074" s="28"/>
      <c r="K13074" s="28"/>
      <c r="L13074" s="28"/>
      <c r="M13074" s="29"/>
    </row>
    <row r="13075" spans="2:13" x14ac:dyDescent="0.3">
      <c r="C13075" s="27"/>
      <c r="D13075" s="28"/>
      <c r="E13075" s="28"/>
      <c r="F13075" s="27"/>
      <c r="G13075" s="28"/>
      <c r="H13075" s="28"/>
      <c r="I13075" s="28"/>
      <c r="J13075" s="28"/>
      <c r="K13075" s="28"/>
      <c r="L13075" s="28"/>
      <c r="M13075" s="29"/>
    </row>
    <row r="13076" spans="2:13" x14ac:dyDescent="0.3">
      <c r="B13076" s="29"/>
      <c r="C13076" s="27"/>
      <c r="D13076" s="28"/>
      <c r="E13076" s="28"/>
      <c r="F13076" s="27"/>
      <c r="G13076" s="28"/>
      <c r="H13076" s="28"/>
      <c r="I13076" s="28"/>
      <c r="J13076" s="28"/>
      <c r="K13076" s="28"/>
      <c r="L13076" s="28"/>
      <c r="M13076" s="29"/>
    </row>
    <row r="13077" spans="2:13" x14ac:dyDescent="0.3">
      <c r="C13077" s="27"/>
      <c r="D13077" s="28"/>
      <c r="E13077" s="28"/>
      <c r="F13077" s="27"/>
      <c r="G13077" s="28"/>
      <c r="H13077" s="28"/>
      <c r="I13077" s="28"/>
      <c r="J13077" s="28"/>
      <c r="K13077" s="28"/>
      <c r="L13077" s="28"/>
      <c r="M13077" s="29"/>
    </row>
    <row r="13078" spans="2:13" x14ac:dyDescent="0.3">
      <c r="B13078" s="29"/>
      <c r="C13078" s="27"/>
      <c r="D13078" s="28"/>
      <c r="E13078" s="28"/>
      <c r="F13078" s="27"/>
      <c r="G13078" s="28"/>
      <c r="H13078" s="28"/>
      <c r="I13078" s="28"/>
      <c r="J13078" s="28"/>
      <c r="K13078" s="28"/>
      <c r="L13078" s="28"/>
      <c r="M13078" s="29"/>
    </row>
    <row r="13079" spans="2:13" x14ac:dyDescent="0.3">
      <c r="C13079" s="27"/>
      <c r="D13079" s="28"/>
      <c r="E13079" s="28"/>
      <c r="F13079" s="27"/>
      <c r="G13079" s="28"/>
      <c r="H13079" s="28"/>
      <c r="I13079" s="28"/>
      <c r="J13079" s="28"/>
      <c r="K13079" s="28"/>
      <c r="L13079" s="28"/>
      <c r="M13079" s="29"/>
    </row>
    <row r="13080" spans="2:13" x14ac:dyDescent="0.3">
      <c r="C13080" s="27"/>
      <c r="D13080" s="28"/>
      <c r="E13080" s="28"/>
      <c r="F13080" s="27"/>
      <c r="G13080" s="28"/>
      <c r="H13080" s="28"/>
      <c r="I13080" s="28"/>
      <c r="J13080" s="28"/>
      <c r="K13080" s="28"/>
      <c r="L13080" s="28"/>
      <c r="M13080" s="29"/>
    </row>
    <row r="13081" spans="2:13" x14ac:dyDescent="0.3">
      <c r="C13081" s="27"/>
      <c r="D13081" s="28"/>
      <c r="E13081" s="28"/>
      <c r="F13081" s="27"/>
      <c r="G13081" s="28"/>
      <c r="H13081" s="28"/>
      <c r="I13081" s="28"/>
      <c r="J13081" s="28"/>
      <c r="K13081" s="28"/>
      <c r="L13081" s="28"/>
      <c r="M13081" s="29"/>
    </row>
    <row r="13082" spans="2:13" x14ac:dyDescent="0.3">
      <c r="B13082" s="29"/>
      <c r="C13082" s="27"/>
      <c r="D13082" s="28"/>
      <c r="E13082" s="28"/>
      <c r="F13082" s="27"/>
      <c r="G13082" s="28"/>
      <c r="H13082" s="28"/>
      <c r="I13082" s="28"/>
      <c r="J13082" s="28"/>
      <c r="K13082" s="28"/>
      <c r="L13082" s="28"/>
      <c r="M13082" s="29"/>
    </row>
    <row r="13083" spans="2:13" x14ac:dyDescent="0.3">
      <c r="C13083" s="27"/>
      <c r="D13083" s="28"/>
      <c r="E13083" s="28"/>
      <c r="F13083" s="27"/>
      <c r="G13083" s="28"/>
      <c r="H13083" s="28"/>
      <c r="I13083" s="28"/>
      <c r="J13083" s="28"/>
      <c r="K13083" s="28"/>
      <c r="L13083" s="28"/>
      <c r="M13083" s="29"/>
    </row>
    <row r="13084" spans="2:13" x14ac:dyDescent="0.3">
      <c r="C13084" s="27"/>
      <c r="D13084" s="28"/>
      <c r="E13084" s="28"/>
      <c r="F13084" s="27"/>
      <c r="G13084" s="28"/>
      <c r="H13084" s="28"/>
      <c r="I13084" s="28"/>
      <c r="J13084" s="28"/>
      <c r="K13084" s="28"/>
      <c r="L13084" s="28"/>
      <c r="M13084" s="29"/>
    </row>
    <row r="13085" spans="2:13" x14ac:dyDescent="0.3">
      <c r="B13085" s="29"/>
      <c r="C13085" s="27"/>
      <c r="D13085" s="28"/>
      <c r="E13085" s="28"/>
      <c r="F13085" s="27"/>
      <c r="G13085" s="28"/>
      <c r="H13085" s="28"/>
      <c r="I13085" s="28"/>
      <c r="J13085" s="28"/>
      <c r="K13085" s="28"/>
      <c r="L13085" s="28"/>
      <c r="M13085" s="29"/>
    </row>
    <row r="13086" spans="2:13" x14ac:dyDescent="0.3">
      <c r="B13086" s="29"/>
      <c r="C13086" s="27"/>
      <c r="D13086" s="28"/>
      <c r="E13086" s="28"/>
      <c r="F13086" s="27"/>
      <c r="G13086" s="28"/>
      <c r="H13086" s="28"/>
      <c r="I13086" s="28"/>
      <c r="J13086" s="28"/>
      <c r="K13086" s="28"/>
      <c r="L13086" s="28"/>
      <c r="M13086" s="29"/>
    </row>
    <row r="13087" spans="2:13" x14ac:dyDescent="0.3">
      <c r="C13087" s="27"/>
      <c r="D13087" s="28"/>
      <c r="E13087" s="28"/>
      <c r="F13087" s="27"/>
      <c r="G13087" s="28"/>
      <c r="H13087" s="28"/>
      <c r="I13087" s="28"/>
      <c r="J13087" s="28"/>
      <c r="K13087" s="28"/>
      <c r="L13087" s="28"/>
      <c r="M13087" s="29"/>
    </row>
    <row r="13088" spans="2:13" x14ac:dyDescent="0.3">
      <c r="C13088" s="27"/>
      <c r="D13088" s="28"/>
      <c r="E13088" s="28"/>
      <c r="F13088" s="27"/>
      <c r="G13088" s="28"/>
      <c r="H13088" s="28"/>
      <c r="I13088" s="28"/>
      <c r="J13088" s="28"/>
      <c r="K13088" s="28"/>
      <c r="L13088" s="28"/>
      <c r="M13088" s="29"/>
    </row>
    <row r="13089" spans="2:13" x14ac:dyDescent="0.3">
      <c r="C13089" s="27"/>
      <c r="D13089" s="28"/>
      <c r="E13089" s="28"/>
      <c r="F13089" s="27"/>
      <c r="G13089" s="28"/>
      <c r="H13089" s="28"/>
      <c r="I13089" s="28"/>
      <c r="J13089" s="28"/>
      <c r="K13089" s="28"/>
      <c r="L13089" s="28"/>
      <c r="M13089" s="29"/>
    </row>
    <row r="13090" spans="2:13" x14ac:dyDescent="0.3">
      <c r="C13090" s="27"/>
      <c r="D13090" s="28"/>
      <c r="E13090" s="28"/>
      <c r="F13090" s="27"/>
      <c r="G13090" s="28"/>
      <c r="H13090" s="28"/>
      <c r="I13090" s="28"/>
      <c r="J13090" s="28"/>
      <c r="K13090" s="28"/>
      <c r="L13090" s="28"/>
      <c r="M13090" s="29"/>
    </row>
    <row r="13091" spans="2:13" x14ac:dyDescent="0.3">
      <c r="B13091" s="29"/>
      <c r="C13091" s="27"/>
      <c r="D13091" s="28"/>
      <c r="E13091" s="28"/>
      <c r="F13091" s="27"/>
      <c r="G13091" s="28"/>
      <c r="H13091" s="28"/>
      <c r="I13091" s="28"/>
      <c r="J13091" s="28"/>
      <c r="K13091" s="28"/>
      <c r="L13091" s="28"/>
      <c r="M13091" s="29"/>
    </row>
    <row r="13092" spans="2:13" x14ac:dyDescent="0.3">
      <c r="C13092" s="27"/>
      <c r="D13092" s="28"/>
      <c r="E13092" s="28"/>
      <c r="F13092" s="27"/>
      <c r="G13092" s="28"/>
      <c r="H13092" s="28"/>
      <c r="I13092" s="28"/>
      <c r="J13092" s="28"/>
      <c r="K13092" s="28"/>
      <c r="L13092" s="28"/>
      <c r="M13092" s="29"/>
    </row>
    <row r="13093" spans="2:13" x14ac:dyDescent="0.3">
      <c r="C13093" s="27"/>
      <c r="D13093" s="28"/>
      <c r="E13093" s="28"/>
      <c r="F13093" s="27"/>
      <c r="G13093" s="28"/>
      <c r="H13093" s="28"/>
      <c r="I13093" s="28"/>
      <c r="J13093" s="28"/>
      <c r="K13093" s="28"/>
      <c r="L13093" s="28"/>
      <c r="M13093" s="29"/>
    </row>
    <row r="13094" spans="2:13" x14ac:dyDescent="0.3">
      <c r="C13094" s="27"/>
      <c r="D13094" s="28"/>
      <c r="E13094" s="28"/>
      <c r="F13094" s="27"/>
      <c r="G13094" s="28"/>
      <c r="H13094" s="28"/>
      <c r="I13094" s="28"/>
      <c r="J13094" s="28"/>
      <c r="K13094" s="28"/>
      <c r="L13094" s="28"/>
      <c r="M13094" s="29"/>
    </row>
    <row r="13095" spans="2:13" x14ac:dyDescent="0.3">
      <c r="C13095" s="27"/>
      <c r="D13095" s="28"/>
      <c r="E13095" s="28"/>
      <c r="F13095" s="27"/>
      <c r="G13095" s="28"/>
      <c r="H13095" s="28"/>
      <c r="I13095" s="28"/>
      <c r="J13095" s="28"/>
      <c r="K13095" s="28"/>
      <c r="L13095" s="28"/>
      <c r="M13095" s="29"/>
    </row>
    <row r="13096" spans="2:13" x14ac:dyDescent="0.3">
      <c r="C13096" s="27"/>
      <c r="D13096" s="28"/>
      <c r="E13096" s="28"/>
      <c r="F13096" s="27"/>
      <c r="G13096" s="28"/>
      <c r="H13096" s="28"/>
      <c r="I13096" s="28"/>
      <c r="J13096" s="28"/>
      <c r="K13096" s="28"/>
      <c r="L13096" s="28"/>
      <c r="M13096" s="29"/>
    </row>
    <row r="13097" spans="2:13" x14ac:dyDescent="0.3">
      <c r="B13097" s="29"/>
      <c r="C13097" s="27"/>
      <c r="D13097" s="28"/>
      <c r="E13097" s="28"/>
      <c r="F13097" s="27"/>
      <c r="G13097" s="28"/>
      <c r="H13097" s="28"/>
      <c r="I13097" s="28"/>
      <c r="J13097" s="28"/>
      <c r="K13097" s="28"/>
      <c r="L13097" s="28"/>
      <c r="M13097" s="29"/>
    </row>
    <row r="13098" spans="2:13" x14ac:dyDescent="0.3">
      <c r="B13098" s="29"/>
      <c r="C13098" s="27"/>
      <c r="D13098" s="28"/>
      <c r="E13098" s="28"/>
      <c r="F13098" s="27"/>
      <c r="G13098" s="28"/>
      <c r="H13098" s="28"/>
      <c r="I13098" s="28"/>
      <c r="J13098" s="28"/>
      <c r="K13098" s="28"/>
      <c r="L13098" s="28"/>
      <c r="M13098" s="29"/>
    </row>
    <row r="13099" spans="2:13" x14ac:dyDescent="0.3">
      <c r="C13099" s="27"/>
      <c r="D13099" s="28"/>
      <c r="E13099" s="28"/>
      <c r="F13099" s="27"/>
      <c r="G13099" s="28"/>
      <c r="H13099" s="28"/>
      <c r="I13099" s="28"/>
      <c r="J13099" s="28"/>
      <c r="K13099" s="28"/>
      <c r="L13099" s="28"/>
      <c r="M13099" s="29"/>
    </row>
    <row r="13100" spans="2:13" x14ac:dyDescent="0.3">
      <c r="C13100" s="27"/>
      <c r="D13100" s="28"/>
      <c r="E13100" s="28"/>
      <c r="F13100" s="27"/>
      <c r="G13100" s="28"/>
      <c r="H13100" s="28"/>
      <c r="I13100" s="28"/>
      <c r="J13100" s="28"/>
      <c r="K13100" s="28"/>
      <c r="L13100" s="28"/>
      <c r="M13100" s="29"/>
    </row>
    <row r="13101" spans="2:13" x14ac:dyDescent="0.3">
      <c r="B13101" s="29"/>
      <c r="C13101" s="27"/>
      <c r="D13101" s="28"/>
      <c r="E13101" s="28"/>
      <c r="F13101" s="27"/>
      <c r="G13101" s="28"/>
      <c r="H13101" s="28"/>
      <c r="I13101" s="28"/>
      <c r="J13101" s="28"/>
      <c r="K13101" s="28"/>
      <c r="L13101" s="28"/>
      <c r="M13101" s="29"/>
    </row>
    <row r="13102" spans="2:13" x14ac:dyDescent="0.3">
      <c r="B13102" s="29"/>
      <c r="C13102" s="27"/>
      <c r="D13102" s="28"/>
      <c r="E13102" s="28"/>
      <c r="F13102" s="27"/>
      <c r="G13102" s="28"/>
      <c r="H13102" s="28"/>
      <c r="I13102" s="28"/>
      <c r="J13102" s="28"/>
      <c r="K13102" s="28"/>
      <c r="L13102" s="28"/>
      <c r="M13102" s="29"/>
    </row>
    <row r="13103" spans="2:13" x14ac:dyDescent="0.3">
      <c r="B13103" s="29"/>
      <c r="C13103" s="27"/>
      <c r="D13103" s="28"/>
      <c r="E13103" s="28"/>
      <c r="F13103" s="27"/>
      <c r="G13103" s="28"/>
      <c r="H13103" s="28"/>
      <c r="I13103" s="28"/>
      <c r="J13103" s="28"/>
      <c r="K13103" s="28"/>
      <c r="L13103" s="28"/>
      <c r="M13103" s="29"/>
    </row>
    <row r="13104" spans="2:13" x14ac:dyDescent="0.3">
      <c r="B13104" s="29"/>
      <c r="C13104" s="27"/>
      <c r="D13104" s="28"/>
      <c r="E13104" s="28"/>
      <c r="F13104" s="27"/>
      <c r="G13104" s="28"/>
      <c r="H13104" s="28"/>
      <c r="I13104" s="28"/>
      <c r="J13104" s="28"/>
      <c r="K13104" s="28"/>
      <c r="L13104" s="28"/>
      <c r="M13104" s="29"/>
    </row>
    <row r="13105" spans="2:13" x14ac:dyDescent="0.3">
      <c r="B13105" s="29"/>
      <c r="C13105" s="27"/>
      <c r="D13105" s="28"/>
      <c r="E13105" s="28"/>
      <c r="F13105" s="27"/>
      <c r="G13105" s="28"/>
      <c r="H13105" s="28"/>
      <c r="I13105" s="28"/>
      <c r="J13105" s="28"/>
      <c r="K13105" s="28"/>
      <c r="L13105" s="28"/>
      <c r="M13105" s="29"/>
    </row>
    <row r="13106" spans="2:13" x14ac:dyDescent="0.3">
      <c r="C13106" s="27"/>
      <c r="D13106" s="28"/>
      <c r="E13106" s="28"/>
      <c r="F13106" s="27"/>
      <c r="G13106" s="28"/>
      <c r="H13106" s="28"/>
      <c r="I13106" s="28"/>
      <c r="J13106" s="28"/>
      <c r="K13106" s="28"/>
      <c r="L13106" s="28"/>
      <c r="M13106" s="29"/>
    </row>
    <row r="13107" spans="2:13" x14ac:dyDescent="0.3">
      <c r="C13107" s="27"/>
      <c r="D13107" s="28"/>
      <c r="E13107" s="28"/>
      <c r="F13107" s="27"/>
      <c r="G13107" s="28"/>
      <c r="H13107" s="28"/>
      <c r="I13107" s="28"/>
      <c r="J13107" s="28"/>
      <c r="K13107" s="28"/>
      <c r="L13107" s="28"/>
      <c r="M13107" s="29"/>
    </row>
    <row r="13108" spans="2:13" x14ac:dyDescent="0.3">
      <c r="B13108" s="29"/>
      <c r="C13108" s="27"/>
      <c r="D13108" s="28"/>
      <c r="E13108" s="28"/>
      <c r="F13108" s="27"/>
      <c r="G13108" s="28"/>
      <c r="H13108" s="28"/>
      <c r="I13108" s="28"/>
      <c r="J13108" s="28"/>
      <c r="K13108" s="28"/>
      <c r="L13108" s="28"/>
      <c r="M13108" s="29"/>
    </row>
    <row r="13109" spans="2:13" x14ac:dyDescent="0.3">
      <c r="B13109" s="29"/>
      <c r="C13109" s="27"/>
      <c r="D13109" s="28"/>
      <c r="E13109" s="28"/>
      <c r="F13109" s="27"/>
      <c r="G13109" s="28"/>
      <c r="H13109" s="28"/>
      <c r="I13109" s="28"/>
      <c r="J13109" s="28"/>
      <c r="K13109" s="28"/>
      <c r="L13109" s="28"/>
      <c r="M13109" s="29"/>
    </row>
    <row r="13110" spans="2:13" x14ac:dyDescent="0.3">
      <c r="C13110" s="27"/>
      <c r="D13110" s="28"/>
      <c r="E13110" s="28"/>
      <c r="F13110" s="27"/>
      <c r="G13110" s="28"/>
      <c r="H13110" s="28"/>
      <c r="I13110" s="28"/>
      <c r="J13110" s="28"/>
      <c r="K13110" s="28"/>
      <c r="L13110" s="28"/>
      <c r="M13110" s="29"/>
    </row>
    <row r="13111" spans="2:13" x14ac:dyDescent="0.3">
      <c r="C13111" s="27"/>
      <c r="D13111" s="28"/>
      <c r="E13111" s="28"/>
      <c r="F13111" s="27"/>
      <c r="G13111" s="28"/>
      <c r="H13111" s="28"/>
      <c r="I13111" s="28"/>
      <c r="J13111" s="28"/>
      <c r="K13111" s="28"/>
      <c r="L13111" s="28"/>
      <c r="M13111" s="29"/>
    </row>
    <row r="13112" spans="2:13" x14ac:dyDescent="0.3">
      <c r="C13112" s="27"/>
      <c r="D13112" s="28"/>
      <c r="E13112" s="28"/>
      <c r="F13112" s="27"/>
      <c r="G13112" s="28"/>
      <c r="H13112" s="28"/>
      <c r="I13112" s="28"/>
      <c r="J13112" s="28"/>
      <c r="K13112" s="28"/>
      <c r="L13112" s="28"/>
      <c r="M13112" s="29"/>
    </row>
    <row r="13113" spans="2:13" x14ac:dyDescent="0.3">
      <c r="B13113" s="29"/>
      <c r="C13113" s="27"/>
      <c r="D13113" s="28"/>
      <c r="E13113" s="28"/>
      <c r="F13113" s="27"/>
      <c r="G13113" s="28"/>
      <c r="H13113" s="28"/>
      <c r="I13113" s="28"/>
      <c r="J13113" s="28"/>
      <c r="K13113" s="28"/>
      <c r="L13113" s="28"/>
      <c r="M13113" s="29"/>
    </row>
    <row r="13114" spans="2:13" x14ac:dyDescent="0.3">
      <c r="C13114" s="27"/>
      <c r="D13114" s="28"/>
      <c r="E13114" s="28"/>
      <c r="F13114" s="27"/>
      <c r="G13114" s="28"/>
      <c r="H13114" s="28"/>
      <c r="I13114" s="28"/>
      <c r="J13114" s="28"/>
      <c r="K13114" s="28"/>
      <c r="L13114" s="28"/>
      <c r="M13114" s="29"/>
    </row>
    <row r="13115" spans="2:13" x14ac:dyDescent="0.3">
      <c r="C13115" s="27"/>
      <c r="D13115" s="28"/>
      <c r="E13115" s="28"/>
      <c r="F13115" s="27"/>
      <c r="G13115" s="28"/>
      <c r="H13115" s="28"/>
      <c r="I13115" s="28"/>
      <c r="J13115" s="28"/>
      <c r="K13115" s="28"/>
      <c r="L13115" s="28"/>
      <c r="M13115" s="29"/>
    </row>
    <row r="13116" spans="2:13" x14ac:dyDescent="0.3">
      <c r="C13116" s="27"/>
      <c r="D13116" s="28"/>
      <c r="E13116" s="28"/>
      <c r="F13116" s="27"/>
      <c r="G13116" s="28"/>
      <c r="H13116" s="28"/>
      <c r="I13116" s="28"/>
      <c r="J13116" s="28"/>
      <c r="K13116" s="28"/>
      <c r="L13116" s="28"/>
      <c r="M13116" s="29"/>
    </row>
    <row r="13117" spans="2:13" x14ac:dyDescent="0.3">
      <c r="C13117" s="27"/>
      <c r="D13117" s="28"/>
      <c r="E13117" s="28"/>
      <c r="F13117" s="27"/>
      <c r="G13117" s="28"/>
      <c r="H13117" s="28"/>
      <c r="I13117" s="28"/>
      <c r="J13117" s="28"/>
      <c r="K13117" s="28"/>
      <c r="L13117" s="28"/>
      <c r="M13117" s="29"/>
    </row>
    <row r="13118" spans="2:13" x14ac:dyDescent="0.3">
      <c r="C13118" s="27"/>
      <c r="D13118" s="28"/>
      <c r="E13118" s="28"/>
      <c r="F13118" s="27"/>
      <c r="G13118" s="28"/>
      <c r="H13118" s="28"/>
      <c r="I13118" s="28"/>
      <c r="J13118" s="28"/>
      <c r="K13118" s="28"/>
      <c r="L13118" s="28"/>
      <c r="M13118" s="29"/>
    </row>
    <row r="13119" spans="2:13" x14ac:dyDescent="0.3">
      <c r="B13119" s="29"/>
      <c r="C13119" s="27"/>
      <c r="D13119" s="28"/>
      <c r="E13119" s="28"/>
      <c r="F13119" s="27"/>
      <c r="G13119" s="28"/>
      <c r="H13119" s="28"/>
      <c r="I13119" s="28"/>
      <c r="J13119" s="28"/>
      <c r="K13119" s="28"/>
      <c r="L13119" s="28"/>
      <c r="M13119" s="29"/>
    </row>
    <row r="13120" spans="2:13" x14ac:dyDescent="0.3">
      <c r="B13120" s="29"/>
      <c r="C13120" s="27"/>
      <c r="D13120" s="28"/>
      <c r="E13120" s="28"/>
      <c r="F13120" s="27"/>
      <c r="G13120" s="28"/>
      <c r="H13120" s="28"/>
      <c r="I13120" s="28"/>
      <c r="J13120" s="28"/>
      <c r="K13120" s="28"/>
      <c r="L13120" s="28"/>
      <c r="M13120" s="29"/>
    </row>
    <row r="13121" spans="2:13" x14ac:dyDescent="0.3">
      <c r="B13121" s="29"/>
      <c r="C13121" s="27"/>
      <c r="D13121" s="28"/>
      <c r="E13121" s="28"/>
      <c r="F13121" s="27"/>
      <c r="G13121" s="28"/>
      <c r="H13121" s="28"/>
      <c r="I13121" s="28"/>
      <c r="J13121" s="28"/>
      <c r="K13121" s="28"/>
      <c r="L13121" s="28"/>
      <c r="M13121" s="29"/>
    </row>
    <row r="13122" spans="2:13" x14ac:dyDescent="0.3">
      <c r="B13122" s="29"/>
      <c r="C13122" s="27"/>
      <c r="D13122" s="28"/>
      <c r="E13122" s="28"/>
      <c r="F13122" s="27"/>
      <c r="G13122" s="28"/>
      <c r="H13122" s="28"/>
      <c r="I13122" s="28"/>
      <c r="J13122" s="28"/>
      <c r="K13122" s="28"/>
      <c r="L13122" s="28"/>
      <c r="M13122" s="29"/>
    </row>
    <row r="13123" spans="2:13" x14ac:dyDescent="0.3">
      <c r="C13123" s="27"/>
      <c r="D13123" s="28"/>
      <c r="E13123" s="28"/>
      <c r="F13123" s="27"/>
      <c r="G13123" s="28"/>
      <c r="H13123" s="28"/>
      <c r="I13123" s="28"/>
      <c r="J13123" s="28"/>
      <c r="K13123" s="28"/>
      <c r="L13123" s="28"/>
      <c r="M13123" s="29"/>
    </row>
    <row r="13124" spans="2:13" x14ac:dyDescent="0.3">
      <c r="B13124" s="29"/>
      <c r="C13124" s="27"/>
      <c r="D13124" s="28"/>
      <c r="E13124" s="28"/>
      <c r="F13124" s="27"/>
      <c r="G13124" s="28"/>
      <c r="H13124" s="28"/>
      <c r="I13124" s="28"/>
      <c r="J13124" s="28"/>
      <c r="K13124" s="28"/>
      <c r="L13124" s="28"/>
      <c r="M13124" s="29"/>
    </row>
    <row r="13125" spans="2:13" x14ac:dyDescent="0.3">
      <c r="C13125" s="27"/>
      <c r="D13125" s="28"/>
      <c r="E13125" s="28"/>
      <c r="F13125" s="27"/>
      <c r="G13125" s="28"/>
      <c r="H13125" s="28"/>
      <c r="I13125" s="28"/>
      <c r="J13125" s="28"/>
      <c r="K13125" s="28"/>
      <c r="L13125" s="28"/>
      <c r="M13125" s="29"/>
    </row>
    <row r="13126" spans="2:13" x14ac:dyDescent="0.3">
      <c r="B13126" s="29"/>
      <c r="C13126" s="27"/>
      <c r="D13126" s="28"/>
      <c r="E13126" s="28"/>
      <c r="F13126" s="27"/>
      <c r="G13126" s="28"/>
      <c r="H13126" s="28"/>
      <c r="I13126" s="28"/>
      <c r="J13126" s="28"/>
      <c r="K13126" s="28"/>
      <c r="L13126" s="28"/>
      <c r="M13126" s="29"/>
    </row>
    <row r="13127" spans="2:13" x14ac:dyDescent="0.3">
      <c r="B13127" s="29"/>
      <c r="C13127" s="27"/>
      <c r="D13127" s="28"/>
      <c r="E13127" s="28"/>
      <c r="F13127" s="27"/>
      <c r="G13127" s="28"/>
      <c r="H13127" s="28"/>
      <c r="I13127" s="28"/>
      <c r="J13127" s="28"/>
      <c r="K13127" s="28"/>
      <c r="L13127" s="28"/>
      <c r="M13127" s="29"/>
    </row>
    <row r="13128" spans="2:13" x14ac:dyDescent="0.3">
      <c r="B13128" s="29"/>
      <c r="C13128" s="27"/>
      <c r="D13128" s="28"/>
      <c r="E13128" s="28"/>
      <c r="F13128" s="27"/>
      <c r="G13128" s="28"/>
      <c r="H13128" s="28"/>
      <c r="I13128" s="28"/>
      <c r="J13128" s="28"/>
      <c r="K13128" s="28"/>
      <c r="L13128" s="28"/>
      <c r="M13128" s="29"/>
    </row>
    <row r="13129" spans="2:13" x14ac:dyDescent="0.3">
      <c r="C13129" s="27"/>
      <c r="D13129" s="28"/>
      <c r="E13129" s="28"/>
      <c r="F13129" s="27"/>
      <c r="G13129" s="28"/>
      <c r="H13129" s="28"/>
      <c r="I13129" s="28"/>
      <c r="J13129" s="28"/>
      <c r="K13129" s="28"/>
      <c r="L13129" s="28"/>
      <c r="M13129" s="29"/>
    </row>
    <row r="13130" spans="2:13" x14ac:dyDescent="0.3">
      <c r="C13130" s="27"/>
      <c r="D13130" s="28"/>
      <c r="E13130" s="28"/>
      <c r="F13130" s="27"/>
      <c r="G13130" s="28"/>
      <c r="H13130" s="28"/>
      <c r="I13130" s="28"/>
      <c r="J13130" s="28"/>
      <c r="K13130" s="28"/>
      <c r="L13130" s="28"/>
      <c r="M13130" s="29"/>
    </row>
    <row r="13131" spans="2:13" x14ac:dyDescent="0.3">
      <c r="B13131" s="29"/>
      <c r="C13131" s="27"/>
      <c r="D13131" s="28"/>
      <c r="E13131" s="28"/>
      <c r="F13131" s="27"/>
      <c r="G13131" s="28"/>
      <c r="H13131" s="28"/>
      <c r="I13131" s="28"/>
      <c r="J13131" s="28"/>
      <c r="K13131" s="28"/>
      <c r="L13131" s="28"/>
      <c r="M13131" s="29"/>
    </row>
    <row r="13132" spans="2:13" x14ac:dyDescent="0.3">
      <c r="B13132" s="29"/>
      <c r="C13132" s="27"/>
      <c r="D13132" s="28"/>
      <c r="E13132" s="28"/>
      <c r="F13132" s="27"/>
      <c r="G13132" s="28"/>
      <c r="H13132" s="28"/>
      <c r="I13132" s="28"/>
      <c r="J13132" s="28"/>
      <c r="K13132" s="28"/>
      <c r="L13132" s="28"/>
      <c r="M13132" s="29"/>
    </row>
    <row r="13133" spans="2:13" x14ac:dyDescent="0.3">
      <c r="C13133" s="27"/>
      <c r="D13133" s="28"/>
      <c r="E13133" s="28"/>
      <c r="F13133" s="27"/>
      <c r="G13133" s="28"/>
      <c r="H13133" s="28"/>
      <c r="I13133" s="28"/>
      <c r="J13133" s="28"/>
      <c r="K13133" s="28"/>
      <c r="L13133" s="28"/>
      <c r="M13133" s="29"/>
    </row>
    <row r="13134" spans="2:13" x14ac:dyDescent="0.3">
      <c r="C13134" s="27"/>
      <c r="D13134" s="28"/>
      <c r="E13134" s="28"/>
      <c r="F13134" s="27"/>
      <c r="G13134" s="28"/>
      <c r="H13134" s="28"/>
      <c r="I13134" s="28"/>
      <c r="J13134" s="28"/>
      <c r="K13134" s="28"/>
      <c r="L13134" s="28"/>
      <c r="M13134" s="29"/>
    </row>
    <row r="13135" spans="2:13" x14ac:dyDescent="0.3">
      <c r="B13135" s="29"/>
      <c r="C13135" s="27"/>
      <c r="D13135" s="28"/>
      <c r="E13135" s="28"/>
      <c r="F13135" s="27"/>
      <c r="G13135" s="28"/>
      <c r="H13135" s="28"/>
      <c r="I13135" s="28"/>
      <c r="J13135" s="28"/>
      <c r="K13135" s="28"/>
      <c r="L13135" s="28"/>
      <c r="M13135" s="29"/>
    </row>
    <row r="13136" spans="2:13" x14ac:dyDescent="0.3">
      <c r="C13136" s="27"/>
      <c r="D13136" s="28"/>
      <c r="E13136" s="28"/>
      <c r="F13136" s="27"/>
      <c r="G13136" s="28"/>
      <c r="H13136" s="28"/>
      <c r="I13136" s="28"/>
      <c r="J13136" s="28"/>
      <c r="K13136" s="28"/>
      <c r="L13136" s="28"/>
      <c r="M13136" s="29"/>
    </row>
    <row r="13137" spans="2:13" x14ac:dyDescent="0.3">
      <c r="B13137" s="29"/>
      <c r="C13137" s="27"/>
      <c r="D13137" s="28"/>
      <c r="E13137" s="28"/>
      <c r="F13137" s="27"/>
      <c r="G13137" s="28"/>
      <c r="H13137" s="28"/>
      <c r="I13137" s="28"/>
      <c r="J13137" s="28"/>
      <c r="K13137" s="28"/>
      <c r="L13137" s="28"/>
      <c r="M13137" s="29"/>
    </row>
    <row r="13138" spans="2:13" x14ac:dyDescent="0.3">
      <c r="B13138" s="29"/>
      <c r="C13138" s="27"/>
      <c r="D13138" s="28"/>
      <c r="E13138" s="28"/>
      <c r="F13138" s="27"/>
      <c r="G13138" s="28"/>
      <c r="H13138" s="28"/>
      <c r="I13138" s="28"/>
      <c r="J13138" s="28"/>
      <c r="K13138" s="28"/>
      <c r="L13138" s="28"/>
      <c r="M13138" s="29"/>
    </row>
    <row r="13139" spans="2:13" x14ac:dyDescent="0.3">
      <c r="C13139" s="27"/>
      <c r="D13139" s="28"/>
      <c r="E13139" s="28"/>
      <c r="F13139" s="27"/>
      <c r="G13139" s="28"/>
      <c r="H13139" s="28"/>
      <c r="I13139" s="28"/>
      <c r="J13139" s="28"/>
      <c r="K13139" s="28"/>
      <c r="L13139" s="28"/>
      <c r="M13139" s="29"/>
    </row>
    <row r="13140" spans="2:13" x14ac:dyDescent="0.3">
      <c r="B13140" s="29"/>
      <c r="C13140" s="27"/>
      <c r="D13140" s="28"/>
      <c r="E13140" s="28"/>
      <c r="F13140" s="27"/>
      <c r="G13140" s="28"/>
      <c r="H13140" s="28"/>
      <c r="I13140" s="28"/>
      <c r="J13140" s="28"/>
      <c r="K13140" s="28"/>
      <c r="L13140" s="28"/>
      <c r="M13140" s="29"/>
    </row>
    <row r="13141" spans="2:13" x14ac:dyDescent="0.3">
      <c r="B13141" s="29"/>
      <c r="C13141" s="27"/>
      <c r="D13141" s="28"/>
      <c r="E13141" s="28"/>
      <c r="F13141" s="27"/>
      <c r="G13141" s="28"/>
      <c r="H13141" s="28"/>
      <c r="I13141" s="28"/>
      <c r="J13141" s="28"/>
      <c r="K13141" s="28"/>
      <c r="L13141" s="28"/>
      <c r="M13141" s="29"/>
    </row>
    <row r="13142" spans="2:13" x14ac:dyDescent="0.3">
      <c r="C13142" s="27"/>
      <c r="D13142" s="28"/>
      <c r="E13142" s="28"/>
      <c r="F13142" s="27"/>
      <c r="G13142" s="28"/>
      <c r="H13142" s="28"/>
      <c r="I13142" s="28"/>
      <c r="J13142" s="28"/>
      <c r="K13142" s="28"/>
      <c r="L13142" s="28"/>
      <c r="M13142" s="29"/>
    </row>
    <row r="13143" spans="2:13" x14ac:dyDescent="0.3">
      <c r="C13143" s="27"/>
      <c r="D13143" s="28"/>
      <c r="E13143" s="28"/>
      <c r="F13143" s="27"/>
      <c r="G13143" s="28"/>
      <c r="H13143" s="28"/>
      <c r="I13143" s="28"/>
      <c r="J13143" s="28"/>
      <c r="K13143" s="28"/>
      <c r="L13143" s="28"/>
      <c r="M13143" s="29"/>
    </row>
    <row r="13144" spans="2:13" x14ac:dyDescent="0.3">
      <c r="C13144" s="27"/>
      <c r="D13144" s="28"/>
      <c r="E13144" s="28"/>
      <c r="F13144" s="27"/>
      <c r="G13144" s="28"/>
      <c r="H13144" s="28"/>
      <c r="I13144" s="28"/>
      <c r="J13144" s="28"/>
      <c r="K13144" s="28"/>
      <c r="L13144" s="28"/>
      <c r="M13144" s="29"/>
    </row>
    <row r="13145" spans="2:13" x14ac:dyDescent="0.3">
      <c r="B13145" s="29"/>
      <c r="C13145" s="27"/>
      <c r="D13145" s="28"/>
      <c r="E13145" s="28"/>
      <c r="F13145" s="27"/>
      <c r="G13145" s="28"/>
      <c r="H13145" s="28"/>
      <c r="I13145" s="28"/>
      <c r="J13145" s="28"/>
      <c r="K13145" s="28"/>
      <c r="L13145" s="28"/>
      <c r="M13145" s="29"/>
    </row>
    <row r="13146" spans="2:13" x14ac:dyDescent="0.3">
      <c r="C13146" s="27"/>
      <c r="D13146" s="28"/>
      <c r="E13146" s="28"/>
      <c r="F13146" s="27"/>
      <c r="G13146" s="28"/>
      <c r="H13146" s="28"/>
      <c r="I13146" s="28"/>
      <c r="J13146" s="28"/>
      <c r="K13146" s="28"/>
      <c r="L13146" s="28"/>
      <c r="M13146" s="29"/>
    </row>
    <row r="13147" spans="2:13" x14ac:dyDescent="0.3">
      <c r="B13147" s="29"/>
      <c r="C13147" s="27"/>
      <c r="D13147" s="28"/>
      <c r="E13147" s="28"/>
      <c r="F13147" s="27"/>
      <c r="G13147" s="28"/>
      <c r="H13147" s="28"/>
      <c r="I13147" s="28"/>
      <c r="J13147" s="28"/>
      <c r="K13147" s="28"/>
      <c r="L13147" s="28"/>
      <c r="M13147" s="29"/>
    </row>
    <row r="13148" spans="2:13" x14ac:dyDescent="0.3">
      <c r="B13148" s="29"/>
      <c r="C13148" s="27"/>
      <c r="D13148" s="28"/>
      <c r="E13148" s="28"/>
      <c r="F13148" s="27"/>
      <c r="G13148" s="28"/>
      <c r="H13148" s="28"/>
      <c r="I13148" s="28"/>
      <c r="J13148" s="28"/>
      <c r="K13148" s="28"/>
      <c r="L13148" s="28"/>
      <c r="M13148" s="29"/>
    </row>
    <row r="13149" spans="2:13" x14ac:dyDescent="0.3">
      <c r="C13149" s="27"/>
      <c r="D13149" s="28"/>
      <c r="E13149" s="28"/>
      <c r="F13149" s="27"/>
      <c r="G13149" s="28"/>
      <c r="H13149" s="28"/>
      <c r="I13149" s="28"/>
      <c r="J13149" s="28"/>
      <c r="K13149" s="28"/>
      <c r="L13149" s="28"/>
      <c r="M13149" s="29"/>
    </row>
    <row r="13150" spans="2:13" x14ac:dyDescent="0.3">
      <c r="B13150" s="29"/>
      <c r="C13150" s="27"/>
      <c r="D13150" s="28"/>
      <c r="E13150" s="28"/>
      <c r="F13150" s="27"/>
      <c r="G13150" s="28"/>
      <c r="H13150" s="28"/>
      <c r="I13150" s="28"/>
      <c r="J13150" s="28"/>
      <c r="K13150" s="28"/>
      <c r="L13150" s="28"/>
      <c r="M13150" s="29"/>
    </row>
    <row r="13151" spans="2:13" x14ac:dyDescent="0.3">
      <c r="C13151" s="27"/>
      <c r="D13151" s="28"/>
      <c r="E13151" s="28"/>
      <c r="F13151" s="27"/>
      <c r="G13151" s="28"/>
      <c r="H13151" s="28"/>
      <c r="I13151" s="28"/>
      <c r="J13151" s="28"/>
      <c r="K13151" s="28"/>
      <c r="L13151" s="28"/>
      <c r="M13151" s="29"/>
    </row>
    <row r="13152" spans="2:13" x14ac:dyDescent="0.3">
      <c r="B13152" s="29"/>
      <c r="C13152" s="27"/>
      <c r="D13152" s="28"/>
      <c r="E13152" s="28"/>
      <c r="F13152" s="27"/>
      <c r="G13152" s="28"/>
      <c r="H13152" s="28"/>
      <c r="I13152" s="28"/>
      <c r="J13152" s="28"/>
      <c r="K13152" s="28"/>
      <c r="L13152" s="28"/>
      <c r="M13152" s="29"/>
    </row>
    <row r="13153" spans="2:13" x14ac:dyDescent="0.3">
      <c r="C13153" s="27"/>
      <c r="D13153" s="28"/>
      <c r="E13153" s="28"/>
      <c r="F13153" s="27"/>
      <c r="G13153" s="28"/>
      <c r="H13153" s="28"/>
      <c r="I13153" s="28"/>
      <c r="J13153" s="28"/>
      <c r="K13153" s="28"/>
      <c r="L13153" s="28"/>
      <c r="M13153" s="29"/>
    </row>
    <row r="13154" spans="2:13" x14ac:dyDescent="0.3">
      <c r="C13154" s="27"/>
      <c r="D13154" s="28"/>
      <c r="E13154" s="28"/>
      <c r="F13154" s="27"/>
      <c r="G13154" s="28"/>
      <c r="H13154" s="28"/>
      <c r="I13154" s="28"/>
      <c r="J13154" s="28"/>
      <c r="K13154" s="28"/>
      <c r="L13154" s="28"/>
      <c r="M13154" s="29"/>
    </row>
    <row r="13155" spans="2:13" x14ac:dyDescent="0.3">
      <c r="C13155" s="27"/>
      <c r="D13155" s="28"/>
      <c r="E13155" s="28"/>
      <c r="F13155" s="27"/>
      <c r="G13155" s="28"/>
      <c r="H13155" s="28"/>
      <c r="I13155" s="28"/>
      <c r="J13155" s="28"/>
      <c r="K13155" s="28"/>
      <c r="L13155" s="28"/>
      <c r="M13155" s="29"/>
    </row>
    <row r="13156" spans="2:13" x14ac:dyDescent="0.3">
      <c r="B13156" s="29"/>
      <c r="C13156" s="27"/>
      <c r="D13156" s="28"/>
      <c r="E13156" s="28"/>
      <c r="F13156" s="27"/>
      <c r="G13156" s="28"/>
      <c r="H13156" s="28"/>
      <c r="I13156" s="28"/>
      <c r="J13156" s="28"/>
      <c r="K13156" s="28"/>
      <c r="L13156" s="28"/>
      <c r="M13156" s="29"/>
    </row>
    <row r="13157" spans="2:13" x14ac:dyDescent="0.3">
      <c r="B13157" s="29"/>
      <c r="C13157" s="27"/>
      <c r="D13157" s="28"/>
      <c r="E13157" s="28"/>
      <c r="F13157" s="27"/>
      <c r="G13157" s="28"/>
      <c r="H13157" s="28"/>
      <c r="I13157" s="28"/>
      <c r="J13157" s="28"/>
      <c r="K13157" s="28"/>
      <c r="L13157" s="28"/>
      <c r="M13157" s="29"/>
    </row>
    <row r="13158" spans="2:13" x14ac:dyDescent="0.3">
      <c r="B13158" s="29"/>
      <c r="C13158" s="27"/>
      <c r="D13158" s="28"/>
      <c r="E13158" s="28"/>
      <c r="F13158" s="27"/>
      <c r="G13158" s="28"/>
      <c r="H13158" s="28"/>
      <c r="I13158" s="28"/>
      <c r="J13158" s="28"/>
      <c r="K13158" s="28"/>
      <c r="L13158" s="28"/>
      <c r="M13158" s="29"/>
    </row>
    <row r="13159" spans="2:13" x14ac:dyDescent="0.3">
      <c r="C13159" s="27"/>
      <c r="D13159" s="28"/>
      <c r="E13159" s="28"/>
      <c r="F13159" s="27"/>
      <c r="G13159" s="28"/>
      <c r="H13159" s="28"/>
      <c r="I13159" s="28"/>
      <c r="J13159" s="28"/>
      <c r="K13159" s="28"/>
      <c r="L13159" s="28"/>
      <c r="M13159" s="29"/>
    </row>
    <row r="13160" spans="2:13" x14ac:dyDescent="0.3">
      <c r="B13160" s="29"/>
      <c r="C13160" s="27"/>
      <c r="D13160" s="28"/>
      <c r="E13160" s="28"/>
      <c r="F13160" s="27"/>
      <c r="G13160" s="28"/>
      <c r="H13160" s="28"/>
      <c r="I13160" s="28"/>
      <c r="J13160" s="28"/>
      <c r="K13160" s="28"/>
      <c r="L13160" s="28"/>
      <c r="M13160" s="29"/>
    </row>
    <row r="13161" spans="2:13" x14ac:dyDescent="0.3">
      <c r="B13161" s="29"/>
      <c r="C13161" s="27"/>
      <c r="D13161" s="28"/>
      <c r="E13161" s="28"/>
      <c r="F13161" s="27"/>
      <c r="G13161" s="28"/>
      <c r="H13161" s="28"/>
      <c r="I13161" s="28"/>
      <c r="J13161" s="28"/>
      <c r="K13161" s="28"/>
      <c r="L13161" s="28"/>
      <c r="M13161" s="29"/>
    </row>
    <row r="13162" spans="2:13" x14ac:dyDescent="0.3">
      <c r="B13162" s="29"/>
      <c r="C13162" s="27"/>
      <c r="D13162" s="28"/>
      <c r="E13162" s="28"/>
      <c r="F13162" s="27"/>
      <c r="G13162" s="28"/>
      <c r="H13162" s="28"/>
      <c r="I13162" s="28"/>
      <c r="J13162" s="28"/>
      <c r="K13162" s="28"/>
      <c r="L13162" s="28"/>
      <c r="M13162" s="29"/>
    </row>
    <row r="13163" spans="2:13" x14ac:dyDescent="0.3">
      <c r="C13163" s="27"/>
      <c r="D13163" s="28"/>
      <c r="E13163" s="28"/>
      <c r="F13163" s="27"/>
      <c r="G13163" s="28"/>
      <c r="H13163" s="28"/>
      <c r="I13163" s="28"/>
      <c r="J13163" s="28"/>
      <c r="K13163" s="28"/>
      <c r="L13163" s="28"/>
      <c r="M13163" s="29"/>
    </row>
    <row r="13164" spans="2:13" x14ac:dyDescent="0.3">
      <c r="C13164" s="27"/>
      <c r="D13164" s="28"/>
      <c r="E13164" s="28"/>
      <c r="F13164" s="27"/>
      <c r="G13164" s="28"/>
      <c r="H13164" s="28"/>
      <c r="I13164" s="28"/>
      <c r="J13164" s="28"/>
      <c r="K13164" s="28"/>
      <c r="L13164" s="28"/>
      <c r="M13164" s="29"/>
    </row>
    <row r="13165" spans="2:13" x14ac:dyDescent="0.3">
      <c r="B13165" s="29"/>
      <c r="C13165" s="27"/>
      <c r="D13165" s="28"/>
      <c r="E13165" s="28"/>
      <c r="F13165" s="27"/>
      <c r="G13165" s="28"/>
      <c r="H13165" s="28"/>
      <c r="I13165" s="28"/>
      <c r="J13165" s="28"/>
      <c r="K13165" s="28"/>
      <c r="L13165" s="28"/>
      <c r="M13165" s="29"/>
    </row>
    <row r="13166" spans="2:13" x14ac:dyDescent="0.3">
      <c r="C13166" s="27"/>
      <c r="D13166" s="28"/>
      <c r="E13166" s="28"/>
      <c r="F13166" s="27"/>
      <c r="G13166" s="28"/>
      <c r="H13166" s="28"/>
      <c r="I13166" s="28"/>
      <c r="J13166" s="28"/>
      <c r="K13166" s="28"/>
      <c r="L13166" s="28"/>
      <c r="M13166" s="29"/>
    </row>
    <row r="13167" spans="2:13" x14ac:dyDescent="0.3">
      <c r="B13167" s="29"/>
      <c r="C13167" s="27"/>
      <c r="D13167" s="28"/>
      <c r="E13167" s="28"/>
      <c r="F13167" s="27"/>
      <c r="G13167" s="28"/>
      <c r="H13167" s="28"/>
      <c r="I13167" s="28"/>
      <c r="J13167" s="28"/>
      <c r="K13167" s="28"/>
      <c r="L13167" s="28"/>
      <c r="M13167" s="29"/>
    </row>
    <row r="13168" spans="2:13" x14ac:dyDescent="0.3">
      <c r="B13168" s="29"/>
      <c r="C13168" s="27"/>
      <c r="D13168" s="28"/>
      <c r="E13168" s="28"/>
      <c r="F13168" s="27"/>
      <c r="G13168" s="28"/>
      <c r="H13168" s="28"/>
      <c r="I13168" s="28"/>
      <c r="J13168" s="28"/>
      <c r="K13168" s="28"/>
      <c r="L13168" s="28"/>
      <c r="M13168" s="29"/>
    </row>
    <row r="13169" spans="2:13" x14ac:dyDescent="0.3">
      <c r="B13169" s="29"/>
      <c r="C13169" s="27"/>
      <c r="D13169" s="28"/>
      <c r="E13169" s="28"/>
      <c r="F13169" s="27"/>
      <c r="G13169" s="28"/>
      <c r="H13169" s="28"/>
      <c r="I13169" s="28"/>
      <c r="J13169" s="28"/>
      <c r="K13169" s="28"/>
      <c r="L13169" s="28"/>
      <c r="M13169" s="29"/>
    </row>
    <row r="13170" spans="2:13" x14ac:dyDescent="0.3">
      <c r="C13170" s="27"/>
      <c r="D13170" s="28"/>
      <c r="E13170" s="28"/>
      <c r="F13170" s="27"/>
      <c r="G13170" s="28"/>
      <c r="H13170" s="28"/>
      <c r="I13170" s="28"/>
      <c r="J13170" s="28"/>
      <c r="K13170" s="28"/>
      <c r="L13170" s="28"/>
      <c r="M13170" s="29"/>
    </row>
    <row r="13171" spans="2:13" x14ac:dyDescent="0.3">
      <c r="C13171" s="27"/>
      <c r="D13171" s="28"/>
      <c r="E13171" s="28"/>
      <c r="F13171" s="27"/>
      <c r="G13171" s="28"/>
      <c r="H13171" s="28"/>
      <c r="I13171" s="28"/>
      <c r="J13171" s="28"/>
      <c r="K13171" s="28"/>
      <c r="L13171" s="28"/>
      <c r="M13171" s="29"/>
    </row>
    <row r="13172" spans="2:13" x14ac:dyDescent="0.3">
      <c r="B13172" s="29"/>
      <c r="C13172" s="27"/>
      <c r="D13172" s="28"/>
      <c r="E13172" s="28"/>
      <c r="F13172" s="27"/>
      <c r="G13172" s="28"/>
      <c r="H13172" s="28"/>
      <c r="I13172" s="28"/>
      <c r="J13172" s="28"/>
      <c r="K13172" s="28"/>
      <c r="L13172" s="28"/>
      <c r="M13172" s="29"/>
    </row>
    <row r="13173" spans="2:13" x14ac:dyDescent="0.3">
      <c r="C13173" s="27"/>
      <c r="D13173" s="28"/>
      <c r="E13173" s="28"/>
      <c r="F13173" s="27"/>
      <c r="G13173" s="28"/>
      <c r="H13173" s="28"/>
      <c r="I13173" s="28"/>
      <c r="J13173" s="28"/>
      <c r="K13173" s="28"/>
      <c r="L13173" s="28"/>
      <c r="M13173" s="29"/>
    </row>
    <row r="13174" spans="2:13" x14ac:dyDescent="0.3">
      <c r="B13174" s="29"/>
      <c r="C13174" s="27"/>
      <c r="D13174" s="28"/>
      <c r="E13174" s="28"/>
      <c r="F13174" s="27"/>
      <c r="G13174" s="28"/>
      <c r="H13174" s="28"/>
      <c r="I13174" s="28"/>
      <c r="J13174" s="28"/>
      <c r="K13174" s="28"/>
      <c r="L13174" s="28"/>
      <c r="M13174" s="29"/>
    </row>
    <row r="13175" spans="2:13" x14ac:dyDescent="0.3">
      <c r="C13175" s="27"/>
      <c r="D13175" s="28"/>
      <c r="E13175" s="28"/>
      <c r="F13175" s="27"/>
      <c r="G13175" s="28"/>
      <c r="H13175" s="28"/>
      <c r="I13175" s="28"/>
      <c r="J13175" s="28"/>
      <c r="K13175" s="28"/>
      <c r="L13175" s="28"/>
      <c r="M13175" s="29"/>
    </row>
    <row r="13176" spans="2:13" x14ac:dyDescent="0.3">
      <c r="B13176" s="29"/>
      <c r="C13176" s="27"/>
      <c r="D13176" s="28"/>
      <c r="E13176" s="28"/>
      <c r="F13176" s="27"/>
      <c r="G13176" s="28"/>
      <c r="H13176" s="28"/>
      <c r="I13176" s="28"/>
      <c r="J13176" s="28"/>
      <c r="K13176" s="28"/>
      <c r="L13176" s="28"/>
      <c r="M13176" s="29"/>
    </row>
    <row r="13177" spans="2:13" x14ac:dyDescent="0.3">
      <c r="C13177" s="27"/>
      <c r="D13177" s="28"/>
      <c r="E13177" s="28"/>
      <c r="F13177" s="27"/>
      <c r="G13177" s="28"/>
      <c r="H13177" s="28"/>
      <c r="I13177" s="28"/>
      <c r="J13177" s="28"/>
      <c r="K13177" s="28"/>
      <c r="L13177" s="28"/>
      <c r="M13177" s="29"/>
    </row>
    <row r="13178" spans="2:13" x14ac:dyDescent="0.3">
      <c r="C13178" s="27"/>
      <c r="D13178" s="28"/>
      <c r="E13178" s="28"/>
      <c r="F13178" s="27"/>
      <c r="G13178" s="28"/>
      <c r="H13178" s="28"/>
      <c r="I13178" s="28"/>
      <c r="J13178" s="28"/>
      <c r="K13178" s="28"/>
      <c r="L13178" s="28"/>
      <c r="M13178" s="29"/>
    </row>
    <row r="13179" spans="2:13" x14ac:dyDescent="0.3">
      <c r="C13179" s="27"/>
      <c r="D13179" s="28"/>
      <c r="E13179" s="28"/>
      <c r="F13179" s="27"/>
      <c r="G13179" s="28"/>
      <c r="H13179" s="28"/>
      <c r="I13179" s="28"/>
      <c r="J13179" s="28"/>
      <c r="K13179" s="28"/>
      <c r="L13179" s="28"/>
      <c r="M13179" s="29"/>
    </row>
    <row r="13180" spans="2:13" x14ac:dyDescent="0.3">
      <c r="C13180" s="27"/>
      <c r="D13180" s="28"/>
      <c r="E13180" s="28"/>
      <c r="F13180" s="27"/>
      <c r="G13180" s="28"/>
      <c r="H13180" s="28"/>
      <c r="I13180" s="28"/>
      <c r="J13180" s="28"/>
      <c r="K13180" s="28"/>
      <c r="L13180" s="28"/>
      <c r="M13180" s="29"/>
    </row>
    <row r="13181" spans="2:13" x14ac:dyDescent="0.3">
      <c r="B13181" s="29"/>
      <c r="C13181" s="27"/>
      <c r="D13181" s="28"/>
      <c r="E13181" s="28"/>
      <c r="F13181" s="27"/>
      <c r="G13181" s="28"/>
      <c r="H13181" s="28"/>
      <c r="I13181" s="28"/>
      <c r="J13181" s="28"/>
      <c r="K13181" s="28"/>
      <c r="L13181" s="28"/>
      <c r="M13181" s="29"/>
    </row>
    <row r="13182" spans="2:13" x14ac:dyDescent="0.3">
      <c r="C13182" s="27"/>
      <c r="D13182" s="28"/>
      <c r="E13182" s="28"/>
      <c r="F13182" s="27"/>
      <c r="G13182" s="28"/>
      <c r="H13182" s="28"/>
      <c r="I13182" s="28"/>
      <c r="J13182" s="28"/>
      <c r="K13182" s="28"/>
      <c r="L13182" s="28"/>
      <c r="M13182" s="29"/>
    </row>
    <row r="13183" spans="2:13" x14ac:dyDescent="0.3">
      <c r="C13183" s="27"/>
      <c r="D13183" s="28"/>
      <c r="E13183" s="28"/>
      <c r="F13183" s="27"/>
      <c r="G13183" s="28"/>
      <c r="H13183" s="28"/>
      <c r="I13183" s="28"/>
      <c r="J13183" s="28"/>
      <c r="K13183" s="28"/>
      <c r="L13183" s="28"/>
      <c r="M13183" s="29"/>
    </row>
    <row r="13184" spans="2:13" x14ac:dyDescent="0.3">
      <c r="C13184" s="27"/>
      <c r="D13184" s="28"/>
      <c r="E13184" s="28"/>
      <c r="F13184" s="27"/>
      <c r="G13184" s="28"/>
      <c r="H13184" s="28"/>
      <c r="I13184" s="28"/>
      <c r="J13184" s="28"/>
      <c r="K13184" s="28"/>
      <c r="L13184" s="28"/>
      <c r="M13184" s="29"/>
    </row>
    <row r="13185" spans="2:13" x14ac:dyDescent="0.3">
      <c r="C13185" s="27"/>
      <c r="D13185" s="28"/>
      <c r="E13185" s="28"/>
      <c r="F13185" s="27"/>
      <c r="G13185" s="28"/>
      <c r="H13185" s="28"/>
      <c r="I13185" s="28"/>
      <c r="J13185" s="28"/>
      <c r="K13185" s="28"/>
      <c r="L13185" s="28"/>
      <c r="M13185" s="29"/>
    </row>
    <row r="13186" spans="2:13" x14ac:dyDescent="0.3">
      <c r="B13186" s="29"/>
      <c r="C13186" s="27"/>
      <c r="D13186" s="28"/>
      <c r="E13186" s="28"/>
      <c r="F13186" s="27"/>
      <c r="G13186" s="28"/>
      <c r="H13186" s="28"/>
      <c r="I13186" s="28"/>
      <c r="J13186" s="28"/>
      <c r="K13186" s="28"/>
      <c r="L13186" s="28"/>
      <c r="M13186" s="29"/>
    </row>
    <row r="13187" spans="2:13" x14ac:dyDescent="0.3">
      <c r="B13187" s="29"/>
      <c r="C13187" s="27"/>
      <c r="D13187" s="28"/>
      <c r="E13187" s="28"/>
      <c r="F13187" s="27"/>
      <c r="G13187" s="28"/>
      <c r="H13187" s="28"/>
      <c r="I13187" s="28"/>
      <c r="J13187" s="28"/>
      <c r="K13187" s="28"/>
      <c r="L13187" s="28"/>
      <c r="M13187" s="29"/>
    </row>
    <row r="13188" spans="2:13" x14ac:dyDescent="0.3">
      <c r="C13188" s="27"/>
      <c r="D13188" s="28"/>
      <c r="E13188" s="28"/>
      <c r="F13188" s="27"/>
      <c r="G13188" s="28"/>
      <c r="H13188" s="28"/>
      <c r="I13188" s="28"/>
      <c r="J13188" s="28"/>
      <c r="K13188" s="28"/>
      <c r="L13188" s="28"/>
      <c r="M13188" s="29"/>
    </row>
    <row r="13189" spans="2:13" x14ac:dyDescent="0.3">
      <c r="B13189" s="29"/>
      <c r="C13189" s="27"/>
      <c r="D13189" s="28"/>
      <c r="E13189" s="28"/>
      <c r="F13189" s="27"/>
      <c r="G13189" s="28"/>
      <c r="H13189" s="28"/>
      <c r="I13189" s="28"/>
      <c r="J13189" s="28"/>
      <c r="K13189" s="28"/>
      <c r="L13189" s="28"/>
      <c r="M13189" s="29"/>
    </row>
    <row r="13190" spans="2:13" x14ac:dyDescent="0.3">
      <c r="C13190" s="27"/>
      <c r="D13190" s="28"/>
      <c r="E13190" s="28"/>
      <c r="F13190" s="27"/>
      <c r="G13190" s="28"/>
      <c r="H13190" s="28"/>
      <c r="I13190" s="28"/>
      <c r="J13190" s="28"/>
      <c r="K13190" s="28"/>
      <c r="L13190" s="28"/>
      <c r="M13190" s="29"/>
    </row>
    <row r="13191" spans="2:13" x14ac:dyDescent="0.3">
      <c r="C13191" s="27"/>
      <c r="D13191" s="28"/>
      <c r="E13191" s="28"/>
      <c r="F13191" s="27"/>
      <c r="G13191" s="28"/>
      <c r="H13191" s="28"/>
      <c r="I13191" s="28"/>
      <c r="J13191" s="28"/>
      <c r="K13191" s="28"/>
      <c r="L13191" s="28"/>
      <c r="M13191" s="29"/>
    </row>
    <row r="13192" spans="2:13" x14ac:dyDescent="0.3">
      <c r="C13192" s="27"/>
      <c r="D13192" s="28"/>
      <c r="E13192" s="28"/>
      <c r="F13192" s="27"/>
      <c r="G13192" s="28"/>
      <c r="H13192" s="28"/>
      <c r="I13192" s="28"/>
      <c r="J13192" s="28"/>
      <c r="K13192" s="28"/>
      <c r="L13192" s="28"/>
      <c r="M13192" s="29"/>
    </row>
    <row r="13193" spans="2:13" x14ac:dyDescent="0.3">
      <c r="B13193" s="29"/>
      <c r="C13193" s="27"/>
      <c r="D13193" s="28"/>
      <c r="E13193" s="28"/>
      <c r="F13193" s="27"/>
      <c r="G13193" s="28"/>
      <c r="H13193" s="28"/>
      <c r="I13193" s="28"/>
      <c r="J13193" s="28"/>
      <c r="K13193" s="28"/>
      <c r="L13193" s="28"/>
      <c r="M13193" s="29"/>
    </row>
    <row r="13194" spans="2:13" x14ac:dyDescent="0.3">
      <c r="B13194" s="29"/>
      <c r="C13194" s="27"/>
      <c r="D13194" s="28"/>
      <c r="E13194" s="28"/>
      <c r="F13194" s="27"/>
      <c r="G13194" s="28"/>
      <c r="H13194" s="28"/>
      <c r="I13194" s="28"/>
      <c r="J13194" s="28"/>
      <c r="K13194" s="28"/>
      <c r="L13194" s="28"/>
      <c r="M13194" s="29"/>
    </row>
    <row r="13195" spans="2:13" x14ac:dyDescent="0.3">
      <c r="B13195" s="29"/>
      <c r="C13195" s="27"/>
      <c r="D13195" s="28"/>
      <c r="E13195" s="28"/>
      <c r="F13195" s="27"/>
      <c r="G13195" s="28"/>
      <c r="H13195" s="28"/>
      <c r="I13195" s="28"/>
      <c r="J13195" s="28"/>
      <c r="K13195" s="28"/>
      <c r="L13195" s="28"/>
      <c r="M13195" s="29"/>
    </row>
    <row r="13196" spans="2:13" x14ac:dyDescent="0.3">
      <c r="B13196" s="29"/>
      <c r="C13196" s="27"/>
      <c r="D13196" s="28"/>
      <c r="E13196" s="28"/>
      <c r="F13196" s="27"/>
      <c r="G13196" s="28"/>
      <c r="H13196" s="28"/>
      <c r="I13196" s="28"/>
      <c r="J13196" s="28"/>
      <c r="K13196" s="28"/>
      <c r="L13196" s="28"/>
      <c r="M13196" s="29"/>
    </row>
    <row r="13197" spans="2:13" x14ac:dyDescent="0.3">
      <c r="C13197" s="27"/>
      <c r="D13197" s="28"/>
      <c r="E13197" s="28"/>
      <c r="F13197" s="27"/>
      <c r="G13197" s="28"/>
      <c r="H13197" s="28"/>
      <c r="I13197" s="28"/>
      <c r="J13197" s="28"/>
      <c r="K13197" s="28"/>
      <c r="L13197" s="28"/>
      <c r="M13197" s="29"/>
    </row>
    <row r="13198" spans="2:13" x14ac:dyDescent="0.3">
      <c r="B13198" s="29"/>
      <c r="C13198" s="27"/>
      <c r="D13198" s="28"/>
      <c r="E13198" s="28"/>
      <c r="F13198" s="27"/>
      <c r="G13198" s="28"/>
      <c r="H13198" s="28"/>
      <c r="I13198" s="28"/>
      <c r="J13198" s="28"/>
      <c r="K13198" s="28"/>
      <c r="L13198" s="28"/>
      <c r="M13198" s="29"/>
    </row>
    <row r="13199" spans="2:13" x14ac:dyDescent="0.3">
      <c r="B13199" s="29"/>
      <c r="C13199" s="27"/>
      <c r="D13199" s="28"/>
      <c r="E13199" s="28"/>
      <c r="F13199" s="27"/>
      <c r="G13199" s="28"/>
      <c r="H13199" s="28"/>
      <c r="I13199" s="28"/>
      <c r="J13199" s="28"/>
      <c r="K13199" s="28"/>
      <c r="L13199" s="28"/>
      <c r="M13199" s="29"/>
    </row>
    <row r="13200" spans="2:13" x14ac:dyDescent="0.3">
      <c r="B13200" s="29"/>
      <c r="C13200" s="27"/>
      <c r="D13200" s="28"/>
      <c r="E13200" s="28"/>
      <c r="F13200" s="27"/>
      <c r="G13200" s="28"/>
      <c r="H13200" s="28"/>
      <c r="I13200" s="28"/>
      <c r="J13200" s="28"/>
      <c r="K13200" s="28"/>
      <c r="L13200" s="28"/>
      <c r="M13200" s="29"/>
    </row>
    <row r="13201" spans="2:13" x14ac:dyDescent="0.3">
      <c r="C13201" s="27"/>
      <c r="D13201" s="28"/>
      <c r="E13201" s="28"/>
      <c r="F13201" s="27"/>
      <c r="G13201" s="28"/>
      <c r="H13201" s="28"/>
      <c r="I13201" s="28"/>
      <c r="J13201" s="28"/>
      <c r="K13201" s="28"/>
      <c r="L13201" s="28"/>
      <c r="M13201" s="29"/>
    </row>
    <row r="13202" spans="2:13" x14ac:dyDescent="0.3">
      <c r="C13202" s="27"/>
      <c r="D13202" s="28"/>
      <c r="E13202" s="28"/>
      <c r="F13202" s="27"/>
      <c r="G13202" s="28"/>
      <c r="H13202" s="28"/>
      <c r="I13202" s="28"/>
      <c r="J13202" s="28"/>
      <c r="K13202" s="28"/>
      <c r="L13202" s="28"/>
      <c r="M13202" s="29"/>
    </row>
    <row r="13203" spans="2:13" x14ac:dyDescent="0.3">
      <c r="C13203" s="27"/>
      <c r="D13203" s="28"/>
      <c r="E13203" s="28"/>
      <c r="F13203" s="27"/>
      <c r="G13203" s="28"/>
      <c r="H13203" s="28"/>
      <c r="I13203" s="28"/>
      <c r="J13203" s="28"/>
      <c r="K13203" s="28"/>
      <c r="L13203" s="28"/>
      <c r="M13203" s="29"/>
    </row>
    <row r="13204" spans="2:13" x14ac:dyDescent="0.3">
      <c r="B13204" s="29"/>
      <c r="C13204" s="27"/>
      <c r="D13204" s="28"/>
      <c r="E13204" s="28"/>
      <c r="F13204" s="27"/>
      <c r="G13204" s="28"/>
      <c r="H13204" s="28"/>
      <c r="I13204" s="28"/>
      <c r="J13204" s="28"/>
      <c r="K13204" s="28"/>
      <c r="L13204" s="28"/>
      <c r="M13204" s="29"/>
    </row>
    <row r="13205" spans="2:13" x14ac:dyDescent="0.3">
      <c r="C13205" s="27"/>
      <c r="D13205" s="28"/>
      <c r="E13205" s="28"/>
      <c r="F13205" s="27"/>
      <c r="G13205" s="28"/>
      <c r="H13205" s="28"/>
      <c r="I13205" s="28"/>
      <c r="J13205" s="28"/>
      <c r="K13205" s="28"/>
      <c r="L13205" s="28"/>
      <c r="M13205" s="29"/>
    </row>
    <row r="13206" spans="2:13" x14ac:dyDescent="0.3">
      <c r="B13206" s="29"/>
      <c r="C13206" s="27"/>
      <c r="D13206" s="28"/>
      <c r="E13206" s="28"/>
      <c r="F13206" s="27"/>
      <c r="G13206" s="28"/>
      <c r="H13206" s="28"/>
      <c r="I13206" s="28"/>
      <c r="J13206" s="28"/>
      <c r="K13206" s="28"/>
      <c r="L13206" s="28"/>
      <c r="M13206" s="29"/>
    </row>
    <row r="13207" spans="2:13" x14ac:dyDescent="0.3">
      <c r="C13207" s="27"/>
      <c r="D13207" s="28"/>
      <c r="E13207" s="28"/>
      <c r="F13207" s="27"/>
      <c r="G13207" s="28"/>
      <c r="H13207" s="28"/>
      <c r="I13207" s="28"/>
      <c r="J13207" s="28"/>
      <c r="K13207" s="28"/>
      <c r="L13207" s="28"/>
      <c r="M13207" s="29"/>
    </row>
    <row r="13208" spans="2:13" x14ac:dyDescent="0.3">
      <c r="C13208" s="27"/>
      <c r="D13208" s="28"/>
      <c r="E13208" s="28"/>
      <c r="F13208" s="27"/>
      <c r="G13208" s="28"/>
      <c r="H13208" s="28"/>
      <c r="I13208" s="28"/>
      <c r="J13208" s="28"/>
      <c r="K13208" s="28"/>
      <c r="L13208" s="28"/>
      <c r="M13208" s="29"/>
    </row>
    <row r="13209" spans="2:13" x14ac:dyDescent="0.3">
      <c r="B13209" s="29"/>
      <c r="C13209" s="27"/>
      <c r="D13209" s="28"/>
      <c r="E13209" s="28"/>
      <c r="F13209" s="27"/>
      <c r="G13209" s="28"/>
      <c r="H13209" s="28"/>
      <c r="I13209" s="28"/>
      <c r="J13209" s="28"/>
      <c r="K13209" s="28"/>
      <c r="L13209" s="28"/>
      <c r="M13209" s="29"/>
    </row>
    <row r="13210" spans="2:13" x14ac:dyDescent="0.3">
      <c r="B13210" s="29"/>
      <c r="C13210" s="27"/>
      <c r="D13210" s="28"/>
      <c r="E13210" s="28"/>
      <c r="F13210" s="27"/>
      <c r="G13210" s="28"/>
      <c r="H13210" s="28"/>
      <c r="I13210" s="28"/>
      <c r="J13210" s="28"/>
      <c r="K13210" s="28"/>
      <c r="L13210" s="28"/>
      <c r="M13210" s="29"/>
    </row>
    <row r="13211" spans="2:13" x14ac:dyDescent="0.3">
      <c r="C13211" s="27"/>
      <c r="D13211" s="28"/>
      <c r="E13211" s="28"/>
      <c r="F13211" s="27"/>
      <c r="G13211" s="28"/>
      <c r="H13211" s="28"/>
      <c r="I13211" s="28"/>
      <c r="J13211" s="28"/>
      <c r="K13211" s="28"/>
      <c r="L13211" s="28"/>
      <c r="M13211" s="29"/>
    </row>
    <row r="13212" spans="2:13" x14ac:dyDescent="0.3">
      <c r="C13212" s="27"/>
      <c r="D13212" s="28"/>
      <c r="E13212" s="28"/>
      <c r="F13212" s="27"/>
      <c r="G13212" s="28"/>
      <c r="H13212" s="28"/>
      <c r="I13212" s="28"/>
      <c r="J13212" s="28"/>
      <c r="K13212" s="28"/>
      <c r="L13212" s="28"/>
      <c r="M13212" s="29"/>
    </row>
    <row r="13213" spans="2:13" x14ac:dyDescent="0.3">
      <c r="C13213" s="27"/>
      <c r="D13213" s="28"/>
      <c r="E13213" s="28"/>
      <c r="F13213" s="27"/>
      <c r="G13213" s="28"/>
      <c r="H13213" s="28"/>
      <c r="I13213" s="28"/>
      <c r="J13213" s="28"/>
      <c r="K13213" s="28"/>
      <c r="L13213" s="28"/>
      <c r="M13213" s="29"/>
    </row>
    <row r="13214" spans="2:13" x14ac:dyDescent="0.3">
      <c r="C13214" s="27"/>
      <c r="D13214" s="28"/>
      <c r="E13214" s="28"/>
      <c r="F13214" s="27"/>
      <c r="G13214" s="28"/>
      <c r="H13214" s="28"/>
      <c r="I13214" s="28"/>
      <c r="J13214" s="28"/>
      <c r="K13214" s="28"/>
      <c r="L13214" s="28"/>
      <c r="M13214" s="29"/>
    </row>
    <row r="13215" spans="2:13" x14ac:dyDescent="0.3">
      <c r="C13215" s="27"/>
      <c r="D13215" s="28"/>
      <c r="E13215" s="28"/>
      <c r="F13215" s="27"/>
      <c r="G13215" s="28"/>
      <c r="H13215" s="28"/>
      <c r="I13215" s="28"/>
      <c r="J13215" s="28"/>
      <c r="K13215" s="28"/>
      <c r="L13215" s="28"/>
      <c r="M13215" s="29"/>
    </row>
    <row r="13216" spans="2:13" x14ac:dyDescent="0.3">
      <c r="C13216" s="27"/>
      <c r="D13216" s="28"/>
      <c r="E13216" s="28"/>
      <c r="F13216" s="27"/>
      <c r="G13216" s="28"/>
      <c r="H13216" s="28"/>
      <c r="I13216" s="28"/>
      <c r="J13216" s="28"/>
      <c r="K13216" s="28"/>
      <c r="L13216" s="28"/>
      <c r="M13216" s="29"/>
    </row>
    <row r="13217" spans="2:13" x14ac:dyDescent="0.3">
      <c r="B13217" s="29"/>
      <c r="C13217" s="27"/>
      <c r="D13217" s="28"/>
      <c r="E13217" s="28"/>
      <c r="F13217" s="27"/>
      <c r="G13217" s="28"/>
      <c r="H13217" s="28"/>
      <c r="I13217" s="28"/>
      <c r="J13217" s="28"/>
      <c r="K13217" s="28"/>
      <c r="L13217" s="28"/>
      <c r="M13217" s="29"/>
    </row>
    <row r="13218" spans="2:13" x14ac:dyDescent="0.3">
      <c r="C13218" s="27"/>
      <c r="D13218" s="28"/>
      <c r="E13218" s="28"/>
      <c r="F13218" s="27"/>
      <c r="G13218" s="28"/>
      <c r="H13218" s="28"/>
      <c r="I13218" s="28"/>
      <c r="J13218" s="28"/>
      <c r="K13218" s="28"/>
      <c r="L13218" s="28"/>
      <c r="M13218" s="29"/>
    </row>
    <row r="13219" spans="2:13" x14ac:dyDescent="0.3">
      <c r="C13219" s="27"/>
      <c r="D13219" s="28"/>
      <c r="E13219" s="28"/>
      <c r="F13219" s="27"/>
      <c r="G13219" s="28"/>
      <c r="H13219" s="28"/>
      <c r="I13219" s="28"/>
      <c r="J13219" s="28"/>
      <c r="K13219" s="28"/>
      <c r="L13219" s="28"/>
      <c r="M13219" s="29"/>
    </row>
    <row r="13220" spans="2:13" x14ac:dyDescent="0.3">
      <c r="B13220" s="29"/>
      <c r="C13220" s="27"/>
      <c r="D13220" s="28"/>
      <c r="E13220" s="28"/>
      <c r="F13220" s="27"/>
      <c r="G13220" s="28"/>
      <c r="H13220" s="28"/>
      <c r="I13220" s="28"/>
      <c r="J13220" s="28"/>
      <c r="K13220" s="28"/>
      <c r="L13220" s="28"/>
      <c r="M13220" s="29"/>
    </row>
    <row r="13221" spans="2:13" x14ac:dyDescent="0.3">
      <c r="C13221" s="27"/>
      <c r="D13221" s="28"/>
      <c r="E13221" s="28"/>
      <c r="F13221" s="27"/>
      <c r="G13221" s="28"/>
      <c r="H13221" s="28"/>
      <c r="I13221" s="28"/>
      <c r="J13221" s="28"/>
      <c r="K13221" s="28"/>
      <c r="L13221" s="28"/>
      <c r="M13221" s="29"/>
    </row>
    <row r="13222" spans="2:13" x14ac:dyDescent="0.3">
      <c r="C13222" s="27"/>
      <c r="D13222" s="28"/>
      <c r="E13222" s="28"/>
      <c r="F13222" s="27"/>
      <c r="G13222" s="28"/>
      <c r="H13222" s="28"/>
      <c r="I13222" s="28"/>
      <c r="J13222" s="28"/>
      <c r="K13222" s="28"/>
      <c r="L13222" s="28"/>
      <c r="M13222" s="29"/>
    </row>
    <row r="13223" spans="2:13" x14ac:dyDescent="0.3">
      <c r="B13223" s="29"/>
      <c r="C13223" s="27"/>
      <c r="D13223" s="28"/>
      <c r="E13223" s="28"/>
      <c r="F13223" s="27"/>
      <c r="G13223" s="28"/>
      <c r="H13223" s="28"/>
      <c r="I13223" s="28"/>
      <c r="J13223" s="28"/>
      <c r="K13223" s="28"/>
      <c r="L13223" s="28"/>
      <c r="M13223" s="29"/>
    </row>
    <row r="13224" spans="2:13" x14ac:dyDescent="0.3">
      <c r="C13224" s="27"/>
      <c r="D13224" s="28"/>
      <c r="E13224" s="28"/>
      <c r="F13224" s="27"/>
      <c r="G13224" s="28"/>
      <c r="H13224" s="28"/>
      <c r="I13224" s="28"/>
      <c r="J13224" s="28"/>
      <c r="K13224" s="28"/>
      <c r="L13224" s="28"/>
      <c r="M13224" s="29"/>
    </row>
    <row r="13225" spans="2:13" x14ac:dyDescent="0.3">
      <c r="C13225" s="27"/>
      <c r="D13225" s="28"/>
      <c r="E13225" s="28"/>
      <c r="F13225" s="27"/>
      <c r="G13225" s="28"/>
      <c r="H13225" s="28"/>
      <c r="I13225" s="28"/>
      <c r="J13225" s="28"/>
      <c r="K13225" s="28"/>
      <c r="L13225" s="28"/>
      <c r="M13225" s="29"/>
    </row>
    <row r="13226" spans="2:13" x14ac:dyDescent="0.3">
      <c r="B13226" s="29"/>
      <c r="C13226" s="27"/>
      <c r="D13226" s="28"/>
      <c r="E13226" s="28"/>
      <c r="F13226" s="27"/>
      <c r="G13226" s="28"/>
      <c r="H13226" s="28"/>
      <c r="I13226" s="28"/>
      <c r="J13226" s="28"/>
      <c r="K13226" s="28"/>
      <c r="L13226" s="28"/>
      <c r="M13226" s="29"/>
    </row>
    <row r="13227" spans="2:13" x14ac:dyDescent="0.3">
      <c r="C13227" s="27"/>
      <c r="D13227" s="28"/>
      <c r="E13227" s="28"/>
      <c r="F13227" s="27"/>
      <c r="G13227" s="28"/>
      <c r="H13227" s="28"/>
      <c r="I13227" s="28"/>
      <c r="J13227" s="28"/>
      <c r="K13227" s="28"/>
      <c r="L13227" s="28"/>
      <c r="M13227" s="29"/>
    </row>
    <row r="13228" spans="2:13" x14ac:dyDescent="0.3">
      <c r="B13228" s="29"/>
      <c r="C13228" s="27"/>
      <c r="D13228" s="28"/>
      <c r="E13228" s="28"/>
      <c r="F13228" s="27"/>
      <c r="G13228" s="28"/>
      <c r="H13228" s="28"/>
      <c r="I13228" s="28"/>
      <c r="J13228" s="28"/>
      <c r="K13228" s="28"/>
      <c r="L13228" s="28"/>
      <c r="M13228" s="29"/>
    </row>
    <row r="13229" spans="2:13" x14ac:dyDescent="0.3">
      <c r="B13229" s="29"/>
      <c r="C13229" s="27"/>
      <c r="D13229" s="28"/>
      <c r="E13229" s="28"/>
      <c r="F13229" s="27"/>
      <c r="G13229" s="28"/>
      <c r="H13229" s="28"/>
      <c r="I13229" s="28"/>
      <c r="J13229" s="28"/>
      <c r="K13229" s="28"/>
      <c r="L13229" s="28"/>
      <c r="M13229" s="29"/>
    </row>
    <row r="13230" spans="2:13" x14ac:dyDescent="0.3">
      <c r="B13230" s="29"/>
      <c r="C13230" s="27"/>
      <c r="D13230" s="28"/>
      <c r="E13230" s="28"/>
      <c r="F13230" s="27"/>
      <c r="G13230" s="28"/>
      <c r="H13230" s="28"/>
      <c r="I13230" s="28"/>
      <c r="J13230" s="28"/>
      <c r="K13230" s="28"/>
      <c r="L13230" s="28"/>
      <c r="M13230" s="29"/>
    </row>
    <row r="13231" spans="2:13" x14ac:dyDescent="0.3">
      <c r="C13231" s="27"/>
      <c r="D13231" s="28"/>
      <c r="E13231" s="28"/>
      <c r="F13231" s="27"/>
      <c r="G13231" s="28"/>
      <c r="H13231" s="28"/>
      <c r="I13231" s="28"/>
      <c r="J13231" s="28"/>
      <c r="K13231" s="28"/>
      <c r="L13231" s="28"/>
      <c r="M13231" s="29"/>
    </row>
    <row r="13232" spans="2:13" x14ac:dyDescent="0.3">
      <c r="C13232" s="27"/>
      <c r="D13232" s="28"/>
      <c r="E13232" s="28"/>
      <c r="F13232" s="27"/>
      <c r="G13232" s="28"/>
      <c r="H13232" s="28"/>
      <c r="I13232" s="28"/>
      <c r="J13232" s="28"/>
      <c r="K13232" s="28"/>
      <c r="L13232" s="28"/>
      <c r="M13232" s="29"/>
    </row>
    <row r="13233" spans="2:13" x14ac:dyDescent="0.3">
      <c r="C13233" s="27"/>
      <c r="D13233" s="28"/>
      <c r="E13233" s="28"/>
      <c r="F13233" s="27"/>
      <c r="G13233" s="28"/>
      <c r="H13233" s="28"/>
      <c r="I13233" s="28"/>
      <c r="J13233" s="28"/>
      <c r="K13233" s="28"/>
      <c r="L13233" s="28"/>
      <c r="M13233" s="29"/>
    </row>
    <row r="13234" spans="2:13" x14ac:dyDescent="0.3">
      <c r="B13234" s="29"/>
      <c r="C13234" s="27"/>
      <c r="D13234" s="28"/>
      <c r="E13234" s="28"/>
      <c r="F13234" s="27"/>
      <c r="G13234" s="28"/>
      <c r="H13234" s="28"/>
      <c r="I13234" s="28"/>
      <c r="J13234" s="28"/>
      <c r="K13234" s="28"/>
      <c r="L13234" s="28"/>
      <c r="M13234" s="29"/>
    </row>
    <row r="13235" spans="2:13" x14ac:dyDescent="0.3">
      <c r="C13235" s="27"/>
      <c r="D13235" s="28"/>
      <c r="E13235" s="28"/>
      <c r="F13235" s="27"/>
      <c r="G13235" s="28"/>
      <c r="H13235" s="28"/>
      <c r="I13235" s="28"/>
      <c r="J13235" s="28"/>
      <c r="K13235" s="28"/>
      <c r="L13235" s="28"/>
      <c r="M13235" s="29"/>
    </row>
    <row r="13236" spans="2:13" x14ac:dyDescent="0.3">
      <c r="C13236" s="27"/>
      <c r="D13236" s="28"/>
      <c r="E13236" s="28"/>
      <c r="F13236" s="27"/>
      <c r="G13236" s="28"/>
      <c r="H13236" s="28"/>
      <c r="I13236" s="28"/>
      <c r="J13236" s="28"/>
      <c r="K13236" s="28"/>
      <c r="L13236" s="28"/>
      <c r="M13236" s="29"/>
    </row>
    <row r="13237" spans="2:13" x14ac:dyDescent="0.3">
      <c r="C13237" s="27"/>
      <c r="D13237" s="28"/>
      <c r="E13237" s="28"/>
      <c r="F13237" s="27"/>
      <c r="G13237" s="28"/>
      <c r="H13237" s="28"/>
      <c r="I13237" s="28"/>
      <c r="J13237" s="28"/>
      <c r="K13237" s="28"/>
      <c r="L13237" s="28"/>
      <c r="M13237" s="29"/>
    </row>
    <row r="13238" spans="2:13" x14ac:dyDescent="0.3">
      <c r="C13238" s="27"/>
      <c r="D13238" s="28"/>
      <c r="E13238" s="28"/>
      <c r="F13238" s="27"/>
      <c r="G13238" s="28"/>
      <c r="H13238" s="28"/>
      <c r="I13238" s="28"/>
      <c r="J13238" s="28"/>
      <c r="K13238" s="28"/>
      <c r="L13238" s="28"/>
      <c r="M13238" s="29"/>
    </row>
    <row r="13239" spans="2:13" x14ac:dyDescent="0.3">
      <c r="C13239" s="27"/>
      <c r="D13239" s="28"/>
      <c r="E13239" s="28"/>
      <c r="F13239" s="27"/>
      <c r="G13239" s="28"/>
      <c r="H13239" s="28"/>
      <c r="I13239" s="28"/>
      <c r="J13239" s="28"/>
      <c r="K13239" s="28"/>
      <c r="L13239" s="28"/>
      <c r="M13239" s="29"/>
    </row>
    <row r="13240" spans="2:13" x14ac:dyDescent="0.3">
      <c r="C13240" s="27"/>
      <c r="D13240" s="28"/>
      <c r="E13240" s="28"/>
      <c r="F13240" s="27"/>
      <c r="G13240" s="28"/>
      <c r="H13240" s="28"/>
      <c r="I13240" s="28"/>
      <c r="J13240" s="28"/>
      <c r="K13240" s="28"/>
      <c r="L13240" s="28"/>
      <c r="M13240" s="29"/>
    </row>
    <row r="13241" spans="2:13" x14ac:dyDescent="0.3">
      <c r="C13241" s="27"/>
      <c r="D13241" s="28"/>
      <c r="E13241" s="28"/>
      <c r="F13241" s="27"/>
      <c r="G13241" s="28"/>
      <c r="H13241" s="28"/>
      <c r="I13241" s="28"/>
      <c r="J13241" s="28"/>
      <c r="K13241" s="28"/>
      <c r="L13241" s="28"/>
      <c r="M13241" s="29"/>
    </row>
    <row r="13242" spans="2:13" x14ac:dyDescent="0.3">
      <c r="C13242" s="27"/>
      <c r="D13242" s="28"/>
      <c r="E13242" s="28"/>
      <c r="F13242" s="27"/>
      <c r="G13242" s="28"/>
      <c r="H13242" s="28"/>
      <c r="I13242" s="28"/>
      <c r="J13242" s="28"/>
      <c r="K13242" s="28"/>
      <c r="L13242" s="28"/>
      <c r="M13242" s="29"/>
    </row>
    <row r="13243" spans="2:13" x14ac:dyDescent="0.3">
      <c r="C13243" s="27"/>
      <c r="D13243" s="28"/>
      <c r="E13243" s="28"/>
      <c r="F13243" s="27"/>
      <c r="G13243" s="28"/>
      <c r="H13243" s="28"/>
      <c r="I13243" s="28"/>
      <c r="J13243" s="28"/>
      <c r="K13243" s="28"/>
      <c r="L13243" s="28"/>
      <c r="M13243" s="29"/>
    </row>
    <row r="13244" spans="2:13" x14ac:dyDescent="0.3">
      <c r="C13244" s="27"/>
      <c r="D13244" s="28"/>
      <c r="E13244" s="28"/>
      <c r="F13244" s="27"/>
      <c r="G13244" s="28"/>
      <c r="H13244" s="28"/>
      <c r="I13244" s="28"/>
      <c r="J13244" s="28"/>
      <c r="K13244" s="28"/>
      <c r="L13244" s="28"/>
      <c r="M13244" s="29"/>
    </row>
    <row r="13245" spans="2:13" x14ac:dyDescent="0.3">
      <c r="B13245" s="29"/>
      <c r="C13245" s="27"/>
      <c r="D13245" s="28"/>
      <c r="E13245" s="28"/>
      <c r="F13245" s="27"/>
      <c r="G13245" s="28"/>
      <c r="H13245" s="28"/>
      <c r="I13245" s="28"/>
      <c r="J13245" s="28"/>
      <c r="K13245" s="28"/>
      <c r="L13245" s="28"/>
      <c r="M13245" s="29"/>
    </row>
    <row r="13246" spans="2:13" x14ac:dyDescent="0.3">
      <c r="C13246" s="27"/>
      <c r="D13246" s="28"/>
      <c r="E13246" s="28"/>
      <c r="F13246" s="27"/>
      <c r="G13246" s="28"/>
      <c r="H13246" s="28"/>
      <c r="I13246" s="28"/>
      <c r="J13246" s="28"/>
      <c r="K13246" s="28"/>
      <c r="L13246" s="28"/>
      <c r="M13246" s="29"/>
    </row>
    <row r="13247" spans="2:13" x14ac:dyDescent="0.3">
      <c r="B13247" s="29"/>
      <c r="C13247" s="27"/>
      <c r="D13247" s="28"/>
      <c r="E13247" s="28"/>
      <c r="F13247" s="27"/>
      <c r="G13247" s="28"/>
      <c r="H13247" s="28"/>
      <c r="I13247" s="28"/>
      <c r="J13247" s="28"/>
      <c r="K13247" s="28"/>
      <c r="L13247" s="28"/>
      <c r="M13247" s="29"/>
    </row>
    <row r="13248" spans="2:13" x14ac:dyDescent="0.3">
      <c r="B13248" s="29"/>
      <c r="C13248" s="27"/>
      <c r="D13248" s="28"/>
      <c r="E13248" s="28"/>
      <c r="F13248" s="27"/>
      <c r="G13248" s="28"/>
      <c r="H13248" s="28"/>
      <c r="I13248" s="28"/>
      <c r="J13248" s="28"/>
      <c r="K13248" s="28"/>
      <c r="L13248" s="28"/>
      <c r="M13248" s="29"/>
    </row>
    <row r="13249" spans="2:13" x14ac:dyDescent="0.3">
      <c r="C13249" s="27"/>
      <c r="D13249" s="28"/>
      <c r="E13249" s="28"/>
      <c r="F13249" s="27"/>
      <c r="G13249" s="28"/>
      <c r="H13249" s="28"/>
      <c r="I13249" s="28"/>
      <c r="J13249" s="28"/>
      <c r="K13249" s="28"/>
      <c r="L13249" s="28"/>
      <c r="M13249" s="29"/>
    </row>
    <row r="13250" spans="2:13" x14ac:dyDescent="0.3">
      <c r="B13250" s="29"/>
      <c r="C13250" s="27"/>
      <c r="D13250" s="28"/>
      <c r="E13250" s="28"/>
      <c r="F13250" s="27"/>
      <c r="G13250" s="28"/>
      <c r="H13250" s="28"/>
      <c r="I13250" s="28"/>
      <c r="J13250" s="28"/>
      <c r="K13250" s="28"/>
      <c r="L13250" s="28"/>
      <c r="M13250" s="29"/>
    </row>
    <row r="13251" spans="2:13" x14ac:dyDescent="0.3">
      <c r="C13251" s="27"/>
      <c r="D13251" s="28"/>
      <c r="E13251" s="28"/>
      <c r="F13251" s="27"/>
      <c r="G13251" s="28"/>
      <c r="H13251" s="28"/>
      <c r="I13251" s="28"/>
      <c r="J13251" s="28"/>
      <c r="K13251" s="28"/>
      <c r="L13251" s="28"/>
      <c r="M13251" s="29"/>
    </row>
    <row r="13252" spans="2:13" x14ac:dyDescent="0.3">
      <c r="C13252" s="27"/>
      <c r="D13252" s="28"/>
      <c r="E13252" s="28"/>
      <c r="F13252" s="27"/>
      <c r="G13252" s="28"/>
      <c r="H13252" s="28"/>
      <c r="I13252" s="28"/>
      <c r="J13252" s="28"/>
      <c r="K13252" s="28"/>
      <c r="L13252" s="28"/>
      <c r="M13252" s="29"/>
    </row>
    <row r="13253" spans="2:13" x14ac:dyDescent="0.3">
      <c r="B13253" s="29"/>
      <c r="C13253" s="27"/>
      <c r="D13253" s="28"/>
      <c r="E13253" s="28"/>
      <c r="F13253" s="27"/>
      <c r="G13253" s="28"/>
      <c r="H13253" s="28"/>
      <c r="I13253" s="28"/>
      <c r="J13253" s="28"/>
      <c r="K13253" s="28"/>
      <c r="L13253" s="28"/>
      <c r="M13253" s="29"/>
    </row>
    <row r="13254" spans="2:13" x14ac:dyDescent="0.3">
      <c r="B13254" s="29"/>
      <c r="C13254" s="27"/>
      <c r="D13254" s="28"/>
      <c r="E13254" s="28"/>
      <c r="F13254" s="27"/>
      <c r="G13254" s="28"/>
      <c r="H13254" s="28"/>
      <c r="I13254" s="28"/>
      <c r="J13254" s="28"/>
      <c r="K13254" s="28"/>
      <c r="L13254" s="28"/>
      <c r="M13254" s="29"/>
    </row>
    <row r="13255" spans="2:13" x14ac:dyDescent="0.3">
      <c r="B13255" s="29"/>
      <c r="C13255" s="27"/>
      <c r="D13255" s="28"/>
      <c r="E13255" s="28"/>
      <c r="F13255" s="27"/>
      <c r="G13255" s="28"/>
      <c r="H13255" s="28"/>
      <c r="I13255" s="28"/>
      <c r="J13255" s="28"/>
      <c r="K13255" s="28"/>
      <c r="L13255" s="28"/>
      <c r="M13255" s="29"/>
    </row>
    <row r="13256" spans="2:13" x14ac:dyDescent="0.3">
      <c r="C13256" s="27"/>
      <c r="D13256" s="28"/>
      <c r="E13256" s="28"/>
      <c r="F13256" s="27"/>
      <c r="G13256" s="28"/>
      <c r="H13256" s="28"/>
      <c r="I13256" s="28"/>
      <c r="J13256" s="28"/>
      <c r="K13256" s="28"/>
      <c r="L13256" s="28"/>
      <c r="M13256" s="29"/>
    </row>
    <row r="13257" spans="2:13" x14ac:dyDescent="0.3">
      <c r="B13257" s="29"/>
      <c r="C13257" s="27"/>
      <c r="D13257" s="28"/>
      <c r="E13257" s="28"/>
      <c r="F13257" s="27"/>
      <c r="G13257" s="28"/>
      <c r="H13257" s="28"/>
      <c r="I13257" s="28"/>
      <c r="J13257" s="28"/>
      <c r="K13257" s="28"/>
      <c r="L13257" s="28"/>
      <c r="M13257" s="29"/>
    </row>
    <row r="13258" spans="2:13" x14ac:dyDescent="0.3">
      <c r="C13258" s="27"/>
      <c r="D13258" s="28"/>
      <c r="E13258" s="28"/>
      <c r="F13258" s="27"/>
      <c r="G13258" s="28"/>
      <c r="H13258" s="28"/>
      <c r="I13258" s="28"/>
      <c r="J13258" s="28"/>
      <c r="K13258" s="28"/>
      <c r="L13258" s="28"/>
      <c r="M13258" s="29"/>
    </row>
    <row r="13259" spans="2:13" x14ac:dyDescent="0.3">
      <c r="B13259" s="29"/>
      <c r="C13259" s="27"/>
      <c r="D13259" s="28"/>
      <c r="E13259" s="28"/>
      <c r="F13259" s="27"/>
      <c r="G13259" s="28"/>
      <c r="H13259" s="28"/>
      <c r="I13259" s="28"/>
      <c r="J13259" s="28"/>
      <c r="K13259" s="28"/>
      <c r="L13259" s="28"/>
      <c r="M13259" s="29"/>
    </row>
    <row r="13260" spans="2:13" x14ac:dyDescent="0.3">
      <c r="B13260" s="29"/>
      <c r="C13260" s="27"/>
      <c r="D13260" s="28"/>
      <c r="E13260" s="28"/>
      <c r="F13260" s="27"/>
      <c r="G13260" s="28"/>
      <c r="H13260" s="28"/>
      <c r="I13260" s="28"/>
      <c r="J13260" s="28"/>
      <c r="K13260" s="28"/>
      <c r="L13260" s="28"/>
      <c r="M13260" s="29"/>
    </row>
    <row r="13261" spans="2:13" x14ac:dyDescent="0.3">
      <c r="C13261" s="27"/>
      <c r="D13261" s="28"/>
      <c r="E13261" s="28"/>
      <c r="F13261" s="27"/>
      <c r="G13261" s="28"/>
      <c r="H13261" s="28"/>
      <c r="I13261" s="28"/>
      <c r="J13261" s="28"/>
      <c r="K13261" s="28"/>
      <c r="L13261" s="28"/>
      <c r="M13261" s="29"/>
    </row>
    <row r="13262" spans="2:13" x14ac:dyDescent="0.3">
      <c r="B13262" s="29"/>
      <c r="C13262" s="27"/>
      <c r="D13262" s="28"/>
      <c r="E13262" s="28"/>
      <c r="F13262" s="27"/>
      <c r="G13262" s="28"/>
      <c r="H13262" s="28"/>
      <c r="I13262" s="28"/>
      <c r="J13262" s="28"/>
      <c r="K13262" s="28"/>
      <c r="L13262" s="28"/>
      <c r="M13262" s="29"/>
    </row>
    <row r="13263" spans="2:13" x14ac:dyDescent="0.3">
      <c r="C13263" s="27"/>
      <c r="D13263" s="28"/>
      <c r="E13263" s="28"/>
      <c r="F13263" s="27"/>
      <c r="G13263" s="28"/>
      <c r="H13263" s="28"/>
      <c r="I13263" s="28"/>
      <c r="J13263" s="28"/>
      <c r="K13263" s="28"/>
      <c r="L13263" s="28"/>
      <c r="M13263" s="29"/>
    </row>
    <row r="13264" spans="2:13" x14ac:dyDescent="0.3">
      <c r="C13264" s="27"/>
      <c r="D13264" s="28"/>
      <c r="E13264" s="28"/>
      <c r="F13264" s="27"/>
      <c r="G13264" s="28"/>
      <c r="H13264" s="28"/>
      <c r="I13264" s="28"/>
      <c r="J13264" s="28"/>
      <c r="K13264" s="28"/>
      <c r="L13264" s="28"/>
      <c r="M13264" s="29"/>
    </row>
    <row r="13265" spans="2:13" x14ac:dyDescent="0.3">
      <c r="B13265" s="29"/>
      <c r="C13265" s="27"/>
      <c r="D13265" s="28"/>
      <c r="E13265" s="28"/>
      <c r="F13265" s="27"/>
      <c r="G13265" s="28"/>
      <c r="H13265" s="28"/>
      <c r="I13265" s="28"/>
      <c r="J13265" s="28"/>
      <c r="K13265" s="28"/>
      <c r="L13265" s="28"/>
      <c r="M13265" s="29"/>
    </row>
    <row r="13266" spans="2:13" x14ac:dyDescent="0.3">
      <c r="C13266" s="27"/>
      <c r="D13266" s="28"/>
      <c r="E13266" s="28"/>
      <c r="F13266" s="27"/>
      <c r="G13266" s="28"/>
      <c r="H13266" s="28"/>
      <c r="I13266" s="28"/>
      <c r="J13266" s="28"/>
      <c r="K13266" s="28"/>
      <c r="L13266" s="28"/>
      <c r="M13266" s="29"/>
    </row>
    <row r="13267" spans="2:13" x14ac:dyDescent="0.3">
      <c r="C13267" s="27"/>
      <c r="D13267" s="28"/>
      <c r="E13267" s="28"/>
      <c r="F13267" s="27"/>
      <c r="G13267" s="28"/>
      <c r="H13267" s="28"/>
      <c r="I13267" s="28"/>
      <c r="J13267" s="28"/>
      <c r="K13267" s="28"/>
      <c r="L13267" s="28"/>
      <c r="M13267" s="29"/>
    </row>
    <row r="13268" spans="2:13" x14ac:dyDescent="0.3">
      <c r="B13268" s="29"/>
      <c r="C13268" s="27"/>
      <c r="D13268" s="28"/>
      <c r="E13268" s="28"/>
      <c r="F13268" s="27"/>
      <c r="G13268" s="28"/>
      <c r="H13268" s="28"/>
      <c r="I13268" s="28"/>
      <c r="J13268" s="28"/>
      <c r="K13268" s="28"/>
      <c r="L13268" s="28"/>
      <c r="M13268" s="29"/>
    </row>
    <row r="13269" spans="2:13" x14ac:dyDescent="0.3">
      <c r="B13269" s="29"/>
      <c r="C13269" s="27"/>
      <c r="D13269" s="28"/>
      <c r="E13269" s="28"/>
      <c r="F13269" s="27"/>
      <c r="G13269" s="28"/>
      <c r="H13269" s="28"/>
      <c r="I13269" s="28"/>
      <c r="J13269" s="28"/>
      <c r="K13269" s="28"/>
      <c r="L13269" s="28"/>
      <c r="M13269" s="29"/>
    </row>
    <row r="13270" spans="2:13" x14ac:dyDescent="0.3">
      <c r="C13270" s="27"/>
      <c r="D13270" s="28"/>
      <c r="E13270" s="28"/>
      <c r="F13270" s="27"/>
      <c r="G13270" s="28"/>
      <c r="H13270" s="28"/>
      <c r="I13270" s="28"/>
      <c r="J13270" s="28"/>
      <c r="K13270" s="28"/>
      <c r="L13270" s="28"/>
      <c r="M13270" s="29"/>
    </row>
    <row r="13271" spans="2:13" x14ac:dyDescent="0.3">
      <c r="B13271" s="29"/>
      <c r="C13271" s="27"/>
      <c r="D13271" s="28"/>
      <c r="E13271" s="28"/>
      <c r="F13271" s="27"/>
      <c r="G13271" s="28"/>
      <c r="H13271" s="28"/>
      <c r="I13271" s="28"/>
      <c r="J13271" s="28"/>
      <c r="K13271" s="28"/>
      <c r="L13271" s="28"/>
      <c r="M13271" s="29"/>
    </row>
    <row r="13272" spans="2:13" x14ac:dyDescent="0.3">
      <c r="B13272" s="29"/>
      <c r="C13272" s="27"/>
      <c r="D13272" s="28"/>
      <c r="E13272" s="28"/>
      <c r="F13272" s="27"/>
      <c r="G13272" s="28"/>
      <c r="H13272" s="28"/>
      <c r="I13272" s="28"/>
      <c r="J13272" s="28"/>
      <c r="K13272" s="28"/>
      <c r="L13272" s="28"/>
      <c r="M13272" s="29"/>
    </row>
    <row r="13273" spans="2:13" x14ac:dyDescent="0.3">
      <c r="B13273" s="29"/>
      <c r="C13273" s="27"/>
      <c r="D13273" s="28"/>
      <c r="E13273" s="28"/>
      <c r="F13273" s="27"/>
      <c r="G13273" s="28"/>
      <c r="H13273" s="28"/>
      <c r="I13273" s="28"/>
      <c r="J13273" s="28"/>
      <c r="K13273" s="28"/>
      <c r="L13273" s="28"/>
      <c r="M13273" s="29"/>
    </row>
    <row r="13274" spans="2:13" x14ac:dyDescent="0.3">
      <c r="C13274" s="27"/>
      <c r="D13274" s="28"/>
      <c r="E13274" s="28"/>
      <c r="F13274" s="27"/>
      <c r="G13274" s="28"/>
      <c r="H13274" s="28"/>
      <c r="I13274" s="28"/>
      <c r="J13274" s="28"/>
      <c r="K13274" s="28"/>
      <c r="L13274" s="28"/>
      <c r="M13274" s="29"/>
    </row>
    <row r="13275" spans="2:13" x14ac:dyDescent="0.3">
      <c r="C13275" s="27"/>
      <c r="D13275" s="28"/>
      <c r="E13275" s="28"/>
      <c r="F13275" s="27"/>
      <c r="G13275" s="28"/>
      <c r="H13275" s="28"/>
      <c r="I13275" s="28"/>
      <c r="J13275" s="28"/>
      <c r="K13275" s="28"/>
      <c r="L13275" s="28"/>
      <c r="M13275" s="29"/>
    </row>
    <row r="13276" spans="2:13" x14ac:dyDescent="0.3">
      <c r="C13276" s="27"/>
      <c r="D13276" s="28"/>
      <c r="E13276" s="28"/>
      <c r="F13276" s="27"/>
      <c r="G13276" s="28"/>
      <c r="H13276" s="28"/>
      <c r="I13276" s="28"/>
      <c r="J13276" s="28"/>
      <c r="K13276" s="28"/>
      <c r="L13276" s="28"/>
      <c r="M13276" s="29"/>
    </row>
    <row r="13277" spans="2:13" x14ac:dyDescent="0.3">
      <c r="B13277" s="29"/>
      <c r="C13277" s="27"/>
      <c r="D13277" s="28"/>
      <c r="E13277" s="28"/>
      <c r="F13277" s="27"/>
      <c r="G13277" s="28"/>
      <c r="H13277" s="28"/>
      <c r="I13277" s="28"/>
      <c r="J13277" s="28"/>
      <c r="K13277" s="28"/>
      <c r="L13277" s="28"/>
      <c r="M13277" s="29"/>
    </row>
    <row r="13278" spans="2:13" x14ac:dyDescent="0.3">
      <c r="B13278" s="29"/>
      <c r="C13278" s="27"/>
      <c r="D13278" s="28"/>
      <c r="E13278" s="28"/>
      <c r="F13278" s="27"/>
      <c r="G13278" s="28"/>
      <c r="H13278" s="28"/>
      <c r="I13278" s="28"/>
      <c r="J13278" s="28"/>
      <c r="K13278" s="28"/>
      <c r="L13278" s="28"/>
      <c r="M13278" s="29"/>
    </row>
    <row r="13279" spans="2:13" x14ac:dyDescent="0.3">
      <c r="C13279" s="27"/>
      <c r="D13279" s="28"/>
      <c r="E13279" s="28"/>
      <c r="F13279" s="27"/>
      <c r="G13279" s="28"/>
      <c r="H13279" s="28"/>
      <c r="I13279" s="28"/>
      <c r="J13279" s="28"/>
      <c r="K13279" s="28"/>
      <c r="L13279" s="28"/>
      <c r="M13279" s="29"/>
    </row>
    <row r="13280" spans="2:13" x14ac:dyDescent="0.3">
      <c r="B13280" s="29"/>
      <c r="C13280" s="27"/>
      <c r="D13280" s="28"/>
      <c r="E13280" s="28"/>
      <c r="F13280" s="27"/>
      <c r="G13280" s="28"/>
      <c r="H13280" s="28"/>
      <c r="I13280" s="28"/>
      <c r="J13280" s="28"/>
      <c r="K13280" s="28"/>
      <c r="L13280" s="28"/>
      <c r="M13280" s="29"/>
    </row>
    <row r="13281" spans="2:13" x14ac:dyDescent="0.3">
      <c r="C13281" s="27"/>
      <c r="D13281" s="28"/>
      <c r="E13281" s="28"/>
      <c r="F13281" s="27"/>
      <c r="G13281" s="28"/>
      <c r="H13281" s="28"/>
      <c r="I13281" s="28"/>
      <c r="J13281" s="28"/>
      <c r="K13281" s="28"/>
      <c r="L13281" s="28"/>
      <c r="M13281" s="29"/>
    </row>
    <row r="13282" spans="2:13" x14ac:dyDescent="0.3">
      <c r="C13282" s="27"/>
      <c r="D13282" s="28"/>
      <c r="E13282" s="28"/>
      <c r="F13282" s="27"/>
      <c r="G13282" s="28"/>
      <c r="H13282" s="28"/>
      <c r="I13282" s="28"/>
      <c r="J13282" s="28"/>
      <c r="K13282" s="28"/>
      <c r="L13282" s="28"/>
      <c r="M13282" s="29"/>
    </row>
    <row r="13283" spans="2:13" x14ac:dyDescent="0.3">
      <c r="C13283" s="27"/>
      <c r="D13283" s="28"/>
      <c r="E13283" s="28"/>
      <c r="F13283" s="27"/>
      <c r="G13283" s="28"/>
      <c r="H13283" s="28"/>
      <c r="I13283" s="28"/>
      <c r="J13283" s="28"/>
      <c r="K13283" s="28"/>
      <c r="L13283" s="28"/>
      <c r="M13283" s="29"/>
    </row>
    <row r="13284" spans="2:13" x14ac:dyDescent="0.3">
      <c r="C13284" s="27"/>
      <c r="D13284" s="28"/>
      <c r="E13284" s="28"/>
      <c r="F13284" s="27"/>
      <c r="G13284" s="28"/>
      <c r="H13284" s="28"/>
      <c r="I13284" s="28"/>
      <c r="J13284" s="28"/>
      <c r="K13284" s="28"/>
      <c r="L13284" s="28"/>
      <c r="M13284" s="29"/>
    </row>
    <row r="13285" spans="2:13" x14ac:dyDescent="0.3">
      <c r="C13285" s="27"/>
      <c r="D13285" s="28"/>
      <c r="E13285" s="28"/>
      <c r="F13285" s="27"/>
      <c r="G13285" s="28"/>
      <c r="H13285" s="28"/>
      <c r="I13285" s="28"/>
      <c r="J13285" s="28"/>
      <c r="K13285" s="28"/>
      <c r="L13285" s="28"/>
      <c r="M13285" s="29"/>
    </row>
    <row r="13286" spans="2:13" x14ac:dyDescent="0.3">
      <c r="B13286" s="29"/>
      <c r="C13286" s="27"/>
      <c r="D13286" s="28"/>
      <c r="E13286" s="28"/>
      <c r="F13286" s="27"/>
      <c r="G13286" s="28"/>
      <c r="H13286" s="28"/>
      <c r="I13286" s="28"/>
      <c r="J13286" s="28"/>
      <c r="K13286" s="28"/>
      <c r="L13286" s="28"/>
      <c r="M13286" s="29"/>
    </row>
    <row r="13287" spans="2:13" x14ac:dyDescent="0.3">
      <c r="B13287" s="29"/>
      <c r="C13287" s="27"/>
      <c r="D13287" s="28"/>
      <c r="E13287" s="28"/>
      <c r="F13287" s="27"/>
      <c r="G13287" s="28"/>
      <c r="H13287" s="28"/>
      <c r="I13287" s="28"/>
      <c r="J13287" s="28"/>
      <c r="K13287" s="28"/>
      <c r="L13287" s="28"/>
      <c r="M13287" s="29"/>
    </row>
    <row r="13288" spans="2:13" x14ac:dyDescent="0.3">
      <c r="B13288" s="29"/>
      <c r="C13288" s="27"/>
      <c r="D13288" s="28"/>
      <c r="E13288" s="28"/>
      <c r="F13288" s="27"/>
      <c r="G13288" s="28"/>
      <c r="H13288" s="28"/>
      <c r="I13288" s="28"/>
      <c r="J13288" s="28"/>
      <c r="K13288" s="28"/>
      <c r="L13288" s="28"/>
      <c r="M13288" s="29"/>
    </row>
    <row r="13289" spans="2:13" x14ac:dyDescent="0.3">
      <c r="C13289" s="27"/>
      <c r="D13289" s="28"/>
      <c r="E13289" s="28"/>
      <c r="F13289" s="27"/>
      <c r="G13289" s="28"/>
      <c r="H13289" s="28"/>
      <c r="I13289" s="28"/>
      <c r="J13289" s="28"/>
      <c r="K13289" s="28"/>
      <c r="L13289" s="28"/>
      <c r="M13289" s="29"/>
    </row>
    <row r="13290" spans="2:13" x14ac:dyDescent="0.3">
      <c r="C13290" s="27"/>
      <c r="D13290" s="28"/>
      <c r="E13290" s="28"/>
      <c r="F13290" s="27"/>
      <c r="G13290" s="28"/>
      <c r="H13290" s="28"/>
      <c r="I13290" s="28"/>
      <c r="J13290" s="28"/>
      <c r="K13290" s="28"/>
      <c r="L13290" s="28"/>
      <c r="M13290" s="29"/>
    </row>
    <row r="13291" spans="2:13" x14ac:dyDescent="0.3">
      <c r="C13291" s="27"/>
      <c r="D13291" s="28"/>
      <c r="E13291" s="28"/>
      <c r="F13291" s="27"/>
      <c r="G13291" s="28"/>
      <c r="H13291" s="28"/>
      <c r="I13291" s="28"/>
      <c r="J13291" s="28"/>
      <c r="K13291" s="28"/>
      <c r="L13291" s="28"/>
      <c r="M13291" s="29"/>
    </row>
    <row r="13292" spans="2:13" x14ac:dyDescent="0.3">
      <c r="B13292" s="29"/>
      <c r="C13292" s="27"/>
      <c r="D13292" s="28"/>
      <c r="E13292" s="28"/>
      <c r="F13292" s="27"/>
      <c r="G13292" s="28"/>
      <c r="H13292" s="28"/>
      <c r="I13292" s="28"/>
      <c r="J13292" s="28"/>
      <c r="K13292" s="28"/>
      <c r="L13292" s="28"/>
      <c r="M13292" s="29"/>
    </row>
    <row r="13293" spans="2:13" x14ac:dyDescent="0.3">
      <c r="B13293" s="29"/>
      <c r="C13293" s="27"/>
      <c r="D13293" s="28"/>
      <c r="E13293" s="28"/>
      <c r="F13293" s="27"/>
      <c r="G13293" s="28"/>
      <c r="H13293" s="28"/>
      <c r="I13293" s="28"/>
      <c r="J13293" s="28"/>
      <c r="K13293" s="28"/>
      <c r="L13293" s="28"/>
      <c r="M13293" s="29"/>
    </row>
    <row r="13294" spans="2:13" x14ac:dyDescent="0.3">
      <c r="B13294" s="29"/>
      <c r="C13294" s="27"/>
      <c r="D13294" s="28"/>
      <c r="E13294" s="28"/>
      <c r="F13294" s="27"/>
      <c r="G13294" s="28"/>
      <c r="H13294" s="28"/>
      <c r="I13294" s="28"/>
      <c r="J13294" s="28"/>
      <c r="K13294" s="28"/>
      <c r="L13294" s="28"/>
      <c r="M13294" s="29"/>
    </row>
    <row r="13295" spans="2:13" x14ac:dyDescent="0.3">
      <c r="B13295" s="29"/>
      <c r="C13295" s="27"/>
      <c r="D13295" s="28"/>
      <c r="E13295" s="28"/>
      <c r="F13295" s="27"/>
      <c r="G13295" s="28"/>
      <c r="H13295" s="28"/>
      <c r="I13295" s="28"/>
      <c r="J13295" s="28"/>
      <c r="K13295" s="28"/>
      <c r="L13295" s="28"/>
      <c r="M13295" s="29"/>
    </row>
    <row r="13296" spans="2:13" x14ac:dyDescent="0.3">
      <c r="B13296" s="29"/>
      <c r="C13296" s="27"/>
      <c r="D13296" s="28"/>
      <c r="E13296" s="28"/>
      <c r="F13296" s="27"/>
      <c r="G13296" s="28"/>
      <c r="H13296" s="28"/>
      <c r="I13296" s="28"/>
      <c r="J13296" s="28"/>
      <c r="K13296" s="28"/>
      <c r="L13296" s="28"/>
      <c r="M13296" s="29"/>
    </row>
    <row r="13297" spans="2:13" x14ac:dyDescent="0.3">
      <c r="B13297" s="29"/>
      <c r="C13297" s="27"/>
      <c r="D13297" s="28"/>
      <c r="E13297" s="28"/>
      <c r="F13297" s="27"/>
      <c r="G13297" s="28"/>
      <c r="H13297" s="28"/>
      <c r="I13297" s="28"/>
      <c r="J13297" s="28"/>
      <c r="K13297" s="28"/>
      <c r="L13297" s="28"/>
      <c r="M13297" s="29"/>
    </row>
    <row r="13298" spans="2:13" x14ac:dyDescent="0.3">
      <c r="C13298" s="27"/>
      <c r="D13298" s="28"/>
      <c r="E13298" s="28"/>
      <c r="F13298" s="27"/>
      <c r="G13298" s="28"/>
      <c r="H13298" s="28"/>
      <c r="I13298" s="28"/>
      <c r="J13298" s="28"/>
      <c r="K13298" s="28"/>
      <c r="L13298" s="28"/>
      <c r="M13298" s="29"/>
    </row>
    <row r="13299" spans="2:13" x14ac:dyDescent="0.3">
      <c r="C13299" s="27"/>
      <c r="D13299" s="28"/>
      <c r="E13299" s="28"/>
      <c r="F13299" s="27"/>
      <c r="G13299" s="28"/>
      <c r="H13299" s="28"/>
      <c r="I13299" s="28"/>
      <c r="J13299" s="28"/>
      <c r="K13299" s="28"/>
      <c r="L13299" s="28"/>
      <c r="M13299" s="29"/>
    </row>
    <row r="13300" spans="2:13" x14ac:dyDescent="0.3">
      <c r="C13300" s="27"/>
      <c r="D13300" s="28"/>
      <c r="E13300" s="28"/>
      <c r="F13300" s="27"/>
      <c r="G13300" s="28"/>
      <c r="H13300" s="28"/>
      <c r="I13300" s="28"/>
      <c r="J13300" s="28"/>
      <c r="K13300" s="28"/>
      <c r="L13300" s="28"/>
      <c r="M13300" s="29"/>
    </row>
    <row r="13301" spans="2:13" x14ac:dyDescent="0.3">
      <c r="B13301" s="29"/>
      <c r="C13301" s="27"/>
      <c r="D13301" s="28"/>
      <c r="E13301" s="28"/>
      <c r="F13301" s="27"/>
      <c r="G13301" s="28"/>
      <c r="H13301" s="28"/>
      <c r="I13301" s="28"/>
      <c r="J13301" s="28"/>
      <c r="K13301" s="28"/>
      <c r="L13301" s="28"/>
      <c r="M13301" s="29"/>
    </row>
    <row r="13302" spans="2:13" x14ac:dyDescent="0.3">
      <c r="B13302" s="29"/>
      <c r="C13302" s="27"/>
      <c r="D13302" s="28"/>
      <c r="E13302" s="28"/>
      <c r="F13302" s="27"/>
      <c r="G13302" s="28"/>
      <c r="H13302" s="28"/>
      <c r="I13302" s="28"/>
      <c r="J13302" s="28"/>
      <c r="K13302" s="28"/>
      <c r="L13302" s="28"/>
      <c r="M13302" s="29"/>
    </row>
    <row r="13303" spans="2:13" x14ac:dyDescent="0.3">
      <c r="C13303" s="27"/>
      <c r="D13303" s="28"/>
      <c r="E13303" s="28"/>
      <c r="F13303" s="27"/>
      <c r="G13303" s="28"/>
      <c r="H13303" s="28"/>
      <c r="I13303" s="28"/>
      <c r="J13303" s="28"/>
      <c r="K13303" s="28"/>
      <c r="L13303" s="28"/>
      <c r="M13303" s="29"/>
    </row>
    <row r="13304" spans="2:13" x14ac:dyDescent="0.3">
      <c r="C13304" s="27"/>
      <c r="D13304" s="28"/>
      <c r="E13304" s="28"/>
      <c r="F13304" s="27"/>
      <c r="G13304" s="28"/>
      <c r="H13304" s="28"/>
      <c r="I13304" s="28"/>
      <c r="J13304" s="28"/>
      <c r="K13304" s="28"/>
      <c r="L13304" s="28"/>
      <c r="M13304" s="29"/>
    </row>
    <row r="13305" spans="2:13" x14ac:dyDescent="0.3">
      <c r="B13305" s="29"/>
      <c r="C13305" s="27"/>
      <c r="D13305" s="28"/>
      <c r="E13305" s="28"/>
      <c r="F13305" s="27"/>
      <c r="G13305" s="28"/>
      <c r="H13305" s="28"/>
      <c r="I13305" s="28"/>
      <c r="J13305" s="28"/>
      <c r="K13305" s="28"/>
      <c r="L13305" s="28"/>
      <c r="M13305" s="29"/>
    </row>
    <row r="13306" spans="2:13" x14ac:dyDescent="0.3">
      <c r="B13306" s="29"/>
      <c r="C13306" s="27"/>
      <c r="D13306" s="28"/>
      <c r="E13306" s="28"/>
      <c r="F13306" s="27"/>
      <c r="G13306" s="28"/>
      <c r="H13306" s="28"/>
      <c r="I13306" s="28"/>
      <c r="J13306" s="28"/>
      <c r="K13306" s="28"/>
      <c r="L13306" s="28"/>
      <c r="M13306" s="29"/>
    </row>
    <row r="13307" spans="2:13" x14ac:dyDescent="0.3">
      <c r="C13307" s="27"/>
      <c r="D13307" s="28"/>
      <c r="E13307" s="28"/>
      <c r="F13307" s="27"/>
      <c r="G13307" s="28"/>
      <c r="H13307" s="28"/>
      <c r="I13307" s="28"/>
      <c r="J13307" s="28"/>
      <c r="K13307" s="28"/>
      <c r="L13307" s="28"/>
      <c r="M13307" s="29"/>
    </row>
    <row r="13308" spans="2:13" x14ac:dyDescent="0.3">
      <c r="B13308" s="29"/>
      <c r="C13308" s="27"/>
      <c r="D13308" s="28"/>
      <c r="E13308" s="28"/>
      <c r="F13308" s="27"/>
      <c r="G13308" s="28"/>
      <c r="H13308" s="28"/>
      <c r="I13308" s="28"/>
      <c r="J13308" s="28"/>
      <c r="K13308" s="28"/>
      <c r="L13308" s="28"/>
      <c r="M13308" s="29"/>
    </row>
    <row r="13309" spans="2:13" x14ac:dyDescent="0.3">
      <c r="B13309" s="29"/>
      <c r="C13309" s="27"/>
      <c r="D13309" s="28"/>
      <c r="E13309" s="28"/>
      <c r="F13309" s="27"/>
      <c r="G13309" s="28"/>
      <c r="H13309" s="28"/>
      <c r="I13309" s="28"/>
      <c r="J13309" s="28"/>
      <c r="K13309" s="28"/>
      <c r="L13309" s="28"/>
      <c r="M13309" s="29"/>
    </row>
    <row r="13310" spans="2:13" x14ac:dyDescent="0.3">
      <c r="C13310" s="27"/>
      <c r="D13310" s="28"/>
      <c r="E13310" s="28"/>
      <c r="F13310" s="27"/>
      <c r="G13310" s="28"/>
      <c r="H13310" s="28"/>
      <c r="I13310" s="28"/>
      <c r="J13310" s="28"/>
      <c r="K13310" s="28"/>
      <c r="L13310" s="28"/>
      <c r="M13310" s="29"/>
    </row>
    <row r="13311" spans="2:13" x14ac:dyDescent="0.3">
      <c r="B13311" s="29"/>
      <c r="C13311" s="27"/>
      <c r="D13311" s="28"/>
      <c r="E13311" s="28"/>
      <c r="F13311" s="27"/>
      <c r="G13311" s="28"/>
      <c r="H13311" s="28"/>
      <c r="I13311" s="28"/>
      <c r="J13311" s="28"/>
      <c r="K13311" s="28"/>
      <c r="L13311" s="28"/>
      <c r="M13311" s="29"/>
    </row>
    <row r="13312" spans="2:13" x14ac:dyDescent="0.3">
      <c r="B13312" s="29"/>
      <c r="C13312" s="27"/>
      <c r="D13312" s="28"/>
      <c r="E13312" s="28"/>
      <c r="F13312" s="27"/>
      <c r="G13312" s="28"/>
      <c r="H13312" s="28"/>
      <c r="I13312" s="28"/>
      <c r="J13312" s="28"/>
      <c r="K13312" s="28"/>
      <c r="L13312" s="28"/>
      <c r="M13312" s="29"/>
    </row>
    <row r="13313" spans="2:13" x14ac:dyDescent="0.3">
      <c r="C13313" s="27"/>
      <c r="D13313" s="28"/>
      <c r="E13313" s="28"/>
      <c r="F13313" s="27"/>
      <c r="G13313" s="28"/>
      <c r="H13313" s="28"/>
      <c r="I13313" s="28"/>
      <c r="J13313" s="28"/>
      <c r="K13313" s="28"/>
      <c r="L13313" s="28"/>
      <c r="M13313" s="29"/>
    </row>
    <row r="13314" spans="2:13" x14ac:dyDescent="0.3">
      <c r="B13314" s="29"/>
      <c r="C13314" s="27"/>
      <c r="D13314" s="28"/>
      <c r="E13314" s="28"/>
      <c r="F13314" s="27"/>
      <c r="G13314" s="28"/>
      <c r="H13314" s="28"/>
      <c r="I13314" s="28"/>
      <c r="J13314" s="28"/>
      <c r="K13314" s="28"/>
      <c r="L13314" s="28"/>
      <c r="M13314" s="29"/>
    </row>
    <row r="13315" spans="2:13" x14ac:dyDescent="0.3">
      <c r="B13315" s="29"/>
      <c r="C13315" s="27"/>
      <c r="D13315" s="28"/>
      <c r="E13315" s="28"/>
      <c r="F13315" s="27"/>
      <c r="G13315" s="28"/>
      <c r="H13315" s="28"/>
      <c r="I13315" s="28"/>
      <c r="J13315" s="28"/>
      <c r="K13315" s="28"/>
      <c r="L13315" s="28"/>
      <c r="M13315" s="29"/>
    </row>
    <row r="13316" spans="2:13" x14ac:dyDescent="0.3">
      <c r="B13316" s="29"/>
      <c r="C13316" s="27"/>
      <c r="D13316" s="28"/>
      <c r="E13316" s="28"/>
      <c r="F13316" s="27"/>
      <c r="G13316" s="28"/>
      <c r="H13316" s="28"/>
      <c r="I13316" s="28"/>
      <c r="J13316" s="28"/>
      <c r="K13316" s="28"/>
      <c r="L13316" s="28"/>
      <c r="M13316" s="29"/>
    </row>
    <row r="13317" spans="2:13" x14ac:dyDescent="0.3">
      <c r="C13317" s="27"/>
      <c r="D13317" s="28"/>
      <c r="E13317" s="28"/>
      <c r="F13317" s="27"/>
      <c r="G13317" s="28"/>
      <c r="H13317" s="28"/>
      <c r="I13317" s="28"/>
      <c r="J13317" s="28"/>
      <c r="K13317" s="28"/>
      <c r="L13317" s="28"/>
      <c r="M13317" s="29"/>
    </row>
    <row r="13318" spans="2:13" x14ac:dyDescent="0.3">
      <c r="C13318" s="27"/>
      <c r="D13318" s="28"/>
      <c r="E13318" s="28"/>
      <c r="F13318" s="27"/>
      <c r="G13318" s="28"/>
      <c r="H13318" s="28"/>
      <c r="I13318" s="28"/>
      <c r="J13318" s="28"/>
      <c r="K13318" s="28"/>
      <c r="L13318" s="28"/>
      <c r="M13318" s="29"/>
    </row>
    <row r="13319" spans="2:13" x14ac:dyDescent="0.3">
      <c r="C13319" s="27"/>
      <c r="D13319" s="28"/>
      <c r="E13319" s="28"/>
      <c r="F13319" s="27"/>
      <c r="G13319" s="28"/>
      <c r="H13319" s="28"/>
      <c r="I13319" s="28"/>
      <c r="J13319" s="28"/>
      <c r="K13319" s="28"/>
      <c r="L13319" s="28"/>
      <c r="M13319" s="29"/>
    </row>
    <row r="13320" spans="2:13" x14ac:dyDescent="0.3">
      <c r="C13320" s="27"/>
      <c r="D13320" s="28"/>
      <c r="E13320" s="28"/>
      <c r="F13320" s="27"/>
      <c r="G13320" s="28"/>
      <c r="H13320" s="28"/>
      <c r="I13320" s="28"/>
      <c r="J13320" s="28"/>
      <c r="K13320" s="28"/>
      <c r="L13320" s="28"/>
      <c r="M13320" s="29"/>
    </row>
    <row r="13321" spans="2:13" x14ac:dyDescent="0.3">
      <c r="C13321" s="27"/>
      <c r="D13321" s="28"/>
      <c r="E13321" s="28"/>
      <c r="F13321" s="27"/>
      <c r="G13321" s="28"/>
      <c r="H13321" s="28"/>
      <c r="I13321" s="28"/>
      <c r="J13321" s="28"/>
      <c r="K13321" s="28"/>
      <c r="L13321" s="28"/>
      <c r="M13321" s="29"/>
    </row>
    <row r="13322" spans="2:13" x14ac:dyDescent="0.3">
      <c r="B13322" s="29"/>
      <c r="C13322" s="27"/>
      <c r="D13322" s="28"/>
      <c r="E13322" s="28"/>
      <c r="F13322" s="27"/>
      <c r="G13322" s="28"/>
      <c r="H13322" s="28"/>
      <c r="I13322" s="28"/>
      <c r="J13322" s="28"/>
      <c r="K13322" s="28"/>
      <c r="L13322" s="28"/>
      <c r="M13322" s="29"/>
    </row>
    <row r="13323" spans="2:13" x14ac:dyDescent="0.3">
      <c r="C13323" s="27"/>
      <c r="D13323" s="28"/>
      <c r="E13323" s="28"/>
      <c r="F13323" s="27"/>
      <c r="G13323" s="28"/>
      <c r="H13323" s="28"/>
      <c r="I13323" s="28"/>
      <c r="J13323" s="28"/>
      <c r="K13323" s="28"/>
      <c r="L13323" s="28"/>
      <c r="M13323" s="29"/>
    </row>
    <row r="13324" spans="2:13" x14ac:dyDescent="0.3">
      <c r="B13324" s="29"/>
      <c r="C13324" s="27"/>
      <c r="D13324" s="28"/>
      <c r="E13324" s="28"/>
      <c r="F13324" s="27"/>
      <c r="G13324" s="28"/>
      <c r="H13324" s="28"/>
      <c r="I13324" s="28"/>
      <c r="J13324" s="28"/>
      <c r="K13324" s="28"/>
      <c r="L13324" s="28"/>
      <c r="M13324" s="29"/>
    </row>
    <row r="13325" spans="2:13" x14ac:dyDescent="0.3">
      <c r="B13325" s="29"/>
      <c r="C13325" s="27"/>
      <c r="D13325" s="28"/>
      <c r="E13325" s="28"/>
      <c r="F13325" s="27"/>
      <c r="G13325" s="28"/>
      <c r="H13325" s="28"/>
      <c r="I13325" s="28"/>
      <c r="J13325" s="28"/>
      <c r="K13325" s="28"/>
      <c r="L13325" s="28"/>
      <c r="M13325" s="29"/>
    </row>
    <row r="13326" spans="2:13" x14ac:dyDescent="0.3">
      <c r="C13326" s="27"/>
      <c r="D13326" s="28"/>
      <c r="E13326" s="28"/>
      <c r="F13326" s="27"/>
      <c r="G13326" s="28"/>
      <c r="H13326" s="28"/>
      <c r="I13326" s="28"/>
      <c r="J13326" s="28"/>
      <c r="K13326" s="28"/>
      <c r="L13326" s="28"/>
      <c r="M13326" s="29"/>
    </row>
    <row r="13327" spans="2:13" x14ac:dyDescent="0.3">
      <c r="C13327" s="27"/>
      <c r="D13327" s="28"/>
      <c r="E13327" s="28"/>
      <c r="F13327" s="27"/>
      <c r="G13327" s="28"/>
      <c r="H13327" s="28"/>
      <c r="I13327" s="28"/>
      <c r="J13327" s="28"/>
      <c r="K13327" s="28"/>
      <c r="L13327" s="28"/>
      <c r="M13327" s="29"/>
    </row>
    <row r="13328" spans="2:13" x14ac:dyDescent="0.3">
      <c r="B13328" s="29"/>
      <c r="C13328" s="27"/>
      <c r="D13328" s="28"/>
      <c r="E13328" s="28"/>
      <c r="F13328" s="27"/>
      <c r="G13328" s="28"/>
      <c r="H13328" s="28"/>
      <c r="I13328" s="28"/>
      <c r="J13328" s="28"/>
      <c r="K13328" s="28"/>
      <c r="L13328" s="28"/>
      <c r="M13328" s="29"/>
    </row>
    <row r="13329" spans="2:13" x14ac:dyDescent="0.3">
      <c r="C13329" s="27"/>
      <c r="D13329" s="28"/>
      <c r="E13329" s="28"/>
      <c r="F13329" s="27"/>
      <c r="G13329" s="28"/>
      <c r="H13329" s="28"/>
      <c r="I13329" s="28"/>
      <c r="J13329" s="28"/>
      <c r="K13329" s="28"/>
      <c r="L13329" s="28"/>
      <c r="M13329" s="29"/>
    </row>
    <row r="13330" spans="2:13" x14ac:dyDescent="0.3">
      <c r="C13330" s="27"/>
      <c r="D13330" s="28"/>
      <c r="E13330" s="28"/>
      <c r="F13330" s="27"/>
      <c r="G13330" s="28"/>
      <c r="H13330" s="28"/>
      <c r="I13330" s="28"/>
      <c r="J13330" s="28"/>
      <c r="K13330" s="28"/>
      <c r="L13330" s="28"/>
      <c r="M13330" s="29"/>
    </row>
    <row r="13331" spans="2:13" x14ac:dyDescent="0.3">
      <c r="B13331" s="29"/>
      <c r="C13331" s="27"/>
      <c r="D13331" s="28"/>
      <c r="E13331" s="28"/>
      <c r="F13331" s="27"/>
      <c r="G13331" s="28"/>
      <c r="H13331" s="28"/>
      <c r="I13331" s="28"/>
      <c r="J13331" s="28"/>
      <c r="K13331" s="28"/>
      <c r="L13331" s="28"/>
      <c r="M13331" s="29"/>
    </row>
    <row r="13332" spans="2:13" x14ac:dyDescent="0.3">
      <c r="B13332" s="29"/>
      <c r="C13332" s="27"/>
      <c r="D13332" s="28"/>
      <c r="E13332" s="28"/>
      <c r="F13332" s="27"/>
      <c r="G13332" s="28"/>
      <c r="H13332" s="28"/>
      <c r="I13332" s="28"/>
      <c r="J13332" s="28"/>
      <c r="K13332" s="28"/>
      <c r="L13332" s="28"/>
      <c r="M13332" s="29"/>
    </row>
    <row r="13333" spans="2:13" x14ac:dyDescent="0.3">
      <c r="C13333" s="27"/>
      <c r="D13333" s="28"/>
      <c r="E13333" s="28"/>
      <c r="F13333" s="27"/>
      <c r="G13333" s="28"/>
      <c r="H13333" s="28"/>
      <c r="I13333" s="28"/>
      <c r="J13333" s="28"/>
      <c r="K13333" s="28"/>
      <c r="L13333" s="28"/>
      <c r="M13333" s="29"/>
    </row>
    <row r="13334" spans="2:13" x14ac:dyDescent="0.3">
      <c r="C13334" s="27"/>
      <c r="D13334" s="28"/>
      <c r="E13334" s="28"/>
      <c r="F13334" s="27"/>
      <c r="G13334" s="28"/>
      <c r="H13334" s="28"/>
      <c r="I13334" s="28"/>
      <c r="J13334" s="28"/>
      <c r="K13334" s="28"/>
      <c r="L13334" s="28"/>
      <c r="M13334" s="29"/>
    </row>
    <row r="13335" spans="2:13" x14ac:dyDescent="0.3">
      <c r="C13335" s="27"/>
      <c r="D13335" s="28"/>
      <c r="E13335" s="28"/>
      <c r="F13335" s="27"/>
      <c r="G13335" s="28"/>
      <c r="H13335" s="28"/>
      <c r="I13335" s="28"/>
      <c r="J13335" s="28"/>
      <c r="K13335" s="28"/>
      <c r="L13335" s="28"/>
      <c r="M13335" s="29"/>
    </row>
    <row r="13336" spans="2:13" x14ac:dyDescent="0.3">
      <c r="C13336" s="27"/>
      <c r="D13336" s="28"/>
      <c r="E13336" s="28"/>
      <c r="F13336" s="27"/>
      <c r="G13336" s="28"/>
      <c r="H13336" s="28"/>
      <c r="I13336" s="28"/>
      <c r="J13336" s="28"/>
      <c r="K13336" s="28"/>
      <c r="L13336" s="28"/>
      <c r="M13336" s="29"/>
    </row>
    <row r="13337" spans="2:13" x14ac:dyDescent="0.3">
      <c r="C13337" s="27"/>
      <c r="D13337" s="28"/>
      <c r="E13337" s="28"/>
      <c r="F13337" s="27"/>
      <c r="G13337" s="28"/>
      <c r="H13337" s="28"/>
      <c r="I13337" s="28"/>
      <c r="J13337" s="28"/>
      <c r="K13337" s="28"/>
      <c r="L13337" s="28"/>
      <c r="M13337" s="29"/>
    </row>
    <row r="13338" spans="2:13" x14ac:dyDescent="0.3">
      <c r="C13338" s="27"/>
      <c r="D13338" s="28"/>
      <c r="E13338" s="28"/>
      <c r="F13338" s="27"/>
      <c r="G13338" s="28"/>
      <c r="H13338" s="28"/>
      <c r="I13338" s="28"/>
      <c r="J13338" s="28"/>
      <c r="K13338" s="28"/>
      <c r="L13338" s="28"/>
      <c r="M13338" s="29"/>
    </row>
    <row r="13339" spans="2:13" x14ac:dyDescent="0.3">
      <c r="B13339" s="29"/>
      <c r="C13339" s="27"/>
      <c r="D13339" s="28"/>
      <c r="E13339" s="28"/>
      <c r="F13339" s="27"/>
      <c r="G13339" s="28"/>
      <c r="H13339" s="28"/>
      <c r="I13339" s="28"/>
      <c r="J13339" s="28"/>
      <c r="K13339" s="28"/>
      <c r="L13339" s="28"/>
      <c r="M13339" s="29"/>
    </row>
    <row r="13340" spans="2:13" x14ac:dyDescent="0.3">
      <c r="C13340" s="27"/>
      <c r="D13340" s="28"/>
      <c r="E13340" s="28"/>
      <c r="F13340" s="27"/>
      <c r="G13340" s="28"/>
      <c r="H13340" s="28"/>
      <c r="I13340" s="28"/>
      <c r="J13340" s="28"/>
      <c r="K13340" s="28"/>
      <c r="L13340" s="28"/>
      <c r="M13340" s="29"/>
    </row>
    <row r="13341" spans="2:13" x14ac:dyDescent="0.3">
      <c r="C13341" s="27"/>
      <c r="D13341" s="28"/>
      <c r="E13341" s="28"/>
      <c r="F13341" s="27"/>
      <c r="G13341" s="28"/>
      <c r="H13341" s="28"/>
      <c r="I13341" s="28"/>
      <c r="J13341" s="28"/>
      <c r="K13341" s="28"/>
      <c r="L13341" s="28"/>
      <c r="M13341" s="29"/>
    </row>
    <row r="13342" spans="2:13" x14ac:dyDescent="0.3">
      <c r="B13342" s="29"/>
      <c r="C13342" s="27"/>
      <c r="D13342" s="28"/>
      <c r="E13342" s="28"/>
      <c r="F13342" s="27"/>
      <c r="G13342" s="28"/>
      <c r="H13342" s="28"/>
      <c r="I13342" s="28"/>
      <c r="J13342" s="28"/>
      <c r="K13342" s="28"/>
      <c r="L13342" s="28"/>
      <c r="M13342" s="29"/>
    </row>
    <row r="13343" spans="2:13" x14ac:dyDescent="0.3">
      <c r="B13343" s="29"/>
      <c r="C13343" s="27"/>
      <c r="D13343" s="28"/>
      <c r="E13343" s="28"/>
      <c r="F13343" s="27"/>
      <c r="G13343" s="28"/>
      <c r="H13343" s="28"/>
      <c r="I13343" s="28"/>
      <c r="J13343" s="28"/>
      <c r="K13343" s="28"/>
      <c r="L13343" s="28"/>
      <c r="M13343" s="29"/>
    </row>
    <row r="13344" spans="2:13" x14ac:dyDescent="0.3">
      <c r="C13344" s="27"/>
      <c r="D13344" s="28"/>
      <c r="E13344" s="28"/>
      <c r="F13344" s="27"/>
      <c r="G13344" s="28"/>
      <c r="H13344" s="28"/>
      <c r="I13344" s="28"/>
      <c r="J13344" s="28"/>
      <c r="K13344" s="28"/>
      <c r="L13344" s="28"/>
      <c r="M13344" s="29"/>
    </row>
    <row r="13345" spans="2:13" x14ac:dyDescent="0.3">
      <c r="C13345" s="27"/>
      <c r="D13345" s="28"/>
      <c r="E13345" s="28"/>
      <c r="F13345" s="27"/>
      <c r="G13345" s="28"/>
      <c r="H13345" s="28"/>
      <c r="I13345" s="28"/>
      <c r="J13345" s="28"/>
      <c r="K13345" s="28"/>
      <c r="L13345" s="28"/>
      <c r="M13345" s="29"/>
    </row>
    <row r="13346" spans="2:13" x14ac:dyDescent="0.3">
      <c r="C13346" s="27"/>
      <c r="D13346" s="28"/>
      <c r="E13346" s="28"/>
      <c r="F13346" s="27"/>
      <c r="G13346" s="28"/>
      <c r="H13346" s="28"/>
      <c r="I13346" s="28"/>
      <c r="J13346" s="28"/>
      <c r="K13346" s="28"/>
      <c r="L13346" s="28"/>
      <c r="M13346" s="29"/>
    </row>
    <row r="13347" spans="2:13" x14ac:dyDescent="0.3">
      <c r="B13347" s="29"/>
      <c r="C13347" s="27"/>
      <c r="D13347" s="28"/>
      <c r="E13347" s="28"/>
      <c r="F13347" s="27"/>
      <c r="G13347" s="28"/>
      <c r="H13347" s="28"/>
      <c r="I13347" s="28"/>
      <c r="J13347" s="28"/>
      <c r="K13347" s="28"/>
      <c r="L13347" s="28"/>
      <c r="M13347" s="29"/>
    </row>
    <row r="13348" spans="2:13" x14ac:dyDescent="0.3">
      <c r="B13348" s="29"/>
      <c r="C13348" s="27"/>
      <c r="D13348" s="28"/>
      <c r="E13348" s="28"/>
      <c r="F13348" s="27"/>
      <c r="G13348" s="28"/>
      <c r="H13348" s="28"/>
      <c r="I13348" s="28"/>
      <c r="J13348" s="28"/>
      <c r="K13348" s="28"/>
      <c r="L13348" s="28"/>
      <c r="M13348" s="29"/>
    </row>
    <row r="13349" spans="2:13" x14ac:dyDescent="0.3">
      <c r="B13349" s="29"/>
      <c r="C13349" s="27"/>
      <c r="D13349" s="28"/>
      <c r="E13349" s="28"/>
      <c r="F13349" s="27"/>
      <c r="G13349" s="28"/>
      <c r="H13349" s="28"/>
      <c r="I13349" s="28"/>
      <c r="J13349" s="28"/>
      <c r="K13349" s="28"/>
      <c r="L13349" s="28"/>
      <c r="M13349" s="29"/>
    </row>
    <row r="13350" spans="2:13" x14ac:dyDescent="0.3">
      <c r="C13350" s="27"/>
      <c r="D13350" s="28"/>
      <c r="E13350" s="28"/>
      <c r="F13350" s="27"/>
      <c r="G13350" s="28"/>
      <c r="H13350" s="28"/>
      <c r="I13350" s="28"/>
      <c r="J13350" s="28"/>
      <c r="K13350" s="28"/>
      <c r="L13350" s="28"/>
      <c r="M13350" s="29"/>
    </row>
    <row r="13351" spans="2:13" x14ac:dyDescent="0.3">
      <c r="B13351" s="29"/>
      <c r="C13351" s="27"/>
      <c r="D13351" s="28"/>
      <c r="E13351" s="28"/>
      <c r="F13351" s="27"/>
      <c r="G13351" s="28"/>
      <c r="H13351" s="28"/>
      <c r="I13351" s="28"/>
      <c r="J13351" s="28"/>
      <c r="K13351" s="28"/>
      <c r="L13351" s="28"/>
      <c r="M13351" s="29"/>
    </row>
    <row r="13352" spans="2:13" x14ac:dyDescent="0.3">
      <c r="B13352" s="29"/>
      <c r="C13352" s="27"/>
      <c r="D13352" s="28"/>
      <c r="E13352" s="28"/>
      <c r="F13352" s="27"/>
      <c r="G13352" s="28"/>
      <c r="H13352" s="28"/>
      <c r="I13352" s="28"/>
      <c r="J13352" s="28"/>
      <c r="K13352" s="28"/>
      <c r="L13352" s="28"/>
      <c r="M13352" s="29"/>
    </row>
    <row r="13353" spans="2:13" x14ac:dyDescent="0.3">
      <c r="C13353" s="27"/>
      <c r="D13353" s="28"/>
      <c r="E13353" s="28"/>
      <c r="F13353" s="27"/>
      <c r="G13353" s="28"/>
      <c r="H13353" s="28"/>
      <c r="I13353" s="28"/>
      <c r="J13353" s="28"/>
      <c r="K13353" s="28"/>
      <c r="L13353" s="28"/>
      <c r="M13353" s="29"/>
    </row>
    <row r="13354" spans="2:13" x14ac:dyDescent="0.3">
      <c r="C13354" s="27"/>
      <c r="D13354" s="28"/>
      <c r="E13354" s="28"/>
      <c r="F13354" s="27"/>
      <c r="G13354" s="28"/>
      <c r="H13354" s="28"/>
      <c r="I13354" s="28"/>
      <c r="J13354" s="28"/>
      <c r="K13354" s="28"/>
      <c r="L13354" s="28"/>
      <c r="M13354" s="29"/>
    </row>
    <row r="13355" spans="2:13" x14ac:dyDescent="0.3">
      <c r="C13355" s="27"/>
      <c r="D13355" s="28"/>
      <c r="E13355" s="28"/>
      <c r="F13355" s="27"/>
      <c r="G13355" s="28"/>
      <c r="H13355" s="28"/>
      <c r="I13355" s="28"/>
      <c r="J13355" s="28"/>
      <c r="K13355" s="28"/>
      <c r="L13355" s="28"/>
      <c r="M13355" s="29"/>
    </row>
    <row r="13356" spans="2:13" x14ac:dyDescent="0.3">
      <c r="B13356" s="29"/>
      <c r="C13356" s="27"/>
      <c r="D13356" s="28"/>
      <c r="E13356" s="28"/>
      <c r="F13356" s="27"/>
      <c r="G13356" s="28"/>
      <c r="H13356" s="28"/>
      <c r="I13356" s="28"/>
      <c r="J13356" s="28"/>
      <c r="K13356" s="28"/>
      <c r="L13356" s="28"/>
      <c r="M13356" s="29"/>
    </row>
    <row r="13357" spans="2:13" x14ac:dyDescent="0.3">
      <c r="B13357" s="29"/>
      <c r="C13357" s="27"/>
      <c r="D13357" s="28"/>
      <c r="E13357" s="28"/>
      <c r="F13357" s="27"/>
      <c r="G13357" s="28"/>
      <c r="H13357" s="28"/>
      <c r="I13357" s="28"/>
      <c r="J13357" s="28"/>
      <c r="K13357" s="28"/>
      <c r="L13357" s="28"/>
      <c r="M13357" s="29"/>
    </row>
    <row r="13358" spans="2:13" x14ac:dyDescent="0.3">
      <c r="C13358" s="27"/>
      <c r="D13358" s="28"/>
      <c r="E13358" s="28"/>
      <c r="F13358" s="27"/>
      <c r="G13358" s="28"/>
      <c r="H13358" s="28"/>
      <c r="I13358" s="28"/>
      <c r="J13358" s="28"/>
      <c r="K13358" s="28"/>
      <c r="L13358" s="28"/>
      <c r="M13358" s="29"/>
    </row>
    <row r="13359" spans="2:13" x14ac:dyDescent="0.3">
      <c r="C13359" s="27"/>
      <c r="D13359" s="28"/>
      <c r="E13359" s="28"/>
      <c r="F13359" s="27"/>
      <c r="G13359" s="28"/>
      <c r="H13359" s="28"/>
      <c r="I13359" s="28"/>
      <c r="J13359" s="28"/>
      <c r="K13359" s="28"/>
      <c r="L13359" s="28"/>
      <c r="M13359" s="29"/>
    </row>
    <row r="13360" spans="2:13" x14ac:dyDescent="0.3">
      <c r="B13360" s="29"/>
      <c r="C13360" s="27"/>
      <c r="D13360" s="28"/>
      <c r="E13360" s="28"/>
      <c r="F13360" s="27"/>
      <c r="G13360" s="28"/>
      <c r="H13360" s="28"/>
      <c r="I13360" s="28"/>
      <c r="J13360" s="28"/>
      <c r="K13360" s="28"/>
      <c r="L13360" s="28"/>
      <c r="M13360" s="29"/>
    </row>
    <row r="13361" spans="2:13" x14ac:dyDescent="0.3">
      <c r="C13361" s="27"/>
      <c r="D13361" s="28"/>
      <c r="E13361" s="28"/>
      <c r="F13361" s="27"/>
      <c r="G13361" s="28"/>
      <c r="H13361" s="28"/>
      <c r="I13361" s="28"/>
      <c r="J13361" s="28"/>
      <c r="K13361" s="28"/>
      <c r="L13361" s="28"/>
      <c r="M13361" s="29"/>
    </row>
    <row r="13362" spans="2:13" x14ac:dyDescent="0.3">
      <c r="C13362" s="27"/>
      <c r="D13362" s="28"/>
      <c r="E13362" s="28"/>
      <c r="F13362" s="27"/>
      <c r="G13362" s="28"/>
      <c r="H13362" s="28"/>
      <c r="I13362" s="28"/>
      <c r="J13362" s="28"/>
      <c r="K13362" s="28"/>
      <c r="L13362" s="28"/>
      <c r="M13362" s="29"/>
    </row>
    <row r="13363" spans="2:13" x14ac:dyDescent="0.3">
      <c r="C13363" s="27"/>
      <c r="D13363" s="28"/>
      <c r="E13363" s="28"/>
      <c r="F13363" s="27"/>
      <c r="G13363" s="28"/>
      <c r="H13363" s="28"/>
      <c r="I13363" s="28"/>
      <c r="J13363" s="28"/>
      <c r="K13363" s="28"/>
      <c r="L13363" s="28"/>
      <c r="M13363" s="29"/>
    </row>
    <row r="13364" spans="2:13" x14ac:dyDescent="0.3">
      <c r="C13364" s="27"/>
      <c r="D13364" s="28"/>
      <c r="E13364" s="28"/>
      <c r="F13364" s="27"/>
      <c r="G13364" s="28"/>
      <c r="H13364" s="28"/>
      <c r="I13364" s="28"/>
      <c r="J13364" s="28"/>
      <c r="K13364" s="28"/>
      <c r="L13364" s="28"/>
      <c r="M13364" s="29"/>
    </row>
    <row r="13365" spans="2:13" x14ac:dyDescent="0.3">
      <c r="C13365" s="27"/>
      <c r="D13365" s="28"/>
      <c r="E13365" s="28"/>
      <c r="F13365" s="27"/>
      <c r="G13365" s="28"/>
      <c r="H13365" s="28"/>
      <c r="I13365" s="28"/>
      <c r="J13365" s="28"/>
      <c r="K13365" s="28"/>
      <c r="L13365" s="28"/>
      <c r="M13365" s="29"/>
    </row>
    <row r="13366" spans="2:13" x14ac:dyDescent="0.3">
      <c r="C13366" s="27"/>
      <c r="D13366" s="28"/>
      <c r="E13366" s="28"/>
      <c r="F13366" s="27"/>
      <c r="G13366" s="28"/>
      <c r="H13366" s="28"/>
      <c r="I13366" s="28"/>
      <c r="J13366" s="28"/>
      <c r="K13366" s="28"/>
      <c r="L13366" s="28"/>
      <c r="M13366" s="29"/>
    </row>
    <row r="13367" spans="2:13" x14ac:dyDescent="0.3">
      <c r="B13367" s="29"/>
      <c r="C13367" s="27"/>
      <c r="D13367" s="28"/>
      <c r="E13367" s="28"/>
      <c r="F13367" s="27"/>
      <c r="G13367" s="28"/>
      <c r="H13367" s="28"/>
      <c r="I13367" s="28"/>
      <c r="J13367" s="28"/>
      <c r="K13367" s="28"/>
      <c r="L13367" s="28"/>
      <c r="M13367" s="29"/>
    </row>
    <row r="13368" spans="2:13" x14ac:dyDescent="0.3">
      <c r="C13368" s="27"/>
      <c r="D13368" s="28"/>
      <c r="E13368" s="28"/>
      <c r="F13368" s="27"/>
      <c r="G13368" s="28"/>
      <c r="H13368" s="28"/>
      <c r="I13368" s="28"/>
      <c r="J13368" s="28"/>
      <c r="K13368" s="28"/>
      <c r="L13368" s="28"/>
      <c r="M13368" s="29"/>
    </row>
    <row r="13369" spans="2:13" x14ac:dyDescent="0.3">
      <c r="C13369" s="27"/>
      <c r="D13369" s="28"/>
      <c r="E13369" s="28"/>
      <c r="F13369" s="27"/>
      <c r="G13369" s="28"/>
      <c r="H13369" s="28"/>
      <c r="I13369" s="28"/>
      <c r="J13369" s="28"/>
      <c r="K13369" s="28"/>
      <c r="L13369" s="28"/>
      <c r="M13369" s="29"/>
    </row>
    <row r="13370" spans="2:13" x14ac:dyDescent="0.3">
      <c r="C13370" s="27"/>
      <c r="D13370" s="28"/>
      <c r="E13370" s="28"/>
      <c r="F13370" s="27"/>
      <c r="G13370" s="28"/>
      <c r="H13370" s="28"/>
      <c r="I13370" s="28"/>
      <c r="J13370" s="28"/>
      <c r="K13370" s="28"/>
      <c r="L13370" s="28"/>
      <c r="M13370" s="29"/>
    </row>
    <row r="13371" spans="2:13" x14ac:dyDescent="0.3">
      <c r="C13371" s="27"/>
      <c r="D13371" s="28"/>
      <c r="E13371" s="28"/>
      <c r="F13371" s="27"/>
      <c r="G13371" s="28"/>
      <c r="H13371" s="28"/>
      <c r="I13371" s="28"/>
      <c r="J13371" s="28"/>
      <c r="K13371" s="28"/>
      <c r="L13371" s="28"/>
      <c r="M13371" s="29"/>
    </row>
    <row r="13372" spans="2:13" x14ac:dyDescent="0.3">
      <c r="B13372" s="29"/>
      <c r="C13372" s="27"/>
      <c r="D13372" s="28"/>
      <c r="E13372" s="28"/>
      <c r="F13372" s="27"/>
      <c r="G13372" s="28"/>
      <c r="H13372" s="28"/>
      <c r="I13372" s="28"/>
      <c r="J13372" s="28"/>
      <c r="K13372" s="28"/>
      <c r="L13372" s="28"/>
      <c r="M13372" s="29"/>
    </row>
    <row r="13373" spans="2:13" x14ac:dyDescent="0.3">
      <c r="C13373" s="27"/>
      <c r="D13373" s="28"/>
      <c r="E13373" s="28"/>
      <c r="F13373" s="27"/>
      <c r="G13373" s="28"/>
      <c r="H13373" s="28"/>
      <c r="I13373" s="28"/>
      <c r="J13373" s="28"/>
      <c r="K13373" s="28"/>
      <c r="L13373" s="28"/>
      <c r="M13373" s="29"/>
    </row>
    <row r="13374" spans="2:13" x14ac:dyDescent="0.3">
      <c r="C13374" s="27"/>
      <c r="D13374" s="28"/>
      <c r="E13374" s="28"/>
      <c r="F13374" s="27"/>
      <c r="G13374" s="28"/>
      <c r="H13374" s="28"/>
      <c r="I13374" s="28"/>
      <c r="J13374" s="28"/>
      <c r="K13374" s="28"/>
      <c r="L13374" s="28"/>
      <c r="M13374" s="29"/>
    </row>
    <row r="13375" spans="2:13" x14ac:dyDescent="0.3">
      <c r="C13375" s="27"/>
      <c r="D13375" s="28"/>
      <c r="E13375" s="28"/>
      <c r="F13375" s="27"/>
      <c r="G13375" s="28"/>
      <c r="H13375" s="28"/>
      <c r="I13375" s="28"/>
      <c r="J13375" s="28"/>
      <c r="K13375" s="28"/>
      <c r="L13375" s="28"/>
      <c r="M13375" s="29"/>
    </row>
    <row r="13376" spans="2:13" x14ac:dyDescent="0.3">
      <c r="B13376" s="29"/>
      <c r="C13376" s="27"/>
      <c r="D13376" s="28"/>
      <c r="E13376" s="28"/>
      <c r="F13376" s="27"/>
      <c r="G13376" s="28"/>
      <c r="H13376" s="28"/>
      <c r="I13376" s="28"/>
      <c r="J13376" s="28"/>
      <c r="K13376" s="28"/>
      <c r="L13376" s="28"/>
      <c r="M13376" s="29"/>
    </row>
    <row r="13377" spans="2:13" x14ac:dyDescent="0.3">
      <c r="C13377" s="27"/>
      <c r="D13377" s="28"/>
      <c r="E13377" s="28"/>
      <c r="F13377" s="27"/>
      <c r="G13377" s="28"/>
      <c r="H13377" s="28"/>
      <c r="I13377" s="28"/>
      <c r="J13377" s="28"/>
      <c r="K13377" s="28"/>
      <c r="L13377" s="28"/>
      <c r="M13377" s="29"/>
    </row>
    <row r="13378" spans="2:13" x14ac:dyDescent="0.3">
      <c r="C13378" s="27"/>
      <c r="D13378" s="28"/>
      <c r="E13378" s="28"/>
      <c r="F13378" s="27"/>
      <c r="G13378" s="28"/>
      <c r="H13378" s="28"/>
      <c r="I13378" s="28"/>
      <c r="J13378" s="28"/>
      <c r="K13378" s="28"/>
      <c r="L13378" s="28"/>
      <c r="M13378" s="29"/>
    </row>
    <row r="13379" spans="2:13" x14ac:dyDescent="0.3">
      <c r="B13379" s="29"/>
      <c r="C13379" s="27"/>
      <c r="D13379" s="28"/>
      <c r="E13379" s="28"/>
      <c r="F13379" s="27"/>
      <c r="G13379" s="28"/>
      <c r="H13379" s="28"/>
      <c r="I13379" s="28"/>
      <c r="J13379" s="28"/>
      <c r="K13379" s="28"/>
      <c r="L13379" s="28"/>
      <c r="M13379" s="29"/>
    </row>
    <row r="13380" spans="2:13" x14ac:dyDescent="0.3">
      <c r="C13380" s="27"/>
      <c r="D13380" s="28"/>
      <c r="E13380" s="28"/>
      <c r="F13380" s="27"/>
      <c r="G13380" s="28"/>
      <c r="H13380" s="28"/>
      <c r="I13380" s="28"/>
      <c r="J13380" s="28"/>
      <c r="K13380" s="28"/>
      <c r="L13380" s="28"/>
      <c r="M13380" s="29"/>
    </row>
    <row r="13381" spans="2:13" x14ac:dyDescent="0.3">
      <c r="C13381" s="27"/>
      <c r="D13381" s="28"/>
      <c r="E13381" s="28"/>
      <c r="F13381" s="27"/>
      <c r="G13381" s="28"/>
      <c r="H13381" s="28"/>
      <c r="I13381" s="28"/>
      <c r="J13381" s="28"/>
      <c r="K13381" s="28"/>
      <c r="L13381" s="28"/>
      <c r="M13381" s="29"/>
    </row>
    <row r="13382" spans="2:13" x14ac:dyDescent="0.3">
      <c r="B13382" s="29"/>
      <c r="C13382" s="27"/>
      <c r="D13382" s="28"/>
      <c r="E13382" s="28"/>
      <c r="F13382" s="27"/>
      <c r="G13382" s="28"/>
      <c r="H13382" s="28"/>
      <c r="I13382" s="28"/>
      <c r="J13382" s="28"/>
      <c r="K13382" s="28"/>
      <c r="L13382" s="28"/>
      <c r="M13382" s="29"/>
    </row>
    <row r="13383" spans="2:13" x14ac:dyDescent="0.3">
      <c r="C13383" s="27"/>
      <c r="D13383" s="28"/>
      <c r="E13383" s="28"/>
      <c r="F13383" s="27"/>
      <c r="G13383" s="28"/>
      <c r="H13383" s="28"/>
      <c r="I13383" s="28"/>
      <c r="J13383" s="28"/>
      <c r="K13383" s="28"/>
      <c r="L13383" s="28"/>
      <c r="M13383" s="29"/>
    </row>
    <row r="13384" spans="2:13" x14ac:dyDescent="0.3">
      <c r="C13384" s="27"/>
      <c r="D13384" s="28"/>
      <c r="E13384" s="28"/>
      <c r="F13384" s="27"/>
      <c r="G13384" s="28"/>
      <c r="H13384" s="28"/>
      <c r="I13384" s="28"/>
      <c r="J13384" s="28"/>
      <c r="K13384" s="28"/>
      <c r="L13384" s="28"/>
      <c r="M13384" s="29"/>
    </row>
    <row r="13385" spans="2:13" x14ac:dyDescent="0.3">
      <c r="C13385" s="27"/>
      <c r="D13385" s="28"/>
      <c r="E13385" s="28"/>
      <c r="F13385" s="27"/>
      <c r="G13385" s="28"/>
      <c r="H13385" s="28"/>
      <c r="I13385" s="28"/>
      <c r="J13385" s="28"/>
      <c r="K13385" s="28"/>
      <c r="L13385" s="28"/>
      <c r="M13385" s="29"/>
    </row>
    <row r="13386" spans="2:13" x14ac:dyDescent="0.3">
      <c r="B13386" s="29"/>
      <c r="C13386" s="27"/>
      <c r="D13386" s="28"/>
      <c r="E13386" s="28"/>
      <c r="F13386" s="27"/>
      <c r="G13386" s="28"/>
      <c r="H13386" s="28"/>
      <c r="I13386" s="28"/>
      <c r="J13386" s="28"/>
      <c r="K13386" s="28"/>
      <c r="L13386" s="28"/>
      <c r="M13386" s="29"/>
    </row>
    <row r="13387" spans="2:13" x14ac:dyDescent="0.3">
      <c r="C13387" s="27"/>
      <c r="D13387" s="28"/>
      <c r="E13387" s="28"/>
      <c r="F13387" s="27"/>
      <c r="G13387" s="28"/>
      <c r="H13387" s="28"/>
      <c r="I13387" s="28"/>
      <c r="J13387" s="28"/>
      <c r="K13387" s="28"/>
      <c r="L13387" s="28"/>
      <c r="M13387" s="29"/>
    </row>
    <row r="13388" spans="2:13" x14ac:dyDescent="0.3">
      <c r="B13388" s="29"/>
      <c r="C13388" s="27"/>
      <c r="D13388" s="28"/>
      <c r="E13388" s="28"/>
      <c r="F13388" s="27"/>
      <c r="G13388" s="28"/>
      <c r="H13388" s="28"/>
      <c r="I13388" s="28"/>
      <c r="J13388" s="28"/>
      <c r="K13388" s="28"/>
      <c r="L13388" s="28"/>
      <c r="M13388" s="29"/>
    </row>
    <row r="13389" spans="2:13" x14ac:dyDescent="0.3">
      <c r="C13389" s="27"/>
      <c r="D13389" s="28"/>
      <c r="E13389" s="28"/>
      <c r="F13389" s="27"/>
      <c r="G13389" s="28"/>
      <c r="H13389" s="28"/>
      <c r="I13389" s="28"/>
      <c r="J13389" s="28"/>
      <c r="K13389" s="28"/>
      <c r="L13389" s="28"/>
      <c r="M13389" s="29"/>
    </row>
    <row r="13390" spans="2:13" x14ac:dyDescent="0.3">
      <c r="C13390" s="27"/>
      <c r="D13390" s="28"/>
      <c r="E13390" s="28"/>
      <c r="F13390" s="27"/>
      <c r="G13390" s="28"/>
      <c r="H13390" s="28"/>
      <c r="I13390" s="28"/>
      <c r="J13390" s="28"/>
      <c r="K13390" s="28"/>
      <c r="L13390" s="28"/>
      <c r="M13390" s="29"/>
    </row>
    <row r="13391" spans="2:13" x14ac:dyDescent="0.3">
      <c r="C13391" s="27"/>
      <c r="D13391" s="28"/>
      <c r="E13391" s="28"/>
      <c r="F13391" s="27"/>
      <c r="G13391" s="28"/>
      <c r="H13391" s="28"/>
      <c r="I13391" s="28"/>
      <c r="J13391" s="28"/>
      <c r="K13391" s="28"/>
      <c r="L13391" s="28"/>
      <c r="M13391" s="29"/>
    </row>
    <row r="13392" spans="2:13" x14ac:dyDescent="0.3">
      <c r="C13392" s="27"/>
      <c r="D13392" s="28"/>
      <c r="E13392" s="28"/>
      <c r="F13392" s="27"/>
      <c r="G13392" s="28"/>
      <c r="H13392" s="28"/>
      <c r="I13392" s="28"/>
      <c r="J13392" s="28"/>
      <c r="K13392" s="28"/>
      <c r="L13392" s="28"/>
      <c r="M13392" s="29"/>
    </row>
    <row r="13393" spans="2:13" x14ac:dyDescent="0.3">
      <c r="C13393" s="27"/>
      <c r="D13393" s="28"/>
      <c r="E13393" s="28"/>
      <c r="F13393" s="27"/>
      <c r="G13393" s="28"/>
      <c r="H13393" s="28"/>
      <c r="I13393" s="28"/>
      <c r="J13393" s="28"/>
      <c r="K13393" s="28"/>
      <c r="L13393" s="28"/>
      <c r="M13393" s="29"/>
    </row>
    <row r="13394" spans="2:13" x14ac:dyDescent="0.3">
      <c r="C13394" s="27"/>
      <c r="D13394" s="28"/>
      <c r="E13394" s="28"/>
      <c r="F13394" s="27"/>
      <c r="G13394" s="28"/>
      <c r="H13394" s="28"/>
      <c r="I13394" s="28"/>
      <c r="J13394" s="28"/>
      <c r="K13394" s="28"/>
      <c r="L13394" s="28"/>
      <c r="M13394" s="29"/>
    </row>
    <row r="13395" spans="2:13" x14ac:dyDescent="0.3">
      <c r="C13395" s="27"/>
      <c r="D13395" s="28"/>
      <c r="E13395" s="28"/>
      <c r="F13395" s="27"/>
      <c r="G13395" s="28"/>
      <c r="H13395" s="28"/>
      <c r="I13395" s="28"/>
      <c r="J13395" s="28"/>
      <c r="K13395" s="28"/>
      <c r="L13395" s="28"/>
      <c r="M13395" s="29"/>
    </row>
    <row r="13396" spans="2:13" x14ac:dyDescent="0.3">
      <c r="C13396" s="27"/>
      <c r="D13396" s="28"/>
      <c r="E13396" s="28"/>
      <c r="F13396" s="27"/>
      <c r="G13396" s="28"/>
      <c r="H13396" s="28"/>
      <c r="I13396" s="28"/>
      <c r="J13396" s="28"/>
      <c r="K13396" s="28"/>
      <c r="L13396" s="28"/>
      <c r="M13396" s="29"/>
    </row>
    <row r="13397" spans="2:13" x14ac:dyDescent="0.3">
      <c r="B13397" s="29"/>
      <c r="C13397" s="27"/>
      <c r="D13397" s="28"/>
      <c r="E13397" s="28"/>
      <c r="F13397" s="27"/>
      <c r="G13397" s="28"/>
      <c r="H13397" s="28"/>
      <c r="I13397" s="28"/>
      <c r="J13397" s="28"/>
      <c r="K13397" s="28"/>
      <c r="L13397" s="28"/>
      <c r="M13397" s="29"/>
    </row>
    <row r="13398" spans="2:13" x14ac:dyDescent="0.3">
      <c r="B13398" s="29"/>
      <c r="C13398" s="27"/>
      <c r="D13398" s="28"/>
      <c r="E13398" s="28"/>
      <c r="F13398" s="27"/>
      <c r="G13398" s="28"/>
      <c r="H13398" s="28"/>
      <c r="I13398" s="28"/>
      <c r="J13398" s="28"/>
      <c r="K13398" s="28"/>
      <c r="L13398" s="28"/>
      <c r="M13398" s="29"/>
    </row>
    <row r="13399" spans="2:13" x14ac:dyDescent="0.3">
      <c r="B13399" s="29"/>
      <c r="C13399" s="27"/>
      <c r="D13399" s="28"/>
      <c r="E13399" s="28"/>
      <c r="F13399" s="27"/>
      <c r="G13399" s="28"/>
      <c r="H13399" s="28"/>
      <c r="I13399" s="28"/>
      <c r="J13399" s="28"/>
      <c r="K13399" s="28"/>
      <c r="L13399" s="28"/>
      <c r="M13399" s="29"/>
    </row>
    <row r="13400" spans="2:13" x14ac:dyDescent="0.3">
      <c r="C13400" s="27"/>
      <c r="D13400" s="28"/>
      <c r="E13400" s="28"/>
      <c r="F13400" s="27"/>
      <c r="G13400" s="28"/>
      <c r="H13400" s="28"/>
      <c r="I13400" s="28"/>
      <c r="J13400" s="28"/>
      <c r="K13400" s="28"/>
      <c r="L13400" s="28"/>
      <c r="M13400" s="29"/>
    </row>
    <row r="13401" spans="2:13" x14ac:dyDescent="0.3">
      <c r="C13401" s="27"/>
      <c r="D13401" s="28"/>
      <c r="E13401" s="28"/>
      <c r="F13401" s="27"/>
      <c r="G13401" s="28"/>
      <c r="H13401" s="28"/>
      <c r="I13401" s="28"/>
      <c r="J13401" s="28"/>
      <c r="K13401" s="28"/>
      <c r="L13401" s="28"/>
      <c r="M13401" s="29"/>
    </row>
    <row r="13402" spans="2:13" x14ac:dyDescent="0.3">
      <c r="C13402" s="27"/>
      <c r="D13402" s="28"/>
      <c r="E13402" s="28"/>
      <c r="F13402" s="27"/>
      <c r="G13402" s="28"/>
      <c r="H13402" s="28"/>
      <c r="I13402" s="28"/>
      <c r="J13402" s="28"/>
      <c r="K13402" s="28"/>
      <c r="L13402" s="28"/>
      <c r="M13402" s="29"/>
    </row>
    <row r="13403" spans="2:13" x14ac:dyDescent="0.3">
      <c r="C13403" s="27"/>
      <c r="D13403" s="28"/>
      <c r="E13403" s="28"/>
      <c r="F13403" s="27"/>
      <c r="G13403" s="28"/>
      <c r="H13403" s="28"/>
      <c r="I13403" s="28"/>
      <c r="J13403" s="28"/>
      <c r="K13403" s="28"/>
      <c r="L13403" s="28"/>
      <c r="M13403" s="29"/>
    </row>
    <row r="13404" spans="2:13" x14ac:dyDescent="0.3">
      <c r="B13404" s="29"/>
      <c r="C13404" s="27"/>
      <c r="D13404" s="28"/>
      <c r="E13404" s="28"/>
      <c r="F13404" s="27"/>
      <c r="G13404" s="28"/>
      <c r="H13404" s="28"/>
      <c r="I13404" s="28"/>
      <c r="J13404" s="28"/>
      <c r="K13404" s="28"/>
      <c r="L13404" s="28"/>
      <c r="M13404" s="29"/>
    </row>
    <row r="13405" spans="2:13" x14ac:dyDescent="0.3">
      <c r="C13405" s="27"/>
      <c r="D13405" s="28"/>
      <c r="E13405" s="28"/>
      <c r="F13405" s="27"/>
      <c r="G13405" s="28"/>
      <c r="H13405" s="28"/>
      <c r="I13405" s="28"/>
      <c r="J13405" s="28"/>
      <c r="K13405" s="28"/>
      <c r="L13405" s="28"/>
      <c r="M13405" s="29"/>
    </row>
    <row r="13406" spans="2:13" x14ac:dyDescent="0.3">
      <c r="B13406" s="29"/>
      <c r="C13406" s="27"/>
      <c r="D13406" s="28"/>
      <c r="E13406" s="28"/>
      <c r="F13406" s="27"/>
      <c r="G13406" s="28"/>
      <c r="H13406" s="28"/>
      <c r="I13406" s="28"/>
      <c r="J13406" s="28"/>
      <c r="K13406" s="28"/>
      <c r="L13406" s="28"/>
      <c r="M13406" s="29"/>
    </row>
    <row r="13407" spans="2:13" x14ac:dyDescent="0.3">
      <c r="B13407" s="29"/>
      <c r="C13407" s="27"/>
      <c r="D13407" s="28"/>
      <c r="E13407" s="28"/>
      <c r="F13407" s="27"/>
      <c r="G13407" s="28"/>
      <c r="H13407" s="28"/>
      <c r="I13407" s="28"/>
      <c r="J13407" s="28"/>
      <c r="K13407" s="28"/>
      <c r="L13407" s="28"/>
      <c r="M13407" s="29"/>
    </row>
    <row r="13408" spans="2:13" x14ac:dyDescent="0.3">
      <c r="B13408" s="29"/>
      <c r="C13408" s="27"/>
      <c r="D13408" s="28"/>
      <c r="E13408" s="28"/>
      <c r="F13408" s="27"/>
      <c r="G13408" s="28"/>
      <c r="H13408" s="28"/>
      <c r="I13408" s="28"/>
      <c r="J13408" s="28"/>
      <c r="K13408" s="28"/>
      <c r="L13408" s="28"/>
      <c r="M13408" s="29"/>
    </row>
    <row r="13409" spans="2:13" x14ac:dyDescent="0.3">
      <c r="B13409" s="29"/>
      <c r="C13409" s="27"/>
      <c r="D13409" s="28"/>
      <c r="E13409" s="28"/>
      <c r="F13409" s="27"/>
      <c r="G13409" s="28"/>
      <c r="H13409" s="28"/>
      <c r="I13409" s="28"/>
      <c r="J13409" s="28"/>
      <c r="K13409" s="28"/>
      <c r="L13409" s="28"/>
      <c r="M13409" s="29"/>
    </row>
    <row r="13410" spans="2:13" x14ac:dyDescent="0.3">
      <c r="B13410" s="29"/>
      <c r="C13410" s="27"/>
      <c r="D13410" s="28"/>
      <c r="E13410" s="28"/>
      <c r="F13410" s="27"/>
      <c r="G13410" s="28"/>
      <c r="H13410" s="28"/>
      <c r="I13410" s="28"/>
      <c r="J13410" s="28"/>
      <c r="K13410" s="28"/>
      <c r="L13410" s="28"/>
      <c r="M13410" s="29"/>
    </row>
    <row r="13411" spans="2:13" x14ac:dyDescent="0.3">
      <c r="B13411" s="29"/>
      <c r="C13411" s="27"/>
      <c r="D13411" s="28"/>
      <c r="E13411" s="28"/>
      <c r="F13411" s="27"/>
      <c r="G13411" s="28"/>
      <c r="H13411" s="28"/>
      <c r="I13411" s="28"/>
      <c r="J13411" s="28"/>
      <c r="K13411" s="28"/>
      <c r="L13411" s="28"/>
      <c r="M13411" s="29"/>
    </row>
    <row r="13412" spans="2:13" x14ac:dyDescent="0.3">
      <c r="B13412" s="29"/>
      <c r="C13412" s="27"/>
      <c r="D13412" s="28"/>
      <c r="E13412" s="28"/>
      <c r="F13412" s="27"/>
      <c r="G13412" s="28"/>
      <c r="H13412" s="28"/>
      <c r="I13412" s="28"/>
      <c r="J13412" s="28"/>
      <c r="K13412" s="28"/>
      <c r="L13412" s="28"/>
      <c r="M13412" s="29"/>
    </row>
    <row r="13413" spans="2:13" x14ac:dyDescent="0.3">
      <c r="B13413" s="29"/>
      <c r="C13413" s="27"/>
      <c r="D13413" s="28"/>
      <c r="E13413" s="28"/>
      <c r="F13413" s="27"/>
      <c r="G13413" s="28"/>
      <c r="H13413" s="28"/>
      <c r="I13413" s="28"/>
      <c r="J13413" s="28"/>
      <c r="K13413" s="28"/>
      <c r="L13413" s="28"/>
      <c r="M13413" s="29"/>
    </row>
    <row r="13414" spans="2:13" x14ac:dyDescent="0.3">
      <c r="C13414" s="27"/>
      <c r="D13414" s="28"/>
      <c r="E13414" s="28"/>
      <c r="F13414" s="27"/>
      <c r="G13414" s="28"/>
      <c r="H13414" s="28"/>
      <c r="I13414" s="28"/>
      <c r="J13414" s="28"/>
      <c r="K13414" s="28"/>
      <c r="L13414" s="28"/>
      <c r="M13414" s="29"/>
    </row>
    <row r="13415" spans="2:13" x14ac:dyDescent="0.3">
      <c r="B13415" s="29"/>
      <c r="C13415" s="27"/>
      <c r="D13415" s="28"/>
      <c r="E13415" s="28"/>
      <c r="F13415" s="27"/>
      <c r="G13415" s="28"/>
      <c r="H13415" s="28"/>
      <c r="I13415" s="28"/>
      <c r="J13415" s="28"/>
      <c r="K13415" s="28"/>
      <c r="L13415" s="28"/>
      <c r="M13415" s="29"/>
    </row>
    <row r="13416" spans="2:13" x14ac:dyDescent="0.3">
      <c r="B13416" s="29"/>
      <c r="C13416" s="27"/>
      <c r="D13416" s="28"/>
      <c r="E13416" s="28"/>
      <c r="F13416" s="27"/>
      <c r="G13416" s="28"/>
      <c r="H13416" s="28"/>
      <c r="I13416" s="28"/>
      <c r="J13416" s="28"/>
      <c r="K13416" s="28"/>
      <c r="L13416" s="28"/>
      <c r="M13416" s="29"/>
    </row>
    <row r="13417" spans="2:13" x14ac:dyDescent="0.3">
      <c r="B13417" s="29"/>
      <c r="C13417" s="27"/>
      <c r="D13417" s="28"/>
      <c r="E13417" s="28"/>
      <c r="F13417" s="27"/>
      <c r="G13417" s="28"/>
      <c r="H13417" s="28"/>
      <c r="I13417" s="28"/>
      <c r="J13417" s="28"/>
      <c r="K13417" s="28"/>
      <c r="L13417" s="28"/>
      <c r="M13417" s="29"/>
    </row>
    <row r="13418" spans="2:13" x14ac:dyDescent="0.3">
      <c r="C13418" s="27"/>
      <c r="D13418" s="28"/>
      <c r="E13418" s="28"/>
      <c r="F13418" s="27"/>
      <c r="G13418" s="28"/>
      <c r="H13418" s="28"/>
      <c r="I13418" s="28"/>
      <c r="J13418" s="28"/>
      <c r="K13418" s="28"/>
      <c r="L13418" s="28"/>
      <c r="M13418" s="29"/>
    </row>
    <row r="13419" spans="2:13" x14ac:dyDescent="0.3">
      <c r="B13419" s="29"/>
      <c r="C13419" s="27"/>
      <c r="D13419" s="28"/>
      <c r="E13419" s="28"/>
      <c r="F13419" s="27"/>
      <c r="G13419" s="28"/>
      <c r="H13419" s="28"/>
      <c r="I13419" s="28"/>
      <c r="J13419" s="28"/>
      <c r="K13419" s="28"/>
      <c r="L13419" s="28"/>
      <c r="M13419" s="29"/>
    </row>
    <row r="13420" spans="2:13" x14ac:dyDescent="0.3">
      <c r="C13420" s="27"/>
      <c r="D13420" s="28"/>
      <c r="E13420" s="28"/>
      <c r="F13420" s="27"/>
      <c r="G13420" s="28"/>
      <c r="H13420" s="28"/>
      <c r="I13420" s="28"/>
      <c r="J13420" s="28"/>
      <c r="K13420" s="28"/>
      <c r="L13420" s="28"/>
      <c r="M13420" s="29"/>
    </row>
    <row r="13421" spans="2:13" x14ac:dyDescent="0.3">
      <c r="C13421" s="27"/>
      <c r="D13421" s="28"/>
      <c r="E13421" s="28"/>
      <c r="F13421" s="27"/>
      <c r="G13421" s="28"/>
      <c r="H13421" s="28"/>
      <c r="I13421" s="28"/>
      <c r="J13421" s="28"/>
      <c r="K13421" s="28"/>
      <c r="L13421" s="28"/>
      <c r="M13421" s="29"/>
    </row>
    <row r="13422" spans="2:13" x14ac:dyDescent="0.3">
      <c r="B13422" s="29"/>
      <c r="C13422" s="27"/>
      <c r="D13422" s="28"/>
      <c r="E13422" s="28"/>
      <c r="F13422" s="27"/>
      <c r="G13422" s="28"/>
      <c r="H13422" s="28"/>
      <c r="I13422" s="28"/>
      <c r="J13422" s="28"/>
      <c r="K13422" s="28"/>
      <c r="L13422" s="28"/>
      <c r="M13422" s="29"/>
    </row>
    <row r="13423" spans="2:13" x14ac:dyDescent="0.3">
      <c r="B13423" s="29"/>
      <c r="C13423" s="27"/>
      <c r="D13423" s="28"/>
      <c r="E13423" s="28"/>
      <c r="F13423" s="27"/>
      <c r="G13423" s="28"/>
      <c r="H13423" s="28"/>
      <c r="I13423" s="28"/>
      <c r="J13423" s="28"/>
      <c r="K13423" s="28"/>
      <c r="L13423" s="28"/>
      <c r="M13423" s="29"/>
    </row>
    <row r="13424" spans="2:13" x14ac:dyDescent="0.3">
      <c r="C13424" s="27"/>
      <c r="D13424" s="28"/>
      <c r="E13424" s="28"/>
      <c r="F13424" s="27"/>
      <c r="G13424" s="28"/>
      <c r="H13424" s="28"/>
      <c r="I13424" s="28"/>
      <c r="J13424" s="28"/>
      <c r="K13424" s="28"/>
      <c r="L13424" s="28"/>
      <c r="M13424" s="29"/>
    </row>
    <row r="13425" spans="2:13" x14ac:dyDescent="0.3">
      <c r="C13425" s="27"/>
      <c r="D13425" s="28"/>
      <c r="E13425" s="28"/>
      <c r="F13425" s="27"/>
      <c r="G13425" s="28"/>
      <c r="H13425" s="28"/>
      <c r="I13425" s="28"/>
      <c r="J13425" s="28"/>
      <c r="K13425" s="28"/>
      <c r="L13425" s="28"/>
      <c r="M13425" s="29"/>
    </row>
    <row r="13426" spans="2:13" x14ac:dyDescent="0.3">
      <c r="C13426" s="27"/>
      <c r="D13426" s="28"/>
      <c r="E13426" s="28"/>
      <c r="F13426" s="27"/>
      <c r="G13426" s="28"/>
      <c r="H13426" s="28"/>
      <c r="I13426" s="28"/>
      <c r="J13426" s="28"/>
      <c r="K13426" s="28"/>
      <c r="L13426" s="28"/>
      <c r="M13426" s="29"/>
    </row>
    <row r="13427" spans="2:13" x14ac:dyDescent="0.3">
      <c r="C13427" s="27"/>
      <c r="D13427" s="28"/>
      <c r="E13427" s="28"/>
      <c r="F13427" s="27"/>
      <c r="G13427" s="28"/>
      <c r="H13427" s="28"/>
      <c r="I13427" s="28"/>
      <c r="J13427" s="28"/>
      <c r="K13427" s="28"/>
      <c r="L13427" s="28"/>
      <c r="M13427" s="29"/>
    </row>
    <row r="13428" spans="2:13" x14ac:dyDescent="0.3">
      <c r="B13428" s="29"/>
      <c r="C13428" s="27"/>
      <c r="D13428" s="28"/>
      <c r="E13428" s="28"/>
      <c r="F13428" s="27"/>
      <c r="G13428" s="28"/>
      <c r="H13428" s="28"/>
      <c r="I13428" s="28"/>
      <c r="J13428" s="28"/>
      <c r="K13428" s="28"/>
      <c r="L13428" s="28"/>
      <c r="M13428" s="29"/>
    </row>
    <row r="13429" spans="2:13" x14ac:dyDescent="0.3">
      <c r="C13429" s="27"/>
      <c r="D13429" s="28"/>
      <c r="E13429" s="28"/>
      <c r="F13429" s="27"/>
      <c r="G13429" s="28"/>
      <c r="H13429" s="28"/>
      <c r="I13429" s="28"/>
      <c r="J13429" s="28"/>
      <c r="K13429" s="28"/>
      <c r="L13429" s="28"/>
      <c r="M13429" s="29"/>
    </row>
    <row r="13430" spans="2:13" x14ac:dyDescent="0.3">
      <c r="C13430" s="27"/>
      <c r="D13430" s="28"/>
      <c r="E13430" s="28"/>
      <c r="F13430" s="27"/>
      <c r="G13430" s="28"/>
      <c r="H13430" s="28"/>
      <c r="I13430" s="28"/>
      <c r="J13430" s="28"/>
      <c r="K13430" s="28"/>
      <c r="L13430" s="28"/>
      <c r="M13430" s="29"/>
    </row>
    <row r="13431" spans="2:13" x14ac:dyDescent="0.3">
      <c r="C13431" s="27"/>
      <c r="D13431" s="28"/>
      <c r="E13431" s="28"/>
      <c r="F13431" s="27"/>
      <c r="G13431" s="28"/>
      <c r="H13431" s="28"/>
      <c r="I13431" s="28"/>
      <c r="J13431" s="28"/>
      <c r="K13431" s="28"/>
      <c r="L13431" s="28"/>
      <c r="M13431" s="29"/>
    </row>
    <row r="13432" spans="2:13" x14ac:dyDescent="0.3">
      <c r="B13432" s="29"/>
      <c r="C13432" s="27"/>
      <c r="D13432" s="28"/>
      <c r="E13432" s="28"/>
      <c r="F13432" s="27"/>
      <c r="G13432" s="28"/>
      <c r="H13432" s="28"/>
      <c r="I13432" s="28"/>
      <c r="J13432" s="28"/>
      <c r="K13432" s="28"/>
      <c r="L13432" s="28"/>
      <c r="M13432" s="29"/>
    </row>
    <row r="13433" spans="2:13" x14ac:dyDescent="0.3">
      <c r="B13433" s="29"/>
      <c r="C13433" s="27"/>
      <c r="D13433" s="28"/>
      <c r="E13433" s="28"/>
      <c r="F13433" s="27"/>
      <c r="G13433" s="28"/>
      <c r="H13433" s="28"/>
      <c r="I13433" s="28"/>
      <c r="J13433" s="28"/>
      <c r="K13433" s="28"/>
      <c r="L13433" s="28"/>
      <c r="M13433" s="29"/>
    </row>
    <row r="13434" spans="2:13" x14ac:dyDescent="0.3">
      <c r="B13434" s="29"/>
      <c r="C13434" s="27"/>
      <c r="D13434" s="28"/>
      <c r="E13434" s="28"/>
      <c r="F13434" s="27"/>
      <c r="G13434" s="28"/>
      <c r="H13434" s="28"/>
      <c r="I13434" s="28"/>
      <c r="J13434" s="28"/>
      <c r="K13434" s="28"/>
      <c r="L13434" s="28"/>
      <c r="M13434" s="29"/>
    </row>
    <row r="13435" spans="2:13" x14ac:dyDescent="0.3">
      <c r="B13435" s="29"/>
      <c r="C13435" s="27"/>
      <c r="D13435" s="28"/>
      <c r="E13435" s="28"/>
      <c r="F13435" s="27"/>
      <c r="G13435" s="28"/>
      <c r="H13435" s="28"/>
      <c r="I13435" s="28"/>
      <c r="J13435" s="28"/>
      <c r="K13435" s="28"/>
      <c r="L13435" s="28"/>
      <c r="M13435" s="29"/>
    </row>
    <row r="13436" spans="2:13" x14ac:dyDescent="0.3">
      <c r="C13436" s="27"/>
      <c r="D13436" s="28"/>
      <c r="E13436" s="28"/>
      <c r="F13436" s="27"/>
      <c r="G13436" s="28"/>
      <c r="H13436" s="28"/>
      <c r="I13436" s="28"/>
      <c r="J13436" s="28"/>
      <c r="K13436" s="28"/>
      <c r="L13436" s="28"/>
      <c r="M13436" s="29"/>
    </row>
    <row r="13437" spans="2:13" x14ac:dyDescent="0.3">
      <c r="C13437" s="27"/>
      <c r="D13437" s="28"/>
      <c r="E13437" s="28"/>
      <c r="F13437" s="27"/>
      <c r="G13437" s="28"/>
      <c r="H13437" s="28"/>
      <c r="I13437" s="28"/>
      <c r="J13437" s="28"/>
      <c r="K13437" s="28"/>
      <c r="L13437" s="28"/>
      <c r="M13437" s="29"/>
    </row>
    <row r="13438" spans="2:13" x14ac:dyDescent="0.3">
      <c r="C13438" s="27"/>
      <c r="D13438" s="28"/>
      <c r="E13438" s="28"/>
      <c r="F13438" s="27"/>
      <c r="G13438" s="28"/>
      <c r="H13438" s="28"/>
      <c r="I13438" s="28"/>
      <c r="J13438" s="28"/>
      <c r="K13438" s="28"/>
      <c r="L13438" s="28"/>
      <c r="M13438" s="29"/>
    </row>
    <row r="13439" spans="2:13" x14ac:dyDescent="0.3">
      <c r="C13439" s="27"/>
      <c r="D13439" s="28"/>
      <c r="E13439" s="28"/>
      <c r="F13439" s="27"/>
      <c r="G13439" s="28"/>
      <c r="H13439" s="28"/>
      <c r="I13439" s="28"/>
      <c r="J13439" s="28"/>
      <c r="K13439" s="28"/>
      <c r="L13439" s="28"/>
      <c r="M13439" s="29"/>
    </row>
    <row r="13440" spans="2:13" x14ac:dyDescent="0.3">
      <c r="C13440" s="27"/>
      <c r="D13440" s="28"/>
      <c r="E13440" s="28"/>
      <c r="F13440" s="27"/>
      <c r="G13440" s="28"/>
      <c r="H13440" s="28"/>
      <c r="I13440" s="28"/>
      <c r="J13440" s="28"/>
      <c r="K13440" s="28"/>
      <c r="L13440" s="28"/>
      <c r="M13440" s="29"/>
    </row>
    <row r="13441" spans="2:13" x14ac:dyDescent="0.3">
      <c r="B13441" s="29"/>
      <c r="C13441" s="27"/>
      <c r="D13441" s="28"/>
      <c r="E13441" s="28"/>
      <c r="F13441" s="27"/>
      <c r="G13441" s="28"/>
      <c r="H13441" s="28"/>
      <c r="I13441" s="28"/>
      <c r="J13441" s="28"/>
      <c r="K13441" s="28"/>
      <c r="L13441" s="28"/>
      <c r="M13441" s="29"/>
    </row>
    <row r="13442" spans="2:13" x14ac:dyDescent="0.3">
      <c r="C13442" s="27"/>
      <c r="D13442" s="28"/>
      <c r="E13442" s="28"/>
      <c r="F13442" s="27"/>
      <c r="G13442" s="28"/>
      <c r="H13442" s="28"/>
      <c r="I13442" s="28"/>
      <c r="J13442" s="28"/>
      <c r="K13442" s="28"/>
      <c r="L13442" s="28"/>
      <c r="M13442" s="29"/>
    </row>
    <row r="13443" spans="2:13" x14ac:dyDescent="0.3">
      <c r="B13443" s="29"/>
      <c r="C13443" s="27"/>
      <c r="D13443" s="28"/>
      <c r="E13443" s="28"/>
      <c r="F13443" s="27"/>
      <c r="G13443" s="28"/>
      <c r="H13443" s="28"/>
      <c r="I13443" s="28"/>
      <c r="J13443" s="28"/>
      <c r="K13443" s="28"/>
      <c r="L13443" s="28"/>
      <c r="M13443" s="29"/>
    </row>
    <row r="13444" spans="2:13" x14ac:dyDescent="0.3">
      <c r="C13444" s="27"/>
      <c r="D13444" s="28"/>
      <c r="E13444" s="28"/>
      <c r="F13444" s="27"/>
      <c r="G13444" s="28"/>
      <c r="H13444" s="28"/>
      <c r="I13444" s="28"/>
      <c r="J13444" s="28"/>
      <c r="K13444" s="28"/>
      <c r="L13444" s="28"/>
      <c r="M13444" s="29"/>
    </row>
    <row r="13445" spans="2:13" x14ac:dyDescent="0.3">
      <c r="B13445" s="29"/>
      <c r="C13445" s="27"/>
      <c r="D13445" s="28"/>
      <c r="E13445" s="28"/>
      <c r="F13445" s="27"/>
      <c r="G13445" s="28"/>
      <c r="H13445" s="28"/>
      <c r="I13445" s="28"/>
      <c r="J13445" s="28"/>
      <c r="K13445" s="28"/>
      <c r="L13445" s="28"/>
      <c r="M13445" s="29"/>
    </row>
    <row r="13446" spans="2:13" x14ac:dyDescent="0.3">
      <c r="C13446" s="27"/>
      <c r="D13446" s="28"/>
      <c r="E13446" s="28"/>
      <c r="F13446" s="27"/>
      <c r="G13446" s="28"/>
      <c r="H13446" s="28"/>
      <c r="I13446" s="28"/>
      <c r="J13446" s="28"/>
      <c r="K13446" s="28"/>
      <c r="L13446" s="28"/>
      <c r="M13446" s="29"/>
    </row>
    <row r="13447" spans="2:13" x14ac:dyDescent="0.3">
      <c r="C13447" s="27"/>
      <c r="D13447" s="28"/>
      <c r="E13447" s="28"/>
      <c r="F13447" s="27"/>
      <c r="G13447" s="28"/>
      <c r="H13447" s="28"/>
      <c r="I13447" s="28"/>
      <c r="J13447" s="28"/>
      <c r="K13447" s="28"/>
      <c r="L13447" s="28"/>
      <c r="M13447" s="29"/>
    </row>
    <row r="13448" spans="2:13" x14ac:dyDescent="0.3">
      <c r="C13448" s="27"/>
      <c r="D13448" s="28"/>
      <c r="E13448" s="28"/>
      <c r="F13448" s="27"/>
      <c r="G13448" s="28"/>
      <c r="H13448" s="28"/>
      <c r="I13448" s="28"/>
      <c r="J13448" s="28"/>
      <c r="K13448" s="28"/>
      <c r="L13448" s="28"/>
      <c r="M13448" s="29"/>
    </row>
    <row r="13449" spans="2:13" x14ac:dyDescent="0.3">
      <c r="C13449" s="27"/>
      <c r="D13449" s="28"/>
      <c r="E13449" s="28"/>
      <c r="F13449" s="27"/>
      <c r="G13449" s="28"/>
      <c r="H13449" s="28"/>
      <c r="I13449" s="28"/>
      <c r="J13449" s="28"/>
      <c r="K13449" s="28"/>
      <c r="L13449" s="28"/>
      <c r="M13449" s="29"/>
    </row>
    <row r="13450" spans="2:13" x14ac:dyDescent="0.3">
      <c r="B13450" s="29"/>
      <c r="C13450" s="27"/>
      <c r="D13450" s="28"/>
      <c r="E13450" s="28"/>
      <c r="F13450" s="27"/>
      <c r="G13450" s="28"/>
      <c r="H13450" s="28"/>
      <c r="I13450" s="28"/>
      <c r="J13450" s="28"/>
      <c r="K13450" s="28"/>
      <c r="L13450" s="28"/>
      <c r="M13450" s="29"/>
    </row>
    <row r="13451" spans="2:13" x14ac:dyDescent="0.3">
      <c r="B13451" s="29"/>
      <c r="C13451" s="27"/>
      <c r="D13451" s="28"/>
      <c r="E13451" s="28"/>
      <c r="F13451" s="27"/>
      <c r="G13451" s="28"/>
      <c r="H13451" s="28"/>
      <c r="I13451" s="28"/>
      <c r="J13451" s="28"/>
      <c r="K13451" s="28"/>
      <c r="L13451" s="28"/>
      <c r="M13451" s="29"/>
    </row>
    <row r="13452" spans="2:13" x14ac:dyDescent="0.3">
      <c r="B13452" s="29"/>
      <c r="C13452" s="27"/>
      <c r="D13452" s="28"/>
      <c r="E13452" s="28"/>
      <c r="F13452" s="27"/>
      <c r="G13452" s="28"/>
      <c r="H13452" s="28"/>
      <c r="I13452" s="28"/>
      <c r="J13452" s="28"/>
      <c r="K13452" s="28"/>
      <c r="L13452" s="28"/>
      <c r="M13452" s="29"/>
    </row>
    <row r="13453" spans="2:13" x14ac:dyDescent="0.3">
      <c r="B13453" s="29"/>
      <c r="C13453" s="27"/>
      <c r="D13453" s="28"/>
      <c r="E13453" s="28"/>
      <c r="F13453" s="27"/>
      <c r="G13453" s="28"/>
      <c r="H13453" s="28"/>
      <c r="I13453" s="28"/>
      <c r="J13453" s="28"/>
      <c r="K13453" s="28"/>
      <c r="L13453" s="28"/>
      <c r="M13453" s="29"/>
    </row>
    <row r="13454" spans="2:13" x14ac:dyDescent="0.3">
      <c r="B13454" s="29"/>
      <c r="C13454" s="27"/>
      <c r="D13454" s="28"/>
      <c r="E13454" s="28"/>
      <c r="F13454" s="27"/>
      <c r="G13454" s="28"/>
      <c r="H13454" s="28"/>
      <c r="I13454" s="28"/>
      <c r="J13454" s="28"/>
      <c r="K13454" s="28"/>
      <c r="L13454" s="28"/>
      <c r="M13454" s="29"/>
    </row>
    <row r="13455" spans="2:13" x14ac:dyDescent="0.3">
      <c r="B13455" s="29"/>
      <c r="C13455" s="27"/>
      <c r="D13455" s="28"/>
      <c r="E13455" s="28"/>
      <c r="F13455" s="27"/>
      <c r="G13455" s="28"/>
      <c r="H13455" s="28"/>
      <c r="I13455" s="28"/>
      <c r="J13455" s="28"/>
      <c r="K13455" s="28"/>
      <c r="L13455" s="28"/>
      <c r="M13455" s="29"/>
    </row>
    <row r="13456" spans="2:13" x14ac:dyDescent="0.3">
      <c r="C13456" s="27"/>
      <c r="D13456" s="28"/>
      <c r="E13456" s="28"/>
      <c r="F13456" s="27"/>
      <c r="G13456" s="28"/>
      <c r="H13456" s="28"/>
      <c r="I13456" s="28"/>
      <c r="J13456" s="28"/>
      <c r="K13456" s="28"/>
      <c r="L13456" s="28"/>
      <c r="M13456" s="29"/>
    </row>
    <row r="13457" spans="2:13" x14ac:dyDescent="0.3">
      <c r="B13457" s="29"/>
      <c r="C13457" s="27"/>
      <c r="D13457" s="28"/>
      <c r="E13457" s="28"/>
      <c r="F13457" s="27"/>
      <c r="G13457" s="28"/>
      <c r="H13457" s="28"/>
      <c r="I13457" s="28"/>
      <c r="J13457" s="28"/>
      <c r="K13457" s="28"/>
      <c r="L13457" s="28"/>
      <c r="M13457" s="29"/>
    </row>
    <row r="13458" spans="2:13" x14ac:dyDescent="0.3">
      <c r="B13458" s="29"/>
      <c r="C13458" s="27"/>
      <c r="D13458" s="28"/>
      <c r="E13458" s="28"/>
      <c r="F13458" s="27"/>
      <c r="G13458" s="28"/>
      <c r="H13458" s="28"/>
      <c r="I13458" s="28"/>
      <c r="J13458" s="28"/>
      <c r="K13458" s="28"/>
      <c r="L13458" s="28"/>
      <c r="M13458" s="29"/>
    </row>
    <row r="13459" spans="2:13" x14ac:dyDescent="0.3">
      <c r="B13459" s="29"/>
      <c r="C13459" s="27"/>
      <c r="D13459" s="28"/>
      <c r="E13459" s="28"/>
      <c r="F13459" s="27"/>
      <c r="G13459" s="28"/>
      <c r="H13459" s="28"/>
      <c r="I13459" s="28"/>
      <c r="J13459" s="28"/>
      <c r="K13459" s="28"/>
      <c r="L13459" s="28"/>
      <c r="M13459" s="29"/>
    </row>
    <row r="13460" spans="2:13" x14ac:dyDescent="0.3">
      <c r="B13460" s="29"/>
      <c r="C13460" s="27"/>
      <c r="D13460" s="28"/>
      <c r="E13460" s="28"/>
      <c r="F13460" s="27"/>
      <c r="G13460" s="28"/>
      <c r="H13460" s="28"/>
      <c r="I13460" s="28"/>
      <c r="J13460" s="28"/>
      <c r="K13460" s="28"/>
      <c r="L13460" s="28"/>
      <c r="M13460" s="29"/>
    </row>
    <row r="13461" spans="2:13" x14ac:dyDescent="0.3">
      <c r="B13461" s="29"/>
      <c r="C13461" s="27"/>
      <c r="D13461" s="28"/>
      <c r="E13461" s="28"/>
      <c r="F13461" s="27"/>
      <c r="G13461" s="28"/>
      <c r="H13461" s="28"/>
      <c r="I13461" s="28"/>
      <c r="J13461" s="28"/>
      <c r="K13461" s="28"/>
      <c r="L13461" s="28"/>
      <c r="M13461" s="29"/>
    </row>
    <row r="13462" spans="2:13" x14ac:dyDescent="0.3">
      <c r="B13462" s="29"/>
      <c r="C13462" s="27"/>
      <c r="D13462" s="28"/>
      <c r="E13462" s="28"/>
      <c r="F13462" s="27"/>
      <c r="G13462" s="28"/>
      <c r="H13462" s="28"/>
      <c r="I13462" s="28"/>
      <c r="J13462" s="28"/>
      <c r="K13462" s="28"/>
      <c r="L13462" s="28"/>
      <c r="M13462" s="29"/>
    </row>
    <row r="13463" spans="2:13" x14ac:dyDescent="0.3">
      <c r="C13463" s="27"/>
      <c r="D13463" s="28"/>
      <c r="E13463" s="28"/>
      <c r="F13463" s="27"/>
      <c r="G13463" s="28"/>
      <c r="H13463" s="28"/>
      <c r="I13463" s="28"/>
      <c r="J13463" s="28"/>
      <c r="K13463" s="28"/>
      <c r="L13463" s="28"/>
      <c r="M13463" s="29"/>
    </row>
    <row r="13464" spans="2:13" x14ac:dyDescent="0.3">
      <c r="B13464" s="29"/>
      <c r="C13464" s="27"/>
      <c r="D13464" s="28"/>
      <c r="E13464" s="28"/>
      <c r="F13464" s="27"/>
      <c r="G13464" s="28"/>
      <c r="H13464" s="28"/>
      <c r="I13464" s="28"/>
      <c r="J13464" s="28"/>
      <c r="K13464" s="28"/>
      <c r="L13464" s="28"/>
      <c r="M13464" s="29"/>
    </row>
    <row r="13465" spans="2:13" x14ac:dyDescent="0.3">
      <c r="C13465" s="27"/>
      <c r="D13465" s="28"/>
      <c r="E13465" s="28"/>
      <c r="F13465" s="27"/>
      <c r="G13465" s="28"/>
      <c r="H13465" s="28"/>
      <c r="I13465" s="28"/>
      <c r="J13465" s="28"/>
      <c r="K13465" s="28"/>
      <c r="L13465" s="28"/>
      <c r="M13465" s="29"/>
    </row>
    <row r="13466" spans="2:13" x14ac:dyDescent="0.3">
      <c r="C13466" s="27"/>
      <c r="D13466" s="28"/>
      <c r="E13466" s="28"/>
      <c r="F13466" s="27"/>
      <c r="G13466" s="28"/>
      <c r="H13466" s="28"/>
      <c r="I13466" s="28"/>
      <c r="J13466" s="28"/>
      <c r="K13466" s="28"/>
      <c r="L13466" s="28"/>
      <c r="M13466" s="29"/>
    </row>
    <row r="13467" spans="2:13" x14ac:dyDescent="0.3">
      <c r="C13467" s="27"/>
      <c r="D13467" s="28"/>
      <c r="E13467" s="28"/>
      <c r="F13467" s="27"/>
      <c r="G13467" s="28"/>
      <c r="H13467" s="28"/>
      <c r="I13467" s="28"/>
      <c r="J13467" s="28"/>
      <c r="K13467" s="28"/>
      <c r="L13467" s="28"/>
      <c r="M13467" s="29"/>
    </row>
    <row r="13468" spans="2:13" x14ac:dyDescent="0.3">
      <c r="C13468" s="27"/>
      <c r="D13468" s="28"/>
      <c r="E13468" s="28"/>
      <c r="F13468" s="27"/>
      <c r="G13468" s="28"/>
      <c r="H13468" s="28"/>
      <c r="I13468" s="28"/>
      <c r="J13468" s="28"/>
      <c r="K13468" s="28"/>
      <c r="L13468" s="28"/>
      <c r="M13468" s="29"/>
    </row>
    <row r="13469" spans="2:13" x14ac:dyDescent="0.3">
      <c r="B13469" s="29"/>
      <c r="C13469" s="27"/>
      <c r="D13469" s="28"/>
      <c r="E13469" s="28"/>
      <c r="F13469" s="27"/>
      <c r="G13469" s="28"/>
      <c r="H13469" s="28"/>
      <c r="I13469" s="28"/>
      <c r="J13469" s="28"/>
      <c r="K13469" s="28"/>
      <c r="L13469" s="28"/>
      <c r="M13469" s="29"/>
    </row>
    <row r="13470" spans="2:13" x14ac:dyDescent="0.3">
      <c r="B13470" s="29"/>
      <c r="C13470" s="27"/>
      <c r="D13470" s="28"/>
      <c r="E13470" s="28"/>
      <c r="F13470" s="27"/>
      <c r="G13470" s="28"/>
      <c r="H13470" s="28"/>
      <c r="I13470" s="28"/>
      <c r="J13470" s="28"/>
      <c r="K13470" s="28"/>
      <c r="L13470" s="28"/>
      <c r="M13470" s="29"/>
    </row>
    <row r="13471" spans="2:13" x14ac:dyDescent="0.3">
      <c r="C13471" s="27"/>
      <c r="D13471" s="28"/>
      <c r="E13471" s="28"/>
      <c r="F13471" s="27"/>
      <c r="G13471" s="28"/>
      <c r="H13471" s="28"/>
      <c r="I13471" s="28"/>
      <c r="J13471" s="28"/>
      <c r="K13471" s="28"/>
      <c r="L13471" s="28"/>
      <c r="M13471" s="29"/>
    </row>
    <row r="13472" spans="2:13" x14ac:dyDescent="0.3">
      <c r="B13472" s="29"/>
      <c r="C13472" s="27"/>
      <c r="D13472" s="28"/>
      <c r="E13472" s="28"/>
      <c r="F13472" s="27"/>
      <c r="G13472" s="28"/>
      <c r="H13472" s="28"/>
      <c r="I13472" s="28"/>
      <c r="J13472" s="28"/>
      <c r="K13472" s="28"/>
      <c r="L13472" s="28"/>
      <c r="M13472" s="29"/>
    </row>
    <row r="13473" spans="2:13" x14ac:dyDescent="0.3">
      <c r="C13473" s="27"/>
      <c r="D13473" s="28"/>
      <c r="E13473" s="28"/>
      <c r="F13473" s="27"/>
      <c r="G13473" s="28"/>
      <c r="H13473" s="28"/>
      <c r="I13473" s="28"/>
      <c r="J13473" s="28"/>
      <c r="K13473" s="28"/>
      <c r="L13473" s="28"/>
      <c r="M13473" s="29"/>
    </row>
    <row r="13474" spans="2:13" x14ac:dyDescent="0.3">
      <c r="B13474" s="29"/>
      <c r="C13474" s="27"/>
      <c r="D13474" s="28"/>
      <c r="E13474" s="28"/>
      <c r="F13474" s="27"/>
      <c r="G13474" s="28"/>
      <c r="H13474" s="28"/>
      <c r="I13474" s="28"/>
      <c r="J13474" s="28"/>
      <c r="K13474" s="28"/>
      <c r="L13474" s="28"/>
      <c r="M13474" s="29"/>
    </row>
    <row r="13475" spans="2:13" x14ac:dyDescent="0.3">
      <c r="B13475" s="29"/>
      <c r="C13475" s="27"/>
      <c r="D13475" s="28"/>
      <c r="E13475" s="28"/>
      <c r="F13475" s="27"/>
      <c r="G13475" s="28"/>
      <c r="H13475" s="28"/>
      <c r="I13475" s="28"/>
      <c r="J13475" s="28"/>
      <c r="K13475" s="28"/>
      <c r="L13475" s="28"/>
      <c r="M13475" s="29"/>
    </row>
    <row r="13476" spans="2:13" x14ac:dyDescent="0.3">
      <c r="B13476" s="29"/>
      <c r="C13476" s="27"/>
      <c r="D13476" s="28"/>
      <c r="E13476" s="28"/>
      <c r="F13476" s="27"/>
      <c r="G13476" s="28"/>
      <c r="H13476" s="28"/>
      <c r="I13476" s="28"/>
      <c r="J13476" s="28"/>
      <c r="K13476" s="28"/>
      <c r="L13476" s="28"/>
      <c r="M13476" s="29"/>
    </row>
    <row r="13477" spans="2:13" x14ac:dyDescent="0.3">
      <c r="B13477" s="29"/>
      <c r="C13477" s="27"/>
      <c r="D13477" s="28"/>
      <c r="E13477" s="28"/>
      <c r="F13477" s="27"/>
      <c r="G13477" s="28"/>
      <c r="H13477" s="28"/>
      <c r="I13477" s="28"/>
      <c r="J13477" s="28"/>
      <c r="K13477" s="28"/>
      <c r="L13477" s="28"/>
      <c r="M13477" s="29"/>
    </row>
    <row r="13478" spans="2:13" x14ac:dyDescent="0.3">
      <c r="B13478" s="29"/>
      <c r="C13478" s="27"/>
      <c r="D13478" s="28"/>
      <c r="E13478" s="28"/>
      <c r="F13478" s="27"/>
      <c r="G13478" s="28"/>
      <c r="H13478" s="28"/>
      <c r="I13478" s="28"/>
      <c r="J13478" s="28"/>
      <c r="K13478" s="28"/>
      <c r="L13478" s="28"/>
      <c r="M13478" s="29"/>
    </row>
    <row r="13479" spans="2:13" x14ac:dyDescent="0.3">
      <c r="B13479" s="29"/>
      <c r="C13479" s="27"/>
      <c r="D13479" s="28"/>
      <c r="E13479" s="28"/>
      <c r="F13479" s="27"/>
      <c r="G13479" s="28"/>
      <c r="H13479" s="28"/>
      <c r="I13479" s="28"/>
      <c r="J13479" s="28"/>
      <c r="K13479" s="28"/>
      <c r="L13479" s="28"/>
      <c r="M13479" s="29"/>
    </row>
    <row r="13480" spans="2:13" x14ac:dyDescent="0.3">
      <c r="B13480" s="29"/>
      <c r="C13480" s="27"/>
      <c r="D13480" s="28"/>
      <c r="E13480" s="28"/>
      <c r="F13480" s="27"/>
      <c r="G13480" s="28"/>
      <c r="H13480" s="28"/>
      <c r="I13480" s="28"/>
      <c r="J13480" s="28"/>
      <c r="K13480" s="28"/>
      <c r="L13480" s="28"/>
      <c r="M13480" s="29"/>
    </row>
    <row r="13481" spans="2:13" x14ac:dyDescent="0.3">
      <c r="B13481" s="29"/>
      <c r="C13481" s="27"/>
      <c r="D13481" s="28"/>
      <c r="E13481" s="28"/>
      <c r="F13481" s="27"/>
      <c r="G13481" s="28"/>
      <c r="H13481" s="28"/>
      <c r="I13481" s="28"/>
      <c r="J13481" s="28"/>
      <c r="K13481" s="28"/>
      <c r="L13481" s="28"/>
      <c r="M13481" s="29"/>
    </row>
    <row r="13482" spans="2:13" x14ac:dyDescent="0.3">
      <c r="C13482" s="27"/>
      <c r="D13482" s="28"/>
      <c r="E13482" s="28"/>
      <c r="F13482" s="27"/>
      <c r="G13482" s="28"/>
      <c r="H13482" s="28"/>
      <c r="I13482" s="28"/>
      <c r="J13482" s="28"/>
      <c r="K13482" s="28"/>
      <c r="L13482" s="28"/>
      <c r="M13482" s="29"/>
    </row>
    <row r="13483" spans="2:13" x14ac:dyDescent="0.3">
      <c r="B13483" s="29"/>
      <c r="C13483" s="27"/>
      <c r="D13483" s="28"/>
      <c r="E13483" s="28"/>
      <c r="F13483" s="27"/>
      <c r="G13483" s="28"/>
      <c r="H13483" s="28"/>
      <c r="I13483" s="28"/>
      <c r="J13483" s="28"/>
      <c r="K13483" s="28"/>
      <c r="L13483" s="28"/>
      <c r="M13483" s="29"/>
    </row>
    <row r="13484" spans="2:13" x14ac:dyDescent="0.3">
      <c r="C13484" s="27"/>
      <c r="D13484" s="28"/>
      <c r="E13484" s="28"/>
      <c r="F13484" s="27"/>
      <c r="G13484" s="28"/>
      <c r="H13484" s="28"/>
      <c r="I13484" s="28"/>
      <c r="J13484" s="28"/>
      <c r="K13484" s="28"/>
      <c r="L13484" s="28"/>
      <c r="M13484" s="29"/>
    </row>
    <row r="13485" spans="2:13" x14ac:dyDescent="0.3">
      <c r="C13485" s="27"/>
      <c r="D13485" s="28"/>
      <c r="E13485" s="28"/>
      <c r="F13485" s="27"/>
      <c r="G13485" s="28"/>
      <c r="H13485" s="28"/>
      <c r="I13485" s="28"/>
      <c r="J13485" s="28"/>
      <c r="K13485" s="28"/>
      <c r="L13485" s="28"/>
      <c r="M13485" s="29"/>
    </row>
    <row r="13486" spans="2:13" x14ac:dyDescent="0.3">
      <c r="B13486" s="29"/>
      <c r="C13486" s="27"/>
      <c r="D13486" s="28"/>
      <c r="E13486" s="28"/>
      <c r="F13486" s="27"/>
      <c r="G13486" s="28"/>
      <c r="H13486" s="28"/>
      <c r="I13486" s="28"/>
      <c r="J13486" s="28"/>
      <c r="K13486" s="28"/>
      <c r="L13486" s="28"/>
      <c r="M13486" s="29"/>
    </row>
    <row r="13487" spans="2:13" x14ac:dyDescent="0.3">
      <c r="C13487" s="27"/>
      <c r="D13487" s="28"/>
      <c r="E13487" s="28"/>
      <c r="F13487" s="27"/>
      <c r="G13487" s="28"/>
      <c r="H13487" s="28"/>
      <c r="I13487" s="28"/>
      <c r="J13487" s="28"/>
      <c r="K13487" s="28"/>
      <c r="L13487" s="28"/>
      <c r="M13487" s="29"/>
    </row>
    <row r="13488" spans="2:13" x14ac:dyDescent="0.3">
      <c r="C13488" s="27"/>
      <c r="D13488" s="28"/>
      <c r="E13488" s="28"/>
      <c r="F13488" s="27"/>
      <c r="G13488" s="28"/>
      <c r="H13488" s="28"/>
      <c r="I13488" s="28"/>
      <c r="J13488" s="28"/>
      <c r="K13488" s="28"/>
      <c r="L13488" s="28"/>
      <c r="M13488" s="29"/>
    </row>
    <row r="13489" spans="2:13" x14ac:dyDescent="0.3">
      <c r="C13489" s="27"/>
      <c r="D13489" s="28"/>
      <c r="E13489" s="28"/>
      <c r="F13489" s="27"/>
      <c r="G13489" s="28"/>
      <c r="H13489" s="28"/>
      <c r="I13489" s="28"/>
      <c r="J13489" s="28"/>
      <c r="K13489" s="28"/>
      <c r="L13489" s="28"/>
      <c r="M13489" s="29"/>
    </row>
    <row r="13490" spans="2:13" x14ac:dyDescent="0.3">
      <c r="C13490" s="27"/>
      <c r="D13490" s="28"/>
      <c r="E13490" s="28"/>
      <c r="F13490" s="27"/>
      <c r="G13490" s="28"/>
      <c r="H13490" s="28"/>
      <c r="I13490" s="28"/>
      <c r="J13490" s="28"/>
      <c r="K13490" s="28"/>
      <c r="L13490" s="28"/>
      <c r="M13490" s="29"/>
    </row>
    <row r="13491" spans="2:13" x14ac:dyDescent="0.3">
      <c r="C13491" s="27"/>
      <c r="D13491" s="28"/>
      <c r="E13491" s="28"/>
      <c r="F13491" s="27"/>
      <c r="G13491" s="28"/>
      <c r="H13491" s="28"/>
      <c r="I13491" s="28"/>
      <c r="J13491" s="28"/>
      <c r="K13491" s="28"/>
      <c r="L13491" s="28"/>
      <c r="M13491" s="29"/>
    </row>
    <row r="13492" spans="2:13" x14ac:dyDescent="0.3">
      <c r="C13492" s="27"/>
      <c r="D13492" s="28"/>
      <c r="E13492" s="28"/>
      <c r="F13492" s="27"/>
      <c r="G13492" s="28"/>
      <c r="H13492" s="28"/>
      <c r="I13492" s="28"/>
      <c r="J13492" s="28"/>
      <c r="K13492" s="28"/>
      <c r="L13492" s="28"/>
      <c r="M13492" s="29"/>
    </row>
    <row r="13493" spans="2:13" x14ac:dyDescent="0.3">
      <c r="C13493" s="27"/>
      <c r="D13493" s="28"/>
      <c r="E13493" s="28"/>
      <c r="F13493" s="27"/>
      <c r="G13493" s="28"/>
      <c r="H13493" s="28"/>
      <c r="I13493" s="28"/>
      <c r="J13493" s="28"/>
      <c r="K13493" s="28"/>
      <c r="L13493" s="28"/>
      <c r="M13493" s="29"/>
    </row>
    <row r="13494" spans="2:13" x14ac:dyDescent="0.3">
      <c r="B13494" s="29"/>
      <c r="C13494" s="27"/>
      <c r="D13494" s="28"/>
      <c r="E13494" s="28"/>
      <c r="F13494" s="27"/>
      <c r="G13494" s="28"/>
      <c r="H13494" s="28"/>
      <c r="I13494" s="28"/>
      <c r="J13494" s="28"/>
      <c r="K13494" s="28"/>
      <c r="L13494" s="28"/>
      <c r="M13494" s="29"/>
    </row>
    <row r="13495" spans="2:13" x14ac:dyDescent="0.3">
      <c r="B13495" s="29"/>
      <c r="C13495" s="27"/>
      <c r="D13495" s="28"/>
      <c r="E13495" s="28"/>
      <c r="F13495" s="27"/>
      <c r="G13495" s="28"/>
      <c r="H13495" s="28"/>
      <c r="I13495" s="28"/>
      <c r="J13495" s="28"/>
      <c r="K13495" s="28"/>
      <c r="L13495" s="28"/>
      <c r="M13495" s="29"/>
    </row>
    <row r="13496" spans="2:13" x14ac:dyDescent="0.3">
      <c r="B13496" s="29"/>
      <c r="C13496" s="27"/>
      <c r="D13496" s="28"/>
      <c r="E13496" s="28"/>
      <c r="F13496" s="27"/>
      <c r="G13496" s="28"/>
      <c r="H13496" s="28"/>
      <c r="I13496" s="28"/>
      <c r="J13496" s="28"/>
      <c r="K13496" s="28"/>
      <c r="L13496" s="28"/>
      <c r="M13496" s="29"/>
    </row>
    <row r="13497" spans="2:13" x14ac:dyDescent="0.3">
      <c r="B13497" s="29"/>
      <c r="C13497" s="27"/>
      <c r="D13497" s="28"/>
      <c r="E13497" s="28"/>
      <c r="F13497" s="27"/>
      <c r="G13497" s="28"/>
      <c r="H13497" s="28"/>
      <c r="I13497" s="28"/>
      <c r="J13497" s="28"/>
      <c r="K13497" s="28"/>
      <c r="L13497" s="28"/>
      <c r="M13497" s="29"/>
    </row>
    <row r="13498" spans="2:13" x14ac:dyDescent="0.3">
      <c r="B13498" s="29"/>
      <c r="C13498" s="27"/>
      <c r="D13498" s="28"/>
      <c r="E13498" s="28"/>
      <c r="F13498" s="27"/>
      <c r="G13498" s="28"/>
      <c r="H13498" s="28"/>
      <c r="I13498" s="28"/>
      <c r="J13498" s="28"/>
      <c r="K13498" s="28"/>
      <c r="L13498" s="28"/>
      <c r="M13498" s="29"/>
    </row>
    <row r="13499" spans="2:13" x14ac:dyDescent="0.3">
      <c r="B13499" s="29"/>
      <c r="C13499" s="27"/>
      <c r="D13499" s="28"/>
      <c r="E13499" s="28"/>
      <c r="F13499" s="27"/>
      <c r="G13499" s="28"/>
      <c r="H13499" s="28"/>
      <c r="I13499" s="28"/>
      <c r="J13499" s="28"/>
      <c r="K13499" s="28"/>
      <c r="L13499" s="28"/>
      <c r="M13499" s="29"/>
    </row>
    <row r="13500" spans="2:13" x14ac:dyDescent="0.3">
      <c r="C13500" s="27"/>
      <c r="D13500" s="28"/>
      <c r="E13500" s="28"/>
      <c r="F13500" s="27"/>
      <c r="G13500" s="28"/>
      <c r="H13500" s="28"/>
      <c r="I13500" s="28"/>
      <c r="J13500" s="28"/>
      <c r="K13500" s="28"/>
      <c r="L13500" s="28"/>
      <c r="M13500" s="29"/>
    </row>
    <row r="13501" spans="2:13" x14ac:dyDescent="0.3">
      <c r="C13501" s="27"/>
      <c r="D13501" s="28"/>
      <c r="E13501" s="28"/>
      <c r="F13501" s="27"/>
      <c r="G13501" s="28"/>
      <c r="H13501" s="28"/>
      <c r="I13501" s="28"/>
      <c r="J13501" s="28"/>
      <c r="K13501" s="28"/>
      <c r="L13501" s="28"/>
      <c r="M13501" s="29"/>
    </row>
    <row r="13502" spans="2:13" x14ac:dyDescent="0.3">
      <c r="C13502" s="27"/>
      <c r="D13502" s="28"/>
      <c r="E13502" s="28"/>
      <c r="F13502" s="27"/>
      <c r="G13502" s="28"/>
      <c r="H13502" s="28"/>
      <c r="I13502" s="28"/>
      <c r="J13502" s="28"/>
      <c r="K13502" s="28"/>
      <c r="L13502" s="28"/>
      <c r="M13502" s="29"/>
    </row>
    <row r="13503" spans="2:13" x14ac:dyDescent="0.3">
      <c r="C13503" s="27"/>
      <c r="D13503" s="28"/>
      <c r="E13503" s="28"/>
      <c r="F13503" s="27"/>
      <c r="G13503" s="28"/>
      <c r="H13503" s="28"/>
      <c r="I13503" s="28"/>
      <c r="J13503" s="28"/>
      <c r="K13503" s="28"/>
      <c r="L13503" s="28"/>
      <c r="M13503" s="29"/>
    </row>
    <row r="13504" spans="2:13" x14ac:dyDescent="0.3">
      <c r="B13504" s="29"/>
      <c r="C13504" s="27"/>
      <c r="D13504" s="28"/>
      <c r="E13504" s="28"/>
      <c r="F13504" s="27"/>
      <c r="G13504" s="28"/>
      <c r="H13504" s="28"/>
      <c r="I13504" s="28"/>
      <c r="J13504" s="28"/>
      <c r="K13504" s="28"/>
      <c r="L13504" s="28"/>
      <c r="M13504" s="29"/>
    </row>
    <row r="13505" spans="2:13" x14ac:dyDescent="0.3">
      <c r="C13505" s="27"/>
      <c r="D13505" s="28"/>
      <c r="E13505" s="28"/>
      <c r="F13505" s="27"/>
      <c r="G13505" s="28"/>
      <c r="H13505" s="28"/>
      <c r="I13505" s="28"/>
      <c r="J13505" s="28"/>
      <c r="K13505" s="28"/>
      <c r="L13505" s="28"/>
      <c r="M13505" s="29"/>
    </row>
    <row r="13506" spans="2:13" x14ac:dyDescent="0.3">
      <c r="B13506" s="29"/>
      <c r="C13506" s="27"/>
      <c r="D13506" s="28"/>
      <c r="E13506" s="28"/>
      <c r="F13506" s="27"/>
      <c r="G13506" s="28"/>
      <c r="H13506" s="28"/>
      <c r="I13506" s="28"/>
      <c r="J13506" s="28"/>
      <c r="K13506" s="28"/>
      <c r="L13506" s="28"/>
      <c r="M13506" s="29"/>
    </row>
    <row r="13507" spans="2:13" x14ac:dyDescent="0.3">
      <c r="B13507" s="29"/>
      <c r="C13507" s="27"/>
      <c r="D13507" s="28"/>
      <c r="E13507" s="28"/>
      <c r="F13507" s="27"/>
      <c r="G13507" s="28"/>
      <c r="H13507" s="28"/>
      <c r="I13507" s="28"/>
      <c r="J13507" s="28"/>
      <c r="K13507" s="28"/>
      <c r="L13507" s="28"/>
      <c r="M13507" s="29"/>
    </row>
    <row r="13508" spans="2:13" x14ac:dyDescent="0.3">
      <c r="C13508" s="27"/>
      <c r="D13508" s="28"/>
      <c r="E13508" s="28"/>
      <c r="F13508" s="27"/>
      <c r="G13508" s="28"/>
      <c r="H13508" s="28"/>
      <c r="I13508" s="28"/>
      <c r="J13508" s="28"/>
      <c r="K13508" s="28"/>
      <c r="L13508" s="28"/>
      <c r="M13508" s="29"/>
    </row>
    <row r="13509" spans="2:13" x14ac:dyDescent="0.3">
      <c r="B13509" s="29"/>
      <c r="C13509" s="27"/>
      <c r="D13509" s="28"/>
      <c r="E13509" s="28"/>
      <c r="F13509" s="27"/>
      <c r="G13509" s="28"/>
      <c r="H13509" s="28"/>
      <c r="I13509" s="28"/>
      <c r="J13509" s="28"/>
      <c r="K13509" s="28"/>
      <c r="L13509" s="28"/>
      <c r="M13509" s="29"/>
    </row>
    <row r="13510" spans="2:13" x14ac:dyDescent="0.3">
      <c r="B13510" s="29"/>
      <c r="C13510" s="27"/>
      <c r="D13510" s="28"/>
      <c r="E13510" s="28"/>
      <c r="F13510" s="27"/>
      <c r="G13510" s="28"/>
      <c r="H13510" s="28"/>
      <c r="I13510" s="28"/>
      <c r="J13510" s="28"/>
      <c r="K13510" s="28"/>
      <c r="L13510" s="28"/>
      <c r="M13510" s="29"/>
    </row>
    <row r="13511" spans="2:13" x14ac:dyDescent="0.3">
      <c r="B13511" s="29"/>
      <c r="C13511" s="27"/>
      <c r="D13511" s="28"/>
      <c r="E13511" s="28"/>
      <c r="F13511" s="27"/>
      <c r="G13511" s="28"/>
      <c r="H13511" s="28"/>
      <c r="I13511" s="28"/>
      <c r="J13511" s="28"/>
      <c r="K13511" s="28"/>
      <c r="L13511" s="28"/>
      <c r="M13511" s="29"/>
    </row>
    <row r="13512" spans="2:13" x14ac:dyDescent="0.3">
      <c r="C13512" s="27"/>
      <c r="D13512" s="28"/>
      <c r="E13512" s="28"/>
      <c r="F13512" s="27"/>
      <c r="G13512" s="28"/>
      <c r="H13512" s="28"/>
      <c r="I13512" s="28"/>
      <c r="J13512" s="28"/>
      <c r="K13512" s="28"/>
      <c r="L13512" s="28"/>
      <c r="M13512" s="29"/>
    </row>
    <row r="13513" spans="2:13" x14ac:dyDescent="0.3">
      <c r="C13513" s="27"/>
      <c r="D13513" s="28"/>
      <c r="E13513" s="28"/>
      <c r="F13513" s="27"/>
      <c r="G13513" s="28"/>
      <c r="H13513" s="28"/>
      <c r="I13513" s="28"/>
      <c r="J13513" s="28"/>
      <c r="K13513" s="28"/>
      <c r="L13513" s="28"/>
      <c r="M13513" s="29"/>
    </row>
    <row r="13514" spans="2:13" x14ac:dyDescent="0.3">
      <c r="C13514" s="27"/>
      <c r="D13514" s="28"/>
      <c r="E13514" s="28"/>
      <c r="F13514" s="27"/>
      <c r="G13514" s="28"/>
      <c r="H13514" s="28"/>
      <c r="I13514" s="28"/>
      <c r="J13514" s="28"/>
      <c r="K13514" s="28"/>
      <c r="L13514" s="28"/>
      <c r="M13514" s="29"/>
    </row>
    <row r="13515" spans="2:13" x14ac:dyDescent="0.3">
      <c r="C13515" s="27"/>
      <c r="D13515" s="28"/>
      <c r="E13515" s="28"/>
      <c r="F13515" s="27"/>
      <c r="G13515" s="28"/>
      <c r="H13515" s="28"/>
      <c r="I13515" s="28"/>
      <c r="J13515" s="28"/>
      <c r="K13515" s="28"/>
      <c r="L13515" s="28"/>
      <c r="M13515" s="29"/>
    </row>
    <row r="13516" spans="2:13" x14ac:dyDescent="0.3">
      <c r="C13516" s="27"/>
      <c r="D13516" s="28"/>
      <c r="E13516" s="28"/>
      <c r="F13516" s="27"/>
      <c r="G13516" s="28"/>
      <c r="H13516" s="28"/>
      <c r="I13516" s="28"/>
      <c r="J13516" s="28"/>
      <c r="K13516" s="28"/>
      <c r="L13516" s="28"/>
      <c r="M13516" s="29"/>
    </row>
    <row r="13517" spans="2:13" x14ac:dyDescent="0.3">
      <c r="C13517" s="27"/>
      <c r="D13517" s="28"/>
      <c r="E13517" s="28"/>
      <c r="F13517" s="27"/>
      <c r="G13517" s="28"/>
      <c r="H13517" s="28"/>
      <c r="I13517" s="28"/>
      <c r="J13517" s="28"/>
      <c r="K13517" s="28"/>
      <c r="L13517" s="28"/>
      <c r="M13517" s="29"/>
    </row>
    <row r="13518" spans="2:13" x14ac:dyDescent="0.3">
      <c r="B13518" s="29"/>
      <c r="C13518" s="27"/>
      <c r="D13518" s="28"/>
      <c r="E13518" s="28"/>
      <c r="F13518" s="27"/>
      <c r="G13518" s="28"/>
      <c r="H13518" s="28"/>
      <c r="I13518" s="28"/>
      <c r="J13518" s="28"/>
      <c r="K13518" s="28"/>
      <c r="L13518" s="28"/>
      <c r="M13518" s="29"/>
    </row>
    <row r="13519" spans="2:13" x14ac:dyDescent="0.3">
      <c r="B13519" s="29"/>
      <c r="C13519" s="27"/>
      <c r="D13519" s="28"/>
      <c r="E13519" s="28"/>
      <c r="F13519" s="27"/>
      <c r="G13519" s="28"/>
      <c r="H13519" s="28"/>
      <c r="I13519" s="28"/>
      <c r="J13519" s="28"/>
      <c r="K13519" s="28"/>
      <c r="L13519" s="28"/>
      <c r="M13519" s="29"/>
    </row>
    <row r="13520" spans="2:13" x14ac:dyDescent="0.3">
      <c r="B13520" s="29"/>
      <c r="C13520" s="27"/>
      <c r="D13520" s="28"/>
      <c r="E13520" s="28"/>
      <c r="F13520" s="27"/>
      <c r="G13520" s="28"/>
      <c r="H13520" s="28"/>
      <c r="I13520" s="28"/>
      <c r="J13520" s="28"/>
      <c r="K13520" s="28"/>
      <c r="L13520" s="28"/>
      <c r="M13520" s="29"/>
    </row>
    <row r="13521" spans="2:13" x14ac:dyDescent="0.3">
      <c r="C13521" s="27"/>
      <c r="D13521" s="28"/>
      <c r="E13521" s="28"/>
      <c r="F13521" s="27"/>
      <c r="G13521" s="28"/>
      <c r="H13521" s="28"/>
      <c r="I13521" s="28"/>
      <c r="J13521" s="28"/>
      <c r="K13521" s="28"/>
      <c r="L13521" s="28"/>
      <c r="M13521" s="29"/>
    </row>
    <row r="13522" spans="2:13" x14ac:dyDescent="0.3">
      <c r="B13522" s="29"/>
      <c r="C13522" s="27"/>
      <c r="D13522" s="28"/>
      <c r="E13522" s="28"/>
      <c r="F13522" s="27"/>
      <c r="G13522" s="28"/>
      <c r="H13522" s="28"/>
      <c r="I13522" s="28"/>
      <c r="J13522" s="28"/>
      <c r="K13522" s="28"/>
      <c r="L13522" s="28"/>
      <c r="M13522" s="29"/>
    </row>
    <row r="13523" spans="2:13" x14ac:dyDescent="0.3">
      <c r="C13523" s="27"/>
      <c r="D13523" s="28"/>
      <c r="E13523" s="28"/>
      <c r="F13523" s="27"/>
      <c r="G13523" s="28"/>
      <c r="H13523" s="28"/>
      <c r="I13523" s="28"/>
      <c r="J13523" s="28"/>
      <c r="K13523" s="28"/>
      <c r="L13523" s="28"/>
      <c r="M13523" s="29"/>
    </row>
    <row r="13524" spans="2:13" x14ac:dyDescent="0.3">
      <c r="C13524" s="27"/>
      <c r="D13524" s="28"/>
      <c r="E13524" s="28"/>
      <c r="F13524" s="27"/>
      <c r="G13524" s="28"/>
      <c r="H13524" s="28"/>
      <c r="I13524" s="28"/>
      <c r="J13524" s="28"/>
      <c r="K13524" s="28"/>
      <c r="L13524" s="28"/>
      <c r="M13524" s="29"/>
    </row>
    <row r="13525" spans="2:13" x14ac:dyDescent="0.3">
      <c r="C13525" s="27"/>
      <c r="D13525" s="28"/>
      <c r="E13525" s="28"/>
      <c r="F13525" s="27"/>
      <c r="G13525" s="28"/>
      <c r="H13525" s="28"/>
      <c r="I13525" s="28"/>
      <c r="J13525" s="28"/>
      <c r="K13525" s="28"/>
      <c r="L13525" s="28"/>
      <c r="M13525" s="29"/>
    </row>
    <row r="13526" spans="2:13" x14ac:dyDescent="0.3">
      <c r="C13526" s="27"/>
      <c r="D13526" s="28"/>
      <c r="E13526" s="28"/>
      <c r="F13526" s="27"/>
      <c r="G13526" s="28"/>
      <c r="H13526" s="28"/>
      <c r="I13526" s="28"/>
      <c r="J13526" s="28"/>
      <c r="K13526" s="28"/>
      <c r="L13526" s="28"/>
      <c r="M13526" s="29"/>
    </row>
    <row r="13527" spans="2:13" x14ac:dyDescent="0.3">
      <c r="B13527" s="29"/>
      <c r="C13527" s="27"/>
      <c r="D13527" s="28"/>
      <c r="E13527" s="28"/>
      <c r="F13527" s="27"/>
      <c r="G13527" s="28"/>
      <c r="H13527" s="28"/>
      <c r="I13527" s="28"/>
      <c r="J13527" s="28"/>
      <c r="K13527" s="28"/>
      <c r="L13527" s="28"/>
      <c r="M13527" s="29"/>
    </row>
    <row r="13528" spans="2:13" x14ac:dyDescent="0.3">
      <c r="C13528" s="27"/>
      <c r="D13528" s="28"/>
      <c r="E13528" s="28"/>
      <c r="F13528" s="27"/>
      <c r="G13528" s="28"/>
      <c r="H13528" s="28"/>
      <c r="I13528" s="28"/>
      <c r="J13528" s="28"/>
      <c r="K13528" s="28"/>
      <c r="L13528" s="28"/>
      <c r="M13528" s="29"/>
    </row>
    <row r="13529" spans="2:13" x14ac:dyDescent="0.3">
      <c r="C13529" s="27"/>
      <c r="D13529" s="28"/>
      <c r="E13529" s="28"/>
      <c r="F13529" s="27"/>
      <c r="G13529" s="28"/>
      <c r="H13529" s="28"/>
      <c r="I13529" s="28"/>
      <c r="J13529" s="28"/>
      <c r="K13529" s="28"/>
      <c r="L13529" s="28"/>
      <c r="M13529" s="29"/>
    </row>
    <row r="13530" spans="2:13" x14ac:dyDescent="0.3">
      <c r="C13530" s="27"/>
      <c r="D13530" s="28"/>
      <c r="E13530" s="28"/>
      <c r="F13530" s="27"/>
      <c r="G13530" s="28"/>
      <c r="H13530" s="28"/>
      <c r="I13530" s="28"/>
      <c r="J13530" s="28"/>
      <c r="K13530" s="28"/>
      <c r="L13530" s="28"/>
      <c r="M13530" s="29"/>
    </row>
    <row r="13531" spans="2:13" x14ac:dyDescent="0.3">
      <c r="C13531" s="27"/>
      <c r="D13531" s="28"/>
      <c r="E13531" s="28"/>
      <c r="F13531" s="27"/>
      <c r="G13531" s="28"/>
      <c r="H13531" s="28"/>
      <c r="I13531" s="28"/>
      <c r="J13531" s="28"/>
      <c r="K13531" s="28"/>
      <c r="L13531" s="28"/>
      <c r="M13531" s="29"/>
    </row>
    <row r="13532" spans="2:13" x14ac:dyDescent="0.3">
      <c r="C13532" s="27"/>
      <c r="D13532" s="28"/>
      <c r="E13532" s="28"/>
      <c r="F13532" s="27"/>
      <c r="G13532" s="28"/>
      <c r="H13532" s="28"/>
      <c r="I13532" s="28"/>
      <c r="J13532" s="28"/>
      <c r="K13532" s="28"/>
      <c r="L13532" s="28"/>
      <c r="M13532" s="29"/>
    </row>
    <row r="13533" spans="2:13" x14ac:dyDescent="0.3">
      <c r="C13533" s="27"/>
      <c r="D13533" s="28"/>
      <c r="E13533" s="28"/>
      <c r="F13533" s="27"/>
      <c r="G13533" s="28"/>
      <c r="H13533" s="28"/>
      <c r="I13533" s="28"/>
      <c r="J13533" s="28"/>
      <c r="K13533" s="28"/>
      <c r="L13533" s="28"/>
      <c r="M13533" s="29"/>
    </row>
    <row r="13534" spans="2:13" x14ac:dyDescent="0.3">
      <c r="B13534" s="29"/>
      <c r="C13534" s="27"/>
      <c r="D13534" s="28"/>
      <c r="E13534" s="28"/>
      <c r="F13534" s="27"/>
      <c r="G13534" s="28"/>
      <c r="H13534" s="28"/>
      <c r="I13534" s="28"/>
      <c r="J13534" s="28"/>
      <c r="K13534" s="28"/>
      <c r="L13534" s="28"/>
      <c r="M13534" s="29"/>
    </row>
    <row r="13535" spans="2:13" x14ac:dyDescent="0.3">
      <c r="B13535" s="29"/>
      <c r="C13535" s="27"/>
      <c r="D13535" s="28"/>
      <c r="E13535" s="28"/>
      <c r="F13535" s="27"/>
      <c r="G13535" s="28"/>
      <c r="H13535" s="28"/>
      <c r="I13535" s="28"/>
      <c r="J13535" s="28"/>
      <c r="K13535" s="28"/>
      <c r="L13535" s="28"/>
      <c r="M13535" s="29"/>
    </row>
    <row r="13536" spans="2:13" x14ac:dyDescent="0.3">
      <c r="C13536" s="27"/>
      <c r="D13536" s="28"/>
      <c r="E13536" s="28"/>
      <c r="F13536" s="27"/>
      <c r="G13536" s="28"/>
      <c r="H13536" s="28"/>
      <c r="I13536" s="28"/>
      <c r="J13536" s="28"/>
      <c r="K13536" s="28"/>
      <c r="L13536" s="28"/>
      <c r="M13536" s="29"/>
    </row>
    <row r="13537" spans="2:13" x14ac:dyDescent="0.3">
      <c r="C13537" s="27"/>
      <c r="D13537" s="28"/>
      <c r="E13537" s="28"/>
      <c r="F13537" s="27"/>
      <c r="G13537" s="28"/>
      <c r="H13537" s="28"/>
      <c r="I13537" s="28"/>
      <c r="J13537" s="28"/>
      <c r="K13537" s="28"/>
      <c r="L13537" s="28"/>
      <c r="M13537" s="29"/>
    </row>
    <row r="13538" spans="2:13" x14ac:dyDescent="0.3">
      <c r="B13538" s="29"/>
      <c r="C13538" s="27"/>
      <c r="D13538" s="28"/>
      <c r="E13538" s="28"/>
      <c r="F13538" s="27"/>
      <c r="G13538" s="28"/>
      <c r="H13538" s="28"/>
      <c r="I13538" s="28"/>
      <c r="J13538" s="28"/>
      <c r="K13538" s="28"/>
      <c r="L13538" s="28"/>
      <c r="M13538" s="29"/>
    </row>
    <row r="13539" spans="2:13" x14ac:dyDescent="0.3">
      <c r="B13539" s="29"/>
      <c r="C13539" s="27"/>
      <c r="D13539" s="28"/>
      <c r="E13539" s="28"/>
      <c r="F13539" s="27"/>
      <c r="G13539" s="28"/>
      <c r="H13539" s="28"/>
      <c r="I13539" s="28"/>
      <c r="J13539" s="28"/>
      <c r="K13539" s="28"/>
      <c r="L13539" s="28"/>
      <c r="M13539" s="29"/>
    </row>
    <row r="13540" spans="2:13" x14ac:dyDescent="0.3">
      <c r="B13540" s="29"/>
      <c r="C13540" s="27"/>
      <c r="D13540" s="28"/>
      <c r="E13540" s="28"/>
      <c r="F13540" s="27"/>
      <c r="G13540" s="28"/>
      <c r="H13540" s="28"/>
      <c r="I13540" s="28"/>
      <c r="J13540" s="28"/>
      <c r="K13540" s="28"/>
      <c r="L13540" s="28"/>
      <c r="M13540" s="29"/>
    </row>
    <row r="13541" spans="2:13" x14ac:dyDescent="0.3">
      <c r="C13541" s="27"/>
      <c r="D13541" s="28"/>
      <c r="E13541" s="28"/>
      <c r="F13541" s="27"/>
      <c r="G13541" s="28"/>
      <c r="H13541" s="28"/>
      <c r="I13541" s="28"/>
      <c r="J13541" s="28"/>
      <c r="K13541" s="28"/>
      <c r="L13541" s="28"/>
      <c r="M13541" s="29"/>
    </row>
    <row r="13542" spans="2:13" x14ac:dyDescent="0.3">
      <c r="C13542" s="27"/>
      <c r="D13542" s="28"/>
      <c r="E13542" s="28"/>
      <c r="F13542" s="27"/>
      <c r="G13542" s="28"/>
      <c r="H13542" s="28"/>
      <c r="I13542" s="28"/>
      <c r="J13542" s="28"/>
      <c r="K13542" s="28"/>
      <c r="L13542" s="28"/>
      <c r="M13542" s="29"/>
    </row>
    <row r="13543" spans="2:13" x14ac:dyDescent="0.3">
      <c r="B13543" s="29"/>
      <c r="C13543" s="27"/>
      <c r="D13543" s="28"/>
      <c r="E13543" s="28"/>
      <c r="F13543" s="27"/>
      <c r="G13543" s="28"/>
      <c r="H13543" s="28"/>
      <c r="I13543" s="28"/>
      <c r="J13543" s="28"/>
      <c r="K13543" s="28"/>
      <c r="L13543" s="28"/>
      <c r="M13543" s="29"/>
    </row>
    <row r="13544" spans="2:13" x14ac:dyDescent="0.3">
      <c r="B13544" s="29"/>
      <c r="C13544" s="27"/>
      <c r="D13544" s="28"/>
      <c r="E13544" s="28"/>
      <c r="F13544" s="27"/>
      <c r="G13544" s="28"/>
      <c r="H13544" s="28"/>
      <c r="I13544" s="28"/>
      <c r="J13544" s="28"/>
      <c r="K13544" s="28"/>
      <c r="L13544" s="28"/>
      <c r="M13544" s="29"/>
    </row>
    <row r="13545" spans="2:13" x14ac:dyDescent="0.3">
      <c r="B13545" s="29"/>
      <c r="C13545" s="27"/>
      <c r="D13545" s="28"/>
      <c r="E13545" s="28"/>
      <c r="F13545" s="27"/>
      <c r="G13545" s="28"/>
      <c r="H13545" s="28"/>
      <c r="I13545" s="28"/>
      <c r="J13545" s="28"/>
      <c r="K13545" s="28"/>
      <c r="L13545" s="28"/>
      <c r="M13545" s="29"/>
    </row>
    <row r="13546" spans="2:13" x14ac:dyDescent="0.3">
      <c r="B13546" s="29"/>
      <c r="C13546" s="27"/>
      <c r="D13546" s="28"/>
      <c r="E13546" s="28"/>
      <c r="F13546" s="27"/>
      <c r="G13546" s="28"/>
      <c r="H13546" s="28"/>
      <c r="I13546" s="28"/>
      <c r="J13546" s="28"/>
      <c r="K13546" s="28"/>
      <c r="L13546" s="28"/>
      <c r="M13546" s="29"/>
    </row>
    <row r="13547" spans="2:13" x14ac:dyDescent="0.3">
      <c r="C13547" s="27"/>
      <c r="D13547" s="28"/>
      <c r="E13547" s="28"/>
      <c r="F13547" s="27"/>
      <c r="G13547" s="28"/>
      <c r="H13547" s="28"/>
      <c r="I13547" s="28"/>
      <c r="J13547" s="28"/>
      <c r="K13547" s="28"/>
      <c r="L13547" s="28"/>
      <c r="M13547" s="29"/>
    </row>
    <row r="13548" spans="2:13" x14ac:dyDescent="0.3">
      <c r="B13548" s="29"/>
      <c r="C13548" s="27"/>
      <c r="D13548" s="28"/>
      <c r="E13548" s="28"/>
      <c r="F13548" s="27"/>
      <c r="G13548" s="28"/>
      <c r="H13548" s="28"/>
      <c r="I13548" s="28"/>
      <c r="J13548" s="28"/>
      <c r="K13548" s="28"/>
      <c r="L13548" s="28"/>
      <c r="M13548" s="29"/>
    </row>
    <row r="13549" spans="2:13" x14ac:dyDescent="0.3">
      <c r="C13549" s="27"/>
      <c r="D13549" s="28"/>
      <c r="E13549" s="28"/>
      <c r="F13549" s="27"/>
      <c r="G13549" s="28"/>
      <c r="H13549" s="28"/>
      <c r="I13549" s="28"/>
      <c r="J13549" s="28"/>
      <c r="K13549" s="28"/>
      <c r="L13549" s="28"/>
      <c r="M13549" s="29"/>
    </row>
    <row r="13550" spans="2:13" x14ac:dyDescent="0.3">
      <c r="C13550" s="27"/>
      <c r="D13550" s="28"/>
      <c r="E13550" s="28"/>
      <c r="F13550" s="27"/>
      <c r="G13550" s="28"/>
      <c r="H13550" s="28"/>
      <c r="I13550" s="28"/>
      <c r="J13550" s="28"/>
      <c r="K13550" s="28"/>
      <c r="L13550" s="28"/>
      <c r="M13550" s="29"/>
    </row>
    <row r="13551" spans="2:13" x14ac:dyDescent="0.3">
      <c r="C13551" s="27"/>
      <c r="D13551" s="28"/>
      <c r="E13551" s="28"/>
      <c r="F13551" s="27"/>
      <c r="G13551" s="28"/>
      <c r="H13551" s="28"/>
      <c r="I13551" s="28"/>
      <c r="J13551" s="28"/>
      <c r="K13551" s="28"/>
      <c r="L13551" s="28"/>
      <c r="M13551" s="29"/>
    </row>
    <row r="13552" spans="2:13" x14ac:dyDescent="0.3">
      <c r="C13552" s="27"/>
      <c r="D13552" s="28"/>
      <c r="E13552" s="28"/>
      <c r="F13552" s="27"/>
      <c r="G13552" s="28"/>
      <c r="H13552" s="28"/>
      <c r="I13552" s="28"/>
      <c r="J13552" s="28"/>
      <c r="K13552" s="28"/>
      <c r="L13552" s="28"/>
      <c r="M13552" s="29"/>
    </row>
    <row r="13553" spans="2:13" x14ac:dyDescent="0.3">
      <c r="C13553" s="27"/>
      <c r="D13553" s="28"/>
      <c r="E13553" s="28"/>
      <c r="F13553" s="27"/>
      <c r="G13553" s="28"/>
      <c r="H13553" s="28"/>
      <c r="I13553" s="28"/>
      <c r="J13553" s="28"/>
      <c r="K13553" s="28"/>
      <c r="L13553" s="28"/>
      <c r="M13553" s="29"/>
    </row>
    <row r="13554" spans="2:13" x14ac:dyDescent="0.3">
      <c r="C13554" s="27"/>
      <c r="D13554" s="28"/>
      <c r="E13554" s="28"/>
      <c r="F13554" s="27"/>
      <c r="G13554" s="28"/>
      <c r="H13554" s="28"/>
      <c r="I13554" s="28"/>
      <c r="J13554" s="28"/>
      <c r="K13554" s="28"/>
      <c r="L13554" s="28"/>
      <c r="M13554" s="29"/>
    </row>
    <row r="13555" spans="2:13" x14ac:dyDescent="0.3">
      <c r="C13555" s="27"/>
      <c r="D13555" s="28"/>
      <c r="E13555" s="28"/>
      <c r="F13555" s="27"/>
      <c r="G13555" s="28"/>
      <c r="H13555" s="28"/>
      <c r="I13555" s="28"/>
      <c r="J13555" s="28"/>
      <c r="K13555" s="28"/>
      <c r="L13555" s="28"/>
      <c r="M13555" s="29"/>
    </row>
    <row r="13556" spans="2:13" x14ac:dyDescent="0.3">
      <c r="B13556" s="29"/>
      <c r="C13556" s="27"/>
      <c r="D13556" s="28"/>
      <c r="E13556" s="28"/>
      <c r="F13556" s="27"/>
      <c r="G13556" s="28"/>
      <c r="H13556" s="28"/>
      <c r="I13556" s="28"/>
      <c r="J13556" s="28"/>
      <c r="K13556" s="28"/>
      <c r="L13556" s="28"/>
      <c r="M13556" s="29"/>
    </row>
    <row r="13557" spans="2:13" x14ac:dyDescent="0.3">
      <c r="C13557" s="27"/>
      <c r="D13557" s="28"/>
      <c r="E13557" s="28"/>
      <c r="F13557" s="27"/>
      <c r="G13557" s="28"/>
      <c r="H13557" s="28"/>
      <c r="I13557" s="28"/>
      <c r="J13557" s="28"/>
      <c r="K13557" s="28"/>
      <c r="L13557" s="28"/>
      <c r="M13557" s="29"/>
    </row>
    <row r="13558" spans="2:13" x14ac:dyDescent="0.3">
      <c r="C13558" s="27"/>
      <c r="D13558" s="28"/>
      <c r="E13558" s="28"/>
      <c r="F13558" s="27"/>
      <c r="G13558" s="28"/>
      <c r="H13558" s="28"/>
      <c r="I13558" s="28"/>
      <c r="J13558" s="28"/>
      <c r="K13558" s="28"/>
      <c r="L13558" s="28"/>
      <c r="M13558" s="29"/>
    </row>
    <row r="13559" spans="2:13" x14ac:dyDescent="0.3">
      <c r="B13559" s="29"/>
      <c r="C13559" s="27"/>
      <c r="D13559" s="28"/>
      <c r="E13559" s="28"/>
      <c r="F13559" s="27"/>
      <c r="G13559" s="28"/>
      <c r="H13559" s="28"/>
      <c r="I13559" s="28"/>
      <c r="J13559" s="28"/>
      <c r="K13559" s="28"/>
      <c r="L13559" s="28"/>
      <c r="M13559" s="29"/>
    </row>
    <row r="13560" spans="2:13" x14ac:dyDescent="0.3">
      <c r="C13560" s="27"/>
      <c r="D13560" s="28"/>
      <c r="E13560" s="28"/>
      <c r="F13560" s="27"/>
      <c r="G13560" s="28"/>
      <c r="H13560" s="28"/>
      <c r="I13560" s="28"/>
      <c r="J13560" s="28"/>
      <c r="K13560" s="28"/>
      <c r="L13560" s="28"/>
      <c r="M13560" s="29"/>
    </row>
    <row r="13561" spans="2:13" x14ac:dyDescent="0.3">
      <c r="C13561" s="27"/>
      <c r="D13561" s="28"/>
      <c r="E13561" s="28"/>
      <c r="F13561" s="27"/>
      <c r="G13561" s="28"/>
      <c r="H13561" s="28"/>
      <c r="I13561" s="28"/>
      <c r="J13561" s="28"/>
      <c r="K13561" s="28"/>
      <c r="L13561" s="28"/>
      <c r="M13561" s="29"/>
    </row>
    <row r="13562" spans="2:13" x14ac:dyDescent="0.3">
      <c r="B13562" s="29"/>
      <c r="C13562" s="27"/>
      <c r="D13562" s="28"/>
      <c r="E13562" s="28"/>
      <c r="F13562" s="27"/>
      <c r="G13562" s="28"/>
      <c r="H13562" s="28"/>
      <c r="I13562" s="28"/>
      <c r="J13562" s="28"/>
      <c r="K13562" s="28"/>
      <c r="L13562" s="28"/>
      <c r="M13562" s="29"/>
    </row>
    <row r="13563" spans="2:13" x14ac:dyDescent="0.3">
      <c r="C13563" s="27"/>
      <c r="D13563" s="28"/>
      <c r="E13563" s="28"/>
      <c r="F13563" s="27"/>
      <c r="G13563" s="28"/>
      <c r="H13563" s="28"/>
      <c r="I13563" s="28"/>
      <c r="J13563" s="28"/>
      <c r="K13563" s="28"/>
      <c r="L13563" s="28"/>
      <c r="M13563" s="29"/>
    </row>
    <row r="13564" spans="2:13" x14ac:dyDescent="0.3">
      <c r="B13564" s="29"/>
      <c r="C13564" s="27"/>
      <c r="D13564" s="28"/>
      <c r="E13564" s="28"/>
      <c r="F13564" s="27"/>
      <c r="G13564" s="28"/>
      <c r="H13564" s="28"/>
      <c r="I13564" s="28"/>
      <c r="J13564" s="28"/>
      <c r="K13564" s="28"/>
      <c r="L13564" s="28"/>
      <c r="M13564" s="29"/>
    </row>
    <row r="13565" spans="2:13" x14ac:dyDescent="0.3">
      <c r="B13565" s="29"/>
      <c r="C13565" s="27"/>
      <c r="D13565" s="28"/>
      <c r="E13565" s="28"/>
      <c r="F13565" s="27"/>
      <c r="G13565" s="28"/>
      <c r="H13565" s="28"/>
      <c r="I13565" s="28"/>
      <c r="J13565" s="28"/>
      <c r="K13565" s="28"/>
      <c r="L13565" s="28"/>
      <c r="M13565" s="29"/>
    </row>
    <row r="13566" spans="2:13" x14ac:dyDescent="0.3">
      <c r="B13566" s="29"/>
      <c r="C13566" s="27"/>
      <c r="D13566" s="28"/>
      <c r="E13566" s="28"/>
      <c r="F13566" s="27"/>
      <c r="G13566" s="28"/>
      <c r="H13566" s="28"/>
      <c r="I13566" s="28"/>
      <c r="J13566" s="28"/>
      <c r="K13566" s="28"/>
      <c r="L13566" s="28"/>
      <c r="M13566" s="29"/>
    </row>
    <row r="13567" spans="2:13" x14ac:dyDescent="0.3">
      <c r="C13567" s="27"/>
      <c r="D13567" s="28"/>
      <c r="E13567" s="28"/>
      <c r="F13567" s="27"/>
      <c r="G13567" s="28"/>
      <c r="H13567" s="28"/>
      <c r="I13567" s="28"/>
      <c r="J13567" s="28"/>
      <c r="K13567" s="28"/>
      <c r="L13567" s="28"/>
      <c r="M13567" s="29"/>
    </row>
    <row r="13568" spans="2:13" x14ac:dyDescent="0.3">
      <c r="C13568" s="27"/>
      <c r="D13568" s="28"/>
      <c r="E13568" s="28"/>
      <c r="F13568" s="27"/>
      <c r="G13568" s="28"/>
      <c r="H13568" s="28"/>
      <c r="I13568" s="28"/>
      <c r="J13568" s="28"/>
      <c r="K13568" s="28"/>
      <c r="L13568" s="28"/>
      <c r="M13568" s="29"/>
    </row>
    <row r="13569" spans="2:13" x14ac:dyDescent="0.3">
      <c r="C13569" s="27"/>
      <c r="D13569" s="28"/>
      <c r="E13569" s="28"/>
      <c r="F13569" s="27"/>
      <c r="G13569" s="28"/>
      <c r="H13569" s="28"/>
      <c r="I13569" s="28"/>
      <c r="J13569" s="28"/>
      <c r="K13569" s="28"/>
      <c r="L13569" s="28"/>
      <c r="M13569" s="29"/>
    </row>
    <row r="13570" spans="2:13" x14ac:dyDescent="0.3">
      <c r="C13570" s="27"/>
      <c r="D13570" s="28"/>
      <c r="E13570" s="28"/>
      <c r="F13570" s="27"/>
      <c r="G13570" s="28"/>
      <c r="H13570" s="28"/>
      <c r="I13570" s="28"/>
      <c r="J13570" s="28"/>
      <c r="K13570" s="28"/>
      <c r="L13570" s="28"/>
      <c r="M13570" s="29"/>
    </row>
    <row r="13571" spans="2:13" x14ac:dyDescent="0.3">
      <c r="B13571" s="29"/>
      <c r="C13571" s="27"/>
      <c r="D13571" s="28"/>
      <c r="E13571" s="28"/>
      <c r="F13571" s="27"/>
      <c r="G13571" s="28"/>
      <c r="H13571" s="28"/>
      <c r="I13571" s="28"/>
      <c r="J13571" s="28"/>
      <c r="K13571" s="28"/>
      <c r="L13571" s="28"/>
      <c r="M13571" s="29"/>
    </row>
    <row r="13572" spans="2:13" x14ac:dyDescent="0.3">
      <c r="C13572" s="27"/>
      <c r="D13572" s="28"/>
      <c r="E13572" s="28"/>
      <c r="F13572" s="27"/>
      <c r="G13572" s="28"/>
      <c r="H13572" s="28"/>
      <c r="I13572" s="28"/>
      <c r="J13572" s="28"/>
      <c r="K13572" s="28"/>
      <c r="L13572" s="28"/>
      <c r="M13572" s="29"/>
    </row>
    <row r="13573" spans="2:13" x14ac:dyDescent="0.3">
      <c r="B13573" s="29"/>
      <c r="C13573" s="27"/>
      <c r="D13573" s="28"/>
      <c r="E13573" s="28"/>
      <c r="F13573" s="27"/>
      <c r="G13573" s="28"/>
      <c r="H13573" s="28"/>
      <c r="I13573" s="28"/>
      <c r="J13573" s="28"/>
      <c r="K13573" s="28"/>
      <c r="L13573" s="28"/>
      <c r="M13573" s="29"/>
    </row>
    <row r="13574" spans="2:13" x14ac:dyDescent="0.3">
      <c r="B13574" s="29"/>
      <c r="C13574" s="27"/>
      <c r="D13574" s="28"/>
      <c r="E13574" s="28"/>
      <c r="F13574" s="27"/>
      <c r="G13574" s="28"/>
      <c r="H13574" s="28"/>
      <c r="I13574" s="28"/>
      <c r="J13574" s="28"/>
      <c r="K13574" s="28"/>
      <c r="L13574" s="28"/>
      <c r="M13574" s="29"/>
    </row>
    <row r="13575" spans="2:13" x14ac:dyDescent="0.3">
      <c r="C13575" s="27"/>
      <c r="D13575" s="28"/>
      <c r="E13575" s="28"/>
      <c r="F13575" s="27"/>
      <c r="G13575" s="28"/>
      <c r="H13575" s="28"/>
      <c r="I13575" s="28"/>
      <c r="J13575" s="28"/>
      <c r="K13575" s="28"/>
      <c r="L13575" s="28"/>
      <c r="M13575" s="29"/>
    </row>
    <row r="13576" spans="2:13" x14ac:dyDescent="0.3">
      <c r="C13576" s="27"/>
      <c r="D13576" s="28"/>
      <c r="E13576" s="28"/>
      <c r="F13576" s="27"/>
      <c r="G13576" s="28"/>
      <c r="H13576" s="28"/>
      <c r="I13576" s="28"/>
      <c r="J13576" s="28"/>
      <c r="K13576" s="28"/>
      <c r="L13576" s="28"/>
      <c r="M13576" s="29"/>
    </row>
    <row r="13577" spans="2:13" x14ac:dyDescent="0.3">
      <c r="B13577" s="29"/>
      <c r="C13577" s="27"/>
      <c r="D13577" s="28"/>
      <c r="E13577" s="28"/>
      <c r="F13577" s="27"/>
      <c r="G13577" s="28"/>
      <c r="H13577" s="28"/>
      <c r="I13577" s="28"/>
      <c r="J13577" s="28"/>
      <c r="K13577" s="28"/>
      <c r="L13577" s="28"/>
      <c r="M13577" s="29"/>
    </row>
    <row r="13578" spans="2:13" x14ac:dyDescent="0.3">
      <c r="B13578" s="29"/>
      <c r="C13578" s="27"/>
      <c r="D13578" s="28"/>
      <c r="E13578" s="28"/>
      <c r="F13578" s="27"/>
      <c r="G13578" s="28"/>
      <c r="H13578" s="28"/>
      <c r="I13578" s="28"/>
      <c r="J13578" s="28"/>
      <c r="K13578" s="28"/>
      <c r="L13578" s="28"/>
      <c r="M13578" s="29"/>
    </row>
    <row r="13579" spans="2:13" x14ac:dyDescent="0.3">
      <c r="C13579" s="27"/>
      <c r="D13579" s="28"/>
      <c r="E13579" s="28"/>
      <c r="F13579" s="27"/>
      <c r="G13579" s="28"/>
      <c r="H13579" s="28"/>
      <c r="I13579" s="28"/>
      <c r="J13579" s="28"/>
      <c r="K13579" s="28"/>
      <c r="L13579" s="28"/>
      <c r="M13579" s="29"/>
    </row>
    <row r="13580" spans="2:13" x14ac:dyDescent="0.3">
      <c r="C13580" s="27"/>
      <c r="D13580" s="28"/>
      <c r="E13580" s="28"/>
      <c r="F13580" s="27"/>
      <c r="G13580" s="28"/>
      <c r="H13580" s="28"/>
      <c r="I13580" s="28"/>
      <c r="J13580" s="28"/>
      <c r="K13580" s="28"/>
      <c r="L13580" s="28"/>
      <c r="M13580" s="29"/>
    </row>
    <row r="13581" spans="2:13" x14ac:dyDescent="0.3">
      <c r="C13581" s="27"/>
      <c r="D13581" s="28"/>
      <c r="E13581" s="28"/>
      <c r="F13581" s="27"/>
      <c r="G13581" s="28"/>
      <c r="H13581" s="28"/>
      <c r="I13581" s="28"/>
      <c r="J13581" s="28"/>
      <c r="K13581" s="28"/>
      <c r="L13581" s="28"/>
      <c r="M13581" s="29"/>
    </row>
    <row r="13582" spans="2:13" x14ac:dyDescent="0.3">
      <c r="C13582" s="27"/>
      <c r="D13582" s="28"/>
      <c r="E13582" s="28"/>
      <c r="F13582" s="27"/>
      <c r="G13582" s="28"/>
      <c r="H13582" s="28"/>
      <c r="I13582" s="28"/>
      <c r="J13582" s="28"/>
      <c r="K13582" s="28"/>
      <c r="L13582" s="28"/>
      <c r="M13582" s="29"/>
    </row>
    <row r="13583" spans="2:13" x14ac:dyDescent="0.3">
      <c r="C13583" s="27"/>
      <c r="D13583" s="28"/>
      <c r="E13583" s="28"/>
      <c r="F13583" s="27"/>
      <c r="G13583" s="28"/>
      <c r="H13583" s="28"/>
      <c r="I13583" s="28"/>
      <c r="J13583" s="28"/>
      <c r="K13583" s="28"/>
      <c r="L13583" s="28"/>
      <c r="M13583" s="29"/>
    </row>
    <row r="13584" spans="2:13" x14ac:dyDescent="0.3">
      <c r="B13584" s="29"/>
      <c r="C13584" s="27"/>
      <c r="D13584" s="28"/>
      <c r="E13584" s="28"/>
      <c r="F13584" s="27"/>
      <c r="G13584" s="28"/>
      <c r="H13584" s="28"/>
      <c r="I13584" s="28"/>
      <c r="J13584" s="28"/>
      <c r="K13584" s="28"/>
      <c r="L13584" s="28"/>
      <c r="M13584" s="29"/>
    </row>
    <row r="13585" spans="2:13" x14ac:dyDescent="0.3">
      <c r="C13585" s="27"/>
      <c r="D13585" s="28"/>
      <c r="E13585" s="28"/>
      <c r="F13585" s="27"/>
      <c r="G13585" s="28"/>
      <c r="H13585" s="28"/>
      <c r="I13585" s="28"/>
      <c r="J13585" s="28"/>
      <c r="K13585" s="28"/>
      <c r="L13585" s="28"/>
      <c r="M13585" s="29"/>
    </row>
    <row r="13586" spans="2:13" x14ac:dyDescent="0.3">
      <c r="C13586" s="27"/>
      <c r="D13586" s="28"/>
      <c r="E13586" s="28"/>
      <c r="F13586" s="27"/>
      <c r="G13586" s="28"/>
      <c r="H13586" s="28"/>
      <c r="I13586" s="28"/>
      <c r="J13586" s="28"/>
      <c r="K13586" s="28"/>
      <c r="L13586" s="28"/>
      <c r="M13586" s="29"/>
    </row>
    <row r="13587" spans="2:13" x14ac:dyDescent="0.3">
      <c r="B13587" s="29"/>
      <c r="C13587" s="27"/>
      <c r="D13587" s="28"/>
      <c r="E13587" s="28"/>
      <c r="F13587" s="27"/>
      <c r="G13587" s="28"/>
      <c r="H13587" s="28"/>
      <c r="I13587" s="28"/>
      <c r="J13587" s="28"/>
      <c r="K13587" s="28"/>
      <c r="L13587" s="28"/>
      <c r="M13587" s="29"/>
    </row>
    <row r="13588" spans="2:13" x14ac:dyDescent="0.3">
      <c r="C13588" s="27"/>
      <c r="D13588" s="28"/>
      <c r="E13588" s="28"/>
      <c r="F13588" s="27"/>
      <c r="G13588" s="28"/>
      <c r="H13588" s="28"/>
      <c r="I13588" s="28"/>
      <c r="J13588" s="28"/>
      <c r="K13588" s="28"/>
      <c r="L13588" s="28"/>
      <c r="M13588" s="29"/>
    </row>
    <row r="13589" spans="2:13" x14ac:dyDescent="0.3">
      <c r="B13589" s="29"/>
      <c r="C13589" s="27"/>
      <c r="D13589" s="28"/>
      <c r="E13589" s="28"/>
      <c r="F13589" s="27"/>
      <c r="G13589" s="28"/>
      <c r="H13589" s="28"/>
      <c r="I13589" s="28"/>
      <c r="J13589" s="28"/>
      <c r="K13589" s="28"/>
      <c r="L13589" s="28"/>
      <c r="M13589" s="29"/>
    </row>
    <row r="13590" spans="2:13" x14ac:dyDescent="0.3">
      <c r="C13590" s="27"/>
      <c r="D13590" s="28"/>
      <c r="E13590" s="28"/>
      <c r="F13590" s="27"/>
      <c r="G13590" s="28"/>
      <c r="H13590" s="28"/>
      <c r="I13590" s="28"/>
      <c r="J13590" s="28"/>
      <c r="K13590" s="28"/>
      <c r="L13590" s="28"/>
      <c r="M13590" s="29"/>
    </row>
    <row r="13591" spans="2:13" x14ac:dyDescent="0.3">
      <c r="C13591" s="27"/>
      <c r="D13591" s="28"/>
      <c r="E13591" s="28"/>
      <c r="F13591" s="27"/>
      <c r="G13591" s="28"/>
      <c r="H13591" s="28"/>
      <c r="I13591" s="28"/>
      <c r="J13591" s="28"/>
      <c r="K13591" s="28"/>
      <c r="L13591" s="28"/>
      <c r="M13591" s="29"/>
    </row>
    <row r="13592" spans="2:13" x14ac:dyDescent="0.3">
      <c r="C13592" s="27"/>
      <c r="D13592" s="28"/>
      <c r="E13592" s="28"/>
      <c r="F13592" s="27"/>
      <c r="G13592" s="28"/>
      <c r="H13592" s="28"/>
      <c r="I13592" s="28"/>
      <c r="J13592" s="28"/>
      <c r="K13592" s="28"/>
      <c r="L13592" s="28"/>
      <c r="M13592" s="29"/>
    </row>
    <row r="13593" spans="2:13" x14ac:dyDescent="0.3">
      <c r="C13593" s="27"/>
      <c r="D13593" s="28"/>
      <c r="E13593" s="28"/>
      <c r="F13593" s="27"/>
      <c r="G13593" s="28"/>
      <c r="H13593" s="28"/>
      <c r="I13593" s="28"/>
      <c r="J13593" s="28"/>
      <c r="K13593" s="28"/>
      <c r="L13593" s="28"/>
      <c r="M13593" s="29"/>
    </row>
    <row r="13594" spans="2:13" x14ac:dyDescent="0.3">
      <c r="B13594" s="29"/>
      <c r="C13594" s="27"/>
      <c r="D13594" s="28"/>
      <c r="E13594" s="28"/>
      <c r="F13594" s="27"/>
      <c r="G13594" s="28"/>
      <c r="H13594" s="28"/>
      <c r="I13594" s="28"/>
      <c r="J13594" s="28"/>
      <c r="K13594" s="28"/>
      <c r="L13594" s="28"/>
      <c r="M13594" s="29"/>
    </row>
    <row r="13595" spans="2:13" x14ac:dyDescent="0.3">
      <c r="B13595" s="29"/>
      <c r="C13595" s="27"/>
      <c r="D13595" s="28"/>
      <c r="E13595" s="28"/>
      <c r="F13595" s="27"/>
      <c r="G13595" s="28"/>
      <c r="H13595" s="28"/>
      <c r="I13595" s="28"/>
      <c r="J13595" s="28"/>
      <c r="K13595" s="28"/>
      <c r="L13595" s="28"/>
      <c r="M13595" s="29"/>
    </row>
    <row r="13596" spans="2:13" x14ac:dyDescent="0.3">
      <c r="C13596" s="27"/>
      <c r="D13596" s="28"/>
      <c r="E13596" s="28"/>
      <c r="F13596" s="27"/>
      <c r="G13596" s="28"/>
      <c r="H13596" s="28"/>
      <c r="I13596" s="28"/>
      <c r="J13596" s="28"/>
      <c r="K13596" s="28"/>
      <c r="L13596" s="28"/>
      <c r="M13596" s="29"/>
    </row>
    <row r="13597" spans="2:13" x14ac:dyDescent="0.3">
      <c r="B13597" s="29"/>
      <c r="C13597" s="27"/>
      <c r="D13597" s="28"/>
      <c r="E13597" s="28"/>
      <c r="F13597" s="27"/>
      <c r="G13597" s="28"/>
      <c r="H13597" s="28"/>
      <c r="I13597" s="28"/>
      <c r="J13597" s="28"/>
      <c r="K13597" s="28"/>
      <c r="L13597" s="28"/>
      <c r="M13597" s="29"/>
    </row>
    <row r="13598" spans="2:13" x14ac:dyDescent="0.3">
      <c r="B13598" s="29"/>
      <c r="C13598" s="27"/>
      <c r="D13598" s="28"/>
      <c r="E13598" s="28"/>
      <c r="F13598" s="27"/>
      <c r="G13598" s="28"/>
      <c r="H13598" s="28"/>
      <c r="I13598" s="28"/>
      <c r="J13598" s="28"/>
      <c r="K13598" s="28"/>
      <c r="L13598" s="28"/>
      <c r="M13598" s="29"/>
    </row>
    <row r="13599" spans="2:13" x14ac:dyDescent="0.3">
      <c r="C13599" s="27"/>
      <c r="D13599" s="28"/>
      <c r="E13599" s="28"/>
      <c r="F13599" s="27"/>
      <c r="G13599" s="28"/>
      <c r="H13599" s="28"/>
      <c r="I13599" s="28"/>
      <c r="J13599" s="28"/>
      <c r="K13599" s="28"/>
      <c r="L13599" s="28"/>
      <c r="M13599" s="29"/>
    </row>
    <row r="13600" spans="2:13" x14ac:dyDescent="0.3">
      <c r="B13600" s="29"/>
      <c r="C13600" s="27"/>
      <c r="D13600" s="28"/>
      <c r="E13600" s="28"/>
      <c r="F13600" s="27"/>
      <c r="G13600" s="28"/>
      <c r="H13600" s="28"/>
      <c r="I13600" s="28"/>
      <c r="J13600" s="28"/>
      <c r="K13600" s="28"/>
      <c r="L13600" s="28"/>
      <c r="M13600" s="29"/>
    </row>
    <row r="13601" spans="2:13" x14ac:dyDescent="0.3">
      <c r="C13601" s="27"/>
      <c r="D13601" s="28"/>
      <c r="E13601" s="28"/>
      <c r="F13601" s="27"/>
      <c r="G13601" s="28"/>
      <c r="H13601" s="28"/>
      <c r="I13601" s="28"/>
      <c r="J13601" s="28"/>
      <c r="K13601" s="28"/>
      <c r="L13601" s="28"/>
      <c r="M13601" s="29"/>
    </row>
    <row r="13602" spans="2:13" x14ac:dyDescent="0.3">
      <c r="B13602" s="29"/>
      <c r="C13602" s="27"/>
      <c r="D13602" s="28"/>
      <c r="E13602" s="28"/>
      <c r="F13602" s="27"/>
      <c r="G13602" s="28"/>
      <c r="H13602" s="28"/>
      <c r="I13602" s="28"/>
      <c r="J13602" s="28"/>
      <c r="K13602" s="28"/>
      <c r="L13602" s="28"/>
      <c r="M13602" s="29"/>
    </row>
    <row r="13603" spans="2:13" x14ac:dyDescent="0.3">
      <c r="C13603" s="27"/>
      <c r="D13603" s="28"/>
      <c r="E13603" s="28"/>
      <c r="F13603" s="27"/>
      <c r="G13603" s="28"/>
      <c r="H13603" s="28"/>
      <c r="I13603" s="28"/>
      <c r="J13603" s="28"/>
      <c r="K13603" s="28"/>
      <c r="L13603" s="28"/>
      <c r="M13603" s="29"/>
    </row>
    <row r="13604" spans="2:13" x14ac:dyDescent="0.3">
      <c r="B13604" s="29"/>
      <c r="C13604" s="27"/>
      <c r="D13604" s="28"/>
      <c r="E13604" s="28"/>
      <c r="F13604" s="27"/>
      <c r="G13604" s="28"/>
      <c r="H13604" s="28"/>
      <c r="I13604" s="28"/>
      <c r="J13604" s="28"/>
      <c r="K13604" s="28"/>
      <c r="L13604" s="28"/>
      <c r="M13604" s="29"/>
    </row>
    <row r="13605" spans="2:13" x14ac:dyDescent="0.3">
      <c r="C13605" s="27"/>
      <c r="D13605" s="28"/>
      <c r="E13605" s="28"/>
      <c r="F13605" s="27"/>
      <c r="G13605" s="28"/>
      <c r="H13605" s="28"/>
      <c r="I13605" s="28"/>
      <c r="J13605" s="28"/>
      <c r="K13605" s="28"/>
      <c r="L13605" s="28"/>
      <c r="M13605" s="29"/>
    </row>
    <row r="13606" spans="2:13" x14ac:dyDescent="0.3">
      <c r="C13606" s="27"/>
      <c r="D13606" s="28"/>
      <c r="E13606" s="28"/>
      <c r="F13606" s="27"/>
      <c r="G13606" s="28"/>
      <c r="H13606" s="28"/>
      <c r="I13606" s="28"/>
      <c r="J13606" s="28"/>
      <c r="K13606" s="28"/>
      <c r="L13606" s="28"/>
      <c r="M13606" s="29"/>
    </row>
    <row r="13607" spans="2:13" x14ac:dyDescent="0.3">
      <c r="C13607" s="27"/>
      <c r="D13607" s="28"/>
      <c r="E13607" s="28"/>
      <c r="F13607" s="27"/>
      <c r="G13607" s="28"/>
      <c r="H13607" s="28"/>
      <c r="I13607" s="28"/>
      <c r="J13607" s="28"/>
      <c r="K13607" s="28"/>
      <c r="L13607" s="28"/>
      <c r="M13607" s="29"/>
    </row>
    <row r="13608" spans="2:13" x14ac:dyDescent="0.3">
      <c r="C13608" s="27"/>
      <c r="D13608" s="28"/>
      <c r="E13608" s="28"/>
      <c r="F13608" s="27"/>
      <c r="G13608" s="28"/>
      <c r="H13608" s="28"/>
      <c r="I13608" s="28"/>
      <c r="J13608" s="28"/>
      <c r="K13608" s="28"/>
      <c r="L13608" s="28"/>
      <c r="M13608" s="29"/>
    </row>
    <row r="13609" spans="2:13" x14ac:dyDescent="0.3">
      <c r="B13609" s="29"/>
      <c r="C13609" s="27"/>
      <c r="D13609" s="28"/>
      <c r="E13609" s="28"/>
      <c r="F13609" s="27"/>
      <c r="G13609" s="28"/>
      <c r="H13609" s="28"/>
      <c r="I13609" s="28"/>
      <c r="J13609" s="28"/>
      <c r="K13609" s="28"/>
      <c r="L13609" s="28"/>
      <c r="M13609" s="29"/>
    </row>
    <row r="13610" spans="2:13" x14ac:dyDescent="0.3">
      <c r="B13610" s="29"/>
      <c r="C13610" s="27"/>
      <c r="D13610" s="28"/>
      <c r="E13610" s="28"/>
      <c r="F13610" s="27"/>
      <c r="G13610" s="28"/>
      <c r="H13610" s="28"/>
      <c r="I13610" s="28"/>
      <c r="J13610" s="28"/>
      <c r="K13610" s="28"/>
      <c r="L13610" s="28"/>
      <c r="M13610" s="29"/>
    </row>
    <row r="13611" spans="2:13" x14ac:dyDescent="0.3">
      <c r="C13611" s="27"/>
      <c r="D13611" s="28"/>
      <c r="E13611" s="28"/>
      <c r="F13611" s="27"/>
      <c r="G13611" s="28"/>
      <c r="H13611" s="28"/>
      <c r="I13611" s="28"/>
      <c r="J13611" s="28"/>
      <c r="K13611" s="28"/>
      <c r="L13611" s="28"/>
      <c r="M13611" s="29"/>
    </row>
    <row r="13612" spans="2:13" x14ac:dyDescent="0.3">
      <c r="C13612" s="27"/>
      <c r="D13612" s="28"/>
      <c r="E13612" s="28"/>
      <c r="F13612" s="27"/>
      <c r="G13612" s="28"/>
      <c r="H13612" s="28"/>
      <c r="I13612" s="28"/>
      <c r="J13612" s="28"/>
      <c r="K13612" s="28"/>
      <c r="L13612" s="28"/>
      <c r="M13612" s="29"/>
    </row>
    <row r="13613" spans="2:13" x14ac:dyDescent="0.3">
      <c r="B13613" s="29"/>
      <c r="C13613" s="27"/>
      <c r="D13613" s="28"/>
      <c r="E13613" s="28"/>
      <c r="F13613" s="27"/>
      <c r="G13613" s="28"/>
      <c r="H13613" s="28"/>
      <c r="I13613" s="28"/>
      <c r="J13613" s="28"/>
      <c r="K13613" s="28"/>
      <c r="L13613" s="28"/>
      <c r="M13613" s="29"/>
    </row>
    <row r="13614" spans="2:13" x14ac:dyDescent="0.3">
      <c r="C13614" s="27"/>
      <c r="D13614" s="28"/>
      <c r="E13614" s="28"/>
      <c r="F13614" s="27"/>
      <c r="G13614" s="28"/>
      <c r="H13614" s="28"/>
      <c r="I13614" s="28"/>
      <c r="J13614" s="28"/>
      <c r="K13614" s="28"/>
      <c r="L13614" s="28"/>
      <c r="M13614" s="29"/>
    </row>
    <row r="13615" spans="2:13" x14ac:dyDescent="0.3">
      <c r="C13615" s="27"/>
      <c r="D13615" s="28"/>
      <c r="E13615" s="28"/>
      <c r="F13615" s="27"/>
      <c r="G13615" s="28"/>
      <c r="H13615" s="28"/>
      <c r="I13615" s="28"/>
      <c r="J13615" s="28"/>
      <c r="K13615" s="28"/>
      <c r="L13615" s="28"/>
      <c r="M13615" s="29"/>
    </row>
    <row r="13616" spans="2:13" x14ac:dyDescent="0.3">
      <c r="C13616" s="27"/>
      <c r="D13616" s="28"/>
      <c r="E13616" s="28"/>
      <c r="F13616" s="27"/>
      <c r="G13616" s="28"/>
      <c r="H13616" s="28"/>
      <c r="I13616" s="28"/>
      <c r="J13616" s="28"/>
      <c r="K13616" s="28"/>
      <c r="L13616" s="28"/>
      <c r="M13616" s="29"/>
    </row>
    <row r="13617" spans="2:13" x14ac:dyDescent="0.3">
      <c r="C13617" s="27"/>
      <c r="D13617" s="28"/>
      <c r="E13617" s="28"/>
      <c r="F13617" s="27"/>
      <c r="G13617" s="28"/>
      <c r="H13617" s="28"/>
      <c r="I13617" s="28"/>
      <c r="J13617" s="28"/>
      <c r="K13617" s="28"/>
      <c r="L13617" s="28"/>
      <c r="M13617" s="29"/>
    </row>
    <row r="13618" spans="2:13" x14ac:dyDescent="0.3">
      <c r="B13618" s="29"/>
      <c r="C13618" s="27"/>
      <c r="D13618" s="28"/>
      <c r="E13618" s="28"/>
      <c r="F13618" s="27"/>
      <c r="G13618" s="28"/>
      <c r="H13618" s="28"/>
      <c r="I13618" s="28"/>
      <c r="J13618" s="28"/>
      <c r="K13618" s="28"/>
      <c r="L13618" s="28"/>
      <c r="M13618" s="29"/>
    </row>
    <row r="13619" spans="2:13" x14ac:dyDescent="0.3">
      <c r="B13619" s="29"/>
      <c r="C13619" s="27"/>
      <c r="D13619" s="28"/>
      <c r="E13619" s="28"/>
      <c r="F13619" s="27"/>
      <c r="G13619" s="28"/>
      <c r="H13619" s="28"/>
      <c r="I13619" s="28"/>
      <c r="J13619" s="28"/>
      <c r="K13619" s="28"/>
      <c r="L13619" s="28"/>
      <c r="M13619" s="29"/>
    </row>
    <row r="13620" spans="2:13" x14ac:dyDescent="0.3">
      <c r="C13620" s="27"/>
      <c r="D13620" s="28"/>
      <c r="E13620" s="28"/>
      <c r="F13620" s="27"/>
      <c r="G13620" s="28"/>
      <c r="H13620" s="28"/>
      <c r="I13620" s="28"/>
      <c r="J13620" s="28"/>
      <c r="K13620" s="28"/>
      <c r="L13620" s="28"/>
      <c r="M13620" s="29"/>
    </row>
    <row r="13621" spans="2:13" x14ac:dyDescent="0.3">
      <c r="B13621" s="29"/>
      <c r="C13621" s="27"/>
      <c r="D13621" s="28"/>
      <c r="E13621" s="28"/>
      <c r="F13621" s="27"/>
      <c r="G13621" s="28"/>
      <c r="H13621" s="28"/>
      <c r="I13621" s="28"/>
      <c r="J13621" s="28"/>
      <c r="K13621" s="28"/>
      <c r="L13621" s="28"/>
      <c r="M13621" s="29"/>
    </row>
    <row r="13622" spans="2:13" x14ac:dyDescent="0.3">
      <c r="B13622" s="29"/>
      <c r="C13622" s="27"/>
      <c r="D13622" s="28"/>
      <c r="E13622" s="28"/>
      <c r="F13622" s="27"/>
      <c r="G13622" s="28"/>
      <c r="H13622" s="28"/>
      <c r="I13622" s="28"/>
      <c r="J13622" s="28"/>
      <c r="K13622" s="28"/>
      <c r="L13622" s="28"/>
      <c r="M13622" s="29"/>
    </row>
    <row r="13623" spans="2:13" x14ac:dyDescent="0.3">
      <c r="B13623" s="29"/>
      <c r="C13623" s="27"/>
      <c r="D13623" s="28"/>
      <c r="E13623" s="28"/>
      <c r="F13623" s="27"/>
      <c r="G13623" s="28"/>
      <c r="H13623" s="28"/>
      <c r="I13623" s="28"/>
      <c r="J13623" s="28"/>
      <c r="K13623" s="28"/>
      <c r="L13623" s="28"/>
      <c r="M13623" s="29"/>
    </row>
    <row r="13624" spans="2:13" x14ac:dyDescent="0.3">
      <c r="C13624" s="27"/>
      <c r="D13624" s="28"/>
      <c r="E13624" s="28"/>
      <c r="F13624" s="27"/>
      <c r="G13624" s="28"/>
      <c r="H13624" s="28"/>
      <c r="I13624" s="28"/>
      <c r="J13624" s="28"/>
      <c r="K13624" s="28"/>
      <c r="L13624" s="28"/>
      <c r="M13624" s="29"/>
    </row>
    <row r="13625" spans="2:13" x14ac:dyDescent="0.3">
      <c r="B13625" s="29"/>
      <c r="C13625" s="27"/>
      <c r="D13625" s="28"/>
      <c r="E13625" s="28"/>
      <c r="F13625" s="27"/>
      <c r="G13625" s="28"/>
      <c r="H13625" s="28"/>
      <c r="I13625" s="28"/>
      <c r="J13625" s="28"/>
      <c r="K13625" s="28"/>
      <c r="L13625" s="28"/>
      <c r="M13625" s="29"/>
    </row>
    <row r="13626" spans="2:13" x14ac:dyDescent="0.3">
      <c r="C13626" s="27"/>
      <c r="D13626" s="28"/>
      <c r="E13626" s="28"/>
      <c r="F13626" s="27"/>
      <c r="G13626" s="28"/>
      <c r="H13626" s="28"/>
      <c r="I13626" s="28"/>
      <c r="J13626" s="28"/>
      <c r="K13626" s="28"/>
      <c r="L13626" s="28"/>
      <c r="M13626" s="29"/>
    </row>
    <row r="13627" spans="2:13" x14ac:dyDescent="0.3">
      <c r="B13627" s="29"/>
      <c r="C13627" s="27"/>
      <c r="D13627" s="28"/>
      <c r="E13627" s="28"/>
      <c r="F13627" s="27"/>
      <c r="G13627" s="28"/>
      <c r="H13627" s="28"/>
      <c r="I13627" s="28"/>
      <c r="J13627" s="28"/>
      <c r="K13627" s="28"/>
      <c r="L13627" s="28"/>
      <c r="M13627" s="29"/>
    </row>
    <row r="13628" spans="2:13" x14ac:dyDescent="0.3">
      <c r="B13628" s="29"/>
      <c r="C13628" s="27"/>
      <c r="D13628" s="28"/>
      <c r="E13628" s="28"/>
      <c r="F13628" s="27"/>
      <c r="G13628" s="28"/>
      <c r="H13628" s="28"/>
      <c r="I13628" s="28"/>
      <c r="J13628" s="28"/>
      <c r="K13628" s="28"/>
      <c r="L13628" s="28"/>
      <c r="M13628" s="29"/>
    </row>
    <row r="13629" spans="2:13" x14ac:dyDescent="0.3">
      <c r="C13629" s="27"/>
      <c r="D13629" s="28"/>
      <c r="E13629" s="28"/>
      <c r="F13629" s="27"/>
      <c r="G13629" s="28"/>
      <c r="H13629" s="28"/>
      <c r="I13629" s="28"/>
      <c r="J13629" s="28"/>
      <c r="K13629" s="28"/>
      <c r="L13629" s="28"/>
      <c r="M13629" s="29"/>
    </row>
    <row r="13630" spans="2:13" x14ac:dyDescent="0.3">
      <c r="B13630" s="29"/>
      <c r="C13630" s="27"/>
      <c r="D13630" s="28"/>
      <c r="E13630" s="28"/>
      <c r="F13630" s="27"/>
      <c r="G13630" s="28"/>
      <c r="H13630" s="28"/>
      <c r="I13630" s="28"/>
      <c r="J13630" s="28"/>
      <c r="K13630" s="28"/>
      <c r="L13630" s="28"/>
      <c r="M13630" s="29"/>
    </row>
    <row r="13631" spans="2:13" x14ac:dyDescent="0.3">
      <c r="B13631" s="29"/>
      <c r="C13631" s="27"/>
      <c r="D13631" s="28"/>
      <c r="E13631" s="28"/>
      <c r="F13631" s="27"/>
      <c r="G13631" s="28"/>
      <c r="H13631" s="28"/>
      <c r="I13631" s="28"/>
      <c r="J13631" s="28"/>
      <c r="K13631" s="28"/>
      <c r="L13631" s="28"/>
      <c r="M13631" s="29"/>
    </row>
    <row r="13632" spans="2:13" x14ac:dyDescent="0.3">
      <c r="C13632" s="27"/>
      <c r="D13632" s="28"/>
      <c r="E13632" s="28"/>
      <c r="F13632" s="27"/>
      <c r="G13632" s="28"/>
      <c r="H13632" s="28"/>
      <c r="I13632" s="28"/>
      <c r="J13632" s="28"/>
      <c r="K13632" s="28"/>
      <c r="L13632" s="28"/>
      <c r="M13632" s="29"/>
    </row>
    <row r="13633" spans="2:13" x14ac:dyDescent="0.3">
      <c r="C13633" s="27"/>
      <c r="D13633" s="28"/>
      <c r="E13633" s="28"/>
      <c r="F13633" s="27"/>
      <c r="G13633" s="28"/>
      <c r="H13633" s="28"/>
      <c r="I13633" s="28"/>
      <c r="J13633" s="28"/>
      <c r="K13633" s="28"/>
      <c r="L13633" s="28"/>
      <c r="M13633" s="29"/>
    </row>
    <row r="13634" spans="2:13" x14ac:dyDescent="0.3">
      <c r="B13634" s="29"/>
      <c r="C13634" s="27"/>
      <c r="D13634" s="28"/>
      <c r="E13634" s="28"/>
      <c r="F13634" s="27"/>
      <c r="G13634" s="28"/>
      <c r="H13634" s="28"/>
      <c r="I13634" s="28"/>
      <c r="J13634" s="28"/>
      <c r="K13634" s="28"/>
      <c r="L13634" s="28"/>
      <c r="M13634" s="29"/>
    </row>
    <row r="13635" spans="2:13" x14ac:dyDescent="0.3">
      <c r="B13635" s="29"/>
      <c r="C13635" s="27"/>
      <c r="D13635" s="28"/>
      <c r="E13635" s="28"/>
      <c r="F13635" s="27"/>
      <c r="G13635" s="28"/>
      <c r="H13635" s="28"/>
      <c r="I13635" s="28"/>
      <c r="J13635" s="28"/>
      <c r="K13635" s="28"/>
      <c r="L13635" s="28"/>
      <c r="M13635" s="29"/>
    </row>
    <row r="13636" spans="2:13" x14ac:dyDescent="0.3">
      <c r="C13636" s="27"/>
      <c r="D13636" s="28"/>
      <c r="E13636" s="28"/>
      <c r="F13636" s="27"/>
      <c r="G13636" s="28"/>
      <c r="H13636" s="28"/>
      <c r="I13636" s="28"/>
      <c r="J13636" s="28"/>
      <c r="K13636" s="28"/>
      <c r="L13636" s="28"/>
      <c r="M13636" s="29"/>
    </row>
    <row r="13637" spans="2:13" x14ac:dyDescent="0.3">
      <c r="C13637" s="27"/>
      <c r="D13637" s="28"/>
      <c r="E13637" s="28"/>
      <c r="F13637" s="27"/>
      <c r="G13637" s="28"/>
      <c r="H13637" s="28"/>
      <c r="I13637" s="28"/>
      <c r="J13637" s="28"/>
      <c r="K13637" s="28"/>
      <c r="L13637" s="28"/>
      <c r="M13637" s="29"/>
    </row>
    <row r="13638" spans="2:13" x14ac:dyDescent="0.3">
      <c r="C13638" s="27"/>
      <c r="D13638" s="28"/>
      <c r="E13638" s="28"/>
      <c r="F13638" s="27"/>
      <c r="G13638" s="28"/>
      <c r="H13638" s="28"/>
      <c r="I13638" s="28"/>
      <c r="J13638" s="28"/>
      <c r="K13638" s="28"/>
      <c r="L13638" s="28"/>
      <c r="M13638" s="29"/>
    </row>
    <row r="13639" spans="2:13" x14ac:dyDescent="0.3">
      <c r="C13639" s="27"/>
      <c r="D13639" s="28"/>
      <c r="E13639" s="28"/>
      <c r="F13639" s="27"/>
      <c r="G13639" s="28"/>
      <c r="H13639" s="28"/>
      <c r="I13639" s="28"/>
      <c r="J13639" s="28"/>
      <c r="K13639" s="28"/>
      <c r="L13639" s="28"/>
      <c r="M13639" s="29"/>
    </row>
    <row r="13640" spans="2:13" x14ac:dyDescent="0.3">
      <c r="B13640" s="29"/>
      <c r="C13640" s="27"/>
      <c r="D13640" s="28"/>
      <c r="E13640" s="28"/>
      <c r="F13640" s="27"/>
      <c r="G13640" s="28"/>
      <c r="H13640" s="28"/>
      <c r="I13640" s="28"/>
      <c r="J13640" s="28"/>
      <c r="K13640" s="28"/>
      <c r="L13640" s="28"/>
      <c r="M13640" s="29"/>
    </row>
    <row r="13641" spans="2:13" x14ac:dyDescent="0.3">
      <c r="C13641" s="27"/>
      <c r="D13641" s="28"/>
      <c r="E13641" s="28"/>
      <c r="F13641" s="27"/>
      <c r="G13641" s="28"/>
      <c r="H13641" s="28"/>
      <c r="I13641" s="28"/>
      <c r="J13641" s="28"/>
      <c r="K13641" s="28"/>
      <c r="L13641" s="28"/>
      <c r="M13641" s="29"/>
    </row>
    <row r="13642" spans="2:13" x14ac:dyDescent="0.3">
      <c r="B13642" s="29"/>
      <c r="C13642" s="27"/>
      <c r="D13642" s="28"/>
      <c r="E13642" s="28"/>
      <c r="F13642" s="27"/>
      <c r="G13642" s="28"/>
      <c r="H13642" s="28"/>
      <c r="I13642" s="28"/>
      <c r="J13642" s="28"/>
      <c r="K13642" s="28"/>
      <c r="L13642" s="28"/>
      <c r="M13642" s="29"/>
    </row>
    <row r="13643" spans="2:13" x14ac:dyDescent="0.3">
      <c r="C13643" s="27"/>
      <c r="D13643" s="28"/>
      <c r="E13643" s="28"/>
      <c r="F13643" s="27"/>
      <c r="G13643" s="28"/>
      <c r="H13643" s="28"/>
      <c r="I13643" s="28"/>
      <c r="J13643" s="28"/>
      <c r="K13643" s="28"/>
      <c r="L13643" s="28"/>
      <c r="M13643" s="29"/>
    </row>
    <row r="13644" spans="2:13" x14ac:dyDescent="0.3">
      <c r="C13644" s="27"/>
      <c r="D13644" s="28"/>
      <c r="E13644" s="28"/>
      <c r="F13644" s="27"/>
      <c r="G13644" s="28"/>
      <c r="H13644" s="28"/>
      <c r="I13644" s="28"/>
      <c r="J13644" s="28"/>
      <c r="K13644" s="28"/>
      <c r="L13644" s="28"/>
      <c r="M13644" s="29"/>
    </row>
    <row r="13645" spans="2:13" x14ac:dyDescent="0.3">
      <c r="C13645" s="27"/>
      <c r="D13645" s="28"/>
      <c r="E13645" s="28"/>
      <c r="F13645" s="27"/>
      <c r="G13645" s="28"/>
      <c r="H13645" s="28"/>
      <c r="I13645" s="28"/>
      <c r="J13645" s="28"/>
      <c r="K13645" s="28"/>
      <c r="L13645" s="28"/>
      <c r="M13645" s="29"/>
    </row>
    <row r="13646" spans="2:13" x14ac:dyDescent="0.3">
      <c r="C13646" s="27"/>
      <c r="D13646" s="28"/>
      <c r="E13646" s="28"/>
      <c r="F13646" s="27"/>
      <c r="G13646" s="28"/>
      <c r="H13646" s="28"/>
      <c r="I13646" s="28"/>
      <c r="J13646" s="28"/>
      <c r="K13646" s="28"/>
      <c r="L13646" s="28"/>
      <c r="M13646" s="29"/>
    </row>
    <row r="13647" spans="2:13" x14ac:dyDescent="0.3">
      <c r="B13647" s="29"/>
      <c r="C13647" s="27"/>
      <c r="D13647" s="28"/>
      <c r="E13647" s="28"/>
      <c r="F13647" s="27"/>
      <c r="G13647" s="28"/>
      <c r="H13647" s="28"/>
      <c r="I13647" s="28"/>
      <c r="J13647" s="28"/>
      <c r="K13647" s="28"/>
      <c r="L13647" s="28"/>
      <c r="M13647" s="29"/>
    </row>
    <row r="13648" spans="2:13" x14ac:dyDescent="0.3">
      <c r="C13648" s="27"/>
      <c r="D13648" s="28"/>
      <c r="E13648" s="28"/>
      <c r="F13648" s="27"/>
      <c r="G13648" s="28"/>
      <c r="H13648" s="28"/>
      <c r="I13648" s="28"/>
      <c r="J13648" s="28"/>
      <c r="K13648" s="28"/>
      <c r="L13648" s="28"/>
      <c r="M13648" s="29"/>
    </row>
    <row r="13649" spans="2:13" x14ac:dyDescent="0.3">
      <c r="B13649" s="29"/>
      <c r="C13649" s="27"/>
      <c r="D13649" s="28"/>
      <c r="E13649" s="28"/>
      <c r="F13649" s="27"/>
      <c r="G13649" s="28"/>
      <c r="H13649" s="28"/>
      <c r="I13649" s="28"/>
      <c r="J13649" s="28"/>
      <c r="K13649" s="28"/>
      <c r="L13649" s="28"/>
      <c r="M13649" s="29"/>
    </row>
    <row r="13650" spans="2:13" x14ac:dyDescent="0.3">
      <c r="C13650" s="27"/>
      <c r="D13650" s="28"/>
      <c r="E13650" s="28"/>
      <c r="F13650" s="27"/>
      <c r="G13650" s="28"/>
      <c r="H13650" s="28"/>
      <c r="I13650" s="28"/>
      <c r="J13650" s="28"/>
      <c r="K13650" s="28"/>
      <c r="L13650" s="28"/>
      <c r="M13650" s="29"/>
    </row>
    <row r="13651" spans="2:13" x14ac:dyDescent="0.3">
      <c r="C13651" s="27"/>
      <c r="D13651" s="28"/>
      <c r="E13651" s="28"/>
      <c r="F13651" s="27"/>
      <c r="G13651" s="28"/>
      <c r="H13651" s="28"/>
      <c r="I13651" s="28"/>
      <c r="J13651" s="28"/>
      <c r="K13651" s="28"/>
      <c r="L13651" s="28"/>
      <c r="M13651" s="29"/>
    </row>
    <row r="13652" spans="2:13" x14ac:dyDescent="0.3">
      <c r="C13652" s="27"/>
      <c r="D13652" s="28"/>
      <c r="E13652" s="28"/>
      <c r="F13652" s="27"/>
      <c r="G13652" s="28"/>
      <c r="H13652" s="28"/>
      <c r="I13652" s="28"/>
      <c r="J13652" s="28"/>
      <c r="K13652" s="28"/>
      <c r="L13652" s="28"/>
      <c r="M13652" s="29"/>
    </row>
    <row r="13653" spans="2:13" x14ac:dyDescent="0.3">
      <c r="C13653" s="27"/>
      <c r="D13653" s="28"/>
      <c r="E13653" s="28"/>
      <c r="F13653" s="27"/>
      <c r="G13653" s="28"/>
      <c r="H13653" s="28"/>
      <c r="I13653" s="28"/>
      <c r="J13653" s="28"/>
      <c r="K13653" s="28"/>
      <c r="L13653" s="28"/>
      <c r="M13653" s="29"/>
    </row>
    <row r="13654" spans="2:13" x14ac:dyDescent="0.3">
      <c r="C13654" s="27"/>
      <c r="D13654" s="28"/>
      <c r="E13654" s="28"/>
      <c r="F13654" s="27"/>
      <c r="G13654" s="28"/>
      <c r="H13654" s="28"/>
      <c r="I13654" s="28"/>
      <c r="J13654" s="28"/>
      <c r="K13654" s="28"/>
      <c r="L13654" s="28"/>
      <c r="M13654" s="29"/>
    </row>
    <row r="13655" spans="2:13" x14ac:dyDescent="0.3">
      <c r="C13655" s="27"/>
      <c r="D13655" s="28"/>
      <c r="E13655" s="28"/>
      <c r="F13655" s="27"/>
      <c r="G13655" s="28"/>
      <c r="H13655" s="28"/>
      <c r="I13655" s="28"/>
      <c r="J13655" s="28"/>
      <c r="K13655" s="28"/>
      <c r="L13655" s="28"/>
      <c r="M13655" s="29"/>
    </row>
    <row r="13656" spans="2:13" x14ac:dyDescent="0.3">
      <c r="C13656" s="27"/>
      <c r="D13656" s="28"/>
      <c r="E13656" s="28"/>
      <c r="F13656" s="27"/>
      <c r="G13656" s="28"/>
      <c r="H13656" s="28"/>
      <c r="I13656" s="28"/>
      <c r="J13656" s="28"/>
      <c r="K13656" s="28"/>
      <c r="L13656" s="28"/>
      <c r="M13656" s="29"/>
    </row>
    <row r="13657" spans="2:13" x14ac:dyDescent="0.3">
      <c r="C13657" s="27"/>
      <c r="D13657" s="28"/>
      <c r="E13657" s="28"/>
      <c r="F13657" s="27"/>
      <c r="G13657" s="28"/>
      <c r="H13657" s="28"/>
      <c r="I13657" s="28"/>
      <c r="J13657" s="28"/>
      <c r="K13657" s="28"/>
      <c r="L13657" s="28"/>
      <c r="M13657" s="29"/>
    </row>
    <row r="13658" spans="2:13" x14ac:dyDescent="0.3">
      <c r="C13658" s="27"/>
      <c r="D13658" s="28"/>
      <c r="E13658" s="28"/>
      <c r="F13658" s="27"/>
      <c r="G13658" s="28"/>
      <c r="H13658" s="28"/>
      <c r="I13658" s="28"/>
      <c r="J13658" s="28"/>
      <c r="K13658" s="28"/>
      <c r="L13658" s="28"/>
      <c r="M13658" s="29"/>
    </row>
    <row r="13659" spans="2:13" x14ac:dyDescent="0.3">
      <c r="B13659" s="29"/>
      <c r="C13659" s="27"/>
      <c r="D13659" s="28"/>
      <c r="E13659" s="28"/>
      <c r="F13659" s="27"/>
      <c r="G13659" s="28"/>
      <c r="H13659" s="28"/>
      <c r="I13659" s="28"/>
      <c r="J13659" s="28"/>
      <c r="K13659" s="28"/>
      <c r="L13659" s="28"/>
      <c r="M13659" s="29"/>
    </row>
    <row r="13660" spans="2:13" x14ac:dyDescent="0.3">
      <c r="C13660" s="27"/>
      <c r="D13660" s="28"/>
      <c r="E13660" s="28"/>
      <c r="F13660" s="27"/>
      <c r="G13660" s="28"/>
      <c r="H13660" s="28"/>
      <c r="I13660" s="28"/>
      <c r="J13660" s="28"/>
      <c r="K13660" s="28"/>
      <c r="L13660" s="28"/>
      <c r="M13660" s="29"/>
    </row>
    <row r="13661" spans="2:13" x14ac:dyDescent="0.3">
      <c r="C13661" s="27"/>
      <c r="D13661" s="28"/>
      <c r="E13661" s="28"/>
      <c r="F13661" s="27"/>
      <c r="G13661" s="28"/>
      <c r="H13661" s="28"/>
      <c r="I13661" s="28"/>
      <c r="J13661" s="28"/>
      <c r="K13661" s="28"/>
      <c r="L13661" s="28"/>
      <c r="M13661" s="29"/>
    </row>
    <row r="13662" spans="2:13" x14ac:dyDescent="0.3">
      <c r="C13662" s="27"/>
      <c r="D13662" s="28"/>
      <c r="E13662" s="28"/>
      <c r="F13662" s="27"/>
      <c r="G13662" s="28"/>
      <c r="H13662" s="28"/>
      <c r="I13662" s="28"/>
      <c r="J13662" s="28"/>
      <c r="K13662" s="28"/>
      <c r="L13662" s="28"/>
      <c r="M13662" s="29"/>
    </row>
    <row r="13663" spans="2:13" x14ac:dyDescent="0.3">
      <c r="C13663" s="27"/>
      <c r="D13663" s="28"/>
      <c r="E13663" s="28"/>
      <c r="F13663" s="27"/>
      <c r="G13663" s="28"/>
      <c r="H13663" s="28"/>
      <c r="I13663" s="28"/>
      <c r="J13663" s="28"/>
      <c r="K13663" s="28"/>
      <c r="L13663" s="28"/>
      <c r="M13663" s="29"/>
    </row>
    <row r="13664" spans="2:13" x14ac:dyDescent="0.3">
      <c r="B13664" s="29"/>
      <c r="C13664" s="27"/>
      <c r="D13664" s="28"/>
      <c r="E13664" s="28"/>
      <c r="F13664" s="27"/>
      <c r="G13664" s="28"/>
      <c r="H13664" s="28"/>
      <c r="I13664" s="28"/>
      <c r="J13664" s="28"/>
      <c r="K13664" s="28"/>
      <c r="L13664" s="28"/>
      <c r="M13664" s="29"/>
    </row>
    <row r="13665" spans="2:13" x14ac:dyDescent="0.3">
      <c r="C13665" s="27"/>
      <c r="D13665" s="28"/>
      <c r="E13665" s="28"/>
      <c r="F13665" s="27"/>
      <c r="G13665" s="28"/>
      <c r="H13665" s="28"/>
      <c r="I13665" s="28"/>
      <c r="J13665" s="28"/>
      <c r="K13665" s="28"/>
      <c r="L13665" s="28"/>
      <c r="M13665" s="29"/>
    </row>
    <row r="13666" spans="2:13" x14ac:dyDescent="0.3">
      <c r="C13666" s="27"/>
      <c r="D13666" s="28"/>
      <c r="E13666" s="28"/>
      <c r="F13666" s="27"/>
      <c r="G13666" s="28"/>
      <c r="H13666" s="28"/>
      <c r="I13666" s="28"/>
      <c r="J13666" s="28"/>
      <c r="K13666" s="28"/>
      <c r="L13666" s="28"/>
      <c r="M13666" s="29"/>
    </row>
    <row r="13667" spans="2:13" x14ac:dyDescent="0.3">
      <c r="C13667" s="27"/>
      <c r="D13667" s="28"/>
      <c r="E13667" s="28"/>
      <c r="F13667" s="27"/>
      <c r="G13667" s="28"/>
      <c r="H13667" s="28"/>
      <c r="I13667" s="28"/>
      <c r="J13667" s="28"/>
      <c r="K13667" s="28"/>
      <c r="L13667" s="28"/>
      <c r="M13667" s="29"/>
    </row>
    <row r="13668" spans="2:13" x14ac:dyDescent="0.3">
      <c r="C13668" s="27"/>
      <c r="D13668" s="28"/>
      <c r="E13668" s="28"/>
      <c r="F13668" s="27"/>
      <c r="G13668" s="28"/>
      <c r="H13668" s="28"/>
      <c r="I13668" s="28"/>
      <c r="J13668" s="28"/>
      <c r="K13668" s="28"/>
      <c r="L13668" s="28"/>
      <c r="M13668" s="29"/>
    </row>
    <row r="13669" spans="2:13" x14ac:dyDescent="0.3">
      <c r="C13669" s="27"/>
      <c r="D13669" s="28"/>
      <c r="E13669" s="28"/>
      <c r="F13669" s="27"/>
      <c r="G13669" s="28"/>
      <c r="H13669" s="28"/>
      <c r="I13669" s="28"/>
      <c r="J13669" s="28"/>
      <c r="K13669" s="28"/>
      <c r="L13669" s="28"/>
      <c r="M13669" s="29"/>
    </row>
    <row r="13670" spans="2:13" x14ac:dyDescent="0.3">
      <c r="C13670" s="27"/>
      <c r="D13670" s="28"/>
      <c r="E13670" s="28"/>
      <c r="F13670" s="27"/>
      <c r="G13670" s="28"/>
      <c r="H13670" s="28"/>
      <c r="I13670" s="28"/>
      <c r="J13670" s="28"/>
      <c r="K13670" s="28"/>
      <c r="L13670" s="28"/>
      <c r="M13670" s="29"/>
    </row>
    <row r="13671" spans="2:13" x14ac:dyDescent="0.3">
      <c r="C13671" s="27"/>
      <c r="D13671" s="28"/>
      <c r="E13671" s="28"/>
      <c r="F13671" s="27"/>
      <c r="G13671" s="28"/>
      <c r="H13671" s="28"/>
      <c r="I13671" s="28"/>
      <c r="J13671" s="28"/>
      <c r="K13671" s="28"/>
      <c r="L13671" s="28"/>
      <c r="M13671" s="29"/>
    </row>
    <row r="13672" spans="2:13" x14ac:dyDescent="0.3">
      <c r="C13672" s="27"/>
      <c r="D13672" s="28"/>
      <c r="E13672" s="28"/>
      <c r="F13672" s="27"/>
      <c r="G13672" s="28"/>
      <c r="H13672" s="28"/>
      <c r="I13672" s="28"/>
      <c r="J13672" s="28"/>
      <c r="K13672" s="28"/>
      <c r="L13672" s="28"/>
      <c r="M13672" s="29"/>
    </row>
    <row r="13673" spans="2:13" x14ac:dyDescent="0.3">
      <c r="C13673" s="27"/>
      <c r="D13673" s="28"/>
      <c r="E13673" s="28"/>
      <c r="F13673" s="27"/>
      <c r="G13673" s="28"/>
      <c r="H13673" s="28"/>
      <c r="I13673" s="28"/>
      <c r="J13673" s="28"/>
      <c r="K13673" s="28"/>
      <c r="L13673" s="28"/>
      <c r="M13673" s="29"/>
    </row>
    <row r="13674" spans="2:13" x14ac:dyDescent="0.3">
      <c r="C13674" s="27"/>
      <c r="D13674" s="28"/>
      <c r="E13674" s="28"/>
      <c r="F13674" s="27"/>
      <c r="G13674" s="28"/>
      <c r="H13674" s="28"/>
      <c r="I13674" s="28"/>
      <c r="J13674" s="28"/>
      <c r="K13674" s="28"/>
      <c r="L13674" s="28"/>
      <c r="M13674" s="29"/>
    </row>
    <row r="13675" spans="2:13" x14ac:dyDescent="0.3">
      <c r="C13675" s="27"/>
      <c r="D13675" s="28"/>
      <c r="E13675" s="28"/>
      <c r="F13675" s="27"/>
      <c r="G13675" s="28"/>
      <c r="H13675" s="28"/>
      <c r="I13675" s="28"/>
      <c r="J13675" s="28"/>
      <c r="K13675" s="28"/>
      <c r="L13675" s="28"/>
      <c r="M13675" s="29"/>
    </row>
    <row r="13676" spans="2:13" x14ac:dyDescent="0.3">
      <c r="C13676" s="27"/>
      <c r="D13676" s="28"/>
      <c r="E13676" s="28"/>
      <c r="F13676" s="27"/>
      <c r="G13676" s="28"/>
      <c r="H13676" s="28"/>
      <c r="I13676" s="28"/>
      <c r="J13676" s="28"/>
      <c r="K13676" s="28"/>
      <c r="L13676" s="28"/>
      <c r="M13676" s="29"/>
    </row>
    <row r="13677" spans="2:13" x14ac:dyDescent="0.3">
      <c r="C13677" s="27"/>
      <c r="D13677" s="28"/>
      <c r="E13677" s="28"/>
      <c r="F13677" s="27"/>
      <c r="G13677" s="28"/>
      <c r="H13677" s="28"/>
      <c r="I13677" s="28"/>
      <c r="J13677" s="28"/>
      <c r="K13677" s="28"/>
      <c r="L13677" s="28"/>
      <c r="M13677" s="29"/>
    </row>
    <row r="13678" spans="2:13" x14ac:dyDescent="0.3">
      <c r="C13678" s="27"/>
      <c r="D13678" s="28"/>
      <c r="E13678" s="28"/>
      <c r="F13678" s="27"/>
      <c r="G13678" s="28"/>
      <c r="H13678" s="28"/>
      <c r="I13678" s="28"/>
      <c r="J13678" s="28"/>
      <c r="K13678" s="28"/>
      <c r="L13678" s="28"/>
      <c r="M13678" s="29"/>
    </row>
    <row r="13679" spans="2:13" x14ac:dyDescent="0.3">
      <c r="B13679" s="29"/>
      <c r="C13679" s="27"/>
      <c r="D13679" s="28"/>
      <c r="E13679" s="28"/>
      <c r="F13679" s="27"/>
      <c r="G13679" s="28"/>
      <c r="H13679" s="28"/>
      <c r="I13679" s="28"/>
      <c r="J13679" s="28"/>
      <c r="K13679" s="28"/>
      <c r="L13679" s="28"/>
      <c r="M13679" s="29"/>
    </row>
    <row r="13680" spans="2:13" x14ac:dyDescent="0.3">
      <c r="C13680" s="27"/>
      <c r="D13680" s="28"/>
      <c r="E13680" s="28"/>
      <c r="F13680" s="27"/>
      <c r="G13680" s="28"/>
      <c r="H13680" s="28"/>
      <c r="I13680" s="28"/>
      <c r="J13680" s="28"/>
      <c r="K13680" s="28"/>
      <c r="L13680" s="28"/>
      <c r="M13680" s="29"/>
    </row>
    <row r="13681" spans="2:13" x14ac:dyDescent="0.3">
      <c r="C13681" s="27"/>
      <c r="D13681" s="28"/>
      <c r="E13681" s="28"/>
      <c r="F13681" s="27"/>
      <c r="G13681" s="28"/>
      <c r="H13681" s="28"/>
      <c r="I13681" s="28"/>
      <c r="J13681" s="28"/>
      <c r="K13681" s="28"/>
      <c r="L13681" s="28"/>
      <c r="M13681" s="29"/>
    </row>
    <row r="13682" spans="2:13" x14ac:dyDescent="0.3">
      <c r="B13682" s="29"/>
      <c r="C13682" s="27"/>
      <c r="D13682" s="28"/>
      <c r="E13682" s="28"/>
      <c r="F13682" s="27"/>
      <c r="G13682" s="28"/>
      <c r="H13682" s="28"/>
      <c r="I13682" s="28"/>
      <c r="J13682" s="28"/>
      <c r="K13682" s="28"/>
      <c r="L13682" s="28"/>
      <c r="M13682" s="29"/>
    </row>
    <row r="13683" spans="2:13" x14ac:dyDescent="0.3">
      <c r="C13683" s="27"/>
      <c r="D13683" s="28"/>
      <c r="E13683" s="28"/>
      <c r="F13683" s="27"/>
      <c r="G13683" s="28"/>
      <c r="H13683" s="28"/>
      <c r="I13683" s="28"/>
      <c r="J13683" s="28"/>
      <c r="K13683" s="28"/>
      <c r="L13683" s="28"/>
      <c r="M13683" s="29"/>
    </row>
    <row r="13684" spans="2:13" x14ac:dyDescent="0.3">
      <c r="B13684" s="29"/>
      <c r="C13684" s="27"/>
      <c r="D13684" s="28"/>
      <c r="E13684" s="28"/>
      <c r="F13684" s="27"/>
      <c r="G13684" s="28"/>
      <c r="H13684" s="28"/>
      <c r="I13684" s="28"/>
      <c r="J13684" s="28"/>
      <c r="K13684" s="28"/>
      <c r="L13684" s="28"/>
      <c r="M13684" s="29"/>
    </row>
    <row r="13685" spans="2:13" x14ac:dyDescent="0.3">
      <c r="C13685" s="27"/>
      <c r="D13685" s="28"/>
      <c r="E13685" s="28"/>
      <c r="F13685" s="27"/>
      <c r="G13685" s="28"/>
      <c r="H13685" s="28"/>
      <c r="I13685" s="28"/>
      <c r="J13685" s="28"/>
      <c r="K13685" s="28"/>
      <c r="L13685" s="28"/>
      <c r="M13685" s="29"/>
    </row>
    <row r="13686" spans="2:13" x14ac:dyDescent="0.3">
      <c r="B13686" s="29"/>
      <c r="C13686" s="27"/>
      <c r="D13686" s="28"/>
      <c r="E13686" s="28"/>
      <c r="F13686" s="27"/>
      <c r="G13686" s="28"/>
      <c r="H13686" s="28"/>
      <c r="I13686" s="28"/>
      <c r="J13686" s="28"/>
      <c r="K13686" s="28"/>
      <c r="L13686" s="28"/>
      <c r="M13686" s="29"/>
    </row>
    <row r="13687" spans="2:13" x14ac:dyDescent="0.3">
      <c r="B13687" s="29"/>
      <c r="C13687" s="27"/>
      <c r="D13687" s="28"/>
      <c r="E13687" s="28"/>
      <c r="F13687" s="27"/>
      <c r="G13687" s="28"/>
      <c r="H13687" s="28"/>
      <c r="I13687" s="28"/>
      <c r="J13687" s="28"/>
      <c r="K13687" s="28"/>
      <c r="L13687" s="28"/>
      <c r="M13687" s="29"/>
    </row>
    <row r="13688" spans="2:13" x14ac:dyDescent="0.3">
      <c r="C13688" s="27"/>
      <c r="D13688" s="28"/>
      <c r="E13688" s="28"/>
      <c r="F13688" s="27"/>
      <c r="G13688" s="28"/>
      <c r="H13688" s="28"/>
      <c r="I13688" s="28"/>
      <c r="J13688" s="28"/>
      <c r="K13688" s="28"/>
      <c r="L13688" s="28"/>
      <c r="M13688" s="29"/>
    </row>
    <row r="13689" spans="2:13" x14ac:dyDescent="0.3">
      <c r="B13689" s="29"/>
      <c r="C13689" s="27"/>
      <c r="D13689" s="28"/>
      <c r="E13689" s="28"/>
      <c r="F13689" s="27"/>
      <c r="G13689" s="28"/>
      <c r="H13689" s="28"/>
      <c r="I13689" s="28"/>
      <c r="J13689" s="28"/>
      <c r="K13689" s="28"/>
      <c r="L13689" s="28"/>
      <c r="M13689" s="29"/>
    </row>
    <row r="13690" spans="2:13" x14ac:dyDescent="0.3">
      <c r="C13690" s="27"/>
      <c r="D13690" s="28"/>
      <c r="E13690" s="28"/>
      <c r="F13690" s="27"/>
      <c r="G13690" s="28"/>
      <c r="H13690" s="28"/>
      <c r="I13690" s="28"/>
      <c r="J13690" s="28"/>
      <c r="K13690" s="28"/>
      <c r="L13690" s="28"/>
      <c r="M13690" s="29"/>
    </row>
    <row r="13691" spans="2:13" x14ac:dyDescent="0.3">
      <c r="C13691" s="27"/>
      <c r="D13691" s="28"/>
      <c r="E13691" s="28"/>
      <c r="F13691" s="27"/>
      <c r="G13691" s="28"/>
      <c r="H13691" s="28"/>
      <c r="I13691" s="28"/>
      <c r="J13691" s="28"/>
      <c r="K13691" s="28"/>
      <c r="L13691" s="28"/>
      <c r="M13691" s="29"/>
    </row>
    <row r="13692" spans="2:13" x14ac:dyDescent="0.3">
      <c r="C13692" s="27"/>
      <c r="D13692" s="28"/>
      <c r="E13692" s="28"/>
      <c r="F13692" s="27"/>
      <c r="G13692" s="28"/>
      <c r="H13692" s="28"/>
      <c r="I13692" s="28"/>
      <c r="J13692" s="28"/>
      <c r="K13692" s="28"/>
      <c r="L13692" s="28"/>
      <c r="M13692" s="29"/>
    </row>
    <row r="13693" spans="2:13" x14ac:dyDescent="0.3">
      <c r="B13693" s="29"/>
      <c r="C13693" s="27"/>
      <c r="D13693" s="28"/>
      <c r="E13693" s="28"/>
      <c r="F13693" s="27"/>
      <c r="G13693" s="28"/>
      <c r="H13693" s="28"/>
      <c r="I13693" s="28"/>
      <c r="J13693" s="28"/>
      <c r="K13693" s="28"/>
      <c r="L13693" s="28"/>
      <c r="M13693" s="29"/>
    </row>
    <row r="13694" spans="2:13" x14ac:dyDescent="0.3">
      <c r="C13694" s="27"/>
      <c r="D13694" s="28"/>
      <c r="E13694" s="28"/>
      <c r="F13694" s="27"/>
      <c r="G13694" s="28"/>
      <c r="H13694" s="28"/>
      <c r="I13694" s="28"/>
      <c r="J13694" s="28"/>
      <c r="K13694" s="28"/>
      <c r="L13694" s="28"/>
      <c r="M13694" s="29"/>
    </row>
    <row r="13695" spans="2:13" x14ac:dyDescent="0.3">
      <c r="B13695" s="29"/>
      <c r="C13695" s="27"/>
      <c r="D13695" s="28"/>
      <c r="E13695" s="28"/>
      <c r="F13695" s="27"/>
      <c r="G13695" s="28"/>
      <c r="H13695" s="28"/>
      <c r="I13695" s="28"/>
      <c r="J13695" s="28"/>
      <c r="K13695" s="28"/>
      <c r="L13695" s="28"/>
      <c r="M13695" s="29"/>
    </row>
    <row r="13696" spans="2:13" x14ac:dyDescent="0.3">
      <c r="C13696" s="27"/>
      <c r="D13696" s="28"/>
      <c r="E13696" s="28"/>
      <c r="F13696" s="27"/>
      <c r="G13696" s="28"/>
      <c r="H13696" s="28"/>
      <c r="I13696" s="28"/>
      <c r="J13696" s="28"/>
      <c r="K13696" s="28"/>
      <c r="L13696" s="28"/>
      <c r="M13696" s="29"/>
    </row>
    <row r="13697" spans="2:13" x14ac:dyDescent="0.3">
      <c r="B13697" s="29"/>
      <c r="C13697" s="27"/>
      <c r="D13697" s="28"/>
      <c r="E13697" s="28"/>
      <c r="F13697" s="27"/>
      <c r="G13697" s="28"/>
      <c r="H13697" s="28"/>
      <c r="I13697" s="28"/>
      <c r="J13697" s="28"/>
      <c r="K13697" s="28"/>
      <c r="L13697" s="28"/>
      <c r="M13697" s="29"/>
    </row>
    <row r="13698" spans="2:13" x14ac:dyDescent="0.3">
      <c r="B13698" s="29"/>
      <c r="C13698" s="27"/>
      <c r="D13698" s="28"/>
      <c r="E13698" s="28"/>
      <c r="F13698" s="27"/>
      <c r="G13698" s="28"/>
      <c r="H13698" s="28"/>
      <c r="I13698" s="28"/>
      <c r="J13698" s="28"/>
      <c r="K13698" s="28"/>
      <c r="L13698" s="28"/>
      <c r="M13698" s="29"/>
    </row>
    <row r="13699" spans="2:13" x14ac:dyDescent="0.3">
      <c r="B13699" s="29"/>
      <c r="C13699" s="27"/>
      <c r="D13699" s="28"/>
      <c r="E13699" s="28"/>
      <c r="F13699" s="27"/>
      <c r="G13699" s="28"/>
      <c r="H13699" s="28"/>
      <c r="I13699" s="28"/>
      <c r="J13699" s="28"/>
      <c r="K13699" s="28"/>
      <c r="L13699" s="28"/>
      <c r="M13699" s="29"/>
    </row>
    <row r="13700" spans="2:13" x14ac:dyDescent="0.3">
      <c r="C13700" s="27"/>
      <c r="D13700" s="28"/>
      <c r="E13700" s="28"/>
      <c r="F13700" s="27"/>
      <c r="G13700" s="28"/>
      <c r="H13700" s="28"/>
      <c r="I13700" s="28"/>
      <c r="J13700" s="28"/>
      <c r="K13700" s="28"/>
      <c r="L13700" s="28"/>
      <c r="M13700" s="29"/>
    </row>
    <row r="13701" spans="2:13" x14ac:dyDescent="0.3">
      <c r="B13701" s="29"/>
      <c r="C13701" s="27"/>
      <c r="D13701" s="28"/>
      <c r="E13701" s="28"/>
      <c r="F13701" s="27"/>
      <c r="G13701" s="28"/>
      <c r="H13701" s="28"/>
      <c r="I13701" s="28"/>
      <c r="J13701" s="28"/>
      <c r="K13701" s="28"/>
      <c r="L13701" s="28"/>
      <c r="M13701" s="29"/>
    </row>
    <row r="13702" spans="2:13" x14ac:dyDescent="0.3">
      <c r="C13702" s="27"/>
      <c r="D13702" s="28"/>
      <c r="E13702" s="28"/>
      <c r="F13702" s="27"/>
      <c r="G13702" s="28"/>
      <c r="H13702" s="28"/>
      <c r="I13702" s="28"/>
      <c r="J13702" s="28"/>
      <c r="K13702" s="28"/>
      <c r="L13702" s="28"/>
      <c r="M13702" s="29"/>
    </row>
    <row r="13703" spans="2:13" x14ac:dyDescent="0.3">
      <c r="C13703" s="27"/>
      <c r="D13703" s="28"/>
      <c r="E13703" s="28"/>
      <c r="F13703" s="27"/>
      <c r="G13703" s="28"/>
      <c r="H13703" s="28"/>
      <c r="I13703" s="28"/>
      <c r="J13703" s="28"/>
      <c r="K13703" s="28"/>
      <c r="L13703" s="28"/>
      <c r="M13703" s="29"/>
    </row>
    <row r="13704" spans="2:13" x14ac:dyDescent="0.3">
      <c r="B13704" s="29"/>
      <c r="C13704" s="27"/>
      <c r="D13704" s="28"/>
      <c r="E13704" s="28"/>
      <c r="F13704" s="27"/>
      <c r="G13704" s="28"/>
      <c r="H13704" s="28"/>
      <c r="I13704" s="28"/>
      <c r="J13704" s="28"/>
      <c r="K13704" s="28"/>
      <c r="L13704" s="28"/>
      <c r="M13704" s="29"/>
    </row>
    <row r="13705" spans="2:13" x14ac:dyDescent="0.3">
      <c r="C13705" s="27"/>
      <c r="D13705" s="28"/>
      <c r="E13705" s="28"/>
      <c r="F13705" s="27"/>
      <c r="G13705" s="28"/>
      <c r="H13705" s="28"/>
      <c r="I13705" s="28"/>
      <c r="J13705" s="28"/>
      <c r="K13705" s="28"/>
      <c r="L13705" s="28"/>
      <c r="M13705" s="29"/>
    </row>
    <row r="13706" spans="2:13" x14ac:dyDescent="0.3">
      <c r="C13706" s="27"/>
      <c r="D13706" s="28"/>
      <c r="E13706" s="28"/>
      <c r="F13706" s="27"/>
      <c r="G13706" s="28"/>
      <c r="H13706" s="28"/>
      <c r="I13706" s="28"/>
      <c r="J13706" s="28"/>
      <c r="K13706" s="28"/>
      <c r="L13706" s="28"/>
      <c r="M13706" s="29"/>
    </row>
    <row r="13707" spans="2:13" x14ac:dyDescent="0.3">
      <c r="C13707" s="27"/>
      <c r="D13707" s="28"/>
      <c r="E13707" s="28"/>
      <c r="F13707" s="27"/>
      <c r="G13707" s="28"/>
      <c r="H13707" s="28"/>
      <c r="I13707" s="28"/>
      <c r="J13707" s="28"/>
      <c r="K13707" s="28"/>
      <c r="L13707" s="28"/>
      <c r="M13707" s="29"/>
    </row>
    <row r="13708" spans="2:13" x14ac:dyDescent="0.3">
      <c r="C13708" s="27"/>
      <c r="D13708" s="28"/>
      <c r="E13708" s="28"/>
      <c r="F13708" s="27"/>
      <c r="G13708" s="28"/>
      <c r="H13708" s="28"/>
      <c r="I13708" s="28"/>
      <c r="J13708" s="28"/>
      <c r="K13708" s="28"/>
      <c r="L13708" s="28"/>
      <c r="M13708" s="29"/>
    </row>
    <row r="13709" spans="2:13" x14ac:dyDescent="0.3">
      <c r="C13709" s="27"/>
      <c r="D13709" s="28"/>
      <c r="E13709" s="28"/>
      <c r="F13709" s="27"/>
      <c r="G13709" s="28"/>
      <c r="H13709" s="28"/>
      <c r="I13709" s="28"/>
      <c r="J13709" s="28"/>
      <c r="K13709" s="28"/>
      <c r="L13709" s="28"/>
      <c r="M13709" s="29"/>
    </row>
    <row r="13710" spans="2:13" x14ac:dyDescent="0.3">
      <c r="B13710" s="29"/>
      <c r="C13710" s="27"/>
      <c r="D13710" s="28"/>
      <c r="E13710" s="28"/>
      <c r="F13710" s="27"/>
      <c r="G13710" s="28"/>
      <c r="H13710" s="28"/>
      <c r="I13710" s="28"/>
      <c r="J13710" s="28"/>
      <c r="K13710" s="28"/>
      <c r="L13710" s="28"/>
      <c r="M13710" s="29"/>
    </row>
    <row r="13711" spans="2:13" x14ac:dyDescent="0.3">
      <c r="C13711" s="27"/>
      <c r="D13711" s="28"/>
      <c r="E13711" s="28"/>
      <c r="F13711" s="27"/>
      <c r="G13711" s="28"/>
      <c r="H13711" s="28"/>
      <c r="I13711" s="28"/>
      <c r="J13711" s="28"/>
      <c r="K13711" s="28"/>
      <c r="L13711" s="28"/>
      <c r="M13711" s="29"/>
    </row>
    <row r="13712" spans="2:13" x14ac:dyDescent="0.3">
      <c r="B13712" s="29"/>
      <c r="C13712" s="27"/>
      <c r="D13712" s="28"/>
      <c r="E13712" s="28"/>
      <c r="F13712" s="27"/>
      <c r="G13712" s="28"/>
      <c r="H13712" s="28"/>
      <c r="I13712" s="28"/>
      <c r="J13712" s="28"/>
      <c r="K13712" s="28"/>
      <c r="L13712" s="28"/>
      <c r="M13712" s="29"/>
    </row>
    <row r="13713" spans="2:13" x14ac:dyDescent="0.3">
      <c r="B13713" s="29"/>
      <c r="C13713" s="27"/>
      <c r="D13713" s="28"/>
      <c r="E13713" s="28"/>
      <c r="F13713" s="27"/>
      <c r="G13713" s="28"/>
      <c r="H13713" s="28"/>
      <c r="I13713" s="28"/>
      <c r="J13713" s="28"/>
      <c r="K13713" s="28"/>
      <c r="L13713" s="28"/>
      <c r="M13713" s="29"/>
    </row>
    <row r="13714" spans="2:13" x14ac:dyDescent="0.3">
      <c r="C13714" s="27"/>
      <c r="D13714" s="28"/>
      <c r="E13714" s="28"/>
      <c r="F13714" s="27"/>
      <c r="G13714" s="28"/>
      <c r="H13714" s="28"/>
      <c r="I13714" s="28"/>
      <c r="J13714" s="28"/>
      <c r="K13714" s="28"/>
      <c r="L13714" s="28"/>
      <c r="M13714" s="29"/>
    </row>
    <row r="13715" spans="2:13" x14ac:dyDescent="0.3">
      <c r="B13715" s="29"/>
      <c r="C13715" s="27"/>
      <c r="D13715" s="28"/>
      <c r="E13715" s="28"/>
      <c r="F13715" s="27"/>
      <c r="G13715" s="28"/>
      <c r="H13715" s="28"/>
      <c r="I13715" s="28"/>
      <c r="J13715" s="28"/>
      <c r="K13715" s="28"/>
      <c r="L13715" s="28"/>
      <c r="M13715" s="29"/>
    </row>
    <row r="13716" spans="2:13" x14ac:dyDescent="0.3">
      <c r="C13716" s="27"/>
      <c r="D13716" s="28"/>
      <c r="E13716" s="28"/>
      <c r="F13716" s="27"/>
      <c r="G13716" s="28"/>
      <c r="H13716" s="28"/>
      <c r="I13716" s="28"/>
      <c r="J13716" s="28"/>
      <c r="K13716" s="28"/>
      <c r="L13716" s="28"/>
      <c r="M13716" s="29"/>
    </row>
    <row r="13717" spans="2:13" x14ac:dyDescent="0.3">
      <c r="C13717" s="27"/>
      <c r="D13717" s="28"/>
      <c r="E13717" s="28"/>
      <c r="F13717" s="27"/>
      <c r="G13717" s="28"/>
      <c r="H13717" s="28"/>
      <c r="I13717" s="28"/>
      <c r="J13717" s="28"/>
      <c r="K13717" s="28"/>
      <c r="L13717" s="28"/>
      <c r="M13717" s="29"/>
    </row>
    <row r="13718" spans="2:13" x14ac:dyDescent="0.3">
      <c r="C13718" s="27"/>
      <c r="D13718" s="28"/>
      <c r="E13718" s="28"/>
      <c r="F13718" s="27"/>
      <c r="G13718" s="28"/>
      <c r="H13718" s="28"/>
      <c r="I13718" s="28"/>
      <c r="J13718" s="28"/>
      <c r="K13718" s="28"/>
      <c r="L13718" s="28"/>
      <c r="M13718" s="29"/>
    </row>
    <row r="13719" spans="2:13" x14ac:dyDescent="0.3">
      <c r="C13719" s="27"/>
      <c r="D13719" s="28"/>
      <c r="E13719" s="28"/>
      <c r="F13719" s="27"/>
      <c r="G13719" s="28"/>
      <c r="H13719" s="28"/>
      <c r="I13719" s="28"/>
      <c r="J13719" s="28"/>
      <c r="K13719" s="28"/>
      <c r="L13719" s="28"/>
      <c r="M13719" s="29"/>
    </row>
    <row r="13720" spans="2:13" x14ac:dyDescent="0.3">
      <c r="C13720" s="27"/>
      <c r="D13720" s="28"/>
      <c r="E13720" s="28"/>
      <c r="F13720" s="27"/>
      <c r="G13720" s="28"/>
      <c r="H13720" s="28"/>
      <c r="I13720" s="28"/>
      <c r="J13720" s="28"/>
      <c r="K13720" s="28"/>
      <c r="L13720" s="28"/>
      <c r="M13720" s="29"/>
    </row>
    <row r="13721" spans="2:13" x14ac:dyDescent="0.3">
      <c r="C13721" s="27"/>
      <c r="D13721" s="28"/>
      <c r="E13721" s="28"/>
      <c r="F13721" s="27"/>
      <c r="G13721" s="28"/>
      <c r="H13721" s="28"/>
      <c r="I13721" s="28"/>
      <c r="J13721" s="28"/>
      <c r="K13721" s="28"/>
      <c r="L13721" s="28"/>
      <c r="M13721" s="29"/>
    </row>
    <row r="13722" spans="2:13" x14ac:dyDescent="0.3">
      <c r="B13722" s="29"/>
      <c r="C13722" s="27"/>
      <c r="D13722" s="28"/>
      <c r="E13722" s="28"/>
      <c r="F13722" s="27"/>
      <c r="G13722" s="28"/>
      <c r="H13722" s="28"/>
      <c r="I13722" s="28"/>
      <c r="J13722" s="28"/>
      <c r="K13722" s="28"/>
      <c r="L13722" s="28"/>
      <c r="M13722" s="29"/>
    </row>
    <row r="13723" spans="2:13" x14ac:dyDescent="0.3">
      <c r="B13723" s="29"/>
      <c r="C13723" s="27"/>
      <c r="D13723" s="28"/>
      <c r="E13723" s="28"/>
      <c r="F13723" s="27"/>
      <c r="G13723" s="28"/>
      <c r="H13723" s="28"/>
      <c r="I13723" s="28"/>
      <c r="J13723" s="28"/>
      <c r="K13723" s="28"/>
      <c r="L13723" s="28"/>
      <c r="M13723" s="29"/>
    </row>
    <row r="13724" spans="2:13" x14ac:dyDescent="0.3">
      <c r="C13724" s="27"/>
      <c r="D13724" s="28"/>
      <c r="E13724" s="28"/>
      <c r="F13724" s="27"/>
      <c r="G13724" s="28"/>
      <c r="H13724" s="28"/>
      <c r="I13724" s="28"/>
      <c r="J13724" s="28"/>
      <c r="K13724" s="28"/>
      <c r="L13724" s="28"/>
      <c r="M13724" s="29"/>
    </row>
    <row r="13725" spans="2:13" x14ac:dyDescent="0.3">
      <c r="B13725" s="29"/>
      <c r="C13725" s="27"/>
      <c r="D13725" s="28"/>
      <c r="E13725" s="28"/>
      <c r="F13725" s="27"/>
      <c r="G13725" s="28"/>
      <c r="H13725" s="28"/>
      <c r="I13725" s="28"/>
      <c r="J13725" s="28"/>
      <c r="K13725" s="28"/>
      <c r="L13725" s="28"/>
      <c r="M13725" s="29"/>
    </row>
    <row r="13726" spans="2:13" x14ac:dyDescent="0.3">
      <c r="B13726" s="29"/>
      <c r="C13726" s="27"/>
      <c r="D13726" s="28"/>
      <c r="E13726" s="28"/>
      <c r="F13726" s="27"/>
      <c r="G13726" s="28"/>
      <c r="H13726" s="28"/>
      <c r="I13726" s="28"/>
      <c r="J13726" s="28"/>
      <c r="K13726" s="28"/>
      <c r="L13726" s="28"/>
      <c r="M13726" s="29"/>
    </row>
    <row r="13727" spans="2:13" x14ac:dyDescent="0.3">
      <c r="C13727" s="27"/>
      <c r="D13727" s="28"/>
      <c r="E13727" s="28"/>
      <c r="F13727" s="27"/>
      <c r="G13727" s="28"/>
      <c r="H13727" s="28"/>
      <c r="I13727" s="28"/>
      <c r="J13727" s="28"/>
      <c r="K13727" s="28"/>
      <c r="L13727" s="28"/>
      <c r="M13727" s="29"/>
    </row>
    <row r="13728" spans="2:13" x14ac:dyDescent="0.3">
      <c r="C13728" s="27"/>
      <c r="D13728" s="28"/>
      <c r="E13728" s="28"/>
      <c r="F13728" s="27"/>
      <c r="G13728" s="28"/>
      <c r="H13728" s="28"/>
      <c r="I13728" s="28"/>
      <c r="J13728" s="28"/>
      <c r="K13728" s="28"/>
      <c r="L13728" s="28"/>
      <c r="M13728" s="29"/>
    </row>
    <row r="13729" spans="2:13" x14ac:dyDescent="0.3">
      <c r="C13729" s="27"/>
      <c r="D13729" s="28"/>
      <c r="E13729" s="28"/>
      <c r="F13729" s="27"/>
      <c r="G13729" s="28"/>
      <c r="H13729" s="28"/>
      <c r="I13729" s="28"/>
      <c r="J13729" s="28"/>
      <c r="K13729" s="28"/>
      <c r="L13729" s="28"/>
      <c r="M13729" s="29"/>
    </row>
    <row r="13730" spans="2:13" x14ac:dyDescent="0.3">
      <c r="B13730" s="29"/>
      <c r="C13730" s="27"/>
      <c r="D13730" s="28"/>
      <c r="E13730" s="28"/>
      <c r="F13730" s="27"/>
      <c r="G13730" s="28"/>
      <c r="H13730" s="28"/>
      <c r="I13730" s="28"/>
      <c r="J13730" s="28"/>
      <c r="K13730" s="28"/>
      <c r="L13730" s="28"/>
      <c r="M13730" s="29"/>
    </row>
    <row r="13731" spans="2:13" x14ac:dyDescent="0.3">
      <c r="B13731" s="29"/>
      <c r="C13731" s="27"/>
      <c r="D13731" s="28"/>
      <c r="E13731" s="28"/>
      <c r="F13731" s="27"/>
      <c r="G13731" s="28"/>
      <c r="H13731" s="28"/>
      <c r="I13731" s="28"/>
      <c r="J13731" s="28"/>
      <c r="K13731" s="28"/>
      <c r="L13731" s="28"/>
      <c r="M13731" s="29"/>
    </row>
    <row r="13732" spans="2:13" x14ac:dyDescent="0.3">
      <c r="B13732" s="29"/>
      <c r="C13732" s="27"/>
      <c r="D13732" s="28"/>
      <c r="E13732" s="28"/>
      <c r="F13732" s="27"/>
      <c r="G13732" s="28"/>
      <c r="H13732" s="28"/>
      <c r="I13732" s="28"/>
      <c r="J13732" s="28"/>
      <c r="K13732" s="28"/>
      <c r="L13732" s="28"/>
      <c r="M13732" s="29"/>
    </row>
    <row r="13733" spans="2:13" x14ac:dyDescent="0.3">
      <c r="B13733" s="29"/>
      <c r="C13733" s="27"/>
      <c r="D13733" s="28"/>
      <c r="E13733" s="28"/>
      <c r="F13733" s="27"/>
      <c r="G13733" s="28"/>
      <c r="H13733" s="28"/>
      <c r="I13733" s="28"/>
      <c r="J13733" s="28"/>
      <c r="K13733" s="28"/>
      <c r="L13733" s="28"/>
      <c r="M13733" s="29"/>
    </row>
    <row r="13734" spans="2:13" x14ac:dyDescent="0.3">
      <c r="B13734" s="29"/>
      <c r="C13734" s="27"/>
      <c r="D13734" s="28"/>
      <c r="E13734" s="28"/>
      <c r="F13734" s="27"/>
      <c r="G13734" s="28"/>
      <c r="H13734" s="28"/>
      <c r="I13734" s="28"/>
      <c r="J13734" s="28"/>
      <c r="K13734" s="28"/>
      <c r="L13734" s="28"/>
      <c r="M13734" s="29"/>
    </row>
    <row r="13735" spans="2:13" x14ac:dyDescent="0.3">
      <c r="C13735" s="27"/>
      <c r="D13735" s="28"/>
      <c r="E13735" s="28"/>
      <c r="F13735" s="27"/>
      <c r="G13735" s="28"/>
      <c r="H13735" s="28"/>
      <c r="I13735" s="28"/>
      <c r="J13735" s="28"/>
      <c r="K13735" s="28"/>
      <c r="L13735" s="28"/>
      <c r="M13735" s="29"/>
    </row>
    <row r="13736" spans="2:13" x14ac:dyDescent="0.3">
      <c r="C13736" s="27"/>
      <c r="D13736" s="28"/>
      <c r="E13736" s="28"/>
      <c r="F13736" s="27"/>
      <c r="G13736" s="28"/>
      <c r="H13736" s="28"/>
      <c r="I13736" s="28"/>
      <c r="J13736" s="28"/>
      <c r="K13736" s="28"/>
      <c r="L13736" s="28"/>
      <c r="M13736" s="29"/>
    </row>
    <row r="13737" spans="2:13" x14ac:dyDescent="0.3">
      <c r="B13737" s="29"/>
      <c r="C13737" s="27"/>
      <c r="D13737" s="28"/>
      <c r="E13737" s="28"/>
      <c r="F13737" s="27"/>
      <c r="G13737" s="28"/>
      <c r="H13737" s="28"/>
      <c r="I13737" s="28"/>
      <c r="J13737" s="28"/>
      <c r="K13737" s="28"/>
      <c r="L13737" s="28"/>
      <c r="M13737" s="29"/>
    </row>
    <row r="13738" spans="2:13" x14ac:dyDescent="0.3">
      <c r="B13738" s="29"/>
      <c r="C13738" s="27"/>
      <c r="D13738" s="28"/>
      <c r="E13738" s="28"/>
      <c r="F13738" s="27"/>
      <c r="G13738" s="28"/>
      <c r="H13738" s="28"/>
      <c r="I13738" s="28"/>
      <c r="J13738" s="28"/>
      <c r="K13738" s="28"/>
      <c r="L13738" s="28"/>
      <c r="M13738" s="29"/>
    </row>
    <row r="13739" spans="2:13" x14ac:dyDescent="0.3">
      <c r="B13739" s="29"/>
      <c r="C13739" s="27"/>
      <c r="D13739" s="28"/>
      <c r="E13739" s="28"/>
      <c r="F13739" s="27"/>
      <c r="G13739" s="28"/>
      <c r="H13739" s="28"/>
      <c r="I13739" s="28"/>
      <c r="J13739" s="28"/>
      <c r="K13739" s="28"/>
      <c r="L13739" s="28"/>
      <c r="M13739" s="29"/>
    </row>
    <row r="13740" spans="2:13" x14ac:dyDescent="0.3">
      <c r="C13740" s="27"/>
      <c r="D13740" s="28"/>
      <c r="E13740" s="28"/>
      <c r="F13740" s="27"/>
      <c r="G13740" s="28"/>
      <c r="H13740" s="28"/>
      <c r="I13740" s="28"/>
      <c r="J13740" s="28"/>
      <c r="K13740" s="28"/>
      <c r="L13740" s="28"/>
      <c r="M13740" s="29"/>
    </row>
    <row r="13741" spans="2:13" x14ac:dyDescent="0.3">
      <c r="B13741" s="29"/>
      <c r="C13741" s="27"/>
      <c r="D13741" s="28"/>
      <c r="E13741" s="28"/>
      <c r="F13741" s="27"/>
      <c r="G13741" s="28"/>
      <c r="H13741" s="28"/>
      <c r="I13741" s="28"/>
      <c r="J13741" s="28"/>
      <c r="K13741" s="28"/>
      <c r="L13741" s="28"/>
      <c r="M13741" s="29"/>
    </row>
    <row r="13742" spans="2:13" x14ac:dyDescent="0.3">
      <c r="C13742" s="27"/>
      <c r="D13742" s="28"/>
      <c r="E13742" s="28"/>
      <c r="F13742" s="27"/>
      <c r="G13742" s="28"/>
      <c r="H13742" s="28"/>
      <c r="I13742" s="28"/>
      <c r="J13742" s="28"/>
      <c r="K13742" s="28"/>
      <c r="L13742" s="28"/>
      <c r="M13742" s="29"/>
    </row>
    <row r="13743" spans="2:13" x14ac:dyDescent="0.3">
      <c r="C13743" s="27"/>
      <c r="D13743" s="28"/>
      <c r="E13743" s="28"/>
      <c r="F13743" s="27"/>
      <c r="G13743" s="28"/>
      <c r="H13743" s="28"/>
      <c r="I13743" s="28"/>
      <c r="J13743" s="28"/>
      <c r="K13743" s="28"/>
      <c r="L13743" s="28"/>
      <c r="M13743" s="29"/>
    </row>
    <row r="13744" spans="2:13" x14ac:dyDescent="0.3">
      <c r="B13744" s="29"/>
      <c r="C13744" s="27"/>
      <c r="D13744" s="28"/>
      <c r="E13744" s="28"/>
      <c r="F13744" s="27"/>
      <c r="G13744" s="28"/>
      <c r="H13744" s="28"/>
      <c r="I13744" s="28"/>
      <c r="J13744" s="28"/>
      <c r="K13744" s="28"/>
      <c r="L13744" s="28"/>
      <c r="M13744" s="29"/>
    </row>
    <row r="13745" spans="2:13" x14ac:dyDescent="0.3">
      <c r="C13745" s="27"/>
      <c r="D13745" s="28"/>
      <c r="E13745" s="28"/>
      <c r="F13745" s="27"/>
      <c r="G13745" s="28"/>
      <c r="H13745" s="28"/>
      <c r="I13745" s="28"/>
      <c r="J13745" s="28"/>
      <c r="K13745" s="28"/>
      <c r="L13745" s="28"/>
      <c r="M13745" s="29"/>
    </row>
    <row r="13746" spans="2:13" x14ac:dyDescent="0.3">
      <c r="C13746" s="27"/>
      <c r="D13746" s="28"/>
      <c r="E13746" s="28"/>
      <c r="F13746" s="27"/>
      <c r="G13746" s="28"/>
      <c r="H13746" s="28"/>
      <c r="I13746" s="28"/>
      <c r="J13746" s="28"/>
      <c r="K13746" s="28"/>
      <c r="L13746" s="28"/>
      <c r="M13746" s="29"/>
    </row>
    <row r="13747" spans="2:13" x14ac:dyDescent="0.3">
      <c r="C13747" s="27"/>
      <c r="D13747" s="28"/>
      <c r="E13747" s="28"/>
      <c r="F13747" s="27"/>
      <c r="G13747" s="28"/>
      <c r="H13747" s="28"/>
      <c r="I13747" s="28"/>
      <c r="J13747" s="28"/>
      <c r="K13747" s="28"/>
      <c r="L13747" s="28"/>
      <c r="M13747" s="29"/>
    </row>
    <row r="13748" spans="2:13" x14ac:dyDescent="0.3">
      <c r="C13748" s="27"/>
      <c r="D13748" s="28"/>
      <c r="E13748" s="28"/>
      <c r="F13748" s="27"/>
      <c r="G13748" s="28"/>
      <c r="H13748" s="28"/>
      <c r="I13748" s="28"/>
      <c r="J13748" s="28"/>
      <c r="K13748" s="28"/>
      <c r="L13748" s="28"/>
      <c r="M13748" s="29"/>
    </row>
    <row r="13749" spans="2:13" x14ac:dyDescent="0.3">
      <c r="B13749" s="29"/>
      <c r="C13749" s="27"/>
      <c r="D13749" s="28"/>
      <c r="E13749" s="28"/>
      <c r="F13749" s="27"/>
      <c r="G13749" s="28"/>
      <c r="H13749" s="28"/>
      <c r="I13749" s="28"/>
      <c r="J13749" s="28"/>
      <c r="K13749" s="28"/>
      <c r="L13749" s="28"/>
      <c r="M13749" s="29"/>
    </row>
    <row r="13750" spans="2:13" x14ac:dyDescent="0.3">
      <c r="B13750" s="29"/>
      <c r="C13750" s="27"/>
      <c r="D13750" s="28"/>
      <c r="E13750" s="28"/>
      <c r="F13750" s="27"/>
      <c r="G13750" s="28"/>
      <c r="H13750" s="28"/>
      <c r="I13750" s="28"/>
      <c r="J13750" s="28"/>
      <c r="K13750" s="28"/>
      <c r="L13750" s="28"/>
      <c r="M13750" s="29"/>
    </row>
    <row r="13751" spans="2:13" x14ac:dyDescent="0.3">
      <c r="B13751" s="29"/>
      <c r="C13751" s="27"/>
      <c r="D13751" s="28"/>
      <c r="E13751" s="28"/>
      <c r="F13751" s="27"/>
      <c r="G13751" s="28"/>
      <c r="H13751" s="28"/>
      <c r="I13751" s="28"/>
      <c r="J13751" s="28"/>
      <c r="K13751" s="28"/>
      <c r="L13751" s="28"/>
      <c r="M13751" s="29"/>
    </row>
    <row r="13752" spans="2:13" x14ac:dyDescent="0.3">
      <c r="B13752" s="29"/>
      <c r="C13752" s="27"/>
      <c r="D13752" s="28"/>
      <c r="E13752" s="28"/>
      <c r="F13752" s="27"/>
      <c r="G13752" s="28"/>
      <c r="H13752" s="28"/>
      <c r="I13752" s="28"/>
      <c r="J13752" s="28"/>
      <c r="K13752" s="28"/>
      <c r="L13752" s="28"/>
      <c r="M13752" s="29"/>
    </row>
    <row r="13753" spans="2:13" x14ac:dyDescent="0.3">
      <c r="C13753" s="27"/>
      <c r="D13753" s="28"/>
      <c r="E13753" s="28"/>
      <c r="F13753" s="27"/>
      <c r="G13753" s="28"/>
      <c r="H13753" s="28"/>
      <c r="I13753" s="28"/>
      <c r="J13753" s="28"/>
      <c r="K13753" s="28"/>
      <c r="L13753" s="28"/>
      <c r="M13753" s="29"/>
    </row>
    <row r="13754" spans="2:13" x14ac:dyDescent="0.3">
      <c r="B13754" s="29"/>
      <c r="C13754" s="27"/>
      <c r="D13754" s="28"/>
      <c r="E13754" s="28"/>
      <c r="F13754" s="27"/>
      <c r="G13754" s="28"/>
      <c r="H13754" s="28"/>
      <c r="I13754" s="28"/>
      <c r="J13754" s="28"/>
      <c r="K13754" s="28"/>
      <c r="L13754" s="28"/>
      <c r="M13754" s="29"/>
    </row>
    <row r="13755" spans="2:13" x14ac:dyDescent="0.3">
      <c r="B13755" s="29"/>
      <c r="C13755" s="27"/>
      <c r="D13755" s="28"/>
      <c r="E13755" s="28"/>
      <c r="F13755" s="27"/>
      <c r="G13755" s="28"/>
      <c r="H13755" s="28"/>
      <c r="I13755" s="28"/>
      <c r="J13755" s="28"/>
      <c r="K13755" s="28"/>
      <c r="L13755" s="28"/>
      <c r="M13755" s="29"/>
    </row>
    <row r="13756" spans="2:13" x14ac:dyDescent="0.3">
      <c r="B13756" s="29"/>
      <c r="C13756" s="27"/>
      <c r="D13756" s="28"/>
      <c r="E13756" s="28"/>
      <c r="F13756" s="27"/>
      <c r="G13756" s="28"/>
      <c r="H13756" s="28"/>
      <c r="I13756" s="28"/>
      <c r="J13756" s="28"/>
      <c r="K13756" s="28"/>
      <c r="L13756" s="28"/>
      <c r="M13756" s="29"/>
    </row>
    <row r="13757" spans="2:13" x14ac:dyDescent="0.3">
      <c r="B13757" s="29"/>
      <c r="C13757" s="27"/>
      <c r="D13757" s="28"/>
      <c r="E13757" s="28"/>
      <c r="F13757" s="27"/>
      <c r="G13757" s="28"/>
      <c r="H13757" s="28"/>
      <c r="I13757" s="28"/>
      <c r="J13757" s="28"/>
      <c r="K13757" s="28"/>
      <c r="L13757" s="28"/>
      <c r="M13757" s="29"/>
    </row>
    <row r="13758" spans="2:13" x14ac:dyDescent="0.3">
      <c r="C13758" s="27"/>
      <c r="D13758" s="28"/>
      <c r="E13758" s="28"/>
      <c r="F13758" s="27"/>
      <c r="G13758" s="28"/>
      <c r="H13758" s="28"/>
      <c r="I13758" s="28"/>
      <c r="J13758" s="28"/>
      <c r="K13758" s="28"/>
      <c r="L13758" s="28"/>
      <c r="M13758" s="29"/>
    </row>
    <row r="13759" spans="2:13" x14ac:dyDescent="0.3">
      <c r="C13759" s="27"/>
      <c r="D13759" s="28"/>
      <c r="E13759" s="28"/>
      <c r="F13759" s="27"/>
      <c r="G13759" s="28"/>
      <c r="H13759" s="28"/>
      <c r="I13759" s="28"/>
      <c r="J13759" s="28"/>
      <c r="K13759" s="28"/>
      <c r="L13759" s="28"/>
      <c r="M13759" s="29"/>
    </row>
    <row r="13760" spans="2:13" x14ac:dyDescent="0.3">
      <c r="B13760" s="29"/>
      <c r="C13760" s="27"/>
      <c r="D13760" s="28"/>
      <c r="E13760" s="28"/>
      <c r="F13760" s="27"/>
      <c r="G13760" s="28"/>
      <c r="H13760" s="28"/>
      <c r="I13760" s="28"/>
      <c r="J13760" s="28"/>
      <c r="K13760" s="28"/>
      <c r="L13760" s="28"/>
      <c r="M13760" s="29"/>
    </row>
    <row r="13761" spans="2:13" x14ac:dyDescent="0.3">
      <c r="C13761" s="27"/>
      <c r="D13761" s="28"/>
      <c r="E13761" s="28"/>
      <c r="F13761" s="27"/>
      <c r="G13761" s="28"/>
      <c r="H13761" s="28"/>
      <c r="I13761" s="28"/>
      <c r="J13761" s="28"/>
      <c r="K13761" s="28"/>
      <c r="L13761" s="28"/>
      <c r="M13761" s="29"/>
    </row>
    <row r="13762" spans="2:13" x14ac:dyDescent="0.3">
      <c r="B13762" s="29"/>
      <c r="C13762" s="27"/>
      <c r="D13762" s="28"/>
      <c r="E13762" s="28"/>
      <c r="F13762" s="27"/>
      <c r="G13762" s="28"/>
      <c r="H13762" s="28"/>
      <c r="I13762" s="28"/>
      <c r="J13762" s="28"/>
      <c r="K13762" s="28"/>
      <c r="L13762" s="28"/>
      <c r="M13762" s="29"/>
    </row>
    <row r="13763" spans="2:13" x14ac:dyDescent="0.3">
      <c r="C13763" s="27"/>
      <c r="D13763" s="28"/>
      <c r="E13763" s="28"/>
      <c r="F13763" s="27"/>
      <c r="G13763" s="28"/>
      <c r="H13763" s="28"/>
      <c r="I13763" s="28"/>
      <c r="J13763" s="28"/>
      <c r="K13763" s="28"/>
      <c r="L13763" s="28"/>
      <c r="M13763" s="29"/>
    </row>
    <row r="13764" spans="2:13" x14ac:dyDescent="0.3">
      <c r="B13764" s="29"/>
      <c r="C13764" s="27"/>
      <c r="D13764" s="28"/>
      <c r="E13764" s="28"/>
      <c r="F13764" s="27"/>
      <c r="G13764" s="28"/>
      <c r="H13764" s="28"/>
      <c r="I13764" s="28"/>
      <c r="J13764" s="28"/>
      <c r="K13764" s="28"/>
      <c r="L13764" s="28"/>
      <c r="M13764" s="29"/>
    </row>
    <row r="13765" spans="2:13" x14ac:dyDescent="0.3">
      <c r="B13765" s="29"/>
      <c r="C13765" s="27"/>
      <c r="D13765" s="28"/>
      <c r="E13765" s="28"/>
      <c r="F13765" s="27"/>
      <c r="G13765" s="28"/>
      <c r="H13765" s="28"/>
      <c r="I13765" s="28"/>
      <c r="J13765" s="28"/>
      <c r="K13765" s="28"/>
      <c r="L13765" s="28"/>
      <c r="M13765" s="29"/>
    </row>
    <row r="13766" spans="2:13" x14ac:dyDescent="0.3">
      <c r="B13766" s="29"/>
      <c r="C13766" s="27"/>
      <c r="D13766" s="28"/>
      <c r="E13766" s="28"/>
      <c r="F13766" s="27"/>
      <c r="G13766" s="28"/>
      <c r="H13766" s="28"/>
      <c r="I13766" s="28"/>
      <c r="J13766" s="28"/>
      <c r="K13766" s="28"/>
      <c r="L13766" s="28"/>
      <c r="M13766" s="29"/>
    </row>
    <row r="13767" spans="2:13" x14ac:dyDescent="0.3">
      <c r="C13767" s="27"/>
      <c r="D13767" s="28"/>
      <c r="E13767" s="28"/>
      <c r="F13767" s="27"/>
      <c r="G13767" s="28"/>
      <c r="H13767" s="28"/>
      <c r="I13767" s="28"/>
      <c r="J13767" s="28"/>
      <c r="K13767" s="28"/>
      <c r="L13767" s="28"/>
      <c r="M13767" s="29"/>
    </row>
    <row r="13768" spans="2:13" x14ac:dyDescent="0.3">
      <c r="C13768" s="27"/>
      <c r="D13768" s="28"/>
      <c r="E13768" s="28"/>
      <c r="F13768" s="27"/>
      <c r="G13768" s="28"/>
      <c r="H13768" s="28"/>
      <c r="I13768" s="28"/>
      <c r="J13768" s="28"/>
      <c r="K13768" s="28"/>
      <c r="L13768" s="28"/>
      <c r="M13768" s="29"/>
    </row>
    <row r="13769" spans="2:13" x14ac:dyDescent="0.3">
      <c r="B13769" s="29"/>
      <c r="C13769" s="27"/>
      <c r="D13769" s="28"/>
      <c r="E13769" s="28"/>
      <c r="F13769" s="27"/>
      <c r="G13769" s="28"/>
      <c r="H13769" s="28"/>
      <c r="I13769" s="28"/>
      <c r="J13769" s="28"/>
      <c r="K13769" s="28"/>
      <c r="L13769" s="28"/>
      <c r="M13769" s="29"/>
    </row>
    <row r="13770" spans="2:13" x14ac:dyDescent="0.3">
      <c r="B13770" s="29"/>
      <c r="C13770" s="27"/>
      <c r="D13770" s="28"/>
      <c r="E13770" s="28"/>
      <c r="F13770" s="27"/>
      <c r="G13770" s="28"/>
      <c r="H13770" s="28"/>
      <c r="I13770" s="28"/>
      <c r="J13770" s="28"/>
      <c r="K13770" s="28"/>
      <c r="L13770" s="28"/>
      <c r="M13770" s="29"/>
    </row>
    <row r="13771" spans="2:13" x14ac:dyDescent="0.3">
      <c r="B13771" s="29"/>
      <c r="C13771" s="27"/>
      <c r="D13771" s="28"/>
      <c r="E13771" s="28"/>
      <c r="F13771" s="27"/>
      <c r="G13771" s="28"/>
      <c r="H13771" s="28"/>
      <c r="I13771" s="28"/>
      <c r="J13771" s="28"/>
      <c r="K13771" s="28"/>
      <c r="L13771" s="28"/>
      <c r="M13771" s="29"/>
    </row>
    <row r="13772" spans="2:13" x14ac:dyDescent="0.3">
      <c r="C13772" s="27"/>
      <c r="D13772" s="28"/>
      <c r="E13772" s="28"/>
      <c r="F13772" s="27"/>
      <c r="G13772" s="28"/>
      <c r="H13772" s="28"/>
      <c r="I13772" s="28"/>
      <c r="J13772" s="28"/>
      <c r="K13772" s="28"/>
      <c r="L13772" s="28"/>
      <c r="M13772" s="29"/>
    </row>
    <row r="13773" spans="2:13" x14ac:dyDescent="0.3">
      <c r="B13773" s="29"/>
      <c r="C13773" s="27"/>
      <c r="D13773" s="28"/>
      <c r="E13773" s="28"/>
      <c r="F13773" s="27"/>
      <c r="G13773" s="28"/>
      <c r="H13773" s="28"/>
      <c r="I13773" s="28"/>
      <c r="J13773" s="28"/>
      <c r="K13773" s="28"/>
      <c r="L13773" s="28"/>
      <c r="M13773" s="29"/>
    </row>
    <row r="13774" spans="2:13" x14ac:dyDescent="0.3">
      <c r="B13774" s="29"/>
      <c r="C13774" s="27"/>
      <c r="D13774" s="28"/>
      <c r="E13774" s="28"/>
      <c r="F13774" s="27"/>
      <c r="G13774" s="28"/>
      <c r="H13774" s="28"/>
      <c r="I13774" s="28"/>
      <c r="J13774" s="28"/>
      <c r="K13774" s="28"/>
      <c r="L13774" s="28"/>
      <c r="M13774" s="29"/>
    </row>
    <row r="13775" spans="2:13" x14ac:dyDescent="0.3">
      <c r="C13775" s="27"/>
      <c r="D13775" s="28"/>
      <c r="E13775" s="28"/>
      <c r="F13775" s="27"/>
      <c r="G13775" s="28"/>
      <c r="H13775" s="28"/>
      <c r="I13775" s="28"/>
      <c r="J13775" s="28"/>
      <c r="K13775" s="28"/>
      <c r="L13775" s="28"/>
      <c r="M13775" s="29"/>
    </row>
    <row r="13776" spans="2:13" x14ac:dyDescent="0.3">
      <c r="B13776" s="29"/>
      <c r="C13776" s="27"/>
      <c r="D13776" s="28"/>
      <c r="E13776" s="28"/>
      <c r="F13776" s="27"/>
      <c r="G13776" s="28"/>
      <c r="H13776" s="28"/>
      <c r="I13776" s="28"/>
      <c r="J13776" s="28"/>
      <c r="K13776" s="28"/>
      <c r="L13776" s="28"/>
      <c r="M13776" s="29"/>
    </row>
    <row r="13777" spans="2:13" x14ac:dyDescent="0.3">
      <c r="B13777" s="29"/>
      <c r="C13777" s="27"/>
      <c r="D13777" s="28"/>
      <c r="E13777" s="28"/>
      <c r="F13777" s="27"/>
      <c r="G13777" s="28"/>
      <c r="H13777" s="28"/>
      <c r="I13777" s="28"/>
      <c r="J13777" s="28"/>
      <c r="K13777" s="28"/>
      <c r="L13777" s="28"/>
      <c r="M13777" s="29"/>
    </row>
    <row r="13778" spans="2:13" x14ac:dyDescent="0.3">
      <c r="B13778" s="29"/>
      <c r="C13778" s="27"/>
      <c r="D13778" s="28"/>
      <c r="E13778" s="28"/>
      <c r="F13778" s="27"/>
      <c r="G13778" s="28"/>
      <c r="H13778" s="28"/>
      <c r="I13778" s="28"/>
      <c r="J13778" s="28"/>
      <c r="K13778" s="28"/>
      <c r="L13778" s="28"/>
      <c r="M13778" s="29"/>
    </row>
    <row r="13779" spans="2:13" x14ac:dyDescent="0.3">
      <c r="B13779" s="29"/>
      <c r="C13779" s="27"/>
      <c r="D13779" s="28"/>
      <c r="E13779" s="28"/>
      <c r="F13779" s="27"/>
      <c r="G13779" s="28"/>
      <c r="H13779" s="28"/>
      <c r="I13779" s="28"/>
      <c r="J13779" s="28"/>
      <c r="K13779" s="28"/>
      <c r="L13779" s="28"/>
      <c r="M13779" s="29"/>
    </row>
    <row r="13780" spans="2:13" x14ac:dyDescent="0.3">
      <c r="B13780" s="29"/>
      <c r="C13780" s="27"/>
      <c r="D13780" s="28"/>
      <c r="E13780" s="28"/>
      <c r="F13780" s="27"/>
      <c r="G13780" s="28"/>
      <c r="H13780" s="28"/>
      <c r="I13780" s="28"/>
      <c r="J13780" s="28"/>
      <c r="K13780" s="28"/>
      <c r="L13780" s="28"/>
      <c r="M13780" s="29"/>
    </row>
    <row r="13781" spans="2:13" x14ac:dyDescent="0.3">
      <c r="C13781" s="27"/>
      <c r="D13781" s="28"/>
      <c r="E13781" s="28"/>
      <c r="F13781" s="27"/>
      <c r="G13781" s="28"/>
      <c r="H13781" s="28"/>
      <c r="I13781" s="28"/>
      <c r="J13781" s="28"/>
      <c r="K13781" s="28"/>
      <c r="L13781" s="28"/>
      <c r="M13781" s="29"/>
    </row>
    <row r="13782" spans="2:13" x14ac:dyDescent="0.3">
      <c r="C13782" s="27"/>
      <c r="D13782" s="28"/>
      <c r="E13782" s="28"/>
      <c r="F13782" s="27"/>
      <c r="G13782" s="28"/>
      <c r="H13782" s="28"/>
      <c r="I13782" s="28"/>
      <c r="J13782" s="28"/>
      <c r="K13782" s="28"/>
      <c r="L13782" s="28"/>
      <c r="M13782" s="29"/>
    </row>
    <row r="13783" spans="2:13" x14ac:dyDescent="0.3">
      <c r="B13783" s="29"/>
      <c r="C13783" s="27"/>
      <c r="D13783" s="28"/>
      <c r="E13783" s="28"/>
      <c r="F13783" s="27"/>
      <c r="G13783" s="28"/>
      <c r="H13783" s="28"/>
      <c r="I13783" s="28"/>
      <c r="J13783" s="28"/>
      <c r="K13783" s="28"/>
      <c r="L13783" s="28"/>
      <c r="M13783" s="29"/>
    </row>
    <row r="13784" spans="2:13" x14ac:dyDescent="0.3">
      <c r="B13784" s="29"/>
      <c r="C13784" s="27"/>
      <c r="D13784" s="28"/>
      <c r="E13784" s="28"/>
      <c r="F13784" s="27"/>
      <c r="G13784" s="28"/>
      <c r="H13784" s="28"/>
      <c r="I13784" s="28"/>
      <c r="J13784" s="28"/>
      <c r="K13784" s="28"/>
      <c r="L13784" s="28"/>
      <c r="M13784" s="29"/>
    </row>
    <row r="13785" spans="2:13" x14ac:dyDescent="0.3">
      <c r="B13785" s="29"/>
      <c r="C13785" s="27"/>
      <c r="D13785" s="28"/>
      <c r="E13785" s="28"/>
      <c r="F13785" s="27"/>
      <c r="G13785" s="28"/>
      <c r="H13785" s="28"/>
      <c r="I13785" s="28"/>
      <c r="J13785" s="28"/>
      <c r="K13785" s="28"/>
      <c r="L13785" s="28"/>
      <c r="M13785" s="29"/>
    </row>
    <row r="13786" spans="2:13" x14ac:dyDescent="0.3">
      <c r="C13786" s="27"/>
      <c r="D13786" s="28"/>
      <c r="E13786" s="28"/>
      <c r="F13786" s="27"/>
      <c r="G13786" s="28"/>
      <c r="H13786" s="28"/>
      <c r="I13786" s="28"/>
      <c r="J13786" s="28"/>
      <c r="K13786" s="28"/>
      <c r="L13786" s="28"/>
      <c r="M13786" s="29"/>
    </row>
    <row r="13787" spans="2:13" x14ac:dyDescent="0.3">
      <c r="B13787" s="29"/>
      <c r="C13787" s="27"/>
      <c r="D13787" s="28"/>
      <c r="E13787" s="28"/>
      <c r="F13787" s="27"/>
      <c r="G13787" s="28"/>
      <c r="H13787" s="28"/>
      <c r="I13787" s="28"/>
      <c r="J13787" s="28"/>
      <c r="K13787" s="28"/>
      <c r="L13787" s="28"/>
      <c r="M13787" s="29"/>
    </row>
    <row r="13788" spans="2:13" x14ac:dyDescent="0.3">
      <c r="B13788" s="29"/>
      <c r="C13788" s="27"/>
      <c r="D13788" s="28"/>
      <c r="E13788" s="28"/>
      <c r="F13788" s="27"/>
      <c r="G13788" s="28"/>
      <c r="H13788" s="28"/>
      <c r="I13788" s="28"/>
      <c r="J13788" s="28"/>
      <c r="K13788" s="28"/>
      <c r="L13788" s="28"/>
      <c r="M13788" s="29"/>
    </row>
    <row r="13789" spans="2:13" x14ac:dyDescent="0.3">
      <c r="C13789" s="27"/>
      <c r="D13789" s="28"/>
      <c r="E13789" s="28"/>
      <c r="F13789" s="27"/>
      <c r="G13789" s="28"/>
      <c r="H13789" s="28"/>
      <c r="I13789" s="28"/>
      <c r="J13789" s="28"/>
      <c r="K13789" s="28"/>
      <c r="L13789" s="28"/>
      <c r="M13789" s="29"/>
    </row>
    <row r="13790" spans="2:13" x14ac:dyDescent="0.3">
      <c r="C13790" s="27"/>
      <c r="D13790" s="28"/>
      <c r="E13790" s="28"/>
      <c r="F13790" s="27"/>
      <c r="G13790" s="28"/>
      <c r="H13790" s="28"/>
      <c r="I13790" s="28"/>
      <c r="J13790" s="28"/>
      <c r="K13790" s="28"/>
      <c r="L13790" s="28"/>
      <c r="M13790" s="29"/>
    </row>
    <row r="13791" spans="2:13" x14ac:dyDescent="0.3">
      <c r="B13791" s="29"/>
      <c r="C13791" s="27"/>
      <c r="D13791" s="28"/>
      <c r="E13791" s="28"/>
      <c r="F13791" s="27"/>
      <c r="G13791" s="28"/>
      <c r="H13791" s="28"/>
      <c r="I13791" s="28"/>
      <c r="J13791" s="28"/>
      <c r="K13791" s="28"/>
      <c r="L13791" s="28"/>
      <c r="M13791" s="29"/>
    </row>
    <row r="13792" spans="2:13" x14ac:dyDescent="0.3">
      <c r="C13792" s="27"/>
      <c r="D13792" s="28"/>
      <c r="E13792" s="28"/>
      <c r="F13792" s="27"/>
      <c r="G13792" s="28"/>
      <c r="H13792" s="28"/>
      <c r="I13792" s="28"/>
      <c r="J13792" s="28"/>
      <c r="K13792" s="28"/>
      <c r="L13792" s="28"/>
      <c r="M13792" s="29"/>
    </row>
    <row r="13793" spans="2:13" x14ac:dyDescent="0.3">
      <c r="C13793" s="27"/>
      <c r="D13793" s="28"/>
      <c r="E13793" s="28"/>
      <c r="F13793" s="27"/>
      <c r="G13793" s="28"/>
      <c r="H13793" s="28"/>
      <c r="I13793" s="28"/>
      <c r="J13793" s="28"/>
      <c r="K13793" s="28"/>
      <c r="L13793" s="28"/>
      <c r="M13793" s="29"/>
    </row>
    <row r="13794" spans="2:13" x14ac:dyDescent="0.3">
      <c r="B13794" s="29"/>
      <c r="C13794" s="27"/>
      <c r="D13794" s="28"/>
      <c r="E13794" s="28"/>
      <c r="F13794" s="27"/>
      <c r="G13794" s="28"/>
      <c r="H13794" s="28"/>
      <c r="I13794" s="28"/>
      <c r="J13794" s="28"/>
      <c r="K13794" s="28"/>
      <c r="L13794" s="28"/>
      <c r="M13794" s="29"/>
    </row>
    <row r="13795" spans="2:13" x14ac:dyDescent="0.3">
      <c r="C13795" s="27"/>
      <c r="D13795" s="28"/>
      <c r="E13795" s="28"/>
      <c r="F13795" s="27"/>
      <c r="G13795" s="28"/>
      <c r="H13795" s="28"/>
      <c r="I13795" s="28"/>
      <c r="J13795" s="28"/>
      <c r="K13795" s="28"/>
      <c r="L13795" s="28"/>
      <c r="M13795" s="29"/>
    </row>
    <row r="13796" spans="2:13" x14ac:dyDescent="0.3">
      <c r="B13796" s="29"/>
      <c r="C13796" s="27"/>
      <c r="D13796" s="28"/>
      <c r="E13796" s="28"/>
      <c r="F13796" s="27"/>
      <c r="G13796" s="28"/>
      <c r="H13796" s="28"/>
      <c r="I13796" s="28"/>
      <c r="J13796" s="28"/>
      <c r="K13796" s="28"/>
      <c r="L13796" s="28"/>
      <c r="M13796" s="29"/>
    </row>
    <row r="13797" spans="2:13" x14ac:dyDescent="0.3">
      <c r="B13797" s="29"/>
      <c r="C13797" s="27"/>
      <c r="D13797" s="28"/>
      <c r="E13797" s="28"/>
      <c r="F13797" s="27"/>
      <c r="G13797" s="28"/>
      <c r="H13797" s="28"/>
      <c r="I13797" s="28"/>
      <c r="J13797" s="28"/>
      <c r="K13797" s="28"/>
      <c r="L13797" s="28"/>
      <c r="M13797" s="29"/>
    </row>
    <row r="13798" spans="2:13" x14ac:dyDescent="0.3">
      <c r="C13798" s="27"/>
      <c r="D13798" s="28"/>
      <c r="E13798" s="28"/>
      <c r="F13798" s="27"/>
      <c r="G13798" s="28"/>
      <c r="H13798" s="28"/>
      <c r="I13798" s="28"/>
      <c r="J13798" s="28"/>
      <c r="K13798" s="28"/>
      <c r="L13798" s="28"/>
      <c r="M13798" s="29"/>
    </row>
    <row r="13799" spans="2:13" x14ac:dyDescent="0.3">
      <c r="B13799" s="29"/>
      <c r="C13799" s="27"/>
      <c r="D13799" s="28"/>
      <c r="E13799" s="28"/>
      <c r="F13799" s="27"/>
      <c r="G13799" s="28"/>
      <c r="H13799" s="28"/>
      <c r="I13799" s="28"/>
      <c r="J13799" s="28"/>
      <c r="K13799" s="28"/>
      <c r="L13799" s="28"/>
      <c r="M13799" s="29"/>
    </row>
    <row r="13800" spans="2:13" x14ac:dyDescent="0.3">
      <c r="B13800" s="29"/>
      <c r="C13800" s="27"/>
      <c r="D13800" s="28"/>
      <c r="E13800" s="28"/>
      <c r="F13800" s="27"/>
      <c r="G13800" s="28"/>
      <c r="H13800" s="28"/>
      <c r="I13800" s="28"/>
      <c r="J13800" s="28"/>
      <c r="K13800" s="28"/>
      <c r="L13800" s="28"/>
      <c r="M13800" s="29"/>
    </row>
    <row r="13801" spans="2:13" x14ac:dyDescent="0.3">
      <c r="B13801" s="29"/>
      <c r="C13801" s="27"/>
      <c r="D13801" s="28"/>
      <c r="E13801" s="28"/>
      <c r="F13801" s="27"/>
      <c r="G13801" s="28"/>
      <c r="H13801" s="28"/>
      <c r="I13801" s="28"/>
      <c r="J13801" s="28"/>
      <c r="K13801" s="28"/>
      <c r="L13801" s="28"/>
      <c r="M13801" s="29"/>
    </row>
    <row r="13802" spans="2:13" x14ac:dyDescent="0.3">
      <c r="C13802" s="27"/>
      <c r="D13802" s="28"/>
      <c r="E13802" s="28"/>
      <c r="F13802" s="27"/>
      <c r="G13802" s="28"/>
      <c r="H13802" s="28"/>
      <c r="I13802" s="28"/>
      <c r="J13802" s="28"/>
      <c r="K13802" s="28"/>
      <c r="L13802" s="28"/>
      <c r="M13802" s="29"/>
    </row>
    <row r="13803" spans="2:13" x14ac:dyDescent="0.3">
      <c r="B13803" s="29"/>
      <c r="C13803" s="27"/>
      <c r="D13803" s="28"/>
      <c r="E13803" s="28"/>
      <c r="F13803" s="27"/>
      <c r="G13803" s="28"/>
      <c r="H13803" s="28"/>
      <c r="I13803" s="28"/>
      <c r="J13803" s="28"/>
      <c r="K13803" s="28"/>
      <c r="L13803" s="28"/>
      <c r="M13803" s="29"/>
    </row>
    <row r="13804" spans="2:13" x14ac:dyDescent="0.3">
      <c r="C13804" s="27"/>
      <c r="D13804" s="28"/>
      <c r="E13804" s="28"/>
      <c r="F13804" s="27"/>
      <c r="G13804" s="28"/>
      <c r="H13804" s="28"/>
      <c r="I13804" s="28"/>
      <c r="J13804" s="28"/>
      <c r="K13804" s="28"/>
      <c r="L13804" s="28"/>
      <c r="M13804" s="29"/>
    </row>
    <row r="13805" spans="2:13" x14ac:dyDescent="0.3">
      <c r="B13805" s="29"/>
      <c r="C13805" s="27"/>
      <c r="D13805" s="28"/>
      <c r="E13805" s="28"/>
      <c r="F13805" s="27"/>
      <c r="G13805" s="28"/>
      <c r="H13805" s="28"/>
      <c r="I13805" s="28"/>
      <c r="J13805" s="28"/>
      <c r="K13805" s="28"/>
      <c r="L13805" s="28"/>
      <c r="M13805" s="29"/>
    </row>
    <row r="13806" spans="2:13" x14ac:dyDescent="0.3">
      <c r="C13806" s="27"/>
      <c r="D13806" s="28"/>
      <c r="E13806" s="28"/>
      <c r="F13806" s="27"/>
      <c r="G13806" s="28"/>
      <c r="H13806" s="28"/>
      <c r="I13806" s="28"/>
      <c r="J13806" s="28"/>
      <c r="K13806" s="28"/>
      <c r="L13806" s="28"/>
      <c r="M13806" s="29"/>
    </row>
    <row r="13807" spans="2:13" x14ac:dyDescent="0.3">
      <c r="B13807" s="29"/>
      <c r="C13807" s="27"/>
      <c r="D13807" s="28"/>
      <c r="E13807" s="28"/>
      <c r="F13807" s="27"/>
      <c r="G13807" s="28"/>
      <c r="H13807" s="28"/>
      <c r="I13807" s="28"/>
      <c r="J13807" s="28"/>
      <c r="K13807" s="28"/>
      <c r="L13807" s="28"/>
      <c r="M13807" s="29"/>
    </row>
    <row r="13808" spans="2:13" x14ac:dyDescent="0.3">
      <c r="C13808" s="27"/>
      <c r="D13808" s="28"/>
      <c r="E13808" s="28"/>
      <c r="F13808" s="27"/>
      <c r="G13808" s="28"/>
      <c r="H13808" s="28"/>
      <c r="I13808" s="28"/>
      <c r="J13808" s="28"/>
      <c r="K13808" s="28"/>
      <c r="L13808" s="28"/>
      <c r="M13808" s="29"/>
    </row>
    <row r="13809" spans="2:13" x14ac:dyDescent="0.3">
      <c r="C13809" s="27"/>
      <c r="D13809" s="28"/>
      <c r="E13809" s="28"/>
      <c r="F13809" s="27"/>
      <c r="G13809" s="28"/>
      <c r="H13809" s="28"/>
      <c r="I13809" s="28"/>
      <c r="J13809" s="28"/>
      <c r="K13809" s="28"/>
      <c r="L13809" s="28"/>
      <c r="M13809" s="29"/>
    </row>
    <row r="13810" spans="2:13" x14ac:dyDescent="0.3">
      <c r="C13810" s="27"/>
      <c r="D13810" s="28"/>
      <c r="E13810" s="28"/>
      <c r="F13810" s="27"/>
      <c r="G13810" s="28"/>
      <c r="H13810" s="28"/>
      <c r="I13810" s="28"/>
      <c r="J13810" s="28"/>
      <c r="K13810" s="28"/>
      <c r="L13810" s="28"/>
      <c r="M13810" s="29"/>
    </row>
    <row r="13811" spans="2:13" x14ac:dyDescent="0.3">
      <c r="C13811" s="27"/>
      <c r="D13811" s="28"/>
      <c r="E13811" s="28"/>
      <c r="F13811" s="27"/>
      <c r="G13811" s="28"/>
      <c r="H13811" s="28"/>
      <c r="I13811" s="28"/>
      <c r="J13811" s="28"/>
      <c r="K13811" s="28"/>
      <c r="L13811" s="28"/>
      <c r="M13811" s="29"/>
    </row>
    <row r="13812" spans="2:13" x14ac:dyDescent="0.3">
      <c r="C13812" s="27"/>
      <c r="D13812" s="28"/>
      <c r="E13812" s="28"/>
      <c r="F13812" s="27"/>
      <c r="G13812" s="28"/>
      <c r="H13812" s="28"/>
      <c r="I13812" s="28"/>
      <c r="J13812" s="28"/>
      <c r="K13812" s="28"/>
      <c r="L13812" s="28"/>
      <c r="M13812" s="29"/>
    </row>
    <row r="13813" spans="2:13" x14ac:dyDescent="0.3">
      <c r="B13813" s="29"/>
      <c r="C13813" s="27"/>
      <c r="D13813" s="28"/>
      <c r="E13813" s="28"/>
      <c r="F13813" s="27"/>
      <c r="G13813" s="28"/>
      <c r="H13813" s="28"/>
      <c r="I13813" s="28"/>
      <c r="J13813" s="28"/>
      <c r="K13813" s="28"/>
      <c r="L13813" s="28"/>
      <c r="M13813" s="29"/>
    </row>
    <row r="13814" spans="2:13" x14ac:dyDescent="0.3">
      <c r="C13814" s="27"/>
      <c r="D13814" s="28"/>
      <c r="E13814" s="28"/>
      <c r="F13814" s="27"/>
      <c r="G13814" s="28"/>
      <c r="H13814" s="28"/>
      <c r="I13814" s="28"/>
      <c r="J13814" s="28"/>
      <c r="K13814" s="28"/>
      <c r="L13814" s="28"/>
      <c r="M13814" s="29"/>
    </row>
    <row r="13815" spans="2:13" x14ac:dyDescent="0.3">
      <c r="B13815" s="29"/>
      <c r="C13815" s="27"/>
      <c r="D13815" s="28"/>
      <c r="E13815" s="28"/>
      <c r="F13815" s="27"/>
      <c r="G13815" s="28"/>
      <c r="H13815" s="28"/>
      <c r="I13815" s="28"/>
      <c r="J13815" s="28"/>
      <c r="K13815" s="28"/>
      <c r="L13815" s="28"/>
      <c r="M13815" s="29"/>
    </row>
    <row r="13816" spans="2:13" x14ac:dyDescent="0.3">
      <c r="B13816" s="29"/>
      <c r="C13816" s="27"/>
      <c r="D13816" s="28"/>
      <c r="E13816" s="28"/>
      <c r="F13816" s="27"/>
      <c r="G13816" s="28"/>
      <c r="H13816" s="28"/>
      <c r="I13816" s="28"/>
      <c r="J13816" s="28"/>
      <c r="K13816" s="28"/>
      <c r="L13816" s="28"/>
      <c r="M13816" s="29"/>
    </row>
    <row r="13817" spans="2:13" x14ac:dyDescent="0.3">
      <c r="C13817" s="27"/>
      <c r="D13817" s="28"/>
      <c r="E13817" s="28"/>
      <c r="F13817" s="27"/>
      <c r="G13817" s="28"/>
      <c r="H13817" s="28"/>
      <c r="I13817" s="28"/>
      <c r="J13817" s="28"/>
      <c r="K13817" s="28"/>
      <c r="L13817" s="28"/>
      <c r="M13817" s="29"/>
    </row>
    <row r="13818" spans="2:13" x14ac:dyDescent="0.3">
      <c r="B13818" s="29"/>
      <c r="C13818" s="27"/>
      <c r="D13818" s="28"/>
      <c r="E13818" s="28"/>
      <c r="F13818" s="27"/>
      <c r="G13818" s="28"/>
      <c r="H13818" s="28"/>
      <c r="I13818" s="28"/>
      <c r="J13818" s="28"/>
      <c r="K13818" s="28"/>
      <c r="L13818" s="28"/>
      <c r="M13818" s="29"/>
    </row>
    <row r="13819" spans="2:13" x14ac:dyDescent="0.3">
      <c r="B13819" s="29"/>
      <c r="C13819" s="27"/>
      <c r="D13819" s="28"/>
      <c r="E13819" s="28"/>
      <c r="F13819" s="27"/>
      <c r="G13819" s="28"/>
      <c r="H13819" s="28"/>
      <c r="I13819" s="28"/>
      <c r="J13819" s="28"/>
      <c r="K13819" s="28"/>
      <c r="L13819" s="28"/>
      <c r="M13819" s="29"/>
    </row>
    <row r="13820" spans="2:13" x14ac:dyDescent="0.3">
      <c r="C13820" s="27"/>
      <c r="D13820" s="28"/>
      <c r="E13820" s="28"/>
      <c r="F13820" s="27"/>
      <c r="G13820" s="28"/>
      <c r="H13820" s="28"/>
      <c r="I13820" s="28"/>
      <c r="J13820" s="28"/>
      <c r="K13820" s="28"/>
      <c r="L13820" s="28"/>
      <c r="M13820" s="29"/>
    </row>
    <row r="13821" spans="2:13" x14ac:dyDescent="0.3">
      <c r="B13821" s="29"/>
      <c r="C13821" s="27"/>
      <c r="D13821" s="28"/>
      <c r="E13821" s="28"/>
      <c r="F13821" s="27"/>
      <c r="G13821" s="28"/>
      <c r="H13821" s="28"/>
      <c r="I13821" s="28"/>
      <c r="J13821" s="28"/>
      <c r="K13821" s="28"/>
      <c r="L13821" s="28"/>
      <c r="M13821" s="29"/>
    </row>
    <row r="13822" spans="2:13" x14ac:dyDescent="0.3">
      <c r="C13822" s="27"/>
      <c r="D13822" s="28"/>
      <c r="E13822" s="28"/>
      <c r="F13822" s="27"/>
      <c r="G13822" s="28"/>
      <c r="H13822" s="28"/>
      <c r="I13822" s="28"/>
      <c r="J13822" s="28"/>
      <c r="K13822" s="28"/>
      <c r="L13822" s="28"/>
      <c r="M13822" s="29"/>
    </row>
    <row r="13823" spans="2:13" x14ac:dyDescent="0.3">
      <c r="C13823" s="27"/>
      <c r="D13823" s="28"/>
      <c r="E13823" s="28"/>
      <c r="F13823" s="27"/>
      <c r="G13823" s="28"/>
      <c r="H13823" s="28"/>
      <c r="I13823" s="28"/>
      <c r="J13823" s="28"/>
      <c r="K13823" s="28"/>
      <c r="L13823" s="28"/>
      <c r="M13823" s="29"/>
    </row>
    <row r="13824" spans="2:13" x14ac:dyDescent="0.3">
      <c r="C13824" s="27"/>
      <c r="D13824" s="28"/>
      <c r="E13824" s="28"/>
      <c r="F13824" s="27"/>
      <c r="G13824" s="28"/>
      <c r="H13824" s="28"/>
      <c r="I13824" s="28"/>
      <c r="J13824" s="28"/>
      <c r="K13824" s="28"/>
      <c r="L13824" s="28"/>
      <c r="M13824" s="29"/>
    </row>
    <row r="13825" spans="2:13" x14ac:dyDescent="0.3">
      <c r="C13825" s="27"/>
      <c r="D13825" s="28"/>
      <c r="E13825" s="28"/>
      <c r="F13825" s="27"/>
      <c r="G13825" s="28"/>
      <c r="H13825" s="28"/>
      <c r="I13825" s="28"/>
      <c r="J13825" s="28"/>
      <c r="K13825" s="28"/>
      <c r="L13825" s="28"/>
      <c r="M13825" s="29"/>
    </row>
    <row r="13826" spans="2:13" x14ac:dyDescent="0.3">
      <c r="B13826" s="29"/>
      <c r="C13826" s="27"/>
      <c r="D13826" s="28"/>
      <c r="E13826" s="28"/>
      <c r="F13826" s="27"/>
      <c r="G13826" s="28"/>
      <c r="H13826" s="28"/>
      <c r="I13826" s="28"/>
      <c r="J13826" s="28"/>
      <c r="K13826" s="28"/>
      <c r="L13826" s="28"/>
      <c r="M13826" s="29"/>
    </row>
    <row r="13827" spans="2:13" x14ac:dyDescent="0.3">
      <c r="B13827" s="29"/>
      <c r="C13827" s="27"/>
      <c r="D13827" s="28"/>
      <c r="E13827" s="28"/>
      <c r="F13827" s="27"/>
      <c r="G13827" s="28"/>
      <c r="H13827" s="28"/>
      <c r="I13827" s="28"/>
      <c r="J13827" s="28"/>
      <c r="K13827" s="28"/>
      <c r="L13827" s="28"/>
      <c r="M13827" s="29"/>
    </row>
    <row r="13828" spans="2:13" x14ac:dyDescent="0.3">
      <c r="B13828" s="29"/>
      <c r="C13828" s="27"/>
      <c r="D13828" s="28"/>
      <c r="E13828" s="28"/>
      <c r="F13828" s="27"/>
      <c r="G13828" s="28"/>
      <c r="H13828" s="28"/>
      <c r="I13828" s="28"/>
      <c r="J13828" s="28"/>
      <c r="K13828" s="28"/>
      <c r="L13828" s="28"/>
      <c r="M13828" s="29"/>
    </row>
    <row r="13829" spans="2:13" x14ac:dyDescent="0.3">
      <c r="C13829" s="27"/>
      <c r="D13829" s="28"/>
      <c r="E13829" s="28"/>
      <c r="F13829" s="27"/>
      <c r="G13829" s="28"/>
      <c r="H13829" s="28"/>
      <c r="I13829" s="28"/>
      <c r="J13829" s="28"/>
      <c r="K13829" s="28"/>
      <c r="L13829" s="28"/>
      <c r="M13829" s="29"/>
    </row>
    <row r="13830" spans="2:13" x14ac:dyDescent="0.3">
      <c r="C13830" s="27"/>
      <c r="D13830" s="28"/>
      <c r="E13830" s="28"/>
      <c r="F13830" s="27"/>
      <c r="G13830" s="28"/>
      <c r="H13830" s="28"/>
      <c r="I13830" s="28"/>
      <c r="J13830" s="28"/>
      <c r="K13830" s="28"/>
      <c r="L13830" s="28"/>
      <c r="M13830" s="29"/>
    </row>
    <row r="13831" spans="2:13" x14ac:dyDescent="0.3">
      <c r="C13831" s="27"/>
      <c r="D13831" s="28"/>
      <c r="E13831" s="28"/>
      <c r="F13831" s="27"/>
      <c r="G13831" s="28"/>
      <c r="H13831" s="28"/>
      <c r="I13831" s="28"/>
      <c r="J13831" s="28"/>
      <c r="K13831" s="28"/>
      <c r="L13831" s="28"/>
      <c r="M13831" s="29"/>
    </row>
    <row r="13832" spans="2:13" x14ac:dyDescent="0.3">
      <c r="B13832" s="29"/>
      <c r="C13832" s="27"/>
      <c r="D13832" s="28"/>
      <c r="E13832" s="28"/>
      <c r="F13832" s="27"/>
      <c r="G13832" s="28"/>
      <c r="H13832" s="28"/>
      <c r="I13832" s="28"/>
      <c r="J13832" s="28"/>
      <c r="K13832" s="28"/>
      <c r="L13832" s="28"/>
      <c r="M13832" s="29"/>
    </row>
    <row r="13833" spans="2:13" x14ac:dyDescent="0.3">
      <c r="C13833" s="27"/>
      <c r="D13833" s="28"/>
      <c r="E13833" s="28"/>
      <c r="F13833" s="27"/>
      <c r="G13833" s="28"/>
      <c r="H13833" s="28"/>
      <c r="I13833" s="28"/>
      <c r="J13833" s="28"/>
      <c r="K13833" s="28"/>
      <c r="L13833" s="28"/>
      <c r="M13833" s="29"/>
    </row>
    <row r="13834" spans="2:13" x14ac:dyDescent="0.3">
      <c r="C13834" s="27"/>
      <c r="D13834" s="28"/>
      <c r="E13834" s="28"/>
      <c r="F13834" s="27"/>
      <c r="G13834" s="28"/>
      <c r="H13834" s="28"/>
      <c r="I13834" s="28"/>
      <c r="J13834" s="28"/>
      <c r="K13834" s="28"/>
      <c r="L13834" s="28"/>
      <c r="M13834" s="29"/>
    </row>
    <row r="13835" spans="2:13" x14ac:dyDescent="0.3">
      <c r="C13835" s="27"/>
      <c r="D13835" s="28"/>
      <c r="E13835" s="28"/>
      <c r="F13835" s="27"/>
      <c r="G13835" s="28"/>
      <c r="H13835" s="28"/>
      <c r="I13835" s="28"/>
      <c r="J13835" s="28"/>
      <c r="K13835" s="28"/>
      <c r="L13835" s="28"/>
      <c r="M13835" s="29"/>
    </row>
    <row r="13836" spans="2:13" x14ac:dyDescent="0.3">
      <c r="B13836" s="29"/>
      <c r="C13836" s="27"/>
      <c r="D13836" s="28"/>
      <c r="E13836" s="28"/>
      <c r="F13836" s="27"/>
      <c r="G13836" s="28"/>
      <c r="H13836" s="28"/>
      <c r="I13836" s="28"/>
      <c r="J13836" s="28"/>
      <c r="K13836" s="28"/>
      <c r="L13836" s="28"/>
      <c r="M13836" s="29"/>
    </row>
    <row r="13837" spans="2:13" x14ac:dyDescent="0.3">
      <c r="C13837" s="27"/>
      <c r="D13837" s="28"/>
      <c r="E13837" s="28"/>
      <c r="F13837" s="27"/>
      <c r="G13837" s="28"/>
      <c r="H13837" s="28"/>
      <c r="I13837" s="28"/>
      <c r="J13837" s="28"/>
      <c r="K13837" s="28"/>
      <c r="L13837" s="28"/>
      <c r="M13837" s="29"/>
    </row>
    <row r="13838" spans="2:13" x14ac:dyDescent="0.3">
      <c r="C13838" s="27"/>
      <c r="D13838" s="28"/>
      <c r="E13838" s="28"/>
      <c r="F13838" s="27"/>
      <c r="G13838" s="28"/>
      <c r="H13838" s="28"/>
      <c r="I13838" s="28"/>
      <c r="J13838" s="28"/>
      <c r="K13838" s="28"/>
      <c r="L13838" s="28"/>
      <c r="M13838" s="29"/>
    </row>
    <row r="13839" spans="2:13" x14ac:dyDescent="0.3">
      <c r="C13839" s="27"/>
      <c r="D13839" s="28"/>
      <c r="E13839" s="28"/>
      <c r="F13839" s="27"/>
      <c r="G13839" s="28"/>
      <c r="H13839" s="28"/>
      <c r="I13839" s="28"/>
      <c r="J13839" s="28"/>
      <c r="K13839" s="28"/>
      <c r="L13839" s="28"/>
      <c r="M13839" s="29"/>
    </row>
    <row r="13840" spans="2:13" x14ac:dyDescent="0.3">
      <c r="B13840" s="29"/>
      <c r="C13840" s="27"/>
      <c r="D13840" s="28"/>
      <c r="E13840" s="28"/>
      <c r="F13840" s="27"/>
      <c r="G13840" s="28"/>
      <c r="H13840" s="28"/>
      <c r="I13840" s="28"/>
      <c r="J13840" s="28"/>
      <c r="K13840" s="28"/>
      <c r="L13840" s="28"/>
      <c r="M13840" s="29"/>
    </row>
    <row r="13841" spans="2:13" x14ac:dyDescent="0.3">
      <c r="B13841" s="29"/>
      <c r="C13841" s="27"/>
      <c r="D13841" s="28"/>
      <c r="E13841" s="28"/>
      <c r="F13841" s="27"/>
      <c r="G13841" s="28"/>
      <c r="H13841" s="28"/>
      <c r="I13841" s="28"/>
      <c r="J13841" s="28"/>
      <c r="K13841" s="28"/>
      <c r="L13841" s="28"/>
      <c r="M13841" s="29"/>
    </row>
    <row r="13842" spans="2:13" x14ac:dyDescent="0.3">
      <c r="C13842" s="27"/>
      <c r="D13842" s="28"/>
      <c r="E13842" s="28"/>
      <c r="F13842" s="27"/>
      <c r="G13842" s="28"/>
      <c r="H13842" s="28"/>
      <c r="I13842" s="28"/>
      <c r="J13842" s="28"/>
      <c r="K13842" s="28"/>
      <c r="L13842" s="28"/>
      <c r="M13842" s="29"/>
    </row>
    <row r="13843" spans="2:13" x14ac:dyDescent="0.3">
      <c r="C13843" s="27"/>
      <c r="D13843" s="28"/>
      <c r="E13843" s="28"/>
      <c r="F13843" s="27"/>
      <c r="G13843" s="28"/>
      <c r="H13843" s="28"/>
      <c r="I13843" s="28"/>
      <c r="J13843" s="28"/>
      <c r="K13843" s="28"/>
      <c r="L13843" s="28"/>
      <c r="M13843" s="29"/>
    </row>
    <row r="13844" spans="2:13" x14ac:dyDescent="0.3">
      <c r="C13844" s="27"/>
      <c r="D13844" s="28"/>
      <c r="E13844" s="28"/>
      <c r="F13844" s="27"/>
      <c r="G13844" s="28"/>
      <c r="H13844" s="28"/>
      <c r="I13844" s="28"/>
      <c r="J13844" s="28"/>
      <c r="K13844" s="28"/>
      <c r="L13844" s="28"/>
      <c r="M13844" s="29"/>
    </row>
    <row r="13845" spans="2:13" x14ac:dyDescent="0.3">
      <c r="B13845" s="29"/>
      <c r="C13845" s="27"/>
      <c r="D13845" s="28"/>
      <c r="E13845" s="28"/>
      <c r="F13845" s="27"/>
      <c r="G13845" s="28"/>
      <c r="H13845" s="28"/>
      <c r="I13845" s="28"/>
      <c r="J13845" s="28"/>
      <c r="K13845" s="28"/>
      <c r="L13845" s="28"/>
      <c r="M13845" s="29"/>
    </row>
    <row r="13846" spans="2:13" x14ac:dyDescent="0.3">
      <c r="C13846" s="27"/>
      <c r="D13846" s="28"/>
      <c r="E13846" s="28"/>
      <c r="F13846" s="27"/>
      <c r="G13846" s="28"/>
      <c r="H13846" s="28"/>
      <c r="I13846" s="28"/>
      <c r="J13846" s="28"/>
      <c r="K13846" s="28"/>
      <c r="L13846" s="28"/>
      <c r="M13846" s="29"/>
    </row>
    <row r="13847" spans="2:13" x14ac:dyDescent="0.3">
      <c r="C13847" s="27"/>
      <c r="D13847" s="28"/>
      <c r="E13847" s="28"/>
      <c r="F13847" s="27"/>
      <c r="G13847" s="28"/>
      <c r="H13847" s="28"/>
      <c r="I13847" s="28"/>
      <c r="J13847" s="28"/>
      <c r="K13847" s="28"/>
      <c r="L13847" s="28"/>
      <c r="M13847" s="29"/>
    </row>
    <row r="13848" spans="2:13" x14ac:dyDescent="0.3">
      <c r="B13848" s="29"/>
      <c r="C13848" s="27"/>
      <c r="D13848" s="28"/>
      <c r="E13848" s="28"/>
      <c r="F13848" s="27"/>
      <c r="G13848" s="28"/>
      <c r="H13848" s="28"/>
      <c r="I13848" s="28"/>
      <c r="J13848" s="28"/>
      <c r="K13848" s="28"/>
      <c r="L13848" s="28"/>
      <c r="M13848" s="29"/>
    </row>
    <row r="13849" spans="2:13" x14ac:dyDescent="0.3">
      <c r="B13849" s="29"/>
      <c r="C13849" s="27"/>
      <c r="D13849" s="28"/>
      <c r="E13849" s="28"/>
      <c r="F13849" s="27"/>
      <c r="G13849" s="28"/>
      <c r="H13849" s="28"/>
      <c r="I13849" s="28"/>
      <c r="J13849" s="28"/>
      <c r="K13849" s="28"/>
      <c r="L13849" s="28"/>
      <c r="M13849" s="29"/>
    </row>
    <row r="13850" spans="2:13" x14ac:dyDescent="0.3">
      <c r="B13850" s="29"/>
      <c r="C13850" s="27"/>
      <c r="D13850" s="28"/>
      <c r="E13850" s="28"/>
      <c r="F13850" s="27"/>
      <c r="G13850" s="28"/>
      <c r="H13850" s="28"/>
      <c r="I13850" s="28"/>
      <c r="J13850" s="28"/>
      <c r="K13850" s="28"/>
      <c r="L13850" s="28"/>
      <c r="M13850" s="29"/>
    </row>
    <row r="13851" spans="2:13" x14ac:dyDescent="0.3">
      <c r="C13851" s="27"/>
      <c r="D13851" s="28"/>
      <c r="E13851" s="28"/>
      <c r="F13851" s="27"/>
      <c r="G13851" s="28"/>
      <c r="H13851" s="28"/>
      <c r="I13851" s="28"/>
      <c r="J13851" s="28"/>
      <c r="K13851" s="28"/>
      <c r="L13851" s="28"/>
      <c r="M13851" s="29"/>
    </row>
    <row r="13852" spans="2:13" x14ac:dyDescent="0.3">
      <c r="C13852" s="27"/>
      <c r="D13852" s="28"/>
      <c r="E13852" s="28"/>
      <c r="F13852" s="27"/>
      <c r="G13852" s="28"/>
      <c r="H13852" s="28"/>
      <c r="I13852" s="28"/>
      <c r="J13852" s="28"/>
      <c r="K13852" s="28"/>
      <c r="L13852" s="28"/>
      <c r="M13852" s="29"/>
    </row>
    <row r="13853" spans="2:13" x14ac:dyDescent="0.3">
      <c r="C13853" s="27"/>
      <c r="D13853" s="28"/>
      <c r="E13853" s="28"/>
      <c r="F13853" s="27"/>
      <c r="G13853" s="28"/>
      <c r="H13853" s="28"/>
      <c r="I13853" s="28"/>
      <c r="J13853" s="28"/>
      <c r="K13853" s="28"/>
      <c r="L13853" s="28"/>
      <c r="M13853" s="29"/>
    </row>
    <row r="13854" spans="2:13" x14ac:dyDescent="0.3">
      <c r="C13854" s="27"/>
      <c r="D13854" s="28"/>
      <c r="E13854" s="28"/>
      <c r="F13854" s="27"/>
      <c r="G13854" s="28"/>
      <c r="H13854" s="28"/>
      <c r="I13854" s="28"/>
      <c r="J13854" s="28"/>
      <c r="K13854" s="28"/>
      <c r="L13854" s="28"/>
      <c r="M13854" s="29"/>
    </row>
    <row r="13855" spans="2:13" x14ac:dyDescent="0.3">
      <c r="C13855" s="27"/>
      <c r="D13855" s="28"/>
      <c r="E13855" s="28"/>
      <c r="F13855" s="27"/>
      <c r="G13855" s="28"/>
      <c r="H13855" s="28"/>
      <c r="I13855" s="28"/>
      <c r="J13855" s="28"/>
      <c r="K13855" s="28"/>
      <c r="L13855" s="28"/>
      <c r="M13855" s="29"/>
    </row>
    <row r="13856" spans="2:13" x14ac:dyDescent="0.3">
      <c r="B13856" s="29"/>
      <c r="C13856" s="27"/>
      <c r="D13856" s="28"/>
      <c r="E13856" s="28"/>
      <c r="F13856" s="27"/>
      <c r="G13856" s="28"/>
      <c r="H13856" s="28"/>
      <c r="I13856" s="28"/>
      <c r="J13856" s="28"/>
      <c r="K13856" s="28"/>
      <c r="L13856" s="28"/>
      <c r="M13856" s="29"/>
    </row>
    <row r="13857" spans="2:13" x14ac:dyDescent="0.3">
      <c r="B13857" s="29"/>
      <c r="C13857" s="27"/>
      <c r="D13857" s="28"/>
      <c r="E13857" s="28"/>
      <c r="F13857" s="27"/>
      <c r="G13857" s="28"/>
      <c r="H13857" s="28"/>
      <c r="I13857" s="28"/>
      <c r="J13857" s="28"/>
      <c r="K13857" s="28"/>
      <c r="L13857" s="28"/>
      <c r="M13857" s="29"/>
    </row>
    <row r="13858" spans="2:13" x14ac:dyDescent="0.3">
      <c r="B13858" s="29"/>
      <c r="C13858" s="27"/>
      <c r="D13858" s="28"/>
      <c r="E13858" s="28"/>
      <c r="F13858" s="27"/>
      <c r="G13858" s="28"/>
      <c r="H13858" s="28"/>
      <c r="I13858" s="28"/>
      <c r="J13858" s="28"/>
      <c r="K13858" s="28"/>
      <c r="L13858" s="28"/>
      <c r="M13858" s="29"/>
    </row>
    <row r="13859" spans="2:13" x14ac:dyDescent="0.3">
      <c r="C13859" s="27"/>
      <c r="D13859" s="28"/>
      <c r="E13859" s="28"/>
      <c r="F13859" s="27"/>
      <c r="G13859" s="28"/>
      <c r="H13859" s="28"/>
      <c r="I13859" s="28"/>
      <c r="J13859" s="28"/>
      <c r="K13859" s="28"/>
      <c r="L13859" s="28"/>
      <c r="M13859" s="29"/>
    </row>
    <row r="13860" spans="2:13" x14ac:dyDescent="0.3">
      <c r="C13860" s="27"/>
      <c r="D13860" s="28"/>
      <c r="E13860" s="28"/>
      <c r="F13860" s="27"/>
      <c r="G13860" s="28"/>
      <c r="H13860" s="28"/>
      <c r="I13860" s="28"/>
      <c r="J13860" s="28"/>
      <c r="K13860" s="28"/>
      <c r="L13860" s="28"/>
      <c r="M13860" s="29"/>
    </row>
    <row r="13861" spans="2:13" x14ac:dyDescent="0.3">
      <c r="B13861" s="29"/>
      <c r="C13861" s="27"/>
      <c r="D13861" s="28"/>
      <c r="E13861" s="28"/>
      <c r="F13861" s="27"/>
      <c r="G13861" s="28"/>
      <c r="H13861" s="28"/>
      <c r="I13861" s="28"/>
      <c r="J13861" s="28"/>
      <c r="K13861" s="28"/>
      <c r="L13861" s="28"/>
      <c r="M13861" s="29"/>
    </row>
    <row r="13862" spans="2:13" x14ac:dyDescent="0.3">
      <c r="C13862" s="27"/>
      <c r="D13862" s="28"/>
      <c r="E13862" s="28"/>
      <c r="F13862" s="27"/>
      <c r="G13862" s="28"/>
      <c r="H13862" s="28"/>
      <c r="I13862" s="28"/>
      <c r="J13862" s="28"/>
      <c r="K13862" s="28"/>
      <c r="L13862" s="28"/>
      <c r="M13862" s="29"/>
    </row>
    <row r="13863" spans="2:13" x14ac:dyDescent="0.3">
      <c r="C13863" s="27"/>
      <c r="D13863" s="28"/>
      <c r="E13863" s="28"/>
      <c r="F13863" s="27"/>
      <c r="G13863" s="28"/>
      <c r="H13863" s="28"/>
      <c r="I13863" s="28"/>
      <c r="J13863" s="28"/>
      <c r="K13863" s="28"/>
      <c r="L13863" s="28"/>
      <c r="M13863" s="29"/>
    </row>
    <row r="13864" spans="2:13" x14ac:dyDescent="0.3">
      <c r="C13864" s="27"/>
      <c r="D13864" s="28"/>
      <c r="E13864" s="28"/>
      <c r="F13864" s="27"/>
      <c r="G13864" s="28"/>
      <c r="H13864" s="28"/>
      <c r="I13864" s="28"/>
      <c r="J13864" s="28"/>
      <c r="K13864" s="28"/>
      <c r="L13864" s="28"/>
      <c r="M13864" s="29"/>
    </row>
    <row r="13865" spans="2:13" x14ac:dyDescent="0.3">
      <c r="C13865" s="27"/>
      <c r="D13865" s="28"/>
      <c r="E13865" s="28"/>
      <c r="F13865" s="27"/>
      <c r="G13865" s="28"/>
      <c r="H13865" s="28"/>
      <c r="I13865" s="28"/>
      <c r="J13865" s="28"/>
      <c r="K13865" s="28"/>
      <c r="L13865" s="28"/>
      <c r="M13865" s="29"/>
    </row>
    <row r="13866" spans="2:13" x14ac:dyDescent="0.3">
      <c r="C13866" s="27"/>
      <c r="D13866" s="28"/>
      <c r="E13866" s="28"/>
      <c r="F13866" s="27"/>
      <c r="G13866" s="28"/>
      <c r="H13866" s="28"/>
      <c r="I13866" s="28"/>
      <c r="J13866" s="28"/>
      <c r="K13866" s="28"/>
      <c r="L13866" s="28"/>
      <c r="M13866" s="29"/>
    </row>
    <row r="13867" spans="2:13" x14ac:dyDescent="0.3">
      <c r="C13867" s="27"/>
      <c r="D13867" s="28"/>
      <c r="E13867" s="28"/>
      <c r="F13867" s="27"/>
      <c r="G13867" s="28"/>
      <c r="H13867" s="28"/>
      <c r="I13867" s="28"/>
      <c r="J13867" s="28"/>
      <c r="K13867" s="28"/>
      <c r="L13867" s="28"/>
      <c r="M13867" s="29"/>
    </row>
    <row r="13868" spans="2:13" x14ac:dyDescent="0.3">
      <c r="B13868" s="29"/>
      <c r="C13868" s="27"/>
      <c r="D13868" s="28"/>
      <c r="E13868" s="28"/>
      <c r="F13868" s="27"/>
      <c r="G13868" s="28"/>
      <c r="H13868" s="28"/>
      <c r="I13868" s="28"/>
      <c r="J13868" s="28"/>
      <c r="K13868" s="28"/>
      <c r="L13868" s="28"/>
      <c r="M13868" s="29"/>
    </row>
    <row r="13869" spans="2:13" x14ac:dyDescent="0.3">
      <c r="C13869" s="27"/>
      <c r="D13869" s="28"/>
      <c r="E13869" s="28"/>
      <c r="F13869" s="27"/>
      <c r="G13869" s="28"/>
      <c r="H13869" s="28"/>
      <c r="I13869" s="28"/>
      <c r="J13869" s="28"/>
      <c r="K13869" s="28"/>
      <c r="L13869" s="28"/>
      <c r="M13869" s="29"/>
    </row>
    <row r="13870" spans="2:13" x14ac:dyDescent="0.3">
      <c r="C13870" s="27"/>
      <c r="D13870" s="28"/>
      <c r="E13870" s="28"/>
      <c r="F13870" s="27"/>
      <c r="G13870" s="28"/>
      <c r="H13870" s="28"/>
      <c r="I13870" s="28"/>
      <c r="J13870" s="28"/>
      <c r="K13870" s="28"/>
      <c r="L13870" s="28"/>
      <c r="M13870" s="29"/>
    </row>
    <row r="13871" spans="2:13" x14ac:dyDescent="0.3">
      <c r="B13871" s="29"/>
      <c r="C13871" s="27"/>
      <c r="D13871" s="28"/>
      <c r="E13871" s="28"/>
      <c r="F13871" s="27"/>
      <c r="G13871" s="28"/>
      <c r="H13871" s="28"/>
      <c r="I13871" s="28"/>
      <c r="J13871" s="28"/>
      <c r="K13871" s="28"/>
      <c r="L13871" s="28"/>
      <c r="M13871" s="29"/>
    </row>
    <row r="13872" spans="2:13" x14ac:dyDescent="0.3">
      <c r="C13872" s="27"/>
      <c r="D13872" s="28"/>
      <c r="E13872" s="28"/>
      <c r="F13872" s="27"/>
      <c r="G13872" s="28"/>
      <c r="H13872" s="28"/>
      <c r="I13872" s="28"/>
      <c r="J13872" s="28"/>
      <c r="K13872" s="28"/>
      <c r="L13872" s="28"/>
      <c r="M13872" s="29"/>
    </row>
    <row r="13873" spans="2:13" x14ac:dyDescent="0.3">
      <c r="B13873" s="29"/>
      <c r="C13873" s="27"/>
      <c r="D13873" s="28"/>
      <c r="E13873" s="28"/>
      <c r="F13873" s="27"/>
      <c r="G13873" s="28"/>
      <c r="H13873" s="28"/>
      <c r="I13873" s="28"/>
      <c r="J13873" s="28"/>
      <c r="K13873" s="28"/>
      <c r="L13873" s="28"/>
      <c r="M13873" s="29"/>
    </row>
    <row r="13874" spans="2:13" x14ac:dyDescent="0.3">
      <c r="C13874" s="27"/>
      <c r="D13874" s="28"/>
      <c r="E13874" s="28"/>
      <c r="F13874" s="27"/>
      <c r="G13874" s="28"/>
      <c r="H13874" s="28"/>
      <c r="I13874" s="28"/>
      <c r="J13874" s="28"/>
      <c r="K13874" s="28"/>
      <c r="L13874" s="28"/>
      <c r="M13874" s="29"/>
    </row>
    <row r="13875" spans="2:13" x14ac:dyDescent="0.3">
      <c r="B13875" s="29"/>
      <c r="C13875" s="27"/>
      <c r="D13875" s="28"/>
      <c r="E13875" s="28"/>
      <c r="F13875" s="27"/>
      <c r="G13875" s="28"/>
      <c r="H13875" s="28"/>
      <c r="I13875" s="28"/>
      <c r="J13875" s="28"/>
      <c r="K13875" s="28"/>
      <c r="L13875" s="28"/>
      <c r="M13875" s="29"/>
    </row>
    <row r="13876" spans="2:13" x14ac:dyDescent="0.3">
      <c r="B13876" s="29"/>
      <c r="C13876" s="27"/>
      <c r="D13876" s="28"/>
      <c r="E13876" s="28"/>
      <c r="F13876" s="27"/>
      <c r="G13876" s="28"/>
      <c r="H13876" s="28"/>
      <c r="I13876" s="28"/>
      <c r="J13876" s="28"/>
      <c r="K13876" s="28"/>
      <c r="L13876" s="28"/>
      <c r="M13876" s="29"/>
    </row>
    <row r="13877" spans="2:13" x14ac:dyDescent="0.3">
      <c r="B13877" s="29"/>
      <c r="C13877" s="27"/>
      <c r="D13877" s="28"/>
      <c r="E13877" s="28"/>
      <c r="F13877" s="27"/>
      <c r="G13877" s="28"/>
      <c r="H13877" s="28"/>
      <c r="I13877" s="28"/>
      <c r="J13877" s="28"/>
      <c r="K13877" s="28"/>
      <c r="L13877" s="28"/>
      <c r="M13877" s="29"/>
    </row>
    <row r="13878" spans="2:13" x14ac:dyDescent="0.3">
      <c r="B13878" s="29"/>
      <c r="C13878" s="27"/>
      <c r="D13878" s="28"/>
      <c r="E13878" s="28"/>
      <c r="F13878" s="27"/>
      <c r="G13878" s="28"/>
      <c r="H13878" s="28"/>
      <c r="I13878" s="28"/>
      <c r="J13878" s="28"/>
      <c r="K13878" s="28"/>
      <c r="L13878" s="28"/>
      <c r="M13878" s="29"/>
    </row>
    <row r="13879" spans="2:13" x14ac:dyDescent="0.3">
      <c r="C13879" s="27"/>
      <c r="D13879" s="28"/>
      <c r="E13879" s="28"/>
      <c r="F13879" s="27"/>
      <c r="G13879" s="28"/>
      <c r="H13879" s="28"/>
      <c r="I13879" s="28"/>
      <c r="J13879" s="28"/>
      <c r="K13879" s="28"/>
      <c r="L13879" s="28"/>
      <c r="M13879" s="29"/>
    </row>
    <row r="13880" spans="2:13" x14ac:dyDescent="0.3">
      <c r="B13880" s="29"/>
      <c r="C13880" s="27"/>
      <c r="D13880" s="28"/>
      <c r="E13880" s="28"/>
      <c r="F13880" s="27"/>
      <c r="G13880" s="28"/>
      <c r="H13880" s="28"/>
      <c r="I13880" s="28"/>
      <c r="J13880" s="28"/>
      <c r="K13880" s="28"/>
      <c r="L13880" s="28"/>
      <c r="M13880" s="29"/>
    </row>
    <row r="13881" spans="2:13" x14ac:dyDescent="0.3">
      <c r="C13881" s="27"/>
      <c r="D13881" s="28"/>
      <c r="E13881" s="28"/>
      <c r="F13881" s="27"/>
      <c r="G13881" s="28"/>
      <c r="H13881" s="28"/>
      <c r="I13881" s="28"/>
      <c r="J13881" s="28"/>
      <c r="K13881" s="28"/>
      <c r="L13881" s="28"/>
      <c r="M13881" s="29"/>
    </row>
    <row r="13882" spans="2:13" x14ac:dyDescent="0.3">
      <c r="C13882" s="27"/>
      <c r="D13882" s="28"/>
      <c r="E13882" s="28"/>
      <c r="F13882" s="27"/>
      <c r="G13882" s="28"/>
      <c r="H13882" s="28"/>
      <c r="I13882" s="28"/>
      <c r="J13882" s="28"/>
      <c r="K13882" s="28"/>
      <c r="L13882" s="28"/>
      <c r="M13882" s="29"/>
    </row>
    <row r="13883" spans="2:13" x14ac:dyDescent="0.3">
      <c r="B13883" s="29"/>
      <c r="C13883" s="27"/>
      <c r="D13883" s="28"/>
      <c r="E13883" s="28"/>
      <c r="F13883" s="27"/>
      <c r="G13883" s="28"/>
      <c r="H13883" s="28"/>
      <c r="I13883" s="28"/>
      <c r="J13883" s="28"/>
      <c r="K13883" s="28"/>
      <c r="L13883" s="28"/>
      <c r="M13883" s="29"/>
    </row>
    <row r="13884" spans="2:13" x14ac:dyDescent="0.3">
      <c r="B13884" s="29"/>
      <c r="C13884" s="27"/>
      <c r="D13884" s="28"/>
      <c r="E13884" s="28"/>
      <c r="F13884" s="27"/>
      <c r="G13884" s="28"/>
      <c r="H13884" s="28"/>
      <c r="I13884" s="28"/>
      <c r="J13884" s="28"/>
      <c r="K13884" s="28"/>
      <c r="L13884" s="28"/>
      <c r="M13884" s="29"/>
    </row>
    <row r="13885" spans="2:13" x14ac:dyDescent="0.3">
      <c r="C13885" s="27"/>
      <c r="D13885" s="28"/>
      <c r="E13885" s="28"/>
      <c r="F13885" s="27"/>
      <c r="G13885" s="28"/>
      <c r="H13885" s="28"/>
      <c r="I13885" s="28"/>
      <c r="J13885" s="28"/>
      <c r="K13885" s="28"/>
      <c r="L13885" s="28"/>
      <c r="M13885" s="29"/>
    </row>
    <row r="13886" spans="2:13" x14ac:dyDescent="0.3">
      <c r="C13886" s="27"/>
      <c r="D13886" s="28"/>
      <c r="E13886" s="28"/>
      <c r="F13886" s="27"/>
      <c r="G13886" s="28"/>
      <c r="H13886" s="28"/>
      <c r="I13886" s="28"/>
      <c r="J13886" s="28"/>
      <c r="K13886" s="28"/>
      <c r="L13886" s="28"/>
      <c r="M13886" s="29"/>
    </row>
    <row r="13887" spans="2:13" x14ac:dyDescent="0.3">
      <c r="B13887" s="29"/>
      <c r="C13887" s="27"/>
      <c r="D13887" s="28"/>
      <c r="E13887" s="28"/>
      <c r="F13887" s="27"/>
      <c r="G13887" s="28"/>
      <c r="H13887" s="28"/>
      <c r="I13887" s="28"/>
      <c r="J13887" s="28"/>
      <c r="K13887" s="28"/>
      <c r="L13887" s="28"/>
      <c r="M13887" s="29"/>
    </row>
    <row r="13888" spans="2:13" x14ac:dyDescent="0.3">
      <c r="B13888" s="29"/>
      <c r="C13888" s="27"/>
      <c r="D13888" s="28"/>
      <c r="E13888" s="28"/>
      <c r="F13888" s="27"/>
      <c r="G13888" s="28"/>
      <c r="H13888" s="28"/>
      <c r="I13888" s="28"/>
      <c r="J13888" s="28"/>
      <c r="K13888" s="28"/>
      <c r="L13888" s="28"/>
      <c r="M13888" s="29"/>
    </row>
    <row r="13889" spans="2:13" x14ac:dyDescent="0.3">
      <c r="C13889" s="27"/>
      <c r="D13889" s="28"/>
      <c r="E13889" s="28"/>
      <c r="F13889" s="27"/>
      <c r="G13889" s="28"/>
      <c r="H13889" s="28"/>
      <c r="I13889" s="28"/>
      <c r="J13889" s="28"/>
      <c r="K13889" s="28"/>
      <c r="L13889" s="28"/>
      <c r="M13889" s="29"/>
    </row>
    <row r="13890" spans="2:13" x14ac:dyDescent="0.3">
      <c r="B13890" s="29"/>
      <c r="C13890" s="27"/>
      <c r="D13890" s="28"/>
      <c r="E13890" s="28"/>
      <c r="F13890" s="27"/>
      <c r="G13890" s="28"/>
      <c r="H13890" s="28"/>
      <c r="I13890" s="28"/>
      <c r="J13890" s="28"/>
      <c r="K13890" s="28"/>
      <c r="L13890" s="28"/>
      <c r="M13890" s="29"/>
    </row>
    <row r="13891" spans="2:13" x14ac:dyDescent="0.3">
      <c r="C13891" s="27"/>
      <c r="D13891" s="28"/>
      <c r="E13891" s="28"/>
      <c r="F13891" s="27"/>
      <c r="G13891" s="28"/>
      <c r="H13891" s="28"/>
      <c r="I13891" s="28"/>
      <c r="J13891" s="28"/>
      <c r="K13891" s="28"/>
      <c r="L13891" s="28"/>
      <c r="M13891" s="29"/>
    </row>
    <row r="13892" spans="2:13" x14ac:dyDescent="0.3">
      <c r="C13892" s="27"/>
      <c r="D13892" s="28"/>
      <c r="E13892" s="28"/>
      <c r="F13892" s="27"/>
      <c r="G13892" s="28"/>
      <c r="H13892" s="28"/>
      <c r="I13892" s="28"/>
      <c r="J13892" s="28"/>
      <c r="K13892" s="28"/>
      <c r="L13892" s="28"/>
      <c r="M13892" s="29"/>
    </row>
    <row r="13893" spans="2:13" x14ac:dyDescent="0.3">
      <c r="B13893" s="29"/>
      <c r="C13893" s="27"/>
      <c r="D13893" s="28"/>
      <c r="E13893" s="28"/>
      <c r="F13893" s="27"/>
      <c r="G13893" s="28"/>
      <c r="H13893" s="28"/>
      <c r="I13893" s="28"/>
      <c r="J13893" s="28"/>
      <c r="K13893" s="28"/>
      <c r="L13893" s="28"/>
      <c r="M13893" s="29"/>
    </row>
    <row r="13894" spans="2:13" x14ac:dyDescent="0.3">
      <c r="C13894" s="27"/>
      <c r="D13894" s="28"/>
      <c r="E13894" s="28"/>
      <c r="F13894" s="27"/>
      <c r="G13894" s="28"/>
      <c r="H13894" s="28"/>
      <c r="I13894" s="28"/>
      <c r="J13894" s="28"/>
      <c r="K13894" s="28"/>
      <c r="L13894" s="28"/>
      <c r="M13894" s="29"/>
    </row>
    <row r="13895" spans="2:13" x14ac:dyDescent="0.3">
      <c r="B13895" s="29"/>
      <c r="C13895" s="27"/>
      <c r="D13895" s="28"/>
      <c r="E13895" s="28"/>
      <c r="F13895" s="27"/>
      <c r="G13895" s="28"/>
      <c r="H13895" s="28"/>
      <c r="I13895" s="28"/>
      <c r="J13895" s="28"/>
      <c r="K13895" s="28"/>
      <c r="L13895" s="28"/>
      <c r="M13895" s="29"/>
    </row>
    <row r="13896" spans="2:13" x14ac:dyDescent="0.3">
      <c r="B13896" s="29"/>
      <c r="C13896" s="27"/>
      <c r="D13896" s="28"/>
      <c r="E13896" s="28"/>
      <c r="F13896" s="27"/>
      <c r="G13896" s="28"/>
      <c r="H13896" s="28"/>
      <c r="I13896" s="28"/>
      <c r="J13896" s="28"/>
      <c r="K13896" s="28"/>
      <c r="L13896" s="28"/>
      <c r="M13896" s="29"/>
    </row>
    <row r="13897" spans="2:13" x14ac:dyDescent="0.3">
      <c r="B13897" s="29"/>
      <c r="C13897" s="27"/>
      <c r="D13897" s="28"/>
      <c r="E13897" s="28"/>
      <c r="F13897" s="27"/>
      <c r="G13897" s="28"/>
      <c r="H13897" s="28"/>
      <c r="I13897" s="28"/>
      <c r="J13897" s="28"/>
      <c r="K13897" s="28"/>
      <c r="L13897" s="28"/>
      <c r="M13897" s="29"/>
    </row>
    <row r="13898" spans="2:13" x14ac:dyDescent="0.3">
      <c r="C13898" s="27"/>
      <c r="D13898" s="28"/>
      <c r="E13898" s="28"/>
      <c r="F13898" s="27"/>
      <c r="G13898" s="28"/>
      <c r="H13898" s="28"/>
      <c r="I13898" s="28"/>
      <c r="J13898" s="28"/>
      <c r="K13898" s="28"/>
      <c r="L13898" s="28"/>
      <c r="M13898" s="29"/>
    </row>
    <row r="13899" spans="2:13" x14ac:dyDescent="0.3">
      <c r="C13899" s="27"/>
      <c r="D13899" s="28"/>
      <c r="E13899" s="28"/>
      <c r="F13899" s="27"/>
      <c r="G13899" s="28"/>
      <c r="H13899" s="28"/>
      <c r="I13899" s="28"/>
      <c r="J13899" s="28"/>
      <c r="K13899" s="28"/>
      <c r="L13899" s="28"/>
      <c r="M13899" s="29"/>
    </row>
    <row r="13900" spans="2:13" x14ac:dyDescent="0.3">
      <c r="B13900" s="29"/>
      <c r="C13900" s="27"/>
      <c r="D13900" s="28"/>
      <c r="E13900" s="28"/>
      <c r="F13900" s="27"/>
      <c r="G13900" s="28"/>
      <c r="H13900" s="28"/>
      <c r="I13900" s="28"/>
      <c r="J13900" s="28"/>
      <c r="K13900" s="28"/>
      <c r="L13900" s="28"/>
      <c r="M13900" s="29"/>
    </row>
    <row r="13901" spans="2:13" x14ac:dyDescent="0.3">
      <c r="C13901" s="27"/>
      <c r="D13901" s="28"/>
      <c r="E13901" s="28"/>
      <c r="F13901" s="27"/>
      <c r="G13901" s="28"/>
      <c r="H13901" s="28"/>
      <c r="I13901" s="28"/>
      <c r="J13901" s="28"/>
      <c r="K13901" s="28"/>
      <c r="L13901" s="28"/>
      <c r="M13901" s="29"/>
    </row>
    <row r="13902" spans="2:13" x14ac:dyDescent="0.3">
      <c r="C13902" s="27"/>
      <c r="D13902" s="28"/>
      <c r="E13902" s="28"/>
      <c r="F13902" s="27"/>
      <c r="G13902" s="28"/>
      <c r="H13902" s="28"/>
      <c r="I13902" s="28"/>
      <c r="J13902" s="28"/>
      <c r="K13902" s="28"/>
      <c r="L13902" s="28"/>
      <c r="M13902" s="29"/>
    </row>
    <row r="13903" spans="2:13" x14ac:dyDescent="0.3">
      <c r="C13903" s="27"/>
      <c r="D13903" s="28"/>
      <c r="E13903" s="28"/>
      <c r="F13903" s="27"/>
      <c r="G13903" s="28"/>
      <c r="H13903" s="28"/>
      <c r="I13903" s="28"/>
      <c r="J13903" s="28"/>
      <c r="K13903" s="28"/>
      <c r="L13903" s="28"/>
      <c r="M13903" s="29"/>
    </row>
    <row r="13904" spans="2:13" x14ac:dyDescent="0.3">
      <c r="C13904" s="27"/>
      <c r="D13904" s="28"/>
      <c r="E13904" s="28"/>
      <c r="F13904" s="27"/>
      <c r="G13904" s="28"/>
      <c r="H13904" s="28"/>
      <c r="I13904" s="28"/>
      <c r="J13904" s="28"/>
      <c r="K13904" s="28"/>
      <c r="L13904" s="28"/>
      <c r="M13904" s="29"/>
    </row>
    <row r="13905" spans="2:13" x14ac:dyDescent="0.3">
      <c r="B13905" s="29"/>
      <c r="C13905" s="27"/>
      <c r="D13905" s="28"/>
      <c r="E13905" s="28"/>
      <c r="F13905" s="27"/>
      <c r="G13905" s="28"/>
      <c r="H13905" s="28"/>
      <c r="I13905" s="28"/>
      <c r="J13905" s="28"/>
      <c r="K13905" s="28"/>
      <c r="L13905" s="28"/>
      <c r="M13905" s="29"/>
    </row>
    <row r="13906" spans="2:13" x14ac:dyDescent="0.3">
      <c r="B13906" s="29"/>
      <c r="C13906" s="27"/>
      <c r="D13906" s="28"/>
      <c r="E13906" s="28"/>
      <c r="F13906" s="27"/>
      <c r="G13906" s="28"/>
      <c r="H13906" s="28"/>
      <c r="I13906" s="28"/>
      <c r="J13906" s="28"/>
      <c r="K13906" s="28"/>
      <c r="L13906" s="28"/>
      <c r="M13906" s="29"/>
    </row>
    <row r="13907" spans="2:13" x14ac:dyDescent="0.3">
      <c r="C13907" s="27"/>
      <c r="D13907" s="28"/>
      <c r="E13907" s="28"/>
      <c r="F13907" s="27"/>
      <c r="G13907" s="28"/>
      <c r="H13907" s="28"/>
      <c r="I13907" s="28"/>
      <c r="J13907" s="28"/>
      <c r="K13907" s="28"/>
      <c r="L13907" s="28"/>
      <c r="M13907" s="29"/>
    </row>
    <row r="13908" spans="2:13" x14ac:dyDescent="0.3">
      <c r="B13908" s="29"/>
      <c r="C13908" s="27"/>
      <c r="D13908" s="28"/>
      <c r="E13908" s="28"/>
      <c r="F13908" s="27"/>
      <c r="G13908" s="28"/>
      <c r="H13908" s="28"/>
      <c r="I13908" s="28"/>
      <c r="J13908" s="28"/>
      <c r="K13908" s="28"/>
      <c r="L13908" s="28"/>
      <c r="M13908" s="29"/>
    </row>
    <row r="13909" spans="2:13" x14ac:dyDescent="0.3">
      <c r="B13909" s="29"/>
      <c r="C13909" s="27"/>
      <c r="D13909" s="28"/>
      <c r="E13909" s="28"/>
      <c r="F13909" s="27"/>
      <c r="G13909" s="28"/>
      <c r="H13909" s="28"/>
      <c r="I13909" s="28"/>
      <c r="J13909" s="28"/>
      <c r="K13909" s="28"/>
      <c r="L13909" s="28"/>
      <c r="M13909" s="29"/>
    </row>
    <row r="13910" spans="2:13" x14ac:dyDescent="0.3">
      <c r="B13910" s="29"/>
      <c r="C13910" s="27"/>
      <c r="D13910" s="28"/>
      <c r="E13910" s="28"/>
      <c r="F13910" s="27"/>
      <c r="G13910" s="28"/>
      <c r="H13910" s="28"/>
      <c r="I13910" s="28"/>
      <c r="J13910" s="28"/>
      <c r="K13910" s="28"/>
      <c r="L13910" s="28"/>
      <c r="M13910" s="29"/>
    </row>
    <row r="13911" spans="2:13" x14ac:dyDescent="0.3">
      <c r="B13911" s="29"/>
      <c r="C13911" s="27"/>
      <c r="D13911" s="28"/>
      <c r="E13911" s="28"/>
      <c r="F13911" s="27"/>
      <c r="G13911" s="28"/>
      <c r="H13911" s="28"/>
      <c r="I13911" s="28"/>
      <c r="J13911" s="28"/>
      <c r="K13911" s="28"/>
      <c r="L13911" s="28"/>
      <c r="M13911" s="29"/>
    </row>
    <row r="13912" spans="2:13" x14ac:dyDescent="0.3">
      <c r="B13912" s="29"/>
      <c r="C13912" s="27"/>
      <c r="D13912" s="28"/>
      <c r="E13912" s="28"/>
      <c r="F13912" s="27"/>
      <c r="G13912" s="28"/>
      <c r="H13912" s="28"/>
      <c r="I13912" s="28"/>
      <c r="J13912" s="28"/>
      <c r="K13912" s="28"/>
      <c r="L13912" s="28"/>
      <c r="M13912" s="29"/>
    </row>
    <row r="13913" spans="2:13" x14ac:dyDescent="0.3">
      <c r="C13913" s="27"/>
      <c r="D13913" s="28"/>
      <c r="E13913" s="28"/>
      <c r="F13913" s="27"/>
      <c r="G13913" s="28"/>
      <c r="H13913" s="28"/>
      <c r="I13913" s="28"/>
      <c r="J13913" s="28"/>
      <c r="K13913" s="28"/>
      <c r="L13913" s="28"/>
      <c r="M13913" s="29"/>
    </row>
    <row r="13914" spans="2:13" x14ac:dyDescent="0.3">
      <c r="C13914" s="27"/>
      <c r="D13914" s="28"/>
      <c r="E13914" s="28"/>
      <c r="F13914" s="27"/>
      <c r="G13914" s="28"/>
      <c r="H13914" s="28"/>
      <c r="I13914" s="28"/>
      <c r="J13914" s="28"/>
      <c r="K13914" s="28"/>
      <c r="L13914" s="28"/>
      <c r="M13914" s="29"/>
    </row>
    <row r="13915" spans="2:13" x14ac:dyDescent="0.3">
      <c r="B13915" s="29"/>
      <c r="C13915" s="27"/>
      <c r="D13915" s="28"/>
      <c r="E13915" s="28"/>
      <c r="F13915" s="27"/>
      <c r="G13915" s="28"/>
      <c r="H13915" s="28"/>
      <c r="I13915" s="28"/>
      <c r="J13915" s="28"/>
      <c r="K13915" s="28"/>
      <c r="L13915" s="28"/>
      <c r="M13915" s="29"/>
    </row>
    <row r="13916" spans="2:13" x14ac:dyDescent="0.3">
      <c r="B13916" s="29"/>
      <c r="C13916" s="27"/>
      <c r="D13916" s="28"/>
      <c r="E13916" s="28"/>
      <c r="F13916" s="27"/>
      <c r="G13916" s="28"/>
      <c r="H13916" s="28"/>
      <c r="I13916" s="28"/>
      <c r="J13916" s="28"/>
      <c r="K13916" s="28"/>
      <c r="L13916" s="28"/>
      <c r="M13916" s="29"/>
    </row>
    <row r="13917" spans="2:13" x14ac:dyDescent="0.3">
      <c r="C13917" s="27"/>
      <c r="D13917" s="28"/>
      <c r="E13917" s="28"/>
      <c r="F13917" s="27"/>
      <c r="G13917" s="28"/>
      <c r="H13917" s="28"/>
      <c r="I13917" s="28"/>
      <c r="J13917" s="28"/>
      <c r="K13917" s="28"/>
      <c r="L13917" s="28"/>
      <c r="M13917" s="29"/>
    </row>
    <row r="13918" spans="2:13" x14ac:dyDescent="0.3">
      <c r="C13918" s="27"/>
      <c r="D13918" s="28"/>
      <c r="E13918" s="28"/>
      <c r="F13918" s="27"/>
      <c r="G13918" s="28"/>
      <c r="H13918" s="28"/>
      <c r="I13918" s="28"/>
      <c r="J13918" s="28"/>
      <c r="K13918" s="28"/>
      <c r="L13918" s="28"/>
      <c r="M13918" s="29"/>
    </row>
    <row r="13919" spans="2:13" x14ac:dyDescent="0.3">
      <c r="B13919" s="29"/>
      <c r="C13919" s="27"/>
      <c r="D13919" s="28"/>
      <c r="E13919" s="28"/>
      <c r="F13919" s="27"/>
      <c r="G13919" s="28"/>
      <c r="H13919" s="28"/>
      <c r="I13919" s="28"/>
      <c r="J13919" s="28"/>
      <c r="K13919" s="28"/>
      <c r="L13919" s="28"/>
      <c r="M13919" s="29"/>
    </row>
    <row r="13920" spans="2:13" x14ac:dyDescent="0.3">
      <c r="C13920" s="27"/>
      <c r="D13920" s="28"/>
      <c r="E13920" s="28"/>
      <c r="F13920" s="27"/>
      <c r="G13920" s="28"/>
      <c r="H13920" s="28"/>
      <c r="I13920" s="28"/>
      <c r="J13920" s="28"/>
      <c r="K13920" s="28"/>
      <c r="L13920" s="28"/>
      <c r="M13920" s="29"/>
    </row>
    <row r="13921" spans="2:13" x14ac:dyDescent="0.3">
      <c r="C13921" s="27"/>
      <c r="D13921" s="28"/>
      <c r="E13921" s="28"/>
      <c r="F13921" s="27"/>
      <c r="G13921" s="28"/>
      <c r="H13921" s="28"/>
      <c r="I13921" s="28"/>
      <c r="J13921" s="28"/>
      <c r="K13921" s="28"/>
      <c r="L13921" s="28"/>
      <c r="M13921" s="29"/>
    </row>
    <row r="13922" spans="2:13" x14ac:dyDescent="0.3">
      <c r="B13922" s="29"/>
      <c r="C13922" s="27"/>
      <c r="D13922" s="28"/>
      <c r="E13922" s="28"/>
      <c r="F13922" s="27"/>
      <c r="G13922" s="28"/>
      <c r="H13922" s="28"/>
      <c r="I13922" s="28"/>
      <c r="J13922" s="28"/>
      <c r="K13922" s="28"/>
      <c r="L13922" s="28"/>
      <c r="M13922" s="29"/>
    </row>
    <row r="13923" spans="2:13" x14ac:dyDescent="0.3">
      <c r="C13923" s="27"/>
      <c r="D13923" s="28"/>
      <c r="E13923" s="28"/>
      <c r="F13923" s="27"/>
      <c r="G13923" s="28"/>
      <c r="H13923" s="28"/>
      <c r="I13923" s="28"/>
      <c r="J13923" s="28"/>
      <c r="K13923" s="28"/>
      <c r="L13923" s="28"/>
      <c r="M13923" s="29"/>
    </row>
    <row r="13924" spans="2:13" x14ac:dyDescent="0.3">
      <c r="B13924" s="29"/>
      <c r="C13924" s="27"/>
      <c r="D13924" s="28"/>
      <c r="E13924" s="28"/>
      <c r="F13924" s="27"/>
      <c r="G13924" s="28"/>
      <c r="H13924" s="28"/>
      <c r="I13924" s="28"/>
      <c r="J13924" s="28"/>
      <c r="K13924" s="28"/>
      <c r="L13924" s="28"/>
      <c r="M13924" s="29"/>
    </row>
    <row r="13925" spans="2:13" x14ac:dyDescent="0.3">
      <c r="C13925" s="27"/>
      <c r="D13925" s="28"/>
      <c r="E13925" s="28"/>
      <c r="F13925" s="27"/>
      <c r="G13925" s="28"/>
      <c r="H13925" s="28"/>
      <c r="I13925" s="28"/>
      <c r="J13925" s="28"/>
      <c r="K13925" s="28"/>
      <c r="L13925" s="28"/>
      <c r="M13925" s="29"/>
    </row>
    <row r="13926" spans="2:13" x14ac:dyDescent="0.3">
      <c r="C13926" s="27"/>
      <c r="D13926" s="28"/>
      <c r="E13926" s="28"/>
      <c r="F13926" s="27"/>
      <c r="G13926" s="28"/>
      <c r="H13926" s="28"/>
      <c r="I13926" s="28"/>
      <c r="J13926" s="28"/>
      <c r="K13926" s="28"/>
      <c r="L13926" s="28"/>
      <c r="M13926" s="29"/>
    </row>
    <row r="13927" spans="2:13" x14ac:dyDescent="0.3">
      <c r="B13927" s="29"/>
      <c r="C13927" s="27"/>
      <c r="D13927" s="28"/>
      <c r="E13927" s="28"/>
      <c r="F13927" s="27"/>
      <c r="G13927" s="28"/>
      <c r="H13927" s="28"/>
      <c r="I13927" s="28"/>
      <c r="J13927" s="28"/>
      <c r="K13927" s="28"/>
      <c r="L13927" s="28"/>
      <c r="M13927" s="29"/>
    </row>
    <row r="13928" spans="2:13" x14ac:dyDescent="0.3">
      <c r="B13928" s="29"/>
      <c r="C13928" s="27"/>
      <c r="D13928" s="28"/>
      <c r="E13928" s="28"/>
      <c r="F13928" s="27"/>
      <c r="G13928" s="28"/>
      <c r="H13928" s="28"/>
      <c r="I13928" s="28"/>
      <c r="J13928" s="28"/>
      <c r="K13928" s="28"/>
      <c r="L13928" s="28"/>
      <c r="M13928" s="29"/>
    </row>
    <row r="13929" spans="2:13" x14ac:dyDescent="0.3">
      <c r="B13929" s="29"/>
      <c r="C13929" s="27"/>
      <c r="D13929" s="28"/>
      <c r="E13929" s="28"/>
      <c r="F13929" s="27"/>
      <c r="G13929" s="28"/>
      <c r="H13929" s="28"/>
      <c r="I13929" s="28"/>
      <c r="J13929" s="28"/>
      <c r="K13929" s="28"/>
      <c r="L13929" s="28"/>
      <c r="M13929" s="29"/>
    </row>
    <row r="13930" spans="2:13" x14ac:dyDescent="0.3">
      <c r="C13930" s="27"/>
      <c r="D13930" s="28"/>
      <c r="E13930" s="28"/>
      <c r="F13930" s="27"/>
      <c r="G13930" s="28"/>
      <c r="H13930" s="28"/>
      <c r="I13930" s="28"/>
      <c r="J13930" s="28"/>
      <c r="K13930" s="28"/>
      <c r="L13930" s="28"/>
      <c r="M13930" s="29"/>
    </row>
    <row r="13931" spans="2:13" x14ac:dyDescent="0.3">
      <c r="C13931" s="27"/>
      <c r="D13931" s="28"/>
      <c r="E13931" s="28"/>
      <c r="F13931" s="27"/>
      <c r="G13931" s="28"/>
      <c r="H13931" s="28"/>
      <c r="I13931" s="28"/>
      <c r="J13931" s="28"/>
      <c r="K13931" s="28"/>
      <c r="L13931" s="28"/>
      <c r="M13931" s="29"/>
    </row>
    <row r="13932" spans="2:13" x14ac:dyDescent="0.3">
      <c r="C13932" s="27"/>
      <c r="D13932" s="28"/>
      <c r="E13932" s="28"/>
      <c r="F13932" s="27"/>
      <c r="G13932" s="28"/>
      <c r="H13932" s="28"/>
      <c r="I13932" s="28"/>
      <c r="J13932" s="28"/>
      <c r="K13932" s="28"/>
      <c r="L13932" s="28"/>
      <c r="M13932" s="29"/>
    </row>
    <row r="13933" spans="2:13" x14ac:dyDescent="0.3">
      <c r="B13933" s="29"/>
      <c r="C13933" s="27"/>
      <c r="D13933" s="28"/>
      <c r="E13933" s="28"/>
      <c r="F13933" s="27"/>
      <c r="G13933" s="28"/>
      <c r="H13933" s="28"/>
      <c r="I13933" s="28"/>
      <c r="J13933" s="28"/>
      <c r="K13933" s="28"/>
      <c r="L13933" s="28"/>
      <c r="M13933" s="29"/>
    </row>
    <row r="13934" spans="2:13" x14ac:dyDescent="0.3">
      <c r="B13934" s="29"/>
      <c r="C13934" s="27"/>
      <c r="D13934" s="28"/>
      <c r="E13934" s="28"/>
      <c r="F13934" s="27"/>
      <c r="G13934" s="28"/>
      <c r="H13934" s="28"/>
      <c r="I13934" s="28"/>
      <c r="J13934" s="28"/>
      <c r="K13934" s="28"/>
      <c r="L13934" s="28"/>
      <c r="M13934" s="29"/>
    </row>
    <row r="13935" spans="2:13" x14ac:dyDescent="0.3">
      <c r="C13935" s="27"/>
      <c r="D13935" s="28"/>
      <c r="E13935" s="28"/>
      <c r="F13935" s="27"/>
      <c r="G13935" s="28"/>
      <c r="H13935" s="28"/>
      <c r="I13935" s="28"/>
      <c r="J13935" s="28"/>
      <c r="K13935" s="28"/>
      <c r="L13935" s="28"/>
      <c r="M13935" s="29"/>
    </row>
    <row r="13936" spans="2:13" x14ac:dyDescent="0.3">
      <c r="C13936" s="27"/>
      <c r="D13936" s="28"/>
      <c r="E13936" s="28"/>
      <c r="F13936" s="27"/>
      <c r="G13936" s="28"/>
      <c r="H13936" s="28"/>
      <c r="I13936" s="28"/>
      <c r="J13936" s="28"/>
      <c r="K13936" s="28"/>
      <c r="L13936" s="28"/>
      <c r="M13936" s="29"/>
    </row>
    <row r="13937" spans="2:13" x14ac:dyDescent="0.3">
      <c r="C13937" s="27"/>
      <c r="D13937" s="28"/>
      <c r="E13937" s="28"/>
      <c r="F13937" s="27"/>
      <c r="G13937" s="28"/>
      <c r="H13937" s="28"/>
      <c r="I13937" s="28"/>
      <c r="J13937" s="28"/>
      <c r="K13937" s="28"/>
      <c r="L13937" s="28"/>
      <c r="M13937" s="29"/>
    </row>
    <row r="13938" spans="2:13" x14ac:dyDescent="0.3">
      <c r="C13938" s="27"/>
      <c r="D13938" s="28"/>
      <c r="E13938" s="28"/>
      <c r="F13938" s="27"/>
      <c r="G13938" s="28"/>
      <c r="H13938" s="28"/>
      <c r="I13938" s="28"/>
      <c r="J13938" s="28"/>
      <c r="K13938" s="28"/>
      <c r="L13938" s="28"/>
      <c r="M13938" s="29"/>
    </row>
    <row r="13939" spans="2:13" x14ac:dyDescent="0.3">
      <c r="B13939" s="29"/>
      <c r="C13939" s="27"/>
      <c r="D13939" s="28"/>
      <c r="E13939" s="28"/>
      <c r="F13939" s="27"/>
      <c r="G13939" s="28"/>
      <c r="H13939" s="28"/>
      <c r="I13939" s="28"/>
      <c r="J13939" s="28"/>
      <c r="K13939" s="28"/>
      <c r="L13939" s="28"/>
      <c r="M13939" s="29"/>
    </row>
    <row r="13940" spans="2:13" x14ac:dyDescent="0.3">
      <c r="C13940" s="27"/>
      <c r="D13940" s="28"/>
      <c r="E13940" s="28"/>
      <c r="F13940" s="27"/>
      <c r="G13940" s="28"/>
      <c r="H13940" s="28"/>
      <c r="I13940" s="28"/>
      <c r="J13940" s="28"/>
      <c r="K13940" s="28"/>
      <c r="L13940" s="28"/>
      <c r="M13940" s="29"/>
    </row>
    <row r="13941" spans="2:13" x14ac:dyDescent="0.3">
      <c r="B13941" s="29"/>
      <c r="C13941" s="27"/>
      <c r="D13941" s="28"/>
      <c r="E13941" s="28"/>
      <c r="F13941" s="27"/>
      <c r="G13941" s="28"/>
      <c r="H13941" s="28"/>
      <c r="I13941" s="28"/>
      <c r="J13941" s="28"/>
      <c r="K13941" s="28"/>
      <c r="L13941" s="28"/>
      <c r="M13941" s="29"/>
    </row>
    <row r="13942" spans="2:13" x14ac:dyDescent="0.3">
      <c r="B13942" s="29"/>
      <c r="C13942" s="27"/>
      <c r="D13942" s="28"/>
      <c r="E13942" s="28"/>
      <c r="F13942" s="27"/>
      <c r="G13942" s="28"/>
      <c r="H13942" s="28"/>
      <c r="I13942" s="28"/>
      <c r="J13942" s="28"/>
      <c r="K13942" s="28"/>
      <c r="L13942" s="28"/>
      <c r="M13942" s="29"/>
    </row>
    <row r="13943" spans="2:13" x14ac:dyDescent="0.3">
      <c r="B13943" s="29"/>
      <c r="C13943" s="27"/>
      <c r="D13943" s="28"/>
      <c r="E13943" s="28"/>
      <c r="F13943" s="27"/>
      <c r="G13943" s="28"/>
      <c r="H13943" s="28"/>
      <c r="I13943" s="28"/>
      <c r="J13943" s="28"/>
      <c r="K13943" s="28"/>
      <c r="L13943" s="28"/>
      <c r="M13943" s="29"/>
    </row>
    <row r="13944" spans="2:13" x14ac:dyDescent="0.3">
      <c r="C13944" s="27"/>
      <c r="D13944" s="28"/>
      <c r="E13944" s="28"/>
      <c r="F13944" s="27"/>
      <c r="G13944" s="28"/>
      <c r="H13944" s="28"/>
      <c r="I13944" s="28"/>
      <c r="J13944" s="28"/>
      <c r="K13944" s="28"/>
      <c r="L13944" s="28"/>
      <c r="M13944" s="29"/>
    </row>
    <row r="13945" spans="2:13" x14ac:dyDescent="0.3">
      <c r="C13945" s="27"/>
      <c r="D13945" s="28"/>
      <c r="E13945" s="28"/>
      <c r="F13945" s="27"/>
      <c r="G13945" s="28"/>
      <c r="H13945" s="28"/>
      <c r="I13945" s="28"/>
      <c r="J13945" s="28"/>
      <c r="K13945" s="28"/>
      <c r="L13945" s="28"/>
      <c r="M13945" s="29"/>
    </row>
    <row r="13946" spans="2:13" x14ac:dyDescent="0.3">
      <c r="B13946" s="29"/>
      <c r="C13946" s="27"/>
      <c r="D13946" s="28"/>
      <c r="E13946" s="28"/>
      <c r="F13946" s="27"/>
      <c r="G13946" s="28"/>
      <c r="H13946" s="28"/>
      <c r="I13946" s="28"/>
      <c r="J13946" s="28"/>
      <c r="K13946" s="28"/>
      <c r="L13946" s="28"/>
      <c r="M13946" s="29"/>
    </row>
    <row r="13947" spans="2:13" x14ac:dyDescent="0.3">
      <c r="C13947" s="27"/>
      <c r="D13947" s="28"/>
      <c r="E13947" s="28"/>
      <c r="F13947" s="27"/>
      <c r="G13947" s="28"/>
      <c r="H13947" s="28"/>
      <c r="I13947" s="28"/>
      <c r="J13947" s="28"/>
      <c r="K13947" s="28"/>
      <c r="L13947" s="28"/>
      <c r="M13947" s="29"/>
    </row>
    <row r="13948" spans="2:13" x14ac:dyDescent="0.3">
      <c r="C13948" s="27"/>
      <c r="D13948" s="28"/>
      <c r="E13948" s="28"/>
      <c r="F13948" s="27"/>
      <c r="G13948" s="28"/>
      <c r="H13948" s="28"/>
      <c r="I13948" s="28"/>
      <c r="J13948" s="28"/>
      <c r="K13948" s="28"/>
      <c r="L13948" s="28"/>
      <c r="M13948" s="29"/>
    </row>
    <row r="13949" spans="2:13" x14ac:dyDescent="0.3">
      <c r="B13949" s="29"/>
      <c r="C13949" s="27"/>
      <c r="D13949" s="28"/>
      <c r="E13949" s="28"/>
      <c r="F13949" s="27"/>
      <c r="G13949" s="28"/>
      <c r="H13949" s="28"/>
      <c r="I13949" s="28"/>
      <c r="J13949" s="28"/>
      <c r="K13949" s="28"/>
      <c r="L13949" s="28"/>
      <c r="M13949" s="29"/>
    </row>
    <row r="13950" spans="2:13" x14ac:dyDescent="0.3">
      <c r="C13950" s="27"/>
      <c r="D13950" s="28"/>
      <c r="E13950" s="28"/>
      <c r="F13950" s="27"/>
      <c r="G13950" s="28"/>
      <c r="H13950" s="28"/>
      <c r="I13950" s="28"/>
      <c r="J13950" s="28"/>
      <c r="K13950" s="28"/>
      <c r="L13950" s="28"/>
      <c r="M13950" s="29"/>
    </row>
    <row r="13951" spans="2:13" x14ac:dyDescent="0.3">
      <c r="B13951" s="29"/>
      <c r="C13951" s="27"/>
      <c r="D13951" s="28"/>
      <c r="E13951" s="28"/>
      <c r="F13951" s="27"/>
      <c r="G13951" s="28"/>
      <c r="H13951" s="28"/>
      <c r="I13951" s="28"/>
      <c r="J13951" s="28"/>
      <c r="K13951" s="28"/>
      <c r="L13951" s="28"/>
      <c r="M13951" s="29"/>
    </row>
    <row r="13952" spans="2:13" x14ac:dyDescent="0.3">
      <c r="C13952" s="27"/>
      <c r="D13952" s="28"/>
      <c r="E13952" s="28"/>
      <c r="F13952" s="27"/>
      <c r="G13952" s="28"/>
      <c r="H13952" s="28"/>
      <c r="I13952" s="28"/>
      <c r="J13952" s="28"/>
      <c r="K13952" s="28"/>
      <c r="L13952" s="28"/>
      <c r="M13952" s="29"/>
    </row>
    <row r="13953" spans="2:13" x14ac:dyDescent="0.3">
      <c r="B13953" s="29"/>
      <c r="C13953" s="27"/>
      <c r="D13953" s="28"/>
      <c r="E13953" s="28"/>
      <c r="F13953" s="27"/>
      <c r="G13953" s="28"/>
      <c r="H13953" s="28"/>
      <c r="I13953" s="28"/>
      <c r="J13953" s="28"/>
      <c r="K13953" s="28"/>
      <c r="L13953" s="28"/>
      <c r="M13953" s="29"/>
    </row>
    <row r="13954" spans="2:13" x14ac:dyDescent="0.3">
      <c r="B13954" s="29"/>
      <c r="C13954" s="27"/>
      <c r="D13954" s="28"/>
      <c r="E13954" s="28"/>
      <c r="F13954" s="27"/>
      <c r="G13954" s="28"/>
      <c r="H13954" s="28"/>
      <c r="I13954" s="28"/>
      <c r="J13954" s="28"/>
      <c r="K13954" s="28"/>
      <c r="L13954" s="28"/>
      <c r="M13954" s="29"/>
    </row>
    <row r="13955" spans="2:13" x14ac:dyDescent="0.3">
      <c r="B13955" s="29"/>
      <c r="C13955" s="27"/>
      <c r="D13955" s="28"/>
      <c r="E13955" s="28"/>
      <c r="F13955" s="27"/>
      <c r="G13955" s="28"/>
      <c r="H13955" s="28"/>
      <c r="I13955" s="28"/>
      <c r="J13955" s="28"/>
      <c r="K13955" s="28"/>
      <c r="L13955" s="28"/>
      <c r="M13955" s="29"/>
    </row>
    <row r="13956" spans="2:13" x14ac:dyDescent="0.3">
      <c r="B13956" s="29"/>
      <c r="C13956" s="27"/>
      <c r="D13956" s="28"/>
      <c r="E13956" s="28"/>
      <c r="F13956" s="27"/>
      <c r="G13956" s="28"/>
      <c r="H13956" s="28"/>
      <c r="I13956" s="28"/>
      <c r="J13956" s="28"/>
      <c r="K13956" s="28"/>
      <c r="L13956" s="28"/>
      <c r="M13956" s="29"/>
    </row>
    <row r="13957" spans="2:13" x14ac:dyDescent="0.3">
      <c r="C13957" s="27"/>
      <c r="D13957" s="28"/>
      <c r="E13957" s="28"/>
      <c r="F13957" s="27"/>
      <c r="G13957" s="28"/>
      <c r="H13957" s="28"/>
      <c r="I13957" s="28"/>
      <c r="J13957" s="28"/>
      <c r="K13957" s="28"/>
      <c r="L13957" s="28"/>
      <c r="M13957" s="29"/>
    </row>
    <row r="13958" spans="2:13" x14ac:dyDescent="0.3">
      <c r="B13958" s="29"/>
      <c r="C13958" s="27"/>
      <c r="D13958" s="28"/>
      <c r="E13958" s="28"/>
      <c r="F13958" s="27"/>
      <c r="G13958" s="28"/>
      <c r="H13958" s="28"/>
      <c r="I13958" s="28"/>
      <c r="J13958" s="28"/>
      <c r="K13958" s="28"/>
      <c r="L13958" s="28"/>
      <c r="M13958" s="29"/>
    </row>
    <row r="13959" spans="2:13" x14ac:dyDescent="0.3">
      <c r="C13959" s="27"/>
      <c r="D13959" s="28"/>
      <c r="E13959" s="28"/>
      <c r="F13959" s="27"/>
      <c r="G13959" s="28"/>
      <c r="H13959" s="28"/>
      <c r="I13959" s="28"/>
      <c r="J13959" s="28"/>
      <c r="K13959" s="28"/>
      <c r="L13959" s="28"/>
      <c r="M13959" s="29"/>
    </row>
    <row r="13960" spans="2:13" x14ac:dyDescent="0.3">
      <c r="B13960" s="29"/>
      <c r="C13960" s="27"/>
      <c r="D13960" s="28"/>
      <c r="E13960" s="28"/>
      <c r="F13960" s="27"/>
      <c r="G13960" s="28"/>
      <c r="H13960" s="28"/>
      <c r="I13960" s="28"/>
      <c r="J13960" s="28"/>
      <c r="K13960" s="28"/>
      <c r="L13960" s="28"/>
      <c r="M13960" s="29"/>
    </row>
    <row r="13961" spans="2:13" x14ac:dyDescent="0.3">
      <c r="C13961" s="27"/>
      <c r="D13961" s="28"/>
      <c r="E13961" s="28"/>
      <c r="F13961" s="27"/>
      <c r="G13961" s="28"/>
      <c r="H13961" s="28"/>
      <c r="I13961" s="28"/>
      <c r="J13961" s="28"/>
      <c r="K13961" s="28"/>
      <c r="L13961" s="28"/>
      <c r="M13961" s="29"/>
    </row>
    <row r="13962" spans="2:13" x14ac:dyDescent="0.3">
      <c r="B13962" s="29"/>
      <c r="C13962" s="27"/>
      <c r="D13962" s="28"/>
      <c r="E13962" s="28"/>
      <c r="F13962" s="27"/>
      <c r="G13962" s="28"/>
      <c r="H13962" s="28"/>
      <c r="I13962" s="28"/>
      <c r="J13962" s="28"/>
      <c r="K13962" s="28"/>
      <c r="L13962" s="28"/>
      <c r="M13962" s="29"/>
    </row>
    <row r="13963" spans="2:13" x14ac:dyDescent="0.3">
      <c r="B13963" s="29"/>
      <c r="C13963" s="27"/>
      <c r="D13963" s="28"/>
      <c r="E13963" s="28"/>
      <c r="F13963" s="27"/>
      <c r="G13963" s="28"/>
      <c r="H13963" s="28"/>
      <c r="I13963" s="28"/>
      <c r="J13963" s="28"/>
      <c r="K13963" s="28"/>
      <c r="L13963" s="28"/>
      <c r="M13963" s="29"/>
    </row>
    <row r="13964" spans="2:13" x14ac:dyDescent="0.3">
      <c r="C13964" s="27"/>
      <c r="D13964" s="28"/>
      <c r="E13964" s="28"/>
      <c r="F13964" s="27"/>
      <c r="G13964" s="28"/>
      <c r="H13964" s="28"/>
      <c r="I13964" s="28"/>
      <c r="J13964" s="28"/>
      <c r="K13964" s="28"/>
      <c r="L13964" s="28"/>
      <c r="M13964" s="29"/>
    </row>
    <row r="13965" spans="2:13" x14ac:dyDescent="0.3">
      <c r="B13965" s="29"/>
      <c r="C13965" s="27"/>
      <c r="D13965" s="28"/>
      <c r="E13965" s="28"/>
      <c r="F13965" s="27"/>
      <c r="G13965" s="28"/>
      <c r="H13965" s="28"/>
      <c r="I13965" s="28"/>
      <c r="J13965" s="28"/>
      <c r="K13965" s="28"/>
      <c r="L13965" s="28"/>
      <c r="M13965" s="29"/>
    </row>
    <row r="13966" spans="2:13" x14ac:dyDescent="0.3">
      <c r="B13966" s="29"/>
      <c r="C13966" s="27"/>
      <c r="D13966" s="28"/>
      <c r="E13966" s="28"/>
      <c r="F13966" s="27"/>
      <c r="G13966" s="28"/>
      <c r="H13966" s="28"/>
      <c r="I13966" s="28"/>
      <c r="J13966" s="28"/>
      <c r="K13966" s="28"/>
      <c r="L13966" s="28"/>
      <c r="M13966" s="29"/>
    </row>
    <row r="13967" spans="2:13" x14ac:dyDescent="0.3">
      <c r="C13967" s="27"/>
      <c r="D13967" s="28"/>
      <c r="E13967" s="28"/>
      <c r="F13967" s="27"/>
      <c r="G13967" s="28"/>
      <c r="H13967" s="28"/>
      <c r="I13967" s="28"/>
      <c r="J13967" s="28"/>
      <c r="K13967" s="28"/>
      <c r="L13967" s="28"/>
      <c r="M13967" s="29"/>
    </row>
    <row r="13968" spans="2:13" x14ac:dyDescent="0.3">
      <c r="B13968" s="29"/>
      <c r="C13968" s="27"/>
      <c r="D13968" s="28"/>
      <c r="E13968" s="28"/>
      <c r="F13968" s="27"/>
      <c r="G13968" s="28"/>
      <c r="H13968" s="28"/>
      <c r="I13968" s="28"/>
      <c r="J13968" s="28"/>
      <c r="K13968" s="28"/>
      <c r="L13968" s="28"/>
      <c r="M13968" s="29"/>
    </row>
    <row r="13969" spans="2:13" x14ac:dyDescent="0.3">
      <c r="C13969" s="27"/>
      <c r="D13969" s="28"/>
      <c r="E13969" s="28"/>
      <c r="F13969" s="27"/>
      <c r="G13969" s="28"/>
      <c r="H13969" s="28"/>
      <c r="I13969" s="28"/>
      <c r="J13969" s="28"/>
      <c r="K13969" s="28"/>
      <c r="L13969" s="28"/>
      <c r="M13969" s="29"/>
    </row>
    <row r="13970" spans="2:13" x14ac:dyDescent="0.3">
      <c r="B13970" s="29"/>
      <c r="C13970" s="27"/>
      <c r="D13970" s="28"/>
      <c r="E13970" s="28"/>
      <c r="F13970" s="27"/>
      <c r="G13970" s="28"/>
      <c r="H13970" s="28"/>
      <c r="I13970" s="28"/>
      <c r="J13970" s="28"/>
      <c r="K13970" s="28"/>
      <c r="L13970" s="28"/>
      <c r="M13970" s="29"/>
    </row>
    <row r="13971" spans="2:13" x14ac:dyDescent="0.3">
      <c r="C13971" s="27"/>
      <c r="D13971" s="28"/>
      <c r="E13971" s="28"/>
      <c r="F13971" s="27"/>
      <c r="G13971" s="28"/>
      <c r="H13971" s="28"/>
      <c r="I13971" s="28"/>
      <c r="J13971" s="28"/>
      <c r="K13971" s="28"/>
      <c r="L13971" s="28"/>
      <c r="M13971" s="29"/>
    </row>
    <row r="13972" spans="2:13" x14ac:dyDescent="0.3">
      <c r="C13972" s="27"/>
      <c r="D13972" s="28"/>
      <c r="E13972" s="28"/>
      <c r="F13972" s="27"/>
      <c r="G13972" s="28"/>
      <c r="H13972" s="28"/>
      <c r="I13972" s="28"/>
      <c r="J13972" s="28"/>
      <c r="K13972" s="28"/>
      <c r="L13972" s="28"/>
      <c r="M13972" s="29"/>
    </row>
    <row r="13973" spans="2:13" x14ac:dyDescent="0.3">
      <c r="C13973" s="27"/>
      <c r="D13973" s="28"/>
      <c r="E13973" s="28"/>
      <c r="F13973" s="27"/>
      <c r="G13973" s="28"/>
      <c r="H13973" s="28"/>
      <c r="I13973" s="28"/>
      <c r="J13973" s="28"/>
      <c r="K13973" s="28"/>
      <c r="L13973" s="28"/>
      <c r="M13973" s="29"/>
    </row>
    <row r="13974" spans="2:13" x14ac:dyDescent="0.3">
      <c r="C13974" s="27"/>
      <c r="D13974" s="28"/>
      <c r="E13974" s="28"/>
      <c r="F13974" s="27"/>
      <c r="G13974" s="28"/>
      <c r="H13974" s="28"/>
      <c r="I13974" s="28"/>
      <c r="J13974" s="28"/>
      <c r="K13974" s="28"/>
      <c r="L13974" s="28"/>
      <c r="M13974" s="29"/>
    </row>
    <row r="13975" spans="2:13" x14ac:dyDescent="0.3">
      <c r="C13975" s="27"/>
      <c r="D13975" s="28"/>
      <c r="E13975" s="28"/>
      <c r="F13975" s="27"/>
      <c r="G13975" s="28"/>
      <c r="H13975" s="28"/>
      <c r="I13975" s="28"/>
      <c r="J13975" s="28"/>
      <c r="K13975" s="28"/>
      <c r="L13975" s="28"/>
      <c r="M13975" s="29"/>
    </row>
    <row r="13976" spans="2:13" x14ac:dyDescent="0.3">
      <c r="B13976" s="29"/>
      <c r="C13976" s="27"/>
      <c r="D13976" s="28"/>
      <c r="E13976" s="28"/>
      <c r="F13976" s="27"/>
      <c r="G13976" s="28"/>
      <c r="H13976" s="28"/>
      <c r="I13976" s="28"/>
      <c r="J13976" s="28"/>
      <c r="K13976" s="28"/>
      <c r="L13976" s="28"/>
      <c r="M13976" s="29"/>
    </row>
    <row r="13977" spans="2:13" x14ac:dyDescent="0.3">
      <c r="B13977" s="29"/>
      <c r="C13977" s="27"/>
      <c r="D13977" s="28"/>
      <c r="E13977" s="28"/>
      <c r="F13977" s="27"/>
      <c r="G13977" s="28"/>
      <c r="H13977" s="28"/>
      <c r="I13977" s="28"/>
      <c r="J13977" s="28"/>
      <c r="K13977" s="28"/>
      <c r="L13977" s="28"/>
      <c r="M13977" s="29"/>
    </row>
    <row r="13978" spans="2:13" x14ac:dyDescent="0.3">
      <c r="C13978" s="27"/>
      <c r="D13978" s="28"/>
      <c r="E13978" s="28"/>
      <c r="F13978" s="27"/>
      <c r="G13978" s="28"/>
      <c r="H13978" s="28"/>
      <c r="I13978" s="28"/>
      <c r="J13978" s="28"/>
      <c r="K13978" s="28"/>
      <c r="L13978" s="28"/>
      <c r="M13978" s="29"/>
    </row>
    <row r="13979" spans="2:13" x14ac:dyDescent="0.3">
      <c r="C13979" s="27"/>
      <c r="D13979" s="28"/>
      <c r="E13979" s="28"/>
      <c r="F13979" s="27"/>
      <c r="G13979" s="28"/>
      <c r="H13979" s="28"/>
      <c r="I13979" s="28"/>
      <c r="J13979" s="28"/>
      <c r="K13979" s="28"/>
      <c r="L13979" s="28"/>
      <c r="M13979" s="29"/>
    </row>
    <row r="13980" spans="2:13" x14ac:dyDescent="0.3">
      <c r="B13980" s="29"/>
      <c r="C13980" s="27"/>
      <c r="D13980" s="28"/>
      <c r="E13980" s="28"/>
      <c r="F13980" s="27"/>
      <c r="G13980" s="28"/>
      <c r="H13980" s="28"/>
      <c r="I13980" s="28"/>
      <c r="J13980" s="28"/>
      <c r="K13980" s="28"/>
      <c r="L13980" s="28"/>
      <c r="M13980" s="29"/>
    </row>
    <row r="13981" spans="2:13" x14ac:dyDescent="0.3">
      <c r="B13981" s="29"/>
      <c r="C13981" s="27"/>
      <c r="D13981" s="28"/>
      <c r="E13981" s="28"/>
      <c r="F13981" s="27"/>
      <c r="G13981" s="28"/>
      <c r="H13981" s="28"/>
      <c r="I13981" s="28"/>
      <c r="J13981" s="28"/>
      <c r="K13981" s="28"/>
      <c r="L13981" s="28"/>
      <c r="M13981" s="29"/>
    </row>
    <row r="13982" spans="2:13" x14ac:dyDescent="0.3">
      <c r="C13982" s="27"/>
      <c r="D13982" s="28"/>
      <c r="E13982" s="28"/>
      <c r="F13982" s="27"/>
      <c r="G13982" s="28"/>
      <c r="H13982" s="28"/>
      <c r="I13982" s="28"/>
      <c r="J13982" s="28"/>
      <c r="K13982" s="28"/>
      <c r="L13982" s="28"/>
      <c r="M13982" s="29"/>
    </row>
    <row r="13983" spans="2:13" x14ac:dyDescent="0.3">
      <c r="C13983" s="27"/>
      <c r="D13983" s="28"/>
      <c r="E13983" s="28"/>
      <c r="F13983" s="27"/>
      <c r="G13983" s="28"/>
      <c r="H13983" s="28"/>
      <c r="I13983" s="28"/>
      <c r="J13983" s="28"/>
      <c r="K13983" s="28"/>
      <c r="L13983" s="28"/>
      <c r="M13983" s="29"/>
    </row>
    <row r="13984" spans="2:13" x14ac:dyDescent="0.3">
      <c r="C13984" s="27"/>
      <c r="D13984" s="28"/>
      <c r="E13984" s="28"/>
      <c r="F13984" s="27"/>
      <c r="G13984" s="28"/>
      <c r="H13984" s="28"/>
      <c r="I13984" s="28"/>
      <c r="J13984" s="28"/>
      <c r="K13984" s="28"/>
      <c r="L13984" s="28"/>
      <c r="M13984" s="29"/>
    </row>
    <row r="13985" spans="2:13" x14ac:dyDescent="0.3">
      <c r="B13985" s="29"/>
      <c r="C13985" s="27"/>
      <c r="D13985" s="28"/>
      <c r="E13985" s="28"/>
      <c r="F13985" s="27"/>
      <c r="G13985" s="28"/>
      <c r="H13985" s="28"/>
      <c r="I13985" s="28"/>
      <c r="J13985" s="28"/>
      <c r="K13985" s="28"/>
      <c r="L13985" s="28"/>
      <c r="M13985" s="29"/>
    </row>
    <row r="13986" spans="2:13" x14ac:dyDescent="0.3">
      <c r="C13986" s="27"/>
      <c r="D13986" s="28"/>
      <c r="E13986" s="28"/>
      <c r="F13986" s="27"/>
      <c r="G13986" s="28"/>
      <c r="H13986" s="28"/>
      <c r="I13986" s="28"/>
      <c r="J13986" s="28"/>
      <c r="K13986" s="28"/>
      <c r="L13986" s="28"/>
      <c r="M13986" s="29"/>
    </row>
    <row r="13987" spans="2:13" x14ac:dyDescent="0.3">
      <c r="C13987" s="27"/>
      <c r="D13987" s="28"/>
      <c r="E13987" s="28"/>
      <c r="F13987" s="27"/>
      <c r="G13987" s="28"/>
      <c r="H13987" s="28"/>
      <c r="I13987" s="28"/>
      <c r="J13987" s="28"/>
      <c r="K13987" s="28"/>
      <c r="L13987" s="28"/>
      <c r="M13987" s="29"/>
    </row>
    <row r="13988" spans="2:13" x14ac:dyDescent="0.3">
      <c r="C13988" s="27"/>
      <c r="D13988" s="28"/>
      <c r="E13988" s="28"/>
      <c r="F13988" s="27"/>
      <c r="G13988" s="28"/>
      <c r="H13988" s="28"/>
      <c r="I13988" s="28"/>
      <c r="J13988" s="28"/>
      <c r="K13988" s="28"/>
      <c r="L13988" s="28"/>
      <c r="M13988" s="29"/>
    </row>
    <row r="13989" spans="2:13" x14ac:dyDescent="0.3">
      <c r="C13989" s="27"/>
      <c r="D13989" s="28"/>
      <c r="E13989" s="28"/>
      <c r="F13989" s="27"/>
      <c r="G13989" s="28"/>
      <c r="H13989" s="28"/>
      <c r="I13989" s="28"/>
      <c r="J13989" s="28"/>
      <c r="K13989" s="28"/>
      <c r="L13989" s="28"/>
      <c r="M13989" s="29"/>
    </row>
    <row r="13990" spans="2:13" x14ac:dyDescent="0.3">
      <c r="B13990" s="29"/>
      <c r="C13990" s="27"/>
      <c r="D13990" s="28"/>
      <c r="E13990" s="28"/>
      <c r="F13990" s="27"/>
      <c r="G13990" s="28"/>
      <c r="H13990" s="28"/>
      <c r="I13990" s="28"/>
      <c r="J13990" s="28"/>
      <c r="K13990" s="28"/>
      <c r="L13990" s="28"/>
      <c r="M13990" s="29"/>
    </row>
    <row r="13991" spans="2:13" x14ac:dyDescent="0.3">
      <c r="B13991" s="29"/>
      <c r="C13991" s="27"/>
      <c r="D13991" s="28"/>
      <c r="E13991" s="28"/>
      <c r="F13991" s="27"/>
      <c r="G13991" s="28"/>
      <c r="H13991" s="28"/>
      <c r="I13991" s="28"/>
      <c r="J13991" s="28"/>
      <c r="K13991" s="28"/>
      <c r="L13991" s="28"/>
      <c r="M13991" s="29"/>
    </row>
    <row r="13992" spans="2:13" x14ac:dyDescent="0.3">
      <c r="C13992" s="27"/>
      <c r="D13992" s="28"/>
      <c r="E13992" s="28"/>
      <c r="F13992" s="27"/>
      <c r="G13992" s="28"/>
      <c r="H13992" s="28"/>
      <c r="I13992" s="28"/>
      <c r="J13992" s="28"/>
      <c r="K13992" s="28"/>
      <c r="L13992" s="28"/>
      <c r="M13992" s="29"/>
    </row>
    <row r="13993" spans="2:13" x14ac:dyDescent="0.3">
      <c r="C13993" s="27"/>
      <c r="D13993" s="28"/>
      <c r="E13993" s="28"/>
      <c r="F13993" s="27"/>
      <c r="G13993" s="28"/>
      <c r="H13993" s="28"/>
      <c r="I13993" s="28"/>
      <c r="J13993" s="28"/>
      <c r="K13993" s="28"/>
      <c r="L13993" s="28"/>
      <c r="M13993" s="29"/>
    </row>
    <row r="13994" spans="2:13" x14ac:dyDescent="0.3">
      <c r="B13994" s="29"/>
      <c r="C13994" s="27"/>
      <c r="D13994" s="28"/>
      <c r="E13994" s="28"/>
      <c r="F13994" s="27"/>
      <c r="G13994" s="28"/>
      <c r="H13994" s="28"/>
      <c r="I13994" s="28"/>
      <c r="J13994" s="28"/>
      <c r="K13994" s="28"/>
      <c r="L13994" s="28"/>
      <c r="M13994" s="29"/>
    </row>
    <row r="13995" spans="2:13" x14ac:dyDescent="0.3">
      <c r="C13995" s="27"/>
      <c r="D13995" s="28"/>
      <c r="E13995" s="28"/>
      <c r="F13995" s="27"/>
      <c r="G13995" s="28"/>
      <c r="H13995" s="28"/>
      <c r="I13995" s="28"/>
      <c r="J13995" s="28"/>
      <c r="K13995" s="28"/>
      <c r="L13995" s="28"/>
      <c r="M13995" s="29"/>
    </row>
    <row r="13996" spans="2:13" x14ac:dyDescent="0.3">
      <c r="C13996" s="27"/>
      <c r="D13996" s="28"/>
      <c r="E13996" s="28"/>
      <c r="F13996" s="27"/>
      <c r="G13996" s="28"/>
      <c r="H13996" s="28"/>
      <c r="I13996" s="28"/>
      <c r="J13996" s="28"/>
      <c r="K13996" s="28"/>
      <c r="L13996" s="28"/>
      <c r="M13996" s="29"/>
    </row>
    <row r="13997" spans="2:13" x14ac:dyDescent="0.3">
      <c r="C13997" s="27"/>
      <c r="D13997" s="28"/>
      <c r="E13997" s="28"/>
      <c r="F13997" s="27"/>
      <c r="G13997" s="28"/>
      <c r="H13997" s="28"/>
      <c r="I13997" s="28"/>
      <c r="J13997" s="28"/>
      <c r="K13997" s="28"/>
      <c r="L13997" s="28"/>
      <c r="M13997" s="29"/>
    </row>
  </sheetData>
  <sortState ref="A3:M13233">
    <sortCondition ref="A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D68E9-F18F-44D1-9BD0-8C5C29820FBD}">
  <sheetPr codeName="Sheet4"/>
  <dimension ref="A2:J1048576"/>
  <sheetViews>
    <sheetView workbookViewId="0"/>
  </sheetViews>
  <sheetFormatPr defaultRowHeight="14.4" x14ac:dyDescent="0.3"/>
  <cols>
    <col min="3" max="3" width="10.5546875" bestFit="1" customWidth="1"/>
    <col min="4" max="4" width="10.5546875" customWidth="1"/>
    <col min="5" max="5" width="10.77734375" customWidth="1"/>
    <col min="6" max="6" width="8.5546875" style="31" bestFit="1" customWidth="1"/>
    <col min="7" max="7" width="10.5546875" bestFit="1" customWidth="1"/>
    <col min="8" max="8" width="7.6640625" style="26" customWidth="1"/>
    <col min="9" max="9" width="10.77734375" customWidth="1"/>
    <col min="10" max="10" width="10.5546875" customWidth="1"/>
  </cols>
  <sheetData>
    <row r="2" spans="1:10" ht="28.8" customHeight="1" x14ac:dyDescent="0.3">
      <c r="A2" s="25" t="s">
        <v>25</v>
      </c>
      <c r="B2" s="23" t="s">
        <v>24</v>
      </c>
      <c r="C2" s="25" t="s">
        <v>27</v>
      </c>
      <c r="D2" s="25" t="s">
        <v>38</v>
      </c>
      <c r="E2" s="25" t="s">
        <v>11</v>
      </c>
      <c r="F2" s="32" t="s">
        <v>26</v>
      </c>
      <c r="G2" s="25" t="s">
        <v>28</v>
      </c>
      <c r="H2" s="30" t="s">
        <v>29</v>
      </c>
      <c r="I2" s="25" t="s">
        <v>11</v>
      </c>
      <c r="J2" s="25" t="s">
        <v>30</v>
      </c>
    </row>
    <row r="3" spans="1:10" x14ac:dyDescent="0.3">
      <c r="F3" s="31">
        <f ca="1">-E3*LN(1-RAND())</f>
        <v>0</v>
      </c>
      <c r="G3" s="24">
        <f ca="1">RANDBETWEEN(C3,D3)</f>
        <v>0</v>
      </c>
      <c r="H3" s="33">
        <f ca="1">IFERROR(MATCH(F3,Parameters!$N$11:$N$14,1)+1,1)</f>
        <v>1</v>
      </c>
      <c r="I3">
        <f ca="1">INDEX(Parameters!$O$11:$O$15,ClaimData!$H3)</f>
        <v>0.98884995907581841</v>
      </c>
      <c r="J3" s="40">
        <f ca="1">-365*I3*LN(1-RAND())+G3</f>
        <v>285.96975065030034</v>
      </c>
    </row>
    <row r="4" spans="1:10" x14ac:dyDescent="0.3">
      <c r="A4" s="29">
        <v>0</v>
      </c>
      <c r="B4">
        <v>0</v>
      </c>
      <c r="C4" s="24">
        <v>41797</v>
      </c>
      <c r="D4" s="24">
        <v>43623</v>
      </c>
      <c r="E4">
        <v>6250</v>
      </c>
      <c r="F4" s="31">
        <v>3730.1232304201653</v>
      </c>
      <c r="G4" s="24">
        <v>43030</v>
      </c>
      <c r="H4" s="33">
        <v>1</v>
      </c>
      <c r="I4">
        <v>0.98884995907581841</v>
      </c>
      <c r="J4" s="40">
        <v>43256.939426167839</v>
      </c>
    </row>
    <row r="5" spans="1:10" x14ac:dyDescent="0.3">
      <c r="A5" s="29">
        <v>1</v>
      </c>
      <c r="B5">
        <v>2</v>
      </c>
      <c r="C5" s="24">
        <v>41749</v>
      </c>
      <c r="D5" s="24">
        <v>43575</v>
      </c>
      <c r="E5">
        <v>6250</v>
      </c>
      <c r="F5" s="31">
        <v>4819.83715746085</v>
      </c>
      <c r="G5" s="24">
        <v>43157</v>
      </c>
      <c r="H5" s="33">
        <v>1</v>
      </c>
      <c r="I5">
        <v>0.98884995907581841</v>
      </c>
      <c r="J5" s="40">
        <v>43552.850150407801</v>
      </c>
    </row>
    <row r="6" spans="1:10" x14ac:dyDescent="0.3">
      <c r="A6" s="29">
        <v>2</v>
      </c>
      <c r="B6">
        <v>2</v>
      </c>
      <c r="C6" s="24">
        <v>41749</v>
      </c>
      <c r="D6" s="24">
        <v>43575</v>
      </c>
      <c r="E6">
        <v>6250</v>
      </c>
      <c r="F6" s="31">
        <v>4864.3415282836286</v>
      </c>
      <c r="G6" s="24">
        <v>41867</v>
      </c>
      <c r="H6" s="33">
        <v>1</v>
      </c>
      <c r="I6">
        <v>0.98884995907581841</v>
      </c>
      <c r="J6" s="40">
        <v>42165.2745276852</v>
      </c>
    </row>
    <row r="7" spans="1:10" x14ac:dyDescent="0.3">
      <c r="A7" s="29">
        <v>3</v>
      </c>
      <c r="B7">
        <v>2</v>
      </c>
      <c r="C7" s="24">
        <v>41749</v>
      </c>
      <c r="D7" s="24">
        <v>43575</v>
      </c>
      <c r="E7">
        <v>6250</v>
      </c>
      <c r="F7" s="31">
        <v>2262.0104468698778</v>
      </c>
      <c r="G7" s="24">
        <v>42556</v>
      </c>
      <c r="H7" s="33">
        <v>1</v>
      </c>
      <c r="I7">
        <v>0.98884995907581841</v>
      </c>
      <c r="J7" s="40">
        <v>44537.552636957756</v>
      </c>
    </row>
    <row r="8" spans="1:10" x14ac:dyDescent="0.3">
      <c r="A8" s="29">
        <v>4</v>
      </c>
      <c r="B8">
        <v>4</v>
      </c>
      <c r="C8" s="24">
        <v>41742</v>
      </c>
      <c r="D8" s="24">
        <v>43203</v>
      </c>
      <c r="E8">
        <v>6250</v>
      </c>
      <c r="F8" s="31">
        <v>3622.4563932080964</v>
      </c>
      <c r="G8" s="24">
        <v>42210</v>
      </c>
      <c r="H8" s="33">
        <v>1</v>
      </c>
      <c r="I8">
        <v>0.98884995907581841</v>
      </c>
      <c r="J8" s="40">
        <v>42966.033716696089</v>
      </c>
    </row>
    <row r="9" spans="1:10" x14ac:dyDescent="0.3">
      <c r="A9" s="29">
        <v>5</v>
      </c>
      <c r="B9">
        <v>4</v>
      </c>
      <c r="C9" s="24">
        <v>41742</v>
      </c>
      <c r="D9" s="24">
        <v>43203</v>
      </c>
      <c r="E9">
        <v>6250</v>
      </c>
      <c r="F9" s="31">
        <v>837.4813269414899</v>
      </c>
      <c r="G9" s="24">
        <v>43173</v>
      </c>
      <c r="H9" s="33">
        <v>1</v>
      </c>
      <c r="I9">
        <v>0.98884995907581841</v>
      </c>
      <c r="J9" s="40">
        <v>43631.152771829089</v>
      </c>
    </row>
    <row r="10" spans="1:10" x14ac:dyDescent="0.3">
      <c r="A10" s="29">
        <v>6</v>
      </c>
      <c r="B10">
        <v>6</v>
      </c>
      <c r="C10" s="24">
        <v>41728</v>
      </c>
      <c r="D10" s="24">
        <v>42824</v>
      </c>
      <c r="E10">
        <v>5625</v>
      </c>
      <c r="F10" s="31">
        <v>2630.4907587543476</v>
      </c>
      <c r="G10" s="24">
        <v>41859</v>
      </c>
      <c r="H10" s="33">
        <v>1</v>
      </c>
      <c r="I10">
        <v>0.98884995907581841</v>
      </c>
      <c r="J10" s="40">
        <v>41983.178289629046</v>
      </c>
    </row>
    <row r="11" spans="1:10" x14ac:dyDescent="0.3">
      <c r="A11" s="29">
        <v>7</v>
      </c>
      <c r="B11">
        <v>6</v>
      </c>
      <c r="C11" s="24">
        <v>41728</v>
      </c>
      <c r="D11" s="24">
        <v>42824</v>
      </c>
      <c r="E11">
        <v>5625</v>
      </c>
      <c r="F11" s="31">
        <v>1662.3180875998264</v>
      </c>
      <c r="G11" s="24">
        <v>41753</v>
      </c>
      <c r="H11" s="33">
        <v>1</v>
      </c>
      <c r="I11">
        <v>0.98884995907581841</v>
      </c>
      <c r="J11" s="40">
        <v>42769.222226675382</v>
      </c>
    </row>
    <row r="12" spans="1:10" x14ac:dyDescent="0.3">
      <c r="A12" s="29">
        <v>8</v>
      </c>
      <c r="B12">
        <v>7</v>
      </c>
      <c r="C12" s="24">
        <v>41981</v>
      </c>
      <c r="D12" s="24">
        <v>43807</v>
      </c>
      <c r="E12">
        <v>3750</v>
      </c>
      <c r="F12" s="31">
        <v>764.8353844167757</v>
      </c>
      <c r="G12" s="24">
        <v>42651</v>
      </c>
      <c r="H12" s="33">
        <v>1</v>
      </c>
      <c r="I12">
        <v>0.98884995907581841</v>
      </c>
      <c r="J12" s="40">
        <v>42886.162771423871</v>
      </c>
    </row>
    <row r="13" spans="1:10" x14ac:dyDescent="0.3">
      <c r="A13" s="29">
        <v>9</v>
      </c>
      <c r="B13">
        <v>7</v>
      </c>
      <c r="C13" s="24">
        <v>41981</v>
      </c>
      <c r="D13" s="24">
        <v>43807</v>
      </c>
      <c r="E13">
        <v>3750</v>
      </c>
      <c r="F13" s="31">
        <v>2981.8293575489079</v>
      </c>
      <c r="G13" s="24">
        <v>41987</v>
      </c>
      <c r="H13" s="33">
        <v>1</v>
      </c>
      <c r="I13">
        <v>0.98884995907581841</v>
      </c>
      <c r="J13" s="40">
        <v>42314.805527656863</v>
      </c>
    </row>
    <row r="14" spans="1:10" x14ac:dyDescent="0.3">
      <c r="A14" s="29">
        <v>10</v>
      </c>
      <c r="B14">
        <v>7</v>
      </c>
      <c r="C14" s="24">
        <v>41981</v>
      </c>
      <c r="D14" s="24">
        <v>43807</v>
      </c>
      <c r="E14">
        <v>3750</v>
      </c>
      <c r="F14" s="31">
        <v>16289.147918104492</v>
      </c>
      <c r="G14" s="24">
        <v>43089</v>
      </c>
      <c r="H14" s="33">
        <v>3</v>
      </c>
      <c r="I14">
        <v>0.80482337140270255</v>
      </c>
      <c r="J14" s="40">
        <v>43222.794039013228</v>
      </c>
    </row>
    <row r="15" spans="1:10" x14ac:dyDescent="0.3">
      <c r="A15" s="29">
        <v>11</v>
      </c>
      <c r="B15">
        <v>7</v>
      </c>
      <c r="C15" s="24">
        <v>41981</v>
      </c>
      <c r="D15" s="24">
        <v>43807</v>
      </c>
      <c r="E15">
        <v>3750</v>
      </c>
      <c r="F15" s="31">
        <v>7035.8455465684519</v>
      </c>
      <c r="G15" s="24">
        <v>43222</v>
      </c>
      <c r="H15" s="33">
        <v>2</v>
      </c>
      <c r="I15">
        <v>0.89574241276323197</v>
      </c>
      <c r="J15" s="40">
        <v>44187.747460328021</v>
      </c>
    </row>
    <row r="16" spans="1:10" x14ac:dyDescent="0.3">
      <c r="A16" s="29">
        <v>12</v>
      </c>
      <c r="B16">
        <v>7</v>
      </c>
      <c r="C16" s="24">
        <v>41981</v>
      </c>
      <c r="D16" s="24">
        <v>43807</v>
      </c>
      <c r="E16">
        <v>3750</v>
      </c>
      <c r="F16" s="31">
        <v>1692.4525222776401</v>
      </c>
      <c r="G16" s="24">
        <v>42459</v>
      </c>
      <c r="H16" s="33">
        <v>1</v>
      </c>
      <c r="I16">
        <v>0.98884995907581841</v>
      </c>
      <c r="J16" s="40">
        <v>42819.229329784743</v>
      </c>
    </row>
    <row r="17" spans="1:10" x14ac:dyDescent="0.3">
      <c r="A17" s="29">
        <v>13</v>
      </c>
      <c r="B17">
        <v>7</v>
      </c>
      <c r="C17" s="24">
        <v>41981</v>
      </c>
      <c r="D17" s="24">
        <v>43807</v>
      </c>
      <c r="E17">
        <v>3750</v>
      </c>
      <c r="F17" s="31">
        <v>1782.6281178140241</v>
      </c>
      <c r="G17" s="24">
        <v>43476</v>
      </c>
      <c r="H17" s="33">
        <v>1</v>
      </c>
      <c r="I17">
        <v>0.98884995907581841</v>
      </c>
      <c r="J17" s="40">
        <v>43500.769420859979</v>
      </c>
    </row>
    <row r="18" spans="1:10" x14ac:dyDescent="0.3">
      <c r="A18" s="29">
        <v>14</v>
      </c>
      <c r="B18">
        <v>8</v>
      </c>
      <c r="C18" s="24">
        <v>41851</v>
      </c>
      <c r="D18" s="24">
        <v>43312</v>
      </c>
      <c r="E18">
        <v>4375</v>
      </c>
      <c r="F18" s="31">
        <v>131.39243339245843</v>
      </c>
      <c r="G18" s="24">
        <v>43222</v>
      </c>
      <c r="H18" s="33">
        <v>1</v>
      </c>
      <c r="I18">
        <v>0.98884995907581841</v>
      </c>
      <c r="J18" s="40">
        <v>43235.09727800222</v>
      </c>
    </row>
    <row r="19" spans="1:10" x14ac:dyDescent="0.3">
      <c r="A19" s="29">
        <v>15</v>
      </c>
      <c r="B19">
        <v>9</v>
      </c>
      <c r="C19" s="24">
        <v>41993</v>
      </c>
      <c r="D19" s="24">
        <v>43819</v>
      </c>
      <c r="E19">
        <v>5625</v>
      </c>
      <c r="F19" s="31">
        <v>13.48038271181834</v>
      </c>
      <c r="G19" s="24">
        <v>43060</v>
      </c>
      <c r="H19" s="33">
        <v>1</v>
      </c>
      <c r="I19">
        <v>0.98884995907581841</v>
      </c>
      <c r="J19" s="40">
        <v>43256.065519964672</v>
      </c>
    </row>
    <row r="20" spans="1:10" x14ac:dyDescent="0.3">
      <c r="A20" s="29">
        <v>16</v>
      </c>
      <c r="B20">
        <v>9</v>
      </c>
      <c r="C20" s="24">
        <v>41993</v>
      </c>
      <c r="D20" s="24">
        <v>43819</v>
      </c>
      <c r="E20">
        <v>5625</v>
      </c>
      <c r="F20" s="31">
        <v>7862.0057987205819</v>
      </c>
      <c r="G20" s="24">
        <v>42168</v>
      </c>
      <c r="H20" s="33">
        <v>2</v>
      </c>
      <c r="I20">
        <v>0.89574241276323197</v>
      </c>
      <c r="J20" s="40">
        <v>42478.39188562223</v>
      </c>
    </row>
    <row r="21" spans="1:10" x14ac:dyDescent="0.3">
      <c r="A21" s="29">
        <v>17</v>
      </c>
      <c r="B21">
        <v>9</v>
      </c>
      <c r="C21" s="24">
        <v>41993</v>
      </c>
      <c r="D21" s="24">
        <v>43819</v>
      </c>
      <c r="E21">
        <v>5625</v>
      </c>
      <c r="F21" s="31">
        <v>2452.5565147844486</v>
      </c>
      <c r="G21" s="24">
        <v>42906</v>
      </c>
      <c r="H21" s="33">
        <v>1</v>
      </c>
      <c r="I21">
        <v>0.98884995907581841</v>
      </c>
      <c r="J21" s="40">
        <v>42990.181017696159</v>
      </c>
    </row>
    <row r="22" spans="1:10" x14ac:dyDescent="0.3">
      <c r="A22" s="29">
        <v>18</v>
      </c>
      <c r="B22">
        <v>9</v>
      </c>
      <c r="C22" s="24">
        <v>41993</v>
      </c>
      <c r="D22" s="24">
        <v>43819</v>
      </c>
      <c r="E22">
        <v>5625</v>
      </c>
      <c r="F22" s="31">
        <v>2063.0307397621209</v>
      </c>
      <c r="G22" s="24">
        <v>43210</v>
      </c>
      <c r="H22" s="33">
        <v>1</v>
      </c>
      <c r="I22">
        <v>0.98884995907581841</v>
      </c>
      <c r="J22" s="40">
        <v>44321.204184355011</v>
      </c>
    </row>
    <row r="23" spans="1:10" x14ac:dyDescent="0.3">
      <c r="A23" s="29">
        <v>19</v>
      </c>
      <c r="B23">
        <v>9</v>
      </c>
      <c r="C23" s="24">
        <v>41993</v>
      </c>
      <c r="D23" s="24">
        <v>43819</v>
      </c>
      <c r="E23">
        <v>5625</v>
      </c>
      <c r="F23" s="31">
        <v>2954.1179877878026</v>
      </c>
      <c r="G23" s="24">
        <v>42780</v>
      </c>
      <c r="H23" s="33">
        <v>1</v>
      </c>
      <c r="I23">
        <v>0.98884995907581841</v>
      </c>
      <c r="J23" s="40">
        <v>43091.393007199207</v>
      </c>
    </row>
    <row r="24" spans="1:10" x14ac:dyDescent="0.3">
      <c r="A24" s="29">
        <v>20</v>
      </c>
      <c r="B24">
        <v>9</v>
      </c>
      <c r="C24" s="24">
        <v>41993</v>
      </c>
      <c r="D24" s="24">
        <v>43819</v>
      </c>
      <c r="E24">
        <v>5625</v>
      </c>
      <c r="F24" s="31">
        <v>3354.9440884593887</v>
      </c>
      <c r="G24" s="24">
        <v>42054</v>
      </c>
      <c r="H24" s="33">
        <v>1</v>
      </c>
      <c r="I24">
        <v>0.98884995907581841</v>
      </c>
      <c r="J24" s="40">
        <v>42170.699371774361</v>
      </c>
    </row>
    <row r="25" spans="1:10" x14ac:dyDescent="0.3">
      <c r="A25" s="29">
        <v>21</v>
      </c>
      <c r="B25">
        <v>10</v>
      </c>
      <c r="C25" s="24">
        <v>41976</v>
      </c>
      <c r="D25" s="24">
        <v>43437</v>
      </c>
      <c r="E25">
        <v>3750</v>
      </c>
      <c r="F25" s="31">
        <v>582.24972234791278</v>
      </c>
      <c r="G25" s="24">
        <v>42596</v>
      </c>
      <c r="H25" s="33">
        <v>1</v>
      </c>
      <c r="I25">
        <v>0.98884995907581841</v>
      </c>
      <c r="J25" s="40">
        <v>42754.448350324521</v>
      </c>
    </row>
    <row r="26" spans="1:10" x14ac:dyDescent="0.3">
      <c r="A26" s="29">
        <v>22</v>
      </c>
      <c r="B26">
        <v>10</v>
      </c>
      <c r="C26" s="24">
        <v>41976</v>
      </c>
      <c r="D26" s="24">
        <v>43437</v>
      </c>
      <c r="E26">
        <v>3750</v>
      </c>
      <c r="F26" s="31">
        <v>425.05645905974086</v>
      </c>
      <c r="G26" s="24">
        <v>42167</v>
      </c>
      <c r="H26" s="33">
        <v>1</v>
      </c>
      <c r="I26">
        <v>0.98884995907581841</v>
      </c>
      <c r="J26" s="40">
        <v>42373.208869339011</v>
      </c>
    </row>
    <row r="27" spans="1:10" x14ac:dyDescent="0.3">
      <c r="A27" s="29">
        <v>23</v>
      </c>
      <c r="B27">
        <v>11</v>
      </c>
      <c r="C27" s="24">
        <v>41837</v>
      </c>
      <c r="D27" s="24">
        <v>42202</v>
      </c>
      <c r="E27">
        <v>6250</v>
      </c>
      <c r="F27" s="31">
        <v>4464.3784860311134</v>
      </c>
      <c r="G27" s="24">
        <v>41842</v>
      </c>
      <c r="H27" s="33">
        <v>1</v>
      </c>
      <c r="I27">
        <v>0.98884995907581841</v>
      </c>
      <c r="J27" s="40">
        <v>42737.394072959818</v>
      </c>
    </row>
    <row r="28" spans="1:10" x14ac:dyDescent="0.3">
      <c r="A28" s="29">
        <v>24</v>
      </c>
      <c r="B28">
        <v>11</v>
      </c>
      <c r="C28" s="24">
        <v>41837</v>
      </c>
      <c r="D28" s="24">
        <v>42202</v>
      </c>
      <c r="E28">
        <v>6250</v>
      </c>
      <c r="F28" s="31">
        <v>5611.0467017280498</v>
      </c>
      <c r="G28" s="24">
        <v>42144</v>
      </c>
      <c r="H28" s="33">
        <v>2</v>
      </c>
      <c r="I28">
        <v>0.89574241276323197</v>
      </c>
      <c r="J28" s="40">
        <v>43006.420419911912</v>
      </c>
    </row>
    <row r="29" spans="1:10" x14ac:dyDescent="0.3">
      <c r="A29" s="29">
        <v>25</v>
      </c>
      <c r="B29">
        <v>13</v>
      </c>
      <c r="C29" s="24">
        <v>41961</v>
      </c>
      <c r="D29" s="24">
        <v>42692</v>
      </c>
      <c r="E29">
        <v>3750</v>
      </c>
      <c r="F29" s="31">
        <v>1909.1052392007023</v>
      </c>
      <c r="G29" s="24">
        <v>42428</v>
      </c>
      <c r="H29" s="33">
        <v>1</v>
      </c>
      <c r="I29">
        <v>0.98884995907581841</v>
      </c>
      <c r="J29" s="40">
        <v>42956.384892529539</v>
      </c>
    </row>
    <row r="30" spans="1:10" x14ac:dyDescent="0.3">
      <c r="A30" s="29">
        <v>26</v>
      </c>
      <c r="B30">
        <v>14</v>
      </c>
      <c r="C30" s="24">
        <v>42004</v>
      </c>
      <c r="D30" s="24">
        <v>42735</v>
      </c>
      <c r="E30">
        <v>3750</v>
      </c>
      <c r="F30" s="31">
        <v>30.259640884992333</v>
      </c>
      <c r="G30" s="24">
        <v>42479</v>
      </c>
      <c r="H30" s="33">
        <v>1</v>
      </c>
      <c r="I30">
        <v>0.98884995907581841</v>
      </c>
      <c r="J30" s="40">
        <v>42863.970819970215</v>
      </c>
    </row>
    <row r="31" spans="1:10" x14ac:dyDescent="0.3">
      <c r="A31" s="29">
        <v>27</v>
      </c>
      <c r="B31">
        <v>14</v>
      </c>
      <c r="C31" s="24">
        <v>42004</v>
      </c>
      <c r="D31" s="24">
        <v>42735</v>
      </c>
      <c r="E31">
        <v>3750</v>
      </c>
      <c r="F31" s="31">
        <v>567.37909724841961</v>
      </c>
      <c r="G31" s="24">
        <v>42012</v>
      </c>
      <c r="H31" s="33">
        <v>1</v>
      </c>
      <c r="I31">
        <v>0.98884995907581841</v>
      </c>
      <c r="J31" s="40">
        <v>42276.841013234189</v>
      </c>
    </row>
    <row r="32" spans="1:10" x14ac:dyDescent="0.3">
      <c r="A32" s="29">
        <v>28</v>
      </c>
      <c r="B32">
        <v>15</v>
      </c>
      <c r="C32" s="24">
        <v>41800</v>
      </c>
      <c r="D32" s="24">
        <v>42531</v>
      </c>
      <c r="E32">
        <v>5000</v>
      </c>
      <c r="F32" s="31">
        <v>358.30582180461334</v>
      </c>
      <c r="G32" s="24">
        <v>42398</v>
      </c>
      <c r="H32" s="33">
        <v>1</v>
      </c>
      <c r="I32">
        <v>0.98884995907581841</v>
      </c>
      <c r="J32" s="40">
        <v>42887.283862593169</v>
      </c>
    </row>
    <row r="33" spans="1:10" x14ac:dyDescent="0.3">
      <c r="A33" s="29">
        <v>29</v>
      </c>
      <c r="B33">
        <v>16</v>
      </c>
      <c r="C33" s="24">
        <v>41670</v>
      </c>
      <c r="D33" s="24">
        <v>43131</v>
      </c>
      <c r="E33">
        <v>6250</v>
      </c>
      <c r="F33" s="31">
        <v>627.44684628280561</v>
      </c>
      <c r="G33" s="24">
        <v>42082</v>
      </c>
      <c r="H33" s="33">
        <v>1</v>
      </c>
      <c r="I33">
        <v>0.98884995907581841</v>
      </c>
      <c r="J33" s="40">
        <v>42383.466777258822</v>
      </c>
    </row>
    <row r="34" spans="1:10" x14ac:dyDescent="0.3">
      <c r="A34" s="29">
        <v>30</v>
      </c>
      <c r="B34">
        <v>16</v>
      </c>
      <c r="C34" s="24">
        <v>41670</v>
      </c>
      <c r="D34" s="24">
        <v>43131</v>
      </c>
      <c r="E34">
        <v>6250</v>
      </c>
      <c r="F34" s="31">
        <v>17917.216962940329</v>
      </c>
      <c r="G34" s="24">
        <v>42621</v>
      </c>
      <c r="H34" s="33">
        <v>3</v>
      </c>
      <c r="I34">
        <v>0.80482337140270255</v>
      </c>
      <c r="J34" s="40">
        <v>42718.190698586863</v>
      </c>
    </row>
    <row r="35" spans="1:10" x14ac:dyDescent="0.3">
      <c r="A35" s="29">
        <v>31</v>
      </c>
      <c r="B35">
        <v>20</v>
      </c>
      <c r="C35" s="24">
        <v>41652</v>
      </c>
      <c r="D35" s="24">
        <v>42382</v>
      </c>
      <c r="E35">
        <v>5000</v>
      </c>
      <c r="F35" s="31">
        <v>4078.3287926101552</v>
      </c>
      <c r="G35" s="24">
        <v>42240</v>
      </c>
      <c r="H35" s="33">
        <v>1</v>
      </c>
      <c r="I35">
        <v>0.98884995907581841</v>
      </c>
      <c r="J35" s="40">
        <v>42297.532672074391</v>
      </c>
    </row>
    <row r="36" spans="1:10" x14ac:dyDescent="0.3">
      <c r="A36" s="29">
        <v>32</v>
      </c>
      <c r="B36">
        <v>20</v>
      </c>
      <c r="C36" s="24">
        <v>41652</v>
      </c>
      <c r="D36" s="24">
        <v>42382</v>
      </c>
      <c r="E36">
        <v>5000</v>
      </c>
      <c r="F36" s="31">
        <v>4820.7025113048212</v>
      </c>
      <c r="G36" s="24">
        <v>42230</v>
      </c>
      <c r="H36" s="33">
        <v>1</v>
      </c>
      <c r="I36">
        <v>0.98884995907581841</v>
      </c>
      <c r="J36" s="40">
        <v>42304.696474673117</v>
      </c>
    </row>
    <row r="37" spans="1:10" x14ac:dyDescent="0.3">
      <c r="A37" s="29">
        <v>33</v>
      </c>
      <c r="B37">
        <v>22</v>
      </c>
      <c r="C37" s="24">
        <v>41743</v>
      </c>
      <c r="D37" s="24">
        <v>42474</v>
      </c>
      <c r="E37">
        <v>5625</v>
      </c>
      <c r="F37" s="31">
        <v>2014.1939962994261</v>
      </c>
      <c r="G37" s="24">
        <v>41857</v>
      </c>
      <c r="H37" s="33">
        <v>1</v>
      </c>
      <c r="I37">
        <v>0.98884995907581841</v>
      </c>
      <c r="J37" s="40">
        <v>42696.852954183785</v>
      </c>
    </row>
    <row r="38" spans="1:10" x14ac:dyDescent="0.3">
      <c r="A38" s="29">
        <v>34</v>
      </c>
      <c r="B38">
        <v>24</v>
      </c>
      <c r="C38" s="24">
        <v>41669</v>
      </c>
      <c r="D38" s="24">
        <v>43495</v>
      </c>
      <c r="E38">
        <v>6250</v>
      </c>
      <c r="F38" s="31">
        <v>3747.6606969467889</v>
      </c>
      <c r="G38" s="24">
        <v>41896</v>
      </c>
      <c r="H38" s="33">
        <v>1</v>
      </c>
      <c r="I38">
        <v>0.98884995907581841</v>
      </c>
      <c r="J38" s="40">
        <v>43510.660449963951</v>
      </c>
    </row>
    <row r="39" spans="1:10" x14ac:dyDescent="0.3">
      <c r="A39" s="29">
        <v>35</v>
      </c>
      <c r="B39">
        <v>24</v>
      </c>
      <c r="C39" s="24">
        <v>41669</v>
      </c>
      <c r="D39" s="24">
        <v>43495</v>
      </c>
      <c r="E39">
        <v>6250</v>
      </c>
      <c r="F39" s="31">
        <v>3187.993950483256</v>
      </c>
      <c r="G39" s="24">
        <v>42061</v>
      </c>
      <c r="H39" s="33">
        <v>1</v>
      </c>
      <c r="I39">
        <v>0.98884995907581841</v>
      </c>
      <c r="J39" s="40">
        <v>42139.509901133155</v>
      </c>
    </row>
    <row r="40" spans="1:10" x14ac:dyDescent="0.3">
      <c r="A40" s="29">
        <v>36</v>
      </c>
      <c r="B40">
        <v>25</v>
      </c>
      <c r="C40" s="24">
        <v>41937</v>
      </c>
      <c r="D40" s="24">
        <v>43763</v>
      </c>
      <c r="E40">
        <v>5625</v>
      </c>
      <c r="F40" s="31">
        <v>5477.5490371964024</v>
      </c>
      <c r="G40" s="24">
        <v>42654</v>
      </c>
      <c r="H40" s="33">
        <v>2</v>
      </c>
      <c r="I40">
        <v>0.89574241276323197</v>
      </c>
      <c r="J40" s="40">
        <v>42724.983668527428</v>
      </c>
    </row>
    <row r="41" spans="1:10" x14ac:dyDescent="0.3">
      <c r="A41" s="29">
        <v>37</v>
      </c>
      <c r="B41">
        <v>25</v>
      </c>
      <c r="C41" s="24">
        <v>41937</v>
      </c>
      <c r="D41" s="24">
        <v>43763</v>
      </c>
      <c r="E41">
        <v>5625</v>
      </c>
      <c r="F41" s="31">
        <v>8537.6690311229904</v>
      </c>
      <c r="G41" s="24">
        <v>42184</v>
      </c>
      <c r="H41" s="33">
        <v>2</v>
      </c>
      <c r="I41">
        <v>0.89574241276323197</v>
      </c>
      <c r="J41" s="40">
        <v>42504.647992908882</v>
      </c>
    </row>
    <row r="42" spans="1:10" x14ac:dyDescent="0.3">
      <c r="A42" s="29">
        <v>38</v>
      </c>
      <c r="B42">
        <v>26</v>
      </c>
      <c r="C42" s="24">
        <v>42004</v>
      </c>
      <c r="D42" s="24">
        <v>42735</v>
      </c>
      <c r="E42">
        <v>4375</v>
      </c>
      <c r="F42" s="31">
        <v>6398.1619240378141</v>
      </c>
      <c r="G42" s="24">
        <v>42285</v>
      </c>
      <c r="H42" s="33">
        <v>2</v>
      </c>
      <c r="I42">
        <v>0.89574241276323197</v>
      </c>
      <c r="J42" s="40">
        <v>43426.729818022752</v>
      </c>
    </row>
    <row r="43" spans="1:10" x14ac:dyDescent="0.3">
      <c r="A43" s="29">
        <v>39</v>
      </c>
      <c r="B43">
        <v>26</v>
      </c>
      <c r="C43" s="24">
        <v>42004</v>
      </c>
      <c r="D43" s="24">
        <v>42735</v>
      </c>
      <c r="E43">
        <v>4375</v>
      </c>
      <c r="F43" s="31">
        <v>2517.4812372873753</v>
      </c>
      <c r="G43" s="24">
        <v>42706</v>
      </c>
      <c r="H43" s="33">
        <v>1</v>
      </c>
      <c r="I43">
        <v>0.98884995907581841</v>
      </c>
      <c r="J43" s="40">
        <v>43677.891032670537</v>
      </c>
    </row>
    <row r="44" spans="1:10" x14ac:dyDescent="0.3">
      <c r="A44" s="29">
        <v>40</v>
      </c>
      <c r="B44">
        <v>27</v>
      </c>
      <c r="C44" s="24">
        <v>41646</v>
      </c>
      <c r="D44" s="24">
        <v>42376</v>
      </c>
      <c r="E44">
        <v>3750</v>
      </c>
      <c r="F44" s="31">
        <v>1158.9166873752824</v>
      </c>
      <c r="G44" s="24">
        <v>42248</v>
      </c>
      <c r="H44" s="33">
        <v>1</v>
      </c>
      <c r="I44">
        <v>0.98884995907581841</v>
      </c>
      <c r="J44" s="40">
        <v>42329.439616547177</v>
      </c>
    </row>
    <row r="45" spans="1:10" x14ac:dyDescent="0.3">
      <c r="A45" s="29">
        <v>41</v>
      </c>
      <c r="B45">
        <v>28</v>
      </c>
      <c r="C45" s="24">
        <v>41855</v>
      </c>
      <c r="D45" s="24">
        <v>42220</v>
      </c>
      <c r="E45">
        <v>5000</v>
      </c>
      <c r="F45" s="31">
        <v>4489.9963879186162</v>
      </c>
      <c r="G45" s="24">
        <v>42150</v>
      </c>
      <c r="H45" s="33">
        <v>1</v>
      </c>
      <c r="I45">
        <v>0.98884995907581841</v>
      </c>
      <c r="J45" s="40">
        <v>42157.19185567485</v>
      </c>
    </row>
    <row r="46" spans="1:10" x14ac:dyDescent="0.3">
      <c r="A46" s="29">
        <v>42</v>
      </c>
      <c r="B46">
        <v>33</v>
      </c>
      <c r="C46" s="24">
        <v>41676</v>
      </c>
      <c r="D46" s="24">
        <v>42041</v>
      </c>
      <c r="E46">
        <v>6250</v>
      </c>
      <c r="F46" s="31">
        <v>8558.670531586642</v>
      </c>
      <c r="G46" s="24">
        <v>41692</v>
      </c>
      <c r="H46" s="33">
        <v>2</v>
      </c>
      <c r="I46">
        <v>0.89574241276323197</v>
      </c>
      <c r="J46" s="40">
        <v>41972.192034597327</v>
      </c>
    </row>
    <row r="47" spans="1:10" x14ac:dyDescent="0.3">
      <c r="A47" s="29">
        <v>43</v>
      </c>
      <c r="B47">
        <v>35</v>
      </c>
      <c r="C47" s="24">
        <v>41824</v>
      </c>
      <c r="D47" s="24">
        <v>43650</v>
      </c>
      <c r="E47">
        <v>4375</v>
      </c>
      <c r="F47" s="31">
        <v>4193.0543668069222</v>
      </c>
      <c r="G47" s="24">
        <v>42794</v>
      </c>
      <c r="H47" s="33">
        <v>1</v>
      </c>
      <c r="I47">
        <v>0.98884995907581841</v>
      </c>
      <c r="J47" s="40">
        <v>43335.752588269512</v>
      </c>
    </row>
    <row r="48" spans="1:10" x14ac:dyDescent="0.3">
      <c r="A48" s="29">
        <v>44</v>
      </c>
      <c r="B48">
        <v>35</v>
      </c>
      <c r="C48" s="24">
        <v>41824</v>
      </c>
      <c r="D48" s="24">
        <v>43650</v>
      </c>
      <c r="E48">
        <v>4375</v>
      </c>
      <c r="F48" s="31">
        <v>3696.7293151398676</v>
      </c>
      <c r="G48" s="24">
        <v>43305</v>
      </c>
      <c r="H48" s="33">
        <v>1</v>
      </c>
      <c r="I48">
        <v>0.98884995907581841</v>
      </c>
      <c r="J48" s="40">
        <v>43594.827639936804</v>
      </c>
    </row>
    <row r="49" spans="1:10" x14ac:dyDescent="0.3">
      <c r="A49" s="29">
        <v>45</v>
      </c>
      <c r="B49">
        <v>35</v>
      </c>
      <c r="C49" s="24">
        <v>41824</v>
      </c>
      <c r="D49" s="24">
        <v>43650</v>
      </c>
      <c r="E49">
        <v>4375</v>
      </c>
      <c r="F49" s="31">
        <v>4221.7677294932</v>
      </c>
      <c r="G49" s="24">
        <v>42143</v>
      </c>
      <c r="H49" s="33">
        <v>1</v>
      </c>
      <c r="I49">
        <v>0.98884995907581841</v>
      </c>
      <c r="J49" s="40">
        <v>42147.378881331657</v>
      </c>
    </row>
    <row r="50" spans="1:10" x14ac:dyDescent="0.3">
      <c r="A50" s="29">
        <v>46</v>
      </c>
      <c r="B50">
        <v>36</v>
      </c>
      <c r="C50" s="24">
        <v>41924</v>
      </c>
      <c r="D50" s="24">
        <v>42655</v>
      </c>
      <c r="E50">
        <v>4375</v>
      </c>
      <c r="F50" s="31">
        <v>201.90485660655943</v>
      </c>
      <c r="G50" s="24">
        <v>42438</v>
      </c>
      <c r="H50" s="33">
        <v>1</v>
      </c>
      <c r="I50">
        <v>0.98884995907581841</v>
      </c>
      <c r="J50" s="40">
        <v>42668.767657558143</v>
      </c>
    </row>
    <row r="51" spans="1:10" x14ac:dyDescent="0.3">
      <c r="A51" s="29">
        <v>47</v>
      </c>
      <c r="B51">
        <v>40</v>
      </c>
      <c r="C51" s="24">
        <v>42003</v>
      </c>
      <c r="D51" s="24">
        <v>43829</v>
      </c>
      <c r="E51">
        <v>4375</v>
      </c>
      <c r="F51" s="31">
        <v>567.28881332443893</v>
      </c>
      <c r="G51" s="24">
        <v>43011</v>
      </c>
      <c r="H51" s="33">
        <v>1</v>
      </c>
      <c r="I51">
        <v>0.98884995907581841</v>
      </c>
      <c r="J51" s="40">
        <v>43236.299365740153</v>
      </c>
    </row>
    <row r="52" spans="1:10" x14ac:dyDescent="0.3">
      <c r="A52" s="29">
        <v>48</v>
      </c>
      <c r="B52">
        <v>40</v>
      </c>
      <c r="C52" s="24">
        <v>42003</v>
      </c>
      <c r="D52" s="24">
        <v>43829</v>
      </c>
      <c r="E52">
        <v>4375</v>
      </c>
      <c r="F52" s="31">
        <v>635.00562790965773</v>
      </c>
      <c r="G52" s="24">
        <v>42538</v>
      </c>
      <c r="H52" s="33">
        <v>1</v>
      </c>
      <c r="I52">
        <v>0.98884995907581841</v>
      </c>
      <c r="J52" s="40">
        <v>42789.949825757511</v>
      </c>
    </row>
    <row r="53" spans="1:10" x14ac:dyDescent="0.3">
      <c r="A53" s="29">
        <v>49</v>
      </c>
      <c r="B53">
        <v>44</v>
      </c>
      <c r="C53" s="24">
        <v>41976</v>
      </c>
      <c r="D53" s="24">
        <v>42341</v>
      </c>
      <c r="E53">
        <v>3750</v>
      </c>
      <c r="F53" s="31">
        <v>2214.2703173662039</v>
      </c>
      <c r="G53" s="24">
        <v>42086</v>
      </c>
      <c r="H53" s="33">
        <v>1</v>
      </c>
      <c r="I53">
        <v>0.98884995907581841</v>
      </c>
      <c r="J53" s="40">
        <v>42648.812437452201</v>
      </c>
    </row>
    <row r="54" spans="1:10" x14ac:dyDescent="0.3">
      <c r="A54" s="29">
        <v>50</v>
      </c>
      <c r="B54">
        <v>45</v>
      </c>
      <c r="C54" s="24">
        <v>41796</v>
      </c>
      <c r="D54" s="24">
        <v>43622</v>
      </c>
      <c r="E54">
        <v>5625</v>
      </c>
      <c r="F54" s="31">
        <v>3854.5614077705713</v>
      </c>
      <c r="G54" s="24">
        <v>43051</v>
      </c>
      <c r="H54" s="33">
        <v>1</v>
      </c>
      <c r="I54">
        <v>0.98884995907581841</v>
      </c>
      <c r="J54" s="40">
        <v>43263.512994125696</v>
      </c>
    </row>
    <row r="55" spans="1:10" x14ac:dyDescent="0.3">
      <c r="A55" s="29">
        <v>51</v>
      </c>
      <c r="B55">
        <v>46</v>
      </c>
      <c r="C55" s="24">
        <v>41851</v>
      </c>
      <c r="D55" s="24">
        <v>43677</v>
      </c>
      <c r="E55">
        <v>5000</v>
      </c>
      <c r="F55" s="31">
        <v>2139.9892332530994</v>
      </c>
      <c r="G55" s="24">
        <v>42372</v>
      </c>
      <c r="H55" s="33">
        <v>1</v>
      </c>
      <c r="I55">
        <v>0.98884995907581841</v>
      </c>
      <c r="J55" s="40">
        <v>42729.867747004995</v>
      </c>
    </row>
    <row r="56" spans="1:10" x14ac:dyDescent="0.3">
      <c r="A56" s="29">
        <v>52</v>
      </c>
      <c r="B56">
        <v>47</v>
      </c>
      <c r="C56" s="24">
        <v>41915</v>
      </c>
      <c r="D56" s="24">
        <v>43741</v>
      </c>
      <c r="E56">
        <v>5000</v>
      </c>
      <c r="F56" s="31">
        <v>2285.7610716109375</v>
      </c>
      <c r="G56" s="24">
        <v>43355</v>
      </c>
      <c r="H56" s="33">
        <v>1</v>
      </c>
      <c r="I56">
        <v>0.98884995907581841</v>
      </c>
      <c r="J56" s="40">
        <v>43867.747573181216</v>
      </c>
    </row>
    <row r="57" spans="1:10" x14ac:dyDescent="0.3">
      <c r="A57" s="29">
        <v>53</v>
      </c>
      <c r="B57">
        <v>47</v>
      </c>
      <c r="C57" s="24">
        <v>41915</v>
      </c>
      <c r="D57" s="24">
        <v>43741</v>
      </c>
      <c r="E57">
        <v>5000</v>
      </c>
      <c r="F57" s="31">
        <v>3220.23844966146</v>
      </c>
      <c r="G57" s="24">
        <v>42396</v>
      </c>
      <c r="H57" s="33">
        <v>1</v>
      </c>
      <c r="I57">
        <v>0.98884995907581841</v>
      </c>
      <c r="J57" s="40">
        <v>42446.944577277238</v>
      </c>
    </row>
    <row r="58" spans="1:10" x14ac:dyDescent="0.3">
      <c r="A58" s="29">
        <v>54</v>
      </c>
      <c r="B58">
        <v>48</v>
      </c>
      <c r="C58" s="24">
        <v>41686</v>
      </c>
      <c r="D58" s="24">
        <v>42416</v>
      </c>
      <c r="E58">
        <v>6250</v>
      </c>
      <c r="F58" s="31">
        <v>32443.94937675455</v>
      </c>
      <c r="G58" s="24">
        <v>42260</v>
      </c>
      <c r="H58" s="33">
        <v>4</v>
      </c>
      <c r="I58">
        <v>0.7196296248241657</v>
      </c>
      <c r="J58" s="40">
        <v>42295.413264448573</v>
      </c>
    </row>
    <row r="59" spans="1:10" x14ac:dyDescent="0.3">
      <c r="A59" s="29">
        <v>55</v>
      </c>
      <c r="B59">
        <v>49</v>
      </c>
      <c r="C59" s="24">
        <v>41968</v>
      </c>
      <c r="D59" s="24">
        <v>43429</v>
      </c>
      <c r="E59">
        <v>4375</v>
      </c>
      <c r="F59" s="31">
        <v>6521.795988316594</v>
      </c>
      <c r="G59" s="24">
        <v>42589</v>
      </c>
      <c r="H59" s="33">
        <v>2</v>
      </c>
      <c r="I59">
        <v>0.89574241276323197</v>
      </c>
      <c r="J59" s="40">
        <v>42770.314170608086</v>
      </c>
    </row>
    <row r="60" spans="1:10" x14ac:dyDescent="0.3">
      <c r="A60" s="29">
        <v>56</v>
      </c>
      <c r="B60">
        <v>51</v>
      </c>
      <c r="C60" s="24">
        <v>41906</v>
      </c>
      <c r="D60" s="24">
        <v>42271</v>
      </c>
      <c r="E60">
        <v>5000</v>
      </c>
      <c r="F60" s="31">
        <v>12448.630657611397</v>
      </c>
      <c r="G60" s="24">
        <v>42077</v>
      </c>
      <c r="H60" s="33">
        <v>3</v>
      </c>
      <c r="I60">
        <v>0.80482337140270255</v>
      </c>
      <c r="J60" s="40">
        <v>43008.871616875142</v>
      </c>
    </row>
    <row r="61" spans="1:10" x14ac:dyDescent="0.3">
      <c r="A61" s="29">
        <v>57</v>
      </c>
      <c r="B61">
        <v>52</v>
      </c>
      <c r="C61" s="24">
        <v>41697</v>
      </c>
      <c r="D61" s="24">
        <v>42062</v>
      </c>
      <c r="E61">
        <v>3750</v>
      </c>
      <c r="F61" s="31">
        <v>1339.0487133028514</v>
      </c>
      <c r="G61" s="24">
        <v>41989</v>
      </c>
      <c r="H61" s="33">
        <v>1</v>
      </c>
      <c r="I61">
        <v>0.98884995907581841</v>
      </c>
      <c r="J61" s="40">
        <v>42068.01985936008</v>
      </c>
    </row>
    <row r="62" spans="1:10" x14ac:dyDescent="0.3">
      <c r="A62" s="29">
        <v>58</v>
      </c>
      <c r="B62">
        <v>53</v>
      </c>
      <c r="C62" s="24">
        <v>41970</v>
      </c>
      <c r="D62" s="24">
        <v>42701</v>
      </c>
      <c r="E62">
        <v>6250</v>
      </c>
      <c r="F62" s="31">
        <v>6839.1846516585474</v>
      </c>
      <c r="G62" s="24">
        <v>42238</v>
      </c>
      <c r="H62" s="33">
        <v>2</v>
      </c>
      <c r="I62">
        <v>0.89574241276323197</v>
      </c>
      <c r="J62" s="40">
        <v>42625.041284696832</v>
      </c>
    </row>
    <row r="63" spans="1:10" x14ac:dyDescent="0.3">
      <c r="A63" s="29">
        <v>59</v>
      </c>
      <c r="B63">
        <v>55</v>
      </c>
      <c r="C63" s="24">
        <v>41991</v>
      </c>
      <c r="D63" s="24">
        <v>43817</v>
      </c>
      <c r="E63">
        <v>3750</v>
      </c>
      <c r="F63" s="31">
        <v>1930.132093752926</v>
      </c>
      <c r="G63" s="24">
        <v>42515</v>
      </c>
      <c r="H63" s="33">
        <v>1</v>
      </c>
      <c r="I63">
        <v>0.98884995907581841</v>
      </c>
      <c r="J63" s="40">
        <v>42973.861464041467</v>
      </c>
    </row>
    <row r="64" spans="1:10" x14ac:dyDescent="0.3">
      <c r="A64" s="29">
        <v>60</v>
      </c>
      <c r="B64">
        <v>55</v>
      </c>
      <c r="C64" s="24">
        <v>41991</v>
      </c>
      <c r="D64" s="24">
        <v>43817</v>
      </c>
      <c r="E64">
        <v>3750</v>
      </c>
      <c r="F64" s="31">
        <v>1129.1330625980404</v>
      </c>
      <c r="G64" s="24">
        <v>43373</v>
      </c>
      <c r="H64" s="33">
        <v>1</v>
      </c>
      <c r="I64">
        <v>0.98884995907581841</v>
      </c>
      <c r="J64" s="40">
        <v>43468.503711575329</v>
      </c>
    </row>
    <row r="65" spans="1:10" x14ac:dyDescent="0.3">
      <c r="A65" s="29">
        <v>61</v>
      </c>
      <c r="B65">
        <v>55</v>
      </c>
      <c r="C65" s="24">
        <v>41991</v>
      </c>
      <c r="D65" s="24">
        <v>43817</v>
      </c>
      <c r="E65">
        <v>3750</v>
      </c>
      <c r="F65" s="31">
        <v>626.68818259932652</v>
      </c>
      <c r="G65" s="24">
        <v>42035</v>
      </c>
      <c r="H65" s="33">
        <v>1</v>
      </c>
      <c r="I65">
        <v>0.98884995907581841</v>
      </c>
      <c r="J65" s="40">
        <v>42254.40137519221</v>
      </c>
    </row>
    <row r="66" spans="1:10" x14ac:dyDescent="0.3">
      <c r="A66" s="29">
        <v>62</v>
      </c>
      <c r="B66">
        <v>55</v>
      </c>
      <c r="C66" s="24">
        <v>41991</v>
      </c>
      <c r="D66" s="24">
        <v>43817</v>
      </c>
      <c r="E66">
        <v>3750</v>
      </c>
      <c r="F66" s="31">
        <v>2082.308250504514</v>
      </c>
      <c r="G66" s="24">
        <v>43026</v>
      </c>
      <c r="H66" s="33">
        <v>1</v>
      </c>
      <c r="I66">
        <v>0.98884995907581841</v>
      </c>
      <c r="J66" s="40">
        <v>43208.670995565815</v>
      </c>
    </row>
    <row r="67" spans="1:10" x14ac:dyDescent="0.3">
      <c r="A67" s="29">
        <v>63</v>
      </c>
      <c r="B67">
        <v>55</v>
      </c>
      <c r="C67" s="24">
        <v>41991</v>
      </c>
      <c r="D67" s="24">
        <v>43817</v>
      </c>
      <c r="E67">
        <v>3750</v>
      </c>
      <c r="F67" s="31">
        <v>2534.4487653018305</v>
      </c>
      <c r="G67" s="24">
        <v>42965</v>
      </c>
      <c r="H67" s="33">
        <v>1</v>
      </c>
      <c r="I67">
        <v>0.98884995907581841</v>
      </c>
      <c r="J67" s="40">
        <v>44042.151262278217</v>
      </c>
    </row>
    <row r="68" spans="1:10" x14ac:dyDescent="0.3">
      <c r="A68" s="29">
        <v>64</v>
      </c>
      <c r="B68">
        <v>56</v>
      </c>
      <c r="C68" s="24">
        <v>41957</v>
      </c>
      <c r="D68" s="24">
        <v>43783</v>
      </c>
      <c r="E68">
        <v>6250</v>
      </c>
      <c r="F68" s="31">
        <v>2181.2070478329547</v>
      </c>
      <c r="G68" s="24">
        <v>43710</v>
      </c>
      <c r="H68" s="33">
        <v>1</v>
      </c>
      <c r="I68">
        <v>0.98884995907581841</v>
      </c>
      <c r="J68" s="40">
        <v>43720.327764622169</v>
      </c>
    </row>
    <row r="69" spans="1:10" x14ac:dyDescent="0.3">
      <c r="A69" s="29">
        <v>65</v>
      </c>
      <c r="B69">
        <v>56</v>
      </c>
      <c r="C69" s="24">
        <v>41957</v>
      </c>
      <c r="D69" s="24">
        <v>43783</v>
      </c>
      <c r="E69">
        <v>6250</v>
      </c>
      <c r="F69" s="31">
        <v>3442.7529211419178</v>
      </c>
      <c r="G69" s="24">
        <v>43298</v>
      </c>
      <c r="H69" s="33">
        <v>1</v>
      </c>
      <c r="I69">
        <v>0.98884995907581841</v>
      </c>
      <c r="J69" s="40">
        <v>43393.512685662776</v>
      </c>
    </row>
    <row r="70" spans="1:10" x14ac:dyDescent="0.3">
      <c r="A70" s="29">
        <v>66</v>
      </c>
      <c r="B70">
        <v>56</v>
      </c>
      <c r="C70" s="24">
        <v>41957</v>
      </c>
      <c r="D70" s="24">
        <v>43783</v>
      </c>
      <c r="E70">
        <v>6250</v>
      </c>
      <c r="F70" s="31">
        <v>369.97890152835924</v>
      </c>
      <c r="G70" s="24">
        <v>43641</v>
      </c>
      <c r="H70" s="33">
        <v>1</v>
      </c>
      <c r="I70">
        <v>0.98884995907581841</v>
      </c>
      <c r="J70" s="40">
        <v>43923.718889541939</v>
      </c>
    </row>
    <row r="71" spans="1:10" x14ac:dyDescent="0.3">
      <c r="A71" s="29">
        <v>67</v>
      </c>
      <c r="B71">
        <v>56</v>
      </c>
      <c r="C71" s="24">
        <v>41957</v>
      </c>
      <c r="D71" s="24">
        <v>43783</v>
      </c>
      <c r="E71">
        <v>6250</v>
      </c>
      <c r="F71" s="31">
        <v>2402.7945017410289</v>
      </c>
      <c r="G71" s="24">
        <v>42971</v>
      </c>
      <c r="H71" s="33">
        <v>1</v>
      </c>
      <c r="I71">
        <v>0.98884995907581841</v>
      </c>
      <c r="J71" s="40">
        <v>43151.774947109858</v>
      </c>
    </row>
    <row r="72" spans="1:10" x14ac:dyDescent="0.3">
      <c r="A72" s="29">
        <v>68</v>
      </c>
      <c r="B72">
        <v>59</v>
      </c>
      <c r="C72" s="24">
        <v>41973</v>
      </c>
      <c r="D72" s="24">
        <v>43799</v>
      </c>
      <c r="E72">
        <v>6250</v>
      </c>
      <c r="F72" s="31">
        <v>12572.832010988757</v>
      </c>
      <c r="G72" s="24">
        <v>43304</v>
      </c>
      <c r="H72" s="33">
        <v>3</v>
      </c>
      <c r="I72">
        <v>0.80482337140270255</v>
      </c>
      <c r="J72" s="40">
        <v>43456.246568133021</v>
      </c>
    </row>
    <row r="73" spans="1:10" x14ac:dyDescent="0.3">
      <c r="A73" s="29">
        <v>69</v>
      </c>
      <c r="B73">
        <v>59</v>
      </c>
      <c r="C73" s="24">
        <v>41973</v>
      </c>
      <c r="D73" s="24">
        <v>43799</v>
      </c>
      <c r="E73">
        <v>6250</v>
      </c>
      <c r="F73" s="31">
        <v>6331.2133047373791</v>
      </c>
      <c r="G73" s="24">
        <v>42894</v>
      </c>
      <c r="H73" s="33">
        <v>2</v>
      </c>
      <c r="I73">
        <v>0.89574241276323197</v>
      </c>
      <c r="J73" s="40">
        <v>42999.8709292028</v>
      </c>
    </row>
    <row r="74" spans="1:10" x14ac:dyDescent="0.3">
      <c r="A74" s="29">
        <v>70</v>
      </c>
      <c r="B74">
        <v>59</v>
      </c>
      <c r="C74" s="24">
        <v>41973</v>
      </c>
      <c r="D74" s="24">
        <v>43799</v>
      </c>
      <c r="E74">
        <v>6250</v>
      </c>
      <c r="F74" s="31">
        <v>1812.6026180327003</v>
      </c>
      <c r="G74" s="24">
        <v>43177</v>
      </c>
      <c r="H74" s="33">
        <v>1</v>
      </c>
      <c r="I74">
        <v>0.98884995907581841</v>
      </c>
      <c r="J74" s="40">
        <v>43518.063887329386</v>
      </c>
    </row>
    <row r="75" spans="1:10" x14ac:dyDescent="0.3">
      <c r="A75" s="29">
        <v>71</v>
      </c>
      <c r="B75">
        <v>63</v>
      </c>
      <c r="C75" s="24">
        <v>41952</v>
      </c>
      <c r="D75" s="24">
        <v>43778</v>
      </c>
      <c r="E75">
        <v>4375</v>
      </c>
      <c r="F75" s="31">
        <v>50.615243927094937</v>
      </c>
      <c r="G75" s="24">
        <v>43088</v>
      </c>
      <c r="H75" s="33">
        <v>1</v>
      </c>
      <c r="I75">
        <v>0.98884995907581841</v>
      </c>
      <c r="J75" s="40">
        <v>43382.904301430957</v>
      </c>
    </row>
    <row r="76" spans="1:10" x14ac:dyDescent="0.3">
      <c r="A76" s="29">
        <v>72</v>
      </c>
      <c r="B76">
        <v>63</v>
      </c>
      <c r="C76" s="24">
        <v>41952</v>
      </c>
      <c r="D76" s="24">
        <v>43778</v>
      </c>
      <c r="E76">
        <v>4375</v>
      </c>
      <c r="F76" s="31">
        <v>9135.1086933829138</v>
      </c>
      <c r="G76" s="24">
        <v>43176</v>
      </c>
      <c r="H76" s="33">
        <v>2</v>
      </c>
      <c r="I76">
        <v>0.89574241276323197</v>
      </c>
      <c r="J76" s="40">
        <v>43217.62659005903</v>
      </c>
    </row>
    <row r="77" spans="1:10" x14ac:dyDescent="0.3">
      <c r="A77" s="29">
        <v>73</v>
      </c>
      <c r="B77">
        <v>63</v>
      </c>
      <c r="C77" s="24">
        <v>41952</v>
      </c>
      <c r="D77" s="24">
        <v>43778</v>
      </c>
      <c r="E77">
        <v>4375</v>
      </c>
      <c r="F77" s="31">
        <v>4650.0642595392428</v>
      </c>
      <c r="G77" s="24">
        <v>43093</v>
      </c>
      <c r="H77" s="33">
        <v>1</v>
      </c>
      <c r="I77">
        <v>0.98884995907581841</v>
      </c>
      <c r="J77" s="40">
        <v>43141.959321402952</v>
      </c>
    </row>
    <row r="78" spans="1:10" x14ac:dyDescent="0.3">
      <c r="A78" s="29">
        <v>74</v>
      </c>
      <c r="B78">
        <v>63</v>
      </c>
      <c r="C78" s="24">
        <v>41952</v>
      </c>
      <c r="D78" s="24">
        <v>43778</v>
      </c>
      <c r="E78">
        <v>4375</v>
      </c>
      <c r="F78" s="31">
        <v>8512.6744134208911</v>
      </c>
      <c r="G78" s="24">
        <v>43213</v>
      </c>
      <c r="H78" s="33">
        <v>2</v>
      </c>
      <c r="I78">
        <v>0.89574241276323197</v>
      </c>
      <c r="J78" s="40">
        <v>43214.985446008344</v>
      </c>
    </row>
    <row r="79" spans="1:10" x14ac:dyDescent="0.3">
      <c r="A79" s="29">
        <v>75</v>
      </c>
      <c r="B79">
        <v>68</v>
      </c>
      <c r="C79" s="24">
        <v>41835</v>
      </c>
      <c r="D79" s="24">
        <v>43296</v>
      </c>
      <c r="E79">
        <v>3750</v>
      </c>
      <c r="F79" s="31">
        <v>12615.674734394099</v>
      </c>
      <c r="G79" s="24">
        <v>42668</v>
      </c>
      <c r="H79" s="33">
        <v>3</v>
      </c>
      <c r="I79">
        <v>0.80482337140270255</v>
      </c>
      <c r="J79" s="40">
        <v>43140.698881000622</v>
      </c>
    </row>
    <row r="80" spans="1:10" x14ac:dyDescent="0.3">
      <c r="A80" s="29">
        <v>76</v>
      </c>
      <c r="B80">
        <v>69</v>
      </c>
      <c r="C80" s="24">
        <v>41675</v>
      </c>
      <c r="D80" s="24">
        <v>42040</v>
      </c>
      <c r="E80">
        <v>3750</v>
      </c>
      <c r="F80" s="31">
        <v>1947.9582107939855</v>
      </c>
      <c r="G80" s="24">
        <v>41782</v>
      </c>
      <c r="H80" s="33">
        <v>1</v>
      </c>
      <c r="I80">
        <v>0.98884995907581841</v>
      </c>
      <c r="J80" s="40">
        <v>42069.828556507651</v>
      </c>
    </row>
    <row r="81" spans="1:10" x14ac:dyDescent="0.3">
      <c r="A81" s="29">
        <v>77</v>
      </c>
      <c r="B81">
        <v>70</v>
      </c>
      <c r="C81" s="24">
        <v>41866</v>
      </c>
      <c r="D81" s="24">
        <v>42962</v>
      </c>
      <c r="E81">
        <v>3750</v>
      </c>
      <c r="F81" s="31">
        <v>420.83719667642185</v>
      </c>
      <c r="G81" s="24">
        <v>42533</v>
      </c>
      <c r="H81" s="33">
        <v>1</v>
      </c>
      <c r="I81">
        <v>0.98884995907581841</v>
      </c>
      <c r="J81" s="40">
        <v>43146.837601860811</v>
      </c>
    </row>
    <row r="82" spans="1:10" x14ac:dyDescent="0.3">
      <c r="A82" s="29">
        <v>78</v>
      </c>
      <c r="B82">
        <v>71</v>
      </c>
      <c r="C82" s="24">
        <v>41873</v>
      </c>
      <c r="D82" s="24">
        <v>42969</v>
      </c>
      <c r="E82">
        <v>4375</v>
      </c>
      <c r="F82" s="31">
        <v>958.32068208882743</v>
      </c>
      <c r="G82" s="24">
        <v>42466</v>
      </c>
      <c r="H82" s="33">
        <v>1</v>
      </c>
      <c r="I82">
        <v>0.98884995907581841</v>
      </c>
      <c r="J82" s="40">
        <v>42729.277100823805</v>
      </c>
    </row>
    <row r="83" spans="1:10" x14ac:dyDescent="0.3">
      <c r="A83" s="29">
        <v>79</v>
      </c>
      <c r="B83">
        <v>71</v>
      </c>
      <c r="C83" s="24">
        <v>41873</v>
      </c>
      <c r="D83" s="24">
        <v>42969</v>
      </c>
      <c r="E83">
        <v>4375</v>
      </c>
      <c r="F83" s="31">
        <v>2744.9733491895768</v>
      </c>
      <c r="G83" s="24">
        <v>42228</v>
      </c>
      <c r="H83" s="33">
        <v>1</v>
      </c>
      <c r="I83">
        <v>0.98884995907581841</v>
      </c>
      <c r="J83" s="40">
        <v>42318.772175836886</v>
      </c>
    </row>
    <row r="84" spans="1:10" x14ac:dyDescent="0.3">
      <c r="A84" s="29">
        <v>80</v>
      </c>
      <c r="B84">
        <v>73</v>
      </c>
      <c r="C84" s="24">
        <v>41828</v>
      </c>
      <c r="D84" s="24">
        <v>43289</v>
      </c>
      <c r="E84">
        <v>3750</v>
      </c>
      <c r="F84" s="31">
        <v>4160.9756233410462</v>
      </c>
      <c r="G84" s="24">
        <v>43049</v>
      </c>
      <c r="H84" s="33">
        <v>1</v>
      </c>
      <c r="I84">
        <v>0.98884995907581841</v>
      </c>
      <c r="J84" s="40">
        <v>43229.483027060807</v>
      </c>
    </row>
    <row r="85" spans="1:10" x14ac:dyDescent="0.3">
      <c r="A85" s="29">
        <v>81</v>
      </c>
      <c r="B85">
        <v>76</v>
      </c>
      <c r="C85" s="24">
        <v>41985</v>
      </c>
      <c r="D85" s="24">
        <v>43811</v>
      </c>
      <c r="E85">
        <v>4375</v>
      </c>
      <c r="F85" s="31">
        <v>12343.621035447046</v>
      </c>
      <c r="G85" s="24">
        <v>43315</v>
      </c>
      <c r="H85" s="33">
        <v>3</v>
      </c>
      <c r="I85">
        <v>0.80482337140270255</v>
      </c>
      <c r="J85" s="40">
        <v>43553.829614028276</v>
      </c>
    </row>
    <row r="86" spans="1:10" x14ac:dyDescent="0.3">
      <c r="A86" s="29">
        <v>82</v>
      </c>
      <c r="B86">
        <v>76</v>
      </c>
      <c r="C86" s="24">
        <v>41985</v>
      </c>
      <c r="D86" s="24">
        <v>43811</v>
      </c>
      <c r="E86">
        <v>4375</v>
      </c>
      <c r="F86" s="31">
        <v>966.43808035816517</v>
      </c>
      <c r="G86" s="24">
        <v>43444</v>
      </c>
      <c r="H86" s="33">
        <v>1</v>
      </c>
      <c r="I86">
        <v>0.98884995907581841</v>
      </c>
      <c r="J86" s="40">
        <v>44197.246275768295</v>
      </c>
    </row>
    <row r="87" spans="1:10" x14ac:dyDescent="0.3">
      <c r="A87" s="29">
        <v>83</v>
      </c>
      <c r="B87">
        <v>77</v>
      </c>
      <c r="C87" s="24">
        <v>41915</v>
      </c>
      <c r="D87" s="24">
        <v>43011</v>
      </c>
      <c r="E87">
        <v>5625</v>
      </c>
      <c r="F87" s="31">
        <v>693.0932429264526</v>
      </c>
      <c r="G87" s="24">
        <v>42001</v>
      </c>
      <c r="H87" s="33">
        <v>1</v>
      </c>
      <c r="I87">
        <v>0.98884995907581841</v>
      </c>
      <c r="J87" s="40">
        <v>42244.371171718842</v>
      </c>
    </row>
    <row r="88" spans="1:10" x14ac:dyDescent="0.3">
      <c r="A88" s="29">
        <v>84</v>
      </c>
      <c r="B88">
        <v>78</v>
      </c>
      <c r="C88" s="24">
        <v>41837</v>
      </c>
      <c r="D88" s="24">
        <v>42933</v>
      </c>
      <c r="E88">
        <v>5000</v>
      </c>
      <c r="F88" s="31">
        <v>6871.4929249364895</v>
      </c>
      <c r="G88" s="24">
        <v>42303</v>
      </c>
      <c r="H88" s="33">
        <v>2</v>
      </c>
      <c r="I88">
        <v>0.89574241276323197</v>
      </c>
      <c r="J88" s="40">
        <v>42675.187624152648</v>
      </c>
    </row>
    <row r="89" spans="1:10" x14ac:dyDescent="0.3">
      <c r="A89" s="29">
        <v>85</v>
      </c>
      <c r="B89">
        <v>80</v>
      </c>
      <c r="C89" s="24">
        <v>41824</v>
      </c>
      <c r="D89" s="24">
        <v>43650</v>
      </c>
      <c r="E89">
        <v>5000</v>
      </c>
      <c r="F89" s="31">
        <v>5312.2222035153845</v>
      </c>
      <c r="G89" s="24">
        <v>42168</v>
      </c>
      <c r="H89" s="33">
        <v>2</v>
      </c>
      <c r="I89">
        <v>0.89574241276323197</v>
      </c>
      <c r="J89" s="40">
        <v>44087.75609233672</v>
      </c>
    </row>
    <row r="90" spans="1:10" x14ac:dyDescent="0.3">
      <c r="A90" s="29">
        <v>86</v>
      </c>
      <c r="B90">
        <v>82</v>
      </c>
      <c r="C90" s="24">
        <v>41773</v>
      </c>
      <c r="D90" s="24">
        <v>43599</v>
      </c>
      <c r="E90">
        <v>4375</v>
      </c>
      <c r="F90" s="31">
        <v>2686.4399846733977</v>
      </c>
      <c r="G90" s="24">
        <v>43324</v>
      </c>
      <c r="H90" s="33">
        <v>1</v>
      </c>
      <c r="I90">
        <v>0.98884995907581841</v>
      </c>
      <c r="J90" s="40">
        <v>43605.331287939807</v>
      </c>
    </row>
    <row r="91" spans="1:10" x14ac:dyDescent="0.3">
      <c r="A91" s="29">
        <v>87</v>
      </c>
      <c r="B91">
        <v>82</v>
      </c>
      <c r="C91" s="24">
        <v>41773</v>
      </c>
      <c r="D91" s="24">
        <v>43599</v>
      </c>
      <c r="E91">
        <v>4375</v>
      </c>
      <c r="F91" s="31">
        <v>535.92120168453391</v>
      </c>
      <c r="G91" s="24">
        <v>43225</v>
      </c>
      <c r="H91" s="33">
        <v>1</v>
      </c>
      <c r="I91">
        <v>0.98884995907581841</v>
      </c>
      <c r="J91" s="40">
        <v>44518.141486451386</v>
      </c>
    </row>
    <row r="92" spans="1:10" x14ac:dyDescent="0.3">
      <c r="A92" s="29">
        <v>88</v>
      </c>
      <c r="B92">
        <v>83</v>
      </c>
      <c r="C92" s="24">
        <v>41770</v>
      </c>
      <c r="D92" s="24">
        <v>42501</v>
      </c>
      <c r="E92">
        <v>6250</v>
      </c>
      <c r="F92" s="31">
        <v>6307.2340456220318</v>
      </c>
      <c r="G92" s="24">
        <v>41983</v>
      </c>
      <c r="H92" s="33">
        <v>2</v>
      </c>
      <c r="I92">
        <v>0.89574241276323197</v>
      </c>
      <c r="J92" s="40">
        <v>42057.65223621521</v>
      </c>
    </row>
    <row r="93" spans="1:10" x14ac:dyDescent="0.3">
      <c r="A93" s="29">
        <v>89</v>
      </c>
      <c r="B93">
        <v>83</v>
      </c>
      <c r="C93" s="24">
        <v>41770</v>
      </c>
      <c r="D93" s="24">
        <v>42501</v>
      </c>
      <c r="E93">
        <v>6250</v>
      </c>
      <c r="F93" s="31">
        <v>239.12870909377722</v>
      </c>
      <c r="G93" s="24">
        <v>42030</v>
      </c>
      <c r="H93" s="33">
        <v>1</v>
      </c>
      <c r="I93">
        <v>0.98884995907581841</v>
      </c>
      <c r="J93" s="40">
        <v>42688.739766660365</v>
      </c>
    </row>
    <row r="94" spans="1:10" x14ac:dyDescent="0.3">
      <c r="A94" s="29">
        <v>90</v>
      </c>
      <c r="B94">
        <v>84</v>
      </c>
      <c r="C94" s="24">
        <v>41982</v>
      </c>
      <c r="D94" s="24">
        <v>43808</v>
      </c>
      <c r="E94">
        <v>4375</v>
      </c>
      <c r="F94" s="31">
        <v>2361.5784646760017</v>
      </c>
      <c r="G94" s="24">
        <v>42825</v>
      </c>
      <c r="H94" s="33">
        <v>1</v>
      </c>
      <c r="I94">
        <v>0.98884995907581841</v>
      </c>
      <c r="J94" s="40">
        <v>43031.616256265894</v>
      </c>
    </row>
    <row r="95" spans="1:10" x14ac:dyDescent="0.3">
      <c r="A95" s="29">
        <v>91</v>
      </c>
      <c r="B95">
        <v>85</v>
      </c>
      <c r="C95" s="24">
        <v>41858</v>
      </c>
      <c r="D95" s="24">
        <v>43319</v>
      </c>
      <c r="E95">
        <v>4375</v>
      </c>
      <c r="F95" s="31">
        <v>2403.1193792095382</v>
      </c>
      <c r="G95" s="24">
        <v>42789</v>
      </c>
      <c r="H95" s="33">
        <v>1</v>
      </c>
      <c r="I95">
        <v>0.98884995907581841</v>
      </c>
      <c r="J95" s="40">
        <v>42848.865991938081</v>
      </c>
    </row>
    <row r="96" spans="1:10" x14ac:dyDescent="0.3">
      <c r="A96" s="29">
        <v>92</v>
      </c>
      <c r="B96">
        <v>85</v>
      </c>
      <c r="C96" s="24">
        <v>41858</v>
      </c>
      <c r="D96" s="24">
        <v>43319</v>
      </c>
      <c r="E96">
        <v>4375</v>
      </c>
      <c r="F96" s="31">
        <v>5782.1109625481286</v>
      </c>
      <c r="G96" s="24">
        <v>43061</v>
      </c>
      <c r="H96" s="33">
        <v>2</v>
      </c>
      <c r="I96">
        <v>0.89574241276323197</v>
      </c>
      <c r="J96" s="40">
        <v>43175.075609491541</v>
      </c>
    </row>
    <row r="97" spans="1:10" x14ac:dyDescent="0.3">
      <c r="A97" s="29">
        <v>93</v>
      </c>
      <c r="B97">
        <v>85</v>
      </c>
      <c r="C97" s="24">
        <v>41858</v>
      </c>
      <c r="D97" s="24">
        <v>43319</v>
      </c>
      <c r="E97">
        <v>4375</v>
      </c>
      <c r="F97" s="31">
        <v>329.90435147919851</v>
      </c>
      <c r="G97" s="24">
        <v>42711</v>
      </c>
      <c r="H97" s="33">
        <v>1</v>
      </c>
      <c r="I97">
        <v>0.98884995907581841</v>
      </c>
      <c r="J97" s="40">
        <v>42796.639171617295</v>
      </c>
    </row>
    <row r="98" spans="1:10" x14ac:dyDescent="0.3">
      <c r="A98" s="29">
        <v>94</v>
      </c>
      <c r="B98">
        <v>85</v>
      </c>
      <c r="C98" s="24">
        <v>41858</v>
      </c>
      <c r="D98" s="24">
        <v>43319</v>
      </c>
      <c r="E98">
        <v>4375</v>
      </c>
      <c r="F98" s="31">
        <v>11493.177288844297</v>
      </c>
      <c r="G98" s="24">
        <v>42510</v>
      </c>
      <c r="H98" s="33">
        <v>3</v>
      </c>
      <c r="I98">
        <v>0.80482337140270255</v>
      </c>
      <c r="J98" s="40">
        <v>42528.048466080661</v>
      </c>
    </row>
    <row r="99" spans="1:10" x14ac:dyDescent="0.3">
      <c r="A99" s="29">
        <v>95</v>
      </c>
      <c r="B99">
        <v>86</v>
      </c>
      <c r="C99" s="24">
        <v>41837</v>
      </c>
      <c r="D99" s="24">
        <v>42933</v>
      </c>
      <c r="E99">
        <v>4375</v>
      </c>
      <c r="F99" s="31">
        <v>11537.658845109021</v>
      </c>
      <c r="G99" s="24">
        <v>42288</v>
      </c>
      <c r="H99" s="33">
        <v>3</v>
      </c>
      <c r="I99">
        <v>0.80482337140270255</v>
      </c>
      <c r="J99" s="40">
        <v>42551.103582335767</v>
      </c>
    </row>
    <row r="100" spans="1:10" x14ac:dyDescent="0.3">
      <c r="A100" s="29">
        <v>96</v>
      </c>
      <c r="B100">
        <v>88</v>
      </c>
      <c r="C100" s="24">
        <v>41940</v>
      </c>
      <c r="D100" s="24">
        <v>43766</v>
      </c>
      <c r="E100">
        <v>5625</v>
      </c>
      <c r="F100" s="31">
        <v>663.17968541010168</v>
      </c>
      <c r="G100" s="24">
        <v>43458</v>
      </c>
      <c r="H100" s="33">
        <v>1</v>
      </c>
      <c r="I100">
        <v>0.98884995907581841</v>
      </c>
      <c r="J100" s="40">
        <v>43553.500515239532</v>
      </c>
    </row>
    <row r="101" spans="1:10" x14ac:dyDescent="0.3">
      <c r="A101" s="29">
        <v>97</v>
      </c>
      <c r="B101">
        <v>88</v>
      </c>
      <c r="C101" s="24">
        <v>41940</v>
      </c>
      <c r="D101" s="24">
        <v>43766</v>
      </c>
      <c r="E101">
        <v>5625</v>
      </c>
      <c r="F101" s="31">
        <v>4308.9243854200249</v>
      </c>
      <c r="G101" s="24">
        <v>43051</v>
      </c>
      <c r="H101" s="33">
        <v>1</v>
      </c>
      <c r="I101">
        <v>0.98884995907581841</v>
      </c>
      <c r="J101" s="40">
        <v>43104.217814660682</v>
      </c>
    </row>
    <row r="102" spans="1:10" x14ac:dyDescent="0.3">
      <c r="A102" s="29">
        <v>98</v>
      </c>
      <c r="B102">
        <v>88</v>
      </c>
      <c r="C102" s="24">
        <v>41940</v>
      </c>
      <c r="D102" s="24">
        <v>43766</v>
      </c>
      <c r="E102">
        <v>5625</v>
      </c>
      <c r="F102" s="31">
        <v>9344.4788647681235</v>
      </c>
      <c r="G102" s="24">
        <v>42487</v>
      </c>
      <c r="H102" s="33">
        <v>2</v>
      </c>
      <c r="I102">
        <v>0.89574241276323197</v>
      </c>
      <c r="J102" s="40">
        <v>43434.468822732342</v>
      </c>
    </row>
    <row r="103" spans="1:10" x14ac:dyDescent="0.3">
      <c r="A103" s="29">
        <v>99</v>
      </c>
      <c r="B103">
        <v>90</v>
      </c>
      <c r="C103" s="24">
        <v>41695</v>
      </c>
      <c r="D103" s="24">
        <v>43156</v>
      </c>
      <c r="E103">
        <v>3750</v>
      </c>
      <c r="F103" s="31">
        <v>2739.2486830569878</v>
      </c>
      <c r="G103" s="24">
        <v>43105</v>
      </c>
      <c r="H103" s="33">
        <v>1</v>
      </c>
      <c r="I103">
        <v>0.98884995907581841</v>
      </c>
      <c r="J103" s="40">
        <v>43772.86959453993</v>
      </c>
    </row>
    <row r="104" spans="1:10" x14ac:dyDescent="0.3">
      <c r="A104" s="29">
        <v>100</v>
      </c>
      <c r="B104">
        <v>90</v>
      </c>
      <c r="C104" s="24">
        <v>41695</v>
      </c>
      <c r="D104" s="24">
        <v>43156</v>
      </c>
      <c r="E104">
        <v>3750</v>
      </c>
      <c r="F104" s="31">
        <v>2296.4144227761972</v>
      </c>
      <c r="G104" s="24">
        <v>41963</v>
      </c>
      <c r="H104" s="33">
        <v>1</v>
      </c>
      <c r="I104">
        <v>0.98884995907581841</v>
      </c>
      <c r="J104" s="40">
        <v>42095.513103466219</v>
      </c>
    </row>
    <row r="105" spans="1:10" x14ac:dyDescent="0.3">
      <c r="A105" s="29">
        <v>101</v>
      </c>
      <c r="B105">
        <v>90</v>
      </c>
      <c r="C105" s="24">
        <v>41695</v>
      </c>
      <c r="D105" s="24">
        <v>43156</v>
      </c>
      <c r="E105">
        <v>3750</v>
      </c>
      <c r="F105" s="31">
        <v>6258.5365701676046</v>
      </c>
      <c r="G105" s="24">
        <v>41788</v>
      </c>
      <c r="H105" s="33">
        <v>2</v>
      </c>
      <c r="I105">
        <v>0.89574241276323197</v>
      </c>
      <c r="J105" s="40">
        <v>42986.834234164358</v>
      </c>
    </row>
    <row r="106" spans="1:10" x14ac:dyDescent="0.3">
      <c r="A106" s="29">
        <v>102</v>
      </c>
      <c r="B106">
        <v>91</v>
      </c>
      <c r="C106" s="24">
        <v>41975</v>
      </c>
      <c r="D106" s="24">
        <v>43801</v>
      </c>
      <c r="E106">
        <v>3750</v>
      </c>
      <c r="F106" s="31">
        <v>10245.402578920608</v>
      </c>
      <c r="G106" s="24">
        <v>42327</v>
      </c>
      <c r="H106" s="33">
        <v>3</v>
      </c>
      <c r="I106">
        <v>0.80482337140270255</v>
      </c>
      <c r="J106" s="40">
        <v>44175.865825201741</v>
      </c>
    </row>
    <row r="107" spans="1:10" x14ac:dyDescent="0.3">
      <c r="A107" s="29">
        <v>103</v>
      </c>
      <c r="B107">
        <v>91</v>
      </c>
      <c r="C107" s="24">
        <v>41975</v>
      </c>
      <c r="D107" s="24">
        <v>43801</v>
      </c>
      <c r="E107">
        <v>3750</v>
      </c>
      <c r="F107" s="31">
        <v>4681.728802237023</v>
      </c>
      <c r="G107" s="24">
        <v>42571</v>
      </c>
      <c r="H107" s="33">
        <v>1</v>
      </c>
      <c r="I107">
        <v>0.98884995907581841</v>
      </c>
      <c r="J107" s="40">
        <v>42623.15622770632</v>
      </c>
    </row>
    <row r="108" spans="1:10" x14ac:dyDescent="0.3">
      <c r="A108" s="29">
        <v>104</v>
      </c>
      <c r="B108">
        <v>91</v>
      </c>
      <c r="C108" s="24">
        <v>41975</v>
      </c>
      <c r="D108" s="24">
        <v>43801</v>
      </c>
      <c r="E108">
        <v>3750</v>
      </c>
      <c r="F108" s="31">
        <v>251.80877717682074</v>
      </c>
      <c r="G108" s="24">
        <v>42866</v>
      </c>
      <c r="H108" s="33">
        <v>1</v>
      </c>
      <c r="I108">
        <v>0.98884995907581841</v>
      </c>
      <c r="J108" s="40">
        <v>43030.777950291638</v>
      </c>
    </row>
    <row r="109" spans="1:10" x14ac:dyDescent="0.3">
      <c r="A109" s="29">
        <v>105</v>
      </c>
      <c r="B109">
        <v>95</v>
      </c>
      <c r="C109" s="24">
        <v>41719</v>
      </c>
      <c r="D109" s="24">
        <v>43545</v>
      </c>
      <c r="E109">
        <v>4375</v>
      </c>
      <c r="F109" s="31">
        <v>4150.0066821237151</v>
      </c>
      <c r="G109" s="24">
        <v>42544</v>
      </c>
      <c r="H109" s="33">
        <v>1</v>
      </c>
      <c r="I109">
        <v>0.98884995907581841</v>
      </c>
      <c r="J109" s="40">
        <v>43069.039366341938</v>
      </c>
    </row>
    <row r="110" spans="1:10" x14ac:dyDescent="0.3">
      <c r="A110" s="29">
        <v>106</v>
      </c>
      <c r="B110">
        <v>100</v>
      </c>
      <c r="C110" s="24">
        <v>41703</v>
      </c>
      <c r="D110" s="24">
        <v>42434</v>
      </c>
      <c r="E110">
        <v>5000</v>
      </c>
      <c r="F110" s="31">
        <v>3714.6936496014951</v>
      </c>
      <c r="G110" s="24">
        <v>41965</v>
      </c>
      <c r="H110" s="33">
        <v>1</v>
      </c>
      <c r="I110">
        <v>0.98884995907581841</v>
      </c>
      <c r="J110" s="40">
        <v>42108.563830111365</v>
      </c>
    </row>
    <row r="111" spans="1:10" x14ac:dyDescent="0.3">
      <c r="A111" s="29">
        <v>107</v>
      </c>
      <c r="B111">
        <v>100</v>
      </c>
      <c r="C111" s="24">
        <v>41703</v>
      </c>
      <c r="D111" s="24">
        <v>42434</v>
      </c>
      <c r="E111">
        <v>5000</v>
      </c>
      <c r="F111" s="31">
        <v>5573.5280175634753</v>
      </c>
      <c r="G111" s="24">
        <v>42313</v>
      </c>
      <c r="H111" s="33">
        <v>2</v>
      </c>
      <c r="I111">
        <v>0.89574241276323197</v>
      </c>
      <c r="J111" s="40">
        <v>42665.645573716574</v>
      </c>
    </row>
    <row r="112" spans="1:10" x14ac:dyDescent="0.3">
      <c r="A112" s="29">
        <v>108</v>
      </c>
      <c r="B112">
        <v>101</v>
      </c>
      <c r="C112" s="24">
        <v>41859</v>
      </c>
      <c r="D112" s="24">
        <v>42955</v>
      </c>
      <c r="E112">
        <v>3750</v>
      </c>
      <c r="F112" s="31">
        <v>2348.9935120636178</v>
      </c>
      <c r="G112" s="24">
        <v>41984</v>
      </c>
      <c r="H112" s="33">
        <v>1</v>
      </c>
      <c r="I112">
        <v>0.98884995907581841</v>
      </c>
      <c r="J112" s="40">
        <v>42120.581864778171</v>
      </c>
    </row>
    <row r="113" spans="1:10" x14ac:dyDescent="0.3">
      <c r="A113" s="29">
        <v>109</v>
      </c>
      <c r="B113">
        <v>101</v>
      </c>
      <c r="C113" s="24">
        <v>41859</v>
      </c>
      <c r="D113" s="24">
        <v>42955</v>
      </c>
      <c r="E113">
        <v>3750</v>
      </c>
      <c r="F113" s="31">
        <v>2608.8609194254914</v>
      </c>
      <c r="G113" s="24">
        <v>42793</v>
      </c>
      <c r="H113" s="33">
        <v>1</v>
      </c>
      <c r="I113">
        <v>0.98884995907581841</v>
      </c>
      <c r="J113" s="40">
        <v>43079.926125944738</v>
      </c>
    </row>
    <row r="114" spans="1:10" x14ac:dyDescent="0.3">
      <c r="A114" s="29">
        <v>110</v>
      </c>
      <c r="B114">
        <v>101</v>
      </c>
      <c r="C114" s="24">
        <v>41859</v>
      </c>
      <c r="D114" s="24">
        <v>42955</v>
      </c>
      <c r="E114">
        <v>3750</v>
      </c>
      <c r="F114" s="31">
        <v>909.18551242208355</v>
      </c>
      <c r="G114" s="24">
        <v>42444</v>
      </c>
      <c r="H114" s="33">
        <v>1</v>
      </c>
      <c r="I114">
        <v>0.98884995907581841</v>
      </c>
      <c r="J114" s="40">
        <v>42602.60876615921</v>
      </c>
    </row>
    <row r="115" spans="1:10" x14ac:dyDescent="0.3">
      <c r="A115" s="29">
        <v>111</v>
      </c>
      <c r="B115">
        <v>102</v>
      </c>
      <c r="C115" s="24">
        <v>41927</v>
      </c>
      <c r="D115" s="24">
        <v>43023</v>
      </c>
      <c r="E115">
        <v>6250</v>
      </c>
      <c r="F115" s="31">
        <v>2534.1144795255477</v>
      </c>
      <c r="G115" s="24">
        <v>42136</v>
      </c>
      <c r="H115" s="33">
        <v>1</v>
      </c>
      <c r="I115">
        <v>0.98884995907581841</v>
      </c>
      <c r="J115" s="40">
        <v>42609.833645298415</v>
      </c>
    </row>
    <row r="116" spans="1:10" x14ac:dyDescent="0.3">
      <c r="A116" s="29">
        <v>112</v>
      </c>
      <c r="B116">
        <v>104</v>
      </c>
      <c r="C116" s="24">
        <v>41746</v>
      </c>
      <c r="D116" s="24">
        <v>43572</v>
      </c>
      <c r="E116">
        <v>6250</v>
      </c>
      <c r="F116" s="31">
        <v>2611.2732562374158</v>
      </c>
      <c r="G116" s="24">
        <v>42795</v>
      </c>
      <c r="H116" s="33">
        <v>1</v>
      </c>
      <c r="I116">
        <v>0.98884995907581841</v>
      </c>
      <c r="J116" s="40">
        <v>43088.719522512838</v>
      </c>
    </row>
    <row r="117" spans="1:10" x14ac:dyDescent="0.3">
      <c r="A117" s="29">
        <v>113</v>
      </c>
      <c r="B117">
        <v>104</v>
      </c>
      <c r="C117" s="24">
        <v>41746</v>
      </c>
      <c r="D117" s="24">
        <v>43572</v>
      </c>
      <c r="E117">
        <v>6250</v>
      </c>
      <c r="F117" s="31">
        <v>1229.6718088651387</v>
      </c>
      <c r="G117" s="24">
        <v>43200</v>
      </c>
      <c r="H117" s="33">
        <v>1</v>
      </c>
      <c r="I117">
        <v>0.98884995907581841</v>
      </c>
      <c r="J117" s="40">
        <v>43241.47701064423</v>
      </c>
    </row>
    <row r="118" spans="1:10" x14ac:dyDescent="0.3">
      <c r="A118" s="29">
        <v>114</v>
      </c>
      <c r="B118">
        <v>104</v>
      </c>
      <c r="C118" s="24">
        <v>41746</v>
      </c>
      <c r="D118" s="24">
        <v>43572</v>
      </c>
      <c r="E118">
        <v>6250</v>
      </c>
      <c r="F118" s="31">
        <v>13752.776762343261</v>
      </c>
      <c r="G118" s="24">
        <v>42347</v>
      </c>
      <c r="H118" s="33">
        <v>3</v>
      </c>
      <c r="I118">
        <v>0.80482337140270255</v>
      </c>
      <c r="J118" s="40">
        <v>42462.669336887622</v>
      </c>
    </row>
    <row r="119" spans="1:10" x14ac:dyDescent="0.3">
      <c r="A119" s="29">
        <v>115</v>
      </c>
      <c r="B119">
        <v>105</v>
      </c>
      <c r="C119" s="24">
        <v>41848</v>
      </c>
      <c r="D119" s="24">
        <v>43674</v>
      </c>
      <c r="E119">
        <v>6250</v>
      </c>
      <c r="F119" s="31">
        <v>8546.291508656017</v>
      </c>
      <c r="G119" s="24">
        <v>42648</v>
      </c>
      <c r="H119" s="33">
        <v>2</v>
      </c>
      <c r="I119">
        <v>0.89574241276323197</v>
      </c>
      <c r="J119" s="40">
        <v>42737.120497017931</v>
      </c>
    </row>
    <row r="120" spans="1:10" x14ac:dyDescent="0.3">
      <c r="A120" s="29">
        <v>116</v>
      </c>
      <c r="B120">
        <v>105</v>
      </c>
      <c r="C120" s="24">
        <v>41848</v>
      </c>
      <c r="D120" s="24">
        <v>43674</v>
      </c>
      <c r="E120">
        <v>6250</v>
      </c>
      <c r="F120" s="31">
        <v>5473.9993975119696</v>
      </c>
      <c r="G120" s="24">
        <v>42534</v>
      </c>
      <c r="H120" s="33">
        <v>2</v>
      </c>
      <c r="I120">
        <v>0.89574241276323197</v>
      </c>
      <c r="J120" s="40">
        <v>43667.152058278269</v>
      </c>
    </row>
    <row r="121" spans="1:10" x14ac:dyDescent="0.3">
      <c r="A121" s="29">
        <v>117</v>
      </c>
      <c r="B121">
        <v>105</v>
      </c>
      <c r="C121" s="24">
        <v>41848</v>
      </c>
      <c r="D121" s="24">
        <v>43674</v>
      </c>
      <c r="E121">
        <v>6250</v>
      </c>
      <c r="F121" s="31">
        <v>6428.1153241365946</v>
      </c>
      <c r="G121" s="24">
        <v>42486</v>
      </c>
      <c r="H121" s="33">
        <v>2</v>
      </c>
      <c r="I121">
        <v>0.89574241276323197</v>
      </c>
      <c r="J121" s="40">
        <v>42899.065774114715</v>
      </c>
    </row>
    <row r="122" spans="1:10" x14ac:dyDescent="0.3">
      <c r="A122" s="29">
        <v>118</v>
      </c>
      <c r="B122">
        <v>106</v>
      </c>
      <c r="C122" s="24">
        <v>41748</v>
      </c>
      <c r="D122" s="24">
        <v>42479</v>
      </c>
      <c r="E122">
        <v>5000</v>
      </c>
      <c r="F122" s="31">
        <v>8659.4132459964567</v>
      </c>
      <c r="G122" s="24">
        <v>42414</v>
      </c>
      <c r="H122" s="33">
        <v>2</v>
      </c>
      <c r="I122">
        <v>0.89574241276323197</v>
      </c>
      <c r="J122" s="40">
        <v>42488.218261496957</v>
      </c>
    </row>
    <row r="123" spans="1:10" x14ac:dyDescent="0.3">
      <c r="A123" s="29">
        <v>119</v>
      </c>
      <c r="B123">
        <v>107</v>
      </c>
      <c r="C123" s="24">
        <v>41951</v>
      </c>
      <c r="D123" s="24">
        <v>42316</v>
      </c>
      <c r="E123">
        <v>4375</v>
      </c>
      <c r="F123" s="31">
        <v>2284.53281179961</v>
      </c>
      <c r="G123" s="24">
        <v>41977</v>
      </c>
      <c r="H123" s="33">
        <v>1</v>
      </c>
      <c r="I123">
        <v>0.98884995907581841</v>
      </c>
      <c r="J123" s="40">
        <v>42097.769705294028</v>
      </c>
    </row>
    <row r="124" spans="1:10" x14ac:dyDescent="0.3">
      <c r="A124" s="29">
        <v>120</v>
      </c>
      <c r="B124">
        <v>108</v>
      </c>
      <c r="C124" s="24">
        <v>41776</v>
      </c>
      <c r="D124" s="24">
        <v>42872</v>
      </c>
      <c r="E124">
        <v>6250</v>
      </c>
      <c r="F124" s="31">
        <v>12963.862554540259</v>
      </c>
      <c r="G124" s="24">
        <v>42805</v>
      </c>
      <c r="H124" s="33">
        <v>3</v>
      </c>
      <c r="I124">
        <v>0.80482337140270255</v>
      </c>
      <c r="J124" s="40">
        <v>43399.778259293351</v>
      </c>
    </row>
    <row r="125" spans="1:10" x14ac:dyDescent="0.3">
      <c r="A125" s="29">
        <v>121</v>
      </c>
      <c r="B125">
        <v>108</v>
      </c>
      <c r="C125" s="24">
        <v>41776</v>
      </c>
      <c r="D125" s="24">
        <v>42872</v>
      </c>
      <c r="E125">
        <v>6250</v>
      </c>
      <c r="F125" s="31">
        <v>7046.4553572417071</v>
      </c>
      <c r="G125" s="24">
        <v>42206</v>
      </c>
      <c r="H125" s="33">
        <v>2</v>
      </c>
      <c r="I125">
        <v>0.89574241276323197</v>
      </c>
      <c r="J125" s="40">
        <v>42251.026708487603</v>
      </c>
    </row>
    <row r="126" spans="1:10" x14ac:dyDescent="0.3">
      <c r="A126" s="29">
        <v>122</v>
      </c>
      <c r="B126">
        <v>108</v>
      </c>
      <c r="C126" s="24">
        <v>41776</v>
      </c>
      <c r="D126" s="24">
        <v>42872</v>
      </c>
      <c r="E126">
        <v>6250</v>
      </c>
      <c r="F126" s="31">
        <v>6003.8241515311129</v>
      </c>
      <c r="G126" s="24">
        <v>41836</v>
      </c>
      <c r="H126" s="33">
        <v>2</v>
      </c>
      <c r="I126">
        <v>0.89574241276323197</v>
      </c>
      <c r="J126" s="40">
        <v>42780.933792677642</v>
      </c>
    </row>
    <row r="127" spans="1:10" x14ac:dyDescent="0.3">
      <c r="A127" s="29">
        <v>123</v>
      </c>
      <c r="B127">
        <v>109</v>
      </c>
      <c r="C127" s="24">
        <v>41761</v>
      </c>
      <c r="D127" s="24">
        <v>43222</v>
      </c>
      <c r="E127">
        <v>4375</v>
      </c>
      <c r="F127" s="31">
        <v>585.24739856460349</v>
      </c>
      <c r="G127" s="24">
        <v>41962</v>
      </c>
      <c r="H127" s="33">
        <v>1</v>
      </c>
      <c r="I127">
        <v>0.98884995907581841</v>
      </c>
      <c r="J127" s="40">
        <v>42152.669904853021</v>
      </c>
    </row>
    <row r="128" spans="1:10" x14ac:dyDescent="0.3">
      <c r="A128" s="29">
        <v>124</v>
      </c>
      <c r="B128">
        <v>109</v>
      </c>
      <c r="C128" s="24">
        <v>41761</v>
      </c>
      <c r="D128" s="24">
        <v>43222</v>
      </c>
      <c r="E128">
        <v>4375</v>
      </c>
      <c r="F128" s="31">
        <v>29.011342520992123</v>
      </c>
      <c r="G128" s="24">
        <v>42715</v>
      </c>
      <c r="H128" s="33">
        <v>1</v>
      </c>
      <c r="I128">
        <v>0.98884995907581841</v>
      </c>
      <c r="J128" s="40">
        <v>42769.326402039696</v>
      </c>
    </row>
    <row r="129" spans="1:10" x14ac:dyDescent="0.3">
      <c r="A129" s="29">
        <v>125</v>
      </c>
      <c r="B129">
        <v>111</v>
      </c>
      <c r="C129" s="24">
        <v>41679</v>
      </c>
      <c r="D129" s="24">
        <v>43505</v>
      </c>
      <c r="E129">
        <v>3750</v>
      </c>
      <c r="F129" s="31">
        <v>2951.9078734796881</v>
      </c>
      <c r="G129" s="24">
        <v>43305</v>
      </c>
      <c r="H129" s="33">
        <v>1</v>
      </c>
      <c r="I129">
        <v>0.98884995907581841</v>
      </c>
      <c r="J129" s="40">
        <v>43537.473244483408</v>
      </c>
    </row>
    <row r="130" spans="1:10" x14ac:dyDescent="0.3">
      <c r="A130" s="29">
        <v>126</v>
      </c>
      <c r="B130">
        <v>112</v>
      </c>
      <c r="C130" s="24">
        <v>41936</v>
      </c>
      <c r="D130" s="24">
        <v>43762</v>
      </c>
      <c r="E130">
        <v>5000</v>
      </c>
      <c r="F130" s="31">
        <v>801.97009456157764</v>
      </c>
      <c r="G130" s="24">
        <v>41984</v>
      </c>
      <c r="H130" s="33">
        <v>1</v>
      </c>
      <c r="I130">
        <v>0.98884995907581841</v>
      </c>
      <c r="J130" s="40">
        <v>41999.241228050429</v>
      </c>
    </row>
    <row r="131" spans="1:10" x14ac:dyDescent="0.3">
      <c r="A131" s="29">
        <v>127</v>
      </c>
      <c r="B131">
        <v>114</v>
      </c>
      <c r="C131" s="24">
        <v>41658</v>
      </c>
      <c r="D131" s="24">
        <v>42388</v>
      </c>
      <c r="E131">
        <v>4375</v>
      </c>
      <c r="F131" s="31">
        <v>4782.617561463936</v>
      </c>
      <c r="G131" s="24">
        <v>42264</v>
      </c>
      <c r="H131" s="33">
        <v>1</v>
      </c>
      <c r="I131">
        <v>0.98884995907581841</v>
      </c>
      <c r="J131" s="40">
        <v>44462.059074651581</v>
      </c>
    </row>
    <row r="132" spans="1:10" x14ac:dyDescent="0.3">
      <c r="A132" s="29">
        <v>128</v>
      </c>
      <c r="B132">
        <v>114</v>
      </c>
      <c r="C132" s="24">
        <v>41658</v>
      </c>
      <c r="D132" s="24">
        <v>42388</v>
      </c>
      <c r="E132">
        <v>4375</v>
      </c>
      <c r="F132" s="31">
        <v>1408.1794632922763</v>
      </c>
      <c r="G132" s="24">
        <v>41744</v>
      </c>
      <c r="H132" s="33">
        <v>1</v>
      </c>
      <c r="I132">
        <v>0.98884995907581841</v>
      </c>
      <c r="J132" s="40">
        <v>42270.772536444907</v>
      </c>
    </row>
    <row r="133" spans="1:10" x14ac:dyDescent="0.3">
      <c r="A133" s="29">
        <v>129</v>
      </c>
      <c r="B133">
        <v>115</v>
      </c>
      <c r="C133" s="24">
        <v>41923</v>
      </c>
      <c r="D133" s="24">
        <v>42288</v>
      </c>
      <c r="E133">
        <v>6250</v>
      </c>
      <c r="F133" s="31">
        <v>7861.7610993953149</v>
      </c>
      <c r="G133" s="24">
        <v>42271</v>
      </c>
      <c r="H133" s="33">
        <v>2</v>
      </c>
      <c r="I133">
        <v>0.89574241276323197</v>
      </c>
      <c r="J133" s="40">
        <v>42330.804562010548</v>
      </c>
    </row>
    <row r="134" spans="1:10" x14ac:dyDescent="0.3">
      <c r="A134" s="29">
        <v>130</v>
      </c>
      <c r="B134">
        <v>116</v>
      </c>
      <c r="C134" s="24">
        <v>41967</v>
      </c>
      <c r="D134" s="24">
        <v>43793</v>
      </c>
      <c r="E134">
        <v>6250</v>
      </c>
      <c r="F134" s="31">
        <v>19498.630298112788</v>
      </c>
      <c r="G134" s="24">
        <v>42227</v>
      </c>
      <c r="H134" s="33">
        <v>3</v>
      </c>
      <c r="I134">
        <v>0.80482337140270255</v>
      </c>
      <c r="J134" s="40">
        <v>42276.094852626222</v>
      </c>
    </row>
    <row r="135" spans="1:10" x14ac:dyDescent="0.3">
      <c r="A135" s="29">
        <v>131</v>
      </c>
      <c r="B135">
        <v>116</v>
      </c>
      <c r="C135" s="24">
        <v>41967</v>
      </c>
      <c r="D135" s="24">
        <v>43793</v>
      </c>
      <c r="E135">
        <v>6250</v>
      </c>
      <c r="F135" s="31">
        <v>3518.1183466467905</v>
      </c>
      <c r="G135" s="24">
        <v>42015</v>
      </c>
      <c r="H135" s="33">
        <v>1</v>
      </c>
      <c r="I135">
        <v>0.98884995907581841</v>
      </c>
      <c r="J135" s="40">
        <v>42169.71830976662</v>
      </c>
    </row>
    <row r="136" spans="1:10" x14ac:dyDescent="0.3">
      <c r="A136" s="29">
        <v>132</v>
      </c>
      <c r="B136">
        <v>117</v>
      </c>
      <c r="C136" s="24">
        <v>41701</v>
      </c>
      <c r="D136" s="24">
        <v>42797</v>
      </c>
      <c r="E136">
        <v>3750</v>
      </c>
      <c r="F136" s="31">
        <v>378.72266962419712</v>
      </c>
      <c r="G136" s="24">
        <v>41942</v>
      </c>
      <c r="H136" s="33">
        <v>1</v>
      </c>
      <c r="I136">
        <v>0.98884995907581841</v>
      </c>
      <c r="J136" s="40">
        <v>42203.772076600035</v>
      </c>
    </row>
    <row r="137" spans="1:10" x14ac:dyDescent="0.3">
      <c r="A137" s="29">
        <v>133</v>
      </c>
      <c r="B137">
        <v>117</v>
      </c>
      <c r="C137" s="24">
        <v>41701</v>
      </c>
      <c r="D137" s="24">
        <v>42797</v>
      </c>
      <c r="E137">
        <v>3750</v>
      </c>
      <c r="F137" s="31">
        <v>720.26366333198109</v>
      </c>
      <c r="G137" s="24">
        <v>42524</v>
      </c>
      <c r="H137" s="33">
        <v>1</v>
      </c>
      <c r="I137">
        <v>0.98884995907581841</v>
      </c>
      <c r="J137" s="40">
        <v>43169.329350074564</v>
      </c>
    </row>
    <row r="138" spans="1:10" x14ac:dyDescent="0.3">
      <c r="A138" s="29">
        <v>134</v>
      </c>
      <c r="B138">
        <v>119</v>
      </c>
      <c r="C138" s="24">
        <v>41893</v>
      </c>
      <c r="D138" s="24">
        <v>43719</v>
      </c>
      <c r="E138">
        <v>3750</v>
      </c>
      <c r="F138" s="31">
        <v>1081.542646660165</v>
      </c>
      <c r="G138" s="24">
        <v>42076</v>
      </c>
      <c r="H138" s="33">
        <v>1</v>
      </c>
      <c r="I138">
        <v>0.98884995907581841</v>
      </c>
      <c r="J138" s="40">
        <v>42714.687207315212</v>
      </c>
    </row>
    <row r="139" spans="1:10" x14ac:dyDescent="0.3">
      <c r="A139" s="29">
        <v>135</v>
      </c>
      <c r="B139">
        <v>119</v>
      </c>
      <c r="C139" s="24">
        <v>41893</v>
      </c>
      <c r="D139" s="24">
        <v>43719</v>
      </c>
      <c r="E139">
        <v>3750</v>
      </c>
      <c r="F139" s="31">
        <v>8939.9895752797329</v>
      </c>
      <c r="G139" s="24">
        <v>42747</v>
      </c>
      <c r="H139" s="33">
        <v>2</v>
      </c>
      <c r="I139">
        <v>0.89574241276323197</v>
      </c>
      <c r="J139" s="40">
        <v>43186.711463419793</v>
      </c>
    </row>
    <row r="140" spans="1:10" x14ac:dyDescent="0.3">
      <c r="A140" s="29">
        <v>136</v>
      </c>
      <c r="B140">
        <v>119</v>
      </c>
      <c r="C140" s="24">
        <v>41893</v>
      </c>
      <c r="D140" s="24">
        <v>43719</v>
      </c>
      <c r="E140">
        <v>3750</v>
      </c>
      <c r="F140" s="31">
        <v>2487.8679201557147</v>
      </c>
      <c r="G140" s="24">
        <v>43690</v>
      </c>
      <c r="H140" s="33">
        <v>1</v>
      </c>
      <c r="I140">
        <v>0.98884995907581841</v>
      </c>
      <c r="J140" s="40">
        <v>43742.578924103</v>
      </c>
    </row>
    <row r="141" spans="1:10" x14ac:dyDescent="0.3">
      <c r="A141" s="29">
        <v>137</v>
      </c>
      <c r="B141">
        <v>120</v>
      </c>
      <c r="C141" s="24">
        <v>41797</v>
      </c>
      <c r="D141" s="24">
        <v>43623</v>
      </c>
      <c r="E141">
        <v>6250</v>
      </c>
      <c r="F141" s="31">
        <v>29411.83945108773</v>
      </c>
      <c r="G141" s="24">
        <v>43601</v>
      </c>
      <c r="H141" s="33">
        <v>4</v>
      </c>
      <c r="I141">
        <v>0.7196296248241657</v>
      </c>
      <c r="J141" s="40">
        <v>43673.921022204784</v>
      </c>
    </row>
    <row r="142" spans="1:10" x14ac:dyDescent="0.3">
      <c r="A142" s="29">
        <v>138</v>
      </c>
      <c r="B142">
        <v>120</v>
      </c>
      <c r="C142" s="24">
        <v>41797</v>
      </c>
      <c r="D142" s="24">
        <v>43623</v>
      </c>
      <c r="E142">
        <v>6250</v>
      </c>
      <c r="F142" s="31">
        <v>6668.0608240039128</v>
      </c>
      <c r="G142" s="24">
        <v>43199</v>
      </c>
      <c r="H142" s="33">
        <v>2</v>
      </c>
      <c r="I142">
        <v>0.89574241276323197</v>
      </c>
      <c r="J142" s="40">
        <v>43381.615067453356</v>
      </c>
    </row>
    <row r="143" spans="1:10" x14ac:dyDescent="0.3">
      <c r="A143" s="29">
        <v>139</v>
      </c>
      <c r="B143">
        <v>122</v>
      </c>
      <c r="C143" s="24">
        <v>41708</v>
      </c>
      <c r="D143" s="24">
        <v>42439</v>
      </c>
      <c r="E143">
        <v>3750</v>
      </c>
      <c r="F143" s="31">
        <v>7598.3403351648794</v>
      </c>
      <c r="G143" s="24">
        <v>42289</v>
      </c>
      <c r="H143" s="33">
        <v>2</v>
      </c>
      <c r="I143">
        <v>0.89574241276323197</v>
      </c>
      <c r="J143" s="40">
        <v>42391.217433115191</v>
      </c>
    </row>
    <row r="144" spans="1:10" x14ac:dyDescent="0.3">
      <c r="A144" s="29">
        <v>140</v>
      </c>
      <c r="B144">
        <v>123</v>
      </c>
      <c r="C144" s="24">
        <v>41794</v>
      </c>
      <c r="D144" s="24">
        <v>43620</v>
      </c>
      <c r="E144">
        <v>6250</v>
      </c>
      <c r="F144" s="31">
        <v>13399.036796461796</v>
      </c>
      <c r="G144" s="24">
        <v>43148</v>
      </c>
      <c r="H144" s="33">
        <v>3</v>
      </c>
      <c r="I144">
        <v>0.80482337140270255</v>
      </c>
      <c r="J144" s="40">
        <v>43293.405276841127</v>
      </c>
    </row>
    <row r="145" spans="1:10" x14ac:dyDescent="0.3">
      <c r="A145" s="29">
        <v>141</v>
      </c>
      <c r="B145">
        <v>123</v>
      </c>
      <c r="C145" s="24">
        <v>41794</v>
      </c>
      <c r="D145" s="24">
        <v>43620</v>
      </c>
      <c r="E145">
        <v>6250</v>
      </c>
      <c r="F145" s="31">
        <v>56.341723331540535</v>
      </c>
      <c r="G145" s="24">
        <v>42088</v>
      </c>
      <c r="H145" s="33">
        <v>1</v>
      </c>
      <c r="I145">
        <v>0.98884995907581841</v>
      </c>
      <c r="J145" s="40">
        <v>42274.120291710991</v>
      </c>
    </row>
    <row r="146" spans="1:10" x14ac:dyDescent="0.3">
      <c r="A146" s="29">
        <v>142</v>
      </c>
      <c r="B146">
        <v>123</v>
      </c>
      <c r="C146" s="24">
        <v>41794</v>
      </c>
      <c r="D146" s="24">
        <v>43620</v>
      </c>
      <c r="E146">
        <v>6250</v>
      </c>
      <c r="F146" s="31">
        <v>17598.881395310797</v>
      </c>
      <c r="G146" s="24">
        <v>43080</v>
      </c>
      <c r="H146" s="33">
        <v>3</v>
      </c>
      <c r="I146">
        <v>0.80482337140270255</v>
      </c>
      <c r="J146" s="40">
        <v>43231.104430570886</v>
      </c>
    </row>
    <row r="147" spans="1:10" x14ac:dyDescent="0.3">
      <c r="A147" s="29">
        <v>143</v>
      </c>
      <c r="B147">
        <v>123</v>
      </c>
      <c r="C147" s="24">
        <v>41794</v>
      </c>
      <c r="D147" s="24">
        <v>43620</v>
      </c>
      <c r="E147">
        <v>6250</v>
      </c>
      <c r="F147" s="31">
        <v>9000.4287808405024</v>
      </c>
      <c r="G147" s="24">
        <v>42538</v>
      </c>
      <c r="H147" s="33">
        <v>2</v>
      </c>
      <c r="I147">
        <v>0.89574241276323197</v>
      </c>
      <c r="J147" s="40">
        <v>42665.824680429592</v>
      </c>
    </row>
    <row r="148" spans="1:10" x14ac:dyDescent="0.3">
      <c r="A148" s="29">
        <v>144</v>
      </c>
      <c r="B148">
        <v>124</v>
      </c>
      <c r="C148" s="24">
        <v>41642</v>
      </c>
      <c r="D148" s="24">
        <v>43468</v>
      </c>
      <c r="E148">
        <v>6250</v>
      </c>
      <c r="F148" s="31">
        <v>10949.870132604929</v>
      </c>
      <c r="G148" s="24">
        <v>42013</v>
      </c>
      <c r="H148" s="33">
        <v>3</v>
      </c>
      <c r="I148">
        <v>0.80482337140270255</v>
      </c>
      <c r="J148" s="40">
        <v>42107.959682329136</v>
      </c>
    </row>
    <row r="149" spans="1:10" x14ac:dyDescent="0.3">
      <c r="A149" s="29">
        <v>145</v>
      </c>
      <c r="B149">
        <v>124</v>
      </c>
      <c r="C149" s="24">
        <v>41642</v>
      </c>
      <c r="D149" s="24">
        <v>43468</v>
      </c>
      <c r="E149">
        <v>6250</v>
      </c>
      <c r="F149" s="31">
        <v>8158.7320621857443</v>
      </c>
      <c r="G149" s="24">
        <v>42044</v>
      </c>
      <c r="H149" s="33">
        <v>2</v>
      </c>
      <c r="I149">
        <v>0.89574241276323197</v>
      </c>
      <c r="J149" s="40">
        <v>42071.450335415953</v>
      </c>
    </row>
    <row r="150" spans="1:10" x14ac:dyDescent="0.3">
      <c r="A150" s="29">
        <v>146</v>
      </c>
      <c r="B150">
        <v>125</v>
      </c>
      <c r="C150" s="24">
        <v>41817</v>
      </c>
      <c r="D150" s="24">
        <v>43643</v>
      </c>
      <c r="E150">
        <v>6250</v>
      </c>
      <c r="F150" s="31">
        <v>1108.3980656505973</v>
      </c>
      <c r="G150" s="24">
        <v>43256</v>
      </c>
      <c r="H150" s="33">
        <v>1</v>
      </c>
      <c r="I150">
        <v>0.98884995907581841</v>
      </c>
      <c r="J150" s="40">
        <v>43850.239445036284</v>
      </c>
    </row>
    <row r="151" spans="1:10" x14ac:dyDescent="0.3">
      <c r="A151" s="29">
        <v>147</v>
      </c>
      <c r="B151">
        <v>125</v>
      </c>
      <c r="C151" s="24">
        <v>41817</v>
      </c>
      <c r="D151" s="24">
        <v>43643</v>
      </c>
      <c r="E151">
        <v>6250</v>
      </c>
      <c r="F151" s="31">
        <v>6875.1739133884121</v>
      </c>
      <c r="G151" s="24">
        <v>42805</v>
      </c>
      <c r="H151" s="33">
        <v>2</v>
      </c>
      <c r="I151">
        <v>0.89574241276323197</v>
      </c>
      <c r="J151" s="40">
        <v>43637.978213937655</v>
      </c>
    </row>
    <row r="152" spans="1:10" x14ac:dyDescent="0.3">
      <c r="A152" s="29">
        <v>148</v>
      </c>
      <c r="B152">
        <v>125</v>
      </c>
      <c r="C152" s="24">
        <v>41817</v>
      </c>
      <c r="D152" s="24">
        <v>43643</v>
      </c>
      <c r="E152">
        <v>6250</v>
      </c>
      <c r="F152" s="31">
        <v>7241.9201160851389</v>
      </c>
      <c r="G152" s="24">
        <v>42936</v>
      </c>
      <c r="H152" s="33">
        <v>2</v>
      </c>
      <c r="I152">
        <v>0.89574241276323197</v>
      </c>
      <c r="J152" s="40">
        <v>43211.839793997722</v>
      </c>
    </row>
    <row r="153" spans="1:10" x14ac:dyDescent="0.3">
      <c r="A153" s="29">
        <v>149</v>
      </c>
      <c r="B153">
        <v>126</v>
      </c>
      <c r="C153" s="24">
        <v>41873</v>
      </c>
      <c r="D153" s="24">
        <v>42604</v>
      </c>
      <c r="E153">
        <v>4375</v>
      </c>
      <c r="F153" s="31">
        <v>1557.9890563978274</v>
      </c>
      <c r="G153" s="24">
        <v>42078</v>
      </c>
      <c r="H153" s="33">
        <v>1</v>
      </c>
      <c r="I153">
        <v>0.98884995907581841</v>
      </c>
      <c r="J153" s="40">
        <v>42186.291513053126</v>
      </c>
    </row>
    <row r="154" spans="1:10" x14ac:dyDescent="0.3">
      <c r="A154" s="29">
        <v>150</v>
      </c>
      <c r="B154">
        <v>128</v>
      </c>
      <c r="C154" s="24">
        <v>41845</v>
      </c>
      <c r="D154" s="24">
        <v>43671</v>
      </c>
      <c r="E154">
        <v>6250</v>
      </c>
      <c r="F154" s="31">
        <v>4038.9555215982373</v>
      </c>
      <c r="G154" s="24">
        <v>42175</v>
      </c>
      <c r="H154" s="33">
        <v>1</v>
      </c>
      <c r="I154">
        <v>0.98884995907581841</v>
      </c>
      <c r="J154" s="40">
        <v>42658.069681215522</v>
      </c>
    </row>
    <row r="155" spans="1:10" x14ac:dyDescent="0.3">
      <c r="A155" s="29">
        <v>151</v>
      </c>
      <c r="B155">
        <v>128</v>
      </c>
      <c r="C155" s="24">
        <v>41845</v>
      </c>
      <c r="D155" s="24">
        <v>43671</v>
      </c>
      <c r="E155">
        <v>6250</v>
      </c>
      <c r="F155" s="31">
        <v>9042.1772653991538</v>
      </c>
      <c r="G155" s="24">
        <v>43113</v>
      </c>
      <c r="H155" s="33">
        <v>2</v>
      </c>
      <c r="I155">
        <v>0.89574241276323197</v>
      </c>
      <c r="J155" s="40">
        <v>43129.717389060577</v>
      </c>
    </row>
    <row r="156" spans="1:10" x14ac:dyDescent="0.3">
      <c r="A156" s="29">
        <v>152</v>
      </c>
      <c r="B156">
        <v>129</v>
      </c>
      <c r="C156" s="24">
        <v>41893</v>
      </c>
      <c r="D156" s="24">
        <v>42624</v>
      </c>
      <c r="E156">
        <v>6250</v>
      </c>
      <c r="F156" s="31">
        <v>5410.8577672303436</v>
      </c>
      <c r="G156" s="24">
        <v>42320</v>
      </c>
      <c r="H156" s="33">
        <v>2</v>
      </c>
      <c r="I156">
        <v>0.89574241276323197</v>
      </c>
      <c r="J156" s="40">
        <v>42405.906099067084</v>
      </c>
    </row>
    <row r="157" spans="1:10" x14ac:dyDescent="0.3">
      <c r="A157" s="29">
        <v>153</v>
      </c>
      <c r="B157">
        <v>129</v>
      </c>
      <c r="C157" s="24">
        <v>41893</v>
      </c>
      <c r="D157" s="24">
        <v>42624</v>
      </c>
      <c r="E157">
        <v>6250</v>
      </c>
      <c r="F157" s="31">
        <v>12275.951426000091</v>
      </c>
      <c r="G157" s="24">
        <v>41941</v>
      </c>
      <c r="H157" s="33">
        <v>3</v>
      </c>
      <c r="I157">
        <v>0.80482337140270255</v>
      </c>
      <c r="J157" s="40">
        <v>42050.054880599047</v>
      </c>
    </row>
    <row r="158" spans="1:10" x14ac:dyDescent="0.3">
      <c r="A158" s="29">
        <v>154</v>
      </c>
      <c r="B158">
        <v>130</v>
      </c>
      <c r="C158" s="24">
        <v>41779</v>
      </c>
      <c r="D158" s="24">
        <v>43240</v>
      </c>
      <c r="E158">
        <v>5000</v>
      </c>
      <c r="F158" s="31">
        <v>6283.5396319529182</v>
      </c>
      <c r="G158" s="24">
        <v>42070</v>
      </c>
      <c r="H158" s="33">
        <v>2</v>
      </c>
      <c r="I158">
        <v>0.89574241276323197</v>
      </c>
      <c r="J158" s="40">
        <v>42188.513020836726</v>
      </c>
    </row>
    <row r="159" spans="1:10" x14ac:dyDescent="0.3">
      <c r="A159" s="29">
        <v>155</v>
      </c>
      <c r="B159">
        <v>131</v>
      </c>
      <c r="C159" s="24">
        <v>41883</v>
      </c>
      <c r="D159" s="24">
        <v>42614</v>
      </c>
      <c r="E159">
        <v>4375</v>
      </c>
      <c r="F159" s="31">
        <v>2536.3150265428467</v>
      </c>
      <c r="G159" s="24">
        <v>41885</v>
      </c>
      <c r="H159" s="33">
        <v>1</v>
      </c>
      <c r="I159">
        <v>0.98884995907581841</v>
      </c>
      <c r="J159" s="40">
        <v>41983.288489050479</v>
      </c>
    </row>
    <row r="160" spans="1:10" x14ac:dyDescent="0.3">
      <c r="A160" s="29">
        <v>156</v>
      </c>
      <c r="B160">
        <v>132</v>
      </c>
      <c r="C160" s="24">
        <v>41951</v>
      </c>
      <c r="D160" s="24">
        <v>43777</v>
      </c>
      <c r="E160">
        <v>4375</v>
      </c>
      <c r="F160" s="31">
        <v>5877.0262067334952</v>
      </c>
      <c r="G160" s="24">
        <v>42150</v>
      </c>
      <c r="H160" s="33">
        <v>2</v>
      </c>
      <c r="I160">
        <v>0.89574241276323197</v>
      </c>
      <c r="J160" s="40">
        <v>43339.212431979751</v>
      </c>
    </row>
    <row r="161" spans="1:10" x14ac:dyDescent="0.3">
      <c r="A161" s="29">
        <v>157</v>
      </c>
      <c r="B161">
        <v>132</v>
      </c>
      <c r="C161" s="24">
        <v>41951</v>
      </c>
      <c r="D161" s="24">
        <v>43777</v>
      </c>
      <c r="E161">
        <v>4375</v>
      </c>
      <c r="F161" s="31">
        <v>4649.841438489907</v>
      </c>
      <c r="G161" s="24">
        <v>43612</v>
      </c>
      <c r="H161" s="33">
        <v>1</v>
      </c>
      <c r="I161">
        <v>0.98884995907581841</v>
      </c>
      <c r="J161" s="40">
        <v>43942.21301577986</v>
      </c>
    </row>
    <row r="162" spans="1:10" x14ac:dyDescent="0.3">
      <c r="A162" s="29">
        <v>158</v>
      </c>
      <c r="B162">
        <v>133</v>
      </c>
      <c r="C162" s="24">
        <v>41652</v>
      </c>
      <c r="D162" s="24">
        <v>43478</v>
      </c>
      <c r="E162">
        <v>3750</v>
      </c>
      <c r="F162" s="31">
        <v>2180.0817405282833</v>
      </c>
      <c r="G162" s="24">
        <v>43425</v>
      </c>
      <c r="H162" s="33">
        <v>1</v>
      </c>
      <c r="I162">
        <v>0.98884995907581841</v>
      </c>
      <c r="J162" s="40">
        <v>44465.816978760209</v>
      </c>
    </row>
    <row r="163" spans="1:10" x14ac:dyDescent="0.3">
      <c r="A163" s="29">
        <v>159</v>
      </c>
      <c r="B163">
        <v>135</v>
      </c>
      <c r="C163" s="24">
        <v>41840</v>
      </c>
      <c r="D163" s="24">
        <v>43666</v>
      </c>
      <c r="E163">
        <v>3750</v>
      </c>
      <c r="F163" s="31">
        <v>2232.591794361063</v>
      </c>
      <c r="G163" s="24">
        <v>43598</v>
      </c>
      <c r="H163" s="33">
        <v>1</v>
      </c>
      <c r="I163">
        <v>0.98884995907581841</v>
      </c>
      <c r="J163" s="40">
        <v>43875.020613723304</v>
      </c>
    </row>
    <row r="164" spans="1:10" x14ac:dyDescent="0.3">
      <c r="A164" s="29">
        <v>160</v>
      </c>
      <c r="B164">
        <v>135</v>
      </c>
      <c r="C164" s="24">
        <v>41840</v>
      </c>
      <c r="D164" s="24">
        <v>43666</v>
      </c>
      <c r="E164">
        <v>3750</v>
      </c>
      <c r="F164" s="31">
        <v>1737.9450721163582</v>
      </c>
      <c r="G164" s="24">
        <v>43288</v>
      </c>
      <c r="H164" s="33">
        <v>1</v>
      </c>
      <c r="I164">
        <v>0.98884995907581841</v>
      </c>
      <c r="J164" s="40">
        <v>43628.095520731316</v>
      </c>
    </row>
    <row r="165" spans="1:10" x14ac:dyDescent="0.3">
      <c r="A165" s="29">
        <v>161</v>
      </c>
      <c r="B165">
        <v>135</v>
      </c>
      <c r="C165" s="24">
        <v>41840</v>
      </c>
      <c r="D165" s="24">
        <v>43666</v>
      </c>
      <c r="E165">
        <v>3750</v>
      </c>
      <c r="F165" s="31">
        <v>2233.1759078112818</v>
      </c>
      <c r="G165" s="24">
        <v>41974</v>
      </c>
      <c r="H165" s="33">
        <v>1</v>
      </c>
      <c r="I165">
        <v>0.98884995907581841</v>
      </c>
      <c r="J165" s="40">
        <v>42957.232690163291</v>
      </c>
    </row>
    <row r="166" spans="1:10" x14ac:dyDescent="0.3">
      <c r="A166" s="29">
        <v>162</v>
      </c>
      <c r="B166">
        <v>136</v>
      </c>
      <c r="C166" s="24">
        <v>41893</v>
      </c>
      <c r="D166" s="24">
        <v>43719</v>
      </c>
      <c r="E166">
        <v>6250</v>
      </c>
      <c r="F166" s="31">
        <v>14036.646380206425</v>
      </c>
      <c r="G166" s="24">
        <v>43303</v>
      </c>
      <c r="H166" s="33">
        <v>3</v>
      </c>
      <c r="I166">
        <v>0.80482337140270255</v>
      </c>
      <c r="J166" s="40">
        <v>43489.705558615475</v>
      </c>
    </row>
    <row r="167" spans="1:10" x14ac:dyDescent="0.3">
      <c r="A167" s="29">
        <v>163</v>
      </c>
      <c r="B167">
        <v>136</v>
      </c>
      <c r="C167" s="24">
        <v>41893</v>
      </c>
      <c r="D167" s="24">
        <v>43719</v>
      </c>
      <c r="E167">
        <v>6250</v>
      </c>
      <c r="F167" s="31">
        <v>7612.2021362334508</v>
      </c>
      <c r="G167" s="24">
        <v>43700</v>
      </c>
      <c r="H167" s="33">
        <v>2</v>
      </c>
      <c r="I167">
        <v>0.89574241276323197</v>
      </c>
      <c r="J167" s="40">
        <v>43766.62462749095</v>
      </c>
    </row>
    <row r="168" spans="1:10" x14ac:dyDescent="0.3">
      <c r="A168" s="29">
        <v>164</v>
      </c>
      <c r="B168">
        <v>136</v>
      </c>
      <c r="C168" s="24">
        <v>41893</v>
      </c>
      <c r="D168" s="24">
        <v>43719</v>
      </c>
      <c r="E168">
        <v>6250</v>
      </c>
      <c r="F168" s="31">
        <v>6888.1062403578771</v>
      </c>
      <c r="G168" s="24">
        <v>42134</v>
      </c>
      <c r="H168" s="33">
        <v>2</v>
      </c>
      <c r="I168">
        <v>0.89574241276323197</v>
      </c>
      <c r="J168" s="40">
        <v>42514.551015605437</v>
      </c>
    </row>
    <row r="169" spans="1:10" x14ac:dyDescent="0.3">
      <c r="A169" s="29">
        <v>165</v>
      </c>
      <c r="B169">
        <v>137</v>
      </c>
      <c r="C169" s="24">
        <v>41863</v>
      </c>
      <c r="D169" s="24">
        <v>43324</v>
      </c>
      <c r="E169">
        <v>6250</v>
      </c>
      <c r="F169" s="31">
        <v>24682.40795107848</v>
      </c>
      <c r="G169" s="24">
        <v>41879</v>
      </c>
      <c r="H169" s="33">
        <v>4</v>
      </c>
      <c r="I169">
        <v>0.7196296248241657</v>
      </c>
      <c r="J169" s="40">
        <v>41976.338573535118</v>
      </c>
    </row>
    <row r="170" spans="1:10" x14ac:dyDescent="0.3">
      <c r="A170" s="29">
        <v>166</v>
      </c>
      <c r="B170">
        <v>138</v>
      </c>
      <c r="C170" s="24">
        <v>41824</v>
      </c>
      <c r="D170" s="24">
        <v>42555</v>
      </c>
      <c r="E170">
        <v>6250</v>
      </c>
      <c r="F170" s="31">
        <v>4437.6041023686466</v>
      </c>
      <c r="G170" s="24">
        <v>41831</v>
      </c>
      <c r="H170" s="33">
        <v>1</v>
      </c>
      <c r="I170">
        <v>0.98884995907581841</v>
      </c>
      <c r="J170" s="40">
        <v>41841.848255364581</v>
      </c>
    </row>
    <row r="171" spans="1:10" x14ac:dyDescent="0.3">
      <c r="A171" s="29">
        <v>167</v>
      </c>
      <c r="B171">
        <v>139</v>
      </c>
      <c r="C171" s="24">
        <v>41917</v>
      </c>
      <c r="D171" s="24">
        <v>43743</v>
      </c>
      <c r="E171">
        <v>5000</v>
      </c>
      <c r="F171" s="31">
        <v>918.48857865728451</v>
      </c>
      <c r="G171" s="24">
        <v>43562</v>
      </c>
      <c r="H171" s="33">
        <v>1</v>
      </c>
      <c r="I171">
        <v>0.98884995907581841</v>
      </c>
      <c r="J171" s="40">
        <v>44525.547877674471</v>
      </c>
    </row>
    <row r="172" spans="1:10" x14ac:dyDescent="0.3">
      <c r="A172" s="29">
        <v>168</v>
      </c>
      <c r="B172">
        <v>141</v>
      </c>
      <c r="C172" s="24">
        <v>41698</v>
      </c>
      <c r="D172" s="24">
        <v>43159</v>
      </c>
      <c r="E172">
        <v>5000</v>
      </c>
      <c r="F172" s="31">
        <v>412.65662840273006</v>
      </c>
      <c r="G172" s="24">
        <v>43120</v>
      </c>
      <c r="H172" s="33">
        <v>1</v>
      </c>
      <c r="I172">
        <v>0.98884995907581841</v>
      </c>
      <c r="J172" s="40">
        <v>43250.661683981038</v>
      </c>
    </row>
    <row r="173" spans="1:10" x14ac:dyDescent="0.3">
      <c r="A173" s="29">
        <v>169</v>
      </c>
      <c r="B173">
        <v>142</v>
      </c>
      <c r="C173" s="24">
        <v>41813</v>
      </c>
      <c r="D173" s="24">
        <v>42544</v>
      </c>
      <c r="E173">
        <v>4375</v>
      </c>
      <c r="F173" s="31">
        <v>1421.7752441529333</v>
      </c>
      <c r="G173" s="24">
        <v>42005</v>
      </c>
      <c r="H173" s="33">
        <v>1</v>
      </c>
      <c r="I173">
        <v>0.98884995907581841</v>
      </c>
      <c r="J173" s="40">
        <v>42216.308824158514</v>
      </c>
    </row>
    <row r="174" spans="1:10" x14ac:dyDescent="0.3">
      <c r="A174" s="29">
        <v>170</v>
      </c>
      <c r="B174">
        <v>143</v>
      </c>
      <c r="C174" s="24">
        <v>41719</v>
      </c>
      <c r="D174" s="24">
        <v>43545</v>
      </c>
      <c r="E174">
        <v>5000</v>
      </c>
      <c r="F174" s="31">
        <v>5539.8100607303713</v>
      </c>
      <c r="G174" s="24">
        <v>42934</v>
      </c>
      <c r="H174" s="33">
        <v>2</v>
      </c>
      <c r="I174">
        <v>0.89574241276323197</v>
      </c>
      <c r="J174" s="40">
        <v>43240.939728810561</v>
      </c>
    </row>
    <row r="175" spans="1:10" x14ac:dyDescent="0.3">
      <c r="A175" s="29">
        <v>171</v>
      </c>
      <c r="B175">
        <v>144</v>
      </c>
      <c r="C175" s="24">
        <v>41890</v>
      </c>
      <c r="D175" s="24">
        <v>43716</v>
      </c>
      <c r="E175">
        <v>3750</v>
      </c>
      <c r="F175" s="31">
        <v>2186.4157415074424</v>
      </c>
      <c r="G175" s="24">
        <v>43715</v>
      </c>
      <c r="H175" s="33">
        <v>1</v>
      </c>
      <c r="I175">
        <v>0.98884995907581841</v>
      </c>
      <c r="J175" s="40">
        <v>43817.255573325776</v>
      </c>
    </row>
    <row r="176" spans="1:10" x14ac:dyDescent="0.3">
      <c r="A176" s="29">
        <v>172</v>
      </c>
      <c r="B176">
        <v>145</v>
      </c>
      <c r="C176" s="24">
        <v>41943</v>
      </c>
      <c r="D176" s="24">
        <v>42308</v>
      </c>
      <c r="E176">
        <v>5625</v>
      </c>
      <c r="F176" s="31">
        <v>5606.5969867895528</v>
      </c>
      <c r="G176" s="24">
        <v>42097</v>
      </c>
      <c r="H176" s="33">
        <v>2</v>
      </c>
      <c r="I176">
        <v>0.89574241276323197</v>
      </c>
      <c r="J176" s="40">
        <v>42251.524451495359</v>
      </c>
    </row>
    <row r="177" spans="1:10" x14ac:dyDescent="0.3">
      <c r="A177" s="29">
        <v>173</v>
      </c>
      <c r="B177">
        <v>146</v>
      </c>
      <c r="C177" s="24">
        <v>41975</v>
      </c>
      <c r="D177" s="24">
        <v>43071</v>
      </c>
      <c r="E177">
        <v>3750</v>
      </c>
      <c r="F177" s="31">
        <v>886.5849513748243</v>
      </c>
      <c r="G177" s="24">
        <v>42393</v>
      </c>
      <c r="H177" s="33">
        <v>1</v>
      </c>
      <c r="I177">
        <v>0.98884995907581841</v>
      </c>
      <c r="J177" s="40">
        <v>42484.101470384659</v>
      </c>
    </row>
    <row r="178" spans="1:10" x14ac:dyDescent="0.3">
      <c r="A178" s="29">
        <v>174</v>
      </c>
      <c r="B178">
        <v>147</v>
      </c>
      <c r="C178" s="24">
        <v>41905</v>
      </c>
      <c r="D178" s="24">
        <v>43731</v>
      </c>
      <c r="E178">
        <v>4375</v>
      </c>
      <c r="F178" s="31">
        <v>2109.5077202410953</v>
      </c>
      <c r="G178" s="24">
        <v>41936</v>
      </c>
      <c r="H178" s="33">
        <v>1</v>
      </c>
      <c r="I178">
        <v>0.98884995907581841</v>
      </c>
      <c r="J178" s="40">
        <v>42011.73588067884</v>
      </c>
    </row>
    <row r="179" spans="1:10" x14ac:dyDescent="0.3">
      <c r="A179" s="29">
        <v>175</v>
      </c>
      <c r="B179">
        <v>147</v>
      </c>
      <c r="C179" s="24">
        <v>41905</v>
      </c>
      <c r="D179" s="24">
        <v>43731</v>
      </c>
      <c r="E179">
        <v>4375</v>
      </c>
      <c r="F179" s="31">
        <v>5133.0007595828702</v>
      </c>
      <c r="G179" s="24">
        <v>42984</v>
      </c>
      <c r="H179" s="33">
        <v>2</v>
      </c>
      <c r="I179">
        <v>0.89574241276323197</v>
      </c>
      <c r="J179" s="40">
        <v>43087.415888757903</v>
      </c>
    </row>
    <row r="180" spans="1:10" x14ac:dyDescent="0.3">
      <c r="A180" s="29">
        <v>176</v>
      </c>
      <c r="B180">
        <v>147</v>
      </c>
      <c r="C180" s="24">
        <v>41905</v>
      </c>
      <c r="D180" s="24">
        <v>43731</v>
      </c>
      <c r="E180">
        <v>4375</v>
      </c>
      <c r="F180" s="31">
        <v>532.51301671819499</v>
      </c>
      <c r="G180" s="24">
        <v>42590</v>
      </c>
      <c r="H180" s="33">
        <v>1</v>
      </c>
      <c r="I180">
        <v>0.98884995907581841</v>
      </c>
      <c r="J180" s="40">
        <v>42804.123471623461</v>
      </c>
    </row>
    <row r="181" spans="1:10" x14ac:dyDescent="0.3">
      <c r="A181" s="29">
        <v>177</v>
      </c>
      <c r="B181">
        <v>148</v>
      </c>
      <c r="C181" s="24">
        <v>41985</v>
      </c>
      <c r="D181" s="24">
        <v>43811</v>
      </c>
      <c r="E181">
        <v>6250</v>
      </c>
      <c r="F181" s="31">
        <v>15463.98632484185</v>
      </c>
      <c r="G181" s="24">
        <v>42883</v>
      </c>
      <c r="H181" s="33">
        <v>3</v>
      </c>
      <c r="I181">
        <v>0.80482337140270255</v>
      </c>
      <c r="J181" s="40">
        <v>43149.59629458806</v>
      </c>
    </row>
    <row r="182" spans="1:10" x14ac:dyDescent="0.3">
      <c r="A182" s="29">
        <v>178</v>
      </c>
      <c r="B182">
        <v>149</v>
      </c>
      <c r="C182" s="24">
        <v>41673</v>
      </c>
      <c r="D182" s="24">
        <v>42403</v>
      </c>
      <c r="E182">
        <v>4375</v>
      </c>
      <c r="F182" s="31">
        <v>4463.2564963870036</v>
      </c>
      <c r="G182" s="24">
        <v>42086</v>
      </c>
      <c r="H182" s="33">
        <v>1</v>
      </c>
      <c r="I182">
        <v>0.98884995907581841</v>
      </c>
      <c r="J182" s="40">
        <v>42374.547579926875</v>
      </c>
    </row>
    <row r="183" spans="1:10" x14ac:dyDescent="0.3">
      <c r="A183" s="29">
        <v>179</v>
      </c>
      <c r="B183">
        <v>149</v>
      </c>
      <c r="C183" s="24">
        <v>41673</v>
      </c>
      <c r="D183" s="24">
        <v>42403</v>
      </c>
      <c r="E183">
        <v>4375</v>
      </c>
      <c r="F183" s="31">
        <v>1824.9282454574568</v>
      </c>
      <c r="G183" s="24">
        <v>41864</v>
      </c>
      <c r="H183" s="33">
        <v>1</v>
      </c>
      <c r="I183">
        <v>0.98884995907581841</v>
      </c>
      <c r="J183" s="40">
        <v>42930.130793086828</v>
      </c>
    </row>
    <row r="184" spans="1:10" x14ac:dyDescent="0.3">
      <c r="A184" s="29">
        <v>180</v>
      </c>
      <c r="B184">
        <v>150</v>
      </c>
      <c r="C184" s="24">
        <v>41877</v>
      </c>
      <c r="D184" s="24">
        <v>43703</v>
      </c>
      <c r="E184">
        <v>6250</v>
      </c>
      <c r="F184" s="31">
        <v>3244.2744812030905</v>
      </c>
      <c r="G184" s="24">
        <v>43328</v>
      </c>
      <c r="H184" s="33">
        <v>1</v>
      </c>
      <c r="I184">
        <v>0.98884995907581841</v>
      </c>
      <c r="J184" s="40">
        <v>43597.562019633478</v>
      </c>
    </row>
    <row r="185" spans="1:10" x14ac:dyDescent="0.3">
      <c r="A185" s="29">
        <v>181</v>
      </c>
      <c r="B185">
        <v>150</v>
      </c>
      <c r="C185" s="24">
        <v>41877</v>
      </c>
      <c r="D185" s="24">
        <v>43703</v>
      </c>
      <c r="E185">
        <v>6250</v>
      </c>
      <c r="F185" s="31">
        <v>3078.1613853587337</v>
      </c>
      <c r="G185" s="24">
        <v>42098</v>
      </c>
      <c r="H185" s="33">
        <v>1</v>
      </c>
      <c r="I185">
        <v>0.98884995907581841</v>
      </c>
      <c r="J185" s="40">
        <v>43364.219891455185</v>
      </c>
    </row>
    <row r="186" spans="1:10" x14ac:dyDescent="0.3">
      <c r="A186" s="29">
        <v>182</v>
      </c>
      <c r="B186">
        <v>151</v>
      </c>
      <c r="C186" s="24">
        <v>41843</v>
      </c>
      <c r="D186" s="24">
        <v>43669</v>
      </c>
      <c r="E186">
        <v>6250</v>
      </c>
      <c r="F186" s="31">
        <v>4125.6744602458039</v>
      </c>
      <c r="G186" s="24">
        <v>42279</v>
      </c>
      <c r="H186" s="33">
        <v>1</v>
      </c>
      <c r="I186">
        <v>0.98884995907581841</v>
      </c>
      <c r="J186" s="40">
        <v>42492.107634254731</v>
      </c>
    </row>
    <row r="187" spans="1:10" x14ac:dyDescent="0.3">
      <c r="A187" s="29">
        <v>183</v>
      </c>
      <c r="B187">
        <v>152</v>
      </c>
      <c r="C187" s="24">
        <v>42001</v>
      </c>
      <c r="D187" s="24">
        <v>43462</v>
      </c>
      <c r="E187">
        <v>3750</v>
      </c>
      <c r="F187" s="31">
        <v>1833.8238400968094</v>
      </c>
      <c r="G187" s="24">
        <v>43095</v>
      </c>
      <c r="H187" s="33">
        <v>1</v>
      </c>
      <c r="I187">
        <v>0.98884995907581841</v>
      </c>
      <c r="J187" s="40">
        <v>43120.160537201125</v>
      </c>
    </row>
    <row r="188" spans="1:10" x14ac:dyDescent="0.3">
      <c r="A188" s="29">
        <v>184</v>
      </c>
      <c r="B188">
        <v>152</v>
      </c>
      <c r="C188" s="24">
        <v>42001</v>
      </c>
      <c r="D188" s="24">
        <v>43462</v>
      </c>
      <c r="E188">
        <v>3750</v>
      </c>
      <c r="F188" s="31">
        <v>24408.629406433512</v>
      </c>
      <c r="G188" s="24">
        <v>43444</v>
      </c>
      <c r="H188" s="33">
        <v>4</v>
      </c>
      <c r="I188">
        <v>0.7196296248241657</v>
      </c>
      <c r="J188" s="40">
        <v>43760.31745681441</v>
      </c>
    </row>
    <row r="189" spans="1:10" x14ac:dyDescent="0.3">
      <c r="A189" s="29">
        <v>185</v>
      </c>
      <c r="B189">
        <v>154</v>
      </c>
      <c r="C189" s="24">
        <v>41750</v>
      </c>
      <c r="D189" s="24">
        <v>42481</v>
      </c>
      <c r="E189">
        <v>6250</v>
      </c>
      <c r="F189" s="31">
        <v>1269.741488330066</v>
      </c>
      <c r="G189" s="24">
        <v>42335</v>
      </c>
      <c r="H189" s="33">
        <v>1</v>
      </c>
      <c r="I189">
        <v>0.98884995907581841</v>
      </c>
      <c r="J189" s="40">
        <v>42603.43566973212</v>
      </c>
    </row>
    <row r="190" spans="1:10" x14ac:dyDescent="0.3">
      <c r="A190" s="29">
        <v>186</v>
      </c>
      <c r="B190">
        <v>154</v>
      </c>
      <c r="C190" s="24">
        <v>41750</v>
      </c>
      <c r="D190" s="24">
        <v>42481</v>
      </c>
      <c r="E190">
        <v>6250</v>
      </c>
      <c r="F190" s="31">
        <v>2365.4683965698564</v>
      </c>
      <c r="G190" s="24">
        <v>41983</v>
      </c>
      <c r="H190" s="33">
        <v>1</v>
      </c>
      <c r="I190">
        <v>0.98884995907581841</v>
      </c>
      <c r="J190" s="40">
        <v>42127.817113789046</v>
      </c>
    </row>
    <row r="191" spans="1:10" x14ac:dyDescent="0.3">
      <c r="A191" s="29">
        <v>187</v>
      </c>
      <c r="B191">
        <v>157</v>
      </c>
      <c r="C191" s="24">
        <v>41847</v>
      </c>
      <c r="D191" s="24">
        <v>43673</v>
      </c>
      <c r="E191">
        <v>5000</v>
      </c>
      <c r="F191" s="31">
        <v>246.85303508027931</v>
      </c>
      <c r="G191" s="24">
        <v>43607</v>
      </c>
      <c r="H191" s="33">
        <v>1</v>
      </c>
      <c r="I191">
        <v>0.98884995907581841</v>
      </c>
      <c r="J191" s="40">
        <v>43874.926116059665</v>
      </c>
    </row>
    <row r="192" spans="1:10" x14ac:dyDescent="0.3">
      <c r="A192" s="29">
        <v>188</v>
      </c>
      <c r="B192">
        <v>157</v>
      </c>
      <c r="C192" s="24">
        <v>41847</v>
      </c>
      <c r="D192" s="24">
        <v>43673</v>
      </c>
      <c r="E192">
        <v>5000</v>
      </c>
      <c r="F192" s="31">
        <v>5191.4610707452312</v>
      </c>
      <c r="G192" s="24">
        <v>42183</v>
      </c>
      <c r="H192" s="33">
        <v>2</v>
      </c>
      <c r="I192">
        <v>0.89574241276323197</v>
      </c>
      <c r="J192" s="40">
        <v>42891.458849651455</v>
      </c>
    </row>
    <row r="193" spans="1:10" x14ac:dyDescent="0.3">
      <c r="A193" s="29">
        <v>189</v>
      </c>
      <c r="B193">
        <v>157</v>
      </c>
      <c r="C193" s="24">
        <v>41847</v>
      </c>
      <c r="D193" s="24">
        <v>43673</v>
      </c>
      <c r="E193">
        <v>5000</v>
      </c>
      <c r="F193" s="31">
        <v>260.76521626811979</v>
      </c>
      <c r="G193" s="24">
        <v>42350</v>
      </c>
      <c r="H193" s="33">
        <v>1</v>
      </c>
      <c r="I193">
        <v>0.98884995907581841</v>
      </c>
      <c r="J193" s="40">
        <v>43157.620080000925</v>
      </c>
    </row>
    <row r="194" spans="1:10" x14ac:dyDescent="0.3">
      <c r="A194" s="29">
        <v>190</v>
      </c>
      <c r="B194">
        <v>157</v>
      </c>
      <c r="C194" s="24">
        <v>41847</v>
      </c>
      <c r="D194" s="24">
        <v>43673</v>
      </c>
      <c r="E194">
        <v>5000</v>
      </c>
      <c r="F194" s="31">
        <v>3088.0822044229294</v>
      </c>
      <c r="G194" s="24">
        <v>42309</v>
      </c>
      <c r="H194" s="33">
        <v>1</v>
      </c>
      <c r="I194">
        <v>0.98884995907581841</v>
      </c>
      <c r="J194" s="40">
        <v>42400.075729418226</v>
      </c>
    </row>
    <row r="195" spans="1:10" x14ac:dyDescent="0.3">
      <c r="A195" s="29">
        <v>191</v>
      </c>
      <c r="B195">
        <v>160</v>
      </c>
      <c r="C195" s="24">
        <v>41997</v>
      </c>
      <c r="D195" s="24">
        <v>43823</v>
      </c>
      <c r="E195">
        <v>6250</v>
      </c>
      <c r="F195" s="31">
        <v>3280.3840090518324</v>
      </c>
      <c r="G195" s="24">
        <v>43749</v>
      </c>
      <c r="H195" s="33">
        <v>1</v>
      </c>
      <c r="I195">
        <v>0.98884995907581841</v>
      </c>
      <c r="J195" s="40">
        <v>44073.241908529111</v>
      </c>
    </row>
    <row r="196" spans="1:10" x14ac:dyDescent="0.3">
      <c r="A196" s="29">
        <v>192</v>
      </c>
      <c r="B196">
        <v>160</v>
      </c>
      <c r="C196" s="24">
        <v>41997</v>
      </c>
      <c r="D196" s="24">
        <v>43823</v>
      </c>
      <c r="E196">
        <v>6250</v>
      </c>
      <c r="F196" s="31">
        <v>3287.1632310646764</v>
      </c>
      <c r="G196" s="24">
        <v>42993</v>
      </c>
      <c r="H196" s="33">
        <v>1</v>
      </c>
      <c r="I196">
        <v>0.98884995907581841</v>
      </c>
      <c r="J196" s="40">
        <v>43671.221426939352</v>
      </c>
    </row>
    <row r="197" spans="1:10" x14ac:dyDescent="0.3">
      <c r="A197" s="29">
        <v>193</v>
      </c>
      <c r="B197">
        <v>160</v>
      </c>
      <c r="C197" s="24">
        <v>41997</v>
      </c>
      <c r="D197" s="24">
        <v>43823</v>
      </c>
      <c r="E197">
        <v>6250</v>
      </c>
      <c r="F197" s="31">
        <v>3073.5802204428601</v>
      </c>
      <c r="G197" s="24">
        <v>42719</v>
      </c>
      <c r="H197" s="33">
        <v>1</v>
      </c>
      <c r="I197">
        <v>0.98884995907581841</v>
      </c>
      <c r="J197" s="40">
        <v>42999.218322872926</v>
      </c>
    </row>
    <row r="198" spans="1:10" x14ac:dyDescent="0.3">
      <c r="A198" s="29">
        <v>194</v>
      </c>
      <c r="B198">
        <v>160</v>
      </c>
      <c r="C198" s="24">
        <v>41997</v>
      </c>
      <c r="D198" s="24">
        <v>43823</v>
      </c>
      <c r="E198">
        <v>6250</v>
      </c>
      <c r="F198" s="31">
        <v>336.86428395800084</v>
      </c>
      <c r="G198" s="24">
        <v>43242</v>
      </c>
      <c r="H198" s="33">
        <v>1</v>
      </c>
      <c r="I198">
        <v>0.98884995907581841</v>
      </c>
      <c r="J198" s="40">
        <v>43712.910495104894</v>
      </c>
    </row>
    <row r="199" spans="1:10" x14ac:dyDescent="0.3">
      <c r="A199" s="29">
        <v>195</v>
      </c>
      <c r="B199">
        <v>161</v>
      </c>
      <c r="C199" s="24">
        <v>41942</v>
      </c>
      <c r="D199" s="24">
        <v>43768</v>
      </c>
      <c r="E199">
        <v>6250</v>
      </c>
      <c r="F199" s="31">
        <v>855.92204311259161</v>
      </c>
      <c r="G199" s="24">
        <v>43093</v>
      </c>
      <c r="H199" s="33">
        <v>1</v>
      </c>
      <c r="I199">
        <v>0.98884995907581841</v>
      </c>
      <c r="J199" s="40">
        <v>43461.004316041304</v>
      </c>
    </row>
    <row r="200" spans="1:10" x14ac:dyDescent="0.3">
      <c r="A200" s="29">
        <v>196</v>
      </c>
      <c r="B200">
        <v>161</v>
      </c>
      <c r="C200" s="24">
        <v>41942</v>
      </c>
      <c r="D200" s="24">
        <v>43768</v>
      </c>
      <c r="E200">
        <v>6250</v>
      </c>
      <c r="F200" s="31">
        <v>1775.7057024364776</v>
      </c>
      <c r="G200" s="24">
        <v>43607</v>
      </c>
      <c r="H200" s="33">
        <v>1</v>
      </c>
      <c r="I200">
        <v>0.98884995907581841</v>
      </c>
      <c r="J200" s="40">
        <v>43821.832906862808</v>
      </c>
    </row>
    <row r="201" spans="1:10" x14ac:dyDescent="0.3">
      <c r="A201" s="29">
        <v>197</v>
      </c>
      <c r="B201">
        <v>162</v>
      </c>
      <c r="C201" s="24">
        <v>41934</v>
      </c>
      <c r="D201" s="24">
        <v>43395</v>
      </c>
      <c r="E201">
        <v>6250</v>
      </c>
      <c r="F201" s="31">
        <v>11737.610123332966</v>
      </c>
      <c r="G201" s="24">
        <v>42059</v>
      </c>
      <c r="H201" s="33">
        <v>3</v>
      </c>
      <c r="I201">
        <v>0.80482337140270255</v>
      </c>
      <c r="J201" s="40">
        <v>42202.981479651629</v>
      </c>
    </row>
    <row r="202" spans="1:10" x14ac:dyDescent="0.3">
      <c r="A202" s="29">
        <v>198</v>
      </c>
      <c r="B202">
        <v>162</v>
      </c>
      <c r="C202" s="24">
        <v>41934</v>
      </c>
      <c r="D202" s="24">
        <v>43395</v>
      </c>
      <c r="E202">
        <v>6250</v>
      </c>
      <c r="F202" s="31">
        <v>3413.241691106321</v>
      </c>
      <c r="G202" s="24">
        <v>43081</v>
      </c>
      <c r="H202" s="33">
        <v>1</v>
      </c>
      <c r="I202">
        <v>0.98884995907581841</v>
      </c>
      <c r="J202" s="40">
        <v>43083.216572250734</v>
      </c>
    </row>
    <row r="203" spans="1:10" x14ac:dyDescent="0.3">
      <c r="A203" s="29">
        <v>199</v>
      </c>
      <c r="B203">
        <v>164</v>
      </c>
      <c r="C203" s="24">
        <v>41809</v>
      </c>
      <c r="D203" s="24">
        <v>42905</v>
      </c>
      <c r="E203">
        <v>5000</v>
      </c>
      <c r="F203" s="31">
        <v>4797.778786663569</v>
      </c>
      <c r="G203" s="24">
        <v>41850</v>
      </c>
      <c r="H203" s="33">
        <v>1</v>
      </c>
      <c r="I203">
        <v>0.98884995907581841</v>
      </c>
      <c r="J203" s="40">
        <v>42597.855966560528</v>
      </c>
    </row>
    <row r="204" spans="1:10" x14ac:dyDescent="0.3">
      <c r="A204" s="29">
        <v>200</v>
      </c>
      <c r="B204">
        <v>165</v>
      </c>
      <c r="C204" s="24">
        <v>41776</v>
      </c>
      <c r="D204" s="24">
        <v>43602</v>
      </c>
      <c r="E204">
        <v>6250</v>
      </c>
      <c r="F204" s="31">
        <v>1679.6281525878362</v>
      </c>
      <c r="G204" s="24">
        <v>42058</v>
      </c>
      <c r="H204" s="33">
        <v>1</v>
      </c>
      <c r="I204">
        <v>0.98884995907581841</v>
      </c>
      <c r="J204" s="40">
        <v>42603.626169920026</v>
      </c>
    </row>
    <row r="205" spans="1:10" x14ac:dyDescent="0.3">
      <c r="A205" s="29">
        <v>201</v>
      </c>
      <c r="B205">
        <v>167</v>
      </c>
      <c r="C205" s="24">
        <v>41892</v>
      </c>
      <c r="D205" s="24">
        <v>42623</v>
      </c>
      <c r="E205">
        <v>6250</v>
      </c>
      <c r="F205" s="31">
        <v>1005.9675767778981</v>
      </c>
      <c r="G205" s="24">
        <v>41956</v>
      </c>
      <c r="H205" s="33">
        <v>1</v>
      </c>
      <c r="I205">
        <v>0.98884995907581841</v>
      </c>
      <c r="J205" s="40">
        <v>42545.489152327231</v>
      </c>
    </row>
    <row r="206" spans="1:10" x14ac:dyDescent="0.3">
      <c r="A206" s="29">
        <v>202</v>
      </c>
      <c r="B206">
        <v>169</v>
      </c>
      <c r="C206" s="24">
        <v>41771</v>
      </c>
      <c r="D206" s="24">
        <v>43597</v>
      </c>
      <c r="E206">
        <v>6250</v>
      </c>
      <c r="F206" s="31">
        <v>136.87561313397114</v>
      </c>
      <c r="G206" s="24">
        <v>42975</v>
      </c>
      <c r="H206" s="33">
        <v>1</v>
      </c>
      <c r="I206">
        <v>0.98884995907581841</v>
      </c>
      <c r="J206" s="40">
        <v>43718.985558721193</v>
      </c>
    </row>
    <row r="207" spans="1:10" x14ac:dyDescent="0.3">
      <c r="A207" s="29">
        <v>203</v>
      </c>
      <c r="B207">
        <v>171</v>
      </c>
      <c r="C207" s="24">
        <v>41745</v>
      </c>
      <c r="D207" s="24">
        <v>42476</v>
      </c>
      <c r="E207">
        <v>4375</v>
      </c>
      <c r="F207" s="31">
        <v>3351.4655843283699</v>
      </c>
      <c r="G207" s="24">
        <v>41863</v>
      </c>
      <c r="H207" s="33">
        <v>1</v>
      </c>
      <c r="I207">
        <v>0.98884995907581841</v>
      </c>
      <c r="J207" s="40">
        <v>41907.362627187678</v>
      </c>
    </row>
    <row r="208" spans="1:10" x14ac:dyDescent="0.3">
      <c r="A208" s="29">
        <v>204</v>
      </c>
      <c r="B208">
        <v>172</v>
      </c>
      <c r="C208" s="24">
        <v>41899</v>
      </c>
      <c r="D208" s="24">
        <v>42630</v>
      </c>
      <c r="E208">
        <v>4375</v>
      </c>
      <c r="F208" s="31">
        <v>9326.6044801952448</v>
      </c>
      <c r="G208" s="24">
        <v>42566</v>
      </c>
      <c r="H208" s="33">
        <v>2</v>
      </c>
      <c r="I208">
        <v>0.89574241276323197</v>
      </c>
      <c r="J208" s="40">
        <v>42606.168950285792</v>
      </c>
    </row>
    <row r="209" spans="1:10" x14ac:dyDescent="0.3">
      <c r="A209" s="29">
        <v>205</v>
      </c>
      <c r="B209">
        <v>173</v>
      </c>
      <c r="C209" s="24">
        <v>41904</v>
      </c>
      <c r="D209" s="24">
        <v>43365</v>
      </c>
      <c r="E209">
        <v>5000</v>
      </c>
      <c r="F209" s="31">
        <v>15286.975398448203</v>
      </c>
      <c r="G209" s="24">
        <v>43074</v>
      </c>
      <c r="H209" s="33">
        <v>3</v>
      </c>
      <c r="I209">
        <v>0.80482337140270255</v>
      </c>
      <c r="J209" s="40">
        <v>43489.284536796462</v>
      </c>
    </row>
    <row r="210" spans="1:10" x14ac:dyDescent="0.3">
      <c r="A210" s="29">
        <v>206</v>
      </c>
      <c r="B210">
        <v>179</v>
      </c>
      <c r="C210" s="24">
        <v>41720</v>
      </c>
      <c r="D210" s="24">
        <v>43546</v>
      </c>
      <c r="E210">
        <v>6250</v>
      </c>
      <c r="F210" s="31">
        <v>12002.131873385026</v>
      </c>
      <c r="G210" s="24">
        <v>42313</v>
      </c>
      <c r="H210" s="33">
        <v>3</v>
      </c>
      <c r="I210">
        <v>0.80482337140270255</v>
      </c>
      <c r="J210" s="40">
        <v>42827.101451297051</v>
      </c>
    </row>
    <row r="211" spans="1:10" x14ac:dyDescent="0.3">
      <c r="A211" s="29">
        <v>207</v>
      </c>
      <c r="B211">
        <v>181</v>
      </c>
      <c r="C211" s="24">
        <v>41991</v>
      </c>
      <c r="D211" s="24">
        <v>42722</v>
      </c>
      <c r="E211">
        <v>5625</v>
      </c>
      <c r="F211" s="31">
        <v>545.67540458809367</v>
      </c>
      <c r="G211" s="24">
        <v>42225</v>
      </c>
      <c r="H211" s="33">
        <v>1</v>
      </c>
      <c r="I211">
        <v>0.98884995907581841</v>
      </c>
      <c r="J211" s="40">
        <v>42499.161569336015</v>
      </c>
    </row>
    <row r="212" spans="1:10" x14ac:dyDescent="0.3">
      <c r="A212" s="29">
        <v>208</v>
      </c>
      <c r="B212">
        <v>181</v>
      </c>
      <c r="C212" s="24">
        <v>41991</v>
      </c>
      <c r="D212" s="24">
        <v>42722</v>
      </c>
      <c r="E212">
        <v>5625</v>
      </c>
      <c r="F212" s="31">
        <v>3419.6478745254462</v>
      </c>
      <c r="G212" s="24">
        <v>42073</v>
      </c>
      <c r="H212" s="33">
        <v>1</v>
      </c>
      <c r="I212">
        <v>0.98884995907581841</v>
      </c>
      <c r="J212" s="40">
        <v>42305.15212476156</v>
      </c>
    </row>
    <row r="213" spans="1:10" x14ac:dyDescent="0.3">
      <c r="A213" s="29">
        <v>209</v>
      </c>
      <c r="B213">
        <v>182</v>
      </c>
      <c r="C213" s="24">
        <v>41648</v>
      </c>
      <c r="D213" s="24">
        <v>43474</v>
      </c>
      <c r="E213">
        <v>6250</v>
      </c>
      <c r="F213" s="31">
        <v>1375.784374084137</v>
      </c>
      <c r="G213" s="24">
        <v>43194</v>
      </c>
      <c r="H213" s="33">
        <v>1</v>
      </c>
      <c r="I213">
        <v>0.98884995907581841</v>
      </c>
      <c r="J213" s="40">
        <v>43486.588754676399</v>
      </c>
    </row>
    <row r="214" spans="1:10" x14ac:dyDescent="0.3">
      <c r="A214" s="29">
        <v>210</v>
      </c>
      <c r="B214">
        <v>182</v>
      </c>
      <c r="C214" s="24">
        <v>41648</v>
      </c>
      <c r="D214" s="24">
        <v>43474</v>
      </c>
      <c r="E214">
        <v>6250</v>
      </c>
      <c r="F214" s="31">
        <v>596.649960624188</v>
      </c>
      <c r="G214" s="24">
        <v>41754</v>
      </c>
      <c r="H214" s="33">
        <v>1</v>
      </c>
      <c r="I214">
        <v>0.98884995907581841</v>
      </c>
      <c r="J214" s="40">
        <v>42258.623596324032</v>
      </c>
    </row>
    <row r="215" spans="1:10" x14ac:dyDescent="0.3">
      <c r="A215" s="29">
        <v>211</v>
      </c>
      <c r="B215">
        <v>182</v>
      </c>
      <c r="C215" s="24">
        <v>41648</v>
      </c>
      <c r="D215" s="24">
        <v>43474</v>
      </c>
      <c r="E215">
        <v>6250</v>
      </c>
      <c r="F215" s="31">
        <v>18622.465367467164</v>
      </c>
      <c r="G215" s="24">
        <v>42882</v>
      </c>
      <c r="H215" s="33">
        <v>3</v>
      </c>
      <c r="I215">
        <v>0.80482337140270255</v>
      </c>
      <c r="J215" s="40">
        <v>42980.837630939452</v>
      </c>
    </row>
    <row r="216" spans="1:10" x14ac:dyDescent="0.3">
      <c r="A216" s="29">
        <v>212</v>
      </c>
      <c r="B216">
        <v>182</v>
      </c>
      <c r="C216" s="24">
        <v>41648</v>
      </c>
      <c r="D216" s="24">
        <v>43474</v>
      </c>
      <c r="E216">
        <v>6250</v>
      </c>
      <c r="F216" s="31">
        <v>15.198535544798762</v>
      </c>
      <c r="G216" s="24">
        <v>42560</v>
      </c>
      <c r="H216" s="33">
        <v>1</v>
      </c>
      <c r="I216">
        <v>0.98884995907581841</v>
      </c>
      <c r="J216" s="40">
        <v>43240.522612295601</v>
      </c>
    </row>
    <row r="217" spans="1:10" x14ac:dyDescent="0.3">
      <c r="A217" s="29">
        <v>213</v>
      </c>
      <c r="B217">
        <v>183</v>
      </c>
      <c r="C217" s="24">
        <v>41672</v>
      </c>
      <c r="D217" s="24">
        <v>43498</v>
      </c>
      <c r="E217">
        <v>4375</v>
      </c>
      <c r="F217" s="31">
        <v>20697.095483304653</v>
      </c>
      <c r="G217" s="24">
        <v>42142</v>
      </c>
      <c r="H217" s="33">
        <v>4</v>
      </c>
      <c r="I217">
        <v>0.7196296248241657</v>
      </c>
      <c r="J217" s="40">
        <v>42159.258829074373</v>
      </c>
    </row>
    <row r="218" spans="1:10" x14ac:dyDescent="0.3">
      <c r="A218" s="29">
        <v>214</v>
      </c>
      <c r="B218">
        <v>184</v>
      </c>
      <c r="C218" s="24">
        <v>41920</v>
      </c>
      <c r="D218" s="24">
        <v>43746</v>
      </c>
      <c r="E218">
        <v>3750</v>
      </c>
      <c r="F218" s="31">
        <v>566.8069042229057</v>
      </c>
      <c r="G218" s="24">
        <v>42721</v>
      </c>
      <c r="H218" s="33">
        <v>1</v>
      </c>
      <c r="I218">
        <v>0.98884995907581841</v>
      </c>
      <c r="J218" s="40">
        <v>42893.625999571872</v>
      </c>
    </row>
    <row r="219" spans="1:10" x14ac:dyDescent="0.3">
      <c r="A219" s="29">
        <v>215</v>
      </c>
      <c r="B219">
        <v>187</v>
      </c>
      <c r="C219" s="24">
        <v>41871</v>
      </c>
      <c r="D219" s="24">
        <v>43697</v>
      </c>
      <c r="E219">
        <v>3750</v>
      </c>
      <c r="F219" s="31">
        <v>3143.8086665690639</v>
      </c>
      <c r="G219" s="24">
        <v>43567</v>
      </c>
      <c r="H219" s="33">
        <v>1</v>
      </c>
      <c r="I219">
        <v>0.98884995907581841</v>
      </c>
      <c r="J219" s="40">
        <v>43859.034469429556</v>
      </c>
    </row>
    <row r="220" spans="1:10" x14ac:dyDescent="0.3">
      <c r="A220" s="29">
        <v>216</v>
      </c>
      <c r="B220">
        <v>187</v>
      </c>
      <c r="C220" s="24">
        <v>41871</v>
      </c>
      <c r="D220" s="24">
        <v>43697</v>
      </c>
      <c r="E220">
        <v>3750</v>
      </c>
      <c r="F220" s="31">
        <v>2179.6955807880363</v>
      </c>
      <c r="G220" s="24">
        <v>42443</v>
      </c>
      <c r="H220" s="33">
        <v>1</v>
      </c>
      <c r="I220">
        <v>0.98884995907581841</v>
      </c>
      <c r="J220" s="40">
        <v>42593.025447677544</v>
      </c>
    </row>
    <row r="221" spans="1:10" x14ac:dyDescent="0.3">
      <c r="A221" s="29">
        <v>217</v>
      </c>
      <c r="B221">
        <v>188</v>
      </c>
      <c r="C221" s="24">
        <v>41732</v>
      </c>
      <c r="D221" s="24">
        <v>42828</v>
      </c>
      <c r="E221">
        <v>3750</v>
      </c>
      <c r="F221" s="31">
        <v>2844.6769655027579</v>
      </c>
      <c r="G221" s="24">
        <v>42456</v>
      </c>
      <c r="H221" s="33">
        <v>1</v>
      </c>
      <c r="I221">
        <v>0.98884995907581841</v>
      </c>
      <c r="J221" s="40">
        <v>42523.33320707448</v>
      </c>
    </row>
    <row r="222" spans="1:10" x14ac:dyDescent="0.3">
      <c r="A222" s="29">
        <v>218</v>
      </c>
      <c r="B222">
        <v>188</v>
      </c>
      <c r="C222" s="24">
        <v>41732</v>
      </c>
      <c r="D222" s="24">
        <v>42828</v>
      </c>
      <c r="E222">
        <v>3750</v>
      </c>
      <c r="F222" s="31">
        <v>4227.6019162091789</v>
      </c>
      <c r="G222" s="24">
        <v>41990</v>
      </c>
      <c r="H222" s="33">
        <v>1</v>
      </c>
      <c r="I222">
        <v>0.98884995907581841</v>
      </c>
      <c r="J222" s="40">
        <v>42048.061912392841</v>
      </c>
    </row>
    <row r="223" spans="1:10" x14ac:dyDescent="0.3">
      <c r="A223" s="29">
        <v>219</v>
      </c>
      <c r="B223">
        <v>188</v>
      </c>
      <c r="C223" s="24">
        <v>41732</v>
      </c>
      <c r="D223" s="24">
        <v>42828</v>
      </c>
      <c r="E223">
        <v>3750</v>
      </c>
      <c r="F223" s="31">
        <v>1674.8205874893865</v>
      </c>
      <c r="G223" s="24">
        <v>42248</v>
      </c>
      <c r="H223" s="33">
        <v>1</v>
      </c>
      <c r="I223">
        <v>0.98884995907581841</v>
      </c>
      <c r="J223" s="40">
        <v>42386.967986026037</v>
      </c>
    </row>
    <row r="224" spans="1:10" x14ac:dyDescent="0.3">
      <c r="A224" s="29">
        <v>220</v>
      </c>
      <c r="B224">
        <v>189</v>
      </c>
      <c r="C224" s="24">
        <v>41768</v>
      </c>
      <c r="D224" s="24">
        <v>43594</v>
      </c>
      <c r="E224">
        <v>5625</v>
      </c>
      <c r="F224" s="31">
        <v>630.98240067711754</v>
      </c>
      <c r="G224" s="24">
        <v>42074</v>
      </c>
      <c r="H224" s="33">
        <v>1</v>
      </c>
      <c r="I224">
        <v>0.98884995907581841</v>
      </c>
      <c r="J224" s="40">
        <v>42222.227198221895</v>
      </c>
    </row>
    <row r="225" spans="1:10" x14ac:dyDescent="0.3">
      <c r="A225" s="29">
        <v>221</v>
      </c>
      <c r="B225">
        <v>189</v>
      </c>
      <c r="C225" s="24">
        <v>41768</v>
      </c>
      <c r="D225" s="24">
        <v>43594</v>
      </c>
      <c r="E225">
        <v>5625</v>
      </c>
      <c r="F225" s="31">
        <v>9514.4616457129578</v>
      </c>
      <c r="G225" s="24">
        <v>42910</v>
      </c>
      <c r="H225" s="33">
        <v>2</v>
      </c>
      <c r="I225">
        <v>0.89574241276323197</v>
      </c>
      <c r="J225" s="40">
        <v>43321.046717291727</v>
      </c>
    </row>
    <row r="226" spans="1:10" x14ac:dyDescent="0.3">
      <c r="A226" s="29">
        <v>222</v>
      </c>
      <c r="B226">
        <v>189</v>
      </c>
      <c r="C226" s="24">
        <v>41768</v>
      </c>
      <c r="D226" s="24">
        <v>43594</v>
      </c>
      <c r="E226">
        <v>5625</v>
      </c>
      <c r="F226" s="31">
        <v>244.87699694060061</v>
      </c>
      <c r="G226" s="24">
        <v>42728</v>
      </c>
      <c r="H226" s="33">
        <v>1</v>
      </c>
      <c r="I226">
        <v>0.98884995907581841</v>
      </c>
      <c r="J226" s="40">
        <v>42790.837375697331</v>
      </c>
    </row>
    <row r="227" spans="1:10" x14ac:dyDescent="0.3">
      <c r="A227" s="29">
        <v>223</v>
      </c>
      <c r="B227">
        <v>189</v>
      </c>
      <c r="C227" s="24">
        <v>41768</v>
      </c>
      <c r="D227" s="24">
        <v>43594</v>
      </c>
      <c r="E227">
        <v>5625</v>
      </c>
      <c r="F227" s="31">
        <v>1353.9190334566788</v>
      </c>
      <c r="G227" s="24">
        <v>42746</v>
      </c>
      <c r="H227" s="33">
        <v>1</v>
      </c>
      <c r="I227">
        <v>0.98884995907581841</v>
      </c>
      <c r="J227" s="40">
        <v>43569.2147129234</v>
      </c>
    </row>
    <row r="228" spans="1:10" x14ac:dyDescent="0.3">
      <c r="A228" s="29">
        <v>224</v>
      </c>
      <c r="B228">
        <v>191</v>
      </c>
      <c r="C228" s="24">
        <v>41973</v>
      </c>
      <c r="D228" s="24">
        <v>43069</v>
      </c>
      <c r="E228">
        <v>6250</v>
      </c>
      <c r="F228" s="31">
        <v>10075.009625982828</v>
      </c>
      <c r="G228" s="24">
        <v>42168</v>
      </c>
      <c r="H228" s="33">
        <v>3</v>
      </c>
      <c r="I228">
        <v>0.80482337140270255</v>
      </c>
      <c r="J228" s="40">
        <v>42419.394273092301</v>
      </c>
    </row>
    <row r="229" spans="1:10" x14ac:dyDescent="0.3">
      <c r="A229" s="29">
        <v>225</v>
      </c>
      <c r="B229">
        <v>193</v>
      </c>
      <c r="C229" s="24">
        <v>41691</v>
      </c>
      <c r="D229" s="24">
        <v>42421</v>
      </c>
      <c r="E229">
        <v>5000</v>
      </c>
      <c r="F229" s="31">
        <v>1194.681372767121</v>
      </c>
      <c r="G229" s="24">
        <v>42151</v>
      </c>
      <c r="H229" s="33">
        <v>1</v>
      </c>
      <c r="I229">
        <v>0.98884995907581841</v>
      </c>
      <c r="J229" s="40">
        <v>42199.633157482887</v>
      </c>
    </row>
    <row r="230" spans="1:10" x14ac:dyDescent="0.3">
      <c r="A230" s="29">
        <v>226</v>
      </c>
      <c r="B230">
        <v>194</v>
      </c>
      <c r="C230" s="24">
        <v>41713</v>
      </c>
      <c r="D230" s="24">
        <v>42444</v>
      </c>
      <c r="E230">
        <v>3750</v>
      </c>
      <c r="F230" s="31">
        <v>3812.1774839974328</v>
      </c>
      <c r="G230" s="24">
        <v>42444</v>
      </c>
      <c r="H230" s="33">
        <v>1</v>
      </c>
      <c r="I230">
        <v>0.98884995907581841</v>
      </c>
      <c r="J230" s="40">
        <v>42824.889966756993</v>
      </c>
    </row>
    <row r="231" spans="1:10" x14ac:dyDescent="0.3">
      <c r="A231" s="29">
        <v>227</v>
      </c>
      <c r="B231">
        <v>195</v>
      </c>
      <c r="C231" s="24">
        <v>41665</v>
      </c>
      <c r="D231" s="24">
        <v>42761</v>
      </c>
      <c r="E231">
        <v>5000</v>
      </c>
      <c r="F231" s="31">
        <v>1361.8838609056122</v>
      </c>
      <c r="G231" s="24">
        <v>41739</v>
      </c>
      <c r="H231" s="33">
        <v>1</v>
      </c>
      <c r="I231">
        <v>0.98884995907581841</v>
      </c>
      <c r="J231" s="40">
        <v>42009.979154048131</v>
      </c>
    </row>
    <row r="232" spans="1:10" x14ac:dyDescent="0.3">
      <c r="A232" s="29">
        <v>228</v>
      </c>
      <c r="B232">
        <v>196</v>
      </c>
      <c r="C232" s="24">
        <v>41796</v>
      </c>
      <c r="D232" s="24">
        <v>43622</v>
      </c>
      <c r="E232">
        <v>3750</v>
      </c>
      <c r="F232" s="31">
        <v>16553.520083834515</v>
      </c>
      <c r="G232" s="24">
        <v>43496</v>
      </c>
      <c r="H232" s="33">
        <v>3</v>
      </c>
      <c r="I232">
        <v>0.80482337140270255</v>
      </c>
      <c r="J232" s="40">
        <v>43673.049487901633</v>
      </c>
    </row>
    <row r="233" spans="1:10" x14ac:dyDescent="0.3">
      <c r="A233" s="29">
        <v>229</v>
      </c>
      <c r="B233">
        <v>196</v>
      </c>
      <c r="C233" s="24">
        <v>41796</v>
      </c>
      <c r="D233" s="24">
        <v>43622</v>
      </c>
      <c r="E233">
        <v>3750</v>
      </c>
      <c r="F233" s="31">
        <v>3357.7949070907393</v>
      </c>
      <c r="G233" s="24">
        <v>42038</v>
      </c>
      <c r="H233" s="33">
        <v>1</v>
      </c>
      <c r="I233">
        <v>0.98884995907581841</v>
      </c>
      <c r="J233" s="40">
        <v>42788.437348280539</v>
      </c>
    </row>
    <row r="234" spans="1:10" x14ac:dyDescent="0.3">
      <c r="A234" s="29">
        <v>230</v>
      </c>
      <c r="B234">
        <v>196</v>
      </c>
      <c r="C234" s="24">
        <v>41796</v>
      </c>
      <c r="D234" s="24">
        <v>43622</v>
      </c>
      <c r="E234">
        <v>3750</v>
      </c>
      <c r="F234" s="31">
        <v>123.87717994866959</v>
      </c>
      <c r="G234" s="24">
        <v>43377</v>
      </c>
      <c r="H234" s="33">
        <v>1</v>
      </c>
      <c r="I234">
        <v>0.98884995907581841</v>
      </c>
      <c r="J234" s="40">
        <v>43752.577415889493</v>
      </c>
    </row>
    <row r="235" spans="1:10" x14ac:dyDescent="0.3">
      <c r="A235" s="29">
        <v>231</v>
      </c>
      <c r="B235">
        <v>197</v>
      </c>
      <c r="C235" s="24">
        <v>41771</v>
      </c>
      <c r="D235" s="24">
        <v>42867</v>
      </c>
      <c r="E235">
        <v>5000</v>
      </c>
      <c r="F235" s="31">
        <v>2802.3480970177743</v>
      </c>
      <c r="G235" s="24">
        <v>42104</v>
      </c>
      <c r="H235" s="33">
        <v>1</v>
      </c>
      <c r="I235">
        <v>0.98884995907581841</v>
      </c>
      <c r="J235" s="40">
        <v>42396.303051540264</v>
      </c>
    </row>
    <row r="236" spans="1:10" x14ac:dyDescent="0.3">
      <c r="A236" s="29">
        <v>232</v>
      </c>
      <c r="B236">
        <v>198</v>
      </c>
      <c r="C236" s="24">
        <v>41817</v>
      </c>
      <c r="D236" s="24">
        <v>42548</v>
      </c>
      <c r="E236">
        <v>6250</v>
      </c>
      <c r="F236" s="31">
        <v>21097.752849863795</v>
      </c>
      <c r="G236" s="24">
        <v>42356</v>
      </c>
      <c r="H236" s="33">
        <v>4</v>
      </c>
      <c r="I236">
        <v>0.7196296248241657</v>
      </c>
      <c r="J236" s="40">
        <v>42728.824101983424</v>
      </c>
    </row>
    <row r="237" spans="1:10" x14ac:dyDescent="0.3">
      <c r="A237" s="29">
        <v>233</v>
      </c>
      <c r="B237">
        <v>198</v>
      </c>
      <c r="C237" s="24">
        <v>41817</v>
      </c>
      <c r="D237" s="24">
        <v>42548</v>
      </c>
      <c r="E237">
        <v>6250</v>
      </c>
      <c r="F237" s="31">
        <v>4788.4651106850233</v>
      </c>
      <c r="G237" s="24">
        <v>41872</v>
      </c>
      <c r="H237" s="33">
        <v>1</v>
      </c>
      <c r="I237">
        <v>0.98884995907581841</v>
      </c>
      <c r="J237" s="40">
        <v>42015.206703882606</v>
      </c>
    </row>
    <row r="238" spans="1:10" x14ac:dyDescent="0.3">
      <c r="A238" s="29">
        <v>234</v>
      </c>
      <c r="B238">
        <v>199</v>
      </c>
      <c r="C238" s="24">
        <v>41978</v>
      </c>
      <c r="D238" s="24">
        <v>42343</v>
      </c>
      <c r="E238">
        <v>6250</v>
      </c>
      <c r="F238" s="31">
        <v>18688.020197117006</v>
      </c>
      <c r="G238" s="24">
        <v>42243</v>
      </c>
      <c r="H238" s="33">
        <v>3</v>
      </c>
      <c r="I238">
        <v>0.80482337140270255</v>
      </c>
      <c r="J238" s="40">
        <v>42261.738890752873</v>
      </c>
    </row>
    <row r="239" spans="1:10" x14ac:dyDescent="0.3">
      <c r="A239" s="29">
        <v>235</v>
      </c>
      <c r="B239">
        <v>201</v>
      </c>
      <c r="C239" s="24">
        <v>41886</v>
      </c>
      <c r="D239" s="24">
        <v>42617</v>
      </c>
      <c r="E239">
        <v>4375</v>
      </c>
      <c r="F239" s="31">
        <v>549.98262794675463</v>
      </c>
      <c r="G239" s="24">
        <v>42100</v>
      </c>
      <c r="H239" s="33">
        <v>1</v>
      </c>
      <c r="I239">
        <v>0.98884995907581841</v>
      </c>
      <c r="J239" s="40">
        <v>42545.325467379953</v>
      </c>
    </row>
    <row r="240" spans="1:10" x14ac:dyDescent="0.3">
      <c r="A240" s="29">
        <v>236</v>
      </c>
      <c r="B240">
        <v>201</v>
      </c>
      <c r="C240" s="24">
        <v>41886</v>
      </c>
      <c r="D240" s="24">
        <v>42617</v>
      </c>
      <c r="E240">
        <v>4375</v>
      </c>
      <c r="F240" s="31">
        <v>25.30114180849834</v>
      </c>
      <c r="G240" s="24">
        <v>42108</v>
      </c>
      <c r="H240" s="33">
        <v>1</v>
      </c>
      <c r="I240">
        <v>0.98884995907581841</v>
      </c>
      <c r="J240" s="40">
        <v>42172.866218274889</v>
      </c>
    </row>
    <row r="241" spans="1:10" x14ac:dyDescent="0.3">
      <c r="A241" s="29">
        <v>237</v>
      </c>
      <c r="B241">
        <v>201</v>
      </c>
      <c r="C241" s="24">
        <v>41886</v>
      </c>
      <c r="D241" s="24">
        <v>42617</v>
      </c>
      <c r="E241">
        <v>4375</v>
      </c>
      <c r="F241" s="31">
        <v>1525.688777315753</v>
      </c>
      <c r="G241" s="24">
        <v>42189</v>
      </c>
      <c r="H241" s="33">
        <v>1</v>
      </c>
      <c r="I241">
        <v>0.98884995907581841</v>
      </c>
      <c r="J241" s="40">
        <v>42237.051021150437</v>
      </c>
    </row>
    <row r="242" spans="1:10" x14ac:dyDescent="0.3">
      <c r="A242" s="29">
        <v>238</v>
      </c>
      <c r="B242">
        <v>202</v>
      </c>
      <c r="C242" s="24">
        <v>41781</v>
      </c>
      <c r="D242" s="24">
        <v>43242</v>
      </c>
      <c r="E242">
        <v>6250</v>
      </c>
      <c r="F242" s="31">
        <v>6338.9140940545876</v>
      </c>
      <c r="G242" s="24">
        <v>43104</v>
      </c>
      <c r="H242" s="33">
        <v>2</v>
      </c>
      <c r="I242">
        <v>0.89574241276323197</v>
      </c>
      <c r="J242" s="40">
        <v>44054.763457381792</v>
      </c>
    </row>
    <row r="243" spans="1:10" x14ac:dyDescent="0.3">
      <c r="A243" s="29">
        <v>239</v>
      </c>
      <c r="B243">
        <v>202</v>
      </c>
      <c r="C243" s="24">
        <v>41781</v>
      </c>
      <c r="D243" s="24">
        <v>43242</v>
      </c>
      <c r="E243">
        <v>6250</v>
      </c>
      <c r="F243" s="31">
        <v>1168.5005001325508</v>
      </c>
      <c r="G243" s="24">
        <v>41936</v>
      </c>
      <c r="H243" s="33">
        <v>1</v>
      </c>
      <c r="I243">
        <v>0.98884995907581841</v>
      </c>
      <c r="J243" s="40">
        <v>42723.043743455164</v>
      </c>
    </row>
    <row r="244" spans="1:10" x14ac:dyDescent="0.3">
      <c r="A244" s="29">
        <v>240</v>
      </c>
      <c r="B244">
        <v>202</v>
      </c>
      <c r="C244" s="24">
        <v>41781</v>
      </c>
      <c r="D244" s="24">
        <v>43242</v>
      </c>
      <c r="E244">
        <v>6250</v>
      </c>
      <c r="F244" s="31">
        <v>4531.1193610871933</v>
      </c>
      <c r="G244" s="24">
        <v>42170</v>
      </c>
      <c r="H244" s="33">
        <v>1</v>
      </c>
      <c r="I244">
        <v>0.98884995907581841</v>
      </c>
      <c r="J244" s="40">
        <v>43130.836032276318</v>
      </c>
    </row>
    <row r="245" spans="1:10" x14ac:dyDescent="0.3">
      <c r="A245" s="29">
        <v>241</v>
      </c>
      <c r="B245">
        <v>202</v>
      </c>
      <c r="C245" s="24">
        <v>41781</v>
      </c>
      <c r="D245" s="24">
        <v>43242</v>
      </c>
      <c r="E245">
        <v>6250</v>
      </c>
      <c r="F245" s="31">
        <v>1773.5601053135763</v>
      </c>
      <c r="G245" s="24">
        <v>42551</v>
      </c>
      <c r="H245" s="33">
        <v>1</v>
      </c>
      <c r="I245">
        <v>0.98884995907581841</v>
      </c>
      <c r="J245" s="40">
        <v>42777.671748484652</v>
      </c>
    </row>
    <row r="246" spans="1:10" x14ac:dyDescent="0.3">
      <c r="A246" s="29">
        <v>242</v>
      </c>
      <c r="B246">
        <v>204</v>
      </c>
      <c r="C246" s="24">
        <v>41979</v>
      </c>
      <c r="D246" s="24">
        <v>43075</v>
      </c>
      <c r="E246">
        <v>5000</v>
      </c>
      <c r="F246" s="31">
        <v>1955.1138303489047</v>
      </c>
      <c r="G246" s="24">
        <v>42662</v>
      </c>
      <c r="H246" s="33">
        <v>1</v>
      </c>
      <c r="I246">
        <v>0.98884995907581841</v>
      </c>
      <c r="J246" s="40">
        <v>43476.329908517953</v>
      </c>
    </row>
    <row r="247" spans="1:10" x14ac:dyDescent="0.3">
      <c r="A247" s="29">
        <v>243</v>
      </c>
      <c r="B247">
        <v>204</v>
      </c>
      <c r="C247" s="24">
        <v>41979</v>
      </c>
      <c r="D247" s="24">
        <v>43075</v>
      </c>
      <c r="E247">
        <v>5000</v>
      </c>
      <c r="F247" s="31">
        <v>3957.8813251515453</v>
      </c>
      <c r="G247" s="24">
        <v>42893</v>
      </c>
      <c r="H247" s="33">
        <v>1</v>
      </c>
      <c r="I247">
        <v>0.98884995907581841</v>
      </c>
      <c r="J247" s="40">
        <v>43162.130617998831</v>
      </c>
    </row>
    <row r="248" spans="1:10" x14ac:dyDescent="0.3">
      <c r="A248" s="29">
        <v>244</v>
      </c>
      <c r="B248">
        <v>206</v>
      </c>
      <c r="C248" s="24">
        <v>41957</v>
      </c>
      <c r="D248" s="24">
        <v>43783</v>
      </c>
      <c r="E248">
        <v>5625</v>
      </c>
      <c r="F248" s="31">
        <v>8874.218922074444</v>
      </c>
      <c r="G248" s="24">
        <v>43621</v>
      </c>
      <c r="H248" s="33">
        <v>2</v>
      </c>
      <c r="I248">
        <v>0.89574241276323197</v>
      </c>
      <c r="J248" s="40">
        <v>43762.208021319238</v>
      </c>
    </row>
    <row r="249" spans="1:10" x14ac:dyDescent="0.3">
      <c r="A249" s="29">
        <v>245</v>
      </c>
      <c r="B249">
        <v>206</v>
      </c>
      <c r="C249" s="24">
        <v>41957</v>
      </c>
      <c r="D249" s="24">
        <v>43783</v>
      </c>
      <c r="E249">
        <v>5625</v>
      </c>
      <c r="F249" s="31">
        <v>1006.6099218447237</v>
      </c>
      <c r="G249" s="24">
        <v>43151</v>
      </c>
      <c r="H249" s="33">
        <v>1</v>
      </c>
      <c r="I249">
        <v>0.98884995907581841</v>
      </c>
      <c r="J249" s="40">
        <v>43609.420684095436</v>
      </c>
    </row>
    <row r="250" spans="1:10" x14ac:dyDescent="0.3">
      <c r="A250" s="29">
        <v>246</v>
      </c>
      <c r="B250">
        <v>207</v>
      </c>
      <c r="C250" s="24">
        <v>41643</v>
      </c>
      <c r="D250" s="24">
        <v>43469</v>
      </c>
      <c r="E250">
        <v>5000</v>
      </c>
      <c r="F250" s="31">
        <v>1773.4636794924686</v>
      </c>
      <c r="G250" s="24">
        <v>42519</v>
      </c>
      <c r="H250" s="33">
        <v>1</v>
      </c>
      <c r="I250">
        <v>0.98884995907581841</v>
      </c>
      <c r="J250" s="40">
        <v>43177.261361948615</v>
      </c>
    </row>
    <row r="251" spans="1:10" x14ac:dyDescent="0.3">
      <c r="A251" s="29">
        <v>247</v>
      </c>
      <c r="B251">
        <v>207</v>
      </c>
      <c r="C251" s="24">
        <v>41643</v>
      </c>
      <c r="D251" s="24">
        <v>43469</v>
      </c>
      <c r="E251">
        <v>5000</v>
      </c>
      <c r="F251" s="31">
        <v>8600.8117698760652</v>
      </c>
      <c r="G251" s="24">
        <v>41747</v>
      </c>
      <c r="H251" s="33">
        <v>2</v>
      </c>
      <c r="I251">
        <v>0.89574241276323197</v>
      </c>
      <c r="J251" s="40">
        <v>42186.967703571179</v>
      </c>
    </row>
    <row r="252" spans="1:10" x14ac:dyDescent="0.3">
      <c r="A252" s="29">
        <v>248</v>
      </c>
      <c r="B252">
        <v>207</v>
      </c>
      <c r="C252" s="24">
        <v>41643</v>
      </c>
      <c r="D252" s="24">
        <v>43469</v>
      </c>
      <c r="E252">
        <v>5000</v>
      </c>
      <c r="F252" s="31">
        <v>3891.6616352916235</v>
      </c>
      <c r="G252" s="24">
        <v>43381</v>
      </c>
      <c r="H252" s="33">
        <v>1</v>
      </c>
      <c r="I252">
        <v>0.98884995907581841</v>
      </c>
      <c r="J252" s="40">
        <v>43586.692905619959</v>
      </c>
    </row>
    <row r="253" spans="1:10" x14ac:dyDescent="0.3">
      <c r="A253" s="29">
        <v>249</v>
      </c>
      <c r="B253">
        <v>207</v>
      </c>
      <c r="C253" s="24">
        <v>41643</v>
      </c>
      <c r="D253" s="24">
        <v>43469</v>
      </c>
      <c r="E253">
        <v>5000</v>
      </c>
      <c r="F253" s="31">
        <v>1527.163138236449</v>
      </c>
      <c r="G253" s="24">
        <v>42794</v>
      </c>
      <c r="H253" s="33">
        <v>1</v>
      </c>
      <c r="I253">
        <v>0.98884995907581841</v>
      </c>
      <c r="J253" s="40">
        <v>43456.843425806408</v>
      </c>
    </row>
    <row r="254" spans="1:10" x14ac:dyDescent="0.3">
      <c r="A254" s="29">
        <v>250</v>
      </c>
      <c r="B254">
        <v>207</v>
      </c>
      <c r="C254" s="24">
        <v>41643</v>
      </c>
      <c r="D254" s="24">
        <v>43469</v>
      </c>
      <c r="E254">
        <v>5000</v>
      </c>
      <c r="F254" s="31">
        <v>1866.9953546239528</v>
      </c>
      <c r="G254" s="24">
        <v>42583</v>
      </c>
      <c r="H254" s="33">
        <v>1</v>
      </c>
      <c r="I254">
        <v>0.98884995907581841</v>
      </c>
      <c r="J254" s="40">
        <v>42697.850217782703</v>
      </c>
    </row>
    <row r="255" spans="1:10" x14ac:dyDescent="0.3">
      <c r="A255" s="29">
        <v>251</v>
      </c>
      <c r="B255">
        <v>208</v>
      </c>
      <c r="C255" s="24">
        <v>41814</v>
      </c>
      <c r="D255" s="24">
        <v>42179</v>
      </c>
      <c r="E255">
        <v>4375</v>
      </c>
      <c r="F255" s="31">
        <v>2156.1223842022641</v>
      </c>
      <c r="G255" s="24">
        <v>41903</v>
      </c>
      <c r="H255" s="33">
        <v>1</v>
      </c>
      <c r="I255">
        <v>0.98884995907581841</v>
      </c>
      <c r="J255" s="40">
        <v>41903.773899154912</v>
      </c>
    </row>
    <row r="256" spans="1:10" x14ac:dyDescent="0.3">
      <c r="A256" s="29">
        <v>252</v>
      </c>
      <c r="B256">
        <v>209</v>
      </c>
      <c r="C256" s="24">
        <v>42003</v>
      </c>
      <c r="D256" s="24">
        <v>43829</v>
      </c>
      <c r="E256">
        <v>4375</v>
      </c>
      <c r="F256" s="31">
        <v>7410.0334872134899</v>
      </c>
      <c r="G256" s="24">
        <v>43003</v>
      </c>
      <c r="H256" s="33">
        <v>2</v>
      </c>
      <c r="I256">
        <v>0.89574241276323197</v>
      </c>
      <c r="J256" s="40">
        <v>43174.773137022741</v>
      </c>
    </row>
    <row r="257" spans="1:10" x14ac:dyDescent="0.3">
      <c r="A257" s="29">
        <v>253</v>
      </c>
      <c r="B257">
        <v>209</v>
      </c>
      <c r="C257" s="24">
        <v>42003</v>
      </c>
      <c r="D257" s="24">
        <v>43829</v>
      </c>
      <c r="E257">
        <v>4375</v>
      </c>
      <c r="F257" s="31">
        <v>9736.8021360451858</v>
      </c>
      <c r="G257" s="24">
        <v>42122</v>
      </c>
      <c r="H257" s="33">
        <v>2</v>
      </c>
      <c r="I257">
        <v>0.89574241276323197</v>
      </c>
      <c r="J257" s="40">
        <v>42124.704584876374</v>
      </c>
    </row>
    <row r="258" spans="1:10" x14ac:dyDescent="0.3">
      <c r="A258" s="29">
        <v>254</v>
      </c>
      <c r="B258">
        <v>210</v>
      </c>
      <c r="C258" s="24">
        <v>41792</v>
      </c>
      <c r="D258" s="24">
        <v>42523</v>
      </c>
      <c r="E258">
        <v>6250</v>
      </c>
      <c r="F258" s="31">
        <v>4931.300600038212</v>
      </c>
      <c r="G258" s="24">
        <v>41874</v>
      </c>
      <c r="H258" s="33">
        <v>1</v>
      </c>
      <c r="I258">
        <v>0.98884995907581841</v>
      </c>
      <c r="J258" s="40">
        <v>42012.634335650546</v>
      </c>
    </row>
    <row r="259" spans="1:10" x14ac:dyDescent="0.3">
      <c r="A259" s="29">
        <v>255</v>
      </c>
      <c r="B259">
        <v>211</v>
      </c>
      <c r="C259" s="24">
        <v>41970</v>
      </c>
      <c r="D259" s="24">
        <v>43431</v>
      </c>
      <c r="E259">
        <v>5625</v>
      </c>
      <c r="F259" s="31">
        <v>2639.8635598384171</v>
      </c>
      <c r="G259" s="24">
        <v>42362</v>
      </c>
      <c r="H259" s="33">
        <v>1</v>
      </c>
      <c r="I259">
        <v>0.98884995907581841</v>
      </c>
      <c r="J259" s="40">
        <v>42983.391099538858</v>
      </c>
    </row>
    <row r="260" spans="1:10" x14ac:dyDescent="0.3">
      <c r="A260" s="29">
        <v>256</v>
      </c>
      <c r="B260">
        <v>211</v>
      </c>
      <c r="C260" s="24">
        <v>41970</v>
      </c>
      <c r="D260" s="24">
        <v>43431</v>
      </c>
      <c r="E260">
        <v>5625</v>
      </c>
      <c r="F260" s="31">
        <v>4847.3853662513502</v>
      </c>
      <c r="G260" s="24">
        <v>42309</v>
      </c>
      <c r="H260" s="33">
        <v>1</v>
      </c>
      <c r="I260">
        <v>0.98884995907581841</v>
      </c>
      <c r="J260" s="40">
        <v>43542.3474255361</v>
      </c>
    </row>
    <row r="261" spans="1:10" x14ac:dyDescent="0.3">
      <c r="A261" s="29">
        <v>257</v>
      </c>
      <c r="B261">
        <v>211</v>
      </c>
      <c r="C261" s="24">
        <v>41970</v>
      </c>
      <c r="D261" s="24">
        <v>43431</v>
      </c>
      <c r="E261">
        <v>5625</v>
      </c>
      <c r="F261" s="31">
        <v>4439.7047333246346</v>
      </c>
      <c r="G261" s="24">
        <v>42959</v>
      </c>
      <c r="H261" s="33">
        <v>1</v>
      </c>
      <c r="I261">
        <v>0.98884995907581841</v>
      </c>
      <c r="J261" s="40">
        <v>42996.997125872302</v>
      </c>
    </row>
    <row r="262" spans="1:10" x14ac:dyDescent="0.3">
      <c r="A262" s="29">
        <v>258</v>
      </c>
      <c r="B262">
        <v>217</v>
      </c>
      <c r="C262" s="24">
        <v>41712</v>
      </c>
      <c r="D262" s="24">
        <v>43173</v>
      </c>
      <c r="E262">
        <v>4375</v>
      </c>
      <c r="F262" s="31">
        <v>2486.7849762057908</v>
      </c>
      <c r="G262" s="24">
        <v>43155</v>
      </c>
      <c r="H262" s="33">
        <v>1</v>
      </c>
      <c r="I262">
        <v>0.98884995907581841</v>
      </c>
      <c r="J262" s="40">
        <v>43268.126902722666</v>
      </c>
    </row>
    <row r="263" spans="1:10" x14ac:dyDescent="0.3">
      <c r="A263" s="29">
        <v>259</v>
      </c>
      <c r="B263">
        <v>217</v>
      </c>
      <c r="C263" s="24">
        <v>41712</v>
      </c>
      <c r="D263" s="24">
        <v>43173</v>
      </c>
      <c r="E263">
        <v>4375</v>
      </c>
      <c r="F263" s="31">
        <v>8873.9362074929813</v>
      </c>
      <c r="G263" s="24">
        <v>42560</v>
      </c>
      <c r="H263" s="33">
        <v>2</v>
      </c>
      <c r="I263">
        <v>0.89574241276323197</v>
      </c>
      <c r="J263" s="40">
        <v>42785.599982185253</v>
      </c>
    </row>
    <row r="264" spans="1:10" x14ac:dyDescent="0.3">
      <c r="A264" s="29">
        <v>260</v>
      </c>
      <c r="B264">
        <v>222</v>
      </c>
      <c r="C264" s="24">
        <v>41968</v>
      </c>
      <c r="D264" s="24">
        <v>43794</v>
      </c>
      <c r="E264">
        <v>5000</v>
      </c>
      <c r="F264" s="31">
        <v>15133.910007185192</v>
      </c>
      <c r="G264" s="24">
        <v>42839</v>
      </c>
      <c r="H264" s="33">
        <v>3</v>
      </c>
      <c r="I264">
        <v>0.80482337140270255</v>
      </c>
      <c r="J264" s="40">
        <v>43111.741595376006</v>
      </c>
    </row>
    <row r="265" spans="1:10" x14ac:dyDescent="0.3">
      <c r="A265" s="29">
        <v>261</v>
      </c>
      <c r="B265">
        <v>222</v>
      </c>
      <c r="C265" s="24">
        <v>41968</v>
      </c>
      <c r="D265" s="24">
        <v>43794</v>
      </c>
      <c r="E265">
        <v>5000</v>
      </c>
      <c r="F265" s="31">
        <v>6969.0682709849634</v>
      </c>
      <c r="G265" s="24">
        <v>42097</v>
      </c>
      <c r="H265" s="33">
        <v>2</v>
      </c>
      <c r="I265">
        <v>0.89574241276323197</v>
      </c>
      <c r="J265" s="40">
        <v>42295.2837477383</v>
      </c>
    </row>
    <row r="266" spans="1:10" x14ac:dyDescent="0.3">
      <c r="A266" s="29">
        <v>262</v>
      </c>
      <c r="B266">
        <v>222</v>
      </c>
      <c r="C266" s="24">
        <v>41968</v>
      </c>
      <c r="D266" s="24">
        <v>43794</v>
      </c>
      <c r="E266">
        <v>5000</v>
      </c>
      <c r="F266" s="31">
        <v>1786.8036564078704</v>
      </c>
      <c r="G266" s="24">
        <v>42670</v>
      </c>
      <c r="H266" s="33">
        <v>1</v>
      </c>
      <c r="I266">
        <v>0.98884995907581841</v>
      </c>
      <c r="J266" s="40">
        <v>42762.036844727008</v>
      </c>
    </row>
    <row r="267" spans="1:10" x14ac:dyDescent="0.3">
      <c r="A267" s="29">
        <v>263</v>
      </c>
      <c r="B267">
        <v>222</v>
      </c>
      <c r="C267" s="24">
        <v>41968</v>
      </c>
      <c r="D267" s="24">
        <v>43794</v>
      </c>
      <c r="E267">
        <v>5000</v>
      </c>
      <c r="F267" s="31">
        <v>3664.8294443345412</v>
      </c>
      <c r="G267" s="24">
        <v>42282</v>
      </c>
      <c r="H267" s="33">
        <v>1</v>
      </c>
      <c r="I267">
        <v>0.98884995907581841</v>
      </c>
      <c r="J267" s="40">
        <v>42496.123853092431</v>
      </c>
    </row>
    <row r="268" spans="1:10" x14ac:dyDescent="0.3">
      <c r="A268" s="29">
        <v>264</v>
      </c>
      <c r="B268">
        <v>222</v>
      </c>
      <c r="C268" s="24">
        <v>41968</v>
      </c>
      <c r="D268" s="24">
        <v>43794</v>
      </c>
      <c r="E268">
        <v>5000</v>
      </c>
      <c r="F268" s="31">
        <v>8374.3976978640203</v>
      </c>
      <c r="G268" s="24">
        <v>42752</v>
      </c>
      <c r="H268" s="33">
        <v>2</v>
      </c>
      <c r="I268">
        <v>0.89574241276323197</v>
      </c>
      <c r="J268" s="40">
        <v>42888.308358513081</v>
      </c>
    </row>
    <row r="269" spans="1:10" x14ac:dyDescent="0.3">
      <c r="A269" s="29">
        <v>265</v>
      </c>
      <c r="B269">
        <v>224</v>
      </c>
      <c r="C269" s="24">
        <v>41832</v>
      </c>
      <c r="D269" s="24">
        <v>43658</v>
      </c>
      <c r="E269">
        <v>4375</v>
      </c>
      <c r="F269" s="31">
        <v>1969.8454076415437</v>
      </c>
      <c r="G269" s="24">
        <v>43590</v>
      </c>
      <c r="H269" s="33">
        <v>1</v>
      </c>
      <c r="I269">
        <v>0.98884995907581841</v>
      </c>
      <c r="J269" s="40">
        <v>43927.538598428444</v>
      </c>
    </row>
    <row r="270" spans="1:10" x14ac:dyDescent="0.3">
      <c r="A270" s="29">
        <v>266</v>
      </c>
      <c r="B270">
        <v>225</v>
      </c>
      <c r="C270" s="24">
        <v>41751</v>
      </c>
      <c r="D270" s="24">
        <v>42847</v>
      </c>
      <c r="E270">
        <v>5625</v>
      </c>
      <c r="F270" s="31">
        <v>1846.1582317478067</v>
      </c>
      <c r="G270" s="24">
        <v>42262</v>
      </c>
      <c r="H270" s="33">
        <v>1</v>
      </c>
      <c r="I270">
        <v>0.98884995907581841</v>
      </c>
      <c r="J270" s="40">
        <v>42287.796015490625</v>
      </c>
    </row>
    <row r="271" spans="1:10" x14ac:dyDescent="0.3">
      <c r="A271" s="29">
        <v>267</v>
      </c>
      <c r="B271">
        <v>226</v>
      </c>
      <c r="C271" s="24">
        <v>41724</v>
      </c>
      <c r="D271" s="24">
        <v>43550</v>
      </c>
      <c r="E271">
        <v>5000</v>
      </c>
      <c r="F271" s="31">
        <v>41.97231124338883</v>
      </c>
      <c r="G271" s="24">
        <v>42036</v>
      </c>
      <c r="H271" s="33">
        <v>1</v>
      </c>
      <c r="I271">
        <v>0.98884995907581841</v>
      </c>
      <c r="J271" s="40">
        <v>42138.364084121553</v>
      </c>
    </row>
    <row r="272" spans="1:10" x14ac:dyDescent="0.3">
      <c r="A272" s="29">
        <v>268</v>
      </c>
      <c r="B272">
        <v>226</v>
      </c>
      <c r="C272" s="24">
        <v>41724</v>
      </c>
      <c r="D272" s="24">
        <v>43550</v>
      </c>
      <c r="E272">
        <v>5000</v>
      </c>
      <c r="F272" s="31">
        <v>37339.905209201483</v>
      </c>
      <c r="G272" s="24">
        <v>41978</v>
      </c>
      <c r="H272" s="33">
        <v>4</v>
      </c>
      <c r="I272">
        <v>0.7196296248241657</v>
      </c>
      <c r="J272" s="40">
        <v>42372.915933512231</v>
      </c>
    </row>
    <row r="273" spans="1:10" x14ac:dyDescent="0.3">
      <c r="A273" s="29">
        <v>269</v>
      </c>
      <c r="B273">
        <v>227</v>
      </c>
      <c r="C273" s="24">
        <v>41646</v>
      </c>
      <c r="D273" s="24">
        <v>42011</v>
      </c>
      <c r="E273">
        <v>4375</v>
      </c>
      <c r="F273" s="31">
        <v>2870.1261151817016</v>
      </c>
      <c r="G273" s="24">
        <v>41656</v>
      </c>
      <c r="H273" s="33">
        <v>1</v>
      </c>
      <c r="I273">
        <v>0.98884995907581841</v>
      </c>
      <c r="J273" s="40">
        <v>41674.558684530362</v>
      </c>
    </row>
    <row r="274" spans="1:10" x14ac:dyDescent="0.3">
      <c r="A274" s="29">
        <v>270</v>
      </c>
      <c r="B274">
        <v>228</v>
      </c>
      <c r="C274" s="24">
        <v>41822</v>
      </c>
      <c r="D274" s="24">
        <v>43648</v>
      </c>
      <c r="E274">
        <v>3750</v>
      </c>
      <c r="F274" s="31">
        <v>566.09452771978863</v>
      </c>
      <c r="G274" s="24">
        <v>42056</v>
      </c>
      <c r="H274" s="33">
        <v>1</v>
      </c>
      <c r="I274">
        <v>0.98884995907581841</v>
      </c>
      <c r="J274" s="40">
        <v>42074.511538406616</v>
      </c>
    </row>
    <row r="275" spans="1:10" x14ac:dyDescent="0.3">
      <c r="A275" s="29">
        <v>271</v>
      </c>
      <c r="B275">
        <v>228</v>
      </c>
      <c r="C275" s="24">
        <v>41822</v>
      </c>
      <c r="D275" s="24">
        <v>43648</v>
      </c>
      <c r="E275">
        <v>3750</v>
      </c>
      <c r="F275" s="31">
        <v>2092.0867853694022</v>
      </c>
      <c r="G275" s="24">
        <v>43197</v>
      </c>
      <c r="H275" s="33">
        <v>1</v>
      </c>
      <c r="I275">
        <v>0.98884995907581841</v>
      </c>
      <c r="J275" s="40">
        <v>44812.519577881423</v>
      </c>
    </row>
    <row r="276" spans="1:10" x14ac:dyDescent="0.3">
      <c r="A276" s="29">
        <v>272</v>
      </c>
      <c r="B276">
        <v>230</v>
      </c>
      <c r="C276" s="24">
        <v>41766</v>
      </c>
      <c r="D276" s="24">
        <v>42862</v>
      </c>
      <c r="E276">
        <v>5000</v>
      </c>
      <c r="F276" s="31">
        <v>1940.4424616406311</v>
      </c>
      <c r="G276" s="24">
        <v>42855</v>
      </c>
      <c r="H276" s="33">
        <v>1</v>
      </c>
      <c r="I276">
        <v>0.98884995907581841</v>
      </c>
      <c r="J276" s="40">
        <v>42877.789363030395</v>
      </c>
    </row>
    <row r="277" spans="1:10" x14ac:dyDescent="0.3">
      <c r="A277" s="29">
        <v>273</v>
      </c>
      <c r="B277">
        <v>232</v>
      </c>
      <c r="C277" s="24">
        <v>41736</v>
      </c>
      <c r="D277" s="24">
        <v>43562</v>
      </c>
      <c r="E277">
        <v>3750</v>
      </c>
      <c r="F277" s="31">
        <v>4641.7515469969085</v>
      </c>
      <c r="G277" s="24">
        <v>43093</v>
      </c>
      <c r="H277" s="33">
        <v>1</v>
      </c>
      <c r="I277">
        <v>0.98884995907581841</v>
      </c>
      <c r="J277" s="40">
        <v>43802.975869409376</v>
      </c>
    </row>
    <row r="278" spans="1:10" x14ac:dyDescent="0.3">
      <c r="A278" s="29">
        <v>274</v>
      </c>
      <c r="B278">
        <v>232</v>
      </c>
      <c r="C278" s="24">
        <v>41736</v>
      </c>
      <c r="D278" s="24">
        <v>43562</v>
      </c>
      <c r="E278">
        <v>3750</v>
      </c>
      <c r="F278" s="31">
        <v>381.09452372435538</v>
      </c>
      <c r="G278" s="24">
        <v>42552</v>
      </c>
      <c r="H278" s="33">
        <v>1</v>
      </c>
      <c r="I278">
        <v>0.98884995907581841</v>
      </c>
      <c r="J278" s="40">
        <v>43658.605036727567</v>
      </c>
    </row>
    <row r="279" spans="1:10" x14ac:dyDescent="0.3">
      <c r="A279" s="29">
        <v>275</v>
      </c>
      <c r="B279">
        <v>233</v>
      </c>
      <c r="C279" s="24">
        <v>41657</v>
      </c>
      <c r="D279" s="24">
        <v>42753</v>
      </c>
      <c r="E279">
        <v>3750</v>
      </c>
      <c r="F279" s="31">
        <v>2627.148860597259</v>
      </c>
      <c r="G279" s="24">
        <v>42001</v>
      </c>
      <c r="H279" s="33">
        <v>1</v>
      </c>
      <c r="I279">
        <v>0.98884995907581841</v>
      </c>
      <c r="J279" s="40">
        <v>42196.131265534641</v>
      </c>
    </row>
    <row r="280" spans="1:10" x14ac:dyDescent="0.3">
      <c r="A280" s="29">
        <v>276</v>
      </c>
      <c r="B280">
        <v>233</v>
      </c>
      <c r="C280" s="24">
        <v>41657</v>
      </c>
      <c r="D280" s="24">
        <v>42753</v>
      </c>
      <c r="E280">
        <v>3750</v>
      </c>
      <c r="F280" s="31">
        <v>1265.0491434041126</v>
      </c>
      <c r="G280" s="24">
        <v>41662</v>
      </c>
      <c r="H280" s="33">
        <v>1</v>
      </c>
      <c r="I280">
        <v>0.98884995907581841</v>
      </c>
      <c r="J280" s="40">
        <v>41885.029723853339</v>
      </c>
    </row>
    <row r="281" spans="1:10" x14ac:dyDescent="0.3">
      <c r="A281" s="29">
        <v>277</v>
      </c>
      <c r="B281">
        <v>234</v>
      </c>
      <c r="C281" s="24">
        <v>41773</v>
      </c>
      <c r="D281" s="24">
        <v>42138</v>
      </c>
      <c r="E281">
        <v>4375</v>
      </c>
      <c r="F281" s="31">
        <v>2863.1127285208486</v>
      </c>
      <c r="G281" s="24">
        <v>41899</v>
      </c>
      <c r="H281" s="33">
        <v>1</v>
      </c>
      <c r="I281">
        <v>0.98884995907581841</v>
      </c>
      <c r="J281" s="40">
        <v>42318.309334396356</v>
      </c>
    </row>
    <row r="282" spans="1:10" x14ac:dyDescent="0.3">
      <c r="A282" s="29">
        <v>278</v>
      </c>
      <c r="B282">
        <v>235</v>
      </c>
      <c r="C282" s="24">
        <v>41943</v>
      </c>
      <c r="D282" s="24">
        <v>43769</v>
      </c>
      <c r="E282">
        <v>3750</v>
      </c>
      <c r="F282" s="31">
        <v>4170.2192571510004</v>
      </c>
      <c r="G282" s="24">
        <v>43593</v>
      </c>
      <c r="H282" s="33">
        <v>1</v>
      </c>
      <c r="I282">
        <v>0.98884995907581841</v>
      </c>
      <c r="J282" s="40">
        <v>43808.165335244827</v>
      </c>
    </row>
    <row r="283" spans="1:10" x14ac:dyDescent="0.3">
      <c r="A283" s="29">
        <v>279</v>
      </c>
      <c r="B283">
        <v>235</v>
      </c>
      <c r="C283" s="24">
        <v>41943</v>
      </c>
      <c r="D283" s="24">
        <v>43769</v>
      </c>
      <c r="E283">
        <v>3750</v>
      </c>
      <c r="F283" s="31">
        <v>4000.5586551222668</v>
      </c>
      <c r="G283" s="24">
        <v>42322</v>
      </c>
      <c r="H283" s="33">
        <v>1</v>
      </c>
      <c r="I283">
        <v>0.98884995907581841</v>
      </c>
      <c r="J283" s="40">
        <v>43106.585530540993</v>
      </c>
    </row>
    <row r="284" spans="1:10" x14ac:dyDescent="0.3">
      <c r="A284" s="29">
        <v>280</v>
      </c>
      <c r="B284">
        <v>236</v>
      </c>
      <c r="C284" s="24">
        <v>41692</v>
      </c>
      <c r="D284" s="24">
        <v>43153</v>
      </c>
      <c r="E284">
        <v>5000</v>
      </c>
      <c r="F284" s="31">
        <v>63.752356980079412</v>
      </c>
      <c r="G284" s="24">
        <v>42199</v>
      </c>
      <c r="H284" s="33">
        <v>1</v>
      </c>
      <c r="I284">
        <v>0.98884995907581841</v>
      </c>
      <c r="J284" s="40">
        <v>42634.525263015697</v>
      </c>
    </row>
    <row r="285" spans="1:10" x14ac:dyDescent="0.3">
      <c r="A285" s="29">
        <v>281</v>
      </c>
      <c r="B285">
        <v>236</v>
      </c>
      <c r="C285" s="24">
        <v>41692</v>
      </c>
      <c r="D285" s="24">
        <v>43153</v>
      </c>
      <c r="E285">
        <v>5000</v>
      </c>
      <c r="F285" s="31">
        <v>2051.6552738887895</v>
      </c>
      <c r="G285" s="24">
        <v>42850</v>
      </c>
      <c r="H285" s="33">
        <v>1</v>
      </c>
      <c r="I285">
        <v>0.98884995907581841</v>
      </c>
      <c r="J285" s="40">
        <v>43131.543568407811</v>
      </c>
    </row>
    <row r="286" spans="1:10" x14ac:dyDescent="0.3">
      <c r="A286" s="29">
        <v>282</v>
      </c>
      <c r="B286">
        <v>236</v>
      </c>
      <c r="C286" s="24">
        <v>41692</v>
      </c>
      <c r="D286" s="24">
        <v>43153</v>
      </c>
      <c r="E286">
        <v>5000</v>
      </c>
      <c r="F286" s="31">
        <v>851.10564255596853</v>
      </c>
      <c r="G286" s="24">
        <v>42741</v>
      </c>
      <c r="H286" s="33">
        <v>1</v>
      </c>
      <c r="I286">
        <v>0.98884995907581841</v>
      </c>
      <c r="J286" s="40">
        <v>42894.874799729274</v>
      </c>
    </row>
    <row r="287" spans="1:10" x14ac:dyDescent="0.3">
      <c r="A287" s="29">
        <v>283</v>
      </c>
      <c r="B287">
        <v>236</v>
      </c>
      <c r="C287" s="24">
        <v>41692</v>
      </c>
      <c r="D287" s="24">
        <v>43153</v>
      </c>
      <c r="E287">
        <v>5000</v>
      </c>
      <c r="F287" s="31">
        <v>2475.1630975830162</v>
      </c>
      <c r="G287" s="24">
        <v>42132</v>
      </c>
      <c r="H287" s="33">
        <v>1</v>
      </c>
      <c r="I287">
        <v>0.98884995907581841</v>
      </c>
      <c r="J287" s="40">
        <v>43494.983232062397</v>
      </c>
    </row>
    <row r="288" spans="1:10" x14ac:dyDescent="0.3">
      <c r="A288" s="29">
        <v>284</v>
      </c>
      <c r="B288">
        <v>238</v>
      </c>
      <c r="C288" s="24">
        <v>41868</v>
      </c>
      <c r="D288" s="24">
        <v>43329</v>
      </c>
      <c r="E288">
        <v>5000</v>
      </c>
      <c r="F288" s="31">
        <v>859.17660675964953</v>
      </c>
      <c r="G288" s="24">
        <v>42728</v>
      </c>
      <c r="H288" s="33">
        <v>1</v>
      </c>
      <c r="I288">
        <v>0.98884995907581841</v>
      </c>
      <c r="J288" s="40">
        <v>42773.597731840877</v>
      </c>
    </row>
    <row r="289" spans="1:10" x14ac:dyDescent="0.3">
      <c r="A289" s="29">
        <v>285</v>
      </c>
      <c r="B289">
        <v>238</v>
      </c>
      <c r="C289" s="24">
        <v>41868</v>
      </c>
      <c r="D289" s="24">
        <v>43329</v>
      </c>
      <c r="E289">
        <v>5000</v>
      </c>
      <c r="F289" s="31">
        <v>1950.237809273061</v>
      </c>
      <c r="G289" s="24">
        <v>42481</v>
      </c>
      <c r="H289" s="33">
        <v>1</v>
      </c>
      <c r="I289">
        <v>0.98884995907581841</v>
      </c>
      <c r="J289" s="40">
        <v>42621.122730448158</v>
      </c>
    </row>
    <row r="290" spans="1:10" x14ac:dyDescent="0.3">
      <c r="A290" s="29">
        <v>286</v>
      </c>
      <c r="B290">
        <v>238</v>
      </c>
      <c r="C290" s="24">
        <v>41868</v>
      </c>
      <c r="D290" s="24">
        <v>43329</v>
      </c>
      <c r="E290">
        <v>5000</v>
      </c>
      <c r="F290" s="31">
        <v>473.51260741839099</v>
      </c>
      <c r="G290" s="24">
        <v>43039</v>
      </c>
      <c r="H290" s="33">
        <v>1</v>
      </c>
      <c r="I290">
        <v>0.98884995907581841</v>
      </c>
      <c r="J290" s="40">
        <v>43336.35251141317</v>
      </c>
    </row>
    <row r="291" spans="1:10" x14ac:dyDescent="0.3">
      <c r="A291" s="29">
        <v>287</v>
      </c>
      <c r="B291">
        <v>240</v>
      </c>
      <c r="C291" s="24">
        <v>41801</v>
      </c>
      <c r="D291" s="24">
        <v>42897</v>
      </c>
      <c r="E291">
        <v>3750</v>
      </c>
      <c r="F291" s="31">
        <v>959.38136683539005</v>
      </c>
      <c r="G291" s="24">
        <v>42431</v>
      </c>
      <c r="H291" s="33">
        <v>1</v>
      </c>
      <c r="I291">
        <v>0.98884995907581841</v>
      </c>
      <c r="J291" s="40">
        <v>43129.072150324435</v>
      </c>
    </row>
    <row r="292" spans="1:10" x14ac:dyDescent="0.3">
      <c r="A292" s="29">
        <v>288</v>
      </c>
      <c r="B292">
        <v>242</v>
      </c>
      <c r="C292" s="24">
        <v>41886</v>
      </c>
      <c r="D292" s="24">
        <v>43712</v>
      </c>
      <c r="E292">
        <v>6250</v>
      </c>
      <c r="F292" s="31">
        <v>14712.033394813159</v>
      </c>
      <c r="G292" s="24">
        <v>43712</v>
      </c>
      <c r="H292" s="33">
        <v>3</v>
      </c>
      <c r="I292">
        <v>0.80482337140270255</v>
      </c>
      <c r="J292" s="40">
        <v>43908.458754922933</v>
      </c>
    </row>
    <row r="293" spans="1:10" x14ac:dyDescent="0.3">
      <c r="A293" s="29">
        <v>289</v>
      </c>
      <c r="B293">
        <v>243</v>
      </c>
      <c r="C293" s="24">
        <v>41744</v>
      </c>
      <c r="D293" s="24">
        <v>42840</v>
      </c>
      <c r="E293">
        <v>3750</v>
      </c>
      <c r="F293" s="31">
        <v>2543.3047904323184</v>
      </c>
      <c r="G293" s="24">
        <v>42471</v>
      </c>
      <c r="H293" s="33">
        <v>1</v>
      </c>
      <c r="I293">
        <v>0.98884995907581841</v>
      </c>
      <c r="J293" s="40">
        <v>42551.886072286885</v>
      </c>
    </row>
    <row r="294" spans="1:10" x14ac:dyDescent="0.3">
      <c r="A294" s="29">
        <v>290</v>
      </c>
      <c r="B294">
        <v>245</v>
      </c>
      <c r="C294" s="24">
        <v>41905</v>
      </c>
      <c r="D294" s="24">
        <v>43731</v>
      </c>
      <c r="E294">
        <v>5625</v>
      </c>
      <c r="F294" s="31">
        <v>7330.450193521554</v>
      </c>
      <c r="G294" s="24">
        <v>42430</v>
      </c>
      <c r="H294" s="33">
        <v>2</v>
      </c>
      <c r="I294">
        <v>0.89574241276323197</v>
      </c>
      <c r="J294" s="40">
        <v>42480.722802472068</v>
      </c>
    </row>
    <row r="295" spans="1:10" x14ac:dyDescent="0.3">
      <c r="A295" s="29">
        <v>291</v>
      </c>
      <c r="B295">
        <v>245</v>
      </c>
      <c r="C295" s="24">
        <v>41905</v>
      </c>
      <c r="D295" s="24">
        <v>43731</v>
      </c>
      <c r="E295">
        <v>5625</v>
      </c>
      <c r="F295" s="31">
        <v>2058.8824690520391</v>
      </c>
      <c r="G295" s="24">
        <v>43200</v>
      </c>
      <c r="H295" s="33">
        <v>1</v>
      </c>
      <c r="I295">
        <v>0.98884995907581841</v>
      </c>
      <c r="J295" s="40">
        <v>43244.52022762753</v>
      </c>
    </row>
    <row r="296" spans="1:10" x14ac:dyDescent="0.3">
      <c r="A296" s="29">
        <v>292</v>
      </c>
      <c r="B296">
        <v>246</v>
      </c>
      <c r="C296" s="24">
        <v>41858</v>
      </c>
      <c r="D296" s="24">
        <v>43319</v>
      </c>
      <c r="E296">
        <v>6250</v>
      </c>
      <c r="F296" s="31">
        <v>11.192549755249976</v>
      </c>
      <c r="G296" s="24">
        <v>41925</v>
      </c>
      <c r="H296" s="33">
        <v>1</v>
      </c>
      <c r="I296">
        <v>0.98884995907581841</v>
      </c>
      <c r="J296" s="40">
        <v>42417.91464575885</v>
      </c>
    </row>
    <row r="297" spans="1:10" x14ac:dyDescent="0.3">
      <c r="A297" s="29">
        <v>293</v>
      </c>
      <c r="B297">
        <v>246</v>
      </c>
      <c r="C297" s="24">
        <v>41858</v>
      </c>
      <c r="D297" s="24">
        <v>43319</v>
      </c>
      <c r="E297">
        <v>6250</v>
      </c>
      <c r="F297" s="31">
        <v>3931.1423473320015</v>
      </c>
      <c r="G297" s="24">
        <v>42241</v>
      </c>
      <c r="H297" s="33">
        <v>1</v>
      </c>
      <c r="I297">
        <v>0.98884995907581841</v>
      </c>
      <c r="J297" s="40">
        <v>42658.437452404476</v>
      </c>
    </row>
    <row r="298" spans="1:10" x14ac:dyDescent="0.3">
      <c r="A298" s="29">
        <v>294</v>
      </c>
      <c r="B298">
        <v>247</v>
      </c>
      <c r="C298" s="24">
        <v>41932</v>
      </c>
      <c r="D298" s="24">
        <v>42663</v>
      </c>
      <c r="E298">
        <v>4375</v>
      </c>
      <c r="F298" s="31">
        <v>1043.3370241902512</v>
      </c>
      <c r="G298" s="24">
        <v>42303</v>
      </c>
      <c r="H298" s="33">
        <v>1</v>
      </c>
      <c r="I298">
        <v>0.98884995907581841</v>
      </c>
      <c r="J298" s="40">
        <v>42461.657698500239</v>
      </c>
    </row>
    <row r="299" spans="1:10" x14ac:dyDescent="0.3">
      <c r="A299" s="29">
        <v>295</v>
      </c>
      <c r="B299">
        <v>248</v>
      </c>
      <c r="C299" s="24">
        <v>41963</v>
      </c>
      <c r="D299" s="24">
        <v>43059</v>
      </c>
      <c r="E299">
        <v>6250</v>
      </c>
      <c r="F299" s="31">
        <v>5703.2282513665277</v>
      </c>
      <c r="G299" s="24">
        <v>42659</v>
      </c>
      <c r="H299" s="33">
        <v>2</v>
      </c>
      <c r="I299">
        <v>0.89574241276323197</v>
      </c>
      <c r="J299" s="40">
        <v>43070.301292111188</v>
      </c>
    </row>
    <row r="300" spans="1:10" x14ac:dyDescent="0.3">
      <c r="A300" s="29">
        <v>296</v>
      </c>
      <c r="B300">
        <v>248</v>
      </c>
      <c r="C300" s="24">
        <v>41963</v>
      </c>
      <c r="D300" s="24">
        <v>43059</v>
      </c>
      <c r="E300">
        <v>6250</v>
      </c>
      <c r="F300" s="31">
        <v>6546.0149277875689</v>
      </c>
      <c r="G300" s="24">
        <v>42526</v>
      </c>
      <c r="H300" s="33">
        <v>2</v>
      </c>
      <c r="I300">
        <v>0.89574241276323197</v>
      </c>
      <c r="J300" s="40">
        <v>42740.932612437246</v>
      </c>
    </row>
    <row r="301" spans="1:10" x14ac:dyDescent="0.3">
      <c r="A301" s="29">
        <v>297</v>
      </c>
      <c r="B301">
        <v>249</v>
      </c>
      <c r="C301" s="24">
        <v>41739</v>
      </c>
      <c r="D301" s="24">
        <v>42835</v>
      </c>
      <c r="E301">
        <v>6250</v>
      </c>
      <c r="F301" s="31">
        <v>11437.460556278313</v>
      </c>
      <c r="G301" s="24">
        <v>42466</v>
      </c>
      <c r="H301" s="33">
        <v>3</v>
      </c>
      <c r="I301">
        <v>0.80482337140270255</v>
      </c>
      <c r="J301" s="40">
        <v>42696.149102595169</v>
      </c>
    </row>
    <row r="302" spans="1:10" x14ac:dyDescent="0.3">
      <c r="A302" s="29">
        <v>298</v>
      </c>
      <c r="B302">
        <v>249</v>
      </c>
      <c r="C302" s="24">
        <v>41739</v>
      </c>
      <c r="D302" s="24">
        <v>42835</v>
      </c>
      <c r="E302">
        <v>6250</v>
      </c>
      <c r="F302" s="31">
        <v>4072.5198617407032</v>
      </c>
      <c r="G302" s="24">
        <v>42684</v>
      </c>
      <c r="H302" s="33">
        <v>1</v>
      </c>
      <c r="I302">
        <v>0.98884995907581841</v>
      </c>
      <c r="J302" s="40">
        <v>42854.89615229694</v>
      </c>
    </row>
    <row r="303" spans="1:10" x14ac:dyDescent="0.3">
      <c r="A303" s="29">
        <v>299</v>
      </c>
      <c r="B303">
        <v>249</v>
      </c>
      <c r="C303" s="24">
        <v>41739</v>
      </c>
      <c r="D303" s="24">
        <v>42835</v>
      </c>
      <c r="E303">
        <v>6250</v>
      </c>
      <c r="F303" s="31">
        <v>8865.7674915148928</v>
      </c>
      <c r="G303" s="24">
        <v>42682</v>
      </c>
      <c r="H303" s="33">
        <v>2</v>
      </c>
      <c r="I303">
        <v>0.89574241276323197</v>
      </c>
      <c r="J303" s="40">
        <v>43585.822401941266</v>
      </c>
    </row>
    <row r="304" spans="1:10" x14ac:dyDescent="0.3">
      <c r="A304" s="29">
        <v>300</v>
      </c>
      <c r="B304">
        <v>251</v>
      </c>
      <c r="C304" s="24">
        <v>41788</v>
      </c>
      <c r="D304" s="24">
        <v>43614</v>
      </c>
      <c r="E304">
        <v>4375</v>
      </c>
      <c r="F304" s="31">
        <v>6484.2949563561433</v>
      </c>
      <c r="G304" s="24">
        <v>42703</v>
      </c>
      <c r="H304" s="33">
        <v>2</v>
      </c>
      <c r="I304">
        <v>0.89574241276323197</v>
      </c>
      <c r="J304" s="40">
        <v>43177.077342856974</v>
      </c>
    </row>
    <row r="305" spans="1:10" x14ac:dyDescent="0.3">
      <c r="A305" s="29">
        <v>301</v>
      </c>
      <c r="B305">
        <v>251</v>
      </c>
      <c r="C305" s="24">
        <v>41788</v>
      </c>
      <c r="D305" s="24">
        <v>43614</v>
      </c>
      <c r="E305">
        <v>4375</v>
      </c>
      <c r="F305" s="31">
        <v>11826.141450538944</v>
      </c>
      <c r="G305" s="24">
        <v>43574</v>
      </c>
      <c r="H305" s="33">
        <v>3</v>
      </c>
      <c r="I305">
        <v>0.80482337140270255</v>
      </c>
      <c r="J305" s="40">
        <v>43677.651765787443</v>
      </c>
    </row>
    <row r="306" spans="1:10" x14ac:dyDescent="0.3">
      <c r="A306" s="29">
        <v>302</v>
      </c>
      <c r="B306">
        <v>251</v>
      </c>
      <c r="C306" s="24">
        <v>41788</v>
      </c>
      <c r="D306" s="24">
        <v>43614</v>
      </c>
      <c r="E306">
        <v>4375</v>
      </c>
      <c r="F306" s="31">
        <v>198.66222093356458</v>
      </c>
      <c r="G306" s="24">
        <v>43087</v>
      </c>
      <c r="H306" s="33">
        <v>1</v>
      </c>
      <c r="I306">
        <v>0.98884995907581841</v>
      </c>
      <c r="J306" s="40">
        <v>43706.191078744218</v>
      </c>
    </row>
    <row r="307" spans="1:10" x14ac:dyDescent="0.3">
      <c r="A307" s="29">
        <v>303</v>
      </c>
      <c r="B307">
        <v>251</v>
      </c>
      <c r="C307" s="24">
        <v>41788</v>
      </c>
      <c r="D307" s="24">
        <v>43614</v>
      </c>
      <c r="E307">
        <v>4375</v>
      </c>
      <c r="F307" s="31">
        <v>7644.3408547000909</v>
      </c>
      <c r="G307" s="24">
        <v>41987</v>
      </c>
      <c r="H307" s="33">
        <v>2</v>
      </c>
      <c r="I307">
        <v>0.89574241276323197</v>
      </c>
      <c r="J307" s="40">
        <v>42122.380481814092</v>
      </c>
    </row>
    <row r="308" spans="1:10" x14ac:dyDescent="0.3">
      <c r="A308" s="29">
        <v>304</v>
      </c>
      <c r="B308">
        <v>254</v>
      </c>
      <c r="C308" s="24">
        <v>41947</v>
      </c>
      <c r="D308" s="24">
        <v>43773</v>
      </c>
      <c r="E308">
        <v>5625</v>
      </c>
      <c r="F308" s="31">
        <v>2882.9862911934724</v>
      </c>
      <c r="G308" s="24">
        <v>43450</v>
      </c>
      <c r="H308" s="33">
        <v>1</v>
      </c>
      <c r="I308">
        <v>0.98884995907581841</v>
      </c>
      <c r="J308" s="40">
        <v>43532.344210105082</v>
      </c>
    </row>
    <row r="309" spans="1:10" x14ac:dyDescent="0.3">
      <c r="A309" s="29">
        <v>305</v>
      </c>
      <c r="B309">
        <v>254</v>
      </c>
      <c r="C309" s="24">
        <v>41947</v>
      </c>
      <c r="D309" s="24">
        <v>43773</v>
      </c>
      <c r="E309">
        <v>5625</v>
      </c>
      <c r="F309" s="31">
        <v>56.692713590877133</v>
      </c>
      <c r="G309" s="24">
        <v>43669</v>
      </c>
      <c r="H309" s="33">
        <v>1</v>
      </c>
      <c r="I309">
        <v>0.98884995907581841</v>
      </c>
      <c r="J309" s="40">
        <v>43825.171955661812</v>
      </c>
    </row>
    <row r="310" spans="1:10" x14ac:dyDescent="0.3">
      <c r="A310" s="29">
        <v>306</v>
      </c>
      <c r="B310">
        <v>256</v>
      </c>
      <c r="C310" s="24">
        <v>41754</v>
      </c>
      <c r="D310" s="24">
        <v>43215</v>
      </c>
      <c r="E310">
        <v>4375</v>
      </c>
      <c r="F310" s="31">
        <v>6648.7025033795126</v>
      </c>
      <c r="G310" s="24">
        <v>43124</v>
      </c>
      <c r="H310" s="33">
        <v>2</v>
      </c>
      <c r="I310">
        <v>0.89574241276323197</v>
      </c>
      <c r="J310" s="40">
        <v>43297.491821472213</v>
      </c>
    </row>
    <row r="311" spans="1:10" x14ac:dyDescent="0.3">
      <c r="A311" s="29">
        <v>307</v>
      </c>
      <c r="B311">
        <v>257</v>
      </c>
      <c r="C311" s="24">
        <v>41652</v>
      </c>
      <c r="D311" s="24">
        <v>43478</v>
      </c>
      <c r="E311">
        <v>5000</v>
      </c>
      <c r="F311" s="31">
        <v>9145.9407973713642</v>
      </c>
      <c r="G311" s="24">
        <v>43299</v>
      </c>
      <c r="H311" s="33">
        <v>2</v>
      </c>
      <c r="I311">
        <v>0.89574241276323197</v>
      </c>
      <c r="J311" s="40">
        <v>43669.891522327431</v>
      </c>
    </row>
    <row r="312" spans="1:10" x14ac:dyDescent="0.3">
      <c r="A312" s="29">
        <v>308</v>
      </c>
      <c r="B312">
        <v>258</v>
      </c>
      <c r="C312" s="24">
        <v>41922</v>
      </c>
      <c r="D312" s="24">
        <v>42287</v>
      </c>
      <c r="E312">
        <v>4375</v>
      </c>
      <c r="F312" s="31">
        <v>2643.6945968040145</v>
      </c>
      <c r="G312" s="24">
        <v>42024</v>
      </c>
      <c r="H312" s="33">
        <v>1</v>
      </c>
      <c r="I312">
        <v>0.98884995907581841</v>
      </c>
      <c r="J312" s="40">
        <v>42304.50731537235</v>
      </c>
    </row>
    <row r="313" spans="1:10" x14ac:dyDescent="0.3">
      <c r="A313" s="29">
        <v>309</v>
      </c>
      <c r="B313">
        <v>259</v>
      </c>
      <c r="C313" s="24">
        <v>41681</v>
      </c>
      <c r="D313" s="24">
        <v>42411</v>
      </c>
      <c r="E313">
        <v>5625</v>
      </c>
      <c r="F313" s="31">
        <v>4492.9029384190089</v>
      </c>
      <c r="G313" s="24">
        <v>41780</v>
      </c>
      <c r="H313" s="33">
        <v>1</v>
      </c>
      <c r="I313">
        <v>0.98884995907581841</v>
      </c>
      <c r="J313" s="40">
        <v>42027.840167769275</v>
      </c>
    </row>
    <row r="314" spans="1:10" x14ac:dyDescent="0.3">
      <c r="A314" s="29">
        <v>310</v>
      </c>
      <c r="B314">
        <v>262</v>
      </c>
      <c r="C314" s="24">
        <v>41782</v>
      </c>
      <c r="D314" s="24">
        <v>43608</v>
      </c>
      <c r="E314">
        <v>5625</v>
      </c>
      <c r="F314" s="31">
        <v>742.36188065256738</v>
      </c>
      <c r="G314" s="24">
        <v>42954</v>
      </c>
      <c r="H314" s="33">
        <v>1</v>
      </c>
      <c r="I314">
        <v>0.98884995907581841</v>
      </c>
      <c r="J314" s="40">
        <v>43273.657993813067</v>
      </c>
    </row>
    <row r="315" spans="1:10" x14ac:dyDescent="0.3">
      <c r="A315" s="29">
        <v>311</v>
      </c>
      <c r="B315">
        <v>262</v>
      </c>
      <c r="C315" s="24">
        <v>41782</v>
      </c>
      <c r="D315" s="24">
        <v>43608</v>
      </c>
      <c r="E315">
        <v>5625</v>
      </c>
      <c r="F315" s="31">
        <v>13185.830348785379</v>
      </c>
      <c r="G315" s="24">
        <v>43020</v>
      </c>
      <c r="H315" s="33">
        <v>3</v>
      </c>
      <c r="I315">
        <v>0.80482337140270255</v>
      </c>
      <c r="J315" s="40">
        <v>43819.454724210387</v>
      </c>
    </row>
    <row r="316" spans="1:10" x14ac:dyDescent="0.3">
      <c r="A316" s="29">
        <v>312</v>
      </c>
      <c r="B316">
        <v>264</v>
      </c>
      <c r="C316" s="24">
        <v>41707</v>
      </c>
      <c r="D316" s="24">
        <v>43168</v>
      </c>
      <c r="E316">
        <v>6250</v>
      </c>
      <c r="F316" s="31">
        <v>2811.1218480241109</v>
      </c>
      <c r="G316" s="24">
        <v>42015</v>
      </c>
      <c r="H316" s="33">
        <v>1</v>
      </c>
      <c r="I316">
        <v>0.98884995907581841</v>
      </c>
      <c r="J316" s="40">
        <v>42058.637047202858</v>
      </c>
    </row>
    <row r="317" spans="1:10" x14ac:dyDescent="0.3">
      <c r="A317" s="29">
        <v>313</v>
      </c>
      <c r="B317">
        <v>265</v>
      </c>
      <c r="C317" s="24">
        <v>41761</v>
      </c>
      <c r="D317" s="24">
        <v>43587</v>
      </c>
      <c r="E317">
        <v>3750</v>
      </c>
      <c r="F317" s="31">
        <v>4504.6250813234501</v>
      </c>
      <c r="G317" s="24">
        <v>42024</v>
      </c>
      <c r="H317" s="33">
        <v>1</v>
      </c>
      <c r="I317">
        <v>0.98884995907581841</v>
      </c>
      <c r="J317" s="40">
        <v>42334.698215636818</v>
      </c>
    </row>
    <row r="318" spans="1:10" x14ac:dyDescent="0.3">
      <c r="A318" s="29">
        <v>314</v>
      </c>
      <c r="B318">
        <v>266</v>
      </c>
      <c r="C318" s="24">
        <v>41743</v>
      </c>
      <c r="D318" s="24">
        <v>42474</v>
      </c>
      <c r="E318">
        <v>6250</v>
      </c>
      <c r="F318" s="31">
        <v>1741.2148415853292</v>
      </c>
      <c r="G318" s="24">
        <v>42332</v>
      </c>
      <c r="H318" s="33">
        <v>1</v>
      </c>
      <c r="I318">
        <v>0.98884995907581841</v>
      </c>
      <c r="J318" s="40">
        <v>43362.2167995731</v>
      </c>
    </row>
    <row r="319" spans="1:10" x14ac:dyDescent="0.3">
      <c r="A319" s="29">
        <v>315</v>
      </c>
      <c r="B319">
        <v>267</v>
      </c>
      <c r="C319" s="24">
        <v>41657</v>
      </c>
      <c r="D319" s="24">
        <v>43483</v>
      </c>
      <c r="E319">
        <v>6250</v>
      </c>
      <c r="F319" s="31">
        <v>1100.0427135355856</v>
      </c>
      <c r="G319" s="24">
        <v>43340</v>
      </c>
      <c r="H319" s="33">
        <v>1</v>
      </c>
      <c r="I319">
        <v>0.98884995907581841</v>
      </c>
      <c r="J319" s="40">
        <v>43660.32322871159</v>
      </c>
    </row>
    <row r="320" spans="1:10" x14ac:dyDescent="0.3">
      <c r="A320" s="29">
        <v>316</v>
      </c>
      <c r="B320">
        <v>267</v>
      </c>
      <c r="C320" s="24">
        <v>41657</v>
      </c>
      <c r="D320" s="24">
        <v>43483</v>
      </c>
      <c r="E320">
        <v>6250</v>
      </c>
      <c r="F320" s="31">
        <v>2590.7741834757749</v>
      </c>
      <c r="G320" s="24">
        <v>42636</v>
      </c>
      <c r="H320" s="33">
        <v>1</v>
      </c>
      <c r="I320">
        <v>0.98884995907581841</v>
      </c>
      <c r="J320" s="40">
        <v>43059.414288882675</v>
      </c>
    </row>
    <row r="321" spans="1:10" x14ac:dyDescent="0.3">
      <c r="A321" s="29">
        <v>317</v>
      </c>
      <c r="B321">
        <v>268</v>
      </c>
      <c r="C321" s="24">
        <v>41942</v>
      </c>
      <c r="D321" s="24">
        <v>43403</v>
      </c>
      <c r="E321">
        <v>3750</v>
      </c>
      <c r="F321" s="31">
        <v>3158.3729782421897</v>
      </c>
      <c r="G321" s="24">
        <v>43250</v>
      </c>
      <c r="H321" s="33">
        <v>1</v>
      </c>
      <c r="I321">
        <v>0.98884995907581841</v>
      </c>
      <c r="J321" s="40">
        <v>43307.239311309102</v>
      </c>
    </row>
    <row r="322" spans="1:10" x14ac:dyDescent="0.3">
      <c r="A322" s="29">
        <v>318</v>
      </c>
      <c r="B322">
        <v>268</v>
      </c>
      <c r="C322" s="24">
        <v>41942</v>
      </c>
      <c r="D322" s="24">
        <v>43403</v>
      </c>
      <c r="E322">
        <v>3750</v>
      </c>
      <c r="F322" s="31">
        <v>276.9947093566168</v>
      </c>
      <c r="G322" s="24">
        <v>42697</v>
      </c>
      <c r="H322" s="33">
        <v>1</v>
      </c>
      <c r="I322">
        <v>0.98884995907581841</v>
      </c>
      <c r="J322" s="40">
        <v>43284.269237673951</v>
      </c>
    </row>
    <row r="323" spans="1:10" x14ac:dyDescent="0.3">
      <c r="A323" s="29">
        <v>319</v>
      </c>
      <c r="B323">
        <v>270</v>
      </c>
      <c r="C323" s="24">
        <v>41694</v>
      </c>
      <c r="D323" s="24">
        <v>43155</v>
      </c>
      <c r="E323">
        <v>4375</v>
      </c>
      <c r="F323" s="31">
        <v>7714.0324725091878</v>
      </c>
      <c r="G323" s="24">
        <v>42370</v>
      </c>
      <c r="H323" s="33">
        <v>2</v>
      </c>
      <c r="I323">
        <v>0.89574241276323197</v>
      </c>
      <c r="J323" s="40">
        <v>42862.915260156668</v>
      </c>
    </row>
    <row r="324" spans="1:10" x14ac:dyDescent="0.3">
      <c r="A324" s="29">
        <v>320</v>
      </c>
      <c r="B324">
        <v>271</v>
      </c>
      <c r="C324" s="24">
        <v>41746</v>
      </c>
      <c r="D324" s="24">
        <v>43572</v>
      </c>
      <c r="E324">
        <v>6250</v>
      </c>
      <c r="F324" s="31">
        <v>7541.8188529146728</v>
      </c>
      <c r="G324" s="24">
        <v>43192</v>
      </c>
      <c r="H324" s="33">
        <v>2</v>
      </c>
      <c r="I324">
        <v>0.89574241276323197</v>
      </c>
      <c r="J324" s="40">
        <v>43340.4222668191</v>
      </c>
    </row>
    <row r="325" spans="1:10" x14ac:dyDescent="0.3">
      <c r="A325" s="29">
        <v>321</v>
      </c>
      <c r="B325">
        <v>272</v>
      </c>
      <c r="C325" s="24">
        <v>41839</v>
      </c>
      <c r="D325" s="24">
        <v>42204</v>
      </c>
      <c r="E325">
        <v>5625</v>
      </c>
      <c r="F325" s="31">
        <v>1009.2336012342265</v>
      </c>
      <c r="G325" s="24">
        <v>41944</v>
      </c>
      <c r="H325" s="33">
        <v>1</v>
      </c>
      <c r="I325">
        <v>0.98884995907581841</v>
      </c>
      <c r="J325" s="40">
        <v>42127.611789846007</v>
      </c>
    </row>
    <row r="326" spans="1:10" x14ac:dyDescent="0.3">
      <c r="A326" s="29">
        <v>322</v>
      </c>
      <c r="B326">
        <v>273</v>
      </c>
      <c r="C326" s="24">
        <v>41939</v>
      </c>
      <c r="D326" s="24">
        <v>43400</v>
      </c>
      <c r="E326">
        <v>5000</v>
      </c>
      <c r="F326" s="31">
        <v>296.60207187828246</v>
      </c>
      <c r="G326" s="24">
        <v>43329</v>
      </c>
      <c r="H326" s="33">
        <v>1</v>
      </c>
      <c r="I326">
        <v>0.98884995907581841</v>
      </c>
      <c r="J326" s="40">
        <v>43350.459271736072</v>
      </c>
    </row>
    <row r="327" spans="1:10" x14ac:dyDescent="0.3">
      <c r="A327" s="29">
        <v>323</v>
      </c>
      <c r="B327">
        <v>274</v>
      </c>
      <c r="C327" s="24">
        <v>41658</v>
      </c>
      <c r="D327" s="24">
        <v>42388</v>
      </c>
      <c r="E327">
        <v>5000</v>
      </c>
      <c r="F327" s="31">
        <v>342.78434254575274</v>
      </c>
      <c r="G327" s="24">
        <v>41878</v>
      </c>
      <c r="H327" s="33">
        <v>1</v>
      </c>
      <c r="I327">
        <v>0.98884995907581841</v>
      </c>
      <c r="J327" s="40">
        <v>42706.077127941775</v>
      </c>
    </row>
    <row r="328" spans="1:10" x14ac:dyDescent="0.3">
      <c r="A328" s="29">
        <v>324</v>
      </c>
      <c r="B328">
        <v>275</v>
      </c>
      <c r="C328" s="24">
        <v>41843</v>
      </c>
      <c r="D328" s="24">
        <v>43304</v>
      </c>
      <c r="E328">
        <v>3750</v>
      </c>
      <c r="F328" s="31">
        <v>97.051010825680294</v>
      </c>
      <c r="G328" s="24">
        <v>42251</v>
      </c>
      <c r="H328" s="33">
        <v>1</v>
      </c>
      <c r="I328">
        <v>0.98884995907581841</v>
      </c>
      <c r="J328" s="40">
        <v>42266.229287237162</v>
      </c>
    </row>
    <row r="329" spans="1:10" x14ac:dyDescent="0.3">
      <c r="A329" s="29">
        <v>325</v>
      </c>
      <c r="B329">
        <v>276</v>
      </c>
      <c r="C329" s="24">
        <v>41652</v>
      </c>
      <c r="D329" s="24">
        <v>43478</v>
      </c>
      <c r="E329">
        <v>4375</v>
      </c>
      <c r="F329" s="31">
        <v>2463.9939492842886</v>
      </c>
      <c r="G329" s="24">
        <v>43059</v>
      </c>
      <c r="H329" s="33">
        <v>1</v>
      </c>
      <c r="I329">
        <v>0.98884995907581841</v>
      </c>
      <c r="J329" s="40">
        <v>44785.014100115215</v>
      </c>
    </row>
    <row r="330" spans="1:10" x14ac:dyDescent="0.3">
      <c r="A330" s="29">
        <v>326</v>
      </c>
      <c r="B330">
        <v>277</v>
      </c>
      <c r="C330" s="24">
        <v>41965</v>
      </c>
      <c r="D330" s="24">
        <v>43791</v>
      </c>
      <c r="E330">
        <v>5000</v>
      </c>
      <c r="F330" s="31">
        <v>3294.8442088928182</v>
      </c>
      <c r="G330" s="24">
        <v>42817</v>
      </c>
      <c r="H330" s="33">
        <v>1</v>
      </c>
      <c r="I330">
        <v>0.98884995907581841</v>
      </c>
      <c r="J330" s="40">
        <v>43432.589108421722</v>
      </c>
    </row>
    <row r="331" spans="1:10" x14ac:dyDescent="0.3">
      <c r="A331" s="29">
        <v>327</v>
      </c>
      <c r="B331">
        <v>277</v>
      </c>
      <c r="C331" s="24">
        <v>41965</v>
      </c>
      <c r="D331" s="24">
        <v>43791</v>
      </c>
      <c r="E331">
        <v>5000</v>
      </c>
      <c r="F331" s="31">
        <v>1395.9492515995098</v>
      </c>
      <c r="G331" s="24">
        <v>42609</v>
      </c>
      <c r="H331" s="33">
        <v>1</v>
      </c>
      <c r="I331">
        <v>0.98884995907581841</v>
      </c>
      <c r="J331" s="40">
        <v>42949.39035924722</v>
      </c>
    </row>
    <row r="332" spans="1:10" x14ac:dyDescent="0.3">
      <c r="A332" s="29">
        <v>328</v>
      </c>
      <c r="B332">
        <v>278</v>
      </c>
      <c r="C332" s="24">
        <v>41765</v>
      </c>
      <c r="D332" s="24">
        <v>42130</v>
      </c>
      <c r="E332">
        <v>4375</v>
      </c>
      <c r="F332" s="31">
        <v>4218.0599272280979</v>
      </c>
      <c r="G332" s="24">
        <v>42025</v>
      </c>
      <c r="H332" s="33">
        <v>1</v>
      </c>
      <c r="I332">
        <v>0.98884995907581841</v>
      </c>
      <c r="J332" s="40">
        <v>42254.127847077783</v>
      </c>
    </row>
    <row r="333" spans="1:10" x14ac:dyDescent="0.3">
      <c r="A333" s="29">
        <v>329</v>
      </c>
      <c r="B333">
        <v>280</v>
      </c>
      <c r="C333" s="24">
        <v>41847</v>
      </c>
      <c r="D333" s="24">
        <v>43308</v>
      </c>
      <c r="E333">
        <v>4375</v>
      </c>
      <c r="F333" s="31">
        <v>5031.8327949798513</v>
      </c>
      <c r="G333" s="24">
        <v>41855</v>
      </c>
      <c r="H333" s="33">
        <v>2</v>
      </c>
      <c r="I333">
        <v>0.89574241276323197</v>
      </c>
      <c r="J333" s="40">
        <v>42044.650193133333</v>
      </c>
    </row>
    <row r="334" spans="1:10" x14ac:dyDescent="0.3">
      <c r="A334" s="29">
        <v>330</v>
      </c>
      <c r="B334">
        <v>284</v>
      </c>
      <c r="C334" s="24">
        <v>41650</v>
      </c>
      <c r="D334" s="24">
        <v>42015</v>
      </c>
      <c r="E334">
        <v>4375</v>
      </c>
      <c r="F334" s="31">
        <v>3405.3101448455081</v>
      </c>
      <c r="G334" s="24">
        <v>41912</v>
      </c>
      <c r="H334" s="33">
        <v>1</v>
      </c>
      <c r="I334">
        <v>0.98884995907581841</v>
      </c>
      <c r="J334" s="40">
        <v>42088.445807643511</v>
      </c>
    </row>
    <row r="335" spans="1:10" x14ac:dyDescent="0.3">
      <c r="A335" s="29">
        <v>331</v>
      </c>
      <c r="B335">
        <v>285</v>
      </c>
      <c r="C335" s="24">
        <v>41720</v>
      </c>
      <c r="D335" s="24">
        <v>42085</v>
      </c>
      <c r="E335">
        <v>6250</v>
      </c>
      <c r="F335" s="31">
        <v>2772.1536223623002</v>
      </c>
      <c r="G335" s="24">
        <v>41970</v>
      </c>
      <c r="H335" s="33">
        <v>1</v>
      </c>
      <c r="I335">
        <v>0.98884995907581841</v>
      </c>
      <c r="J335" s="40">
        <v>42176.039873859379</v>
      </c>
    </row>
    <row r="336" spans="1:10" x14ac:dyDescent="0.3">
      <c r="A336" s="29">
        <v>332</v>
      </c>
      <c r="B336">
        <v>286</v>
      </c>
      <c r="C336" s="24">
        <v>41771</v>
      </c>
      <c r="D336" s="24">
        <v>42867</v>
      </c>
      <c r="E336">
        <v>5000</v>
      </c>
      <c r="F336" s="31">
        <v>6246.5975761769469</v>
      </c>
      <c r="G336" s="24">
        <v>41931</v>
      </c>
      <c r="H336" s="33">
        <v>2</v>
      </c>
      <c r="I336">
        <v>0.89574241276323197</v>
      </c>
      <c r="J336" s="40">
        <v>42044.472258006084</v>
      </c>
    </row>
    <row r="337" spans="1:10" x14ac:dyDescent="0.3">
      <c r="A337" s="29">
        <v>333</v>
      </c>
      <c r="B337">
        <v>286</v>
      </c>
      <c r="C337" s="24">
        <v>41771</v>
      </c>
      <c r="D337" s="24">
        <v>42867</v>
      </c>
      <c r="E337">
        <v>5000</v>
      </c>
      <c r="F337" s="31">
        <v>930.77272019052418</v>
      </c>
      <c r="G337" s="24">
        <v>42040</v>
      </c>
      <c r="H337" s="33">
        <v>1</v>
      </c>
      <c r="I337">
        <v>0.98884995907581841</v>
      </c>
      <c r="J337" s="40">
        <v>42181.795622684956</v>
      </c>
    </row>
    <row r="338" spans="1:10" x14ac:dyDescent="0.3">
      <c r="A338" s="29">
        <v>334</v>
      </c>
      <c r="B338">
        <v>287</v>
      </c>
      <c r="C338" s="24">
        <v>41828</v>
      </c>
      <c r="D338" s="24">
        <v>42193</v>
      </c>
      <c r="E338">
        <v>3750</v>
      </c>
      <c r="F338" s="31">
        <v>10688.875998342446</v>
      </c>
      <c r="G338" s="24">
        <v>42055</v>
      </c>
      <c r="H338" s="33">
        <v>3</v>
      </c>
      <c r="I338">
        <v>0.80482337140270255</v>
      </c>
      <c r="J338" s="40">
        <v>42489.915364922665</v>
      </c>
    </row>
    <row r="339" spans="1:10" x14ac:dyDescent="0.3">
      <c r="A339" s="29">
        <v>335</v>
      </c>
      <c r="B339">
        <v>291</v>
      </c>
      <c r="C339" s="24">
        <v>41915</v>
      </c>
      <c r="D339" s="24">
        <v>42646</v>
      </c>
      <c r="E339">
        <v>6250</v>
      </c>
      <c r="F339" s="31">
        <v>23654.518426913597</v>
      </c>
      <c r="G339" s="24">
        <v>42381</v>
      </c>
      <c r="H339" s="33">
        <v>4</v>
      </c>
      <c r="I339">
        <v>0.7196296248241657</v>
      </c>
      <c r="J339" s="40">
        <v>42582.227114036366</v>
      </c>
    </row>
    <row r="340" spans="1:10" x14ac:dyDescent="0.3">
      <c r="A340" s="29">
        <v>336</v>
      </c>
      <c r="B340">
        <v>291</v>
      </c>
      <c r="C340" s="24">
        <v>41915</v>
      </c>
      <c r="D340" s="24">
        <v>42646</v>
      </c>
      <c r="E340">
        <v>6250</v>
      </c>
      <c r="F340" s="31">
        <v>9530.522447572097</v>
      </c>
      <c r="G340" s="24">
        <v>42351</v>
      </c>
      <c r="H340" s="33">
        <v>2</v>
      </c>
      <c r="I340">
        <v>0.89574241276323197</v>
      </c>
      <c r="J340" s="40">
        <v>42739.189175510408</v>
      </c>
    </row>
    <row r="341" spans="1:10" x14ac:dyDescent="0.3">
      <c r="A341" s="29">
        <v>337</v>
      </c>
      <c r="B341">
        <v>291</v>
      </c>
      <c r="C341" s="24">
        <v>41915</v>
      </c>
      <c r="D341" s="24">
        <v>42646</v>
      </c>
      <c r="E341">
        <v>6250</v>
      </c>
      <c r="F341" s="31">
        <v>8819.0967720207336</v>
      </c>
      <c r="G341" s="24">
        <v>42579</v>
      </c>
      <c r="H341" s="33">
        <v>2</v>
      </c>
      <c r="I341">
        <v>0.89574241276323197</v>
      </c>
      <c r="J341" s="40">
        <v>42633.380284758852</v>
      </c>
    </row>
    <row r="342" spans="1:10" x14ac:dyDescent="0.3">
      <c r="A342" s="29">
        <v>338</v>
      </c>
      <c r="B342">
        <v>292</v>
      </c>
      <c r="C342" s="24">
        <v>41901</v>
      </c>
      <c r="D342" s="24">
        <v>42632</v>
      </c>
      <c r="E342">
        <v>6250</v>
      </c>
      <c r="F342" s="31">
        <v>2330.3177088234611</v>
      </c>
      <c r="G342" s="24">
        <v>42329</v>
      </c>
      <c r="H342" s="33">
        <v>1</v>
      </c>
      <c r="I342">
        <v>0.98884995907581841</v>
      </c>
      <c r="J342" s="40">
        <v>42646.177251416979</v>
      </c>
    </row>
    <row r="343" spans="1:10" x14ac:dyDescent="0.3">
      <c r="A343" s="29">
        <v>339</v>
      </c>
      <c r="B343">
        <v>292</v>
      </c>
      <c r="C343" s="24">
        <v>41901</v>
      </c>
      <c r="D343" s="24">
        <v>42632</v>
      </c>
      <c r="E343">
        <v>6250</v>
      </c>
      <c r="F343" s="31">
        <v>2756.5147629287189</v>
      </c>
      <c r="G343" s="24">
        <v>41943</v>
      </c>
      <c r="H343" s="33">
        <v>1</v>
      </c>
      <c r="I343">
        <v>0.98884995907581841</v>
      </c>
      <c r="J343" s="40">
        <v>42484.454714984589</v>
      </c>
    </row>
    <row r="344" spans="1:10" x14ac:dyDescent="0.3">
      <c r="A344" s="29">
        <v>340</v>
      </c>
      <c r="B344">
        <v>293</v>
      </c>
      <c r="C344" s="24">
        <v>41994</v>
      </c>
      <c r="D344" s="24">
        <v>43820</v>
      </c>
      <c r="E344">
        <v>5000</v>
      </c>
      <c r="F344" s="31">
        <v>2789.091710777037</v>
      </c>
      <c r="G344" s="24">
        <v>43293</v>
      </c>
      <c r="H344" s="33">
        <v>1</v>
      </c>
      <c r="I344">
        <v>0.98884995907581841</v>
      </c>
      <c r="J344" s="40">
        <v>43615.273666207351</v>
      </c>
    </row>
    <row r="345" spans="1:10" x14ac:dyDescent="0.3">
      <c r="A345" s="29">
        <v>341</v>
      </c>
      <c r="B345">
        <v>293</v>
      </c>
      <c r="C345" s="24">
        <v>41994</v>
      </c>
      <c r="D345" s="24">
        <v>43820</v>
      </c>
      <c r="E345">
        <v>5000</v>
      </c>
      <c r="F345" s="31">
        <v>9650.5099662749471</v>
      </c>
      <c r="G345" s="24">
        <v>43052</v>
      </c>
      <c r="H345" s="33">
        <v>2</v>
      </c>
      <c r="I345">
        <v>0.89574241276323197</v>
      </c>
      <c r="J345" s="40">
        <v>43560.534147217608</v>
      </c>
    </row>
    <row r="346" spans="1:10" x14ac:dyDescent="0.3">
      <c r="A346" s="29">
        <v>342</v>
      </c>
      <c r="B346">
        <v>293</v>
      </c>
      <c r="C346" s="24">
        <v>41994</v>
      </c>
      <c r="D346" s="24">
        <v>43820</v>
      </c>
      <c r="E346">
        <v>5000</v>
      </c>
      <c r="F346" s="31">
        <v>5431.9636314673589</v>
      </c>
      <c r="G346" s="24">
        <v>42517</v>
      </c>
      <c r="H346" s="33">
        <v>2</v>
      </c>
      <c r="I346">
        <v>0.89574241276323197</v>
      </c>
      <c r="J346" s="40">
        <v>42770.372909639984</v>
      </c>
    </row>
    <row r="347" spans="1:10" x14ac:dyDescent="0.3">
      <c r="A347" s="29">
        <v>343</v>
      </c>
      <c r="B347">
        <v>295</v>
      </c>
      <c r="C347" s="24">
        <v>41803</v>
      </c>
      <c r="D347" s="24">
        <v>43629</v>
      </c>
      <c r="E347">
        <v>6250</v>
      </c>
      <c r="F347" s="31">
        <v>2451.7007092579088</v>
      </c>
      <c r="G347" s="24">
        <v>42734</v>
      </c>
      <c r="H347" s="33">
        <v>1</v>
      </c>
      <c r="I347">
        <v>0.98884995907581841</v>
      </c>
      <c r="J347" s="40">
        <v>42765.149418281588</v>
      </c>
    </row>
    <row r="348" spans="1:10" x14ac:dyDescent="0.3">
      <c r="A348" s="29">
        <v>344</v>
      </c>
      <c r="B348">
        <v>295</v>
      </c>
      <c r="C348" s="24">
        <v>41803</v>
      </c>
      <c r="D348" s="24">
        <v>43629</v>
      </c>
      <c r="E348">
        <v>6250</v>
      </c>
      <c r="F348" s="31">
        <v>5424.9199160582193</v>
      </c>
      <c r="G348" s="24">
        <v>43073</v>
      </c>
      <c r="H348" s="33">
        <v>2</v>
      </c>
      <c r="I348">
        <v>0.89574241276323197</v>
      </c>
      <c r="J348" s="40">
        <v>43954.627091270624</v>
      </c>
    </row>
    <row r="349" spans="1:10" x14ac:dyDescent="0.3">
      <c r="A349" s="29">
        <v>345</v>
      </c>
      <c r="B349">
        <v>295</v>
      </c>
      <c r="C349" s="24">
        <v>41803</v>
      </c>
      <c r="D349" s="24">
        <v>43629</v>
      </c>
      <c r="E349">
        <v>6250</v>
      </c>
      <c r="F349" s="31">
        <v>24679.269124008522</v>
      </c>
      <c r="G349" s="24">
        <v>42442</v>
      </c>
      <c r="H349" s="33">
        <v>4</v>
      </c>
      <c r="I349">
        <v>0.7196296248241657</v>
      </c>
      <c r="J349" s="40">
        <v>42610.11820312179</v>
      </c>
    </row>
    <row r="350" spans="1:10" x14ac:dyDescent="0.3">
      <c r="A350" s="29">
        <v>346</v>
      </c>
      <c r="B350">
        <v>296</v>
      </c>
      <c r="C350" s="24">
        <v>41640</v>
      </c>
      <c r="D350" s="24">
        <v>43466</v>
      </c>
      <c r="E350">
        <v>5625</v>
      </c>
      <c r="F350" s="31">
        <v>3002.724936041358</v>
      </c>
      <c r="G350" s="24">
        <v>42289</v>
      </c>
      <c r="H350" s="33">
        <v>1</v>
      </c>
      <c r="I350">
        <v>0.98884995907581841</v>
      </c>
      <c r="J350" s="40">
        <v>42725.014409009636</v>
      </c>
    </row>
    <row r="351" spans="1:10" x14ac:dyDescent="0.3">
      <c r="A351" s="29">
        <v>347</v>
      </c>
      <c r="B351">
        <v>299</v>
      </c>
      <c r="C351" s="24">
        <v>41976</v>
      </c>
      <c r="D351" s="24">
        <v>42707</v>
      </c>
      <c r="E351">
        <v>6250</v>
      </c>
      <c r="F351" s="31">
        <v>5797.0947156936563</v>
      </c>
      <c r="G351" s="24">
        <v>42113</v>
      </c>
      <c r="H351" s="33">
        <v>2</v>
      </c>
      <c r="I351">
        <v>0.89574241276323197</v>
      </c>
      <c r="J351" s="40">
        <v>42851.447841023924</v>
      </c>
    </row>
    <row r="352" spans="1:10" x14ac:dyDescent="0.3">
      <c r="A352" s="29">
        <v>348</v>
      </c>
      <c r="B352">
        <v>299</v>
      </c>
      <c r="C352" s="24">
        <v>41976</v>
      </c>
      <c r="D352" s="24">
        <v>42707</v>
      </c>
      <c r="E352">
        <v>6250</v>
      </c>
      <c r="F352" s="31">
        <v>3944.5746972969778</v>
      </c>
      <c r="G352" s="24">
        <v>42560</v>
      </c>
      <c r="H352" s="33">
        <v>1</v>
      </c>
      <c r="I352">
        <v>0.98884995907581841</v>
      </c>
      <c r="J352" s="40">
        <v>42670.862458630225</v>
      </c>
    </row>
    <row r="353" spans="1:10" x14ac:dyDescent="0.3">
      <c r="A353" s="29">
        <v>349</v>
      </c>
      <c r="B353">
        <v>300</v>
      </c>
      <c r="C353" s="24">
        <v>41762</v>
      </c>
      <c r="D353" s="24">
        <v>43588</v>
      </c>
      <c r="E353">
        <v>4375</v>
      </c>
      <c r="F353" s="31">
        <v>2128.4864422343917</v>
      </c>
      <c r="G353" s="24">
        <v>43573</v>
      </c>
      <c r="H353" s="33">
        <v>1</v>
      </c>
      <c r="I353">
        <v>0.98884995907581841</v>
      </c>
      <c r="J353" s="40">
        <v>43829.857428878451</v>
      </c>
    </row>
    <row r="354" spans="1:10" x14ac:dyDescent="0.3">
      <c r="A354" s="29">
        <v>350</v>
      </c>
      <c r="B354">
        <v>300</v>
      </c>
      <c r="C354" s="24">
        <v>41762</v>
      </c>
      <c r="D354" s="24">
        <v>43588</v>
      </c>
      <c r="E354">
        <v>4375</v>
      </c>
      <c r="F354" s="31">
        <v>5245.6333513836553</v>
      </c>
      <c r="G354" s="24">
        <v>42246</v>
      </c>
      <c r="H354" s="33">
        <v>2</v>
      </c>
      <c r="I354">
        <v>0.89574241276323197</v>
      </c>
      <c r="J354" s="40">
        <v>43293.04881802918</v>
      </c>
    </row>
    <row r="355" spans="1:10" x14ac:dyDescent="0.3">
      <c r="A355" s="29">
        <v>351</v>
      </c>
      <c r="B355">
        <v>300</v>
      </c>
      <c r="C355" s="24">
        <v>41762</v>
      </c>
      <c r="D355" s="24">
        <v>43588</v>
      </c>
      <c r="E355">
        <v>4375</v>
      </c>
      <c r="F355" s="31">
        <v>12117.572019323643</v>
      </c>
      <c r="G355" s="24">
        <v>42447</v>
      </c>
      <c r="H355" s="33">
        <v>3</v>
      </c>
      <c r="I355">
        <v>0.80482337140270255</v>
      </c>
      <c r="J355" s="40">
        <v>42521.685467118026</v>
      </c>
    </row>
    <row r="356" spans="1:10" x14ac:dyDescent="0.3">
      <c r="A356" s="29">
        <v>352</v>
      </c>
      <c r="B356">
        <v>300</v>
      </c>
      <c r="C356" s="24">
        <v>41762</v>
      </c>
      <c r="D356" s="24">
        <v>43588</v>
      </c>
      <c r="E356">
        <v>4375</v>
      </c>
      <c r="F356" s="31">
        <v>629.62824987535771</v>
      </c>
      <c r="G356" s="24">
        <v>43503</v>
      </c>
      <c r="H356" s="33">
        <v>1</v>
      </c>
      <c r="I356">
        <v>0.98884995907581841</v>
      </c>
      <c r="J356" s="40">
        <v>43725.133854163112</v>
      </c>
    </row>
    <row r="357" spans="1:10" x14ac:dyDescent="0.3">
      <c r="A357" s="29">
        <v>353</v>
      </c>
      <c r="B357">
        <v>301</v>
      </c>
      <c r="C357" s="24">
        <v>41799</v>
      </c>
      <c r="D357" s="24">
        <v>43625</v>
      </c>
      <c r="E357">
        <v>5625</v>
      </c>
      <c r="F357" s="31">
        <v>17832.432980587218</v>
      </c>
      <c r="G357" s="24">
        <v>42505</v>
      </c>
      <c r="H357" s="33">
        <v>3</v>
      </c>
      <c r="I357">
        <v>0.80482337140270255</v>
      </c>
      <c r="J357" s="40">
        <v>43042.130642029959</v>
      </c>
    </row>
    <row r="358" spans="1:10" x14ac:dyDescent="0.3">
      <c r="A358" s="29">
        <v>354</v>
      </c>
      <c r="B358">
        <v>301</v>
      </c>
      <c r="C358" s="24">
        <v>41799</v>
      </c>
      <c r="D358" s="24">
        <v>43625</v>
      </c>
      <c r="E358">
        <v>5625</v>
      </c>
      <c r="F358" s="31">
        <v>2308.6709394343625</v>
      </c>
      <c r="G358" s="24">
        <v>42134</v>
      </c>
      <c r="H358" s="33">
        <v>1</v>
      </c>
      <c r="I358">
        <v>0.98884995907581841</v>
      </c>
      <c r="J358" s="40">
        <v>42483.487939009239</v>
      </c>
    </row>
    <row r="359" spans="1:10" x14ac:dyDescent="0.3">
      <c r="A359" s="29">
        <v>355</v>
      </c>
      <c r="B359">
        <v>301</v>
      </c>
      <c r="C359" s="24">
        <v>41799</v>
      </c>
      <c r="D359" s="24">
        <v>43625</v>
      </c>
      <c r="E359">
        <v>5625</v>
      </c>
      <c r="F359" s="31">
        <v>7699.4511265569072</v>
      </c>
      <c r="G359" s="24">
        <v>43212</v>
      </c>
      <c r="H359" s="33">
        <v>2</v>
      </c>
      <c r="I359">
        <v>0.89574241276323197</v>
      </c>
      <c r="J359" s="40">
        <v>43413.381259399262</v>
      </c>
    </row>
    <row r="360" spans="1:10" x14ac:dyDescent="0.3">
      <c r="A360" s="29">
        <v>356</v>
      </c>
      <c r="B360">
        <v>302</v>
      </c>
      <c r="C360" s="24">
        <v>41878</v>
      </c>
      <c r="D360" s="24">
        <v>42243</v>
      </c>
      <c r="E360">
        <v>6250</v>
      </c>
      <c r="F360" s="31">
        <v>4334.7033902164349</v>
      </c>
      <c r="G360" s="24">
        <v>42006</v>
      </c>
      <c r="H360" s="33">
        <v>1</v>
      </c>
      <c r="I360">
        <v>0.98884995907581841</v>
      </c>
      <c r="J360" s="40">
        <v>43353.159321528627</v>
      </c>
    </row>
    <row r="361" spans="1:10" x14ac:dyDescent="0.3">
      <c r="A361" s="29">
        <v>357</v>
      </c>
      <c r="B361">
        <v>303</v>
      </c>
      <c r="C361" s="24">
        <v>41924</v>
      </c>
      <c r="D361" s="24">
        <v>43750</v>
      </c>
      <c r="E361">
        <v>5625</v>
      </c>
      <c r="F361" s="31">
        <v>17098.846081636406</v>
      </c>
      <c r="G361" s="24">
        <v>43316</v>
      </c>
      <c r="H361" s="33">
        <v>3</v>
      </c>
      <c r="I361">
        <v>0.80482337140270255</v>
      </c>
      <c r="J361" s="40">
        <v>44211.661818272827</v>
      </c>
    </row>
    <row r="362" spans="1:10" x14ac:dyDescent="0.3">
      <c r="A362" s="29">
        <v>358</v>
      </c>
      <c r="B362">
        <v>303</v>
      </c>
      <c r="C362" s="24">
        <v>41924</v>
      </c>
      <c r="D362" s="24">
        <v>43750</v>
      </c>
      <c r="E362">
        <v>5625</v>
      </c>
      <c r="F362" s="31">
        <v>5429.8308561019076</v>
      </c>
      <c r="G362" s="24">
        <v>43123</v>
      </c>
      <c r="H362" s="33">
        <v>2</v>
      </c>
      <c r="I362">
        <v>0.89574241276323197</v>
      </c>
      <c r="J362" s="40">
        <v>43510.122348122022</v>
      </c>
    </row>
    <row r="363" spans="1:10" x14ac:dyDescent="0.3">
      <c r="A363" s="29">
        <v>359</v>
      </c>
      <c r="B363">
        <v>303</v>
      </c>
      <c r="C363" s="24">
        <v>41924</v>
      </c>
      <c r="D363" s="24">
        <v>43750</v>
      </c>
      <c r="E363">
        <v>5625</v>
      </c>
      <c r="F363" s="31">
        <v>7238.7652373244464</v>
      </c>
      <c r="G363" s="24">
        <v>43501</v>
      </c>
      <c r="H363" s="33">
        <v>2</v>
      </c>
      <c r="I363">
        <v>0.89574241276323197</v>
      </c>
      <c r="J363" s="40">
        <v>43543.693324622618</v>
      </c>
    </row>
    <row r="364" spans="1:10" x14ac:dyDescent="0.3">
      <c r="A364" s="29">
        <v>360</v>
      </c>
      <c r="B364">
        <v>303</v>
      </c>
      <c r="C364" s="24">
        <v>41924</v>
      </c>
      <c r="D364" s="24">
        <v>43750</v>
      </c>
      <c r="E364">
        <v>5625</v>
      </c>
      <c r="F364" s="31">
        <v>2460.0896686682431</v>
      </c>
      <c r="G364" s="24">
        <v>43625</v>
      </c>
      <c r="H364" s="33">
        <v>1</v>
      </c>
      <c r="I364">
        <v>0.98884995907581841</v>
      </c>
      <c r="J364" s="40">
        <v>43692.901939331547</v>
      </c>
    </row>
    <row r="365" spans="1:10" x14ac:dyDescent="0.3">
      <c r="A365" s="29">
        <v>361</v>
      </c>
      <c r="B365">
        <v>303</v>
      </c>
      <c r="C365" s="24">
        <v>41924</v>
      </c>
      <c r="D365" s="24">
        <v>43750</v>
      </c>
      <c r="E365">
        <v>5625</v>
      </c>
      <c r="F365" s="31">
        <v>965.99269109388104</v>
      </c>
      <c r="G365" s="24">
        <v>42573</v>
      </c>
      <c r="H365" s="33">
        <v>1</v>
      </c>
      <c r="I365">
        <v>0.98884995907581841</v>
      </c>
      <c r="J365" s="40">
        <v>42675.792354921396</v>
      </c>
    </row>
    <row r="366" spans="1:10" x14ac:dyDescent="0.3">
      <c r="A366" s="29">
        <v>362</v>
      </c>
      <c r="B366">
        <v>304</v>
      </c>
      <c r="C366" s="24">
        <v>41972</v>
      </c>
      <c r="D366" s="24">
        <v>42703</v>
      </c>
      <c r="E366">
        <v>6250</v>
      </c>
      <c r="F366" s="31">
        <v>3844.9437629693534</v>
      </c>
      <c r="G366" s="24">
        <v>42056</v>
      </c>
      <c r="H366" s="33">
        <v>1</v>
      </c>
      <c r="I366">
        <v>0.98884995907581841</v>
      </c>
      <c r="J366" s="40">
        <v>42457.846025601422</v>
      </c>
    </row>
    <row r="367" spans="1:10" x14ac:dyDescent="0.3">
      <c r="A367" s="29">
        <v>363</v>
      </c>
      <c r="B367">
        <v>305</v>
      </c>
      <c r="C367" s="24">
        <v>41897</v>
      </c>
      <c r="D367" s="24">
        <v>43723</v>
      </c>
      <c r="E367">
        <v>3750</v>
      </c>
      <c r="F367" s="31">
        <v>445.25983209059046</v>
      </c>
      <c r="G367" s="24">
        <v>42674</v>
      </c>
      <c r="H367" s="33">
        <v>1</v>
      </c>
      <c r="I367">
        <v>0.98884995907581841</v>
      </c>
      <c r="J367" s="40">
        <v>43347.120383466667</v>
      </c>
    </row>
    <row r="368" spans="1:10" x14ac:dyDescent="0.3">
      <c r="A368" s="29">
        <v>364</v>
      </c>
      <c r="B368">
        <v>305</v>
      </c>
      <c r="C368" s="24">
        <v>41897</v>
      </c>
      <c r="D368" s="24">
        <v>43723</v>
      </c>
      <c r="E368">
        <v>3750</v>
      </c>
      <c r="F368" s="31">
        <v>2009.3098010739766</v>
      </c>
      <c r="G368" s="24">
        <v>43065</v>
      </c>
      <c r="H368" s="33">
        <v>1</v>
      </c>
      <c r="I368">
        <v>0.98884995907581841</v>
      </c>
      <c r="J368" s="40">
        <v>43381.92301621454</v>
      </c>
    </row>
    <row r="369" spans="1:10" x14ac:dyDescent="0.3">
      <c r="A369" s="29">
        <v>365</v>
      </c>
      <c r="B369">
        <v>306</v>
      </c>
      <c r="C369" s="24">
        <v>41814</v>
      </c>
      <c r="D369" s="24">
        <v>43640</v>
      </c>
      <c r="E369">
        <v>3750</v>
      </c>
      <c r="F369" s="31">
        <v>2007.8046773490155</v>
      </c>
      <c r="G369" s="24">
        <v>43550</v>
      </c>
      <c r="H369" s="33">
        <v>1</v>
      </c>
      <c r="I369">
        <v>0.98884995907581841</v>
      </c>
      <c r="J369" s="40">
        <v>43747.097228795799</v>
      </c>
    </row>
    <row r="370" spans="1:10" x14ac:dyDescent="0.3">
      <c r="A370" s="29">
        <v>366</v>
      </c>
      <c r="B370">
        <v>310</v>
      </c>
      <c r="C370" s="24">
        <v>41952</v>
      </c>
      <c r="D370" s="24">
        <v>42683</v>
      </c>
      <c r="E370">
        <v>5625</v>
      </c>
      <c r="F370" s="31">
        <v>2991.5389677495882</v>
      </c>
      <c r="G370" s="24">
        <v>42499</v>
      </c>
      <c r="H370" s="33">
        <v>1</v>
      </c>
      <c r="I370">
        <v>0.98884995907581841</v>
      </c>
      <c r="J370" s="40">
        <v>43437.73538442266</v>
      </c>
    </row>
    <row r="371" spans="1:10" x14ac:dyDescent="0.3">
      <c r="A371" s="29">
        <v>367</v>
      </c>
      <c r="B371">
        <v>311</v>
      </c>
      <c r="C371" s="24">
        <v>41688</v>
      </c>
      <c r="D371" s="24">
        <v>42784</v>
      </c>
      <c r="E371">
        <v>6250</v>
      </c>
      <c r="F371" s="31">
        <v>12756.753100852267</v>
      </c>
      <c r="G371" s="24">
        <v>41789</v>
      </c>
      <c r="H371" s="33">
        <v>3</v>
      </c>
      <c r="I371">
        <v>0.80482337140270255</v>
      </c>
      <c r="J371" s="40">
        <v>42015.999776508012</v>
      </c>
    </row>
    <row r="372" spans="1:10" x14ac:dyDescent="0.3">
      <c r="A372" s="29">
        <v>368</v>
      </c>
      <c r="B372">
        <v>311</v>
      </c>
      <c r="C372" s="24">
        <v>41688</v>
      </c>
      <c r="D372" s="24">
        <v>42784</v>
      </c>
      <c r="E372">
        <v>6250</v>
      </c>
      <c r="F372" s="31">
        <v>4269.3362480428532</v>
      </c>
      <c r="G372" s="24">
        <v>42596</v>
      </c>
      <c r="H372" s="33">
        <v>1</v>
      </c>
      <c r="I372">
        <v>0.98884995907581841</v>
      </c>
      <c r="J372" s="40">
        <v>42597.728591484658</v>
      </c>
    </row>
    <row r="373" spans="1:10" x14ac:dyDescent="0.3">
      <c r="A373" s="29">
        <v>369</v>
      </c>
      <c r="B373">
        <v>311</v>
      </c>
      <c r="C373" s="24">
        <v>41688</v>
      </c>
      <c r="D373" s="24">
        <v>42784</v>
      </c>
      <c r="E373">
        <v>6250</v>
      </c>
      <c r="F373" s="31">
        <v>498.26617404980738</v>
      </c>
      <c r="G373" s="24">
        <v>42672</v>
      </c>
      <c r="H373" s="33">
        <v>1</v>
      </c>
      <c r="I373">
        <v>0.98884995907581841</v>
      </c>
      <c r="J373" s="40">
        <v>42941.998429157655</v>
      </c>
    </row>
    <row r="374" spans="1:10" x14ac:dyDescent="0.3">
      <c r="A374" s="29">
        <v>370</v>
      </c>
      <c r="B374">
        <v>312</v>
      </c>
      <c r="C374" s="24">
        <v>41909</v>
      </c>
      <c r="D374" s="24">
        <v>43005</v>
      </c>
      <c r="E374">
        <v>6250</v>
      </c>
      <c r="F374" s="31">
        <v>18394.762883055955</v>
      </c>
      <c r="G374" s="24">
        <v>42628</v>
      </c>
      <c r="H374" s="33">
        <v>3</v>
      </c>
      <c r="I374">
        <v>0.80482337140270255</v>
      </c>
      <c r="J374" s="40">
        <v>43259.809083965534</v>
      </c>
    </row>
    <row r="375" spans="1:10" x14ac:dyDescent="0.3">
      <c r="A375" s="29">
        <v>371</v>
      </c>
      <c r="B375">
        <v>312</v>
      </c>
      <c r="C375" s="24">
        <v>41909</v>
      </c>
      <c r="D375" s="24">
        <v>43005</v>
      </c>
      <c r="E375">
        <v>6250</v>
      </c>
      <c r="F375" s="31">
        <v>11077.012900429589</v>
      </c>
      <c r="G375" s="24">
        <v>41929</v>
      </c>
      <c r="H375" s="33">
        <v>3</v>
      </c>
      <c r="I375">
        <v>0.80482337140270255</v>
      </c>
      <c r="J375" s="40">
        <v>42134.08606198636</v>
      </c>
    </row>
    <row r="376" spans="1:10" x14ac:dyDescent="0.3">
      <c r="A376" s="29">
        <v>372</v>
      </c>
      <c r="B376">
        <v>313</v>
      </c>
      <c r="C376" s="24">
        <v>41981</v>
      </c>
      <c r="D376" s="24">
        <v>43807</v>
      </c>
      <c r="E376">
        <v>6250</v>
      </c>
      <c r="F376" s="31">
        <v>10727.354955650138</v>
      </c>
      <c r="G376" s="24">
        <v>42525</v>
      </c>
      <c r="H376" s="33">
        <v>3</v>
      </c>
      <c r="I376">
        <v>0.80482337140270255</v>
      </c>
      <c r="J376" s="40">
        <v>42972.89912512531</v>
      </c>
    </row>
    <row r="377" spans="1:10" x14ac:dyDescent="0.3">
      <c r="A377" s="29">
        <v>373</v>
      </c>
      <c r="B377">
        <v>313</v>
      </c>
      <c r="C377" s="24">
        <v>41981</v>
      </c>
      <c r="D377" s="24">
        <v>43807</v>
      </c>
      <c r="E377">
        <v>6250</v>
      </c>
      <c r="F377" s="31">
        <v>37103.355781634215</v>
      </c>
      <c r="G377" s="24">
        <v>43291</v>
      </c>
      <c r="H377" s="33">
        <v>4</v>
      </c>
      <c r="I377">
        <v>0.7196296248241657</v>
      </c>
      <c r="J377" s="40">
        <v>44023.180968850633</v>
      </c>
    </row>
    <row r="378" spans="1:10" x14ac:dyDescent="0.3">
      <c r="A378" s="29">
        <v>374</v>
      </c>
      <c r="B378">
        <v>314</v>
      </c>
      <c r="C378" s="24">
        <v>41644</v>
      </c>
      <c r="D378" s="24">
        <v>43470</v>
      </c>
      <c r="E378">
        <v>3750</v>
      </c>
      <c r="F378" s="31">
        <v>408.27167450472916</v>
      </c>
      <c r="G378" s="24">
        <v>43037</v>
      </c>
      <c r="H378" s="33">
        <v>1</v>
      </c>
      <c r="I378">
        <v>0.98884995907581841</v>
      </c>
      <c r="J378" s="40">
        <v>43258.097799124582</v>
      </c>
    </row>
    <row r="379" spans="1:10" x14ac:dyDescent="0.3">
      <c r="A379" s="29">
        <v>375</v>
      </c>
      <c r="B379">
        <v>314</v>
      </c>
      <c r="C379" s="24">
        <v>41644</v>
      </c>
      <c r="D379" s="24">
        <v>43470</v>
      </c>
      <c r="E379">
        <v>3750</v>
      </c>
      <c r="F379" s="31">
        <v>2222.5028889254559</v>
      </c>
      <c r="G379" s="24">
        <v>43129</v>
      </c>
      <c r="H379" s="33">
        <v>1</v>
      </c>
      <c r="I379">
        <v>0.98884995907581841</v>
      </c>
      <c r="J379" s="40">
        <v>43508.212119473683</v>
      </c>
    </row>
    <row r="380" spans="1:10" x14ac:dyDescent="0.3">
      <c r="A380" s="29">
        <v>376</v>
      </c>
      <c r="B380">
        <v>314</v>
      </c>
      <c r="C380" s="24">
        <v>41644</v>
      </c>
      <c r="D380" s="24">
        <v>43470</v>
      </c>
      <c r="E380">
        <v>3750</v>
      </c>
      <c r="F380" s="31">
        <v>1734.1937078331644</v>
      </c>
      <c r="G380" s="24">
        <v>42039</v>
      </c>
      <c r="H380" s="33">
        <v>1</v>
      </c>
      <c r="I380">
        <v>0.98884995907581841</v>
      </c>
      <c r="J380" s="40">
        <v>42216.64336660361</v>
      </c>
    </row>
    <row r="381" spans="1:10" x14ac:dyDescent="0.3">
      <c r="A381" s="29">
        <v>377</v>
      </c>
      <c r="B381">
        <v>316</v>
      </c>
      <c r="C381" s="24">
        <v>41780</v>
      </c>
      <c r="D381" s="24">
        <v>42876</v>
      </c>
      <c r="E381">
        <v>5000</v>
      </c>
      <c r="F381" s="31">
        <v>2597.9837113409444</v>
      </c>
      <c r="G381" s="24">
        <v>42379</v>
      </c>
      <c r="H381" s="33">
        <v>1</v>
      </c>
      <c r="I381">
        <v>0.98884995907581841</v>
      </c>
      <c r="J381" s="40">
        <v>42424.442725478788</v>
      </c>
    </row>
    <row r="382" spans="1:10" x14ac:dyDescent="0.3">
      <c r="A382" s="29">
        <v>378</v>
      </c>
      <c r="B382">
        <v>317</v>
      </c>
      <c r="C382" s="24">
        <v>41975</v>
      </c>
      <c r="D382" s="24">
        <v>43801</v>
      </c>
      <c r="E382">
        <v>4375</v>
      </c>
      <c r="F382" s="31">
        <v>5113.2587104404492</v>
      </c>
      <c r="G382" s="24">
        <v>42989</v>
      </c>
      <c r="H382" s="33">
        <v>2</v>
      </c>
      <c r="I382">
        <v>0.89574241276323197</v>
      </c>
      <c r="J382" s="40">
        <v>43540.262944435373</v>
      </c>
    </row>
    <row r="383" spans="1:10" x14ac:dyDescent="0.3">
      <c r="A383" s="29">
        <v>379</v>
      </c>
      <c r="B383">
        <v>317</v>
      </c>
      <c r="C383" s="24">
        <v>41975</v>
      </c>
      <c r="D383" s="24">
        <v>43801</v>
      </c>
      <c r="E383">
        <v>4375</v>
      </c>
      <c r="F383" s="31">
        <v>4930.7034422790894</v>
      </c>
      <c r="G383" s="24">
        <v>42703</v>
      </c>
      <c r="H383" s="33">
        <v>1</v>
      </c>
      <c r="I383">
        <v>0.98884995907581841</v>
      </c>
      <c r="J383" s="40">
        <v>43244.5053096337</v>
      </c>
    </row>
    <row r="384" spans="1:10" x14ac:dyDescent="0.3">
      <c r="A384" s="29">
        <v>380</v>
      </c>
      <c r="B384">
        <v>321</v>
      </c>
      <c r="C384" s="24">
        <v>41663</v>
      </c>
      <c r="D384" s="24">
        <v>43489</v>
      </c>
      <c r="E384">
        <v>6250</v>
      </c>
      <c r="F384" s="31">
        <v>6653.5378737333021</v>
      </c>
      <c r="G384" s="24">
        <v>43481</v>
      </c>
      <c r="H384" s="33">
        <v>2</v>
      </c>
      <c r="I384">
        <v>0.89574241276323197</v>
      </c>
      <c r="J384" s="40">
        <v>43701.675210929869</v>
      </c>
    </row>
    <row r="385" spans="1:10" x14ac:dyDescent="0.3">
      <c r="A385" s="29">
        <v>381</v>
      </c>
      <c r="B385">
        <v>321</v>
      </c>
      <c r="C385" s="24">
        <v>41663</v>
      </c>
      <c r="D385" s="24">
        <v>43489</v>
      </c>
      <c r="E385">
        <v>6250</v>
      </c>
      <c r="F385" s="31">
        <v>9754.8981070951049</v>
      </c>
      <c r="G385" s="24">
        <v>42985</v>
      </c>
      <c r="H385" s="33">
        <v>2</v>
      </c>
      <c r="I385">
        <v>0.89574241276323197</v>
      </c>
      <c r="J385" s="40">
        <v>43343.221526016314</v>
      </c>
    </row>
    <row r="386" spans="1:10" x14ac:dyDescent="0.3">
      <c r="A386" s="29">
        <v>382</v>
      </c>
      <c r="B386">
        <v>322</v>
      </c>
      <c r="C386" s="24">
        <v>41759</v>
      </c>
      <c r="D386" s="24">
        <v>42124</v>
      </c>
      <c r="E386">
        <v>6250</v>
      </c>
      <c r="F386" s="31">
        <v>2796.6017826545417</v>
      </c>
      <c r="G386" s="24">
        <v>41918</v>
      </c>
      <c r="H386" s="33">
        <v>1</v>
      </c>
      <c r="I386">
        <v>0.98884995907581841</v>
      </c>
      <c r="J386" s="40">
        <v>42416.947991151101</v>
      </c>
    </row>
    <row r="387" spans="1:10" x14ac:dyDescent="0.3">
      <c r="A387" s="29">
        <v>383</v>
      </c>
      <c r="B387">
        <v>324</v>
      </c>
      <c r="C387" s="24">
        <v>41971</v>
      </c>
      <c r="D387" s="24">
        <v>43797</v>
      </c>
      <c r="E387">
        <v>5000</v>
      </c>
      <c r="F387" s="31">
        <v>1472.3217357196847</v>
      </c>
      <c r="G387" s="24">
        <v>43721</v>
      </c>
      <c r="H387" s="33">
        <v>1</v>
      </c>
      <c r="I387">
        <v>0.98884995907581841</v>
      </c>
      <c r="J387" s="40">
        <v>44290.640340372971</v>
      </c>
    </row>
    <row r="388" spans="1:10" x14ac:dyDescent="0.3">
      <c r="A388" s="29">
        <v>384</v>
      </c>
      <c r="B388">
        <v>326</v>
      </c>
      <c r="C388" s="24">
        <v>41803</v>
      </c>
      <c r="D388" s="24">
        <v>42534</v>
      </c>
      <c r="E388">
        <v>5000</v>
      </c>
      <c r="F388" s="31">
        <v>4461.2525888200826</v>
      </c>
      <c r="G388" s="24">
        <v>41845</v>
      </c>
      <c r="H388" s="33">
        <v>1</v>
      </c>
      <c r="I388">
        <v>0.98884995907581841</v>
      </c>
      <c r="J388" s="40">
        <v>41963.530444531563</v>
      </c>
    </row>
    <row r="389" spans="1:10" x14ac:dyDescent="0.3">
      <c r="A389" s="29">
        <v>385</v>
      </c>
      <c r="B389">
        <v>327</v>
      </c>
      <c r="C389" s="24">
        <v>41807</v>
      </c>
      <c r="D389" s="24">
        <v>43633</v>
      </c>
      <c r="E389">
        <v>3750</v>
      </c>
      <c r="F389" s="31">
        <v>5261.9112969120406</v>
      </c>
      <c r="G389" s="24">
        <v>43595</v>
      </c>
      <c r="H389" s="33">
        <v>2</v>
      </c>
      <c r="I389">
        <v>0.89574241276323197</v>
      </c>
      <c r="J389" s="40">
        <v>44130.767501381037</v>
      </c>
    </row>
    <row r="390" spans="1:10" x14ac:dyDescent="0.3">
      <c r="A390" s="29">
        <v>386</v>
      </c>
      <c r="B390">
        <v>328</v>
      </c>
      <c r="C390" s="24">
        <v>41822</v>
      </c>
      <c r="D390" s="24">
        <v>43283</v>
      </c>
      <c r="E390">
        <v>4375</v>
      </c>
      <c r="F390" s="31">
        <v>2655.592200067113</v>
      </c>
      <c r="G390" s="24">
        <v>42479</v>
      </c>
      <c r="H390" s="33">
        <v>1</v>
      </c>
      <c r="I390">
        <v>0.98884995907581841</v>
      </c>
      <c r="J390" s="40">
        <v>43311.002118414428</v>
      </c>
    </row>
    <row r="391" spans="1:10" x14ac:dyDescent="0.3">
      <c r="A391" s="29">
        <v>387</v>
      </c>
      <c r="B391">
        <v>329</v>
      </c>
      <c r="C391" s="24">
        <v>41858</v>
      </c>
      <c r="D391" s="24">
        <v>42589</v>
      </c>
      <c r="E391">
        <v>4375</v>
      </c>
      <c r="F391" s="31">
        <v>2332.2770228960626</v>
      </c>
      <c r="G391" s="24">
        <v>42467</v>
      </c>
      <c r="H391" s="33">
        <v>1</v>
      </c>
      <c r="I391">
        <v>0.98884995907581841</v>
      </c>
      <c r="J391" s="40">
        <v>43539.134715768203</v>
      </c>
    </row>
    <row r="392" spans="1:10" x14ac:dyDescent="0.3">
      <c r="A392" s="29">
        <v>388</v>
      </c>
      <c r="B392">
        <v>329</v>
      </c>
      <c r="C392" s="24">
        <v>41858</v>
      </c>
      <c r="D392" s="24">
        <v>42589</v>
      </c>
      <c r="E392">
        <v>4375</v>
      </c>
      <c r="F392" s="31">
        <v>6136.8720743973035</v>
      </c>
      <c r="G392" s="24">
        <v>42027</v>
      </c>
      <c r="H392" s="33">
        <v>2</v>
      </c>
      <c r="I392">
        <v>0.89574241276323197</v>
      </c>
      <c r="J392" s="40">
        <v>42068.403096361471</v>
      </c>
    </row>
    <row r="393" spans="1:10" x14ac:dyDescent="0.3">
      <c r="A393" s="29">
        <v>389</v>
      </c>
      <c r="B393">
        <v>331</v>
      </c>
      <c r="C393" s="24">
        <v>41856</v>
      </c>
      <c r="D393" s="24">
        <v>43682</v>
      </c>
      <c r="E393">
        <v>3750</v>
      </c>
      <c r="F393" s="31">
        <v>1354.3296123232087</v>
      </c>
      <c r="G393" s="24">
        <v>42672</v>
      </c>
      <c r="H393" s="33">
        <v>1</v>
      </c>
      <c r="I393">
        <v>0.98884995907581841</v>
      </c>
      <c r="J393" s="40">
        <v>43558.64508309956</v>
      </c>
    </row>
    <row r="394" spans="1:10" x14ac:dyDescent="0.3">
      <c r="A394" s="29">
        <v>390</v>
      </c>
      <c r="B394">
        <v>331</v>
      </c>
      <c r="C394" s="24">
        <v>41856</v>
      </c>
      <c r="D394" s="24">
        <v>43682</v>
      </c>
      <c r="E394">
        <v>3750</v>
      </c>
      <c r="F394" s="31">
        <v>8612.285002913306</v>
      </c>
      <c r="G394" s="24">
        <v>42052</v>
      </c>
      <c r="H394" s="33">
        <v>2</v>
      </c>
      <c r="I394">
        <v>0.89574241276323197</v>
      </c>
      <c r="J394" s="40">
        <v>42385.053298136161</v>
      </c>
    </row>
    <row r="395" spans="1:10" x14ac:dyDescent="0.3">
      <c r="A395" s="29">
        <v>391</v>
      </c>
      <c r="B395">
        <v>331</v>
      </c>
      <c r="C395" s="24">
        <v>41856</v>
      </c>
      <c r="D395" s="24">
        <v>43682</v>
      </c>
      <c r="E395">
        <v>3750</v>
      </c>
      <c r="F395" s="31">
        <v>6432.3805038066157</v>
      </c>
      <c r="G395" s="24">
        <v>42392</v>
      </c>
      <c r="H395" s="33">
        <v>2</v>
      </c>
      <c r="I395">
        <v>0.89574241276323197</v>
      </c>
      <c r="J395" s="40">
        <v>43245.832182359663</v>
      </c>
    </row>
    <row r="396" spans="1:10" x14ac:dyDescent="0.3">
      <c r="A396" s="29">
        <v>392</v>
      </c>
      <c r="B396">
        <v>332</v>
      </c>
      <c r="C396" s="24">
        <v>41654</v>
      </c>
      <c r="D396" s="24">
        <v>43480</v>
      </c>
      <c r="E396">
        <v>5625</v>
      </c>
      <c r="F396" s="31">
        <v>1196.8453651880723</v>
      </c>
      <c r="G396" s="24">
        <v>41888</v>
      </c>
      <c r="H396" s="33">
        <v>1</v>
      </c>
      <c r="I396">
        <v>0.98884995907581841</v>
      </c>
      <c r="J396" s="40">
        <v>42139.932033947145</v>
      </c>
    </row>
    <row r="397" spans="1:10" x14ac:dyDescent="0.3">
      <c r="A397" s="29">
        <v>393</v>
      </c>
      <c r="B397">
        <v>332</v>
      </c>
      <c r="C397" s="24">
        <v>41654</v>
      </c>
      <c r="D397" s="24">
        <v>43480</v>
      </c>
      <c r="E397">
        <v>5625</v>
      </c>
      <c r="F397" s="31">
        <v>886.08233134403451</v>
      </c>
      <c r="G397" s="24">
        <v>42393</v>
      </c>
      <c r="H397" s="33">
        <v>1</v>
      </c>
      <c r="I397">
        <v>0.98884995907581841</v>
      </c>
      <c r="J397" s="40">
        <v>42658.190240301112</v>
      </c>
    </row>
    <row r="398" spans="1:10" x14ac:dyDescent="0.3">
      <c r="A398" s="29">
        <v>394</v>
      </c>
      <c r="B398">
        <v>333</v>
      </c>
      <c r="C398" s="24">
        <v>41817</v>
      </c>
      <c r="D398" s="24">
        <v>43278</v>
      </c>
      <c r="E398">
        <v>3750</v>
      </c>
      <c r="F398" s="31">
        <v>1653.7923087149445</v>
      </c>
      <c r="G398" s="24">
        <v>42980</v>
      </c>
      <c r="H398" s="33">
        <v>1</v>
      </c>
      <c r="I398">
        <v>0.98884995907581841</v>
      </c>
      <c r="J398" s="40">
        <v>43713.114562402137</v>
      </c>
    </row>
    <row r="399" spans="1:10" x14ac:dyDescent="0.3">
      <c r="A399" s="29">
        <v>395</v>
      </c>
      <c r="B399">
        <v>333</v>
      </c>
      <c r="C399" s="24">
        <v>41817</v>
      </c>
      <c r="D399" s="24">
        <v>43278</v>
      </c>
      <c r="E399">
        <v>3750</v>
      </c>
      <c r="F399" s="31">
        <v>1783.7082637493645</v>
      </c>
      <c r="G399" s="24">
        <v>42530</v>
      </c>
      <c r="H399" s="33">
        <v>1</v>
      </c>
      <c r="I399">
        <v>0.98884995907581841</v>
      </c>
      <c r="J399" s="40">
        <v>43028.766031798397</v>
      </c>
    </row>
    <row r="400" spans="1:10" x14ac:dyDescent="0.3">
      <c r="A400" s="29">
        <v>396</v>
      </c>
      <c r="B400">
        <v>334</v>
      </c>
      <c r="C400" s="24">
        <v>41801</v>
      </c>
      <c r="D400" s="24">
        <v>43627</v>
      </c>
      <c r="E400">
        <v>5000</v>
      </c>
      <c r="F400" s="31">
        <v>4548.6264722870492</v>
      </c>
      <c r="G400" s="24">
        <v>42389</v>
      </c>
      <c r="H400" s="33">
        <v>1</v>
      </c>
      <c r="I400">
        <v>0.98884995907581841</v>
      </c>
      <c r="J400" s="40">
        <v>44461.108331179879</v>
      </c>
    </row>
    <row r="401" spans="1:10" x14ac:dyDescent="0.3">
      <c r="A401" s="29">
        <v>397</v>
      </c>
      <c r="B401">
        <v>337</v>
      </c>
      <c r="C401" s="24">
        <v>41678</v>
      </c>
      <c r="D401" s="24">
        <v>42774</v>
      </c>
      <c r="E401">
        <v>5625</v>
      </c>
      <c r="F401" s="31">
        <v>9229.0626974561674</v>
      </c>
      <c r="G401" s="24">
        <v>42367</v>
      </c>
      <c r="H401" s="33">
        <v>2</v>
      </c>
      <c r="I401">
        <v>0.89574241276323197</v>
      </c>
      <c r="J401" s="40">
        <v>42994.114098305639</v>
      </c>
    </row>
    <row r="402" spans="1:10" x14ac:dyDescent="0.3">
      <c r="A402" s="29">
        <v>398</v>
      </c>
      <c r="B402">
        <v>337</v>
      </c>
      <c r="C402" s="24">
        <v>41678</v>
      </c>
      <c r="D402" s="24">
        <v>42774</v>
      </c>
      <c r="E402">
        <v>5625</v>
      </c>
      <c r="F402" s="31">
        <v>7066.369066719355</v>
      </c>
      <c r="G402" s="24">
        <v>42218</v>
      </c>
      <c r="H402" s="33">
        <v>2</v>
      </c>
      <c r="I402">
        <v>0.89574241276323197</v>
      </c>
      <c r="J402" s="40">
        <v>42465.920488810727</v>
      </c>
    </row>
    <row r="403" spans="1:10" x14ac:dyDescent="0.3">
      <c r="A403" s="29">
        <v>399</v>
      </c>
      <c r="B403">
        <v>338</v>
      </c>
      <c r="C403" s="24">
        <v>41694</v>
      </c>
      <c r="D403" s="24">
        <v>43520</v>
      </c>
      <c r="E403">
        <v>4375</v>
      </c>
      <c r="F403" s="31">
        <v>901.64100873075529</v>
      </c>
      <c r="G403" s="24">
        <v>42364</v>
      </c>
      <c r="H403" s="33">
        <v>1</v>
      </c>
      <c r="I403">
        <v>0.98884995907581841</v>
      </c>
      <c r="J403" s="40">
        <v>42375.658389316202</v>
      </c>
    </row>
    <row r="404" spans="1:10" x14ac:dyDescent="0.3">
      <c r="A404" s="29">
        <v>400</v>
      </c>
      <c r="B404">
        <v>338</v>
      </c>
      <c r="C404" s="24">
        <v>41694</v>
      </c>
      <c r="D404" s="24">
        <v>43520</v>
      </c>
      <c r="E404">
        <v>4375</v>
      </c>
      <c r="F404" s="31">
        <v>2458.8438124107784</v>
      </c>
      <c r="G404" s="24">
        <v>42485</v>
      </c>
      <c r="H404" s="33">
        <v>1</v>
      </c>
      <c r="I404">
        <v>0.98884995907581841</v>
      </c>
      <c r="J404" s="40">
        <v>42527.964176228539</v>
      </c>
    </row>
    <row r="405" spans="1:10" x14ac:dyDescent="0.3">
      <c r="A405" s="29">
        <v>401</v>
      </c>
      <c r="B405">
        <v>338</v>
      </c>
      <c r="C405" s="24">
        <v>41694</v>
      </c>
      <c r="D405" s="24">
        <v>43520</v>
      </c>
      <c r="E405">
        <v>4375</v>
      </c>
      <c r="F405" s="31">
        <v>171.8899770427289</v>
      </c>
      <c r="G405" s="24">
        <v>43125</v>
      </c>
      <c r="H405" s="33">
        <v>1</v>
      </c>
      <c r="I405">
        <v>0.98884995907581841</v>
      </c>
      <c r="J405" s="40">
        <v>43281.604422576347</v>
      </c>
    </row>
    <row r="406" spans="1:10" x14ac:dyDescent="0.3">
      <c r="A406" s="29">
        <v>402</v>
      </c>
      <c r="B406">
        <v>338</v>
      </c>
      <c r="C406" s="24">
        <v>41694</v>
      </c>
      <c r="D406" s="24">
        <v>43520</v>
      </c>
      <c r="E406">
        <v>4375</v>
      </c>
      <c r="F406" s="31">
        <v>660.7289640510204</v>
      </c>
      <c r="G406" s="24">
        <v>42328</v>
      </c>
      <c r="H406" s="33">
        <v>1</v>
      </c>
      <c r="I406">
        <v>0.98884995907581841</v>
      </c>
      <c r="J406" s="40">
        <v>44315.965710070181</v>
      </c>
    </row>
    <row r="407" spans="1:10" x14ac:dyDescent="0.3">
      <c r="A407" s="29">
        <v>403</v>
      </c>
      <c r="B407">
        <v>340</v>
      </c>
      <c r="C407" s="24">
        <v>41708</v>
      </c>
      <c r="D407" s="24">
        <v>42804</v>
      </c>
      <c r="E407">
        <v>4375</v>
      </c>
      <c r="F407" s="31">
        <v>6957.6535258086469</v>
      </c>
      <c r="G407" s="24">
        <v>42613</v>
      </c>
      <c r="H407" s="33">
        <v>2</v>
      </c>
      <c r="I407">
        <v>0.89574241276323197</v>
      </c>
      <c r="J407" s="40">
        <v>43094.233950258189</v>
      </c>
    </row>
    <row r="408" spans="1:10" x14ac:dyDescent="0.3">
      <c r="A408" s="29">
        <v>404</v>
      </c>
      <c r="B408">
        <v>340</v>
      </c>
      <c r="C408" s="24">
        <v>41708</v>
      </c>
      <c r="D408" s="24">
        <v>42804</v>
      </c>
      <c r="E408">
        <v>4375</v>
      </c>
      <c r="F408" s="31">
        <v>4958.7530249667489</v>
      </c>
      <c r="G408" s="24">
        <v>42470</v>
      </c>
      <c r="H408" s="33">
        <v>1</v>
      </c>
      <c r="I408">
        <v>0.98884995907581841</v>
      </c>
      <c r="J408" s="40">
        <v>43462.265936198215</v>
      </c>
    </row>
    <row r="409" spans="1:10" x14ac:dyDescent="0.3">
      <c r="A409" s="29">
        <v>405</v>
      </c>
      <c r="B409">
        <v>341</v>
      </c>
      <c r="C409" s="24">
        <v>41919</v>
      </c>
      <c r="D409" s="24">
        <v>43745</v>
      </c>
      <c r="E409">
        <v>5625</v>
      </c>
      <c r="F409" s="31">
        <v>2578.2540345718785</v>
      </c>
      <c r="G409" s="24">
        <v>42800</v>
      </c>
      <c r="H409" s="33">
        <v>1</v>
      </c>
      <c r="I409">
        <v>0.98884995907581841</v>
      </c>
      <c r="J409" s="40">
        <v>43579.772584601182</v>
      </c>
    </row>
    <row r="410" spans="1:10" x14ac:dyDescent="0.3">
      <c r="A410" s="29">
        <v>406</v>
      </c>
      <c r="B410">
        <v>342</v>
      </c>
      <c r="C410" s="24">
        <v>41886</v>
      </c>
      <c r="D410" s="24">
        <v>43347</v>
      </c>
      <c r="E410">
        <v>4375</v>
      </c>
      <c r="F410" s="31">
        <v>100.30393631122229</v>
      </c>
      <c r="G410" s="24">
        <v>42554</v>
      </c>
      <c r="H410" s="33">
        <v>1</v>
      </c>
      <c r="I410">
        <v>0.98884995907581841</v>
      </c>
      <c r="J410" s="40">
        <v>43106.027334728395</v>
      </c>
    </row>
    <row r="411" spans="1:10" x14ac:dyDescent="0.3">
      <c r="A411" s="29">
        <v>407</v>
      </c>
      <c r="B411">
        <v>343</v>
      </c>
      <c r="C411" s="24">
        <v>41659</v>
      </c>
      <c r="D411" s="24">
        <v>43120</v>
      </c>
      <c r="E411">
        <v>6250</v>
      </c>
      <c r="F411" s="31">
        <v>27987.212262245615</v>
      </c>
      <c r="G411" s="24">
        <v>42156</v>
      </c>
      <c r="H411" s="33">
        <v>4</v>
      </c>
      <c r="I411">
        <v>0.7196296248241657</v>
      </c>
      <c r="J411" s="40">
        <v>42509.427403439819</v>
      </c>
    </row>
    <row r="412" spans="1:10" x14ac:dyDescent="0.3">
      <c r="A412" s="29">
        <v>408</v>
      </c>
      <c r="B412">
        <v>343</v>
      </c>
      <c r="C412" s="24">
        <v>41659</v>
      </c>
      <c r="D412" s="24">
        <v>43120</v>
      </c>
      <c r="E412">
        <v>6250</v>
      </c>
      <c r="F412" s="31">
        <v>1977.3605136755759</v>
      </c>
      <c r="G412" s="24">
        <v>42100</v>
      </c>
      <c r="H412" s="33">
        <v>1</v>
      </c>
      <c r="I412">
        <v>0.98884995907581841</v>
      </c>
      <c r="J412" s="40">
        <v>42436.532450713581</v>
      </c>
    </row>
    <row r="413" spans="1:10" x14ac:dyDescent="0.3">
      <c r="A413" s="29">
        <v>409</v>
      </c>
      <c r="B413">
        <v>344</v>
      </c>
      <c r="C413" s="24">
        <v>41823</v>
      </c>
      <c r="D413" s="24">
        <v>43649</v>
      </c>
      <c r="E413">
        <v>4375</v>
      </c>
      <c r="F413" s="31">
        <v>897.88505355443795</v>
      </c>
      <c r="G413" s="24">
        <v>43594</v>
      </c>
      <c r="H413" s="33">
        <v>1</v>
      </c>
      <c r="I413">
        <v>0.98884995907581841</v>
      </c>
      <c r="J413" s="40">
        <v>44325.734014656598</v>
      </c>
    </row>
    <row r="414" spans="1:10" x14ac:dyDescent="0.3">
      <c r="A414" s="29">
        <v>410</v>
      </c>
      <c r="B414">
        <v>346</v>
      </c>
      <c r="C414" s="24">
        <v>41789</v>
      </c>
      <c r="D414" s="24">
        <v>43615</v>
      </c>
      <c r="E414">
        <v>4375</v>
      </c>
      <c r="F414" s="31">
        <v>375.26882684309408</v>
      </c>
      <c r="G414" s="24">
        <v>41882</v>
      </c>
      <c r="H414" s="33">
        <v>1</v>
      </c>
      <c r="I414">
        <v>0.98884995907581841</v>
      </c>
      <c r="J414" s="40">
        <v>42595.008684264365</v>
      </c>
    </row>
    <row r="415" spans="1:10" x14ac:dyDescent="0.3">
      <c r="A415" s="29">
        <v>411</v>
      </c>
      <c r="B415">
        <v>346</v>
      </c>
      <c r="C415" s="24">
        <v>41789</v>
      </c>
      <c r="D415" s="24">
        <v>43615</v>
      </c>
      <c r="E415">
        <v>4375</v>
      </c>
      <c r="F415" s="31">
        <v>3805.1310018093677</v>
      </c>
      <c r="G415" s="24">
        <v>42914</v>
      </c>
      <c r="H415" s="33">
        <v>1</v>
      </c>
      <c r="I415">
        <v>0.98884995907581841</v>
      </c>
      <c r="J415" s="40">
        <v>43122.932304322421</v>
      </c>
    </row>
    <row r="416" spans="1:10" x14ac:dyDescent="0.3">
      <c r="A416" s="29">
        <v>412</v>
      </c>
      <c r="B416">
        <v>346</v>
      </c>
      <c r="C416" s="24">
        <v>41789</v>
      </c>
      <c r="D416" s="24">
        <v>43615</v>
      </c>
      <c r="E416">
        <v>4375</v>
      </c>
      <c r="F416" s="31">
        <v>9869.5366252575186</v>
      </c>
      <c r="G416" s="24">
        <v>43176</v>
      </c>
      <c r="H416" s="33">
        <v>2</v>
      </c>
      <c r="I416">
        <v>0.89574241276323197</v>
      </c>
      <c r="J416" s="40">
        <v>43195.83338111487</v>
      </c>
    </row>
    <row r="417" spans="1:10" x14ac:dyDescent="0.3">
      <c r="A417" s="29">
        <v>413</v>
      </c>
      <c r="B417">
        <v>348</v>
      </c>
      <c r="C417" s="24">
        <v>41951</v>
      </c>
      <c r="D417" s="24">
        <v>43777</v>
      </c>
      <c r="E417">
        <v>4375</v>
      </c>
      <c r="F417" s="31">
        <v>1305.3526244504612</v>
      </c>
      <c r="G417" s="24">
        <v>43073</v>
      </c>
      <c r="H417" s="33">
        <v>1</v>
      </c>
      <c r="I417">
        <v>0.98884995907581841</v>
      </c>
      <c r="J417" s="40">
        <v>43463.994878672333</v>
      </c>
    </row>
    <row r="418" spans="1:10" x14ac:dyDescent="0.3">
      <c r="A418" s="29">
        <v>414</v>
      </c>
      <c r="B418">
        <v>348</v>
      </c>
      <c r="C418" s="24">
        <v>41951</v>
      </c>
      <c r="D418" s="24">
        <v>43777</v>
      </c>
      <c r="E418">
        <v>4375</v>
      </c>
      <c r="F418" s="31">
        <v>724.07111915551116</v>
      </c>
      <c r="G418" s="24">
        <v>42171</v>
      </c>
      <c r="H418" s="33">
        <v>1</v>
      </c>
      <c r="I418">
        <v>0.98884995907581841</v>
      </c>
      <c r="J418" s="40">
        <v>43287.795577051344</v>
      </c>
    </row>
    <row r="419" spans="1:10" x14ac:dyDescent="0.3">
      <c r="A419" s="29">
        <v>415</v>
      </c>
      <c r="B419">
        <v>349</v>
      </c>
      <c r="C419" s="24">
        <v>41875</v>
      </c>
      <c r="D419" s="24">
        <v>43336</v>
      </c>
      <c r="E419">
        <v>4375</v>
      </c>
      <c r="F419" s="31">
        <v>542.82357810956034</v>
      </c>
      <c r="G419" s="24">
        <v>43028</v>
      </c>
      <c r="H419" s="33">
        <v>1</v>
      </c>
      <c r="I419">
        <v>0.98884995907581841</v>
      </c>
      <c r="J419" s="40">
        <v>43587.92717954715</v>
      </c>
    </row>
    <row r="420" spans="1:10" x14ac:dyDescent="0.3">
      <c r="A420" s="29">
        <v>416</v>
      </c>
      <c r="B420">
        <v>349</v>
      </c>
      <c r="C420" s="24">
        <v>41875</v>
      </c>
      <c r="D420" s="24">
        <v>43336</v>
      </c>
      <c r="E420">
        <v>4375</v>
      </c>
      <c r="F420" s="31">
        <v>1625.0310390329641</v>
      </c>
      <c r="G420" s="24">
        <v>42480</v>
      </c>
      <c r="H420" s="33">
        <v>1</v>
      </c>
      <c r="I420">
        <v>0.98884995907581841</v>
      </c>
      <c r="J420" s="40">
        <v>42590.773121432969</v>
      </c>
    </row>
    <row r="421" spans="1:10" x14ac:dyDescent="0.3">
      <c r="A421" s="29">
        <v>417</v>
      </c>
      <c r="B421">
        <v>351</v>
      </c>
      <c r="C421" s="24">
        <v>41900</v>
      </c>
      <c r="D421" s="24">
        <v>42996</v>
      </c>
      <c r="E421">
        <v>3750</v>
      </c>
      <c r="F421" s="31">
        <v>882.72976187057714</v>
      </c>
      <c r="G421" s="24">
        <v>42318</v>
      </c>
      <c r="H421" s="33">
        <v>1</v>
      </c>
      <c r="I421">
        <v>0.98884995907581841</v>
      </c>
      <c r="J421" s="40">
        <v>42601.239550009945</v>
      </c>
    </row>
    <row r="422" spans="1:10" x14ac:dyDescent="0.3">
      <c r="A422" s="29">
        <v>418</v>
      </c>
      <c r="B422">
        <v>352</v>
      </c>
      <c r="C422" s="24">
        <v>41781</v>
      </c>
      <c r="D422" s="24">
        <v>42877</v>
      </c>
      <c r="E422">
        <v>4375</v>
      </c>
      <c r="F422" s="31">
        <v>9157.3966163340883</v>
      </c>
      <c r="G422" s="24">
        <v>42669</v>
      </c>
      <c r="H422" s="33">
        <v>2</v>
      </c>
      <c r="I422">
        <v>0.89574241276323197</v>
      </c>
      <c r="J422" s="40">
        <v>42780.060061728262</v>
      </c>
    </row>
    <row r="423" spans="1:10" x14ac:dyDescent="0.3">
      <c r="A423" s="29">
        <v>419</v>
      </c>
      <c r="B423">
        <v>352</v>
      </c>
      <c r="C423" s="24">
        <v>41781</v>
      </c>
      <c r="D423" s="24">
        <v>42877</v>
      </c>
      <c r="E423">
        <v>4375</v>
      </c>
      <c r="F423" s="31">
        <v>7412.7009763452725</v>
      </c>
      <c r="G423" s="24">
        <v>42343</v>
      </c>
      <c r="H423" s="33">
        <v>2</v>
      </c>
      <c r="I423">
        <v>0.89574241276323197</v>
      </c>
      <c r="J423" s="40">
        <v>42367.278792535217</v>
      </c>
    </row>
    <row r="424" spans="1:10" x14ac:dyDescent="0.3">
      <c r="A424" s="29">
        <v>420</v>
      </c>
      <c r="B424">
        <v>352</v>
      </c>
      <c r="C424" s="24">
        <v>41781</v>
      </c>
      <c r="D424" s="24">
        <v>42877</v>
      </c>
      <c r="E424">
        <v>4375</v>
      </c>
      <c r="F424" s="31">
        <v>1319.4522156646283</v>
      </c>
      <c r="G424" s="24">
        <v>42001</v>
      </c>
      <c r="H424" s="33">
        <v>1</v>
      </c>
      <c r="I424">
        <v>0.98884995907581841</v>
      </c>
      <c r="J424" s="40">
        <v>43218.677055061606</v>
      </c>
    </row>
    <row r="425" spans="1:10" x14ac:dyDescent="0.3">
      <c r="A425" s="29">
        <v>421</v>
      </c>
      <c r="B425">
        <v>354</v>
      </c>
      <c r="C425" s="24">
        <v>41749</v>
      </c>
      <c r="D425" s="24">
        <v>42845</v>
      </c>
      <c r="E425">
        <v>6250</v>
      </c>
      <c r="F425" s="31">
        <v>2647.2643701278357</v>
      </c>
      <c r="G425" s="24">
        <v>41928</v>
      </c>
      <c r="H425" s="33">
        <v>1</v>
      </c>
      <c r="I425">
        <v>0.98884995907581841</v>
      </c>
      <c r="J425" s="40">
        <v>42061.236303772494</v>
      </c>
    </row>
    <row r="426" spans="1:10" x14ac:dyDescent="0.3">
      <c r="A426" s="29">
        <v>422</v>
      </c>
      <c r="B426">
        <v>354</v>
      </c>
      <c r="C426" s="24">
        <v>41749</v>
      </c>
      <c r="D426" s="24">
        <v>42845</v>
      </c>
      <c r="E426">
        <v>6250</v>
      </c>
      <c r="F426" s="31">
        <v>3610.7915198385394</v>
      </c>
      <c r="G426" s="24">
        <v>42228</v>
      </c>
      <c r="H426" s="33">
        <v>1</v>
      </c>
      <c r="I426">
        <v>0.98884995907581841</v>
      </c>
      <c r="J426" s="40">
        <v>42909.658444017754</v>
      </c>
    </row>
    <row r="427" spans="1:10" x14ac:dyDescent="0.3">
      <c r="A427" s="29">
        <v>423</v>
      </c>
      <c r="B427">
        <v>354</v>
      </c>
      <c r="C427" s="24">
        <v>41749</v>
      </c>
      <c r="D427" s="24">
        <v>42845</v>
      </c>
      <c r="E427">
        <v>6250</v>
      </c>
      <c r="F427" s="31">
        <v>20921.648369476363</v>
      </c>
      <c r="G427" s="24">
        <v>42572</v>
      </c>
      <c r="H427" s="33">
        <v>4</v>
      </c>
      <c r="I427">
        <v>0.7196296248241657</v>
      </c>
      <c r="J427" s="40">
        <v>42687.932188356048</v>
      </c>
    </row>
    <row r="428" spans="1:10" x14ac:dyDescent="0.3">
      <c r="A428" s="29">
        <v>424</v>
      </c>
      <c r="B428">
        <v>355</v>
      </c>
      <c r="C428" s="24">
        <v>41679</v>
      </c>
      <c r="D428" s="24">
        <v>43505</v>
      </c>
      <c r="E428">
        <v>3750</v>
      </c>
      <c r="F428" s="31">
        <v>2691.7849419426907</v>
      </c>
      <c r="G428" s="24">
        <v>42140</v>
      </c>
      <c r="H428" s="33">
        <v>1</v>
      </c>
      <c r="I428">
        <v>0.98884995907581841</v>
      </c>
      <c r="J428" s="40">
        <v>42151.715049797014</v>
      </c>
    </row>
    <row r="429" spans="1:10" x14ac:dyDescent="0.3">
      <c r="A429" s="29">
        <v>425</v>
      </c>
      <c r="B429">
        <v>355</v>
      </c>
      <c r="C429" s="24">
        <v>41679</v>
      </c>
      <c r="D429" s="24">
        <v>43505</v>
      </c>
      <c r="E429">
        <v>3750</v>
      </c>
      <c r="F429" s="31">
        <v>1492.686436848971</v>
      </c>
      <c r="G429" s="24">
        <v>43040</v>
      </c>
      <c r="H429" s="33">
        <v>1</v>
      </c>
      <c r="I429">
        <v>0.98884995907581841</v>
      </c>
      <c r="J429" s="40">
        <v>43097.394549659133</v>
      </c>
    </row>
    <row r="430" spans="1:10" x14ac:dyDescent="0.3">
      <c r="A430" s="29">
        <v>426</v>
      </c>
      <c r="B430">
        <v>356</v>
      </c>
      <c r="C430" s="24">
        <v>41982</v>
      </c>
      <c r="D430" s="24">
        <v>42713</v>
      </c>
      <c r="E430">
        <v>6250</v>
      </c>
      <c r="F430" s="31">
        <v>3404.0084495683491</v>
      </c>
      <c r="G430" s="24">
        <v>42233</v>
      </c>
      <c r="H430" s="33">
        <v>1</v>
      </c>
      <c r="I430">
        <v>0.98884995907581841</v>
      </c>
      <c r="J430" s="40">
        <v>42256.616304639043</v>
      </c>
    </row>
    <row r="431" spans="1:10" x14ac:dyDescent="0.3">
      <c r="A431" s="29">
        <v>427</v>
      </c>
      <c r="B431">
        <v>357</v>
      </c>
      <c r="C431" s="24">
        <v>41915</v>
      </c>
      <c r="D431" s="24">
        <v>43376</v>
      </c>
      <c r="E431">
        <v>4375</v>
      </c>
      <c r="F431" s="31">
        <v>346.57928588894544</v>
      </c>
      <c r="G431" s="24">
        <v>42283</v>
      </c>
      <c r="H431" s="33">
        <v>1</v>
      </c>
      <c r="I431">
        <v>0.98884995907581841</v>
      </c>
      <c r="J431" s="40">
        <v>42496.359537830635</v>
      </c>
    </row>
    <row r="432" spans="1:10" x14ac:dyDescent="0.3">
      <c r="A432" s="29">
        <v>428</v>
      </c>
      <c r="B432">
        <v>358</v>
      </c>
      <c r="C432" s="24">
        <v>41898</v>
      </c>
      <c r="D432" s="24">
        <v>42629</v>
      </c>
      <c r="E432">
        <v>6250</v>
      </c>
      <c r="F432" s="31">
        <v>15839.500504803516</v>
      </c>
      <c r="G432" s="24">
        <v>41947</v>
      </c>
      <c r="H432" s="33">
        <v>3</v>
      </c>
      <c r="I432">
        <v>0.80482337140270255</v>
      </c>
      <c r="J432" s="40">
        <v>42168.292162291182</v>
      </c>
    </row>
    <row r="433" spans="1:10" x14ac:dyDescent="0.3">
      <c r="A433" s="29">
        <v>429</v>
      </c>
      <c r="B433">
        <v>361</v>
      </c>
      <c r="C433" s="24">
        <v>41917</v>
      </c>
      <c r="D433" s="24">
        <v>42648</v>
      </c>
      <c r="E433">
        <v>4375</v>
      </c>
      <c r="F433" s="31">
        <v>6470.7358214707965</v>
      </c>
      <c r="G433" s="24">
        <v>42385</v>
      </c>
      <c r="H433" s="33">
        <v>2</v>
      </c>
      <c r="I433">
        <v>0.89574241276323197</v>
      </c>
      <c r="J433" s="40">
        <v>42708.858606069451</v>
      </c>
    </row>
    <row r="434" spans="1:10" x14ac:dyDescent="0.3">
      <c r="A434" s="29">
        <v>430</v>
      </c>
      <c r="B434">
        <v>365</v>
      </c>
      <c r="C434" s="24">
        <v>41808</v>
      </c>
      <c r="D434" s="24">
        <v>43634</v>
      </c>
      <c r="E434">
        <v>3750</v>
      </c>
      <c r="F434" s="31">
        <v>253.93244361811898</v>
      </c>
      <c r="G434" s="24">
        <v>42334</v>
      </c>
      <c r="H434" s="33">
        <v>1</v>
      </c>
      <c r="I434">
        <v>0.98884995907581841</v>
      </c>
      <c r="J434" s="40">
        <v>43282.480920232883</v>
      </c>
    </row>
    <row r="435" spans="1:10" x14ac:dyDescent="0.3">
      <c r="A435" s="29">
        <v>431</v>
      </c>
      <c r="B435">
        <v>371</v>
      </c>
      <c r="C435" s="24">
        <v>41644</v>
      </c>
      <c r="D435" s="24">
        <v>43470</v>
      </c>
      <c r="E435">
        <v>4375</v>
      </c>
      <c r="F435" s="31">
        <v>5343.6159718668223</v>
      </c>
      <c r="G435" s="24">
        <v>43066</v>
      </c>
      <c r="H435" s="33">
        <v>2</v>
      </c>
      <c r="I435">
        <v>0.89574241276323197</v>
      </c>
      <c r="J435" s="40">
        <v>43371.892809391386</v>
      </c>
    </row>
    <row r="436" spans="1:10" x14ac:dyDescent="0.3">
      <c r="A436" s="29">
        <v>432</v>
      </c>
      <c r="B436">
        <v>371</v>
      </c>
      <c r="C436" s="24">
        <v>41644</v>
      </c>
      <c r="D436" s="24">
        <v>43470</v>
      </c>
      <c r="E436">
        <v>4375</v>
      </c>
      <c r="F436" s="31">
        <v>2301.8595235673001</v>
      </c>
      <c r="G436" s="24">
        <v>41984</v>
      </c>
      <c r="H436" s="33">
        <v>1</v>
      </c>
      <c r="I436">
        <v>0.98884995907581841</v>
      </c>
      <c r="J436" s="40">
        <v>42593.009143698677</v>
      </c>
    </row>
    <row r="437" spans="1:10" x14ac:dyDescent="0.3">
      <c r="A437" s="29">
        <v>433</v>
      </c>
      <c r="B437">
        <v>372</v>
      </c>
      <c r="C437" s="24">
        <v>41725</v>
      </c>
      <c r="D437" s="24">
        <v>43551</v>
      </c>
      <c r="E437">
        <v>6250</v>
      </c>
      <c r="F437" s="31">
        <v>844.40785924596605</v>
      </c>
      <c r="G437" s="24">
        <v>42853</v>
      </c>
      <c r="H437" s="33">
        <v>1</v>
      </c>
      <c r="I437">
        <v>0.98884995907581841</v>
      </c>
      <c r="J437" s="40">
        <v>43033.627282031855</v>
      </c>
    </row>
    <row r="438" spans="1:10" x14ac:dyDescent="0.3">
      <c r="A438" s="29">
        <v>434</v>
      </c>
      <c r="B438">
        <v>373</v>
      </c>
      <c r="C438" s="24">
        <v>41668</v>
      </c>
      <c r="D438" s="24">
        <v>43129</v>
      </c>
      <c r="E438">
        <v>4375</v>
      </c>
      <c r="F438" s="31">
        <v>7416.4899975549506</v>
      </c>
      <c r="G438" s="24">
        <v>41787</v>
      </c>
      <c r="H438" s="33">
        <v>2</v>
      </c>
      <c r="I438">
        <v>0.89574241276323197</v>
      </c>
      <c r="J438" s="40">
        <v>43165.544729985428</v>
      </c>
    </row>
    <row r="439" spans="1:10" x14ac:dyDescent="0.3">
      <c r="A439" s="29">
        <v>435</v>
      </c>
      <c r="B439">
        <v>375</v>
      </c>
      <c r="C439" s="24">
        <v>41869</v>
      </c>
      <c r="D439" s="24">
        <v>43330</v>
      </c>
      <c r="E439">
        <v>6250</v>
      </c>
      <c r="F439" s="31">
        <v>6393.1793386809541</v>
      </c>
      <c r="G439" s="24">
        <v>42318</v>
      </c>
      <c r="H439" s="33">
        <v>2</v>
      </c>
      <c r="I439">
        <v>0.89574241276323197</v>
      </c>
      <c r="J439" s="40">
        <v>42996.743212925328</v>
      </c>
    </row>
    <row r="440" spans="1:10" x14ac:dyDescent="0.3">
      <c r="A440" s="29">
        <v>436</v>
      </c>
      <c r="B440">
        <v>377</v>
      </c>
      <c r="C440" s="24">
        <v>41785</v>
      </c>
      <c r="D440" s="24">
        <v>42881</v>
      </c>
      <c r="E440">
        <v>4375</v>
      </c>
      <c r="F440" s="31">
        <v>2104.0653442624193</v>
      </c>
      <c r="G440" s="24">
        <v>42176</v>
      </c>
      <c r="H440" s="33">
        <v>1</v>
      </c>
      <c r="I440">
        <v>0.98884995907581841</v>
      </c>
      <c r="J440" s="40">
        <v>42189.973332681722</v>
      </c>
    </row>
    <row r="441" spans="1:10" x14ac:dyDescent="0.3">
      <c r="A441" s="29">
        <v>437</v>
      </c>
      <c r="B441">
        <v>377</v>
      </c>
      <c r="C441" s="24">
        <v>41785</v>
      </c>
      <c r="D441" s="24">
        <v>42881</v>
      </c>
      <c r="E441">
        <v>4375</v>
      </c>
      <c r="F441" s="31">
        <v>4119.3421891396365</v>
      </c>
      <c r="G441" s="24">
        <v>42674</v>
      </c>
      <c r="H441" s="33">
        <v>1</v>
      </c>
      <c r="I441">
        <v>0.98884995907581841</v>
      </c>
      <c r="J441" s="40">
        <v>43520.970435464013</v>
      </c>
    </row>
    <row r="442" spans="1:10" x14ac:dyDescent="0.3">
      <c r="A442" s="29">
        <v>438</v>
      </c>
      <c r="B442">
        <v>377</v>
      </c>
      <c r="C442" s="24">
        <v>41785</v>
      </c>
      <c r="D442" s="24">
        <v>42881</v>
      </c>
      <c r="E442">
        <v>4375</v>
      </c>
      <c r="F442" s="31">
        <v>640.62450633480796</v>
      </c>
      <c r="G442" s="24">
        <v>42695</v>
      </c>
      <c r="H442" s="33">
        <v>1</v>
      </c>
      <c r="I442">
        <v>0.98884995907581841</v>
      </c>
      <c r="J442" s="40">
        <v>42987.112129259745</v>
      </c>
    </row>
    <row r="443" spans="1:10" x14ac:dyDescent="0.3">
      <c r="A443" s="29">
        <v>439</v>
      </c>
      <c r="B443">
        <v>378</v>
      </c>
      <c r="C443" s="24">
        <v>41684</v>
      </c>
      <c r="D443" s="24">
        <v>42414</v>
      </c>
      <c r="E443">
        <v>6250</v>
      </c>
      <c r="F443" s="31">
        <v>2713.5796078237249</v>
      </c>
      <c r="G443" s="24">
        <v>42292</v>
      </c>
      <c r="H443" s="33">
        <v>1</v>
      </c>
      <c r="I443">
        <v>0.98884995907581841</v>
      </c>
      <c r="J443" s="40">
        <v>43479.406847652317</v>
      </c>
    </row>
    <row r="444" spans="1:10" x14ac:dyDescent="0.3">
      <c r="A444" s="29">
        <v>440</v>
      </c>
      <c r="B444">
        <v>380</v>
      </c>
      <c r="C444" s="24">
        <v>41838</v>
      </c>
      <c r="D444" s="24">
        <v>42934</v>
      </c>
      <c r="E444">
        <v>4375</v>
      </c>
      <c r="F444" s="31">
        <v>1730.9839219891612</v>
      </c>
      <c r="G444" s="24">
        <v>41942</v>
      </c>
      <c r="H444" s="33">
        <v>1</v>
      </c>
      <c r="I444">
        <v>0.98884995907581841</v>
      </c>
      <c r="J444" s="40">
        <v>42193.513361426463</v>
      </c>
    </row>
    <row r="445" spans="1:10" x14ac:dyDescent="0.3">
      <c r="A445" s="29">
        <v>441</v>
      </c>
      <c r="B445">
        <v>382</v>
      </c>
      <c r="C445" s="24">
        <v>41647</v>
      </c>
      <c r="D445" s="24">
        <v>42743</v>
      </c>
      <c r="E445">
        <v>6250</v>
      </c>
      <c r="F445" s="31">
        <v>893.69565965088316</v>
      </c>
      <c r="G445" s="24">
        <v>42457</v>
      </c>
      <c r="H445" s="33">
        <v>1</v>
      </c>
      <c r="I445">
        <v>0.98884995907581841</v>
      </c>
      <c r="J445" s="40">
        <v>42642.972633200174</v>
      </c>
    </row>
    <row r="446" spans="1:10" x14ac:dyDescent="0.3">
      <c r="A446" s="29">
        <v>442</v>
      </c>
      <c r="B446">
        <v>382</v>
      </c>
      <c r="C446" s="24">
        <v>41647</v>
      </c>
      <c r="D446" s="24">
        <v>42743</v>
      </c>
      <c r="E446">
        <v>6250</v>
      </c>
      <c r="F446" s="31">
        <v>7396.2135365926306</v>
      </c>
      <c r="G446" s="24">
        <v>42254</v>
      </c>
      <c r="H446" s="33">
        <v>2</v>
      </c>
      <c r="I446">
        <v>0.89574241276323197</v>
      </c>
      <c r="J446" s="40">
        <v>42561.319568638668</v>
      </c>
    </row>
    <row r="447" spans="1:10" x14ac:dyDescent="0.3">
      <c r="A447" s="29">
        <v>443</v>
      </c>
      <c r="B447">
        <v>382</v>
      </c>
      <c r="C447" s="24">
        <v>41647</v>
      </c>
      <c r="D447" s="24">
        <v>42743</v>
      </c>
      <c r="E447">
        <v>6250</v>
      </c>
      <c r="F447" s="31">
        <v>197.92141460701578</v>
      </c>
      <c r="G447" s="24">
        <v>42521</v>
      </c>
      <c r="H447" s="33">
        <v>1</v>
      </c>
      <c r="I447">
        <v>0.98884995907581841</v>
      </c>
      <c r="J447" s="40">
        <v>42918.278524291018</v>
      </c>
    </row>
    <row r="448" spans="1:10" x14ac:dyDescent="0.3">
      <c r="A448" s="29">
        <v>444</v>
      </c>
      <c r="B448">
        <v>383</v>
      </c>
      <c r="C448" s="24">
        <v>41949</v>
      </c>
      <c r="D448" s="24">
        <v>43775</v>
      </c>
      <c r="E448">
        <v>3750</v>
      </c>
      <c r="F448" s="31">
        <v>6802.0867194349858</v>
      </c>
      <c r="G448" s="24">
        <v>43572</v>
      </c>
      <c r="H448" s="33">
        <v>2</v>
      </c>
      <c r="I448">
        <v>0.89574241276323197</v>
      </c>
      <c r="J448" s="40">
        <v>44271.496775688298</v>
      </c>
    </row>
    <row r="449" spans="1:10" x14ac:dyDescent="0.3">
      <c r="A449" s="29">
        <v>445</v>
      </c>
      <c r="B449">
        <v>383</v>
      </c>
      <c r="C449" s="24">
        <v>41949</v>
      </c>
      <c r="D449" s="24">
        <v>43775</v>
      </c>
      <c r="E449">
        <v>3750</v>
      </c>
      <c r="F449" s="31">
        <v>5659.9988480942666</v>
      </c>
      <c r="G449" s="24">
        <v>42021</v>
      </c>
      <c r="H449" s="33">
        <v>2</v>
      </c>
      <c r="I449">
        <v>0.89574241276323197</v>
      </c>
      <c r="J449" s="40">
        <v>42090.025596716507</v>
      </c>
    </row>
    <row r="450" spans="1:10" x14ac:dyDescent="0.3">
      <c r="A450" s="29">
        <v>446</v>
      </c>
      <c r="B450">
        <v>383</v>
      </c>
      <c r="C450" s="24">
        <v>41949</v>
      </c>
      <c r="D450" s="24">
        <v>43775</v>
      </c>
      <c r="E450">
        <v>3750</v>
      </c>
      <c r="F450" s="31">
        <v>2044.9670045854393</v>
      </c>
      <c r="G450" s="24">
        <v>43134</v>
      </c>
      <c r="H450" s="33">
        <v>1</v>
      </c>
      <c r="I450">
        <v>0.98884995907581841</v>
      </c>
      <c r="J450" s="40">
        <v>43449.713540843892</v>
      </c>
    </row>
    <row r="451" spans="1:10" x14ac:dyDescent="0.3">
      <c r="A451" s="29">
        <v>447</v>
      </c>
      <c r="B451">
        <v>384</v>
      </c>
      <c r="C451" s="24">
        <v>41686</v>
      </c>
      <c r="D451" s="24">
        <v>43147</v>
      </c>
      <c r="E451">
        <v>6250</v>
      </c>
      <c r="F451" s="31">
        <v>3749.328498522013</v>
      </c>
      <c r="G451" s="24">
        <v>42578</v>
      </c>
      <c r="H451" s="33">
        <v>1</v>
      </c>
      <c r="I451">
        <v>0.98884995907581841</v>
      </c>
      <c r="J451" s="40">
        <v>42710.678818972367</v>
      </c>
    </row>
    <row r="452" spans="1:10" x14ac:dyDescent="0.3">
      <c r="A452" s="29">
        <v>448</v>
      </c>
      <c r="B452">
        <v>384</v>
      </c>
      <c r="C452" s="24">
        <v>41686</v>
      </c>
      <c r="D452" s="24">
        <v>43147</v>
      </c>
      <c r="E452">
        <v>6250</v>
      </c>
      <c r="F452" s="31">
        <v>2416.5740390943743</v>
      </c>
      <c r="G452" s="24">
        <v>43048</v>
      </c>
      <c r="H452" s="33">
        <v>1</v>
      </c>
      <c r="I452">
        <v>0.98884995907581841</v>
      </c>
      <c r="J452" s="40">
        <v>43130.014894286302</v>
      </c>
    </row>
    <row r="453" spans="1:10" x14ac:dyDescent="0.3">
      <c r="A453" s="29">
        <v>449</v>
      </c>
      <c r="B453">
        <v>386</v>
      </c>
      <c r="C453" s="24">
        <v>41913</v>
      </c>
      <c r="D453" s="24">
        <v>43374</v>
      </c>
      <c r="E453">
        <v>6250</v>
      </c>
      <c r="F453" s="31">
        <v>6352.608931379511</v>
      </c>
      <c r="G453" s="24">
        <v>42323</v>
      </c>
      <c r="H453" s="33">
        <v>2</v>
      </c>
      <c r="I453">
        <v>0.89574241276323197</v>
      </c>
      <c r="J453" s="40">
        <v>42372.288949783091</v>
      </c>
    </row>
    <row r="454" spans="1:10" x14ac:dyDescent="0.3">
      <c r="A454" s="29">
        <v>450</v>
      </c>
      <c r="B454">
        <v>387</v>
      </c>
      <c r="C454" s="24">
        <v>41650</v>
      </c>
      <c r="D454" s="24">
        <v>43476</v>
      </c>
      <c r="E454">
        <v>3750</v>
      </c>
      <c r="F454" s="31">
        <v>3089.8250630315606</v>
      </c>
      <c r="G454" s="24">
        <v>42573</v>
      </c>
      <c r="H454" s="33">
        <v>1</v>
      </c>
      <c r="I454">
        <v>0.98884995907581841</v>
      </c>
      <c r="J454" s="40">
        <v>42923.208969601219</v>
      </c>
    </row>
    <row r="455" spans="1:10" x14ac:dyDescent="0.3">
      <c r="A455" s="29">
        <v>451</v>
      </c>
      <c r="B455">
        <v>389</v>
      </c>
      <c r="C455" s="24">
        <v>41640</v>
      </c>
      <c r="D455" s="24">
        <v>42005</v>
      </c>
      <c r="E455">
        <v>3750</v>
      </c>
      <c r="F455" s="31">
        <v>6614.5212294766507</v>
      </c>
      <c r="G455" s="24">
        <v>41700</v>
      </c>
      <c r="H455" s="33">
        <v>2</v>
      </c>
      <c r="I455">
        <v>0.89574241276323197</v>
      </c>
      <c r="J455" s="40">
        <v>42022.060898479445</v>
      </c>
    </row>
    <row r="456" spans="1:10" x14ac:dyDescent="0.3">
      <c r="A456" s="29">
        <v>452</v>
      </c>
      <c r="B456">
        <v>390</v>
      </c>
      <c r="C456" s="24">
        <v>41774</v>
      </c>
      <c r="D456" s="24">
        <v>42870</v>
      </c>
      <c r="E456">
        <v>6250</v>
      </c>
      <c r="F456" s="31">
        <v>2250.3816820056691</v>
      </c>
      <c r="G456" s="24">
        <v>42778</v>
      </c>
      <c r="H456" s="33">
        <v>1</v>
      </c>
      <c r="I456">
        <v>0.98884995907581841</v>
      </c>
      <c r="J456" s="40">
        <v>43019.862943818574</v>
      </c>
    </row>
    <row r="457" spans="1:10" x14ac:dyDescent="0.3">
      <c r="A457" s="29">
        <v>453</v>
      </c>
      <c r="B457">
        <v>390</v>
      </c>
      <c r="C457" s="24">
        <v>41774</v>
      </c>
      <c r="D457" s="24">
        <v>42870</v>
      </c>
      <c r="E457">
        <v>6250</v>
      </c>
      <c r="F457" s="31">
        <v>8115.4775812598054</v>
      </c>
      <c r="G457" s="24">
        <v>42757</v>
      </c>
      <c r="H457" s="33">
        <v>2</v>
      </c>
      <c r="I457">
        <v>0.89574241276323197</v>
      </c>
      <c r="J457" s="40">
        <v>42786.52953452825</v>
      </c>
    </row>
    <row r="458" spans="1:10" x14ac:dyDescent="0.3">
      <c r="A458" s="29">
        <v>454</v>
      </c>
      <c r="B458">
        <v>392</v>
      </c>
      <c r="C458" s="24">
        <v>41726</v>
      </c>
      <c r="D458" s="24">
        <v>43552</v>
      </c>
      <c r="E458">
        <v>5625</v>
      </c>
      <c r="F458" s="31">
        <v>7061.2516594968656</v>
      </c>
      <c r="G458" s="24">
        <v>42116</v>
      </c>
      <c r="H458" s="33">
        <v>2</v>
      </c>
      <c r="I458">
        <v>0.89574241276323197</v>
      </c>
      <c r="J458" s="40">
        <v>42335.756541498136</v>
      </c>
    </row>
    <row r="459" spans="1:10" x14ac:dyDescent="0.3">
      <c r="A459" s="29">
        <v>455</v>
      </c>
      <c r="B459">
        <v>392</v>
      </c>
      <c r="C459" s="24">
        <v>41726</v>
      </c>
      <c r="D459" s="24">
        <v>43552</v>
      </c>
      <c r="E459">
        <v>5625</v>
      </c>
      <c r="F459" s="31">
        <v>1056.27970233409</v>
      </c>
      <c r="G459" s="24">
        <v>43151</v>
      </c>
      <c r="H459" s="33">
        <v>1</v>
      </c>
      <c r="I459">
        <v>0.98884995907581841</v>
      </c>
      <c r="J459" s="40">
        <v>43312.458467016608</v>
      </c>
    </row>
    <row r="460" spans="1:10" x14ac:dyDescent="0.3">
      <c r="A460" s="29">
        <v>456</v>
      </c>
      <c r="B460">
        <v>393</v>
      </c>
      <c r="C460" s="24">
        <v>41771</v>
      </c>
      <c r="D460" s="24">
        <v>42867</v>
      </c>
      <c r="E460">
        <v>3750</v>
      </c>
      <c r="F460" s="31">
        <v>932.77324798199652</v>
      </c>
      <c r="G460" s="24">
        <v>42767</v>
      </c>
      <c r="H460" s="33">
        <v>1</v>
      </c>
      <c r="I460">
        <v>0.98884995907581841</v>
      </c>
      <c r="J460" s="40">
        <v>43618.778312847142</v>
      </c>
    </row>
    <row r="461" spans="1:10" x14ac:dyDescent="0.3">
      <c r="A461" s="29">
        <v>457</v>
      </c>
      <c r="B461">
        <v>393</v>
      </c>
      <c r="C461" s="24">
        <v>41771</v>
      </c>
      <c r="D461" s="24">
        <v>42867</v>
      </c>
      <c r="E461">
        <v>3750</v>
      </c>
      <c r="F461" s="31">
        <v>3490.8652369537281</v>
      </c>
      <c r="G461" s="24">
        <v>42546</v>
      </c>
      <c r="H461" s="33">
        <v>1</v>
      </c>
      <c r="I461">
        <v>0.98884995907581841</v>
      </c>
      <c r="J461" s="40">
        <v>42802.815698341525</v>
      </c>
    </row>
    <row r="462" spans="1:10" x14ac:dyDescent="0.3">
      <c r="A462" s="29">
        <v>458</v>
      </c>
      <c r="B462">
        <v>393</v>
      </c>
      <c r="C462" s="24">
        <v>41771</v>
      </c>
      <c r="D462" s="24">
        <v>42867</v>
      </c>
      <c r="E462">
        <v>3750</v>
      </c>
      <c r="F462" s="31">
        <v>2629.7521640689656</v>
      </c>
      <c r="G462" s="24">
        <v>42361</v>
      </c>
      <c r="H462" s="33">
        <v>1</v>
      </c>
      <c r="I462">
        <v>0.98884995907581841</v>
      </c>
      <c r="J462" s="40">
        <v>42544.9778626279</v>
      </c>
    </row>
    <row r="463" spans="1:10" x14ac:dyDescent="0.3">
      <c r="A463" s="29">
        <v>459</v>
      </c>
      <c r="B463">
        <v>395</v>
      </c>
      <c r="C463" s="24">
        <v>41914</v>
      </c>
      <c r="D463" s="24">
        <v>43010</v>
      </c>
      <c r="E463">
        <v>5625</v>
      </c>
      <c r="F463" s="31">
        <v>1546.878603259835</v>
      </c>
      <c r="G463" s="24">
        <v>42457</v>
      </c>
      <c r="H463" s="33">
        <v>1</v>
      </c>
      <c r="I463">
        <v>0.98884995907581841</v>
      </c>
      <c r="J463" s="40">
        <v>42744.60774348009</v>
      </c>
    </row>
    <row r="464" spans="1:10" x14ac:dyDescent="0.3">
      <c r="A464" s="29">
        <v>460</v>
      </c>
      <c r="B464">
        <v>396</v>
      </c>
      <c r="C464" s="24">
        <v>41922</v>
      </c>
      <c r="D464" s="24">
        <v>42287</v>
      </c>
      <c r="E464">
        <v>5625</v>
      </c>
      <c r="F464" s="31">
        <v>250.11448104701492</v>
      </c>
      <c r="G464" s="24">
        <v>42277</v>
      </c>
      <c r="H464" s="33">
        <v>1</v>
      </c>
      <c r="I464">
        <v>0.98884995907581841</v>
      </c>
      <c r="J464" s="40">
        <v>42587.829585192143</v>
      </c>
    </row>
    <row r="465" spans="1:10" x14ac:dyDescent="0.3">
      <c r="A465" s="29">
        <v>461</v>
      </c>
      <c r="B465">
        <v>397</v>
      </c>
      <c r="C465" s="24">
        <v>41878</v>
      </c>
      <c r="D465" s="24">
        <v>43704</v>
      </c>
      <c r="E465">
        <v>6250</v>
      </c>
      <c r="F465" s="31">
        <v>3174.9282326432308</v>
      </c>
      <c r="G465" s="24">
        <v>42353</v>
      </c>
      <c r="H465" s="33">
        <v>1</v>
      </c>
      <c r="I465">
        <v>0.98884995907581841</v>
      </c>
      <c r="J465" s="40">
        <v>42403.200193176679</v>
      </c>
    </row>
    <row r="466" spans="1:10" x14ac:dyDescent="0.3">
      <c r="A466" s="29">
        <v>462</v>
      </c>
      <c r="B466">
        <v>397</v>
      </c>
      <c r="C466" s="24">
        <v>41878</v>
      </c>
      <c r="D466" s="24">
        <v>43704</v>
      </c>
      <c r="E466">
        <v>6250</v>
      </c>
      <c r="F466" s="31">
        <v>9516.8591840449972</v>
      </c>
      <c r="G466" s="24">
        <v>42462</v>
      </c>
      <c r="H466" s="33">
        <v>2</v>
      </c>
      <c r="I466">
        <v>0.89574241276323197</v>
      </c>
      <c r="J466" s="40">
        <v>43387.900945657777</v>
      </c>
    </row>
    <row r="467" spans="1:10" x14ac:dyDescent="0.3">
      <c r="A467" s="29">
        <v>463</v>
      </c>
      <c r="B467">
        <v>397</v>
      </c>
      <c r="C467" s="24">
        <v>41878</v>
      </c>
      <c r="D467" s="24">
        <v>43704</v>
      </c>
      <c r="E467">
        <v>6250</v>
      </c>
      <c r="F467" s="31">
        <v>9390.5333399195624</v>
      </c>
      <c r="G467" s="24">
        <v>42996</v>
      </c>
      <c r="H467" s="33">
        <v>2</v>
      </c>
      <c r="I467">
        <v>0.89574241276323197</v>
      </c>
      <c r="J467" s="40">
        <v>43438.939594858341</v>
      </c>
    </row>
    <row r="468" spans="1:10" x14ac:dyDescent="0.3">
      <c r="A468" s="29">
        <v>464</v>
      </c>
      <c r="B468">
        <v>397</v>
      </c>
      <c r="C468" s="24">
        <v>41878</v>
      </c>
      <c r="D468" s="24">
        <v>43704</v>
      </c>
      <c r="E468">
        <v>6250</v>
      </c>
      <c r="F468" s="31">
        <v>4583.1811431002025</v>
      </c>
      <c r="G468" s="24">
        <v>42581</v>
      </c>
      <c r="H468" s="33">
        <v>1</v>
      </c>
      <c r="I468">
        <v>0.98884995907581841</v>
      </c>
      <c r="J468" s="40">
        <v>43084.86998101983</v>
      </c>
    </row>
    <row r="469" spans="1:10" x14ac:dyDescent="0.3">
      <c r="A469" s="29">
        <v>465</v>
      </c>
      <c r="B469">
        <v>398</v>
      </c>
      <c r="C469" s="24">
        <v>41759</v>
      </c>
      <c r="D469" s="24">
        <v>43585</v>
      </c>
      <c r="E469">
        <v>3750</v>
      </c>
      <c r="F469" s="31">
        <v>104.63690933086264</v>
      </c>
      <c r="G469" s="24">
        <v>42898</v>
      </c>
      <c r="H469" s="33">
        <v>1</v>
      </c>
      <c r="I469">
        <v>0.98884995907581841</v>
      </c>
      <c r="J469" s="40">
        <v>43278.785670495039</v>
      </c>
    </row>
    <row r="470" spans="1:10" x14ac:dyDescent="0.3">
      <c r="A470" s="29">
        <v>466</v>
      </c>
      <c r="B470">
        <v>399</v>
      </c>
      <c r="C470" s="24">
        <v>41974</v>
      </c>
      <c r="D470" s="24">
        <v>43070</v>
      </c>
      <c r="E470">
        <v>3750</v>
      </c>
      <c r="F470" s="31">
        <v>320.68234295781849</v>
      </c>
      <c r="G470" s="24">
        <v>42066</v>
      </c>
      <c r="H470" s="33">
        <v>1</v>
      </c>
      <c r="I470">
        <v>0.98884995907581841</v>
      </c>
      <c r="J470" s="40">
        <v>42074.301218546563</v>
      </c>
    </row>
    <row r="471" spans="1:10" x14ac:dyDescent="0.3">
      <c r="A471" s="29">
        <v>467</v>
      </c>
      <c r="B471">
        <v>399</v>
      </c>
      <c r="C471" s="24">
        <v>41974</v>
      </c>
      <c r="D471" s="24">
        <v>43070</v>
      </c>
      <c r="E471">
        <v>3750</v>
      </c>
      <c r="F471" s="31">
        <v>2529.5190938114824</v>
      </c>
      <c r="G471" s="24">
        <v>42539</v>
      </c>
      <c r="H471" s="33">
        <v>1</v>
      </c>
      <c r="I471">
        <v>0.98884995907581841</v>
      </c>
      <c r="J471" s="40">
        <v>42704.07458062299</v>
      </c>
    </row>
    <row r="472" spans="1:10" x14ac:dyDescent="0.3">
      <c r="A472" s="29">
        <v>468</v>
      </c>
      <c r="B472">
        <v>400</v>
      </c>
      <c r="C472" s="24">
        <v>41787</v>
      </c>
      <c r="D472" s="24">
        <v>42518</v>
      </c>
      <c r="E472">
        <v>3750</v>
      </c>
      <c r="F472" s="31">
        <v>5731.8569932689898</v>
      </c>
      <c r="G472" s="24">
        <v>42458</v>
      </c>
      <c r="H472" s="33">
        <v>2</v>
      </c>
      <c r="I472">
        <v>0.89574241276323197</v>
      </c>
      <c r="J472" s="40">
        <v>42476.04292986208</v>
      </c>
    </row>
    <row r="473" spans="1:10" x14ac:dyDescent="0.3">
      <c r="A473" s="29">
        <v>469</v>
      </c>
      <c r="B473">
        <v>401</v>
      </c>
      <c r="C473" s="24">
        <v>41971</v>
      </c>
      <c r="D473" s="24">
        <v>42702</v>
      </c>
      <c r="E473">
        <v>3750</v>
      </c>
      <c r="F473" s="31">
        <v>917.46355924739305</v>
      </c>
      <c r="G473" s="24">
        <v>42488</v>
      </c>
      <c r="H473" s="33">
        <v>1</v>
      </c>
      <c r="I473">
        <v>0.98884995907581841</v>
      </c>
      <c r="J473" s="40">
        <v>42646.063191048386</v>
      </c>
    </row>
    <row r="474" spans="1:10" x14ac:dyDescent="0.3">
      <c r="A474" s="29">
        <v>470</v>
      </c>
      <c r="B474">
        <v>402</v>
      </c>
      <c r="C474" s="24">
        <v>41913</v>
      </c>
      <c r="D474" s="24">
        <v>43739</v>
      </c>
      <c r="E474">
        <v>3750</v>
      </c>
      <c r="F474" s="31">
        <v>2340.2476457779167</v>
      </c>
      <c r="G474" s="24">
        <v>42489</v>
      </c>
      <c r="H474" s="33">
        <v>1</v>
      </c>
      <c r="I474">
        <v>0.98884995907581841</v>
      </c>
      <c r="J474" s="40">
        <v>42628.427740656669</v>
      </c>
    </row>
    <row r="475" spans="1:10" x14ac:dyDescent="0.3">
      <c r="A475" s="29">
        <v>471</v>
      </c>
      <c r="B475">
        <v>403</v>
      </c>
      <c r="C475" s="24">
        <v>41845</v>
      </c>
      <c r="D475" s="24">
        <v>42941</v>
      </c>
      <c r="E475">
        <v>6250</v>
      </c>
      <c r="F475" s="31">
        <v>5763.6190907985074</v>
      </c>
      <c r="G475" s="24">
        <v>42281</v>
      </c>
      <c r="H475" s="33">
        <v>2</v>
      </c>
      <c r="I475">
        <v>0.89574241276323197</v>
      </c>
      <c r="J475" s="40">
        <v>42300.828493386296</v>
      </c>
    </row>
    <row r="476" spans="1:10" x14ac:dyDescent="0.3">
      <c r="A476" s="29">
        <v>472</v>
      </c>
      <c r="B476">
        <v>404</v>
      </c>
      <c r="C476" s="24">
        <v>41821</v>
      </c>
      <c r="D476" s="24">
        <v>43647</v>
      </c>
      <c r="E476">
        <v>5000</v>
      </c>
      <c r="F476" s="31">
        <v>4117.2826168036772</v>
      </c>
      <c r="G476" s="24">
        <v>42945</v>
      </c>
      <c r="H476" s="33">
        <v>1</v>
      </c>
      <c r="I476">
        <v>0.98884995907581841</v>
      </c>
      <c r="J476" s="40">
        <v>43140.021852301368</v>
      </c>
    </row>
    <row r="477" spans="1:10" x14ac:dyDescent="0.3">
      <c r="A477" s="29">
        <v>473</v>
      </c>
      <c r="B477">
        <v>404</v>
      </c>
      <c r="C477" s="24">
        <v>41821</v>
      </c>
      <c r="D477" s="24">
        <v>43647</v>
      </c>
      <c r="E477">
        <v>5000</v>
      </c>
      <c r="F477" s="31">
        <v>11082.760712838553</v>
      </c>
      <c r="G477" s="24">
        <v>42000</v>
      </c>
      <c r="H477" s="33">
        <v>3</v>
      </c>
      <c r="I477">
        <v>0.80482337140270255</v>
      </c>
      <c r="J477" s="40">
        <v>42295.514212716029</v>
      </c>
    </row>
    <row r="478" spans="1:10" x14ac:dyDescent="0.3">
      <c r="A478" s="29">
        <v>474</v>
      </c>
      <c r="B478">
        <v>404</v>
      </c>
      <c r="C478" s="24">
        <v>41821</v>
      </c>
      <c r="D478" s="24">
        <v>43647</v>
      </c>
      <c r="E478">
        <v>5000</v>
      </c>
      <c r="F478" s="31">
        <v>6631.3735531268039</v>
      </c>
      <c r="G478" s="24">
        <v>43249</v>
      </c>
      <c r="H478" s="33">
        <v>2</v>
      </c>
      <c r="I478">
        <v>0.89574241276323197</v>
      </c>
      <c r="J478" s="40">
        <v>43256.185629222804</v>
      </c>
    </row>
    <row r="479" spans="1:10" x14ac:dyDescent="0.3">
      <c r="A479" s="29">
        <v>475</v>
      </c>
      <c r="B479">
        <v>404</v>
      </c>
      <c r="C479" s="24">
        <v>41821</v>
      </c>
      <c r="D479" s="24">
        <v>43647</v>
      </c>
      <c r="E479">
        <v>5000</v>
      </c>
      <c r="F479" s="31">
        <v>2213.0220291831247</v>
      </c>
      <c r="G479" s="24">
        <v>42241</v>
      </c>
      <c r="H479" s="33">
        <v>1</v>
      </c>
      <c r="I479">
        <v>0.98884995907581841</v>
      </c>
      <c r="J479" s="40">
        <v>42481.700917530412</v>
      </c>
    </row>
    <row r="480" spans="1:10" x14ac:dyDescent="0.3">
      <c r="A480" s="29">
        <v>476</v>
      </c>
      <c r="B480">
        <v>405</v>
      </c>
      <c r="C480" s="24">
        <v>41774</v>
      </c>
      <c r="D480" s="24">
        <v>43600</v>
      </c>
      <c r="E480">
        <v>4375</v>
      </c>
      <c r="F480" s="31">
        <v>4281.194578898735</v>
      </c>
      <c r="G480" s="24">
        <v>42555</v>
      </c>
      <c r="H480" s="33">
        <v>1</v>
      </c>
      <c r="I480">
        <v>0.98884995907581841</v>
      </c>
      <c r="J480" s="40">
        <v>42682.56729157838</v>
      </c>
    </row>
    <row r="481" spans="1:10" x14ac:dyDescent="0.3">
      <c r="A481" s="29">
        <v>477</v>
      </c>
      <c r="B481">
        <v>405</v>
      </c>
      <c r="C481" s="24">
        <v>41774</v>
      </c>
      <c r="D481" s="24">
        <v>43600</v>
      </c>
      <c r="E481">
        <v>4375</v>
      </c>
      <c r="F481" s="31">
        <v>1343.8162716394129</v>
      </c>
      <c r="G481" s="24">
        <v>43303</v>
      </c>
      <c r="H481" s="33">
        <v>1</v>
      </c>
      <c r="I481">
        <v>0.98884995907581841</v>
      </c>
      <c r="J481" s="40">
        <v>44409.899047528532</v>
      </c>
    </row>
    <row r="482" spans="1:10" x14ac:dyDescent="0.3">
      <c r="A482" s="29">
        <v>478</v>
      </c>
      <c r="B482">
        <v>405</v>
      </c>
      <c r="C482" s="24">
        <v>41774</v>
      </c>
      <c r="D482" s="24">
        <v>43600</v>
      </c>
      <c r="E482">
        <v>4375</v>
      </c>
      <c r="F482" s="31">
        <v>3500.7710237032275</v>
      </c>
      <c r="G482" s="24">
        <v>43322</v>
      </c>
      <c r="H482" s="33">
        <v>1</v>
      </c>
      <c r="I482">
        <v>0.98884995907581841</v>
      </c>
      <c r="J482" s="40">
        <v>43655.587130434345</v>
      </c>
    </row>
    <row r="483" spans="1:10" x14ac:dyDescent="0.3">
      <c r="A483" s="29">
        <v>479</v>
      </c>
      <c r="B483">
        <v>409</v>
      </c>
      <c r="C483" s="24">
        <v>41835</v>
      </c>
      <c r="D483" s="24">
        <v>43661</v>
      </c>
      <c r="E483">
        <v>5625</v>
      </c>
      <c r="F483" s="31">
        <v>6428.5972090955183</v>
      </c>
      <c r="G483" s="24">
        <v>41841</v>
      </c>
      <c r="H483" s="33">
        <v>2</v>
      </c>
      <c r="I483">
        <v>0.89574241276323197</v>
      </c>
      <c r="J483" s="40">
        <v>42905.735826882257</v>
      </c>
    </row>
    <row r="484" spans="1:10" x14ac:dyDescent="0.3">
      <c r="A484" s="29">
        <v>480</v>
      </c>
      <c r="B484">
        <v>409</v>
      </c>
      <c r="C484" s="24">
        <v>41835</v>
      </c>
      <c r="D484" s="24">
        <v>43661</v>
      </c>
      <c r="E484">
        <v>5625</v>
      </c>
      <c r="F484" s="31">
        <v>1511.9752793536934</v>
      </c>
      <c r="G484" s="24">
        <v>43118</v>
      </c>
      <c r="H484" s="33">
        <v>1</v>
      </c>
      <c r="I484">
        <v>0.98884995907581841</v>
      </c>
      <c r="J484" s="40">
        <v>43401.06170335965</v>
      </c>
    </row>
    <row r="485" spans="1:10" x14ac:dyDescent="0.3">
      <c r="A485" s="29">
        <v>481</v>
      </c>
      <c r="B485">
        <v>409</v>
      </c>
      <c r="C485" s="24">
        <v>41835</v>
      </c>
      <c r="D485" s="24">
        <v>43661</v>
      </c>
      <c r="E485">
        <v>5625</v>
      </c>
      <c r="F485" s="31">
        <v>10422.875905401785</v>
      </c>
      <c r="G485" s="24">
        <v>43126</v>
      </c>
      <c r="H485" s="33">
        <v>3</v>
      </c>
      <c r="I485">
        <v>0.80482337140270255</v>
      </c>
      <c r="J485" s="40">
        <v>43444.56059883834</v>
      </c>
    </row>
    <row r="486" spans="1:10" x14ac:dyDescent="0.3">
      <c r="A486" s="29">
        <v>482</v>
      </c>
      <c r="B486">
        <v>409</v>
      </c>
      <c r="C486" s="24">
        <v>41835</v>
      </c>
      <c r="D486" s="24">
        <v>43661</v>
      </c>
      <c r="E486">
        <v>5625</v>
      </c>
      <c r="F486" s="31">
        <v>3293.4093364689847</v>
      </c>
      <c r="G486" s="24">
        <v>42438</v>
      </c>
      <c r="H486" s="33">
        <v>1</v>
      </c>
      <c r="I486">
        <v>0.98884995907581841</v>
      </c>
      <c r="J486" s="40">
        <v>43084.964619524566</v>
      </c>
    </row>
    <row r="487" spans="1:10" x14ac:dyDescent="0.3">
      <c r="A487" s="29">
        <v>483</v>
      </c>
      <c r="B487">
        <v>409</v>
      </c>
      <c r="C487" s="24">
        <v>41835</v>
      </c>
      <c r="D487" s="24">
        <v>43661</v>
      </c>
      <c r="E487">
        <v>5625</v>
      </c>
      <c r="F487" s="31">
        <v>2259.5142561630432</v>
      </c>
      <c r="G487" s="24">
        <v>42294</v>
      </c>
      <c r="H487" s="33">
        <v>1</v>
      </c>
      <c r="I487">
        <v>0.98884995907581841</v>
      </c>
      <c r="J487" s="40">
        <v>42506.536396374671</v>
      </c>
    </row>
    <row r="488" spans="1:10" x14ac:dyDescent="0.3">
      <c r="A488" s="29">
        <v>484</v>
      </c>
      <c r="B488">
        <v>410</v>
      </c>
      <c r="C488" s="24">
        <v>41731</v>
      </c>
      <c r="D488" s="24">
        <v>42096</v>
      </c>
      <c r="E488">
        <v>4375</v>
      </c>
      <c r="F488" s="31">
        <v>2567.8770388466123</v>
      </c>
      <c r="G488" s="24">
        <v>41997</v>
      </c>
      <c r="H488" s="33">
        <v>1</v>
      </c>
      <c r="I488">
        <v>0.98884995907581841</v>
      </c>
      <c r="J488" s="40">
        <v>42118.135801555116</v>
      </c>
    </row>
    <row r="489" spans="1:10" x14ac:dyDescent="0.3">
      <c r="A489" s="29">
        <v>485</v>
      </c>
      <c r="B489">
        <v>411</v>
      </c>
      <c r="C489" s="24">
        <v>41789</v>
      </c>
      <c r="D489" s="24">
        <v>42154</v>
      </c>
      <c r="E489">
        <v>5000</v>
      </c>
      <c r="F489" s="31">
        <v>5191.4201784398765</v>
      </c>
      <c r="G489" s="24">
        <v>41816</v>
      </c>
      <c r="H489" s="33">
        <v>2</v>
      </c>
      <c r="I489">
        <v>0.89574241276323197</v>
      </c>
      <c r="J489" s="40">
        <v>41863.280679527328</v>
      </c>
    </row>
    <row r="490" spans="1:10" x14ac:dyDescent="0.3">
      <c r="A490" s="29">
        <v>486</v>
      </c>
      <c r="B490">
        <v>412</v>
      </c>
      <c r="C490" s="24">
        <v>41872</v>
      </c>
      <c r="D490" s="24">
        <v>43698</v>
      </c>
      <c r="E490">
        <v>5000</v>
      </c>
      <c r="F490" s="31">
        <v>2929.0015306783575</v>
      </c>
      <c r="G490" s="24">
        <v>43582</v>
      </c>
      <c r="H490" s="33">
        <v>1</v>
      </c>
      <c r="I490">
        <v>0.98884995907581841</v>
      </c>
      <c r="J490" s="40">
        <v>43720.035538740223</v>
      </c>
    </row>
    <row r="491" spans="1:10" x14ac:dyDescent="0.3">
      <c r="A491" s="29">
        <v>487</v>
      </c>
      <c r="B491">
        <v>413</v>
      </c>
      <c r="C491" s="24">
        <v>41859</v>
      </c>
      <c r="D491" s="24">
        <v>42590</v>
      </c>
      <c r="E491">
        <v>3750</v>
      </c>
      <c r="F491" s="31">
        <v>8470.6943700648899</v>
      </c>
      <c r="G491" s="24">
        <v>41958</v>
      </c>
      <c r="H491" s="33">
        <v>2</v>
      </c>
      <c r="I491">
        <v>0.89574241276323197</v>
      </c>
      <c r="J491" s="40">
        <v>42342.509884088184</v>
      </c>
    </row>
    <row r="492" spans="1:10" x14ac:dyDescent="0.3">
      <c r="A492" s="29">
        <v>488</v>
      </c>
      <c r="B492">
        <v>413</v>
      </c>
      <c r="C492" s="24">
        <v>41859</v>
      </c>
      <c r="D492" s="24">
        <v>42590</v>
      </c>
      <c r="E492">
        <v>3750</v>
      </c>
      <c r="F492" s="31">
        <v>8399.7394793802378</v>
      </c>
      <c r="G492" s="24">
        <v>42044</v>
      </c>
      <c r="H492" s="33">
        <v>2</v>
      </c>
      <c r="I492">
        <v>0.89574241276323197</v>
      </c>
      <c r="J492" s="40">
        <v>43081.102311913142</v>
      </c>
    </row>
    <row r="493" spans="1:10" x14ac:dyDescent="0.3">
      <c r="A493" s="29">
        <v>489</v>
      </c>
      <c r="B493">
        <v>414</v>
      </c>
      <c r="C493" s="24">
        <v>41989</v>
      </c>
      <c r="D493" s="24">
        <v>42720</v>
      </c>
      <c r="E493">
        <v>4375</v>
      </c>
      <c r="F493" s="31">
        <v>8113.8280353234377</v>
      </c>
      <c r="G493" s="24">
        <v>42381</v>
      </c>
      <c r="H493" s="33">
        <v>2</v>
      </c>
      <c r="I493">
        <v>0.89574241276323197</v>
      </c>
      <c r="J493" s="40">
        <v>42584.082901936636</v>
      </c>
    </row>
    <row r="494" spans="1:10" x14ac:dyDescent="0.3">
      <c r="A494" s="29">
        <v>490</v>
      </c>
      <c r="B494">
        <v>415</v>
      </c>
      <c r="C494" s="24">
        <v>41718</v>
      </c>
      <c r="D494" s="24">
        <v>42449</v>
      </c>
      <c r="E494">
        <v>6250</v>
      </c>
      <c r="F494" s="31">
        <v>5112.0138569934552</v>
      </c>
      <c r="G494" s="24">
        <v>42091</v>
      </c>
      <c r="H494" s="33">
        <v>2</v>
      </c>
      <c r="I494">
        <v>0.89574241276323197</v>
      </c>
      <c r="J494" s="40">
        <v>42609.798271884043</v>
      </c>
    </row>
    <row r="495" spans="1:10" x14ac:dyDescent="0.3">
      <c r="A495" s="29">
        <v>491</v>
      </c>
      <c r="B495">
        <v>420</v>
      </c>
      <c r="C495" s="24">
        <v>41803</v>
      </c>
      <c r="D495" s="24">
        <v>43264</v>
      </c>
      <c r="E495">
        <v>5000</v>
      </c>
      <c r="F495" s="31">
        <v>468.83457927826072</v>
      </c>
      <c r="G495" s="24">
        <v>42044</v>
      </c>
      <c r="H495" s="33">
        <v>1</v>
      </c>
      <c r="I495">
        <v>0.98884995907581841</v>
      </c>
      <c r="J495" s="40">
        <v>42836.279379401574</v>
      </c>
    </row>
    <row r="496" spans="1:10" x14ac:dyDescent="0.3">
      <c r="A496" s="29">
        <v>492</v>
      </c>
      <c r="B496">
        <v>420</v>
      </c>
      <c r="C496" s="24">
        <v>41803</v>
      </c>
      <c r="D496" s="24">
        <v>43264</v>
      </c>
      <c r="E496">
        <v>5000</v>
      </c>
      <c r="F496" s="31">
        <v>1662.5162298921196</v>
      </c>
      <c r="G496" s="24">
        <v>42202</v>
      </c>
      <c r="H496" s="33">
        <v>1</v>
      </c>
      <c r="I496">
        <v>0.98884995907581841</v>
      </c>
      <c r="J496" s="40">
        <v>42925.868620391644</v>
      </c>
    </row>
    <row r="497" spans="1:10" x14ac:dyDescent="0.3">
      <c r="A497" s="29">
        <v>493</v>
      </c>
      <c r="B497">
        <v>420</v>
      </c>
      <c r="C497" s="24">
        <v>41803</v>
      </c>
      <c r="D497" s="24">
        <v>43264</v>
      </c>
      <c r="E497">
        <v>5000</v>
      </c>
      <c r="F497" s="31">
        <v>6974.8977315497605</v>
      </c>
      <c r="G497" s="24">
        <v>42424</v>
      </c>
      <c r="H497" s="33">
        <v>2</v>
      </c>
      <c r="I497">
        <v>0.89574241276323197</v>
      </c>
      <c r="J497" s="40">
        <v>42652.840725798604</v>
      </c>
    </row>
    <row r="498" spans="1:10" x14ac:dyDescent="0.3">
      <c r="A498" s="29">
        <v>494</v>
      </c>
      <c r="B498">
        <v>421</v>
      </c>
      <c r="C498" s="24">
        <v>41765</v>
      </c>
      <c r="D498" s="24">
        <v>43226</v>
      </c>
      <c r="E498">
        <v>6250</v>
      </c>
      <c r="F498" s="31">
        <v>916.03239736531077</v>
      </c>
      <c r="G498" s="24">
        <v>43160</v>
      </c>
      <c r="H498" s="33">
        <v>1</v>
      </c>
      <c r="I498">
        <v>0.98884995907581841</v>
      </c>
      <c r="J498" s="40">
        <v>43189.314429306869</v>
      </c>
    </row>
    <row r="499" spans="1:10" x14ac:dyDescent="0.3">
      <c r="A499" s="29">
        <v>495</v>
      </c>
      <c r="B499">
        <v>421</v>
      </c>
      <c r="C499" s="24">
        <v>41765</v>
      </c>
      <c r="D499" s="24">
        <v>43226</v>
      </c>
      <c r="E499">
        <v>6250</v>
      </c>
      <c r="F499" s="31">
        <v>20708.841265653078</v>
      </c>
      <c r="G499" s="24">
        <v>42337</v>
      </c>
      <c r="H499" s="33">
        <v>4</v>
      </c>
      <c r="I499">
        <v>0.7196296248241657</v>
      </c>
      <c r="J499" s="40">
        <v>42653.434229103164</v>
      </c>
    </row>
    <row r="500" spans="1:10" x14ac:dyDescent="0.3">
      <c r="A500" s="29">
        <v>496</v>
      </c>
      <c r="B500">
        <v>421</v>
      </c>
      <c r="C500" s="24">
        <v>41765</v>
      </c>
      <c r="D500" s="24">
        <v>43226</v>
      </c>
      <c r="E500">
        <v>6250</v>
      </c>
      <c r="F500" s="31">
        <v>20082.875721017488</v>
      </c>
      <c r="G500" s="24">
        <v>42512</v>
      </c>
      <c r="H500" s="33">
        <v>4</v>
      </c>
      <c r="I500">
        <v>0.7196296248241657</v>
      </c>
      <c r="J500" s="40">
        <v>42664.581223843197</v>
      </c>
    </row>
    <row r="501" spans="1:10" x14ac:dyDescent="0.3">
      <c r="A501" s="29">
        <v>497</v>
      </c>
      <c r="B501">
        <v>422</v>
      </c>
      <c r="C501" s="24">
        <v>41982</v>
      </c>
      <c r="D501" s="24">
        <v>43443</v>
      </c>
      <c r="E501">
        <v>5000</v>
      </c>
      <c r="F501" s="31">
        <v>2789.9773786250344</v>
      </c>
      <c r="G501" s="24">
        <v>42685</v>
      </c>
      <c r="H501" s="33">
        <v>1</v>
      </c>
      <c r="I501">
        <v>0.98884995907581841</v>
      </c>
      <c r="J501" s="40">
        <v>42964.54495251803</v>
      </c>
    </row>
    <row r="502" spans="1:10" x14ac:dyDescent="0.3">
      <c r="A502" s="29">
        <v>498</v>
      </c>
      <c r="B502">
        <v>422</v>
      </c>
      <c r="C502" s="24">
        <v>41982</v>
      </c>
      <c r="D502" s="24">
        <v>43443</v>
      </c>
      <c r="E502">
        <v>5000</v>
      </c>
      <c r="F502" s="31">
        <v>1393.1160295434747</v>
      </c>
      <c r="G502" s="24">
        <v>42761</v>
      </c>
      <c r="H502" s="33">
        <v>1</v>
      </c>
      <c r="I502">
        <v>0.98884995907581841</v>
      </c>
      <c r="J502" s="40">
        <v>43204.789146059207</v>
      </c>
    </row>
    <row r="503" spans="1:10" x14ac:dyDescent="0.3">
      <c r="A503" s="29">
        <v>499</v>
      </c>
      <c r="B503">
        <v>424</v>
      </c>
      <c r="C503" s="24">
        <v>41844</v>
      </c>
      <c r="D503" s="24">
        <v>42940</v>
      </c>
      <c r="E503">
        <v>3750</v>
      </c>
      <c r="F503" s="31">
        <v>3490.4179160179865</v>
      </c>
      <c r="G503" s="24">
        <v>42178</v>
      </c>
      <c r="H503" s="33">
        <v>1</v>
      </c>
      <c r="I503">
        <v>0.98884995907581841</v>
      </c>
      <c r="J503" s="40">
        <v>42568.67908826856</v>
      </c>
    </row>
    <row r="504" spans="1:10" x14ac:dyDescent="0.3">
      <c r="A504" s="29">
        <v>500</v>
      </c>
      <c r="B504">
        <v>424</v>
      </c>
      <c r="C504" s="24">
        <v>41844</v>
      </c>
      <c r="D504" s="24">
        <v>42940</v>
      </c>
      <c r="E504">
        <v>3750</v>
      </c>
      <c r="F504" s="31">
        <v>3740.3013552957309</v>
      </c>
      <c r="G504" s="24">
        <v>42516</v>
      </c>
      <c r="H504" s="33">
        <v>1</v>
      </c>
      <c r="I504">
        <v>0.98884995907581841</v>
      </c>
      <c r="J504" s="40">
        <v>42561.128607069142</v>
      </c>
    </row>
    <row r="505" spans="1:10" x14ac:dyDescent="0.3">
      <c r="A505" s="29">
        <v>501</v>
      </c>
      <c r="B505">
        <v>428</v>
      </c>
      <c r="C505" s="24">
        <v>41768</v>
      </c>
      <c r="D505" s="24">
        <v>43229</v>
      </c>
      <c r="E505">
        <v>5625</v>
      </c>
      <c r="F505" s="31">
        <v>4889.7749246034909</v>
      </c>
      <c r="G505" s="24">
        <v>42499</v>
      </c>
      <c r="H505" s="33">
        <v>1</v>
      </c>
      <c r="I505">
        <v>0.98884995907581841</v>
      </c>
      <c r="J505" s="40">
        <v>42869.43279594792</v>
      </c>
    </row>
    <row r="506" spans="1:10" x14ac:dyDescent="0.3">
      <c r="A506" s="29">
        <v>502</v>
      </c>
      <c r="B506">
        <v>428</v>
      </c>
      <c r="C506" s="24">
        <v>41768</v>
      </c>
      <c r="D506" s="24">
        <v>43229</v>
      </c>
      <c r="E506">
        <v>5625</v>
      </c>
      <c r="F506" s="31">
        <v>596.16314050240794</v>
      </c>
      <c r="G506" s="24">
        <v>42442</v>
      </c>
      <c r="H506" s="33">
        <v>1</v>
      </c>
      <c r="I506">
        <v>0.98884995907581841</v>
      </c>
      <c r="J506" s="40">
        <v>42671.033129757103</v>
      </c>
    </row>
    <row r="507" spans="1:10" x14ac:dyDescent="0.3">
      <c r="A507" s="29">
        <v>503</v>
      </c>
      <c r="B507">
        <v>428</v>
      </c>
      <c r="C507" s="24">
        <v>41768</v>
      </c>
      <c r="D507" s="24">
        <v>43229</v>
      </c>
      <c r="E507">
        <v>5625</v>
      </c>
      <c r="F507" s="31">
        <v>3935.6056585107717</v>
      </c>
      <c r="G507" s="24">
        <v>43199</v>
      </c>
      <c r="H507" s="33">
        <v>1</v>
      </c>
      <c r="I507">
        <v>0.98884995907581841</v>
      </c>
      <c r="J507" s="40">
        <v>43324.940191726157</v>
      </c>
    </row>
    <row r="508" spans="1:10" x14ac:dyDescent="0.3">
      <c r="A508" s="29">
        <v>504</v>
      </c>
      <c r="B508">
        <v>430</v>
      </c>
      <c r="C508" s="24">
        <v>41940</v>
      </c>
      <c r="D508" s="24">
        <v>42305</v>
      </c>
      <c r="E508">
        <v>4375</v>
      </c>
      <c r="F508" s="31">
        <v>1667.5426462870603</v>
      </c>
      <c r="G508" s="24">
        <v>42271</v>
      </c>
      <c r="H508" s="33">
        <v>1</v>
      </c>
      <c r="I508">
        <v>0.98884995907581841</v>
      </c>
      <c r="J508" s="40">
        <v>43042.23449609823</v>
      </c>
    </row>
    <row r="509" spans="1:10" x14ac:dyDescent="0.3">
      <c r="A509" s="29">
        <v>505</v>
      </c>
      <c r="B509">
        <v>430</v>
      </c>
      <c r="C509" s="24">
        <v>41940</v>
      </c>
      <c r="D509" s="24">
        <v>42305</v>
      </c>
      <c r="E509">
        <v>4375</v>
      </c>
      <c r="F509" s="31">
        <v>4646.3254246779097</v>
      </c>
      <c r="G509" s="24">
        <v>42085</v>
      </c>
      <c r="H509" s="33">
        <v>1</v>
      </c>
      <c r="I509">
        <v>0.98884995907581841</v>
      </c>
      <c r="J509" s="40">
        <v>42246.543583184677</v>
      </c>
    </row>
    <row r="510" spans="1:10" x14ac:dyDescent="0.3">
      <c r="A510" s="29">
        <v>506</v>
      </c>
      <c r="B510">
        <v>430</v>
      </c>
      <c r="C510" s="24">
        <v>41940</v>
      </c>
      <c r="D510" s="24">
        <v>42305</v>
      </c>
      <c r="E510">
        <v>4375</v>
      </c>
      <c r="F510" s="31">
        <v>2078.9976289084634</v>
      </c>
      <c r="G510" s="24">
        <v>42275</v>
      </c>
      <c r="H510" s="33">
        <v>1</v>
      </c>
      <c r="I510">
        <v>0.98884995907581841</v>
      </c>
      <c r="J510" s="40">
        <v>42410.439611435679</v>
      </c>
    </row>
    <row r="511" spans="1:10" x14ac:dyDescent="0.3">
      <c r="A511" s="29">
        <v>507</v>
      </c>
      <c r="B511">
        <v>432</v>
      </c>
      <c r="C511" s="24">
        <v>41776</v>
      </c>
      <c r="D511" s="24">
        <v>43602</v>
      </c>
      <c r="E511">
        <v>5625</v>
      </c>
      <c r="F511" s="31">
        <v>2551.3457102139428</v>
      </c>
      <c r="G511" s="24">
        <v>43524</v>
      </c>
      <c r="H511" s="33">
        <v>1</v>
      </c>
      <c r="I511">
        <v>0.98884995907581841</v>
      </c>
      <c r="J511" s="40">
        <v>43899.036897525861</v>
      </c>
    </row>
    <row r="512" spans="1:10" x14ac:dyDescent="0.3">
      <c r="A512" s="29">
        <v>508</v>
      </c>
      <c r="B512">
        <v>432</v>
      </c>
      <c r="C512" s="24">
        <v>41776</v>
      </c>
      <c r="D512" s="24">
        <v>43602</v>
      </c>
      <c r="E512">
        <v>5625</v>
      </c>
      <c r="F512" s="31">
        <v>1838.819130596469</v>
      </c>
      <c r="G512" s="24">
        <v>43319</v>
      </c>
      <c r="H512" s="33">
        <v>1</v>
      </c>
      <c r="I512">
        <v>0.98884995907581841</v>
      </c>
      <c r="J512" s="40">
        <v>43388.897594419141</v>
      </c>
    </row>
    <row r="513" spans="1:10" x14ac:dyDescent="0.3">
      <c r="A513" s="29">
        <v>509</v>
      </c>
      <c r="B513">
        <v>432</v>
      </c>
      <c r="C513" s="24">
        <v>41776</v>
      </c>
      <c r="D513" s="24">
        <v>43602</v>
      </c>
      <c r="E513">
        <v>5625</v>
      </c>
      <c r="F513" s="31">
        <v>10983.906089549797</v>
      </c>
      <c r="G513" s="24">
        <v>42327</v>
      </c>
      <c r="H513" s="33">
        <v>3</v>
      </c>
      <c r="I513">
        <v>0.80482337140270255</v>
      </c>
      <c r="J513" s="40">
        <v>42710.574039660802</v>
      </c>
    </row>
    <row r="514" spans="1:10" x14ac:dyDescent="0.3">
      <c r="A514" s="29">
        <v>510</v>
      </c>
      <c r="B514">
        <v>434</v>
      </c>
      <c r="C514" s="24">
        <v>41963</v>
      </c>
      <c r="D514" s="24">
        <v>42694</v>
      </c>
      <c r="E514">
        <v>6250</v>
      </c>
      <c r="F514" s="31">
        <v>23736.937896490334</v>
      </c>
      <c r="G514" s="24">
        <v>42557</v>
      </c>
      <c r="H514" s="33">
        <v>4</v>
      </c>
      <c r="I514">
        <v>0.7196296248241657</v>
      </c>
      <c r="J514" s="40">
        <v>42635.635123234773</v>
      </c>
    </row>
    <row r="515" spans="1:10" x14ac:dyDescent="0.3">
      <c r="A515" s="29">
        <v>511</v>
      </c>
      <c r="B515">
        <v>435</v>
      </c>
      <c r="C515" s="24">
        <v>41749</v>
      </c>
      <c r="D515" s="24">
        <v>43575</v>
      </c>
      <c r="E515">
        <v>4375</v>
      </c>
      <c r="F515" s="31">
        <v>5161.0606858462634</v>
      </c>
      <c r="G515" s="24">
        <v>42165</v>
      </c>
      <c r="H515" s="33">
        <v>2</v>
      </c>
      <c r="I515">
        <v>0.89574241276323197</v>
      </c>
      <c r="J515" s="40">
        <v>42425.579856984754</v>
      </c>
    </row>
    <row r="516" spans="1:10" x14ac:dyDescent="0.3">
      <c r="A516" s="29">
        <v>512</v>
      </c>
      <c r="B516">
        <v>435</v>
      </c>
      <c r="C516" s="24">
        <v>41749</v>
      </c>
      <c r="D516" s="24">
        <v>43575</v>
      </c>
      <c r="E516">
        <v>4375</v>
      </c>
      <c r="F516" s="31">
        <v>883.13071319259529</v>
      </c>
      <c r="G516" s="24">
        <v>43296</v>
      </c>
      <c r="H516" s="33">
        <v>1</v>
      </c>
      <c r="I516">
        <v>0.98884995907581841</v>
      </c>
      <c r="J516" s="40">
        <v>43737.575274743263</v>
      </c>
    </row>
    <row r="517" spans="1:10" x14ac:dyDescent="0.3">
      <c r="A517" s="29">
        <v>513</v>
      </c>
      <c r="B517">
        <v>436</v>
      </c>
      <c r="C517" s="24">
        <v>41966</v>
      </c>
      <c r="D517" s="24">
        <v>42697</v>
      </c>
      <c r="E517">
        <v>3750</v>
      </c>
      <c r="F517" s="31">
        <v>225.77191773386988</v>
      </c>
      <c r="G517" s="24">
        <v>42241</v>
      </c>
      <c r="H517" s="33">
        <v>1</v>
      </c>
      <c r="I517">
        <v>0.98884995907581841</v>
      </c>
      <c r="J517" s="40">
        <v>42392.630368758721</v>
      </c>
    </row>
    <row r="518" spans="1:10" x14ac:dyDescent="0.3">
      <c r="A518" s="29">
        <v>514</v>
      </c>
      <c r="B518">
        <v>436</v>
      </c>
      <c r="C518" s="24">
        <v>41966</v>
      </c>
      <c r="D518" s="24">
        <v>42697</v>
      </c>
      <c r="E518">
        <v>3750</v>
      </c>
      <c r="F518" s="31">
        <v>970.07320336634359</v>
      </c>
      <c r="G518" s="24">
        <v>42458</v>
      </c>
      <c r="H518" s="33">
        <v>1</v>
      </c>
      <c r="I518">
        <v>0.98884995907581841</v>
      </c>
      <c r="J518" s="40">
        <v>42504.138071557063</v>
      </c>
    </row>
    <row r="519" spans="1:10" x14ac:dyDescent="0.3">
      <c r="A519" s="29">
        <v>515</v>
      </c>
      <c r="B519">
        <v>438</v>
      </c>
      <c r="C519" s="24">
        <v>41822</v>
      </c>
      <c r="D519" s="24">
        <v>43283</v>
      </c>
      <c r="E519">
        <v>6250</v>
      </c>
      <c r="F519" s="31">
        <v>1426.3215648681041</v>
      </c>
      <c r="G519" s="24">
        <v>43235</v>
      </c>
      <c r="H519" s="33">
        <v>1</v>
      </c>
      <c r="I519">
        <v>0.98884995907581841</v>
      </c>
      <c r="J519" s="40">
        <v>43644.502282807727</v>
      </c>
    </row>
    <row r="520" spans="1:10" x14ac:dyDescent="0.3">
      <c r="A520" s="29">
        <v>516</v>
      </c>
      <c r="B520">
        <v>438</v>
      </c>
      <c r="C520" s="24">
        <v>41822</v>
      </c>
      <c r="D520" s="24">
        <v>43283</v>
      </c>
      <c r="E520">
        <v>6250</v>
      </c>
      <c r="F520" s="31">
        <v>2115.6946176724423</v>
      </c>
      <c r="G520" s="24">
        <v>42355</v>
      </c>
      <c r="H520" s="33">
        <v>1</v>
      </c>
      <c r="I520">
        <v>0.98884995907581841</v>
      </c>
      <c r="J520" s="40">
        <v>42445.444780219266</v>
      </c>
    </row>
    <row r="521" spans="1:10" x14ac:dyDescent="0.3">
      <c r="A521" s="29">
        <v>517</v>
      </c>
      <c r="B521">
        <v>439</v>
      </c>
      <c r="C521" s="24">
        <v>41987</v>
      </c>
      <c r="D521" s="24">
        <v>43448</v>
      </c>
      <c r="E521">
        <v>5000</v>
      </c>
      <c r="F521" s="31">
        <v>4451.5488504971408</v>
      </c>
      <c r="G521" s="24">
        <v>42764</v>
      </c>
      <c r="H521" s="33">
        <v>1</v>
      </c>
      <c r="I521">
        <v>0.98884995907581841</v>
      </c>
      <c r="J521" s="40">
        <v>43187.410838613614</v>
      </c>
    </row>
    <row r="522" spans="1:10" x14ac:dyDescent="0.3">
      <c r="A522" s="29">
        <v>518</v>
      </c>
      <c r="B522">
        <v>439</v>
      </c>
      <c r="C522" s="24">
        <v>41987</v>
      </c>
      <c r="D522" s="24">
        <v>43448</v>
      </c>
      <c r="E522">
        <v>5000</v>
      </c>
      <c r="F522" s="31">
        <v>8990.4002392163165</v>
      </c>
      <c r="G522" s="24">
        <v>42561</v>
      </c>
      <c r="H522" s="33">
        <v>2</v>
      </c>
      <c r="I522">
        <v>0.89574241276323197</v>
      </c>
      <c r="J522" s="40">
        <v>42997.422615315707</v>
      </c>
    </row>
    <row r="523" spans="1:10" x14ac:dyDescent="0.3">
      <c r="A523" s="29">
        <v>519</v>
      </c>
      <c r="B523">
        <v>440</v>
      </c>
      <c r="C523" s="24">
        <v>41961</v>
      </c>
      <c r="D523" s="24">
        <v>43787</v>
      </c>
      <c r="E523">
        <v>6250</v>
      </c>
      <c r="F523" s="31">
        <v>929.34857062019967</v>
      </c>
      <c r="G523" s="24">
        <v>42164</v>
      </c>
      <c r="H523" s="33">
        <v>1</v>
      </c>
      <c r="I523">
        <v>0.98884995907581841</v>
      </c>
      <c r="J523" s="40">
        <v>42237.302368095639</v>
      </c>
    </row>
    <row r="524" spans="1:10" x14ac:dyDescent="0.3">
      <c r="A524" s="29">
        <v>520</v>
      </c>
      <c r="B524">
        <v>444</v>
      </c>
      <c r="C524" s="24">
        <v>41723</v>
      </c>
      <c r="D524" s="24">
        <v>42454</v>
      </c>
      <c r="E524">
        <v>3750</v>
      </c>
      <c r="F524" s="31">
        <v>228.30618699719813</v>
      </c>
      <c r="G524" s="24">
        <v>41828</v>
      </c>
      <c r="H524" s="33">
        <v>1</v>
      </c>
      <c r="I524">
        <v>0.98884995907581841</v>
      </c>
      <c r="J524" s="40">
        <v>42133.588692437799</v>
      </c>
    </row>
    <row r="525" spans="1:10" x14ac:dyDescent="0.3">
      <c r="A525" s="29">
        <v>521</v>
      </c>
      <c r="B525">
        <v>444</v>
      </c>
      <c r="C525" s="24">
        <v>41723</v>
      </c>
      <c r="D525" s="24">
        <v>42454</v>
      </c>
      <c r="E525">
        <v>3750</v>
      </c>
      <c r="F525" s="31">
        <v>638.09850610644514</v>
      </c>
      <c r="G525" s="24">
        <v>41776</v>
      </c>
      <c r="H525" s="33">
        <v>1</v>
      </c>
      <c r="I525">
        <v>0.98884995907581841</v>
      </c>
      <c r="J525" s="40">
        <v>42129.320883605884</v>
      </c>
    </row>
    <row r="526" spans="1:10" x14ac:dyDescent="0.3">
      <c r="A526" s="29">
        <v>522</v>
      </c>
      <c r="B526">
        <v>444</v>
      </c>
      <c r="C526" s="24">
        <v>41723</v>
      </c>
      <c r="D526" s="24">
        <v>42454</v>
      </c>
      <c r="E526">
        <v>3750</v>
      </c>
      <c r="F526" s="31">
        <v>1802.8391629174273</v>
      </c>
      <c r="G526" s="24">
        <v>41773</v>
      </c>
      <c r="H526" s="33">
        <v>1</v>
      </c>
      <c r="I526">
        <v>0.98884995907581841</v>
      </c>
      <c r="J526" s="40">
        <v>41944.099621606314</v>
      </c>
    </row>
    <row r="527" spans="1:10" x14ac:dyDescent="0.3">
      <c r="A527" s="29">
        <v>523</v>
      </c>
      <c r="B527">
        <v>445</v>
      </c>
      <c r="C527" s="24">
        <v>41853</v>
      </c>
      <c r="D527" s="24">
        <v>43679</v>
      </c>
      <c r="E527">
        <v>5625</v>
      </c>
      <c r="F527" s="31">
        <v>9848.4541162493515</v>
      </c>
      <c r="G527" s="24">
        <v>43675</v>
      </c>
      <c r="H527" s="33">
        <v>2</v>
      </c>
      <c r="I527">
        <v>0.89574241276323197</v>
      </c>
      <c r="J527" s="40">
        <v>44886.478629182217</v>
      </c>
    </row>
    <row r="528" spans="1:10" x14ac:dyDescent="0.3">
      <c r="A528" s="29">
        <v>524</v>
      </c>
      <c r="B528">
        <v>446</v>
      </c>
      <c r="C528" s="24">
        <v>41939</v>
      </c>
      <c r="D528" s="24">
        <v>43400</v>
      </c>
      <c r="E528">
        <v>3750</v>
      </c>
      <c r="F528" s="31">
        <v>3893.8601569309767</v>
      </c>
      <c r="G528" s="24">
        <v>42671</v>
      </c>
      <c r="H528" s="33">
        <v>1</v>
      </c>
      <c r="I528">
        <v>0.98884995907581841</v>
      </c>
      <c r="J528" s="40">
        <v>42871.669593270657</v>
      </c>
    </row>
    <row r="529" spans="1:10" x14ac:dyDescent="0.3">
      <c r="A529" s="29">
        <v>525</v>
      </c>
      <c r="B529">
        <v>446</v>
      </c>
      <c r="C529" s="24">
        <v>41939</v>
      </c>
      <c r="D529" s="24">
        <v>43400</v>
      </c>
      <c r="E529">
        <v>3750</v>
      </c>
      <c r="F529" s="31">
        <v>6776.2377158192867</v>
      </c>
      <c r="G529" s="24">
        <v>43348</v>
      </c>
      <c r="H529" s="33">
        <v>2</v>
      </c>
      <c r="I529">
        <v>0.89574241276323197</v>
      </c>
      <c r="J529" s="40">
        <v>43878.977944715676</v>
      </c>
    </row>
    <row r="530" spans="1:10" x14ac:dyDescent="0.3">
      <c r="A530" s="29">
        <v>526</v>
      </c>
      <c r="B530">
        <v>448</v>
      </c>
      <c r="C530" s="24">
        <v>41839</v>
      </c>
      <c r="D530" s="24">
        <v>43665</v>
      </c>
      <c r="E530">
        <v>3750</v>
      </c>
      <c r="F530" s="31">
        <v>2490.1083604568253</v>
      </c>
      <c r="G530" s="24">
        <v>42980</v>
      </c>
      <c r="H530" s="33">
        <v>1</v>
      </c>
      <c r="I530">
        <v>0.98884995907581841</v>
      </c>
      <c r="J530" s="40">
        <v>43539.833442262941</v>
      </c>
    </row>
    <row r="531" spans="1:10" x14ac:dyDescent="0.3">
      <c r="A531" s="29">
        <v>527</v>
      </c>
      <c r="B531">
        <v>448</v>
      </c>
      <c r="C531" s="24">
        <v>41839</v>
      </c>
      <c r="D531" s="24">
        <v>43665</v>
      </c>
      <c r="E531">
        <v>3750</v>
      </c>
      <c r="F531" s="31">
        <v>2924.7890287739615</v>
      </c>
      <c r="G531" s="24">
        <v>42688</v>
      </c>
      <c r="H531" s="33">
        <v>1</v>
      </c>
      <c r="I531">
        <v>0.98884995907581841</v>
      </c>
      <c r="J531" s="40">
        <v>43410.822630651848</v>
      </c>
    </row>
    <row r="532" spans="1:10" x14ac:dyDescent="0.3">
      <c r="A532" s="29">
        <v>528</v>
      </c>
      <c r="B532">
        <v>448</v>
      </c>
      <c r="C532" s="24">
        <v>41839</v>
      </c>
      <c r="D532" s="24">
        <v>43665</v>
      </c>
      <c r="E532">
        <v>3750</v>
      </c>
      <c r="F532" s="31">
        <v>14226.354574716417</v>
      </c>
      <c r="G532" s="24">
        <v>43368</v>
      </c>
      <c r="H532" s="33">
        <v>3</v>
      </c>
      <c r="I532">
        <v>0.80482337140270255</v>
      </c>
      <c r="J532" s="40">
        <v>43394.955588477365</v>
      </c>
    </row>
    <row r="533" spans="1:10" x14ac:dyDescent="0.3">
      <c r="A533" s="29">
        <v>529</v>
      </c>
      <c r="B533">
        <v>449</v>
      </c>
      <c r="C533" s="24">
        <v>41973</v>
      </c>
      <c r="D533" s="24">
        <v>43434</v>
      </c>
      <c r="E533">
        <v>6250</v>
      </c>
      <c r="F533" s="31">
        <v>18474.789886635128</v>
      </c>
      <c r="G533" s="24">
        <v>42804</v>
      </c>
      <c r="H533" s="33">
        <v>3</v>
      </c>
      <c r="I533">
        <v>0.80482337140270255</v>
      </c>
      <c r="J533" s="40">
        <v>42915.795491811012</v>
      </c>
    </row>
    <row r="534" spans="1:10" x14ac:dyDescent="0.3">
      <c r="A534" s="29">
        <v>530</v>
      </c>
      <c r="B534">
        <v>452</v>
      </c>
      <c r="C534" s="24">
        <v>41858</v>
      </c>
      <c r="D534" s="24">
        <v>42589</v>
      </c>
      <c r="E534">
        <v>3750</v>
      </c>
      <c r="F534" s="31">
        <v>4225.1350023625782</v>
      </c>
      <c r="G534" s="24">
        <v>42469</v>
      </c>
      <c r="H534" s="33">
        <v>1</v>
      </c>
      <c r="I534">
        <v>0.98884995907581841</v>
      </c>
      <c r="J534" s="40">
        <v>42700.291837829027</v>
      </c>
    </row>
    <row r="535" spans="1:10" x14ac:dyDescent="0.3">
      <c r="A535" s="29">
        <v>531</v>
      </c>
      <c r="B535">
        <v>455</v>
      </c>
      <c r="C535" s="24">
        <v>41867</v>
      </c>
      <c r="D535" s="24">
        <v>43328</v>
      </c>
      <c r="E535">
        <v>6250</v>
      </c>
      <c r="F535" s="31">
        <v>11433.017435243231</v>
      </c>
      <c r="G535" s="24">
        <v>42368</v>
      </c>
      <c r="H535" s="33">
        <v>3</v>
      </c>
      <c r="I535">
        <v>0.80482337140270255</v>
      </c>
      <c r="J535" s="40">
        <v>42458.64276574571</v>
      </c>
    </row>
    <row r="536" spans="1:10" x14ac:dyDescent="0.3">
      <c r="A536" s="29">
        <v>532</v>
      </c>
      <c r="B536">
        <v>457</v>
      </c>
      <c r="C536" s="24">
        <v>41959</v>
      </c>
      <c r="D536" s="24">
        <v>43785</v>
      </c>
      <c r="E536">
        <v>4375</v>
      </c>
      <c r="F536" s="31">
        <v>10839.127039149767</v>
      </c>
      <c r="G536" s="24">
        <v>42888</v>
      </c>
      <c r="H536" s="33">
        <v>3</v>
      </c>
      <c r="I536">
        <v>0.80482337140270255</v>
      </c>
      <c r="J536" s="40">
        <v>43098.993918498112</v>
      </c>
    </row>
    <row r="537" spans="1:10" x14ac:dyDescent="0.3">
      <c r="A537" s="29">
        <v>533</v>
      </c>
      <c r="B537">
        <v>457</v>
      </c>
      <c r="C537" s="24">
        <v>41959</v>
      </c>
      <c r="D537" s="24">
        <v>43785</v>
      </c>
      <c r="E537">
        <v>4375</v>
      </c>
      <c r="F537" s="31">
        <v>5626.3102156267896</v>
      </c>
      <c r="G537" s="24">
        <v>43524</v>
      </c>
      <c r="H537" s="33">
        <v>2</v>
      </c>
      <c r="I537">
        <v>0.89574241276323197</v>
      </c>
      <c r="J537" s="40">
        <v>43541.044853327534</v>
      </c>
    </row>
    <row r="538" spans="1:10" x14ac:dyDescent="0.3">
      <c r="A538" s="29">
        <v>534</v>
      </c>
      <c r="B538">
        <v>457</v>
      </c>
      <c r="C538" s="24">
        <v>41959</v>
      </c>
      <c r="D538" s="24">
        <v>43785</v>
      </c>
      <c r="E538">
        <v>4375</v>
      </c>
      <c r="F538" s="31">
        <v>2414.2251746629945</v>
      </c>
      <c r="G538" s="24">
        <v>43373</v>
      </c>
      <c r="H538" s="33">
        <v>1</v>
      </c>
      <c r="I538">
        <v>0.98884995907581841</v>
      </c>
      <c r="J538" s="40">
        <v>43487.484526383989</v>
      </c>
    </row>
    <row r="539" spans="1:10" x14ac:dyDescent="0.3">
      <c r="A539" s="29">
        <v>535</v>
      </c>
      <c r="B539">
        <v>458</v>
      </c>
      <c r="C539" s="24">
        <v>41914</v>
      </c>
      <c r="D539" s="24">
        <v>43740</v>
      </c>
      <c r="E539">
        <v>5625</v>
      </c>
      <c r="F539" s="31">
        <v>4390.8060309916109</v>
      </c>
      <c r="G539" s="24">
        <v>42097</v>
      </c>
      <c r="H539" s="33">
        <v>1</v>
      </c>
      <c r="I539">
        <v>0.98884995907581841</v>
      </c>
      <c r="J539" s="40">
        <v>42398.698469190844</v>
      </c>
    </row>
    <row r="540" spans="1:10" x14ac:dyDescent="0.3">
      <c r="A540" s="29">
        <v>536</v>
      </c>
      <c r="B540">
        <v>458</v>
      </c>
      <c r="C540" s="24">
        <v>41914</v>
      </c>
      <c r="D540" s="24">
        <v>43740</v>
      </c>
      <c r="E540">
        <v>5625</v>
      </c>
      <c r="F540" s="31">
        <v>2803.1240633734142</v>
      </c>
      <c r="G540" s="24">
        <v>42443</v>
      </c>
      <c r="H540" s="33">
        <v>1</v>
      </c>
      <c r="I540">
        <v>0.98884995907581841</v>
      </c>
      <c r="J540" s="40">
        <v>42511.168163366987</v>
      </c>
    </row>
    <row r="541" spans="1:10" x14ac:dyDescent="0.3">
      <c r="A541" s="29">
        <v>537</v>
      </c>
      <c r="B541">
        <v>461</v>
      </c>
      <c r="C541" s="24">
        <v>41918</v>
      </c>
      <c r="D541" s="24">
        <v>42283</v>
      </c>
      <c r="E541">
        <v>5625</v>
      </c>
      <c r="F541" s="31">
        <v>1914.4392028148645</v>
      </c>
      <c r="G541" s="24">
        <v>41925</v>
      </c>
      <c r="H541" s="33">
        <v>1</v>
      </c>
      <c r="I541">
        <v>0.98884995907581841</v>
      </c>
      <c r="J541" s="40">
        <v>41925.559003947317</v>
      </c>
    </row>
    <row r="542" spans="1:10" x14ac:dyDescent="0.3">
      <c r="A542" s="29">
        <v>538</v>
      </c>
      <c r="B542">
        <v>461</v>
      </c>
      <c r="C542" s="24">
        <v>41918</v>
      </c>
      <c r="D542" s="24">
        <v>42283</v>
      </c>
      <c r="E542">
        <v>5625</v>
      </c>
      <c r="F542" s="31">
        <v>7098.092328718576</v>
      </c>
      <c r="G542" s="24">
        <v>42089</v>
      </c>
      <c r="H542" s="33">
        <v>2</v>
      </c>
      <c r="I542">
        <v>0.89574241276323197</v>
      </c>
      <c r="J542" s="40">
        <v>42260.585390417458</v>
      </c>
    </row>
    <row r="543" spans="1:10" x14ac:dyDescent="0.3">
      <c r="A543" s="29">
        <v>539</v>
      </c>
      <c r="B543">
        <v>461</v>
      </c>
      <c r="C543" s="24">
        <v>41918</v>
      </c>
      <c r="D543" s="24">
        <v>42283</v>
      </c>
      <c r="E543">
        <v>5625</v>
      </c>
      <c r="F543" s="31">
        <v>5867.8231696046041</v>
      </c>
      <c r="G543" s="24">
        <v>41972</v>
      </c>
      <c r="H543" s="33">
        <v>2</v>
      </c>
      <c r="I543">
        <v>0.89574241276323197</v>
      </c>
      <c r="J543" s="40">
        <v>42072.071728189672</v>
      </c>
    </row>
    <row r="544" spans="1:10" x14ac:dyDescent="0.3">
      <c r="A544" s="29">
        <v>540</v>
      </c>
      <c r="B544">
        <v>462</v>
      </c>
      <c r="C544" s="24">
        <v>41943</v>
      </c>
      <c r="D544" s="24">
        <v>42308</v>
      </c>
      <c r="E544">
        <v>5000</v>
      </c>
      <c r="F544" s="31">
        <v>1120.6379622105403</v>
      </c>
      <c r="G544" s="24">
        <v>42105</v>
      </c>
      <c r="H544" s="33">
        <v>1</v>
      </c>
      <c r="I544">
        <v>0.98884995907581841</v>
      </c>
      <c r="J544" s="40">
        <v>42156.972941714776</v>
      </c>
    </row>
    <row r="545" spans="1:10" x14ac:dyDescent="0.3">
      <c r="A545" s="29">
        <v>541</v>
      </c>
      <c r="B545">
        <v>463</v>
      </c>
      <c r="C545" s="24">
        <v>41872</v>
      </c>
      <c r="D545" s="24">
        <v>43698</v>
      </c>
      <c r="E545">
        <v>4375</v>
      </c>
      <c r="F545" s="31">
        <v>9564.7750486395253</v>
      </c>
      <c r="G545" s="24">
        <v>43089</v>
      </c>
      <c r="H545" s="33">
        <v>2</v>
      </c>
      <c r="I545">
        <v>0.89574241276323197</v>
      </c>
      <c r="J545" s="40">
        <v>43107.563392986209</v>
      </c>
    </row>
    <row r="546" spans="1:10" x14ac:dyDescent="0.3">
      <c r="A546" s="29">
        <v>542</v>
      </c>
      <c r="B546">
        <v>463</v>
      </c>
      <c r="C546" s="24">
        <v>41872</v>
      </c>
      <c r="D546" s="24">
        <v>43698</v>
      </c>
      <c r="E546">
        <v>4375</v>
      </c>
      <c r="F546" s="31">
        <v>10156.409455565114</v>
      </c>
      <c r="G546" s="24">
        <v>43660</v>
      </c>
      <c r="H546" s="33">
        <v>3</v>
      </c>
      <c r="I546">
        <v>0.80482337140270255</v>
      </c>
      <c r="J546" s="40">
        <v>43701.964128160609</v>
      </c>
    </row>
    <row r="547" spans="1:10" x14ac:dyDescent="0.3">
      <c r="A547" s="29">
        <v>543</v>
      </c>
      <c r="B547">
        <v>463</v>
      </c>
      <c r="C547" s="24">
        <v>41872</v>
      </c>
      <c r="D547" s="24">
        <v>43698</v>
      </c>
      <c r="E547">
        <v>4375</v>
      </c>
      <c r="F547" s="31">
        <v>4092.6981034496876</v>
      </c>
      <c r="G547" s="24">
        <v>42413</v>
      </c>
      <c r="H547" s="33">
        <v>1</v>
      </c>
      <c r="I547">
        <v>0.98884995907581841</v>
      </c>
      <c r="J547" s="40">
        <v>42792.603428611073</v>
      </c>
    </row>
    <row r="548" spans="1:10" x14ac:dyDescent="0.3">
      <c r="A548" s="29">
        <v>544</v>
      </c>
      <c r="B548">
        <v>464</v>
      </c>
      <c r="C548" s="24">
        <v>41696</v>
      </c>
      <c r="D548" s="24">
        <v>43157</v>
      </c>
      <c r="E548">
        <v>5000</v>
      </c>
      <c r="F548" s="31">
        <v>4873.6809996966431</v>
      </c>
      <c r="G548" s="24">
        <v>43022</v>
      </c>
      <c r="H548" s="33">
        <v>1</v>
      </c>
      <c r="I548">
        <v>0.98884995907581841</v>
      </c>
      <c r="J548" s="40">
        <v>43274.757816275276</v>
      </c>
    </row>
    <row r="549" spans="1:10" x14ac:dyDescent="0.3">
      <c r="A549" s="29">
        <v>545</v>
      </c>
      <c r="B549">
        <v>464</v>
      </c>
      <c r="C549" s="24">
        <v>41696</v>
      </c>
      <c r="D549" s="24">
        <v>43157</v>
      </c>
      <c r="E549">
        <v>5000</v>
      </c>
      <c r="F549" s="31">
        <v>4444.094554862213</v>
      </c>
      <c r="G549" s="24">
        <v>43055</v>
      </c>
      <c r="H549" s="33">
        <v>1</v>
      </c>
      <c r="I549">
        <v>0.98884995907581841</v>
      </c>
      <c r="J549" s="40">
        <v>43401.520867051302</v>
      </c>
    </row>
    <row r="550" spans="1:10" x14ac:dyDescent="0.3">
      <c r="A550" s="29">
        <v>546</v>
      </c>
      <c r="B550">
        <v>465</v>
      </c>
      <c r="C550" s="24">
        <v>41803</v>
      </c>
      <c r="D550" s="24">
        <v>42534</v>
      </c>
      <c r="E550">
        <v>6250</v>
      </c>
      <c r="F550" s="31">
        <v>5909.7698167810731</v>
      </c>
      <c r="G550" s="24">
        <v>42016</v>
      </c>
      <c r="H550" s="33">
        <v>2</v>
      </c>
      <c r="I550">
        <v>0.89574241276323197</v>
      </c>
      <c r="J550" s="40">
        <v>42096.60818206238</v>
      </c>
    </row>
    <row r="551" spans="1:10" x14ac:dyDescent="0.3">
      <c r="A551" s="29">
        <v>547</v>
      </c>
      <c r="B551">
        <v>470</v>
      </c>
      <c r="C551" s="24">
        <v>41763</v>
      </c>
      <c r="D551" s="24">
        <v>43589</v>
      </c>
      <c r="E551">
        <v>6250</v>
      </c>
      <c r="F551" s="31">
        <v>5767.2155900252519</v>
      </c>
      <c r="G551" s="24">
        <v>43024</v>
      </c>
      <c r="H551" s="33">
        <v>2</v>
      </c>
      <c r="I551">
        <v>0.89574241276323197</v>
      </c>
      <c r="J551" s="40">
        <v>43429.450568217864</v>
      </c>
    </row>
    <row r="552" spans="1:10" x14ac:dyDescent="0.3">
      <c r="A552" s="29">
        <v>548</v>
      </c>
      <c r="B552">
        <v>470</v>
      </c>
      <c r="C552" s="24">
        <v>41763</v>
      </c>
      <c r="D552" s="24">
        <v>43589</v>
      </c>
      <c r="E552">
        <v>6250</v>
      </c>
      <c r="F552" s="31">
        <v>2781.5461983014015</v>
      </c>
      <c r="G552" s="24">
        <v>41859</v>
      </c>
      <c r="H552" s="33">
        <v>1</v>
      </c>
      <c r="I552">
        <v>0.98884995907581841</v>
      </c>
      <c r="J552" s="40">
        <v>42471.758446617401</v>
      </c>
    </row>
    <row r="553" spans="1:10" x14ac:dyDescent="0.3">
      <c r="A553" s="29">
        <v>549</v>
      </c>
      <c r="B553">
        <v>471</v>
      </c>
      <c r="C553" s="24">
        <v>41803</v>
      </c>
      <c r="D553" s="24">
        <v>42534</v>
      </c>
      <c r="E553">
        <v>5625</v>
      </c>
      <c r="F553" s="31">
        <v>4407.7704055602981</v>
      </c>
      <c r="G553" s="24">
        <v>41985</v>
      </c>
      <c r="H553" s="33">
        <v>1</v>
      </c>
      <c r="I553">
        <v>0.98884995907581841</v>
      </c>
      <c r="J553" s="40">
        <v>42702.929371721126</v>
      </c>
    </row>
    <row r="554" spans="1:10" x14ac:dyDescent="0.3">
      <c r="A554" s="29">
        <v>550</v>
      </c>
      <c r="B554">
        <v>472</v>
      </c>
      <c r="C554" s="24">
        <v>41787</v>
      </c>
      <c r="D554" s="24">
        <v>42883</v>
      </c>
      <c r="E554">
        <v>3750</v>
      </c>
      <c r="F554" s="31">
        <v>5001.9716655305274</v>
      </c>
      <c r="G554" s="24">
        <v>42571</v>
      </c>
      <c r="H554" s="33">
        <v>2</v>
      </c>
      <c r="I554">
        <v>0.89574241276323197</v>
      </c>
      <c r="J554" s="40">
        <v>42949.451845726959</v>
      </c>
    </row>
    <row r="555" spans="1:10" x14ac:dyDescent="0.3">
      <c r="A555" s="29">
        <v>551</v>
      </c>
      <c r="B555">
        <v>472</v>
      </c>
      <c r="C555" s="24">
        <v>41787</v>
      </c>
      <c r="D555" s="24">
        <v>42883</v>
      </c>
      <c r="E555">
        <v>3750</v>
      </c>
      <c r="F555" s="31">
        <v>9463.6228191060909</v>
      </c>
      <c r="G555" s="24">
        <v>42249</v>
      </c>
      <c r="H555" s="33">
        <v>2</v>
      </c>
      <c r="I555">
        <v>0.89574241276323197</v>
      </c>
      <c r="J555" s="40">
        <v>42415.647319614051</v>
      </c>
    </row>
    <row r="556" spans="1:10" x14ac:dyDescent="0.3">
      <c r="A556" s="29">
        <v>552</v>
      </c>
      <c r="B556">
        <v>472</v>
      </c>
      <c r="C556" s="24">
        <v>41787</v>
      </c>
      <c r="D556" s="24">
        <v>42883</v>
      </c>
      <c r="E556">
        <v>3750</v>
      </c>
      <c r="F556" s="31">
        <v>2272.3906297639546</v>
      </c>
      <c r="G556" s="24">
        <v>42126</v>
      </c>
      <c r="H556" s="33">
        <v>1</v>
      </c>
      <c r="I556">
        <v>0.98884995907581841</v>
      </c>
      <c r="J556" s="40">
        <v>43331.404191041867</v>
      </c>
    </row>
    <row r="557" spans="1:10" x14ac:dyDescent="0.3">
      <c r="A557" s="29">
        <v>553</v>
      </c>
      <c r="B557">
        <v>472</v>
      </c>
      <c r="C557" s="24">
        <v>41787</v>
      </c>
      <c r="D557" s="24">
        <v>42883</v>
      </c>
      <c r="E557">
        <v>3750</v>
      </c>
      <c r="F557" s="31">
        <v>911.78943704327469</v>
      </c>
      <c r="G557" s="24">
        <v>42092</v>
      </c>
      <c r="H557" s="33">
        <v>1</v>
      </c>
      <c r="I557">
        <v>0.98884995907581841</v>
      </c>
      <c r="J557" s="40">
        <v>42580.320541902409</v>
      </c>
    </row>
    <row r="558" spans="1:10" x14ac:dyDescent="0.3">
      <c r="A558" s="29">
        <v>554</v>
      </c>
      <c r="B558">
        <v>475</v>
      </c>
      <c r="C558" s="24">
        <v>41698</v>
      </c>
      <c r="D558" s="24">
        <v>43524</v>
      </c>
      <c r="E558">
        <v>4375</v>
      </c>
      <c r="F558" s="31">
        <v>462.46776523055422</v>
      </c>
      <c r="G558" s="24">
        <v>42475</v>
      </c>
      <c r="H558" s="33">
        <v>1</v>
      </c>
      <c r="I558">
        <v>0.98884995907581841</v>
      </c>
      <c r="J558" s="40">
        <v>42667.594915576359</v>
      </c>
    </row>
    <row r="559" spans="1:10" x14ac:dyDescent="0.3">
      <c r="A559" s="29">
        <v>555</v>
      </c>
      <c r="B559">
        <v>475</v>
      </c>
      <c r="C559" s="24">
        <v>41698</v>
      </c>
      <c r="D559" s="24">
        <v>43524</v>
      </c>
      <c r="E559">
        <v>4375</v>
      </c>
      <c r="F559" s="31">
        <v>13121.17394828145</v>
      </c>
      <c r="G559" s="24">
        <v>42989</v>
      </c>
      <c r="H559" s="33">
        <v>3</v>
      </c>
      <c r="I559">
        <v>0.80482337140270255</v>
      </c>
      <c r="J559" s="40">
        <v>43162.591422339436</v>
      </c>
    </row>
    <row r="560" spans="1:10" x14ac:dyDescent="0.3">
      <c r="A560" s="29">
        <v>556</v>
      </c>
      <c r="B560">
        <v>475</v>
      </c>
      <c r="C560" s="24">
        <v>41698</v>
      </c>
      <c r="D560" s="24">
        <v>43524</v>
      </c>
      <c r="E560">
        <v>4375</v>
      </c>
      <c r="F560" s="31">
        <v>10274.379104652186</v>
      </c>
      <c r="G560" s="24">
        <v>43489</v>
      </c>
      <c r="H560" s="33">
        <v>3</v>
      </c>
      <c r="I560">
        <v>0.80482337140270255</v>
      </c>
      <c r="J560" s="40">
        <v>43513.308649680075</v>
      </c>
    </row>
    <row r="561" spans="1:10" x14ac:dyDescent="0.3">
      <c r="A561" s="29">
        <v>557</v>
      </c>
      <c r="B561">
        <v>475</v>
      </c>
      <c r="C561" s="24">
        <v>41698</v>
      </c>
      <c r="D561" s="24">
        <v>43524</v>
      </c>
      <c r="E561">
        <v>4375</v>
      </c>
      <c r="F561" s="31">
        <v>9799.1027057589872</v>
      </c>
      <c r="G561" s="24">
        <v>43103</v>
      </c>
      <c r="H561" s="33">
        <v>2</v>
      </c>
      <c r="I561">
        <v>0.89574241276323197</v>
      </c>
      <c r="J561" s="40">
        <v>44709.819757724603</v>
      </c>
    </row>
    <row r="562" spans="1:10" x14ac:dyDescent="0.3">
      <c r="A562" s="29">
        <v>558</v>
      </c>
      <c r="B562">
        <v>475</v>
      </c>
      <c r="C562" s="24">
        <v>41698</v>
      </c>
      <c r="D562" s="24">
        <v>43524</v>
      </c>
      <c r="E562">
        <v>4375</v>
      </c>
      <c r="F562" s="31">
        <v>1782.1860706870334</v>
      </c>
      <c r="G562" s="24">
        <v>42377</v>
      </c>
      <c r="H562" s="33">
        <v>1</v>
      </c>
      <c r="I562">
        <v>0.98884995907581841</v>
      </c>
      <c r="J562" s="40">
        <v>42434.336023738404</v>
      </c>
    </row>
    <row r="563" spans="1:10" x14ac:dyDescent="0.3">
      <c r="A563" s="29">
        <v>559</v>
      </c>
      <c r="B563">
        <v>476</v>
      </c>
      <c r="C563" s="24">
        <v>41873</v>
      </c>
      <c r="D563" s="24">
        <v>43699</v>
      </c>
      <c r="E563">
        <v>6250</v>
      </c>
      <c r="F563" s="31">
        <v>24967.243296514112</v>
      </c>
      <c r="G563" s="24">
        <v>42107</v>
      </c>
      <c r="H563" s="33">
        <v>4</v>
      </c>
      <c r="I563">
        <v>0.7196296248241657</v>
      </c>
      <c r="J563" s="40">
        <v>42193.862642716216</v>
      </c>
    </row>
    <row r="564" spans="1:10" x14ac:dyDescent="0.3">
      <c r="A564" s="29">
        <v>560</v>
      </c>
      <c r="B564">
        <v>476</v>
      </c>
      <c r="C564" s="24">
        <v>41873</v>
      </c>
      <c r="D564" s="24">
        <v>43699</v>
      </c>
      <c r="E564">
        <v>6250</v>
      </c>
      <c r="F564" s="31">
        <v>9216.1722001546295</v>
      </c>
      <c r="G564" s="24">
        <v>41909</v>
      </c>
      <c r="H564" s="33">
        <v>2</v>
      </c>
      <c r="I564">
        <v>0.89574241276323197</v>
      </c>
      <c r="J564" s="40">
        <v>42213.832783722159</v>
      </c>
    </row>
    <row r="565" spans="1:10" x14ac:dyDescent="0.3">
      <c r="A565" s="29">
        <v>561</v>
      </c>
      <c r="B565">
        <v>477</v>
      </c>
      <c r="C565" s="24">
        <v>41683</v>
      </c>
      <c r="D565" s="24">
        <v>42779</v>
      </c>
      <c r="E565">
        <v>5625</v>
      </c>
      <c r="F565" s="31">
        <v>459.40822021267638</v>
      </c>
      <c r="G565" s="24">
        <v>42290</v>
      </c>
      <c r="H565" s="33">
        <v>1</v>
      </c>
      <c r="I565">
        <v>0.98884995907581841</v>
      </c>
      <c r="J565" s="40">
        <v>42329.493814828726</v>
      </c>
    </row>
    <row r="566" spans="1:10" x14ac:dyDescent="0.3">
      <c r="A566" s="29">
        <v>562</v>
      </c>
      <c r="B566">
        <v>481</v>
      </c>
      <c r="C566" s="24">
        <v>41873</v>
      </c>
      <c r="D566" s="24">
        <v>42238</v>
      </c>
      <c r="E566">
        <v>6250</v>
      </c>
      <c r="F566" s="31">
        <v>984.685988543809</v>
      </c>
      <c r="G566" s="24">
        <v>41915</v>
      </c>
      <c r="H566" s="33">
        <v>1</v>
      </c>
      <c r="I566">
        <v>0.98884995907581841</v>
      </c>
      <c r="J566" s="40">
        <v>42740.371717357113</v>
      </c>
    </row>
    <row r="567" spans="1:10" x14ac:dyDescent="0.3">
      <c r="A567" s="29">
        <v>563</v>
      </c>
      <c r="B567">
        <v>485</v>
      </c>
      <c r="C567" s="24">
        <v>41793</v>
      </c>
      <c r="D567" s="24">
        <v>43619</v>
      </c>
      <c r="E567">
        <v>5625</v>
      </c>
      <c r="F567" s="31">
        <v>1727.5168843770225</v>
      </c>
      <c r="G567" s="24">
        <v>43294</v>
      </c>
      <c r="H567" s="33">
        <v>1</v>
      </c>
      <c r="I567">
        <v>0.98884995907581841</v>
      </c>
      <c r="J567" s="40">
        <v>43653.759168078162</v>
      </c>
    </row>
    <row r="568" spans="1:10" x14ac:dyDescent="0.3">
      <c r="A568" s="29">
        <v>564</v>
      </c>
      <c r="B568">
        <v>485</v>
      </c>
      <c r="C568" s="24">
        <v>41793</v>
      </c>
      <c r="D568" s="24">
        <v>43619</v>
      </c>
      <c r="E568">
        <v>5625</v>
      </c>
      <c r="F568" s="31">
        <v>3354.9161074549256</v>
      </c>
      <c r="G568" s="24">
        <v>42922</v>
      </c>
      <c r="H568" s="33">
        <v>1</v>
      </c>
      <c r="I568">
        <v>0.98884995907581841</v>
      </c>
      <c r="J568" s="40">
        <v>43712.509789896052</v>
      </c>
    </row>
    <row r="569" spans="1:10" x14ac:dyDescent="0.3">
      <c r="A569" s="29">
        <v>565</v>
      </c>
      <c r="B569">
        <v>485</v>
      </c>
      <c r="C569" s="24">
        <v>41793</v>
      </c>
      <c r="D569" s="24">
        <v>43619</v>
      </c>
      <c r="E569">
        <v>5625</v>
      </c>
      <c r="F569" s="31">
        <v>3736.8190911331358</v>
      </c>
      <c r="G569" s="24">
        <v>41818</v>
      </c>
      <c r="H569" s="33">
        <v>1</v>
      </c>
      <c r="I569">
        <v>0.98884995907581841</v>
      </c>
      <c r="J569" s="40">
        <v>41913.799213651488</v>
      </c>
    </row>
    <row r="570" spans="1:10" x14ac:dyDescent="0.3">
      <c r="A570" s="29">
        <v>566</v>
      </c>
      <c r="B570">
        <v>489</v>
      </c>
      <c r="C570" s="24">
        <v>41880</v>
      </c>
      <c r="D570" s="24">
        <v>43706</v>
      </c>
      <c r="E570">
        <v>5000</v>
      </c>
      <c r="F570" s="31">
        <v>18478.012316490585</v>
      </c>
      <c r="G570" s="24">
        <v>42784</v>
      </c>
      <c r="H570" s="33">
        <v>3</v>
      </c>
      <c r="I570">
        <v>0.80482337140270255</v>
      </c>
      <c r="J570" s="40">
        <v>42784.733281939014</v>
      </c>
    </row>
    <row r="571" spans="1:10" x14ac:dyDescent="0.3">
      <c r="A571" s="29">
        <v>567</v>
      </c>
      <c r="B571">
        <v>489</v>
      </c>
      <c r="C571" s="24">
        <v>41880</v>
      </c>
      <c r="D571" s="24">
        <v>43706</v>
      </c>
      <c r="E571">
        <v>5000</v>
      </c>
      <c r="F571" s="31">
        <v>9848.8483067207508</v>
      </c>
      <c r="G571" s="24">
        <v>42413</v>
      </c>
      <c r="H571" s="33">
        <v>2</v>
      </c>
      <c r="I571">
        <v>0.89574241276323197</v>
      </c>
      <c r="J571" s="40">
        <v>42648.679458900478</v>
      </c>
    </row>
    <row r="572" spans="1:10" x14ac:dyDescent="0.3">
      <c r="A572" s="29">
        <v>568</v>
      </c>
      <c r="B572">
        <v>489</v>
      </c>
      <c r="C572" s="24">
        <v>41880</v>
      </c>
      <c r="D572" s="24">
        <v>43706</v>
      </c>
      <c r="E572">
        <v>5000</v>
      </c>
      <c r="F572" s="31">
        <v>1067.7113704696565</v>
      </c>
      <c r="G572" s="24">
        <v>42999</v>
      </c>
      <c r="H572" s="33">
        <v>1</v>
      </c>
      <c r="I572">
        <v>0.98884995907581841</v>
      </c>
      <c r="J572" s="40">
        <v>43125.055457196693</v>
      </c>
    </row>
    <row r="573" spans="1:10" x14ac:dyDescent="0.3">
      <c r="A573" s="29">
        <v>569</v>
      </c>
      <c r="B573">
        <v>489</v>
      </c>
      <c r="C573" s="24">
        <v>41880</v>
      </c>
      <c r="D573" s="24">
        <v>43706</v>
      </c>
      <c r="E573">
        <v>5000</v>
      </c>
      <c r="F573" s="31">
        <v>4334.4895353034071</v>
      </c>
      <c r="G573" s="24">
        <v>42622</v>
      </c>
      <c r="H573" s="33">
        <v>1</v>
      </c>
      <c r="I573">
        <v>0.98884995907581841</v>
      </c>
      <c r="J573" s="40">
        <v>42952.281868568025</v>
      </c>
    </row>
    <row r="574" spans="1:10" x14ac:dyDescent="0.3">
      <c r="A574" s="29">
        <v>570</v>
      </c>
      <c r="B574">
        <v>489</v>
      </c>
      <c r="C574" s="24">
        <v>41880</v>
      </c>
      <c r="D574" s="24">
        <v>43706</v>
      </c>
      <c r="E574">
        <v>5000</v>
      </c>
      <c r="F574" s="31">
        <v>845.64118825707612</v>
      </c>
      <c r="G574" s="24">
        <v>43304</v>
      </c>
      <c r="H574" s="33">
        <v>1</v>
      </c>
      <c r="I574">
        <v>0.98884995907581841</v>
      </c>
      <c r="J574" s="40">
        <v>43388.136785940354</v>
      </c>
    </row>
    <row r="575" spans="1:10" x14ac:dyDescent="0.3">
      <c r="A575" s="29">
        <v>571</v>
      </c>
      <c r="B575">
        <v>489</v>
      </c>
      <c r="C575" s="24">
        <v>41880</v>
      </c>
      <c r="D575" s="24">
        <v>43706</v>
      </c>
      <c r="E575">
        <v>5000</v>
      </c>
      <c r="F575" s="31">
        <v>264.05050690542555</v>
      </c>
      <c r="G575" s="24">
        <v>43635</v>
      </c>
      <c r="H575" s="33">
        <v>1</v>
      </c>
      <c r="I575">
        <v>0.98884995907581841</v>
      </c>
      <c r="J575" s="40">
        <v>44195.723989502367</v>
      </c>
    </row>
    <row r="576" spans="1:10" x14ac:dyDescent="0.3">
      <c r="A576" s="29">
        <v>572</v>
      </c>
      <c r="B576">
        <v>491</v>
      </c>
      <c r="C576" s="24">
        <v>41806</v>
      </c>
      <c r="D576" s="24">
        <v>42902</v>
      </c>
      <c r="E576">
        <v>4375</v>
      </c>
      <c r="F576" s="31">
        <v>13584.094376322542</v>
      </c>
      <c r="G576" s="24">
        <v>42821</v>
      </c>
      <c r="H576" s="33">
        <v>3</v>
      </c>
      <c r="I576">
        <v>0.80482337140270255</v>
      </c>
      <c r="J576" s="40">
        <v>42881.681238484001</v>
      </c>
    </row>
    <row r="577" spans="1:10" x14ac:dyDescent="0.3">
      <c r="A577" s="29">
        <v>573</v>
      </c>
      <c r="B577">
        <v>492</v>
      </c>
      <c r="C577" s="24">
        <v>41672</v>
      </c>
      <c r="D577" s="24">
        <v>42768</v>
      </c>
      <c r="E577">
        <v>5000</v>
      </c>
      <c r="F577" s="31">
        <v>8309.3306812654573</v>
      </c>
      <c r="G577" s="24">
        <v>42453</v>
      </c>
      <c r="H577" s="33">
        <v>2</v>
      </c>
      <c r="I577">
        <v>0.89574241276323197</v>
      </c>
      <c r="J577" s="40">
        <v>42874.118128860515</v>
      </c>
    </row>
    <row r="578" spans="1:10" x14ac:dyDescent="0.3">
      <c r="A578" s="29">
        <v>574</v>
      </c>
      <c r="B578">
        <v>494</v>
      </c>
      <c r="C578" s="24">
        <v>41843</v>
      </c>
      <c r="D578" s="24">
        <v>42939</v>
      </c>
      <c r="E578">
        <v>6250</v>
      </c>
      <c r="F578" s="31">
        <v>1004.2737933544848</v>
      </c>
      <c r="G578" s="24">
        <v>42084</v>
      </c>
      <c r="H578" s="33">
        <v>1</v>
      </c>
      <c r="I578">
        <v>0.98884995907581841</v>
      </c>
      <c r="J578" s="40">
        <v>42384.296591901104</v>
      </c>
    </row>
    <row r="579" spans="1:10" x14ac:dyDescent="0.3">
      <c r="A579" s="29">
        <v>575</v>
      </c>
      <c r="B579">
        <v>494</v>
      </c>
      <c r="C579" s="24">
        <v>41843</v>
      </c>
      <c r="D579" s="24">
        <v>42939</v>
      </c>
      <c r="E579">
        <v>6250</v>
      </c>
      <c r="F579" s="31">
        <v>1650.2984069263669</v>
      </c>
      <c r="G579" s="24">
        <v>42118</v>
      </c>
      <c r="H579" s="33">
        <v>1</v>
      </c>
      <c r="I579">
        <v>0.98884995907581841</v>
      </c>
      <c r="J579" s="40">
        <v>42124.216588460251</v>
      </c>
    </row>
    <row r="580" spans="1:10" x14ac:dyDescent="0.3">
      <c r="A580" s="29">
        <v>576</v>
      </c>
      <c r="B580">
        <v>495</v>
      </c>
      <c r="C580" s="24">
        <v>41697</v>
      </c>
      <c r="D580" s="24">
        <v>42427</v>
      </c>
      <c r="E580">
        <v>3750</v>
      </c>
      <c r="F580" s="31">
        <v>2299.2938145712565</v>
      </c>
      <c r="G580" s="24">
        <v>41820</v>
      </c>
      <c r="H580" s="33">
        <v>1</v>
      </c>
      <c r="I580">
        <v>0.98884995907581841</v>
      </c>
      <c r="J580" s="40">
        <v>41930.36637305755</v>
      </c>
    </row>
    <row r="581" spans="1:10" x14ac:dyDescent="0.3">
      <c r="A581" s="29">
        <v>577</v>
      </c>
      <c r="B581">
        <v>496</v>
      </c>
      <c r="C581" s="24">
        <v>41733</v>
      </c>
      <c r="D581" s="24">
        <v>42464</v>
      </c>
      <c r="E581">
        <v>5000</v>
      </c>
      <c r="F581" s="31">
        <v>565.22861233661945</v>
      </c>
      <c r="G581" s="24">
        <v>42105</v>
      </c>
      <c r="H581" s="33">
        <v>1</v>
      </c>
      <c r="I581">
        <v>0.98884995907581841</v>
      </c>
      <c r="J581" s="40">
        <v>42250.483684360493</v>
      </c>
    </row>
    <row r="582" spans="1:10" x14ac:dyDescent="0.3">
      <c r="A582" s="29">
        <v>578</v>
      </c>
      <c r="B582">
        <v>496</v>
      </c>
      <c r="C582" s="24">
        <v>41733</v>
      </c>
      <c r="D582" s="24">
        <v>42464</v>
      </c>
      <c r="E582">
        <v>5000</v>
      </c>
      <c r="F582" s="31">
        <v>11676.862629347906</v>
      </c>
      <c r="G582" s="24">
        <v>42411</v>
      </c>
      <c r="H582" s="33">
        <v>3</v>
      </c>
      <c r="I582">
        <v>0.80482337140270255</v>
      </c>
      <c r="J582" s="40">
        <v>42611.460827609182</v>
      </c>
    </row>
    <row r="583" spans="1:10" x14ac:dyDescent="0.3">
      <c r="A583" s="29">
        <v>579</v>
      </c>
      <c r="B583">
        <v>497</v>
      </c>
      <c r="C583" s="24">
        <v>41826</v>
      </c>
      <c r="D583" s="24">
        <v>43287</v>
      </c>
      <c r="E583">
        <v>3750</v>
      </c>
      <c r="F583" s="31">
        <v>1798.2615869087886</v>
      </c>
      <c r="G583" s="24">
        <v>43049</v>
      </c>
      <c r="H583" s="33">
        <v>1</v>
      </c>
      <c r="I583">
        <v>0.98884995907581841</v>
      </c>
      <c r="J583" s="40">
        <v>43254.793984370139</v>
      </c>
    </row>
    <row r="584" spans="1:10" x14ac:dyDescent="0.3">
      <c r="A584" s="29">
        <v>580</v>
      </c>
      <c r="B584">
        <v>497</v>
      </c>
      <c r="C584" s="24">
        <v>41826</v>
      </c>
      <c r="D584" s="24">
        <v>43287</v>
      </c>
      <c r="E584">
        <v>3750</v>
      </c>
      <c r="F584" s="31">
        <v>1248.1226897700681</v>
      </c>
      <c r="G584" s="24">
        <v>42322</v>
      </c>
      <c r="H584" s="33">
        <v>1</v>
      </c>
      <c r="I584">
        <v>0.98884995907581841</v>
      </c>
      <c r="J584" s="40">
        <v>43038.377301987457</v>
      </c>
    </row>
    <row r="585" spans="1:10" x14ac:dyDescent="0.3">
      <c r="A585" s="29">
        <v>581</v>
      </c>
      <c r="B585">
        <v>497</v>
      </c>
      <c r="C585" s="24">
        <v>41826</v>
      </c>
      <c r="D585" s="24">
        <v>43287</v>
      </c>
      <c r="E585">
        <v>3750</v>
      </c>
      <c r="F585" s="31">
        <v>3665.6729333974204</v>
      </c>
      <c r="G585" s="24">
        <v>42539</v>
      </c>
      <c r="H585" s="33">
        <v>1</v>
      </c>
      <c r="I585">
        <v>0.98884995907581841</v>
      </c>
      <c r="J585" s="40">
        <v>42813.866808560051</v>
      </c>
    </row>
    <row r="586" spans="1:10" x14ac:dyDescent="0.3">
      <c r="A586" s="29">
        <v>582</v>
      </c>
      <c r="B586">
        <v>500</v>
      </c>
      <c r="C586" s="24">
        <v>41750</v>
      </c>
      <c r="D586" s="24">
        <v>43576</v>
      </c>
      <c r="E586">
        <v>6250</v>
      </c>
      <c r="F586" s="31">
        <v>7979.726393682995</v>
      </c>
      <c r="G586" s="24">
        <v>42953</v>
      </c>
      <c r="H586" s="33">
        <v>2</v>
      </c>
      <c r="I586">
        <v>0.89574241276323197</v>
      </c>
      <c r="J586" s="40">
        <v>43029.434469332373</v>
      </c>
    </row>
    <row r="587" spans="1:10" x14ac:dyDescent="0.3">
      <c r="A587" s="29">
        <v>583</v>
      </c>
      <c r="B587">
        <v>500</v>
      </c>
      <c r="C587" s="24">
        <v>41750</v>
      </c>
      <c r="D587" s="24">
        <v>43576</v>
      </c>
      <c r="E587">
        <v>6250</v>
      </c>
      <c r="F587" s="31">
        <v>33948.701330417876</v>
      </c>
      <c r="G587" s="24">
        <v>43050</v>
      </c>
      <c r="H587" s="33">
        <v>4</v>
      </c>
      <c r="I587">
        <v>0.7196296248241657</v>
      </c>
      <c r="J587" s="40">
        <v>43145.244786074298</v>
      </c>
    </row>
    <row r="588" spans="1:10" x14ac:dyDescent="0.3">
      <c r="A588" s="29">
        <v>584</v>
      </c>
      <c r="B588">
        <v>500</v>
      </c>
      <c r="C588" s="24">
        <v>41750</v>
      </c>
      <c r="D588" s="24">
        <v>43576</v>
      </c>
      <c r="E588">
        <v>6250</v>
      </c>
      <c r="F588" s="31">
        <v>3894.629003112912</v>
      </c>
      <c r="G588" s="24">
        <v>41975</v>
      </c>
      <c r="H588" s="33">
        <v>1</v>
      </c>
      <c r="I588">
        <v>0.98884995907581841</v>
      </c>
      <c r="J588" s="40">
        <v>43032.981813527564</v>
      </c>
    </row>
    <row r="589" spans="1:10" x14ac:dyDescent="0.3">
      <c r="A589" s="29">
        <v>585</v>
      </c>
      <c r="B589">
        <v>500</v>
      </c>
      <c r="C589" s="24">
        <v>41750</v>
      </c>
      <c r="D589" s="24">
        <v>43576</v>
      </c>
      <c r="E589">
        <v>6250</v>
      </c>
      <c r="F589" s="31">
        <v>1590.2091854323407</v>
      </c>
      <c r="G589" s="24">
        <v>42467</v>
      </c>
      <c r="H589" s="33">
        <v>1</v>
      </c>
      <c r="I589">
        <v>0.98884995907581841</v>
      </c>
      <c r="J589" s="40">
        <v>43372.437309254892</v>
      </c>
    </row>
    <row r="590" spans="1:10" x14ac:dyDescent="0.3">
      <c r="A590" s="29">
        <v>586</v>
      </c>
      <c r="B590">
        <v>500</v>
      </c>
      <c r="C590" s="24">
        <v>41750</v>
      </c>
      <c r="D590" s="24">
        <v>43576</v>
      </c>
      <c r="E590">
        <v>6250</v>
      </c>
      <c r="F590" s="31">
        <v>5437.8699562911033</v>
      </c>
      <c r="G590" s="24">
        <v>42883</v>
      </c>
      <c r="H590" s="33">
        <v>2</v>
      </c>
      <c r="I590">
        <v>0.89574241276323197</v>
      </c>
      <c r="J590" s="40">
        <v>43054.292155564573</v>
      </c>
    </row>
    <row r="591" spans="1:10" x14ac:dyDescent="0.3">
      <c r="A591" s="29">
        <v>587</v>
      </c>
      <c r="B591">
        <v>502</v>
      </c>
      <c r="C591" s="24">
        <v>41661</v>
      </c>
      <c r="D591" s="24">
        <v>43487</v>
      </c>
      <c r="E591">
        <v>3750</v>
      </c>
      <c r="F591" s="31">
        <v>1791.7772951358327</v>
      </c>
      <c r="G591" s="24">
        <v>42970</v>
      </c>
      <c r="H591" s="33">
        <v>1</v>
      </c>
      <c r="I591">
        <v>0.98884995907581841</v>
      </c>
      <c r="J591" s="40">
        <v>43882.133461315614</v>
      </c>
    </row>
    <row r="592" spans="1:10" x14ac:dyDescent="0.3">
      <c r="A592" s="29">
        <v>588</v>
      </c>
      <c r="B592">
        <v>502</v>
      </c>
      <c r="C592" s="24">
        <v>41661</v>
      </c>
      <c r="D592" s="24">
        <v>43487</v>
      </c>
      <c r="E592">
        <v>3750</v>
      </c>
      <c r="F592" s="31">
        <v>3798.8946712286624</v>
      </c>
      <c r="G592" s="24">
        <v>41671</v>
      </c>
      <c r="H592" s="33">
        <v>1</v>
      </c>
      <c r="I592">
        <v>0.98884995907581841</v>
      </c>
      <c r="J592" s="40">
        <v>41889.967345862977</v>
      </c>
    </row>
    <row r="593" spans="1:10" x14ac:dyDescent="0.3">
      <c r="A593" s="29">
        <v>589</v>
      </c>
      <c r="B593">
        <v>503</v>
      </c>
      <c r="C593" s="24">
        <v>41818</v>
      </c>
      <c r="D593" s="24">
        <v>42183</v>
      </c>
      <c r="E593">
        <v>5000</v>
      </c>
      <c r="F593" s="31">
        <v>16152.135421999494</v>
      </c>
      <c r="G593" s="24">
        <v>42183</v>
      </c>
      <c r="H593" s="33">
        <v>3</v>
      </c>
      <c r="I593">
        <v>0.80482337140270255</v>
      </c>
      <c r="J593" s="40">
        <v>42405.222289880461</v>
      </c>
    </row>
    <row r="594" spans="1:10" x14ac:dyDescent="0.3">
      <c r="A594" s="29">
        <v>590</v>
      </c>
      <c r="B594">
        <v>504</v>
      </c>
      <c r="C594" s="24">
        <v>41822</v>
      </c>
      <c r="D594" s="24">
        <v>43648</v>
      </c>
      <c r="E594">
        <v>4375</v>
      </c>
      <c r="F594" s="31">
        <v>6194.5916132296861</v>
      </c>
      <c r="G594" s="24">
        <v>42280</v>
      </c>
      <c r="H594" s="33">
        <v>2</v>
      </c>
      <c r="I594">
        <v>0.89574241276323197</v>
      </c>
      <c r="J594" s="40">
        <v>42769.28954299623</v>
      </c>
    </row>
    <row r="595" spans="1:10" x14ac:dyDescent="0.3">
      <c r="A595" s="29">
        <v>591</v>
      </c>
      <c r="B595">
        <v>506</v>
      </c>
      <c r="C595" s="24">
        <v>41884</v>
      </c>
      <c r="D595" s="24">
        <v>43710</v>
      </c>
      <c r="E595">
        <v>6250</v>
      </c>
      <c r="F595" s="31">
        <v>3994.966896113443</v>
      </c>
      <c r="G595" s="24">
        <v>42024</v>
      </c>
      <c r="H595" s="33">
        <v>1</v>
      </c>
      <c r="I595">
        <v>0.98884995907581841</v>
      </c>
      <c r="J595" s="40">
        <v>42123.368778543874</v>
      </c>
    </row>
    <row r="596" spans="1:10" x14ac:dyDescent="0.3">
      <c r="A596" s="29">
        <v>592</v>
      </c>
      <c r="B596">
        <v>506</v>
      </c>
      <c r="C596" s="24">
        <v>41884</v>
      </c>
      <c r="D596" s="24">
        <v>43710</v>
      </c>
      <c r="E596">
        <v>6250</v>
      </c>
      <c r="F596" s="31">
        <v>365.12817147441717</v>
      </c>
      <c r="G596" s="24">
        <v>43442</v>
      </c>
      <c r="H596" s="33">
        <v>1</v>
      </c>
      <c r="I596">
        <v>0.98884995907581841</v>
      </c>
      <c r="J596" s="40">
        <v>44382.945584552428</v>
      </c>
    </row>
    <row r="597" spans="1:10" x14ac:dyDescent="0.3">
      <c r="A597" s="29">
        <v>593</v>
      </c>
      <c r="B597">
        <v>508</v>
      </c>
      <c r="C597" s="24">
        <v>41822</v>
      </c>
      <c r="D597" s="24">
        <v>42918</v>
      </c>
      <c r="E597">
        <v>5625</v>
      </c>
      <c r="F597" s="31">
        <v>6863.2261200869889</v>
      </c>
      <c r="G597" s="24">
        <v>42801</v>
      </c>
      <c r="H597" s="33">
        <v>2</v>
      </c>
      <c r="I597">
        <v>0.89574241276323197</v>
      </c>
      <c r="J597" s="40">
        <v>43140.777050703662</v>
      </c>
    </row>
    <row r="598" spans="1:10" x14ac:dyDescent="0.3">
      <c r="A598" s="29">
        <v>594</v>
      </c>
      <c r="B598">
        <v>508</v>
      </c>
      <c r="C598" s="24">
        <v>41822</v>
      </c>
      <c r="D598" s="24">
        <v>42918</v>
      </c>
      <c r="E598">
        <v>5625</v>
      </c>
      <c r="F598" s="31">
        <v>15151.192267758399</v>
      </c>
      <c r="G598" s="24">
        <v>42346</v>
      </c>
      <c r="H598" s="33">
        <v>3</v>
      </c>
      <c r="I598">
        <v>0.80482337140270255</v>
      </c>
      <c r="J598" s="40">
        <v>42542.859126200827</v>
      </c>
    </row>
    <row r="599" spans="1:10" x14ac:dyDescent="0.3">
      <c r="A599" s="29">
        <v>595</v>
      </c>
      <c r="B599">
        <v>511</v>
      </c>
      <c r="C599" s="24">
        <v>41829</v>
      </c>
      <c r="D599" s="24">
        <v>42560</v>
      </c>
      <c r="E599">
        <v>4375</v>
      </c>
      <c r="F599" s="31">
        <v>3994.2089317496097</v>
      </c>
      <c r="G599" s="24">
        <v>42228</v>
      </c>
      <c r="H599" s="33">
        <v>1</v>
      </c>
      <c r="I599">
        <v>0.98884995907581841</v>
      </c>
      <c r="J599" s="40">
        <v>42317.770474368903</v>
      </c>
    </row>
    <row r="600" spans="1:10" x14ac:dyDescent="0.3">
      <c r="A600" s="29">
        <v>596</v>
      </c>
      <c r="B600">
        <v>513</v>
      </c>
      <c r="C600" s="24">
        <v>41711</v>
      </c>
      <c r="D600" s="24">
        <v>42442</v>
      </c>
      <c r="E600">
        <v>5000</v>
      </c>
      <c r="F600" s="31">
        <v>6247.8792512224172</v>
      </c>
      <c r="G600" s="24">
        <v>41744</v>
      </c>
      <c r="H600" s="33">
        <v>2</v>
      </c>
      <c r="I600">
        <v>0.89574241276323197</v>
      </c>
      <c r="J600" s="40">
        <v>42109.688634548969</v>
      </c>
    </row>
    <row r="601" spans="1:10" x14ac:dyDescent="0.3">
      <c r="A601" s="29">
        <v>597</v>
      </c>
      <c r="B601">
        <v>513</v>
      </c>
      <c r="C601" s="24">
        <v>41711</v>
      </c>
      <c r="D601" s="24">
        <v>42442</v>
      </c>
      <c r="E601">
        <v>5000</v>
      </c>
      <c r="F601" s="31">
        <v>5051.4091155801734</v>
      </c>
      <c r="G601" s="24">
        <v>42280</v>
      </c>
      <c r="H601" s="33">
        <v>2</v>
      </c>
      <c r="I601">
        <v>0.89574241276323197</v>
      </c>
      <c r="J601" s="40">
        <v>42510.577031414221</v>
      </c>
    </row>
    <row r="602" spans="1:10" x14ac:dyDescent="0.3">
      <c r="A602" s="29">
        <v>598</v>
      </c>
      <c r="B602">
        <v>515</v>
      </c>
      <c r="C602" s="24">
        <v>41804</v>
      </c>
      <c r="D602" s="24">
        <v>42535</v>
      </c>
      <c r="E602">
        <v>6250</v>
      </c>
      <c r="F602" s="31">
        <v>968.57579618176646</v>
      </c>
      <c r="G602" s="24">
        <v>41869</v>
      </c>
      <c r="H602" s="33">
        <v>1</v>
      </c>
      <c r="I602">
        <v>0.98884995907581841</v>
      </c>
      <c r="J602" s="40">
        <v>42620.159598787097</v>
      </c>
    </row>
    <row r="603" spans="1:10" x14ac:dyDescent="0.3">
      <c r="A603" s="29">
        <v>599</v>
      </c>
      <c r="B603">
        <v>515</v>
      </c>
      <c r="C603" s="24">
        <v>41804</v>
      </c>
      <c r="D603" s="24">
        <v>42535</v>
      </c>
      <c r="E603">
        <v>6250</v>
      </c>
      <c r="F603" s="31">
        <v>13957.010018699475</v>
      </c>
      <c r="G603" s="24">
        <v>42426</v>
      </c>
      <c r="H603" s="33">
        <v>3</v>
      </c>
      <c r="I603">
        <v>0.80482337140270255</v>
      </c>
      <c r="J603" s="40">
        <v>42683.327693469393</v>
      </c>
    </row>
    <row r="604" spans="1:10" x14ac:dyDescent="0.3">
      <c r="A604" s="29">
        <v>600</v>
      </c>
      <c r="B604">
        <v>516</v>
      </c>
      <c r="C604" s="24">
        <v>41796</v>
      </c>
      <c r="D604" s="24">
        <v>43622</v>
      </c>
      <c r="E604">
        <v>6250</v>
      </c>
      <c r="F604" s="31">
        <v>18258.253523492651</v>
      </c>
      <c r="G604" s="24">
        <v>41881</v>
      </c>
      <c r="H604" s="33">
        <v>3</v>
      </c>
      <c r="I604">
        <v>0.80482337140270255</v>
      </c>
      <c r="J604" s="40">
        <v>41933.413024190944</v>
      </c>
    </row>
    <row r="605" spans="1:10" x14ac:dyDescent="0.3">
      <c r="A605" s="29">
        <v>601</v>
      </c>
      <c r="B605">
        <v>518</v>
      </c>
      <c r="C605" s="24">
        <v>41882</v>
      </c>
      <c r="D605" s="24">
        <v>43708</v>
      </c>
      <c r="E605">
        <v>4375</v>
      </c>
      <c r="F605" s="31">
        <v>2495.2775429861899</v>
      </c>
      <c r="G605" s="24">
        <v>42422</v>
      </c>
      <c r="H605" s="33">
        <v>1</v>
      </c>
      <c r="I605">
        <v>0.98884995907581841</v>
      </c>
      <c r="J605" s="40">
        <v>42573.608607057125</v>
      </c>
    </row>
    <row r="606" spans="1:10" x14ac:dyDescent="0.3">
      <c r="A606" s="29">
        <v>602</v>
      </c>
      <c r="B606">
        <v>518</v>
      </c>
      <c r="C606" s="24">
        <v>41882</v>
      </c>
      <c r="D606" s="24">
        <v>43708</v>
      </c>
      <c r="E606">
        <v>4375</v>
      </c>
      <c r="F606" s="31">
        <v>3123.9869277086709</v>
      </c>
      <c r="G606" s="24">
        <v>43168</v>
      </c>
      <c r="H606" s="33">
        <v>1</v>
      </c>
      <c r="I606">
        <v>0.98884995907581841</v>
      </c>
      <c r="J606" s="40">
        <v>43330.493777220283</v>
      </c>
    </row>
    <row r="607" spans="1:10" x14ac:dyDescent="0.3">
      <c r="A607" s="29">
        <v>603</v>
      </c>
      <c r="B607">
        <v>519</v>
      </c>
      <c r="C607" s="24">
        <v>41775</v>
      </c>
      <c r="D607" s="24">
        <v>42871</v>
      </c>
      <c r="E607">
        <v>3750</v>
      </c>
      <c r="F607" s="31">
        <v>1559.3409530147826</v>
      </c>
      <c r="G607" s="24">
        <v>42782</v>
      </c>
      <c r="H607" s="33">
        <v>1</v>
      </c>
      <c r="I607">
        <v>0.98884995907581841</v>
      </c>
      <c r="J607" s="40">
        <v>42884.718489891769</v>
      </c>
    </row>
    <row r="608" spans="1:10" x14ac:dyDescent="0.3">
      <c r="A608" s="29">
        <v>604</v>
      </c>
      <c r="B608">
        <v>520</v>
      </c>
      <c r="C608" s="24">
        <v>41888</v>
      </c>
      <c r="D608" s="24">
        <v>42984</v>
      </c>
      <c r="E608">
        <v>4375</v>
      </c>
      <c r="F608" s="31">
        <v>10734.033631760076</v>
      </c>
      <c r="G608" s="24">
        <v>42763</v>
      </c>
      <c r="H608" s="33">
        <v>3</v>
      </c>
      <c r="I608">
        <v>0.80482337140270255</v>
      </c>
      <c r="J608" s="40">
        <v>43161.142852299869</v>
      </c>
    </row>
    <row r="609" spans="1:10" x14ac:dyDescent="0.3">
      <c r="A609" s="29">
        <v>605</v>
      </c>
      <c r="B609">
        <v>520</v>
      </c>
      <c r="C609" s="24">
        <v>41888</v>
      </c>
      <c r="D609" s="24">
        <v>42984</v>
      </c>
      <c r="E609">
        <v>4375</v>
      </c>
      <c r="F609" s="31">
        <v>3115.463477143438</v>
      </c>
      <c r="G609" s="24">
        <v>42384</v>
      </c>
      <c r="H609" s="33">
        <v>1</v>
      </c>
      <c r="I609">
        <v>0.98884995907581841</v>
      </c>
      <c r="J609" s="40">
        <v>42438.58298731118</v>
      </c>
    </row>
    <row r="610" spans="1:10" x14ac:dyDescent="0.3">
      <c r="A610" s="29">
        <v>606</v>
      </c>
      <c r="B610">
        <v>520</v>
      </c>
      <c r="C610" s="24">
        <v>41888</v>
      </c>
      <c r="D610" s="24">
        <v>42984</v>
      </c>
      <c r="E610">
        <v>4375</v>
      </c>
      <c r="F610" s="31">
        <v>4890.1746412428474</v>
      </c>
      <c r="G610" s="24">
        <v>42148</v>
      </c>
      <c r="H610" s="33">
        <v>1</v>
      </c>
      <c r="I610">
        <v>0.98884995907581841</v>
      </c>
      <c r="J610" s="40">
        <v>42334.66878787188</v>
      </c>
    </row>
    <row r="611" spans="1:10" x14ac:dyDescent="0.3">
      <c r="A611" s="29">
        <v>607</v>
      </c>
      <c r="B611">
        <v>521</v>
      </c>
      <c r="C611" s="24">
        <v>41884</v>
      </c>
      <c r="D611" s="24">
        <v>43710</v>
      </c>
      <c r="E611">
        <v>6250</v>
      </c>
      <c r="F611" s="31">
        <v>8875.2393873970068</v>
      </c>
      <c r="G611" s="24">
        <v>42596</v>
      </c>
      <c r="H611" s="33">
        <v>2</v>
      </c>
      <c r="I611">
        <v>0.89574241276323197</v>
      </c>
      <c r="J611" s="40">
        <v>43467.02057630894</v>
      </c>
    </row>
    <row r="612" spans="1:10" x14ac:dyDescent="0.3">
      <c r="A612" s="29">
        <v>608</v>
      </c>
      <c r="B612">
        <v>521</v>
      </c>
      <c r="C612" s="24">
        <v>41884</v>
      </c>
      <c r="D612" s="24">
        <v>43710</v>
      </c>
      <c r="E612">
        <v>6250</v>
      </c>
      <c r="F612" s="31">
        <v>2286.0710957502652</v>
      </c>
      <c r="G612" s="24">
        <v>43508</v>
      </c>
      <c r="H612" s="33">
        <v>1</v>
      </c>
      <c r="I612">
        <v>0.98884995907581841</v>
      </c>
      <c r="J612" s="40">
        <v>43606.570325764384</v>
      </c>
    </row>
    <row r="613" spans="1:10" x14ac:dyDescent="0.3">
      <c r="A613" s="29">
        <v>609</v>
      </c>
      <c r="B613">
        <v>522</v>
      </c>
      <c r="C613" s="24">
        <v>41868</v>
      </c>
      <c r="D613" s="24">
        <v>43694</v>
      </c>
      <c r="E613">
        <v>6250</v>
      </c>
      <c r="F613" s="31">
        <v>5862.6374130645436</v>
      </c>
      <c r="G613" s="24">
        <v>42643</v>
      </c>
      <c r="H613" s="33">
        <v>2</v>
      </c>
      <c r="I613">
        <v>0.89574241276323197</v>
      </c>
      <c r="J613" s="40">
        <v>42684.79283891376</v>
      </c>
    </row>
    <row r="614" spans="1:10" x14ac:dyDescent="0.3">
      <c r="A614" s="29">
        <v>610</v>
      </c>
      <c r="B614">
        <v>522</v>
      </c>
      <c r="C614" s="24">
        <v>41868</v>
      </c>
      <c r="D614" s="24">
        <v>43694</v>
      </c>
      <c r="E614">
        <v>6250</v>
      </c>
      <c r="F614" s="31">
        <v>2402.1108795809159</v>
      </c>
      <c r="G614" s="24">
        <v>41882</v>
      </c>
      <c r="H614" s="33">
        <v>1</v>
      </c>
      <c r="I614">
        <v>0.98884995907581841</v>
      </c>
      <c r="J614" s="40">
        <v>42042.551068686975</v>
      </c>
    </row>
    <row r="615" spans="1:10" x14ac:dyDescent="0.3">
      <c r="A615" s="29">
        <v>611</v>
      </c>
      <c r="B615">
        <v>522</v>
      </c>
      <c r="C615" s="24">
        <v>41868</v>
      </c>
      <c r="D615" s="24">
        <v>43694</v>
      </c>
      <c r="E615">
        <v>6250</v>
      </c>
      <c r="F615" s="31">
        <v>3008.6086534475057</v>
      </c>
      <c r="G615" s="24">
        <v>43592</v>
      </c>
      <c r="H615" s="33">
        <v>1</v>
      </c>
      <c r="I615">
        <v>0.98884995907581841</v>
      </c>
      <c r="J615" s="40">
        <v>43788.286337976919</v>
      </c>
    </row>
    <row r="616" spans="1:10" x14ac:dyDescent="0.3">
      <c r="A616" s="29">
        <v>612</v>
      </c>
      <c r="B616">
        <v>524</v>
      </c>
      <c r="C616" s="24">
        <v>41727</v>
      </c>
      <c r="D616" s="24">
        <v>43188</v>
      </c>
      <c r="E616">
        <v>5625</v>
      </c>
      <c r="F616" s="31">
        <v>4264.3600774364404</v>
      </c>
      <c r="G616" s="24">
        <v>42885</v>
      </c>
      <c r="H616" s="33">
        <v>1</v>
      </c>
      <c r="I616">
        <v>0.98884995907581841</v>
      </c>
      <c r="J616" s="40">
        <v>42918.693760962022</v>
      </c>
    </row>
    <row r="617" spans="1:10" x14ac:dyDescent="0.3">
      <c r="A617" s="29">
        <v>613</v>
      </c>
      <c r="B617">
        <v>524</v>
      </c>
      <c r="C617" s="24">
        <v>41727</v>
      </c>
      <c r="D617" s="24">
        <v>43188</v>
      </c>
      <c r="E617">
        <v>5625</v>
      </c>
      <c r="F617" s="31">
        <v>825.74773852949841</v>
      </c>
      <c r="G617" s="24">
        <v>42323</v>
      </c>
      <c r="H617" s="33">
        <v>1</v>
      </c>
      <c r="I617">
        <v>0.98884995907581841</v>
      </c>
      <c r="J617" s="40">
        <v>42504.883298942077</v>
      </c>
    </row>
    <row r="618" spans="1:10" x14ac:dyDescent="0.3">
      <c r="A618" s="29">
        <v>614</v>
      </c>
      <c r="B618">
        <v>527</v>
      </c>
      <c r="C618" s="24">
        <v>41981</v>
      </c>
      <c r="D618" s="24">
        <v>43807</v>
      </c>
      <c r="E618">
        <v>4375</v>
      </c>
      <c r="F618" s="31">
        <v>845.25815364062817</v>
      </c>
      <c r="G618" s="24">
        <v>42738</v>
      </c>
      <c r="H618" s="33">
        <v>1</v>
      </c>
      <c r="I618">
        <v>0.98884995907581841</v>
      </c>
      <c r="J618" s="40">
        <v>42888.489547862875</v>
      </c>
    </row>
    <row r="619" spans="1:10" x14ac:dyDescent="0.3">
      <c r="A619" s="29">
        <v>615</v>
      </c>
      <c r="B619">
        <v>527</v>
      </c>
      <c r="C619" s="24">
        <v>41981</v>
      </c>
      <c r="D619" s="24">
        <v>43807</v>
      </c>
      <c r="E619">
        <v>4375</v>
      </c>
      <c r="F619" s="31">
        <v>2705.0828840589097</v>
      </c>
      <c r="G619" s="24">
        <v>43179</v>
      </c>
      <c r="H619" s="33">
        <v>1</v>
      </c>
      <c r="I619">
        <v>0.98884995907581841</v>
      </c>
      <c r="J619" s="40">
        <v>43861.029051578931</v>
      </c>
    </row>
    <row r="620" spans="1:10" x14ac:dyDescent="0.3">
      <c r="A620" s="29">
        <v>616</v>
      </c>
      <c r="B620">
        <v>527</v>
      </c>
      <c r="C620" s="24">
        <v>41981</v>
      </c>
      <c r="D620" s="24">
        <v>43807</v>
      </c>
      <c r="E620">
        <v>4375</v>
      </c>
      <c r="F620" s="31">
        <v>2413.6607175683512</v>
      </c>
      <c r="G620" s="24">
        <v>43613</v>
      </c>
      <c r="H620" s="33">
        <v>1</v>
      </c>
      <c r="I620">
        <v>0.98884995907581841</v>
      </c>
      <c r="J620" s="40">
        <v>43696.453444095161</v>
      </c>
    </row>
    <row r="621" spans="1:10" x14ac:dyDescent="0.3">
      <c r="A621" s="29">
        <v>617</v>
      </c>
      <c r="B621">
        <v>528</v>
      </c>
      <c r="C621" s="24">
        <v>41975</v>
      </c>
      <c r="D621" s="24">
        <v>43801</v>
      </c>
      <c r="E621">
        <v>6250</v>
      </c>
      <c r="F621" s="31">
        <v>7979.3980515533949</v>
      </c>
      <c r="G621" s="24">
        <v>42328</v>
      </c>
      <c r="H621" s="33">
        <v>2</v>
      </c>
      <c r="I621">
        <v>0.89574241276323197</v>
      </c>
      <c r="J621" s="40">
        <v>42555.022161349661</v>
      </c>
    </row>
    <row r="622" spans="1:10" x14ac:dyDescent="0.3">
      <c r="A622" s="29">
        <v>618</v>
      </c>
      <c r="B622">
        <v>528</v>
      </c>
      <c r="C622" s="24">
        <v>41975</v>
      </c>
      <c r="D622" s="24">
        <v>43801</v>
      </c>
      <c r="E622">
        <v>6250</v>
      </c>
      <c r="F622" s="31">
        <v>649.74801639708244</v>
      </c>
      <c r="G622" s="24">
        <v>42685</v>
      </c>
      <c r="H622" s="33">
        <v>1</v>
      </c>
      <c r="I622">
        <v>0.98884995907581841</v>
      </c>
      <c r="J622" s="40">
        <v>42785.439856656361</v>
      </c>
    </row>
    <row r="623" spans="1:10" x14ac:dyDescent="0.3">
      <c r="A623" s="29">
        <v>619</v>
      </c>
      <c r="B623">
        <v>528</v>
      </c>
      <c r="C623" s="24">
        <v>41975</v>
      </c>
      <c r="D623" s="24">
        <v>43801</v>
      </c>
      <c r="E623">
        <v>6250</v>
      </c>
      <c r="F623" s="31">
        <v>64.143531084000543</v>
      </c>
      <c r="G623" s="24">
        <v>43292</v>
      </c>
      <c r="H623" s="33">
        <v>1</v>
      </c>
      <c r="I623">
        <v>0.98884995907581841</v>
      </c>
      <c r="J623" s="40">
        <v>43535.635259689989</v>
      </c>
    </row>
    <row r="624" spans="1:10" x14ac:dyDescent="0.3">
      <c r="A624" s="29">
        <v>620</v>
      </c>
      <c r="B624">
        <v>529</v>
      </c>
      <c r="C624" s="24">
        <v>41655</v>
      </c>
      <c r="D624" s="24">
        <v>42020</v>
      </c>
      <c r="E624">
        <v>3750</v>
      </c>
      <c r="F624" s="31">
        <v>457.85838903083726</v>
      </c>
      <c r="G624" s="24">
        <v>41964</v>
      </c>
      <c r="H624" s="33">
        <v>1</v>
      </c>
      <c r="I624">
        <v>0.98884995907581841</v>
      </c>
      <c r="J624" s="40">
        <v>42066.407239305037</v>
      </c>
    </row>
    <row r="625" spans="1:10" x14ac:dyDescent="0.3">
      <c r="A625" s="29">
        <v>621</v>
      </c>
      <c r="B625">
        <v>530</v>
      </c>
      <c r="C625" s="24">
        <v>41935</v>
      </c>
      <c r="D625" s="24">
        <v>42300</v>
      </c>
      <c r="E625">
        <v>5625</v>
      </c>
      <c r="F625" s="31">
        <v>148.7166277547976</v>
      </c>
      <c r="G625" s="24">
        <v>42076</v>
      </c>
      <c r="H625" s="33">
        <v>1</v>
      </c>
      <c r="I625">
        <v>0.98884995907581841</v>
      </c>
      <c r="J625" s="40">
        <v>42362.061034863997</v>
      </c>
    </row>
    <row r="626" spans="1:10" x14ac:dyDescent="0.3">
      <c r="A626" s="29">
        <v>622</v>
      </c>
      <c r="B626">
        <v>531</v>
      </c>
      <c r="C626" s="24">
        <v>41662</v>
      </c>
      <c r="D626" s="24">
        <v>43488</v>
      </c>
      <c r="E626">
        <v>5000</v>
      </c>
      <c r="F626" s="31">
        <v>2116.7927128984138</v>
      </c>
      <c r="G626" s="24">
        <v>43486</v>
      </c>
      <c r="H626" s="33">
        <v>1</v>
      </c>
      <c r="I626">
        <v>0.98884995907581841</v>
      </c>
      <c r="J626" s="40">
        <v>43601.468873230915</v>
      </c>
    </row>
    <row r="627" spans="1:10" x14ac:dyDescent="0.3">
      <c r="A627" s="29">
        <v>623</v>
      </c>
      <c r="B627">
        <v>532</v>
      </c>
      <c r="C627" s="24">
        <v>41641</v>
      </c>
      <c r="D627" s="24">
        <v>43467</v>
      </c>
      <c r="E627">
        <v>5000</v>
      </c>
      <c r="F627" s="31">
        <v>5496.8349420894338</v>
      </c>
      <c r="G627" s="24">
        <v>41694</v>
      </c>
      <c r="H627" s="33">
        <v>2</v>
      </c>
      <c r="I627">
        <v>0.89574241276323197</v>
      </c>
      <c r="J627" s="40">
        <v>41775.697729834079</v>
      </c>
    </row>
    <row r="628" spans="1:10" x14ac:dyDescent="0.3">
      <c r="A628" s="29">
        <v>624</v>
      </c>
      <c r="B628">
        <v>533</v>
      </c>
      <c r="C628" s="24">
        <v>41647</v>
      </c>
      <c r="D628" s="24">
        <v>42743</v>
      </c>
      <c r="E628">
        <v>4375</v>
      </c>
      <c r="F628" s="31">
        <v>415.87847136017166</v>
      </c>
      <c r="G628" s="24">
        <v>42410</v>
      </c>
      <c r="H628" s="33">
        <v>1</v>
      </c>
      <c r="I628">
        <v>0.98884995907581841</v>
      </c>
      <c r="J628" s="40">
        <v>43310.147535987118</v>
      </c>
    </row>
    <row r="629" spans="1:10" x14ac:dyDescent="0.3">
      <c r="A629" s="29">
        <v>625</v>
      </c>
      <c r="B629">
        <v>533</v>
      </c>
      <c r="C629" s="24">
        <v>41647</v>
      </c>
      <c r="D629" s="24">
        <v>42743</v>
      </c>
      <c r="E629">
        <v>4375</v>
      </c>
      <c r="F629" s="31">
        <v>5717.1174926914291</v>
      </c>
      <c r="G629" s="24">
        <v>42507</v>
      </c>
      <c r="H629" s="33">
        <v>2</v>
      </c>
      <c r="I629">
        <v>0.89574241276323197</v>
      </c>
      <c r="J629" s="40">
        <v>42919.356065491767</v>
      </c>
    </row>
    <row r="630" spans="1:10" x14ac:dyDescent="0.3">
      <c r="A630" s="29">
        <v>626</v>
      </c>
      <c r="B630">
        <v>534</v>
      </c>
      <c r="C630" s="24">
        <v>41949</v>
      </c>
      <c r="D630" s="24">
        <v>43775</v>
      </c>
      <c r="E630">
        <v>4375</v>
      </c>
      <c r="F630" s="31">
        <v>397.19295284280093</v>
      </c>
      <c r="G630" s="24">
        <v>42204</v>
      </c>
      <c r="H630" s="33">
        <v>1</v>
      </c>
      <c r="I630">
        <v>0.98884995907581841</v>
      </c>
      <c r="J630" s="40">
        <v>42580.907881263192</v>
      </c>
    </row>
    <row r="631" spans="1:10" x14ac:dyDescent="0.3">
      <c r="A631" s="29">
        <v>627</v>
      </c>
      <c r="B631">
        <v>535</v>
      </c>
      <c r="C631" s="24">
        <v>41899</v>
      </c>
      <c r="D631" s="24">
        <v>43725</v>
      </c>
      <c r="E631">
        <v>6250</v>
      </c>
      <c r="F631" s="31">
        <v>22416.95579576799</v>
      </c>
      <c r="G631" s="24">
        <v>41939</v>
      </c>
      <c r="H631" s="33">
        <v>4</v>
      </c>
      <c r="I631">
        <v>0.7196296248241657</v>
      </c>
      <c r="J631" s="40">
        <v>41983.683153465754</v>
      </c>
    </row>
    <row r="632" spans="1:10" x14ac:dyDescent="0.3">
      <c r="A632" s="29">
        <v>628</v>
      </c>
      <c r="B632">
        <v>539</v>
      </c>
      <c r="C632" s="24">
        <v>41977</v>
      </c>
      <c r="D632" s="24">
        <v>43803</v>
      </c>
      <c r="E632">
        <v>6250</v>
      </c>
      <c r="F632" s="31">
        <v>137.59190495920848</v>
      </c>
      <c r="G632" s="24">
        <v>42945</v>
      </c>
      <c r="H632" s="33">
        <v>1</v>
      </c>
      <c r="I632">
        <v>0.98884995907581841</v>
      </c>
      <c r="J632" s="40">
        <v>43034.527458164746</v>
      </c>
    </row>
    <row r="633" spans="1:10" x14ac:dyDescent="0.3">
      <c r="A633" s="29">
        <v>629</v>
      </c>
      <c r="B633">
        <v>539</v>
      </c>
      <c r="C633" s="24">
        <v>41977</v>
      </c>
      <c r="D633" s="24">
        <v>43803</v>
      </c>
      <c r="E633">
        <v>6250</v>
      </c>
      <c r="F633" s="31">
        <v>8313.6949464895715</v>
      </c>
      <c r="G633" s="24">
        <v>42768</v>
      </c>
      <c r="H633" s="33">
        <v>2</v>
      </c>
      <c r="I633">
        <v>0.89574241276323197</v>
      </c>
      <c r="J633" s="40">
        <v>42796.965941282178</v>
      </c>
    </row>
    <row r="634" spans="1:10" x14ac:dyDescent="0.3">
      <c r="A634" s="29">
        <v>630</v>
      </c>
      <c r="B634">
        <v>539</v>
      </c>
      <c r="C634" s="24">
        <v>41977</v>
      </c>
      <c r="D634" s="24">
        <v>43803</v>
      </c>
      <c r="E634">
        <v>6250</v>
      </c>
      <c r="F634" s="31">
        <v>357.85017806639109</v>
      </c>
      <c r="G634" s="24">
        <v>42447</v>
      </c>
      <c r="H634" s="33">
        <v>1</v>
      </c>
      <c r="I634">
        <v>0.98884995907581841</v>
      </c>
      <c r="J634" s="40">
        <v>42545.630167357849</v>
      </c>
    </row>
    <row r="635" spans="1:10" x14ac:dyDescent="0.3">
      <c r="A635" s="29">
        <v>631</v>
      </c>
      <c r="B635">
        <v>541</v>
      </c>
      <c r="C635" s="24">
        <v>41928</v>
      </c>
      <c r="D635" s="24">
        <v>43024</v>
      </c>
      <c r="E635">
        <v>6250</v>
      </c>
      <c r="F635" s="31">
        <v>4917.5096079005907</v>
      </c>
      <c r="G635" s="24">
        <v>42023</v>
      </c>
      <c r="H635" s="33">
        <v>1</v>
      </c>
      <c r="I635">
        <v>0.98884995907581841</v>
      </c>
      <c r="J635" s="40">
        <v>42102.065825809223</v>
      </c>
    </row>
    <row r="636" spans="1:10" x14ac:dyDescent="0.3">
      <c r="A636" s="29">
        <v>632</v>
      </c>
      <c r="B636">
        <v>542</v>
      </c>
      <c r="C636" s="24">
        <v>41893</v>
      </c>
      <c r="D636" s="24">
        <v>42624</v>
      </c>
      <c r="E636">
        <v>3750</v>
      </c>
      <c r="F636" s="31">
        <v>908.51801135113021</v>
      </c>
      <c r="G636" s="24">
        <v>42186</v>
      </c>
      <c r="H636" s="33">
        <v>1</v>
      </c>
      <c r="I636">
        <v>0.98884995907581841</v>
      </c>
      <c r="J636" s="40">
        <v>42331.532720618561</v>
      </c>
    </row>
    <row r="637" spans="1:10" x14ac:dyDescent="0.3">
      <c r="A637" s="29">
        <v>633</v>
      </c>
      <c r="B637">
        <v>543</v>
      </c>
      <c r="C637" s="24">
        <v>41710</v>
      </c>
      <c r="D637" s="24">
        <v>42441</v>
      </c>
      <c r="E637">
        <v>4375</v>
      </c>
      <c r="F637" s="31">
        <v>1363.7804212033295</v>
      </c>
      <c r="G637" s="24">
        <v>42344</v>
      </c>
      <c r="H637" s="33">
        <v>1</v>
      </c>
      <c r="I637">
        <v>0.98884995907581841</v>
      </c>
      <c r="J637" s="40">
        <v>42726.852544468267</v>
      </c>
    </row>
    <row r="638" spans="1:10" x14ac:dyDescent="0.3">
      <c r="A638" s="29">
        <v>634</v>
      </c>
      <c r="B638">
        <v>543</v>
      </c>
      <c r="C638" s="24">
        <v>41710</v>
      </c>
      <c r="D638" s="24">
        <v>42441</v>
      </c>
      <c r="E638">
        <v>4375</v>
      </c>
      <c r="F638" s="31">
        <v>1860.6184065212085</v>
      </c>
      <c r="G638" s="24">
        <v>41776</v>
      </c>
      <c r="H638" s="33">
        <v>1</v>
      </c>
      <c r="I638">
        <v>0.98884995907581841</v>
      </c>
      <c r="J638" s="40">
        <v>41786.619270753479</v>
      </c>
    </row>
    <row r="639" spans="1:10" x14ac:dyDescent="0.3">
      <c r="A639" s="29">
        <v>635</v>
      </c>
      <c r="B639">
        <v>545</v>
      </c>
      <c r="C639" s="24">
        <v>41722</v>
      </c>
      <c r="D639" s="24">
        <v>42818</v>
      </c>
      <c r="E639">
        <v>3750</v>
      </c>
      <c r="F639" s="31">
        <v>6709.8290426397334</v>
      </c>
      <c r="G639" s="24">
        <v>42428</v>
      </c>
      <c r="H639" s="33">
        <v>2</v>
      </c>
      <c r="I639">
        <v>0.89574241276323197</v>
      </c>
      <c r="J639" s="40">
        <v>42828.229034995056</v>
      </c>
    </row>
    <row r="640" spans="1:10" x14ac:dyDescent="0.3">
      <c r="A640" s="29">
        <v>636</v>
      </c>
      <c r="B640">
        <v>546</v>
      </c>
      <c r="C640" s="24">
        <v>41687</v>
      </c>
      <c r="D640" s="24">
        <v>42783</v>
      </c>
      <c r="E640">
        <v>3750</v>
      </c>
      <c r="F640" s="31">
        <v>928.01165985466855</v>
      </c>
      <c r="G640" s="24">
        <v>42577</v>
      </c>
      <c r="H640" s="33">
        <v>1</v>
      </c>
      <c r="I640">
        <v>0.98884995907581841</v>
      </c>
      <c r="J640" s="40">
        <v>42801.669040173634</v>
      </c>
    </row>
    <row r="641" spans="1:10" x14ac:dyDescent="0.3">
      <c r="A641" s="29">
        <v>637</v>
      </c>
      <c r="B641">
        <v>547</v>
      </c>
      <c r="C641" s="24">
        <v>41864</v>
      </c>
      <c r="D641" s="24">
        <v>42595</v>
      </c>
      <c r="E641">
        <v>4375</v>
      </c>
      <c r="F641" s="31">
        <v>2463.8765685691196</v>
      </c>
      <c r="G641" s="24">
        <v>42383</v>
      </c>
      <c r="H641" s="33">
        <v>1</v>
      </c>
      <c r="I641">
        <v>0.98884995907581841</v>
      </c>
      <c r="J641" s="40">
        <v>42622.298521863246</v>
      </c>
    </row>
    <row r="642" spans="1:10" x14ac:dyDescent="0.3">
      <c r="A642" s="29">
        <v>638</v>
      </c>
      <c r="B642">
        <v>549</v>
      </c>
      <c r="C642" s="24">
        <v>41829</v>
      </c>
      <c r="D642" s="24">
        <v>42560</v>
      </c>
      <c r="E642">
        <v>6250</v>
      </c>
      <c r="F642" s="31">
        <v>1764.169615193269</v>
      </c>
      <c r="G642" s="24">
        <v>41964</v>
      </c>
      <c r="H642" s="33">
        <v>1</v>
      </c>
      <c r="I642">
        <v>0.98884995907581841</v>
      </c>
      <c r="J642" s="40">
        <v>42722.773934134988</v>
      </c>
    </row>
    <row r="643" spans="1:10" x14ac:dyDescent="0.3">
      <c r="A643" s="29">
        <v>639</v>
      </c>
      <c r="B643">
        <v>550</v>
      </c>
      <c r="C643" s="24">
        <v>41721</v>
      </c>
      <c r="D643" s="24">
        <v>43547</v>
      </c>
      <c r="E643">
        <v>5625</v>
      </c>
      <c r="F643" s="31">
        <v>6649.9512062538515</v>
      </c>
      <c r="G643" s="24">
        <v>43281</v>
      </c>
      <c r="H643" s="33">
        <v>2</v>
      </c>
      <c r="I643">
        <v>0.89574241276323197</v>
      </c>
      <c r="J643" s="40">
        <v>43702.95880992504</v>
      </c>
    </row>
    <row r="644" spans="1:10" x14ac:dyDescent="0.3">
      <c r="A644" s="29">
        <v>640</v>
      </c>
      <c r="B644">
        <v>551</v>
      </c>
      <c r="C644" s="24">
        <v>41725</v>
      </c>
      <c r="D644" s="24">
        <v>43551</v>
      </c>
      <c r="E644">
        <v>4375</v>
      </c>
      <c r="F644" s="31">
        <v>7778.6580638770965</v>
      </c>
      <c r="G644" s="24">
        <v>42831</v>
      </c>
      <c r="H644" s="33">
        <v>2</v>
      </c>
      <c r="I644">
        <v>0.89574241276323197</v>
      </c>
      <c r="J644" s="40">
        <v>43385.271801565803</v>
      </c>
    </row>
    <row r="645" spans="1:10" x14ac:dyDescent="0.3">
      <c r="A645" s="29">
        <v>641</v>
      </c>
      <c r="B645">
        <v>551</v>
      </c>
      <c r="C645" s="24">
        <v>41725</v>
      </c>
      <c r="D645" s="24">
        <v>43551</v>
      </c>
      <c r="E645">
        <v>4375</v>
      </c>
      <c r="F645" s="31">
        <v>1202.2353254269265</v>
      </c>
      <c r="G645" s="24">
        <v>42703</v>
      </c>
      <c r="H645" s="33">
        <v>1</v>
      </c>
      <c r="I645">
        <v>0.98884995907581841</v>
      </c>
      <c r="J645" s="40">
        <v>43199.718783689706</v>
      </c>
    </row>
    <row r="646" spans="1:10" x14ac:dyDescent="0.3">
      <c r="A646" s="29">
        <v>642</v>
      </c>
      <c r="B646">
        <v>551</v>
      </c>
      <c r="C646" s="24">
        <v>41725</v>
      </c>
      <c r="D646" s="24">
        <v>43551</v>
      </c>
      <c r="E646">
        <v>4375</v>
      </c>
      <c r="F646" s="31">
        <v>6742.8929495923721</v>
      </c>
      <c r="G646" s="24">
        <v>43378</v>
      </c>
      <c r="H646" s="33">
        <v>2</v>
      </c>
      <c r="I646">
        <v>0.89574241276323197</v>
      </c>
      <c r="J646" s="40">
        <v>43480.83798754598</v>
      </c>
    </row>
    <row r="647" spans="1:10" x14ac:dyDescent="0.3">
      <c r="A647" s="29">
        <v>643</v>
      </c>
      <c r="B647">
        <v>553</v>
      </c>
      <c r="C647" s="24">
        <v>41863</v>
      </c>
      <c r="D647" s="24">
        <v>42959</v>
      </c>
      <c r="E647">
        <v>5625</v>
      </c>
      <c r="F647" s="31">
        <v>3341.2765596911581</v>
      </c>
      <c r="G647" s="24">
        <v>42696</v>
      </c>
      <c r="H647" s="33">
        <v>1</v>
      </c>
      <c r="I647">
        <v>0.98884995907581841</v>
      </c>
      <c r="J647" s="40">
        <v>43590.689578795595</v>
      </c>
    </row>
    <row r="648" spans="1:10" x14ac:dyDescent="0.3">
      <c r="A648" s="29">
        <v>644</v>
      </c>
      <c r="B648">
        <v>554</v>
      </c>
      <c r="C648" s="24">
        <v>41855</v>
      </c>
      <c r="D648" s="24">
        <v>42586</v>
      </c>
      <c r="E648">
        <v>6250</v>
      </c>
      <c r="F648" s="31">
        <v>12697.123733990788</v>
      </c>
      <c r="G648" s="24">
        <v>42031</v>
      </c>
      <c r="H648" s="33">
        <v>3</v>
      </c>
      <c r="I648">
        <v>0.80482337140270255</v>
      </c>
      <c r="J648" s="40">
        <v>42260.682882212866</v>
      </c>
    </row>
    <row r="649" spans="1:10" x14ac:dyDescent="0.3">
      <c r="A649" s="29">
        <v>645</v>
      </c>
      <c r="B649">
        <v>554</v>
      </c>
      <c r="C649" s="24">
        <v>41855</v>
      </c>
      <c r="D649" s="24">
        <v>42586</v>
      </c>
      <c r="E649">
        <v>6250</v>
      </c>
      <c r="F649" s="31">
        <v>3873.8011757744516</v>
      </c>
      <c r="G649" s="24">
        <v>42274</v>
      </c>
      <c r="H649" s="33">
        <v>1</v>
      </c>
      <c r="I649">
        <v>0.98884995907581841</v>
      </c>
      <c r="J649" s="40">
        <v>42363.656184031883</v>
      </c>
    </row>
    <row r="650" spans="1:10" x14ac:dyDescent="0.3">
      <c r="A650" s="29">
        <v>646</v>
      </c>
      <c r="B650">
        <v>555</v>
      </c>
      <c r="C650" s="24">
        <v>41968</v>
      </c>
      <c r="D650" s="24">
        <v>43064</v>
      </c>
      <c r="E650">
        <v>6250</v>
      </c>
      <c r="F650" s="31">
        <v>152.80366394507624</v>
      </c>
      <c r="G650" s="24">
        <v>43022</v>
      </c>
      <c r="H650" s="33">
        <v>1</v>
      </c>
      <c r="I650">
        <v>0.98884995907581841</v>
      </c>
      <c r="J650" s="40">
        <v>43269.221204790214</v>
      </c>
    </row>
    <row r="651" spans="1:10" x14ac:dyDescent="0.3">
      <c r="A651" s="29">
        <v>647</v>
      </c>
      <c r="B651">
        <v>555</v>
      </c>
      <c r="C651" s="24">
        <v>41968</v>
      </c>
      <c r="D651" s="24">
        <v>43064</v>
      </c>
      <c r="E651">
        <v>6250</v>
      </c>
      <c r="F651" s="31">
        <v>5030.0580043202599</v>
      </c>
      <c r="G651" s="24">
        <v>42874</v>
      </c>
      <c r="H651" s="33">
        <v>2</v>
      </c>
      <c r="I651">
        <v>0.89574241276323197</v>
      </c>
      <c r="J651" s="40">
        <v>42924.726885927019</v>
      </c>
    </row>
    <row r="652" spans="1:10" x14ac:dyDescent="0.3">
      <c r="A652" s="29">
        <v>648</v>
      </c>
      <c r="B652">
        <v>556</v>
      </c>
      <c r="C652" s="24">
        <v>41798</v>
      </c>
      <c r="D652" s="24">
        <v>43259</v>
      </c>
      <c r="E652">
        <v>6250</v>
      </c>
      <c r="F652" s="31">
        <v>2791.4887904265042</v>
      </c>
      <c r="G652" s="24">
        <v>43236</v>
      </c>
      <c r="H652" s="33">
        <v>1</v>
      </c>
      <c r="I652">
        <v>0.98884995907581841</v>
      </c>
      <c r="J652" s="40">
        <v>43628.990861368926</v>
      </c>
    </row>
    <row r="653" spans="1:10" x14ac:dyDescent="0.3">
      <c r="A653" s="29">
        <v>649</v>
      </c>
      <c r="B653">
        <v>556</v>
      </c>
      <c r="C653" s="24">
        <v>41798</v>
      </c>
      <c r="D653" s="24">
        <v>43259</v>
      </c>
      <c r="E653">
        <v>6250</v>
      </c>
      <c r="F653" s="31">
        <v>240.50257399055869</v>
      </c>
      <c r="G653" s="24">
        <v>42310</v>
      </c>
      <c r="H653" s="33">
        <v>1</v>
      </c>
      <c r="I653">
        <v>0.98884995907581841</v>
      </c>
      <c r="J653" s="40">
        <v>42403.759043936159</v>
      </c>
    </row>
    <row r="654" spans="1:10" x14ac:dyDescent="0.3">
      <c r="A654" s="29">
        <v>650</v>
      </c>
      <c r="B654">
        <v>556</v>
      </c>
      <c r="C654" s="24">
        <v>41798</v>
      </c>
      <c r="D654" s="24">
        <v>43259</v>
      </c>
      <c r="E654">
        <v>6250</v>
      </c>
      <c r="F654" s="31">
        <v>62.055316966578133</v>
      </c>
      <c r="G654" s="24">
        <v>42929</v>
      </c>
      <c r="H654" s="33">
        <v>1</v>
      </c>
      <c r="I654">
        <v>0.98884995907581841</v>
      </c>
      <c r="J654" s="40">
        <v>42993.399613058784</v>
      </c>
    </row>
    <row r="655" spans="1:10" x14ac:dyDescent="0.3">
      <c r="A655" s="29">
        <v>651</v>
      </c>
      <c r="B655">
        <v>558</v>
      </c>
      <c r="C655" s="24">
        <v>41776</v>
      </c>
      <c r="D655" s="24">
        <v>42507</v>
      </c>
      <c r="E655">
        <v>4375</v>
      </c>
      <c r="F655" s="31">
        <v>1372.0392052731593</v>
      </c>
      <c r="G655" s="24">
        <v>41889</v>
      </c>
      <c r="H655" s="33">
        <v>1</v>
      </c>
      <c r="I655">
        <v>0.98884995907581841</v>
      </c>
      <c r="J655" s="40">
        <v>42474.731321358609</v>
      </c>
    </row>
    <row r="656" spans="1:10" x14ac:dyDescent="0.3">
      <c r="A656" s="29">
        <v>652</v>
      </c>
      <c r="B656">
        <v>558</v>
      </c>
      <c r="C656" s="24">
        <v>41776</v>
      </c>
      <c r="D656" s="24">
        <v>42507</v>
      </c>
      <c r="E656">
        <v>4375</v>
      </c>
      <c r="F656" s="31">
        <v>101.97440311435116</v>
      </c>
      <c r="G656" s="24">
        <v>42111</v>
      </c>
      <c r="H656" s="33">
        <v>1</v>
      </c>
      <c r="I656">
        <v>0.98884995907581841</v>
      </c>
      <c r="J656" s="40">
        <v>42142.688258569913</v>
      </c>
    </row>
    <row r="657" spans="1:10" x14ac:dyDescent="0.3">
      <c r="A657" s="29">
        <v>653</v>
      </c>
      <c r="B657">
        <v>558</v>
      </c>
      <c r="C657" s="24">
        <v>41776</v>
      </c>
      <c r="D657" s="24">
        <v>42507</v>
      </c>
      <c r="E657">
        <v>4375</v>
      </c>
      <c r="F657" s="31">
        <v>535.17654321770965</v>
      </c>
      <c r="G657" s="24">
        <v>42218</v>
      </c>
      <c r="H657" s="33">
        <v>1</v>
      </c>
      <c r="I657">
        <v>0.98884995907581841</v>
      </c>
      <c r="J657" s="40">
        <v>42478.253335357673</v>
      </c>
    </row>
    <row r="658" spans="1:10" x14ac:dyDescent="0.3">
      <c r="A658" s="29">
        <v>654</v>
      </c>
      <c r="B658">
        <v>559</v>
      </c>
      <c r="C658" s="24">
        <v>41905</v>
      </c>
      <c r="D658" s="24">
        <v>43366</v>
      </c>
      <c r="E658">
        <v>4375</v>
      </c>
      <c r="F658" s="31">
        <v>35034.034041199549</v>
      </c>
      <c r="G658" s="24">
        <v>41981</v>
      </c>
      <c r="H658" s="33">
        <v>4</v>
      </c>
      <c r="I658">
        <v>0.7196296248241657</v>
      </c>
      <c r="J658" s="40">
        <v>42008.928599996856</v>
      </c>
    </row>
    <row r="659" spans="1:10" x14ac:dyDescent="0.3">
      <c r="A659" s="29">
        <v>655</v>
      </c>
      <c r="B659">
        <v>559</v>
      </c>
      <c r="C659" s="24">
        <v>41905</v>
      </c>
      <c r="D659" s="24">
        <v>43366</v>
      </c>
      <c r="E659">
        <v>4375</v>
      </c>
      <c r="F659" s="31">
        <v>3635.9455078141286</v>
      </c>
      <c r="G659" s="24">
        <v>43164</v>
      </c>
      <c r="H659" s="33">
        <v>1</v>
      </c>
      <c r="I659">
        <v>0.98884995907581841</v>
      </c>
      <c r="J659" s="40">
        <v>43629.540297488486</v>
      </c>
    </row>
    <row r="660" spans="1:10" x14ac:dyDescent="0.3">
      <c r="A660" s="29">
        <v>656</v>
      </c>
      <c r="B660">
        <v>560</v>
      </c>
      <c r="C660" s="24">
        <v>41659</v>
      </c>
      <c r="D660" s="24">
        <v>43485</v>
      </c>
      <c r="E660">
        <v>5000</v>
      </c>
      <c r="F660" s="31">
        <v>3507.8966476862729</v>
      </c>
      <c r="G660" s="24">
        <v>42408</v>
      </c>
      <c r="H660" s="33">
        <v>1</v>
      </c>
      <c r="I660">
        <v>0.98884995907581841</v>
      </c>
      <c r="J660" s="40">
        <v>42714.471137474524</v>
      </c>
    </row>
    <row r="661" spans="1:10" x14ac:dyDescent="0.3">
      <c r="A661" s="29">
        <v>657</v>
      </c>
      <c r="B661">
        <v>560</v>
      </c>
      <c r="C661" s="24">
        <v>41659</v>
      </c>
      <c r="D661" s="24">
        <v>43485</v>
      </c>
      <c r="E661">
        <v>5000</v>
      </c>
      <c r="F661" s="31">
        <v>3379.2440900321035</v>
      </c>
      <c r="G661" s="24">
        <v>43478</v>
      </c>
      <c r="H661" s="33">
        <v>1</v>
      </c>
      <c r="I661">
        <v>0.98884995907581841</v>
      </c>
      <c r="J661" s="40">
        <v>44015.800935819978</v>
      </c>
    </row>
    <row r="662" spans="1:10" x14ac:dyDescent="0.3">
      <c r="A662" s="29">
        <v>658</v>
      </c>
      <c r="B662">
        <v>561</v>
      </c>
      <c r="C662" s="24">
        <v>41708</v>
      </c>
      <c r="D662" s="24">
        <v>43169</v>
      </c>
      <c r="E662">
        <v>6250</v>
      </c>
      <c r="F662" s="31">
        <v>4039.6490035364482</v>
      </c>
      <c r="G662" s="24">
        <v>42178</v>
      </c>
      <c r="H662" s="33">
        <v>1</v>
      </c>
      <c r="I662">
        <v>0.98884995907581841</v>
      </c>
      <c r="J662" s="40">
        <v>42284.782496005508</v>
      </c>
    </row>
    <row r="663" spans="1:10" x14ac:dyDescent="0.3">
      <c r="A663" s="29">
        <v>659</v>
      </c>
      <c r="B663">
        <v>562</v>
      </c>
      <c r="C663" s="24">
        <v>41709</v>
      </c>
      <c r="D663" s="24">
        <v>43535</v>
      </c>
      <c r="E663">
        <v>3750</v>
      </c>
      <c r="F663" s="31">
        <v>4166.0484614632769</v>
      </c>
      <c r="G663" s="24">
        <v>41786</v>
      </c>
      <c r="H663" s="33">
        <v>1</v>
      </c>
      <c r="I663">
        <v>0.98884995907581841</v>
      </c>
      <c r="J663" s="40">
        <v>42079.171763901279</v>
      </c>
    </row>
    <row r="664" spans="1:10" x14ac:dyDescent="0.3">
      <c r="A664" s="29">
        <v>660</v>
      </c>
      <c r="B664">
        <v>562</v>
      </c>
      <c r="C664" s="24">
        <v>41709</v>
      </c>
      <c r="D664" s="24">
        <v>43535</v>
      </c>
      <c r="E664">
        <v>3750</v>
      </c>
      <c r="F664" s="31">
        <v>1100.5320003531226</v>
      </c>
      <c r="G664" s="24">
        <v>42037</v>
      </c>
      <c r="H664" s="33">
        <v>1</v>
      </c>
      <c r="I664">
        <v>0.98884995907581841</v>
      </c>
      <c r="J664" s="40">
        <v>42647.334344200812</v>
      </c>
    </row>
    <row r="665" spans="1:10" x14ac:dyDescent="0.3">
      <c r="A665" s="29">
        <v>661</v>
      </c>
      <c r="B665">
        <v>562</v>
      </c>
      <c r="C665" s="24">
        <v>41709</v>
      </c>
      <c r="D665" s="24">
        <v>43535</v>
      </c>
      <c r="E665">
        <v>3750</v>
      </c>
      <c r="F665" s="31">
        <v>2989.8298901656035</v>
      </c>
      <c r="G665" s="24">
        <v>43118</v>
      </c>
      <c r="H665" s="33">
        <v>1</v>
      </c>
      <c r="I665">
        <v>0.98884995907581841</v>
      </c>
      <c r="J665" s="40">
        <v>44558.442937977801</v>
      </c>
    </row>
    <row r="666" spans="1:10" x14ac:dyDescent="0.3">
      <c r="A666" s="29">
        <v>662</v>
      </c>
      <c r="B666">
        <v>564</v>
      </c>
      <c r="C666" s="24">
        <v>41886</v>
      </c>
      <c r="D666" s="24">
        <v>43712</v>
      </c>
      <c r="E666">
        <v>4375</v>
      </c>
      <c r="F666" s="31">
        <v>80.774147689654669</v>
      </c>
      <c r="G666" s="24">
        <v>42776</v>
      </c>
      <c r="H666" s="33">
        <v>1</v>
      </c>
      <c r="I666">
        <v>0.98884995907581841</v>
      </c>
      <c r="J666" s="40">
        <v>43612.452065221463</v>
      </c>
    </row>
    <row r="667" spans="1:10" x14ac:dyDescent="0.3">
      <c r="A667" s="29">
        <v>663</v>
      </c>
      <c r="B667">
        <v>564</v>
      </c>
      <c r="C667" s="24">
        <v>41886</v>
      </c>
      <c r="D667" s="24">
        <v>43712</v>
      </c>
      <c r="E667">
        <v>4375</v>
      </c>
      <c r="F667" s="31">
        <v>8950.8401573179999</v>
      </c>
      <c r="G667" s="24">
        <v>43092</v>
      </c>
      <c r="H667" s="33">
        <v>2</v>
      </c>
      <c r="I667">
        <v>0.89574241276323197</v>
      </c>
      <c r="J667" s="40">
        <v>44355.594638519666</v>
      </c>
    </row>
    <row r="668" spans="1:10" x14ac:dyDescent="0.3">
      <c r="A668" s="29">
        <v>664</v>
      </c>
      <c r="B668">
        <v>564</v>
      </c>
      <c r="C668" s="24">
        <v>41886</v>
      </c>
      <c r="D668" s="24">
        <v>43712</v>
      </c>
      <c r="E668">
        <v>4375</v>
      </c>
      <c r="F668" s="31">
        <v>7668.4153219907103</v>
      </c>
      <c r="G668" s="24">
        <v>42467</v>
      </c>
      <c r="H668" s="33">
        <v>2</v>
      </c>
      <c r="I668">
        <v>0.89574241276323197</v>
      </c>
      <c r="J668" s="40">
        <v>43982.793411403982</v>
      </c>
    </row>
    <row r="669" spans="1:10" x14ac:dyDescent="0.3">
      <c r="A669" s="29">
        <v>665</v>
      </c>
      <c r="B669">
        <v>565</v>
      </c>
      <c r="C669" s="24">
        <v>41850</v>
      </c>
      <c r="D669" s="24">
        <v>43676</v>
      </c>
      <c r="E669">
        <v>4375</v>
      </c>
      <c r="F669" s="31">
        <v>4323.527694982743</v>
      </c>
      <c r="G669" s="24">
        <v>43003</v>
      </c>
      <c r="H669" s="33">
        <v>1</v>
      </c>
      <c r="I669">
        <v>0.98884995907581841</v>
      </c>
      <c r="J669" s="40">
        <v>43304.195861663218</v>
      </c>
    </row>
    <row r="670" spans="1:10" x14ac:dyDescent="0.3">
      <c r="A670" s="29">
        <v>666</v>
      </c>
      <c r="B670">
        <v>565</v>
      </c>
      <c r="C670" s="24">
        <v>41850</v>
      </c>
      <c r="D670" s="24">
        <v>43676</v>
      </c>
      <c r="E670">
        <v>4375</v>
      </c>
      <c r="F670" s="31">
        <v>3876.0937116003902</v>
      </c>
      <c r="G670" s="24">
        <v>42622</v>
      </c>
      <c r="H670" s="33">
        <v>1</v>
      </c>
      <c r="I670">
        <v>0.98884995907581841</v>
      </c>
      <c r="J670" s="40">
        <v>43690.8116922755</v>
      </c>
    </row>
    <row r="671" spans="1:10" x14ac:dyDescent="0.3">
      <c r="A671" s="29">
        <v>667</v>
      </c>
      <c r="B671">
        <v>567</v>
      </c>
      <c r="C671" s="24">
        <v>41706</v>
      </c>
      <c r="D671" s="24">
        <v>43532</v>
      </c>
      <c r="E671">
        <v>3750</v>
      </c>
      <c r="F671" s="31">
        <v>1985.0499221390421</v>
      </c>
      <c r="G671" s="24">
        <v>42466</v>
      </c>
      <c r="H671" s="33">
        <v>1</v>
      </c>
      <c r="I671">
        <v>0.98884995907581841</v>
      </c>
      <c r="J671" s="40">
        <v>42539.489788825835</v>
      </c>
    </row>
    <row r="672" spans="1:10" x14ac:dyDescent="0.3">
      <c r="A672" s="29">
        <v>668</v>
      </c>
      <c r="B672">
        <v>567</v>
      </c>
      <c r="C672" s="24">
        <v>41706</v>
      </c>
      <c r="D672" s="24">
        <v>43532</v>
      </c>
      <c r="E672">
        <v>3750</v>
      </c>
      <c r="F672" s="31">
        <v>1581.1127125227545</v>
      </c>
      <c r="G672" s="24">
        <v>42137</v>
      </c>
      <c r="H672" s="33">
        <v>1</v>
      </c>
      <c r="I672">
        <v>0.98884995907581841</v>
      </c>
      <c r="J672" s="40">
        <v>42284.689520403583</v>
      </c>
    </row>
    <row r="673" spans="1:10" x14ac:dyDescent="0.3">
      <c r="A673" s="29">
        <v>669</v>
      </c>
      <c r="B673">
        <v>567</v>
      </c>
      <c r="C673" s="24">
        <v>41706</v>
      </c>
      <c r="D673" s="24">
        <v>43532</v>
      </c>
      <c r="E673">
        <v>3750</v>
      </c>
      <c r="F673" s="31">
        <v>4492.7994589188356</v>
      </c>
      <c r="G673" s="24">
        <v>43303</v>
      </c>
      <c r="H673" s="33">
        <v>1</v>
      </c>
      <c r="I673">
        <v>0.98884995907581841</v>
      </c>
      <c r="J673" s="40">
        <v>44015.311837802816</v>
      </c>
    </row>
    <row r="674" spans="1:10" x14ac:dyDescent="0.3">
      <c r="A674" s="29">
        <v>670</v>
      </c>
      <c r="B674">
        <v>568</v>
      </c>
      <c r="C674" s="24">
        <v>41705</v>
      </c>
      <c r="D674" s="24">
        <v>43531</v>
      </c>
      <c r="E674">
        <v>5000</v>
      </c>
      <c r="F674" s="31">
        <v>1805.6994889832749</v>
      </c>
      <c r="G674" s="24">
        <v>43444</v>
      </c>
      <c r="H674" s="33">
        <v>1</v>
      </c>
      <c r="I674">
        <v>0.98884995907581841</v>
      </c>
      <c r="J674" s="40">
        <v>44096.759251128737</v>
      </c>
    </row>
    <row r="675" spans="1:10" x14ac:dyDescent="0.3">
      <c r="A675" s="29">
        <v>671</v>
      </c>
      <c r="B675">
        <v>569</v>
      </c>
      <c r="C675" s="24">
        <v>41911</v>
      </c>
      <c r="D675" s="24">
        <v>42642</v>
      </c>
      <c r="E675">
        <v>6250</v>
      </c>
      <c r="F675" s="31">
        <v>6093.4636924450188</v>
      </c>
      <c r="G675" s="24">
        <v>42119</v>
      </c>
      <c r="H675" s="33">
        <v>2</v>
      </c>
      <c r="I675">
        <v>0.89574241276323197</v>
      </c>
      <c r="J675" s="40">
        <v>42394.035750042174</v>
      </c>
    </row>
    <row r="676" spans="1:10" x14ac:dyDescent="0.3">
      <c r="A676" s="29">
        <v>672</v>
      </c>
      <c r="B676">
        <v>569</v>
      </c>
      <c r="C676" s="24">
        <v>41911</v>
      </c>
      <c r="D676" s="24">
        <v>42642</v>
      </c>
      <c r="E676">
        <v>6250</v>
      </c>
      <c r="F676" s="31">
        <v>238.43952215632055</v>
      </c>
      <c r="G676" s="24">
        <v>41970</v>
      </c>
      <c r="H676" s="33">
        <v>1</v>
      </c>
      <c r="I676">
        <v>0.98884995907581841</v>
      </c>
      <c r="J676" s="40">
        <v>42432.640376273332</v>
      </c>
    </row>
    <row r="677" spans="1:10" x14ac:dyDescent="0.3">
      <c r="A677" s="29">
        <v>673</v>
      </c>
      <c r="B677">
        <v>570</v>
      </c>
      <c r="C677" s="24">
        <v>41938</v>
      </c>
      <c r="D677" s="24">
        <v>43764</v>
      </c>
      <c r="E677">
        <v>3750</v>
      </c>
      <c r="F677" s="31">
        <v>290.47352393924388</v>
      </c>
      <c r="G677" s="24">
        <v>42996</v>
      </c>
      <c r="H677" s="33">
        <v>1</v>
      </c>
      <c r="I677">
        <v>0.98884995907581841</v>
      </c>
      <c r="J677" s="40">
        <v>43954.283811595305</v>
      </c>
    </row>
    <row r="678" spans="1:10" x14ac:dyDescent="0.3">
      <c r="A678" s="29">
        <v>674</v>
      </c>
      <c r="B678">
        <v>571</v>
      </c>
      <c r="C678" s="24">
        <v>41808</v>
      </c>
      <c r="D678" s="24">
        <v>42173</v>
      </c>
      <c r="E678">
        <v>6250</v>
      </c>
      <c r="F678" s="31">
        <v>966.62928498242513</v>
      </c>
      <c r="G678" s="24">
        <v>41828</v>
      </c>
      <c r="H678" s="33">
        <v>1</v>
      </c>
      <c r="I678">
        <v>0.98884995907581841</v>
      </c>
      <c r="J678" s="40">
        <v>41842.434862628703</v>
      </c>
    </row>
    <row r="679" spans="1:10" x14ac:dyDescent="0.3">
      <c r="A679" s="29">
        <v>675</v>
      </c>
      <c r="B679">
        <v>571</v>
      </c>
      <c r="C679" s="24">
        <v>41808</v>
      </c>
      <c r="D679" s="24">
        <v>42173</v>
      </c>
      <c r="E679">
        <v>6250</v>
      </c>
      <c r="F679" s="31">
        <v>5529.9646043945531</v>
      </c>
      <c r="G679" s="24">
        <v>42095</v>
      </c>
      <c r="H679" s="33">
        <v>2</v>
      </c>
      <c r="I679">
        <v>0.89574241276323197</v>
      </c>
      <c r="J679" s="40">
        <v>42164.881255017819</v>
      </c>
    </row>
    <row r="680" spans="1:10" x14ac:dyDescent="0.3">
      <c r="A680" s="29">
        <v>676</v>
      </c>
      <c r="B680">
        <v>571</v>
      </c>
      <c r="C680" s="24">
        <v>41808</v>
      </c>
      <c r="D680" s="24">
        <v>42173</v>
      </c>
      <c r="E680">
        <v>6250</v>
      </c>
      <c r="F680" s="31">
        <v>19063.436281216607</v>
      </c>
      <c r="G680" s="24">
        <v>41863</v>
      </c>
      <c r="H680" s="33">
        <v>3</v>
      </c>
      <c r="I680">
        <v>0.80482337140270255</v>
      </c>
      <c r="J680" s="40">
        <v>42412.364926084832</v>
      </c>
    </row>
    <row r="681" spans="1:10" x14ac:dyDescent="0.3">
      <c r="A681" s="29">
        <v>677</v>
      </c>
      <c r="B681">
        <v>573</v>
      </c>
      <c r="C681" s="24">
        <v>41882</v>
      </c>
      <c r="D681" s="24">
        <v>43708</v>
      </c>
      <c r="E681">
        <v>5625</v>
      </c>
      <c r="F681" s="31">
        <v>7515.5069897627845</v>
      </c>
      <c r="G681" s="24">
        <v>42678</v>
      </c>
      <c r="H681" s="33">
        <v>2</v>
      </c>
      <c r="I681">
        <v>0.89574241276323197</v>
      </c>
      <c r="J681" s="40">
        <v>42710.997184391592</v>
      </c>
    </row>
    <row r="682" spans="1:10" x14ac:dyDescent="0.3">
      <c r="A682" s="29">
        <v>678</v>
      </c>
      <c r="B682">
        <v>573</v>
      </c>
      <c r="C682" s="24">
        <v>41882</v>
      </c>
      <c r="D682" s="24">
        <v>43708</v>
      </c>
      <c r="E682">
        <v>5625</v>
      </c>
      <c r="F682" s="31">
        <v>1336.3784886745707</v>
      </c>
      <c r="G682" s="24">
        <v>42929</v>
      </c>
      <c r="H682" s="33">
        <v>1</v>
      </c>
      <c r="I682">
        <v>0.98884995907581841</v>
      </c>
      <c r="J682" s="40">
        <v>43336.523936786063</v>
      </c>
    </row>
    <row r="683" spans="1:10" x14ac:dyDescent="0.3">
      <c r="A683" s="29">
        <v>679</v>
      </c>
      <c r="B683">
        <v>573</v>
      </c>
      <c r="C683" s="24">
        <v>41882</v>
      </c>
      <c r="D683" s="24">
        <v>43708</v>
      </c>
      <c r="E683">
        <v>5625</v>
      </c>
      <c r="F683" s="31">
        <v>10297.697001004675</v>
      </c>
      <c r="G683" s="24">
        <v>43167</v>
      </c>
      <c r="H683" s="33">
        <v>3</v>
      </c>
      <c r="I683">
        <v>0.80482337140270255</v>
      </c>
      <c r="J683" s="40">
        <v>43876.270872067202</v>
      </c>
    </row>
    <row r="684" spans="1:10" x14ac:dyDescent="0.3">
      <c r="A684" s="29">
        <v>680</v>
      </c>
      <c r="B684">
        <v>575</v>
      </c>
      <c r="C684" s="24">
        <v>41874</v>
      </c>
      <c r="D684" s="24">
        <v>42970</v>
      </c>
      <c r="E684">
        <v>3750</v>
      </c>
      <c r="F684" s="31">
        <v>369.97216011531242</v>
      </c>
      <c r="G684" s="24">
        <v>42609</v>
      </c>
      <c r="H684" s="33">
        <v>1</v>
      </c>
      <c r="I684">
        <v>0.98884995907581841</v>
      </c>
      <c r="J684" s="40">
        <v>42656.051730820938</v>
      </c>
    </row>
    <row r="685" spans="1:10" x14ac:dyDescent="0.3">
      <c r="A685" s="29">
        <v>681</v>
      </c>
      <c r="B685">
        <v>576</v>
      </c>
      <c r="C685" s="24">
        <v>41759</v>
      </c>
      <c r="D685" s="24">
        <v>42855</v>
      </c>
      <c r="E685">
        <v>5000</v>
      </c>
      <c r="F685" s="31">
        <v>744.65469403342672</v>
      </c>
      <c r="G685" s="24">
        <v>41780</v>
      </c>
      <c r="H685" s="33">
        <v>1</v>
      </c>
      <c r="I685">
        <v>0.98884995907581841</v>
      </c>
      <c r="J685" s="40">
        <v>41840.910170597752</v>
      </c>
    </row>
    <row r="686" spans="1:10" x14ac:dyDescent="0.3">
      <c r="A686" s="29">
        <v>682</v>
      </c>
      <c r="B686">
        <v>576</v>
      </c>
      <c r="C686" s="24">
        <v>41759</v>
      </c>
      <c r="D686" s="24">
        <v>42855</v>
      </c>
      <c r="E686">
        <v>5000</v>
      </c>
      <c r="F686" s="31">
        <v>3859.2836542719424</v>
      </c>
      <c r="G686" s="24">
        <v>42099</v>
      </c>
      <c r="H686" s="33">
        <v>1</v>
      </c>
      <c r="I686">
        <v>0.98884995907581841</v>
      </c>
      <c r="J686" s="40">
        <v>42372.988613295449</v>
      </c>
    </row>
    <row r="687" spans="1:10" x14ac:dyDescent="0.3">
      <c r="A687" s="29">
        <v>683</v>
      </c>
      <c r="B687">
        <v>576</v>
      </c>
      <c r="C687" s="24">
        <v>41759</v>
      </c>
      <c r="D687" s="24">
        <v>42855</v>
      </c>
      <c r="E687">
        <v>5000</v>
      </c>
      <c r="F687" s="31">
        <v>8612.3980092646289</v>
      </c>
      <c r="G687" s="24">
        <v>42488</v>
      </c>
      <c r="H687" s="33">
        <v>2</v>
      </c>
      <c r="I687">
        <v>0.89574241276323197</v>
      </c>
      <c r="J687" s="40">
        <v>42952.757407815654</v>
      </c>
    </row>
    <row r="688" spans="1:10" x14ac:dyDescent="0.3">
      <c r="A688" s="29">
        <v>684</v>
      </c>
      <c r="B688">
        <v>577</v>
      </c>
      <c r="C688" s="24">
        <v>41762</v>
      </c>
      <c r="D688" s="24">
        <v>43588</v>
      </c>
      <c r="E688">
        <v>6250</v>
      </c>
      <c r="F688" s="31">
        <v>7049.9582190034425</v>
      </c>
      <c r="G688" s="24">
        <v>42227</v>
      </c>
      <c r="H688" s="33">
        <v>2</v>
      </c>
      <c r="I688">
        <v>0.89574241276323197</v>
      </c>
      <c r="J688" s="40">
        <v>42230.494114492074</v>
      </c>
    </row>
    <row r="689" spans="1:10" x14ac:dyDescent="0.3">
      <c r="A689" s="29">
        <v>685</v>
      </c>
      <c r="B689">
        <v>578</v>
      </c>
      <c r="C689" s="24">
        <v>41993</v>
      </c>
      <c r="D689" s="24">
        <v>42358</v>
      </c>
      <c r="E689">
        <v>5000</v>
      </c>
      <c r="F689" s="31">
        <v>13424.183866643391</v>
      </c>
      <c r="G689" s="24">
        <v>42265</v>
      </c>
      <c r="H689" s="33">
        <v>3</v>
      </c>
      <c r="I689">
        <v>0.80482337140270255</v>
      </c>
      <c r="J689" s="40">
        <v>42321.316404415949</v>
      </c>
    </row>
    <row r="690" spans="1:10" x14ac:dyDescent="0.3">
      <c r="A690" s="29">
        <v>686</v>
      </c>
      <c r="B690">
        <v>579</v>
      </c>
      <c r="C690" s="24">
        <v>41876</v>
      </c>
      <c r="D690" s="24">
        <v>42607</v>
      </c>
      <c r="E690">
        <v>5625</v>
      </c>
      <c r="F690" s="31">
        <v>2665.0929330371719</v>
      </c>
      <c r="G690" s="24">
        <v>42561</v>
      </c>
      <c r="H690" s="33">
        <v>1</v>
      </c>
      <c r="I690">
        <v>0.98884995907581841</v>
      </c>
      <c r="J690" s="40">
        <v>43569.478562922079</v>
      </c>
    </row>
    <row r="691" spans="1:10" x14ac:dyDescent="0.3">
      <c r="A691" s="29">
        <v>687</v>
      </c>
      <c r="B691">
        <v>580</v>
      </c>
      <c r="C691" s="24">
        <v>41828</v>
      </c>
      <c r="D691" s="24">
        <v>43289</v>
      </c>
      <c r="E691">
        <v>5625</v>
      </c>
      <c r="F691" s="31">
        <v>4610.5580501015511</v>
      </c>
      <c r="G691" s="24">
        <v>42637</v>
      </c>
      <c r="H691" s="33">
        <v>1</v>
      </c>
      <c r="I691">
        <v>0.98884995907581841</v>
      </c>
      <c r="J691" s="40">
        <v>42866.199871430603</v>
      </c>
    </row>
    <row r="692" spans="1:10" x14ac:dyDescent="0.3">
      <c r="A692" s="29">
        <v>688</v>
      </c>
      <c r="B692">
        <v>583</v>
      </c>
      <c r="C692" s="24">
        <v>41994</v>
      </c>
      <c r="D692" s="24">
        <v>43090</v>
      </c>
      <c r="E692">
        <v>5625</v>
      </c>
      <c r="F692" s="31">
        <v>473.48282011921492</v>
      </c>
      <c r="G692" s="24">
        <v>42301</v>
      </c>
      <c r="H692" s="33">
        <v>1</v>
      </c>
      <c r="I692">
        <v>0.98884995907581841</v>
      </c>
      <c r="J692" s="40">
        <v>42514.25756868966</v>
      </c>
    </row>
    <row r="693" spans="1:10" x14ac:dyDescent="0.3">
      <c r="A693" s="29">
        <v>689</v>
      </c>
      <c r="B693">
        <v>583</v>
      </c>
      <c r="C693" s="24">
        <v>41994</v>
      </c>
      <c r="D693" s="24">
        <v>43090</v>
      </c>
      <c r="E693">
        <v>5625</v>
      </c>
      <c r="F693" s="31">
        <v>4505.5154766963342</v>
      </c>
      <c r="G693" s="24">
        <v>42635</v>
      </c>
      <c r="H693" s="33">
        <v>1</v>
      </c>
      <c r="I693">
        <v>0.98884995907581841</v>
      </c>
      <c r="J693" s="40">
        <v>43631.322283889815</v>
      </c>
    </row>
    <row r="694" spans="1:10" x14ac:dyDescent="0.3">
      <c r="A694" s="29">
        <v>690</v>
      </c>
      <c r="B694">
        <v>583</v>
      </c>
      <c r="C694" s="24">
        <v>41994</v>
      </c>
      <c r="D694" s="24">
        <v>43090</v>
      </c>
      <c r="E694">
        <v>5625</v>
      </c>
      <c r="F694" s="31">
        <v>1151.799188164787</v>
      </c>
      <c r="G694" s="24">
        <v>42431</v>
      </c>
      <c r="H694" s="33">
        <v>1</v>
      </c>
      <c r="I694">
        <v>0.98884995907581841</v>
      </c>
      <c r="J694" s="40">
        <v>42790.294639132044</v>
      </c>
    </row>
    <row r="695" spans="1:10" x14ac:dyDescent="0.3">
      <c r="A695" s="29">
        <v>691</v>
      </c>
      <c r="B695">
        <v>583</v>
      </c>
      <c r="C695" s="24">
        <v>41994</v>
      </c>
      <c r="D695" s="24">
        <v>43090</v>
      </c>
      <c r="E695">
        <v>5625</v>
      </c>
      <c r="F695" s="31">
        <v>7315.4354287212873</v>
      </c>
      <c r="G695" s="24">
        <v>42184</v>
      </c>
      <c r="H695" s="33">
        <v>2</v>
      </c>
      <c r="I695">
        <v>0.89574241276323197</v>
      </c>
      <c r="J695" s="40">
        <v>42829.753662022653</v>
      </c>
    </row>
    <row r="696" spans="1:10" x14ac:dyDescent="0.3">
      <c r="A696" s="29">
        <v>692</v>
      </c>
      <c r="B696">
        <v>583</v>
      </c>
      <c r="C696" s="24">
        <v>41994</v>
      </c>
      <c r="D696" s="24">
        <v>43090</v>
      </c>
      <c r="E696">
        <v>5625</v>
      </c>
      <c r="F696" s="31">
        <v>4481.5113402986372</v>
      </c>
      <c r="G696" s="24">
        <v>42689</v>
      </c>
      <c r="H696" s="33">
        <v>1</v>
      </c>
      <c r="I696">
        <v>0.98884995907581841</v>
      </c>
      <c r="J696" s="40">
        <v>43077.391994843361</v>
      </c>
    </row>
    <row r="697" spans="1:10" x14ac:dyDescent="0.3">
      <c r="A697" s="29">
        <v>693</v>
      </c>
      <c r="B697">
        <v>583</v>
      </c>
      <c r="C697" s="24">
        <v>41994</v>
      </c>
      <c r="D697" s="24">
        <v>43090</v>
      </c>
      <c r="E697">
        <v>5625</v>
      </c>
      <c r="F697" s="31">
        <v>12946.60745786097</v>
      </c>
      <c r="G697" s="24">
        <v>42390</v>
      </c>
      <c r="H697" s="33">
        <v>3</v>
      </c>
      <c r="I697">
        <v>0.80482337140270255</v>
      </c>
      <c r="J697" s="40">
        <v>43314.049607036133</v>
      </c>
    </row>
    <row r="698" spans="1:10" x14ac:dyDescent="0.3">
      <c r="A698" s="29">
        <v>694</v>
      </c>
      <c r="B698">
        <v>584</v>
      </c>
      <c r="C698" s="24">
        <v>41918</v>
      </c>
      <c r="D698" s="24">
        <v>43014</v>
      </c>
      <c r="E698">
        <v>3750</v>
      </c>
      <c r="F698" s="31">
        <v>1302.370949223149</v>
      </c>
      <c r="G698" s="24">
        <v>42467</v>
      </c>
      <c r="H698" s="33">
        <v>1</v>
      </c>
      <c r="I698">
        <v>0.98884995907581841</v>
      </c>
      <c r="J698" s="40">
        <v>42862.800865034733</v>
      </c>
    </row>
    <row r="699" spans="1:10" x14ac:dyDescent="0.3">
      <c r="A699" s="29">
        <v>695</v>
      </c>
      <c r="B699">
        <v>585</v>
      </c>
      <c r="C699" s="24">
        <v>41992</v>
      </c>
      <c r="D699" s="24">
        <v>42357</v>
      </c>
      <c r="E699">
        <v>6250</v>
      </c>
      <c r="F699" s="31">
        <v>15469.037671902926</v>
      </c>
      <c r="G699" s="24">
        <v>42068</v>
      </c>
      <c r="H699" s="33">
        <v>3</v>
      </c>
      <c r="I699">
        <v>0.80482337140270255</v>
      </c>
      <c r="J699" s="40">
        <v>42719.104984595891</v>
      </c>
    </row>
    <row r="700" spans="1:10" x14ac:dyDescent="0.3">
      <c r="A700" s="29">
        <v>696</v>
      </c>
      <c r="B700">
        <v>586</v>
      </c>
      <c r="C700" s="24">
        <v>41925</v>
      </c>
      <c r="D700" s="24">
        <v>43751</v>
      </c>
      <c r="E700">
        <v>3750</v>
      </c>
      <c r="F700" s="31">
        <v>5043.8014152593405</v>
      </c>
      <c r="G700" s="24">
        <v>41965</v>
      </c>
      <c r="H700" s="33">
        <v>2</v>
      </c>
      <c r="I700">
        <v>0.89574241276323197</v>
      </c>
      <c r="J700" s="40">
        <v>42291.640769782323</v>
      </c>
    </row>
    <row r="701" spans="1:10" x14ac:dyDescent="0.3">
      <c r="A701" s="29">
        <v>697</v>
      </c>
      <c r="B701">
        <v>586</v>
      </c>
      <c r="C701" s="24">
        <v>41925</v>
      </c>
      <c r="D701" s="24">
        <v>43751</v>
      </c>
      <c r="E701">
        <v>3750</v>
      </c>
      <c r="F701" s="31">
        <v>4837.8174730726541</v>
      </c>
      <c r="G701" s="24">
        <v>42819</v>
      </c>
      <c r="H701" s="33">
        <v>1</v>
      </c>
      <c r="I701">
        <v>0.98884995907581841</v>
      </c>
      <c r="J701" s="40">
        <v>43095.972774889931</v>
      </c>
    </row>
    <row r="702" spans="1:10" x14ac:dyDescent="0.3">
      <c r="A702" s="29">
        <v>698</v>
      </c>
      <c r="B702">
        <v>586</v>
      </c>
      <c r="C702" s="24">
        <v>41925</v>
      </c>
      <c r="D702" s="24">
        <v>43751</v>
      </c>
      <c r="E702">
        <v>3750</v>
      </c>
      <c r="F702" s="31">
        <v>6062.8179647157076</v>
      </c>
      <c r="G702" s="24">
        <v>43385</v>
      </c>
      <c r="H702" s="33">
        <v>2</v>
      </c>
      <c r="I702">
        <v>0.89574241276323197</v>
      </c>
      <c r="J702" s="40">
        <v>43994.378777680147</v>
      </c>
    </row>
    <row r="703" spans="1:10" x14ac:dyDescent="0.3">
      <c r="A703" s="29">
        <v>699</v>
      </c>
      <c r="B703">
        <v>588</v>
      </c>
      <c r="C703" s="24">
        <v>41640</v>
      </c>
      <c r="D703" s="24">
        <v>42370</v>
      </c>
      <c r="E703">
        <v>6250</v>
      </c>
      <c r="F703" s="31">
        <v>196.23511335071976</v>
      </c>
      <c r="G703" s="24">
        <v>42028</v>
      </c>
      <c r="H703" s="33">
        <v>1</v>
      </c>
      <c r="I703">
        <v>0.98884995907581841</v>
      </c>
      <c r="J703" s="40">
        <v>42320.95965743198</v>
      </c>
    </row>
    <row r="704" spans="1:10" x14ac:dyDescent="0.3">
      <c r="A704" s="29">
        <v>700</v>
      </c>
      <c r="B704">
        <v>588</v>
      </c>
      <c r="C704" s="24">
        <v>41640</v>
      </c>
      <c r="D704" s="24">
        <v>42370</v>
      </c>
      <c r="E704">
        <v>6250</v>
      </c>
      <c r="F704" s="31">
        <v>3307.5055935052756</v>
      </c>
      <c r="G704" s="24">
        <v>41849</v>
      </c>
      <c r="H704" s="33">
        <v>1</v>
      </c>
      <c r="I704">
        <v>0.98884995907581841</v>
      </c>
      <c r="J704" s="40">
        <v>41960.02728730964</v>
      </c>
    </row>
    <row r="705" spans="1:10" x14ac:dyDescent="0.3">
      <c r="A705" s="29">
        <v>701</v>
      </c>
      <c r="B705">
        <v>589</v>
      </c>
      <c r="C705" s="24">
        <v>41920</v>
      </c>
      <c r="D705" s="24">
        <v>43016</v>
      </c>
      <c r="E705">
        <v>4375</v>
      </c>
      <c r="F705" s="31">
        <v>6739.5411340675919</v>
      </c>
      <c r="G705" s="24">
        <v>42021</v>
      </c>
      <c r="H705" s="33">
        <v>2</v>
      </c>
      <c r="I705">
        <v>0.89574241276323197</v>
      </c>
      <c r="J705" s="40">
        <v>42114.700113226347</v>
      </c>
    </row>
    <row r="706" spans="1:10" x14ac:dyDescent="0.3">
      <c r="A706" s="29">
        <v>702</v>
      </c>
      <c r="B706">
        <v>590</v>
      </c>
      <c r="C706" s="24">
        <v>41676</v>
      </c>
      <c r="D706" s="24">
        <v>42041</v>
      </c>
      <c r="E706">
        <v>6250</v>
      </c>
      <c r="F706" s="31">
        <v>6221.0515440341678</v>
      </c>
      <c r="G706" s="24">
        <v>41980</v>
      </c>
      <c r="H706" s="33">
        <v>2</v>
      </c>
      <c r="I706">
        <v>0.89574241276323197</v>
      </c>
      <c r="J706" s="40">
        <v>42033.888343563915</v>
      </c>
    </row>
    <row r="707" spans="1:10" x14ac:dyDescent="0.3">
      <c r="A707" s="29">
        <v>703</v>
      </c>
      <c r="B707">
        <v>592</v>
      </c>
      <c r="C707" s="24">
        <v>41882</v>
      </c>
      <c r="D707" s="24">
        <v>43708</v>
      </c>
      <c r="E707">
        <v>6250</v>
      </c>
      <c r="F707" s="31">
        <v>24.391198795466753</v>
      </c>
      <c r="G707" s="24">
        <v>43046</v>
      </c>
      <c r="H707" s="33">
        <v>1</v>
      </c>
      <c r="I707">
        <v>0.98884995907581841</v>
      </c>
      <c r="J707" s="40">
        <v>43463.078726322376</v>
      </c>
    </row>
    <row r="708" spans="1:10" x14ac:dyDescent="0.3">
      <c r="A708" s="29">
        <v>704</v>
      </c>
      <c r="B708">
        <v>592</v>
      </c>
      <c r="C708" s="24">
        <v>41882</v>
      </c>
      <c r="D708" s="24">
        <v>43708</v>
      </c>
      <c r="E708">
        <v>6250</v>
      </c>
      <c r="F708" s="31">
        <v>5881.9508283947698</v>
      </c>
      <c r="G708" s="24">
        <v>42953</v>
      </c>
      <c r="H708" s="33">
        <v>2</v>
      </c>
      <c r="I708">
        <v>0.89574241276323197</v>
      </c>
      <c r="J708" s="40">
        <v>43291.53854423244</v>
      </c>
    </row>
    <row r="709" spans="1:10" x14ac:dyDescent="0.3">
      <c r="A709" s="29">
        <v>705</v>
      </c>
      <c r="B709">
        <v>594</v>
      </c>
      <c r="C709" s="24">
        <v>41839</v>
      </c>
      <c r="D709" s="24">
        <v>43665</v>
      </c>
      <c r="E709">
        <v>5000</v>
      </c>
      <c r="F709" s="31">
        <v>5678.5395193067852</v>
      </c>
      <c r="G709" s="24">
        <v>43173</v>
      </c>
      <c r="H709" s="33">
        <v>2</v>
      </c>
      <c r="I709">
        <v>0.89574241276323197</v>
      </c>
      <c r="J709" s="40">
        <v>43419.515854912897</v>
      </c>
    </row>
    <row r="710" spans="1:10" x14ac:dyDescent="0.3">
      <c r="A710" s="29">
        <v>706</v>
      </c>
      <c r="B710">
        <v>594</v>
      </c>
      <c r="C710" s="24">
        <v>41839</v>
      </c>
      <c r="D710" s="24">
        <v>43665</v>
      </c>
      <c r="E710">
        <v>5000</v>
      </c>
      <c r="F710" s="31">
        <v>1989.8932910501458</v>
      </c>
      <c r="G710" s="24">
        <v>42995</v>
      </c>
      <c r="H710" s="33">
        <v>1</v>
      </c>
      <c r="I710">
        <v>0.98884995907581841</v>
      </c>
      <c r="J710" s="40">
        <v>43335.531195925156</v>
      </c>
    </row>
    <row r="711" spans="1:10" x14ac:dyDescent="0.3">
      <c r="A711" s="29">
        <v>707</v>
      </c>
      <c r="B711">
        <v>595</v>
      </c>
      <c r="C711" s="24">
        <v>41950</v>
      </c>
      <c r="D711" s="24">
        <v>43776</v>
      </c>
      <c r="E711">
        <v>6250</v>
      </c>
      <c r="F711" s="31">
        <v>1892.5055920563541</v>
      </c>
      <c r="G711" s="24">
        <v>42323</v>
      </c>
      <c r="H711" s="33">
        <v>1</v>
      </c>
      <c r="I711">
        <v>0.98884995907581841</v>
      </c>
      <c r="J711" s="40">
        <v>42482.6309201599</v>
      </c>
    </row>
    <row r="712" spans="1:10" x14ac:dyDescent="0.3">
      <c r="A712" s="29">
        <v>708</v>
      </c>
      <c r="B712">
        <v>595</v>
      </c>
      <c r="C712" s="24">
        <v>41950</v>
      </c>
      <c r="D712" s="24">
        <v>43776</v>
      </c>
      <c r="E712">
        <v>6250</v>
      </c>
      <c r="F712" s="31">
        <v>4192.2288716188004</v>
      </c>
      <c r="G712" s="24">
        <v>42172</v>
      </c>
      <c r="H712" s="33">
        <v>1</v>
      </c>
      <c r="I712">
        <v>0.98884995907581841</v>
      </c>
      <c r="J712" s="40">
        <v>42450.747668390133</v>
      </c>
    </row>
    <row r="713" spans="1:10" x14ac:dyDescent="0.3">
      <c r="A713" s="29">
        <v>709</v>
      </c>
      <c r="B713">
        <v>595</v>
      </c>
      <c r="C713" s="24">
        <v>41950</v>
      </c>
      <c r="D713" s="24">
        <v>43776</v>
      </c>
      <c r="E713">
        <v>6250</v>
      </c>
      <c r="F713" s="31">
        <v>5901.9854605311093</v>
      </c>
      <c r="G713" s="24">
        <v>43088</v>
      </c>
      <c r="H713" s="33">
        <v>2</v>
      </c>
      <c r="I713">
        <v>0.89574241276323197</v>
      </c>
      <c r="J713" s="40">
        <v>43119.357961900016</v>
      </c>
    </row>
    <row r="714" spans="1:10" x14ac:dyDescent="0.3">
      <c r="A714" s="29">
        <v>710</v>
      </c>
      <c r="B714">
        <v>596</v>
      </c>
      <c r="C714" s="24">
        <v>41992</v>
      </c>
      <c r="D714" s="24">
        <v>43818</v>
      </c>
      <c r="E714">
        <v>6250</v>
      </c>
      <c r="F714" s="31">
        <v>10536.048212300386</v>
      </c>
      <c r="G714" s="24">
        <v>43349</v>
      </c>
      <c r="H714" s="33">
        <v>3</v>
      </c>
      <c r="I714">
        <v>0.80482337140270255</v>
      </c>
      <c r="J714" s="40">
        <v>43589.446473803</v>
      </c>
    </row>
    <row r="715" spans="1:10" x14ac:dyDescent="0.3">
      <c r="A715" s="29">
        <v>711</v>
      </c>
      <c r="B715">
        <v>596</v>
      </c>
      <c r="C715" s="24">
        <v>41992</v>
      </c>
      <c r="D715" s="24">
        <v>43818</v>
      </c>
      <c r="E715">
        <v>6250</v>
      </c>
      <c r="F715" s="31">
        <v>8847.4138536375776</v>
      </c>
      <c r="G715" s="24">
        <v>43723</v>
      </c>
      <c r="H715" s="33">
        <v>2</v>
      </c>
      <c r="I715">
        <v>0.89574241276323197</v>
      </c>
      <c r="J715" s="40">
        <v>44113.371094424016</v>
      </c>
    </row>
    <row r="716" spans="1:10" x14ac:dyDescent="0.3">
      <c r="A716" s="29">
        <v>712</v>
      </c>
      <c r="B716">
        <v>596</v>
      </c>
      <c r="C716" s="24">
        <v>41992</v>
      </c>
      <c r="D716" s="24">
        <v>43818</v>
      </c>
      <c r="E716">
        <v>6250</v>
      </c>
      <c r="F716" s="31">
        <v>9778.9203235674322</v>
      </c>
      <c r="G716" s="24">
        <v>42159</v>
      </c>
      <c r="H716" s="33">
        <v>2</v>
      </c>
      <c r="I716">
        <v>0.89574241276323197</v>
      </c>
      <c r="J716" s="40">
        <v>42175.816235498576</v>
      </c>
    </row>
    <row r="717" spans="1:10" x14ac:dyDescent="0.3">
      <c r="A717" s="29">
        <v>713</v>
      </c>
      <c r="B717">
        <v>596</v>
      </c>
      <c r="C717" s="24">
        <v>41992</v>
      </c>
      <c r="D717" s="24">
        <v>43818</v>
      </c>
      <c r="E717">
        <v>6250</v>
      </c>
      <c r="F717" s="31">
        <v>9426.1849335807092</v>
      </c>
      <c r="G717" s="24">
        <v>43440</v>
      </c>
      <c r="H717" s="33">
        <v>2</v>
      </c>
      <c r="I717">
        <v>0.89574241276323197</v>
      </c>
      <c r="J717" s="40">
        <v>43489.22839823227</v>
      </c>
    </row>
    <row r="718" spans="1:10" x14ac:dyDescent="0.3">
      <c r="A718" s="29">
        <v>714</v>
      </c>
      <c r="B718">
        <v>599</v>
      </c>
      <c r="C718" s="24">
        <v>41972</v>
      </c>
      <c r="D718" s="24">
        <v>42337</v>
      </c>
      <c r="E718">
        <v>3750</v>
      </c>
      <c r="F718" s="31">
        <v>10249.156504834486</v>
      </c>
      <c r="G718" s="24">
        <v>42154</v>
      </c>
      <c r="H718" s="33">
        <v>3</v>
      </c>
      <c r="I718">
        <v>0.80482337140270255</v>
      </c>
      <c r="J718" s="40">
        <v>42239.911375962052</v>
      </c>
    </row>
    <row r="719" spans="1:10" x14ac:dyDescent="0.3">
      <c r="A719" s="29">
        <v>715</v>
      </c>
      <c r="B719">
        <v>600</v>
      </c>
      <c r="C719" s="24">
        <v>41920</v>
      </c>
      <c r="D719" s="24">
        <v>42651</v>
      </c>
      <c r="E719">
        <v>5000</v>
      </c>
      <c r="F719" s="31">
        <v>1116.2917897146231</v>
      </c>
      <c r="G719" s="24">
        <v>42594</v>
      </c>
      <c r="H719" s="33">
        <v>1</v>
      </c>
      <c r="I719">
        <v>0.98884995907581841</v>
      </c>
      <c r="J719" s="40">
        <v>43122.81153806654</v>
      </c>
    </row>
    <row r="720" spans="1:10" x14ac:dyDescent="0.3">
      <c r="A720" s="29">
        <v>716</v>
      </c>
      <c r="B720">
        <v>601</v>
      </c>
      <c r="C720" s="24">
        <v>41941</v>
      </c>
      <c r="D720" s="24">
        <v>43037</v>
      </c>
      <c r="E720">
        <v>4375</v>
      </c>
      <c r="F720" s="31">
        <v>4615.966271781821</v>
      </c>
      <c r="G720" s="24">
        <v>42761</v>
      </c>
      <c r="H720" s="33">
        <v>1</v>
      </c>
      <c r="I720">
        <v>0.98884995907581841</v>
      </c>
      <c r="J720" s="40">
        <v>43001.92913458695</v>
      </c>
    </row>
    <row r="721" spans="1:10" x14ac:dyDescent="0.3">
      <c r="A721" s="29">
        <v>717</v>
      </c>
      <c r="B721">
        <v>601</v>
      </c>
      <c r="C721" s="24">
        <v>41941</v>
      </c>
      <c r="D721" s="24">
        <v>43037</v>
      </c>
      <c r="E721">
        <v>4375</v>
      </c>
      <c r="F721" s="31">
        <v>10961.435583568758</v>
      </c>
      <c r="G721" s="24">
        <v>42196</v>
      </c>
      <c r="H721" s="33">
        <v>3</v>
      </c>
      <c r="I721">
        <v>0.80482337140270255</v>
      </c>
      <c r="J721" s="40">
        <v>42356.136144026488</v>
      </c>
    </row>
    <row r="722" spans="1:10" x14ac:dyDescent="0.3">
      <c r="A722" s="29">
        <v>718</v>
      </c>
      <c r="B722">
        <v>601</v>
      </c>
      <c r="C722" s="24">
        <v>41941</v>
      </c>
      <c r="D722" s="24">
        <v>43037</v>
      </c>
      <c r="E722">
        <v>4375</v>
      </c>
      <c r="F722" s="31">
        <v>6300.7781743156029</v>
      </c>
      <c r="G722" s="24">
        <v>42109</v>
      </c>
      <c r="H722" s="33">
        <v>2</v>
      </c>
      <c r="I722">
        <v>0.89574241276323197</v>
      </c>
      <c r="J722" s="40">
        <v>42558.99921311278</v>
      </c>
    </row>
    <row r="723" spans="1:10" x14ac:dyDescent="0.3">
      <c r="A723" s="29">
        <v>719</v>
      </c>
      <c r="B723">
        <v>601</v>
      </c>
      <c r="C723" s="24">
        <v>41941</v>
      </c>
      <c r="D723" s="24">
        <v>43037</v>
      </c>
      <c r="E723">
        <v>4375</v>
      </c>
      <c r="F723" s="31">
        <v>6978.8866605704243</v>
      </c>
      <c r="G723" s="24">
        <v>42756</v>
      </c>
      <c r="H723" s="33">
        <v>2</v>
      </c>
      <c r="I723">
        <v>0.89574241276323197</v>
      </c>
      <c r="J723" s="40">
        <v>43081.619765234173</v>
      </c>
    </row>
    <row r="724" spans="1:10" x14ac:dyDescent="0.3">
      <c r="A724" s="29">
        <v>720</v>
      </c>
      <c r="B724">
        <v>602</v>
      </c>
      <c r="C724" s="24">
        <v>41672</v>
      </c>
      <c r="D724" s="24">
        <v>43498</v>
      </c>
      <c r="E724">
        <v>4375</v>
      </c>
      <c r="F724" s="31">
        <v>4397.0479499107241</v>
      </c>
      <c r="G724" s="24">
        <v>41752</v>
      </c>
      <c r="H724" s="33">
        <v>1</v>
      </c>
      <c r="I724">
        <v>0.98884995907581841</v>
      </c>
      <c r="J724" s="40">
        <v>41920.533202103928</v>
      </c>
    </row>
    <row r="725" spans="1:10" x14ac:dyDescent="0.3">
      <c r="A725" s="29">
        <v>721</v>
      </c>
      <c r="B725">
        <v>602</v>
      </c>
      <c r="C725" s="24">
        <v>41672</v>
      </c>
      <c r="D725" s="24">
        <v>43498</v>
      </c>
      <c r="E725">
        <v>4375</v>
      </c>
      <c r="F725" s="31">
        <v>4089.217017193087</v>
      </c>
      <c r="G725" s="24">
        <v>42467</v>
      </c>
      <c r="H725" s="33">
        <v>1</v>
      </c>
      <c r="I725">
        <v>0.98884995907581841</v>
      </c>
      <c r="J725" s="40">
        <v>43504.917692529394</v>
      </c>
    </row>
    <row r="726" spans="1:10" x14ac:dyDescent="0.3">
      <c r="A726" s="29">
        <v>722</v>
      </c>
      <c r="B726">
        <v>602</v>
      </c>
      <c r="C726" s="24">
        <v>41672</v>
      </c>
      <c r="D726" s="24">
        <v>43498</v>
      </c>
      <c r="E726">
        <v>4375</v>
      </c>
      <c r="F726" s="31">
        <v>9668.6798959196276</v>
      </c>
      <c r="G726" s="24">
        <v>41888</v>
      </c>
      <c r="H726" s="33">
        <v>2</v>
      </c>
      <c r="I726">
        <v>0.89574241276323197</v>
      </c>
      <c r="J726" s="40">
        <v>41936.185550552029</v>
      </c>
    </row>
    <row r="727" spans="1:10" x14ac:dyDescent="0.3">
      <c r="A727" s="29">
        <v>723</v>
      </c>
      <c r="B727">
        <v>602</v>
      </c>
      <c r="C727" s="24">
        <v>41672</v>
      </c>
      <c r="D727" s="24">
        <v>43498</v>
      </c>
      <c r="E727">
        <v>4375</v>
      </c>
      <c r="F727" s="31">
        <v>4564.7066366228355</v>
      </c>
      <c r="G727" s="24">
        <v>41692</v>
      </c>
      <c r="H727" s="33">
        <v>1</v>
      </c>
      <c r="I727">
        <v>0.98884995907581841</v>
      </c>
      <c r="J727" s="40">
        <v>42070.816317006014</v>
      </c>
    </row>
    <row r="728" spans="1:10" x14ac:dyDescent="0.3">
      <c r="A728" s="29">
        <v>724</v>
      </c>
      <c r="B728">
        <v>602</v>
      </c>
      <c r="C728" s="24">
        <v>41672</v>
      </c>
      <c r="D728" s="24">
        <v>43498</v>
      </c>
      <c r="E728">
        <v>4375</v>
      </c>
      <c r="F728" s="31">
        <v>646.31193239195784</v>
      </c>
      <c r="G728" s="24">
        <v>42708</v>
      </c>
      <c r="H728" s="33">
        <v>1</v>
      </c>
      <c r="I728">
        <v>0.98884995907581841</v>
      </c>
      <c r="J728" s="40">
        <v>42838.247915013606</v>
      </c>
    </row>
    <row r="729" spans="1:10" x14ac:dyDescent="0.3">
      <c r="A729" s="29">
        <v>725</v>
      </c>
      <c r="B729">
        <v>602</v>
      </c>
      <c r="C729" s="24">
        <v>41672</v>
      </c>
      <c r="D729" s="24">
        <v>43498</v>
      </c>
      <c r="E729">
        <v>4375</v>
      </c>
      <c r="F729" s="31">
        <v>5361.9527989634407</v>
      </c>
      <c r="G729" s="24">
        <v>42393</v>
      </c>
      <c r="H729" s="33">
        <v>2</v>
      </c>
      <c r="I729">
        <v>0.89574241276323197</v>
      </c>
      <c r="J729" s="40">
        <v>42548.068239414788</v>
      </c>
    </row>
    <row r="730" spans="1:10" x14ac:dyDescent="0.3">
      <c r="A730" s="29">
        <v>726</v>
      </c>
      <c r="B730">
        <v>602</v>
      </c>
      <c r="C730" s="24">
        <v>41672</v>
      </c>
      <c r="D730" s="24">
        <v>43498</v>
      </c>
      <c r="E730">
        <v>4375</v>
      </c>
      <c r="F730" s="31">
        <v>2570.1330306280092</v>
      </c>
      <c r="G730" s="24">
        <v>42935</v>
      </c>
      <c r="H730" s="33">
        <v>1</v>
      </c>
      <c r="I730">
        <v>0.98884995907581841</v>
      </c>
      <c r="J730" s="40">
        <v>43007.332964515263</v>
      </c>
    </row>
    <row r="731" spans="1:10" x14ac:dyDescent="0.3">
      <c r="A731" s="29">
        <v>727</v>
      </c>
      <c r="B731">
        <v>605</v>
      </c>
      <c r="C731" s="24">
        <v>41734</v>
      </c>
      <c r="D731" s="24">
        <v>43560</v>
      </c>
      <c r="E731">
        <v>5625</v>
      </c>
      <c r="F731" s="31">
        <v>1710.3842492919489</v>
      </c>
      <c r="G731" s="24">
        <v>42408</v>
      </c>
      <c r="H731" s="33">
        <v>1</v>
      </c>
      <c r="I731">
        <v>0.98884995907581841</v>
      </c>
      <c r="J731" s="40">
        <v>42593.034079271514</v>
      </c>
    </row>
    <row r="732" spans="1:10" x14ac:dyDescent="0.3">
      <c r="A732" s="29">
        <v>728</v>
      </c>
      <c r="B732">
        <v>605</v>
      </c>
      <c r="C732" s="24">
        <v>41734</v>
      </c>
      <c r="D732" s="24">
        <v>43560</v>
      </c>
      <c r="E732">
        <v>5625</v>
      </c>
      <c r="F732" s="31">
        <v>3639.9585963061313</v>
      </c>
      <c r="G732" s="24">
        <v>43531</v>
      </c>
      <c r="H732" s="33">
        <v>1</v>
      </c>
      <c r="I732">
        <v>0.98884995907581841</v>
      </c>
      <c r="J732" s="40">
        <v>44036.395428370815</v>
      </c>
    </row>
    <row r="733" spans="1:10" x14ac:dyDescent="0.3">
      <c r="A733" s="29">
        <v>729</v>
      </c>
      <c r="B733">
        <v>605</v>
      </c>
      <c r="C733" s="24">
        <v>41734</v>
      </c>
      <c r="D733" s="24">
        <v>43560</v>
      </c>
      <c r="E733">
        <v>5625</v>
      </c>
      <c r="F733" s="31">
        <v>268.56911154799917</v>
      </c>
      <c r="G733" s="24">
        <v>42809</v>
      </c>
      <c r="H733" s="33">
        <v>1</v>
      </c>
      <c r="I733">
        <v>0.98884995907581841</v>
      </c>
      <c r="J733" s="40">
        <v>42906.337007146591</v>
      </c>
    </row>
    <row r="734" spans="1:10" x14ac:dyDescent="0.3">
      <c r="A734" s="29">
        <v>730</v>
      </c>
      <c r="B734">
        <v>606</v>
      </c>
      <c r="C734" s="24">
        <v>41940</v>
      </c>
      <c r="D734" s="24">
        <v>43766</v>
      </c>
      <c r="E734">
        <v>5000</v>
      </c>
      <c r="F734" s="31">
        <v>3581.5139543835962</v>
      </c>
      <c r="G734" s="24">
        <v>43038</v>
      </c>
      <c r="H734" s="33">
        <v>1</v>
      </c>
      <c r="I734">
        <v>0.98884995907581841</v>
      </c>
      <c r="J734" s="40">
        <v>43152.808281917263</v>
      </c>
    </row>
    <row r="735" spans="1:10" x14ac:dyDescent="0.3">
      <c r="A735" s="29">
        <v>731</v>
      </c>
      <c r="B735">
        <v>606</v>
      </c>
      <c r="C735" s="24">
        <v>41940</v>
      </c>
      <c r="D735" s="24">
        <v>43766</v>
      </c>
      <c r="E735">
        <v>5000</v>
      </c>
      <c r="F735" s="31">
        <v>19609.300162450771</v>
      </c>
      <c r="G735" s="24">
        <v>42729</v>
      </c>
      <c r="H735" s="33">
        <v>3</v>
      </c>
      <c r="I735">
        <v>0.80482337140270255</v>
      </c>
      <c r="J735" s="40">
        <v>42982.822270229954</v>
      </c>
    </row>
    <row r="736" spans="1:10" x14ac:dyDescent="0.3">
      <c r="A736" s="29">
        <v>732</v>
      </c>
      <c r="B736">
        <v>607</v>
      </c>
      <c r="C736" s="24">
        <v>41712</v>
      </c>
      <c r="D736" s="24">
        <v>42443</v>
      </c>
      <c r="E736">
        <v>6250</v>
      </c>
      <c r="F736" s="31">
        <v>247.72005559393017</v>
      </c>
      <c r="G736" s="24">
        <v>41808</v>
      </c>
      <c r="H736" s="33">
        <v>1</v>
      </c>
      <c r="I736">
        <v>0.98884995907581841</v>
      </c>
      <c r="J736" s="40">
        <v>42157.900626339047</v>
      </c>
    </row>
    <row r="737" spans="1:10" x14ac:dyDescent="0.3">
      <c r="A737" s="29">
        <v>733</v>
      </c>
      <c r="B737">
        <v>610</v>
      </c>
      <c r="C737" s="24">
        <v>41730</v>
      </c>
      <c r="D737" s="24">
        <v>43556</v>
      </c>
      <c r="E737">
        <v>4375</v>
      </c>
      <c r="F737" s="31">
        <v>1949.1551748174149</v>
      </c>
      <c r="G737" s="24">
        <v>42871</v>
      </c>
      <c r="H737" s="33">
        <v>1</v>
      </c>
      <c r="I737">
        <v>0.98884995907581841</v>
      </c>
      <c r="J737" s="40">
        <v>43146.067501994134</v>
      </c>
    </row>
    <row r="738" spans="1:10" x14ac:dyDescent="0.3">
      <c r="A738" s="29">
        <v>734</v>
      </c>
      <c r="B738">
        <v>610</v>
      </c>
      <c r="C738" s="24">
        <v>41730</v>
      </c>
      <c r="D738" s="24">
        <v>43556</v>
      </c>
      <c r="E738">
        <v>4375</v>
      </c>
      <c r="F738" s="31">
        <v>1702.1034452248659</v>
      </c>
      <c r="G738" s="24">
        <v>43484</v>
      </c>
      <c r="H738" s="33">
        <v>1</v>
      </c>
      <c r="I738">
        <v>0.98884995907581841</v>
      </c>
      <c r="J738" s="40">
        <v>43540.187390368119</v>
      </c>
    </row>
    <row r="739" spans="1:10" x14ac:dyDescent="0.3">
      <c r="A739" s="29">
        <v>735</v>
      </c>
      <c r="B739">
        <v>611</v>
      </c>
      <c r="C739" s="24">
        <v>41792</v>
      </c>
      <c r="D739" s="24">
        <v>43618</v>
      </c>
      <c r="E739">
        <v>6250</v>
      </c>
      <c r="F739" s="31">
        <v>7046.3972993432808</v>
      </c>
      <c r="G739" s="24">
        <v>41843</v>
      </c>
      <c r="H739" s="33">
        <v>2</v>
      </c>
      <c r="I739">
        <v>0.89574241276323197</v>
      </c>
      <c r="J739" s="40">
        <v>42228.665866879266</v>
      </c>
    </row>
    <row r="740" spans="1:10" x14ac:dyDescent="0.3">
      <c r="A740" s="29">
        <v>736</v>
      </c>
      <c r="B740">
        <v>611</v>
      </c>
      <c r="C740" s="24">
        <v>41792</v>
      </c>
      <c r="D740" s="24">
        <v>43618</v>
      </c>
      <c r="E740">
        <v>6250</v>
      </c>
      <c r="F740" s="31">
        <v>608.83555896351777</v>
      </c>
      <c r="G740" s="24">
        <v>42028</v>
      </c>
      <c r="H740" s="33">
        <v>1</v>
      </c>
      <c r="I740">
        <v>0.98884995907581841</v>
      </c>
      <c r="J740" s="40">
        <v>42423.585428583865</v>
      </c>
    </row>
    <row r="741" spans="1:10" x14ac:dyDescent="0.3">
      <c r="A741" s="29">
        <v>737</v>
      </c>
      <c r="B741">
        <v>611</v>
      </c>
      <c r="C741" s="24">
        <v>41792</v>
      </c>
      <c r="D741" s="24">
        <v>43618</v>
      </c>
      <c r="E741">
        <v>6250</v>
      </c>
      <c r="F741" s="31">
        <v>2314.3720895970637</v>
      </c>
      <c r="G741" s="24">
        <v>42377</v>
      </c>
      <c r="H741" s="33">
        <v>1</v>
      </c>
      <c r="I741">
        <v>0.98884995907581841</v>
      </c>
      <c r="J741" s="40">
        <v>42401.306503058753</v>
      </c>
    </row>
    <row r="742" spans="1:10" x14ac:dyDescent="0.3">
      <c r="A742" s="29">
        <v>738</v>
      </c>
      <c r="B742">
        <v>611</v>
      </c>
      <c r="C742" s="24">
        <v>41792</v>
      </c>
      <c r="D742" s="24">
        <v>43618</v>
      </c>
      <c r="E742">
        <v>6250</v>
      </c>
      <c r="F742" s="31">
        <v>5086.7745266733609</v>
      </c>
      <c r="G742" s="24">
        <v>42627</v>
      </c>
      <c r="H742" s="33">
        <v>2</v>
      </c>
      <c r="I742">
        <v>0.89574241276323197</v>
      </c>
      <c r="J742" s="40">
        <v>43012.832494304079</v>
      </c>
    </row>
    <row r="743" spans="1:10" x14ac:dyDescent="0.3">
      <c r="A743" s="29">
        <v>739</v>
      </c>
      <c r="B743">
        <v>611</v>
      </c>
      <c r="C743" s="24">
        <v>41792</v>
      </c>
      <c r="D743" s="24">
        <v>43618</v>
      </c>
      <c r="E743">
        <v>6250</v>
      </c>
      <c r="F743" s="31">
        <v>2170.1971951919909</v>
      </c>
      <c r="G743" s="24">
        <v>42492</v>
      </c>
      <c r="H743" s="33">
        <v>1</v>
      </c>
      <c r="I743">
        <v>0.98884995907581841</v>
      </c>
      <c r="J743" s="40">
        <v>42844.843602099267</v>
      </c>
    </row>
    <row r="744" spans="1:10" x14ac:dyDescent="0.3">
      <c r="A744" s="29">
        <v>740</v>
      </c>
      <c r="B744">
        <v>611</v>
      </c>
      <c r="C744" s="24">
        <v>41792</v>
      </c>
      <c r="D744" s="24">
        <v>43618</v>
      </c>
      <c r="E744">
        <v>6250</v>
      </c>
      <c r="F744" s="31">
        <v>2560.7611826528164</v>
      </c>
      <c r="G744" s="24">
        <v>43208</v>
      </c>
      <c r="H744" s="33">
        <v>1</v>
      </c>
      <c r="I744">
        <v>0.98884995907581841</v>
      </c>
      <c r="J744" s="40">
        <v>44397.772124590978</v>
      </c>
    </row>
    <row r="745" spans="1:10" x14ac:dyDescent="0.3">
      <c r="A745" s="29">
        <v>741</v>
      </c>
      <c r="B745">
        <v>611</v>
      </c>
      <c r="C745" s="24">
        <v>41792</v>
      </c>
      <c r="D745" s="24">
        <v>43618</v>
      </c>
      <c r="E745">
        <v>6250</v>
      </c>
      <c r="F745" s="31">
        <v>18223.498027789748</v>
      </c>
      <c r="G745" s="24">
        <v>43135</v>
      </c>
      <c r="H745" s="33">
        <v>3</v>
      </c>
      <c r="I745">
        <v>0.80482337140270255</v>
      </c>
      <c r="J745" s="40">
        <v>43680.797996673798</v>
      </c>
    </row>
    <row r="746" spans="1:10" x14ac:dyDescent="0.3">
      <c r="A746" s="29">
        <v>742</v>
      </c>
      <c r="B746">
        <v>614</v>
      </c>
      <c r="C746" s="24">
        <v>41785</v>
      </c>
      <c r="D746" s="24">
        <v>42516</v>
      </c>
      <c r="E746">
        <v>4375</v>
      </c>
      <c r="F746" s="31">
        <v>4611.9791744440281</v>
      </c>
      <c r="G746" s="24">
        <v>42324</v>
      </c>
      <c r="H746" s="33">
        <v>1</v>
      </c>
      <c r="I746">
        <v>0.98884995907581841</v>
      </c>
      <c r="J746" s="40">
        <v>42590.568589065901</v>
      </c>
    </row>
    <row r="747" spans="1:10" x14ac:dyDescent="0.3">
      <c r="A747" s="29">
        <v>743</v>
      </c>
      <c r="B747">
        <v>616</v>
      </c>
      <c r="C747" s="24">
        <v>41797</v>
      </c>
      <c r="D747" s="24">
        <v>42162</v>
      </c>
      <c r="E747">
        <v>6250</v>
      </c>
      <c r="F747" s="31">
        <v>490.07149288112436</v>
      </c>
      <c r="G747" s="24">
        <v>42090</v>
      </c>
      <c r="H747" s="33">
        <v>1</v>
      </c>
      <c r="I747">
        <v>0.98884995907581841</v>
      </c>
      <c r="J747" s="40">
        <v>42285.246481850081</v>
      </c>
    </row>
    <row r="748" spans="1:10" x14ac:dyDescent="0.3">
      <c r="A748" s="29">
        <v>744</v>
      </c>
      <c r="B748">
        <v>618</v>
      </c>
      <c r="C748" s="24">
        <v>41830</v>
      </c>
      <c r="D748" s="24">
        <v>43656</v>
      </c>
      <c r="E748">
        <v>5625</v>
      </c>
      <c r="F748" s="31">
        <v>1484.8320075571482</v>
      </c>
      <c r="G748" s="24">
        <v>42070</v>
      </c>
      <c r="H748" s="33">
        <v>1</v>
      </c>
      <c r="I748">
        <v>0.98884995907581841</v>
      </c>
      <c r="J748" s="40">
        <v>42138.188428339839</v>
      </c>
    </row>
    <row r="749" spans="1:10" x14ac:dyDescent="0.3">
      <c r="A749" s="29">
        <v>745</v>
      </c>
      <c r="B749">
        <v>618</v>
      </c>
      <c r="C749" s="24">
        <v>41830</v>
      </c>
      <c r="D749" s="24">
        <v>43656</v>
      </c>
      <c r="E749">
        <v>5625</v>
      </c>
      <c r="F749" s="31">
        <v>828.37414978832953</v>
      </c>
      <c r="G749" s="24">
        <v>42543</v>
      </c>
      <c r="H749" s="33">
        <v>1</v>
      </c>
      <c r="I749">
        <v>0.98884995907581841</v>
      </c>
      <c r="J749" s="40">
        <v>42651.094494659366</v>
      </c>
    </row>
    <row r="750" spans="1:10" x14ac:dyDescent="0.3">
      <c r="A750" s="29">
        <v>746</v>
      </c>
      <c r="B750">
        <v>623</v>
      </c>
      <c r="C750" s="24">
        <v>41900</v>
      </c>
      <c r="D750" s="24">
        <v>43726</v>
      </c>
      <c r="E750">
        <v>3750</v>
      </c>
      <c r="F750" s="31">
        <v>430.38807808758196</v>
      </c>
      <c r="G750" s="24">
        <v>43458</v>
      </c>
      <c r="H750" s="33">
        <v>1</v>
      </c>
      <c r="I750">
        <v>0.98884995907581841</v>
      </c>
      <c r="J750" s="40">
        <v>43610.863213506949</v>
      </c>
    </row>
    <row r="751" spans="1:10" x14ac:dyDescent="0.3">
      <c r="A751" s="29">
        <v>747</v>
      </c>
      <c r="B751">
        <v>626</v>
      </c>
      <c r="C751" s="24">
        <v>41940</v>
      </c>
      <c r="D751" s="24">
        <v>43036</v>
      </c>
      <c r="E751">
        <v>5625</v>
      </c>
      <c r="F751" s="31">
        <v>1820.5641918738281</v>
      </c>
      <c r="G751" s="24">
        <v>42923</v>
      </c>
      <c r="H751" s="33">
        <v>1</v>
      </c>
      <c r="I751">
        <v>0.98884995907581841</v>
      </c>
      <c r="J751" s="40">
        <v>43692.905608175417</v>
      </c>
    </row>
    <row r="752" spans="1:10" x14ac:dyDescent="0.3">
      <c r="A752" s="29">
        <v>748</v>
      </c>
      <c r="B752">
        <v>627</v>
      </c>
      <c r="C752" s="24">
        <v>41780</v>
      </c>
      <c r="D752" s="24">
        <v>43606</v>
      </c>
      <c r="E752">
        <v>5000</v>
      </c>
      <c r="F752" s="31">
        <v>425.91879351996079</v>
      </c>
      <c r="G752" s="24">
        <v>41882</v>
      </c>
      <c r="H752" s="33">
        <v>1</v>
      </c>
      <c r="I752">
        <v>0.98884995907581841</v>
      </c>
      <c r="J752" s="40">
        <v>42216.970644872643</v>
      </c>
    </row>
    <row r="753" spans="1:10" x14ac:dyDescent="0.3">
      <c r="A753" s="29">
        <v>749</v>
      </c>
      <c r="B753">
        <v>628</v>
      </c>
      <c r="C753" s="24">
        <v>41895</v>
      </c>
      <c r="D753" s="24">
        <v>43721</v>
      </c>
      <c r="E753">
        <v>5000</v>
      </c>
      <c r="F753" s="31">
        <v>3434.4531810681133</v>
      </c>
      <c r="G753" s="24">
        <v>42399</v>
      </c>
      <c r="H753" s="33">
        <v>1</v>
      </c>
      <c r="I753">
        <v>0.98884995907581841</v>
      </c>
      <c r="J753" s="40">
        <v>42434.166797845472</v>
      </c>
    </row>
    <row r="754" spans="1:10" x14ac:dyDescent="0.3">
      <c r="A754" s="29">
        <v>750</v>
      </c>
      <c r="B754">
        <v>628</v>
      </c>
      <c r="C754" s="24">
        <v>41895</v>
      </c>
      <c r="D754" s="24">
        <v>43721</v>
      </c>
      <c r="E754">
        <v>5000</v>
      </c>
      <c r="F754" s="31">
        <v>678.40614336867566</v>
      </c>
      <c r="G754" s="24">
        <v>43138</v>
      </c>
      <c r="H754" s="33">
        <v>1</v>
      </c>
      <c r="I754">
        <v>0.98884995907581841</v>
      </c>
      <c r="J754" s="40">
        <v>43234.10127259625</v>
      </c>
    </row>
    <row r="755" spans="1:10" x14ac:dyDescent="0.3">
      <c r="A755" s="29">
        <v>751</v>
      </c>
      <c r="B755">
        <v>628</v>
      </c>
      <c r="C755" s="24">
        <v>41895</v>
      </c>
      <c r="D755" s="24">
        <v>43721</v>
      </c>
      <c r="E755">
        <v>5000</v>
      </c>
      <c r="F755" s="31">
        <v>6100.2472721094791</v>
      </c>
      <c r="G755" s="24">
        <v>43331</v>
      </c>
      <c r="H755" s="33">
        <v>2</v>
      </c>
      <c r="I755">
        <v>0.89574241276323197</v>
      </c>
      <c r="J755" s="40">
        <v>44215.035828180735</v>
      </c>
    </row>
    <row r="756" spans="1:10" x14ac:dyDescent="0.3">
      <c r="A756" s="29">
        <v>752</v>
      </c>
      <c r="B756">
        <v>629</v>
      </c>
      <c r="C756" s="24">
        <v>41691</v>
      </c>
      <c r="D756" s="24">
        <v>42421</v>
      </c>
      <c r="E756">
        <v>4375</v>
      </c>
      <c r="F756" s="31">
        <v>2115.8940147354915</v>
      </c>
      <c r="G756" s="24">
        <v>41981</v>
      </c>
      <c r="H756" s="33">
        <v>1</v>
      </c>
      <c r="I756">
        <v>0.98884995907581841</v>
      </c>
      <c r="J756" s="40">
        <v>42114.020688262623</v>
      </c>
    </row>
    <row r="757" spans="1:10" x14ac:dyDescent="0.3">
      <c r="A757" s="29">
        <v>753</v>
      </c>
      <c r="B757">
        <v>629</v>
      </c>
      <c r="C757" s="24">
        <v>41691</v>
      </c>
      <c r="D757" s="24">
        <v>42421</v>
      </c>
      <c r="E757">
        <v>4375</v>
      </c>
      <c r="F757" s="31">
        <v>203.24386361000404</v>
      </c>
      <c r="G757" s="24">
        <v>41827</v>
      </c>
      <c r="H757" s="33">
        <v>1</v>
      </c>
      <c r="I757">
        <v>0.98884995907581841</v>
      </c>
      <c r="J757" s="40">
        <v>42036.960552140277</v>
      </c>
    </row>
    <row r="758" spans="1:10" x14ac:dyDescent="0.3">
      <c r="A758" s="29">
        <v>754</v>
      </c>
      <c r="B758">
        <v>629</v>
      </c>
      <c r="C758" s="24">
        <v>41691</v>
      </c>
      <c r="D758" s="24">
        <v>42421</v>
      </c>
      <c r="E758">
        <v>4375</v>
      </c>
      <c r="F758" s="31">
        <v>5930.4923009900203</v>
      </c>
      <c r="G758" s="24">
        <v>42150</v>
      </c>
      <c r="H758" s="33">
        <v>2</v>
      </c>
      <c r="I758">
        <v>0.89574241276323197</v>
      </c>
      <c r="J758" s="40">
        <v>42161.944068733246</v>
      </c>
    </row>
    <row r="759" spans="1:10" x14ac:dyDescent="0.3">
      <c r="A759" s="29">
        <v>755</v>
      </c>
      <c r="B759">
        <v>630</v>
      </c>
      <c r="C759" s="24">
        <v>41927</v>
      </c>
      <c r="D759" s="24">
        <v>42292</v>
      </c>
      <c r="E759">
        <v>3750</v>
      </c>
      <c r="F759" s="31">
        <v>9271.0758315002731</v>
      </c>
      <c r="G759" s="24">
        <v>42094</v>
      </c>
      <c r="H759" s="33">
        <v>2</v>
      </c>
      <c r="I759">
        <v>0.89574241276323197</v>
      </c>
      <c r="J759" s="40">
        <v>42366.646727080122</v>
      </c>
    </row>
    <row r="760" spans="1:10" x14ac:dyDescent="0.3">
      <c r="A760" s="29">
        <v>756</v>
      </c>
      <c r="B760">
        <v>631</v>
      </c>
      <c r="C760" s="24">
        <v>41707</v>
      </c>
      <c r="D760" s="24">
        <v>43533</v>
      </c>
      <c r="E760">
        <v>3750</v>
      </c>
      <c r="F760" s="31">
        <v>1274.975737323078</v>
      </c>
      <c r="G760" s="24">
        <v>43508</v>
      </c>
      <c r="H760" s="33">
        <v>1</v>
      </c>
      <c r="I760">
        <v>0.98884995907581841</v>
      </c>
      <c r="J760" s="40">
        <v>44396.434980254424</v>
      </c>
    </row>
    <row r="761" spans="1:10" x14ac:dyDescent="0.3">
      <c r="A761" s="29">
        <v>757</v>
      </c>
      <c r="B761">
        <v>631</v>
      </c>
      <c r="C761" s="24">
        <v>41707</v>
      </c>
      <c r="D761" s="24">
        <v>43533</v>
      </c>
      <c r="E761">
        <v>3750</v>
      </c>
      <c r="F761" s="31">
        <v>1225.6225660773684</v>
      </c>
      <c r="G761" s="24">
        <v>42212</v>
      </c>
      <c r="H761" s="33">
        <v>1</v>
      </c>
      <c r="I761">
        <v>0.98884995907581841</v>
      </c>
      <c r="J761" s="40">
        <v>42860.849584859214</v>
      </c>
    </row>
    <row r="762" spans="1:10" x14ac:dyDescent="0.3">
      <c r="A762" s="29">
        <v>758</v>
      </c>
      <c r="B762">
        <v>631</v>
      </c>
      <c r="C762" s="24">
        <v>41707</v>
      </c>
      <c r="D762" s="24">
        <v>43533</v>
      </c>
      <c r="E762">
        <v>3750</v>
      </c>
      <c r="F762" s="31">
        <v>1256.753955654151</v>
      </c>
      <c r="G762" s="24">
        <v>43471</v>
      </c>
      <c r="H762" s="33">
        <v>1</v>
      </c>
      <c r="I762">
        <v>0.98884995907581841</v>
      </c>
      <c r="J762" s="40">
        <v>43494.598208821459</v>
      </c>
    </row>
    <row r="763" spans="1:10" x14ac:dyDescent="0.3">
      <c r="A763" s="29">
        <v>759</v>
      </c>
      <c r="B763">
        <v>633</v>
      </c>
      <c r="C763" s="24">
        <v>41686</v>
      </c>
      <c r="D763" s="24">
        <v>43512</v>
      </c>
      <c r="E763">
        <v>6250</v>
      </c>
      <c r="F763" s="31">
        <v>11299.304938922754</v>
      </c>
      <c r="G763" s="24">
        <v>41736</v>
      </c>
      <c r="H763" s="33">
        <v>3</v>
      </c>
      <c r="I763">
        <v>0.80482337140270255</v>
      </c>
      <c r="J763" s="40">
        <v>41815.584009394224</v>
      </c>
    </row>
    <row r="764" spans="1:10" x14ac:dyDescent="0.3">
      <c r="A764" s="29">
        <v>760</v>
      </c>
      <c r="B764">
        <v>633</v>
      </c>
      <c r="C764" s="24">
        <v>41686</v>
      </c>
      <c r="D764" s="24">
        <v>43512</v>
      </c>
      <c r="E764">
        <v>6250</v>
      </c>
      <c r="F764" s="31">
        <v>465.50011860513973</v>
      </c>
      <c r="G764" s="24">
        <v>42844</v>
      </c>
      <c r="H764" s="33">
        <v>1</v>
      </c>
      <c r="I764">
        <v>0.98884995907581841</v>
      </c>
      <c r="J764" s="40">
        <v>43979.002210885745</v>
      </c>
    </row>
    <row r="765" spans="1:10" x14ac:dyDescent="0.3">
      <c r="A765" s="29">
        <v>761</v>
      </c>
      <c r="B765">
        <v>633</v>
      </c>
      <c r="C765" s="24">
        <v>41686</v>
      </c>
      <c r="D765" s="24">
        <v>43512</v>
      </c>
      <c r="E765">
        <v>6250</v>
      </c>
      <c r="F765" s="31">
        <v>4263.475364010018</v>
      </c>
      <c r="G765" s="24">
        <v>42790</v>
      </c>
      <c r="H765" s="33">
        <v>1</v>
      </c>
      <c r="I765">
        <v>0.98884995907581841</v>
      </c>
      <c r="J765" s="40">
        <v>43387.4609643976</v>
      </c>
    </row>
    <row r="766" spans="1:10" x14ac:dyDescent="0.3">
      <c r="A766" s="29">
        <v>762</v>
      </c>
      <c r="B766">
        <v>634</v>
      </c>
      <c r="C766" s="24">
        <v>41861</v>
      </c>
      <c r="D766" s="24">
        <v>43687</v>
      </c>
      <c r="E766">
        <v>5000</v>
      </c>
      <c r="F766" s="31">
        <v>11369.671480745008</v>
      </c>
      <c r="G766" s="24">
        <v>42028</v>
      </c>
      <c r="H766" s="33">
        <v>3</v>
      </c>
      <c r="I766">
        <v>0.80482337140270255</v>
      </c>
      <c r="J766" s="40">
        <v>42686.955406645415</v>
      </c>
    </row>
    <row r="767" spans="1:10" x14ac:dyDescent="0.3">
      <c r="A767" s="29">
        <v>763</v>
      </c>
      <c r="B767">
        <v>634</v>
      </c>
      <c r="C767" s="24">
        <v>41861</v>
      </c>
      <c r="D767" s="24">
        <v>43687</v>
      </c>
      <c r="E767">
        <v>5000</v>
      </c>
      <c r="F767" s="31">
        <v>8102.0119561457841</v>
      </c>
      <c r="G767" s="24">
        <v>42830</v>
      </c>
      <c r="H767" s="33">
        <v>2</v>
      </c>
      <c r="I767">
        <v>0.89574241276323197</v>
      </c>
      <c r="J767" s="40">
        <v>42928.340142669404</v>
      </c>
    </row>
    <row r="768" spans="1:10" x14ac:dyDescent="0.3">
      <c r="A768" s="29">
        <v>764</v>
      </c>
      <c r="B768">
        <v>634</v>
      </c>
      <c r="C768" s="24">
        <v>41861</v>
      </c>
      <c r="D768" s="24">
        <v>43687</v>
      </c>
      <c r="E768">
        <v>5000</v>
      </c>
      <c r="F768" s="31">
        <v>5577.9973521669217</v>
      </c>
      <c r="G768" s="24">
        <v>43253</v>
      </c>
      <c r="H768" s="33">
        <v>2</v>
      </c>
      <c r="I768">
        <v>0.89574241276323197</v>
      </c>
      <c r="J768" s="40">
        <v>43264.449125242398</v>
      </c>
    </row>
    <row r="769" spans="1:10" x14ac:dyDescent="0.3">
      <c r="A769" s="29">
        <v>765</v>
      </c>
      <c r="B769">
        <v>635</v>
      </c>
      <c r="C769" s="24">
        <v>41898</v>
      </c>
      <c r="D769" s="24">
        <v>42994</v>
      </c>
      <c r="E769">
        <v>5000</v>
      </c>
      <c r="F769" s="31">
        <v>7912.7679941949937</v>
      </c>
      <c r="G769" s="24">
        <v>42278</v>
      </c>
      <c r="H769" s="33">
        <v>2</v>
      </c>
      <c r="I769">
        <v>0.89574241276323197</v>
      </c>
      <c r="J769" s="40">
        <v>42307.895133429629</v>
      </c>
    </row>
    <row r="770" spans="1:10" x14ac:dyDescent="0.3">
      <c r="A770" s="29">
        <v>766</v>
      </c>
      <c r="B770">
        <v>635</v>
      </c>
      <c r="C770" s="24">
        <v>41898</v>
      </c>
      <c r="D770" s="24">
        <v>42994</v>
      </c>
      <c r="E770">
        <v>5000</v>
      </c>
      <c r="F770" s="31">
        <v>5414.5420207619836</v>
      </c>
      <c r="G770" s="24">
        <v>42326</v>
      </c>
      <c r="H770" s="33">
        <v>2</v>
      </c>
      <c r="I770">
        <v>0.89574241276323197</v>
      </c>
      <c r="J770" s="40">
        <v>43252.016123604611</v>
      </c>
    </row>
    <row r="771" spans="1:10" x14ac:dyDescent="0.3">
      <c r="A771" s="29">
        <v>767</v>
      </c>
      <c r="B771">
        <v>636</v>
      </c>
      <c r="C771" s="24">
        <v>41696</v>
      </c>
      <c r="D771" s="24">
        <v>43157</v>
      </c>
      <c r="E771">
        <v>5625</v>
      </c>
      <c r="F771" s="31">
        <v>216.89570777010505</v>
      </c>
      <c r="G771" s="24">
        <v>42969</v>
      </c>
      <c r="H771" s="33">
        <v>1</v>
      </c>
      <c r="I771">
        <v>0.98884995907581841</v>
      </c>
      <c r="J771" s="40">
        <v>43062.661104092018</v>
      </c>
    </row>
    <row r="772" spans="1:10" x14ac:dyDescent="0.3">
      <c r="A772" s="29">
        <v>768</v>
      </c>
      <c r="B772">
        <v>636</v>
      </c>
      <c r="C772" s="24">
        <v>41696</v>
      </c>
      <c r="D772" s="24">
        <v>43157</v>
      </c>
      <c r="E772">
        <v>5625</v>
      </c>
      <c r="F772" s="31">
        <v>12607.480378939164</v>
      </c>
      <c r="G772" s="24">
        <v>42980</v>
      </c>
      <c r="H772" s="33">
        <v>3</v>
      </c>
      <c r="I772">
        <v>0.80482337140270255</v>
      </c>
      <c r="J772" s="40">
        <v>43170.801563856439</v>
      </c>
    </row>
    <row r="773" spans="1:10" x14ac:dyDescent="0.3">
      <c r="A773" s="29">
        <v>769</v>
      </c>
      <c r="B773">
        <v>637</v>
      </c>
      <c r="C773" s="24">
        <v>41875</v>
      </c>
      <c r="D773" s="24">
        <v>43701</v>
      </c>
      <c r="E773">
        <v>5625</v>
      </c>
      <c r="F773" s="31">
        <v>9234.900249355389</v>
      </c>
      <c r="G773" s="24">
        <v>43667</v>
      </c>
      <c r="H773" s="33">
        <v>2</v>
      </c>
      <c r="I773">
        <v>0.89574241276323197</v>
      </c>
      <c r="J773" s="40">
        <v>43835.829740849818</v>
      </c>
    </row>
    <row r="774" spans="1:10" x14ac:dyDescent="0.3">
      <c r="A774" s="29">
        <v>770</v>
      </c>
      <c r="B774">
        <v>637</v>
      </c>
      <c r="C774" s="24">
        <v>41875</v>
      </c>
      <c r="D774" s="24">
        <v>43701</v>
      </c>
      <c r="E774">
        <v>5625</v>
      </c>
      <c r="F774" s="31">
        <v>4274.0292657177861</v>
      </c>
      <c r="G774" s="24">
        <v>42978</v>
      </c>
      <c r="H774" s="33">
        <v>1</v>
      </c>
      <c r="I774">
        <v>0.98884995907581841</v>
      </c>
      <c r="J774" s="40">
        <v>43673.255676894616</v>
      </c>
    </row>
    <row r="775" spans="1:10" x14ac:dyDescent="0.3">
      <c r="A775" s="29">
        <v>771</v>
      </c>
      <c r="B775">
        <v>643</v>
      </c>
      <c r="C775" s="24">
        <v>41737</v>
      </c>
      <c r="D775" s="24">
        <v>42102</v>
      </c>
      <c r="E775">
        <v>4375</v>
      </c>
      <c r="F775" s="31">
        <v>15699.139925318526</v>
      </c>
      <c r="G775" s="24">
        <v>42009</v>
      </c>
      <c r="H775" s="33">
        <v>3</v>
      </c>
      <c r="I775">
        <v>0.80482337140270255</v>
      </c>
      <c r="J775" s="40">
        <v>42127.06973827535</v>
      </c>
    </row>
    <row r="776" spans="1:10" x14ac:dyDescent="0.3">
      <c r="A776" s="29">
        <v>772</v>
      </c>
      <c r="B776">
        <v>644</v>
      </c>
      <c r="C776" s="24">
        <v>41659</v>
      </c>
      <c r="D776" s="24">
        <v>42389</v>
      </c>
      <c r="E776">
        <v>4375</v>
      </c>
      <c r="F776" s="31">
        <v>5785.6051532089659</v>
      </c>
      <c r="G776" s="24">
        <v>41868</v>
      </c>
      <c r="H776" s="33">
        <v>2</v>
      </c>
      <c r="I776">
        <v>0.89574241276323197</v>
      </c>
      <c r="J776" s="40">
        <v>42147.213672313592</v>
      </c>
    </row>
    <row r="777" spans="1:10" x14ac:dyDescent="0.3">
      <c r="A777" s="29">
        <v>773</v>
      </c>
      <c r="B777">
        <v>645</v>
      </c>
      <c r="C777" s="24">
        <v>41698</v>
      </c>
      <c r="D777" s="24">
        <v>43159</v>
      </c>
      <c r="E777">
        <v>6250</v>
      </c>
      <c r="F777" s="31">
        <v>37491.441079357079</v>
      </c>
      <c r="G777" s="24">
        <v>41927</v>
      </c>
      <c r="H777" s="33">
        <v>4</v>
      </c>
      <c r="I777">
        <v>0.7196296248241657</v>
      </c>
      <c r="J777" s="40">
        <v>42223.556553383372</v>
      </c>
    </row>
    <row r="778" spans="1:10" x14ac:dyDescent="0.3">
      <c r="A778" s="29">
        <v>774</v>
      </c>
      <c r="B778">
        <v>646</v>
      </c>
      <c r="C778" s="24">
        <v>41999</v>
      </c>
      <c r="D778" s="24">
        <v>43825</v>
      </c>
      <c r="E778">
        <v>5625</v>
      </c>
      <c r="F778" s="31">
        <v>1754.9031681487295</v>
      </c>
      <c r="G778" s="24">
        <v>43777</v>
      </c>
      <c r="H778" s="33">
        <v>1</v>
      </c>
      <c r="I778">
        <v>0.98884995907581841</v>
      </c>
      <c r="J778" s="40">
        <v>43842.564437426612</v>
      </c>
    </row>
    <row r="779" spans="1:10" x14ac:dyDescent="0.3">
      <c r="A779" s="29">
        <v>775</v>
      </c>
      <c r="B779">
        <v>647</v>
      </c>
      <c r="C779" s="24">
        <v>41645</v>
      </c>
      <c r="D779" s="24">
        <v>43106</v>
      </c>
      <c r="E779">
        <v>5625</v>
      </c>
      <c r="F779" s="31">
        <v>863.68593214842599</v>
      </c>
      <c r="G779" s="24">
        <v>42283</v>
      </c>
      <c r="H779" s="33">
        <v>1</v>
      </c>
      <c r="I779">
        <v>0.98884995907581841</v>
      </c>
      <c r="J779" s="40">
        <v>42646.034574020108</v>
      </c>
    </row>
    <row r="780" spans="1:10" x14ac:dyDescent="0.3">
      <c r="A780" s="29">
        <v>776</v>
      </c>
      <c r="B780">
        <v>647</v>
      </c>
      <c r="C780" s="24">
        <v>41645</v>
      </c>
      <c r="D780" s="24">
        <v>43106</v>
      </c>
      <c r="E780">
        <v>5625</v>
      </c>
      <c r="F780" s="31">
        <v>5428.6417178650927</v>
      </c>
      <c r="G780" s="24">
        <v>42359</v>
      </c>
      <c r="H780" s="33">
        <v>2</v>
      </c>
      <c r="I780">
        <v>0.89574241276323197</v>
      </c>
      <c r="J780" s="40">
        <v>42378.157406793354</v>
      </c>
    </row>
    <row r="781" spans="1:10" x14ac:dyDescent="0.3">
      <c r="A781" s="29">
        <v>777</v>
      </c>
      <c r="B781">
        <v>649</v>
      </c>
      <c r="C781" s="24">
        <v>41885</v>
      </c>
      <c r="D781" s="24">
        <v>43346</v>
      </c>
      <c r="E781">
        <v>5000</v>
      </c>
      <c r="F781" s="31">
        <v>7603.4724897993792</v>
      </c>
      <c r="G781" s="24">
        <v>42110</v>
      </c>
      <c r="H781" s="33">
        <v>2</v>
      </c>
      <c r="I781">
        <v>0.89574241276323197</v>
      </c>
      <c r="J781" s="40">
        <v>42763.323301020821</v>
      </c>
    </row>
    <row r="782" spans="1:10" x14ac:dyDescent="0.3">
      <c r="A782" s="29">
        <v>778</v>
      </c>
      <c r="B782">
        <v>650</v>
      </c>
      <c r="C782" s="24">
        <v>41839</v>
      </c>
      <c r="D782" s="24">
        <v>43665</v>
      </c>
      <c r="E782">
        <v>3750</v>
      </c>
      <c r="F782" s="31">
        <v>3027.6718332138739</v>
      </c>
      <c r="G782" s="24">
        <v>42407</v>
      </c>
      <c r="H782" s="33">
        <v>1</v>
      </c>
      <c r="I782">
        <v>0.98884995907581841</v>
      </c>
      <c r="J782" s="40">
        <v>42409.36880446272</v>
      </c>
    </row>
    <row r="783" spans="1:10" x14ac:dyDescent="0.3">
      <c r="A783" s="29">
        <v>779</v>
      </c>
      <c r="B783">
        <v>650</v>
      </c>
      <c r="C783" s="24">
        <v>41839</v>
      </c>
      <c r="D783" s="24">
        <v>43665</v>
      </c>
      <c r="E783">
        <v>3750</v>
      </c>
      <c r="F783" s="31">
        <v>1713.948720370217</v>
      </c>
      <c r="G783" s="24">
        <v>42813</v>
      </c>
      <c r="H783" s="33">
        <v>1</v>
      </c>
      <c r="I783">
        <v>0.98884995907581841</v>
      </c>
      <c r="J783" s="40">
        <v>43053.207406992537</v>
      </c>
    </row>
    <row r="784" spans="1:10" x14ac:dyDescent="0.3">
      <c r="A784" s="29">
        <v>780</v>
      </c>
      <c r="B784">
        <v>651</v>
      </c>
      <c r="C784" s="24">
        <v>41773</v>
      </c>
      <c r="D784" s="24">
        <v>42138</v>
      </c>
      <c r="E784">
        <v>6250</v>
      </c>
      <c r="F784" s="31">
        <v>2873.8044216271533</v>
      </c>
      <c r="G784" s="24">
        <v>41934</v>
      </c>
      <c r="H784" s="33">
        <v>1</v>
      </c>
      <c r="I784">
        <v>0.98884995907581841</v>
      </c>
      <c r="J784" s="40">
        <v>41981.758029654651</v>
      </c>
    </row>
    <row r="785" spans="1:10" x14ac:dyDescent="0.3">
      <c r="A785" s="29">
        <v>781</v>
      </c>
      <c r="B785">
        <v>652</v>
      </c>
      <c r="C785" s="24">
        <v>41884</v>
      </c>
      <c r="D785" s="24">
        <v>42249</v>
      </c>
      <c r="E785">
        <v>6250</v>
      </c>
      <c r="F785" s="31">
        <v>8126.1992447286939</v>
      </c>
      <c r="G785" s="24">
        <v>42061</v>
      </c>
      <c r="H785" s="33">
        <v>2</v>
      </c>
      <c r="I785">
        <v>0.89574241276323197</v>
      </c>
      <c r="J785" s="40">
        <v>42116.625209520775</v>
      </c>
    </row>
    <row r="786" spans="1:10" x14ac:dyDescent="0.3">
      <c r="A786" s="29">
        <v>782</v>
      </c>
      <c r="B786">
        <v>652</v>
      </c>
      <c r="C786" s="24">
        <v>41884</v>
      </c>
      <c r="D786" s="24">
        <v>42249</v>
      </c>
      <c r="E786">
        <v>6250</v>
      </c>
      <c r="F786" s="31">
        <v>10751.747162485775</v>
      </c>
      <c r="G786" s="24">
        <v>42003</v>
      </c>
      <c r="H786" s="33">
        <v>3</v>
      </c>
      <c r="I786">
        <v>0.80482337140270255</v>
      </c>
      <c r="J786" s="40">
        <v>42191.932484907324</v>
      </c>
    </row>
    <row r="787" spans="1:10" x14ac:dyDescent="0.3">
      <c r="A787" s="29">
        <v>783</v>
      </c>
      <c r="B787">
        <v>652</v>
      </c>
      <c r="C787" s="24">
        <v>41884</v>
      </c>
      <c r="D787" s="24">
        <v>42249</v>
      </c>
      <c r="E787">
        <v>6250</v>
      </c>
      <c r="F787" s="31">
        <v>21427.078437075266</v>
      </c>
      <c r="G787" s="24">
        <v>42115</v>
      </c>
      <c r="H787" s="33">
        <v>4</v>
      </c>
      <c r="I787">
        <v>0.7196296248241657</v>
      </c>
      <c r="J787" s="40">
        <v>42596.567515127754</v>
      </c>
    </row>
    <row r="788" spans="1:10" x14ac:dyDescent="0.3">
      <c r="A788" s="29">
        <v>784</v>
      </c>
      <c r="B788">
        <v>653</v>
      </c>
      <c r="C788" s="24">
        <v>41855</v>
      </c>
      <c r="D788" s="24">
        <v>43681</v>
      </c>
      <c r="E788">
        <v>6250</v>
      </c>
      <c r="F788" s="31">
        <v>912.95004112065953</v>
      </c>
      <c r="G788" s="24">
        <v>42300</v>
      </c>
      <c r="H788" s="33">
        <v>1</v>
      </c>
      <c r="I788">
        <v>0.98884995907581841</v>
      </c>
      <c r="J788" s="40">
        <v>42677.016740942461</v>
      </c>
    </row>
    <row r="789" spans="1:10" x14ac:dyDescent="0.3">
      <c r="A789" s="29">
        <v>785</v>
      </c>
      <c r="B789">
        <v>653</v>
      </c>
      <c r="C789" s="24">
        <v>41855</v>
      </c>
      <c r="D789" s="24">
        <v>43681</v>
      </c>
      <c r="E789">
        <v>6250</v>
      </c>
      <c r="F789" s="31">
        <v>2714.091102010038</v>
      </c>
      <c r="G789" s="24">
        <v>42098</v>
      </c>
      <c r="H789" s="33">
        <v>1</v>
      </c>
      <c r="I789">
        <v>0.98884995907581841</v>
      </c>
      <c r="J789" s="40">
        <v>42104.73662198845</v>
      </c>
    </row>
    <row r="790" spans="1:10" x14ac:dyDescent="0.3">
      <c r="A790" s="29">
        <v>786</v>
      </c>
      <c r="B790">
        <v>653</v>
      </c>
      <c r="C790" s="24">
        <v>41855</v>
      </c>
      <c r="D790" s="24">
        <v>43681</v>
      </c>
      <c r="E790">
        <v>6250</v>
      </c>
      <c r="F790" s="31">
        <v>11572.237994773885</v>
      </c>
      <c r="G790" s="24">
        <v>42319</v>
      </c>
      <c r="H790" s="33">
        <v>3</v>
      </c>
      <c r="I790">
        <v>0.80482337140270255</v>
      </c>
      <c r="J790" s="40">
        <v>42735.905588329842</v>
      </c>
    </row>
    <row r="791" spans="1:10" x14ac:dyDescent="0.3">
      <c r="A791" s="29">
        <v>787</v>
      </c>
      <c r="B791">
        <v>656</v>
      </c>
      <c r="C791" s="24">
        <v>41899</v>
      </c>
      <c r="D791" s="24">
        <v>42264</v>
      </c>
      <c r="E791">
        <v>6250</v>
      </c>
      <c r="F791" s="31">
        <v>9277.7318981172411</v>
      </c>
      <c r="G791" s="24">
        <v>41969</v>
      </c>
      <c r="H791" s="33">
        <v>2</v>
      </c>
      <c r="I791">
        <v>0.89574241276323197</v>
      </c>
      <c r="J791" s="40">
        <v>42238.904635173894</v>
      </c>
    </row>
    <row r="792" spans="1:10" x14ac:dyDescent="0.3">
      <c r="A792" s="29">
        <v>788</v>
      </c>
      <c r="B792">
        <v>658</v>
      </c>
      <c r="C792" s="24">
        <v>41751</v>
      </c>
      <c r="D792" s="24">
        <v>43577</v>
      </c>
      <c r="E792">
        <v>3750</v>
      </c>
      <c r="F792" s="31">
        <v>187.89541294574187</v>
      </c>
      <c r="G792" s="24">
        <v>42147</v>
      </c>
      <c r="H792" s="33">
        <v>1</v>
      </c>
      <c r="I792">
        <v>0.98884995907581841</v>
      </c>
      <c r="J792" s="40">
        <v>42232.370537016068</v>
      </c>
    </row>
    <row r="793" spans="1:10" x14ac:dyDescent="0.3">
      <c r="A793" s="29">
        <v>789</v>
      </c>
      <c r="B793">
        <v>659</v>
      </c>
      <c r="C793" s="24">
        <v>41935</v>
      </c>
      <c r="D793" s="24">
        <v>43761</v>
      </c>
      <c r="E793">
        <v>6250</v>
      </c>
      <c r="F793" s="31">
        <v>1529.7052333363051</v>
      </c>
      <c r="G793" s="24">
        <v>42777</v>
      </c>
      <c r="H793" s="33">
        <v>1</v>
      </c>
      <c r="I793">
        <v>0.98884995907581841</v>
      </c>
      <c r="J793" s="40">
        <v>42997.62096624195</v>
      </c>
    </row>
    <row r="794" spans="1:10" x14ac:dyDescent="0.3">
      <c r="A794" s="29">
        <v>790</v>
      </c>
      <c r="B794">
        <v>659</v>
      </c>
      <c r="C794" s="24">
        <v>41935</v>
      </c>
      <c r="D794" s="24">
        <v>43761</v>
      </c>
      <c r="E794">
        <v>6250</v>
      </c>
      <c r="F794" s="31">
        <v>6954.3238946822194</v>
      </c>
      <c r="G794" s="24">
        <v>42624</v>
      </c>
      <c r="H794" s="33">
        <v>2</v>
      </c>
      <c r="I794">
        <v>0.89574241276323197</v>
      </c>
      <c r="J794" s="40">
        <v>42819.272775340818</v>
      </c>
    </row>
    <row r="795" spans="1:10" x14ac:dyDescent="0.3">
      <c r="A795" s="29">
        <v>791</v>
      </c>
      <c r="B795">
        <v>660</v>
      </c>
      <c r="C795" s="24">
        <v>41716</v>
      </c>
      <c r="D795" s="24">
        <v>43542</v>
      </c>
      <c r="E795">
        <v>4375</v>
      </c>
      <c r="F795" s="31">
        <v>591.2091602297744</v>
      </c>
      <c r="G795" s="24">
        <v>42608</v>
      </c>
      <c r="H795" s="33">
        <v>1</v>
      </c>
      <c r="I795">
        <v>0.98884995907581841</v>
      </c>
      <c r="J795" s="40">
        <v>42636.490092612039</v>
      </c>
    </row>
    <row r="796" spans="1:10" x14ac:dyDescent="0.3">
      <c r="A796" s="29">
        <v>792</v>
      </c>
      <c r="B796">
        <v>660</v>
      </c>
      <c r="C796" s="24">
        <v>41716</v>
      </c>
      <c r="D796" s="24">
        <v>43542</v>
      </c>
      <c r="E796">
        <v>4375</v>
      </c>
      <c r="F796" s="31">
        <v>94.197753560397388</v>
      </c>
      <c r="G796" s="24">
        <v>42993</v>
      </c>
      <c r="H796" s="33">
        <v>1</v>
      </c>
      <c r="I796">
        <v>0.98884995907581841</v>
      </c>
      <c r="J796" s="40">
        <v>43018.990717052126</v>
      </c>
    </row>
    <row r="797" spans="1:10" x14ac:dyDescent="0.3">
      <c r="A797" s="29">
        <v>793</v>
      </c>
      <c r="B797">
        <v>660</v>
      </c>
      <c r="C797" s="24">
        <v>41716</v>
      </c>
      <c r="D797" s="24">
        <v>43542</v>
      </c>
      <c r="E797">
        <v>4375</v>
      </c>
      <c r="F797" s="31">
        <v>403.08682884351083</v>
      </c>
      <c r="G797" s="24">
        <v>43040</v>
      </c>
      <c r="H797" s="33">
        <v>1</v>
      </c>
      <c r="I797">
        <v>0.98884995907581841</v>
      </c>
      <c r="J797" s="40">
        <v>43068.007763235975</v>
      </c>
    </row>
    <row r="798" spans="1:10" x14ac:dyDescent="0.3">
      <c r="A798" s="29">
        <v>794</v>
      </c>
      <c r="B798">
        <v>661</v>
      </c>
      <c r="C798" s="24">
        <v>41883</v>
      </c>
      <c r="D798" s="24">
        <v>43709</v>
      </c>
      <c r="E798">
        <v>4375</v>
      </c>
      <c r="F798" s="31">
        <v>524.58561849784257</v>
      </c>
      <c r="G798" s="24">
        <v>42761</v>
      </c>
      <c r="H798" s="33">
        <v>1</v>
      </c>
      <c r="I798">
        <v>0.98884995907581841</v>
      </c>
      <c r="J798" s="40">
        <v>42831.735747251747</v>
      </c>
    </row>
    <row r="799" spans="1:10" x14ac:dyDescent="0.3">
      <c r="A799" s="29">
        <v>795</v>
      </c>
      <c r="B799">
        <v>662</v>
      </c>
      <c r="C799" s="24">
        <v>41938</v>
      </c>
      <c r="D799" s="24">
        <v>43764</v>
      </c>
      <c r="E799">
        <v>4375</v>
      </c>
      <c r="F799" s="31">
        <v>7560.5034667684849</v>
      </c>
      <c r="G799" s="24">
        <v>42999</v>
      </c>
      <c r="H799" s="33">
        <v>2</v>
      </c>
      <c r="I799">
        <v>0.89574241276323197</v>
      </c>
      <c r="J799" s="40">
        <v>43437.361677460103</v>
      </c>
    </row>
    <row r="800" spans="1:10" x14ac:dyDescent="0.3">
      <c r="A800" s="29">
        <v>796</v>
      </c>
      <c r="B800">
        <v>662</v>
      </c>
      <c r="C800" s="24">
        <v>41938</v>
      </c>
      <c r="D800" s="24">
        <v>43764</v>
      </c>
      <c r="E800">
        <v>4375</v>
      </c>
      <c r="F800" s="31">
        <v>7539.990114326265</v>
      </c>
      <c r="G800" s="24">
        <v>42860</v>
      </c>
      <c r="H800" s="33">
        <v>2</v>
      </c>
      <c r="I800">
        <v>0.89574241276323197</v>
      </c>
      <c r="J800" s="40">
        <v>43046.293767260628</v>
      </c>
    </row>
    <row r="801" spans="1:10" x14ac:dyDescent="0.3">
      <c r="A801" s="29">
        <v>797</v>
      </c>
      <c r="B801">
        <v>663</v>
      </c>
      <c r="C801" s="24">
        <v>42001</v>
      </c>
      <c r="D801" s="24">
        <v>43462</v>
      </c>
      <c r="E801">
        <v>5625</v>
      </c>
      <c r="F801" s="31">
        <v>209.73544388220384</v>
      </c>
      <c r="G801" s="24">
        <v>42718</v>
      </c>
      <c r="H801" s="33">
        <v>1</v>
      </c>
      <c r="I801">
        <v>0.98884995907581841</v>
      </c>
      <c r="J801" s="40">
        <v>42923.477010086783</v>
      </c>
    </row>
    <row r="802" spans="1:10" x14ac:dyDescent="0.3">
      <c r="A802" s="29">
        <v>798</v>
      </c>
      <c r="B802">
        <v>663</v>
      </c>
      <c r="C802" s="24">
        <v>42001</v>
      </c>
      <c r="D802" s="24">
        <v>43462</v>
      </c>
      <c r="E802">
        <v>5625</v>
      </c>
      <c r="F802" s="31">
        <v>1040.5768718019085</v>
      </c>
      <c r="G802" s="24">
        <v>43132</v>
      </c>
      <c r="H802" s="33">
        <v>1</v>
      </c>
      <c r="I802">
        <v>0.98884995907581841</v>
      </c>
      <c r="J802" s="40">
        <v>43350.000205498436</v>
      </c>
    </row>
    <row r="803" spans="1:10" x14ac:dyDescent="0.3">
      <c r="A803" s="29">
        <v>799</v>
      </c>
      <c r="B803">
        <v>663</v>
      </c>
      <c r="C803" s="24">
        <v>42001</v>
      </c>
      <c r="D803" s="24">
        <v>43462</v>
      </c>
      <c r="E803">
        <v>5625</v>
      </c>
      <c r="F803" s="31">
        <v>20445.327906205519</v>
      </c>
      <c r="G803" s="24">
        <v>42637</v>
      </c>
      <c r="H803" s="33">
        <v>4</v>
      </c>
      <c r="I803">
        <v>0.7196296248241657</v>
      </c>
      <c r="J803" s="40">
        <v>43193.508117554826</v>
      </c>
    </row>
    <row r="804" spans="1:10" x14ac:dyDescent="0.3">
      <c r="A804" s="29">
        <v>800</v>
      </c>
      <c r="B804">
        <v>665</v>
      </c>
      <c r="C804" s="24">
        <v>41713</v>
      </c>
      <c r="D804" s="24">
        <v>42809</v>
      </c>
      <c r="E804">
        <v>5625</v>
      </c>
      <c r="F804" s="31">
        <v>9527.8321866679817</v>
      </c>
      <c r="G804" s="24">
        <v>42787</v>
      </c>
      <c r="H804" s="33">
        <v>2</v>
      </c>
      <c r="I804">
        <v>0.89574241276323197</v>
      </c>
      <c r="J804" s="40">
        <v>43179.588998109801</v>
      </c>
    </row>
    <row r="805" spans="1:10" x14ac:dyDescent="0.3">
      <c r="A805" s="29">
        <v>801</v>
      </c>
      <c r="B805">
        <v>666</v>
      </c>
      <c r="C805" s="24">
        <v>41684</v>
      </c>
      <c r="D805" s="24">
        <v>42414</v>
      </c>
      <c r="E805">
        <v>3750</v>
      </c>
      <c r="F805" s="31">
        <v>7160.7048544860872</v>
      </c>
      <c r="G805" s="24">
        <v>42387</v>
      </c>
      <c r="H805" s="33">
        <v>2</v>
      </c>
      <c r="I805">
        <v>0.89574241276323197</v>
      </c>
      <c r="J805" s="40">
        <v>42591.296976298967</v>
      </c>
    </row>
    <row r="806" spans="1:10" x14ac:dyDescent="0.3">
      <c r="A806" s="29">
        <v>802</v>
      </c>
      <c r="B806">
        <v>666</v>
      </c>
      <c r="C806" s="24">
        <v>41684</v>
      </c>
      <c r="D806" s="24">
        <v>42414</v>
      </c>
      <c r="E806">
        <v>3750</v>
      </c>
      <c r="F806" s="31">
        <v>3135.0977635689142</v>
      </c>
      <c r="G806" s="24">
        <v>42114</v>
      </c>
      <c r="H806" s="33">
        <v>1</v>
      </c>
      <c r="I806">
        <v>0.98884995907581841</v>
      </c>
      <c r="J806" s="40">
        <v>42232.034262388639</v>
      </c>
    </row>
    <row r="807" spans="1:10" x14ac:dyDescent="0.3">
      <c r="A807" s="29">
        <v>803</v>
      </c>
      <c r="B807">
        <v>667</v>
      </c>
      <c r="C807" s="24">
        <v>41703</v>
      </c>
      <c r="D807" s="24">
        <v>43529</v>
      </c>
      <c r="E807">
        <v>3750</v>
      </c>
      <c r="F807" s="31">
        <v>10110.433396057639</v>
      </c>
      <c r="G807" s="24">
        <v>41892</v>
      </c>
      <c r="H807" s="33">
        <v>3</v>
      </c>
      <c r="I807">
        <v>0.80482337140270255</v>
      </c>
      <c r="J807" s="40">
        <v>42472.948250225818</v>
      </c>
    </row>
    <row r="808" spans="1:10" x14ac:dyDescent="0.3">
      <c r="A808" s="29">
        <v>804</v>
      </c>
      <c r="B808">
        <v>667</v>
      </c>
      <c r="C808" s="24">
        <v>41703</v>
      </c>
      <c r="D808" s="24">
        <v>43529</v>
      </c>
      <c r="E808">
        <v>3750</v>
      </c>
      <c r="F808" s="31">
        <v>11081.056098158479</v>
      </c>
      <c r="G808" s="24">
        <v>41892</v>
      </c>
      <c r="H808" s="33">
        <v>3</v>
      </c>
      <c r="I808">
        <v>0.80482337140270255</v>
      </c>
      <c r="J808" s="40">
        <v>42030.030155993511</v>
      </c>
    </row>
    <row r="809" spans="1:10" x14ac:dyDescent="0.3">
      <c r="A809" s="29">
        <v>805</v>
      </c>
      <c r="B809">
        <v>667</v>
      </c>
      <c r="C809" s="24">
        <v>41703</v>
      </c>
      <c r="D809" s="24">
        <v>43529</v>
      </c>
      <c r="E809">
        <v>3750</v>
      </c>
      <c r="F809" s="31">
        <v>463.84093283245159</v>
      </c>
      <c r="G809" s="24">
        <v>42476</v>
      </c>
      <c r="H809" s="33">
        <v>1</v>
      </c>
      <c r="I809">
        <v>0.98884995907581841</v>
      </c>
      <c r="J809" s="40">
        <v>42553.024478651358</v>
      </c>
    </row>
    <row r="810" spans="1:10" x14ac:dyDescent="0.3">
      <c r="A810" s="29">
        <v>806</v>
      </c>
      <c r="B810">
        <v>669</v>
      </c>
      <c r="C810" s="24">
        <v>41654</v>
      </c>
      <c r="D810" s="24">
        <v>43480</v>
      </c>
      <c r="E810">
        <v>3750</v>
      </c>
      <c r="F810" s="31">
        <v>228.04425792227471</v>
      </c>
      <c r="G810" s="24">
        <v>43138</v>
      </c>
      <c r="H810" s="33">
        <v>1</v>
      </c>
      <c r="I810">
        <v>0.98884995907581841</v>
      </c>
      <c r="J810" s="40">
        <v>43605.919704690255</v>
      </c>
    </row>
    <row r="811" spans="1:10" x14ac:dyDescent="0.3">
      <c r="A811" s="29">
        <v>807</v>
      </c>
      <c r="B811">
        <v>669</v>
      </c>
      <c r="C811" s="24">
        <v>41654</v>
      </c>
      <c r="D811" s="24">
        <v>43480</v>
      </c>
      <c r="E811">
        <v>3750</v>
      </c>
      <c r="F811" s="31">
        <v>7730.2517158303453</v>
      </c>
      <c r="G811" s="24">
        <v>43227</v>
      </c>
      <c r="H811" s="33">
        <v>2</v>
      </c>
      <c r="I811">
        <v>0.89574241276323197</v>
      </c>
      <c r="J811" s="40">
        <v>43751.293331565801</v>
      </c>
    </row>
    <row r="812" spans="1:10" x14ac:dyDescent="0.3">
      <c r="A812" s="29">
        <v>808</v>
      </c>
      <c r="B812">
        <v>669</v>
      </c>
      <c r="C812" s="24">
        <v>41654</v>
      </c>
      <c r="D812" s="24">
        <v>43480</v>
      </c>
      <c r="E812">
        <v>3750</v>
      </c>
      <c r="F812" s="31">
        <v>1856.9725347811259</v>
      </c>
      <c r="G812" s="24">
        <v>42824</v>
      </c>
      <c r="H812" s="33">
        <v>1</v>
      </c>
      <c r="I812">
        <v>0.98884995907581841</v>
      </c>
      <c r="J812" s="40">
        <v>43672.187497082283</v>
      </c>
    </row>
    <row r="813" spans="1:10" x14ac:dyDescent="0.3">
      <c r="A813" s="29">
        <v>809</v>
      </c>
      <c r="B813">
        <v>671</v>
      </c>
      <c r="C813" s="24">
        <v>41925</v>
      </c>
      <c r="D813" s="24">
        <v>43751</v>
      </c>
      <c r="E813">
        <v>5000</v>
      </c>
      <c r="F813" s="31">
        <v>2726.0227639901309</v>
      </c>
      <c r="G813" s="24">
        <v>41958</v>
      </c>
      <c r="H813" s="33">
        <v>1</v>
      </c>
      <c r="I813">
        <v>0.98884995907581841</v>
      </c>
      <c r="J813" s="40">
        <v>42639.622784168991</v>
      </c>
    </row>
    <row r="814" spans="1:10" x14ac:dyDescent="0.3">
      <c r="A814" s="29">
        <v>810</v>
      </c>
      <c r="B814">
        <v>671</v>
      </c>
      <c r="C814" s="24">
        <v>41925</v>
      </c>
      <c r="D814" s="24">
        <v>43751</v>
      </c>
      <c r="E814">
        <v>5000</v>
      </c>
      <c r="F814" s="31">
        <v>679.11936710676764</v>
      </c>
      <c r="G814" s="24">
        <v>42835</v>
      </c>
      <c r="H814" s="33">
        <v>1</v>
      </c>
      <c r="I814">
        <v>0.98884995907581841</v>
      </c>
      <c r="J814" s="40">
        <v>42838.599939492888</v>
      </c>
    </row>
    <row r="815" spans="1:10" x14ac:dyDescent="0.3">
      <c r="A815" s="29">
        <v>811</v>
      </c>
      <c r="B815">
        <v>671</v>
      </c>
      <c r="C815" s="24">
        <v>41925</v>
      </c>
      <c r="D815" s="24">
        <v>43751</v>
      </c>
      <c r="E815">
        <v>5000</v>
      </c>
      <c r="F815" s="31">
        <v>5215.6002954152909</v>
      </c>
      <c r="G815" s="24">
        <v>43183</v>
      </c>
      <c r="H815" s="33">
        <v>2</v>
      </c>
      <c r="I815">
        <v>0.89574241276323197</v>
      </c>
      <c r="J815" s="40">
        <v>43551.413272469261</v>
      </c>
    </row>
    <row r="816" spans="1:10" x14ac:dyDescent="0.3">
      <c r="A816" s="29">
        <v>812</v>
      </c>
      <c r="B816">
        <v>672</v>
      </c>
      <c r="C816" s="24">
        <v>41768</v>
      </c>
      <c r="D816" s="24">
        <v>43594</v>
      </c>
      <c r="E816">
        <v>6250</v>
      </c>
      <c r="F816" s="31">
        <v>22780.783146312366</v>
      </c>
      <c r="G816" s="24">
        <v>43170</v>
      </c>
      <c r="H816" s="33">
        <v>4</v>
      </c>
      <c r="I816">
        <v>0.7196296248241657</v>
      </c>
      <c r="J816" s="40">
        <v>44253.149657925416</v>
      </c>
    </row>
    <row r="817" spans="1:10" x14ac:dyDescent="0.3">
      <c r="A817" s="29">
        <v>813</v>
      </c>
      <c r="B817">
        <v>672</v>
      </c>
      <c r="C817" s="24">
        <v>41768</v>
      </c>
      <c r="D817" s="24">
        <v>43594</v>
      </c>
      <c r="E817">
        <v>6250</v>
      </c>
      <c r="F817" s="31">
        <v>1704.8384912684369</v>
      </c>
      <c r="G817" s="24">
        <v>43386</v>
      </c>
      <c r="H817" s="33">
        <v>1</v>
      </c>
      <c r="I817">
        <v>0.98884995907581841</v>
      </c>
      <c r="J817" s="40">
        <v>44290.470647988623</v>
      </c>
    </row>
    <row r="818" spans="1:10" x14ac:dyDescent="0.3">
      <c r="A818" s="29">
        <v>814</v>
      </c>
      <c r="B818">
        <v>672</v>
      </c>
      <c r="C818" s="24">
        <v>41768</v>
      </c>
      <c r="D818" s="24">
        <v>43594</v>
      </c>
      <c r="E818">
        <v>6250</v>
      </c>
      <c r="F818" s="31">
        <v>1474.6026005269002</v>
      </c>
      <c r="G818" s="24">
        <v>43091</v>
      </c>
      <c r="H818" s="33">
        <v>1</v>
      </c>
      <c r="I818">
        <v>0.98884995907581841</v>
      </c>
      <c r="J818" s="40">
        <v>43153.40291464363</v>
      </c>
    </row>
    <row r="819" spans="1:10" x14ac:dyDescent="0.3">
      <c r="A819" s="29">
        <v>815</v>
      </c>
      <c r="B819">
        <v>673</v>
      </c>
      <c r="C819" s="24">
        <v>41724</v>
      </c>
      <c r="D819" s="24">
        <v>43550</v>
      </c>
      <c r="E819">
        <v>5000</v>
      </c>
      <c r="F819" s="31">
        <v>12595.349373844758</v>
      </c>
      <c r="G819" s="24">
        <v>43223</v>
      </c>
      <c r="H819" s="33">
        <v>3</v>
      </c>
      <c r="I819">
        <v>0.80482337140270255</v>
      </c>
      <c r="J819" s="40">
        <v>44432.882703521507</v>
      </c>
    </row>
    <row r="820" spans="1:10" x14ac:dyDescent="0.3">
      <c r="A820" s="29">
        <v>816</v>
      </c>
      <c r="B820">
        <v>673</v>
      </c>
      <c r="C820" s="24">
        <v>41724</v>
      </c>
      <c r="D820" s="24">
        <v>43550</v>
      </c>
      <c r="E820">
        <v>5000</v>
      </c>
      <c r="F820" s="31">
        <v>1176.0791708587133</v>
      </c>
      <c r="G820" s="24">
        <v>42814</v>
      </c>
      <c r="H820" s="33">
        <v>1</v>
      </c>
      <c r="I820">
        <v>0.98884995907581841</v>
      </c>
      <c r="J820" s="40">
        <v>42827.793592713904</v>
      </c>
    </row>
    <row r="821" spans="1:10" x14ac:dyDescent="0.3">
      <c r="A821" s="29">
        <v>817</v>
      </c>
      <c r="B821">
        <v>675</v>
      </c>
      <c r="C821" s="24">
        <v>41978</v>
      </c>
      <c r="D821" s="24">
        <v>42709</v>
      </c>
      <c r="E821">
        <v>3750</v>
      </c>
      <c r="F821" s="31">
        <v>1479.1016001821283</v>
      </c>
      <c r="G821" s="24">
        <v>42049</v>
      </c>
      <c r="H821" s="33">
        <v>1</v>
      </c>
      <c r="I821">
        <v>0.98884995907581841</v>
      </c>
      <c r="J821" s="40">
        <v>42095.478703520574</v>
      </c>
    </row>
    <row r="822" spans="1:10" x14ac:dyDescent="0.3">
      <c r="A822" s="29">
        <v>818</v>
      </c>
      <c r="B822">
        <v>679</v>
      </c>
      <c r="C822" s="24">
        <v>41729</v>
      </c>
      <c r="D822" s="24">
        <v>43190</v>
      </c>
      <c r="E822">
        <v>5000</v>
      </c>
      <c r="F822" s="31">
        <v>1699.6323399947055</v>
      </c>
      <c r="G822" s="24">
        <v>41961</v>
      </c>
      <c r="H822" s="33">
        <v>1</v>
      </c>
      <c r="I822">
        <v>0.98884995907581841</v>
      </c>
      <c r="J822" s="40">
        <v>42483.458775869476</v>
      </c>
    </row>
    <row r="823" spans="1:10" x14ac:dyDescent="0.3">
      <c r="A823" s="29">
        <v>819</v>
      </c>
      <c r="B823">
        <v>679</v>
      </c>
      <c r="C823" s="24">
        <v>41729</v>
      </c>
      <c r="D823" s="24">
        <v>43190</v>
      </c>
      <c r="E823">
        <v>5000</v>
      </c>
      <c r="F823" s="31">
        <v>846.01351987517387</v>
      </c>
      <c r="G823" s="24">
        <v>42368</v>
      </c>
      <c r="H823" s="33">
        <v>1</v>
      </c>
      <c r="I823">
        <v>0.98884995907581841</v>
      </c>
      <c r="J823" s="40">
        <v>42696.27142698715</v>
      </c>
    </row>
    <row r="824" spans="1:10" x14ac:dyDescent="0.3">
      <c r="A824" s="29">
        <v>820</v>
      </c>
      <c r="B824">
        <v>680</v>
      </c>
      <c r="C824" s="24">
        <v>41880</v>
      </c>
      <c r="D824" s="24">
        <v>43341</v>
      </c>
      <c r="E824">
        <v>3750</v>
      </c>
      <c r="F824" s="31">
        <v>1423.3019073858604</v>
      </c>
      <c r="G824" s="24">
        <v>42637</v>
      </c>
      <c r="H824" s="33">
        <v>1</v>
      </c>
      <c r="I824">
        <v>0.98884995907581841</v>
      </c>
      <c r="J824" s="40">
        <v>42687.351335583364</v>
      </c>
    </row>
    <row r="825" spans="1:10" x14ac:dyDescent="0.3">
      <c r="A825" s="29">
        <v>821</v>
      </c>
      <c r="B825">
        <v>682</v>
      </c>
      <c r="C825" s="24">
        <v>41968</v>
      </c>
      <c r="D825" s="24">
        <v>43794</v>
      </c>
      <c r="E825">
        <v>5625</v>
      </c>
      <c r="F825" s="31">
        <v>243.43864041725016</v>
      </c>
      <c r="G825" s="24">
        <v>41982</v>
      </c>
      <c r="H825" s="33">
        <v>1</v>
      </c>
      <c r="I825">
        <v>0.98884995907581841</v>
      </c>
      <c r="J825" s="40">
        <v>42145.407027261608</v>
      </c>
    </row>
    <row r="826" spans="1:10" x14ac:dyDescent="0.3">
      <c r="A826" s="29">
        <v>822</v>
      </c>
      <c r="B826">
        <v>683</v>
      </c>
      <c r="C826" s="24">
        <v>41685</v>
      </c>
      <c r="D826" s="24">
        <v>42415</v>
      </c>
      <c r="E826">
        <v>6250</v>
      </c>
      <c r="F826" s="31">
        <v>5433.6761260157155</v>
      </c>
      <c r="G826" s="24">
        <v>42065</v>
      </c>
      <c r="H826" s="33">
        <v>2</v>
      </c>
      <c r="I826">
        <v>0.89574241276323197</v>
      </c>
      <c r="J826" s="40">
        <v>42142.672485033268</v>
      </c>
    </row>
    <row r="827" spans="1:10" x14ac:dyDescent="0.3">
      <c r="A827" s="29">
        <v>823</v>
      </c>
      <c r="B827">
        <v>684</v>
      </c>
      <c r="C827" s="24">
        <v>41709</v>
      </c>
      <c r="D827" s="24">
        <v>42440</v>
      </c>
      <c r="E827">
        <v>5625</v>
      </c>
      <c r="F827" s="31">
        <v>711.30804512182783</v>
      </c>
      <c r="G827" s="24">
        <v>42031</v>
      </c>
      <c r="H827" s="33">
        <v>1</v>
      </c>
      <c r="I827">
        <v>0.98884995907581841</v>
      </c>
      <c r="J827" s="40">
        <v>42564.250578156476</v>
      </c>
    </row>
    <row r="828" spans="1:10" x14ac:dyDescent="0.3">
      <c r="A828" s="29">
        <v>824</v>
      </c>
      <c r="B828">
        <v>685</v>
      </c>
      <c r="C828" s="24">
        <v>41828</v>
      </c>
      <c r="D828" s="24">
        <v>43654</v>
      </c>
      <c r="E828">
        <v>5625</v>
      </c>
      <c r="F828" s="31">
        <v>14898.222811072015</v>
      </c>
      <c r="G828" s="24">
        <v>42541</v>
      </c>
      <c r="H828" s="33">
        <v>3</v>
      </c>
      <c r="I828">
        <v>0.80482337140270255</v>
      </c>
      <c r="J828" s="40">
        <v>42897.19997025538</v>
      </c>
    </row>
    <row r="829" spans="1:10" x14ac:dyDescent="0.3">
      <c r="A829" s="29">
        <v>825</v>
      </c>
      <c r="B829">
        <v>685</v>
      </c>
      <c r="C829" s="24">
        <v>41828</v>
      </c>
      <c r="D829" s="24">
        <v>43654</v>
      </c>
      <c r="E829">
        <v>5625</v>
      </c>
      <c r="F829" s="31">
        <v>12517.29171132876</v>
      </c>
      <c r="G829" s="24">
        <v>43263</v>
      </c>
      <c r="H829" s="33">
        <v>3</v>
      </c>
      <c r="I829">
        <v>0.80482337140270255</v>
      </c>
      <c r="J829" s="40">
        <v>43654.438973911558</v>
      </c>
    </row>
    <row r="830" spans="1:10" x14ac:dyDescent="0.3">
      <c r="A830" s="29">
        <v>826</v>
      </c>
      <c r="B830">
        <v>685</v>
      </c>
      <c r="C830" s="24">
        <v>41828</v>
      </c>
      <c r="D830" s="24">
        <v>43654</v>
      </c>
      <c r="E830">
        <v>5625</v>
      </c>
      <c r="F830" s="31">
        <v>7419.1535981243969</v>
      </c>
      <c r="G830" s="24">
        <v>43553</v>
      </c>
      <c r="H830" s="33">
        <v>2</v>
      </c>
      <c r="I830">
        <v>0.89574241276323197</v>
      </c>
      <c r="J830" s="40">
        <v>43587.222540479983</v>
      </c>
    </row>
    <row r="831" spans="1:10" x14ac:dyDescent="0.3">
      <c r="A831" s="29">
        <v>827</v>
      </c>
      <c r="B831">
        <v>686</v>
      </c>
      <c r="C831" s="24">
        <v>41895</v>
      </c>
      <c r="D831" s="24">
        <v>43721</v>
      </c>
      <c r="E831">
        <v>6250</v>
      </c>
      <c r="F831" s="31">
        <v>1797.5805966841112</v>
      </c>
      <c r="G831" s="24">
        <v>42281</v>
      </c>
      <c r="H831" s="33">
        <v>1</v>
      </c>
      <c r="I831">
        <v>0.98884995907581841</v>
      </c>
      <c r="J831" s="40">
        <v>42417.52474610808</v>
      </c>
    </row>
    <row r="832" spans="1:10" x14ac:dyDescent="0.3">
      <c r="A832" s="29">
        <v>828</v>
      </c>
      <c r="B832">
        <v>687</v>
      </c>
      <c r="C832" s="24">
        <v>41935</v>
      </c>
      <c r="D832" s="24">
        <v>43031</v>
      </c>
      <c r="E832">
        <v>6250</v>
      </c>
      <c r="F832" s="31">
        <v>4459.3636256529717</v>
      </c>
      <c r="G832" s="24">
        <v>42843</v>
      </c>
      <c r="H832" s="33">
        <v>1</v>
      </c>
      <c r="I832">
        <v>0.98884995907581841</v>
      </c>
      <c r="J832" s="40">
        <v>43889.402420559833</v>
      </c>
    </row>
    <row r="833" spans="1:10" x14ac:dyDescent="0.3">
      <c r="A833" s="29">
        <v>829</v>
      </c>
      <c r="B833">
        <v>688</v>
      </c>
      <c r="C833" s="24">
        <v>41875</v>
      </c>
      <c r="D833" s="24">
        <v>43701</v>
      </c>
      <c r="E833">
        <v>5625</v>
      </c>
      <c r="F833" s="31">
        <v>6503.3834779447161</v>
      </c>
      <c r="G833" s="24">
        <v>42310</v>
      </c>
      <c r="H833" s="33">
        <v>2</v>
      </c>
      <c r="I833">
        <v>0.89574241276323197</v>
      </c>
      <c r="J833" s="40">
        <v>42329.039660893548</v>
      </c>
    </row>
    <row r="834" spans="1:10" x14ac:dyDescent="0.3">
      <c r="A834" s="29">
        <v>830</v>
      </c>
      <c r="B834">
        <v>688</v>
      </c>
      <c r="C834" s="24">
        <v>41875</v>
      </c>
      <c r="D834" s="24">
        <v>43701</v>
      </c>
      <c r="E834">
        <v>5625</v>
      </c>
      <c r="F834" s="31">
        <v>92.346386808643828</v>
      </c>
      <c r="G834" s="24">
        <v>42047</v>
      </c>
      <c r="H834" s="33">
        <v>1</v>
      </c>
      <c r="I834">
        <v>0.98884995907581841</v>
      </c>
      <c r="J834" s="40">
        <v>42662.776447429627</v>
      </c>
    </row>
    <row r="835" spans="1:10" x14ac:dyDescent="0.3">
      <c r="A835" s="29">
        <v>831</v>
      </c>
      <c r="B835">
        <v>688</v>
      </c>
      <c r="C835" s="24">
        <v>41875</v>
      </c>
      <c r="D835" s="24">
        <v>43701</v>
      </c>
      <c r="E835">
        <v>5625</v>
      </c>
      <c r="F835" s="31">
        <v>13605.995323941792</v>
      </c>
      <c r="G835" s="24">
        <v>43548</v>
      </c>
      <c r="H835" s="33">
        <v>3</v>
      </c>
      <c r="I835">
        <v>0.80482337140270255</v>
      </c>
      <c r="J835" s="40">
        <v>44477.6041752487</v>
      </c>
    </row>
    <row r="836" spans="1:10" x14ac:dyDescent="0.3">
      <c r="A836" s="29">
        <v>832</v>
      </c>
      <c r="B836">
        <v>689</v>
      </c>
      <c r="C836" s="24">
        <v>41759</v>
      </c>
      <c r="D836" s="24">
        <v>42124</v>
      </c>
      <c r="E836">
        <v>5000</v>
      </c>
      <c r="F836" s="31">
        <v>2611.2828703276846</v>
      </c>
      <c r="G836" s="24">
        <v>41917</v>
      </c>
      <c r="H836" s="33">
        <v>1</v>
      </c>
      <c r="I836">
        <v>0.98884995907581841</v>
      </c>
      <c r="J836" s="40">
        <v>42166.313639358559</v>
      </c>
    </row>
    <row r="837" spans="1:10" x14ac:dyDescent="0.3">
      <c r="A837" s="29">
        <v>833</v>
      </c>
      <c r="B837">
        <v>690</v>
      </c>
      <c r="C837" s="24">
        <v>41666</v>
      </c>
      <c r="D837" s="24">
        <v>43492</v>
      </c>
      <c r="E837">
        <v>5625</v>
      </c>
      <c r="F837" s="31">
        <v>4493.4661852284917</v>
      </c>
      <c r="G837" s="24">
        <v>42303</v>
      </c>
      <c r="H837" s="33">
        <v>1</v>
      </c>
      <c r="I837">
        <v>0.98884995907581841</v>
      </c>
      <c r="J837" s="40">
        <v>42646.041701863294</v>
      </c>
    </row>
    <row r="838" spans="1:10" x14ac:dyDescent="0.3">
      <c r="A838" s="29">
        <v>834</v>
      </c>
      <c r="B838">
        <v>690</v>
      </c>
      <c r="C838" s="24">
        <v>41666</v>
      </c>
      <c r="D838" s="24">
        <v>43492</v>
      </c>
      <c r="E838">
        <v>5625</v>
      </c>
      <c r="F838" s="31">
        <v>2706.1318773438165</v>
      </c>
      <c r="G838" s="24">
        <v>42409</v>
      </c>
      <c r="H838" s="33">
        <v>1</v>
      </c>
      <c r="I838">
        <v>0.98884995907581841</v>
      </c>
      <c r="J838" s="40">
        <v>42642.988654253422</v>
      </c>
    </row>
    <row r="839" spans="1:10" x14ac:dyDescent="0.3">
      <c r="A839" s="29">
        <v>835</v>
      </c>
      <c r="B839">
        <v>691</v>
      </c>
      <c r="C839" s="24">
        <v>41949</v>
      </c>
      <c r="D839" s="24">
        <v>42680</v>
      </c>
      <c r="E839">
        <v>6250</v>
      </c>
      <c r="F839" s="31">
        <v>6165.0488515197931</v>
      </c>
      <c r="G839" s="24">
        <v>41980</v>
      </c>
      <c r="H839" s="33">
        <v>2</v>
      </c>
      <c r="I839">
        <v>0.89574241276323197</v>
      </c>
      <c r="J839" s="40">
        <v>42380.278915336399</v>
      </c>
    </row>
    <row r="840" spans="1:10" x14ac:dyDescent="0.3">
      <c r="A840" s="29">
        <v>836</v>
      </c>
      <c r="B840">
        <v>691</v>
      </c>
      <c r="C840" s="24">
        <v>41949</v>
      </c>
      <c r="D840" s="24">
        <v>42680</v>
      </c>
      <c r="E840">
        <v>6250</v>
      </c>
      <c r="F840" s="31">
        <v>2167.5185749369607</v>
      </c>
      <c r="G840" s="24">
        <v>42184</v>
      </c>
      <c r="H840" s="33">
        <v>1</v>
      </c>
      <c r="I840">
        <v>0.98884995907581841</v>
      </c>
      <c r="J840" s="40">
        <v>43064.907555474121</v>
      </c>
    </row>
    <row r="841" spans="1:10" x14ac:dyDescent="0.3">
      <c r="A841" s="29">
        <v>837</v>
      </c>
      <c r="B841">
        <v>694</v>
      </c>
      <c r="C841" s="24">
        <v>41742</v>
      </c>
      <c r="D841" s="24">
        <v>43568</v>
      </c>
      <c r="E841">
        <v>5625</v>
      </c>
      <c r="F841" s="31">
        <v>11038.751493779737</v>
      </c>
      <c r="G841" s="24">
        <v>43374</v>
      </c>
      <c r="H841" s="33">
        <v>3</v>
      </c>
      <c r="I841">
        <v>0.80482337140270255</v>
      </c>
      <c r="J841" s="40">
        <v>44528.627654427299</v>
      </c>
    </row>
    <row r="842" spans="1:10" x14ac:dyDescent="0.3">
      <c r="A842" s="29">
        <v>838</v>
      </c>
      <c r="B842">
        <v>695</v>
      </c>
      <c r="C842" s="24">
        <v>41924</v>
      </c>
      <c r="D842" s="24">
        <v>42655</v>
      </c>
      <c r="E842">
        <v>6250</v>
      </c>
      <c r="F842" s="31">
        <v>386.38990732969637</v>
      </c>
      <c r="G842" s="24">
        <v>42355</v>
      </c>
      <c r="H842" s="33">
        <v>1</v>
      </c>
      <c r="I842">
        <v>0.98884995907581841</v>
      </c>
      <c r="J842" s="40">
        <v>42431.750061678467</v>
      </c>
    </row>
    <row r="843" spans="1:10" x14ac:dyDescent="0.3">
      <c r="A843" s="29">
        <v>839</v>
      </c>
      <c r="B843">
        <v>695</v>
      </c>
      <c r="C843" s="24">
        <v>41924</v>
      </c>
      <c r="D843" s="24">
        <v>42655</v>
      </c>
      <c r="E843">
        <v>6250</v>
      </c>
      <c r="F843" s="31">
        <v>8181.2744690296422</v>
      </c>
      <c r="G843" s="24">
        <v>42407</v>
      </c>
      <c r="H843" s="33">
        <v>2</v>
      </c>
      <c r="I843">
        <v>0.89574241276323197</v>
      </c>
      <c r="J843" s="40">
        <v>42426.693759647773</v>
      </c>
    </row>
    <row r="844" spans="1:10" x14ac:dyDescent="0.3">
      <c r="A844" s="29">
        <v>840</v>
      </c>
      <c r="B844">
        <v>695</v>
      </c>
      <c r="C844" s="24">
        <v>41924</v>
      </c>
      <c r="D844" s="24">
        <v>42655</v>
      </c>
      <c r="E844">
        <v>6250</v>
      </c>
      <c r="F844" s="31">
        <v>5361.6569486982808</v>
      </c>
      <c r="G844" s="24">
        <v>42301</v>
      </c>
      <c r="H844" s="33">
        <v>2</v>
      </c>
      <c r="I844">
        <v>0.89574241276323197</v>
      </c>
      <c r="J844" s="40">
        <v>42491.106388064531</v>
      </c>
    </row>
    <row r="845" spans="1:10" x14ac:dyDescent="0.3">
      <c r="A845" s="29">
        <v>841</v>
      </c>
      <c r="B845">
        <v>695</v>
      </c>
      <c r="C845" s="24">
        <v>41924</v>
      </c>
      <c r="D845" s="24">
        <v>42655</v>
      </c>
      <c r="E845">
        <v>6250</v>
      </c>
      <c r="F845" s="31">
        <v>3007.6463491618379</v>
      </c>
      <c r="G845" s="24">
        <v>41995</v>
      </c>
      <c r="H845" s="33">
        <v>1</v>
      </c>
      <c r="I845">
        <v>0.98884995907581841</v>
      </c>
      <c r="J845" s="40">
        <v>42428.091181692602</v>
      </c>
    </row>
    <row r="846" spans="1:10" x14ac:dyDescent="0.3">
      <c r="A846" s="29">
        <v>842</v>
      </c>
      <c r="B846">
        <v>696</v>
      </c>
      <c r="C846" s="24">
        <v>41662</v>
      </c>
      <c r="D846" s="24">
        <v>43488</v>
      </c>
      <c r="E846">
        <v>3750</v>
      </c>
      <c r="F846" s="31">
        <v>4378.5082588567811</v>
      </c>
      <c r="G846" s="24">
        <v>43260</v>
      </c>
      <c r="H846" s="33">
        <v>1</v>
      </c>
      <c r="I846">
        <v>0.98884995907581841</v>
      </c>
      <c r="J846" s="40">
        <v>43442.159785255535</v>
      </c>
    </row>
    <row r="847" spans="1:10" x14ac:dyDescent="0.3">
      <c r="A847" s="29">
        <v>843</v>
      </c>
      <c r="B847">
        <v>703</v>
      </c>
      <c r="C847" s="24">
        <v>41867</v>
      </c>
      <c r="D847" s="24">
        <v>43693</v>
      </c>
      <c r="E847">
        <v>3750</v>
      </c>
      <c r="F847" s="31">
        <v>4100.6620106617593</v>
      </c>
      <c r="G847" s="24">
        <v>42757</v>
      </c>
      <c r="H847" s="33">
        <v>1</v>
      </c>
      <c r="I847">
        <v>0.98884995907581841</v>
      </c>
      <c r="J847" s="40">
        <v>42787.869087645267</v>
      </c>
    </row>
    <row r="848" spans="1:10" x14ac:dyDescent="0.3">
      <c r="A848" s="29">
        <v>844</v>
      </c>
      <c r="B848">
        <v>704</v>
      </c>
      <c r="C848" s="24">
        <v>41857</v>
      </c>
      <c r="D848" s="24">
        <v>42222</v>
      </c>
      <c r="E848">
        <v>3750</v>
      </c>
      <c r="F848" s="31">
        <v>6394.0285504761814</v>
      </c>
      <c r="G848" s="24">
        <v>41860</v>
      </c>
      <c r="H848" s="33">
        <v>2</v>
      </c>
      <c r="I848">
        <v>0.89574241276323197</v>
      </c>
      <c r="J848" s="40">
        <v>41955.846933893175</v>
      </c>
    </row>
    <row r="849" spans="1:10" x14ac:dyDescent="0.3">
      <c r="A849" s="29">
        <v>845</v>
      </c>
      <c r="B849">
        <v>705</v>
      </c>
      <c r="C849" s="24">
        <v>41847</v>
      </c>
      <c r="D849" s="24">
        <v>43673</v>
      </c>
      <c r="E849">
        <v>6250</v>
      </c>
      <c r="F849" s="31">
        <v>3171.5063971417335</v>
      </c>
      <c r="G849" s="24">
        <v>42500</v>
      </c>
      <c r="H849" s="33">
        <v>1</v>
      </c>
      <c r="I849">
        <v>0.98884995907581841</v>
      </c>
      <c r="J849" s="40">
        <v>42740.288600257751</v>
      </c>
    </row>
    <row r="850" spans="1:10" x14ac:dyDescent="0.3">
      <c r="A850" s="29">
        <v>846</v>
      </c>
      <c r="B850">
        <v>706</v>
      </c>
      <c r="C850" s="24">
        <v>41730</v>
      </c>
      <c r="D850" s="24">
        <v>43556</v>
      </c>
      <c r="E850">
        <v>6250</v>
      </c>
      <c r="F850" s="31">
        <v>2878.507090114811</v>
      </c>
      <c r="G850" s="24">
        <v>43400</v>
      </c>
      <c r="H850" s="33">
        <v>1</v>
      </c>
      <c r="I850">
        <v>0.98884995907581841</v>
      </c>
      <c r="J850" s="40">
        <v>43518.046779613083</v>
      </c>
    </row>
    <row r="851" spans="1:10" x14ac:dyDescent="0.3">
      <c r="A851" s="29">
        <v>847</v>
      </c>
      <c r="B851">
        <v>706</v>
      </c>
      <c r="C851" s="24">
        <v>41730</v>
      </c>
      <c r="D851" s="24">
        <v>43556</v>
      </c>
      <c r="E851">
        <v>6250</v>
      </c>
      <c r="F851" s="31">
        <v>448.88253791342191</v>
      </c>
      <c r="G851" s="24">
        <v>42005</v>
      </c>
      <c r="H851" s="33">
        <v>1</v>
      </c>
      <c r="I851">
        <v>0.98884995907581841</v>
      </c>
      <c r="J851" s="40">
        <v>42929.619787590629</v>
      </c>
    </row>
    <row r="852" spans="1:10" x14ac:dyDescent="0.3">
      <c r="A852" s="29">
        <v>848</v>
      </c>
      <c r="B852">
        <v>706</v>
      </c>
      <c r="C852" s="24">
        <v>41730</v>
      </c>
      <c r="D852" s="24">
        <v>43556</v>
      </c>
      <c r="E852">
        <v>6250</v>
      </c>
      <c r="F852" s="31">
        <v>6326.8570709684291</v>
      </c>
      <c r="G852" s="24">
        <v>42248</v>
      </c>
      <c r="H852" s="33">
        <v>2</v>
      </c>
      <c r="I852">
        <v>0.89574241276323197</v>
      </c>
      <c r="J852" s="40">
        <v>42762.034068875531</v>
      </c>
    </row>
    <row r="853" spans="1:10" x14ac:dyDescent="0.3">
      <c r="A853" s="29">
        <v>849</v>
      </c>
      <c r="B853">
        <v>706</v>
      </c>
      <c r="C853" s="24">
        <v>41730</v>
      </c>
      <c r="D853" s="24">
        <v>43556</v>
      </c>
      <c r="E853">
        <v>6250</v>
      </c>
      <c r="F853" s="31">
        <v>2331.4799387784515</v>
      </c>
      <c r="G853" s="24">
        <v>42925</v>
      </c>
      <c r="H853" s="33">
        <v>1</v>
      </c>
      <c r="I853">
        <v>0.98884995907581841</v>
      </c>
      <c r="J853" s="40">
        <v>42956.231069884925</v>
      </c>
    </row>
    <row r="854" spans="1:10" x14ac:dyDescent="0.3">
      <c r="A854" s="29">
        <v>850</v>
      </c>
      <c r="B854">
        <v>707</v>
      </c>
      <c r="C854" s="24">
        <v>41657</v>
      </c>
      <c r="D854" s="24">
        <v>43483</v>
      </c>
      <c r="E854">
        <v>3750</v>
      </c>
      <c r="F854" s="31">
        <v>6797.1942851863296</v>
      </c>
      <c r="G854" s="24">
        <v>43273</v>
      </c>
      <c r="H854" s="33">
        <v>2</v>
      </c>
      <c r="I854">
        <v>0.89574241276323197</v>
      </c>
      <c r="J854" s="40">
        <v>43305.589194042965</v>
      </c>
    </row>
    <row r="855" spans="1:10" x14ac:dyDescent="0.3">
      <c r="A855" s="29">
        <v>851</v>
      </c>
      <c r="B855">
        <v>707</v>
      </c>
      <c r="C855" s="24">
        <v>41657</v>
      </c>
      <c r="D855" s="24">
        <v>43483</v>
      </c>
      <c r="E855">
        <v>3750</v>
      </c>
      <c r="F855" s="31">
        <v>8243.0265033624619</v>
      </c>
      <c r="G855" s="24">
        <v>43328</v>
      </c>
      <c r="H855" s="33">
        <v>2</v>
      </c>
      <c r="I855">
        <v>0.89574241276323197</v>
      </c>
      <c r="J855" s="40">
        <v>44222.449963142222</v>
      </c>
    </row>
    <row r="856" spans="1:10" x14ac:dyDescent="0.3">
      <c r="A856" s="29">
        <v>852</v>
      </c>
      <c r="B856">
        <v>707</v>
      </c>
      <c r="C856" s="24">
        <v>41657</v>
      </c>
      <c r="D856" s="24">
        <v>43483</v>
      </c>
      <c r="E856">
        <v>3750</v>
      </c>
      <c r="F856" s="31">
        <v>4057.9052796948749</v>
      </c>
      <c r="G856" s="24">
        <v>42932</v>
      </c>
      <c r="H856" s="33">
        <v>1</v>
      </c>
      <c r="I856">
        <v>0.98884995907581841</v>
      </c>
      <c r="J856" s="40">
        <v>42960.633345665839</v>
      </c>
    </row>
    <row r="857" spans="1:10" x14ac:dyDescent="0.3">
      <c r="A857" s="29">
        <v>853</v>
      </c>
      <c r="B857">
        <v>707</v>
      </c>
      <c r="C857" s="24">
        <v>41657</v>
      </c>
      <c r="D857" s="24">
        <v>43483</v>
      </c>
      <c r="E857">
        <v>3750</v>
      </c>
      <c r="F857" s="31">
        <v>1452.633782513604</v>
      </c>
      <c r="G857" s="24">
        <v>42694</v>
      </c>
      <c r="H857" s="33">
        <v>1</v>
      </c>
      <c r="I857">
        <v>0.98884995907581841</v>
      </c>
      <c r="J857" s="40">
        <v>42909.110223928517</v>
      </c>
    </row>
    <row r="858" spans="1:10" x14ac:dyDescent="0.3">
      <c r="A858" s="29">
        <v>854</v>
      </c>
      <c r="B858">
        <v>707</v>
      </c>
      <c r="C858" s="24">
        <v>41657</v>
      </c>
      <c r="D858" s="24">
        <v>43483</v>
      </c>
      <c r="E858">
        <v>3750</v>
      </c>
      <c r="F858" s="31">
        <v>1386.7040413481466</v>
      </c>
      <c r="G858" s="24">
        <v>42571</v>
      </c>
      <c r="H858" s="33">
        <v>1</v>
      </c>
      <c r="I858">
        <v>0.98884995907581841</v>
      </c>
      <c r="J858" s="40">
        <v>43243.366927468254</v>
      </c>
    </row>
    <row r="859" spans="1:10" x14ac:dyDescent="0.3">
      <c r="A859" s="29">
        <v>855</v>
      </c>
      <c r="B859">
        <v>708</v>
      </c>
      <c r="C859" s="24">
        <v>41942</v>
      </c>
      <c r="D859" s="24">
        <v>42673</v>
      </c>
      <c r="E859">
        <v>6250</v>
      </c>
      <c r="F859" s="31">
        <v>5591.6418541274397</v>
      </c>
      <c r="G859" s="24">
        <v>42369</v>
      </c>
      <c r="H859" s="33">
        <v>2</v>
      </c>
      <c r="I859">
        <v>0.89574241276323197</v>
      </c>
      <c r="J859" s="40">
        <v>42660.974700180632</v>
      </c>
    </row>
    <row r="860" spans="1:10" x14ac:dyDescent="0.3">
      <c r="A860" s="29">
        <v>856</v>
      </c>
      <c r="B860">
        <v>709</v>
      </c>
      <c r="C860" s="24">
        <v>41896</v>
      </c>
      <c r="D860" s="24">
        <v>42992</v>
      </c>
      <c r="E860">
        <v>6250</v>
      </c>
      <c r="F860" s="31">
        <v>2560.6127179224864</v>
      </c>
      <c r="G860" s="24">
        <v>41948</v>
      </c>
      <c r="H860" s="33">
        <v>1</v>
      </c>
      <c r="I860">
        <v>0.98884995907581841</v>
      </c>
      <c r="J860" s="40">
        <v>42140.429228482019</v>
      </c>
    </row>
    <row r="861" spans="1:10" x14ac:dyDescent="0.3">
      <c r="A861" s="29">
        <v>857</v>
      </c>
      <c r="B861">
        <v>709</v>
      </c>
      <c r="C861" s="24">
        <v>41896</v>
      </c>
      <c r="D861" s="24">
        <v>42992</v>
      </c>
      <c r="E861">
        <v>6250</v>
      </c>
      <c r="F861" s="31">
        <v>1329.9433840460642</v>
      </c>
      <c r="G861" s="24">
        <v>42359</v>
      </c>
      <c r="H861" s="33">
        <v>1</v>
      </c>
      <c r="I861">
        <v>0.98884995907581841</v>
      </c>
      <c r="J861" s="40">
        <v>42925.433534099997</v>
      </c>
    </row>
    <row r="862" spans="1:10" x14ac:dyDescent="0.3">
      <c r="A862" s="29">
        <v>858</v>
      </c>
      <c r="B862">
        <v>709</v>
      </c>
      <c r="C862" s="24">
        <v>41896</v>
      </c>
      <c r="D862" s="24">
        <v>42992</v>
      </c>
      <c r="E862">
        <v>6250</v>
      </c>
      <c r="F862" s="31">
        <v>2731.4512416204734</v>
      </c>
      <c r="G862" s="24">
        <v>42439</v>
      </c>
      <c r="H862" s="33">
        <v>1</v>
      </c>
      <c r="I862">
        <v>0.98884995907581841</v>
      </c>
      <c r="J862" s="40">
        <v>42501.115301062193</v>
      </c>
    </row>
    <row r="863" spans="1:10" x14ac:dyDescent="0.3">
      <c r="A863" s="29">
        <v>859</v>
      </c>
      <c r="B863">
        <v>710</v>
      </c>
      <c r="C863" s="24">
        <v>41755</v>
      </c>
      <c r="D863" s="24">
        <v>42486</v>
      </c>
      <c r="E863">
        <v>6250</v>
      </c>
      <c r="F863" s="31">
        <v>6122.4896950665916</v>
      </c>
      <c r="G863" s="24">
        <v>41963</v>
      </c>
      <c r="H863" s="33">
        <v>2</v>
      </c>
      <c r="I863">
        <v>0.89574241276323197</v>
      </c>
      <c r="J863" s="40">
        <v>42248.760977001402</v>
      </c>
    </row>
    <row r="864" spans="1:10" x14ac:dyDescent="0.3">
      <c r="A864" s="29">
        <v>860</v>
      </c>
      <c r="B864">
        <v>711</v>
      </c>
      <c r="C864" s="24">
        <v>41723</v>
      </c>
      <c r="D864" s="24">
        <v>42819</v>
      </c>
      <c r="E864">
        <v>5000</v>
      </c>
      <c r="F864" s="31">
        <v>4638.6275246203204</v>
      </c>
      <c r="G864" s="24">
        <v>41906</v>
      </c>
      <c r="H864" s="33">
        <v>1</v>
      </c>
      <c r="I864">
        <v>0.98884995907581841</v>
      </c>
      <c r="J864" s="40">
        <v>42649.469995178137</v>
      </c>
    </row>
    <row r="865" spans="1:10" x14ac:dyDescent="0.3">
      <c r="A865" s="29">
        <v>861</v>
      </c>
      <c r="B865">
        <v>713</v>
      </c>
      <c r="C865" s="24">
        <v>41841</v>
      </c>
      <c r="D865" s="24">
        <v>43667</v>
      </c>
      <c r="E865">
        <v>4375</v>
      </c>
      <c r="F865" s="31">
        <v>5170.6396520093076</v>
      </c>
      <c r="G865" s="24">
        <v>41965</v>
      </c>
      <c r="H865" s="33">
        <v>2</v>
      </c>
      <c r="I865">
        <v>0.89574241276323197</v>
      </c>
      <c r="J865" s="40">
        <v>42284.512264971963</v>
      </c>
    </row>
    <row r="866" spans="1:10" x14ac:dyDescent="0.3">
      <c r="A866" s="29">
        <v>862</v>
      </c>
      <c r="B866">
        <v>713</v>
      </c>
      <c r="C866" s="24">
        <v>41841</v>
      </c>
      <c r="D866" s="24">
        <v>43667</v>
      </c>
      <c r="E866">
        <v>4375</v>
      </c>
      <c r="F866" s="31">
        <v>352.37560069834865</v>
      </c>
      <c r="G866" s="24">
        <v>42224</v>
      </c>
      <c r="H866" s="33">
        <v>1</v>
      </c>
      <c r="I866">
        <v>0.98884995907581841</v>
      </c>
      <c r="J866" s="40">
        <v>42382.105157987113</v>
      </c>
    </row>
    <row r="867" spans="1:10" x14ac:dyDescent="0.3">
      <c r="A867" s="29">
        <v>863</v>
      </c>
      <c r="B867">
        <v>714</v>
      </c>
      <c r="C867" s="24">
        <v>41846</v>
      </c>
      <c r="D867" s="24">
        <v>42211</v>
      </c>
      <c r="E867">
        <v>6250</v>
      </c>
      <c r="F867" s="31">
        <v>27.641841879914317</v>
      </c>
      <c r="G867" s="24">
        <v>41952</v>
      </c>
      <c r="H867" s="33">
        <v>1</v>
      </c>
      <c r="I867">
        <v>0.98884995907581841</v>
      </c>
      <c r="J867" s="40">
        <v>42236.130475272374</v>
      </c>
    </row>
    <row r="868" spans="1:10" x14ac:dyDescent="0.3">
      <c r="A868" s="29">
        <v>864</v>
      </c>
      <c r="B868">
        <v>715</v>
      </c>
      <c r="C868" s="24">
        <v>41738</v>
      </c>
      <c r="D868" s="24">
        <v>43564</v>
      </c>
      <c r="E868">
        <v>6250</v>
      </c>
      <c r="F868" s="31">
        <v>5470.473793341891</v>
      </c>
      <c r="G868" s="24">
        <v>42415</v>
      </c>
      <c r="H868" s="33">
        <v>2</v>
      </c>
      <c r="I868">
        <v>0.89574241276323197</v>
      </c>
      <c r="J868" s="40">
        <v>42661.803302761124</v>
      </c>
    </row>
    <row r="869" spans="1:10" x14ac:dyDescent="0.3">
      <c r="A869" s="29">
        <v>865</v>
      </c>
      <c r="B869">
        <v>716</v>
      </c>
      <c r="C869" s="24">
        <v>41722</v>
      </c>
      <c r="D869" s="24">
        <v>43548</v>
      </c>
      <c r="E869">
        <v>4375</v>
      </c>
      <c r="F869" s="31">
        <v>7454.0903985300192</v>
      </c>
      <c r="G869" s="24">
        <v>42511</v>
      </c>
      <c r="H869" s="33">
        <v>2</v>
      </c>
      <c r="I869">
        <v>0.89574241276323197</v>
      </c>
      <c r="J869" s="40">
        <v>42956.737275073843</v>
      </c>
    </row>
    <row r="870" spans="1:10" x14ac:dyDescent="0.3">
      <c r="A870" s="29">
        <v>866</v>
      </c>
      <c r="B870">
        <v>716</v>
      </c>
      <c r="C870" s="24">
        <v>41722</v>
      </c>
      <c r="D870" s="24">
        <v>43548</v>
      </c>
      <c r="E870">
        <v>4375</v>
      </c>
      <c r="F870" s="31">
        <v>1001.9812334808967</v>
      </c>
      <c r="G870" s="24">
        <v>41872</v>
      </c>
      <c r="H870" s="33">
        <v>1</v>
      </c>
      <c r="I870">
        <v>0.98884995907581841</v>
      </c>
      <c r="J870" s="40">
        <v>42331.531816946794</v>
      </c>
    </row>
    <row r="871" spans="1:10" x14ac:dyDescent="0.3">
      <c r="A871" s="29">
        <v>867</v>
      </c>
      <c r="B871">
        <v>716</v>
      </c>
      <c r="C871" s="24">
        <v>41722</v>
      </c>
      <c r="D871" s="24">
        <v>43548</v>
      </c>
      <c r="E871">
        <v>4375</v>
      </c>
      <c r="F871" s="31">
        <v>5540.1902594387047</v>
      </c>
      <c r="G871" s="24">
        <v>43183</v>
      </c>
      <c r="H871" s="33">
        <v>2</v>
      </c>
      <c r="I871">
        <v>0.89574241276323197</v>
      </c>
      <c r="J871" s="40">
        <v>43861.813717317542</v>
      </c>
    </row>
    <row r="872" spans="1:10" x14ac:dyDescent="0.3">
      <c r="A872" s="29">
        <v>868</v>
      </c>
      <c r="B872">
        <v>716</v>
      </c>
      <c r="C872" s="24">
        <v>41722</v>
      </c>
      <c r="D872" s="24">
        <v>43548</v>
      </c>
      <c r="E872">
        <v>4375</v>
      </c>
      <c r="F872" s="31">
        <v>366.00175354814809</v>
      </c>
      <c r="G872" s="24">
        <v>42800</v>
      </c>
      <c r="H872" s="33">
        <v>1</v>
      </c>
      <c r="I872">
        <v>0.98884995907581841</v>
      </c>
      <c r="J872" s="40">
        <v>43492.614695832111</v>
      </c>
    </row>
    <row r="873" spans="1:10" x14ac:dyDescent="0.3">
      <c r="A873" s="29">
        <v>869</v>
      </c>
      <c r="B873">
        <v>716</v>
      </c>
      <c r="C873" s="24">
        <v>41722</v>
      </c>
      <c r="D873" s="24">
        <v>43548</v>
      </c>
      <c r="E873">
        <v>4375</v>
      </c>
      <c r="F873" s="31">
        <v>5657.2662423185711</v>
      </c>
      <c r="G873" s="24">
        <v>42123</v>
      </c>
      <c r="H873" s="33">
        <v>2</v>
      </c>
      <c r="I873">
        <v>0.89574241276323197</v>
      </c>
      <c r="J873" s="40">
        <v>43148.695647059896</v>
      </c>
    </row>
    <row r="874" spans="1:10" x14ac:dyDescent="0.3">
      <c r="A874" s="29">
        <v>870</v>
      </c>
      <c r="B874">
        <v>716</v>
      </c>
      <c r="C874" s="24">
        <v>41722</v>
      </c>
      <c r="D874" s="24">
        <v>43548</v>
      </c>
      <c r="E874">
        <v>4375</v>
      </c>
      <c r="F874" s="31">
        <v>2583.7986848752535</v>
      </c>
      <c r="G874" s="24">
        <v>42214</v>
      </c>
      <c r="H874" s="33">
        <v>1</v>
      </c>
      <c r="I874">
        <v>0.98884995907581841</v>
      </c>
      <c r="J874" s="40">
        <v>42448.547408934304</v>
      </c>
    </row>
    <row r="875" spans="1:10" x14ac:dyDescent="0.3">
      <c r="A875" s="29">
        <v>871</v>
      </c>
      <c r="B875">
        <v>716</v>
      </c>
      <c r="C875" s="24">
        <v>41722</v>
      </c>
      <c r="D875" s="24">
        <v>43548</v>
      </c>
      <c r="E875">
        <v>4375</v>
      </c>
      <c r="F875" s="31">
        <v>12358.375678477492</v>
      </c>
      <c r="G875" s="24">
        <v>42868</v>
      </c>
      <c r="H875" s="33">
        <v>3</v>
      </c>
      <c r="I875">
        <v>0.80482337140270255</v>
      </c>
      <c r="J875" s="40">
        <v>43412.9841685059</v>
      </c>
    </row>
    <row r="876" spans="1:10" x14ac:dyDescent="0.3">
      <c r="A876" s="29">
        <v>872</v>
      </c>
      <c r="B876">
        <v>716</v>
      </c>
      <c r="C876" s="24">
        <v>41722</v>
      </c>
      <c r="D876" s="24">
        <v>43548</v>
      </c>
      <c r="E876">
        <v>4375</v>
      </c>
      <c r="F876" s="31">
        <v>3638.015213104432</v>
      </c>
      <c r="G876" s="24">
        <v>42090</v>
      </c>
      <c r="H876" s="33">
        <v>1</v>
      </c>
      <c r="I876">
        <v>0.98884995907581841</v>
      </c>
      <c r="J876" s="40">
        <v>43135.172562983767</v>
      </c>
    </row>
    <row r="877" spans="1:10" x14ac:dyDescent="0.3">
      <c r="A877" s="29">
        <v>873</v>
      </c>
      <c r="B877">
        <v>717</v>
      </c>
      <c r="C877" s="24">
        <v>41739</v>
      </c>
      <c r="D877" s="24">
        <v>42835</v>
      </c>
      <c r="E877">
        <v>4375</v>
      </c>
      <c r="F877" s="31">
        <v>3763.9811566934945</v>
      </c>
      <c r="G877" s="24">
        <v>42642</v>
      </c>
      <c r="H877" s="33">
        <v>1</v>
      </c>
      <c r="I877">
        <v>0.98884995907581841</v>
      </c>
      <c r="J877" s="40">
        <v>42788.595218572562</v>
      </c>
    </row>
    <row r="878" spans="1:10" x14ac:dyDescent="0.3">
      <c r="A878" s="29">
        <v>874</v>
      </c>
      <c r="B878">
        <v>718</v>
      </c>
      <c r="C878" s="24">
        <v>41734</v>
      </c>
      <c r="D878" s="24">
        <v>43560</v>
      </c>
      <c r="E878">
        <v>3750</v>
      </c>
      <c r="F878" s="31">
        <v>1610.6792229999878</v>
      </c>
      <c r="G878" s="24">
        <v>42945</v>
      </c>
      <c r="H878" s="33">
        <v>1</v>
      </c>
      <c r="I878">
        <v>0.98884995907581841</v>
      </c>
      <c r="J878" s="40">
        <v>43341.957365320304</v>
      </c>
    </row>
    <row r="879" spans="1:10" x14ac:dyDescent="0.3">
      <c r="A879" s="29">
        <v>875</v>
      </c>
      <c r="B879">
        <v>718</v>
      </c>
      <c r="C879" s="24">
        <v>41734</v>
      </c>
      <c r="D879" s="24">
        <v>43560</v>
      </c>
      <c r="E879">
        <v>3750</v>
      </c>
      <c r="F879" s="31">
        <v>524.23972214660796</v>
      </c>
      <c r="G879" s="24">
        <v>42289</v>
      </c>
      <c r="H879" s="33">
        <v>1</v>
      </c>
      <c r="I879">
        <v>0.98884995907581841</v>
      </c>
      <c r="J879" s="40">
        <v>43056.172538105689</v>
      </c>
    </row>
    <row r="880" spans="1:10" x14ac:dyDescent="0.3">
      <c r="A880" s="29">
        <v>876</v>
      </c>
      <c r="B880">
        <v>718</v>
      </c>
      <c r="C880" s="24">
        <v>41734</v>
      </c>
      <c r="D880" s="24">
        <v>43560</v>
      </c>
      <c r="E880">
        <v>3750</v>
      </c>
      <c r="F880" s="31">
        <v>1661.529792672661</v>
      </c>
      <c r="G880" s="24">
        <v>42301</v>
      </c>
      <c r="H880" s="33">
        <v>1</v>
      </c>
      <c r="I880">
        <v>0.98884995907581841</v>
      </c>
      <c r="J880" s="40">
        <v>42678.641345106385</v>
      </c>
    </row>
    <row r="881" spans="1:10" x14ac:dyDescent="0.3">
      <c r="A881" s="29">
        <v>877</v>
      </c>
      <c r="B881">
        <v>719</v>
      </c>
      <c r="C881" s="24">
        <v>41757</v>
      </c>
      <c r="D881" s="24">
        <v>42122</v>
      </c>
      <c r="E881">
        <v>6250</v>
      </c>
      <c r="F881" s="31">
        <v>8116.9383041834371</v>
      </c>
      <c r="G881" s="24">
        <v>42010</v>
      </c>
      <c r="H881" s="33">
        <v>2</v>
      </c>
      <c r="I881">
        <v>0.89574241276323197</v>
      </c>
      <c r="J881" s="40">
        <v>42583.778631715242</v>
      </c>
    </row>
    <row r="882" spans="1:10" x14ac:dyDescent="0.3">
      <c r="A882" s="29">
        <v>878</v>
      </c>
      <c r="B882">
        <v>719</v>
      </c>
      <c r="C882" s="24">
        <v>41757</v>
      </c>
      <c r="D882" s="24">
        <v>42122</v>
      </c>
      <c r="E882">
        <v>6250</v>
      </c>
      <c r="F882" s="31">
        <v>5864.3539307975743</v>
      </c>
      <c r="G882" s="24">
        <v>41834</v>
      </c>
      <c r="H882" s="33">
        <v>2</v>
      </c>
      <c r="I882">
        <v>0.89574241276323197</v>
      </c>
      <c r="J882" s="40">
        <v>42149.486213852761</v>
      </c>
    </row>
    <row r="883" spans="1:10" x14ac:dyDescent="0.3">
      <c r="A883" s="29">
        <v>879</v>
      </c>
      <c r="B883">
        <v>722</v>
      </c>
      <c r="C883" s="24">
        <v>41824</v>
      </c>
      <c r="D883" s="24">
        <v>43650</v>
      </c>
      <c r="E883">
        <v>3750</v>
      </c>
      <c r="F883" s="31">
        <v>11977.863398432663</v>
      </c>
      <c r="G883" s="24">
        <v>42211</v>
      </c>
      <c r="H883" s="33">
        <v>3</v>
      </c>
      <c r="I883">
        <v>0.80482337140270255</v>
      </c>
      <c r="J883" s="40">
        <v>42922.257413067004</v>
      </c>
    </row>
    <row r="884" spans="1:10" x14ac:dyDescent="0.3">
      <c r="A884" s="29">
        <v>880</v>
      </c>
      <c r="B884">
        <v>722</v>
      </c>
      <c r="C884" s="24">
        <v>41824</v>
      </c>
      <c r="D884" s="24">
        <v>43650</v>
      </c>
      <c r="E884">
        <v>3750</v>
      </c>
      <c r="F884" s="31">
        <v>2545.8453894576833</v>
      </c>
      <c r="G884" s="24">
        <v>43395</v>
      </c>
      <c r="H884" s="33">
        <v>1</v>
      </c>
      <c r="I884">
        <v>0.98884995907581841</v>
      </c>
      <c r="J884" s="40">
        <v>43771.307781042808</v>
      </c>
    </row>
    <row r="885" spans="1:10" x14ac:dyDescent="0.3">
      <c r="A885" s="29">
        <v>881</v>
      </c>
      <c r="B885">
        <v>723</v>
      </c>
      <c r="C885" s="24">
        <v>41862</v>
      </c>
      <c r="D885" s="24">
        <v>43688</v>
      </c>
      <c r="E885">
        <v>6250</v>
      </c>
      <c r="F885" s="31">
        <v>2661.5375769130997</v>
      </c>
      <c r="G885" s="24">
        <v>43012</v>
      </c>
      <c r="H885" s="33">
        <v>1</v>
      </c>
      <c r="I885">
        <v>0.98884995907581841</v>
      </c>
      <c r="J885" s="40">
        <v>43535.116568077909</v>
      </c>
    </row>
    <row r="886" spans="1:10" x14ac:dyDescent="0.3">
      <c r="A886" s="29">
        <v>882</v>
      </c>
      <c r="B886">
        <v>723</v>
      </c>
      <c r="C886" s="24">
        <v>41862</v>
      </c>
      <c r="D886" s="24">
        <v>43688</v>
      </c>
      <c r="E886">
        <v>6250</v>
      </c>
      <c r="F886" s="31">
        <v>8607.6794840979655</v>
      </c>
      <c r="G886" s="24">
        <v>42324</v>
      </c>
      <c r="H886" s="33">
        <v>2</v>
      </c>
      <c r="I886">
        <v>0.89574241276323197</v>
      </c>
      <c r="J886" s="40">
        <v>44376.032809995129</v>
      </c>
    </row>
    <row r="887" spans="1:10" x14ac:dyDescent="0.3">
      <c r="A887" s="29">
        <v>883</v>
      </c>
      <c r="B887">
        <v>723</v>
      </c>
      <c r="C887" s="24">
        <v>41862</v>
      </c>
      <c r="D887" s="24">
        <v>43688</v>
      </c>
      <c r="E887">
        <v>6250</v>
      </c>
      <c r="F887" s="31">
        <v>1886.3634782669906</v>
      </c>
      <c r="G887" s="24">
        <v>43172</v>
      </c>
      <c r="H887" s="33">
        <v>1</v>
      </c>
      <c r="I887">
        <v>0.98884995907581841</v>
      </c>
      <c r="J887" s="40">
        <v>44291.259466649703</v>
      </c>
    </row>
    <row r="888" spans="1:10" x14ac:dyDescent="0.3">
      <c r="A888" s="29">
        <v>884</v>
      </c>
      <c r="B888">
        <v>723</v>
      </c>
      <c r="C888" s="24">
        <v>41862</v>
      </c>
      <c r="D888" s="24">
        <v>43688</v>
      </c>
      <c r="E888">
        <v>6250</v>
      </c>
      <c r="F888" s="31">
        <v>1606.2599333728808</v>
      </c>
      <c r="G888" s="24">
        <v>43638</v>
      </c>
      <c r="H888" s="33">
        <v>1</v>
      </c>
      <c r="I888">
        <v>0.98884995907581841</v>
      </c>
      <c r="J888" s="40">
        <v>43801.334157839556</v>
      </c>
    </row>
    <row r="889" spans="1:10" x14ac:dyDescent="0.3">
      <c r="A889" s="29">
        <v>885</v>
      </c>
      <c r="B889">
        <v>724</v>
      </c>
      <c r="C889" s="24">
        <v>41864</v>
      </c>
      <c r="D889" s="24">
        <v>43690</v>
      </c>
      <c r="E889">
        <v>6250</v>
      </c>
      <c r="F889" s="31">
        <v>3617.8664370807192</v>
      </c>
      <c r="G889" s="24">
        <v>42062</v>
      </c>
      <c r="H889" s="33">
        <v>1</v>
      </c>
      <c r="I889">
        <v>0.98884995907581841</v>
      </c>
      <c r="J889" s="40">
        <v>42242.09542727044</v>
      </c>
    </row>
    <row r="890" spans="1:10" x14ac:dyDescent="0.3">
      <c r="A890" s="29">
        <v>886</v>
      </c>
      <c r="B890">
        <v>724</v>
      </c>
      <c r="C890" s="24">
        <v>41864</v>
      </c>
      <c r="D890" s="24">
        <v>43690</v>
      </c>
      <c r="E890">
        <v>6250</v>
      </c>
      <c r="F890" s="31">
        <v>621.24101205685554</v>
      </c>
      <c r="G890" s="24">
        <v>42293</v>
      </c>
      <c r="H890" s="33">
        <v>1</v>
      </c>
      <c r="I890">
        <v>0.98884995907581841</v>
      </c>
      <c r="J890" s="40">
        <v>42811.720228308739</v>
      </c>
    </row>
    <row r="891" spans="1:10" x14ac:dyDescent="0.3">
      <c r="A891" s="29">
        <v>887</v>
      </c>
      <c r="B891">
        <v>724</v>
      </c>
      <c r="C891" s="24">
        <v>41864</v>
      </c>
      <c r="D891" s="24">
        <v>43690</v>
      </c>
      <c r="E891">
        <v>6250</v>
      </c>
      <c r="F891" s="31">
        <v>632.414201185877</v>
      </c>
      <c r="G891" s="24">
        <v>42066</v>
      </c>
      <c r="H891" s="33">
        <v>1</v>
      </c>
      <c r="I891">
        <v>0.98884995907581841</v>
      </c>
      <c r="J891" s="40">
        <v>42080.758935986923</v>
      </c>
    </row>
    <row r="892" spans="1:10" x14ac:dyDescent="0.3">
      <c r="A892" s="29">
        <v>888</v>
      </c>
      <c r="B892">
        <v>725</v>
      </c>
      <c r="C892" s="24">
        <v>41675</v>
      </c>
      <c r="D892" s="24">
        <v>42771</v>
      </c>
      <c r="E892">
        <v>4375</v>
      </c>
      <c r="F892" s="31">
        <v>11004.454554668087</v>
      </c>
      <c r="G892" s="24">
        <v>42564</v>
      </c>
      <c r="H892" s="33">
        <v>3</v>
      </c>
      <c r="I892">
        <v>0.80482337140270255</v>
      </c>
      <c r="J892" s="40">
        <v>42613.588349914084</v>
      </c>
    </row>
    <row r="893" spans="1:10" x14ac:dyDescent="0.3">
      <c r="A893" s="29">
        <v>889</v>
      </c>
      <c r="B893">
        <v>725</v>
      </c>
      <c r="C893" s="24">
        <v>41675</v>
      </c>
      <c r="D893" s="24">
        <v>42771</v>
      </c>
      <c r="E893">
        <v>4375</v>
      </c>
      <c r="F893" s="31">
        <v>5221.4747535304923</v>
      </c>
      <c r="G893" s="24">
        <v>41959</v>
      </c>
      <c r="H893" s="33">
        <v>2</v>
      </c>
      <c r="I893">
        <v>0.89574241276323197</v>
      </c>
      <c r="J893" s="40">
        <v>42363.107812926595</v>
      </c>
    </row>
    <row r="894" spans="1:10" x14ac:dyDescent="0.3">
      <c r="A894" s="29">
        <v>890</v>
      </c>
      <c r="B894">
        <v>725</v>
      </c>
      <c r="C894" s="24">
        <v>41675</v>
      </c>
      <c r="D894" s="24">
        <v>42771</v>
      </c>
      <c r="E894">
        <v>4375</v>
      </c>
      <c r="F894" s="31">
        <v>9241.0583523529458</v>
      </c>
      <c r="G894" s="24">
        <v>42311</v>
      </c>
      <c r="H894" s="33">
        <v>2</v>
      </c>
      <c r="I894">
        <v>0.89574241276323197</v>
      </c>
      <c r="J894" s="40">
        <v>42721.180445717022</v>
      </c>
    </row>
    <row r="895" spans="1:10" x14ac:dyDescent="0.3">
      <c r="A895" s="29">
        <v>891</v>
      </c>
      <c r="B895">
        <v>726</v>
      </c>
      <c r="C895" s="24">
        <v>41782</v>
      </c>
      <c r="D895" s="24">
        <v>42513</v>
      </c>
      <c r="E895">
        <v>3750</v>
      </c>
      <c r="F895" s="31">
        <v>312.57158660684172</v>
      </c>
      <c r="G895" s="24">
        <v>42353</v>
      </c>
      <c r="H895" s="33">
        <v>1</v>
      </c>
      <c r="I895">
        <v>0.98884995907581841</v>
      </c>
      <c r="J895" s="40">
        <v>42842.581521605069</v>
      </c>
    </row>
    <row r="896" spans="1:10" x14ac:dyDescent="0.3">
      <c r="A896" s="29">
        <v>892</v>
      </c>
      <c r="B896">
        <v>726</v>
      </c>
      <c r="C896" s="24">
        <v>41782</v>
      </c>
      <c r="D896" s="24">
        <v>42513</v>
      </c>
      <c r="E896">
        <v>3750</v>
      </c>
      <c r="F896" s="31">
        <v>1669.9131800072155</v>
      </c>
      <c r="G896" s="24">
        <v>42463</v>
      </c>
      <c r="H896" s="33">
        <v>1</v>
      </c>
      <c r="I896">
        <v>0.98884995907581841</v>
      </c>
      <c r="J896" s="40">
        <v>42839.234739111591</v>
      </c>
    </row>
    <row r="897" spans="1:10" x14ac:dyDescent="0.3">
      <c r="A897" s="29">
        <v>893</v>
      </c>
      <c r="B897">
        <v>728</v>
      </c>
      <c r="C897" s="24">
        <v>41895</v>
      </c>
      <c r="D897" s="24">
        <v>42626</v>
      </c>
      <c r="E897">
        <v>5000</v>
      </c>
      <c r="F897" s="31">
        <v>7539.7807299391025</v>
      </c>
      <c r="G897" s="24">
        <v>41918</v>
      </c>
      <c r="H897" s="33">
        <v>2</v>
      </c>
      <c r="I897">
        <v>0.89574241276323197</v>
      </c>
      <c r="J897" s="40">
        <v>41938.73486064504</v>
      </c>
    </row>
    <row r="898" spans="1:10" x14ac:dyDescent="0.3">
      <c r="A898" s="29">
        <v>894</v>
      </c>
      <c r="B898">
        <v>730</v>
      </c>
      <c r="C898" s="24">
        <v>41725</v>
      </c>
      <c r="D898" s="24">
        <v>43551</v>
      </c>
      <c r="E898">
        <v>6250</v>
      </c>
      <c r="F898" s="31">
        <v>322.23055538755602</v>
      </c>
      <c r="G898" s="24">
        <v>43281</v>
      </c>
      <c r="H898" s="33">
        <v>1</v>
      </c>
      <c r="I898">
        <v>0.98884995907581841</v>
      </c>
      <c r="J898" s="40">
        <v>43332.907040959195</v>
      </c>
    </row>
    <row r="899" spans="1:10" x14ac:dyDescent="0.3">
      <c r="A899" s="29">
        <v>895</v>
      </c>
      <c r="B899">
        <v>730</v>
      </c>
      <c r="C899" s="24">
        <v>41725</v>
      </c>
      <c r="D899" s="24">
        <v>43551</v>
      </c>
      <c r="E899">
        <v>6250</v>
      </c>
      <c r="F899" s="31">
        <v>696.81613905846234</v>
      </c>
      <c r="G899" s="24">
        <v>42827</v>
      </c>
      <c r="H899" s="33">
        <v>1</v>
      </c>
      <c r="I899">
        <v>0.98884995907581841</v>
      </c>
      <c r="J899" s="40">
        <v>42836.789669394951</v>
      </c>
    </row>
    <row r="900" spans="1:10" x14ac:dyDescent="0.3">
      <c r="A900" s="29">
        <v>896</v>
      </c>
      <c r="B900">
        <v>731</v>
      </c>
      <c r="C900" s="24">
        <v>41741</v>
      </c>
      <c r="D900" s="24">
        <v>42837</v>
      </c>
      <c r="E900">
        <v>5000</v>
      </c>
      <c r="F900" s="31">
        <v>2893.1628655442678</v>
      </c>
      <c r="G900" s="24">
        <v>42021</v>
      </c>
      <c r="H900" s="33">
        <v>1</v>
      </c>
      <c r="I900">
        <v>0.98884995907581841</v>
      </c>
      <c r="J900" s="40">
        <v>42389.33459014212</v>
      </c>
    </row>
    <row r="901" spans="1:10" x14ac:dyDescent="0.3">
      <c r="A901" s="29">
        <v>897</v>
      </c>
      <c r="B901">
        <v>732</v>
      </c>
      <c r="C901" s="24">
        <v>41688</v>
      </c>
      <c r="D901" s="24">
        <v>43514</v>
      </c>
      <c r="E901">
        <v>6250</v>
      </c>
      <c r="F901" s="31">
        <v>6130.1133977679674</v>
      </c>
      <c r="G901" s="24">
        <v>43153</v>
      </c>
      <c r="H901" s="33">
        <v>2</v>
      </c>
      <c r="I901">
        <v>0.89574241276323197</v>
      </c>
      <c r="J901" s="40">
        <v>43513.722303704119</v>
      </c>
    </row>
    <row r="902" spans="1:10" x14ac:dyDescent="0.3">
      <c r="A902" s="29">
        <v>898</v>
      </c>
      <c r="B902">
        <v>732</v>
      </c>
      <c r="C902" s="24">
        <v>41688</v>
      </c>
      <c r="D902" s="24">
        <v>43514</v>
      </c>
      <c r="E902">
        <v>6250</v>
      </c>
      <c r="F902" s="31">
        <v>1766.628445525889</v>
      </c>
      <c r="G902" s="24">
        <v>41712</v>
      </c>
      <c r="H902" s="33">
        <v>1</v>
      </c>
      <c r="I902">
        <v>0.98884995907581841</v>
      </c>
      <c r="J902" s="40">
        <v>41753.68720892955</v>
      </c>
    </row>
    <row r="903" spans="1:10" x14ac:dyDescent="0.3">
      <c r="A903" s="29">
        <v>899</v>
      </c>
      <c r="B903">
        <v>732</v>
      </c>
      <c r="C903" s="24">
        <v>41688</v>
      </c>
      <c r="D903" s="24">
        <v>43514</v>
      </c>
      <c r="E903">
        <v>6250</v>
      </c>
      <c r="F903" s="31">
        <v>7851.2028792692399</v>
      </c>
      <c r="G903" s="24">
        <v>43288</v>
      </c>
      <c r="H903" s="33">
        <v>2</v>
      </c>
      <c r="I903">
        <v>0.89574241276323197</v>
      </c>
      <c r="J903" s="40">
        <v>43818.534192629231</v>
      </c>
    </row>
    <row r="904" spans="1:10" x14ac:dyDescent="0.3">
      <c r="A904" s="29">
        <v>900</v>
      </c>
      <c r="B904">
        <v>735</v>
      </c>
      <c r="C904" s="24">
        <v>41673</v>
      </c>
      <c r="D904" s="24">
        <v>42038</v>
      </c>
      <c r="E904">
        <v>6250</v>
      </c>
      <c r="F904" s="31">
        <v>2981.1296970279063</v>
      </c>
      <c r="G904" s="24">
        <v>41865</v>
      </c>
      <c r="H904" s="33">
        <v>1</v>
      </c>
      <c r="I904">
        <v>0.98884995907581841</v>
      </c>
      <c r="J904" s="40">
        <v>42754.007159458211</v>
      </c>
    </row>
    <row r="905" spans="1:10" x14ac:dyDescent="0.3">
      <c r="A905" s="29">
        <v>901</v>
      </c>
      <c r="B905">
        <v>736</v>
      </c>
      <c r="C905" s="24">
        <v>41886</v>
      </c>
      <c r="D905" s="24">
        <v>42251</v>
      </c>
      <c r="E905">
        <v>5000</v>
      </c>
      <c r="F905" s="31">
        <v>2045.0086815329232</v>
      </c>
      <c r="G905" s="24">
        <v>42044</v>
      </c>
      <c r="H905" s="33">
        <v>1</v>
      </c>
      <c r="I905">
        <v>0.98884995907581841</v>
      </c>
      <c r="J905" s="40">
        <v>42885.416653876287</v>
      </c>
    </row>
    <row r="906" spans="1:10" x14ac:dyDescent="0.3">
      <c r="A906" s="29">
        <v>902</v>
      </c>
      <c r="B906">
        <v>737</v>
      </c>
      <c r="C906" s="24">
        <v>41955</v>
      </c>
      <c r="D906" s="24">
        <v>42686</v>
      </c>
      <c r="E906">
        <v>6250</v>
      </c>
      <c r="F906" s="31">
        <v>5856.9697071296287</v>
      </c>
      <c r="G906" s="24">
        <v>42322</v>
      </c>
      <c r="H906" s="33">
        <v>2</v>
      </c>
      <c r="I906">
        <v>0.89574241276323197</v>
      </c>
      <c r="J906" s="40">
        <v>42737.011748555356</v>
      </c>
    </row>
    <row r="907" spans="1:10" x14ac:dyDescent="0.3">
      <c r="A907" s="29">
        <v>903</v>
      </c>
      <c r="B907">
        <v>738</v>
      </c>
      <c r="C907" s="24">
        <v>41676</v>
      </c>
      <c r="D907" s="24">
        <v>43502</v>
      </c>
      <c r="E907">
        <v>6250</v>
      </c>
      <c r="F907" s="31">
        <v>3627.8984570468283</v>
      </c>
      <c r="G907" s="24">
        <v>42187</v>
      </c>
      <c r="H907" s="33">
        <v>1</v>
      </c>
      <c r="I907">
        <v>0.98884995907581841</v>
      </c>
      <c r="J907" s="40">
        <v>42489.559172524692</v>
      </c>
    </row>
    <row r="908" spans="1:10" x14ac:dyDescent="0.3">
      <c r="A908" s="29">
        <v>904</v>
      </c>
      <c r="B908">
        <v>740</v>
      </c>
      <c r="C908" s="24">
        <v>41897</v>
      </c>
      <c r="D908" s="24">
        <v>42628</v>
      </c>
      <c r="E908">
        <v>6250</v>
      </c>
      <c r="F908" s="31">
        <v>8543.5694171544765</v>
      </c>
      <c r="G908" s="24">
        <v>41984</v>
      </c>
      <c r="H908" s="33">
        <v>2</v>
      </c>
      <c r="I908">
        <v>0.89574241276323197</v>
      </c>
      <c r="J908" s="40">
        <v>42123.72651860895</v>
      </c>
    </row>
    <row r="909" spans="1:10" x14ac:dyDescent="0.3">
      <c r="A909" s="29">
        <v>905</v>
      </c>
      <c r="B909">
        <v>740</v>
      </c>
      <c r="C909" s="24">
        <v>41897</v>
      </c>
      <c r="D909" s="24">
        <v>42628</v>
      </c>
      <c r="E909">
        <v>6250</v>
      </c>
      <c r="F909" s="31">
        <v>2477.9924576511821</v>
      </c>
      <c r="G909" s="24">
        <v>42455</v>
      </c>
      <c r="H909" s="33">
        <v>1</v>
      </c>
      <c r="I909">
        <v>0.98884995907581841</v>
      </c>
      <c r="J909" s="40">
        <v>43684.00182637095</v>
      </c>
    </row>
    <row r="910" spans="1:10" x14ac:dyDescent="0.3">
      <c r="A910" s="29">
        <v>906</v>
      </c>
      <c r="B910">
        <v>741</v>
      </c>
      <c r="C910" s="24">
        <v>41880</v>
      </c>
      <c r="D910" s="24">
        <v>42611</v>
      </c>
      <c r="E910">
        <v>3750</v>
      </c>
      <c r="F910" s="31">
        <v>3645.4975066648367</v>
      </c>
      <c r="G910" s="24">
        <v>42249</v>
      </c>
      <c r="H910" s="33">
        <v>1</v>
      </c>
      <c r="I910">
        <v>0.98884995907581841</v>
      </c>
      <c r="J910" s="40">
        <v>42262.16342245679</v>
      </c>
    </row>
    <row r="911" spans="1:10" x14ac:dyDescent="0.3">
      <c r="A911" s="29">
        <v>907</v>
      </c>
      <c r="B911">
        <v>743</v>
      </c>
      <c r="C911" s="24">
        <v>41703</v>
      </c>
      <c r="D911" s="24">
        <v>42799</v>
      </c>
      <c r="E911">
        <v>3750</v>
      </c>
      <c r="F911" s="31">
        <v>2057.5681798304117</v>
      </c>
      <c r="G911" s="24">
        <v>42562</v>
      </c>
      <c r="H911" s="33">
        <v>1</v>
      </c>
      <c r="I911">
        <v>0.98884995907581841</v>
      </c>
      <c r="J911" s="40">
        <v>43128.224563911332</v>
      </c>
    </row>
    <row r="912" spans="1:10" x14ac:dyDescent="0.3">
      <c r="A912" s="29">
        <v>908</v>
      </c>
      <c r="B912">
        <v>744</v>
      </c>
      <c r="C912" s="24">
        <v>41707</v>
      </c>
      <c r="D912" s="24">
        <v>42803</v>
      </c>
      <c r="E912">
        <v>6250</v>
      </c>
      <c r="F912" s="31">
        <v>3779.6387943028249</v>
      </c>
      <c r="G912" s="24">
        <v>42548</v>
      </c>
      <c r="H912" s="33">
        <v>1</v>
      </c>
      <c r="I912">
        <v>0.98884995907581841</v>
      </c>
      <c r="J912" s="40">
        <v>42589.201207711361</v>
      </c>
    </row>
    <row r="913" spans="1:10" x14ac:dyDescent="0.3">
      <c r="A913" s="29">
        <v>909</v>
      </c>
      <c r="B913">
        <v>744</v>
      </c>
      <c r="C913" s="24">
        <v>41707</v>
      </c>
      <c r="D913" s="24">
        <v>42803</v>
      </c>
      <c r="E913">
        <v>6250</v>
      </c>
      <c r="F913" s="31">
        <v>32796.067329509424</v>
      </c>
      <c r="G913" s="24">
        <v>42585</v>
      </c>
      <c r="H913" s="33">
        <v>4</v>
      </c>
      <c r="I913">
        <v>0.7196296248241657</v>
      </c>
      <c r="J913" s="40">
        <v>43243.946933176179</v>
      </c>
    </row>
    <row r="914" spans="1:10" x14ac:dyDescent="0.3">
      <c r="A914" s="29">
        <v>910</v>
      </c>
      <c r="B914">
        <v>745</v>
      </c>
      <c r="C914" s="24">
        <v>41692</v>
      </c>
      <c r="D914" s="24">
        <v>43518</v>
      </c>
      <c r="E914">
        <v>6250</v>
      </c>
      <c r="F914" s="31">
        <v>181.15533331174757</v>
      </c>
      <c r="G914" s="24">
        <v>42699</v>
      </c>
      <c r="H914" s="33">
        <v>1</v>
      </c>
      <c r="I914">
        <v>0.98884995907581841</v>
      </c>
      <c r="J914" s="40">
        <v>42699.849909719967</v>
      </c>
    </row>
    <row r="915" spans="1:10" x14ac:dyDescent="0.3">
      <c r="A915" s="29">
        <v>911</v>
      </c>
      <c r="B915">
        <v>745</v>
      </c>
      <c r="C915" s="24">
        <v>41692</v>
      </c>
      <c r="D915" s="24">
        <v>43518</v>
      </c>
      <c r="E915">
        <v>6250</v>
      </c>
      <c r="F915" s="31">
        <v>361.27081452183802</v>
      </c>
      <c r="G915" s="24">
        <v>42933</v>
      </c>
      <c r="H915" s="33">
        <v>1</v>
      </c>
      <c r="I915">
        <v>0.98884995907581841</v>
      </c>
      <c r="J915" s="40">
        <v>42967.676678779615</v>
      </c>
    </row>
    <row r="916" spans="1:10" x14ac:dyDescent="0.3">
      <c r="A916" s="29">
        <v>912</v>
      </c>
      <c r="B916">
        <v>746</v>
      </c>
      <c r="C916" s="24">
        <v>41716</v>
      </c>
      <c r="D916" s="24">
        <v>42447</v>
      </c>
      <c r="E916">
        <v>6250</v>
      </c>
      <c r="F916" s="31">
        <v>5219.6866432115439</v>
      </c>
      <c r="G916" s="24">
        <v>42177</v>
      </c>
      <c r="H916" s="33">
        <v>2</v>
      </c>
      <c r="I916">
        <v>0.89574241276323197</v>
      </c>
      <c r="J916" s="40">
        <v>42433.828900030014</v>
      </c>
    </row>
    <row r="917" spans="1:10" x14ac:dyDescent="0.3">
      <c r="A917" s="29">
        <v>913</v>
      </c>
      <c r="B917">
        <v>746</v>
      </c>
      <c r="C917" s="24">
        <v>41716</v>
      </c>
      <c r="D917" s="24">
        <v>42447</v>
      </c>
      <c r="E917">
        <v>6250</v>
      </c>
      <c r="F917" s="31">
        <v>6444.383244272618</v>
      </c>
      <c r="G917" s="24">
        <v>42129</v>
      </c>
      <c r="H917" s="33">
        <v>2</v>
      </c>
      <c r="I917">
        <v>0.89574241276323197</v>
      </c>
      <c r="J917" s="40">
        <v>42195.900384829001</v>
      </c>
    </row>
    <row r="918" spans="1:10" x14ac:dyDescent="0.3">
      <c r="A918" s="29">
        <v>914</v>
      </c>
      <c r="B918">
        <v>747</v>
      </c>
      <c r="C918" s="24">
        <v>41780</v>
      </c>
      <c r="D918" s="24">
        <v>42145</v>
      </c>
      <c r="E918">
        <v>5625</v>
      </c>
      <c r="F918" s="31">
        <v>3248.9354701036518</v>
      </c>
      <c r="G918" s="24">
        <v>42101</v>
      </c>
      <c r="H918" s="33">
        <v>1</v>
      </c>
      <c r="I918">
        <v>0.98884995907581841</v>
      </c>
      <c r="J918" s="40">
        <v>42322.068841328932</v>
      </c>
    </row>
    <row r="919" spans="1:10" x14ac:dyDescent="0.3">
      <c r="A919" s="29">
        <v>915</v>
      </c>
      <c r="B919">
        <v>748</v>
      </c>
      <c r="C919" s="24">
        <v>41756</v>
      </c>
      <c r="D919" s="24">
        <v>43582</v>
      </c>
      <c r="E919">
        <v>5000</v>
      </c>
      <c r="F919" s="31">
        <v>996.23148601262324</v>
      </c>
      <c r="G919" s="24">
        <v>42122</v>
      </c>
      <c r="H919" s="33">
        <v>1</v>
      </c>
      <c r="I919">
        <v>0.98884995907581841</v>
      </c>
      <c r="J919" s="40">
        <v>42436.23600233969</v>
      </c>
    </row>
    <row r="920" spans="1:10" x14ac:dyDescent="0.3">
      <c r="A920" s="29">
        <v>916</v>
      </c>
      <c r="B920">
        <v>749</v>
      </c>
      <c r="C920" s="24">
        <v>41647</v>
      </c>
      <c r="D920" s="24">
        <v>43108</v>
      </c>
      <c r="E920">
        <v>6250</v>
      </c>
      <c r="F920" s="31">
        <v>7716.1516221881411</v>
      </c>
      <c r="G920" s="24">
        <v>42204</v>
      </c>
      <c r="H920" s="33">
        <v>2</v>
      </c>
      <c r="I920">
        <v>0.89574241276323197</v>
      </c>
      <c r="J920" s="40">
        <v>42418.456640270815</v>
      </c>
    </row>
    <row r="921" spans="1:10" x14ac:dyDescent="0.3">
      <c r="A921" s="29">
        <v>917</v>
      </c>
      <c r="B921">
        <v>749</v>
      </c>
      <c r="C921" s="24">
        <v>41647</v>
      </c>
      <c r="D921" s="24">
        <v>43108</v>
      </c>
      <c r="E921">
        <v>6250</v>
      </c>
      <c r="F921" s="31">
        <v>632.42398043477692</v>
      </c>
      <c r="G921" s="24">
        <v>42673</v>
      </c>
      <c r="H921" s="33">
        <v>1</v>
      </c>
      <c r="I921">
        <v>0.98884995907581841</v>
      </c>
      <c r="J921" s="40">
        <v>42762.086262750403</v>
      </c>
    </row>
    <row r="922" spans="1:10" x14ac:dyDescent="0.3">
      <c r="A922" s="29">
        <v>918</v>
      </c>
      <c r="B922">
        <v>750</v>
      </c>
      <c r="C922" s="24">
        <v>41863</v>
      </c>
      <c r="D922" s="24">
        <v>42959</v>
      </c>
      <c r="E922">
        <v>3750</v>
      </c>
      <c r="F922" s="31">
        <v>5410.0485254206806</v>
      </c>
      <c r="G922" s="24">
        <v>42912</v>
      </c>
      <c r="H922" s="33">
        <v>2</v>
      </c>
      <c r="I922">
        <v>0.89574241276323197</v>
      </c>
      <c r="J922" s="40">
        <v>43246.169130769173</v>
      </c>
    </row>
    <row r="923" spans="1:10" x14ac:dyDescent="0.3">
      <c r="A923" s="29">
        <v>919</v>
      </c>
      <c r="B923">
        <v>752</v>
      </c>
      <c r="C923" s="24">
        <v>41836</v>
      </c>
      <c r="D923" s="24">
        <v>43662</v>
      </c>
      <c r="E923">
        <v>4375</v>
      </c>
      <c r="F923" s="31">
        <v>3712.1796197330909</v>
      </c>
      <c r="G923" s="24">
        <v>43283</v>
      </c>
      <c r="H923" s="33">
        <v>1</v>
      </c>
      <c r="I923">
        <v>0.98884995907581841</v>
      </c>
      <c r="J923" s="40">
        <v>43497.824361341205</v>
      </c>
    </row>
    <row r="924" spans="1:10" x14ac:dyDescent="0.3">
      <c r="A924" s="29">
        <v>920</v>
      </c>
      <c r="B924">
        <v>752</v>
      </c>
      <c r="C924" s="24">
        <v>41836</v>
      </c>
      <c r="D924" s="24">
        <v>43662</v>
      </c>
      <c r="E924">
        <v>4375</v>
      </c>
      <c r="F924" s="31">
        <v>1987.440029204351</v>
      </c>
      <c r="G924" s="24">
        <v>43074</v>
      </c>
      <c r="H924" s="33">
        <v>1</v>
      </c>
      <c r="I924">
        <v>0.98884995907581841</v>
      </c>
      <c r="J924" s="40">
        <v>43630.754200985233</v>
      </c>
    </row>
    <row r="925" spans="1:10" x14ac:dyDescent="0.3">
      <c r="A925" s="29">
        <v>921</v>
      </c>
      <c r="B925">
        <v>752</v>
      </c>
      <c r="C925" s="24">
        <v>41836</v>
      </c>
      <c r="D925" s="24">
        <v>43662</v>
      </c>
      <c r="E925">
        <v>4375</v>
      </c>
      <c r="F925" s="31">
        <v>11121.15115493094</v>
      </c>
      <c r="G925" s="24">
        <v>42472</v>
      </c>
      <c r="H925" s="33">
        <v>3</v>
      </c>
      <c r="I925">
        <v>0.80482337140270255</v>
      </c>
      <c r="J925" s="40">
        <v>42609.169087736555</v>
      </c>
    </row>
    <row r="926" spans="1:10" x14ac:dyDescent="0.3">
      <c r="A926" s="29">
        <v>922</v>
      </c>
      <c r="B926">
        <v>753</v>
      </c>
      <c r="C926" s="24">
        <v>41825</v>
      </c>
      <c r="D926" s="24">
        <v>43651</v>
      </c>
      <c r="E926">
        <v>4375</v>
      </c>
      <c r="F926" s="31">
        <v>784.4200329498334</v>
      </c>
      <c r="G926" s="24">
        <v>43648</v>
      </c>
      <c r="H926" s="33">
        <v>1</v>
      </c>
      <c r="I926">
        <v>0.98884995907581841</v>
      </c>
      <c r="J926" s="40">
        <v>44368.968123719656</v>
      </c>
    </row>
    <row r="927" spans="1:10" x14ac:dyDescent="0.3">
      <c r="A927" s="29">
        <v>923</v>
      </c>
      <c r="B927">
        <v>753</v>
      </c>
      <c r="C927" s="24">
        <v>41825</v>
      </c>
      <c r="D927" s="24">
        <v>43651</v>
      </c>
      <c r="E927">
        <v>4375</v>
      </c>
      <c r="F927" s="31">
        <v>24.713468129868797</v>
      </c>
      <c r="G927" s="24">
        <v>43485</v>
      </c>
      <c r="H927" s="33">
        <v>1</v>
      </c>
      <c r="I927">
        <v>0.98884995907581841</v>
      </c>
      <c r="J927" s="40">
        <v>43718.174659158489</v>
      </c>
    </row>
    <row r="928" spans="1:10" x14ac:dyDescent="0.3">
      <c r="A928" s="29">
        <v>924</v>
      </c>
      <c r="B928">
        <v>756</v>
      </c>
      <c r="C928" s="24">
        <v>41953</v>
      </c>
      <c r="D928" s="24">
        <v>42318</v>
      </c>
      <c r="E928">
        <v>5000</v>
      </c>
      <c r="F928" s="31">
        <v>9240.7923202243164</v>
      </c>
      <c r="G928" s="24">
        <v>42048</v>
      </c>
      <c r="H928" s="33">
        <v>2</v>
      </c>
      <c r="I928">
        <v>0.89574241276323197</v>
      </c>
      <c r="J928" s="40">
        <v>42352.290361824242</v>
      </c>
    </row>
    <row r="929" spans="1:10" x14ac:dyDescent="0.3">
      <c r="A929" s="29">
        <v>925</v>
      </c>
      <c r="B929">
        <v>757</v>
      </c>
      <c r="C929" s="24">
        <v>41866</v>
      </c>
      <c r="D929" s="24">
        <v>43692</v>
      </c>
      <c r="E929">
        <v>6250</v>
      </c>
      <c r="F929" s="31">
        <v>582.84995393247891</v>
      </c>
      <c r="G929" s="24">
        <v>42344</v>
      </c>
      <c r="H929" s="33">
        <v>1</v>
      </c>
      <c r="I929">
        <v>0.98884995907581841</v>
      </c>
      <c r="J929" s="40">
        <v>42539.555983429127</v>
      </c>
    </row>
    <row r="930" spans="1:10" x14ac:dyDescent="0.3">
      <c r="A930" s="29">
        <v>926</v>
      </c>
      <c r="B930">
        <v>757</v>
      </c>
      <c r="C930" s="24">
        <v>41866</v>
      </c>
      <c r="D930" s="24">
        <v>43692</v>
      </c>
      <c r="E930">
        <v>6250</v>
      </c>
      <c r="F930" s="31">
        <v>1061.4638928318332</v>
      </c>
      <c r="G930" s="24">
        <v>42990</v>
      </c>
      <c r="H930" s="33">
        <v>1</v>
      </c>
      <c r="I930">
        <v>0.98884995907581841</v>
      </c>
      <c r="J930" s="40">
        <v>43662.861059540839</v>
      </c>
    </row>
    <row r="931" spans="1:10" x14ac:dyDescent="0.3">
      <c r="A931" s="29">
        <v>927</v>
      </c>
      <c r="B931">
        <v>757</v>
      </c>
      <c r="C931" s="24">
        <v>41866</v>
      </c>
      <c r="D931" s="24">
        <v>43692</v>
      </c>
      <c r="E931">
        <v>6250</v>
      </c>
      <c r="F931" s="31">
        <v>7996.9365717192459</v>
      </c>
      <c r="G931" s="24">
        <v>42245</v>
      </c>
      <c r="H931" s="33">
        <v>2</v>
      </c>
      <c r="I931">
        <v>0.89574241276323197</v>
      </c>
      <c r="J931" s="40">
        <v>42542.463284392979</v>
      </c>
    </row>
    <row r="932" spans="1:10" x14ac:dyDescent="0.3">
      <c r="A932" s="29">
        <v>928</v>
      </c>
      <c r="B932">
        <v>757</v>
      </c>
      <c r="C932" s="24">
        <v>41866</v>
      </c>
      <c r="D932" s="24">
        <v>43692</v>
      </c>
      <c r="E932">
        <v>6250</v>
      </c>
      <c r="F932" s="31">
        <v>8200.2293280534122</v>
      </c>
      <c r="G932" s="24">
        <v>42702</v>
      </c>
      <c r="H932" s="33">
        <v>2</v>
      </c>
      <c r="I932">
        <v>0.89574241276323197</v>
      </c>
      <c r="J932" s="40">
        <v>43301.011802321009</v>
      </c>
    </row>
    <row r="933" spans="1:10" x14ac:dyDescent="0.3">
      <c r="A933" s="29">
        <v>929</v>
      </c>
      <c r="B933">
        <v>760</v>
      </c>
      <c r="C933" s="24">
        <v>41773</v>
      </c>
      <c r="D933" s="24">
        <v>43234</v>
      </c>
      <c r="E933">
        <v>5000</v>
      </c>
      <c r="F933" s="31">
        <v>2216.9060042666933</v>
      </c>
      <c r="G933" s="24">
        <v>42300</v>
      </c>
      <c r="H933" s="33">
        <v>1</v>
      </c>
      <c r="I933">
        <v>0.98884995907581841</v>
      </c>
      <c r="J933" s="40">
        <v>43126.356927066678</v>
      </c>
    </row>
    <row r="934" spans="1:10" x14ac:dyDescent="0.3">
      <c r="A934" s="29">
        <v>930</v>
      </c>
      <c r="B934">
        <v>761</v>
      </c>
      <c r="C934" s="24">
        <v>41994</v>
      </c>
      <c r="D934" s="24">
        <v>43820</v>
      </c>
      <c r="E934">
        <v>5000</v>
      </c>
      <c r="F934" s="31">
        <v>24651.823198152742</v>
      </c>
      <c r="G934" s="24">
        <v>42777</v>
      </c>
      <c r="H934" s="33">
        <v>4</v>
      </c>
      <c r="I934">
        <v>0.7196296248241657</v>
      </c>
      <c r="J934" s="40">
        <v>42977.068317914847</v>
      </c>
    </row>
    <row r="935" spans="1:10" x14ac:dyDescent="0.3">
      <c r="A935" s="29">
        <v>931</v>
      </c>
      <c r="B935">
        <v>761</v>
      </c>
      <c r="C935" s="24">
        <v>41994</v>
      </c>
      <c r="D935" s="24">
        <v>43820</v>
      </c>
      <c r="E935">
        <v>5000</v>
      </c>
      <c r="F935" s="31">
        <v>5968.6753141255476</v>
      </c>
      <c r="G935" s="24">
        <v>42694</v>
      </c>
      <c r="H935" s="33">
        <v>2</v>
      </c>
      <c r="I935">
        <v>0.89574241276323197</v>
      </c>
      <c r="J935" s="40">
        <v>42785.845061824053</v>
      </c>
    </row>
    <row r="936" spans="1:10" x14ac:dyDescent="0.3">
      <c r="A936" s="29">
        <v>932</v>
      </c>
      <c r="B936">
        <v>761</v>
      </c>
      <c r="C936" s="24">
        <v>41994</v>
      </c>
      <c r="D936" s="24">
        <v>43820</v>
      </c>
      <c r="E936">
        <v>5000</v>
      </c>
      <c r="F936" s="31">
        <v>1300.609528676111</v>
      </c>
      <c r="G936" s="24">
        <v>43434</v>
      </c>
      <c r="H936" s="33">
        <v>1</v>
      </c>
      <c r="I936">
        <v>0.98884995907581841</v>
      </c>
      <c r="J936" s="40">
        <v>43815.756817994668</v>
      </c>
    </row>
    <row r="937" spans="1:10" x14ac:dyDescent="0.3">
      <c r="A937" s="29">
        <v>933</v>
      </c>
      <c r="B937">
        <v>762</v>
      </c>
      <c r="C937" s="24">
        <v>41866</v>
      </c>
      <c r="D937" s="24">
        <v>43692</v>
      </c>
      <c r="E937">
        <v>4375</v>
      </c>
      <c r="F937" s="31">
        <v>1599.0044270933499</v>
      </c>
      <c r="G937" s="24">
        <v>43252</v>
      </c>
      <c r="H937" s="33">
        <v>1</v>
      </c>
      <c r="I937">
        <v>0.98884995907581841</v>
      </c>
      <c r="J937" s="40">
        <v>44217.450795305049</v>
      </c>
    </row>
    <row r="938" spans="1:10" x14ac:dyDescent="0.3">
      <c r="A938" s="29">
        <v>934</v>
      </c>
      <c r="B938">
        <v>765</v>
      </c>
      <c r="C938" s="24">
        <v>41795</v>
      </c>
      <c r="D938" s="24">
        <v>43256</v>
      </c>
      <c r="E938">
        <v>4375</v>
      </c>
      <c r="F938" s="31">
        <v>2333.9587951272483</v>
      </c>
      <c r="G938" s="24">
        <v>41987</v>
      </c>
      <c r="H938" s="33">
        <v>1</v>
      </c>
      <c r="I938">
        <v>0.98884995907581841</v>
      </c>
      <c r="J938" s="40">
        <v>42068.508260507719</v>
      </c>
    </row>
    <row r="939" spans="1:10" x14ac:dyDescent="0.3">
      <c r="A939" s="29">
        <v>935</v>
      </c>
      <c r="B939">
        <v>769</v>
      </c>
      <c r="C939" s="24">
        <v>41909</v>
      </c>
      <c r="D939" s="24">
        <v>43735</v>
      </c>
      <c r="E939">
        <v>5625</v>
      </c>
      <c r="F939" s="31">
        <v>1143.3853403410685</v>
      </c>
      <c r="G939" s="24">
        <v>43376</v>
      </c>
      <c r="H939" s="33">
        <v>1</v>
      </c>
      <c r="I939">
        <v>0.98884995907581841</v>
      </c>
      <c r="J939" s="40">
        <v>43926.434134432609</v>
      </c>
    </row>
    <row r="940" spans="1:10" x14ac:dyDescent="0.3">
      <c r="A940" s="29">
        <v>936</v>
      </c>
      <c r="B940">
        <v>769</v>
      </c>
      <c r="C940" s="24">
        <v>41909</v>
      </c>
      <c r="D940" s="24">
        <v>43735</v>
      </c>
      <c r="E940">
        <v>5625</v>
      </c>
      <c r="F940" s="31">
        <v>1832.712138111262</v>
      </c>
      <c r="G940" s="24">
        <v>42188</v>
      </c>
      <c r="H940" s="33">
        <v>1</v>
      </c>
      <c r="I940">
        <v>0.98884995907581841</v>
      </c>
      <c r="J940" s="40">
        <v>42732.756890573452</v>
      </c>
    </row>
    <row r="941" spans="1:10" x14ac:dyDescent="0.3">
      <c r="A941" s="29">
        <v>937</v>
      </c>
      <c r="B941">
        <v>769</v>
      </c>
      <c r="C941" s="24">
        <v>41909</v>
      </c>
      <c r="D941" s="24">
        <v>43735</v>
      </c>
      <c r="E941">
        <v>5625</v>
      </c>
      <c r="F941" s="31">
        <v>665.58819110409024</v>
      </c>
      <c r="G941" s="24">
        <v>42766</v>
      </c>
      <c r="H941" s="33">
        <v>1</v>
      </c>
      <c r="I941">
        <v>0.98884995907581841</v>
      </c>
      <c r="J941" s="40">
        <v>42890.742318663382</v>
      </c>
    </row>
    <row r="942" spans="1:10" x14ac:dyDescent="0.3">
      <c r="A942" s="29">
        <v>938</v>
      </c>
      <c r="B942">
        <v>770</v>
      </c>
      <c r="C942" s="24">
        <v>41709</v>
      </c>
      <c r="D942" s="24">
        <v>43170</v>
      </c>
      <c r="E942">
        <v>4375</v>
      </c>
      <c r="F942" s="31">
        <v>3151.2491851320096</v>
      </c>
      <c r="G942" s="24">
        <v>42895</v>
      </c>
      <c r="H942" s="33">
        <v>1</v>
      </c>
      <c r="I942">
        <v>0.98884995907581841</v>
      </c>
      <c r="J942" s="40">
        <v>43089.775627053357</v>
      </c>
    </row>
    <row r="943" spans="1:10" x14ac:dyDescent="0.3">
      <c r="A943" s="29">
        <v>939</v>
      </c>
      <c r="B943">
        <v>770</v>
      </c>
      <c r="C943" s="24">
        <v>41709</v>
      </c>
      <c r="D943" s="24">
        <v>43170</v>
      </c>
      <c r="E943">
        <v>4375</v>
      </c>
      <c r="F943" s="31">
        <v>6557.4407405437969</v>
      </c>
      <c r="G943" s="24">
        <v>42940</v>
      </c>
      <c r="H943" s="33">
        <v>2</v>
      </c>
      <c r="I943">
        <v>0.89574241276323197</v>
      </c>
      <c r="J943" s="40">
        <v>43553.381033533762</v>
      </c>
    </row>
    <row r="944" spans="1:10" x14ac:dyDescent="0.3">
      <c r="A944" s="29">
        <v>940</v>
      </c>
      <c r="B944">
        <v>771</v>
      </c>
      <c r="C944" s="24">
        <v>41872</v>
      </c>
      <c r="D944" s="24">
        <v>42237</v>
      </c>
      <c r="E944">
        <v>6250</v>
      </c>
      <c r="F944" s="31">
        <v>4645.3418155335803</v>
      </c>
      <c r="G944" s="24">
        <v>41979</v>
      </c>
      <c r="H944" s="33">
        <v>1</v>
      </c>
      <c r="I944">
        <v>0.98884995907581841</v>
      </c>
      <c r="J944" s="40">
        <v>42104.975428741534</v>
      </c>
    </row>
    <row r="945" spans="1:10" x14ac:dyDescent="0.3">
      <c r="A945" s="29">
        <v>941</v>
      </c>
      <c r="B945">
        <v>773</v>
      </c>
      <c r="C945" s="24">
        <v>41670</v>
      </c>
      <c r="D945" s="24">
        <v>42400</v>
      </c>
      <c r="E945">
        <v>4375</v>
      </c>
      <c r="F945" s="31">
        <v>468.09537783116394</v>
      </c>
      <c r="G945" s="24">
        <v>42340</v>
      </c>
      <c r="H945" s="33">
        <v>1</v>
      </c>
      <c r="I945">
        <v>0.98884995907581841</v>
      </c>
      <c r="J945" s="40">
        <v>42365.181270076995</v>
      </c>
    </row>
    <row r="946" spans="1:10" x14ac:dyDescent="0.3">
      <c r="A946" s="29">
        <v>942</v>
      </c>
      <c r="B946">
        <v>776</v>
      </c>
      <c r="C946" s="24">
        <v>41706</v>
      </c>
      <c r="D946" s="24">
        <v>43532</v>
      </c>
      <c r="E946">
        <v>4375</v>
      </c>
      <c r="F946" s="31">
        <v>1253.4026682851177</v>
      </c>
      <c r="G946" s="24">
        <v>42836</v>
      </c>
      <c r="H946" s="33">
        <v>1</v>
      </c>
      <c r="I946">
        <v>0.98884995907581841</v>
      </c>
      <c r="J946" s="40">
        <v>42984.506909006515</v>
      </c>
    </row>
    <row r="947" spans="1:10" x14ac:dyDescent="0.3">
      <c r="A947" s="29">
        <v>943</v>
      </c>
      <c r="B947">
        <v>776</v>
      </c>
      <c r="C947" s="24">
        <v>41706</v>
      </c>
      <c r="D947" s="24">
        <v>43532</v>
      </c>
      <c r="E947">
        <v>4375</v>
      </c>
      <c r="F947" s="31">
        <v>5014.0242650047339</v>
      </c>
      <c r="G947" s="24">
        <v>42950</v>
      </c>
      <c r="H947" s="33">
        <v>2</v>
      </c>
      <c r="I947">
        <v>0.89574241276323197</v>
      </c>
      <c r="J947" s="40">
        <v>43061.162356911467</v>
      </c>
    </row>
    <row r="948" spans="1:10" x14ac:dyDescent="0.3">
      <c r="A948" s="29">
        <v>944</v>
      </c>
      <c r="B948">
        <v>777</v>
      </c>
      <c r="C948" s="24">
        <v>41962</v>
      </c>
      <c r="D948" s="24">
        <v>42327</v>
      </c>
      <c r="E948">
        <v>4375</v>
      </c>
      <c r="F948" s="31">
        <v>3365.7311173041071</v>
      </c>
      <c r="G948" s="24">
        <v>42273</v>
      </c>
      <c r="H948" s="33">
        <v>1</v>
      </c>
      <c r="I948">
        <v>0.98884995907581841</v>
      </c>
      <c r="J948" s="40">
        <v>42883.648592751495</v>
      </c>
    </row>
    <row r="949" spans="1:10" x14ac:dyDescent="0.3">
      <c r="A949" s="29">
        <v>945</v>
      </c>
      <c r="B949">
        <v>778</v>
      </c>
      <c r="C949" s="24">
        <v>41973</v>
      </c>
      <c r="D949" s="24">
        <v>43799</v>
      </c>
      <c r="E949">
        <v>6250</v>
      </c>
      <c r="F949" s="31">
        <v>1857.7593660308621</v>
      </c>
      <c r="G949" s="24">
        <v>43397</v>
      </c>
      <c r="H949" s="33">
        <v>1</v>
      </c>
      <c r="I949">
        <v>0.98884995907581841</v>
      </c>
      <c r="J949" s="40">
        <v>43752.137716240606</v>
      </c>
    </row>
    <row r="950" spans="1:10" x14ac:dyDescent="0.3">
      <c r="A950" s="29">
        <v>946</v>
      </c>
      <c r="B950">
        <v>778</v>
      </c>
      <c r="C950" s="24">
        <v>41973</v>
      </c>
      <c r="D950" s="24">
        <v>43799</v>
      </c>
      <c r="E950">
        <v>6250</v>
      </c>
      <c r="F950" s="31">
        <v>12656.353385999519</v>
      </c>
      <c r="G950" s="24">
        <v>43766</v>
      </c>
      <c r="H950" s="33">
        <v>3</v>
      </c>
      <c r="I950">
        <v>0.80482337140270255</v>
      </c>
      <c r="J950" s="40">
        <v>44043.723727404031</v>
      </c>
    </row>
    <row r="951" spans="1:10" x14ac:dyDescent="0.3">
      <c r="A951" s="29">
        <v>947</v>
      </c>
      <c r="B951">
        <v>778</v>
      </c>
      <c r="C951" s="24">
        <v>41973</v>
      </c>
      <c r="D951" s="24">
        <v>43799</v>
      </c>
      <c r="E951">
        <v>6250</v>
      </c>
      <c r="F951" s="31">
        <v>5954.3508182574724</v>
      </c>
      <c r="G951" s="24">
        <v>42783</v>
      </c>
      <c r="H951" s="33">
        <v>2</v>
      </c>
      <c r="I951">
        <v>0.89574241276323197</v>
      </c>
      <c r="J951" s="40">
        <v>43180.737123617873</v>
      </c>
    </row>
    <row r="952" spans="1:10" x14ac:dyDescent="0.3">
      <c r="A952" s="29">
        <v>948</v>
      </c>
      <c r="B952">
        <v>781</v>
      </c>
      <c r="C952" s="24">
        <v>41655</v>
      </c>
      <c r="D952" s="24">
        <v>42020</v>
      </c>
      <c r="E952">
        <v>3750</v>
      </c>
      <c r="F952" s="31">
        <v>8615.7401866077089</v>
      </c>
      <c r="G952" s="24">
        <v>41943</v>
      </c>
      <c r="H952" s="33">
        <v>2</v>
      </c>
      <c r="I952">
        <v>0.89574241276323197</v>
      </c>
      <c r="J952" s="40">
        <v>42127.58800320849</v>
      </c>
    </row>
    <row r="953" spans="1:10" x14ac:dyDescent="0.3">
      <c r="A953" s="29">
        <v>949</v>
      </c>
      <c r="B953">
        <v>782</v>
      </c>
      <c r="C953" s="24">
        <v>41946</v>
      </c>
      <c r="D953" s="24">
        <v>43407</v>
      </c>
      <c r="E953">
        <v>4375</v>
      </c>
      <c r="F953" s="31">
        <v>4055.1633788709464</v>
      </c>
      <c r="G953" s="24">
        <v>42331</v>
      </c>
      <c r="H953" s="33">
        <v>1</v>
      </c>
      <c r="I953">
        <v>0.98884995907581841</v>
      </c>
      <c r="J953" s="40">
        <v>42426.997520814286</v>
      </c>
    </row>
    <row r="954" spans="1:10" x14ac:dyDescent="0.3">
      <c r="A954" s="29">
        <v>950</v>
      </c>
      <c r="B954">
        <v>784</v>
      </c>
      <c r="C954" s="24">
        <v>41759</v>
      </c>
      <c r="D954" s="24">
        <v>43220</v>
      </c>
      <c r="E954">
        <v>6250</v>
      </c>
      <c r="F954" s="31">
        <v>15711.371387372925</v>
      </c>
      <c r="G954" s="24">
        <v>42504</v>
      </c>
      <c r="H954" s="33">
        <v>3</v>
      </c>
      <c r="I954">
        <v>0.80482337140270255</v>
      </c>
      <c r="J954" s="40">
        <v>43105.806771130905</v>
      </c>
    </row>
    <row r="955" spans="1:10" x14ac:dyDescent="0.3">
      <c r="A955" s="29">
        <v>951</v>
      </c>
      <c r="B955">
        <v>784</v>
      </c>
      <c r="C955" s="24">
        <v>41759</v>
      </c>
      <c r="D955" s="24">
        <v>43220</v>
      </c>
      <c r="E955">
        <v>6250</v>
      </c>
      <c r="F955" s="31">
        <v>6099.7813990874592</v>
      </c>
      <c r="G955" s="24">
        <v>42549</v>
      </c>
      <c r="H955" s="33">
        <v>2</v>
      </c>
      <c r="I955">
        <v>0.89574241276323197</v>
      </c>
      <c r="J955" s="40">
        <v>42951.256044166694</v>
      </c>
    </row>
    <row r="956" spans="1:10" x14ac:dyDescent="0.3">
      <c r="A956" s="29">
        <v>952</v>
      </c>
      <c r="B956">
        <v>784</v>
      </c>
      <c r="C956" s="24">
        <v>41759</v>
      </c>
      <c r="D956" s="24">
        <v>43220</v>
      </c>
      <c r="E956">
        <v>6250</v>
      </c>
      <c r="F956" s="31">
        <v>450.34653521014877</v>
      </c>
      <c r="G956" s="24">
        <v>42346</v>
      </c>
      <c r="H956" s="33">
        <v>1</v>
      </c>
      <c r="I956">
        <v>0.98884995907581841</v>
      </c>
      <c r="J956" s="40">
        <v>42392.341981939702</v>
      </c>
    </row>
    <row r="957" spans="1:10" x14ac:dyDescent="0.3">
      <c r="A957" s="29">
        <v>953</v>
      </c>
      <c r="B957">
        <v>785</v>
      </c>
      <c r="C957" s="24">
        <v>41874</v>
      </c>
      <c r="D957" s="24">
        <v>43700</v>
      </c>
      <c r="E957">
        <v>4375</v>
      </c>
      <c r="F957" s="31">
        <v>955.2744490048957</v>
      </c>
      <c r="G957" s="24">
        <v>42672</v>
      </c>
      <c r="H957" s="33">
        <v>1</v>
      </c>
      <c r="I957">
        <v>0.98884995907581841</v>
      </c>
      <c r="J957" s="40">
        <v>42735.973523926907</v>
      </c>
    </row>
    <row r="958" spans="1:10" x14ac:dyDescent="0.3">
      <c r="A958" s="29">
        <v>954</v>
      </c>
      <c r="B958">
        <v>785</v>
      </c>
      <c r="C958" s="24">
        <v>41874</v>
      </c>
      <c r="D958" s="24">
        <v>43700</v>
      </c>
      <c r="E958">
        <v>4375</v>
      </c>
      <c r="F958" s="31">
        <v>17585.703259918992</v>
      </c>
      <c r="G958" s="24">
        <v>43673</v>
      </c>
      <c r="H958" s="33">
        <v>3</v>
      </c>
      <c r="I958">
        <v>0.80482337140270255</v>
      </c>
      <c r="J958" s="40">
        <v>44348.739043025205</v>
      </c>
    </row>
    <row r="959" spans="1:10" x14ac:dyDescent="0.3">
      <c r="A959" s="29">
        <v>955</v>
      </c>
      <c r="B959">
        <v>787</v>
      </c>
      <c r="C959" s="24">
        <v>41797</v>
      </c>
      <c r="D959" s="24">
        <v>43623</v>
      </c>
      <c r="E959">
        <v>6250</v>
      </c>
      <c r="F959" s="31">
        <v>5466.5996085906436</v>
      </c>
      <c r="G959" s="24">
        <v>42798</v>
      </c>
      <c r="H959" s="33">
        <v>2</v>
      </c>
      <c r="I959">
        <v>0.89574241276323197</v>
      </c>
      <c r="J959" s="40">
        <v>42816.581869353395</v>
      </c>
    </row>
    <row r="960" spans="1:10" x14ac:dyDescent="0.3">
      <c r="A960" s="29">
        <v>956</v>
      </c>
      <c r="B960">
        <v>787</v>
      </c>
      <c r="C960" s="24">
        <v>41797</v>
      </c>
      <c r="D960" s="24">
        <v>43623</v>
      </c>
      <c r="E960">
        <v>6250</v>
      </c>
      <c r="F960" s="31">
        <v>3124.8343921407213</v>
      </c>
      <c r="G960" s="24">
        <v>42629</v>
      </c>
      <c r="H960" s="33">
        <v>1</v>
      </c>
      <c r="I960">
        <v>0.98884995907581841</v>
      </c>
      <c r="J960" s="40">
        <v>44359.233428806532</v>
      </c>
    </row>
    <row r="961" spans="1:10" x14ac:dyDescent="0.3">
      <c r="A961" s="29">
        <v>957</v>
      </c>
      <c r="B961">
        <v>788</v>
      </c>
      <c r="C961" s="24">
        <v>41865</v>
      </c>
      <c r="D961" s="24">
        <v>43326</v>
      </c>
      <c r="E961">
        <v>4375</v>
      </c>
      <c r="F961" s="31">
        <v>217.06610111205794</v>
      </c>
      <c r="G961" s="24">
        <v>43320</v>
      </c>
      <c r="H961" s="33">
        <v>1</v>
      </c>
      <c r="I961">
        <v>0.98884995907581841</v>
      </c>
      <c r="J961" s="40">
        <v>43327.464175471861</v>
      </c>
    </row>
    <row r="962" spans="1:10" x14ac:dyDescent="0.3">
      <c r="A962" s="29">
        <v>958</v>
      </c>
      <c r="B962">
        <v>791</v>
      </c>
      <c r="C962" s="24">
        <v>41877</v>
      </c>
      <c r="D962" s="24">
        <v>42242</v>
      </c>
      <c r="E962">
        <v>3750</v>
      </c>
      <c r="F962" s="31">
        <v>2337.2785279681225</v>
      </c>
      <c r="G962" s="24">
        <v>42155</v>
      </c>
      <c r="H962" s="33">
        <v>1</v>
      </c>
      <c r="I962">
        <v>0.98884995907581841</v>
      </c>
      <c r="J962" s="40">
        <v>42581.479616351251</v>
      </c>
    </row>
    <row r="963" spans="1:10" x14ac:dyDescent="0.3">
      <c r="A963" s="29">
        <v>959</v>
      </c>
      <c r="B963">
        <v>792</v>
      </c>
      <c r="C963" s="24">
        <v>41870</v>
      </c>
      <c r="D963" s="24">
        <v>43696</v>
      </c>
      <c r="E963">
        <v>6250</v>
      </c>
      <c r="F963" s="31">
        <v>1832.9822024990394</v>
      </c>
      <c r="G963" s="24">
        <v>42687</v>
      </c>
      <c r="H963" s="33">
        <v>1</v>
      </c>
      <c r="I963">
        <v>0.98884995907581841</v>
      </c>
      <c r="J963" s="40">
        <v>42776.418999081354</v>
      </c>
    </row>
    <row r="964" spans="1:10" x14ac:dyDescent="0.3">
      <c r="A964" s="29">
        <v>960</v>
      </c>
      <c r="B964">
        <v>792</v>
      </c>
      <c r="C964" s="24">
        <v>41870</v>
      </c>
      <c r="D964" s="24">
        <v>43696</v>
      </c>
      <c r="E964">
        <v>6250</v>
      </c>
      <c r="F964" s="31">
        <v>5290.9080488119935</v>
      </c>
      <c r="G964" s="24">
        <v>43170</v>
      </c>
      <c r="H964" s="33">
        <v>2</v>
      </c>
      <c r="I964">
        <v>0.89574241276323197</v>
      </c>
      <c r="J964" s="40">
        <v>43479.692087053343</v>
      </c>
    </row>
    <row r="965" spans="1:10" x14ac:dyDescent="0.3">
      <c r="A965" s="29">
        <v>961</v>
      </c>
      <c r="B965">
        <v>793</v>
      </c>
      <c r="C965" s="24">
        <v>41751</v>
      </c>
      <c r="D965" s="24">
        <v>43577</v>
      </c>
      <c r="E965">
        <v>5000</v>
      </c>
      <c r="F965" s="31">
        <v>1225.6558338745865</v>
      </c>
      <c r="G965" s="24">
        <v>42188</v>
      </c>
      <c r="H965" s="33">
        <v>1</v>
      </c>
      <c r="I965">
        <v>0.98884995907581841</v>
      </c>
      <c r="J965" s="40">
        <v>42777.959244488484</v>
      </c>
    </row>
    <row r="966" spans="1:10" x14ac:dyDescent="0.3">
      <c r="A966" s="29">
        <v>962</v>
      </c>
      <c r="B966">
        <v>793</v>
      </c>
      <c r="C966" s="24">
        <v>41751</v>
      </c>
      <c r="D966" s="24">
        <v>43577</v>
      </c>
      <c r="E966">
        <v>5000</v>
      </c>
      <c r="F966" s="31">
        <v>6212.4766186059387</v>
      </c>
      <c r="G966" s="24">
        <v>41828</v>
      </c>
      <c r="H966" s="33">
        <v>2</v>
      </c>
      <c r="I966">
        <v>0.89574241276323197</v>
      </c>
      <c r="J966" s="40">
        <v>41961.878310131637</v>
      </c>
    </row>
    <row r="967" spans="1:10" x14ac:dyDescent="0.3">
      <c r="A967" s="29">
        <v>963</v>
      </c>
      <c r="B967">
        <v>793</v>
      </c>
      <c r="C967" s="24">
        <v>41751</v>
      </c>
      <c r="D967" s="24">
        <v>43577</v>
      </c>
      <c r="E967">
        <v>5000</v>
      </c>
      <c r="F967" s="31">
        <v>20352.019951690261</v>
      </c>
      <c r="G967" s="24">
        <v>43275</v>
      </c>
      <c r="H967" s="33">
        <v>4</v>
      </c>
      <c r="I967">
        <v>0.7196296248241657</v>
      </c>
      <c r="J967" s="40">
        <v>44167.569988546507</v>
      </c>
    </row>
    <row r="968" spans="1:10" x14ac:dyDescent="0.3">
      <c r="A968" s="29">
        <v>964</v>
      </c>
      <c r="B968">
        <v>793</v>
      </c>
      <c r="C968" s="24">
        <v>41751</v>
      </c>
      <c r="D968" s="24">
        <v>43577</v>
      </c>
      <c r="E968">
        <v>5000</v>
      </c>
      <c r="F968" s="31">
        <v>145.04277825759939</v>
      </c>
      <c r="G968" s="24">
        <v>42940</v>
      </c>
      <c r="H968" s="33">
        <v>1</v>
      </c>
      <c r="I968">
        <v>0.98884995907581841</v>
      </c>
      <c r="J968" s="40">
        <v>43116.652287848963</v>
      </c>
    </row>
    <row r="969" spans="1:10" x14ac:dyDescent="0.3">
      <c r="A969" s="29">
        <v>965</v>
      </c>
      <c r="B969">
        <v>796</v>
      </c>
      <c r="C969" s="24">
        <v>41696</v>
      </c>
      <c r="D969" s="24">
        <v>42061</v>
      </c>
      <c r="E969">
        <v>6250</v>
      </c>
      <c r="F969" s="31">
        <v>1935.8328916256482</v>
      </c>
      <c r="G969" s="24">
        <v>42022</v>
      </c>
      <c r="H969" s="33">
        <v>1</v>
      </c>
      <c r="I969">
        <v>0.98884995907581841</v>
      </c>
      <c r="J969" s="40">
        <v>42602.601688882554</v>
      </c>
    </row>
    <row r="970" spans="1:10" x14ac:dyDescent="0.3">
      <c r="A970" s="29">
        <v>966</v>
      </c>
      <c r="B970">
        <v>798</v>
      </c>
      <c r="C970" s="24">
        <v>41948</v>
      </c>
      <c r="D970" s="24">
        <v>42313</v>
      </c>
      <c r="E970">
        <v>4375</v>
      </c>
      <c r="F970" s="31">
        <v>5529.6141590437646</v>
      </c>
      <c r="G970" s="24">
        <v>42306</v>
      </c>
      <c r="H970" s="33">
        <v>2</v>
      </c>
      <c r="I970">
        <v>0.89574241276323197</v>
      </c>
      <c r="J970" s="40">
        <v>42789.062760350927</v>
      </c>
    </row>
    <row r="971" spans="1:10" x14ac:dyDescent="0.3">
      <c r="A971" s="29">
        <v>967</v>
      </c>
      <c r="B971">
        <v>800</v>
      </c>
      <c r="C971" s="24">
        <v>41683</v>
      </c>
      <c r="D971" s="24">
        <v>43509</v>
      </c>
      <c r="E971">
        <v>5625</v>
      </c>
      <c r="F971" s="31">
        <v>2947.5171432396996</v>
      </c>
      <c r="G971" s="24">
        <v>43359</v>
      </c>
      <c r="H971" s="33">
        <v>1</v>
      </c>
      <c r="I971">
        <v>0.98884995907581841</v>
      </c>
      <c r="J971" s="40">
        <v>43361.085610614282</v>
      </c>
    </row>
    <row r="972" spans="1:10" x14ac:dyDescent="0.3">
      <c r="A972" s="29">
        <v>968</v>
      </c>
      <c r="B972">
        <v>801</v>
      </c>
      <c r="C972" s="24">
        <v>41961</v>
      </c>
      <c r="D972" s="24">
        <v>43787</v>
      </c>
      <c r="E972">
        <v>3750</v>
      </c>
      <c r="F972" s="31">
        <v>2277.4435390138456</v>
      </c>
      <c r="G972" s="24">
        <v>42731</v>
      </c>
      <c r="H972" s="33">
        <v>1</v>
      </c>
      <c r="I972">
        <v>0.98884995907581841</v>
      </c>
      <c r="J972" s="40">
        <v>43118.772417319022</v>
      </c>
    </row>
    <row r="973" spans="1:10" x14ac:dyDescent="0.3">
      <c r="A973" s="29">
        <v>969</v>
      </c>
      <c r="B973">
        <v>802</v>
      </c>
      <c r="C973" s="24">
        <v>41862</v>
      </c>
      <c r="D973" s="24">
        <v>43688</v>
      </c>
      <c r="E973">
        <v>5000</v>
      </c>
      <c r="F973" s="31">
        <v>19438.607408236938</v>
      </c>
      <c r="G973" s="24">
        <v>41877</v>
      </c>
      <c r="H973" s="33">
        <v>3</v>
      </c>
      <c r="I973">
        <v>0.80482337140270255</v>
      </c>
      <c r="J973" s="40">
        <v>42248.781668025025</v>
      </c>
    </row>
    <row r="974" spans="1:10" x14ac:dyDescent="0.3">
      <c r="A974" s="29">
        <v>970</v>
      </c>
      <c r="B974">
        <v>802</v>
      </c>
      <c r="C974" s="24">
        <v>41862</v>
      </c>
      <c r="D974" s="24">
        <v>43688</v>
      </c>
      <c r="E974">
        <v>5000</v>
      </c>
      <c r="F974" s="31">
        <v>1368.5348175516299</v>
      </c>
      <c r="G974" s="24">
        <v>41918</v>
      </c>
      <c r="H974" s="33">
        <v>1</v>
      </c>
      <c r="I974">
        <v>0.98884995907581841</v>
      </c>
      <c r="J974" s="40">
        <v>42407.702686389137</v>
      </c>
    </row>
    <row r="975" spans="1:10" x14ac:dyDescent="0.3">
      <c r="A975" s="29">
        <v>971</v>
      </c>
      <c r="B975">
        <v>802</v>
      </c>
      <c r="C975" s="24">
        <v>41862</v>
      </c>
      <c r="D975" s="24">
        <v>43688</v>
      </c>
      <c r="E975">
        <v>5000</v>
      </c>
      <c r="F975" s="31">
        <v>9385.3608103584465</v>
      </c>
      <c r="G975" s="24">
        <v>42761</v>
      </c>
      <c r="H975" s="33">
        <v>2</v>
      </c>
      <c r="I975">
        <v>0.89574241276323197</v>
      </c>
      <c r="J975" s="40">
        <v>43055.174279324929</v>
      </c>
    </row>
    <row r="976" spans="1:10" x14ac:dyDescent="0.3">
      <c r="A976" s="29">
        <v>972</v>
      </c>
      <c r="B976">
        <v>802</v>
      </c>
      <c r="C976" s="24">
        <v>41862</v>
      </c>
      <c r="D976" s="24">
        <v>43688</v>
      </c>
      <c r="E976">
        <v>5000</v>
      </c>
      <c r="F976" s="31">
        <v>2737.7270541353059</v>
      </c>
      <c r="G976" s="24">
        <v>43245</v>
      </c>
      <c r="H976" s="33">
        <v>1</v>
      </c>
      <c r="I976">
        <v>0.98884995907581841</v>
      </c>
      <c r="J976" s="40">
        <v>43293.959475685195</v>
      </c>
    </row>
    <row r="977" spans="1:10" x14ac:dyDescent="0.3">
      <c r="A977" s="29">
        <v>973</v>
      </c>
      <c r="B977">
        <v>804</v>
      </c>
      <c r="C977" s="24">
        <v>41905</v>
      </c>
      <c r="D977" s="24">
        <v>43366</v>
      </c>
      <c r="E977">
        <v>3750</v>
      </c>
      <c r="F977" s="31">
        <v>3829.1654955190302</v>
      </c>
      <c r="G977" s="24">
        <v>42282</v>
      </c>
      <c r="H977" s="33">
        <v>1</v>
      </c>
      <c r="I977">
        <v>0.98884995907581841</v>
      </c>
      <c r="J977" s="40">
        <v>42987.092974956584</v>
      </c>
    </row>
    <row r="978" spans="1:10" x14ac:dyDescent="0.3">
      <c r="A978" s="29">
        <v>974</v>
      </c>
      <c r="B978">
        <v>805</v>
      </c>
      <c r="C978" s="24">
        <v>41951</v>
      </c>
      <c r="D978" s="24">
        <v>43777</v>
      </c>
      <c r="E978">
        <v>6250</v>
      </c>
      <c r="F978" s="31">
        <v>531.02232908753228</v>
      </c>
      <c r="G978" s="24">
        <v>42518</v>
      </c>
      <c r="H978" s="33">
        <v>1</v>
      </c>
      <c r="I978">
        <v>0.98884995907581841</v>
      </c>
      <c r="J978" s="40">
        <v>43130.237911915276</v>
      </c>
    </row>
    <row r="979" spans="1:10" x14ac:dyDescent="0.3">
      <c r="A979" s="29">
        <v>975</v>
      </c>
      <c r="B979">
        <v>805</v>
      </c>
      <c r="C979" s="24">
        <v>41951</v>
      </c>
      <c r="D979" s="24">
        <v>43777</v>
      </c>
      <c r="E979">
        <v>6250</v>
      </c>
      <c r="F979" s="31">
        <v>3126.727369717295</v>
      </c>
      <c r="G979" s="24">
        <v>42500</v>
      </c>
      <c r="H979" s="33">
        <v>1</v>
      </c>
      <c r="I979">
        <v>0.98884995907581841</v>
      </c>
      <c r="J979" s="40">
        <v>42608.347184788865</v>
      </c>
    </row>
    <row r="980" spans="1:10" x14ac:dyDescent="0.3">
      <c r="A980" s="29">
        <v>976</v>
      </c>
      <c r="B980">
        <v>806</v>
      </c>
      <c r="C980" s="24">
        <v>41738</v>
      </c>
      <c r="D980" s="24">
        <v>43564</v>
      </c>
      <c r="E980">
        <v>4375</v>
      </c>
      <c r="F980" s="31">
        <v>1734.5318897088459</v>
      </c>
      <c r="G980" s="24">
        <v>43533</v>
      </c>
      <c r="H980" s="33">
        <v>1</v>
      </c>
      <c r="I980">
        <v>0.98884995907581841</v>
      </c>
      <c r="J980" s="40">
        <v>43645.267502384326</v>
      </c>
    </row>
    <row r="981" spans="1:10" x14ac:dyDescent="0.3">
      <c r="A981" s="29">
        <v>977</v>
      </c>
      <c r="B981">
        <v>806</v>
      </c>
      <c r="C981" s="24">
        <v>41738</v>
      </c>
      <c r="D981" s="24">
        <v>43564</v>
      </c>
      <c r="E981">
        <v>4375</v>
      </c>
      <c r="F981" s="31">
        <v>3868.5556295150832</v>
      </c>
      <c r="G981" s="24">
        <v>42182</v>
      </c>
      <c r="H981" s="33">
        <v>1</v>
      </c>
      <c r="I981">
        <v>0.98884995907581841</v>
      </c>
      <c r="J981" s="40">
        <v>42361.200043561519</v>
      </c>
    </row>
    <row r="982" spans="1:10" x14ac:dyDescent="0.3">
      <c r="A982" s="29">
        <v>978</v>
      </c>
      <c r="B982">
        <v>807</v>
      </c>
      <c r="C982" s="24">
        <v>41646</v>
      </c>
      <c r="D982" s="24">
        <v>43472</v>
      </c>
      <c r="E982">
        <v>4375</v>
      </c>
      <c r="F982" s="31">
        <v>4488.5721452865819</v>
      </c>
      <c r="G982" s="24">
        <v>42964</v>
      </c>
      <c r="H982" s="33">
        <v>1</v>
      </c>
      <c r="I982">
        <v>0.98884995907581841</v>
      </c>
      <c r="J982" s="40">
        <v>43207.41519778964</v>
      </c>
    </row>
    <row r="983" spans="1:10" x14ac:dyDescent="0.3">
      <c r="A983" s="29">
        <v>979</v>
      </c>
      <c r="B983">
        <v>809</v>
      </c>
      <c r="C983" s="24">
        <v>41983</v>
      </c>
      <c r="D983" s="24">
        <v>43809</v>
      </c>
      <c r="E983">
        <v>5625</v>
      </c>
      <c r="F983" s="31">
        <v>4548.5105260770997</v>
      </c>
      <c r="G983" s="24">
        <v>42932</v>
      </c>
      <c r="H983" s="33">
        <v>1</v>
      </c>
      <c r="I983">
        <v>0.98884995907581841</v>
      </c>
      <c r="J983" s="40">
        <v>43093.697756603768</v>
      </c>
    </row>
    <row r="984" spans="1:10" x14ac:dyDescent="0.3">
      <c r="A984" s="29">
        <v>980</v>
      </c>
      <c r="B984">
        <v>809</v>
      </c>
      <c r="C984" s="24">
        <v>41983</v>
      </c>
      <c r="D984" s="24">
        <v>43809</v>
      </c>
      <c r="E984">
        <v>5625</v>
      </c>
      <c r="F984" s="31">
        <v>2625.3513755335198</v>
      </c>
      <c r="G984" s="24">
        <v>42737</v>
      </c>
      <c r="H984" s="33">
        <v>1</v>
      </c>
      <c r="I984">
        <v>0.98884995907581841</v>
      </c>
      <c r="J984" s="40">
        <v>43287.428346328263</v>
      </c>
    </row>
    <row r="985" spans="1:10" x14ac:dyDescent="0.3">
      <c r="A985" s="29">
        <v>981</v>
      </c>
      <c r="B985">
        <v>810</v>
      </c>
      <c r="C985" s="24">
        <v>41893</v>
      </c>
      <c r="D985" s="24">
        <v>42258</v>
      </c>
      <c r="E985">
        <v>5625</v>
      </c>
      <c r="F985" s="31">
        <v>2293.1445171408686</v>
      </c>
      <c r="G985" s="24">
        <v>42096</v>
      </c>
      <c r="H985" s="33">
        <v>1</v>
      </c>
      <c r="I985">
        <v>0.98884995907581841</v>
      </c>
      <c r="J985" s="40">
        <v>42212.258931974</v>
      </c>
    </row>
    <row r="986" spans="1:10" x14ac:dyDescent="0.3">
      <c r="A986" s="29">
        <v>982</v>
      </c>
      <c r="B986">
        <v>810</v>
      </c>
      <c r="C986" s="24">
        <v>41893</v>
      </c>
      <c r="D986" s="24">
        <v>42258</v>
      </c>
      <c r="E986">
        <v>5625</v>
      </c>
      <c r="F986" s="31">
        <v>2129.9321303724391</v>
      </c>
      <c r="G986" s="24">
        <v>42050</v>
      </c>
      <c r="H986" s="33">
        <v>1</v>
      </c>
      <c r="I986">
        <v>0.98884995907581841</v>
      </c>
      <c r="J986" s="40">
        <v>42271.746357305179</v>
      </c>
    </row>
    <row r="987" spans="1:10" x14ac:dyDescent="0.3">
      <c r="A987" s="29">
        <v>983</v>
      </c>
      <c r="B987">
        <v>811</v>
      </c>
      <c r="C987" s="24">
        <v>41722</v>
      </c>
      <c r="D987" s="24">
        <v>42087</v>
      </c>
      <c r="E987">
        <v>4375</v>
      </c>
      <c r="F987" s="31">
        <v>8952.1807231056137</v>
      </c>
      <c r="G987" s="24">
        <v>41761</v>
      </c>
      <c r="H987" s="33">
        <v>2</v>
      </c>
      <c r="I987">
        <v>0.89574241276323197</v>
      </c>
      <c r="J987" s="40">
        <v>41831.73569516468</v>
      </c>
    </row>
    <row r="988" spans="1:10" x14ac:dyDescent="0.3">
      <c r="A988" s="29">
        <v>984</v>
      </c>
      <c r="B988">
        <v>812</v>
      </c>
      <c r="C988" s="24">
        <v>41671</v>
      </c>
      <c r="D988" s="24">
        <v>42767</v>
      </c>
      <c r="E988">
        <v>5000</v>
      </c>
      <c r="F988" s="31">
        <v>1557.206481710532</v>
      </c>
      <c r="G988" s="24">
        <v>41752</v>
      </c>
      <c r="H988" s="33">
        <v>1</v>
      </c>
      <c r="I988">
        <v>0.98884995907581841</v>
      </c>
      <c r="J988" s="40">
        <v>41753.450571263158</v>
      </c>
    </row>
    <row r="989" spans="1:10" x14ac:dyDescent="0.3">
      <c r="A989" s="29">
        <v>985</v>
      </c>
      <c r="B989">
        <v>813</v>
      </c>
      <c r="C989" s="24">
        <v>41939</v>
      </c>
      <c r="D989" s="24">
        <v>42304</v>
      </c>
      <c r="E989">
        <v>4375</v>
      </c>
      <c r="F989" s="31">
        <v>12304.223868220079</v>
      </c>
      <c r="G989" s="24">
        <v>42108</v>
      </c>
      <c r="H989" s="33">
        <v>3</v>
      </c>
      <c r="I989">
        <v>0.80482337140270255</v>
      </c>
      <c r="J989" s="40">
        <v>42137.328115223507</v>
      </c>
    </row>
    <row r="990" spans="1:10" x14ac:dyDescent="0.3">
      <c r="A990" s="29">
        <v>986</v>
      </c>
      <c r="B990">
        <v>813</v>
      </c>
      <c r="C990" s="24">
        <v>41939</v>
      </c>
      <c r="D990" s="24">
        <v>42304</v>
      </c>
      <c r="E990">
        <v>4375</v>
      </c>
      <c r="F990" s="31">
        <v>7752.2000402944914</v>
      </c>
      <c r="G990" s="24">
        <v>42302</v>
      </c>
      <c r="H990" s="33">
        <v>2</v>
      </c>
      <c r="I990">
        <v>0.89574241276323197</v>
      </c>
      <c r="J990" s="40">
        <v>42356.278406948019</v>
      </c>
    </row>
    <row r="991" spans="1:10" x14ac:dyDescent="0.3">
      <c r="A991" s="29">
        <v>987</v>
      </c>
      <c r="B991">
        <v>814</v>
      </c>
      <c r="C991" s="24">
        <v>41812</v>
      </c>
      <c r="D991" s="24">
        <v>42543</v>
      </c>
      <c r="E991">
        <v>5625</v>
      </c>
      <c r="F991" s="31">
        <v>5955.7635779810489</v>
      </c>
      <c r="G991" s="24">
        <v>42380</v>
      </c>
      <c r="H991" s="33">
        <v>2</v>
      </c>
      <c r="I991">
        <v>0.89574241276323197</v>
      </c>
      <c r="J991" s="40">
        <v>43033.231350863323</v>
      </c>
    </row>
    <row r="992" spans="1:10" x14ac:dyDescent="0.3">
      <c r="A992" s="29">
        <v>988</v>
      </c>
      <c r="B992">
        <v>814</v>
      </c>
      <c r="C992" s="24">
        <v>41812</v>
      </c>
      <c r="D992" s="24">
        <v>42543</v>
      </c>
      <c r="E992">
        <v>5625</v>
      </c>
      <c r="F992" s="31">
        <v>2538.4147448675744</v>
      </c>
      <c r="G992" s="24">
        <v>41972</v>
      </c>
      <c r="H992" s="33">
        <v>1</v>
      </c>
      <c r="I992">
        <v>0.98884995907581841</v>
      </c>
      <c r="J992" s="40">
        <v>42605.33469951732</v>
      </c>
    </row>
    <row r="993" spans="1:10" x14ac:dyDescent="0.3">
      <c r="A993" s="29">
        <v>989</v>
      </c>
      <c r="B993">
        <v>817</v>
      </c>
      <c r="C993" s="24">
        <v>41733</v>
      </c>
      <c r="D993" s="24">
        <v>43559</v>
      </c>
      <c r="E993">
        <v>6250</v>
      </c>
      <c r="F993" s="31">
        <v>6392.3071362459341</v>
      </c>
      <c r="G993" s="24">
        <v>43225</v>
      </c>
      <c r="H993" s="33">
        <v>2</v>
      </c>
      <c r="I993">
        <v>0.89574241276323197</v>
      </c>
      <c r="J993" s="40">
        <v>43344.001085543227</v>
      </c>
    </row>
    <row r="994" spans="1:10" x14ac:dyDescent="0.3">
      <c r="A994" s="29">
        <v>990</v>
      </c>
      <c r="B994">
        <v>817</v>
      </c>
      <c r="C994" s="24">
        <v>41733</v>
      </c>
      <c r="D994" s="24">
        <v>43559</v>
      </c>
      <c r="E994">
        <v>6250</v>
      </c>
      <c r="F994" s="31">
        <v>1458.1913890030362</v>
      </c>
      <c r="G994" s="24">
        <v>42074</v>
      </c>
      <c r="H994" s="33">
        <v>1</v>
      </c>
      <c r="I994">
        <v>0.98884995907581841</v>
      </c>
      <c r="J994" s="40">
        <v>42219.991616753534</v>
      </c>
    </row>
    <row r="995" spans="1:10" x14ac:dyDescent="0.3">
      <c r="A995" s="29">
        <v>991</v>
      </c>
      <c r="B995">
        <v>818</v>
      </c>
      <c r="C995" s="24">
        <v>41996</v>
      </c>
      <c r="D995" s="24">
        <v>43822</v>
      </c>
      <c r="E995">
        <v>4375</v>
      </c>
      <c r="F995" s="31">
        <v>293.57099414310039</v>
      </c>
      <c r="G995" s="24">
        <v>42165</v>
      </c>
      <c r="H995" s="33">
        <v>1</v>
      </c>
      <c r="I995">
        <v>0.98884995907581841</v>
      </c>
      <c r="J995" s="40">
        <v>42202.979710516236</v>
      </c>
    </row>
    <row r="996" spans="1:10" x14ac:dyDescent="0.3">
      <c r="A996" s="29">
        <v>992</v>
      </c>
      <c r="B996">
        <v>818</v>
      </c>
      <c r="C996" s="24">
        <v>41996</v>
      </c>
      <c r="D996" s="24">
        <v>43822</v>
      </c>
      <c r="E996">
        <v>4375</v>
      </c>
      <c r="F996" s="31">
        <v>1835.267264794446</v>
      </c>
      <c r="G996" s="24">
        <v>43046</v>
      </c>
      <c r="H996" s="33">
        <v>1</v>
      </c>
      <c r="I996">
        <v>0.98884995907581841</v>
      </c>
      <c r="J996" s="40">
        <v>43130.980588557788</v>
      </c>
    </row>
    <row r="997" spans="1:10" x14ac:dyDescent="0.3">
      <c r="A997" s="29">
        <v>993</v>
      </c>
      <c r="B997">
        <v>818</v>
      </c>
      <c r="C997" s="24">
        <v>41996</v>
      </c>
      <c r="D997" s="24">
        <v>43822</v>
      </c>
      <c r="E997">
        <v>4375</v>
      </c>
      <c r="F997" s="31">
        <v>80.768159230978</v>
      </c>
      <c r="G997" s="24">
        <v>42933</v>
      </c>
      <c r="H997" s="33">
        <v>1</v>
      </c>
      <c r="I997">
        <v>0.98884995907581841</v>
      </c>
      <c r="J997" s="40">
        <v>43094.866083162102</v>
      </c>
    </row>
    <row r="998" spans="1:10" x14ac:dyDescent="0.3">
      <c r="A998" s="29">
        <v>994</v>
      </c>
      <c r="B998">
        <v>818</v>
      </c>
      <c r="C998" s="24">
        <v>41996</v>
      </c>
      <c r="D998" s="24">
        <v>43822</v>
      </c>
      <c r="E998">
        <v>4375</v>
      </c>
      <c r="F998" s="31">
        <v>823.18539599329381</v>
      </c>
      <c r="G998" s="24">
        <v>43512</v>
      </c>
      <c r="H998" s="33">
        <v>1</v>
      </c>
      <c r="I998">
        <v>0.98884995907581841</v>
      </c>
      <c r="J998" s="40">
        <v>44342.598791552431</v>
      </c>
    </row>
    <row r="999" spans="1:10" x14ac:dyDescent="0.3">
      <c r="A999" s="29">
        <v>995</v>
      </c>
      <c r="B999">
        <v>819</v>
      </c>
      <c r="C999" s="24">
        <v>41995</v>
      </c>
      <c r="D999" s="24">
        <v>42360</v>
      </c>
      <c r="E999">
        <v>5000</v>
      </c>
      <c r="F999" s="31">
        <v>4055.7572371994888</v>
      </c>
      <c r="G999" s="24">
        <v>42345</v>
      </c>
      <c r="H999" s="33">
        <v>1</v>
      </c>
      <c r="I999">
        <v>0.98884995907581841</v>
      </c>
      <c r="J999" s="40">
        <v>42423.338724771893</v>
      </c>
    </row>
    <row r="1000" spans="1:10" x14ac:dyDescent="0.3">
      <c r="A1000" s="29">
        <v>996</v>
      </c>
      <c r="B1000">
        <v>820</v>
      </c>
      <c r="C1000" s="24">
        <v>41973</v>
      </c>
      <c r="D1000" s="24">
        <v>43799</v>
      </c>
      <c r="E1000">
        <v>5625</v>
      </c>
      <c r="F1000" s="31">
        <v>10298.083139353081</v>
      </c>
      <c r="G1000" s="24">
        <v>42642</v>
      </c>
      <c r="H1000" s="33">
        <v>3</v>
      </c>
      <c r="I1000">
        <v>0.80482337140270255</v>
      </c>
      <c r="J1000" s="40">
        <v>42798.40053073028</v>
      </c>
    </row>
    <row r="1001" spans="1:10" x14ac:dyDescent="0.3">
      <c r="A1001" s="29">
        <v>997</v>
      </c>
      <c r="B1001">
        <v>820</v>
      </c>
      <c r="C1001" s="24">
        <v>41973</v>
      </c>
      <c r="D1001" s="24">
        <v>43799</v>
      </c>
      <c r="E1001">
        <v>5625</v>
      </c>
      <c r="F1001" s="31">
        <v>3298.2166778602523</v>
      </c>
      <c r="G1001" s="24">
        <v>41991</v>
      </c>
      <c r="H1001" s="33">
        <v>1</v>
      </c>
      <c r="I1001">
        <v>0.98884995907581841</v>
      </c>
      <c r="J1001" s="40">
        <v>42118.880297738644</v>
      </c>
    </row>
    <row r="1002" spans="1:10" x14ac:dyDescent="0.3">
      <c r="A1002" s="29">
        <v>998</v>
      </c>
      <c r="B1002">
        <v>820</v>
      </c>
      <c r="C1002" s="24">
        <v>41973</v>
      </c>
      <c r="D1002" s="24">
        <v>43799</v>
      </c>
      <c r="E1002">
        <v>5625</v>
      </c>
      <c r="F1002" s="31">
        <v>1031.5436191647664</v>
      </c>
      <c r="G1002" s="24">
        <v>43533</v>
      </c>
      <c r="H1002" s="33">
        <v>1</v>
      </c>
      <c r="I1002">
        <v>0.98884995907581841</v>
      </c>
      <c r="J1002" s="40">
        <v>43672.322041905492</v>
      </c>
    </row>
    <row r="1003" spans="1:10" x14ac:dyDescent="0.3">
      <c r="A1003" s="29">
        <v>999</v>
      </c>
      <c r="B1003">
        <v>820</v>
      </c>
      <c r="C1003" s="24">
        <v>41973</v>
      </c>
      <c r="D1003" s="24">
        <v>43799</v>
      </c>
      <c r="E1003">
        <v>5625</v>
      </c>
      <c r="F1003" s="31">
        <v>8412.8501898266204</v>
      </c>
      <c r="G1003" s="24">
        <v>42274</v>
      </c>
      <c r="H1003" s="33">
        <v>2</v>
      </c>
      <c r="I1003">
        <v>0.89574241276323197</v>
      </c>
      <c r="J1003" s="40">
        <v>42293.131743102611</v>
      </c>
    </row>
    <row r="1004" spans="1:10" x14ac:dyDescent="0.3">
      <c r="A1004" s="29">
        <v>1000</v>
      </c>
      <c r="B1004">
        <v>821</v>
      </c>
      <c r="C1004" s="24">
        <v>42001</v>
      </c>
      <c r="D1004" s="24">
        <v>43097</v>
      </c>
      <c r="E1004">
        <v>3750</v>
      </c>
      <c r="F1004" s="31">
        <v>6172.059964199625</v>
      </c>
      <c r="G1004" s="24">
        <v>42134</v>
      </c>
      <c r="H1004" s="33">
        <v>2</v>
      </c>
      <c r="I1004">
        <v>0.89574241276323197</v>
      </c>
      <c r="J1004" s="40">
        <v>42142.860144609796</v>
      </c>
    </row>
    <row r="1005" spans="1:10" x14ac:dyDescent="0.3">
      <c r="A1005" s="29">
        <v>1001</v>
      </c>
      <c r="B1005">
        <v>824</v>
      </c>
      <c r="C1005" s="24">
        <v>41956</v>
      </c>
      <c r="D1005" s="24">
        <v>43782</v>
      </c>
      <c r="E1005">
        <v>4375</v>
      </c>
      <c r="F1005" s="31">
        <v>1873.6424904545706</v>
      </c>
      <c r="G1005" s="24">
        <v>42086</v>
      </c>
      <c r="H1005" s="33">
        <v>1</v>
      </c>
      <c r="I1005">
        <v>0.98884995907581841</v>
      </c>
      <c r="J1005" s="40">
        <v>42490.521707730812</v>
      </c>
    </row>
    <row r="1006" spans="1:10" x14ac:dyDescent="0.3">
      <c r="A1006" s="29">
        <v>1002</v>
      </c>
      <c r="B1006">
        <v>824</v>
      </c>
      <c r="C1006" s="24">
        <v>41956</v>
      </c>
      <c r="D1006" s="24">
        <v>43782</v>
      </c>
      <c r="E1006">
        <v>4375</v>
      </c>
      <c r="F1006" s="31">
        <v>2842.1304971420186</v>
      </c>
      <c r="G1006" s="24">
        <v>42497</v>
      </c>
      <c r="H1006" s="33">
        <v>1</v>
      </c>
      <c r="I1006">
        <v>0.98884995907581841</v>
      </c>
      <c r="J1006" s="40">
        <v>42835.476265161153</v>
      </c>
    </row>
    <row r="1007" spans="1:10" x14ac:dyDescent="0.3">
      <c r="A1007" s="29">
        <v>1003</v>
      </c>
      <c r="B1007">
        <v>825</v>
      </c>
      <c r="C1007" s="24">
        <v>41929</v>
      </c>
      <c r="D1007" s="24">
        <v>43755</v>
      </c>
      <c r="E1007">
        <v>3750</v>
      </c>
      <c r="F1007" s="31">
        <v>1010.1305622653615</v>
      </c>
      <c r="G1007" s="24">
        <v>42457</v>
      </c>
      <c r="H1007" s="33">
        <v>1</v>
      </c>
      <c r="I1007">
        <v>0.98884995907581841</v>
      </c>
      <c r="J1007" s="40">
        <v>42789.116018416098</v>
      </c>
    </row>
    <row r="1008" spans="1:10" x14ac:dyDescent="0.3">
      <c r="A1008" s="29">
        <v>1004</v>
      </c>
      <c r="B1008">
        <v>825</v>
      </c>
      <c r="C1008" s="24">
        <v>41929</v>
      </c>
      <c r="D1008" s="24">
        <v>43755</v>
      </c>
      <c r="E1008">
        <v>3750</v>
      </c>
      <c r="F1008" s="31">
        <v>576.86493845247514</v>
      </c>
      <c r="G1008" s="24">
        <v>41940</v>
      </c>
      <c r="H1008" s="33">
        <v>1</v>
      </c>
      <c r="I1008">
        <v>0.98884995907581841</v>
      </c>
      <c r="J1008" s="40">
        <v>42074.725555974466</v>
      </c>
    </row>
    <row r="1009" spans="1:10" x14ac:dyDescent="0.3">
      <c r="A1009" s="29">
        <v>1005</v>
      </c>
      <c r="B1009">
        <v>826</v>
      </c>
      <c r="C1009" s="24">
        <v>41763</v>
      </c>
      <c r="D1009" s="24">
        <v>43224</v>
      </c>
      <c r="E1009">
        <v>3750</v>
      </c>
      <c r="F1009" s="31">
        <v>2965.1583457799907</v>
      </c>
      <c r="G1009" s="24">
        <v>41844</v>
      </c>
      <c r="H1009" s="33">
        <v>1</v>
      </c>
      <c r="I1009">
        <v>0.98884995907581841</v>
      </c>
      <c r="J1009" s="40">
        <v>42779.779575489905</v>
      </c>
    </row>
    <row r="1010" spans="1:10" x14ac:dyDescent="0.3">
      <c r="A1010" s="29">
        <v>1006</v>
      </c>
      <c r="B1010">
        <v>828</v>
      </c>
      <c r="C1010" s="24">
        <v>41938</v>
      </c>
      <c r="D1010" s="24">
        <v>43764</v>
      </c>
      <c r="E1010">
        <v>3750</v>
      </c>
      <c r="F1010" s="31">
        <v>1036.6753634110469</v>
      </c>
      <c r="G1010" s="24">
        <v>42847</v>
      </c>
      <c r="H1010" s="33">
        <v>1</v>
      </c>
      <c r="I1010">
        <v>0.98884995907581841</v>
      </c>
      <c r="J1010" s="40">
        <v>42994.910920500392</v>
      </c>
    </row>
    <row r="1011" spans="1:10" x14ac:dyDescent="0.3">
      <c r="A1011" s="29">
        <v>1007</v>
      </c>
      <c r="B1011">
        <v>828</v>
      </c>
      <c r="C1011" s="24">
        <v>41938</v>
      </c>
      <c r="D1011" s="24">
        <v>43764</v>
      </c>
      <c r="E1011">
        <v>3750</v>
      </c>
      <c r="F1011" s="31">
        <v>1917.8573841066975</v>
      </c>
      <c r="G1011" s="24">
        <v>43735</v>
      </c>
      <c r="H1011" s="33">
        <v>1</v>
      </c>
      <c r="I1011">
        <v>0.98884995907581841</v>
      </c>
      <c r="J1011" s="40">
        <v>43796.475820063017</v>
      </c>
    </row>
    <row r="1012" spans="1:10" x14ac:dyDescent="0.3">
      <c r="A1012" s="29">
        <v>1008</v>
      </c>
      <c r="B1012">
        <v>829</v>
      </c>
      <c r="C1012" s="24">
        <v>41998</v>
      </c>
      <c r="D1012" s="24">
        <v>42363</v>
      </c>
      <c r="E1012">
        <v>3750</v>
      </c>
      <c r="F1012" s="31">
        <v>3254.0920589676471</v>
      </c>
      <c r="G1012" s="24">
        <v>42160</v>
      </c>
      <c r="H1012" s="33">
        <v>1</v>
      </c>
      <c r="I1012">
        <v>0.98884995907581841</v>
      </c>
      <c r="J1012" s="40">
        <v>42317.890995907197</v>
      </c>
    </row>
    <row r="1013" spans="1:10" x14ac:dyDescent="0.3">
      <c r="A1013" s="29">
        <v>1009</v>
      </c>
      <c r="B1013">
        <v>830</v>
      </c>
      <c r="C1013" s="24">
        <v>41840</v>
      </c>
      <c r="D1013" s="24">
        <v>43301</v>
      </c>
      <c r="E1013">
        <v>4375</v>
      </c>
      <c r="F1013" s="31">
        <v>1114.2794263137969</v>
      </c>
      <c r="G1013" s="24">
        <v>43074</v>
      </c>
      <c r="H1013" s="33">
        <v>1</v>
      </c>
      <c r="I1013">
        <v>0.98884995907581841</v>
      </c>
      <c r="J1013" s="40">
        <v>43250.972632627112</v>
      </c>
    </row>
    <row r="1014" spans="1:10" x14ac:dyDescent="0.3">
      <c r="A1014" s="29">
        <v>1010</v>
      </c>
      <c r="B1014">
        <v>830</v>
      </c>
      <c r="C1014" s="24">
        <v>41840</v>
      </c>
      <c r="D1014" s="24">
        <v>43301</v>
      </c>
      <c r="E1014">
        <v>4375</v>
      </c>
      <c r="F1014" s="31">
        <v>1406.7364851121854</v>
      </c>
      <c r="G1014" s="24">
        <v>42040</v>
      </c>
      <c r="H1014" s="33">
        <v>1</v>
      </c>
      <c r="I1014">
        <v>0.98884995907581841</v>
      </c>
      <c r="J1014" s="40">
        <v>42837.025143048078</v>
      </c>
    </row>
    <row r="1015" spans="1:10" x14ac:dyDescent="0.3">
      <c r="A1015" s="29">
        <v>1011</v>
      </c>
      <c r="B1015">
        <v>831</v>
      </c>
      <c r="C1015" s="24">
        <v>41987</v>
      </c>
      <c r="D1015" s="24">
        <v>43813</v>
      </c>
      <c r="E1015">
        <v>6250</v>
      </c>
      <c r="F1015" s="31">
        <v>1322.0978339982264</v>
      </c>
      <c r="G1015" s="24">
        <v>42568</v>
      </c>
      <c r="H1015" s="33">
        <v>1</v>
      </c>
      <c r="I1015">
        <v>0.98884995907581841</v>
      </c>
      <c r="J1015" s="40">
        <v>42638.870070817124</v>
      </c>
    </row>
    <row r="1016" spans="1:10" x14ac:dyDescent="0.3">
      <c r="A1016" s="29">
        <v>1012</v>
      </c>
      <c r="B1016">
        <v>831</v>
      </c>
      <c r="C1016" s="24">
        <v>41987</v>
      </c>
      <c r="D1016" s="24">
        <v>43813</v>
      </c>
      <c r="E1016">
        <v>6250</v>
      </c>
      <c r="F1016" s="31">
        <v>2383.9440085393162</v>
      </c>
      <c r="G1016" s="24">
        <v>43066</v>
      </c>
      <c r="H1016" s="33">
        <v>1</v>
      </c>
      <c r="I1016">
        <v>0.98884995907581841</v>
      </c>
      <c r="J1016" s="40">
        <v>43297.552748349968</v>
      </c>
    </row>
    <row r="1017" spans="1:10" x14ac:dyDescent="0.3">
      <c r="A1017" s="29">
        <v>1013</v>
      </c>
      <c r="B1017">
        <v>833</v>
      </c>
      <c r="C1017" s="24">
        <v>41698</v>
      </c>
      <c r="D1017" s="24">
        <v>43524</v>
      </c>
      <c r="E1017">
        <v>5625</v>
      </c>
      <c r="F1017" s="31">
        <v>1536.1679028585622</v>
      </c>
      <c r="G1017" s="24">
        <v>43202</v>
      </c>
      <c r="H1017" s="33">
        <v>1</v>
      </c>
      <c r="I1017">
        <v>0.98884995907581841</v>
      </c>
      <c r="J1017" s="40">
        <v>44512.946076794971</v>
      </c>
    </row>
    <row r="1018" spans="1:10" x14ac:dyDescent="0.3">
      <c r="A1018" s="29">
        <v>1014</v>
      </c>
      <c r="B1018">
        <v>833</v>
      </c>
      <c r="C1018" s="24">
        <v>41698</v>
      </c>
      <c r="D1018" s="24">
        <v>43524</v>
      </c>
      <c r="E1018">
        <v>5625</v>
      </c>
      <c r="F1018" s="31">
        <v>6016.507587198801</v>
      </c>
      <c r="G1018" s="24">
        <v>42348</v>
      </c>
      <c r="H1018" s="33">
        <v>2</v>
      </c>
      <c r="I1018">
        <v>0.89574241276323197</v>
      </c>
      <c r="J1018" s="40">
        <v>42588.153823903849</v>
      </c>
    </row>
    <row r="1019" spans="1:10" x14ac:dyDescent="0.3">
      <c r="A1019" s="29">
        <v>1015</v>
      </c>
      <c r="B1019">
        <v>833</v>
      </c>
      <c r="C1019" s="24">
        <v>41698</v>
      </c>
      <c r="D1019" s="24">
        <v>43524</v>
      </c>
      <c r="E1019">
        <v>5625</v>
      </c>
      <c r="F1019" s="31">
        <v>598.64939854159206</v>
      </c>
      <c r="G1019" s="24">
        <v>42304</v>
      </c>
      <c r="H1019" s="33">
        <v>1</v>
      </c>
      <c r="I1019">
        <v>0.98884995907581841</v>
      </c>
      <c r="J1019" s="40">
        <v>43498.285131912126</v>
      </c>
    </row>
    <row r="1020" spans="1:10" x14ac:dyDescent="0.3">
      <c r="A1020" s="29">
        <v>1016</v>
      </c>
      <c r="B1020">
        <v>834</v>
      </c>
      <c r="C1020" s="24">
        <v>41803</v>
      </c>
      <c r="D1020" s="24">
        <v>43629</v>
      </c>
      <c r="E1020">
        <v>6250</v>
      </c>
      <c r="F1020" s="31">
        <v>6239.0514565190497</v>
      </c>
      <c r="G1020" s="24">
        <v>42110</v>
      </c>
      <c r="H1020" s="33">
        <v>2</v>
      </c>
      <c r="I1020">
        <v>0.89574241276323197</v>
      </c>
      <c r="J1020" s="40">
        <v>42158.537317703536</v>
      </c>
    </row>
    <row r="1021" spans="1:10" x14ac:dyDescent="0.3">
      <c r="A1021" s="29">
        <v>1017</v>
      </c>
      <c r="B1021">
        <v>834</v>
      </c>
      <c r="C1021" s="24">
        <v>41803</v>
      </c>
      <c r="D1021" s="24">
        <v>43629</v>
      </c>
      <c r="E1021">
        <v>6250</v>
      </c>
      <c r="F1021" s="31">
        <v>11115.427363837049</v>
      </c>
      <c r="G1021" s="24">
        <v>42085</v>
      </c>
      <c r="H1021" s="33">
        <v>3</v>
      </c>
      <c r="I1021">
        <v>0.80482337140270255</v>
      </c>
      <c r="J1021" s="40">
        <v>42923.693450050021</v>
      </c>
    </row>
    <row r="1022" spans="1:10" x14ac:dyDescent="0.3">
      <c r="A1022" s="29">
        <v>1018</v>
      </c>
      <c r="B1022">
        <v>834</v>
      </c>
      <c r="C1022" s="24">
        <v>41803</v>
      </c>
      <c r="D1022" s="24">
        <v>43629</v>
      </c>
      <c r="E1022">
        <v>6250</v>
      </c>
      <c r="F1022" s="31">
        <v>23421.246890751161</v>
      </c>
      <c r="G1022" s="24">
        <v>42743</v>
      </c>
      <c r="H1022" s="33">
        <v>4</v>
      </c>
      <c r="I1022">
        <v>0.7196296248241657</v>
      </c>
      <c r="J1022" s="40">
        <v>42850.414143373819</v>
      </c>
    </row>
    <row r="1023" spans="1:10" x14ac:dyDescent="0.3">
      <c r="A1023" s="29">
        <v>1019</v>
      </c>
      <c r="B1023">
        <v>834</v>
      </c>
      <c r="C1023" s="24">
        <v>41803</v>
      </c>
      <c r="D1023" s="24">
        <v>43629</v>
      </c>
      <c r="E1023">
        <v>6250</v>
      </c>
      <c r="F1023" s="31">
        <v>317.15935204799018</v>
      </c>
      <c r="G1023" s="24">
        <v>43488</v>
      </c>
      <c r="H1023" s="33">
        <v>1</v>
      </c>
      <c r="I1023">
        <v>0.98884995907581841</v>
      </c>
      <c r="J1023" s="40">
        <v>43951.264179303849</v>
      </c>
    </row>
    <row r="1024" spans="1:10" x14ac:dyDescent="0.3">
      <c r="A1024" s="29">
        <v>1020</v>
      </c>
      <c r="B1024">
        <v>834</v>
      </c>
      <c r="C1024" s="24">
        <v>41803</v>
      </c>
      <c r="D1024" s="24">
        <v>43629</v>
      </c>
      <c r="E1024">
        <v>6250</v>
      </c>
      <c r="F1024" s="31">
        <v>11207.033040971006</v>
      </c>
      <c r="G1024" s="24">
        <v>42446</v>
      </c>
      <c r="H1024" s="33">
        <v>3</v>
      </c>
      <c r="I1024">
        <v>0.80482337140270255</v>
      </c>
      <c r="J1024" s="40">
        <v>42672.620143408414</v>
      </c>
    </row>
    <row r="1025" spans="1:10" x14ac:dyDescent="0.3">
      <c r="A1025" s="29">
        <v>1021</v>
      </c>
      <c r="B1025">
        <v>835</v>
      </c>
      <c r="C1025" s="24">
        <v>41769</v>
      </c>
      <c r="D1025" s="24">
        <v>42134</v>
      </c>
      <c r="E1025">
        <v>5625</v>
      </c>
      <c r="F1025" s="31">
        <v>187.36927112616235</v>
      </c>
      <c r="G1025" s="24">
        <v>42100</v>
      </c>
      <c r="H1025" s="33">
        <v>1</v>
      </c>
      <c r="I1025">
        <v>0.98884995907581841</v>
      </c>
      <c r="J1025" s="40">
        <v>42127.619445309057</v>
      </c>
    </row>
    <row r="1026" spans="1:10" x14ac:dyDescent="0.3">
      <c r="A1026" s="29">
        <v>1022</v>
      </c>
      <c r="B1026">
        <v>837</v>
      </c>
      <c r="C1026" s="24">
        <v>41663</v>
      </c>
      <c r="D1026" s="24">
        <v>43124</v>
      </c>
      <c r="E1026">
        <v>4375</v>
      </c>
      <c r="F1026" s="31">
        <v>917.47294692841911</v>
      </c>
      <c r="G1026" s="24">
        <v>41684</v>
      </c>
      <c r="H1026" s="33">
        <v>1</v>
      </c>
      <c r="I1026">
        <v>0.98884995907581841</v>
      </c>
      <c r="J1026" s="40">
        <v>41849.773040844615</v>
      </c>
    </row>
    <row r="1027" spans="1:10" x14ac:dyDescent="0.3">
      <c r="A1027" s="29">
        <v>1023</v>
      </c>
      <c r="B1027">
        <v>838</v>
      </c>
      <c r="C1027" s="24">
        <v>41721</v>
      </c>
      <c r="D1027" s="24">
        <v>42817</v>
      </c>
      <c r="E1027">
        <v>4375</v>
      </c>
      <c r="F1027" s="31">
        <v>5189.4343863246777</v>
      </c>
      <c r="G1027" s="24">
        <v>41872</v>
      </c>
      <c r="H1027" s="33">
        <v>2</v>
      </c>
      <c r="I1027">
        <v>0.89574241276323197</v>
      </c>
      <c r="J1027" s="40">
        <v>42067.465979442037</v>
      </c>
    </row>
    <row r="1028" spans="1:10" x14ac:dyDescent="0.3">
      <c r="A1028" s="29">
        <v>1024</v>
      </c>
      <c r="B1028">
        <v>838</v>
      </c>
      <c r="C1028" s="24">
        <v>41721</v>
      </c>
      <c r="D1028" s="24">
        <v>42817</v>
      </c>
      <c r="E1028">
        <v>4375</v>
      </c>
      <c r="F1028" s="31">
        <v>1349.9198475584253</v>
      </c>
      <c r="G1028" s="24">
        <v>42762</v>
      </c>
      <c r="H1028" s="33">
        <v>1</v>
      </c>
      <c r="I1028">
        <v>0.98884995907581841</v>
      </c>
      <c r="J1028" s="40">
        <v>42948.579857896475</v>
      </c>
    </row>
    <row r="1029" spans="1:10" x14ac:dyDescent="0.3">
      <c r="A1029" s="29">
        <v>1025</v>
      </c>
      <c r="B1029">
        <v>838</v>
      </c>
      <c r="C1029" s="24">
        <v>41721</v>
      </c>
      <c r="D1029" s="24">
        <v>42817</v>
      </c>
      <c r="E1029">
        <v>4375</v>
      </c>
      <c r="F1029" s="31">
        <v>1940.4277167464393</v>
      </c>
      <c r="G1029" s="24">
        <v>42324</v>
      </c>
      <c r="H1029" s="33">
        <v>1</v>
      </c>
      <c r="I1029">
        <v>0.98884995907581841</v>
      </c>
      <c r="J1029" s="40">
        <v>42514.969773526398</v>
      </c>
    </row>
    <row r="1030" spans="1:10" x14ac:dyDescent="0.3">
      <c r="A1030" s="29">
        <v>1026</v>
      </c>
      <c r="B1030">
        <v>840</v>
      </c>
      <c r="C1030" s="24">
        <v>41740</v>
      </c>
      <c r="D1030" s="24">
        <v>42105</v>
      </c>
      <c r="E1030">
        <v>5000</v>
      </c>
      <c r="F1030" s="31">
        <v>7521.7558293251659</v>
      </c>
      <c r="G1030" s="24">
        <v>41954</v>
      </c>
      <c r="H1030" s="33">
        <v>2</v>
      </c>
      <c r="I1030">
        <v>0.89574241276323197</v>
      </c>
      <c r="J1030" s="40">
        <v>42552.32166870623</v>
      </c>
    </row>
    <row r="1031" spans="1:10" x14ac:dyDescent="0.3">
      <c r="A1031" s="29">
        <v>1027</v>
      </c>
      <c r="B1031">
        <v>842</v>
      </c>
      <c r="C1031" s="24">
        <v>41890</v>
      </c>
      <c r="D1031" s="24">
        <v>42255</v>
      </c>
      <c r="E1031">
        <v>3750</v>
      </c>
      <c r="F1031" s="31">
        <v>3300.033044793749</v>
      </c>
      <c r="G1031" s="24">
        <v>42002</v>
      </c>
      <c r="H1031" s="33">
        <v>1</v>
      </c>
      <c r="I1031">
        <v>0.98884995907581841</v>
      </c>
      <c r="J1031" s="40">
        <v>43198.096211596778</v>
      </c>
    </row>
    <row r="1032" spans="1:10" x14ac:dyDescent="0.3">
      <c r="A1032" s="29">
        <v>1028</v>
      </c>
      <c r="B1032">
        <v>844</v>
      </c>
      <c r="C1032" s="24">
        <v>41650</v>
      </c>
      <c r="D1032" s="24">
        <v>43476</v>
      </c>
      <c r="E1032">
        <v>3750</v>
      </c>
      <c r="F1032" s="31">
        <v>4184.4247360815771</v>
      </c>
      <c r="G1032" s="24">
        <v>42596</v>
      </c>
      <c r="H1032" s="33">
        <v>1</v>
      </c>
      <c r="I1032">
        <v>0.98884995907581841</v>
      </c>
      <c r="J1032" s="40">
        <v>42701.843831596496</v>
      </c>
    </row>
    <row r="1033" spans="1:10" x14ac:dyDescent="0.3">
      <c r="A1033" s="29">
        <v>1029</v>
      </c>
      <c r="B1033">
        <v>845</v>
      </c>
      <c r="C1033" s="24">
        <v>41722</v>
      </c>
      <c r="D1033" s="24">
        <v>43548</v>
      </c>
      <c r="E1033">
        <v>6250</v>
      </c>
      <c r="F1033" s="31">
        <v>2553.0451552665199</v>
      </c>
      <c r="G1033" s="24">
        <v>43290</v>
      </c>
      <c r="H1033" s="33">
        <v>1</v>
      </c>
      <c r="I1033">
        <v>0.98884995907581841</v>
      </c>
      <c r="J1033" s="40">
        <v>43512.176082217215</v>
      </c>
    </row>
    <row r="1034" spans="1:10" x14ac:dyDescent="0.3">
      <c r="A1034" s="29">
        <v>1030</v>
      </c>
      <c r="B1034">
        <v>846</v>
      </c>
      <c r="C1034" s="24">
        <v>41924</v>
      </c>
      <c r="D1034" s="24">
        <v>43750</v>
      </c>
      <c r="E1034">
        <v>3750</v>
      </c>
      <c r="F1034" s="31">
        <v>1409.9283645493124</v>
      </c>
      <c r="G1034" s="24">
        <v>42818</v>
      </c>
      <c r="H1034" s="33">
        <v>1</v>
      </c>
      <c r="I1034">
        <v>0.98884995907581841</v>
      </c>
      <c r="J1034" s="40">
        <v>42920.72358583218</v>
      </c>
    </row>
    <row r="1035" spans="1:10" x14ac:dyDescent="0.3">
      <c r="A1035" s="29">
        <v>1031</v>
      </c>
      <c r="B1035">
        <v>846</v>
      </c>
      <c r="C1035" s="24">
        <v>41924</v>
      </c>
      <c r="D1035" s="24">
        <v>43750</v>
      </c>
      <c r="E1035">
        <v>3750</v>
      </c>
      <c r="F1035" s="31">
        <v>107.42239473913831</v>
      </c>
      <c r="G1035" s="24">
        <v>42583</v>
      </c>
      <c r="H1035" s="33">
        <v>1</v>
      </c>
      <c r="I1035">
        <v>0.98884995907581841</v>
      </c>
      <c r="J1035" s="40">
        <v>42585.882367262864</v>
      </c>
    </row>
    <row r="1036" spans="1:10" x14ac:dyDescent="0.3">
      <c r="A1036" s="29">
        <v>1032</v>
      </c>
      <c r="B1036">
        <v>847</v>
      </c>
      <c r="C1036" s="24">
        <v>41888</v>
      </c>
      <c r="D1036" s="24">
        <v>42619</v>
      </c>
      <c r="E1036">
        <v>6250</v>
      </c>
      <c r="F1036" s="31">
        <v>13063.807971635471</v>
      </c>
      <c r="G1036" s="24">
        <v>42462</v>
      </c>
      <c r="H1036" s="33">
        <v>3</v>
      </c>
      <c r="I1036">
        <v>0.80482337140270255</v>
      </c>
      <c r="J1036" s="40">
        <v>42772.09268915646</v>
      </c>
    </row>
    <row r="1037" spans="1:10" x14ac:dyDescent="0.3">
      <c r="A1037" s="29">
        <v>1033</v>
      </c>
      <c r="B1037">
        <v>848</v>
      </c>
      <c r="C1037" s="24">
        <v>41981</v>
      </c>
      <c r="D1037" s="24">
        <v>43807</v>
      </c>
      <c r="E1037">
        <v>4375</v>
      </c>
      <c r="F1037" s="31">
        <v>5927.0866037931082</v>
      </c>
      <c r="G1037" s="24">
        <v>42492</v>
      </c>
      <c r="H1037" s="33">
        <v>2</v>
      </c>
      <c r="I1037">
        <v>0.89574241276323197</v>
      </c>
      <c r="J1037" s="40">
        <v>43094.370584402139</v>
      </c>
    </row>
    <row r="1038" spans="1:10" x14ac:dyDescent="0.3">
      <c r="A1038" s="29">
        <v>1034</v>
      </c>
      <c r="B1038">
        <v>848</v>
      </c>
      <c r="C1038" s="24">
        <v>41981</v>
      </c>
      <c r="D1038" s="24">
        <v>43807</v>
      </c>
      <c r="E1038">
        <v>4375</v>
      </c>
      <c r="F1038" s="31">
        <v>3468.2010781751928</v>
      </c>
      <c r="G1038" s="24">
        <v>43093</v>
      </c>
      <c r="H1038" s="33">
        <v>1</v>
      </c>
      <c r="I1038">
        <v>0.98884995907581841</v>
      </c>
      <c r="J1038" s="40">
        <v>43437.548189526889</v>
      </c>
    </row>
    <row r="1039" spans="1:10" x14ac:dyDescent="0.3">
      <c r="A1039" s="29">
        <v>1035</v>
      </c>
      <c r="B1039">
        <v>849</v>
      </c>
      <c r="C1039" s="24">
        <v>41969</v>
      </c>
      <c r="D1039" s="24">
        <v>42334</v>
      </c>
      <c r="E1039">
        <v>4375</v>
      </c>
      <c r="F1039" s="31">
        <v>3183.2111704444956</v>
      </c>
      <c r="G1039" s="24">
        <v>42267</v>
      </c>
      <c r="H1039" s="33">
        <v>1</v>
      </c>
      <c r="I1039">
        <v>0.98884995907581841</v>
      </c>
      <c r="J1039" s="40">
        <v>42301.951208556296</v>
      </c>
    </row>
    <row r="1040" spans="1:10" x14ac:dyDescent="0.3">
      <c r="A1040" s="29">
        <v>1036</v>
      </c>
      <c r="B1040">
        <v>850</v>
      </c>
      <c r="C1040" s="24">
        <v>41791</v>
      </c>
      <c r="D1040" s="24">
        <v>43617</v>
      </c>
      <c r="E1040">
        <v>6250</v>
      </c>
      <c r="F1040" s="31">
        <v>3551.8048158006181</v>
      </c>
      <c r="G1040" s="24">
        <v>42895</v>
      </c>
      <c r="H1040" s="33">
        <v>1</v>
      </c>
      <c r="I1040">
        <v>0.98884995907581841</v>
      </c>
      <c r="J1040" s="40">
        <v>43327.794596360851</v>
      </c>
    </row>
    <row r="1041" spans="1:10" x14ac:dyDescent="0.3">
      <c r="A1041" s="29">
        <v>1037</v>
      </c>
      <c r="B1041">
        <v>855</v>
      </c>
      <c r="C1041" s="24">
        <v>41882</v>
      </c>
      <c r="D1041" s="24">
        <v>42613</v>
      </c>
      <c r="E1041">
        <v>6250</v>
      </c>
      <c r="F1041" s="31">
        <v>2975.2844350884293</v>
      </c>
      <c r="G1041" s="24">
        <v>42562</v>
      </c>
      <c r="H1041" s="33">
        <v>1</v>
      </c>
      <c r="I1041">
        <v>0.98884995907581841</v>
      </c>
      <c r="J1041" s="40">
        <v>42763.763393042005</v>
      </c>
    </row>
    <row r="1042" spans="1:10" x14ac:dyDescent="0.3">
      <c r="A1042" s="29">
        <v>1038</v>
      </c>
      <c r="B1042">
        <v>856</v>
      </c>
      <c r="C1042" s="24">
        <v>41910</v>
      </c>
      <c r="D1042" s="24">
        <v>42275</v>
      </c>
      <c r="E1042">
        <v>6250</v>
      </c>
      <c r="F1042" s="31">
        <v>2482.9037747436337</v>
      </c>
      <c r="G1042" s="24">
        <v>41958</v>
      </c>
      <c r="H1042" s="33">
        <v>1</v>
      </c>
      <c r="I1042">
        <v>0.98884995907581841</v>
      </c>
      <c r="J1042" s="40">
        <v>42315.586759368802</v>
      </c>
    </row>
    <row r="1043" spans="1:10" x14ac:dyDescent="0.3">
      <c r="A1043" s="29">
        <v>1039</v>
      </c>
      <c r="B1043">
        <v>857</v>
      </c>
      <c r="C1043" s="24">
        <v>41816</v>
      </c>
      <c r="D1043" s="24">
        <v>43642</v>
      </c>
      <c r="E1043">
        <v>5625</v>
      </c>
      <c r="F1043" s="31">
        <v>4531.3077342068973</v>
      </c>
      <c r="G1043" s="24">
        <v>42777</v>
      </c>
      <c r="H1043" s="33">
        <v>1</v>
      </c>
      <c r="I1043">
        <v>0.98884995907581841</v>
      </c>
      <c r="J1043" s="40">
        <v>42999.113894700939</v>
      </c>
    </row>
    <row r="1044" spans="1:10" x14ac:dyDescent="0.3">
      <c r="A1044" s="29">
        <v>1040</v>
      </c>
      <c r="B1044">
        <v>857</v>
      </c>
      <c r="C1044" s="24">
        <v>41816</v>
      </c>
      <c r="D1044" s="24">
        <v>43642</v>
      </c>
      <c r="E1044">
        <v>5625</v>
      </c>
      <c r="F1044" s="31">
        <v>1235.9848175629593</v>
      </c>
      <c r="G1044" s="24">
        <v>42431</v>
      </c>
      <c r="H1044" s="33">
        <v>1</v>
      </c>
      <c r="I1044">
        <v>0.98884995907581841</v>
      </c>
      <c r="J1044" s="40">
        <v>42793.213410657838</v>
      </c>
    </row>
    <row r="1045" spans="1:10" x14ac:dyDescent="0.3">
      <c r="A1045" s="29">
        <v>1041</v>
      </c>
      <c r="B1045">
        <v>858</v>
      </c>
      <c r="C1045" s="24">
        <v>41870</v>
      </c>
      <c r="D1045" s="24">
        <v>43696</v>
      </c>
      <c r="E1045">
        <v>6250</v>
      </c>
      <c r="F1045" s="31">
        <v>10049.644183056187</v>
      </c>
      <c r="G1045" s="24">
        <v>43575</v>
      </c>
      <c r="H1045" s="33">
        <v>3</v>
      </c>
      <c r="I1045">
        <v>0.80482337140270255</v>
      </c>
      <c r="J1045" s="40">
        <v>43587.126307124614</v>
      </c>
    </row>
    <row r="1046" spans="1:10" x14ac:dyDescent="0.3">
      <c r="A1046" s="29">
        <v>1042</v>
      </c>
      <c r="B1046">
        <v>858</v>
      </c>
      <c r="C1046" s="24">
        <v>41870</v>
      </c>
      <c r="D1046" s="24">
        <v>43696</v>
      </c>
      <c r="E1046">
        <v>6250</v>
      </c>
      <c r="F1046" s="31">
        <v>580.80156064508628</v>
      </c>
      <c r="G1046" s="24">
        <v>42726</v>
      </c>
      <c r="H1046" s="33">
        <v>1</v>
      </c>
      <c r="I1046">
        <v>0.98884995907581841</v>
      </c>
      <c r="J1046" s="40">
        <v>42740.161839132554</v>
      </c>
    </row>
    <row r="1047" spans="1:10" x14ac:dyDescent="0.3">
      <c r="A1047" s="29">
        <v>1043</v>
      </c>
      <c r="B1047">
        <v>858</v>
      </c>
      <c r="C1047" s="24">
        <v>41870</v>
      </c>
      <c r="D1047" s="24">
        <v>43696</v>
      </c>
      <c r="E1047">
        <v>6250</v>
      </c>
      <c r="F1047" s="31">
        <v>1977.909336501091</v>
      </c>
      <c r="G1047" s="24">
        <v>42128</v>
      </c>
      <c r="H1047" s="33">
        <v>1</v>
      </c>
      <c r="I1047">
        <v>0.98884995907581841</v>
      </c>
      <c r="J1047" s="40">
        <v>42244.409668452106</v>
      </c>
    </row>
    <row r="1048" spans="1:10" x14ac:dyDescent="0.3">
      <c r="A1048" s="29">
        <v>1044</v>
      </c>
      <c r="B1048">
        <v>860</v>
      </c>
      <c r="C1048" s="24">
        <v>41836</v>
      </c>
      <c r="D1048" s="24">
        <v>43662</v>
      </c>
      <c r="E1048">
        <v>6250</v>
      </c>
      <c r="F1048" s="31">
        <v>579.8212692845068</v>
      </c>
      <c r="G1048" s="24">
        <v>43535</v>
      </c>
      <c r="H1048" s="33">
        <v>1</v>
      </c>
      <c r="I1048">
        <v>0.98884995907581841</v>
      </c>
      <c r="J1048" s="40">
        <v>43761.558395993394</v>
      </c>
    </row>
    <row r="1049" spans="1:10" x14ac:dyDescent="0.3">
      <c r="A1049" s="29">
        <v>1045</v>
      </c>
      <c r="B1049">
        <v>863</v>
      </c>
      <c r="C1049" s="24">
        <v>41935</v>
      </c>
      <c r="D1049" s="24">
        <v>43761</v>
      </c>
      <c r="E1049">
        <v>5625</v>
      </c>
      <c r="F1049" s="31">
        <v>2049.5812936373227</v>
      </c>
      <c r="G1049" s="24">
        <v>43608</v>
      </c>
      <c r="H1049" s="33">
        <v>1</v>
      </c>
      <c r="I1049">
        <v>0.98884995907581841</v>
      </c>
      <c r="J1049" s="40">
        <v>43856.633386232716</v>
      </c>
    </row>
    <row r="1050" spans="1:10" x14ac:dyDescent="0.3">
      <c r="A1050" s="29">
        <v>1046</v>
      </c>
      <c r="B1050">
        <v>863</v>
      </c>
      <c r="C1050" s="24">
        <v>41935</v>
      </c>
      <c r="D1050" s="24">
        <v>43761</v>
      </c>
      <c r="E1050">
        <v>5625</v>
      </c>
      <c r="F1050" s="31">
        <v>6494.7537690425397</v>
      </c>
      <c r="G1050" s="24">
        <v>42517</v>
      </c>
      <c r="H1050" s="33">
        <v>2</v>
      </c>
      <c r="I1050">
        <v>0.89574241276323197</v>
      </c>
      <c r="J1050" s="40">
        <v>42591.405744795062</v>
      </c>
    </row>
    <row r="1051" spans="1:10" x14ac:dyDescent="0.3">
      <c r="A1051" s="29">
        <v>1047</v>
      </c>
      <c r="B1051">
        <v>864</v>
      </c>
      <c r="C1051" s="24">
        <v>41871</v>
      </c>
      <c r="D1051" s="24">
        <v>42602</v>
      </c>
      <c r="E1051">
        <v>6250</v>
      </c>
      <c r="F1051" s="31">
        <v>4167.4357533585026</v>
      </c>
      <c r="G1051" s="24">
        <v>42049</v>
      </c>
      <c r="H1051" s="33">
        <v>1</v>
      </c>
      <c r="I1051">
        <v>0.98884995907581841</v>
      </c>
      <c r="J1051" s="40">
        <v>42252.900903972804</v>
      </c>
    </row>
    <row r="1052" spans="1:10" x14ac:dyDescent="0.3">
      <c r="A1052" s="29">
        <v>1048</v>
      </c>
      <c r="B1052">
        <v>865</v>
      </c>
      <c r="C1052" s="24">
        <v>41858</v>
      </c>
      <c r="D1052" s="24">
        <v>43684</v>
      </c>
      <c r="E1052">
        <v>4375</v>
      </c>
      <c r="F1052" s="31">
        <v>3035.1040822331643</v>
      </c>
      <c r="G1052" s="24">
        <v>43006</v>
      </c>
      <c r="H1052" s="33">
        <v>1</v>
      </c>
      <c r="I1052">
        <v>0.98884995907581841</v>
      </c>
      <c r="J1052" s="40">
        <v>43106.478189368208</v>
      </c>
    </row>
    <row r="1053" spans="1:10" x14ac:dyDescent="0.3">
      <c r="A1053" s="29">
        <v>1049</v>
      </c>
      <c r="B1053">
        <v>865</v>
      </c>
      <c r="C1053" s="24">
        <v>41858</v>
      </c>
      <c r="D1053" s="24">
        <v>43684</v>
      </c>
      <c r="E1053">
        <v>4375</v>
      </c>
      <c r="F1053" s="31">
        <v>661.30481770488086</v>
      </c>
      <c r="G1053" s="24">
        <v>42325</v>
      </c>
      <c r="H1053" s="33">
        <v>1</v>
      </c>
      <c r="I1053">
        <v>0.98884995907581841</v>
      </c>
      <c r="J1053" s="40">
        <v>42653.948855635099</v>
      </c>
    </row>
    <row r="1054" spans="1:10" x14ac:dyDescent="0.3">
      <c r="A1054" s="29">
        <v>1050</v>
      </c>
      <c r="B1054">
        <v>865</v>
      </c>
      <c r="C1054" s="24">
        <v>41858</v>
      </c>
      <c r="D1054" s="24">
        <v>43684</v>
      </c>
      <c r="E1054">
        <v>4375</v>
      </c>
      <c r="F1054" s="31">
        <v>334.69257197147738</v>
      </c>
      <c r="G1054" s="24">
        <v>43560</v>
      </c>
      <c r="H1054" s="33">
        <v>1</v>
      </c>
      <c r="I1054">
        <v>0.98884995907581841</v>
      </c>
      <c r="J1054" s="40">
        <v>44359.471391528947</v>
      </c>
    </row>
    <row r="1055" spans="1:10" x14ac:dyDescent="0.3">
      <c r="A1055" s="29">
        <v>1051</v>
      </c>
      <c r="B1055">
        <v>868</v>
      </c>
      <c r="C1055" s="24">
        <v>41697</v>
      </c>
      <c r="D1055" s="24">
        <v>43158</v>
      </c>
      <c r="E1055">
        <v>6250</v>
      </c>
      <c r="F1055" s="31">
        <v>6206.0164284666344</v>
      </c>
      <c r="G1055" s="24">
        <v>42127</v>
      </c>
      <c r="H1055" s="33">
        <v>2</v>
      </c>
      <c r="I1055">
        <v>0.89574241276323197</v>
      </c>
      <c r="J1055" s="40">
        <v>42232.74790183267</v>
      </c>
    </row>
    <row r="1056" spans="1:10" x14ac:dyDescent="0.3">
      <c r="A1056" s="29">
        <v>1052</v>
      </c>
      <c r="B1056">
        <v>868</v>
      </c>
      <c r="C1056" s="24">
        <v>41697</v>
      </c>
      <c r="D1056" s="24">
        <v>43158</v>
      </c>
      <c r="E1056">
        <v>6250</v>
      </c>
      <c r="F1056" s="31">
        <v>17459.051196019107</v>
      </c>
      <c r="G1056" s="24">
        <v>42417</v>
      </c>
      <c r="H1056" s="33">
        <v>3</v>
      </c>
      <c r="I1056">
        <v>0.80482337140270255</v>
      </c>
      <c r="J1056" s="40">
        <v>42680.513235469174</v>
      </c>
    </row>
    <row r="1057" spans="1:10" x14ac:dyDescent="0.3">
      <c r="A1057" s="29">
        <v>1053</v>
      </c>
      <c r="B1057">
        <v>869</v>
      </c>
      <c r="C1057" s="24">
        <v>41910</v>
      </c>
      <c r="D1057" s="24">
        <v>43006</v>
      </c>
      <c r="E1057">
        <v>6250</v>
      </c>
      <c r="F1057" s="31">
        <v>1213.2539167027837</v>
      </c>
      <c r="G1057" s="24">
        <v>42494</v>
      </c>
      <c r="H1057" s="33">
        <v>1</v>
      </c>
      <c r="I1057">
        <v>0.98884995907581841</v>
      </c>
      <c r="J1057" s="40">
        <v>43129.816555408921</v>
      </c>
    </row>
    <row r="1058" spans="1:10" x14ac:dyDescent="0.3">
      <c r="A1058" s="29">
        <v>1054</v>
      </c>
      <c r="B1058">
        <v>870</v>
      </c>
      <c r="C1058" s="24">
        <v>41865</v>
      </c>
      <c r="D1058" s="24">
        <v>43691</v>
      </c>
      <c r="E1058">
        <v>4375</v>
      </c>
      <c r="F1058" s="31">
        <v>4368.2298307349583</v>
      </c>
      <c r="G1058" s="24">
        <v>42841</v>
      </c>
      <c r="H1058" s="33">
        <v>1</v>
      </c>
      <c r="I1058">
        <v>0.98884995907581841</v>
      </c>
      <c r="J1058" s="40">
        <v>43172.810998367888</v>
      </c>
    </row>
    <row r="1059" spans="1:10" x14ac:dyDescent="0.3">
      <c r="A1059" s="29">
        <v>1055</v>
      </c>
      <c r="B1059">
        <v>870</v>
      </c>
      <c r="C1059" s="24">
        <v>41865</v>
      </c>
      <c r="D1059" s="24">
        <v>43691</v>
      </c>
      <c r="E1059">
        <v>4375</v>
      </c>
      <c r="F1059" s="31">
        <v>1552.7711374795663</v>
      </c>
      <c r="G1059" s="24">
        <v>43095</v>
      </c>
      <c r="H1059" s="33">
        <v>1</v>
      </c>
      <c r="I1059">
        <v>0.98884995907581841</v>
      </c>
      <c r="J1059" s="40">
        <v>43454.489772298737</v>
      </c>
    </row>
    <row r="1060" spans="1:10" x14ac:dyDescent="0.3">
      <c r="A1060" s="29">
        <v>1056</v>
      </c>
      <c r="B1060">
        <v>870</v>
      </c>
      <c r="C1060" s="24">
        <v>41865</v>
      </c>
      <c r="D1060" s="24">
        <v>43691</v>
      </c>
      <c r="E1060">
        <v>4375</v>
      </c>
      <c r="F1060" s="31">
        <v>2861.511743600091</v>
      </c>
      <c r="G1060" s="24">
        <v>43301</v>
      </c>
      <c r="H1060" s="33">
        <v>1</v>
      </c>
      <c r="I1060">
        <v>0.98884995907581841</v>
      </c>
      <c r="J1060" s="40">
        <v>43846.913758600858</v>
      </c>
    </row>
    <row r="1061" spans="1:10" x14ac:dyDescent="0.3">
      <c r="A1061" s="29">
        <v>1057</v>
      </c>
      <c r="B1061">
        <v>871</v>
      </c>
      <c r="C1061" s="24">
        <v>42002</v>
      </c>
      <c r="D1061" s="24">
        <v>43828</v>
      </c>
      <c r="E1061">
        <v>6250</v>
      </c>
      <c r="F1061" s="31">
        <v>10079.313202472173</v>
      </c>
      <c r="G1061" s="24">
        <v>42360</v>
      </c>
      <c r="H1061" s="33">
        <v>3</v>
      </c>
      <c r="I1061">
        <v>0.80482337140270255</v>
      </c>
      <c r="J1061" s="40">
        <v>42366.99942333332</v>
      </c>
    </row>
    <row r="1062" spans="1:10" x14ac:dyDescent="0.3">
      <c r="A1062" s="29">
        <v>1058</v>
      </c>
      <c r="B1062">
        <v>871</v>
      </c>
      <c r="C1062" s="24">
        <v>42002</v>
      </c>
      <c r="D1062" s="24">
        <v>43828</v>
      </c>
      <c r="E1062">
        <v>6250</v>
      </c>
      <c r="F1062" s="31">
        <v>4428.5954450928657</v>
      </c>
      <c r="G1062" s="24">
        <v>42933</v>
      </c>
      <c r="H1062" s="33">
        <v>1</v>
      </c>
      <c r="I1062">
        <v>0.98884995907581841</v>
      </c>
      <c r="J1062" s="40">
        <v>43548.327566373133</v>
      </c>
    </row>
    <row r="1063" spans="1:10" x14ac:dyDescent="0.3">
      <c r="A1063" s="29">
        <v>1059</v>
      </c>
      <c r="B1063">
        <v>871</v>
      </c>
      <c r="C1063" s="24">
        <v>42002</v>
      </c>
      <c r="D1063" s="24">
        <v>43828</v>
      </c>
      <c r="E1063">
        <v>6250</v>
      </c>
      <c r="F1063" s="31">
        <v>5786.6148022218413</v>
      </c>
      <c r="G1063" s="24">
        <v>42816</v>
      </c>
      <c r="H1063" s="33">
        <v>2</v>
      </c>
      <c r="I1063">
        <v>0.89574241276323197</v>
      </c>
      <c r="J1063" s="40">
        <v>42920.411258322085</v>
      </c>
    </row>
    <row r="1064" spans="1:10" x14ac:dyDescent="0.3">
      <c r="A1064" s="29">
        <v>1060</v>
      </c>
      <c r="B1064">
        <v>872</v>
      </c>
      <c r="C1064" s="24">
        <v>41873</v>
      </c>
      <c r="D1064" s="24">
        <v>43699</v>
      </c>
      <c r="E1064">
        <v>3750</v>
      </c>
      <c r="F1064" s="31">
        <v>887.49560964438012</v>
      </c>
      <c r="G1064" s="24">
        <v>43532</v>
      </c>
      <c r="H1064" s="33">
        <v>1</v>
      </c>
      <c r="I1064">
        <v>0.98884995907581841</v>
      </c>
      <c r="J1064" s="40">
        <v>43746.586045736913</v>
      </c>
    </row>
    <row r="1065" spans="1:10" x14ac:dyDescent="0.3">
      <c r="A1065" s="29">
        <v>1061</v>
      </c>
      <c r="B1065">
        <v>872</v>
      </c>
      <c r="C1065" s="24">
        <v>41873</v>
      </c>
      <c r="D1065" s="24">
        <v>43699</v>
      </c>
      <c r="E1065">
        <v>3750</v>
      </c>
      <c r="F1065" s="31">
        <v>6655.9525292595672</v>
      </c>
      <c r="G1065" s="24">
        <v>42904</v>
      </c>
      <c r="H1065" s="33">
        <v>2</v>
      </c>
      <c r="I1065">
        <v>0.89574241276323197</v>
      </c>
      <c r="J1065" s="40">
        <v>42906.541395782559</v>
      </c>
    </row>
    <row r="1066" spans="1:10" x14ac:dyDescent="0.3">
      <c r="A1066" s="29">
        <v>1062</v>
      </c>
      <c r="B1066">
        <v>873</v>
      </c>
      <c r="C1066" s="24">
        <v>41861</v>
      </c>
      <c r="D1066" s="24">
        <v>42226</v>
      </c>
      <c r="E1066">
        <v>5000</v>
      </c>
      <c r="F1066" s="31">
        <v>2852.2353620269641</v>
      </c>
      <c r="G1066" s="24">
        <v>42108</v>
      </c>
      <c r="H1066" s="33">
        <v>1</v>
      </c>
      <c r="I1066">
        <v>0.98884995907581841</v>
      </c>
      <c r="J1066" s="40">
        <v>42457.121633690796</v>
      </c>
    </row>
    <row r="1067" spans="1:10" x14ac:dyDescent="0.3">
      <c r="A1067" s="29">
        <v>1063</v>
      </c>
      <c r="B1067">
        <v>876</v>
      </c>
      <c r="C1067" s="24">
        <v>41977</v>
      </c>
      <c r="D1067" s="24">
        <v>43803</v>
      </c>
      <c r="E1067">
        <v>4375</v>
      </c>
      <c r="F1067" s="31">
        <v>304.97963534281297</v>
      </c>
      <c r="G1067" s="24">
        <v>43334</v>
      </c>
      <c r="H1067" s="33">
        <v>1</v>
      </c>
      <c r="I1067">
        <v>0.98884995907581841</v>
      </c>
      <c r="J1067" s="40">
        <v>44065.190486760628</v>
      </c>
    </row>
    <row r="1068" spans="1:10" x14ac:dyDescent="0.3">
      <c r="A1068" s="29">
        <v>1064</v>
      </c>
      <c r="B1068">
        <v>876</v>
      </c>
      <c r="C1068" s="24">
        <v>41977</v>
      </c>
      <c r="D1068" s="24">
        <v>43803</v>
      </c>
      <c r="E1068">
        <v>4375</v>
      </c>
      <c r="F1068" s="31">
        <v>624.54623517975631</v>
      </c>
      <c r="G1068" s="24">
        <v>43101</v>
      </c>
      <c r="H1068" s="33">
        <v>1</v>
      </c>
      <c r="I1068">
        <v>0.98884995907581841</v>
      </c>
      <c r="J1068" s="40">
        <v>43936.591259112516</v>
      </c>
    </row>
    <row r="1069" spans="1:10" x14ac:dyDescent="0.3">
      <c r="A1069" s="29">
        <v>1065</v>
      </c>
      <c r="B1069">
        <v>876</v>
      </c>
      <c r="C1069" s="24">
        <v>41977</v>
      </c>
      <c r="D1069" s="24">
        <v>43803</v>
      </c>
      <c r="E1069">
        <v>4375</v>
      </c>
      <c r="F1069" s="31">
        <v>2075.152062219724</v>
      </c>
      <c r="G1069" s="24">
        <v>42917</v>
      </c>
      <c r="H1069" s="33">
        <v>1</v>
      </c>
      <c r="I1069">
        <v>0.98884995907581841</v>
      </c>
      <c r="J1069" s="40">
        <v>43472.734682975126</v>
      </c>
    </row>
    <row r="1070" spans="1:10" x14ac:dyDescent="0.3">
      <c r="A1070" s="29">
        <v>1066</v>
      </c>
      <c r="B1070">
        <v>876</v>
      </c>
      <c r="C1070" s="24">
        <v>41977</v>
      </c>
      <c r="D1070" s="24">
        <v>43803</v>
      </c>
      <c r="E1070">
        <v>4375</v>
      </c>
      <c r="F1070" s="31">
        <v>1046.1061652254873</v>
      </c>
      <c r="G1070" s="24">
        <v>42639</v>
      </c>
      <c r="H1070" s="33">
        <v>1</v>
      </c>
      <c r="I1070">
        <v>0.98884995907581841</v>
      </c>
      <c r="J1070" s="40">
        <v>42937.788576834399</v>
      </c>
    </row>
    <row r="1071" spans="1:10" x14ac:dyDescent="0.3">
      <c r="A1071" s="29">
        <v>1067</v>
      </c>
      <c r="B1071">
        <v>876</v>
      </c>
      <c r="C1071" s="24">
        <v>41977</v>
      </c>
      <c r="D1071" s="24">
        <v>43803</v>
      </c>
      <c r="E1071">
        <v>4375</v>
      </c>
      <c r="F1071" s="31">
        <v>256.90152299160366</v>
      </c>
      <c r="G1071" s="24">
        <v>42084</v>
      </c>
      <c r="H1071" s="33">
        <v>1</v>
      </c>
      <c r="I1071">
        <v>0.98884995907581841</v>
      </c>
      <c r="J1071" s="40">
        <v>42653.927331261017</v>
      </c>
    </row>
    <row r="1072" spans="1:10" x14ac:dyDescent="0.3">
      <c r="A1072" s="29">
        <v>1068</v>
      </c>
      <c r="B1072">
        <v>877</v>
      </c>
      <c r="C1072" s="24">
        <v>41919</v>
      </c>
      <c r="D1072" s="24">
        <v>42284</v>
      </c>
      <c r="E1072">
        <v>5625</v>
      </c>
      <c r="F1072" s="31">
        <v>4516.431285224573</v>
      </c>
      <c r="G1072" s="24">
        <v>42127</v>
      </c>
      <c r="H1072" s="33">
        <v>1</v>
      </c>
      <c r="I1072">
        <v>0.98884995907581841</v>
      </c>
      <c r="J1072" s="40">
        <v>42420.249171899843</v>
      </c>
    </row>
    <row r="1073" spans="1:10" x14ac:dyDescent="0.3">
      <c r="A1073" s="29">
        <v>1069</v>
      </c>
      <c r="B1073">
        <v>877</v>
      </c>
      <c r="C1073" s="24">
        <v>41919</v>
      </c>
      <c r="D1073" s="24">
        <v>42284</v>
      </c>
      <c r="E1073">
        <v>5625</v>
      </c>
      <c r="F1073" s="31">
        <v>8939.5749137896637</v>
      </c>
      <c r="G1073" s="24">
        <v>42164</v>
      </c>
      <c r="H1073" s="33">
        <v>2</v>
      </c>
      <c r="I1073">
        <v>0.89574241276323197</v>
      </c>
      <c r="J1073" s="40">
        <v>42248.709456445082</v>
      </c>
    </row>
    <row r="1074" spans="1:10" x14ac:dyDescent="0.3">
      <c r="A1074" s="29">
        <v>1070</v>
      </c>
      <c r="B1074">
        <v>880</v>
      </c>
      <c r="C1074" s="24">
        <v>41847</v>
      </c>
      <c r="D1074" s="24">
        <v>42578</v>
      </c>
      <c r="E1074">
        <v>6250</v>
      </c>
      <c r="F1074" s="31">
        <v>897.1119789838541</v>
      </c>
      <c r="G1074" s="24">
        <v>41860</v>
      </c>
      <c r="H1074" s="33">
        <v>1</v>
      </c>
      <c r="I1074">
        <v>0.98884995907581841</v>
      </c>
      <c r="J1074" s="40">
        <v>42197.729699370902</v>
      </c>
    </row>
    <row r="1075" spans="1:10" x14ac:dyDescent="0.3">
      <c r="A1075" s="29">
        <v>1071</v>
      </c>
      <c r="B1075">
        <v>882</v>
      </c>
      <c r="C1075" s="24">
        <v>41794</v>
      </c>
      <c r="D1075" s="24">
        <v>42525</v>
      </c>
      <c r="E1075">
        <v>3750</v>
      </c>
      <c r="F1075" s="31">
        <v>207.60446215069496</v>
      </c>
      <c r="G1075" s="24">
        <v>42157</v>
      </c>
      <c r="H1075" s="33">
        <v>1</v>
      </c>
      <c r="I1075">
        <v>0.98884995907581841</v>
      </c>
      <c r="J1075" s="40">
        <v>42399.204095239125</v>
      </c>
    </row>
    <row r="1076" spans="1:10" x14ac:dyDescent="0.3">
      <c r="A1076" s="29">
        <v>1072</v>
      </c>
      <c r="B1076">
        <v>883</v>
      </c>
      <c r="C1076" s="24">
        <v>41646</v>
      </c>
      <c r="D1076" s="24">
        <v>43472</v>
      </c>
      <c r="E1076">
        <v>6250</v>
      </c>
      <c r="F1076" s="31">
        <v>925.80599978665646</v>
      </c>
      <c r="G1076" s="24">
        <v>43146</v>
      </c>
      <c r="H1076" s="33">
        <v>1</v>
      </c>
      <c r="I1076">
        <v>0.98884995907581841</v>
      </c>
      <c r="J1076" s="40">
        <v>43298.623175753077</v>
      </c>
    </row>
    <row r="1077" spans="1:10" x14ac:dyDescent="0.3">
      <c r="A1077" s="29">
        <v>1073</v>
      </c>
      <c r="B1077">
        <v>883</v>
      </c>
      <c r="C1077" s="24">
        <v>41646</v>
      </c>
      <c r="D1077" s="24">
        <v>43472</v>
      </c>
      <c r="E1077">
        <v>6250</v>
      </c>
      <c r="F1077" s="31">
        <v>1573.494359272697</v>
      </c>
      <c r="G1077" s="24">
        <v>41970</v>
      </c>
      <c r="H1077" s="33">
        <v>1</v>
      </c>
      <c r="I1077">
        <v>0.98884995907581841</v>
      </c>
      <c r="J1077" s="40">
        <v>42053.745909048906</v>
      </c>
    </row>
    <row r="1078" spans="1:10" x14ac:dyDescent="0.3">
      <c r="A1078" s="29">
        <v>1074</v>
      </c>
      <c r="B1078">
        <v>883</v>
      </c>
      <c r="C1078" s="24">
        <v>41646</v>
      </c>
      <c r="D1078" s="24">
        <v>43472</v>
      </c>
      <c r="E1078">
        <v>6250</v>
      </c>
      <c r="F1078" s="31">
        <v>1510.3007420719471</v>
      </c>
      <c r="G1078" s="24">
        <v>42883</v>
      </c>
      <c r="H1078" s="33">
        <v>1</v>
      </c>
      <c r="I1078">
        <v>0.98884995907581841</v>
      </c>
      <c r="J1078" s="40">
        <v>43024.285622695323</v>
      </c>
    </row>
    <row r="1079" spans="1:10" x14ac:dyDescent="0.3">
      <c r="A1079" s="29">
        <v>1075</v>
      </c>
      <c r="B1079">
        <v>883</v>
      </c>
      <c r="C1079" s="24">
        <v>41646</v>
      </c>
      <c r="D1079" s="24">
        <v>43472</v>
      </c>
      <c r="E1079">
        <v>6250</v>
      </c>
      <c r="F1079" s="31">
        <v>995.30236585938599</v>
      </c>
      <c r="G1079" s="24">
        <v>42388</v>
      </c>
      <c r="H1079" s="33">
        <v>1</v>
      </c>
      <c r="I1079">
        <v>0.98884995907581841</v>
      </c>
      <c r="J1079" s="40">
        <v>42890.627256508051</v>
      </c>
    </row>
    <row r="1080" spans="1:10" x14ac:dyDescent="0.3">
      <c r="A1080" s="29">
        <v>1076</v>
      </c>
      <c r="B1080">
        <v>884</v>
      </c>
      <c r="C1080" s="24">
        <v>41738</v>
      </c>
      <c r="D1080" s="24">
        <v>42834</v>
      </c>
      <c r="E1080">
        <v>6250</v>
      </c>
      <c r="F1080" s="31">
        <v>2166.0591649847938</v>
      </c>
      <c r="G1080" s="24">
        <v>42068</v>
      </c>
      <c r="H1080" s="33">
        <v>1</v>
      </c>
      <c r="I1080">
        <v>0.98884995907581841</v>
      </c>
      <c r="J1080" s="40">
        <v>42082.772384455238</v>
      </c>
    </row>
    <row r="1081" spans="1:10" x14ac:dyDescent="0.3">
      <c r="A1081" s="29">
        <v>1077</v>
      </c>
      <c r="B1081">
        <v>884</v>
      </c>
      <c r="C1081" s="24">
        <v>41738</v>
      </c>
      <c r="D1081" s="24">
        <v>42834</v>
      </c>
      <c r="E1081">
        <v>6250</v>
      </c>
      <c r="F1081" s="31">
        <v>6209.8520063358437</v>
      </c>
      <c r="G1081" s="24">
        <v>42772</v>
      </c>
      <c r="H1081" s="33">
        <v>2</v>
      </c>
      <c r="I1081">
        <v>0.89574241276323197</v>
      </c>
      <c r="J1081" s="40">
        <v>42921.005988402729</v>
      </c>
    </row>
    <row r="1082" spans="1:10" x14ac:dyDescent="0.3">
      <c r="A1082" s="29">
        <v>1078</v>
      </c>
      <c r="B1082">
        <v>884</v>
      </c>
      <c r="C1082" s="24">
        <v>41738</v>
      </c>
      <c r="D1082" s="24">
        <v>42834</v>
      </c>
      <c r="E1082">
        <v>6250</v>
      </c>
      <c r="F1082" s="31">
        <v>4538.2332049336046</v>
      </c>
      <c r="G1082" s="24">
        <v>42457</v>
      </c>
      <c r="H1082" s="33">
        <v>1</v>
      </c>
      <c r="I1082">
        <v>0.98884995907581841</v>
      </c>
      <c r="J1082" s="40">
        <v>42531.998723810786</v>
      </c>
    </row>
    <row r="1083" spans="1:10" x14ac:dyDescent="0.3">
      <c r="A1083" s="29">
        <v>1079</v>
      </c>
      <c r="B1083">
        <v>885</v>
      </c>
      <c r="C1083" s="24">
        <v>41904</v>
      </c>
      <c r="D1083" s="24">
        <v>43365</v>
      </c>
      <c r="E1083">
        <v>6250</v>
      </c>
      <c r="F1083" s="31">
        <v>732.86525489279018</v>
      </c>
      <c r="G1083" s="24">
        <v>43301</v>
      </c>
      <c r="H1083" s="33">
        <v>1</v>
      </c>
      <c r="I1083">
        <v>0.98884995907581841</v>
      </c>
      <c r="J1083" s="40">
        <v>43348.005309009386</v>
      </c>
    </row>
    <row r="1084" spans="1:10" x14ac:dyDescent="0.3">
      <c r="A1084" s="29">
        <v>1080</v>
      </c>
      <c r="B1084">
        <v>887</v>
      </c>
      <c r="C1084" s="24">
        <v>41851</v>
      </c>
      <c r="D1084" s="24">
        <v>42947</v>
      </c>
      <c r="E1084">
        <v>4375</v>
      </c>
      <c r="F1084" s="31">
        <v>1854.5511223443004</v>
      </c>
      <c r="G1084" s="24">
        <v>42844</v>
      </c>
      <c r="H1084" s="33">
        <v>1</v>
      </c>
      <c r="I1084">
        <v>0.98884995907581841</v>
      </c>
      <c r="J1084" s="40">
        <v>43491.441931909198</v>
      </c>
    </row>
    <row r="1085" spans="1:10" x14ac:dyDescent="0.3">
      <c r="A1085" s="29">
        <v>1081</v>
      </c>
      <c r="B1085">
        <v>888</v>
      </c>
      <c r="C1085" s="24">
        <v>41658</v>
      </c>
      <c r="D1085" s="24">
        <v>42754</v>
      </c>
      <c r="E1085">
        <v>4375</v>
      </c>
      <c r="F1085" s="31">
        <v>4103.7530128440594</v>
      </c>
      <c r="G1085" s="24">
        <v>41686</v>
      </c>
      <c r="H1085" s="33">
        <v>1</v>
      </c>
      <c r="I1085">
        <v>0.98884995907581841</v>
      </c>
      <c r="J1085" s="40">
        <v>42000.296130971496</v>
      </c>
    </row>
    <row r="1086" spans="1:10" x14ac:dyDescent="0.3">
      <c r="A1086" s="29">
        <v>1082</v>
      </c>
      <c r="B1086">
        <v>889</v>
      </c>
      <c r="C1086" s="24">
        <v>41942</v>
      </c>
      <c r="D1086" s="24">
        <v>43403</v>
      </c>
      <c r="E1086">
        <v>5625</v>
      </c>
      <c r="F1086" s="31">
        <v>15300.93740645905</v>
      </c>
      <c r="G1086" s="24">
        <v>42324</v>
      </c>
      <c r="H1086" s="33">
        <v>3</v>
      </c>
      <c r="I1086">
        <v>0.80482337140270255</v>
      </c>
      <c r="J1086" s="40">
        <v>42546.678389101071</v>
      </c>
    </row>
    <row r="1087" spans="1:10" x14ac:dyDescent="0.3">
      <c r="A1087" s="29">
        <v>1083</v>
      </c>
      <c r="B1087">
        <v>890</v>
      </c>
      <c r="C1087" s="24">
        <v>41768</v>
      </c>
      <c r="D1087" s="24">
        <v>43594</v>
      </c>
      <c r="E1087">
        <v>5000</v>
      </c>
      <c r="F1087" s="31">
        <v>13620.060012117428</v>
      </c>
      <c r="G1087" s="24">
        <v>42994</v>
      </c>
      <c r="H1087" s="33">
        <v>3</v>
      </c>
      <c r="I1087">
        <v>0.80482337140270255</v>
      </c>
      <c r="J1087" s="40">
        <v>43212.847758425487</v>
      </c>
    </row>
    <row r="1088" spans="1:10" x14ac:dyDescent="0.3">
      <c r="A1088" s="29">
        <v>1084</v>
      </c>
      <c r="B1088">
        <v>890</v>
      </c>
      <c r="C1088" s="24">
        <v>41768</v>
      </c>
      <c r="D1088" s="24">
        <v>43594</v>
      </c>
      <c r="E1088">
        <v>5000</v>
      </c>
      <c r="F1088" s="31">
        <v>217.27544268830079</v>
      </c>
      <c r="G1088" s="24">
        <v>42338</v>
      </c>
      <c r="H1088" s="33">
        <v>1</v>
      </c>
      <c r="I1088">
        <v>0.98884995907581841</v>
      </c>
      <c r="J1088" s="40">
        <v>43564.609745896894</v>
      </c>
    </row>
    <row r="1089" spans="1:10" x14ac:dyDescent="0.3">
      <c r="A1089" s="29">
        <v>1085</v>
      </c>
      <c r="B1089">
        <v>890</v>
      </c>
      <c r="C1089" s="24">
        <v>41768</v>
      </c>
      <c r="D1089" s="24">
        <v>43594</v>
      </c>
      <c r="E1089">
        <v>5000</v>
      </c>
      <c r="F1089" s="31">
        <v>1413.5028265775318</v>
      </c>
      <c r="G1089" s="24">
        <v>43178</v>
      </c>
      <c r="H1089" s="33">
        <v>1</v>
      </c>
      <c r="I1089">
        <v>0.98884995907581841</v>
      </c>
      <c r="J1089" s="40">
        <v>43326.762995199242</v>
      </c>
    </row>
    <row r="1090" spans="1:10" x14ac:dyDescent="0.3">
      <c r="A1090" s="29">
        <v>1086</v>
      </c>
      <c r="B1090">
        <v>891</v>
      </c>
      <c r="C1090" s="24">
        <v>41821</v>
      </c>
      <c r="D1090" s="24">
        <v>42186</v>
      </c>
      <c r="E1090">
        <v>5000</v>
      </c>
      <c r="F1090" s="31">
        <v>1401.9354681958341</v>
      </c>
      <c r="G1090" s="24">
        <v>42058</v>
      </c>
      <c r="H1090" s="33">
        <v>1</v>
      </c>
      <c r="I1090">
        <v>0.98884995907581841</v>
      </c>
      <c r="J1090" s="40">
        <v>42242.631553762003</v>
      </c>
    </row>
    <row r="1091" spans="1:10" x14ac:dyDescent="0.3">
      <c r="A1091" s="29">
        <v>1087</v>
      </c>
      <c r="B1091">
        <v>892</v>
      </c>
      <c r="C1091" s="24">
        <v>41960</v>
      </c>
      <c r="D1091" s="24">
        <v>42691</v>
      </c>
      <c r="E1091">
        <v>5000</v>
      </c>
      <c r="F1091" s="31">
        <v>5309.7947805881249</v>
      </c>
      <c r="G1091" s="24">
        <v>42241</v>
      </c>
      <c r="H1091" s="33">
        <v>2</v>
      </c>
      <c r="I1091">
        <v>0.89574241276323197</v>
      </c>
      <c r="J1091" s="40">
        <v>42474.875941944389</v>
      </c>
    </row>
    <row r="1092" spans="1:10" x14ac:dyDescent="0.3">
      <c r="A1092" s="29">
        <v>1088</v>
      </c>
      <c r="B1092">
        <v>893</v>
      </c>
      <c r="C1092" s="24">
        <v>41907</v>
      </c>
      <c r="D1092" s="24">
        <v>42272</v>
      </c>
      <c r="E1092">
        <v>6250</v>
      </c>
      <c r="F1092" s="31">
        <v>4264.5115297044786</v>
      </c>
      <c r="G1092" s="24">
        <v>42144</v>
      </c>
      <c r="H1092" s="33">
        <v>1</v>
      </c>
      <c r="I1092">
        <v>0.98884995907581841</v>
      </c>
      <c r="J1092" s="40">
        <v>42919.304002667937</v>
      </c>
    </row>
    <row r="1093" spans="1:10" x14ac:dyDescent="0.3">
      <c r="A1093" s="29">
        <v>1089</v>
      </c>
      <c r="B1093">
        <v>894</v>
      </c>
      <c r="C1093" s="24">
        <v>41659</v>
      </c>
      <c r="D1093" s="24">
        <v>43485</v>
      </c>
      <c r="E1093">
        <v>3750</v>
      </c>
      <c r="F1093" s="31">
        <v>543.31637610733208</v>
      </c>
      <c r="G1093" s="24">
        <v>42758</v>
      </c>
      <c r="H1093" s="33">
        <v>1</v>
      </c>
      <c r="I1093">
        <v>0.98884995907581841</v>
      </c>
      <c r="J1093" s="40">
        <v>42903.501734002682</v>
      </c>
    </row>
    <row r="1094" spans="1:10" x14ac:dyDescent="0.3">
      <c r="A1094" s="29">
        <v>1090</v>
      </c>
      <c r="B1094">
        <v>894</v>
      </c>
      <c r="C1094" s="24">
        <v>41659</v>
      </c>
      <c r="D1094" s="24">
        <v>43485</v>
      </c>
      <c r="E1094">
        <v>3750</v>
      </c>
      <c r="F1094" s="31">
        <v>219.55276636579231</v>
      </c>
      <c r="G1094" s="24">
        <v>42699</v>
      </c>
      <c r="H1094" s="33">
        <v>1</v>
      </c>
      <c r="I1094">
        <v>0.98884995907581841</v>
      </c>
      <c r="J1094" s="40">
        <v>42909.148904908769</v>
      </c>
    </row>
    <row r="1095" spans="1:10" x14ac:dyDescent="0.3">
      <c r="A1095" s="29">
        <v>1091</v>
      </c>
      <c r="B1095">
        <v>895</v>
      </c>
      <c r="C1095" s="24">
        <v>41831</v>
      </c>
      <c r="D1095" s="24">
        <v>43292</v>
      </c>
      <c r="E1095">
        <v>3750</v>
      </c>
      <c r="F1095" s="31">
        <v>24379.435945701127</v>
      </c>
      <c r="G1095" s="24">
        <v>42506</v>
      </c>
      <c r="H1095" s="33">
        <v>4</v>
      </c>
      <c r="I1095">
        <v>0.7196296248241657</v>
      </c>
      <c r="J1095" s="40">
        <v>42711.95611027316</v>
      </c>
    </row>
    <row r="1096" spans="1:10" x14ac:dyDescent="0.3">
      <c r="A1096" s="29">
        <v>1092</v>
      </c>
      <c r="B1096">
        <v>895</v>
      </c>
      <c r="C1096" s="24">
        <v>41831</v>
      </c>
      <c r="D1096" s="24">
        <v>43292</v>
      </c>
      <c r="E1096">
        <v>3750</v>
      </c>
      <c r="F1096" s="31">
        <v>3856.6396198587227</v>
      </c>
      <c r="G1096" s="24">
        <v>42415</v>
      </c>
      <c r="H1096" s="33">
        <v>1</v>
      </c>
      <c r="I1096">
        <v>0.98884995907581841</v>
      </c>
      <c r="J1096" s="40">
        <v>42811.620072082835</v>
      </c>
    </row>
    <row r="1097" spans="1:10" x14ac:dyDescent="0.3">
      <c r="A1097" s="29">
        <v>1093</v>
      </c>
      <c r="B1097">
        <v>897</v>
      </c>
      <c r="C1097" s="24">
        <v>41898</v>
      </c>
      <c r="D1097" s="24">
        <v>42263</v>
      </c>
      <c r="E1097">
        <v>3750</v>
      </c>
      <c r="F1097" s="31">
        <v>1162.8830904550464</v>
      </c>
      <c r="G1097" s="24">
        <v>42096</v>
      </c>
      <c r="H1097" s="33">
        <v>1</v>
      </c>
      <c r="I1097">
        <v>0.98884995907581841</v>
      </c>
      <c r="J1097" s="40">
        <v>42837.825401965798</v>
      </c>
    </row>
    <row r="1098" spans="1:10" x14ac:dyDescent="0.3">
      <c r="A1098" s="29">
        <v>1094</v>
      </c>
      <c r="B1098">
        <v>897</v>
      </c>
      <c r="C1098" s="24">
        <v>41898</v>
      </c>
      <c r="D1098" s="24">
        <v>42263</v>
      </c>
      <c r="E1098">
        <v>3750</v>
      </c>
      <c r="F1098" s="31">
        <v>2872.002414155625</v>
      </c>
      <c r="G1098" s="24">
        <v>42087</v>
      </c>
      <c r="H1098" s="33">
        <v>1</v>
      </c>
      <c r="I1098">
        <v>0.98884995907581841</v>
      </c>
      <c r="J1098" s="40">
        <v>42323.170103134697</v>
      </c>
    </row>
    <row r="1099" spans="1:10" x14ac:dyDescent="0.3">
      <c r="A1099" s="29">
        <v>1095</v>
      </c>
      <c r="B1099">
        <v>898</v>
      </c>
      <c r="C1099" s="24">
        <v>41885</v>
      </c>
      <c r="D1099" s="24">
        <v>42616</v>
      </c>
      <c r="E1099">
        <v>5000</v>
      </c>
      <c r="F1099" s="31">
        <v>734.05186741665057</v>
      </c>
      <c r="G1099" s="24">
        <v>42217</v>
      </c>
      <c r="H1099" s="33">
        <v>1</v>
      </c>
      <c r="I1099">
        <v>0.98884995907581841</v>
      </c>
      <c r="J1099" s="40">
        <v>43002.05683943272</v>
      </c>
    </row>
    <row r="1100" spans="1:10" x14ac:dyDescent="0.3">
      <c r="A1100" s="29">
        <v>1096</v>
      </c>
      <c r="B1100">
        <v>899</v>
      </c>
      <c r="C1100" s="24">
        <v>41758</v>
      </c>
      <c r="D1100" s="24">
        <v>43584</v>
      </c>
      <c r="E1100">
        <v>3750</v>
      </c>
      <c r="F1100" s="31">
        <v>601.92656285724001</v>
      </c>
      <c r="G1100" s="24">
        <v>42350</v>
      </c>
      <c r="H1100" s="33">
        <v>1</v>
      </c>
      <c r="I1100">
        <v>0.98884995907581841</v>
      </c>
      <c r="J1100" s="40">
        <v>42509.338704323724</v>
      </c>
    </row>
    <row r="1101" spans="1:10" x14ac:dyDescent="0.3">
      <c r="A1101" s="29">
        <v>1097</v>
      </c>
      <c r="B1101">
        <v>899</v>
      </c>
      <c r="C1101" s="24">
        <v>41758</v>
      </c>
      <c r="D1101" s="24">
        <v>43584</v>
      </c>
      <c r="E1101">
        <v>3750</v>
      </c>
      <c r="F1101" s="31">
        <v>5191.1162478902042</v>
      </c>
      <c r="G1101" s="24">
        <v>42262</v>
      </c>
      <c r="H1101" s="33">
        <v>2</v>
      </c>
      <c r="I1101">
        <v>0.89574241276323197</v>
      </c>
      <c r="J1101" s="40">
        <v>42298.819601866053</v>
      </c>
    </row>
    <row r="1102" spans="1:10" x14ac:dyDescent="0.3">
      <c r="A1102" s="29">
        <v>1098</v>
      </c>
      <c r="B1102">
        <v>900</v>
      </c>
      <c r="C1102" s="24">
        <v>41838</v>
      </c>
      <c r="D1102" s="24">
        <v>42569</v>
      </c>
      <c r="E1102">
        <v>6250</v>
      </c>
      <c r="F1102" s="31">
        <v>111.67099254952366</v>
      </c>
      <c r="G1102" s="24">
        <v>42257</v>
      </c>
      <c r="H1102" s="33">
        <v>1</v>
      </c>
      <c r="I1102">
        <v>0.98884995907581841</v>
      </c>
      <c r="J1102" s="40">
        <v>43877.809121410966</v>
      </c>
    </row>
    <row r="1103" spans="1:10" x14ac:dyDescent="0.3">
      <c r="A1103" s="29">
        <v>1099</v>
      </c>
      <c r="B1103">
        <v>901</v>
      </c>
      <c r="C1103" s="24">
        <v>41681</v>
      </c>
      <c r="D1103" s="24">
        <v>42411</v>
      </c>
      <c r="E1103">
        <v>6250</v>
      </c>
      <c r="F1103" s="31">
        <v>7663.7695629460559</v>
      </c>
      <c r="G1103" s="24">
        <v>42184</v>
      </c>
      <c r="H1103" s="33">
        <v>2</v>
      </c>
      <c r="I1103">
        <v>0.89574241276323197</v>
      </c>
      <c r="J1103" s="40">
        <v>42341.708088268097</v>
      </c>
    </row>
    <row r="1104" spans="1:10" x14ac:dyDescent="0.3">
      <c r="A1104" s="29">
        <v>1100</v>
      </c>
      <c r="B1104">
        <v>902</v>
      </c>
      <c r="C1104" s="24">
        <v>41858</v>
      </c>
      <c r="D1104" s="24">
        <v>43684</v>
      </c>
      <c r="E1104">
        <v>5625</v>
      </c>
      <c r="F1104" s="31">
        <v>4049.3025837716132</v>
      </c>
      <c r="G1104" s="24">
        <v>42064</v>
      </c>
      <c r="H1104" s="33">
        <v>1</v>
      </c>
      <c r="I1104">
        <v>0.98884995907581841</v>
      </c>
      <c r="J1104" s="40">
        <v>42214.312563005617</v>
      </c>
    </row>
    <row r="1105" spans="1:10" x14ac:dyDescent="0.3">
      <c r="A1105" s="29">
        <v>1101</v>
      </c>
      <c r="B1105">
        <v>902</v>
      </c>
      <c r="C1105" s="24">
        <v>41858</v>
      </c>
      <c r="D1105" s="24">
        <v>43684</v>
      </c>
      <c r="E1105">
        <v>5625</v>
      </c>
      <c r="F1105" s="31">
        <v>20157.950097300898</v>
      </c>
      <c r="G1105" s="24">
        <v>42892</v>
      </c>
      <c r="H1105" s="33">
        <v>4</v>
      </c>
      <c r="I1105">
        <v>0.7196296248241657</v>
      </c>
      <c r="J1105" s="40">
        <v>43415.48111185529</v>
      </c>
    </row>
    <row r="1106" spans="1:10" x14ac:dyDescent="0.3">
      <c r="A1106" s="29">
        <v>1102</v>
      </c>
      <c r="B1106">
        <v>903</v>
      </c>
      <c r="C1106" s="24">
        <v>41744</v>
      </c>
      <c r="D1106" s="24">
        <v>43570</v>
      </c>
      <c r="E1106">
        <v>6250</v>
      </c>
      <c r="F1106" s="31">
        <v>1011.1779689847685</v>
      </c>
      <c r="G1106" s="24">
        <v>42551</v>
      </c>
      <c r="H1106" s="33">
        <v>1</v>
      </c>
      <c r="I1106">
        <v>0.98884995907581841</v>
      </c>
      <c r="J1106" s="40">
        <v>42989.205479440272</v>
      </c>
    </row>
    <row r="1107" spans="1:10" x14ac:dyDescent="0.3">
      <c r="A1107" s="29">
        <v>1103</v>
      </c>
      <c r="B1107">
        <v>903</v>
      </c>
      <c r="C1107" s="24">
        <v>41744</v>
      </c>
      <c r="D1107" s="24">
        <v>43570</v>
      </c>
      <c r="E1107">
        <v>6250</v>
      </c>
      <c r="F1107" s="31">
        <v>917.30917481924882</v>
      </c>
      <c r="G1107" s="24">
        <v>41973</v>
      </c>
      <c r="H1107" s="33">
        <v>1</v>
      </c>
      <c r="I1107">
        <v>0.98884995907581841</v>
      </c>
      <c r="J1107" s="40">
        <v>42733.353494873802</v>
      </c>
    </row>
    <row r="1108" spans="1:10" x14ac:dyDescent="0.3">
      <c r="A1108" s="29">
        <v>1104</v>
      </c>
      <c r="B1108">
        <v>904</v>
      </c>
      <c r="C1108" s="24">
        <v>41827</v>
      </c>
      <c r="D1108" s="24">
        <v>42558</v>
      </c>
      <c r="E1108">
        <v>4375</v>
      </c>
      <c r="F1108" s="31">
        <v>2713.3767783504045</v>
      </c>
      <c r="G1108" s="24">
        <v>42260</v>
      </c>
      <c r="H1108" s="33">
        <v>1</v>
      </c>
      <c r="I1108">
        <v>0.98884995907581841</v>
      </c>
      <c r="J1108" s="40">
        <v>42518.952666079989</v>
      </c>
    </row>
    <row r="1109" spans="1:10" x14ac:dyDescent="0.3">
      <c r="A1109" s="29">
        <v>1105</v>
      </c>
      <c r="B1109">
        <v>905</v>
      </c>
      <c r="C1109" s="24">
        <v>41799</v>
      </c>
      <c r="D1109" s="24">
        <v>42530</v>
      </c>
      <c r="E1109">
        <v>5625</v>
      </c>
      <c r="F1109" s="31">
        <v>3130.1922397234034</v>
      </c>
      <c r="G1109" s="24">
        <v>41829</v>
      </c>
      <c r="H1109" s="33">
        <v>1</v>
      </c>
      <c r="I1109">
        <v>0.98884995907581841</v>
      </c>
      <c r="J1109" s="40">
        <v>42196.417790498788</v>
      </c>
    </row>
    <row r="1110" spans="1:10" x14ac:dyDescent="0.3">
      <c r="A1110" s="29">
        <v>1106</v>
      </c>
      <c r="B1110">
        <v>907</v>
      </c>
      <c r="C1110" s="24">
        <v>41769</v>
      </c>
      <c r="D1110" s="24">
        <v>42865</v>
      </c>
      <c r="E1110">
        <v>5000</v>
      </c>
      <c r="F1110" s="31">
        <v>695.52025307667259</v>
      </c>
      <c r="G1110" s="24">
        <v>41983</v>
      </c>
      <c r="H1110" s="33">
        <v>1</v>
      </c>
      <c r="I1110">
        <v>0.98884995907581841</v>
      </c>
      <c r="J1110" s="40">
        <v>42785.310919071431</v>
      </c>
    </row>
    <row r="1111" spans="1:10" x14ac:dyDescent="0.3">
      <c r="A1111" s="29">
        <v>1107</v>
      </c>
      <c r="B1111">
        <v>909</v>
      </c>
      <c r="C1111" s="24">
        <v>41694</v>
      </c>
      <c r="D1111" s="24">
        <v>43520</v>
      </c>
      <c r="E1111">
        <v>6250</v>
      </c>
      <c r="F1111" s="31">
        <v>8126.2147075225803</v>
      </c>
      <c r="G1111" s="24">
        <v>42507</v>
      </c>
      <c r="H1111" s="33">
        <v>2</v>
      </c>
      <c r="I1111">
        <v>0.89574241276323197</v>
      </c>
      <c r="J1111" s="40">
        <v>43514.552183201864</v>
      </c>
    </row>
    <row r="1112" spans="1:10" x14ac:dyDescent="0.3">
      <c r="A1112" s="29">
        <v>1108</v>
      </c>
      <c r="B1112">
        <v>911</v>
      </c>
      <c r="C1112" s="24">
        <v>41647</v>
      </c>
      <c r="D1112" s="24">
        <v>42743</v>
      </c>
      <c r="E1112">
        <v>4375</v>
      </c>
      <c r="F1112" s="31">
        <v>168.81045636220074</v>
      </c>
      <c r="G1112" s="24">
        <v>42306</v>
      </c>
      <c r="H1112" s="33">
        <v>1</v>
      </c>
      <c r="I1112">
        <v>0.98884995907581841</v>
      </c>
      <c r="J1112" s="40">
        <v>42476.628715072831</v>
      </c>
    </row>
    <row r="1113" spans="1:10" x14ac:dyDescent="0.3">
      <c r="A1113" s="29">
        <v>1109</v>
      </c>
      <c r="B1113">
        <v>913</v>
      </c>
      <c r="C1113" s="24">
        <v>41921</v>
      </c>
      <c r="D1113" s="24">
        <v>42286</v>
      </c>
      <c r="E1113">
        <v>6250</v>
      </c>
      <c r="F1113" s="31">
        <v>31.732739369853554</v>
      </c>
      <c r="G1113" s="24">
        <v>42172</v>
      </c>
      <c r="H1113" s="33">
        <v>1</v>
      </c>
      <c r="I1113">
        <v>0.98884995907581841</v>
      </c>
      <c r="J1113" s="40">
        <v>43121.881396794124</v>
      </c>
    </row>
    <row r="1114" spans="1:10" x14ac:dyDescent="0.3">
      <c r="A1114" s="29">
        <v>1110</v>
      </c>
      <c r="B1114">
        <v>916</v>
      </c>
      <c r="C1114" s="24">
        <v>41927</v>
      </c>
      <c r="D1114" s="24">
        <v>43753</v>
      </c>
      <c r="E1114">
        <v>5000</v>
      </c>
      <c r="F1114" s="31">
        <v>5975.5735135435907</v>
      </c>
      <c r="G1114" s="24">
        <v>42176</v>
      </c>
      <c r="H1114" s="33">
        <v>2</v>
      </c>
      <c r="I1114">
        <v>0.89574241276323197</v>
      </c>
      <c r="J1114" s="40">
        <v>42513.796832541586</v>
      </c>
    </row>
    <row r="1115" spans="1:10" x14ac:dyDescent="0.3">
      <c r="A1115" s="29">
        <v>1111</v>
      </c>
      <c r="B1115">
        <v>916</v>
      </c>
      <c r="C1115" s="24">
        <v>41927</v>
      </c>
      <c r="D1115" s="24">
        <v>43753</v>
      </c>
      <c r="E1115">
        <v>5000</v>
      </c>
      <c r="F1115" s="31">
        <v>2433.0507278089344</v>
      </c>
      <c r="G1115" s="24">
        <v>42385</v>
      </c>
      <c r="H1115" s="33">
        <v>1</v>
      </c>
      <c r="I1115">
        <v>0.98884995907581841</v>
      </c>
      <c r="J1115" s="40">
        <v>42501.171341687208</v>
      </c>
    </row>
    <row r="1116" spans="1:10" x14ac:dyDescent="0.3">
      <c r="A1116" s="29">
        <v>1112</v>
      </c>
      <c r="B1116">
        <v>919</v>
      </c>
      <c r="C1116" s="24">
        <v>41760</v>
      </c>
      <c r="D1116" s="24">
        <v>43586</v>
      </c>
      <c r="E1116">
        <v>6250</v>
      </c>
      <c r="F1116" s="31">
        <v>337.34614427203257</v>
      </c>
      <c r="G1116" s="24">
        <v>42171</v>
      </c>
      <c r="H1116" s="33">
        <v>1</v>
      </c>
      <c r="I1116">
        <v>0.98884995907581841</v>
      </c>
      <c r="J1116" s="40">
        <v>42182.39513866046</v>
      </c>
    </row>
    <row r="1117" spans="1:10" x14ac:dyDescent="0.3">
      <c r="A1117" s="29">
        <v>1113</v>
      </c>
      <c r="B1117">
        <v>919</v>
      </c>
      <c r="C1117" s="24">
        <v>41760</v>
      </c>
      <c r="D1117" s="24">
        <v>43586</v>
      </c>
      <c r="E1117">
        <v>6250</v>
      </c>
      <c r="F1117" s="31">
        <v>3469.4700079241079</v>
      </c>
      <c r="G1117" s="24">
        <v>42347</v>
      </c>
      <c r="H1117" s="33">
        <v>1</v>
      </c>
      <c r="I1117">
        <v>0.98884995907581841</v>
      </c>
      <c r="J1117" s="40">
        <v>42487.427219589212</v>
      </c>
    </row>
    <row r="1118" spans="1:10" x14ac:dyDescent="0.3">
      <c r="A1118" s="29">
        <v>1114</v>
      </c>
      <c r="B1118">
        <v>919</v>
      </c>
      <c r="C1118" s="24">
        <v>41760</v>
      </c>
      <c r="D1118" s="24">
        <v>43586</v>
      </c>
      <c r="E1118">
        <v>6250</v>
      </c>
      <c r="F1118" s="31">
        <v>4318.2722964771065</v>
      </c>
      <c r="G1118" s="24">
        <v>41931</v>
      </c>
      <c r="H1118" s="33">
        <v>1</v>
      </c>
      <c r="I1118">
        <v>0.98884995907581841</v>
      </c>
      <c r="J1118" s="40">
        <v>42375.633620490364</v>
      </c>
    </row>
    <row r="1119" spans="1:10" x14ac:dyDescent="0.3">
      <c r="A1119" s="29">
        <v>1115</v>
      </c>
      <c r="B1119">
        <v>919</v>
      </c>
      <c r="C1119" s="24">
        <v>41760</v>
      </c>
      <c r="D1119" s="24">
        <v>43586</v>
      </c>
      <c r="E1119">
        <v>6250</v>
      </c>
      <c r="F1119" s="31">
        <v>564.47166341205241</v>
      </c>
      <c r="G1119" s="24">
        <v>42551</v>
      </c>
      <c r="H1119" s="33">
        <v>1</v>
      </c>
      <c r="I1119">
        <v>0.98884995907581841</v>
      </c>
      <c r="J1119" s="40">
        <v>42653.329375656627</v>
      </c>
    </row>
    <row r="1120" spans="1:10" x14ac:dyDescent="0.3">
      <c r="A1120" s="29">
        <v>1116</v>
      </c>
      <c r="B1120">
        <v>919</v>
      </c>
      <c r="C1120" s="24">
        <v>41760</v>
      </c>
      <c r="D1120" s="24">
        <v>43586</v>
      </c>
      <c r="E1120">
        <v>6250</v>
      </c>
      <c r="F1120" s="31">
        <v>2945.2907171513684</v>
      </c>
      <c r="G1120" s="24">
        <v>42165</v>
      </c>
      <c r="H1120" s="33">
        <v>1</v>
      </c>
      <c r="I1120">
        <v>0.98884995907581841</v>
      </c>
      <c r="J1120" s="40">
        <v>44260.413068698981</v>
      </c>
    </row>
    <row r="1121" spans="1:10" x14ac:dyDescent="0.3">
      <c r="A1121" s="29">
        <v>1117</v>
      </c>
      <c r="B1121">
        <v>921</v>
      </c>
      <c r="C1121" s="24">
        <v>41858</v>
      </c>
      <c r="D1121" s="24">
        <v>43684</v>
      </c>
      <c r="E1121">
        <v>4375</v>
      </c>
      <c r="F1121" s="31">
        <v>3399.0788234901597</v>
      </c>
      <c r="G1121" s="24">
        <v>43540</v>
      </c>
      <c r="H1121" s="33">
        <v>1</v>
      </c>
      <c r="I1121">
        <v>0.98884995907581841</v>
      </c>
      <c r="J1121" s="40">
        <v>44112.583518472893</v>
      </c>
    </row>
    <row r="1122" spans="1:10" x14ac:dyDescent="0.3">
      <c r="A1122" s="29">
        <v>1118</v>
      </c>
      <c r="B1122">
        <v>923</v>
      </c>
      <c r="C1122" s="24">
        <v>41732</v>
      </c>
      <c r="D1122" s="24">
        <v>43558</v>
      </c>
      <c r="E1122">
        <v>5625</v>
      </c>
      <c r="F1122" s="31">
        <v>2095.35753883505</v>
      </c>
      <c r="G1122" s="24">
        <v>42878</v>
      </c>
      <c r="H1122" s="33">
        <v>1</v>
      </c>
      <c r="I1122">
        <v>0.98884995907581841</v>
      </c>
      <c r="J1122" s="40">
        <v>42998.151421020419</v>
      </c>
    </row>
    <row r="1123" spans="1:10" x14ac:dyDescent="0.3">
      <c r="A1123" s="29">
        <v>1119</v>
      </c>
      <c r="B1123">
        <v>926</v>
      </c>
      <c r="C1123" s="24">
        <v>41722</v>
      </c>
      <c r="D1123" s="24">
        <v>42453</v>
      </c>
      <c r="E1123">
        <v>5625</v>
      </c>
      <c r="F1123" s="31">
        <v>4810.1073717143945</v>
      </c>
      <c r="G1123" s="24">
        <v>42407</v>
      </c>
      <c r="H1123" s="33">
        <v>1</v>
      </c>
      <c r="I1123">
        <v>0.98884995907581841</v>
      </c>
      <c r="J1123" s="40">
        <v>42684.070013310193</v>
      </c>
    </row>
    <row r="1124" spans="1:10" x14ac:dyDescent="0.3">
      <c r="A1124" s="29">
        <v>1120</v>
      </c>
      <c r="B1124">
        <v>926</v>
      </c>
      <c r="C1124" s="24">
        <v>41722</v>
      </c>
      <c r="D1124" s="24">
        <v>42453</v>
      </c>
      <c r="E1124">
        <v>5625</v>
      </c>
      <c r="F1124" s="31">
        <v>11488.530794884813</v>
      </c>
      <c r="G1124" s="24">
        <v>41835</v>
      </c>
      <c r="H1124" s="33">
        <v>3</v>
      </c>
      <c r="I1124">
        <v>0.80482337140270255</v>
      </c>
      <c r="J1124" s="40">
        <v>42338.449619953935</v>
      </c>
    </row>
    <row r="1125" spans="1:10" x14ac:dyDescent="0.3">
      <c r="A1125" s="29">
        <v>1121</v>
      </c>
      <c r="B1125">
        <v>928</v>
      </c>
      <c r="C1125" s="24">
        <v>41993</v>
      </c>
      <c r="D1125" s="24">
        <v>43819</v>
      </c>
      <c r="E1125">
        <v>6250</v>
      </c>
      <c r="F1125" s="31">
        <v>4690.9658413627285</v>
      </c>
      <c r="G1125" s="24">
        <v>42394</v>
      </c>
      <c r="H1125" s="33">
        <v>1</v>
      </c>
      <c r="I1125">
        <v>0.98884995907581841</v>
      </c>
      <c r="J1125" s="40">
        <v>42509.346311937836</v>
      </c>
    </row>
    <row r="1126" spans="1:10" x14ac:dyDescent="0.3">
      <c r="A1126" s="29">
        <v>1122</v>
      </c>
      <c r="B1126">
        <v>928</v>
      </c>
      <c r="C1126" s="24">
        <v>41993</v>
      </c>
      <c r="D1126" s="24">
        <v>43819</v>
      </c>
      <c r="E1126">
        <v>6250</v>
      </c>
      <c r="F1126" s="31">
        <v>9809.9453170460602</v>
      </c>
      <c r="G1126" s="24">
        <v>43152</v>
      </c>
      <c r="H1126" s="33">
        <v>2</v>
      </c>
      <c r="I1126">
        <v>0.89574241276323197</v>
      </c>
      <c r="J1126" s="40">
        <v>43309.799234890648</v>
      </c>
    </row>
    <row r="1127" spans="1:10" x14ac:dyDescent="0.3">
      <c r="A1127" s="29">
        <v>1123</v>
      </c>
      <c r="B1127">
        <v>931</v>
      </c>
      <c r="C1127" s="24">
        <v>41903</v>
      </c>
      <c r="D1127" s="24">
        <v>42268</v>
      </c>
      <c r="E1127">
        <v>4375</v>
      </c>
      <c r="F1127" s="31">
        <v>9494.8917849736154</v>
      </c>
      <c r="G1127" s="24">
        <v>42057</v>
      </c>
      <c r="H1127" s="33">
        <v>2</v>
      </c>
      <c r="I1127">
        <v>0.89574241276323197</v>
      </c>
      <c r="J1127" s="40">
        <v>42160.02051127224</v>
      </c>
    </row>
    <row r="1128" spans="1:10" x14ac:dyDescent="0.3">
      <c r="A1128" s="29">
        <v>1124</v>
      </c>
      <c r="B1128">
        <v>933</v>
      </c>
      <c r="C1128" s="24">
        <v>41881</v>
      </c>
      <c r="D1128" s="24">
        <v>42246</v>
      </c>
      <c r="E1128">
        <v>6250</v>
      </c>
      <c r="F1128" s="31">
        <v>10324.119618503084</v>
      </c>
      <c r="G1128" s="24">
        <v>41981</v>
      </c>
      <c r="H1128" s="33">
        <v>3</v>
      </c>
      <c r="I1128">
        <v>0.80482337140270255</v>
      </c>
      <c r="J1128" s="40">
        <v>42404.886123694538</v>
      </c>
    </row>
    <row r="1129" spans="1:10" x14ac:dyDescent="0.3">
      <c r="A1129" s="29">
        <v>1125</v>
      </c>
      <c r="B1129">
        <v>934</v>
      </c>
      <c r="C1129" s="24">
        <v>41927</v>
      </c>
      <c r="D1129" s="24">
        <v>43023</v>
      </c>
      <c r="E1129">
        <v>5000</v>
      </c>
      <c r="F1129" s="31">
        <v>977.83928671007038</v>
      </c>
      <c r="G1129" s="24">
        <v>42559</v>
      </c>
      <c r="H1129" s="33">
        <v>1</v>
      </c>
      <c r="I1129">
        <v>0.98884995907581841</v>
      </c>
      <c r="J1129" s="40">
        <v>42619.735870827702</v>
      </c>
    </row>
    <row r="1130" spans="1:10" x14ac:dyDescent="0.3">
      <c r="A1130" s="29">
        <v>1126</v>
      </c>
      <c r="B1130">
        <v>935</v>
      </c>
      <c r="C1130" s="24">
        <v>41794</v>
      </c>
      <c r="D1130" s="24">
        <v>43255</v>
      </c>
      <c r="E1130">
        <v>3750</v>
      </c>
      <c r="F1130" s="31">
        <v>1578.2516072982855</v>
      </c>
      <c r="G1130" s="24">
        <v>42949</v>
      </c>
      <c r="H1130" s="33">
        <v>1</v>
      </c>
      <c r="I1130">
        <v>0.98884995907581841</v>
      </c>
      <c r="J1130" s="40">
        <v>42966.82511044589</v>
      </c>
    </row>
    <row r="1131" spans="1:10" x14ac:dyDescent="0.3">
      <c r="A1131" s="29">
        <v>1127</v>
      </c>
      <c r="B1131">
        <v>935</v>
      </c>
      <c r="C1131" s="24">
        <v>41794</v>
      </c>
      <c r="D1131" s="24">
        <v>43255</v>
      </c>
      <c r="E1131">
        <v>3750</v>
      </c>
      <c r="F1131" s="31">
        <v>5038.7028140804714</v>
      </c>
      <c r="G1131" s="24">
        <v>42112</v>
      </c>
      <c r="H1131" s="33">
        <v>2</v>
      </c>
      <c r="I1131">
        <v>0.89574241276323197</v>
      </c>
      <c r="J1131" s="40">
        <v>42558.666568850131</v>
      </c>
    </row>
    <row r="1132" spans="1:10" x14ac:dyDescent="0.3">
      <c r="A1132" s="29">
        <v>1128</v>
      </c>
      <c r="B1132">
        <v>935</v>
      </c>
      <c r="C1132" s="24">
        <v>41794</v>
      </c>
      <c r="D1132" s="24">
        <v>43255</v>
      </c>
      <c r="E1132">
        <v>3750</v>
      </c>
      <c r="F1132" s="31">
        <v>2990.3878396157693</v>
      </c>
      <c r="G1132" s="24">
        <v>42683</v>
      </c>
      <c r="H1132" s="33">
        <v>1</v>
      </c>
      <c r="I1132">
        <v>0.98884995907581841</v>
      </c>
      <c r="J1132" s="40">
        <v>42794.364214754693</v>
      </c>
    </row>
    <row r="1133" spans="1:10" x14ac:dyDescent="0.3">
      <c r="A1133" s="29">
        <v>1129</v>
      </c>
      <c r="B1133">
        <v>936</v>
      </c>
      <c r="C1133" s="24">
        <v>41719</v>
      </c>
      <c r="D1133" s="24">
        <v>42450</v>
      </c>
      <c r="E1133">
        <v>4375</v>
      </c>
      <c r="F1133" s="31">
        <v>2820.0151356992387</v>
      </c>
      <c r="G1133" s="24">
        <v>42081</v>
      </c>
      <c r="H1133" s="33">
        <v>1</v>
      </c>
      <c r="I1133">
        <v>0.98884995907581841</v>
      </c>
      <c r="J1133" s="40">
        <v>42155.186525824043</v>
      </c>
    </row>
    <row r="1134" spans="1:10" x14ac:dyDescent="0.3">
      <c r="A1134" s="29">
        <v>1130</v>
      </c>
      <c r="B1134">
        <v>938</v>
      </c>
      <c r="C1134" s="24">
        <v>41825</v>
      </c>
      <c r="D1134" s="24">
        <v>43651</v>
      </c>
      <c r="E1134">
        <v>3750</v>
      </c>
      <c r="F1134" s="31">
        <v>1811.3847043134999</v>
      </c>
      <c r="G1134" s="24">
        <v>43012</v>
      </c>
      <c r="H1134" s="33">
        <v>1</v>
      </c>
      <c r="I1134">
        <v>0.98884995907581841</v>
      </c>
      <c r="J1134" s="40">
        <v>43088.383811269137</v>
      </c>
    </row>
    <row r="1135" spans="1:10" x14ac:dyDescent="0.3">
      <c r="A1135" s="29">
        <v>1131</v>
      </c>
      <c r="B1135">
        <v>938</v>
      </c>
      <c r="C1135" s="24">
        <v>41825</v>
      </c>
      <c r="D1135" s="24">
        <v>43651</v>
      </c>
      <c r="E1135">
        <v>3750</v>
      </c>
      <c r="F1135" s="31">
        <v>94.263079549525244</v>
      </c>
      <c r="G1135" s="24">
        <v>43510</v>
      </c>
      <c r="H1135" s="33">
        <v>1</v>
      </c>
      <c r="I1135">
        <v>0.98884995907581841</v>
      </c>
      <c r="J1135" s="40">
        <v>43806.593606647111</v>
      </c>
    </row>
    <row r="1136" spans="1:10" x14ac:dyDescent="0.3">
      <c r="A1136" s="29">
        <v>1132</v>
      </c>
      <c r="B1136">
        <v>939</v>
      </c>
      <c r="C1136" s="24">
        <v>41844</v>
      </c>
      <c r="D1136" s="24">
        <v>43670</v>
      </c>
      <c r="E1136">
        <v>3750</v>
      </c>
      <c r="F1136" s="31">
        <v>120.24667198505898</v>
      </c>
      <c r="G1136" s="24">
        <v>43550</v>
      </c>
      <c r="H1136" s="33">
        <v>1</v>
      </c>
      <c r="I1136">
        <v>0.98884995907581841</v>
      </c>
      <c r="J1136" s="40">
        <v>43664.460289180162</v>
      </c>
    </row>
    <row r="1137" spans="1:10" x14ac:dyDescent="0.3">
      <c r="A1137" s="29">
        <v>1133</v>
      </c>
      <c r="B1137">
        <v>939</v>
      </c>
      <c r="C1137" s="24">
        <v>41844</v>
      </c>
      <c r="D1137" s="24">
        <v>43670</v>
      </c>
      <c r="E1137">
        <v>3750</v>
      </c>
      <c r="F1137" s="31">
        <v>2755.2956034170711</v>
      </c>
      <c r="G1137" s="24">
        <v>43296</v>
      </c>
      <c r="H1137" s="33">
        <v>1</v>
      </c>
      <c r="I1137">
        <v>0.98884995907581841</v>
      </c>
      <c r="J1137" s="40">
        <v>43578.616905773466</v>
      </c>
    </row>
    <row r="1138" spans="1:10" x14ac:dyDescent="0.3">
      <c r="A1138" s="29">
        <v>1134</v>
      </c>
      <c r="B1138">
        <v>939</v>
      </c>
      <c r="C1138" s="24">
        <v>41844</v>
      </c>
      <c r="D1138" s="24">
        <v>43670</v>
      </c>
      <c r="E1138">
        <v>3750</v>
      </c>
      <c r="F1138" s="31">
        <v>548.70387598686295</v>
      </c>
      <c r="G1138" s="24">
        <v>43496</v>
      </c>
      <c r="H1138" s="33">
        <v>1</v>
      </c>
      <c r="I1138">
        <v>0.98884995907581841</v>
      </c>
      <c r="J1138" s="40">
        <v>43509.359336134752</v>
      </c>
    </row>
    <row r="1139" spans="1:10" x14ac:dyDescent="0.3">
      <c r="A1139" s="29">
        <v>1135</v>
      </c>
      <c r="B1139">
        <v>941</v>
      </c>
      <c r="C1139" s="24">
        <v>41982</v>
      </c>
      <c r="D1139" s="24">
        <v>43078</v>
      </c>
      <c r="E1139">
        <v>5625</v>
      </c>
      <c r="F1139" s="31">
        <v>5437.6737688469138</v>
      </c>
      <c r="G1139" s="24">
        <v>42091</v>
      </c>
      <c r="H1139" s="33">
        <v>2</v>
      </c>
      <c r="I1139">
        <v>0.89574241276323197</v>
      </c>
      <c r="J1139" s="40">
        <v>42116.390452309497</v>
      </c>
    </row>
    <row r="1140" spans="1:10" x14ac:dyDescent="0.3">
      <c r="A1140" s="29">
        <v>1136</v>
      </c>
      <c r="B1140">
        <v>945</v>
      </c>
      <c r="C1140" s="24">
        <v>41785</v>
      </c>
      <c r="D1140" s="24">
        <v>43611</v>
      </c>
      <c r="E1140">
        <v>4375</v>
      </c>
      <c r="F1140" s="31">
        <v>2800.6995750977726</v>
      </c>
      <c r="G1140" s="24">
        <v>41991</v>
      </c>
      <c r="H1140" s="33">
        <v>1</v>
      </c>
      <c r="I1140">
        <v>0.98884995907581841</v>
      </c>
      <c r="J1140" s="40">
        <v>42535.682782106815</v>
      </c>
    </row>
    <row r="1141" spans="1:10" x14ac:dyDescent="0.3">
      <c r="A1141" s="29">
        <v>1137</v>
      </c>
      <c r="B1141">
        <v>945</v>
      </c>
      <c r="C1141" s="24">
        <v>41785</v>
      </c>
      <c r="D1141" s="24">
        <v>43611</v>
      </c>
      <c r="E1141">
        <v>4375</v>
      </c>
      <c r="F1141" s="31">
        <v>10240.406073098104</v>
      </c>
      <c r="G1141" s="24">
        <v>42696</v>
      </c>
      <c r="H1141" s="33">
        <v>3</v>
      </c>
      <c r="I1141">
        <v>0.80482337140270255</v>
      </c>
      <c r="J1141" s="40">
        <v>43649.265929730776</v>
      </c>
    </row>
    <row r="1142" spans="1:10" x14ac:dyDescent="0.3">
      <c r="A1142" s="29">
        <v>1138</v>
      </c>
      <c r="B1142">
        <v>946</v>
      </c>
      <c r="C1142" s="24">
        <v>41745</v>
      </c>
      <c r="D1142" s="24">
        <v>42841</v>
      </c>
      <c r="E1142">
        <v>6250</v>
      </c>
      <c r="F1142" s="31">
        <v>1352.603240140148</v>
      </c>
      <c r="G1142" s="24">
        <v>42263</v>
      </c>
      <c r="H1142" s="33">
        <v>1</v>
      </c>
      <c r="I1142">
        <v>0.98884995907581841</v>
      </c>
      <c r="J1142" s="40">
        <v>42369.665113465395</v>
      </c>
    </row>
    <row r="1143" spans="1:10" x14ac:dyDescent="0.3">
      <c r="A1143" s="29">
        <v>1139</v>
      </c>
      <c r="B1143">
        <v>949</v>
      </c>
      <c r="C1143" s="24">
        <v>41999</v>
      </c>
      <c r="D1143" s="24">
        <v>43825</v>
      </c>
      <c r="E1143">
        <v>4375</v>
      </c>
      <c r="F1143" s="31">
        <v>6928.9156428284959</v>
      </c>
      <c r="G1143" s="24">
        <v>42453</v>
      </c>
      <c r="H1143" s="33">
        <v>2</v>
      </c>
      <c r="I1143">
        <v>0.89574241276323197</v>
      </c>
      <c r="J1143" s="40">
        <v>42653.937841245999</v>
      </c>
    </row>
    <row r="1144" spans="1:10" x14ac:dyDescent="0.3">
      <c r="A1144" s="29">
        <v>1140</v>
      </c>
      <c r="B1144">
        <v>949</v>
      </c>
      <c r="C1144" s="24">
        <v>41999</v>
      </c>
      <c r="D1144" s="24">
        <v>43825</v>
      </c>
      <c r="E1144">
        <v>4375</v>
      </c>
      <c r="F1144" s="31">
        <v>3638.6463979385067</v>
      </c>
      <c r="G1144" s="24">
        <v>42950</v>
      </c>
      <c r="H1144" s="33">
        <v>1</v>
      </c>
      <c r="I1144">
        <v>0.98884995907581841</v>
      </c>
      <c r="J1144" s="40">
        <v>43331.918426693373</v>
      </c>
    </row>
    <row r="1145" spans="1:10" x14ac:dyDescent="0.3">
      <c r="A1145" s="29">
        <v>1141</v>
      </c>
      <c r="B1145">
        <v>949</v>
      </c>
      <c r="C1145" s="24">
        <v>41999</v>
      </c>
      <c r="D1145" s="24">
        <v>43825</v>
      </c>
      <c r="E1145">
        <v>4375</v>
      </c>
      <c r="F1145" s="31">
        <v>4873.8377059040304</v>
      </c>
      <c r="G1145" s="24">
        <v>43196</v>
      </c>
      <c r="H1145" s="33">
        <v>1</v>
      </c>
      <c r="I1145">
        <v>0.98884995907581841</v>
      </c>
      <c r="J1145" s="40">
        <v>43360.923753894371</v>
      </c>
    </row>
    <row r="1146" spans="1:10" x14ac:dyDescent="0.3">
      <c r="A1146" s="29">
        <v>1142</v>
      </c>
      <c r="B1146">
        <v>949</v>
      </c>
      <c r="C1146" s="24">
        <v>41999</v>
      </c>
      <c r="D1146" s="24">
        <v>43825</v>
      </c>
      <c r="E1146">
        <v>4375</v>
      </c>
      <c r="F1146" s="31">
        <v>1900.5094038461009</v>
      </c>
      <c r="G1146" s="24">
        <v>43692</v>
      </c>
      <c r="H1146" s="33">
        <v>1</v>
      </c>
      <c r="I1146">
        <v>0.98884995907581841</v>
      </c>
      <c r="J1146" s="40">
        <v>43753.553732029897</v>
      </c>
    </row>
    <row r="1147" spans="1:10" x14ac:dyDescent="0.3">
      <c r="A1147" s="29">
        <v>1143</v>
      </c>
      <c r="B1147">
        <v>949</v>
      </c>
      <c r="C1147" s="24">
        <v>41999</v>
      </c>
      <c r="D1147" s="24">
        <v>43825</v>
      </c>
      <c r="E1147">
        <v>4375</v>
      </c>
      <c r="F1147" s="31">
        <v>4096.9721069488778</v>
      </c>
      <c r="G1147" s="24">
        <v>42975</v>
      </c>
      <c r="H1147" s="33">
        <v>1</v>
      </c>
      <c r="I1147">
        <v>0.98884995907581841</v>
      </c>
      <c r="J1147" s="40">
        <v>43019.871573914264</v>
      </c>
    </row>
    <row r="1148" spans="1:10" x14ac:dyDescent="0.3">
      <c r="A1148" s="29">
        <v>1144</v>
      </c>
      <c r="B1148">
        <v>949</v>
      </c>
      <c r="C1148" s="24">
        <v>41999</v>
      </c>
      <c r="D1148" s="24">
        <v>43825</v>
      </c>
      <c r="E1148">
        <v>4375</v>
      </c>
      <c r="F1148" s="31">
        <v>6272.02143968979</v>
      </c>
      <c r="G1148" s="24">
        <v>43416</v>
      </c>
      <c r="H1148" s="33">
        <v>2</v>
      </c>
      <c r="I1148">
        <v>0.89574241276323197</v>
      </c>
      <c r="J1148" s="40">
        <v>43685.31468604166</v>
      </c>
    </row>
    <row r="1149" spans="1:10" x14ac:dyDescent="0.3">
      <c r="A1149" s="29">
        <v>1145</v>
      </c>
      <c r="B1149">
        <v>950</v>
      </c>
      <c r="C1149" s="24">
        <v>41918</v>
      </c>
      <c r="D1149" s="24">
        <v>43379</v>
      </c>
      <c r="E1149">
        <v>6250</v>
      </c>
      <c r="F1149" s="31">
        <v>6684.7950529337677</v>
      </c>
      <c r="G1149" s="24">
        <v>42222</v>
      </c>
      <c r="H1149" s="33">
        <v>2</v>
      </c>
      <c r="I1149">
        <v>0.89574241276323197</v>
      </c>
      <c r="J1149" s="40">
        <v>42385.428282167704</v>
      </c>
    </row>
    <row r="1150" spans="1:10" x14ac:dyDescent="0.3">
      <c r="A1150" s="29">
        <v>1146</v>
      </c>
      <c r="B1150">
        <v>953</v>
      </c>
      <c r="C1150" s="24">
        <v>41890</v>
      </c>
      <c r="D1150" s="24">
        <v>42621</v>
      </c>
      <c r="E1150">
        <v>3750</v>
      </c>
      <c r="F1150" s="31">
        <v>11135.816664867383</v>
      </c>
      <c r="G1150" s="24">
        <v>42596</v>
      </c>
      <c r="H1150" s="33">
        <v>3</v>
      </c>
      <c r="I1150">
        <v>0.80482337140270255</v>
      </c>
      <c r="J1150" s="40">
        <v>42850.435919196709</v>
      </c>
    </row>
    <row r="1151" spans="1:10" x14ac:dyDescent="0.3">
      <c r="A1151" s="29">
        <v>1147</v>
      </c>
      <c r="B1151">
        <v>953</v>
      </c>
      <c r="C1151" s="24">
        <v>41890</v>
      </c>
      <c r="D1151" s="24">
        <v>42621</v>
      </c>
      <c r="E1151">
        <v>3750</v>
      </c>
      <c r="F1151" s="31">
        <v>2777.0248043672709</v>
      </c>
      <c r="G1151" s="24">
        <v>42498</v>
      </c>
      <c r="H1151" s="33">
        <v>1</v>
      </c>
      <c r="I1151">
        <v>0.98884995907581841</v>
      </c>
      <c r="J1151" s="40">
        <v>42507.424861982916</v>
      </c>
    </row>
    <row r="1152" spans="1:10" x14ac:dyDescent="0.3">
      <c r="A1152" s="29">
        <v>1148</v>
      </c>
      <c r="B1152">
        <v>954</v>
      </c>
      <c r="C1152" s="24">
        <v>41811</v>
      </c>
      <c r="D1152" s="24">
        <v>42176</v>
      </c>
      <c r="E1152">
        <v>6250</v>
      </c>
      <c r="F1152" s="31">
        <v>1496.3892484396247</v>
      </c>
      <c r="G1152" s="24">
        <v>42144</v>
      </c>
      <c r="H1152" s="33">
        <v>1</v>
      </c>
      <c r="I1152">
        <v>0.98884995907581841</v>
      </c>
      <c r="J1152" s="40">
        <v>42554.447776853398</v>
      </c>
    </row>
    <row r="1153" spans="1:10" x14ac:dyDescent="0.3">
      <c r="A1153" s="29">
        <v>1149</v>
      </c>
      <c r="B1153">
        <v>954</v>
      </c>
      <c r="C1153" s="24">
        <v>41811</v>
      </c>
      <c r="D1153" s="24">
        <v>42176</v>
      </c>
      <c r="E1153">
        <v>6250</v>
      </c>
      <c r="F1153" s="31">
        <v>2183.7771163823927</v>
      </c>
      <c r="G1153" s="24">
        <v>41870</v>
      </c>
      <c r="H1153" s="33">
        <v>1</v>
      </c>
      <c r="I1153">
        <v>0.98884995907581841</v>
      </c>
      <c r="J1153" s="40">
        <v>43991.77512463888</v>
      </c>
    </row>
    <row r="1154" spans="1:10" x14ac:dyDescent="0.3">
      <c r="A1154" s="29">
        <v>1150</v>
      </c>
      <c r="B1154">
        <v>956</v>
      </c>
      <c r="C1154" s="24">
        <v>41908</v>
      </c>
      <c r="D1154" s="24">
        <v>43004</v>
      </c>
      <c r="E1154">
        <v>5000</v>
      </c>
      <c r="F1154" s="31">
        <v>3359.3605370763516</v>
      </c>
      <c r="G1154" s="24">
        <v>42197</v>
      </c>
      <c r="H1154" s="33">
        <v>1</v>
      </c>
      <c r="I1154">
        <v>0.98884995907581841</v>
      </c>
      <c r="J1154" s="40">
        <v>42397.432430835463</v>
      </c>
    </row>
    <row r="1155" spans="1:10" x14ac:dyDescent="0.3">
      <c r="A1155" s="29">
        <v>1151</v>
      </c>
      <c r="B1155">
        <v>956</v>
      </c>
      <c r="C1155" s="24">
        <v>41908</v>
      </c>
      <c r="D1155" s="24">
        <v>43004</v>
      </c>
      <c r="E1155">
        <v>5000</v>
      </c>
      <c r="F1155" s="31">
        <v>481.97816616297047</v>
      </c>
      <c r="G1155" s="24">
        <v>42477</v>
      </c>
      <c r="H1155" s="33">
        <v>1</v>
      </c>
      <c r="I1155">
        <v>0.98884995907581841</v>
      </c>
      <c r="J1155" s="40">
        <v>44022.857126560506</v>
      </c>
    </row>
    <row r="1156" spans="1:10" x14ac:dyDescent="0.3">
      <c r="A1156" s="29">
        <v>1152</v>
      </c>
      <c r="B1156">
        <v>961</v>
      </c>
      <c r="C1156" s="24">
        <v>41774</v>
      </c>
      <c r="D1156" s="24">
        <v>42505</v>
      </c>
      <c r="E1156">
        <v>5625</v>
      </c>
      <c r="F1156" s="31">
        <v>2855.1596129101968</v>
      </c>
      <c r="G1156" s="24">
        <v>41914</v>
      </c>
      <c r="H1156" s="33">
        <v>1</v>
      </c>
      <c r="I1156">
        <v>0.98884995907581841</v>
      </c>
      <c r="J1156" s="40">
        <v>42002.58333140079</v>
      </c>
    </row>
    <row r="1157" spans="1:10" x14ac:dyDescent="0.3">
      <c r="A1157" s="29">
        <v>1153</v>
      </c>
      <c r="B1157">
        <v>962</v>
      </c>
      <c r="C1157" s="24">
        <v>41730</v>
      </c>
      <c r="D1157" s="24">
        <v>42095</v>
      </c>
      <c r="E1157">
        <v>4375</v>
      </c>
      <c r="F1157" s="31">
        <v>151.12342980558148</v>
      </c>
      <c r="G1157" s="24">
        <v>41986</v>
      </c>
      <c r="H1157" s="33">
        <v>1</v>
      </c>
      <c r="I1157">
        <v>0.98884995907581841</v>
      </c>
      <c r="J1157" s="40">
        <v>42008.110855565785</v>
      </c>
    </row>
    <row r="1158" spans="1:10" x14ac:dyDescent="0.3">
      <c r="A1158" s="29">
        <v>1154</v>
      </c>
      <c r="B1158">
        <v>963</v>
      </c>
      <c r="C1158" s="24">
        <v>41823</v>
      </c>
      <c r="D1158" s="24">
        <v>43649</v>
      </c>
      <c r="E1158">
        <v>3750</v>
      </c>
      <c r="F1158" s="31">
        <v>567.201314087269</v>
      </c>
      <c r="G1158" s="24">
        <v>42671</v>
      </c>
      <c r="H1158" s="33">
        <v>1</v>
      </c>
      <c r="I1158">
        <v>0.98884995907581841</v>
      </c>
      <c r="J1158" s="40">
        <v>43407.146012638201</v>
      </c>
    </row>
    <row r="1159" spans="1:10" x14ac:dyDescent="0.3">
      <c r="A1159" s="29">
        <v>1155</v>
      </c>
      <c r="B1159">
        <v>963</v>
      </c>
      <c r="C1159" s="24">
        <v>41823</v>
      </c>
      <c r="D1159" s="24">
        <v>43649</v>
      </c>
      <c r="E1159">
        <v>3750</v>
      </c>
      <c r="F1159" s="31">
        <v>7987.1185672925585</v>
      </c>
      <c r="G1159" s="24">
        <v>43214</v>
      </c>
      <c r="H1159" s="33">
        <v>2</v>
      </c>
      <c r="I1159">
        <v>0.89574241276323197</v>
      </c>
      <c r="J1159" s="40">
        <v>43803.0070877978</v>
      </c>
    </row>
    <row r="1160" spans="1:10" x14ac:dyDescent="0.3">
      <c r="A1160" s="29">
        <v>1156</v>
      </c>
      <c r="B1160">
        <v>964</v>
      </c>
      <c r="C1160" s="24">
        <v>41765</v>
      </c>
      <c r="D1160" s="24">
        <v>43226</v>
      </c>
      <c r="E1160">
        <v>6250</v>
      </c>
      <c r="F1160" s="31">
        <v>16875.69833345374</v>
      </c>
      <c r="G1160" s="24">
        <v>42182</v>
      </c>
      <c r="H1160" s="33">
        <v>3</v>
      </c>
      <c r="I1160">
        <v>0.80482337140270255</v>
      </c>
      <c r="J1160" s="40">
        <v>42314.112091058596</v>
      </c>
    </row>
    <row r="1161" spans="1:10" x14ac:dyDescent="0.3">
      <c r="A1161" s="29">
        <v>1157</v>
      </c>
      <c r="B1161">
        <v>964</v>
      </c>
      <c r="C1161" s="24">
        <v>41765</v>
      </c>
      <c r="D1161" s="24">
        <v>43226</v>
      </c>
      <c r="E1161">
        <v>6250</v>
      </c>
      <c r="F1161" s="31">
        <v>636.76172599098254</v>
      </c>
      <c r="G1161" s="24">
        <v>42149</v>
      </c>
      <c r="H1161" s="33">
        <v>1</v>
      </c>
      <c r="I1161">
        <v>0.98884995907581841</v>
      </c>
      <c r="J1161" s="40">
        <v>42161.778372862849</v>
      </c>
    </row>
    <row r="1162" spans="1:10" x14ac:dyDescent="0.3">
      <c r="A1162" s="29">
        <v>1158</v>
      </c>
      <c r="B1162">
        <v>966</v>
      </c>
      <c r="C1162" s="24">
        <v>41912</v>
      </c>
      <c r="D1162" s="24">
        <v>43738</v>
      </c>
      <c r="E1162">
        <v>4375</v>
      </c>
      <c r="F1162" s="31">
        <v>4136.5829163141852</v>
      </c>
      <c r="G1162" s="24">
        <v>42207</v>
      </c>
      <c r="H1162" s="33">
        <v>1</v>
      </c>
      <c r="I1162">
        <v>0.98884995907581841</v>
      </c>
      <c r="J1162" s="40">
        <v>42524.742144387776</v>
      </c>
    </row>
    <row r="1163" spans="1:10" x14ac:dyDescent="0.3">
      <c r="A1163" s="29">
        <v>1159</v>
      </c>
      <c r="B1163">
        <v>966</v>
      </c>
      <c r="C1163" s="24">
        <v>41912</v>
      </c>
      <c r="D1163" s="24">
        <v>43738</v>
      </c>
      <c r="E1163">
        <v>4375</v>
      </c>
      <c r="F1163" s="31">
        <v>539.44827425534106</v>
      </c>
      <c r="G1163" s="24">
        <v>43235</v>
      </c>
      <c r="H1163" s="33">
        <v>1</v>
      </c>
      <c r="I1163">
        <v>0.98884995907581841</v>
      </c>
      <c r="J1163" s="40">
        <v>43775.060482667039</v>
      </c>
    </row>
    <row r="1164" spans="1:10" x14ac:dyDescent="0.3">
      <c r="A1164" s="29">
        <v>1160</v>
      </c>
      <c r="B1164">
        <v>966</v>
      </c>
      <c r="C1164" s="24">
        <v>41912</v>
      </c>
      <c r="D1164" s="24">
        <v>43738</v>
      </c>
      <c r="E1164">
        <v>4375</v>
      </c>
      <c r="F1164" s="31">
        <v>2619.6429278882688</v>
      </c>
      <c r="G1164" s="24">
        <v>43634</v>
      </c>
      <c r="H1164" s="33">
        <v>1</v>
      </c>
      <c r="I1164">
        <v>0.98884995907581841</v>
      </c>
      <c r="J1164" s="40">
        <v>44129.343786773061</v>
      </c>
    </row>
    <row r="1165" spans="1:10" x14ac:dyDescent="0.3">
      <c r="A1165" s="29">
        <v>1161</v>
      </c>
      <c r="B1165">
        <v>967</v>
      </c>
      <c r="C1165" s="24">
        <v>41785</v>
      </c>
      <c r="D1165" s="24">
        <v>43246</v>
      </c>
      <c r="E1165">
        <v>5625</v>
      </c>
      <c r="F1165" s="31">
        <v>1199.2988730955083</v>
      </c>
      <c r="G1165" s="24">
        <v>42475</v>
      </c>
      <c r="H1165" s="33">
        <v>1</v>
      </c>
      <c r="I1165">
        <v>0.98884995907581841</v>
      </c>
      <c r="J1165" s="40">
        <v>42492.043233565695</v>
      </c>
    </row>
    <row r="1166" spans="1:10" x14ac:dyDescent="0.3">
      <c r="A1166" s="29">
        <v>1162</v>
      </c>
      <c r="B1166">
        <v>967</v>
      </c>
      <c r="C1166" s="24">
        <v>41785</v>
      </c>
      <c r="D1166" s="24">
        <v>43246</v>
      </c>
      <c r="E1166">
        <v>5625</v>
      </c>
      <c r="F1166" s="31">
        <v>3944.738635669521</v>
      </c>
      <c r="G1166" s="24">
        <v>43079</v>
      </c>
      <c r="H1166" s="33">
        <v>1</v>
      </c>
      <c r="I1166">
        <v>0.98884995907581841</v>
      </c>
      <c r="J1166" s="40">
        <v>43356.632688101949</v>
      </c>
    </row>
    <row r="1167" spans="1:10" x14ac:dyDescent="0.3">
      <c r="A1167" s="29">
        <v>1163</v>
      </c>
      <c r="B1167">
        <v>967</v>
      </c>
      <c r="C1167" s="24">
        <v>41785</v>
      </c>
      <c r="D1167" s="24">
        <v>43246</v>
      </c>
      <c r="E1167">
        <v>5625</v>
      </c>
      <c r="F1167" s="31">
        <v>2521.9866300409712</v>
      </c>
      <c r="G1167" s="24">
        <v>43179</v>
      </c>
      <c r="H1167" s="33">
        <v>1</v>
      </c>
      <c r="I1167">
        <v>0.98884995907581841</v>
      </c>
      <c r="J1167" s="40">
        <v>43607.167316482446</v>
      </c>
    </row>
    <row r="1168" spans="1:10" x14ac:dyDescent="0.3">
      <c r="A1168" s="29">
        <v>1164</v>
      </c>
      <c r="B1168">
        <v>967</v>
      </c>
      <c r="C1168" s="24">
        <v>41785</v>
      </c>
      <c r="D1168" s="24">
        <v>43246</v>
      </c>
      <c r="E1168">
        <v>5625</v>
      </c>
      <c r="F1168" s="31">
        <v>4882.0426403998499</v>
      </c>
      <c r="G1168" s="24">
        <v>42890</v>
      </c>
      <c r="H1168" s="33">
        <v>1</v>
      </c>
      <c r="I1168">
        <v>0.98884995907581841</v>
      </c>
      <c r="J1168" s="40">
        <v>43607.37851619369</v>
      </c>
    </row>
    <row r="1169" spans="1:10" x14ac:dyDescent="0.3">
      <c r="A1169" s="29">
        <v>1165</v>
      </c>
      <c r="B1169">
        <v>968</v>
      </c>
      <c r="C1169" s="24">
        <v>41862</v>
      </c>
      <c r="D1169" s="24">
        <v>42593</v>
      </c>
      <c r="E1169">
        <v>6250</v>
      </c>
      <c r="F1169" s="31">
        <v>9863.059122846711</v>
      </c>
      <c r="G1169" s="24">
        <v>42183</v>
      </c>
      <c r="H1169" s="33">
        <v>2</v>
      </c>
      <c r="I1169">
        <v>0.89574241276323197</v>
      </c>
      <c r="J1169" s="40">
        <v>42645.459867261241</v>
      </c>
    </row>
    <row r="1170" spans="1:10" x14ac:dyDescent="0.3">
      <c r="A1170" s="29">
        <v>1166</v>
      </c>
      <c r="B1170">
        <v>968</v>
      </c>
      <c r="C1170" s="24">
        <v>41862</v>
      </c>
      <c r="D1170" s="24">
        <v>42593</v>
      </c>
      <c r="E1170">
        <v>6250</v>
      </c>
      <c r="F1170" s="31">
        <v>10519.59255271409</v>
      </c>
      <c r="G1170" s="24">
        <v>42147</v>
      </c>
      <c r="H1170" s="33">
        <v>3</v>
      </c>
      <c r="I1170">
        <v>0.80482337140270255</v>
      </c>
      <c r="J1170" s="40">
        <v>42199.73455868075</v>
      </c>
    </row>
    <row r="1171" spans="1:10" x14ac:dyDescent="0.3">
      <c r="A1171" s="29">
        <v>1167</v>
      </c>
      <c r="B1171">
        <v>970</v>
      </c>
      <c r="C1171" s="24">
        <v>41708</v>
      </c>
      <c r="D1171" s="24">
        <v>43534</v>
      </c>
      <c r="E1171">
        <v>5625</v>
      </c>
      <c r="F1171" s="31">
        <v>20444.662413413513</v>
      </c>
      <c r="G1171" s="24">
        <v>42842</v>
      </c>
      <c r="H1171" s="33">
        <v>4</v>
      </c>
      <c r="I1171">
        <v>0.7196296248241657</v>
      </c>
      <c r="J1171" s="40">
        <v>42976.891062857263</v>
      </c>
    </row>
    <row r="1172" spans="1:10" x14ac:dyDescent="0.3">
      <c r="A1172" s="29">
        <v>1168</v>
      </c>
      <c r="B1172">
        <v>971</v>
      </c>
      <c r="C1172" s="24">
        <v>41908</v>
      </c>
      <c r="D1172" s="24">
        <v>43734</v>
      </c>
      <c r="E1172">
        <v>5000</v>
      </c>
      <c r="F1172" s="31">
        <v>965.91834208781165</v>
      </c>
      <c r="G1172" s="24">
        <v>43200</v>
      </c>
      <c r="H1172" s="33">
        <v>1</v>
      </c>
      <c r="I1172">
        <v>0.98884995907581841</v>
      </c>
      <c r="J1172" s="40">
        <v>43365.679457756974</v>
      </c>
    </row>
    <row r="1173" spans="1:10" x14ac:dyDescent="0.3">
      <c r="A1173" s="29">
        <v>1169</v>
      </c>
      <c r="B1173">
        <v>976</v>
      </c>
      <c r="C1173" s="24">
        <v>41803</v>
      </c>
      <c r="D1173" s="24">
        <v>42168</v>
      </c>
      <c r="E1173">
        <v>5000</v>
      </c>
      <c r="F1173" s="31">
        <v>197.84719471762031</v>
      </c>
      <c r="G1173" s="24">
        <v>41827</v>
      </c>
      <c r="H1173" s="33">
        <v>1</v>
      </c>
      <c r="I1173">
        <v>0.98884995907581841</v>
      </c>
      <c r="J1173" s="40">
        <v>42162.63836578784</v>
      </c>
    </row>
    <row r="1174" spans="1:10" x14ac:dyDescent="0.3">
      <c r="A1174" s="29">
        <v>1170</v>
      </c>
      <c r="B1174">
        <v>978</v>
      </c>
      <c r="C1174" s="24">
        <v>41899</v>
      </c>
      <c r="D1174" s="24">
        <v>43725</v>
      </c>
      <c r="E1174">
        <v>6250</v>
      </c>
      <c r="F1174" s="31">
        <v>3076.472101719402</v>
      </c>
      <c r="G1174" s="24">
        <v>43502</v>
      </c>
      <c r="H1174" s="33">
        <v>1</v>
      </c>
      <c r="I1174">
        <v>0.98884995907581841</v>
      </c>
      <c r="J1174" s="40">
        <v>43580.418566838372</v>
      </c>
    </row>
    <row r="1175" spans="1:10" x14ac:dyDescent="0.3">
      <c r="A1175" s="29">
        <v>1171</v>
      </c>
      <c r="B1175">
        <v>978</v>
      </c>
      <c r="C1175" s="24">
        <v>41899</v>
      </c>
      <c r="D1175" s="24">
        <v>43725</v>
      </c>
      <c r="E1175">
        <v>6250</v>
      </c>
      <c r="F1175" s="31">
        <v>2563.8990271712</v>
      </c>
      <c r="G1175" s="24">
        <v>42876</v>
      </c>
      <c r="H1175" s="33">
        <v>1</v>
      </c>
      <c r="I1175">
        <v>0.98884995907581841</v>
      </c>
      <c r="J1175" s="40">
        <v>43465.070678612334</v>
      </c>
    </row>
    <row r="1176" spans="1:10" x14ac:dyDescent="0.3">
      <c r="A1176" s="29">
        <v>1172</v>
      </c>
      <c r="B1176">
        <v>978</v>
      </c>
      <c r="C1176" s="24">
        <v>41899</v>
      </c>
      <c r="D1176" s="24">
        <v>43725</v>
      </c>
      <c r="E1176">
        <v>6250</v>
      </c>
      <c r="F1176" s="31">
        <v>3193.6421259374647</v>
      </c>
      <c r="G1176" s="24">
        <v>42768</v>
      </c>
      <c r="H1176" s="33">
        <v>1</v>
      </c>
      <c r="I1176">
        <v>0.98884995907581841</v>
      </c>
      <c r="J1176" s="40">
        <v>43483.061380773244</v>
      </c>
    </row>
    <row r="1177" spans="1:10" x14ac:dyDescent="0.3">
      <c r="A1177" s="29">
        <v>1173</v>
      </c>
      <c r="B1177">
        <v>979</v>
      </c>
      <c r="C1177" s="24">
        <v>41721</v>
      </c>
      <c r="D1177" s="24">
        <v>42452</v>
      </c>
      <c r="E1177">
        <v>6250</v>
      </c>
      <c r="F1177" s="31">
        <v>4422.4012292911211</v>
      </c>
      <c r="G1177" s="24">
        <v>41787</v>
      </c>
      <c r="H1177" s="33">
        <v>1</v>
      </c>
      <c r="I1177">
        <v>0.98884995907581841</v>
      </c>
      <c r="J1177" s="40">
        <v>42100.394010823416</v>
      </c>
    </row>
    <row r="1178" spans="1:10" x14ac:dyDescent="0.3">
      <c r="A1178" s="29">
        <v>1174</v>
      </c>
      <c r="B1178">
        <v>981</v>
      </c>
      <c r="C1178" s="24">
        <v>41676</v>
      </c>
      <c r="D1178" s="24">
        <v>43137</v>
      </c>
      <c r="E1178">
        <v>6250</v>
      </c>
      <c r="F1178" s="31">
        <v>5179.1328306645937</v>
      </c>
      <c r="G1178" s="24">
        <v>42981</v>
      </c>
      <c r="H1178" s="33">
        <v>2</v>
      </c>
      <c r="I1178">
        <v>0.89574241276323197</v>
      </c>
      <c r="J1178" s="40">
        <v>43389.121359184799</v>
      </c>
    </row>
    <row r="1179" spans="1:10" x14ac:dyDescent="0.3">
      <c r="A1179" s="29">
        <v>1175</v>
      </c>
      <c r="B1179">
        <v>981</v>
      </c>
      <c r="C1179" s="24">
        <v>41676</v>
      </c>
      <c r="D1179" s="24">
        <v>43137</v>
      </c>
      <c r="E1179">
        <v>6250</v>
      </c>
      <c r="F1179" s="31">
        <v>2834.8653790205153</v>
      </c>
      <c r="G1179" s="24">
        <v>43117</v>
      </c>
      <c r="H1179" s="33">
        <v>1</v>
      </c>
      <c r="I1179">
        <v>0.98884995907581841</v>
      </c>
      <c r="J1179" s="40">
        <v>43137.198437351864</v>
      </c>
    </row>
    <row r="1180" spans="1:10" x14ac:dyDescent="0.3">
      <c r="A1180" s="29">
        <v>1176</v>
      </c>
      <c r="B1180">
        <v>982</v>
      </c>
      <c r="C1180" s="24">
        <v>41739</v>
      </c>
      <c r="D1180" s="24">
        <v>42470</v>
      </c>
      <c r="E1180">
        <v>6250</v>
      </c>
      <c r="F1180" s="31">
        <v>22426.111439386663</v>
      </c>
      <c r="G1180" s="24">
        <v>42206</v>
      </c>
      <c r="H1180" s="33">
        <v>4</v>
      </c>
      <c r="I1180">
        <v>0.7196296248241657</v>
      </c>
      <c r="J1180" s="40">
        <v>42445.376640985225</v>
      </c>
    </row>
    <row r="1181" spans="1:10" x14ac:dyDescent="0.3">
      <c r="A1181" s="29">
        <v>1177</v>
      </c>
      <c r="B1181">
        <v>983</v>
      </c>
      <c r="C1181" s="24">
        <v>41749</v>
      </c>
      <c r="D1181" s="24">
        <v>42845</v>
      </c>
      <c r="E1181">
        <v>4375</v>
      </c>
      <c r="F1181" s="31">
        <v>583.34101306070761</v>
      </c>
      <c r="G1181" s="24">
        <v>42169</v>
      </c>
      <c r="H1181" s="33">
        <v>1</v>
      </c>
      <c r="I1181">
        <v>0.98884995907581841</v>
      </c>
      <c r="J1181" s="40">
        <v>42746.657292680422</v>
      </c>
    </row>
    <row r="1182" spans="1:10" x14ac:dyDescent="0.3">
      <c r="A1182" s="29">
        <v>1178</v>
      </c>
      <c r="B1182">
        <v>983</v>
      </c>
      <c r="C1182" s="24">
        <v>41749</v>
      </c>
      <c r="D1182" s="24">
        <v>42845</v>
      </c>
      <c r="E1182">
        <v>4375</v>
      </c>
      <c r="F1182" s="31">
        <v>1783.0336744430492</v>
      </c>
      <c r="G1182" s="24">
        <v>41781</v>
      </c>
      <c r="H1182" s="33">
        <v>1</v>
      </c>
      <c r="I1182">
        <v>0.98884995907581841</v>
      </c>
      <c r="J1182" s="40">
        <v>41805.778733674597</v>
      </c>
    </row>
    <row r="1183" spans="1:10" x14ac:dyDescent="0.3">
      <c r="A1183" s="29">
        <v>1179</v>
      </c>
      <c r="B1183">
        <v>984</v>
      </c>
      <c r="C1183" s="24">
        <v>41797</v>
      </c>
      <c r="D1183" s="24">
        <v>42893</v>
      </c>
      <c r="E1183">
        <v>6250</v>
      </c>
      <c r="F1183" s="31">
        <v>9138.9099394712357</v>
      </c>
      <c r="G1183" s="24">
        <v>42500</v>
      </c>
      <c r="H1183" s="33">
        <v>2</v>
      </c>
      <c r="I1183">
        <v>0.89574241276323197</v>
      </c>
      <c r="J1183" s="40">
        <v>43354.649445496252</v>
      </c>
    </row>
    <row r="1184" spans="1:10" x14ac:dyDescent="0.3">
      <c r="A1184" s="29">
        <v>1180</v>
      </c>
      <c r="B1184">
        <v>985</v>
      </c>
      <c r="C1184" s="24">
        <v>41921</v>
      </c>
      <c r="D1184" s="24">
        <v>43382</v>
      </c>
      <c r="E1184">
        <v>5000</v>
      </c>
      <c r="F1184" s="31">
        <v>18627.37329931551</v>
      </c>
      <c r="G1184" s="24">
        <v>42555</v>
      </c>
      <c r="H1184" s="33">
        <v>3</v>
      </c>
      <c r="I1184">
        <v>0.80482337140270255</v>
      </c>
      <c r="J1184" s="40">
        <v>42789.49211537098</v>
      </c>
    </row>
    <row r="1185" spans="1:10" x14ac:dyDescent="0.3">
      <c r="A1185" s="29">
        <v>1181</v>
      </c>
      <c r="B1185">
        <v>986</v>
      </c>
      <c r="C1185" s="24">
        <v>41989</v>
      </c>
      <c r="D1185" s="24">
        <v>43085</v>
      </c>
      <c r="E1185">
        <v>5625</v>
      </c>
      <c r="F1185" s="31">
        <v>5588.8537233291463</v>
      </c>
      <c r="G1185" s="24">
        <v>42223</v>
      </c>
      <c r="H1185" s="33">
        <v>2</v>
      </c>
      <c r="I1185">
        <v>0.89574241276323197</v>
      </c>
      <c r="J1185" s="40">
        <v>43153.146287899981</v>
      </c>
    </row>
    <row r="1186" spans="1:10" x14ac:dyDescent="0.3">
      <c r="A1186" s="29">
        <v>1182</v>
      </c>
      <c r="B1186">
        <v>991</v>
      </c>
      <c r="C1186" s="24">
        <v>41773</v>
      </c>
      <c r="D1186" s="24">
        <v>43599</v>
      </c>
      <c r="E1186">
        <v>4375</v>
      </c>
      <c r="F1186" s="31">
        <v>1254.8063393490384</v>
      </c>
      <c r="G1186" s="24">
        <v>41964</v>
      </c>
      <c r="H1186" s="33">
        <v>1</v>
      </c>
      <c r="I1186">
        <v>0.98884995907581841</v>
      </c>
      <c r="J1186" s="40">
        <v>42261.788916986516</v>
      </c>
    </row>
    <row r="1187" spans="1:10" x14ac:dyDescent="0.3">
      <c r="A1187" s="29">
        <v>1183</v>
      </c>
      <c r="B1187">
        <v>992</v>
      </c>
      <c r="C1187" s="24">
        <v>41722</v>
      </c>
      <c r="D1187" s="24">
        <v>43548</v>
      </c>
      <c r="E1187">
        <v>6250</v>
      </c>
      <c r="F1187" s="31">
        <v>1454.0170156655035</v>
      </c>
      <c r="G1187" s="24">
        <v>43119</v>
      </c>
      <c r="H1187" s="33">
        <v>1</v>
      </c>
      <c r="I1187">
        <v>0.98884995907581841</v>
      </c>
      <c r="J1187" s="40">
        <v>43616.775357019324</v>
      </c>
    </row>
    <row r="1188" spans="1:10" x14ac:dyDescent="0.3">
      <c r="A1188" s="29">
        <v>1184</v>
      </c>
      <c r="B1188">
        <v>992</v>
      </c>
      <c r="C1188" s="24">
        <v>41722</v>
      </c>
      <c r="D1188" s="24">
        <v>43548</v>
      </c>
      <c r="E1188">
        <v>6250</v>
      </c>
      <c r="F1188" s="31">
        <v>4618.2958791790579</v>
      </c>
      <c r="G1188" s="24">
        <v>43392</v>
      </c>
      <c r="H1188" s="33">
        <v>1</v>
      </c>
      <c r="I1188">
        <v>0.98884995907581841</v>
      </c>
      <c r="J1188" s="40">
        <v>43697.661005948037</v>
      </c>
    </row>
    <row r="1189" spans="1:10" x14ac:dyDescent="0.3">
      <c r="A1189" s="29">
        <v>1185</v>
      </c>
      <c r="B1189">
        <v>994</v>
      </c>
      <c r="C1189" s="24">
        <v>41683</v>
      </c>
      <c r="D1189" s="24">
        <v>42779</v>
      </c>
      <c r="E1189">
        <v>4375</v>
      </c>
      <c r="F1189" s="31">
        <v>311.62675553401363</v>
      </c>
      <c r="G1189" s="24">
        <v>41802</v>
      </c>
      <c r="H1189" s="33">
        <v>1</v>
      </c>
      <c r="I1189">
        <v>0.98884995907581841</v>
      </c>
      <c r="J1189" s="40">
        <v>41995.742308085217</v>
      </c>
    </row>
    <row r="1190" spans="1:10" x14ac:dyDescent="0.3">
      <c r="A1190" s="29">
        <v>1186</v>
      </c>
      <c r="B1190">
        <v>996</v>
      </c>
      <c r="C1190" s="24">
        <v>41960</v>
      </c>
      <c r="D1190" s="24">
        <v>43056</v>
      </c>
      <c r="E1190">
        <v>5000</v>
      </c>
      <c r="F1190" s="31">
        <v>42.769468262724459</v>
      </c>
      <c r="G1190" s="24">
        <v>42282</v>
      </c>
      <c r="H1190" s="33">
        <v>1</v>
      </c>
      <c r="I1190">
        <v>0.98884995907581841</v>
      </c>
      <c r="J1190" s="40">
        <v>42387.914394391926</v>
      </c>
    </row>
    <row r="1191" spans="1:10" x14ac:dyDescent="0.3">
      <c r="A1191" s="29">
        <v>1187</v>
      </c>
      <c r="B1191">
        <v>996</v>
      </c>
      <c r="C1191" s="24">
        <v>41960</v>
      </c>
      <c r="D1191" s="24">
        <v>43056</v>
      </c>
      <c r="E1191">
        <v>5000</v>
      </c>
      <c r="F1191" s="31">
        <v>6350.9247728494756</v>
      </c>
      <c r="G1191" s="24">
        <v>42680</v>
      </c>
      <c r="H1191" s="33">
        <v>2</v>
      </c>
      <c r="I1191">
        <v>0.89574241276323197</v>
      </c>
      <c r="J1191" s="40">
        <v>43648.460370234934</v>
      </c>
    </row>
    <row r="1192" spans="1:10" x14ac:dyDescent="0.3">
      <c r="A1192" s="29">
        <v>1188</v>
      </c>
      <c r="B1192">
        <v>998</v>
      </c>
      <c r="C1192" s="24">
        <v>41780</v>
      </c>
      <c r="D1192" s="24">
        <v>43241</v>
      </c>
      <c r="E1192">
        <v>6250</v>
      </c>
      <c r="F1192" s="31">
        <v>2988.7851518353423</v>
      </c>
      <c r="G1192" s="24">
        <v>43003</v>
      </c>
      <c r="H1192" s="33">
        <v>1</v>
      </c>
      <c r="I1192">
        <v>0.98884995907581841</v>
      </c>
      <c r="J1192" s="40">
        <v>43232.784509339959</v>
      </c>
    </row>
    <row r="1193" spans="1:10" x14ac:dyDescent="0.3">
      <c r="A1193" s="29">
        <v>1189</v>
      </c>
      <c r="B1193">
        <v>999</v>
      </c>
      <c r="C1193" s="24">
        <v>41880</v>
      </c>
      <c r="D1193" s="24">
        <v>43706</v>
      </c>
      <c r="E1193">
        <v>4375</v>
      </c>
      <c r="F1193" s="31">
        <v>1261.1235457544642</v>
      </c>
      <c r="G1193" s="24">
        <v>42883</v>
      </c>
      <c r="H1193" s="33">
        <v>1</v>
      </c>
      <c r="I1193">
        <v>0.98884995907581841</v>
      </c>
      <c r="J1193" s="40">
        <v>42920.861182125314</v>
      </c>
    </row>
    <row r="1194" spans="1:10" x14ac:dyDescent="0.3">
      <c r="A1194" s="29">
        <v>1190</v>
      </c>
      <c r="B1194">
        <v>999</v>
      </c>
      <c r="C1194" s="24">
        <v>41880</v>
      </c>
      <c r="D1194" s="24">
        <v>43706</v>
      </c>
      <c r="E1194">
        <v>4375</v>
      </c>
      <c r="F1194" s="31">
        <v>5253.3991278649728</v>
      </c>
      <c r="G1194" s="24">
        <v>42167</v>
      </c>
      <c r="H1194" s="33">
        <v>2</v>
      </c>
      <c r="I1194">
        <v>0.89574241276323197</v>
      </c>
      <c r="J1194" s="40">
        <v>42203.95194129317</v>
      </c>
    </row>
    <row r="1195" spans="1:10" x14ac:dyDescent="0.3">
      <c r="A1195" s="29">
        <v>1191</v>
      </c>
      <c r="B1195">
        <v>1001</v>
      </c>
      <c r="C1195" s="24">
        <v>41785</v>
      </c>
      <c r="D1195" s="24">
        <v>42881</v>
      </c>
      <c r="E1195">
        <v>3750</v>
      </c>
      <c r="F1195" s="31">
        <v>4713.5787517524186</v>
      </c>
      <c r="G1195" s="24">
        <v>42646</v>
      </c>
      <c r="H1195" s="33">
        <v>1</v>
      </c>
      <c r="I1195">
        <v>0.98884995907581841</v>
      </c>
      <c r="J1195" s="40">
        <v>42870.644978782286</v>
      </c>
    </row>
    <row r="1196" spans="1:10" x14ac:dyDescent="0.3">
      <c r="A1196" s="29">
        <v>1192</v>
      </c>
      <c r="B1196">
        <v>1001</v>
      </c>
      <c r="C1196" s="24">
        <v>41785</v>
      </c>
      <c r="D1196" s="24">
        <v>42881</v>
      </c>
      <c r="E1196">
        <v>3750</v>
      </c>
      <c r="F1196" s="31">
        <v>1294.2159103400513</v>
      </c>
      <c r="G1196" s="24">
        <v>42697</v>
      </c>
      <c r="H1196" s="33">
        <v>1</v>
      </c>
      <c r="I1196">
        <v>0.98884995907581841</v>
      </c>
      <c r="J1196" s="40">
        <v>43184.373375679032</v>
      </c>
    </row>
    <row r="1197" spans="1:10" x14ac:dyDescent="0.3">
      <c r="A1197" s="29">
        <v>1193</v>
      </c>
      <c r="B1197">
        <v>1002</v>
      </c>
      <c r="C1197" s="24">
        <v>41930</v>
      </c>
      <c r="D1197" s="24">
        <v>43756</v>
      </c>
      <c r="E1197">
        <v>4375</v>
      </c>
      <c r="F1197" s="31">
        <v>2388.5116817268222</v>
      </c>
      <c r="G1197" s="24">
        <v>42705</v>
      </c>
      <c r="H1197" s="33">
        <v>1</v>
      </c>
      <c r="I1197">
        <v>0.98884995907581841</v>
      </c>
      <c r="J1197" s="40">
        <v>42719.727912878996</v>
      </c>
    </row>
    <row r="1198" spans="1:10" x14ac:dyDescent="0.3">
      <c r="A1198" s="29">
        <v>1194</v>
      </c>
      <c r="B1198">
        <v>1002</v>
      </c>
      <c r="C1198" s="24">
        <v>41930</v>
      </c>
      <c r="D1198" s="24">
        <v>43756</v>
      </c>
      <c r="E1198">
        <v>4375</v>
      </c>
      <c r="F1198" s="31">
        <v>2604.5371625902785</v>
      </c>
      <c r="G1198" s="24">
        <v>42423</v>
      </c>
      <c r="H1198" s="33">
        <v>1</v>
      </c>
      <c r="I1198">
        <v>0.98884995907581841</v>
      </c>
      <c r="J1198" s="40">
        <v>43626.496631880669</v>
      </c>
    </row>
    <row r="1199" spans="1:10" x14ac:dyDescent="0.3">
      <c r="A1199" s="29">
        <v>1195</v>
      </c>
      <c r="B1199">
        <v>1002</v>
      </c>
      <c r="C1199" s="24">
        <v>41930</v>
      </c>
      <c r="D1199" s="24">
        <v>43756</v>
      </c>
      <c r="E1199">
        <v>4375</v>
      </c>
      <c r="F1199" s="31">
        <v>1487.3121317114756</v>
      </c>
      <c r="G1199" s="24">
        <v>43074</v>
      </c>
      <c r="H1199" s="33">
        <v>1</v>
      </c>
      <c r="I1199">
        <v>0.98884995907581841</v>
      </c>
      <c r="J1199" s="40">
        <v>43752.501906122408</v>
      </c>
    </row>
    <row r="1200" spans="1:10" x14ac:dyDescent="0.3">
      <c r="A1200" s="29">
        <v>1196</v>
      </c>
      <c r="B1200">
        <v>1003</v>
      </c>
      <c r="C1200" s="24">
        <v>41937</v>
      </c>
      <c r="D1200" s="24">
        <v>42668</v>
      </c>
      <c r="E1200">
        <v>5000</v>
      </c>
      <c r="F1200" s="31">
        <v>13256.542568190587</v>
      </c>
      <c r="G1200" s="24">
        <v>42446</v>
      </c>
      <c r="H1200" s="33">
        <v>3</v>
      </c>
      <c r="I1200">
        <v>0.80482337140270255</v>
      </c>
      <c r="J1200" s="40">
        <v>42526.025799589996</v>
      </c>
    </row>
    <row r="1201" spans="1:10" x14ac:dyDescent="0.3">
      <c r="A1201" s="29">
        <v>1197</v>
      </c>
      <c r="B1201">
        <v>1005</v>
      </c>
      <c r="C1201" s="24">
        <v>41640</v>
      </c>
      <c r="D1201" s="24">
        <v>42370</v>
      </c>
      <c r="E1201">
        <v>4375</v>
      </c>
      <c r="F1201" s="31">
        <v>10567.961460601966</v>
      </c>
      <c r="G1201" s="24">
        <v>42127</v>
      </c>
      <c r="H1201" s="33">
        <v>3</v>
      </c>
      <c r="I1201">
        <v>0.80482337140270255</v>
      </c>
      <c r="J1201" s="40">
        <v>42213.86444964596</v>
      </c>
    </row>
    <row r="1202" spans="1:10" x14ac:dyDescent="0.3">
      <c r="A1202" s="29">
        <v>1198</v>
      </c>
      <c r="B1202">
        <v>1005</v>
      </c>
      <c r="C1202" s="24">
        <v>41640</v>
      </c>
      <c r="D1202" s="24">
        <v>42370</v>
      </c>
      <c r="E1202">
        <v>4375</v>
      </c>
      <c r="F1202" s="31">
        <v>3081.8055800317998</v>
      </c>
      <c r="G1202" s="24">
        <v>42370</v>
      </c>
      <c r="H1202" s="33">
        <v>1</v>
      </c>
      <c r="I1202">
        <v>0.98884995907581841</v>
      </c>
      <c r="J1202" s="40">
        <v>42744.574079375925</v>
      </c>
    </row>
    <row r="1203" spans="1:10" x14ac:dyDescent="0.3">
      <c r="A1203" s="29">
        <v>1199</v>
      </c>
      <c r="B1203">
        <v>1006</v>
      </c>
      <c r="C1203" s="24">
        <v>41756</v>
      </c>
      <c r="D1203" s="24">
        <v>43217</v>
      </c>
      <c r="E1203">
        <v>5000</v>
      </c>
      <c r="F1203" s="31">
        <v>57.912840741612541</v>
      </c>
      <c r="G1203" s="24">
        <v>42224</v>
      </c>
      <c r="H1203" s="33">
        <v>1</v>
      </c>
      <c r="I1203">
        <v>0.98884995907581841</v>
      </c>
      <c r="J1203" s="40">
        <v>43971.346771821401</v>
      </c>
    </row>
    <row r="1204" spans="1:10" x14ac:dyDescent="0.3">
      <c r="A1204" s="29">
        <v>1200</v>
      </c>
      <c r="B1204">
        <v>1006</v>
      </c>
      <c r="C1204" s="24">
        <v>41756</v>
      </c>
      <c r="D1204" s="24">
        <v>43217</v>
      </c>
      <c r="E1204">
        <v>5000</v>
      </c>
      <c r="F1204" s="31">
        <v>8546.4231269021857</v>
      </c>
      <c r="G1204" s="24">
        <v>42874</v>
      </c>
      <c r="H1204" s="33">
        <v>2</v>
      </c>
      <c r="I1204">
        <v>0.89574241276323197</v>
      </c>
      <c r="J1204" s="40">
        <v>43092.442181314924</v>
      </c>
    </row>
    <row r="1205" spans="1:10" x14ac:dyDescent="0.3">
      <c r="A1205" s="29">
        <v>1201</v>
      </c>
      <c r="B1205">
        <v>1006</v>
      </c>
      <c r="C1205" s="24">
        <v>41756</v>
      </c>
      <c r="D1205" s="24">
        <v>43217</v>
      </c>
      <c r="E1205">
        <v>5000</v>
      </c>
      <c r="F1205" s="31">
        <v>1002.8094908258003</v>
      </c>
      <c r="G1205" s="24">
        <v>41931</v>
      </c>
      <c r="H1205" s="33">
        <v>1</v>
      </c>
      <c r="I1205">
        <v>0.98884995907581841</v>
      </c>
      <c r="J1205" s="40">
        <v>42279.096613236936</v>
      </c>
    </row>
    <row r="1206" spans="1:10" x14ac:dyDescent="0.3">
      <c r="A1206" s="29">
        <v>1202</v>
      </c>
      <c r="B1206">
        <v>1006</v>
      </c>
      <c r="C1206" s="24">
        <v>41756</v>
      </c>
      <c r="D1206" s="24">
        <v>43217</v>
      </c>
      <c r="E1206">
        <v>5000</v>
      </c>
      <c r="F1206" s="31">
        <v>2250.2098224339693</v>
      </c>
      <c r="G1206" s="24">
        <v>42940</v>
      </c>
      <c r="H1206" s="33">
        <v>1</v>
      </c>
      <c r="I1206">
        <v>0.98884995907581841</v>
      </c>
      <c r="J1206" s="40">
        <v>42942.841179100957</v>
      </c>
    </row>
    <row r="1207" spans="1:10" x14ac:dyDescent="0.3">
      <c r="A1207" s="29">
        <v>1203</v>
      </c>
      <c r="B1207">
        <v>1009</v>
      </c>
      <c r="C1207" s="24">
        <v>41806</v>
      </c>
      <c r="D1207" s="24">
        <v>43632</v>
      </c>
      <c r="E1207">
        <v>4375</v>
      </c>
      <c r="F1207" s="31">
        <v>16009.400871712525</v>
      </c>
      <c r="G1207" s="24">
        <v>41887</v>
      </c>
      <c r="H1207" s="33">
        <v>3</v>
      </c>
      <c r="I1207">
        <v>0.80482337140270255</v>
      </c>
      <c r="J1207" s="40">
        <v>42033.983442501318</v>
      </c>
    </row>
    <row r="1208" spans="1:10" x14ac:dyDescent="0.3">
      <c r="A1208" s="29">
        <v>1204</v>
      </c>
      <c r="B1208">
        <v>1009</v>
      </c>
      <c r="C1208" s="24">
        <v>41806</v>
      </c>
      <c r="D1208" s="24">
        <v>43632</v>
      </c>
      <c r="E1208">
        <v>4375</v>
      </c>
      <c r="F1208" s="31">
        <v>553.24373550996052</v>
      </c>
      <c r="G1208" s="24">
        <v>42909</v>
      </c>
      <c r="H1208" s="33">
        <v>1</v>
      </c>
      <c r="I1208">
        <v>0.98884995907581841</v>
      </c>
      <c r="J1208" s="40">
        <v>42915.931288002896</v>
      </c>
    </row>
    <row r="1209" spans="1:10" x14ac:dyDescent="0.3">
      <c r="A1209" s="29">
        <v>1205</v>
      </c>
      <c r="B1209">
        <v>1009</v>
      </c>
      <c r="C1209" s="24">
        <v>41806</v>
      </c>
      <c r="D1209" s="24">
        <v>43632</v>
      </c>
      <c r="E1209">
        <v>4375</v>
      </c>
      <c r="F1209" s="31">
        <v>15599.405224596698</v>
      </c>
      <c r="G1209" s="24">
        <v>43605</v>
      </c>
      <c r="H1209" s="33">
        <v>3</v>
      </c>
      <c r="I1209">
        <v>0.80482337140270255</v>
      </c>
      <c r="J1209" s="40">
        <v>43742.818777665037</v>
      </c>
    </row>
    <row r="1210" spans="1:10" x14ac:dyDescent="0.3">
      <c r="A1210" s="29">
        <v>1206</v>
      </c>
      <c r="B1210">
        <v>1010</v>
      </c>
      <c r="C1210" s="24">
        <v>41655</v>
      </c>
      <c r="D1210" s="24">
        <v>42751</v>
      </c>
      <c r="E1210">
        <v>3750</v>
      </c>
      <c r="F1210" s="31">
        <v>7381.03263971673</v>
      </c>
      <c r="G1210" s="24">
        <v>42428</v>
      </c>
      <c r="H1210" s="33">
        <v>2</v>
      </c>
      <c r="I1210">
        <v>0.89574241276323197</v>
      </c>
      <c r="J1210" s="40">
        <v>42733.038314289835</v>
      </c>
    </row>
    <row r="1211" spans="1:10" x14ac:dyDescent="0.3">
      <c r="A1211" s="29">
        <v>1207</v>
      </c>
      <c r="B1211">
        <v>1012</v>
      </c>
      <c r="C1211" s="24">
        <v>41703</v>
      </c>
      <c r="D1211" s="24">
        <v>42799</v>
      </c>
      <c r="E1211">
        <v>4375</v>
      </c>
      <c r="F1211" s="31">
        <v>3839.9358090808923</v>
      </c>
      <c r="G1211" s="24">
        <v>42117</v>
      </c>
      <c r="H1211" s="33">
        <v>1</v>
      </c>
      <c r="I1211">
        <v>0.98884995907581841</v>
      </c>
      <c r="J1211" s="40">
        <v>42433.448435840735</v>
      </c>
    </row>
    <row r="1212" spans="1:10" x14ac:dyDescent="0.3">
      <c r="A1212" s="29">
        <v>1208</v>
      </c>
      <c r="B1212">
        <v>1013</v>
      </c>
      <c r="C1212" s="24">
        <v>41789</v>
      </c>
      <c r="D1212" s="24">
        <v>42520</v>
      </c>
      <c r="E1212">
        <v>6250</v>
      </c>
      <c r="F1212" s="31">
        <v>4657.0625103675784</v>
      </c>
      <c r="G1212" s="24">
        <v>42018</v>
      </c>
      <c r="H1212" s="33">
        <v>1</v>
      </c>
      <c r="I1212">
        <v>0.98884995907581841</v>
      </c>
      <c r="J1212" s="40">
        <v>42154.327471338474</v>
      </c>
    </row>
    <row r="1213" spans="1:10" x14ac:dyDescent="0.3">
      <c r="A1213" s="29">
        <v>1209</v>
      </c>
      <c r="B1213">
        <v>1014</v>
      </c>
      <c r="C1213" s="24">
        <v>42001</v>
      </c>
      <c r="D1213" s="24">
        <v>43827</v>
      </c>
      <c r="E1213">
        <v>6250</v>
      </c>
      <c r="F1213" s="31">
        <v>861.15591905056078</v>
      </c>
      <c r="G1213" s="24">
        <v>43742</v>
      </c>
      <c r="H1213" s="33">
        <v>1</v>
      </c>
      <c r="I1213">
        <v>0.98884995907581841</v>
      </c>
      <c r="J1213" s="40">
        <v>43851.87070959327</v>
      </c>
    </row>
    <row r="1214" spans="1:10" x14ac:dyDescent="0.3">
      <c r="A1214" s="29">
        <v>1210</v>
      </c>
      <c r="B1214">
        <v>1014</v>
      </c>
      <c r="C1214" s="24">
        <v>42001</v>
      </c>
      <c r="D1214" s="24">
        <v>43827</v>
      </c>
      <c r="E1214">
        <v>6250</v>
      </c>
      <c r="F1214" s="31">
        <v>8383.7706591696824</v>
      </c>
      <c r="G1214" s="24">
        <v>43067</v>
      </c>
      <c r="H1214" s="33">
        <v>2</v>
      </c>
      <c r="I1214">
        <v>0.89574241276323197</v>
      </c>
      <c r="J1214" s="40">
        <v>43292.674720918854</v>
      </c>
    </row>
    <row r="1215" spans="1:10" x14ac:dyDescent="0.3">
      <c r="A1215" s="29">
        <v>1211</v>
      </c>
      <c r="B1215">
        <v>1015</v>
      </c>
      <c r="C1215" s="24">
        <v>41794</v>
      </c>
      <c r="D1215" s="24">
        <v>43620</v>
      </c>
      <c r="E1215">
        <v>3750</v>
      </c>
      <c r="F1215" s="31">
        <v>8128.6078984893775</v>
      </c>
      <c r="G1215" s="24">
        <v>43344</v>
      </c>
      <c r="H1215" s="33">
        <v>2</v>
      </c>
      <c r="I1215">
        <v>0.89574241276323197</v>
      </c>
      <c r="J1215" s="40">
        <v>44061.68346475991</v>
      </c>
    </row>
    <row r="1216" spans="1:10" x14ac:dyDescent="0.3">
      <c r="A1216" s="29">
        <v>1212</v>
      </c>
      <c r="B1216">
        <v>1015</v>
      </c>
      <c r="C1216" s="24">
        <v>41794</v>
      </c>
      <c r="D1216" s="24">
        <v>43620</v>
      </c>
      <c r="E1216">
        <v>3750</v>
      </c>
      <c r="F1216" s="31">
        <v>2860.7503957824811</v>
      </c>
      <c r="G1216" s="24">
        <v>42104</v>
      </c>
      <c r="H1216" s="33">
        <v>1</v>
      </c>
      <c r="I1216">
        <v>0.98884995907581841</v>
      </c>
      <c r="J1216" s="40">
        <v>42374.565830518564</v>
      </c>
    </row>
    <row r="1217" spans="1:10" x14ac:dyDescent="0.3">
      <c r="A1217" s="29">
        <v>1213</v>
      </c>
      <c r="B1217">
        <v>1015</v>
      </c>
      <c r="C1217" s="24">
        <v>41794</v>
      </c>
      <c r="D1217" s="24">
        <v>43620</v>
      </c>
      <c r="E1217">
        <v>3750</v>
      </c>
      <c r="F1217" s="31">
        <v>11937.846923646088</v>
      </c>
      <c r="G1217" s="24">
        <v>43491</v>
      </c>
      <c r="H1217" s="33">
        <v>3</v>
      </c>
      <c r="I1217">
        <v>0.80482337140270255</v>
      </c>
      <c r="J1217" s="40">
        <v>43783.165534546541</v>
      </c>
    </row>
    <row r="1218" spans="1:10" x14ac:dyDescent="0.3">
      <c r="A1218" s="29">
        <v>1214</v>
      </c>
      <c r="B1218">
        <v>1015</v>
      </c>
      <c r="C1218" s="24">
        <v>41794</v>
      </c>
      <c r="D1218" s="24">
        <v>43620</v>
      </c>
      <c r="E1218">
        <v>3750</v>
      </c>
      <c r="F1218" s="31">
        <v>964.6233797203663</v>
      </c>
      <c r="G1218" s="24">
        <v>42800</v>
      </c>
      <c r="H1218" s="33">
        <v>1</v>
      </c>
      <c r="I1218">
        <v>0.98884995907581841</v>
      </c>
      <c r="J1218" s="40">
        <v>43011.073354651417</v>
      </c>
    </row>
    <row r="1219" spans="1:10" x14ac:dyDescent="0.3">
      <c r="A1219" s="29">
        <v>1215</v>
      </c>
      <c r="B1219">
        <v>1016</v>
      </c>
      <c r="C1219" s="24">
        <v>41723</v>
      </c>
      <c r="D1219" s="24">
        <v>42819</v>
      </c>
      <c r="E1219">
        <v>5000</v>
      </c>
      <c r="F1219" s="31">
        <v>3332.169139880632</v>
      </c>
      <c r="G1219" s="24">
        <v>42044</v>
      </c>
      <c r="H1219" s="33">
        <v>1</v>
      </c>
      <c r="I1219">
        <v>0.98884995907581841</v>
      </c>
      <c r="J1219" s="40">
        <v>43108.935015360221</v>
      </c>
    </row>
    <row r="1220" spans="1:10" x14ac:dyDescent="0.3">
      <c r="A1220" s="29">
        <v>1216</v>
      </c>
      <c r="B1220">
        <v>1016</v>
      </c>
      <c r="C1220" s="24">
        <v>41723</v>
      </c>
      <c r="D1220" s="24">
        <v>42819</v>
      </c>
      <c r="E1220">
        <v>5000</v>
      </c>
      <c r="F1220" s="31">
        <v>1640.5234342650622</v>
      </c>
      <c r="G1220" s="24">
        <v>42236</v>
      </c>
      <c r="H1220" s="33">
        <v>1</v>
      </c>
      <c r="I1220">
        <v>0.98884995907581841</v>
      </c>
      <c r="J1220" s="40">
        <v>42386.453944674817</v>
      </c>
    </row>
    <row r="1221" spans="1:10" x14ac:dyDescent="0.3">
      <c r="A1221" s="29">
        <v>1217</v>
      </c>
      <c r="B1221">
        <v>1016</v>
      </c>
      <c r="C1221" s="24">
        <v>41723</v>
      </c>
      <c r="D1221" s="24">
        <v>42819</v>
      </c>
      <c r="E1221">
        <v>5000</v>
      </c>
      <c r="F1221" s="31">
        <v>6060.1693211468646</v>
      </c>
      <c r="G1221" s="24">
        <v>42148</v>
      </c>
      <c r="H1221" s="33">
        <v>2</v>
      </c>
      <c r="I1221">
        <v>0.89574241276323197</v>
      </c>
      <c r="J1221" s="40">
        <v>42488.94588863213</v>
      </c>
    </row>
    <row r="1222" spans="1:10" x14ac:dyDescent="0.3">
      <c r="A1222" s="29">
        <v>1218</v>
      </c>
      <c r="B1222">
        <v>1016</v>
      </c>
      <c r="C1222" s="24">
        <v>41723</v>
      </c>
      <c r="D1222" s="24">
        <v>42819</v>
      </c>
      <c r="E1222">
        <v>5000</v>
      </c>
      <c r="F1222" s="31">
        <v>18266.249921562536</v>
      </c>
      <c r="G1222" s="24">
        <v>42785</v>
      </c>
      <c r="H1222" s="33">
        <v>3</v>
      </c>
      <c r="I1222">
        <v>0.80482337140270255</v>
      </c>
      <c r="J1222" s="40">
        <v>42881.738648571758</v>
      </c>
    </row>
    <row r="1223" spans="1:10" x14ac:dyDescent="0.3">
      <c r="A1223" s="29">
        <v>1219</v>
      </c>
      <c r="B1223">
        <v>1017</v>
      </c>
      <c r="C1223" s="24">
        <v>41642</v>
      </c>
      <c r="D1223" s="24">
        <v>42372</v>
      </c>
      <c r="E1223">
        <v>6250</v>
      </c>
      <c r="F1223" s="31">
        <v>2375.3139991723028</v>
      </c>
      <c r="G1223" s="24">
        <v>41808</v>
      </c>
      <c r="H1223" s="33">
        <v>1</v>
      </c>
      <c r="I1223">
        <v>0.98884995907581841</v>
      </c>
      <c r="J1223" s="40">
        <v>41979.741635075014</v>
      </c>
    </row>
    <row r="1224" spans="1:10" x14ac:dyDescent="0.3">
      <c r="A1224" s="29">
        <v>1220</v>
      </c>
      <c r="B1224">
        <v>1019</v>
      </c>
      <c r="C1224" s="24">
        <v>41981</v>
      </c>
      <c r="D1224" s="24">
        <v>43807</v>
      </c>
      <c r="E1224">
        <v>5000</v>
      </c>
      <c r="F1224" s="31">
        <v>8969.3556014075384</v>
      </c>
      <c r="G1224" s="24">
        <v>42417</v>
      </c>
      <c r="H1224" s="33">
        <v>2</v>
      </c>
      <c r="I1224">
        <v>0.89574241276323197</v>
      </c>
      <c r="J1224" s="40">
        <v>42481.533474270844</v>
      </c>
    </row>
    <row r="1225" spans="1:10" x14ac:dyDescent="0.3">
      <c r="A1225" s="29">
        <v>1221</v>
      </c>
      <c r="B1225">
        <v>1020</v>
      </c>
      <c r="C1225" s="24">
        <v>41954</v>
      </c>
      <c r="D1225" s="24">
        <v>42685</v>
      </c>
      <c r="E1225">
        <v>3750</v>
      </c>
      <c r="F1225" s="31">
        <v>11074.060159236122</v>
      </c>
      <c r="G1225" s="24">
        <v>42216</v>
      </c>
      <c r="H1225" s="33">
        <v>3</v>
      </c>
      <c r="I1225">
        <v>0.80482337140270255</v>
      </c>
      <c r="J1225" s="40">
        <v>42417.382817153681</v>
      </c>
    </row>
    <row r="1226" spans="1:10" x14ac:dyDescent="0.3">
      <c r="A1226" s="29">
        <v>1222</v>
      </c>
      <c r="B1226">
        <v>1022</v>
      </c>
      <c r="C1226" s="24">
        <v>41688</v>
      </c>
      <c r="D1226" s="24">
        <v>42418</v>
      </c>
      <c r="E1226">
        <v>4375</v>
      </c>
      <c r="F1226" s="31">
        <v>9704.7390720185049</v>
      </c>
      <c r="G1226" s="24">
        <v>42389</v>
      </c>
      <c r="H1226" s="33">
        <v>2</v>
      </c>
      <c r="I1226">
        <v>0.89574241276323197</v>
      </c>
      <c r="J1226" s="40">
        <v>42652.333403557779</v>
      </c>
    </row>
    <row r="1227" spans="1:10" x14ac:dyDescent="0.3">
      <c r="A1227" s="29">
        <v>1223</v>
      </c>
      <c r="B1227">
        <v>1024</v>
      </c>
      <c r="C1227" s="24">
        <v>41967</v>
      </c>
      <c r="D1227" s="24">
        <v>42698</v>
      </c>
      <c r="E1227">
        <v>4375</v>
      </c>
      <c r="F1227" s="31">
        <v>4637.02910979628</v>
      </c>
      <c r="G1227" s="24">
        <v>42360</v>
      </c>
      <c r="H1227" s="33">
        <v>1</v>
      </c>
      <c r="I1227">
        <v>0.98884995907581841</v>
      </c>
      <c r="J1227" s="40">
        <v>43842.665560801805</v>
      </c>
    </row>
    <row r="1228" spans="1:10" x14ac:dyDescent="0.3">
      <c r="A1228" s="29">
        <v>1224</v>
      </c>
      <c r="B1228">
        <v>1025</v>
      </c>
      <c r="C1228" s="24">
        <v>41695</v>
      </c>
      <c r="D1228" s="24">
        <v>42791</v>
      </c>
      <c r="E1228">
        <v>6250</v>
      </c>
      <c r="F1228" s="31">
        <v>2595.3037212632653</v>
      </c>
      <c r="G1228" s="24">
        <v>42442</v>
      </c>
      <c r="H1228" s="33">
        <v>1</v>
      </c>
      <c r="I1228">
        <v>0.98884995907581841</v>
      </c>
      <c r="J1228" s="40">
        <v>42646.750349538219</v>
      </c>
    </row>
    <row r="1229" spans="1:10" x14ac:dyDescent="0.3">
      <c r="A1229" s="29">
        <v>1225</v>
      </c>
      <c r="B1229">
        <v>1028</v>
      </c>
      <c r="C1229" s="24">
        <v>41902</v>
      </c>
      <c r="D1229" s="24">
        <v>43728</v>
      </c>
      <c r="E1229">
        <v>5000</v>
      </c>
      <c r="F1229" s="31">
        <v>2501.3887274382673</v>
      </c>
      <c r="G1229" s="24">
        <v>42726</v>
      </c>
      <c r="H1229" s="33">
        <v>1</v>
      </c>
      <c r="I1229">
        <v>0.98884995907581841</v>
      </c>
      <c r="J1229" s="40">
        <v>42989.411914989469</v>
      </c>
    </row>
    <row r="1230" spans="1:10" x14ac:dyDescent="0.3">
      <c r="A1230" s="29">
        <v>1226</v>
      </c>
      <c r="B1230">
        <v>1030</v>
      </c>
      <c r="C1230" s="24">
        <v>41736</v>
      </c>
      <c r="D1230" s="24">
        <v>43562</v>
      </c>
      <c r="E1230">
        <v>6250</v>
      </c>
      <c r="F1230" s="31">
        <v>15505.081874028783</v>
      </c>
      <c r="G1230" s="24">
        <v>41986</v>
      </c>
      <c r="H1230" s="33">
        <v>3</v>
      </c>
      <c r="I1230">
        <v>0.80482337140270255</v>
      </c>
      <c r="J1230" s="40">
        <v>42195.833299232872</v>
      </c>
    </row>
    <row r="1231" spans="1:10" x14ac:dyDescent="0.3">
      <c r="A1231" s="29">
        <v>1227</v>
      </c>
      <c r="B1231">
        <v>1031</v>
      </c>
      <c r="C1231" s="24">
        <v>41695</v>
      </c>
      <c r="D1231" s="24">
        <v>43521</v>
      </c>
      <c r="E1231">
        <v>5625</v>
      </c>
      <c r="F1231" s="31">
        <v>134.70168291797933</v>
      </c>
      <c r="G1231" s="24">
        <v>42841</v>
      </c>
      <c r="H1231" s="33">
        <v>1</v>
      </c>
      <c r="I1231">
        <v>0.98884995907581841</v>
      </c>
      <c r="J1231" s="40">
        <v>42978.408619861846</v>
      </c>
    </row>
    <row r="1232" spans="1:10" x14ac:dyDescent="0.3">
      <c r="A1232" s="29">
        <v>1228</v>
      </c>
      <c r="B1232">
        <v>1031</v>
      </c>
      <c r="C1232" s="24">
        <v>41695</v>
      </c>
      <c r="D1232" s="24">
        <v>43521</v>
      </c>
      <c r="E1232">
        <v>5625</v>
      </c>
      <c r="F1232" s="31">
        <v>336.12558599979383</v>
      </c>
      <c r="G1232" s="24">
        <v>42778</v>
      </c>
      <c r="H1232" s="33">
        <v>1</v>
      </c>
      <c r="I1232">
        <v>0.98884995907581841</v>
      </c>
      <c r="J1232" s="40">
        <v>42930.466668010631</v>
      </c>
    </row>
    <row r="1233" spans="1:10" x14ac:dyDescent="0.3">
      <c r="A1233" s="29">
        <v>1229</v>
      </c>
      <c r="B1233">
        <v>1032</v>
      </c>
      <c r="C1233" s="24">
        <v>41950</v>
      </c>
      <c r="D1233" s="24">
        <v>43776</v>
      </c>
      <c r="E1233">
        <v>4375</v>
      </c>
      <c r="F1233" s="31">
        <v>7358.1480256901395</v>
      </c>
      <c r="G1233" s="24">
        <v>43192</v>
      </c>
      <c r="H1233" s="33">
        <v>2</v>
      </c>
      <c r="I1233">
        <v>0.89574241276323197</v>
      </c>
      <c r="J1233" s="40">
        <v>43727.331834592274</v>
      </c>
    </row>
    <row r="1234" spans="1:10" x14ac:dyDescent="0.3">
      <c r="A1234" s="29">
        <v>1230</v>
      </c>
      <c r="B1234">
        <v>1032</v>
      </c>
      <c r="C1234" s="24">
        <v>41950</v>
      </c>
      <c r="D1234" s="24">
        <v>43776</v>
      </c>
      <c r="E1234">
        <v>4375</v>
      </c>
      <c r="F1234" s="31">
        <v>2044.3484319258396</v>
      </c>
      <c r="G1234" s="24">
        <v>43345</v>
      </c>
      <c r="H1234" s="33">
        <v>1</v>
      </c>
      <c r="I1234">
        <v>0.98884995907581841</v>
      </c>
      <c r="J1234" s="40">
        <v>43927.757723092676</v>
      </c>
    </row>
    <row r="1235" spans="1:10" x14ac:dyDescent="0.3">
      <c r="A1235" s="29">
        <v>1231</v>
      </c>
      <c r="B1235">
        <v>1034</v>
      </c>
      <c r="C1235" s="24">
        <v>41814</v>
      </c>
      <c r="D1235" s="24">
        <v>42910</v>
      </c>
      <c r="E1235">
        <v>6250</v>
      </c>
      <c r="F1235" s="31">
        <v>8478.0366769544507</v>
      </c>
      <c r="G1235" s="24">
        <v>42605</v>
      </c>
      <c r="H1235" s="33">
        <v>2</v>
      </c>
      <c r="I1235">
        <v>0.89574241276323197</v>
      </c>
      <c r="J1235" s="40">
        <v>42870.355783358194</v>
      </c>
    </row>
    <row r="1236" spans="1:10" x14ac:dyDescent="0.3">
      <c r="A1236" s="29">
        <v>1232</v>
      </c>
      <c r="B1236">
        <v>1034</v>
      </c>
      <c r="C1236" s="24">
        <v>41814</v>
      </c>
      <c r="D1236" s="24">
        <v>42910</v>
      </c>
      <c r="E1236">
        <v>6250</v>
      </c>
      <c r="F1236" s="31">
        <v>2935.6683792981712</v>
      </c>
      <c r="G1236" s="24">
        <v>42369</v>
      </c>
      <c r="H1236" s="33">
        <v>1</v>
      </c>
      <c r="I1236">
        <v>0.98884995907581841</v>
      </c>
      <c r="J1236" s="40">
        <v>42417.01372770367</v>
      </c>
    </row>
    <row r="1237" spans="1:10" x14ac:dyDescent="0.3">
      <c r="A1237" s="29">
        <v>1233</v>
      </c>
      <c r="B1237">
        <v>1034</v>
      </c>
      <c r="C1237" s="24">
        <v>41814</v>
      </c>
      <c r="D1237" s="24">
        <v>42910</v>
      </c>
      <c r="E1237">
        <v>6250</v>
      </c>
      <c r="F1237" s="31">
        <v>27237.704401602597</v>
      </c>
      <c r="G1237" s="24">
        <v>42529</v>
      </c>
      <c r="H1237" s="33">
        <v>4</v>
      </c>
      <c r="I1237">
        <v>0.7196296248241657</v>
      </c>
      <c r="J1237" s="40">
        <v>42699.535166665781</v>
      </c>
    </row>
    <row r="1238" spans="1:10" x14ac:dyDescent="0.3">
      <c r="A1238" s="29">
        <v>1234</v>
      </c>
      <c r="B1238">
        <v>1036</v>
      </c>
      <c r="C1238" s="24">
        <v>41941</v>
      </c>
      <c r="D1238" s="24">
        <v>43037</v>
      </c>
      <c r="E1238">
        <v>6250</v>
      </c>
      <c r="F1238" s="31">
        <v>33816.718630704338</v>
      </c>
      <c r="G1238" s="24">
        <v>42838</v>
      </c>
      <c r="H1238" s="33">
        <v>4</v>
      </c>
      <c r="I1238">
        <v>0.7196296248241657</v>
      </c>
      <c r="J1238" s="40">
        <v>43039.734659966714</v>
      </c>
    </row>
    <row r="1239" spans="1:10" x14ac:dyDescent="0.3">
      <c r="A1239" s="29">
        <v>1235</v>
      </c>
      <c r="B1239">
        <v>1036</v>
      </c>
      <c r="C1239" s="24">
        <v>41941</v>
      </c>
      <c r="D1239" s="24">
        <v>43037</v>
      </c>
      <c r="E1239">
        <v>6250</v>
      </c>
      <c r="F1239" s="31">
        <v>458.29384214034314</v>
      </c>
      <c r="G1239" s="24">
        <v>42653</v>
      </c>
      <c r="H1239" s="33">
        <v>1</v>
      </c>
      <c r="I1239">
        <v>0.98884995907581841</v>
      </c>
      <c r="J1239" s="40">
        <v>43271.802680904017</v>
      </c>
    </row>
    <row r="1240" spans="1:10" x14ac:dyDescent="0.3">
      <c r="A1240" s="29">
        <v>1236</v>
      </c>
      <c r="B1240">
        <v>1036</v>
      </c>
      <c r="C1240" s="24">
        <v>41941</v>
      </c>
      <c r="D1240" s="24">
        <v>43037</v>
      </c>
      <c r="E1240">
        <v>6250</v>
      </c>
      <c r="F1240" s="31">
        <v>3838.7460737306928</v>
      </c>
      <c r="G1240" s="24">
        <v>42019</v>
      </c>
      <c r="H1240" s="33">
        <v>1</v>
      </c>
      <c r="I1240">
        <v>0.98884995907581841</v>
      </c>
      <c r="J1240" s="40">
        <v>42561.942699770225</v>
      </c>
    </row>
    <row r="1241" spans="1:10" x14ac:dyDescent="0.3">
      <c r="A1241" s="29">
        <v>1237</v>
      </c>
      <c r="B1241">
        <v>1036</v>
      </c>
      <c r="C1241" s="24">
        <v>41941</v>
      </c>
      <c r="D1241" s="24">
        <v>43037</v>
      </c>
      <c r="E1241">
        <v>6250</v>
      </c>
      <c r="F1241" s="31">
        <v>2111.7966888971578</v>
      </c>
      <c r="G1241" s="24">
        <v>42534</v>
      </c>
      <c r="H1241" s="33">
        <v>1</v>
      </c>
      <c r="I1241">
        <v>0.98884995907581841</v>
      </c>
      <c r="J1241" s="40">
        <v>43000.510129379443</v>
      </c>
    </row>
    <row r="1242" spans="1:10" x14ac:dyDescent="0.3">
      <c r="A1242" s="29">
        <v>1238</v>
      </c>
      <c r="B1242">
        <v>1039</v>
      </c>
      <c r="C1242" s="24">
        <v>41885</v>
      </c>
      <c r="D1242" s="24">
        <v>42250</v>
      </c>
      <c r="E1242">
        <v>5000</v>
      </c>
      <c r="F1242" s="31">
        <v>9619.623363340208</v>
      </c>
      <c r="G1242" s="24">
        <v>42086</v>
      </c>
      <c r="H1242" s="33">
        <v>2</v>
      </c>
      <c r="I1242">
        <v>0.89574241276323197</v>
      </c>
      <c r="J1242" s="40">
        <v>42222.522644766315</v>
      </c>
    </row>
    <row r="1243" spans="1:10" x14ac:dyDescent="0.3">
      <c r="A1243" s="29">
        <v>1239</v>
      </c>
      <c r="B1243">
        <v>1042</v>
      </c>
      <c r="C1243" s="24">
        <v>41779</v>
      </c>
      <c r="D1243" s="24">
        <v>43240</v>
      </c>
      <c r="E1243">
        <v>3750</v>
      </c>
      <c r="F1243" s="31">
        <v>3154.6624273159705</v>
      </c>
      <c r="G1243" s="24">
        <v>42561</v>
      </c>
      <c r="H1243" s="33">
        <v>1</v>
      </c>
      <c r="I1243">
        <v>0.98884995907581841</v>
      </c>
      <c r="J1243" s="40">
        <v>42670.131465058657</v>
      </c>
    </row>
    <row r="1244" spans="1:10" x14ac:dyDescent="0.3">
      <c r="A1244" s="29">
        <v>1240</v>
      </c>
      <c r="B1244">
        <v>1042</v>
      </c>
      <c r="C1244" s="24">
        <v>41779</v>
      </c>
      <c r="D1244" s="24">
        <v>43240</v>
      </c>
      <c r="E1244">
        <v>3750</v>
      </c>
      <c r="F1244" s="31">
        <v>3450.2276203222632</v>
      </c>
      <c r="G1244" s="24">
        <v>42611</v>
      </c>
      <c r="H1244" s="33">
        <v>1</v>
      </c>
      <c r="I1244">
        <v>0.98884995907581841</v>
      </c>
      <c r="J1244" s="40">
        <v>43313.462254207203</v>
      </c>
    </row>
    <row r="1245" spans="1:10" x14ac:dyDescent="0.3">
      <c r="A1245" s="29">
        <v>1241</v>
      </c>
      <c r="B1245">
        <v>1043</v>
      </c>
      <c r="C1245" s="24">
        <v>41855</v>
      </c>
      <c r="D1245" s="24">
        <v>43681</v>
      </c>
      <c r="E1245">
        <v>3750</v>
      </c>
      <c r="F1245" s="31">
        <v>4849.448306198512</v>
      </c>
      <c r="G1245" s="24">
        <v>42135</v>
      </c>
      <c r="H1245" s="33">
        <v>1</v>
      </c>
      <c r="I1245">
        <v>0.98884995907581841</v>
      </c>
      <c r="J1245" s="40">
        <v>42135.508573055347</v>
      </c>
    </row>
    <row r="1246" spans="1:10" x14ac:dyDescent="0.3">
      <c r="A1246" s="29">
        <v>1242</v>
      </c>
      <c r="B1246">
        <v>1043</v>
      </c>
      <c r="C1246" s="24">
        <v>41855</v>
      </c>
      <c r="D1246" s="24">
        <v>43681</v>
      </c>
      <c r="E1246">
        <v>3750</v>
      </c>
      <c r="F1246" s="31">
        <v>2502.0386318985556</v>
      </c>
      <c r="G1246" s="24">
        <v>43680</v>
      </c>
      <c r="H1246" s="33">
        <v>1</v>
      </c>
      <c r="I1246">
        <v>0.98884995907581841</v>
      </c>
      <c r="J1246" s="40">
        <v>43914.421000955306</v>
      </c>
    </row>
    <row r="1247" spans="1:10" x14ac:dyDescent="0.3">
      <c r="A1247" s="29">
        <v>1243</v>
      </c>
      <c r="B1247">
        <v>1043</v>
      </c>
      <c r="C1247" s="24">
        <v>41855</v>
      </c>
      <c r="D1247" s="24">
        <v>43681</v>
      </c>
      <c r="E1247">
        <v>3750</v>
      </c>
      <c r="F1247" s="31">
        <v>2712.9845256838798</v>
      </c>
      <c r="G1247" s="24">
        <v>43374</v>
      </c>
      <c r="H1247" s="33">
        <v>1</v>
      </c>
      <c r="I1247">
        <v>0.98884995907581841</v>
      </c>
      <c r="J1247" s="40">
        <v>44285.453780114105</v>
      </c>
    </row>
    <row r="1248" spans="1:10" x14ac:dyDescent="0.3">
      <c r="A1248" s="29">
        <v>1244</v>
      </c>
      <c r="B1248">
        <v>1043</v>
      </c>
      <c r="C1248" s="24">
        <v>41855</v>
      </c>
      <c r="D1248" s="24">
        <v>43681</v>
      </c>
      <c r="E1248">
        <v>3750</v>
      </c>
      <c r="F1248" s="31">
        <v>5408.3682592457908</v>
      </c>
      <c r="G1248" s="24">
        <v>42284</v>
      </c>
      <c r="H1248" s="33">
        <v>2</v>
      </c>
      <c r="I1248">
        <v>0.89574241276323197</v>
      </c>
      <c r="J1248" s="40">
        <v>42327.171444350388</v>
      </c>
    </row>
    <row r="1249" spans="1:10" x14ac:dyDescent="0.3">
      <c r="A1249" s="29">
        <v>1245</v>
      </c>
      <c r="B1249">
        <v>1046</v>
      </c>
      <c r="C1249" s="24">
        <v>41828</v>
      </c>
      <c r="D1249" s="24">
        <v>43654</v>
      </c>
      <c r="E1249">
        <v>4375</v>
      </c>
      <c r="F1249" s="31">
        <v>595.62425184849064</v>
      </c>
      <c r="G1249" s="24">
        <v>43272</v>
      </c>
      <c r="H1249" s="33">
        <v>1</v>
      </c>
      <c r="I1249">
        <v>0.98884995907581841</v>
      </c>
      <c r="J1249" s="40">
        <v>43312.022728272364</v>
      </c>
    </row>
    <row r="1250" spans="1:10" x14ac:dyDescent="0.3">
      <c r="A1250" s="29">
        <v>1246</v>
      </c>
      <c r="B1250">
        <v>1047</v>
      </c>
      <c r="C1250" s="24">
        <v>41731</v>
      </c>
      <c r="D1250" s="24">
        <v>42096</v>
      </c>
      <c r="E1250">
        <v>5000</v>
      </c>
      <c r="F1250" s="31">
        <v>6066.7474525154903</v>
      </c>
      <c r="G1250" s="24">
        <v>41805</v>
      </c>
      <c r="H1250" s="33">
        <v>2</v>
      </c>
      <c r="I1250">
        <v>0.89574241276323197</v>
      </c>
      <c r="J1250" s="40">
        <v>41838.67485197763</v>
      </c>
    </row>
    <row r="1251" spans="1:10" x14ac:dyDescent="0.3">
      <c r="A1251" s="29">
        <v>1247</v>
      </c>
      <c r="B1251">
        <v>1048</v>
      </c>
      <c r="C1251" s="24">
        <v>41982</v>
      </c>
      <c r="D1251" s="24">
        <v>42347</v>
      </c>
      <c r="E1251">
        <v>3750</v>
      </c>
      <c r="F1251" s="31">
        <v>3674.2708715674207</v>
      </c>
      <c r="G1251" s="24">
        <v>42023</v>
      </c>
      <c r="H1251" s="33">
        <v>1</v>
      </c>
      <c r="I1251">
        <v>0.98884995907581841</v>
      </c>
      <c r="J1251" s="40">
        <v>42286.225373003123</v>
      </c>
    </row>
    <row r="1252" spans="1:10" x14ac:dyDescent="0.3">
      <c r="A1252" s="29">
        <v>1248</v>
      </c>
      <c r="B1252">
        <v>1049</v>
      </c>
      <c r="C1252" s="24">
        <v>41733</v>
      </c>
      <c r="D1252" s="24">
        <v>43194</v>
      </c>
      <c r="E1252">
        <v>6250</v>
      </c>
      <c r="F1252" s="31">
        <v>1688.9010991200707</v>
      </c>
      <c r="G1252" s="24">
        <v>42550</v>
      </c>
      <c r="H1252" s="33">
        <v>1</v>
      </c>
      <c r="I1252">
        <v>0.98884995907581841</v>
      </c>
      <c r="J1252" s="40">
        <v>43410.400831673462</v>
      </c>
    </row>
    <row r="1253" spans="1:10" x14ac:dyDescent="0.3">
      <c r="A1253" s="29">
        <v>1249</v>
      </c>
      <c r="B1253">
        <v>1049</v>
      </c>
      <c r="C1253" s="24">
        <v>41733</v>
      </c>
      <c r="D1253" s="24">
        <v>43194</v>
      </c>
      <c r="E1253">
        <v>6250</v>
      </c>
      <c r="F1253" s="31">
        <v>129.53593910016156</v>
      </c>
      <c r="G1253" s="24">
        <v>42167</v>
      </c>
      <c r="H1253" s="33">
        <v>1</v>
      </c>
      <c r="I1253">
        <v>0.98884995907581841</v>
      </c>
      <c r="J1253" s="40">
        <v>42469.622579436626</v>
      </c>
    </row>
    <row r="1254" spans="1:10" x14ac:dyDescent="0.3">
      <c r="A1254" s="29">
        <v>1250</v>
      </c>
      <c r="B1254">
        <v>1050</v>
      </c>
      <c r="C1254" s="24">
        <v>41909</v>
      </c>
      <c r="D1254" s="24">
        <v>43735</v>
      </c>
      <c r="E1254">
        <v>3750</v>
      </c>
      <c r="F1254" s="31">
        <v>4697.6547270576611</v>
      </c>
      <c r="G1254" s="24">
        <v>42204</v>
      </c>
      <c r="H1254" s="33">
        <v>1</v>
      </c>
      <c r="I1254">
        <v>0.98884995907581841</v>
      </c>
      <c r="J1254" s="40">
        <v>42524.200151827434</v>
      </c>
    </row>
    <row r="1255" spans="1:10" x14ac:dyDescent="0.3">
      <c r="A1255" s="29">
        <v>1251</v>
      </c>
      <c r="B1255">
        <v>1052</v>
      </c>
      <c r="C1255" s="24">
        <v>42002</v>
      </c>
      <c r="D1255" s="24">
        <v>43828</v>
      </c>
      <c r="E1255">
        <v>6250</v>
      </c>
      <c r="F1255" s="31">
        <v>144.09250982310618</v>
      </c>
      <c r="G1255" s="24">
        <v>42918</v>
      </c>
      <c r="H1255" s="33">
        <v>1</v>
      </c>
      <c r="I1255">
        <v>0.98884995907581841</v>
      </c>
      <c r="J1255" s="40">
        <v>43155.048505136139</v>
      </c>
    </row>
    <row r="1256" spans="1:10" x14ac:dyDescent="0.3">
      <c r="A1256" s="29">
        <v>1252</v>
      </c>
      <c r="B1256">
        <v>1052</v>
      </c>
      <c r="C1256" s="24">
        <v>42002</v>
      </c>
      <c r="D1256" s="24">
        <v>43828</v>
      </c>
      <c r="E1256">
        <v>6250</v>
      </c>
      <c r="F1256" s="31">
        <v>16892.656424903493</v>
      </c>
      <c r="G1256" s="24">
        <v>42820</v>
      </c>
      <c r="H1256" s="33">
        <v>3</v>
      </c>
      <c r="I1256">
        <v>0.80482337140270255</v>
      </c>
      <c r="J1256" s="40">
        <v>42883.684069034192</v>
      </c>
    </row>
    <row r="1257" spans="1:10" x14ac:dyDescent="0.3">
      <c r="A1257" s="29">
        <v>1253</v>
      </c>
      <c r="B1257">
        <v>1052</v>
      </c>
      <c r="C1257" s="24">
        <v>42002</v>
      </c>
      <c r="D1257" s="24">
        <v>43828</v>
      </c>
      <c r="E1257">
        <v>6250</v>
      </c>
      <c r="F1257" s="31">
        <v>4525.5354165635781</v>
      </c>
      <c r="G1257" s="24">
        <v>42199</v>
      </c>
      <c r="H1257" s="33">
        <v>1</v>
      </c>
      <c r="I1257">
        <v>0.98884995907581841</v>
      </c>
      <c r="J1257" s="40">
        <v>42345.914987049538</v>
      </c>
    </row>
    <row r="1258" spans="1:10" x14ac:dyDescent="0.3">
      <c r="A1258" s="29">
        <v>1254</v>
      </c>
      <c r="B1258">
        <v>1052</v>
      </c>
      <c r="C1258" s="24">
        <v>42002</v>
      </c>
      <c r="D1258" s="24">
        <v>43828</v>
      </c>
      <c r="E1258">
        <v>6250</v>
      </c>
      <c r="F1258" s="31">
        <v>10776.922499204977</v>
      </c>
      <c r="G1258" s="24">
        <v>42009</v>
      </c>
      <c r="H1258" s="33">
        <v>3</v>
      </c>
      <c r="I1258">
        <v>0.80482337140270255</v>
      </c>
      <c r="J1258" s="40">
        <v>42292.967350020204</v>
      </c>
    </row>
    <row r="1259" spans="1:10" x14ac:dyDescent="0.3">
      <c r="A1259" s="29">
        <v>1255</v>
      </c>
      <c r="B1259">
        <v>1053</v>
      </c>
      <c r="C1259" s="24">
        <v>41658</v>
      </c>
      <c r="D1259" s="24">
        <v>43484</v>
      </c>
      <c r="E1259">
        <v>6250</v>
      </c>
      <c r="F1259" s="31">
        <v>3107.2725401473813</v>
      </c>
      <c r="G1259" s="24">
        <v>43449</v>
      </c>
      <c r="H1259" s="33">
        <v>1</v>
      </c>
      <c r="I1259">
        <v>0.98884995907581841</v>
      </c>
      <c r="J1259" s="40">
        <v>43629.437669051826</v>
      </c>
    </row>
    <row r="1260" spans="1:10" x14ac:dyDescent="0.3">
      <c r="A1260" s="29">
        <v>1256</v>
      </c>
      <c r="B1260">
        <v>1053</v>
      </c>
      <c r="C1260" s="24">
        <v>41658</v>
      </c>
      <c r="D1260" s="24">
        <v>43484</v>
      </c>
      <c r="E1260">
        <v>6250</v>
      </c>
      <c r="F1260" s="31">
        <v>10977.462591692276</v>
      </c>
      <c r="G1260" s="24">
        <v>42634</v>
      </c>
      <c r="H1260" s="33">
        <v>3</v>
      </c>
      <c r="I1260">
        <v>0.80482337140270255</v>
      </c>
      <c r="J1260" s="40">
        <v>43313.181526443244</v>
      </c>
    </row>
    <row r="1261" spans="1:10" x14ac:dyDescent="0.3">
      <c r="A1261" s="29">
        <v>1257</v>
      </c>
      <c r="B1261">
        <v>1053</v>
      </c>
      <c r="C1261" s="24">
        <v>41658</v>
      </c>
      <c r="D1261" s="24">
        <v>43484</v>
      </c>
      <c r="E1261">
        <v>6250</v>
      </c>
      <c r="F1261" s="31">
        <v>54.621620639121929</v>
      </c>
      <c r="G1261" s="24">
        <v>41911</v>
      </c>
      <c r="H1261" s="33">
        <v>1</v>
      </c>
      <c r="I1261">
        <v>0.98884995907581841</v>
      </c>
      <c r="J1261" s="40">
        <v>42112.756875812251</v>
      </c>
    </row>
    <row r="1262" spans="1:10" x14ac:dyDescent="0.3">
      <c r="A1262" s="29">
        <v>1258</v>
      </c>
      <c r="B1262">
        <v>1054</v>
      </c>
      <c r="C1262" s="24">
        <v>41969</v>
      </c>
      <c r="D1262" s="24">
        <v>43795</v>
      </c>
      <c r="E1262">
        <v>6250</v>
      </c>
      <c r="F1262" s="31">
        <v>6033.6340506373781</v>
      </c>
      <c r="G1262" s="24">
        <v>42180</v>
      </c>
      <c r="H1262" s="33">
        <v>2</v>
      </c>
      <c r="I1262">
        <v>0.89574241276323197</v>
      </c>
      <c r="J1262" s="40">
        <v>42422.944936456246</v>
      </c>
    </row>
    <row r="1263" spans="1:10" x14ac:dyDescent="0.3">
      <c r="A1263" s="29">
        <v>1259</v>
      </c>
      <c r="B1263">
        <v>1054</v>
      </c>
      <c r="C1263" s="24">
        <v>41969</v>
      </c>
      <c r="D1263" s="24">
        <v>43795</v>
      </c>
      <c r="E1263">
        <v>6250</v>
      </c>
      <c r="F1263" s="31">
        <v>12830.326865592109</v>
      </c>
      <c r="G1263" s="24">
        <v>42721</v>
      </c>
      <c r="H1263" s="33">
        <v>3</v>
      </c>
      <c r="I1263">
        <v>0.80482337140270255</v>
      </c>
      <c r="J1263" s="40">
        <v>42926.11972610333</v>
      </c>
    </row>
    <row r="1264" spans="1:10" x14ac:dyDescent="0.3">
      <c r="A1264" s="29">
        <v>1260</v>
      </c>
      <c r="B1264">
        <v>1054</v>
      </c>
      <c r="C1264" s="24">
        <v>41969</v>
      </c>
      <c r="D1264" s="24">
        <v>43795</v>
      </c>
      <c r="E1264">
        <v>6250</v>
      </c>
      <c r="F1264" s="31">
        <v>5487.9512687279284</v>
      </c>
      <c r="G1264" s="24">
        <v>43157</v>
      </c>
      <c r="H1264" s="33">
        <v>2</v>
      </c>
      <c r="I1264">
        <v>0.89574241276323197</v>
      </c>
      <c r="J1264" s="40">
        <v>43200.7247428505</v>
      </c>
    </row>
    <row r="1265" spans="1:10" x14ac:dyDescent="0.3">
      <c r="A1265" s="29">
        <v>1261</v>
      </c>
      <c r="B1265">
        <v>1054</v>
      </c>
      <c r="C1265" s="24">
        <v>41969</v>
      </c>
      <c r="D1265" s="24">
        <v>43795</v>
      </c>
      <c r="E1265">
        <v>6250</v>
      </c>
      <c r="F1265" s="31">
        <v>8877.6364032206602</v>
      </c>
      <c r="G1265" s="24">
        <v>42135</v>
      </c>
      <c r="H1265" s="33">
        <v>2</v>
      </c>
      <c r="I1265">
        <v>0.89574241276323197</v>
      </c>
      <c r="J1265" s="40">
        <v>42212.596057641073</v>
      </c>
    </row>
    <row r="1266" spans="1:10" x14ac:dyDescent="0.3">
      <c r="A1266" s="29">
        <v>1262</v>
      </c>
      <c r="B1266">
        <v>1054</v>
      </c>
      <c r="C1266" s="24">
        <v>41969</v>
      </c>
      <c r="D1266" s="24">
        <v>43795</v>
      </c>
      <c r="E1266">
        <v>6250</v>
      </c>
      <c r="F1266" s="31">
        <v>9428.11244796133</v>
      </c>
      <c r="G1266" s="24">
        <v>42561</v>
      </c>
      <c r="H1266" s="33">
        <v>2</v>
      </c>
      <c r="I1266">
        <v>0.89574241276323197</v>
      </c>
      <c r="J1266" s="40">
        <v>42911.195958216827</v>
      </c>
    </row>
    <row r="1267" spans="1:10" x14ac:dyDescent="0.3">
      <c r="A1267" s="29">
        <v>1263</v>
      </c>
      <c r="B1267">
        <v>1055</v>
      </c>
      <c r="C1267" s="24">
        <v>41772</v>
      </c>
      <c r="D1267" s="24">
        <v>42868</v>
      </c>
      <c r="E1267">
        <v>6250</v>
      </c>
      <c r="F1267" s="31">
        <v>5652.52521019911</v>
      </c>
      <c r="G1267" s="24">
        <v>41966</v>
      </c>
      <c r="H1267" s="33">
        <v>2</v>
      </c>
      <c r="I1267">
        <v>0.89574241276323197</v>
      </c>
      <c r="J1267" s="40">
        <v>42012.599677752965</v>
      </c>
    </row>
    <row r="1268" spans="1:10" x14ac:dyDescent="0.3">
      <c r="A1268" s="29">
        <v>1264</v>
      </c>
      <c r="B1268">
        <v>1056</v>
      </c>
      <c r="C1268" s="24">
        <v>41795</v>
      </c>
      <c r="D1268" s="24">
        <v>42160</v>
      </c>
      <c r="E1268">
        <v>6250</v>
      </c>
      <c r="F1268" s="31">
        <v>14867.727624711995</v>
      </c>
      <c r="G1268" s="24">
        <v>41815</v>
      </c>
      <c r="H1268" s="33">
        <v>3</v>
      </c>
      <c r="I1268">
        <v>0.80482337140270255</v>
      </c>
      <c r="J1268" s="40">
        <v>41841.502652016148</v>
      </c>
    </row>
    <row r="1269" spans="1:10" x14ac:dyDescent="0.3">
      <c r="A1269" s="29">
        <v>1265</v>
      </c>
      <c r="B1269">
        <v>1056</v>
      </c>
      <c r="C1269" s="24">
        <v>41795</v>
      </c>
      <c r="D1269" s="24">
        <v>42160</v>
      </c>
      <c r="E1269">
        <v>6250</v>
      </c>
      <c r="F1269" s="31">
        <v>12971.656851325344</v>
      </c>
      <c r="G1269" s="24">
        <v>41921</v>
      </c>
      <c r="H1269" s="33">
        <v>3</v>
      </c>
      <c r="I1269">
        <v>0.80482337140270255</v>
      </c>
      <c r="J1269" s="40">
        <v>42292.964989838583</v>
      </c>
    </row>
    <row r="1270" spans="1:10" x14ac:dyDescent="0.3">
      <c r="A1270" s="29">
        <v>1266</v>
      </c>
      <c r="B1270">
        <v>1060</v>
      </c>
      <c r="C1270" s="24">
        <v>41849</v>
      </c>
      <c r="D1270" s="24">
        <v>43675</v>
      </c>
      <c r="E1270">
        <v>5000</v>
      </c>
      <c r="F1270" s="31">
        <v>2481.1556301747801</v>
      </c>
      <c r="G1270" s="24">
        <v>42551</v>
      </c>
      <c r="H1270" s="33">
        <v>1</v>
      </c>
      <c r="I1270">
        <v>0.98884995907581841</v>
      </c>
      <c r="J1270" s="40">
        <v>42580.811966623391</v>
      </c>
    </row>
    <row r="1271" spans="1:10" x14ac:dyDescent="0.3">
      <c r="A1271" s="29">
        <v>1267</v>
      </c>
      <c r="B1271">
        <v>1060</v>
      </c>
      <c r="C1271" s="24">
        <v>41849</v>
      </c>
      <c r="D1271" s="24">
        <v>43675</v>
      </c>
      <c r="E1271">
        <v>5000</v>
      </c>
      <c r="F1271" s="31">
        <v>3580.3774216417091</v>
      </c>
      <c r="G1271" s="24">
        <v>42630</v>
      </c>
      <c r="H1271" s="33">
        <v>1</v>
      </c>
      <c r="I1271">
        <v>0.98884995907581841</v>
      </c>
      <c r="J1271" s="40">
        <v>42903.912330093663</v>
      </c>
    </row>
    <row r="1272" spans="1:10" x14ac:dyDescent="0.3">
      <c r="A1272" s="29">
        <v>1268</v>
      </c>
      <c r="B1272">
        <v>1061</v>
      </c>
      <c r="C1272" s="24">
        <v>41963</v>
      </c>
      <c r="D1272" s="24">
        <v>43059</v>
      </c>
      <c r="E1272">
        <v>5000</v>
      </c>
      <c r="F1272" s="31">
        <v>4128.3500524335095</v>
      </c>
      <c r="G1272" s="24">
        <v>42284</v>
      </c>
      <c r="H1272" s="33">
        <v>1</v>
      </c>
      <c r="I1272">
        <v>0.98884995907581841</v>
      </c>
      <c r="J1272" s="40">
        <v>42404.748927247638</v>
      </c>
    </row>
    <row r="1273" spans="1:10" x14ac:dyDescent="0.3">
      <c r="A1273" s="29">
        <v>1269</v>
      </c>
      <c r="B1273">
        <v>1061</v>
      </c>
      <c r="C1273" s="24">
        <v>41963</v>
      </c>
      <c r="D1273" s="24">
        <v>43059</v>
      </c>
      <c r="E1273">
        <v>5000</v>
      </c>
      <c r="F1273" s="31">
        <v>944.41816045667133</v>
      </c>
      <c r="G1273" s="24">
        <v>42260</v>
      </c>
      <c r="H1273" s="33">
        <v>1</v>
      </c>
      <c r="I1273">
        <v>0.98884995907581841</v>
      </c>
      <c r="J1273" s="40">
        <v>42346.33360473402</v>
      </c>
    </row>
    <row r="1274" spans="1:10" x14ac:dyDescent="0.3">
      <c r="A1274" s="29">
        <v>1270</v>
      </c>
      <c r="B1274">
        <v>1062</v>
      </c>
      <c r="C1274" s="24">
        <v>41909</v>
      </c>
      <c r="D1274" s="24">
        <v>42640</v>
      </c>
      <c r="E1274">
        <v>4375</v>
      </c>
      <c r="F1274" s="31">
        <v>3073.4754135566877</v>
      </c>
      <c r="G1274" s="24">
        <v>42162</v>
      </c>
      <c r="H1274" s="33">
        <v>1</v>
      </c>
      <c r="I1274">
        <v>0.98884995907581841</v>
      </c>
      <c r="J1274" s="40">
        <v>42413.430566162191</v>
      </c>
    </row>
    <row r="1275" spans="1:10" x14ac:dyDescent="0.3">
      <c r="A1275" s="29">
        <v>1271</v>
      </c>
      <c r="B1275">
        <v>1062</v>
      </c>
      <c r="C1275" s="24">
        <v>41909</v>
      </c>
      <c r="D1275" s="24">
        <v>42640</v>
      </c>
      <c r="E1275">
        <v>4375</v>
      </c>
      <c r="F1275" s="31">
        <v>11107.215978205631</v>
      </c>
      <c r="G1275" s="24">
        <v>42521</v>
      </c>
      <c r="H1275" s="33">
        <v>3</v>
      </c>
      <c r="I1275">
        <v>0.80482337140270255</v>
      </c>
      <c r="J1275" s="40">
        <v>42890.19215836341</v>
      </c>
    </row>
    <row r="1276" spans="1:10" x14ac:dyDescent="0.3">
      <c r="A1276" s="29">
        <v>1272</v>
      </c>
      <c r="B1276">
        <v>1063</v>
      </c>
      <c r="C1276" s="24">
        <v>41885</v>
      </c>
      <c r="D1276" s="24">
        <v>43711</v>
      </c>
      <c r="E1276">
        <v>4375</v>
      </c>
      <c r="F1276" s="31">
        <v>7049.492033163544</v>
      </c>
      <c r="G1276" s="24">
        <v>43253</v>
      </c>
      <c r="H1276" s="33">
        <v>2</v>
      </c>
      <c r="I1276">
        <v>0.89574241276323197</v>
      </c>
      <c r="J1276" s="40">
        <v>43321.340266827945</v>
      </c>
    </row>
    <row r="1277" spans="1:10" x14ac:dyDescent="0.3">
      <c r="A1277" s="29">
        <v>1273</v>
      </c>
      <c r="B1277">
        <v>1063</v>
      </c>
      <c r="C1277" s="24">
        <v>41885</v>
      </c>
      <c r="D1277" s="24">
        <v>43711</v>
      </c>
      <c r="E1277">
        <v>4375</v>
      </c>
      <c r="F1277" s="31">
        <v>12819.238882150508</v>
      </c>
      <c r="G1277" s="24">
        <v>42249</v>
      </c>
      <c r="H1277" s="33">
        <v>3</v>
      </c>
      <c r="I1277">
        <v>0.80482337140270255</v>
      </c>
      <c r="J1277" s="40">
        <v>42490.994387579543</v>
      </c>
    </row>
    <row r="1278" spans="1:10" x14ac:dyDescent="0.3">
      <c r="A1278" s="29">
        <v>1274</v>
      </c>
      <c r="B1278">
        <v>1064</v>
      </c>
      <c r="C1278" s="24">
        <v>41811</v>
      </c>
      <c r="D1278" s="24">
        <v>42542</v>
      </c>
      <c r="E1278">
        <v>5625</v>
      </c>
      <c r="F1278" s="31">
        <v>12699.568524391841</v>
      </c>
      <c r="G1278" s="24">
        <v>42374</v>
      </c>
      <c r="H1278" s="33">
        <v>3</v>
      </c>
      <c r="I1278">
        <v>0.80482337140270255</v>
      </c>
      <c r="J1278" s="40">
        <v>42409.880276690259</v>
      </c>
    </row>
    <row r="1279" spans="1:10" x14ac:dyDescent="0.3">
      <c r="A1279" s="29">
        <v>1275</v>
      </c>
      <c r="B1279">
        <v>1065</v>
      </c>
      <c r="C1279" s="24">
        <v>41901</v>
      </c>
      <c r="D1279" s="24">
        <v>42266</v>
      </c>
      <c r="E1279">
        <v>5000</v>
      </c>
      <c r="F1279" s="31">
        <v>2540.4280713437142</v>
      </c>
      <c r="G1279" s="24">
        <v>41921</v>
      </c>
      <c r="H1279" s="33">
        <v>1</v>
      </c>
      <c r="I1279">
        <v>0.98884995907581841</v>
      </c>
      <c r="J1279" s="40">
        <v>42890.849786003746</v>
      </c>
    </row>
    <row r="1280" spans="1:10" x14ac:dyDescent="0.3">
      <c r="A1280" s="29">
        <v>1276</v>
      </c>
      <c r="B1280">
        <v>1066</v>
      </c>
      <c r="C1280" s="24">
        <v>41916</v>
      </c>
      <c r="D1280" s="24">
        <v>43012</v>
      </c>
      <c r="E1280">
        <v>5000</v>
      </c>
      <c r="F1280" s="31">
        <v>302.34512468998838</v>
      </c>
      <c r="G1280" s="24">
        <v>42450</v>
      </c>
      <c r="H1280" s="33">
        <v>1</v>
      </c>
      <c r="I1280">
        <v>0.98884995907581841</v>
      </c>
      <c r="J1280" s="40">
        <v>42835.593148103908</v>
      </c>
    </row>
    <row r="1281" spans="1:10" x14ac:dyDescent="0.3">
      <c r="A1281" s="29">
        <v>1277</v>
      </c>
      <c r="B1281">
        <v>1066</v>
      </c>
      <c r="C1281" s="24">
        <v>41916</v>
      </c>
      <c r="D1281" s="24">
        <v>43012</v>
      </c>
      <c r="E1281">
        <v>5000</v>
      </c>
      <c r="F1281" s="31">
        <v>13183.732319412316</v>
      </c>
      <c r="G1281" s="24">
        <v>42877</v>
      </c>
      <c r="H1281" s="33">
        <v>3</v>
      </c>
      <c r="I1281">
        <v>0.80482337140270255</v>
      </c>
      <c r="J1281" s="40">
        <v>43386.050071403726</v>
      </c>
    </row>
    <row r="1282" spans="1:10" x14ac:dyDescent="0.3">
      <c r="A1282" s="29">
        <v>1278</v>
      </c>
      <c r="B1282">
        <v>1066</v>
      </c>
      <c r="C1282" s="24">
        <v>41916</v>
      </c>
      <c r="D1282" s="24">
        <v>43012</v>
      </c>
      <c r="E1282">
        <v>5000</v>
      </c>
      <c r="F1282" s="31">
        <v>2605.2117455793045</v>
      </c>
      <c r="G1282" s="24">
        <v>42131</v>
      </c>
      <c r="H1282" s="33">
        <v>1</v>
      </c>
      <c r="I1282">
        <v>0.98884995907581841</v>
      </c>
      <c r="J1282" s="40">
        <v>42209.081354721566</v>
      </c>
    </row>
    <row r="1283" spans="1:10" x14ac:dyDescent="0.3">
      <c r="A1283" s="29">
        <v>1279</v>
      </c>
      <c r="B1283">
        <v>1067</v>
      </c>
      <c r="C1283" s="24">
        <v>41825</v>
      </c>
      <c r="D1283" s="24">
        <v>42921</v>
      </c>
      <c r="E1283">
        <v>6250</v>
      </c>
      <c r="F1283" s="31">
        <v>11846.492192155665</v>
      </c>
      <c r="G1283" s="24">
        <v>42786</v>
      </c>
      <c r="H1283" s="33">
        <v>3</v>
      </c>
      <c r="I1283">
        <v>0.80482337140270255</v>
      </c>
      <c r="J1283" s="40">
        <v>42863.515405212558</v>
      </c>
    </row>
    <row r="1284" spans="1:10" x14ac:dyDescent="0.3">
      <c r="A1284" s="29">
        <v>1280</v>
      </c>
      <c r="B1284">
        <v>1068</v>
      </c>
      <c r="C1284" s="24">
        <v>41805</v>
      </c>
      <c r="D1284" s="24">
        <v>42901</v>
      </c>
      <c r="E1284">
        <v>6250</v>
      </c>
      <c r="F1284" s="31">
        <v>2038.4817658099794</v>
      </c>
      <c r="G1284" s="24">
        <v>42626</v>
      </c>
      <c r="H1284" s="33">
        <v>1</v>
      </c>
      <c r="I1284">
        <v>0.98884995907581841</v>
      </c>
      <c r="J1284" s="40">
        <v>43456.690447200795</v>
      </c>
    </row>
    <row r="1285" spans="1:10" x14ac:dyDescent="0.3">
      <c r="A1285" s="29">
        <v>1281</v>
      </c>
      <c r="B1285">
        <v>1068</v>
      </c>
      <c r="C1285" s="24">
        <v>41805</v>
      </c>
      <c r="D1285" s="24">
        <v>42901</v>
      </c>
      <c r="E1285">
        <v>6250</v>
      </c>
      <c r="F1285" s="31">
        <v>3344.29047247178</v>
      </c>
      <c r="G1285" s="24">
        <v>41901</v>
      </c>
      <c r="H1285" s="33">
        <v>1</v>
      </c>
      <c r="I1285">
        <v>0.98884995907581841</v>
      </c>
      <c r="J1285" s="40">
        <v>42315.087128451523</v>
      </c>
    </row>
    <row r="1286" spans="1:10" x14ac:dyDescent="0.3">
      <c r="A1286" s="29">
        <v>1282</v>
      </c>
      <c r="B1286">
        <v>1069</v>
      </c>
      <c r="C1286" s="24">
        <v>41979</v>
      </c>
      <c r="D1286" s="24">
        <v>43075</v>
      </c>
      <c r="E1286">
        <v>6250</v>
      </c>
      <c r="F1286" s="31">
        <v>17951.321600447816</v>
      </c>
      <c r="G1286" s="24">
        <v>42699</v>
      </c>
      <c r="H1286" s="33">
        <v>3</v>
      </c>
      <c r="I1286">
        <v>0.80482337140270255</v>
      </c>
      <c r="J1286" s="40">
        <v>43088.499238218923</v>
      </c>
    </row>
    <row r="1287" spans="1:10" x14ac:dyDescent="0.3">
      <c r="A1287" s="29">
        <v>1283</v>
      </c>
      <c r="B1287">
        <v>1069</v>
      </c>
      <c r="C1287" s="24">
        <v>41979</v>
      </c>
      <c r="D1287" s="24">
        <v>43075</v>
      </c>
      <c r="E1287">
        <v>6250</v>
      </c>
      <c r="F1287" s="31">
        <v>1819.8876815445326</v>
      </c>
      <c r="G1287" s="24">
        <v>42956</v>
      </c>
      <c r="H1287" s="33">
        <v>1</v>
      </c>
      <c r="I1287">
        <v>0.98884995907581841</v>
      </c>
      <c r="J1287" s="40">
        <v>43025.93581163913</v>
      </c>
    </row>
    <row r="1288" spans="1:10" x14ac:dyDescent="0.3">
      <c r="A1288" s="29">
        <v>1284</v>
      </c>
      <c r="B1288">
        <v>1070</v>
      </c>
      <c r="C1288" s="24">
        <v>41951</v>
      </c>
      <c r="D1288" s="24">
        <v>43777</v>
      </c>
      <c r="E1288">
        <v>5625</v>
      </c>
      <c r="F1288" s="31">
        <v>2154.7811228808005</v>
      </c>
      <c r="G1288" s="24">
        <v>42368</v>
      </c>
      <c r="H1288" s="33">
        <v>1</v>
      </c>
      <c r="I1288">
        <v>0.98884995907581841</v>
      </c>
      <c r="J1288" s="40">
        <v>42947.229931267939</v>
      </c>
    </row>
    <row r="1289" spans="1:10" x14ac:dyDescent="0.3">
      <c r="A1289" s="29">
        <v>1285</v>
      </c>
      <c r="B1289">
        <v>1073</v>
      </c>
      <c r="C1289" s="24">
        <v>41759</v>
      </c>
      <c r="D1289" s="24">
        <v>43585</v>
      </c>
      <c r="E1289">
        <v>5625</v>
      </c>
      <c r="F1289" s="31">
        <v>2728.4177318602692</v>
      </c>
      <c r="G1289" s="24">
        <v>43041</v>
      </c>
      <c r="H1289" s="33">
        <v>1</v>
      </c>
      <c r="I1289">
        <v>0.98884995907581841</v>
      </c>
      <c r="J1289" s="40">
        <v>43505.834127457063</v>
      </c>
    </row>
    <row r="1290" spans="1:10" x14ac:dyDescent="0.3">
      <c r="A1290" s="29">
        <v>1286</v>
      </c>
      <c r="B1290">
        <v>1073</v>
      </c>
      <c r="C1290" s="24">
        <v>41759</v>
      </c>
      <c r="D1290" s="24">
        <v>43585</v>
      </c>
      <c r="E1290">
        <v>5625</v>
      </c>
      <c r="F1290" s="31">
        <v>25367.814545630092</v>
      </c>
      <c r="G1290" s="24">
        <v>41903</v>
      </c>
      <c r="H1290" s="33">
        <v>4</v>
      </c>
      <c r="I1290">
        <v>0.7196296248241657</v>
      </c>
      <c r="J1290" s="40">
        <v>42064.264814970884</v>
      </c>
    </row>
    <row r="1291" spans="1:10" x14ac:dyDescent="0.3">
      <c r="A1291" s="29">
        <v>1287</v>
      </c>
      <c r="B1291">
        <v>1074</v>
      </c>
      <c r="C1291" s="24">
        <v>41690</v>
      </c>
      <c r="D1291" s="24">
        <v>43516</v>
      </c>
      <c r="E1291">
        <v>5000</v>
      </c>
      <c r="F1291" s="31">
        <v>5923.7862039921984</v>
      </c>
      <c r="G1291" s="24">
        <v>42976</v>
      </c>
      <c r="H1291" s="33">
        <v>2</v>
      </c>
      <c r="I1291">
        <v>0.89574241276323197</v>
      </c>
      <c r="J1291" s="40">
        <v>43057.836918737688</v>
      </c>
    </row>
    <row r="1292" spans="1:10" x14ac:dyDescent="0.3">
      <c r="A1292" s="29">
        <v>1288</v>
      </c>
      <c r="B1292">
        <v>1074</v>
      </c>
      <c r="C1292" s="24">
        <v>41690</v>
      </c>
      <c r="D1292" s="24">
        <v>43516</v>
      </c>
      <c r="E1292">
        <v>5000</v>
      </c>
      <c r="F1292" s="31">
        <v>3224.0733697164242</v>
      </c>
      <c r="G1292" s="24">
        <v>42000</v>
      </c>
      <c r="H1292" s="33">
        <v>1</v>
      </c>
      <c r="I1292">
        <v>0.98884995907581841</v>
      </c>
      <c r="J1292" s="40">
        <v>42348.315946418807</v>
      </c>
    </row>
    <row r="1293" spans="1:10" x14ac:dyDescent="0.3">
      <c r="A1293" s="29">
        <v>1289</v>
      </c>
      <c r="B1293">
        <v>1074</v>
      </c>
      <c r="C1293" s="24">
        <v>41690</v>
      </c>
      <c r="D1293" s="24">
        <v>43516</v>
      </c>
      <c r="E1293">
        <v>5000</v>
      </c>
      <c r="F1293" s="31">
        <v>6589.9173807002289</v>
      </c>
      <c r="G1293" s="24">
        <v>42034</v>
      </c>
      <c r="H1293" s="33">
        <v>2</v>
      </c>
      <c r="I1293">
        <v>0.89574241276323197</v>
      </c>
      <c r="J1293" s="40">
        <v>42040.950866959138</v>
      </c>
    </row>
    <row r="1294" spans="1:10" x14ac:dyDescent="0.3">
      <c r="A1294" s="29">
        <v>1290</v>
      </c>
      <c r="B1294">
        <v>1075</v>
      </c>
      <c r="C1294" s="24">
        <v>41874</v>
      </c>
      <c r="D1294" s="24">
        <v>43335</v>
      </c>
      <c r="E1294">
        <v>6250</v>
      </c>
      <c r="F1294" s="31">
        <v>16387.268110299054</v>
      </c>
      <c r="G1294" s="24">
        <v>43098</v>
      </c>
      <c r="H1294" s="33">
        <v>3</v>
      </c>
      <c r="I1294">
        <v>0.80482337140270255</v>
      </c>
      <c r="J1294" s="40">
        <v>43297.31151222677</v>
      </c>
    </row>
    <row r="1295" spans="1:10" x14ac:dyDescent="0.3">
      <c r="A1295" s="29">
        <v>1291</v>
      </c>
      <c r="B1295">
        <v>1076</v>
      </c>
      <c r="C1295" s="24">
        <v>41740</v>
      </c>
      <c r="D1295" s="24">
        <v>43566</v>
      </c>
      <c r="E1295">
        <v>6250</v>
      </c>
      <c r="F1295" s="31">
        <v>7884.6515964262926</v>
      </c>
      <c r="G1295" s="24">
        <v>41904</v>
      </c>
      <c r="H1295" s="33">
        <v>2</v>
      </c>
      <c r="I1295">
        <v>0.89574241276323197</v>
      </c>
      <c r="J1295" s="40">
        <v>42274.812260420411</v>
      </c>
    </row>
    <row r="1296" spans="1:10" x14ac:dyDescent="0.3">
      <c r="A1296" s="29">
        <v>1292</v>
      </c>
      <c r="B1296">
        <v>1076</v>
      </c>
      <c r="C1296" s="24">
        <v>41740</v>
      </c>
      <c r="D1296" s="24">
        <v>43566</v>
      </c>
      <c r="E1296">
        <v>6250</v>
      </c>
      <c r="F1296" s="31">
        <v>4318.2023174527139</v>
      </c>
      <c r="G1296" s="24">
        <v>43302</v>
      </c>
      <c r="H1296" s="33">
        <v>1</v>
      </c>
      <c r="I1296">
        <v>0.98884995907581841</v>
      </c>
      <c r="J1296" s="40">
        <v>43481.869450362603</v>
      </c>
    </row>
    <row r="1297" spans="1:10" x14ac:dyDescent="0.3">
      <c r="A1297" s="29">
        <v>1293</v>
      </c>
      <c r="B1297">
        <v>1078</v>
      </c>
      <c r="C1297" s="24">
        <v>41915</v>
      </c>
      <c r="D1297" s="24">
        <v>42646</v>
      </c>
      <c r="E1297">
        <v>3750</v>
      </c>
      <c r="F1297" s="31">
        <v>5579.8589047744445</v>
      </c>
      <c r="G1297" s="24">
        <v>42087</v>
      </c>
      <c r="H1297" s="33">
        <v>2</v>
      </c>
      <c r="I1297">
        <v>0.89574241276323197</v>
      </c>
      <c r="J1297" s="40">
        <v>42245.932419162003</v>
      </c>
    </row>
    <row r="1298" spans="1:10" x14ac:dyDescent="0.3">
      <c r="A1298" s="29">
        <v>1294</v>
      </c>
      <c r="B1298">
        <v>1083</v>
      </c>
      <c r="C1298" s="24">
        <v>41911</v>
      </c>
      <c r="D1298" s="24">
        <v>42642</v>
      </c>
      <c r="E1298">
        <v>6250</v>
      </c>
      <c r="F1298" s="31">
        <v>6177.4980017142479</v>
      </c>
      <c r="G1298" s="24">
        <v>42143</v>
      </c>
      <c r="H1298" s="33">
        <v>2</v>
      </c>
      <c r="I1298">
        <v>0.89574241276323197</v>
      </c>
      <c r="J1298" s="40">
        <v>42457.780497083026</v>
      </c>
    </row>
    <row r="1299" spans="1:10" x14ac:dyDescent="0.3">
      <c r="A1299" s="29">
        <v>1295</v>
      </c>
      <c r="B1299">
        <v>1083</v>
      </c>
      <c r="C1299" s="24">
        <v>41911</v>
      </c>
      <c r="D1299" s="24">
        <v>42642</v>
      </c>
      <c r="E1299">
        <v>6250</v>
      </c>
      <c r="F1299" s="31">
        <v>25085.329454844934</v>
      </c>
      <c r="G1299" s="24">
        <v>42293</v>
      </c>
      <c r="H1299" s="33">
        <v>4</v>
      </c>
      <c r="I1299">
        <v>0.7196296248241657</v>
      </c>
      <c r="J1299" s="40">
        <v>42391.727048233326</v>
      </c>
    </row>
    <row r="1300" spans="1:10" x14ac:dyDescent="0.3">
      <c r="A1300" s="29">
        <v>1296</v>
      </c>
      <c r="B1300">
        <v>1085</v>
      </c>
      <c r="C1300" s="24">
        <v>41851</v>
      </c>
      <c r="D1300" s="24">
        <v>42216</v>
      </c>
      <c r="E1300">
        <v>3750</v>
      </c>
      <c r="F1300" s="31">
        <v>3707.4151800848849</v>
      </c>
      <c r="G1300" s="24">
        <v>41931</v>
      </c>
      <c r="H1300" s="33">
        <v>1</v>
      </c>
      <c r="I1300">
        <v>0.98884995907581841</v>
      </c>
      <c r="J1300" s="40">
        <v>42422.920679757466</v>
      </c>
    </row>
    <row r="1301" spans="1:10" x14ac:dyDescent="0.3">
      <c r="A1301" s="29">
        <v>1297</v>
      </c>
      <c r="B1301">
        <v>1086</v>
      </c>
      <c r="C1301" s="24">
        <v>41842</v>
      </c>
      <c r="D1301" s="24">
        <v>43303</v>
      </c>
      <c r="E1301">
        <v>5000</v>
      </c>
      <c r="F1301" s="31">
        <v>2452.302341683443</v>
      </c>
      <c r="G1301" s="24">
        <v>42229</v>
      </c>
      <c r="H1301" s="33">
        <v>1</v>
      </c>
      <c r="I1301">
        <v>0.98884995907581841</v>
      </c>
      <c r="J1301" s="40">
        <v>42371.974016783883</v>
      </c>
    </row>
    <row r="1302" spans="1:10" x14ac:dyDescent="0.3">
      <c r="A1302" s="29">
        <v>1298</v>
      </c>
      <c r="B1302">
        <v>1086</v>
      </c>
      <c r="C1302" s="24">
        <v>41842</v>
      </c>
      <c r="D1302" s="24">
        <v>43303</v>
      </c>
      <c r="E1302">
        <v>5000</v>
      </c>
      <c r="F1302" s="31">
        <v>4907.6986614084708</v>
      </c>
      <c r="G1302" s="24">
        <v>41910</v>
      </c>
      <c r="H1302" s="33">
        <v>1</v>
      </c>
      <c r="I1302">
        <v>0.98884995907581841</v>
      </c>
      <c r="J1302" s="40">
        <v>42023.748361184189</v>
      </c>
    </row>
    <row r="1303" spans="1:10" x14ac:dyDescent="0.3">
      <c r="A1303" s="29">
        <v>1299</v>
      </c>
      <c r="B1303">
        <v>1086</v>
      </c>
      <c r="C1303" s="24">
        <v>41842</v>
      </c>
      <c r="D1303" s="24">
        <v>43303</v>
      </c>
      <c r="E1303">
        <v>5000</v>
      </c>
      <c r="F1303" s="31">
        <v>2609.6611047699425</v>
      </c>
      <c r="G1303" s="24">
        <v>42942</v>
      </c>
      <c r="H1303" s="33">
        <v>1</v>
      </c>
      <c r="I1303">
        <v>0.98884995907581841</v>
      </c>
      <c r="J1303" s="40">
        <v>43410.701450270033</v>
      </c>
    </row>
    <row r="1304" spans="1:10" x14ac:dyDescent="0.3">
      <c r="A1304" s="29">
        <v>1300</v>
      </c>
      <c r="B1304">
        <v>1088</v>
      </c>
      <c r="C1304" s="24">
        <v>41909</v>
      </c>
      <c r="D1304" s="24">
        <v>43735</v>
      </c>
      <c r="E1304">
        <v>6250</v>
      </c>
      <c r="F1304" s="31">
        <v>1035.3799116735352</v>
      </c>
      <c r="G1304" s="24">
        <v>42021</v>
      </c>
      <c r="H1304" s="33">
        <v>1</v>
      </c>
      <c r="I1304">
        <v>0.98884995907581841</v>
      </c>
      <c r="J1304" s="40">
        <v>42259.075593961665</v>
      </c>
    </row>
    <row r="1305" spans="1:10" x14ac:dyDescent="0.3">
      <c r="A1305" s="29">
        <v>1301</v>
      </c>
      <c r="B1305">
        <v>1091</v>
      </c>
      <c r="C1305" s="24">
        <v>41721</v>
      </c>
      <c r="D1305" s="24">
        <v>43547</v>
      </c>
      <c r="E1305">
        <v>5000</v>
      </c>
      <c r="F1305" s="31">
        <v>7271.4262438283758</v>
      </c>
      <c r="G1305" s="24">
        <v>42696</v>
      </c>
      <c r="H1305" s="33">
        <v>2</v>
      </c>
      <c r="I1305">
        <v>0.89574241276323197</v>
      </c>
      <c r="J1305" s="40">
        <v>42818.811614765676</v>
      </c>
    </row>
    <row r="1306" spans="1:10" x14ac:dyDescent="0.3">
      <c r="A1306" s="29">
        <v>1302</v>
      </c>
      <c r="B1306">
        <v>1091</v>
      </c>
      <c r="C1306" s="24">
        <v>41721</v>
      </c>
      <c r="D1306" s="24">
        <v>43547</v>
      </c>
      <c r="E1306">
        <v>5000</v>
      </c>
      <c r="F1306" s="31">
        <v>3941.1104118014719</v>
      </c>
      <c r="G1306" s="24">
        <v>42310</v>
      </c>
      <c r="H1306" s="33">
        <v>1</v>
      </c>
      <c r="I1306">
        <v>0.98884995907581841</v>
      </c>
      <c r="J1306" s="40">
        <v>42401.380558376688</v>
      </c>
    </row>
    <row r="1307" spans="1:10" x14ac:dyDescent="0.3">
      <c r="A1307" s="29">
        <v>1303</v>
      </c>
      <c r="B1307">
        <v>1091</v>
      </c>
      <c r="C1307" s="24">
        <v>41721</v>
      </c>
      <c r="D1307" s="24">
        <v>43547</v>
      </c>
      <c r="E1307">
        <v>5000</v>
      </c>
      <c r="F1307" s="31">
        <v>3634.1697785986239</v>
      </c>
      <c r="G1307" s="24">
        <v>42405</v>
      </c>
      <c r="H1307" s="33">
        <v>1</v>
      </c>
      <c r="I1307">
        <v>0.98884995907581841</v>
      </c>
      <c r="J1307" s="40">
        <v>42990.932135870287</v>
      </c>
    </row>
    <row r="1308" spans="1:10" x14ac:dyDescent="0.3">
      <c r="A1308" s="29">
        <v>1304</v>
      </c>
      <c r="B1308">
        <v>1092</v>
      </c>
      <c r="C1308" s="24">
        <v>41914</v>
      </c>
      <c r="D1308" s="24">
        <v>43740</v>
      </c>
      <c r="E1308">
        <v>6250</v>
      </c>
      <c r="F1308" s="31">
        <v>13165.273481615492</v>
      </c>
      <c r="G1308" s="24">
        <v>42004</v>
      </c>
      <c r="H1308" s="33">
        <v>3</v>
      </c>
      <c r="I1308">
        <v>0.80482337140270255</v>
      </c>
      <c r="J1308" s="40">
        <v>42204.557063127577</v>
      </c>
    </row>
    <row r="1309" spans="1:10" x14ac:dyDescent="0.3">
      <c r="A1309" s="29">
        <v>1305</v>
      </c>
      <c r="B1309">
        <v>1093</v>
      </c>
      <c r="C1309" s="24">
        <v>41831</v>
      </c>
      <c r="D1309" s="24">
        <v>42927</v>
      </c>
      <c r="E1309">
        <v>6250</v>
      </c>
      <c r="F1309" s="31">
        <v>6514.3036475510189</v>
      </c>
      <c r="G1309" s="24">
        <v>42731</v>
      </c>
      <c r="H1309" s="33">
        <v>2</v>
      </c>
      <c r="I1309">
        <v>0.89574241276323197</v>
      </c>
      <c r="J1309" s="40">
        <v>42880.370556248992</v>
      </c>
    </row>
    <row r="1310" spans="1:10" x14ac:dyDescent="0.3">
      <c r="A1310" s="29">
        <v>1306</v>
      </c>
      <c r="B1310">
        <v>1095</v>
      </c>
      <c r="C1310" s="24">
        <v>41672</v>
      </c>
      <c r="D1310" s="24">
        <v>43498</v>
      </c>
      <c r="E1310">
        <v>6250</v>
      </c>
      <c r="F1310" s="31">
        <v>3642.6138291510374</v>
      </c>
      <c r="G1310" s="24">
        <v>43328</v>
      </c>
      <c r="H1310" s="33">
        <v>1</v>
      </c>
      <c r="I1310">
        <v>0.98884995907581841</v>
      </c>
      <c r="J1310" s="40">
        <v>43695.232876843198</v>
      </c>
    </row>
    <row r="1311" spans="1:10" x14ac:dyDescent="0.3">
      <c r="A1311" s="29">
        <v>1307</v>
      </c>
      <c r="B1311">
        <v>1095</v>
      </c>
      <c r="C1311" s="24">
        <v>41672</v>
      </c>
      <c r="D1311" s="24">
        <v>43498</v>
      </c>
      <c r="E1311">
        <v>6250</v>
      </c>
      <c r="F1311" s="31">
        <v>21946.133600243949</v>
      </c>
      <c r="G1311" s="24">
        <v>42869</v>
      </c>
      <c r="H1311" s="33">
        <v>4</v>
      </c>
      <c r="I1311">
        <v>0.7196296248241657</v>
      </c>
      <c r="J1311" s="40">
        <v>43416.141580372707</v>
      </c>
    </row>
    <row r="1312" spans="1:10" x14ac:dyDescent="0.3">
      <c r="A1312" s="29">
        <v>1308</v>
      </c>
      <c r="B1312">
        <v>1098</v>
      </c>
      <c r="C1312" s="24">
        <v>41785</v>
      </c>
      <c r="D1312" s="24">
        <v>43611</v>
      </c>
      <c r="E1312">
        <v>3750</v>
      </c>
      <c r="F1312" s="31">
        <v>1714.4617073931447</v>
      </c>
      <c r="G1312" s="24">
        <v>42422</v>
      </c>
      <c r="H1312" s="33">
        <v>1</v>
      </c>
      <c r="I1312">
        <v>0.98884995907581841</v>
      </c>
      <c r="J1312" s="40">
        <v>42679.782055711636</v>
      </c>
    </row>
    <row r="1313" spans="1:10" x14ac:dyDescent="0.3">
      <c r="A1313" s="29">
        <v>1309</v>
      </c>
      <c r="B1313">
        <v>1099</v>
      </c>
      <c r="C1313" s="24">
        <v>41990</v>
      </c>
      <c r="D1313" s="24">
        <v>42355</v>
      </c>
      <c r="E1313">
        <v>6250</v>
      </c>
      <c r="F1313" s="31">
        <v>10677.190568230331</v>
      </c>
      <c r="G1313" s="24">
        <v>42336</v>
      </c>
      <c r="H1313" s="33">
        <v>3</v>
      </c>
      <c r="I1313">
        <v>0.80482337140270255</v>
      </c>
      <c r="J1313" s="40">
        <v>43019.604732890308</v>
      </c>
    </row>
    <row r="1314" spans="1:10" x14ac:dyDescent="0.3">
      <c r="A1314" s="29">
        <v>1310</v>
      </c>
      <c r="B1314">
        <v>1100</v>
      </c>
      <c r="C1314" s="24">
        <v>41723</v>
      </c>
      <c r="D1314" s="24">
        <v>43549</v>
      </c>
      <c r="E1314">
        <v>4375</v>
      </c>
      <c r="F1314" s="31">
        <v>3683.5115306299931</v>
      </c>
      <c r="G1314" s="24">
        <v>42101</v>
      </c>
      <c r="H1314" s="33">
        <v>1</v>
      </c>
      <c r="I1314">
        <v>0.98884995907581841</v>
      </c>
      <c r="J1314" s="40">
        <v>42531.639643801282</v>
      </c>
    </row>
    <row r="1315" spans="1:10" x14ac:dyDescent="0.3">
      <c r="A1315" s="29">
        <v>1311</v>
      </c>
      <c r="B1315">
        <v>1101</v>
      </c>
      <c r="C1315" s="24">
        <v>41669</v>
      </c>
      <c r="D1315" s="24">
        <v>42034</v>
      </c>
      <c r="E1315">
        <v>4375</v>
      </c>
      <c r="F1315" s="31">
        <v>1295.3725344717977</v>
      </c>
      <c r="G1315" s="24">
        <v>41782</v>
      </c>
      <c r="H1315" s="33">
        <v>1</v>
      </c>
      <c r="I1315">
        <v>0.98884995907581841</v>
      </c>
      <c r="J1315" s="40">
        <v>42355.160162973334</v>
      </c>
    </row>
    <row r="1316" spans="1:10" x14ac:dyDescent="0.3">
      <c r="A1316" s="29">
        <v>1312</v>
      </c>
      <c r="B1316">
        <v>1103</v>
      </c>
      <c r="C1316" s="24">
        <v>41778</v>
      </c>
      <c r="D1316" s="24">
        <v>43604</v>
      </c>
      <c r="E1316">
        <v>3750</v>
      </c>
      <c r="F1316" s="31">
        <v>7912.9013247227267</v>
      </c>
      <c r="G1316" s="24">
        <v>42276</v>
      </c>
      <c r="H1316" s="33">
        <v>2</v>
      </c>
      <c r="I1316">
        <v>0.89574241276323197</v>
      </c>
      <c r="J1316" s="40">
        <v>42373.904253610075</v>
      </c>
    </row>
    <row r="1317" spans="1:10" x14ac:dyDescent="0.3">
      <c r="A1317" s="29">
        <v>1313</v>
      </c>
      <c r="B1317">
        <v>1103</v>
      </c>
      <c r="C1317" s="24">
        <v>41778</v>
      </c>
      <c r="D1317" s="24">
        <v>43604</v>
      </c>
      <c r="E1317">
        <v>3750</v>
      </c>
      <c r="F1317" s="31">
        <v>776.32773023057632</v>
      </c>
      <c r="G1317" s="24">
        <v>42355</v>
      </c>
      <c r="H1317" s="33">
        <v>1</v>
      </c>
      <c r="I1317">
        <v>0.98884995907581841</v>
      </c>
      <c r="J1317" s="40">
        <v>43135.890651546193</v>
      </c>
    </row>
    <row r="1318" spans="1:10" x14ac:dyDescent="0.3">
      <c r="A1318" s="29">
        <v>1314</v>
      </c>
      <c r="B1318">
        <v>1104</v>
      </c>
      <c r="C1318" s="24">
        <v>41752</v>
      </c>
      <c r="D1318" s="24">
        <v>43213</v>
      </c>
      <c r="E1318">
        <v>5000</v>
      </c>
      <c r="F1318" s="31">
        <v>1130.533565496429</v>
      </c>
      <c r="G1318" s="24">
        <v>41794</v>
      </c>
      <c r="H1318" s="33">
        <v>1</v>
      </c>
      <c r="I1318">
        <v>0.98884995907581841</v>
      </c>
      <c r="J1318" s="40">
        <v>42756.306126377574</v>
      </c>
    </row>
    <row r="1319" spans="1:10" x14ac:dyDescent="0.3">
      <c r="A1319" s="29">
        <v>1315</v>
      </c>
      <c r="B1319">
        <v>1104</v>
      </c>
      <c r="C1319" s="24">
        <v>41752</v>
      </c>
      <c r="D1319" s="24">
        <v>43213</v>
      </c>
      <c r="E1319">
        <v>5000</v>
      </c>
      <c r="F1319" s="31">
        <v>11231.42899499122</v>
      </c>
      <c r="G1319" s="24">
        <v>43024</v>
      </c>
      <c r="H1319" s="33">
        <v>3</v>
      </c>
      <c r="I1319">
        <v>0.80482337140270255</v>
      </c>
      <c r="J1319" s="40">
        <v>43262.308401388618</v>
      </c>
    </row>
    <row r="1320" spans="1:10" x14ac:dyDescent="0.3">
      <c r="A1320" s="29">
        <v>1316</v>
      </c>
      <c r="B1320">
        <v>1104</v>
      </c>
      <c r="C1320" s="24">
        <v>41752</v>
      </c>
      <c r="D1320" s="24">
        <v>43213</v>
      </c>
      <c r="E1320">
        <v>5000</v>
      </c>
      <c r="F1320" s="31">
        <v>2312.8556136025791</v>
      </c>
      <c r="G1320" s="24">
        <v>42144</v>
      </c>
      <c r="H1320" s="33">
        <v>1</v>
      </c>
      <c r="I1320">
        <v>0.98884995907581841</v>
      </c>
      <c r="J1320" s="40">
        <v>42978.409507329561</v>
      </c>
    </row>
    <row r="1321" spans="1:10" x14ac:dyDescent="0.3">
      <c r="A1321" s="29">
        <v>1317</v>
      </c>
      <c r="B1321">
        <v>1105</v>
      </c>
      <c r="C1321" s="24">
        <v>41894</v>
      </c>
      <c r="D1321" s="24">
        <v>43720</v>
      </c>
      <c r="E1321">
        <v>5625</v>
      </c>
      <c r="F1321" s="31">
        <v>1549.6152962709753</v>
      </c>
      <c r="G1321" s="24">
        <v>43661</v>
      </c>
      <c r="H1321" s="33">
        <v>1</v>
      </c>
      <c r="I1321">
        <v>0.98884995907581841</v>
      </c>
      <c r="J1321" s="40">
        <v>43783.379933271404</v>
      </c>
    </row>
    <row r="1322" spans="1:10" x14ac:dyDescent="0.3">
      <c r="A1322" s="29">
        <v>1318</v>
      </c>
      <c r="B1322">
        <v>1105</v>
      </c>
      <c r="C1322" s="24">
        <v>41894</v>
      </c>
      <c r="D1322" s="24">
        <v>43720</v>
      </c>
      <c r="E1322">
        <v>5625</v>
      </c>
      <c r="F1322" s="31">
        <v>2985.4881624915402</v>
      </c>
      <c r="G1322" s="24">
        <v>42608</v>
      </c>
      <c r="H1322" s="33">
        <v>1</v>
      </c>
      <c r="I1322">
        <v>0.98884995907581841</v>
      </c>
      <c r="J1322" s="40">
        <v>42800.485982001788</v>
      </c>
    </row>
    <row r="1323" spans="1:10" x14ac:dyDescent="0.3">
      <c r="A1323" s="29">
        <v>1319</v>
      </c>
      <c r="B1323">
        <v>1105</v>
      </c>
      <c r="C1323" s="24">
        <v>41894</v>
      </c>
      <c r="D1323" s="24">
        <v>43720</v>
      </c>
      <c r="E1323">
        <v>5625</v>
      </c>
      <c r="F1323" s="31">
        <v>6527.7475931625459</v>
      </c>
      <c r="G1323" s="24">
        <v>43608</v>
      </c>
      <c r="H1323" s="33">
        <v>2</v>
      </c>
      <c r="I1323">
        <v>0.89574241276323197</v>
      </c>
      <c r="J1323" s="40">
        <v>43689.076792824977</v>
      </c>
    </row>
    <row r="1324" spans="1:10" x14ac:dyDescent="0.3">
      <c r="A1324" s="29">
        <v>1320</v>
      </c>
      <c r="B1324">
        <v>1108</v>
      </c>
      <c r="C1324" s="24">
        <v>41699</v>
      </c>
      <c r="D1324" s="24">
        <v>43160</v>
      </c>
      <c r="E1324">
        <v>3750</v>
      </c>
      <c r="F1324" s="31">
        <v>1674.2829231348294</v>
      </c>
      <c r="G1324" s="24">
        <v>42560</v>
      </c>
      <c r="H1324" s="33">
        <v>1</v>
      </c>
      <c r="I1324">
        <v>0.98884995907581841</v>
      </c>
      <c r="J1324" s="40">
        <v>43341.197424232443</v>
      </c>
    </row>
    <row r="1325" spans="1:10" x14ac:dyDescent="0.3">
      <c r="A1325" s="29">
        <v>1321</v>
      </c>
      <c r="B1325">
        <v>1111</v>
      </c>
      <c r="C1325" s="24">
        <v>41695</v>
      </c>
      <c r="D1325" s="24">
        <v>43156</v>
      </c>
      <c r="E1325">
        <v>4375</v>
      </c>
      <c r="F1325" s="31">
        <v>10946.265243258516</v>
      </c>
      <c r="G1325" s="24">
        <v>42540</v>
      </c>
      <c r="H1325" s="33">
        <v>3</v>
      </c>
      <c r="I1325">
        <v>0.80482337140270255</v>
      </c>
      <c r="J1325" s="40">
        <v>42864.600448301273</v>
      </c>
    </row>
    <row r="1326" spans="1:10" x14ac:dyDescent="0.3">
      <c r="A1326" s="29">
        <v>1322</v>
      </c>
      <c r="B1326">
        <v>1111</v>
      </c>
      <c r="C1326" s="24">
        <v>41695</v>
      </c>
      <c r="D1326" s="24">
        <v>43156</v>
      </c>
      <c r="E1326">
        <v>4375</v>
      </c>
      <c r="F1326" s="31">
        <v>10408.958154772872</v>
      </c>
      <c r="G1326" s="24">
        <v>42230</v>
      </c>
      <c r="H1326" s="33">
        <v>3</v>
      </c>
      <c r="I1326">
        <v>0.80482337140270255</v>
      </c>
      <c r="J1326" s="40">
        <v>42244.095200095384</v>
      </c>
    </row>
    <row r="1327" spans="1:10" x14ac:dyDescent="0.3">
      <c r="A1327" s="29">
        <v>1323</v>
      </c>
      <c r="B1327">
        <v>1112</v>
      </c>
      <c r="C1327" s="24">
        <v>41764</v>
      </c>
      <c r="D1327" s="24">
        <v>43590</v>
      </c>
      <c r="E1327">
        <v>6250</v>
      </c>
      <c r="F1327" s="31">
        <v>1619.516215762322</v>
      </c>
      <c r="G1327" s="24">
        <v>42081</v>
      </c>
      <c r="H1327" s="33">
        <v>1</v>
      </c>
      <c r="I1327">
        <v>0.98884995907581841</v>
      </c>
      <c r="J1327" s="40">
        <v>42713.036032629803</v>
      </c>
    </row>
    <row r="1328" spans="1:10" x14ac:dyDescent="0.3">
      <c r="A1328" s="29">
        <v>1324</v>
      </c>
      <c r="B1328">
        <v>1112</v>
      </c>
      <c r="C1328" s="24">
        <v>41764</v>
      </c>
      <c r="D1328" s="24">
        <v>43590</v>
      </c>
      <c r="E1328">
        <v>6250</v>
      </c>
      <c r="F1328" s="31">
        <v>9027.6549785849093</v>
      </c>
      <c r="G1328" s="24">
        <v>43346</v>
      </c>
      <c r="H1328" s="33">
        <v>2</v>
      </c>
      <c r="I1328">
        <v>0.89574241276323197</v>
      </c>
      <c r="J1328" s="40">
        <v>44265.793673356988</v>
      </c>
    </row>
    <row r="1329" spans="1:10" x14ac:dyDescent="0.3">
      <c r="A1329" s="29">
        <v>1325</v>
      </c>
      <c r="B1329">
        <v>1113</v>
      </c>
      <c r="C1329" s="24">
        <v>41881</v>
      </c>
      <c r="D1329" s="24">
        <v>42612</v>
      </c>
      <c r="E1329">
        <v>5000</v>
      </c>
      <c r="F1329" s="31">
        <v>997.70036719414327</v>
      </c>
      <c r="G1329" s="24">
        <v>42157</v>
      </c>
      <c r="H1329" s="33">
        <v>1</v>
      </c>
      <c r="I1329">
        <v>0.98884995907581841</v>
      </c>
      <c r="J1329" s="40">
        <v>42469.652422662024</v>
      </c>
    </row>
    <row r="1330" spans="1:10" x14ac:dyDescent="0.3">
      <c r="A1330" s="29">
        <v>1326</v>
      </c>
      <c r="B1330">
        <v>1114</v>
      </c>
      <c r="C1330" s="24">
        <v>41794</v>
      </c>
      <c r="D1330" s="24">
        <v>43620</v>
      </c>
      <c r="E1330">
        <v>5000</v>
      </c>
      <c r="F1330" s="31">
        <v>6448.1570846414152</v>
      </c>
      <c r="G1330" s="24">
        <v>42606</v>
      </c>
      <c r="H1330" s="33">
        <v>2</v>
      </c>
      <c r="I1330">
        <v>0.89574241276323197</v>
      </c>
      <c r="J1330" s="40">
        <v>42623.131542318988</v>
      </c>
    </row>
    <row r="1331" spans="1:10" x14ac:dyDescent="0.3">
      <c r="A1331" s="29">
        <v>1327</v>
      </c>
      <c r="B1331">
        <v>1114</v>
      </c>
      <c r="C1331" s="24">
        <v>41794</v>
      </c>
      <c r="D1331" s="24">
        <v>43620</v>
      </c>
      <c r="E1331">
        <v>5000</v>
      </c>
      <c r="F1331" s="31">
        <v>471.59287393516246</v>
      </c>
      <c r="G1331" s="24">
        <v>42177</v>
      </c>
      <c r="H1331" s="33">
        <v>1</v>
      </c>
      <c r="I1331">
        <v>0.98884995907581841</v>
      </c>
      <c r="J1331" s="40">
        <v>42251.401589893539</v>
      </c>
    </row>
    <row r="1332" spans="1:10" x14ac:dyDescent="0.3">
      <c r="A1332" s="29">
        <v>1328</v>
      </c>
      <c r="B1332">
        <v>1114</v>
      </c>
      <c r="C1332" s="24">
        <v>41794</v>
      </c>
      <c r="D1332" s="24">
        <v>43620</v>
      </c>
      <c r="E1332">
        <v>5000</v>
      </c>
      <c r="F1332" s="31">
        <v>897.03413077113021</v>
      </c>
      <c r="G1332" s="24">
        <v>42258</v>
      </c>
      <c r="H1332" s="33">
        <v>1</v>
      </c>
      <c r="I1332">
        <v>0.98884995907581841</v>
      </c>
      <c r="J1332" s="40">
        <v>42302.124035585141</v>
      </c>
    </row>
    <row r="1333" spans="1:10" x14ac:dyDescent="0.3">
      <c r="A1333" s="29">
        <v>1329</v>
      </c>
      <c r="B1333">
        <v>1115</v>
      </c>
      <c r="C1333" s="24">
        <v>41900</v>
      </c>
      <c r="D1333" s="24">
        <v>42996</v>
      </c>
      <c r="E1333">
        <v>6250</v>
      </c>
      <c r="F1333" s="31">
        <v>4889.223955452776</v>
      </c>
      <c r="G1333" s="24">
        <v>42035</v>
      </c>
      <c r="H1333" s="33">
        <v>1</v>
      </c>
      <c r="I1333">
        <v>0.98884995907581841</v>
      </c>
      <c r="J1333" s="40">
        <v>42130.273717736593</v>
      </c>
    </row>
    <row r="1334" spans="1:10" x14ac:dyDescent="0.3">
      <c r="A1334" s="29">
        <v>1330</v>
      </c>
      <c r="B1334">
        <v>1115</v>
      </c>
      <c r="C1334" s="24">
        <v>41900</v>
      </c>
      <c r="D1334" s="24">
        <v>42996</v>
      </c>
      <c r="E1334">
        <v>6250</v>
      </c>
      <c r="F1334" s="31">
        <v>378.23205225838973</v>
      </c>
      <c r="G1334" s="24">
        <v>41923</v>
      </c>
      <c r="H1334" s="33">
        <v>1</v>
      </c>
      <c r="I1334">
        <v>0.98884995907581841</v>
      </c>
      <c r="J1334" s="40">
        <v>42019.968856114865</v>
      </c>
    </row>
    <row r="1335" spans="1:10" x14ac:dyDescent="0.3">
      <c r="A1335" s="29">
        <v>1331</v>
      </c>
      <c r="B1335">
        <v>1115</v>
      </c>
      <c r="C1335" s="24">
        <v>41900</v>
      </c>
      <c r="D1335" s="24">
        <v>42996</v>
      </c>
      <c r="E1335">
        <v>6250</v>
      </c>
      <c r="F1335" s="31">
        <v>2342.0562084696935</v>
      </c>
      <c r="G1335" s="24">
        <v>42106</v>
      </c>
      <c r="H1335" s="33">
        <v>1</v>
      </c>
      <c r="I1335">
        <v>0.98884995907581841</v>
      </c>
      <c r="J1335" s="40">
        <v>42555.200184278154</v>
      </c>
    </row>
    <row r="1336" spans="1:10" x14ac:dyDescent="0.3">
      <c r="A1336" s="29">
        <v>1332</v>
      </c>
      <c r="B1336">
        <v>1115</v>
      </c>
      <c r="C1336" s="24">
        <v>41900</v>
      </c>
      <c r="D1336" s="24">
        <v>42996</v>
      </c>
      <c r="E1336">
        <v>6250</v>
      </c>
      <c r="F1336" s="31">
        <v>3502.2481377225968</v>
      </c>
      <c r="G1336" s="24">
        <v>42263</v>
      </c>
      <c r="H1336" s="33">
        <v>1</v>
      </c>
      <c r="I1336">
        <v>0.98884995907581841</v>
      </c>
      <c r="J1336" s="40">
        <v>42322.612458664</v>
      </c>
    </row>
    <row r="1337" spans="1:10" x14ac:dyDescent="0.3">
      <c r="A1337" s="29">
        <v>1333</v>
      </c>
      <c r="B1337">
        <v>1116</v>
      </c>
      <c r="C1337" s="24">
        <v>41968</v>
      </c>
      <c r="D1337" s="24">
        <v>42333</v>
      </c>
      <c r="E1337">
        <v>6250</v>
      </c>
      <c r="F1337" s="31">
        <v>4192.7939652615078</v>
      </c>
      <c r="G1337" s="24">
        <v>42323</v>
      </c>
      <c r="H1337" s="33">
        <v>1</v>
      </c>
      <c r="I1337">
        <v>0.98884995907581841</v>
      </c>
      <c r="J1337" s="40">
        <v>42423.75137971183</v>
      </c>
    </row>
    <row r="1338" spans="1:10" x14ac:dyDescent="0.3">
      <c r="A1338" s="29">
        <v>1334</v>
      </c>
      <c r="B1338">
        <v>1117</v>
      </c>
      <c r="C1338" s="24">
        <v>41978</v>
      </c>
      <c r="D1338" s="24">
        <v>43439</v>
      </c>
      <c r="E1338">
        <v>6250</v>
      </c>
      <c r="F1338" s="31">
        <v>2488.2672766718579</v>
      </c>
      <c r="G1338" s="24">
        <v>42896</v>
      </c>
      <c r="H1338" s="33">
        <v>1</v>
      </c>
      <c r="I1338">
        <v>0.98884995907581841</v>
      </c>
      <c r="J1338" s="40">
        <v>44537.586050058031</v>
      </c>
    </row>
    <row r="1339" spans="1:10" x14ac:dyDescent="0.3">
      <c r="A1339" s="29">
        <v>1335</v>
      </c>
      <c r="B1339">
        <v>1120</v>
      </c>
      <c r="C1339" s="24">
        <v>41807</v>
      </c>
      <c r="D1339" s="24">
        <v>43633</v>
      </c>
      <c r="E1339">
        <v>6250</v>
      </c>
      <c r="F1339" s="31">
        <v>1467.3110996764117</v>
      </c>
      <c r="G1339" s="24">
        <v>42908</v>
      </c>
      <c r="H1339" s="33">
        <v>1</v>
      </c>
      <c r="I1339">
        <v>0.98884995907581841</v>
      </c>
      <c r="J1339" s="40">
        <v>43265.432643393222</v>
      </c>
    </row>
    <row r="1340" spans="1:10" x14ac:dyDescent="0.3">
      <c r="A1340" s="29">
        <v>1336</v>
      </c>
      <c r="B1340">
        <v>1120</v>
      </c>
      <c r="C1340" s="24">
        <v>41807</v>
      </c>
      <c r="D1340" s="24">
        <v>43633</v>
      </c>
      <c r="E1340">
        <v>6250</v>
      </c>
      <c r="F1340" s="31">
        <v>212.56502369440466</v>
      </c>
      <c r="G1340" s="24">
        <v>42047</v>
      </c>
      <c r="H1340" s="33">
        <v>1</v>
      </c>
      <c r="I1340">
        <v>0.98884995907581841</v>
      </c>
      <c r="J1340" s="40">
        <v>42938.601099000007</v>
      </c>
    </row>
    <row r="1341" spans="1:10" x14ac:dyDescent="0.3">
      <c r="A1341" s="29">
        <v>1337</v>
      </c>
      <c r="B1341">
        <v>1121</v>
      </c>
      <c r="C1341" s="24">
        <v>41890</v>
      </c>
      <c r="D1341" s="24">
        <v>43351</v>
      </c>
      <c r="E1341">
        <v>6250</v>
      </c>
      <c r="F1341" s="31">
        <v>750.25787620465758</v>
      </c>
      <c r="G1341" s="24">
        <v>43137</v>
      </c>
      <c r="H1341" s="33">
        <v>1</v>
      </c>
      <c r="I1341">
        <v>0.98884995907581841</v>
      </c>
      <c r="J1341" s="40">
        <v>44139.010482018719</v>
      </c>
    </row>
    <row r="1342" spans="1:10" x14ac:dyDescent="0.3">
      <c r="A1342" s="29">
        <v>1338</v>
      </c>
      <c r="B1342">
        <v>1122</v>
      </c>
      <c r="C1342" s="24">
        <v>41783</v>
      </c>
      <c r="D1342" s="24">
        <v>42514</v>
      </c>
      <c r="E1342">
        <v>4375</v>
      </c>
      <c r="F1342" s="31">
        <v>18270.282584631062</v>
      </c>
      <c r="G1342" s="24">
        <v>42252</v>
      </c>
      <c r="H1342" s="33">
        <v>3</v>
      </c>
      <c r="I1342">
        <v>0.80482337140270255</v>
      </c>
      <c r="J1342" s="40">
        <v>42829.292311204736</v>
      </c>
    </row>
    <row r="1343" spans="1:10" x14ac:dyDescent="0.3">
      <c r="A1343" s="29">
        <v>1339</v>
      </c>
      <c r="B1343">
        <v>1129</v>
      </c>
      <c r="C1343" s="24">
        <v>41952</v>
      </c>
      <c r="D1343" s="24">
        <v>43413</v>
      </c>
      <c r="E1343">
        <v>6250</v>
      </c>
      <c r="F1343" s="31">
        <v>16477.454101168976</v>
      </c>
      <c r="G1343" s="24">
        <v>41995</v>
      </c>
      <c r="H1343" s="33">
        <v>3</v>
      </c>
      <c r="I1343">
        <v>0.80482337140270255</v>
      </c>
      <c r="J1343" s="40">
        <v>42801.296662122033</v>
      </c>
    </row>
    <row r="1344" spans="1:10" x14ac:dyDescent="0.3">
      <c r="A1344" s="29">
        <v>1340</v>
      </c>
      <c r="B1344">
        <v>1129</v>
      </c>
      <c r="C1344" s="24">
        <v>41952</v>
      </c>
      <c r="D1344" s="24">
        <v>43413</v>
      </c>
      <c r="E1344">
        <v>6250</v>
      </c>
      <c r="F1344" s="31">
        <v>14318.910204927646</v>
      </c>
      <c r="G1344" s="24">
        <v>42288</v>
      </c>
      <c r="H1344" s="33">
        <v>3</v>
      </c>
      <c r="I1344">
        <v>0.80482337140270255</v>
      </c>
      <c r="J1344" s="40">
        <v>42433.535598270631</v>
      </c>
    </row>
    <row r="1345" spans="1:10" x14ac:dyDescent="0.3">
      <c r="A1345" s="29">
        <v>1341</v>
      </c>
      <c r="B1345">
        <v>1131</v>
      </c>
      <c r="C1345" s="24">
        <v>41974</v>
      </c>
      <c r="D1345" s="24">
        <v>43800</v>
      </c>
      <c r="E1345">
        <v>6250</v>
      </c>
      <c r="F1345" s="31">
        <v>9881.32059422374</v>
      </c>
      <c r="G1345" s="24">
        <v>43288</v>
      </c>
      <c r="H1345" s="33">
        <v>2</v>
      </c>
      <c r="I1345">
        <v>0.89574241276323197</v>
      </c>
      <c r="J1345" s="40">
        <v>43508.991777037321</v>
      </c>
    </row>
    <row r="1346" spans="1:10" x14ac:dyDescent="0.3">
      <c r="A1346" s="29">
        <v>1342</v>
      </c>
      <c r="B1346">
        <v>1131</v>
      </c>
      <c r="C1346" s="24">
        <v>41974</v>
      </c>
      <c r="D1346" s="24">
        <v>43800</v>
      </c>
      <c r="E1346">
        <v>6250</v>
      </c>
      <c r="F1346" s="31">
        <v>5009.0715364183279</v>
      </c>
      <c r="G1346" s="24">
        <v>42457</v>
      </c>
      <c r="H1346" s="33">
        <v>2</v>
      </c>
      <c r="I1346">
        <v>0.89574241276323197</v>
      </c>
      <c r="J1346" s="40">
        <v>43237.724401470805</v>
      </c>
    </row>
    <row r="1347" spans="1:10" x14ac:dyDescent="0.3">
      <c r="A1347" s="29">
        <v>1343</v>
      </c>
      <c r="B1347">
        <v>1131</v>
      </c>
      <c r="C1347" s="24">
        <v>41974</v>
      </c>
      <c r="D1347" s="24">
        <v>43800</v>
      </c>
      <c r="E1347">
        <v>6250</v>
      </c>
      <c r="F1347" s="31">
        <v>1819.0093361787567</v>
      </c>
      <c r="G1347" s="24">
        <v>41978</v>
      </c>
      <c r="H1347" s="33">
        <v>1</v>
      </c>
      <c r="I1347">
        <v>0.98884995907581841</v>
      </c>
      <c r="J1347" s="40">
        <v>42752.916892090165</v>
      </c>
    </row>
    <row r="1348" spans="1:10" x14ac:dyDescent="0.3">
      <c r="A1348" s="29">
        <v>1344</v>
      </c>
      <c r="B1348">
        <v>1132</v>
      </c>
      <c r="C1348" s="24">
        <v>41999</v>
      </c>
      <c r="D1348" s="24">
        <v>43095</v>
      </c>
      <c r="E1348">
        <v>4375</v>
      </c>
      <c r="F1348" s="31">
        <v>506.26990848823812</v>
      </c>
      <c r="G1348" s="24">
        <v>42126</v>
      </c>
      <c r="H1348" s="33">
        <v>1</v>
      </c>
      <c r="I1348">
        <v>0.98884995907581841</v>
      </c>
      <c r="J1348" s="40">
        <v>43176.846087787169</v>
      </c>
    </row>
    <row r="1349" spans="1:10" x14ac:dyDescent="0.3">
      <c r="A1349" s="29">
        <v>1345</v>
      </c>
      <c r="B1349">
        <v>1133</v>
      </c>
      <c r="C1349" s="24">
        <v>41761</v>
      </c>
      <c r="D1349" s="24">
        <v>42492</v>
      </c>
      <c r="E1349">
        <v>3750</v>
      </c>
      <c r="F1349" s="31">
        <v>6755.4358156602939</v>
      </c>
      <c r="G1349" s="24">
        <v>41954</v>
      </c>
      <c r="H1349" s="33">
        <v>2</v>
      </c>
      <c r="I1349">
        <v>0.89574241276323197</v>
      </c>
      <c r="J1349" s="40">
        <v>42655.464455330526</v>
      </c>
    </row>
    <row r="1350" spans="1:10" x14ac:dyDescent="0.3">
      <c r="A1350" s="29">
        <v>1346</v>
      </c>
      <c r="B1350">
        <v>1134</v>
      </c>
      <c r="C1350" s="24">
        <v>41662</v>
      </c>
      <c r="D1350" s="24">
        <v>43123</v>
      </c>
      <c r="E1350">
        <v>5000</v>
      </c>
      <c r="F1350" s="31">
        <v>1840.4537428292429</v>
      </c>
      <c r="G1350" s="24">
        <v>42356</v>
      </c>
      <c r="H1350" s="33">
        <v>1</v>
      </c>
      <c r="I1350">
        <v>0.98884995907581841</v>
      </c>
      <c r="J1350" s="40">
        <v>42392.81018335015</v>
      </c>
    </row>
    <row r="1351" spans="1:10" x14ac:dyDescent="0.3">
      <c r="A1351" s="29">
        <v>1347</v>
      </c>
      <c r="B1351">
        <v>1134</v>
      </c>
      <c r="C1351" s="24">
        <v>41662</v>
      </c>
      <c r="D1351" s="24">
        <v>43123</v>
      </c>
      <c r="E1351">
        <v>5000</v>
      </c>
      <c r="F1351" s="31">
        <v>1757.885732738396</v>
      </c>
      <c r="G1351" s="24">
        <v>42808</v>
      </c>
      <c r="H1351" s="33">
        <v>1</v>
      </c>
      <c r="I1351">
        <v>0.98884995907581841</v>
      </c>
      <c r="J1351" s="40">
        <v>42829.00309934016</v>
      </c>
    </row>
    <row r="1352" spans="1:10" x14ac:dyDescent="0.3">
      <c r="A1352" s="29">
        <v>1348</v>
      </c>
      <c r="B1352">
        <v>1134</v>
      </c>
      <c r="C1352" s="24">
        <v>41662</v>
      </c>
      <c r="D1352" s="24">
        <v>43123</v>
      </c>
      <c r="E1352">
        <v>5000</v>
      </c>
      <c r="F1352" s="31">
        <v>3735.39987596215</v>
      </c>
      <c r="G1352" s="24">
        <v>42126</v>
      </c>
      <c r="H1352" s="33">
        <v>1</v>
      </c>
      <c r="I1352">
        <v>0.98884995907581841</v>
      </c>
      <c r="J1352" s="40">
        <v>42349.598553687829</v>
      </c>
    </row>
    <row r="1353" spans="1:10" x14ac:dyDescent="0.3">
      <c r="A1353" s="29">
        <v>1349</v>
      </c>
      <c r="B1353">
        <v>1136</v>
      </c>
      <c r="C1353" s="24">
        <v>41938</v>
      </c>
      <c r="D1353" s="24">
        <v>42303</v>
      </c>
      <c r="E1353">
        <v>5000</v>
      </c>
      <c r="F1353" s="31">
        <v>13889.396325240072</v>
      </c>
      <c r="G1353" s="24">
        <v>42234</v>
      </c>
      <c r="H1353" s="33">
        <v>3</v>
      </c>
      <c r="I1353">
        <v>0.80482337140270255</v>
      </c>
      <c r="J1353" s="40">
        <v>42415.890248838405</v>
      </c>
    </row>
    <row r="1354" spans="1:10" x14ac:dyDescent="0.3">
      <c r="A1354" s="29">
        <v>1350</v>
      </c>
      <c r="B1354">
        <v>1137</v>
      </c>
      <c r="C1354" s="24">
        <v>41662</v>
      </c>
      <c r="D1354" s="24">
        <v>42758</v>
      </c>
      <c r="E1354">
        <v>5000</v>
      </c>
      <c r="F1354" s="31">
        <v>4961.4367408211656</v>
      </c>
      <c r="G1354" s="24">
        <v>41663</v>
      </c>
      <c r="H1354" s="33">
        <v>1</v>
      </c>
      <c r="I1354">
        <v>0.98884995907581841</v>
      </c>
      <c r="J1354" s="40">
        <v>41896.056621929769</v>
      </c>
    </row>
    <row r="1355" spans="1:10" x14ac:dyDescent="0.3">
      <c r="A1355" s="29">
        <v>1351</v>
      </c>
      <c r="B1355">
        <v>1139</v>
      </c>
      <c r="C1355" s="24">
        <v>41776</v>
      </c>
      <c r="D1355" s="24">
        <v>42872</v>
      </c>
      <c r="E1355">
        <v>6250</v>
      </c>
      <c r="F1355" s="31">
        <v>13390.227078636499</v>
      </c>
      <c r="G1355" s="24">
        <v>42149</v>
      </c>
      <c r="H1355" s="33">
        <v>3</v>
      </c>
      <c r="I1355">
        <v>0.80482337140270255</v>
      </c>
      <c r="J1355" s="40">
        <v>42352.024230428702</v>
      </c>
    </row>
    <row r="1356" spans="1:10" x14ac:dyDescent="0.3">
      <c r="A1356" s="29">
        <v>1352</v>
      </c>
      <c r="B1356">
        <v>1139</v>
      </c>
      <c r="C1356" s="24">
        <v>41776</v>
      </c>
      <c r="D1356" s="24">
        <v>42872</v>
      </c>
      <c r="E1356">
        <v>6250</v>
      </c>
      <c r="F1356" s="31">
        <v>2193.7517702125506</v>
      </c>
      <c r="G1356" s="24">
        <v>41834</v>
      </c>
      <c r="H1356" s="33">
        <v>1</v>
      </c>
      <c r="I1356">
        <v>0.98884995907581841</v>
      </c>
      <c r="J1356" s="40">
        <v>42097.352062682876</v>
      </c>
    </row>
    <row r="1357" spans="1:10" x14ac:dyDescent="0.3">
      <c r="A1357" s="29">
        <v>1353</v>
      </c>
      <c r="B1357">
        <v>1144</v>
      </c>
      <c r="C1357" s="24">
        <v>41689</v>
      </c>
      <c r="D1357" s="24">
        <v>43515</v>
      </c>
      <c r="E1357">
        <v>6250</v>
      </c>
      <c r="F1357" s="31">
        <v>2114.0266812461223</v>
      </c>
      <c r="G1357" s="24">
        <v>43232</v>
      </c>
      <c r="H1357" s="33">
        <v>1</v>
      </c>
      <c r="I1357">
        <v>0.98884995907581841</v>
      </c>
      <c r="J1357" s="40">
        <v>43440.686597380729</v>
      </c>
    </row>
    <row r="1358" spans="1:10" x14ac:dyDescent="0.3">
      <c r="A1358" s="29">
        <v>1354</v>
      </c>
      <c r="B1358">
        <v>1146</v>
      </c>
      <c r="C1358" s="24">
        <v>41871</v>
      </c>
      <c r="D1358" s="24">
        <v>43697</v>
      </c>
      <c r="E1358">
        <v>6250</v>
      </c>
      <c r="F1358" s="31">
        <v>6252.824097257474</v>
      </c>
      <c r="G1358" s="24">
        <v>43109</v>
      </c>
      <c r="H1358" s="33">
        <v>2</v>
      </c>
      <c r="I1358">
        <v>0.89574241276323197</v>
      </c>
      <c r="J1358" s="40">
        <v>43356.178654990676</v>
      </c>
    </row>
    <row r="1359" spans="1:10" x14ac:dyDescent="0.3">
      <c r="A1359" s="29">
        <v>1355</v>
      </c>
      <c r="B1359">
        <v>1147</v>
      </c>
      <c r="C1359" s="24">
        <v>41868</v>
      </c>
      <c r="D1359" s="24">
        <v>42233</v>
      </c>
      <c r="E1359">
        <v>4375</v>
      </c>
      <c r="F1359" s="31">
        <v>6042.9026083003782</v>
      </c>
      <c r="G1359" s="24">
        <v>42164</v>
      </c>
      <c r="H1359" s="33">
        <v>2</v>
      </c>
      <c r="I1359">
        <v>0.89574241276323197</v>
      </c>
      <c r="J1359" s="40">
        <v>42288.191998892318</v>
      </c>
    </row>
    <row r="1360" spans="1:10" x14ac:dyDescent="0.3">
      <c r="A1360" s="29">
        <v>1356</v>
      </c>
      <c r="B1360">
        <v>1148</v>
      </c>
      <c r="C1360" s="24">
        <v>41973</v>
      </c>
      <c r="D1360" s="24">
        <v>43799</v>
      </c>
      <c r="E1360">
        <v>6250</v>
      </c>
      <c r="F1360" s="31">
        <v>158.18231545197932</v>
      </c>
      <c r="G1360" s="24">
        <v>42085</v>
      </c>
      <c r="H1360" s="33">
        <v>1</v>
      </c>
      <c r="I1360">
        <v>0.98884995907581841</v>
      </c>
      <c r="J1360" s="40">
        <v>42132.936377311962</v>
      </c>
    </row>
    <row r="1361" spans="1:10" x14ac:dyDescent="0.3">
      <c r="A1361" s="29">
        <v>1357</v>
      </c>
      <c r="B1361">
        <v>1148</v>
      </c>
      <c r="C1361" s="24">
        <v>41973</v>
      </c>
      <c r="D1361" s="24">
        <v>43799</v>
      </c>
      <c r="E1361">
        <v>6250</v>
      </c>
      <c r="F1361" s="31">
        <v>2032.257207557861</v>
      </c>
      <c r="G1361" s="24">
        <v>42322</v>
      </c>
      <c r="H1361" s="33">
        <v>1</v>
      </c>
      <c r="I1361">
        <v>0.98884995907581841</v>
      </c>
      <c r="J1361" s="40">
        <v>42717.941047070344</v>
      </c>
    </row>
    <row r="1362" spans="1:10" x14ac:dyDescent="0.3">
      <c r="A1362" s="29">
        <v>1358</v>
      </c>
      <c r="B1362">
        <v>1150</v>
      </c>
      <c r="C1362" s="24">
        <v>41914</v>
      </c>
      <c r="D1362" s="24">
        <v>42279</v>
      </c>
      <c r="E1362">
        <v>6250</v>
      </c>
      <c r="F1362" s="31">
        <v>7366.8253794179436</v>
      </c>
      <c r="G1362" s="24">
        <v>41986</v>
      </c>
      <c r="H1362" s="33">
        <v>2</v>
      </c>
      <c r="I1362">
        <v>0.89574241276323197</v>
      </c>
      <c r="J1362" s="40">
        <v>42441.738923459532</v>
      </c>
    </row>
    <row r="1363" spans="1:10" x14ac:dyDescent="0.3">
      <c r="A1363" s="29">
        <v>1359</v>
      </c>
      <c r="B1363">
        <v>1154</v>
      </c>
      <c r="C1363" s="24">
        <v>41781</v>
      </c>
      <c r="D1363" s="24">
        <v>42512</v>
      </c>
      <c r="E1363">
        <v>3750</v>
      </c>
      <c r="F1363" s="31">
        <v>1220.6806548529798</v>
      </c>
      <c r="G1363" s="24">
        <v>41927</v>
      </c>
      <c r="H1363" s="33">
        <v>1</v>
      </c>
      <c r="I1363">
        <v>0.98884995907581841</v>
      </c>
      <c r="J1363" s="40">
        <v>41932.897321213342</v>
      </c>
    </row>
    <row r="1364" spans="1:10" x14ac:dyDescent="0.3">
      <c r="A1364" s="29">
        <v>1360</v>
      </c>
      <c r="B1364">
        <v>1154</v>
      </c>
      <c r="C1364" s="24">
        <v>41781</v>
      </c>
      <c r="D1364" s="24">
        <v>42512</v>
      </c>
      <c r="E1364">
        <v>3750</v>
      </c>
      <c r="F1364" s="31">
        <v>6919.6161733109311</v>
      </c>
      <c r="G1364" s="24">
        <v>42344</v>
      </c>
      <c r="H1364" s="33">
        <v>2</v>
      </c>
      <c r="I1364">
        <v>0.89574241276323197</v>
      </c>
      <c r="J1364" s="40">
        <v>42673.326157508367</v>
      </c>
    </row>
    <row r="1365" spans="1:10" x14ac:dyDescent="0.3">
      <c r="A1365" s="29">
        <v>1361</v>
      </c>
      <c r="B1365">
        <v>1154</v>
      </c>
      <c r="C1365" s="24">
        <v>41781</v>
      </c>
      <c r="D1365" s="24">
        <v>42512</v>
      </c>
      <c r="E1365">
        <v>3750</v>
      </c>
      <c r="F1365" s="31">
        <v>5869.7569379453225</v>
      </c>
      <c r="G1365" s="24">
        <v>42034</v>
      </c>
      <c r="H1365" s="33">
        <v>2</v>
      </c>
      <c r="I1365">
        <v>0.89574241276323197</v>
      </c>
      <c r="J1365" s="40">
        <v>42353.678297310333</v>
      </c>
    </row>
    <row r="1366" spans="1:10" x14ac:dyDescent="0.3">
      <c r="A1366" s="29">
        <v>1362</v>
      </c>
      <c r="B1366">
        <v>1155</v>
      </c>
      <c r="C1366" s="24">
        <v>41768</v>
      </c>
      <c r="D1366" s="24">
        <v>43594</v>
      </c>
      <c r="E1366">
        <v>5625</v>
      </c>
      <c r="F1366" s="31">
        <v>1460.9080650772701</v>
      </c>
      <c r="G1366" s="24">
        <v>42879</v>
      </c>
      <c r="H1366" s="33">
        <v>1</v>
      </c>
      <c r="I1366">
        <v>0.98884995907581841</v>
      </c>
      <c r="J1366" s="40">
        <v>43999.420963757824</v>
      </c>
    </row>
    <row r="1367" spans="1:10" x14ac:dyDescent="0.3">
      <c r="A1367" s="29">
        <v>1363</v>
      </c>
      <c r="B1367">
        <v>1159</v>
      </c>
      <c r="C1367" s="24">
        <v>41776</v>
      </c>
      <c r="D1367" s="24">
        <v>42872</v>
      </c>
      <c r="E1367">
        <v>4375</v>
      </c>
      <c r="F1367" s="31">
        <v>688.48316117072852</v>
      </c>
      <c r="G1367" s="24">
        <v>42515</v>
      </c>
      <c r="H1367" s="33">
        <v>1</v>
      </c>
      <c r="I1367">
        <v>0.98884995907581841</v>
      </c>
      <c r="J1367" s="40">
        <v>42986.836506295593</v>
      </c>
    </row>
    <row r="1368" spans="1:10" x14ac:dyDescent="0.3">
      <c r="A1368" s="29">
        <v>1364</v>
      </c>
      <c r="B1368">
        <v>1159</v>
      </c>
      <c r="C1368" s="24">
        <v>41776</v>
      </c>
      <c r="D1368" s="24">
        <v>42872</v>
      </c>
      <c r="E1368">
        <v>4375</v>
      </c>
      <c r="F1368" s="31">
        <v>250.21066265095882</v>
      </c>
      <c r="G1368" s="24">
        <v>42249</v>
      </c>
      <c r="H1368" s="33">
        <v>1</v>
      </c>
      <c r="I1368">
        <v>0.98884995907581841</v>
      </c>
      <c r="J1368" s="40">
        <v>42259.280202271257</v>
      </c>
    </row>
    <row r="1369" spans="1:10" x14ac:dyDescent="0.3">
      <c r="A1369" s="29">
        <v>1365</v>
      </c>
      <c r="B1369">
        <v>1160</v>
      </c>
      <c r="C1369" s="24">
        <v>42000</v>
      </c>
      <c r="D1369" s="24">
        <v>43826</v>
      </c>
      <c r="E1369">
        <v>4375</v>
      </c>
      <c r="F1369" s="31">
        <v>9158.6087115141618</v>
      </c>
      <c r="G1369" s="24">
        <v>42239</v>
      </c>
      <c r="H1369" s="33">
        <v>2</v>
      </c>
      <c r="I1369">
        <v>0.89574241276323197</v>
      </c>
      <c r="J1369" s="40">
        <v>42809.873448541213</v>
      </c>
    </row>
    <row r="1370" spans="1:10" x14ac:dyDescent="0.3">
      <c r="A1370" s="29">
        <v>1366</v>
      </c>
      <c r="B1370">
        <v>1160</v>
      </c>
      <c r="C1370" s="24">
        <v>42000</v>
      </c>
      <c r="D1370" s="24">
        <v>43826</v>
      </c>
      <c r="E1370">
        <v>4375</v>
      </c>
      <c r="F1370" s="31">
        <v>89.184031632708653</v>
      </c>
      <c r="G1370" s="24">
        <v>42208</v>
      </c>
      <c r="H1370" s="33">
        <v>1</v>
      </c>
      <c r="I1370">
        <v>0.98884995907581841</v>
      </c>
      <c r="J1370" s="40">
        <v>42255.27136075178</v>
      </c>
    </row>
    <row r="1371" spans="1:10" x14ac:dyDescent="0.3">
      <c r="A1371" s="29">
        <v>1367</v>
      </c>
      <c r="B1371">
        <v>1160</v>
      </c>
      <c r="C1371" s="24">
        <v>42000</v>
      </c>
      <c r="D1371" s="24">
        <v>43826</v>
      </c>
      <c r="E1371">
        <v>4375</v>
      </c>
      <c r="F1371" s="31">
        <v>301.59308230485192</v>
      </c>
      <c r="G1371" s="24">
        <v>42170</v>
      </c>
      <c r="H1371" s="33">
        <v>1</v>
      </c>
      <c r="I1371">
        <v>0.98884995907581841</v>
      </c>
      <c r="J1371" s="40">
        <v>42489.664264965504</v>
      </c>
    </row>
    <row r="1372" spans="1:10" x14ac:dyDescent="0.3">
      <c r="A1372" s="29">
        <v>1368</v>
      </c>
      <c r="B1372">
        <v>1160</v>
      </c>
      <c r="C1372" s="24">
        <v>42000</v>
      </c>
      <c r="D1372" s="24">
        <v>43826</v>
      </c>
      <c r="E1372">
        <v>4375</v>
      </c>
      <c r="F1372" s="31">
        <v>3302.0693781953219</v>
      </c>
      <c r="G1372" s="24">
        <v>43442</v>
      </c>
      <c r="H1372" s="33">
        <v>1</v>
      </c>
      <c r="I1372">
        <v>0.98884995907581841</v>
      </c>
      <c r="J1372" s="40">
        <v>43468.982174165634</v>
      </c>
    </row>
    <row r="1373" spans="1:10" x14ac:dyDescent="0.3">
      <c r="A1373" s="29">
        <v>1369</v>
      </c>
      <c r="B1373">
        <v>1161</v>
      </c>
      <c r="C1373" s="24">
        <v>41926</v>
      </c>
      <c r="D1373" s="24">
        <v>42657</v>
      </c>
      <c r="E1373">
        <v>3750</v>
      </c>
      <c r="F1373" s="31">
        <v>1373.4905415856815</v>
      </c>
      <c r="G1373" s="24">
        <v>42564</v>
      </c>
      <c r="H1373" s="33">
        <v>1</v>
      </c>
      <c r="I1373">
        <v>0.98884995907581841</v>
      </c>
      <c r="J1373" s="40">
        <v>42842.62056749122</v>
      </c>
    </row>
    <row r="1374" spans="1:10" x14ac:dyDescent="0.3">
      <c r="A1374" s="29">
        <v>1370</v>
      </c>
      <c r="B1374">
        <v>1161</v>
      </c>
      <c r="C1374" s="24">
        <v>41926</v>
      </c>
      <c r="D1374" s="24">
        <v>42657</v>
      </c>
      <c r="E1374">
        <v>3750</v>
      </c>
      <c r="F1374" s="31">
        <v>4331.3542410816817</v>
      </c>
      <c r="G1374" s="24">
        <v>42475</v>
      </c>
      <c r="H1374" s="33">
        <v>1</v>
      </c>
      <c r="I1374">
        <v>0.98884995907581841</v>
      </c>
      <c r="J1374" s="40">
        <v>42512.463523979241</v>
      </c>
    </row>
    <row r="1375" spans="1:10" x14ac:dyDescent="0.3">
      <c r="A1375" s="29">
        <v>1371</v>
      </c>
      <c r="B1375">
        <v>1163</v>
      </c>
      <c r="C1375" s="24">
        <v>41825</v>
      </c>
      <c r="D1375" s="24">
        <v>42190</v>
      </c>
      <c r="E1375">
        <v>5000</v>
      </c>
      <c r="F1375" s="31">
        <v>12385.925687488852</v>
      </c>
      <c r="G1375" s="24">
        <v>42040</v>
      </c>
      <c r="H1375" s="33">
        <v>3</v>
      </c>
      <c r="I1375">
        <v>0.80482337140270255</v>
      </c>
      <c r="J1375" s="40">
        <v>42482.755084807635</v>
      </c>
    </row>
    <row r="1376" spans="1:10" x14ac:dyDescent="0.3">
      <c r="A1376" s="29">
        <v>1372</v>
      </c>
      <c r="B1376">
        <v>1169</v>
      </c>
      <c r="C1376" s="24">
        <v>41969</v>
      </c>
      <c r="D1376" s="24">
        <v>43795</v>
      </c>
      <c r="E1376">
        <v>4375</v>
      </c>
      <c r="F1376" s="31">
        <v>1133.0471058618775</v>
      </c>
      <c r="G1376" s="24">
        <v>43141</v>
      </c>
      <c r="H1376" s="33">
        <v>1</v>
      </c>
      <c r="I1376">
        <v>0.98884995907581841</v>
      </c>
      <c r="J1376" s="40">
        <v>43343.664548048728</v>
      </c>
    </row>
    <row r="1377" spans="1:10" x14ac:dyDescent="0.3">
      <c r="A1377" s="29">
        <v>1373</v>
      </c>
      <c r="B1377">
        <v>1170</v>
      </c>
      <c r="C1377" s="24">
        <v>41905</v>
      </c>
      <c r="D1377" s="24">
        <v>43731</v>
      </c>
      <c r="E1377">
        <v>6250</v>
      </c>
      <c r="F1377" s="31">
        <v>1435.8038067546152</v>
      </c>
      <c r="G1377" s="24">
        <v>42280</v>
      </c>
      <c r="H1377" s="33">
        <v>1</v>
      </c>
      <c r="I1377">
        <v>0.98884995907581841</v>
      </c>
      <c r="J1377" s="40">
        <v>42630.268828870328</v>
      </c>
    </row>
    <row r="1378" spans="1:10" x14ac:dyDescent="0.3">
      <c r="A1378" s="29">
        <v>1374</v>
      </c>
      <c r="B1378">
        <v>1170</v>
      </c>
      <c r="C1378" s="24">
        <v>41905</v>
      </c>
      <c r="D1378" s="24">
        <v>43731</v>
      </c>
      <c r="E1378">
        <v>6250</v>
      </c>
      <c r="F1378" s="31">
        <v>1580.4573149426956</v>
      </c>
      <c r="G1378" s="24">
        <v>42024</v>
      </c>
      <c r="H1378" s="33">
        <v>1</v>
      </c>
      <c r="I1378">
        <v>0.98884995907581841</v>
      </c>
      <c r="J1378" s="40">
        <v>42752.128864013903</v>
      </c>
    </row>
    <row r="1379" spans="1:10" x14ac:dyDescent="0.3">
      <c r="A1379" s="29">
        <v>1375</v>
      </c>
      <c r="B1379">
        <v>1171</v>
      </c>
      <c r="C1379" s="24">
        <v>41820</v>
      </c>
      <c r="D1379" s="24">
        <v>43646</v>
      </c>
      <c r="E1379">
        <v>6250</v>
      </c>
      <c r="F1379" s="31">
        <v>2676.4735270667679</v>
      </c>
      <c r="G1379" s="24">
        <v>43154</v>
      </c>
      <c r="H1379" s="33">
        <v>1</v>
      </c>
      <c r="I1379">
        <v>0.98884995907581841</v>
      </c>
      <c r="J1379" s="40">
        <v>43154.545358245698</v>
      </c>
    </row>
    <row r="1380" spans="1:10" x14ac:dyDescent="0.3">
      <c r="A1380" s="29">
        <v>1376</v>
      </c>
      <c r="B1380">
        <v>1174</v>
      </c>
      <c r="C1380" s="24">
        <v>41824</v>
      </c>
      <c r="D1380" s="24">
        <v>42555</v>
      </c>
      <c r="E1380">
        <v>3750</v>
      </c>
      <c r="F1380" s="31">
        <v>1315.3723890888862</v>
      </c>
      <c r="G1380" s="24">
        <v>42507</v>
      </c>
      <c r="H1380" s="33">
        <v>1</v>
      </c>
      <c r="I1380">
        <v>0.98884995907581841</v>
      </c>
      <c r="J1380" s="40">
        <v>43095.374167722395</v>
      </c>
    </row>
    <row r="1381" spans="1:10" x14ac:dyDescent="0.3">
      <c r="A1381" s="29">
        <v>1377</v>
      </c>
      <c r="B1381">
        <v>1175</v>
      </c>
      <c r="C1381" s="24">
        <v>41693</v>
      </c>
      <c r="D1381" s="24">
        <v>43519</v>
      </c>
      <c r="E1381">
        <v>4375</v>
      </c>
      <c r="F1381" s="31">
        <v>10385.062396476435</v>
      </c>
      <c r="G1381" s="24">
        <v>41811</v>
      </c>
      <c r="H1381" s="33">
        <v>3</v>
      </c>
      <c r="I1381">
        <v>0.80482337140270255</v>
      </c>
      <c r="J1381" s="40">
        <v>42358.92542247213</v>
      </c>
    </row>
    <row r="1382" spans="1:10" x14ac:dyDescent="0.3">
      <c r="A1382" s="29">
        <v>1378</v>
      </c>
      <c r="B1382">
        <v>1176</v>
      </c>
      <c r="C1382" s="24">
        <v>41712</v>
      </c>
      <c r="D1382" s="24">
        <v>42443</v>
      </c>
      <c r="E1382">
        <v>6250</v>
      </c>
      <c r="F1382" s="31">
        <v>2973.9161507276694</v>
      </c>
      <c r="G1382" s="24">
        <v>41879</v>
      </c>
      <c r="H1382" s="33">
        <v>1</v>
      </c>
      <c r="I1382">
        <v>0.98884995907581841</v>
      </c>
      <c r="J1382" s="40">
        <v>42489.36401996186</v>
      </c>
    </row>
    <row r="1383" spans="1:10" x14ac:dyDescent="0.3">
      <c r="A1383" s="29">
        <v>1379</v>
      </c>
      <c r="B1383">
        <v>1183</v>
      </c>
      <c r="C1383" s="24">
        <v>42004</v>
      </c>
      <c r="D1383" s="24">
        <v>43830</v>
      </c>
      <c r="E1383">
        <v>5625</v>
      </c>
      <c r="F1383" s="31">
        <v>3688.0106667542605</v>
      </c>
      <c r="G1383" s="24">
        <v>42208</v>
      </c>
      <c r="H1383" s="33">
        <v>1</v>
      </c>
      <c r="I1383">
        <v>0.98884995907581841</v>
      </c>
      <c r="J1383" s="40">
        <v>42505.183921126161</v>
      </c>
    </row>
    <row r="1384" spans="1:10" x14ac:dyDescent="0.3">
      <c r="A1384" s="29">
        <v>1380</v>
      </c>
      <c r="B1384">
        <v>1183</v>
      </c>
      <c r="C1384" s="24">
        <v>42004</v>
      </c>
      <c r="D1384" s="24">
        <v>43830</v>
      </c>
      <c r="E1384">
        <v>5625</v>
      </c>
      <c r="F1384" s="31">
        <v>6597.6785606448284</v>
      </c>
      <c r="G1384" s="24">
        <v>43172</v>
      </c>
      <c r="H1384" s="33">
        <v>2</v>
      </c>
      <c r="I1384">
        <v>0.89574241276323197</v>
      </c>
      <c r="J1384" s="40">
        <v>43184.888778471788</v>
      </c>
    </row>
    <row r="1385" spans="1:10" x14ac:dyDescent="0.3">
      <c r="A1385" s="29">
        <v>1381</v>
      </c>
      <c r="B1385">
        <v>1183</v>
      </c>
      <c r="C1385" s="24">
        <v>42004</v>
      </c>
      <c r="D1385" s="24">
        <v>43830</v>
      </c>
      <c r="E1385">
        <v>5625</v>
      </c>
      <c r="F1385" s="31">
        <v>223.53770967981177</v>
      </c>
      <c r="G1385" s="24">
        <v>42832</v>
      </c>
      <c r="H1385" s="33">
        <v>1</v>
      </c>
      <c r="I1385">
        <v>0.98884995907581841</v>
      </c>
      <c r="J1385" s="40">
        <v>42854.647405797397</v>
      </c>
    </row>
    <row r="1386" spans="1:10" x14ac:dyDescent="0.3">
      <c r="A1386" s="29">
        <v>1382</v>
      </c>
      <c r="B1386">
        <v>1186</v>
      </c>
      <c r="C1386" s="24">
        <v>41653</v>
      </c>
      <c r="D1386" s="24">
        <v>43114</v>
      </c>
      <c r="E1386">
        <v>6250</v>
      </c>
      <c r="F1386" s="31">
        <v>3882.4902445376611</v>
      </c>
      <c r="G1386" s="24">
        <v>41902</v>
      </c>
      <c r="H1386" s="33">
        <v>1</v>
      </c>
      <c r="I1386">
        <v>0.98884995907581841</v>
      </c>
      <c r="J1386" s="40">
        <v>42646.68664375056</v>
      </c>
    </row>
    <row r="1387" spans="1:10" x14ac:dyDescent="0.3">
      <c r="A1387" s="29">
        <v>1383</v>
      </c>
      <c r="B1387">
        <v>1187</v>
      </c>
      <c r="C1387" s="24">
        <v>41964</v>
      </c>
      <c r="D1387" s="24">
        <v>43790</v>
      </c>
      <c r="E1387">
        <v>6250</v>
      </c>
      <c r="F1387" s="31">
        <v>12223.985404449631</v>
      </c>
      <c r="G1387" s="24">
        <v>42507</v>
      </c>
      <c r="H1387" s="33">
        <v>3</v>
      </c>
      <c r="I1387">
        <v>0.80482337140270255</v>
      </c>
      <c r="J1387" s="40">
        <v>42682.605073309795</v>
      </c>
    </row>
    <row r="1388" spans="1:10" x14ac:dyDescent="0.3">
      <c r="A1388" s="29">
        <v>1384</v>
      </c>
      <c r="B1388">
        <v>1188</v>
      </c>
      <c r="C1388" s="24">
        <v>41674</v>
      </c>
      <c r="D1388" s="24">
        <v>42039</v>
      </c>
      <c r="E1388">
        <v>3750</v>
      </c>
      <c r="F1388" s="31">
        <v>993.72590961606988</v>
      </c>
      <c r="G1388" s="24">
        <v>41735</v>
      </c>
      <c r="H1388" s="33">
        <v>1</v>
      </c>
      <c r="I1388">
        <v>0.98884995907581841</v>
      </c>
      <c r="J1388" s="40">
        <v>41774.799910997819</v>
      </c>
    </row>
    <row r="1389" spans="1:10" x14ac:dyDescent="0.3">
      <c r="A1389" s="29">
        <v>1385</v>
      </c>
      <c r="B1389">
        <v>1188</v>
      </c>
      <c r="C1389" s="24">
        <v>41674</v>
      </c>
      <c r="D1389" s="24">
        <v>42039</v>
      </c>
      <c r="E1389">
        <v>3750</v>
      </c>
      <c r="F1389" s="31">
        <v>6083.9808471875158</v>
      </c>
      <c r="G1389" s="24">
        <v>41850</v>
      </c>
      <c r="H1389" s="33">
        <v>2</v>
      </c>
      <c r="I1389">
        <v>0.89574241276323197</v>
      </c>
      <c r="J1389" s="40">
        <v>42165.952661706491</v>
      </c>
    </row>
    <row r="1390" spans="1:10" x14ac:dyDescent="0.3">
      <c r="A1390" s="29">
        <v>1386</v>
      </c>
      <c r="B1390">
        <v>1189</v>
      </c>
      <c r="C1390" s="24">
        <v>41659</v>
      </c>
      <c r="D1390" s="24">
        <v>42024</v>
      </c>
      <c r="E1390">
        <v>4375</v>
      </c>
      <c r="F1390" s="31">
        <v>9212.2070794110969</v>
      </c>
      <c r="G1390" s="24">
        <v>41767</v>
      </c>
      <c r="H1390" s="33">
        <v>2</v>
      </c>
      <c r="I1390">
        <v>0.89574241276323197</v>
      </c>
      <c r="J1390" s="40">
        <v>41784.429174963319</v>
      </c>
    </row>
    <row r="1391" spans="1:10" x14ac:dyDescent="0.3">
      <c r="A1391" s="29">
        <v>1387</v>
      </c>
      <c r="B1391">
        <v>1191</v>
      </c>
      <c r="C1391" s="24">
        <v>41771</v>
      </c>
      <c r="D1391" s="24">
        <v>42867</v>
      </c>
      <c r="E1391">
        <v>5625</v>
      </c>
      <c r="F1391" s="31">
        <v>681.97627971965858</v>
      </c>
      <c r="G1391" s="24">
        <v>42715</v>
      </c>
      <c r="H1391" s="33">
        <v>1</v>
      </c>
      <c r="I1391">
        <v>0.98884995907581841</v>
      </c>
      <c r="J1391" s="40">
        <v>42774.015611026036</v>
      </c>
    </row>
    <row r="1392" spans="1:10" x14ac:dyDescent="0.3">
      <c r="A1392" s="29">
        <v>1388</v>
      </c>
      <c r="B1392">
        <v>1193</v>
      </c>
      <c r="C1392" s="24">
        <v>41839</v>
      </c>
      <c r="D1392" s="24">
        <v>42204</v>
      </c>
      <c r="E1392">
        <v>3750</v>
      </c>
      <c r="F1392" s="31">
        <v>834.34789645715512</v>
      </c>
      <c r="G1392" s="24">
        <v>42101</v>
      </c>
      <c r="H1392" s="33">
        <v>1</v>
      </c>
      <c r="I1392">
        <v>0.98884995907581841</v>
      </c>
      <c r="J1392" s="40">
        <v>42715.641896593712</v>
      </c>
    </row>
    <row r="1393" spans="1:10" x14ac:dyDescent="0.3">
      <c r="A1393" s="29">
        <v>1389</v>
      </c>
      <c r="B1393">
        <v>1194</v>
      </c>
      <c r="C1393" s="24">
        <v>41765</v>
      </c>
      <c r="D1393" s="24">
        <v>43591</v>
      </c>
      <c r="E1393">
        <v>3750</v>
      </c>
      <c r="F1393" s="31">
        <v>2562.5598333976695</v>
      </c>
      <c r="G1393" s="24">
        <v>42010</v>
      </c>
      <c r="H1393" s="33">
        <v>1</v>
      </c>
      <c r="I1393">
        <v>0.98884995907581841</v>
      </c>
      <c r="J1393" s="40">
        <v>42283.834010688821</v>
      </c>
    </row>
    <row r="1394" spans="1:10" x14ac:dyDescent="0.3">
      <c r="A1394" s="29">
        <v>1390</v>
      </c>
      <c r="B1394">
        <v>1194</v>
      </c>
      <c r="C1394" s="24">
        <v>41765</v>
      </c>
      <c r="D1394" s="24">
        <v>43591</v>
      </c>
      <c r="E1394">
        <v>3750</v>
      </c>
      <c r="F1394" s="31">
        <v>1475.5477161742306</v>
      </c>
      <c r="G1394" s="24">
        <v>42358</v>
      </c>
      <c r="H1394" s="33">
        <v>1</v>
      </c>
      <c r="I1394">
        <v>0.98884995907581841</v>
      </c>
      <c r="J1394" s="40">
        <v>42834.59637230845</v>
      </c>
    </row>
    <row r="1395" spans="1:10" x14ac:dyDescent="0.3">
      <c r="A1395" s="29">
        <v>1391</v>
      </c>
      <c r="B1395">
        <v>1194</v>
      </c>
      <c r="C1395" s="24">
        <v>41765</v>
      </c>
      <c r="D1395" s="24">
        <v>43591</v>
      </c>
      <c r="E1395">
        <v>3750</v>
      </c>
      <c r="F1395" s="31">
        <v>2184.3540882696343</v>
      </c>
      <c r="G1395" s="24">
        <v>42504</v>
      </c>
      <c r="H1395" s="33">
        <v>1</v>
      </c>
      <c r="I1395">
        <v>0.98884995907581841</v>
      </c>
      <c r="J1395" s="40">
        <v>43211.9673020911</v>
      </c>
    </row>
    <row r="1396" spans="1:10" x14ac:dyDescent="0.3">
      <c r="A1396" s="29">
        <v>1392</v>
      </c>
      <c r="B1396">
        <v>1194</v>
      </c>
      <c r="C1396" s="24">
        <v>41765</v>
      </c>
      <c r="D1396" s="24">
        <v>43591</v>
      </c>
      <c r="E1396">
        <v>3750</v>
      </c>
      <c r="F1396" s="31">
        <v>7070.6264957128969</v>
      </c>
      <c r="G1396" s="24">
        <v>43417</v>
      </c>
      <c r="H1396" s="33">
        <v>2</v>
      </c>
      <c r="I1396">
        <v>0.89574241276323197</v>
      </c>
      <c r="J1396" s="40">
        <v>43916.203589804049</v>
      </c>
    </row>
    <row r="1397" spans="1:10" x14ac:dyDescent="0.3">
      <c r="A1397" s="29">
        <v>1393</v>
      </c>
      <c r="B1397">
        <v>1194</v>
      </c>
      <c r="C1397" s="24">
        <v>41765</v>
      </c>
      <c r="D1397" s="24">
        <v>43591</v>
      </c>
      <c r="E1397">
        <v>3750</v>
      </c>
      <c r="F1397" s="31">
        <v>1531.0561563846688</v>
      </c>
      <c r="G1397" s="24">
        <v>42688</v>
      </c>
      <c r="H1397" s="33">
        <v>1</v>
      </c>
      <c r="I1397">
        <v>0.98884995907581841</v>
      </c>
      <c r="J1397" s="40">
        <v>42835.734508157373</v>
      </c>
    </row>
    <row r="1398" spans="1:10" x14ac:dyDescent="0.3">
      <c r="A1398" s="29">
        <v>1394</v>
      </c>
      <c r="B1398">
        <v>1194</v>
      </c>
      <c r="C1398" s="24">
        <v>41765</v>
      </c>
      <c r="D1398" s="24">
        <v>43591</v>
      </c>
      <c r="E1398">
        <v>3750</v>
      </c>
      <c r="F1398" s="31">
        <v>2161.3449112173453</v>
      </c>
      <c r="G1398" s="24">
        <v>43302</v>
      </c>
      <c r="H1398" s="33">
        <v>1</v>
      </c>
      <c r="I1398">
        <v>0.98884995907581841</v>
      </c>
      <c r="J1398" s="40">
        <v>43711.742870458889</v>
      </c>
    </row>
    <row r="1399" spans="1:10" x14ac:dyDescent="0.3">
      <c r="A1399" s="29">
        <v>1395</v>
      </c>
      <c r="B1399">
        <v>1194</v>
      </c>
      <c r="C1399" s="24">
        <v>41765</v>
      </c>
      <c r="D1399" s="24">
        <v>43591</v>
      </c>
      <c r="E1399">
        <v>3750</v>
      </c>
      <c r="F1399" s="31">
        <v>2941.6574601056859</v>
      </c>
      <c r="G1399" s="24">
        <v>41890</v>
      </c>
      <c r="H1399" s="33">
        <v>1</v>
      </c>
      <c r="I1399">
        <v>0.98884995907581841</v>
      </c>
      <c r="J1399" s="40">
        <v>42542.955486051571</v>
      </c>
    </row>
    <row r="1400" spans="1:10" x14ac:dyDescent="0.3">
      <c r="A1400" s="29">
        <v>1396</v>
      </c>
      <c r="B1400">
        <v>1196</v>
      </c>
      <c r="C1400" s="24">
        <v>41862</v>
      </c>
      <c r="D1400" s="24">
        <v>42958</v>
      </c>
      <c r="E1400">
        <v>4375</v>
      </c>
      <c r="F1400" s="31">
        <v>1199.7512855883572</v>
      </c>
      <c r="G1400" s="24">
        <v>42344</v>
      </c>
      <c r="H1400" s="33">
        <v>1</v>
      </c>
      <c r="I1400">
        <v>0.98884995907581841</v>
      </c>
      <c r="J1400" s="40">
        <v>43292.947155080648</v>
      </c>
    </row>
    <row r="1401" spans="1:10" x14ac:dyDescent="0.3">
      <c r="A1401" s="29">
        <v>1397</v>
      </c>
      <c r="B1401">
        <v>1196</v>
      </c>
      <c r="C1401" s="24">
        <v>41862</v>
      </c>
      <c r="D1401" s="24">
        <v>42958</v>
      </c>
      <c r="E1401">
        <v>4375</v>
      </c>
      <c r="F1401" s="31">
        <v>2159.6521313654353</v>
      </c>
      <c r="G1401" s="24">
        <v>42648</v>
      </c>
      <c r="H1401" s="33">
        <v>1</v>
      </c>
      <c r="I1401">
        <v>0.98884995907581841</v>
      </c>
      <c r="J1401" s="40">
        <v>42793.364671388896</v>
      </c>
    </row>
    <row r="1402" spans="1:10" x14ac:dyDescent="0.3">
      <c r="A1402" s="29">
        <v>1398</v>
      </c>
      <c r="B1402">
        <v>1199</v>
      </c>
      <c r="C1402" s="24">
        <v>41715</v>
      </c>
      <c r="D1402" s="24">
        <v>43176</v>
      </c>
      <c r="E1402">
        <v>6250</v>
      </c>
      <c r="F1402" s="31">
        <v>11578.009332639751</v>
      </c>
      <c r="G1402" s="24">
        <v>41920</v>
      </c>
      <c r="H1402" s="33">
        <v>3</v>
      </c>
      <c r="I1402">
        <v>0.80482337140270255</v>
      </c>
      <c r="J1402" s="40">
        <v>42588.710472743835</v>
      </c>
    </row>
    <row r="1403" spans="1:10" x14ac:dyDescent="0.3">
      <c r="A1403" s="29">
        <v>1399</v>
      </c>
      <c r="B1403">
        <v>1199</v>
      </c>
      <c r="C1403" s="24">
        <v>41715</v>
      </c>
      <c r="D1403" s="24">
        <v>43176</v>
      </c>
      <c r="E1403">
        <v>6250</v>
      </c>
      <c r="F1403" s="31">
        <v>18023.803213795149</v>
      </c>
      <c r="G1403" s="24">
        <v>42425</v>
      </c>
      <c r="H1403" s="33">
        <v>3</v>
      </c>
      <c r="I1403">
        <v>0.80482337140270255</v>
      </c>
      <c r="J1403" s="40">
        <v>42503.989493819106</v>
      </c>
    </row>
    <row r="1404" spans="1:10" x14ac:dyDescent="0.3">
      <c r="A1404" s="29">
        <v>1400</v>
      </c>
      <c r="B1404">
        <v>1199</v>
      </c>
      <c r="C1404" s="24">
        <v>41715</v>
      </c>
      <c r="D1404" s="24">
        <v>43176</v>
      </c>
      <c r="E1404">
        <v>6250</v>
      </c>
      <c r="F1404" s="31">
        <v>5416.0743208676722</v>
      </c>
      <c r="G1404" s="24">
        <v>42197</v>
      </c>
      <c r="H1404" s="33">
        <v>2</v>
      </c>
      <c r="I1404">
        <v>0.89574241276323197</v>
      </c>
      <c r="J1404" s="40">
        <v>42293.447149472282</v>
      </c>
    </row>
    <row r="1405" spans="1:10" x14ac:dyDescent="0.3">
      <c r="A1405" s="29">
        <v>1401</v>
      </c>
      <c r="B1405">
        <v>1200</v>
      </c>
      <c r="C1405" s="24">
        <v>41773</v>
      </c>
      <c r="D1405" s="24">
        <v>43234</v>
      </c>
      <c r="E1405">
        <v>3750</v>
      </c>
      <c r="F1405" s="31">
        <v>721.13426745410516</v>
      </c>
      <c r="G1405" s="24">
        <v>42529</v>
      </c>
      <c r="H1405" s="33">
        <v>1</v>
      </c>
      <c r="I1405">
        <v>0.98884995907581841</v>
      </c>
      <c r="J1405" s="40">
        <v>42896.719668994177</v>
      </c>
    </row>
    <row r="1406" spans="1:10" x14ac:dyDescent="0.3">
      <c r="A1406" s="29">
        <v>1402</v>
      </c>
      <c r="B1406">
        <v>1201</v>
      </c>
      <c r="C1406" s="24">
        <v>41794</v>
      </c>
      <c r="D1406" s="24">
        <v>43620</v>
      </c>
      <c r="E1406">
        <v>4375</v>
      </c>
      <c r="F1406" s="31">
        <v>7049.8131561135306</v>
      </c>
      <c r="G1406" s="24">
        <v>42191</v>
      </c>
      <c r="H1406" s="33">
        <v>2</v>
      </c>
      <c r="I1406">
        <v>0.89574241276323197</v>
      </c>
      <c r="J1406" s="40">
        <v>43327.218012706573</v>
      </c>
    </row>
    <row r="1407" spans="1:10" x14ac:dyDescent="0.3">
      <c r="A1407" s="29">
        <v>1403</v>
      </c>
      <c r="B1407">
        <v>1201</v>
      </c>
      <c r="C1407" s="24">
        <v>41794</v>
      </c>
      <c r="D1407" s="24">
        <v>43620</v>
      </c>
      <c r="E1407">
        <v>4375</v>
      </c>
      <c r="F1407" s="31">
        <v>1574.4943918769106</v>
      </c>
      <c r="G1407" s="24">
        <v>43270</v>
      </c>
      <c r="H1407" s="33">
        <v>1</v>
      </c>
      <c r="I1407">
        <v>0.98884995907581841</v>
      </c>
      <c r="J1407" s="40">
        <v>43434.098158089859</v>
      </c>
    </row>
    <row r="1408" spans="1:10" x14ac:dyDescent="0.3">
      <c r="A1408" s="29">
        <v>1404</v>
      </c>
      <c r="B1408">
        <v>1202</v>
      </c>
      <c r="C1408" s="24">
        <v>41939</v>
      </c>
      <c r="D1408" s="24">
        <v>43765</v>
      </c>
      <c r="E1408">
        <v>5000</v>
      </c>
      <c r="F1408" s="31">
        <v>6536.5712272299079</v>
      </c>
      <c r="G1408" s="24">
        <v>42381</v>
      </c>
      <c r="H1408" s="33">
        <v>2</v>
      </c>
      <c r="I1408">
        <v>0.89574241276323197</v>
      </c>
      <c r="J1408" s="40">
        <v>42473.437363596197</v>
      </c>
    </row>
    <row r="1409" spans="1:10" x14ac:dyDescent="0.3">
      <c r="A1409" s="29">
        <v>1405</v>
      </c>
      <c r="B1409">
        <v>1204</v>
      </c>
      <c r="C1409" s="24">
        <v>42001</v>
      </c>
      <c r="D1409" s="24">
        <v>42366</v>
      </c>
      <c r="E1409">
        <v>5000</v>
      </c>
      <c r="F1409" s="31">
        <v>980.63196705899702</v>
      </c>
      <c r="G1409" s="24">
        <v>42328</v>
      </c>
      <c r="H1409" s="33">
        <v>1</v>
      </c>
      <c r="I1409">
        <v>0.98884995907581841</v>
      </c>
      <c r="J1409" s="40">
        <v>42646.559925295885</v>
      </c>
    </row>
    <row r="1410" spans="1:10" x14ac:dyDescent="0.3">
      <c r="A1410" s="29">
        <v>1406</v>
      </c>
      <c r="B1410">
        <v>1205</v>
      </c>
      <c r="C1410" s="24">
        <v>41984</v>
      </c>
      <c r="D1410" s="24">
        <v>42715</v>
      </c>
      <c r="E1410">
        <v>4375</v>
      </c>
      <c r="F1410" s="31">
        <v>1535.9420397799361</v>
      </c>
      <c r="G1410" s="24">
        <v>42163</v>
      </c>
      <c r="H1410" s="33">
        <v>1</v>
      </c>
      <c r="I1410">
        <v>0.98884995907581841</v>
      </c>
      <c r="J1410" s="40">
        <v>42274.883257217545</v>
      </c>
    </row>
    <row r="1411" spans="1:10" x14ac:dyDescent="0.3">
      <c r="A1411" s="29">
        <v>1407</v>
      </c>
      <c r="B1411">
        <v>1206</v>
      </c>
      <c r="C1411" s="24">
        <v>41695</v>
      </c>
      <c r="D1411" s="24">
        <v>42791</v>
      </c>
      <c r="E1411">
        <v>5000</v>
      </c>
      <c r="F1411" s="31">
        <v>751.85990058525078</v>
      </c>
      <c r="G1411" s="24">
        <v>42750</v>
      </c>
      <c r="H1411" s="33">
        <v>1</v>
      </c>
      <c r="I1411">
        <v>0.98884995907581841</v>
      </c>
      <c r="J1411" s="40">
        <v>43884.848904115024</v>
      </c>
    </row>
    <row r="1412" spans="1:10" x14ac:dyDescent="0.3">
      <c r="A1412" s="29">
        <v>1408</v>
      </c>
      <c r="B1412">
        <v>1206</v>
      </c>
      <c r="C1412" s="24">
        <v>41695</v>
      </c>
      <c r="D1412" s="24">
        <v>42791</v>
      </c>
      <c r="E1412">
        <v>5000</v>
      </c>
      <c r="F1412" s="31">
        <v>12644.757994441019</v>
      </c>
      <c r="G1412" s="24">
        <v>42167</v>
      </c>
      <c r="H1412" s="33">
        <v>3</v>
      </c>
      <c r="I1412">
        <v>0.80482337140270255</v>
      </c>
      <c r="J1412" s="40">
        <v>42236.534470697341</v>
      </c>
    </row>
    <row r="1413" spans="1:10" x14ac:dyDescent="0.3">
      <c r="A1413" s="29">
        <v>1409</v>
      </c>
      <c r="B1413">
        <v>1207</v>
      </c>
      <c r="C1413" s="24">
        <v>41717</v>
      </c>
      <c r="D1413" s="24">
        <v>43543</v>
      </c>
      <c r="E1413">
        <v>5000</v>
      </c>
      <c r="F1413" s="31">
        <v>4488.9848568674115</v>
      </c>
      <c r="G1413" s="24">
        <v>42320</v>
      </c>
      <c r="H1413" s="33">
        <v>1</v>
      </c>
      <c r="I1413">
        <v>0.98884995907581841</v>
      </c>
      <c r="J1413" s="40">
        <v>43370.573060293391</v>
      </c>
    </row>
    <row r="1414" spans="1:10" x14ac:dyDescent="0.3">
      <c r="A1414" s="29">
        <v>1410</v>
      </c>
      <c r="B1414">
        <v>1207</v>
      </c>
      <c r="C1414" s="24">
        <v>41717</v>
      </c>
      <c r="D1414" s="24">
        <v>43543</v>
      </c>
      <c r="E1414">
        <v>5000</v>
      </c>
      <c r="F1414" s="31">
        <v>15252.994775413745</v>
      </c>
      <c r="G1414" s="24">
        <v>42450</v>
      </c>
      <c r="H1414" s="33">
        <v>3</v>
      </c>
      <c r="I1414">
        <v>0.80482337140270255</v>
      </c>
      <c r="J1414" s="40">
        <v>42703.506093613396</v>
      </c>
    </row>
    <row r="1415" spans="1:10" x14ac:dyDescent="0.3">
      <c r="A1415" s="29">
        <v>1411</v>
      </c>
      <c r="B1415">
        <v>1208</v>
      </c>
      <c r="C1415" s="24">
        <v>41874</v>
      </c>
      <c r="D1415" s="24">
        <v>43700</v>
      </c>
      <c r="E1415">
        <v>3750</v>
      </c>
      <c r="F1415" s="31">
        <v>4219.7883687611275</v>
      </c>
      <c r="G1415" s="24">
        <v>41951</v>
      </c>
      <c r="H1415" s="33">
        <v>1</v>
      </c>
      <c r="I1415">
        <v>0.98884995907581841</v>
      </c>
      <c r="J1415" s="40">
        <v>42069.018908362385</v>
      </c>
    </row>
    <row r="1416" spans="1:10" x14ac:dyDescent="0.3">
      <c r="A1416" s="29">
        <v>1412</v>
      </c>
      <c r="B1416">
        <v>1208</v>
      </c>
      <c r="C1416" s="24">
        <v>41874</v>
      </c>
      <c r="D1416" s="24">
        <v>43700</v>
      </c>
      <c r="E1416">
        <v>3750</v>
      </c>
      <c r="F1416" s="31">
        <v>1724.3034603474555</v>
      </c>
      <c r="G1416" s="24">
        <v>42641</v>
      </c>
      <c r="H1416" s="33">
        <v>1</v>
      </c>
      <c r="I1416">
        <v>0.98884995907581841</v>
      </c>
      <c r="J1416" s="40">
        <v>42890.33529876409</v>
      </c>
    </row>
    <row r="1417" spans="1:10" x14ac:dyDescent="0.3">
      <c r="A1417" s="29">
        <v>1413</v>
      </c>
      <c r="B1417">
        <v>1208</v>
      </c>
      <c r="C1417" s="24">
        <v>41874</v>
      </c>
      <c r="D1417" s="24">
        <v>43700</v>
      </c>
      <c r="E1417">
        <v>3750</v>
      </c>
      <c r="F1417" s="31">
        <v>799.53845883433848</v>
      </c>
      <c r="G1417" s="24">
        <v>41888</v>
      </c>
      <c r="H1417" s="33">
        <v>1</v>
      </c>
      <c r="I1417">
        <v>0.98884995907581841</v>
      </c>
      <c r="J1417" s="40">
        <v>42378.672126668753</v>
      </c>
    </row>
    <row r="1418" spans="1:10" x14ac:dyDescent="0.3">
      <c r="A1418" s="29">
        <v>1414</v>
      </c>
      <c r="B1418">
        <v>1208</v>
      </c>
      <c r="C1418" s="24">
        <v>41874</v>
      </c>
      <c r="D1418" s="24">
        <v>43700</v>
      </c>
      <c r="E1418">
        <v>3750</v>
      </c>
      <c r="F1418" s="31">
        <v>776.10660760469102</v>
      </c>
      <c r="G1418" s="24">
        <v>43215</v>
      </c>
      <c r="H1418" s="33">
        <v>1</v>
      </c>
      <c r="I1418">
        <v>0.98884995907581841</v>
      </c>
      <c r="J1418" s="40">
        <v>43228.629865178569</v>
      </c>
    </row>
    <row r="1419" spans="1:10" x14ac:dyDescent="0.3">
      <c r="A1419" s="29">
        <v>1415</v>
      </c>
      <c r="B1419">
        <v>1208</v>
      </c>
      <c r="C1419" s="24">
        <v>41874</v>
      </c>
      <c r="D1419" s="24">
        <v>43700</v>
      </c>
      <c r="E1419">
        <v>3750</v>
      </c>
      <c r="F1419" s="31">
        <v>1744.0678484729137</v>
      </c>
      <c r="G1419" s="24">
        <v>42026</v>
      </c>
      <c r="H1419" s="33">
        <v>1</v>
      </c>
      <c r="I1419">
        <v>0.98884995907581841</v>
      </c>
      <c r="J1419" s="40">
        <v>42442.748638835699</v>
      </c>
    </row>
    <row r="1420" spans="1:10" x14ac:dyDescent="0.3">
      <c r="A1420" s="29">
        <v>1416</v>
      </c>
      <c r="B1420">
        <v>1208</v>
      </c>
      <c r="C1420" s="24">
        <v>41874</v>
      </c>
      <c r="D1420" s="24">
        <v>43700</v>
      </c>
      <c r="E1420">
        <v>3750</v>
      </c>
      <c r="F1420" s="31">
        <v>5760.9796903436654</v>
      </c>
      <c r="G1420" s="24">
        <v>42898</v>
      </c>
      <c r="H1420" s="33">
        <v>2</v>
      </c>
      <c r="I1420">
        <v>0.89574241276323197</v>
      </c>
      <c r="J1420" s="40">
        <v>42986.612484579695</v>
      </c>
    </row>
    <row r="1421" spans="1:10" x14ac:dyDescent="0.3">
      <c r="A1421" s="29">
        <v>1417</v>
      </c>
      <c r="B1421">
        <v>1209</v>
      </c>
      <c r="C1421" s="24">
        <v>41978</v>
      </c>
      <c r="D1421" s="24">
        <v>42709</v>
      </c>
      <c r="E1421">
        <v>4375</v>
      </c>
      <c r="F1421" s="31">
        <v>952.47520243707606</v>
      </c>
      <c r="G1421" s="24">
        <v>42151</v>
      </c>
      <c r="H1421" s="33">
        <v>1</v>
      </c>
      <c r="I1421">
        <v>0.98884995907581841</v>
      </c>
      <c r="J1421" s="40">
        <v>42232.223466533331</v>
      </c>
    </row>
    <row r="1422" spans="1:10" x14ac:dyDescent="0.3">
      <c r="A1422" s="29">
        <v>1418</v>
      </c>
      <c r="B1422">
        <v>1209</v>
      </c>
      <c r="C1422" s="24">
        <v>41978</v>
      </c>
      <c r="D1422" s="24">
        <v>42709</v>
      </c>
      <c r="E1422">
        <v>4375</v>
      </c>
      <c r="F1422" s="31">
        <v>1301.463676084855</v>
      </c>
      <c r="G1422" s="24">
        <v>42678</v>
      </c>
      <c r="H1422" s="33">
        <v>1</v>
      </c>
      <c r="I1422">
        <v>0.98884995907581841</v>
      </c>
      <c r="J1422" s="40">
        <v>42924.959591174229</v>
      </c>
    </row>
    <row r="1423" spans="1:10" x14ac:dyDescent="0.3">
      <c r="A1423" s="29">
        <v>1419</v>
      </c>
      <c r="B1423">
        <v>1212</v>
      </c>
      <c r="C1423" s="24">
        <v>41844</v>
      </c>
      <c r="D1423" s="24">
        <v>42940</v>
      </c>
      <c r="E1423">
        <v>4375</v>
      </c>
      <c r="F1423" s="31">
        <v>3158.5484105346527</v>
      </c>
      <c r="G1423" s="24">
        <v>41986</v>
      </c>
      <c r="H1423" s="33">
        <v>1</v>
      </c>
      <c r="I1423">
        <v>0.98884995907581841</v>
      </c>
      <c r="J1423" s="40">
        <v>42159.624859922929</v>
      </c>
    </row>
    <row r="1424" spans="1:10" x14ac:dyDescent="0.3">
      <c r="A1424" s="29">
        <v>1420</v>
      </c>
      <c r="B1424">
        <v>1214</v>
      </c>
      <c r="C1424" s="24">
        <v>41749</v>
      </c>
      <c r="D1424" s="24">
        <v>42480</v>
      </c>
      <c r="E1424">
        <v>5625</v>
      </c>
      <c r="F1424" s="31">
        <v>2044.2539874310262</v>
      </c>
      <c r="G1424" s="24">
        <v>42478</v>
      </c>
      <c r="H1424" s="33">
        <v>1</v>
      </c>
      <c r="I1424">
        <v>0.98884995907581841</v>
      </c>
      <c r="J1424" s="40">
        <v>42766.433819815647</v>
      </c>
    </row>
    <row r="1425" spans="1:10" x14ac:dyDescent="0.3">
      <c r="A1425" s="29">
        <v>1421</v>
      </c>
      <c r="B1425">
        <v>1216</v>
      </c>
      <c r="C1425" s="24">
        <v>41760</v>
      </c>
      <c r="D1425" s="24">
        <v>42491</v>
      </c>
      <c r="E1425">
        <v>5625</v>
      </c>
      <c r="F1425" s="31">
        <v>18620.094864699069</v>
      </c>
      <c r="G1425" s="24">
        <v>42016</v>
      </c>
      <c r="H1425" s="33">
        <v>3</v>
      </c>
      <c r="I1425">
        <v>0.80482337140270255</v>
      </c>
      <c r="J1425" s="40">
        <v>42143.361531801878</v>
      </c>
    </row>
    <row r="1426" spans="1:10" x14ac:dyDescent="0.3">
      <c r="A1426" s="29">
        <v>1422</v>
      </c>
      <c r="B1426">
        <v>1216</v>
      </c>
      <c r="C1426" s="24">
        <v>41760</v>
      </c>
      <c r="D1426" s="24">
        <v>42491</v>
      </c>
      <c r="E1426">
        <v>5625</v>
      </c>
      <c r="F1426" s="31">
        <v>1417.7348185647913</v>
      </c>
      <c r="G1426" s="24">
        <v>42224</v>
      </c>
      <c r="H1426" s="33">
        <v>1</v>
      </c>
      <c r="I1426">
        <v>0.98884995907581841</v>
      </c>
      <c r="J1426" s="40">
        <v>42394.9360765823</v>
      </c>
    </row>
    <row r="1427" spans="1:10" x14ac:dyDescent="0.3">
      <c r="A1427" s="29">
        <v>1423</v>
      </c>
      <c r="B1427">
        <v>1216</v>
      </c>
      <c r="C1427" s="24">
        <v>41760</v>
      </c>
      <c r="D1427" s="24">
        <v>42491</v>
      </c>
      <c r="E1427">
        <v>5625</v>
      </c>
      <c r="F1427" s="31">
        <v>23921.36453872456</v>
      </c>
      <c r="G1427" s="24">
        <v>42036</v>
      </c>
      <c r="H1427" s="33">
        <v>4</v>
      </c>
      <c r="I1427">
        <v>0.7196296248241657</v>
      </c>
      <c r="J1427" s="40">
        <v>42433.244110031053</v>
      </c>
    </row>
    <row r="1428" spans="1:10" x14ac:dyDescent="0.3">
      <c r="A1428" s="29">
        <v>1424</v>
      </c>
      <c r="B1428">
        <v>1217</v>
      </c>
      <c r="C1428" s="24">
        <v>41981</v>
      </c>
      <c r="D1428" s="24">
        <v>42712</v>
      </c>
      <c r="E1428">
        <v>4375</v>
      </c>
      <c r="F1428" s="31">
        <v>3361.7572123562295</v>
      </c>
      <c r="G1428" s="24">
        <v>42519</v>
      </c>
      <c r="H1428" s="33">
        <v>1</v>
      </c>
      <c r="I1428">
        <v>0.98884995907581841</v>
      </c>
      <c r="J1428" s="40">
        <v>43297.506387700843</v>
      </c>
    </row>
    <row r="1429" spans="1:10" x14ac:dyDescent="0.3">
      <c r="A1429" s="29">
        <v>1425</v>
      </c>
      <c r="B1429">
        <v>1217</v>
      </c>
      <c r="C1429" s="24">
        <v>41981</v>
      </c>
      <c r="D1429" s="24">
        <v>42712</v>
      </c>
      <c r="E1429">
        <v>4375</v>
      </c>
      <c r="F1429" s="31">
        <v>6498.3464220599581</v>
      </c>
      <c r="G1429" s="24">
        <v>42627</v>
      </c>
      <c r="H1429" s="33">
        <v>2</v>
      </c>
      <c r="I1429">
        <v>0.89574241276323197</v>
      </c>
      <c r="J1429" s="40">
        <v>42988.646591294935</v>
      </c>
    </row>
    <row r="1430" spans="1:10" x14ac:dyDescent="0.3">
      <c r="A1430" s="29">
        <v>1426</v>
      </c>
      <c r="B1430">
        <v>1218</v>
      </c>
      <c r="C1430" s="24">
        <v>41726</v>
      </c>
      <c r="D1430" s="24">
        <v>43552</v>
      </c>
      <c r="E1430">
        <v>5000</v>
      </c>
      <c r="F1430" s="31">
        <v>302.46663924555219</v>
      </c>
      <c r="G1430" s="24">
        <v>43338</v>
      </c>
      <c r="H1430" s="33">
        <v>1</v>
      </c>
      <c r="I1430">
        <v>0.98884995907581841</v>
      </c>
      <c r="J1430" s="40">
        <v>43826.746519288252</v>
      </c>
    </row>
    <row r="1431" spans="1:10" x14ac:dyDescent="0.3">
      <c r="A1431" s="29">
        <v>1427</v>
      </c>
      <c r="B1431">
        <v>1218</v>
      </c>
      <c r="C1431" s="24">
        <v>41726</v>
      </c>
      <c r="D1431" s="24">
        <v>43552</v>
      </c>
      <c r="E1431">
        <v>5000</v>
      </c>
      <c r="F1431" s="31">
        <v>2695.1877267546597</v>
      </c>
      <c r="G1431" s="24">
        <v>41840</v>
      </c>
      <c r="H1431" s="33">
        <v>1</v>
      </c>
      <c r="I1431">
        <v>0.98884995907581841</v>
      </c>
      <c r="J1431" s="40">
        <v>42109.183569085588</v>
      </c>
    </row>
    <row r="1432" spans="1:10" x14ac:dyDescent="0.3">
      <c r="A1432" s="29">
        <v>1428</v>
      </c>
      <c r="B1432">
        <v>1219</v>
      </c>
      <c r="C1432" s="24">
        <v>41754</v>
      </c>
      <c r="D1432" s="24">
        <v>42119</v>
      </c>
      <c r="E1432">
        <v>6250</v>
      </c>
      <c r="F1432" s="31">
        <v>4118.3322106797104</v>
      </c>
      <c r="G1432" s="24">
        <v>42019</v>
      </c>
      <c r="H1432" s="33">
        <v>1</v>
      </c>
      <c r="I1432">
        <v>0.98884995907581841</v>
      </c>
      <c r="J1432" s="40">
        <v>42632.640717420931</v>
      </c>
    </row>
    <row r="1433" spans="1:10" x14ac:dyDescent="0.3">
      <c r="A1433" s="29">
        <v>1429</v>
      </c>
      <c r="B1433">
        <v>1219</v>
      </c>
      <c r="C1433" s="24">
        <v>41754</v>
      </c>
      <c r="D1433" s="24">
        <v>42119</v>
      </c>
      <c r="E1433">
        <v>6250</v>
      </c>
      <c r="F1433" s="31">
        <v>1257.9144181987017</v>
      </c>
      <c r="G1433" s="24">
        <v>41936</v>
      </c>
      <c r="H1433" s="33">
        <v>1</v>
      </c>
      <c r="I1433">
        <v>0.98884995907581841</v>
      </c>
      <c r="J1433" s="40">
        <v>42303.164893628258</v>
      </c>
    </row>
    <row r="1434" spans="1:10" x14ac:dyDescent="0.3">
      <c r="A1434" s="29">
        <v>1430</v>
      </c>
      <c r="B1434">
        <v>1220</v>
      </c>
      <c r="C1434" s="24">
        <v>41660</v>
      </c>
      <c r="D1434" s="24">
        <v>42025</v>
      </c>
      <c r="E1434">
        <v>5625</v>
      </c>
      <c r="F1434" s="31">
        <v>12353.862986439317</v>
      </c>
      <c r="G1434" s="24">
        <v>41768</v>
      </c>
      <c r="H1434" s="33">
        <v>3</v>
      </c>
      <c r="I1434">
        <v>0.80482337140270255</v>
      </c>
      <c r="J1434" s="40">
        <v>42216.525765567822</v>
      </c>
    </row>
    <row r="1435" spans="1:10" x14ac:dyDescent="0.3">
      <c r="A1435" s="29">
        <v>1431</v>
      </c>
      <c r="B1435">
        <v>1222</v>
      </c>
      <c r="C1435" s="24">
        <v>41763</v>
      </c>
      <c r="D1435" s="24">
        <v>42859</v>
      </c>
      <c r="E1435">
        <v>5000</v>
      </c>
      <c r="F1435" s="31">
        <v>1034.4290319932752</v>
      </c>
      <c r="G1435" s="24">
        <v>42275</v>
      </c>
      <c r="H1435" s="33">
        <v>1</v>
      </c>
      <c r="I1435">
        <v>0.98884995907581841</v>
      </c>
      <c r="J1435" s="40">
        <v>42900.167892716825</v>
      </c>
    </row>
    <row r="1436" spans="1:10" x14ac:dyDescent="0.3">
      <c r="A1436" s="29">
        <v>1432</v>
      </c>
      <c r="B1436">
        <v>1223</v>
      </c>
      <c r="C1436" s="24">
        <v>41645</v>
      </c>
      <c r="D1436" s="24">
        <v>43471</v>
      </c>
      <c r="E1436">
        <v>6250</v>
      </c>
      <c r="F1436" s="31">
        <v>962.62343550472235</v>
      </c>
      <c r="G1436" s="24">
        <v>41999</v>
      </c>
      <c r="H1436" s="33">
        <v>1</v>
      </c>
      <c r="I1436">
        <v>0.98884995907581841</v>
      </c>
      <c r="J1436" s="40">
        <v>42210.568695468435</v>
      </c>
    </row>
    <row r="1437" spans="1:10" x14ac:dyDescent="0.3">
      <c r="A1437" s="29">
        <v>1433</v>
      </c>
      <c r="B1437">
        <v>1225</v>
      </c>
      <c r="C1437" s="24">
        <v>41963</v>
      </c>
      <c r="D1437" s="24">
        <v>42694</v>
      </c>
      <c r="E1437">
        <v>4375</v>
      </c>
      <c r="F1437" s="31">
        <v>5257.5663796312201</v>
      </c>
      <c r="G1437" s="24">
        <v>42550</v>
      </c>
      <c r="H1437" s="33">
        <v>2</v>
      </c>
      <c r="I1437">
        <v>0.89574241276323197</v>
      </c>
      <c r="J1437" s="40">
        <v>42779.980164111475</v>
      </c>
    </row>
    <row r="1438" spans="1:10" x14ac:dyDescent="0.3">
      <c r="A1438" s="29">
        <v>1434</v>
      </c>
      <c r="B1438">
        <v>1229</v>
      </c>
      <c r="C1438" s="24">
        <v>41851</v>
      </c>
      <c r="D1438" s="24">
        <v>42216</v>
      </c>
      <c r="E1438">
        <v>3750</v>
      </c>
      <c r="F1438" s="31">
        <v>2307.4202744691333</v>
      </c>
      <c r="G1438" s="24">
        <v>42208</v>
      </c>
      <c r="H1438" s="33">
        <v>1</v>
      </c>
      <c r="I1438">
        <v>0.98884995907581841</v>
      </c>
      <c r="J1438" s="40">
        <v>42423.769671769252</v>
      </c>
    </row>
    <row r="1439" spans="1:10" x14ac:dyDescent="0.3">
      <c r="A1439" s="29">
        <v>1435</v>
      </c>
      <c r="B1439">
        <v>1229</v>
      </c>
      <c r="C1439" s="24">
        <v>41851</v>
      </c>
      <c r="D1439" s="24">
        <v>42216</v>
      </c>
      <c r="E1439">
        <v>3750</v>
      </c>
      <c r="F1439" s="31">
        <v>35.793574466297585</v>
      </c>
      <c r="G1439" s="24">
        <v>41944</v>
      </c>
      <c r="H1439" s="33">
        <v>1</v>
      </c>
      <c r="I1439">
        <v>0.98884995907581841</v>
      </c>
      <c r="J1439" s="40">
        <v>42136.943444121993</v>
      </c>
    </row>
    <row r="1440" spans="1:10" x14ac:dyDescent="0.3">
      <c r="A1440" s="29">
        <v>1436</v>
      </c>
      <c r="B1440">
        <v>1230</v>
      </c>
      <c r="C1440" s="24">
        <v>42002</v>
      </c>
      <c r="D1440" s="24">
        <v>43828</v>
      </c>
      <c r="E1440">
        <v>3750</v>
      </c>
      <c r="F1440" s="31">
        <v>760.96068088252491</v>
      </c>
      <c r="G1440" s="24">
        <v>43444</v>
      </c>
      <c r="H1440" s="33">
        <v>1</v>
      </c>
      <c r="I1440">
        <v>0.98884995907581841</v>
      </c>
      <c r="J1440" s="40">
        <v>44143.673965586844</v>
      </c>
    </row>
    <row r="1441" spans="1:10" x14ac:dyDescent="0.3">
      <c r="A1441" s="29">
        <v>1437</v>
      </c>
      <c r="B1441">
        <v>1230</v>
      </c>
      <c r="C1441" s="24">
        <v>42002</v>
      </c>
      <c r="D1441" s="24">
        <v>43828</v>
      </c>
      <c r="E1441">
        <v>3750</v>
      </c>
      <c r="F1441" s="31">
        <v>7101.3516421350996</v>
      </c>
      <c r="G1441" s="24">
        <v>42605</v>
      </c>
      <c r="H1441" s="33">
        <v>2</v>
      </c>
      <c r="I1441">
        <v>0.89574241276323197</v>
      </c>
      <c r="J1441" s="40">
        <v>42856.195197317087</v>
      </c>
    </row>
    <row r="1442" spans="1:10" x14ac:dyDescent="0.3">
      <c r="A1442" s="29">
        <v>1438</v>
      </c>
      <c r="B1442">
        <v>1230</v>
      </c>
      <c r="C1442" s="24">
        <v>42002</v>
      </c>
      <c r="D1442" s="24">
        <v>43828</v>
      </c>
      <c r="E1442">
        <v>3750</v>
      </c>
      <c r="F1442" s="31">
        <v>1732.4851783912275</v>
      </c>
      <c r="G1442" s="24">
        <v>42033</v>
      </c>
      <c r="H1442" s="33">
        <v>1</v>
      </c>
      <c r="I1442">
        <v>0.98884995907581841</v>
      </c>
      <c r="J1442" s="40">
        <v>42550.105897232039</v>
      </c>
    </row>
    <row r="1443" spans="1:10" x14ac:dyDescent="0.3">
      <c r="A1443" s="29">
        <v>1439</v>
      </c>
      <c r="B1443">
        <v>1230</v>
      </c>
      <c r="C1443" s="24">
        <v>42002</v>
      </c>
      <c r="D1443" s="24">
        <v>43828</v>
      </c>
      <c r="E1443">
        <v>3750</v>
      </c>
      <c r="F1443" s="31">
        <v>5821.6449436655539</v>
      </c>
      <c r="G1443" s="24">
        <v>42625</v>
      </c>
      <c r="H1443" s="33">
        <v>2</v>
      </c>
      <c r="I1443">
        <v>0.89574241276323197</v>
      </c>
      <c r="J1443" s="40">
        <v>42690.748387010033</v>
      </c>
    </row>
    <row r="1444" spans="1:10" x14ac:dyDescent="0.3">
      <c r="A1444" s="29">
        <v>1440</v>
      </c>
      <c r="B1444">
        <v>1231</v>
      </c>
      <c r="C1444" s="24">
        <v>41747</v>
      </c>
      <c r="D1444" s="24">
        <v>43573</v>
      </c>
      <c r="E1444">
        <v>6250</v>
      </c>
      <c r="F1444" s="31">
        <v>1194.6473617817453</v>
      </c>
      <c r="G1444" s="24">
        <v>41970</v>
      </c>
      <c r="H1444" s="33">
        <v>1</v>
      </c>
      <c r="I1444">
        <v>0.98884995907581841</v>
      </c>
      <c r="J1444" s="40">
        <v>42004.075478090665</v>
      </c>
    </row>
    <row r="1445" spans="1:10" x14ac:dyDescent="0.3">
      <c r="A1445" s="29">
        <v>1441</v>
      </c>
      <c r="B1445">
        <v>1231</v>
      </c>
      <c r="C1445" s="24">
        <v>41747</v>
      </c>
      <c r="D1445" s="24">
        <v>43573</v>
      </c>
      <c r="E1445">
        <v>6250</v>
      </c>
      <c r="F1445" s="31">
        <v>6929.0105735378693</v>
      </c>
      <c r="G1445" s="24">
        <v>41903</v>
      </c>
      <c r="H1445" s="33">
        <v>2</v>
      </c>
      <c r="I1445">
        <v>0.89574241276323197</v>
      </c>
      <c r="J1445" s="40">
        <v>42063.127020822227</v>
      </c>
    </row>
    <row r="1446" spans="1:10" x14ac:dyDescent="0.3">
      <c r="A1446" s="29">
        <v>1442</v>
      </c>
      <c r="B1446">
        <v>1231</v>
      </c>
      <c r="C1446" s="24">
        <v>41747</v>
      </c>
      <c r="D1446" s="24">
        <v>43573</v>
      </c>
      <c r="E1446">
        <v>6250</v>
      </c>
      <c r="F1446" s="31">
        <v>7831.3487286397658</v>
      </c>
      <c r="G1446" s="24">
        <v>41765</v>
      </c>
      <c r="H1446" s="33">
        <v>2</v>
      </c>
      <c r="I1446">
        <v>0.89574241276323197</v>
      </c>
      <c r="J1446" s="40">
        <v>41976.393190014533</v>
      </c>
    </row>
    <row r="1447" spans="1:10" x14ac:dyDescent="0.3">
      <c r="A1447" s="29">
        <v>1443</v>
      </c>
      <c r="B1447">
        <v>1233</v>
      </c>
      <c r="C1447" s="24">
        <v>41669</v>
      </c>
      <c r="D1447" s="24">
        <v>43495</v>
      </c>
      <c r="E1447">
        <v>5000</v>
      </c>
      <c r="F1447" s="31">
        <v>4520.4914905542</v>
      </c>
      <c r="G1447" s="24">
        <v>43362</v>
      </c>
      <c r="H1447" s="33">
        <v>1</v>
      </c>
      <c r="I1447">
        <v>0.98884995907581841</v>
      </c>
      <c r="J1447" s="40">
        <v>43981.282660162004</v>
      </c>
    </row>
    <row r="1448" spans="1:10" x14ac:dyDescent="0.3">
      <c r="A1448" s="29">
        <v>1444</v>
      </c>
      <c r="B1448">
        <v>1234</v>
      </c>
      <c r="C1448" s="24">
        <v>41982</v>
      </c>
      <c r="D1448" s="24">
        <v>43808</v>
      </c>
      <c r="E1448">
        <v>6250</v>
      </c>
      <c r="F1448" s="31">
        <v>3252.4682561756799</v>
      </c>
      <c r="G1448" s="24">
        <v>42320</v>
      </c>
      <c r="H1448" s="33">
        <v>1</v>
      </c>
      <c r="I1448">
        <v>0.98884995907581841</v>
      </c>
      <c r="J1448" s="40">
        <v>43091.207176844175</v>
      </c>
    </row>
    <row r="1449" spans="1:10" x14ac:dyDescent="0.3">
      <c r="A1449" s="29">
        <v>1445</v>
      </c>
      <c r="B1449">
        <v>1234</v>
      </c>
      <c r="C1449" s="24">
        <v>41982</v>
      </c>
      <c r="D1449" s="24">
        <v>43808</v>
      </c>
      <c r="E1449">
        <v>6250</v>
      </c>
      <c r="F1449" s="31">
        <v>9832.2579402135034</v>
      </c>
      <c r="G1449" s="24">
        <v>42683</v>
      </c>
      <c r="H1449" s="33">
        <v>2</v>
      </c>
      <c r="I1449">
        <v>0.89574241276323197</v>
      </c>
      <c r="J1449" s="40">
        <v>42905.457085264658</v>
      </c>
    </row>
    <row r="1450" spans="1:10" x14ac:dyDescent="0.3">
      <c r="A1450" s="29">
        <v>1446</v>
      </c>
      <c r="B1450">
        <v>1234</v>
      </c>
      <c r="C1450" s="24">
        <v>41982</v>
      </c>
      <c r="D1450" s="24">
        <v>43808</v>
      </c>
      <c r="E1450">
        <v>6250</v>
      </c>
      <c r="F1450" s="31">
        <v>3186.4843922775713</v>
      </c>
      <c r="G1450" s="24">
        <v>42143</v>
      </c>
      <c r="H1450" s="33">
        <v>1</v>
      </c>
      <c r="I1450">
        <v>0.98884995907581841</v>
      </c>
      <c r="J1450" s="40">
        <v>42150.183753544959</v>
      </c>
    </row>
    <row r="1451" spans="1:10" x14ac:dyDescent="0.3">
      <c r="A1451" s="29">
        <v>1447</v>
      </c>
      <c r="B1451">
        <v>1234</v>
      </c>
      <c r="C1451" s="24">
        <v>41982</v>
      </c>
      <c r="D1451" s="24">
        <v>43808</v>
      </c>
      <c r="E1451">
        <v>6250</v>
      </c>
      <c r="F1451" s="31">
        <v>27306.64819231322</v>
      </c>
      <c r="G1451" s="24">
        <v>43404</v>
      </c>
      <c r="H1451" s="33">
        <v>4</v>
      </c>
      <c r="I1451">
        <v>0.7196296248241657</v>
      </c>
      <c r="J1451" s="40">
        <v>43426.334398502724</v>
      </c>
    </row>
    <row r="1452" spans="1:10" x14ac:dyDescent="0.3">
      <c r="A1452" s="29">
        <v>1448</v>
      </c>
      <c r="B1452">
        <v>1235</v>
      </c>
      <c r="C1452" s="24">
        <v>41761</v>
      </c>
      <c r="D1452" s="24">
        <v>42857</v>
      </c>
      <c r="E1452">
        <v>3750</v>
      </c>
      <c r="F1452" s="31">
        <v>1937.360061588724</v>
      </c>
      <c r="G1452" s="24">
        <v>42702</v>
      </c>
      <c r="H1452" s="33">
        <v>1</v>
      </c>
      <c r="I1452">
        <v>0.98884995907581841</v>
      </c>
      <c r="J1452" s="40">
        <v>42806.67879010937</v>
      </c>
    </row>
    <row r="1453" spans="1:10" x14ac:dyDescent="0.3">
      <c r="A1453" s="29">
        <v>1449</v>
      </c>
      <c r="B1453">
        <v>1235</v>
      </c>
      <c r="C1453" s="24">
        <v>41761</v>
      </c>
      <c r="D1453" s="24">
        <v>42857</v>
      </c>
      <c r="E1453">
        <v>3750</v>
      </c>
      <c r="F1453" s="31">
        <v>596.97060215061049</v>
      </c>
      <c r="G1453" s="24">
        <v>42518</v>
      </c>
      <c r="H1453" s="33">
        <v>1</v>
      </c>
      <c r="I1453">
        <v>0.98884995907581841</v>
      </c>
      <c r="J1453" s="40">
        <v>42817.791775704907</v>
      </c>
    </row>
    <row r="1454" spans="1:10" x14ac:dyDescent="0.3">
      <c r="A1454" s="29">
        <v>1450</v>
      </c>
      <c r="B1454">
        <v>1236</v>
      </c>
      <c r="C1454" s="24">
        <v>41850</v>
      </c>
      <c r="D1454" s="24">
        <v>43676</v>
      </c>
      <c r="E1454">
        <v>4375</v>
      </c>
      <c r="F1454" s="31">
        <v>56.191609067496458</v>
      </c>
      <c r="G1454" s="24">
        <v>42117</v>
      </c>
      <c r="H1454" s="33">
        <v>1</v>
      </c>
      <c r="I1454">
        <v>0.98884995907581841</v>
      </c>
      <c r="J1454" s="40">
        <v>42281.201169554093</v>
      </c>
    </row>
    <row r="1455" spans="1:10" x14ac:dyDescent="0.3">
      <c r="A1455" s="29">
        <v>1451</v>
      </c>
      <c r="B1455">
        <v>1236</v>
      </c>
      <c r="C1455" s="24">
        <v>41850</v>
      </c>
      <c r="D1455" s="24">
        <v>43676</v>
      </c>
      <c r="E1455">
        <v>4375</v>
      </c>
      <c r="F1455" s="31">
        <v>4373.9555826378855</v>
      </c>
      <c r="G1455" s="24">
        <v>42094</v>
      </c>
      <c r="H1455" s="33">
        <v>1</v>
      </c>
      <c r="I1455">
        <v>0.98884995907581841</v>
      </c>
      <c r="J1455" s="40">
        <v>43300.140153190674</v>
      </c>
    </row>
    <row r="1456" spans="1:10" x14ac:dyDescent="0.3">
      <c r="A1456" s="29">
        <v>1452</v>
      </c>
      <c r="B1456">
        <v>1238</v>
      </c>
      <c r="C1456" s="24">
        <v>41691</v>
      </c>
      <c r="D1456" s="24">
        <v>43517</v>
      </c>
      <c r="E1456">
        <v>4375</v>
      </c>
      <c r="F1456" s="31">
        <v>4022.3290852290402</v>
      </c>
      <c r="G1456" s="24">
        <v>42349</v>
      </c>
      <c r="H1456" s="33">
        <v>1</v>
      </c>
      <c r="I1456">
        <v>0.98884995907581841</v>
      </c>
      <c r="J1456" s="40">
        <v>42368.706841702959</v>
      </c>
    </row>
    <row r="1457" spans="1:10" x14ac:dyDescent="0.3">
      <c r="A1457" s="29">
        <v>1453</v>
      </c>
      <c r="B1457">
        <v>1238</v>
      </c>
      <c r="C1457" s="24">
        <v>41691</v>
      </c>
      <c r="D1457" s="24">
        <v>43517</v>
      </c>
      <c r="E1457">
        <v>4375</v>
      </c>
      <c r="F1457" s="31">
        <v>4275.4752322776494</v>
      </c>
      <c r="G1457" s="24">
        <v>42990</v>
      </c>
      <c r="H1457" s="33">
        <v>1</v>
      </c>
      <c r="I1457">
        <v>0.98884995907581841</v>
      </c>
      <c r="J1457" s="40">
        <v>43184.876274001595</v>
      </c>
    </row>
    <row r="1458" spans="1:10" x14ac:dyDescent="0.3">
      <c r="A1458" s="29">
        <v>1454</v>
      </c>
      <c r="B1458">
        <v>1239</v>
      </c>
      <c r="C1458" s="24">
        <v>41816</v>
      </c>
      <c r="D1458" s="24">
        <v>43642</v>
      </c>
      <c r="E1458">
        <v>5625</v>
      </c>
      <c r="F1458" s="31">
        <v>1917.8782915802637</v>
      </c>
      <c r="G1458" s="24">
        <v>42501</v>
      </c>
      <c r="H1458" s="33">
        <v>1</v>
      </c>
      <c r="I1458">
        <v>0.98884995907581841</v>
      </c>
      <c r="J1458" s="40">
        <v>42727.94734099479</v>
      </c>
    </row>
    <row r="1459" spans="1:10" x14ac:dyDescent="0.3">
      <c r="A1459" s="29">
        <v>1455</v>
      </c>
      <c r="B1459">
        <v>1239</v>
      </c>
      <c r="C1459" s="24">
        <v>41816</v>
      </c>
      <c r="D1459" s="24">
        <v>43642</v>
      </c>
      <c r="E1459">
        <v>5625</v>
      </c>
      <c r="F1459" s="31">
        <v>33808.068631520247</v>
      </c>
      <c r="G1459" s="24">
        <v>42909</v>
      </c>
      <c r="H1459" s="33">
        <v>4</v>
      </c>
      <c r="I1459">
        <v>0.7196296248241657</v>
      </c>
      <c r="J1459" s="40">
        <v>43128.963839394266</v>
      </c>
    </row>
    <row r="1460" spans="1:10" x14ac:dyDescent="0.3">
      <c r="A1460" s="29">
        <v>1456</v>
      </c>
      <c r="B1460">
        <v>1241</v>
      </c>
      <c r="C1460" s="24">
        <v>41908</v>
      </c>
      <c r="D1460" s="24">
        <v>42639</v>
      </c>
      <c r="E1460">
        <v>6250</v>
      </c>
      <c r="F1460" s="31">
        <v>1384.1156358844237</v>
      </c>
      <c r="G1460" s="24">
        <v>42482</v>
      </c>
      <c r="H1460" s="33">
        <v>1</v>
      </c>
      <c r="I1460">
        <v>0.98884995907581841</v>
      </c>
      <c r="J1460" s="40">
        <v>42782.318439349219</v>
      </c>
    </row>
    <row r="1461" spans="1:10" x14ac:dyDescent="0.3">
      <c r="A1461" s="29">
        <v>1457</v>
      </c>
      <c r="B1461">
        <v>1241</v>
      </c>
      <c r="C1461" s="24">
        <v>41908</v>
      </c>
      <c r="D1461" s="24">
        <v>42639</v>
      </c>
      <c r="E1461">
        <v>6250</v>
      </c>
      <c r="F1461" s="31">
        <v>2649.4668020200461</v>
      </c>
      <c r="G1461" s="24">
        <v>42117</v>
      </c>
      <c r="H1461" s="33">
        <v>1</v>
      </c>
      <c r="I1461">
        <v>0.98884995907581841</v>
      </c>
      <c r="J1461" s="40">
        <v>42209.790218340197</v>
      </c>
    </row>
    <row r="1462" spans="1:10" x14ac:dyDescent="0.3">
      <c r="A1462" s="29">
        <v>1458</v>
      </c>
      <c r="B1462">
        <v>1242</v>
      </c>
      <c r="C1462" s="24">
        <v>41847</v>
      </c>
      <c r="D1462" s="24">
        <v>43673</v>
      </c>
      <c r="E1462">
        <v>6250</v>
      </c>
      <c r="F1462" s="31">
        <v>4950.6112929883484</v>
      </c>
      <c r="G1462" s="24">
        <v>41918</v>
      </c>
      <c r="H1462" s="33">
        <v>1</v>
      </c>
      <c r="I1462">
        <v>0.98884995907581841</v>
      </c>
      <c r="J1462" s="40">
        <v>43149.627529411526</v>
      </c>
    </row>
    <row r="1463" spans="1:10" x14ac:dyDescent="0.3">
      <c r="A1463" s="29">
        <v>1459</v>
      </c>
      <c r="B1463">
        <v>1244</v>
      </c>
      <c r="C1463" s="24">
        <v>41943</v>
      </c>
      <c r="D1463" s="24">
        <v>42308</v>
      </c>
      <c r="E1463">
        <v>5625</v>
      </c>
      <c r="F1463" s="31">
        <v>2026.6573238636147</v>
      </c>
      <c r="G1463" s="24">
        <v>42174</v>
      </c>
      <c r="H1463" s="33">
        <v>1</v>
      </c>
      <c r="I1463">
        <v>0.98884995907581841</v>
      </c>
      <c r="J1463" s="40">
        <v>43098.07422919925</v>
      </c>
    </row>
    <row r="1464" spans="1:10" x14ac:dyDescent="0.3">
      <c r="A1464" s="29">
        <v>1460</v>
      </c>
      <c r="B1464">
        <v>1245</v>
      </c>
      <c r="C1464" s="24">
        <v>41823</v>
      </c>
      <c r="D1464" s="24">
        <v>42554</v>
      </c>
      <c r="E1464">
        <v>5625</v>
      </c>
      <c r="F1464" s="31">
        <v>11513.516230365623</v>
      </c>
      <c r="G1464" s="24">
        <v>42534</v>
      </c>
      <c r="H1464" s="33">
        <v>3</v>
      </c>
      <c r="I1464">
        <v>0.80482337140270255</v>
      </c>
      <c r="J1464" s="40">
        <v>42697.789938088878</v>
      </c>
    </row>
    <row r="1465" spans="1:10" x14ac:dyDescent="0.3">
      <c r="A1465" s="29">
        <v>1461</v>
      </c>
      <c r="B1465">
        <v>1245</v>
      </c>
      <c r="C1465" s="24">
        <v>41823</v>
      </c>
      <c r="D1465" s="24">
        <v>42554</v>
      </c>
      <c r="E1465">
        <v>5625</v>
      </c>
      <c r="F1465" s="31">
        <v>2121.4389452667269</v>
      </c>
      <c r="G1465" s="24">
        <v>42351</v>
      </c>
      <c r="H1465" s="33">
        <v>1</v>
      </c>
      <c r="I1465">
        <v>0.98884995907581841</v>
      </c>
      <c r="J1465" s="40">
        <v>42437.852046680426</v>
      </c>
    </row>
    <row r="1466" spans="1:10" x14ac:dyDescent="0.3">
      <c r="A1466" s="29">
        <v>1462</v>
      </c>
      <c r="B1466">
        <v>1246</v>
      </c>
      <c r="C1466" s="24">
        <v>41793</v>
      </c>
      <c r="D1466" s="24">
        <v>43619</v>
      </c>
      <c r="E1466">
        <v>3750</v>
      </c>
      <c r="F1466" s="31">
        <v>7482.0692681525861</v>
      </c>
      <c r="G1466" s="24">
        <v>43452</v>
      </c>
      <c r="H1466" s="33">
        <v>2</v>
      </c>
      <c r="I1466">
        <v>0.89574241276323197</v>
      </c>
      <c r="J1466" s="40">
        <v>43554.173485251275</v>
      </c>
    </row>
    <row r="1467" spans="1:10" x14ac:dyDescent="0.3">
      <c r="A1467" s="29">
        <v>1463</v>
      </c>
      <c r="B1467">
        <v>1246</v>
      </c>
      <c r="C1467" s="24">
        <v>41793</v>
      </c>
      <c r="D1467" s="24">
        <v>43619</v>
      </c>
      <c r="E1467">
        <v>3750</v>
      </c>
      <c r="F1467" s="31">
        <v>2842.2696729532213</v>
      </c>
      <c r="G1467" s="24">
        <v>42923</v>
      </c>
      <c r="H1467" s="33">
        <v>1</v>
      </c>
      <c r="I1467">
        <v>0.98884995907581841</v>
      </c>
      <c r="J1467" s="40">
        <v>43367.002857962696</v>
      </c>
    </row>
    <row r="1468" spans="1:10" x14ac:dyDescent="0.3">
      <c r="A1468" s="29">
        <v>1464</v>
      </c>
      <c r="B1468">
        <v>1247</v>
      </c>
      <c r="C1468" s="24">
        <v>41939</v>
      </c>
      <c r="D1468" s="24">
        <v>43765</v>
      </c>
      <c r="E1468">
        <v>5000</v>
      </c>
      <c r="F1468" s="31">
        <v>4679.873306920852</v>
      </c>
      <c r="G1468" s="24">
        <v>42815</v>
      </c>
      <c r="H1468" s="33">
        <v>1</v>
      </c>
      <c r="I1468">
        <v>0.98884995907581841</v>
      </c>
      <c r="J1468" s="40">
        <v>43117.014345515621</v>
      </c>
    </row>
    <row r="1469" spans="1:10" x14ac:dyDescent="0.3">
      <c r="A1469" s="29">
        <v>1465</v>
      </c>
      <c r="B1469">
        <v>1247</v>
      </c>
      <c r="C1469" s="24">
        <v>41939</v>
      </c>
      <c r="D1469" s="24">
        <v>43765</v>
      </c>
      <c r="E1469">
        <v>5000</v>
      </c>
      <c r="F1469" s="31">
        <v>15402.421747272576</v>
      </c>
      <c r="G1469" s="24">
        <v>42593</v>
      </c>
      <c r="H1469" s="33">
        <v>3</v>
      </c>
      <c r="I1469">
        <v>0.80482337140270255</v>
      </c>
      <c r="J1469" s="40">
        <v>43191.275426370732</v>
      </c>
    </row>
    <row r="1470" spans="1:10" x14ac:dyDescent="0.3">
      <c r="A1470" s="29">
        <v>1466</v>
      </c>
      <c r="B1470">
        <v>1250</v>
      </c>
      <c r="C1470" s="24">
        <v>41807</v>
      </c>
      <c r="D1470" s="24">
        <v>42903</v>
      </c>
      <c r="E1470">
        <v>5000</v>
      </c>
      <c r="F1470" s="31">
        <v>2421.328808372396</v>
      </c>
      <c r="G1470" s="24">
        <v>42866</v>
      </c>
      <c r="H1470" s="33">
        <v>1</v>
      </c>
      <c r="I1470">
        <v>0.98884995907581841</v>
      </c>
      <c r="J1470" s="40">
        <v>43094.195384955165</v>
      </c>
    </row>
    <row r="1471" spans="1:10" x14ac:dyDescent="0.3">
      <c r="A1471" s="29">
        <v>1467</v>
      </c>
      <c r="B1471">
        <v>1250</v>
      </c>
      <c r="C1471" s="24">
        <v>41807</v>
      </c>
      <c r="D1471" s="24">
        <v>42903</v>
      </c>
      <c r="E1471">
        <v>5000</v>
      </c>
      <c r="F1471" s="31">
        <v>1843.3765681142258</v>
      </c>
      <c r="G1471" s="24">
        <v>42337</v>
      </c>
      <c r="H1471" s="33">
        <v>1</v>
      </c>
      <c r="I1471">
        <v>0.98884995907581841</v>
      </c>
      <c r="J1471" s="40">
        <v>42911.088351744314</v>
      </c>
    </row>
    <row r="1472" spans="1:10" x14ac:dyDescent="0.3">
      <c r="A1472" s="29">
        <v>1468</v>
      </c>
      <c r="B1472">
        <v>1250</v>
      </c>
      <c r="C1472" s="24">
        <v>41807</v>
      </c>
      <c r="D1472" s="24">
        <v>42903</v>
      </c>
      <c r="E1472">
        <v>5000</v>
      </c>
      <c r="F1472" s="31">
        <v>439.13852523019756</v>
      </c>
      <c r="G1472" s="24">
        <v>42533</v>
      </c>
      <c r="H1472" s="33">
        <v>1</v>
      </c>
      <c r="I1472">
        <v>0.98884995907581841</v>
      </c>
      <c r="J1472" s="40">
        <v>43673.283159329716</v>
      </c>
    </row>
    <row r="1473" spans="1:10" x14ac:dyDescent="0.3">
      <c r="A1473" s="29">
        <v>1469</v>
      </c>
      <c r="B1473">
        <v>1250</v>
      </c>
      <c r="C1473" s="24">
        <v>41807</v>
      </c>
      <c r="D1473" s="24">
        <v>42903</v>
      </c>
      <c r="E1473">
        <v>5000</v>
      </c>
      <c r="F1473" s="31">
        <v>5618.4819065882884</v>
      </c>
      <c r="G1473" s="24">
        <v>42812</v>
      </c>
      <c r="H1473" s="33">
        <v>2</v>
      </c>
      <c r="I1473">
        <v>0.89574241276323197</v>
      </c>
      <c r="J1473" s="40">
        <v>42827.656724495224</v>
      </c>
    </row>
    <row r="1474" spans="1:10" x14ac:dyDescent="0.3">
      <c r="A1474" s="29">
        <v>1470</v>
      </c>
      <c r="B1474">
        <v>1251</v>
      </c>
      <c r="C1474" s="24">
        <v>41701</v>
      </c>
      <c r="D1474" s="24">
        <v>42797</v>
      </c>
      <c r="E1474">
        <v>4375</v>
      </c>
      <c r="F1474" s="31">
        <v>7198.2897993411198</v>
      </c>
      <c r="G1474" s="24">
        <v>42087</v>
      </c>
      <c r="H1474" s="33">
        <v>2</v>
      </c>
      <c r="I1474">
        <v>0.89574241276323197</v>
      </c>
      <c r="J1474" s="40">
        <v>42458.995452829353</v>
      </c>
    </row>
    <row r="1475" spans="1:10" x14ac:dyDescent="0.3">
      <c r="A1475" s="29">
        <v>1471</v>
      </c>
      <c r="B1475">
        <v>1251</v>
      </c>
      <c r="C1475" s="24">
        <v>41701</v>
      </c>
      <c r="D1475" s="24">
        <v>42797</v>
      </c>
      <c r="E1475">
        <v>4375</v>
      </c>
      <c r="F1475" s="31">
        <v>1068.7254437391293</v>
      </c>
      <c r="G1475" s="24">
        <v>42573</v>
      </c>
      <c r="H1475" s="33">
        <v>1</v>
      </c>
      <c r="I1475">
        <v>0.98884995907581841</v>
      </c>
      <c r="J1475" s="40">
        <v>42843.418075466478</v>
      </c>
    </row>
    <row r="1476" spans="1:10" x14ac:dyDescent="0.3">
      <c r="A1476" s="29">
        <v>1472</v>
      </c>
      <c r="B1476">
        <v>1253</v>
      </c>
      <c r="C1476" s="24">
        <v>41645</v>
      </c>
      <c r="D1476" s="24">
        <v>43471</v>
      </c>
      <c r="E1476">
        <v>5000</v>
      </c>
      <c r="F1476" s="31">
        <v>9907.5899763454945</v>
      </c>
      <c r="G1476" s="24">
        <v>43148</v>
      </c>
      <c r="H1476" s="33">
        <v>2</v>
      </c>
      <c r="I1476">
        <v>0.89574241276323197</v>
      </c>
      <c r="J1476" s="40">
        <v>43269.366068941767</v>
      </c>
    </row>
    <row r="1477" spans="1:10" x14ac:dyDescent="0.3">
      <c r="A1477" s="29">
        <v>1473</v>
      </c>
      <c r="B1477">
        <v>1255</v>
      </c>
      <c r="C1477" s="24">
        <v>41804</v>
      </c>
      <c r="D1477" s="24">
        <v>43630</v>
      </c>
      <c r="E1477">
        <v>4375</v>
      </c>
      <c r="F1477" s="31">
        <v>2273.2086407927695</v>
      </c>
      <c r="G1477" s="24">
        <v>42119</v>
      </c>
      <c r="H1477" s="33">
        <v>1</v>
      </c>
      <c r="I1477">
        <v>0.98884995907581841</v>
      </c>
      <c r="J1477" s="40">
        <v>42272.580083017987</v>
      </c>
    </row>
    <row r="1478" spans="1:10" x14ac:dyDescent="0.3">
      <c r="A1478" s="29">
        <v>1474</v>
      </c>
      <c r="B1478">
        <v>1258</v>
      </c>
      <c r="C1478" s="24">
        <v>41681</v>
      </c>
      <c r="D1478" s="24">
        <v>42411</v>
      </c>
      <c r="E1478">
        <v>6250</v>
      </c>
      <c r="F1478" s="31">
        <v>400.02808939259245</v>
      </c>
      <c r="G1478" s="24">
        <v>41859</v>
      </c>
      <c r="H1478" s="33">
        <v>1</v>
      </c>
      <c r="I1478">
        <v>0.98884995907581841</v>
      </c>
      <c r="J1478" s="40">
        <v>42027.649576979631</v>
      </c>
    </row>
    <row r="1479" spans="1:10" x14ac:dyDescent="0.3">
      <c r="A1479" s="29">
        <v>1475</v>
      </c>
      <c r="B1479">
        <v>1259</v>
      </c>
      <c r="C1479" s="24">
        <v>41671</v>
      </c>
      <c r="D1479" s="24">
        <v>43497</v>
      </c>
      <c r="E1479">
        <v>4375</v>
      </c>
      <c r="F1479" s="31">
        <v>2719.8183701704229</v>
      </c>
      <c r="G1479" s="24">
        <v>41696</v>
      </c>
      <c r="H1479" s="33">
        <v>1</v>
      </c>
      <c r="I1479">
        <v>0.98884995907581841</v>
      </c>
      <c r="J1479" s="40">
        <v>43242.198581487602</v>
      </c>
    </row>
    <row r="1480" spans="1:10" x14ac:dyDescent="0.3">
      <c r="A1480" s="29">
        <v>1476</v>
      </c>
      <c r="B1480">
        <v>1259</v>
      </c>
      <c r="C1480" s="24">
        <v>41671</v>
      </c>
      <c r="D1480" s="24">
        <v>43497</v>
      </c>
      <c r="E1480">
        <v>4375</v>
      </c>
      <c r="F1480" s="31">
        <v>4052.709158284109</v>
      </c>
      <c r="G1480" s="24">
        <v>42872</v>
      </c>
      <c r="H1480" s="33">
        <v>1</v>
      </c>
      <c r="I1480">
        <v>0.98884995907581841</v>
      </c>
      <c r="J1480" s="40">
        <v>43201.929842795049</v>
      </c>
    </row>
    <row r="1481" spans="1:10" x14ac:dyDescent="0.3">
      <c r="A1481" s="29">
        <v>1477</v>
      </c>
      <c r="B1481">
        <v>1259</v>
      </c>
      <c r="C1481" s="24">
        <v>41671</v>
      </c>
      <c r="D1481" s="24">
        <v>43497</v>
      </c>
      <c r="E1481">
        <v>4375</v>
      </c>
      <c r="F1481" s="31">
        <v>5003.7829112269692</v>
      </c>
      <c r="G1481" s="24">
        <v>43160</v>
      </c>
      <c r="H1481" s="33">
        <v>2</v>
      </c>
      <c r="I1481">
        <v>0.89574241276323197</v>
      </c>
      <c r="J1481" s="40">
        <v>43161.82223412201</v>
      </c>
    </row>
    <row r="1482" spans="1:10" x14ac:dyDescent="0.3">
      <c r="A1482" s="29">
        <v>1478</v>
      </c>
      <c r="B1482">
        <v>1259</v>
      </c>
      <c r="C1482" s="24">
        <v>41671</v>
      </c>
      <c r="D1482" s="24">
        <v>43497</v>
      </c>
      <c r="E1482">
        <v>4375</v>
      </c>
      <c r="F1482" s="31">
        <v>2010.1738237462237</v>
      </c>
      <c r="G1482" s="24">
        <v>42019</v>
      </c>
      <c r="H1482" s="33">
        <v>1</v>
      </c>
      <c r="I1482">
        <v>0.98884995907581841</v>
      </c>
      <c r="J1482" s="40">
        <v>42104.345373849668</v>
      </c>
    </row>
    <row r="1483" spans="1:10" x14ac:dyDescent="0.3">
      <c r="A1483" s="29">
        <v>1479</v>
      </c>
      <c r="B1483">
        <v>1259</v>
      </c>
      <c r="C1483" s="24">
        <v>41671</v>
      </c>
      <c r="D1483" s="24">
        <v>43497</v>
      </c>
      <c r="E1483">
        <v>4375</v>
      </c>
      <c r="F1483" s="31">
        <v>1153.101132829413</v>
      </c>
      <c r="G1483" s="24">
        <v>42690</v>
      </c>
      <c r="H1483" s="33">
        <v>1</v>
      </c>
      <c r="I1483">
        <v>0.98884995907581841</v>
      </c>
      <c r="J1483" s="40">
        <v>43638.087414607959</v>
      </c>
    </row>
    <row r="1484" spans="1:10" x14ac:dyDescent="0.3">
      <c r="A1484" s="29">
        <v>1480</v>
      </c>
      <c r="B1484">
        <v>1260</v>
      </c>
      <c r="C1484" s="24">
        <v>41992</v>
      </c>
      <c r="D1484" s="24">
        <v>43818</v>
      </c>
      <c r="E1484">
        <v>6250</v>
      </c>
      <c r="F1484" s="31">
        <v>7942.0407946884607</v>
      </c>
      <c r="G1484" s="24">
        <v>42053</v>
      </c>
      <c r="H1484" s="33">
        <v>2</v>
      </c>
      <c r="I1484">
        <v>0.89574241276323197</v>
      </c>
      <c r="J1484" s="40">
        <v>42141.286360602528</v>
      </c>
    </row>
    <row r="1485" spans="1:10" x14ac:dyDescent="0.3">
      <c r="A1485" s="29">
        <v>1481</v>
      </c>
      <c r="B1485">
        <v>1260</v>
      </c>
      <c r="C1485" s="24">
        <v>41992</v>
      </c>
      <c r="D1485" s="24">
        <v>43818</v>
      </c>
      <c r="E1485">
        <v>6250</v>
      </c>
      <c r="F1485" s="31">
        <v>1874.681718646335</v>
      </c>
      <c r="G1485" s="24">
        <v>42324</v>
      </c>
      <c r="H1485" s="33">
        <v>1</v>
      </c>
      <c r="I1485">
        <v>0.98884995907581841</v>
      </c>
      <c r="J1485" s="40">
        <v>42527.377292584912</v>
      </c>
    </row>
    <row r="1486" spans="1:10" x14ac:dyDescent="0.3">
      <c r="A1486" s="29">
        <v>1482</v>
      </c>
      <c r="B1486">
        <v>1261</v>
      </c>
      <c r="C1486" s="24">
        <v>41930</v>
      </c>
      <c r="D1486" s="24">
        <v>42661</v>
      </c>
      <c r="E1486">
        <v>3750</v>
      </c>
      <c r="F1486" s="31">
        <v>1643.5674550388576</v>
      </c>
      <c r="G1486" s="24">
        <v>42338</v>
      </c>
      <c r="H1486" s="33">
        <v>1</v>
      </c>
      <c r="I1486">
        <v>0.98884995907581841</v>
      </c>
      <c r="J1486" s="40">
        <v>42676.822007691648</v>
      </c>
    </row>
    <row r="1487" spans="1:10" x14ac:dyDescent="0.3">
      <c r="A1487" s="29">
        <v>1483</v>
      </c>
      <c r="B1487">
        <v>1262</v>
      </c>
      <c r="C1487" s="24">
        <v>41651</v>
      </c>
      <c r="D1487" s="24">
        <v>43112</v>
      </c>
      <c r="E1487">
        <v>4375</v>
      </c>
      <c r="F1487" s="31">
        <v>4013.3846185345565</v>
      </c>
      <c r="G1487" s="24">
        <v>42409</v>
      </c>
      <c r="H1487" s="33">
        <v>1</v>
      </c>
      <c r="I1487">
        <v>0.98884995907581841</v>
      </c>
      <c r="J1487" s="40">
        <v>42733.525467964624</v>
      </c>
    </row>
    <row r="1488" spans="1:10" x14ac:dyDescent="0.3">
      <c r="A1488" s="29">
        <v>1484</v>
      </c>
      <c r="B1488">
        <v>1265</v>
      </c>
      <c r="C1488" s="24">
        <v>41667</v>
      </c>
      <c r="D1488" s="24">
        <v>43493</v>
      </c>
      <c r="E1488">
        <v>6250</v>
      </c>
      <c r="F1488" s="31">
        <v>5591.4016335744836</v>
      </c>
      <c r="G1488" s="24">
        <v>43254</v>
      </c>
      <c r="H1488" s="33">
        <v>2</v>
      </c>
      <c r="I1488">
        <v>0.89574241276323197</v>
      </c>
      <c r="J1488" s="40">
        <v>43319.019937789526</v>
      </c>
    </row>
    <row r="1489" spans="1:10" x14ac:dyDescent="0.3">
      <c r="A1489" s="29">
        <v>1485</v>
      </c>
      <c r="B1489">
        <v>1265</v>
      </c>
      <c r="C1489" s="24">
        <v>41667</v>
      </c>
      <c r="D1489" s="24">
        <v>43493</v>
      </c>
      <c r="E1489">
        <v>6250</v>
      </c>
      <c r="F1489" s="31">
        <v>8033.1251663559515</v>
      </c>
      <c r="G1489" s="24">
        <v>42895</v>
      </c>
      <c r="H1489" s="33">
        <v>2</v>
      </c>
      <c r="I1489">
        <v>0.89574241276323197</v>
      </c>
      <c r="J1489" s="40">
        <v>43278.283697754872</v>
      </c>
    </row>
    <row r="1490" spans="1:10" x14ac:dyDescent="0.3">
      <c r="A1490" s="29">
        <v>1486</v>
      </c>
      <c r="B1490">
        <v>1265</v>
      </c>
      <c r="C1490" s="24">
        <v>41667</v>
      </c>
      <c r="D1490" s="24">
        <v>43493</v>
      </c>
      <c r="E1490">
        <v>6250</v>
      </c>
      <c r="F1490" s="31">
        <v>1612.8982166058108</v>
      </c>
      <c r="G1490" s="24">
        <v>43345</v>
      </c>
      <c r="H1490" s="33">
        <v>1</v>
      </c>
      <c r="I1490">
        <v>0.98884995907581841</v>
      </c>
      <c r="J1490" s="40">
        <v>43518.081976970498</v>
      </c>
    </row>
    <row r="1491" spans="1:10" x14ac:dyDescent="0.3">
      <c r="A1491" s="29">
        <v>1487</v>
      </c>
      <c r="B1491">
        <v>1266</v>
      </c>
      <c r="C1491" s="24">
        <v>41875</v>
      </c>
      <c r="D1491" s="24">
        <v>42240</v>
      </c>
      <c r="E1491">
        <v>3750</v>
      </c>
      <c r="F1491" s="31">
        <v>1107.0575420160083</v>
      </c>
      <c r="G1491" s="24">
        <v>42235</v>
      </c>
      <c r="H1491" s="33">
        <v>1</v>
      </c>
      <c r="I1491">
        <v>0.98884995907581841</v>
      </c>
      <c r="J1491" s="40">
        <v>42497.889376188781</v>
      </c>
    </row>
    <row r="1492" spans="1:10" x14ac:dyDescent="0.3">
      <c r="A1492" s="29">
        <v>1488</v>
      </c>
      <c r="B1492">
        <v>1267</v>
      </c>
      <c r="C1492" s="24">
        <v>41856</v>
      </c>
      <c r="D1492" s="24">
        <v>43682</v>
      </c>
      <c r="E1492">
        <v>4375</v>
      </c>
      <c r="F1492" s="31">
        <v>4073.2455116914757</v>
      </c>
      <c r="G1492" s="24">
        <v>42730</v>
      </c>
      <c r="H1492" s="33">
        <v>1</v>
      </c>
      <c r="I1492">
        <v>0.98884995907581841</v>
      </c>
      <c r="J1492" s="40">
        <v>42802.931982153656</v>
      </c>
    </row>
    <row r="1493" spans="1:10" x14ac:dyDescent="0.3">
      <c r="A1493" s="29">
        <v>1489</v>
      </c>
      <c r="B1493">
        <v>1267</v>
      </c>
      <c r="C1493" s="24">
        <v>41856</v>
      </c>
      <c r="D1493" s="24">
        <v>43682</v>
      </c>
      <c r="E1493">
        <v>4375</v>
      </c>
      <c r="F1493" s="31">
        <v>1691.0092978501823</v>
      </c>
      <c r="G1493" s="24">
        <v>42422</v>
      </c>
      <c r="H1493" s="33">
        <v>1</v>
      </c>
      <c r="I1493">
        <v>0.98884995907581841</v>
      </c>
      <c r="J1493" s="40">
        <v>42534.607606336031</v>
      </c>
    </row>
    <row r="1494" spans="1:10" x14ac:dyDescent="0.3">
      <c r="A1494" s="29">
        <v>1490</v>
      </c>
      <c r="B1494">
        <v>1267</v>
      </c>
      <c r="C1494" s="24">
        <v>41856</v>
      </c>
      <c r="D1494" s="24">
        <v>43682</v>
      </c>
      <c r="E1494">
        <v>4375</v>
      </c>
      <c r="F1494" s="31">
        <v>925.94276312582735</v>
      </c>
      <c r="G1494" s="24">
        <v>43472</v>
      </c>
      <c r="H1494" s="33">
        <v>1</v>
      </c>
      <c r="I1494">
        <v>0.98884995907581841</v>
      </c>
      <c r="J1494" s="40">
        <v>43653.306380332295</v>
      </c>
    </row>
    <row r="1495" spans="1:10" x14ac:dyDescent="0.3">
      <c r="A1495" s="29">
        <v>1491</v>
      </c>
      <c r="B1495">
        <v>1268</v>
      </c>
      <c r="C1495" s="24">
        <v>41875</v>
      </c>
      <c r="D1495" s="24">
        <v>43701</v>
      </c>
      <c r="E1495">
        <v>6250</v>
      </c>
      <c r="F1495" s="31">
        <v>2154.8054712339654</v>
      </c>
      <c r="G1495" s="24">
        <v>42837</v>
      </c>
      <c r="H1495" s="33">
        <v>1</v>
      </c>
      <c r="I1495">
        <v>0.98884995907581841</v>
      </c>
      <c r="J1495" s="40">
        <v>43973.988579411103</v>
      </c>
    </row>
    <row r="1496" spans="1:10" x14ac:dyDescent="0.3">
      <c r="A1496" s="29">
        <v>1492</v>
      </c>
      <c r="B1496">
        <v>1268</v>
      </c>
      <c r="C1496" s="24">
        <v>41875</v>
      </c>
      <c r="D1496" s="24">
        <v>43701</v>
      </c>
      <c r="E1496">
        <v>6250</v>
      </c>
      <c r="F1496" s="31">
        <v>9253.5726346473621</v>
      </c>
      <c r="G1496" s="24">
        <v>42013</v>
      </c>
      <c r="H1496" s="33">
        <v>2</v>
      </c>
      <c r="I1496">
        <v>0.89574241276323197</v>
      </c>
      <c r="J1496" s="40">
        <v>42882.026285538275</v>
      </c>
    </row>
    <row r="1497" spans="1:10" x14ac:dyDescent="0.3">
      <c r="A1497" s="29">
        <v>1493</v>
      </c>
      <c r="B1497">
        <v>1268</v>
      </c>
      <c r="C1497" s="24">
        <v>41875</v>
      </c>
      <c r="D1497" s="24">
        <v>43701</v>
      </c>
      <c r="E1497">
        <v>6250</v>
      </c>
      <c r="F1497" s="31">
        <v>24377.48419663321</v>
      </c>
      <c r="G1497" s="24">
        <v>43035</v>
      </c>
      <c r="H1497" s="33">
        <v>4</v>
      </c>
      <c r="I1497">
        <v>0.7196296248241657</v>
      </c>
      <c r="J1497" s="40">
        <v>43067.908733261909</v>
      </c>
    </row>
    <row r="1498" spans="1:10" x14ac:dyDescent="0.3">
      <c r="A1498" s="29">
        <v>1494</v>
      </c>
      <c r="B1498">
        <v>1269</v>
      </c>
      <c r="C1498" s="24">
        <v>41914</v>
      </c>
      <c r="D1498" s="24">
        <v>43740</v>
      </c>
      <c r="E1498">
        <v>6250</v>
      </c>
      <c r="F1498" s="31">
        <v>7342.6749302086673</v>
      </c>
      <c r="G1498" s="24">
        <v>42827</v>
      </c>
      <c r="H1498" s="33">
        <v>2</v>
      </c>
      <c r="I1498">
        <v>0.89574241276323197</v>
      </c>
      <c r="J1498" s="40">
        <v>43128.288602484143</v>
      </c>
    </row>
    <row r="1499" spans="1:10" x14ac:dyDescent="0.3">
      <c r="A1499" s="29">
        <v>1495</v>
      </c>
      <c r="B1499">
        <v>1269</v>
      </c>
      <c r="C1499" s="24">
        <v>41914</v>
      </c>
      <c r="D1499" s="24">
        <v>43740</v>
      </c>
      <c r="E1499">
        <v>6250</v>
      </c>
      <c r="F1499" s="31">
        <v>3548.2908725259767</v>
      </c>
      <c r="G1499" s="24">
        <v>42538</v>
      </c>
      <c r="H1499" s="33">
        <v>1</v>
      </c>
      <c r="I1499">
        <v>0.98884995907581841</v>
      </c>
      <c r="J1499" s="40">
        <v>42592.689989396575</v>
      </c>
    </row>
    <row r="1500" spans="1:10" x14ac:dyDescent="0.3">
      <c r="A1500" s="29">
        <v>1496</v>
      </c>
      <c r="B1500">
        <v>1270</v>
      </c>
      <c r="C1500" s="24">
        <v>41822</v>
      </c>
      <c r="D1500" s="24">
        <v>43648</v>
      </c>
      <c r="E1500">
        <v>5000</v>
      </c>
      <c r="F1500" s="31">
        <v>2304.494264833666</v>
      </c>
      <c r="G1500" s="24">
        <v>42477</v>
      </c>
      <c r="H1500" s="33">
        <v>1</v>
      </c>
      <c r="I1500">
        <v>0.98884995907581841</v>
      </c>
      <c r="J1500" s="40">
        <v>42740.208713426095</v>
      </c>
    </row>
    <row r="1501" spans="1:10" x14ac:dyDescent="0.3">
      <c r="A1501" s="29">
        <v>1497</v>
      </c>
      <c r="B1501">
        <v>1270</v>
      </c>
      <c r="C1501" s="24">
        <v>41822</v>
      </c>
      <c r="D1501" s="24">
        <v>43648</v>
      </c>
      <c r="E1501">
        <v>5000</v>
      </c>
      <c r="F1501" s="31">
        <v>4291.3907760505745</v>
      </c>
      <c r="G1501" s="24">
        <v>43461</v>
      </c>
      <c r="H1501" s="33">
        <v>1</v>
      </c>
      <c r="I1501">
        <v>0.98884995907581841</v>
      </c>
      <c r="J1501" s="40">
        <v>43632.247601715251</v>
      </c>
    </row>
    <row r="1502" spans="1:10" x14ac:dyDescent="0.3">
      <c r="A1502" s="29">
        <v>1498</v>
      </c>
      <c r="B1502">
        <v>1270</v>
      </c>
      <c r="C1502" s="24">
        <v>41822</v>
      </c>
      <c r="D1502" s="24">
        <v>43648</v>
      </c>
      <c r="E1502">
        <v>5000</v>
      </c>
      <c r="F1502" s="31">
        <v>12862.571896982035</v>
      </c>
      <c r="G1502" s="24">
        <v>42967</v>
      </c>
      <c r="H1502" s="33">
        <v>3</v>
      </c>
      <c r="I1502">
        <v>0.80482337140270255</v>
      </c>
      <c r="J1502" s="40">
        <v>43355.55985756166</v>
      </c>
    </row>
    <row r="1503" spans="1:10" x14ac:dyDescent="0.3">
      <c r="A1503" s="29">
        <v>1499</v>
      </c>
      <c r="B1503">
        <v>1271</v>
      </c>
      <c r="C1503" s="24">
        <v>41999</v>
      </c>
      <c r="D1503" s="24">
        <v>43460</v>
      </c>
      <c r="E1503">
        <v>6250</v>
      </c>
      <c r="F1503" s="31">
        <v>10993.550440654739</v>
      </c>
      <c r="G1503" s="24">
        <v>42968</v>
      </c>
      <c r="H1503" s="33">
        <v>3</v>
      </c>
      <c r="I1503">
        <v>0.80482337140270255</v>
      </c>
      <c r="J1503" s="40">
        <v>43429.090067197343</v>
      </c>
    </row>
    <row r="1504" spans="1:10" x14ac:dyDescent="0.3">
      <c r="A1504" s="29">
        <v>1500</v>
      </c>
      <c r="B1504">
        <v>1271</v>
      </c>
      <c r="C1504" s="24">
        <v>41999</v>
      </c>
      <c r="D1504" s="24">
        <v>43460</v>
      </c>
      <c r="E1504">
        <v>6250</v>
      </c>
      <c r="F1504" s="31">
        <v>5952.6789590651015</v>
      </c>
      <c r="G1504" s="24">
        <v>42229</v>
      </c>
      <c r="H1504" s="33">
        <v>2</v>
      </c>
      <c r="I1504">
        <v>0.89574241276323197</v>
      </c>
      <c r="J1504" s="40">
        <v>42281.516398010877</v>
      </c>
    </row>
    <row r="1505" spans="1:10" x14ac:dyDescent="0.3">
      <c r="A1505" s="29">
        <v>1501</v>
      </c>
      <c r="B1505">
        <v>1271</v>
      </c>
      <c r="C1505" s="24">
        <v>41999</v>
      </c>
      <c r="D1505" s="24">
        <v>43460</v>
      </c>
      <c r="E1505">
        <v>6250</v>
      </c>
      <c r="F1505" s="31">
        <v>24046.108973061284</v>
      </c>
      <c r="G1505" s="24">
        <v>42749</v>
      </c>
      <c r="H1505" s="33">
        <v>4</v>
      </c>
      <c r="I1505">
        <v>0.7196296248241657</v>
      </c>
      <c r="J1505" s="40">
        <v>43393.964626745961</v>
      </c>
    </row>
    <row r="1506" spans="1:10" x14ac:dyDescent="0.3">
      <c r="A1506" s="29">
        <v>1502</v>
      </c>
      <c r="B1506">
        <v>1272</v>
      </c>
      <c r="C1506" s="24">
        <v>41780</v>
      </c>
      <c r="D1506" s="24">
        <v>43606</v>
      </c>
      <c r="E1506">
        <v>4375</v>
      </c>
      <c r="F1506" s="31">
        <v>4751.2649921741649</v>
      </c>
      <c r="G1506" s="24">
        <v>43511</v>
      </c>
      <c r="H1506" s="33">
        <v>1</v>
      </c>
      <c r="I1506">
        <v>0.98884995907581841</v>
      </c>
      <c r="J1506" s="40">
        <v>43658.071866948078</v>
      </c>
    </row>
    <row r="1507" spans="1:10" x14ac:dyDescent="0.3">
      <c r="A1507" s="29">
        <v>1503</v>
      </c>
      <c r="B1507">
        <v>1272</v>
      </c>
      <c r="C1507" s="24">
        <v>41780</v>
      </c>
      <c r="D1507" s="24">
        <v>43606</v>
      </c>
      <c r="E1507">
        <v>4375</v>
      </c>
      <c r="F1507" s="31">
        <v>3236.2360488716799</v>
      </c>
      <c r="G1507" s="24">
        <v>42444</v>
      </c>
      <c r="H1507" s="33">
        <v>1</v>
      </c>
      <c r="I1507">
        <v>0.98884995907581841</v>
      </c>
      <c r="J1507" s="40">
        <v>42549.499168421047</v>
      </c>
    </row>
    <row r="1508" spans="1:10" x14ac:dyDescent="0.3">
      <c r="A1508" s="29">
        <v>1504</v>
      </c>
      <c r="B1508">
        <v>1273</v>
      </c>
      <c r="C1508" s="24">
        <v>41890</v>
      </c>
      <c r="D1508" s="24">
        <v>43716</v>
      </c>
      <c r="E1508">
        <v>3750</v>
      </c>
      <c r="F1508" s="31">
        <v>517.01861505053114</v>
      </c>
      <c r="G1508" s="24">
        <v>43551</v>
      </c>
      <c r="H1508" s="33">
        <v>1</v>
      </c>
      <c r="I1508">
        <v>0.98884995907581841</v>
      </c>
      <c r="J1508" s="40">
        <v>43764.008907967043</v>
      </c>
    </row>
    <row r="1509" spans="1:10" x14ac:dyDescent="0.3">
      <c r="A1509" s="29">
        <v>1505</v>
      </c>
      <c r="B1509">
        <v>1273</v>
      </c>
      <c r="C1509" s="24">
        <v>41890</v>
      </c>
      <c r="D1509" s="24">
        <v>43716</v>
      </c>
      <c r="E1509">
        <v>3750</v>
      </c>
      <c r="F1509" s="31">
        <v>2131.1494054278392</v>
      </c>
      <c r="G1509" s="24">
        <v>43715</v>
      </c>
      <c r="H1509" s="33">
        <v>1</v>
      </c>
      <c r="I1509">
        <v>0.98884995907581841</v>
      </c>
      <c r="J1509" s="40">
        <v>43831.839296903308</v>
      </c>
    </row>
    <row r="1510" spans="1:10" x14ac:dyDescent="0.3">
      <c r="A1510" s="29">
        <v>1506</v>
      </c>
      <c r="B1510">
        <v>1275</v>
      </c>
      <c r="C1510" s="24">
        <v>41963</v>
      </c>
      <c r="D1510" s="24">
        <v>43789</v>
      </c>
      <c r="E1510">
        <v>6250</v>
      </c>
      <c r="F1510" s="31">
        <v>265.21897750451518</v>
      </c>
      <c r="G1510" s="24">
        <v>42664</v>
      </c>
      <c r="H1510" s="33">
        <v>1</v>
      </c>
      <c r="I1510">
        <v>0.98884995907581841</v>
      </c>
      <c r="J1510" s="40">
        <v>43158.796688016177</v>
      </c>
    </row>
    <row r="1511" spans="1:10" x14ac:dyDescent="0.3">
      <c r="A1511" s="29">
        <v>1507</v>
      </c>
      <c r="B1511">
        <v>1276</v>
      </c>
      <c r="C1511" s="24">
        <v>41653</v>
      </c>
      <c r="D1511" s="24">
        <v>42749</v>
      </c>
      <c r="E1511">
        <v>4375</v>
      </c>
      <c r="F1511" s="31">
        <v>5844.6005986661503</v>
      </c>
      <c r="G1511" s="24">
        <v>42715</v>
      </c>
      <c r="H1511" s="33">
        <v>2</v>
      </c>
      <c r="I1511">
        <v>0.89574241276323197</v>
      </c>
      <c r="J1511" s="40">
        <v>42941.61274507091</v>
      </c>
    </row>
    <row r="1512" spans="1:10" x14ac:dyDescent="0.3">
      <c r="A1512" s="29">
        <v>1508</v>
      </c>
      <c r="B1512">
        <v>1276</v>
      </c>
      <c r="C1512" s="24">
        <v>41653</v>
      </c>
      <c r="D1512" s="24">
        <v>42749</v>
      </c>
      <c r="E1512">
        <v>4375</v>
      </c>
      <c r="F1512" s="31">
        <v>1524.5847870135872</v>
      </c>
      <c r="G1512" s="24">
        <v>42592</v>
      </c>
      <c r="H1512" s="33">
        <v>1</v>
      </c>
      <c r="I1512">
        <v>0.98884995907581841</v>
      </c>
      <c r="J1512" s="40">
        <v>42724.31662596728</v>
      </c>
    </row>
    <row r="1513" spans="1:10" x14ac:dyDescent="0.3">
      <c r="A1513" s="29">
        <v>1509</v>
      </c>
      <c r="B1513">
        <v>1277</v>
      </c>
      <c r="C1513" s="24">
        <v>41928</v>
      </c>
      <c r="D1513" s="24">
        <v>43389</v>
      </c>
      <c r="E1513">
        <v>5000</v>
      </c>
      <c r="F1513" s="31">
        <v>9669.8440591589406</v>
      </c>
      <c r="G1513" s="24">
        <v>42870</v>
      </c>
      <c r="H1513" s="33">
        <v>2</v>
      </c>
      <c r="I1513">
        <v>0.89574241276323197</v>
      </c>
      <c r="J1513" s="40">
        <v>42909.875212335988</v>
      </c>
    </row>
    <row r="1514" spans="1:10" x14ac:dyDescent="0.3">
      <c r="A1514" s="29">
        <v>1510</v>
      </c>
      <c r="B1514">
        <v>1279</v>
      </c>
      <c r="C1514" s="24">
        <v>41951</v>
      </c>
      <c r="D1514" s="24">
        <v>43777</v>
      </c>
      <c r="E1514">
        <v>3750</v>
      </c>
      <c r="F1514" s="31">
        <v>8557.3392791616734</v>
      </c>
      <c r="G1514" s="24">
        <v>42551</v>
      </c>
      <c r="H1514" s="33">
        <v>2</v>
      </c>
      <c r="I1514">
        <v>0.89574241276323197</v>
      </c>
      <c r="J1514" s="40">
        <v>43035.17241255573</v>
      </c>
    </row>
    <row r="1515" spans="1:10" x14ac:dyDescent="0.3">
      <c r="A1515" s="29">
        <v>1511</v>
      </c>
      <c r="B1515">
        <v>1279</v>
      </c>
      <c r="C1515" s="24">
        <v>41951</v>
      </c>
      <c r="D1515" s="24">
        <v>43777</v>
      </c>
      <c r="E1515">
        <v>3750</v>
      </c>
      <c r="F1515" s="31">
        <v>229.91578775781841</v>
      </c>
      <c r="G1515" s="24">
        <v>42307</v>
      </c>
      <c r="H1515" s="33">
        <v>1</v>
      </c>
      <c r="I1515">
        <v>0.98884995907581841</v>
      </c>
      <c r="J1515" s="40">
        <v>42722.784568996423</v>
      </c>
    </row>
    <row r="1516" spans="1:10" x14ac:dyDescent="0.3">
      <c r="A1516" s="29">
        <v>1512</v>
      </c>
      <c r="B1516">
        <v>1280</v>
      </c>
      <c r="C1516" s="24">
        <v>41954</v>
      </c>
      <c r="D1516" s="24">
        <v>43780</v>
      </c>
      <c r="E1516">
        <v>6250</v>
      </c>
      <c r="F1516" s="31">
        <v>3880.0428750397064</v>
      </c>
      <c r="G1516" s="24">
        <v>42464</v>
      </c>
      <c r="H1516" s="33">
        <v>1</v>
      </c>
      <c r="I1516">
        <v>0.98884995907581841</v>
      </c>
      <c r="J1516" s="40">
        <v>42683.781530195447</v>
      </c>
    </row>
    <row r="1517" spans="1:10" x14ac:dyDescent="0.3">
      <c r="A1517" s="29">
        <v>1513</v>
      </c>
      <c r="B1517">
        <v>1280</v>
      </c>
      <c r="C1517" s="24">
        <v>41954</v>
      </c>
      <c r="D1517" s="24">
        <v>43780</v>
      </c>
      <c r="E1517">
        <v>6250</v>
      </c>
      <c r="F1517" s="31">
        <v>3495.7619789019177</v>
      </c>
      <c r="G1517" s="24">
        <v>42386</v>
      </c>
      <c r="H1517" s="33">
        <v>1</v>
      </c>
      <c r="I1517">
        <v>0.98884995907581841</v>
      </c>
      <c r="J1517" s="40">
        <v>42569.952519141785</v>
      </c>
    </row>
    <row r="1518" spans="1:10" x14ac:dyDescent="0.3">
      <c r="A1518" s="29">
        <v>1514</v>
      </c>
      <c r="B1518">
        <v>1280</v>
      </c>
      <c r="C1518" s="24">
        <v>41954</v>
      </c>
      <c r="D1518" s="24">
        <v>43780</v>
      </c>
      <c r="E1518">
        <v>6250</v>
      </c>
      <c r="F1518" s="31">
        <v>1562.6280700783368</v>
      </c>
      <c r="G1518" s="24">
        <v>42808</v>
      </c>
      <c r="H1518" s="33">
        <v>1</v>
      </c>
      <c r="I1518">
        <v>0.98884995907581841</v>
      </c>
      <c r="J1518" s="40">
        <v>42983.342210268434</v>
      </c>
    </row>
    <row r="1519" spans="1:10" x14ac:dyDescent="0.3">
      <c r="A1519" s="29">
        <v>1515</v>
      </c>
      <c r="B1519">
        <v>1280</v>
      </c>
      <c r="C1519" s="24">
        <v>41954</v>
      </c>
      <c r="D1519" s="24">
        <v>43780</v>
      </c>
      <c r="E1519">
        <v>6250</v>
      </c>
      <c r="F1519" s="31">
        <v>2082.8997341871955</v>
      </c>
      <c r="G1519" s="24">
        <v>42913</v>
      </c>
      <c r="H1519" s="33">
        <v>1</v>
      </c>
      <c r="I1519">
        <v>0.98884995907581841</v>
      </c>
      <c r="J1519" s="40">
        <v>44043.591768832899</v>
      </c>
    </row>
    <row r="1520" spans="1:10" x14ac:dyDescent="0.3">
      <c r="A1520" s="29">
        <v>1516</v>
      </c>
      <c r="B1520">
        <v>1282</v>
      </c>
      <c r="C1520" s="24">
        <v>41693</v>
      </c>
      <c r="D1520" s="24">
        <v>43519</v>
      </c>
      <c r="E1520">
        <v>5625</v>
      </c>
      <c r="F1520" s="31">
        <v>2474.9708024558377</v>
      </c>
      <c r="G1520" s="24">
        <v>42765</v>
      </c>
      <c r="H1520" s="33">
        <v>1</v>
      </c>
      <c r="I1520">
        <v>0.98884995907581841</v>
      </c>
      <c r="J1520" s="40">
        <v>43389.397784232249</v>
      </c>
    </row>
    <row r="1521" spans="1:10" x14ac:dyDescent="0.3">
      <c r="A1521" s="29">
        <v>1517</v>
      </c>
      <c r="B1521">
        <v>1282</v>
      </c>
      <c r="C1521" s="24">
        <v>41693</v>
      </c>
      <c r="D1521" s="24">
        <v>43519</v>
      </c>
      <c r="E1521">
        <v>5625</v>
      </c>
      <c r="F1521" s="31">
        <v>1854.2004655510075</v>
      </c>
      <c r="G1521" s="24">
        <v>43308</v>
      </c>
      <c r="H1521" s="33">
        <v>1</v>
      </c>
      <c r="I1521">
        <v>0.98884995907581841</v>
      </c>
      <c r="J1521" s="40">
        <v>43645.36139565122</v>
      </c>
    </row>
    <row r="1522" spans="1:10" x14ac:dyDescent="0.3">
      <c r="A1522" s="29">
        <v>1518</v>
      </c>
      <c r="B1522">
        <v>1284</v>
      </c>
      <c r="C1522" s="24">
        <v>41775</v>
      </c>
      <c r="D1522" s="24">
        <v>43601</v>
      </c>
      <c r="E1522">
        <v>3750</v>
      </c>
      <c r="F1522" s="31">
        <v>156.46921937726859</v>
      </c>
      <c r="G1522" s="24">
        <v>43360</v>
      </c>
      <c r="H1522" s="33">
        <v>1</v>
      </c>
      <c r="I1522">
        <v>0.98884995907581841</v>
      </c>
      <c r="J1522" s="40">
        <v>43494.967776141209</v>
      </c>
    </row>
    <row r="1523" spans="1:10" x14ac:dyDescent="0.3">
      <c r="A1523" s="29">
        <v>1519</v>
      </c>
      <c r="B1523">
        <v>1286</v>
      </c>
      <c r="C1523" s="24">
        <v>41827</v>
      </c>
      <c r="D1523" s="24">
        <v>43288</v>
      </c>
      <c r="E1523">
        <v>6250</v>
      </c>
      <c r="F1523" s="31">
        <v>1791.1565078973638</v>
      </c>
      <c r="G1523" s="24">
        <v>41885</v>
      </c>
      <c r="H1523" s="33">
        <v>1</v>
      </c>
      <c r="I1523">
        <v>0.98884995907581841</v>
      </c>
      <c r="J1523" s="40">
        <v>42297.107447618109</v>
      </c>
    </row>
    <row r="1524" spans="1:10" x14ac:dyDescent="0.3">
      <c r="A1524" s="29">
        <v>1520</v>
      </c>
      <c r="B1524">
        <v>1286</v>
      </c>
      <c r="C1524" s="24">
        <v>41827</v>
      </c>
      <c r="D1524" s="24">
        <v>43288</v>
      </c>
      <c r="E1524">
        <v>6250</v>
      </c>
      <c r="F1524" s="31">
        <v>2155.0239898248506</v>
      </c>
      <c r="G1524" s="24">
        <v>42914</v>
      </c>
      <c r="H1524" s="33">
        <v>1</v>
      </c>
      <c r="I1524">
        <v>0.98884995907581841</v>
      </c>
      <c r="J1524" s="40">
        <v>43190.65535776638</v>
      </c>
    </row>
    <row r="1525" spans="1:10" x14ac:dyDescent="0.3">
      <c r="A1525" s="29">
        <v>1521</v>
      </c>
      <c r="B1525">
        <v>1286</v>
      </c>
      <c r="C1525" s="24">
        <v>41827</v>
      </c>
      <c r="D1525" s="24">
        <v>43288</v>
      </c>
      <c r="E1525">
        <v>6250</v>
      </c>
      <c r="F1525" s="31">
        <v>1265.1378763332132</v>
      </c>
      <c r="G1525" s="24">
        <v>42235</v>
      </c>
      <c r="H1525" s="33">
        <v>1</v>
      </c>
      <c r="I1525">
        <v>0.98884995907581841</v>
      </c>
      <c r="J1525" s="40">
        <v>42660.847363526918</v>
      </c>
    </row>
    <row r="1526" spans="1:10" x14ac:dyDescent="0.3">
      <c r="A1526" s="29">
        <v>1522</v>
      </c>
      <c r="B1526">
        <v>1286</v>
      </c>
      <c r="C1526" s="24">
        <v>41827</v>
      </c>
      <c r="D1526" s="24">
        <v>43288</v>
      </c>
      <c r="E1526">
        <v>6250</v>
      </c>
      <c r="F1526" s="31">
        <v>11750.334206977268</v>
      </c>
      <c r="G1526" s="24">
        <v>43260</v>
      </c>
      <c r="H1526" s="33">
        <v>3</v>
      </c>
      <c r="I1526">
        <v>0.80482337140270255</v>
      </c>
      <c r="J1526" s="40">
        <v>44449.001001263197</v>
      </c>
    </row>
    <row r="1527" spans="1:10" x14ac:dyDescent="0.3">
      <c r="A1527" s="29">
        <v>1523</v>
      </c>
      <c r="B1527">
        <v>1287</v>
      </c>
      <c r="C1527" s="24">
        <v>41890</v>
      </c>
      <c r="D1527" s="24">
        <v>43716</v>
      </c>
      <c r="E1527">
        <v>6250</v>
      </c>
      <c r="F1527" s="31">
        <v>8905.6269033251192</v>
      </c>
      <c r="G1527" s="24">
        <v>42296</v>
      </c>
      <c r="H1527" s="33">
        <v>2</v>
      </c>
      <c r="I1527">
        <v>0.89574241276323197</v>
      </c>
      <c r="J1527" s="40">
        <v>42715.464097713455</v>
      </c>
    </row>
    <row r="1528" spans="1:10" x14ac:dyDescent="0.3">
      <c r="A1528" s="29">
        <v>1524</v>
      </c>
      <c r="B1528">
        <v>1287</v>
      </c>
      <c r="C1528" s="24">
        <v>41890</v>
      </c>
      <c r="D1528" s="24">
        <v>43716</v>
      </c>
      <c r="E1528">
        <v>6250</v>
      </c>
      <c r="F1528" s="31">
        <v>3212.2324374905206</v>
      </c>
      <c r="G1528" s="24">
        <v>42528</v>
      </c>
      <c r="H1528" s="33">
        <v>1</v>
      </c>
      <c r="I1528">
        <v>0.98884995907581841</v>
      </c>
      <c r="J1528" s="40">
        <v>42627.823103637267</v>
      </c>
    </row>
    <row r="1529" spans="1:10" x14ac:dyDescent="0.3">
      <c r="A1529" s="29">
        <v>1525</v>
      </c>
      <c r="B1529">
        <v>1288</v>
      </c>
      <c r="C1529" s="24">
        <v>41765</v>
      </c>
      <c r="D1529" s="24">
        <v>43226</v>
      </c>
      <c r="E1529">
        <v>6250</v>
      </c>
      <c r="F1529" s="31">
        <v>1693.8925627255821</v>
      </c>
      <c r="G1529" s="24">
        <v>42632</v>
      </c>
      <c r="H1529" s="33">
        <v>1</v>
      </c>
      <c r="I1529">
        <v>0.98884995907581841</v>
      </c>
      <c r="J1529" s="40">
        <v>42666.484582415454</v>
      </c>
    </row>
    <row r="1530" spans="1:10" x14ac:dyDescent="0.3">
      <c r="A1530" s="29">
        <v>1526</v>
      </c>
      <c r="B1530">
        <v>1288</v>
      </c>
      <c r="C1530" s="24">
        <v>41765</v>
      </c>
      <c r="D1530" s="24">
        <v>43226</v>
      </c>
      <c r="E1530">
        <v>6250</v>
      </c>
      <c r="F1530" s="31">
        <v>3254.6756525789888</v>
      </c>
      <c r="G1530" s="24">
        <v>42894</v>
      </c>
      <c r="H1530" s="33">
        <v>1</v>
      </c>
      <c r="I1530">
        <v>0.98884995907581841</v>
      </c>
      <c r="J1530" s="40">
        <v>42924.394144077829</v>
      </c>
    </row>
    <row r="1531" spans="1:10" x14ac:dyDescent="0.3">
      <c r="A1531" s="29">
        <v>1527</v>
      </c>
      <c r="B1531">
        <v>1288</v>
      </c>
      <c r="C1531" s="24">
        <v>41765</v>
      </c>
      <c r="D1531" s="24">
        <v>43226</v>
      </c>
      <c r="E1531">
        <v>6250</v>
      </c>
      <c r="F1531" s="31">
        <v>1620.791097792405</v>
      </c>
      <c r="G1531" s="24">
        <v>42835</v>
      </c>
      <c r="H1531" s="33">
        <v>1</v>
      </c>
      <c r="I1531">
        <v>0.98884995907581841</v>
      </c>
      <c r="J1531" s="40">
        <v>42964.351667548282</v>
      </c>
    </row>
    <row r="1532" spans="1:10" x14ac:dyDescent="0.3">
      <c r="A1532" s="29">
        <v>1528</v>
      </c>
      <c r="B1532">
        <v>1288</v>
      </c>
      <c r="C1532" s="24">
        <v>41765</v>
      </c>
      <c r="D1532" s="24">
        <v>43226</v>
      </c>
      <c r="E1532">
        <v>6250</v>
      </c>
      <c r="F1532" s="31">
        <v>5702.4089135573704</v>
      </c>
      <c r="G1532" s="24">
        <v>43049</v>
      </c>
      <c r="H1532" s="33">
        <v>2</v>
      </c>
      <c r="I1532">
        <v>0.89574241276323197</v>
      </c>
      <c r="J1532" s="40">
        <v>43121.93527634663</v>
      </c>
    </row>
    <row r="1533" spans="1:10" x14ac:dyDescent="0.3">
      <c r="A1533" s="29">
        <v>1529</v>
      </c>
      <c r="B1533">
        <v>1289</v>
      </c>
      <c r="C1533" s="24">
        <v>41781</v>
      </c>
      <c r="D1533" s="24">
        <v>42877</v>
      </c>
      <c r="E1533">
        <v>3750</v>
      </c>
      <c r="F1533" s="31">
        <v>2356.8916261115751</v>
      </c>
      <c r="G1533" s="24">
        <v>41867</v>
      </c>
      <c r="H1533" s="33">
        <v>1</v>
      </c>
      <c r="I1533">
        <v>0.98884995907581841</v>
      </c>
      <c r="J1533" s="40">
        <v>43046.773240280156</v>
      </c>
    </row>
    <row r="1534" spans="1:10" x14ac:dyDescent="0.3">
      <c r="A1534" s="29">
        <v>1530</v>
      </c>
      <c r="B1534">
        <v>1289</v>
      </c>
      <c r="C1534" s="24">
        <v>41781</v>
      </c>
      <c r="D1534" s="24">
        <v>42877</v>
      </c>
      <c r="E1534">
        <v>3750</v>
      </c>
      <c r="F1534" s="31">
        <v>2887.4504354425821</v>
      </c>
      <c r="G1534" s="24">
        <v>42680</v>
      </c>
      <c r="H1534" s="33">
        <v>1</v>
      </c>
      <c r="I1534">
        <v>0.98884995907581841</v>
      </c>
      <c r="J1534" s="40">
        <v>42829.886865157801</v>
      </c>
    </row>
    <row r="1535" spans="1:10" x14ac:dyDescent="0.3">
      <c r="A1535" s="29">
        <v>1531</v>
      </c>
      <c r="B1535">
        <v>1290</v>
      </c>
      <c r="C1535" s="24">
        <v>41845</v>
      </c>
      <c r="D1535" s="24">
        <v>42941</v>
      </c>
      <c r="E1535">
        <v>5625</v>
      </c>
      <c r="F1535" s="31">
        <v>6296.185487078601</v>
      </c>
      <c r="G1535" s="24">
        <v>42524</v>
      </c>
      <c r="H1535" s="33">
        <v>2</v>
      </c>
      <c r="I1535">
        <v>0.89574241276323197</v>
      </c>
      <c r="J1535" s="40">
        <v>42572.95606046723</v>
      </c>
    </row>
    <row r="1536" spans="1:10" x14ac:dyDescent="0.3">
      <c r="A1536" s="29">
        <v>1532</v>
      </c>
      <c r="B1536">
        <v>1291</v>
      </c>
      <c r="C1536" s="24">
        <v>41969</v>
      </c>
      <c r="D1536" s="24">
        <v>42700</v>
      </c>
      <c r="E1536">
        <v>4375</v>
      </c>
      <c r="F1536" s="31">
        <v>985.4820974101923</v>
      </c>
      <c r="G1536" s="24">
        <v>42504</v>
      </c>
      <c r="H1536" s="33">
        <v>1</v>
      </c>
      <c r="I1536">
        <v>0.98884995907581841</v>
      </c>
      <c r="J1536" s="40">
        <v>43788.694300393574</v>
      </c>
    </row>
    <row r="1537" spans="1:10" x14ac:dyDescent="0.3">
      <c r="A1537" s="29">
        <v>1533</v>
      </c>
      <c r="B1537">
        <v>1292</v>
      </c>
      <c r="C1537" s="24">
        <v>41680</v>
      </c>
      <c r="D1537" s="24">
        <v>42045</v>
      </c>
      <c r="E1537">
        <v>4375</v>
      </c>
      <c r="F1537" s="31">
        <v>935.03412262471068</v>
      </c>
      <c r="G1537" s="24">
        <v>42034</v>
      </c>
      <c r="H1537" s="33">
        <v>1</v>
      </c>
      <c r="I1537">
        <v>0.98884995907581841</v>
      </c>
      <c r="J1537" s="40">
        <v>42695.064630556612</v>
      </c>
    </row>
    <row r="1538" spans="1:10" x14ac:dyDescent="0.3">
      <c r="A1538" s="29">
        <v>1534</v>
      </c>
      <c r="B1538">
        <v>1293</v>
      </c>
      <c r="C1538" s="24">
        <v>42002</v>
      </c>
      <c r="D1538" s="24">
        <v>42367</v>
      </c>
      <c r="E1538">
        <v>6250</v>
      </c>
      <c r="F1538" s="31">
        <v>3707.4041455564707</v>
      </c>
      <c r="G1538" s="24">
        <v>42300</v>
      </c>
      <c r="H1538" s="33">
        <v>1</v>
      </c>
      <c r="I1538">
        <v>0.98884995907581841</v>
      </c>
      <c r="J1538" s="40">
        <v>42626.205694115859</v>
      </c>
    </row>
    <row r="1539" spans="1:10" x14ac:dyDescent="0.3">
      <c r="A1539" s="29">
        <v>1535</v>
      </c>
      <c r="B1539">
        <v>1294</v>
      </c>
      <c r="C1539" s="24">
        <v>41867</v>
      </c>
      <c r="D1539" s="24">
        <v>43693</v>
      </c>
      <c r="E1539">
        <v>3750</v>
      </c>
      <c r="F1539" s="31">
        <v>534.77709180518889</v>
      </c>
      <c r="G1539" s="24">
        <v>42308</v>
      </c>
      <c r="H1539" s="33">
        <v>1</v>
      </c>
      <c r="I1539">
        <v>0.98884995907581841</v>
      </c>
      <c r="J1539" s="40">
        <v>42644.219050181942</v>
      </c>
    </row>
    <row r="1540" spans="1:10" x14ac:dyDescent="0.3">
      <c r="A1540" s="29">
        <v>1536</v>
      </c>
      <c r="B1540">
        <v>1294</v>
      </c>
      <c r="C1540" s="24">
        <v>41867</v>
      </c>
      <c r="D1540" s="24">
        <v>43693</v>
      </c>
      <c r="E1540">
        <v>3750</v>
      </c>
      <c r="F1540" s="31">
        <v>1098.5468725698095</v>
      </c>
      <c r="G1540" s="24">
        <v>42690</v>
      </c>
      <c r="H1540" s="33">
        <v>1</v>
      </c>
      <c r="I1540">
        <v>0.98884995907581841</v>
      </c>
      <c r="J1540" s="40">
        <v>42904.310322865269</v>
      </c>
    </row>
    <row r="1541" spans="1:10" x14ac:dyDescent="0.3">
      <c r="A1541" s="29">
        <v>1537</v>
      </c>
      <c r="B1541">
        <v>1294</v>
      </c>
      <c r="C1541" s="24">
        <v>41867</v>
      </c>
      <c r="D1541" s="24">
        <v>43693</v>
      </c>
      <c r="E1541">
        <v>3750</v>
      </c>
      <c r="F1541" s="31">
        <v>1598.6389067722175</v>
      </c>
      <c r="G1541" s="24">
        <v>42872</v>
      </c>
      <c r="H1541" s="33">
        <v>1</v>
      </c>
      <c r="I1541">
        <v>0.98884995907581841</v>
      </c>
      <c r="J1541" s="40">
        <v>43127.592576668882</v>
      </c>
    </row>
    <row r="1542" spans="1:10" x14ac:dyDescent="0.3">
      <c r="A1542" s="29">
        <v>1538</v>
      </c>
      <c r="B1542">
        <v>1295</v>
      </c>
      <c r="C1542" s="24">
        <v>41978</v>
      </c>
      <c r="D1542" s="24">
        <v>42343</v>
      </c>
      <c r="E1542">
        <v>5000</v>
      </c>
      <c r="F1542" s="31">
        <v>4429.9897461307555</v>
      </c>
      <c r="G1542" s="24">
        <v>41999</v>
      </c>
      <c r="H1542" s="33">
        <v>1</v>
      </c>
      <c r="I1542">
        <v>0.98884995907581841</v>
      </c>
      <c r="J1542" s="40">
        <v>42337.671323470458</v>
      </c>
    </row>
    <row r="1543" spans="1:10" x14ac:dyDescent="0.3">
      <c r="A1543" s="29">
        <v>1539</v>
      </c>
      <c r="B1543">
        <v>1299</v>
      </c>
      <c r="C1543" s="24">
        <v>41816</v>
      </c>
      <c r="D1543" s="24">
        <v>43642</v>
      </c>
      <c r="E1543">
        <v>6250</v>
      </c>
      <c r="F1543" s="31">
        <v>1419.3243917849479</v>
      </c>
      <c r="G1543" s="24">
        <v>42448</v>
      </c>
      <c r="H1543" s="33">
        <v>1</v>
      </c>
      <c r="I1543">
        <v>0.98884995907581841</v>
      </c>
      <c r="J1543" s="40">
        <v>42655.01754513436</v>
      </c>
    </row>
    <row r="1544" spans="1:10" x14ac:dyDescent="0.3">
      <c r="A1544" s="29">
        <v>1540</v>
      </c>
      <c r="B1544">
        <v>1299</v>
      </c>
      <c r="C1544" s="24">
        <v>41816</v>
      </c>
      <c r="D1544" s="24">
        <v>43642</v>
      </c>
      <c r="E1544">
        <v>6250</v>
      </c>
      <c r="F1544" s="31">
        <v>14345.959131288169</v>
      </c>
      <c r="G1544" s="24">
        <v>42039</v>
      </c>
      <c r="H1544" s="33">
        <v>3</v>
      </c>
      <c r="I1544">
        <v>0.80482337140270255</v>
      </c>
      <c r="J1544" s="40">
        <v>42366.895637232446</v>
      </c>
    </row>
    <row r="1545" spans="1:10" x14ac:dyDescent="0.3">
      <c r="A1545" s="29">
        <v>1541</v>
      </c>
      <c r="B1545">
        <v>1300</v>
      </c>
      <c r="C1545" s="24">
        <v>41776</v>
      </c>
      <c r="D1545" s="24">
        <v>42141</v>
      </c>
      <c r="E1545">
        <v>5625</v>
      </c>
      <c r="F1545" s="31">
        <v>1533.4585181525827</v>
      </c>
      <c r="G1545" s="24">
        <v>41935</v>
      </c>
      <c r="H1545" s="33">
        <v>1</v>
      </c>
      <c r="I1545">
        <v>0.98884995907581841</v>
      </c>
      <c r="J1545" s="40">
        <v>42011.389356550593</v>
      </c>
    </row>
    <row r="1546" spans="1:10" x14ac:dyDescent="0.3">
      <c r="A1546" s="29">
        <v>1542</v>
      </c>
      <c r="B1546">
        <v>1302</v>
      </c>
      <c r="C1546" s="24">
        <v>41853</v>
      </c>
      <c r="D1546" s="24">
        <v>43679</v>
      </c>
      <c r="E1546">
        <v>3750</v>
      </c>
      <c r="F1546" s="31">
        <v>461.93279865078222</v>
      </c>
      <c r="G1546" s="24">
        <v>42149</v>
      </c>
      <c r="H1546" s="33">
        <v>1</v>
      </c>
      <c r="I1546">
        <v>0.98884995907581841</v>
      </c>
      <c r="J1546" s="40">
        <v>42213.95309061103</v>
      </c>
    </row>
    <row r="1547" spans="1:10" x14ac:dyDescent="0.3">
      <c r="A1547" s="29">
        <v>1543</v>
      </c>
      <c r="B1547">
        <v>1303</v>
      </c>
      <c r="C1547" s="24">
        <v>41964</v>
      </c>
      <c r="D1547" s="24">
        <v>43790</v>
      </c>
      <c r="E1547">
        <v>6250</v>
      </c>
      <c r="F1547" s="31">
        <v>4279.4644700707795</v>
      </c>
      <c r="G1547" s="24">
        <v>43072</v>
      </c>
      <c r="H1547" s="33">
        <v>1</v>
      </c>
      <c r="I1547">
        <v>0.98884995907581841</v>
      </c>
      <c r="J1547" s="40">
        <v>43736.465499278303</v>
      </c>
    </row>
    <row r="1548" spans="1:10" x14ac:dyDescent="0.3">
      <c r="A1548" s="29">
        <v>1544</v>
      </c>
      <c r="B1548">
        <v>1303</v>
      </c>
      <c r="C1548" s="24">
        <v>41964</v>
      </c>
      <c r="D1548" s="24">
        <v>43790</v>
      </c>
      <c r="E1548">
        <v>6250</v>
      </c>
      <c r="F1548" s="31">
        <v>4456.7279676431945</v>
      </c>
      <c r="G1548" s="24">
        <v>43735</v>
      </c>
      <c r="H1548" s="33">
        <v>1</v>
      </c>
      <c r="I1548">
        <v>0.98884995907581841</v>
      </c>
      <c r="J1548" s="40">
        <v>43834.278518643085</v>
      </c>
    </row>
    <row r="1549" spans="1:10" x14ac:dyDescent="0.3">
      <c r="A1549" s="29">
        <v>1545</v>
      </c>
      <c r="B1549">
        <v>1304</v>
      </c>
      <c r="C1549" s="24">
        <v>41824</v>
      </c>
      <c r="D1549" s="24">
        <v>43650</v>
      </c>
      <c r="E1549">
        <v>5000</v>
      </c>
      <c r="F1549" s="31">
        <v>994.35229845879292</v>
      </c>
      <c r="G1549" s="24">
        <v>42458</v>
      </c>
      <c r="H1549" s="33">
        <v>1</v>
      </c>
      <c r="I1549">
        <v>0.98884995907581841</v>
      </c>
      <c r="J1549" s="40">
        <v>42485.27866509153</v>
      </c>
    </row>
    <row r="1550" spans="1:10" x14ac:dyDescent="0.3">
      <c r="A1550" s="29">
        <v>1546</v>
      </c>
      <c r="B1550">
        <v>1304</v>
      </c>
      <c r="C1550" s="24">
        <v>41824</v>
      </c>
      <c r="D1550" s="24">
        <v>43650</v>
      </c>
      <c r="E1550">
        <v>5000</v>
      </c>
      <c r="F1550" s="31">
        <v>2270.8522136017923</v>
      </c>
      <c r="G1550" s="24">
        <v>42430</v>
      </c>
      <c r="H1550" s="33">
        <v>1</v>
      </c>
      <c r="I1550">
        <v>0.98884995907581841</v>
      </c>
      <c r="J1550" s="40">
        <v>42700.862060025174</v>
      </c>
    </row>
    <row r="1551" spans="1:10" x14ac:dyDescent="0.3">
      <c r="A1551" s="29">
        <v>1547</v>
      </c>
      <c r="B1551">
        <v>1304</v>
      </c>
      <c r="C1551" s="24">
        <v>41824</v>
      </c>
      <c r="D1551" s="24">
        <v>43650</v>
      </c>
      <c r="E1551">
        <v>5000</v>
      </c>
      <c r="F1551" s="31">
        <v>15920.041894436299</v>
      </c>
      <c r="G1551" s="24">
        <v>42860</v>
      </c>
      <c r="H1551" s="33">
        <v>3</v>
      </c>
      <c r="I1551">
        <v>0.80482337140270255</v>
      </c>
      <c r="J1551" s="40">
        <v>43635.214239244131</v>
      </c>
    </row>
    <row r="1552" spans="1:10" x14ac:dyDescent="0.3">
      <c r="A1552" s="29">
        <v>1548</v>
      </c>
      <c r="B1552">
        <v>1305</v>
      </c>
      <c r="C1552" s="24">
        <v>41684</v>
      </c>
      <c r="D1552" s="24">
        <v>42414</v>
      </c>
      <c r="E1552">
        <v>3750</v>
      </c>
      <c r="F1552" s="31">
        <v>441.80323052186282</v>
      </c>
      <c r="G1552" s="24">
        <v>41801</v>
      </c>
      <c r="H1552" s="33">
        <v>1</v>
      </c>
      <c r="I1552">
        <v>0.98884995907581841</v>
      </c>
      <c r="J1552" s="40">
        <v>42249.975464217889</v>
      </c>
    </row>
    <row r="1553" spans="1:10" x14ac:dyDescent="0.3">
      <c r="A1553" s="29">
        <v>1549</v>
      </c>
      <c r="B1553">
        <v>1306</v>
      </c>
      <c r="C1553" s="24">
        <v>41744</v>
      </c>
      <c r="D1553" s="24">
        <v>42840</v>
      </c>
      <c r="E1553">
        <v>6250</v>
      </c>
      <c r="F1553" s="31">
        <v>5663.3980482060115</v>
      </c>
      <c r="G1553" s="24">
        <v>41826</v>
      </c>
      <c r="H1553" s="33">
        <v>2</v>
      </c>
      <c r="I1553">
        <v>0.89574241276323197</v>
      </c>
      <c r="J1553" s="40">
        <v>41856.866657907376</v>
      </c>
    </row>
    <row r="1554" spans="1:10" x14ac:dyDescent="0.3">
      <c r="A1554" s="29">
        <v>1550</v>
      </c>
      <c r="B1554">
        <v>1307</v>
      </c>
      <c r="C1554" s="24">
        <v>41861</v>
      </c>
      <c r="D1554" s="24">
        <v>43687</v>
      </c>
      <c r="E1554">
        <v>6250</v>
      </c>
      <c r="F1554" s="31">
        <v>2893.0316939023928</v>
      </c>
      <c r="G1554" s="24">
        <v>43339</v>
      </c>
      <c r="H1554" s="33">
        <v>1</v>
      </c>
      <c r="I1554">
        <v>0.98884995907581841</v>
      </c>
      <c r="J1554" s="40">
        <v>43525.988827915673</v>
      </c>
    </row>
    <row r="1555" spans="1:10" x14ac:dyDescent="0.3">
      <c r="A1555" s="29">
        <v>1551</v>
      </c>
      <c r="B1555">
        <v>1307</v>
      </c>
      <c r="C1555" s="24">
        <v>41861</v>
      </c>
      <c r="D1555" s="24">
        <v>43687</v>
      </c>
      <c r="E1555">
        <v>6250</v>
      </c>
      <c r="F1555" s="31">
        <v>1498.2107401771857</v>
      </c>
      <c r="G1555" s="24">
        <v>41980</v>
      </c>
      <c r="H1555" s="33">
        <v>1</v>
      </c>
      <c r="I1555">
        <v>0.98884995907581841</v>
      </c>
      <c r="J1555" s="40">
        <v>42381.266767714522</v>
      </c>
    </row>
    <row r="1556" spans="1:10" x14ac:dyDescent="0.3">
      <c r="A1556" s="29">
        <v>1552</v>
      </c>
      <c r="B1556">
        <v>1308</v>
      </c>
      <c r="C1556" s="24">
        <v>41992</v>
      </c>
      <c r="D1556" s="24">
        <v>42357</v>
      </c>
      <c r="E1556">
        <v>6250</v>
      </c>
      <c r="F1556" s="31">
        <v>57.069086526778861</v>
      </c>
      <c r="G1556" s="24">
        <v>42165</v>
      </c>
      <c r="H1556" s="33">
        <v>1</v>
      </c>
      <c r="I1556">
        <v>0.98884995907581841</v>
      </c>
      <c r="J1556" s="40">
        <v>42981.890740202842</v>
      </c>
    </row>
    <row r="1557" spans="1:10" x14ac:dyDescent="0.3">
      <c r="A1557" s="29">
        <v>1553</v>
      </c>
      <c r="B1557">
        <v>1310</v>
      </c>
      <c r="C1557" s="24">
        <v>41951</v>
      </c>
      <c r="D1557" s="24">
        <v>42316</v>
      </c>
      <c r="E1557">
        <v>5000</v>
      </c>
      <c r="F1557" s="31">
        <v>274.40221524177764</v>
      </c>
      <c r="G1557" s="24">
        <v>42114</v>
      </c>
      <c r="H1557" s="33">
        <v>1</v>
      </c>
      <c r="I1557">
        <v>0.98884995907581841</v>
      </c>
      <c r="J1557" s="40">
        <v>42165.198497893223</v>
      </c>
    </row>
    <row r="1558" spans="1:10" x14ac:dyDescent="0.3">
      <c r="A1558" s="29">
        <v>1554</v>
      </c>
      <c r="B1558">
        <v>1311</v>
      </c>
      <c r="C1558" s="24">
        <v>41982</v>
      </c>
      <c r="D1558" s="24">
        <v>43078</v>
      </c>
      <c r="E1558">
        <v>6250</v>
      </c>
      <c r="F1558" s="31">
        <v>21540.924267654354</v>
      </c>
      <c r="G1558" s="24">
        <v>42981</v>
      </c>
      <c r="H1558" s="33">
        <v>4</v>
      </c>
      <c r="I1558">
        <v>0.7196296248241657</v>
      </c>
      <c r="J1558" s="40">
        <v>43280.489119820239</v>
      </c>
    </row>
    <row r="1559" spans="1:10" x14ac:dyDescent="0.3">
      <c r="A1559" s="29">
        <v>1555</v>
      </c>
      <c r="B1559">
        <v>1311</v>
      </c>
      <c r="C1559" s="24">
        <v>41982</v>
      </c>
      <c r="D1559" s="24">
        <v>43078</v>
      </c>
      <c r="E1559">
        <v>6250</v>
      </c>
      <c r="F1559" s="31">
        <v>461.08261190088075</v>
      </c>
      <c r="G1559" s="24">
        <v>42331</v>
      </c>
      <c r="H1559" s="33">
        <v>1</v>
      </c>
      <c r="I1559">
        <v>0.98884995907581841</v>
      </c>
      <c r="J1559" s="40">
        <v>42412.036768580969</v>
      </c>
    </row>
    <row r="1560" spans="1:10" x14ac:dyDescent="0.3">
      <c r="A1560" s="29">
        <v>1556</v>
      </c>
      <c r="B1560">
        <v>1312</v>
      </c>
      <c r="C1560" s="24">
        <v>41855</v>
      </c>
      <c r="D1560" s="24">
        <v>43316</v>
      </c>
      <c r="E1560">
        <v>6250</v>
      </c>
      <c r="F1560" s="31">
        <v>15206.814257186041</v>
      </c>
      <c r="G1560" s="24">
        <v>41991</v>
      </c>
      <c r="H1560" s="33">
        <v>3</v>
      </c>
      <c r="I1560">
        <v>0.80482337140270255</v>
      </c>
      <c r="J1560" s="40">
        <v>42113.190523994504</v>
      </c>
    </row>
    <row r="1561" spans="1:10" x14ac:dyDescent="0.3">
      <c r="A1561" s="29">
        <v>1557</v>
      </c>
      <c r="B1561">
        <v>1314</v>
      </c>
      <c r="C1561" s="24">
        <v>41934</v>
      </c>
      <c r="D1561" s="24">
        <v>43760</v>
      </c>
      <c r="E1561">
        <v>4375</v>
      </c>
      <c r="F1561" s="31">
        <v>2724.0455016048272</v>
      </c>
      <c r="G1561" s="24">
        <v>42114</v>
      </c>
      <c r="H1561" s="33">
        <v>1</v>
      </c>
      <c r="I1561">
        <v>0.98884995907581841</v>
      </c>
      <c r="J1561" s="40">
        <v>42671.931467125229</v>
      </c>
    </row>
    <row r="1562" spans="1:10" x14ac:dyDescent="0.3">
      <c r="A1562" s="29">
        <v>1558</v>
      </c>
      <c r="B1562">
        <v>1314</v>
      </c>
      <c r="C1562" s="24">
        <v>41934</v>
      </c>
      <c r="D1562" s="24">
        <v>43760</v>
      </c>
      <c r="E1562">
        <v>4375</v>
      </c>
      <c r="F1562" s="31">
        <v>4172.9274683760905</v>
      </c>
      <c r="G1562" s="24">
        <v>43630</v>
      </c>
      <c r="H1562" s="33">
        <v>1</v>
      </c>
      <c r="I1562">
        <v>0.98884995907581841</v>
      </c>
      <c r="J1562" s="40">
        <v>43732.621849884352</v>
      </c>
    </row>
    <row r="1563" spans="1:10" x14ac:dyDescent="0.3">
      <c r="A1563" s="29">
        <v>1559</v>
      </c>
      <c r="B1563">
        <v>1316</v>
      </c>
      <c r="C1563" s="24">
        <v>41856</v>
      </c>
      <c r="D1563" s="24">
        <v>43682</v>
      </c>
      <c r="E1563">
        <v>5000</v>
      </c>
      <c r="F1563" s="31">
        <v>5111.639202947973</v>
      </c>
      <c r="G1563" s="24">
        <v>43031</v>
      </c>
      <c r="H1563" s="33">
        <v>2</v>
      </c>
      <c r="I1563">
        <v>0.89574241276323197</v>
      </c>
      <c r="J1563" s="40">
        <v>43315.97382544967</v>
      </c>
    </row>
    <row r="1564" spans="1:10" x14ac:dyDescent="0.3">
      <c r="A1564" s="29">
        <v>1560</v>
      </c>
      <c r="B1564">
        <v>1316</v>
      </c>
      <c r="C1564" s="24">
        <v>41856</v>
      </c>
      <c r="D1564" s="24">
        <v>43682</v>
      </c>
      <c r="E1564">
        <v>5000</v>
      </c>
      <c r="F1564" s="31">
        <v>3292.2489254429884</v>
      </c>
      <c r="G1564" s="24">
        <v>43453</v>
      </c>
      <c r="H1564" s="33">
        <v>1</v>
      </c>
      <c r="I1564">
        <v>0.98884995907581841</v>
      </c>
      <c r="J1564" s="40">
        <v>43614.153796566301</v>
      </c>
    </row>
    <row r="1565" spans="1:10" x14ac:dyDescent="0.3">
      <c r="A1565" s="29">
        <v>1561</v>
      </c>
      <c r="B1565">
        <v>1316</v>
      </c>
      <c r="C1565" s="24">
        <v>41856</v>
      </c>
      <c r="D1565" s="24">
        <v>43682</v>
      </c>
      <c r="E1565">
        <v>5000</v>
      </c>
      <c r="F1565" s="31">
        <v>711.92001997732484</v>
      </c>
      <c r="G1565" s="24">
        <v>43087</v>
      </c>
      <c r="H1565" s="33">
        <v>1</v>
      </c>
      <c r="I1565">
        <v>0.98884995907581841</v>
      </c>
      <c r="J1565" s="40">
        <v>43774.30181016984</v>
      </c>
    </row>
    <row r="1566" spans="1:10" x14ac:dyDescent="0.3">
      <c r="A1566" s="29">
        <v>1562</v>
      </c>
      <c r="B1566">
        <v>1316</v>
      </c>
      <c r="C1566" s="24">
        <v>41856</v>
      </c>
      <c r="D1566" s="24">
        <v>43682</v>
      </c>
      <c r="E1566">
        <v>5000</v>
      </c>
      <c r="F1566" s="31">
        <v>2494.9641222771161</v>
      </c>
      <c r="G1566" s="24">
        <v>43468</v>
      </c>
      <c r="H1566" s="33">
        <v>1</v>
      </c>
      <c r="I1566">
        <v>0.98884995907581841</v>
      </c>
      <c r="J1566" s="40">
        <v>43516.760827216582</v>
      </c>
    </row>
    <row r="1567" spans="1:10" x14ac:dyDescent="0.3">
      <c r="A1567" s="29">
        <v>1563</v>
      </c>
      <c r="B1567">
        <v>1317</v>
      </c>
      <c r="C1567" s="24">
        <v>41708</v>
      </c>
      <c r="D1567" s="24">
        <v>43534</v>
      </c>
      <c r="E1567">
        <v>4375</v>
      </c>
      <c r="F1567" s="31">
        <v>1564.7350523799641</v>
      </c>
      <c r="G1567" s="24">
        <v>43427</v>
      </c>
      <c r="H1567" s="33">
        <v>1</v>
      </c>
      <c r="I1567">
        <v>0.98884995907581841</v>
      </c>
      <c r="J1567" s="40">
        <v>43578.816013321484</v>
      </c>
    </row>
    <row r="1568" spans="1:10" x14ac:dyDescent="0.3">
      <c r="A1568" s="29">
        <v>1564</v>
      </c>
      <c r="B1568">
        <v>1317</v>
      </c>
      <c r="C1568" s="24">
        <v>41708</v>
      </c>
      <c r="D1568" s="24">
        <v>43534</v>
      </c>
      <c r="E1568">
        <v>4375</v>
      </c>
      <c r="F1568" s="31">
        <v>27785.093201838892</v>
      </c>
      <c r="G1568" s="24">
        <v>43002</v>
      </c>
      <c r="H1568" s="33">
        <v>4</v>
      </c>
      <c r="I1568">
        <v>0.7196296248241657</v>
      </c>
      <c r="J1568" s="40">
        <v>43128.68012815329</v>
      </c>
    </row>
    <row r="1569" spans="1:10" x14ac:dyDescent="0.3">
      <c r="A1569" s="29">
        <v>1565</v>
      </c>
      <c r="B1569">
        <v>1317</v>
      </c>
      <c r="C1569" s="24">
        <v>41708</v>
      </c>
      <c r="D1569" s="24">
        <v>43534</v>
      </c>
      <c r="E1569">
        <v>4375</v>
      </c>
      <c r="F1569" s="31">
        <v>209.71872297024737</v>
      </c>
      <c r="G1569" s="24">
        <v>43133</v>
      </c>
      <c r="H1569" s="33">
        <v>1</v>
      </c>
      <c r="I1569">
        <v>0.98884995907581841</v>
      </c>
      <c r="J1569" s="40">
        <v>43271.992877624136</v>
      </c>
    </row>
    <row r="1570" spans="1:10" x14ac:dyDescent="0.3">
      <c r="A1570" s="29">
        <v>1566</v>
      </c>
      <c r="B1570">
        <v>1318</v>
      </c>
      <c r="C1570" s="24">
        <v>41720</v>
      </c>
      <c r="D1570" s="24">
        <v>42451</v>
      </c>
      <c r="E1570">
        <v>6250</v>
      </c>
      <c r="F1570" s="31">
        <v>798.8112106814134</v>
      </c>
      <c r="G1570" s="24">
        <v>41728</v>
      </c>
      <c r="H1570" s="33">
        <v>1</v>
      </c>
      <c r="I1570">
        <v>0.98884995907581841</v>
      </c>
      <c r="J1570" s="40">
        <v>41793.821087222081</v>
      </c>
    </row>
    <row r="1571" spans="1:10" x14ac:dyDescent="0.3">
      <c r="A1571" s="29">
        <v>1567</v>
      </c>
      <c r="B1571">
        <v>1319</v>
      </c>
      <c r="C1571" s="24">
        <v>41988</v>
      </c>
      <c r="D1571" s="24">
        <v>43814</v>
      </c>
      <c r="E1571">
        <v>3750</v>
      </c>
      <c r="F1571" s="31">
        <v>1323.2335306643031</v>
      </c>
      <c r="G1571" s="24">
        <v>43361</v>
      </c>
      <c r="H1571" s="33">
        <v>1</v>
      </c>
      <c r="I1571">
        <v>0.98884995907581841</v>
      </c>
      <c r="J1571" s="40">
        <v>43480.586990296324</v>
      </c>
    </row>
    <row r="1572" spans="1:10" x14ac:dyDescent="0.3">
      <c r="A1572" s="29">
        <v>1568</v>
      </c>
      <c r="B1572">
        <v>1319</v>
      </c>
      <c r="C1572" s="24">
        <v>41988</v>
      </c>
      <c r="D1572" s="24">
        <v>43814</v>
      </c>
      <c r="E1572">
        <v>3750</v>
      </c>
      <c r="F1572" s="31">
        <v>2331.5505777301009</v>
      </c>
      <c r="G1572" s="24">
        <v>43107</v>
      </c>
      <c r="H1572" s="33">
        <v>1</v>
      </c>
      <c r="I1572">
        <v>0.98884995907581841</v>
      </c>
      <c r="J1572" s="40">
        <v>43171.548264136305</v>
      </c>
    </row>
    <row r="1573" spans="1:10" x14ac:dyDescent="0.3">
      <c r="A1573" s="29">
        <v>1569</v>
      </c>
      <c r="B1573">
        <v>1319</v>
      </c>
      <c r="C1573" s="24">
        <v>41988</v>
      </c>
      <c r="D1573" s="24">
        <v>43814</v>
      </c>
      <c r="E1573">
        <v>3750</v>
      </c>
      <c r="F1573" s="31">
        <v>2950.875935053592</v>
      </c>
      <c r="G1573" s="24">
        <v>42897</v>
      </c>
      <c r="H1573" s="33">
        <v>1</v>
      </c>
      <c r="I1573">
        <v>0.98884995907581841</v>
      </c>
      <c r="J1573" s="40">
        <v>42942.104111904118</v>
      </c>
    </row>
    <row r="1574" spans="1:10" x14ac:dyDescent="0.3">
      <c r="A1574" s="29">
        <v>1570</v>
      </c>
      <c r="B1574">
        <v>1321</v>
      </c>
      <c r="C1574" s="24">
        <v>41705</v>
      </c>
      <c r="D1574" s="24">
        <v>42436</v>
      </c>
      <c r="E1574">
        <v>5625</v>
      </c>
      <c r="F1574" s="31">
        <v>1426.4009060477767</v>
      </c>
      <c r="G1574" s="24">
        <v>42124</v>
      </c>
      <c r="H1574" s="33">
        <v>1</v>
      </c>
      <c r="I1574">
        <v>0.98884995907581841</v>
      </c>
      <c r="J1574" s="40">
        <v>42151.137615460415</v>
      </c>
    </row>
    <row r="1575" spans="1:10" x14ac:dyDescent="0.3">
      <c r="A1575" s="29">
        <v>1571</v>
      </c>
      <c r="B1575">
        <v>1321</v>
      </c>
      <c r="C1575" s="24">
        <v>41705</v>
      </c>
      <c r="D1575" s="24">
        <v>42436</v>
      </c>
      <c r="E1575">
        <v>5625</v>
      </c>
      <c r="F1575" s="31">
        <v>7376.051231460995</v>
      </c>
      <c r="G1575" s="24">
        <v>41852</v>
      </c>
      <c r="H1575" s="33">
        <v>2</v>
      </c>
      <c r="I1575">
        <v>0.89574241276323197</v>
      </c>
      <c r="J1575" s="40">
        <v>42316.921637391533</v>
      </c>
    </row>
    <row r="1576" spans="1:10" x14ac:dyDescent="0.3">
      <c r="A1576" s="29">
        <v>1572</v>
      </c>
      <c r="B1576">
        <v>1321</v>
      </c>
      <c r="C1576" s="24">
        <v>41705</v>
      </c>
      <c r="D1576" s="24">
        <v>42436</v>
      </c>
      <c r="E1576">
        <v>5625</v>
      </c>
      <c r="F1576" s="31">
        <v>2860.3851337866281</v>
      </c>
      <c r="G1576" s="24">
        <v>42342</v>
      </c>
      <c r="H1576" s="33">
        <v>1</v>
      </c>
      <c r="I1576">
        <v>0.98884995907581841</v>
      </c>
      <c r="J1576" s="40">
        <v>42918.658236002273</v>
      </c>
    </row>
    <row r="1577" spans="1:10" x14ac:dyDescent="0.3">
      <c r="A1577" s="29">
        <v>1573</v>
      </c>
      <c r="B1577">
        <v>1323</v>
      </c>
      <c r="C1577" s="24">
        <v>41695</v>
      </c>
      <c r="D1577" s="24">
        <v>43521</v>
      </c>
      <c r="E1577">
        <v>6250</v>
      </c>
      <c r="F1577" s="31">
        <v>2708.8684642489325</v>
      </c>
      <c r="G1577" s="24">
        <v>42074</v>
      </c>
      <c r="H1577" s="33">
        <v>1</v>
      </c>
      <c r="I1577">
        <v>0.98884995907581841</v>
      </c>
      <c r="J1577" s="40">
        <v>42338.075312806373</v>
      </c>
    </row>
    <row r="1578" spans="1:10" x14ac:dyDescent="0.3">
      <c r="A1578" s="29">
        <v>1574</v>
      </c>
      <c r="B1578">
        <v>1323</v>
      </c>
      <c r="C1578" s="24">
        <v>41695</v>
      </c>
      <c r="D1578" s="24">
        <v>43521</v>
      </c>
      <c r="E1578">
        <v>6250</v>
      </c>
      <c r="F1578" s="31">
        <v>2327.5717192794505</v>
      </c>
      <c r="G1578" s="24">
        <v>42887</v>
      </c>
      <c r="H1578" s="33">
        <v>1</v>
      </c>
      <c r="I1578">
        <v>0.98884995907581841</v>
      </c>
      <c r="J1578" s="40">
        <v>43242.001689923032</v>
      </c>
    </row>
    <row r="1579" spans="1:10" x14ac:dyDescent="0.3">
      <c r="A1579" s="29">
        <v>1575</v>
      </c>
      <c r="B1579">
        <v>1323</v>
      </c>
      <c r="C1579" s="24">
        <v>41695</v>
      </c>
      <c r="D1579" s="24">
        <v>43521</v>
      </c>
      <c r="E1579">
        <v>6250</v>
      </c>
      <c r="F1579" s="31">
        <v>1910.515491115201</v>
      </c>
      <c r="G1579" s="24">
        <v>43034</v>
      </c>
      <c r="H1579" s="33">
        <v>1</v>
      </c>
      <c r="I1579">
        <v>0.98884995907581841</v>
      </c>
      <c r="J1579" s="40">
        <v>43322.047163676223</v>
      </c>
    </row>
    <row r="1580" spans="1:10" x14ac:dyDescent="0.3">
      <c r="A1580" s="29">
        <v>1576</v>
      </c>
      <c r="B1580">
        <v>1324</v>
      </c>
      <c r="C1580" s="24">
        <v>41883</v>
      </c>
      <c r="D1580" s="24">
        <v>43344</v>
      </c>
      <c r="E1580">
        <v>4375</v>
      </c>
      <c r="F1580" s="31">
        <v>2822.9206783782683</v>
      </c>
      <c r="G1580" s="24">
        <v>42844</v>
      </c>
      <c r="H1580" s="33">
        <v>1</v>
      </c>
      <c r="I1580">
        <v>0.98884995907581841</v>
      </c>
      <c r="J1580" s="40">
        <v>43129.504929931049</v>
      </c>
    </row>
    <row r="1581" spans="1:10" x14ac:dyDescent="0.3">
      <c r="A1581" s="29">
        <v>1577</v>
      </c>
      <c r="B1581">
        <v>1324</v>
      </c>
      <c r="C1581" s="24">
        <v>41883</v>
      </c>
      <c r="D1581" s="24">
        <v>43344</v>
      </c>
      <c r="E1581">
        <v>4375</v>
      </c>
      <c r="F1581" s="31">
        <v>1236.892126883497</v>
      </c>
      <c r="G1581" s="24">
        <v>42531</v>
      </c>
      <c r="H1581" s="33">
        <v>1</v>
      </c>
      <c r="I1581">
        <v>0.98884995907581841</v>
      </c>
      <c r="J1581" s="40">
        <v>42794.160393080616</v>
      </c>
    </row>
    <row r="1582" spans="1:10" x14ac:dyDescent="0.3">
      <c r="A1582" s="29">
        <v>1578</v>
      </c>
      <c r="B1582">
        <v>1324</v>
      </c>
      <c r="C1582" s="24">
        <v>41883</v>
      </c>
      <c r="D1582" s="24">
        <v>43344</v>
      </c>
      <c r="E1582">
        <v>4375</v>
      </c>
      <c r="F1582" s="31">
        <v>1660.9452613343092</v>
      </c>
      <c r="G1582" s="24">
        <v>42357</v>
      </c>
      <c r="H1582" s="33">
        <v>1</v>
      </c>
      <c r="I1582">
        <v>0.98884995907581841</v>
      </c>
      <c r="J1582" s="40">
        <v>42389.132020206103</v>
      </c>
    </row>
    <row r="1583" spans="1:10" x14ac:dyDescent="0.3">
      <c r="A1583" s="29">
        <v>1579</v>
      </c>
      <c r="B1583">
        <v>1324</v>
      </c>
      <c r="C1583" s="24">
        <v>41883</v>
      </c>
      <c r="D1583" s="24">
        <v>43344</v>
      </c>
      <c r="E1583">
        <v>4375</v>
      </c>
      <c r="F1583" s="31">
        <v>4729.9227686692848</v>
      </c>
      <c r="G1583" s="24">
        <v>43175</v>
      </c>
      <c r="H1583" s="33">
        <v>1</v>
      </c>
      <c r="I1583">
        <v>0.98884995907581841</v>
      </c>
      <c r="J1583" s="40">
        <v>44466.34024672996</v>
      </c>
    </row>
    <row r="1584" spans="1:10" x14ac:dyDescent="0.3">
      <c r="A1584" s="29">
        <v>1580</v>
      </c>
      <c r="B1584">
        <v>1325</v>
      </c>
      <c r="C1584" s="24">
        <v>41659</v>
      </c>
      <c r="D1584" s="24">
        <v>42755</v>
      </c>
      <c r="E1584">
        <v>5625</v>
      </c>
      <c r="F1584" s="31">
        <v>9588.2304469272622</v>
      </c>
      <c r="G1584" s="24">
        <v>42035</v>
      </c>
      <c r="H1584" s="33">
        <v>2</v>
      </c>
      <c r="I1584">
        <v>0.89574241276323197</v>
      </c>
      <c r="J1584" s="40">
        <v>42162.265417182811</v>
      </c>
    </row>
    <row r="1585" spans="1:10" x14ac:dyDescent="0.3">
      <c r="A1585" s="29">
        <v>1581</v>
      </c>
      <c r="B1585">
        <v>1326</v>
      </c>
      <c r="C1585" s="24">
        <v>41714</v>
      </c>
      <c r="D1585" s="24">
        <v>42445</v>
      </c>
      <c r="E1585">
        <v>4375</v>
      </c>
      <c r="F1585" s="31">
        <v>706.34337860876144</v>
      </c>
      <c r="G1585" s="24">
        <v>42255</v>
      </c>
      <c r="H1585" s="33">
        <v>1</v>
      </c>
      <c r="I1585">
        <v>0.98884995907581841</v>
      </c>
      <c r="J1585" s="40">
        <v>42864.819826461513</v>
      </c>
    </row>
    <row r="1586" spans="1:10" x14ac:dyDescent="0.3">
      <c r="A1586" s="29">
        <v>1582</v>
      </c>
      <c r="B1586">
        <v>1326</v>
      </c>
      <c r="C1586" s="24">
        <v>41714</v>
      </c>
      <c r="D1586" s="24">
        <v>42445</v>
      </c>
      <c r="E1586">
        <v>4375</v>
      </c>
      <c r="F1586" s="31">
        <v>10268.816204721361</v>
      </c>
      <c r="G1586" s="24">
        <v>42040</v>
      </c>
      <c r="H1586" s="33">
        <v>3</v>
      </c>
      <c r="I1586">
        <v>0.80482337140270255</v>
      </c>
      <c r="J1586" s="40">
        <v>42313.37376817214</v>
      </c>
    </row>
    <row r="1587" spans="1:10" x14ac:dyDescent="0.3">
      <c r="A1587" s="29">
        <v>1583</v>
      </c>
      <c r="B1587">
        <v>1328</v>
      </c>
      <c r="C1587" s="24">
        <v>41809</v>
      </c>
      <c r="D1587" s="24">
        <v>42540</v>
      </c>
      <c r="E1587">
        <v>5000</v>
      </c>
      <c r="F1587" s="31">
        <v>6758.4874257502479</v>
      </c>
      <c r="G1587" s="24">
        <v>41996</v>
      </c>
      <c r="H1587" s="33">
        <v>2</v>
      </c>
      <c r="I1587">
        <v>0.89574241276323197</v>
      </c>
      <c r="J1587" s="40">
        <v>42131.13040899211</v>
      </c>
    </row>
    <row r="1588" spans="1:10" x14ac:dyDescent="0.3">
      <c r="A1588" s="29">
        <v>1584</v>
      </c>
      <c r="B1588">
        <v>1329</v>
      </c>
      <c r="C1588" s="24">
        <v>41684</v>
      </c>
      <c r="D1588" s="24">
        <v>42414</v>
      </c>
      <c r="E1588">
        <v>6250</v>
      </c>
      <c r="F1588" s="31">
        <v>14179.836277563245</v>
      </c>
      <c r="G1588" s="24">
        <v>42394</v>
      </c>
      <c r="H1588" s="33">
        <v>3</v>
      </c>
      <c r="I1588">
        <v>0.80482337140270255</v>
      </c>
      <c r="J1588" s="40">
        <v>42611.327699348898</v>
      </c>
    </row>
    <row r="1589" spans="1:10" x14ac:dyDescent="0.3">
      <c r="A1589" s="29">
        <v>1585</v>
      </c>
      <c r="B1589">
        <v>1331</v>
      </c>
      <c r="C1589" s="24">
        <v>41967</v>
      </c>
      <c r="D1589" s="24">
        <v>42698</v>
      </c>
      <c r="E1589">
        <v>6250</v>
      </c>
      <c r="F1589" s="31">
        <v>955.59873259122401</v>
      </c>
      <c r="G1589" s="24">
        <v>42223</v>
      </c>
      <c r="H1589" s="33">
        <v>1</v>
      </c>
      <c r="I1589">
        <v>0.98884995907581841</v>
      </c>
      <c r="J1589" s="40">
        <v>42286.346574078081</v>
      </c>
    </row>
    <row r="1590" spans="1:10" x14ac:dyDescent="0.3">
      <c r="A1590" s="29">
        <v>1586</v>
      </c>
      <c r="B1590">
        <v>1332</v>
      </c>
      <c r="C1590" s="24">
        <v>41863</v>
      </c>
      <c r="D1590" s="24">
        <v>43689</v>
      </c>
      <c r="E1590">
        <v>3750</v>
      </c>
      <c r="F1590" s="31">
        <v>1155.6450501483318</v>
      </c>
      <c r="G1590" s="24">
        <v>43292</v>
      </c>
      <c r="H1590" s="33">
        <v>1</v>
      </c>
      <c r="I1590">
        <v>0.98884995907581841</v>
      </c>
      <c r="J1590" s="40">
        <v>44724.091026395065</v>
      </c>
    </row>
    <row r="1591" spans="1:10" x14ac:dyDescent="0.3">
      <c r="A1591" s="29">
        <v>1587</v>
      </c>
      <c r="B1591">
        <v>1332</v>
      </c>
      <c r="C1591" s="24">
        <v>41863</v>
      </c>
      <c r="D1591" s="24">
        <v>43689</v>
      </c>
      <c r="E1591">
        <v>3750</v>
      </c>
      <c r="F1591" s="31">
        <v>953.78182312241518</v>
      </c>
      <c r="G1591" s="24">
        <v>43083</v>
      </c>
      <c r="H1591" s="33">
        <v>1</v>
      </c>
      <c r="I1591">
        <v>0.98884995907581841</v>
      </c>
      <c r="J1591" s="40">
        <v>43255.078518026319</v>
      </c>
    </row>
    <row r="1592" spans="1:10" x14ac:dyDescent="0.3">
      <c r="A1592" s="29">
        <v>1588</v>
      </c>
      <c r="B1592">
        <v>1332</v>
      </c>
      <c r="C1592" s="24">
        <v>41863</v>
      </c>
      <c r="D1592" s="24">
        <v>43689</v>
      </c>
      <c r="E1592">
        <v>3750</v>
      </c>
      <c r="F1592" s="31">
        <v>5620.7461962562556</v>
      </c>
      <c r="G1592" s="24">
        <v>43687</v>
      </c>
      <c r="H1592" s="33">
        <v>2</v>
      </c>
      <c r="I1592">
        <v>0.89574241276323197</v>
      </c>
      <c r="J1592" s="40">
        <v>43929.337019216866</v>
      </c>
    </row>
    <row r="1593" spans="1:10" x14ac:dyDescent="0.3">
      <c r="A1593" s="29">
        <v>1589</v>
      </c>
      <c r="B1593">
        <v>1332</v>
      </c>
      <c r="C1593" s="24">
        <v>41863</v>
      </c>
      <c r="D1593" s="24">
        <v>43689</v>
      </c>
      <c r="E1593">
        <v>3750</v>
      </c>
      <c r="F1593" s="31">
        <v>1117.0247437944838</v>
      </c>
      <c r="G1593" s="24">
        <v>42786</v>
      </c>
      <c r="H1593" s="33">
        <v>1</v>
      </c>
      <c r="I1593">
        <v>0.98884995907581841</v>
      </c>
      <c r="J1593" s="40">
        <v>42937.788007672636</v>
      </c>
    </row>
    <row r="1594" spans="1:10" x14ac:dyDescent="0.3">
      <c r="A1594" s="29">
        <v>1590</v>
      </c>
      <c r="B1594">
        <v>1333</v>
      </c>
      <c r="C1594" s="24">
        <v>41734</v>
      </c>
      <c r="D1594" s="24">
        <v>43560</v>
      </c>
      <c r="E1594">
        <v>5625</v>
      </c>
      <c r="F1594" s="31">
        <v>543.7089937273289</v>
      </c>
      <c r="G1594" s="24">
        <v>43277</v>
      </c>
      <c r="H1594" s="33">
        <v>1</v>
      </c>
      <c r="I1594">
        <v>0.98884995907581841</v>
      </c>
      <c r="J1594" s="40">
        <v>43430.869333781287</v>
      </c>
    </row>
    <row r="1595" spans="1:10" x14ac:dyDescent="0.3">
      <c r="A1595" s="29">
        <v>1591</v>
      </c>
      <c r="B1595">
        <v>1334</v>
      </c>
      <c r="C1595" s="24">
        <v>41736</v>
      </c>
      <c r="D1595" s="24">
        <v>42467</v>
      </c>
      <c r="E1595">
        <v>4375</v>
      </c>
      <c r="F1595" s="31">
        <v>4104.5378444060052</v>
      </c>
      <c r="G1595" s="24">
        <v>42145</v>
      </c>
      <c r="H1595" s="33">
        <v>1</v>
      </c>
      <c r="I1595">
        <v>0.98884995907581841</v>
      </c>
      <c r="J1595" s="40">
        <v>42586.920065861428</v>
      </c>
    </row>
    <row r="1596" spans="1:10" x14ac:dyDescent="0.3">
      <c r="A1596" s="29">
        <v>1592</v>
      </c>
      <c r="B1596">
        <v>1336</v>
      </c>
      <c r="C1596" s="24">
        <v>41823</v>
      </c>
      <c r="D1596" s="24">
        <v>42554</v>
      </c>
      <c r="E1596">
        <v>6250</v>
      </c>
      <c r="F1596" s="31">
        <v>2683.2670314411284</v>
      </c>
      <c r="G1596" s="24">
        <v>42363</v>
      </c>
      <c r="H1596" s="33">
        <v>1</v>
      </c>
      <c r="I1596">
        <v>0.98884995907581841</v>
      </c>
      <c r="J1596" s="40">
        <v>42637.02786231201</v>
      </c>
    </row>
    <row r="1597" spans="1:10" x14ac:dyDescent="0.3">
      <c r="A1597" s="29">
        <v>1593</v>
      </c>
      <c r="B1597">
        <v>1337</v>
      </c>
      <c r="C1597" s="24">
        <v>41778</v>
      </c>
      <c r="D1597" s="24">
        <v>43604</v>
      </c>
      <c r="E1597">
        <v>4375</v>
      </c>
      <c r="F1597" s="31">
        <v>2418.948311637339</v>
      </c>
      <c r="G1597" s="24">
        <v>42648</v>
      </c>
      <c r="H1597" s="33">
        <v>1</v>
      </c>
      <c r="I1597">
        <v>0.98884995907581841</v>
      </c>
      <c r="J1597" s="40">
        <v>42955.471670566294</v>
      </c>
    </row>
    <row r="1598" spans="1:10" x14ac:dyDescent="0.3">
      <c r="A1598" s="29">
        <v>1594</v>
      </c>
      <c r="B1598">
        <v>1338</v>
      </c>
      <c r="C1598" s="24">
        <v>41667</v>
      </c>
      <c r="D1598" s="24">
        <v>43493</v>
      </c>
      <c r="E1598">
        <v>3750</v>
      </c>
      <c r="F1598" s="31">
        <v>4056.725264633018</v>
      </c>
      <c r="G1598" s="24">
        <v>42283</v>
      </c>
      <c r="H1598" s="33">
        <v>1</v>
      </c>
      <c r="I1598">
        <v>0.98884995907581841</v>
      </c>
      <c r="J1598" s="40">
        <v>42848.416812896903</v>
      </c>
    </row>
    <row r="1599" spans="1:10" x14ac:dyDescent="0.3">
      <c r="A1599" s="29">
        <v>1595</v>
      </c>
      <c r="B1599">
        <v>1338</v>
      </c>
      <c r="C1599" s="24">
        <v>41667</v>
      </c>
      <c r="D1599" s="24">
        <v>43493</v>
      </c>
      <c r="E1599">
        <v>3750</v>
      </c>
      <c r="F1599" s="31">
        <v>1334.1001981587444</v>
      </c>
      <c r="G1599" s="24">
        <v>43429</v>
      </c>
      <c r="H1599" s="33">
        <v>1</v>
      </c>
      <c r="I1599">
        <v>0.98884995907581841</v>
      </c>
      <c r="J1599" s="40">
        <v>44059.948176377162</v>
      </c>
    </row>
    <row r="1600" spans="1:10" x14ac:dyDescent="0.3">
      <c r="A1600" s="29">
        <v>1596</v>
      </c>
      <c r="B1600">
        <v>1338</v>
      </c>
      <c r="C1600" s="24">
        <v>41667</v>
      </c>
      <c r="D1600" s="24">
        <v>43493</v>
      </c>
      <c r="E1600">
        <v>3750</v>
      </c>
      <c r="F1600" s="31">
        <v>365.63354452659235</v>
      </c>
      <c r="G1600" s="24">
        <v>42805</v>
      </c>
      <c r="H1600" s="33">
        <v>1</v>
      </c>
      <c r="I1600">
        <v>0.98884995907581841</v>
      </c>
      <c r="J1600" s="40">
        <v>42813.316513786624</v>
      </c>
    </row>
    <row r="1601" spans="1:10" x14ac:dyDescent="0.3">
      <c r="A1601" s="29">
        <v>1597</v>
      </c>
      <c r="B1601">
        <v>1339</v>
      </c>
      <c r="C1601" s="24">
        <v>41943</v>
      </c>
      <c r="D1601" s="24">
        <v>43769</v>
      </c>
      <c r="E1601">
        <v>5625</v>
      </c>
      <c r="F1601" s="31">
        <v>8312.624712418592</v>
      </c>
      <c r="G1601" s="24">
        <v>42224</v>
      </c>
      <c r="H1601" s="33">
        <v>2</v>
      </c>
      <c r="I1601">
        <v>0.89574241276323197</v>
      </c>
      <c r="J1601" s="40">
        <v>42400.517374277209</v>
      </c>
    </row>
    <row r="1602" spans="1:10" x14ac:dyDescent="0.3">
      <c r="A1602" s="29">
        <v>1598</v>
      </c>
      <c r="B1602">
        <v>1339</v>
      </c>
      <c r="C1602" s="24">
        <v>41943</v>
      </c>
      <c r="D1602" s="24">
        <v>43769</v>
      </c>
      <c r="E1602">
        <v>5625</v>
      </c>
      <c r="F1602" s="31">
        <v>1059.9703828863348</v>
      </c>
      <c r="G1602" s="24">
        <v>43218</v>
      </c>
      <c r="H1602" s="33">
        <v>1</v>
      </c>
      <c r="I1602">
        <v>0.98884995907581841</v>
      </c>
      <c r="J1602" s="40">
        <v>43695.269002047622</v>
      </c>
    </row>
    <row r="1603" spans="1:10" x14ac:dyDescent="0.3">
      <c r="A1603" s="29">
        <v>1599</v>
      </c>
      <c r="B1603">
        <v>1339</v>
      </c>
      <c r="C1603" s="24">
        <v>41943</v>
      </c>
      <c r="D1603" s="24">
        <v>43769</v>
      </c>
      <c r="E1603">
        <v>5625</v>
      </c>
      <c r="F1603" s="31">
        <v>84.378317104579679</v>
      </c>
      <c r="G1603" s="24">
        <v>42422</v>
      </c>
      <c r="H1603" s="33">
        <v>1</v>
      </c>
      <c r="I1603">
        <v>0.98884995907581841</v>
      </c>
      <c r="J1603" s="40">
        <v>42715.614337850144</v>
      </c>
    </row>
    <row r="1604" spans="1:10" x14ac:dyDescent="0.3">
      <c r="A1604" s="29">
        <v>1600</v>
      </c>
      <c r="B1604">
        <v>1340</v>
      </c>
      <c r="C1604" s="24">
        <v>41888</v>
      </c>
      <c r="D1604" s="24">
        <v>43714</v>
      </c>
      <c r="E1604">
        <v>5000</v>
      </c>
      <c r="F1604" s="31">
        <v>2261.4919389959932</v>
      </c>
      <c r="G1604" s="24">
        <v>41922</v>
      </c>
      <c r="H1604" s="33">
        <v>1</v>
      </c>
      <c r="I1604">
        <v>0.98884995907581841</v>
      </c>
      <c r="J1604" s="40">
        <v>42273.57164427502</v>
      </c>
    </row>
    <row r="1605" spans="1:10" x14ac:dyDescent="0.3">
      <c r="A1605" s="29">
        <v>1601</v>
      </c>
      <c r="B1605">
        <v>1340</v>
      </c>
      <c r="C1605" s="24">
        <v>41888</v>
      </c>
      <c r="D1605" s="24">
        <v>43714</v>
      </c>
      <c r="E1605">
        <v>5000</v>
      </c>
      <c r="F1605" s="31">
        <v>1069.8016477164845</v>
      </c>
      <c r="G1605" s="24">
        <v>42234</v>
      </c>
      <c r="H1605" s="33">
        <v>1</v>
      </c>
      <c r="I1605">
        <v>0.98884995907581841</v>
      </c>
      <c r="J1605" s="40">
        <v>42736.833213070699</v>
      </c>
    </row>
    <row r="1606" spans="1:10" x14ac:dyDescent="0.3">
      <c r="A1606" s="29">
        <v>1602</v>
      </c>
      <c r="B1606">
        <v>1340</v>
      </c>
      <c r="C1606" s="24">
        <v>41888</v>
      </c>
      <c r="D1606" s="24">
        <v>43714</v>
      </c>
      <c r="E1606">
        <v>5000</v>
      </c>
      <c r="F1606" s="31">
        <v>6770.1630158681028</v>
      </c>
      <c r="G1606" s="24">
        <v>42665</v>
      </c>
      <c r="H1606" s="33">
        <v>2</v>
      </c>
      <c r="I1606">
        <v>0.89574241276323197</v>
      </c>
      <c r="J1606" s="40">
        <v>43263.319702202964</v>
      </c>
    </row>
    <row r="1607" spans="1:10" x14ac:dyDescent="0.3">
      <c r="A1607" s="29">
        <v>1603</v>
      </c>
      <c r="B1607">
        <v>1340</v>
      </c>
      <c r="C1607" s="24">
        <v>41888</v>
      </c>
      <c r="D1607" s="24">
        <v>43714</v>
      </c>
      <c r="E1607">
        <v>5000</v>
      </c>
      <c r="F1607" s="31">
        <v>3843.675756448642</v>
      </c>
      <c r="G1607" s="24">
        <v>41924</v>
      </c>
      <c r="H1607" s="33">
        <v>1</v>
      </c>
      <c r="I1607">
        <v>0.98884995907581841</v>
      </c>
      <c r="J1607" s="40">
        <v>42089.296454684241</v>
      </c>
    </row>
    <row r="1608" spans="1:10" x14ac:dyDescent="0.3">
      <c r="A1608" s="29">
        <v>1604</v>
      </c>
      <c r="B1608">
        <v>1340</v>
      </c>
      <c r="C1608" s="24">
        <v>41888</v>
      </c>
      <c r="D1608" s="24">
        <v>43714</v>
      </c>
      <c r="E1608">
        <v>5000</v>
      </c>
      <c r="F1608" s="31">
        <v>5566.8152662236516</v>
      </c>
      <c r="G1608" s="24">
        <v>42858</v>
      </c>
      <c r="H1608" s="33">
        <v>2</v>
      </c>
      <c r="I1608">
        <v>0.89574241276323197</v>
      </c>
      <c r="J1608" s="40">
        <v>43157.902231219581</v>
      </c>
    </row>
    <row r="1609" spans="1:10" x14ac:dyDescent="0.3">
      <c r="A1609" s="29">
        <v>1605</v>
      </c>
      <c r="B1609">
        <v>1340</v>
      </c>
      <c r="C1609" s="24">
        <v>41888</v>
      </c>
      <c r="D1609" s="24">
        <v>43714</v>
      </c>
      <c r="E1609">
        <v>5000</v>
      </c>
      <c r="F1609" s="31">
        <v>936.40591762919939</v>
      </c>
      <c r="G1609" s="24">
        <v>43126</v>
      </c>
      <c r="H1609" s="33">
        <v>1</v>
      </c>
      <c r="I1609">
        <v>0.98884995907581841</v>
      </c>
      <c r="J1609" s="40">
        <v>43471.498612084768</v>
      </c>
    </row>
    <row r="1610" spans="1:10" x14ac:dyDescent="0.3">
      <c r="A1610" s="29">
        <v>1606</v>
      </c>
      <c r="B1610">
        <v>1342</v>
      </c>
      <c r="C1610" s="24">
        <v>42001</v>
      </c>
      <c r="D1610" s="24">
        <v>43827</v>
      </c>
      <c r="E1610">
        <v>5000</v>
      </c>
      <c r="F1610" s="31">
        <v>455.04022985498943</v>
      </c>
      <c r="G1610" s="24">
        <v>42294</v>
      </c>
      <c r="H1610" s="33">
        <v>1</v>
      </c>
      <c r="I1610">
        <v>0.98884995907581841</v>
      </c>
      <c r="J1610" s="40">
        <v>42906.966318455066</v>
      </c>
    </row>
    <row r="1611" spans="1:10" x14ac:dyDescent="0.3">
      <c r="A1611" s="29">
        <v>1607</v>
      </c>
      <c r="B1611">
        <v>1342</v>
      </c>
      <c r="C1611" s="24">
        <v>42001</v>
      </c>
      <c r="D1611" s="24">
        <v>43827</v>
      </c>
      <c r="E1611">
        <v>5000</v>
      </c>
      <c r="F1611" s="31">
        <v>2558.5947035191348</v>
      </c>
      <c r="G1611" s="24">
        <v>42536</v>
      </c>
      <c r="H1611" s="33">
        <v>1</v>
      </c>
      <c r="I1611">
        <v>0.98884995907581841</v>
      </c>
      <c r="J1611" s="40">
        <v>42633.141811732305</v>
      </c>
    </row>
    <row r="1612" spans="1:10" x14ac:dyDescent="0.3">
      <c r="A1612" s="29">
        <v>1608</v>
      </c>
      <c r="B1612">
        <v>1342</v>
      </c>
      <c r="C1612" s="24">
        <v>42001</v>
      </c>
      <c r="D1612" s="24">
        <v>43827</v>
      </c>
      <c r="E1612">
        <v>5000</v>
      </c>
      <c r="F1612" s="31">
        <v>1923.5350889876122</v>
      </c>
      <c r="G1612" s="24">
        <v>43468</v>
      </c>
      <c r="H1612" s="33">
        <v>1</v>
      </c>
      <c r="I1612">
        <v>0.98884995907581841</v>
      </c>
      <c r="J1612" s="40">
        <v>43722.169502857454</v>
      </c>
    </row>
    <row r="1613" spans="1:10" x14ac:dyDescent="0.3">
      <c r="A1613" s="29">
        <v>1609</v>
      </c>
      <c r="B1613">
        <v>1343</v>
      </c>
      <c r="C1613" s="24">
        <v>41649</v>
      </c>
      <c r="D1613" s="24">
        <v>43475</v>
      </c>
      <c r="E1613">
        <v>3750</v>
      </c>
      <c r="F1613" s="31">
        <v>190.26553914626894</v>
      </c>
      <c r="G1613" s="24">
        <v>43316</v>
      </c>
      <c r="H1613" s="33">
        <v>1</v>
      </c>
      <c r="I1613">
        <v>0.98884995907581841</v>
      </c>
      <c r="J1613" s="40">
        <v>43331.730939902154</v>
      </c>
    </row>
    <row r="1614" spans="1:10" x14ac:dyDescent="0.3">
      <c r="A1614" s="29">
        <v>1610</v>
      </c>
      <c r="B1614">
        <v>1343</v>
      </c>
      <c r="C1614" s="24">
        <v>41649</v>
      </c>
      <c r="D1614" s="24">
        <v>43475</v>
      </c>
      <c r="E1614">
        <v>3750</v>
      </c>
      <c r="F1614" s="31">
        <v>1841.1897525854672</v>
      </c>
      <c r="G1614" s="24">
        <v>43170</v>
      </c>
      <c r="H1614" s="33">
        <v>1</v>
      </c>
      <c r="I1614">
        <v>0.98884995907581841</v>
      </c>
      <c r="J1614" s="40">
        <v>43761.193274167788</v>
      </c>
    </row>
    <row r="1615" spans="1:10" x14ac:dyDescent="0.3">
      <c r="A1615" s="29">
        <v>1611</v>
      </c>
      <c r="B1615">
        <v>1344</v>
      </c>
      <c r="C1615" s="24">
        <v>41775</v>
      </c>
      <c r="D1615" s="24">
        <v>43601</v>
      </c>
      <c r="E1615">
        <v>4375</v>
      </c>
      <c r="F1615" s="31">
        <v>6175.9460488055392</v>
      </c>
      <c r="G1615" s="24">
        <v>41982</v>
      </c>
      <c r="H1615" s="33">
        <v>2</v>
      </c>
      <c r="I1615">
        <v>0.89574241276323197</v>
      </c>
      <c r="J1615" s="40">
        <v>41998.298715631594</v>
      </c>
    </row>
    <row r="1616" spans="1:10" x14ac:dyDescent="0.3">
      <c r="A1616" s="29">
        <v>1612</v>
      </c>
      <c r="B1616">
        <v>1344</v>
      </c>
      <c r="C1616" s="24">
        <v>41775</v>
      </c>
      <c r="D1616" s="24">
        <v>43601</v>
      </c>
      <c r="E1616">
        <v>4375</v>
      </c>
      <c r="F1616" s="31">
        <v>2384.9381790847697</v>
      </c>
      <c r="G1616" s="24">
        <v>42252</v>
      </c>
      <c r="H1616" s="33">
        <v>1</v>
      </c>
      <c r="I1616">
        <v>0.98884995907581841</v>
      </c>
      <c r="J1616" s="40">
        <v>42708.922893126481</v>
      </c>
    </row>
    <row r="1617" spans="1:10" x14ac:dyDescent="0.3">
      <c r="A1617" s="29">
        <v>1613</v>
      </c>
      <c r="B1617">
        <v>1344</v>
      </c>
      <c r="C1617" s="24">
        <v>41775</v>
      </c>
      <c r="D1617" s="24">
        <v>43601</v>
      </c>
      <c r="E1617">
        <v>4375</v>
      </c>
      <c r="F1617" s="31">
        <v>464.41402318243763</v>
      </c>
      <c r="G1617" s="24">
        <v>43346</v>
      </c>
      <c r="H1617" s="33">
        <v>1</v>
      </c>
      <c r="I1617">
        <v>0.98884995907581841</v>
      </c>
      <c r="J1617" s="40">
        <v>43557.785225446365</v>
      </c>
    </row>
    <row r="1618" spans="1:10" x14ac:dyDescent="0.3">
      <c r="A1618" s="29">
        <v>1614</v>
      </c>
      <c r="B1618">
        <v>1344</v>
      </c>
      <c r="C1618" s="24">
        <v>41775</v>
      </c>
      <c r="D1618" s="24">
        <v>43601</v>
      </c>
      <c r="E1618">
        <v>4375</v>
      </c>
      <c r="F1618" s="31">
        <v>8629.1601615589097</v>
      </c>
      <c r="G1618" s="24">
        <v>42747</v>
      </c>
      <c r="H1618" s="33">
        <v>2</v>
      </c>
      <c r="I1618">
        <v>0.89574241276323197</v>
      </c>
      <c r="J1618" s="40">
        <v>43152.310358741597</v>
      </c>
    </row>
    <row r="1619" spans="1:10" x14ac:dyDescent="0.3">
      <c r="A1619" s="29">
        <v>1615</v>
      </c>
      <c r="B1619">
        <v>1344</v>
      </c>
      <c r="C1619" s="24">
        <v>41775</v>
      </c>
      <c r="D1619" s="24">
        <v>43601</v>
      </c>
      <c r="E1619">
        <v>4375</v>
      </c>
      <c r="F1619" s="31">
        <v>15090.244909362393</v>
      </c>
      <c r="G1619" s="24">
        <v>42562</v>
      </c>
      <c r="H1619" s="33">
        <v>3</v>
      </c>
      <c r="I1619">
        <v>0.80482337140270255</v>
      </c>
      <c r="J1619" s="40">
        <v>43339.559282360242</v>
      </c>
    </row>
    <row r="1620" spans="1:10" x14ac:dyDescent="0.3">
      <c r="A1620" s="29">
        <v>1616</v>
      </c>
      <c r="B1620">
        <v>1348</v>
      </c>
      <c r="C1620" s="24">
        <v>41865</v>
      </c>
      <c r="D1620" s="24">
        <v>43691</v>
      </c>
      <c r="E1620">
        <v>3750</v>
      </c>
      <c r="F1620" s="31">
        <v>1760.863692338118</v>
      </c>
      <c r="G1620" s="24">
        <v>43684</v>
      </c>
      <c r="H1620" s="33">
        <v>1</v>
      </c>
      <c r="I1620">
        <v>0.98884995907581841</v>
      </c>
      <c r="J1620" s="40">
        <v>43805.654185151761</v>
      </c>
    </row>
    <row r="1621" spans="1:10" x14ac:dyDescent="0.3">
      <c r="A1621" s="29">
        <v>1617</v>
      </c>
      <c r="B1621">
        <v>1348</v>
      </c>
      <c r="C1621" s="24">
        <v>41865</v>
      </c>
      <c r="D1621" s="24">
        <v>43691</v>
      </c>
      <c r="E1621">
        <v>3750</v>
      </c>
      <c r="F1621" s="31">
        <v>4561.8944060218046</v>
      </c>
      <c r="G1621" s="24">
        <v>42548</v>
      </c>
      <c r="H1621" s="33">
        <v>1</v>
      </c>
      <c r="I1621">
        <v>0.98884995907581841</v>
      </c>
      <c r="J1621" s="40">
        <v>43270.754017420215</v>
      </c>
    </row>
    <row r="1622" spans="1:10" x14ac:dyDescent="0.3">
      <c r="A1622" s="29">
        <v>1618</v>
      </c>
      <c r="B1622">
        <v>1350</v>
      </c>
      <c r="C1622" s="24">
        <v>41843</v>
      </c>
      <c r="D1622" s="24">
        <v>43669</v>
      </c>
      <c r="E1622">
        <v>6250</v>
      </c>
      <c r="F1622" s="31">
        <v>3312.0355842419749</v>
      </c>
      <c r="G1622" s="24">
        <v>42349</v>
      </c>
      <c r="H1622" s="33">
        <v>1</v>
      </c>
      <c r="I1622">
        <v>0.98884995907581841</v>
      </c>
      <c r="J1622" s="40">
        <v>42566.085085414445</v>
      </c>
    </row>
    <row r="1623" spans="1:10" x14ac:dyDescent="0.3">
      <c r="A1623" s="29">
        <v>1619</v>
      </c>
      <c r="B1623">
        <v>1350</v>
      </c>
      <c r="C1623" s="24">
        <v>41843</v>
      </c>
      <c r="D1623" s="24">
        <v>43669</v>
      </c>
      <c r="E1623">
        <v>6250</v>
      </c>
      <c r="F1623" s="31">
        <v>4036.1579940582355</v>
      </c>
      <c r="G1623" s="24">
        <v>43374</v>
      </c>
      <c r="H1623" s="33">
        <v>1</v>
      </c>
      <c r="I1623">
        <v>0.98884995907581841</v>
      </c>
      <c r="J1623" s="40">
        <v>43561.38402526229</v>
      </c>
    </row>
    <row r="1624" spans="1:10" x14ac:dyDescent="0.3">
      <c r="A1624" s="29">
        <v>1620</v>
      </c>
      <c r="B1624">
        <v>1350</v>
      </c>
      <c r="C1624" s="24">
        <v>41843</v>
      </c>
      <c r="D1624" s="24">
        <v>43669</v>
      </c>
      <c r="E1624">
        <v>6250</v>
      </c>
      <c r="F1624" s="31">
        <v>12744.538587473737</v>
      </c>
      <c r="G1624" s="24">
        <v>42393</v>
      </c>
      <c r="H1624" s="33">
        <v>3</v>
      </c>
      <c r="I1624">
        <v>0.80482337140270255</v>
      </c>
      <c r="J1624" s="40">
        <v>42411.942836752372</v>
      </c>
    </row>
    <row r="1625" spans="1:10" x14ac:dyDescent="0.3">
      <c r="A1625" s="29">
        <v>1621</v>
      </c>
      <c r="B1625">
        <v>1350</v>
      </c>
      <c r="C1625" s="24">
        <v>41843</v>
      </c>
      <c r="D1625" s="24">
        <v>43669</v>
      </c>
      <c r="E1625">
        <v>6250</v>
      </c>
      <c r="F1625" s="31">
        <v>573.43601271213367</v>
      </c>
      <c r="G1625" s="24">
        <v>43006</v>
      </c>
      <c r="H1625" s="33">
        <v>1</v>
      </c>
      <c r="I1625">
        <v>0.98884995907581841</v>
      </c>
      <c r="J1625" s="40">
        <v>43123.35880324422</v>
      </c>
    </row>
    <row r="1626" spans="1:10" x14ac:dyDescent="0.3">
      <c r="A1626" s="29">
        <v>1622</v>
      </c>
      <c r="B1626">
        <v>1350</v>
      </c>
      <c r="C1626" s="24">
        <v>41843</v>
      </c>
      <c r="D1626" s="24">
        <v>43669</v>
      </c>
      <c r="E1626">
        <v>6250</v>
      </c>
      <c r="F1626" s="31">
        <v>1355.1830640069375</v>
      </c>
      <c r="G1626" s="24">
        <v>43118</v>
      </c>
      <c r="H1626" s="33">
        <v>1</v>
      </c>
      <c r="I1626">
        <v>0.98884995907581841</v>
      </c>
      <c r="J1626" s="40">
        <v>43910.731747390091</v>
      </c>
    </row>
    <row r="1627" spans="1:10" x14ac:dyDescent="0.3">
      <c r="A1627" s="29">
        <v>1623</v>
      </c>
      <c r="B1627">
        <v>1350</v>
      </c>
      <c r="C1627" s="24">
        <v>41843</v>
      </c>
      <c r="D1627" s="24">
        <v>43669</v>
      </c>
      <c r="E1627">
        <v>6250</v>
      </c>
      <c r="F1627" s="31">
        <v>24639.266978640258</v>
      </c>
      <c r="G1627" s="24">
        <v>42493</v>
      </c>
      <c r="H1627" s="33">
        <v>4</v>
      </c>
      <c r="I1627">
        <v>0.7196296248241657</v>
      </c>
      <c r="J1627" s="40">
        <v>42882.662583616686</v>
      </c>
    </row>
    <row r="1628" spans="1:10" x14ac:dyDescent="0.3">
      <c r="A1628" s="29">
        <v>1624</v>
      </c>
      <c r="B1628">
        <v>1350</v>
      </c>
      <c r="C1628" s="24">
        <v>41843</v>
      </c>
      <c r="D1628" s="24">
        <v>43669</v>
      </c>
      <c r="E1628">
        <v>6250</v>
      </c>
      <c r="F1628" s="31">
        <v>1676.7294280915962</v>
      </c>
      <c r="G1628" s="24">
        <v>41874</v>
      </c>
      <c r="H1628" s="33">
        <v>1</v>
      </c>
      <c r="I1628">
        <v>0.98884995907581841</v>
      </c>
      <c r="J1628" s="40">
        <v>41948.652328653516</v>
      </c>
    </row>
    <row r="1629" spans="1:10" x14ac:dyDescent="0.3">
      <c r="A1629" s="29">
        <v>1625</v>
      </c>
      <c r="B1629">
        <v>1351</v>
      </c>
      <c r="C1629" s="24">
        <v>41764</v>
      </c>
      <c r="D1629" s="24">
        <v>43590</v>
      </c>
      <c r="E1629">
        <v>6250</v>
      </c>
      <c r="F1629" s="31">
        <v>7301.6496754564387</v>
      </c>
      <c r="G1629" s="24">
        <v>43341</v>
      </c>
      <c r="H1629" s="33">
        <v>2</v>
      </c>
      <c r="I1629">
        <v>0.89574241276323197</v>
      </c>
      <c r="J1629" s="40">
        <v>43509.707545685211</v>
      </c>
    </row>
    <row r="1630" spans="1:10" x14ac:dyDescent="0.3">
      <c r="A1630" s="29">
        <v>1626</v>
      </c>
      <c r="B1630">
        <v>1353</v>
      </c>
      <c r="C1630" s="24">
        <v>41920</v>
      </c>
      <c r="D1630" s="24">
        <v>43746</v>
      </c>
      <c r="E1630">
        <v>6250</v>
      </c>
      <c r="F1630" s="31">
        <v>1338.3141561332823</v>
      </c>
      <c r="G1630" s="24">
        <v>41926</v>
      </c>
      <c r="H1630" s="33">
        <v>1</v>
      </c>
      <c r="I1630">
        <v>0.98884995907581841</v>
      </c>
      <c r="J1630" s="40">
        <v>42128.131673059215</v>
      </c>
    </row>
    <row r="1631" spans="1:10" x14ac:dyDescent="0.3">
      <c r="A1631" s="29">
        <v>1627</v>
      </c>
      <c r="B1631">
        <v>1354</v>
      </c>
      <c r="C1631" s="24">
        <v>41794</v>
      </c>
      <c r="D1631" s="24">
        <v>43620</v>
      </c>
      <c r="E1631">
        <v>6250</v>
      </c>
      <c r="F1631" s="31">
        <v>2453.3179294550664</v>
      </c>
      <c r="G1631" s="24">
        <v>42748</v>
      </c>
      <c r="H1631" s="33">
        <v>1</v>
      </c>
      <c r="I1631">
        <v>0.98884995907581841</v>
      </c>
      <c r="J1631" s="40">
        <v>43596.719882196929</v>
      </c>
    </row>
    <row r="1632" spans="1:10" x14ac:dyDescent="0.3">
      <c r="A1632" s="29">
        <v>1628</v>
      </c>
      <c r="B1632">
        <v>1359</v>
      </c>
      <c r="C1632" s="24">
        <v>41990</v>
      </c>
      <c r="D1632" s="24">
        <v>43816</v>
      </c>
      <c r="E1632">
        <v>5625</v>
      </c>
      <c r="F1632" s="31">
        <v>1473.0950145461532</v>
      </c>
      <c r="G1632" s="24">
        <v>42168</v>
      </c>
      <c r="H1632" s="33">
        <v>1</v>
      </c>
      <c r="I1632">
        <v>0.98884995907581841</v>
      </c>
      <c r="J1632" s="40">
        <v>42186.183459332155</v>
      </c>
    </row>
    <row r="1633" spans="1:10" x14ac:dyDescent="0.3">
      <c r="A1633" s="29">
        <v>1629</v>
      </c>
      <c r="B1633">
        <v>1360</v>
      </c>
      <c r="C1633" s="24">
        <v>41813</v>
      </c>
      <c r="D1633" s="24">
        <v>42178</v>
      </c>
      <c r="E1633">
        <v>5000</v>
      </c>
      <c r="F1633" s="31">
        <v>5409.2758892343736</v>
      </c>
      <c r="G1633" s="24">
        <v>42065</v>
      </c>
      <c r="H1633" s="33">
        <v>2</v>
      </c>
      <c r="I1633">
        <v>0.89574241276323197</v>
      </c>
      <c r="J1633" s="40">
        <v>42141.39345347973</v>
      </c>
    </row>
    <row r="1634" spans="1:10" x14ac:dyDescent="0.3">
      <c r="A1634" s="29">
        <v>1630</v>
      </c>
      <c r="B1634">
        <v>1362</v>
      </c>
      <c r="C1634" s="24">
        <v>41982</v>
      </c>
      <c r="D1634" s="24">
        <v>43808</v>
      </c>
      <c r="E1634">
        <v>4375</v>
      </c>
      <c r="F1634" s="31">
        <v>385.01427434883374</v>
      </c>
      <c r="G1634" s="24">
        <v>42326</v>
      </c>
      <c r="H1634" s="33">
        <v>1</v>
      </c>
      <c r="I1634">
        <v>0.98884995907581841</v>
      </c>
      <c r="J1634" s="40">
        <v>42669.473616234231</v>
      </c>
    </row>
    <row r="1635" spans="1:10" x14ac:dyDescent="0.3">
      <c r="A1635" s="29">
        <v>1631</v>
      </c>
      <c r="B1635">
        <v>1363</v>
      </c>
      <c r="C1635" s="24">
        <v>41915</v>
      </c>
      <c r="D1635" s="24">
        <v>43741</v>
      </c>
      <c r="E1635">
        <v>5625</v>
      </c>
      <c r="F1635" s="31">
        <v>357.79662071545283</v>
      </c>
      <c r="G1635" s="24">
        <v>43205</v>
      </c>
      <c r="H1635" s="33">
        <v>1</v>
      </c>
      <c r="I1635">
        <v>0.98884995907581841</v>
      </c>
      <c r="J1635" s="40">
        <v>44304.883017583619</v>
      </c>
    </row>
    <row r="1636" spans="1:10" x14ac:dyDescent="0.3">
      <c r="A1636" s="29">
        <v>1632</v>
      </c>
      <c r="B1636">
        <v>1363</v>
      </c>
      <c r="C1636" s="24">
        <v>41915</v>
      </c>
      <c r="D1636" s="24">
        <v>43741</v>
      </c>
      <c r="E1636">
        <v>5625</v>
      </c>
      <c r="F1636" s="31">
        <v>13142.774305452655</v>
      </c>
      <c r="G1636" s="24">
        <v>42690</v>
      </c>
      <c r="H1636" s="33">
        <v>3</v>
      </c>
      <c r="I1636">
        <v>0.80482337140270255</v>
      </c>
      <c r="J1636" s="40">
        <v>42717.075471009281</v>
      </c>
    </row>
    <row r="1637" spans="1:10" x14ac:dyDescent="0.3">
      <c r="A1637" s="29">
        <v>1633</v>
      </c>
      <c r="B1637">
        <v>1363</v>
      </c>
      <c r="C1637" s="24">
        <v>41915</v>
      </c>
      <c r="D1637" s="24">
        <v>43741</v>
      </c>
      <c r="E1637">
        <v>5625</v>
      </c>
      <c r="F1637" s="31">
        <v>203.55934605103354</v>
      </c>
      <c r="G1637" s="24">
        <v>42050</v>
      </c>
      <c r="H1637" s="33">
        <v>1</v>
      </c>
      <c r="I1637">
        <v>0.98884995907581841</v>
      </c>
      <c r="J1637" s="40">
        <v>42111.841777089117</v>
      </c>
    </row>
    <row r="1638" spans="1:10" x14ac:dyDescent="0.3">
      <c r="A1638" s="29">
        <v>1634</v>
      </c>
      <c r="B1638">
        <v>1364</v>
      </c>
      <c r="C1638" s="24">
        <v>41879</v>
      </c>
      <c r="D1638" s="24">
        <v>43705</v>
      </c>
      <c r="E1638">
        <v>3750</v>
      </c>
      <c r="F1638" s="31">
        <v>5865.8947694714079</v>
      </c>
      <c r="G1638" s="24">
        <v>42003</v>
      </c>
      <c r="H1638" s="33">
        <v>2</v>
      </c>
      <c r="I1638">
        <v>0.89574241276323197</v>
      </c>
      <c r="J1638" s="40">
        <v>42043.278465417425</v>
      </c>
    </row>
    <row r="1639" spans="1:10" x14ac:dyDescent="0.3">
      <c r="A1639" s="29">
        <v>1635</v>
      </c>
      <c r="B1639">
        <v>1366</v>
      </c>
      <c r="C1639" s="24">
        <v>41965</v>
      </c>
      <c r="D1639" s="24">
        <v>43791</v>
      </c>
      <c r="E1639">
        <v>4375</v>
      </c>
      <c r="F1639" s="31">
        <v>11189.471039589573</v>
      </c>
      <c r="G1639" s="24">
        <v>42993</v>
      </c>
      <c r="H1639" s="33">
        <v>3</v>
      </c>
      <c r="I1639">
        <v>0.80482337140270255</v>
      </c>
      <c r="J1639" s="40">
        <v>43890.760823934965</v>
      </c>
    </row>
    <row r="1640" spans="1:10" x14ac:dyDescent="0.3">
      <c r="A1640" s="29">
        <v>1636</v>
      </c>
      <c r="B1640">
        <v>1366</v>
      </c>
      <c r="C1640" s="24">
        <v>41965</v>
      </c>
      <c r="D1640" s="24">
        <v>43791</v>
      </c>
      <c r="E1640">
        <v>4375</v>
      </c>
      <c r="F1640" s="31">
        <v>223.94225334687434</v>
      </c>
      <c r="G1640" s="24">
        <v>43649</v>
      </c>
      <c r="H1640" s="33">
        <v>1</v>
      </c>
      <c r="I1640">
        <v>0.98884995907581841</v>
      </c>
      <c r="J1640" s="40">
        <v>43859.662908198421</v>
      </c>
    </row>
    <row r="1641" spans="1:10" x14ac:dyDescent="0.3">
      <c r="A1641" s="29">
        <v>1637</v>
      </c>
      <c r="B1641">
        <v>1369</v>
      </c>
      <c r="C1641" s="24">
        <v>41774</v>
      </c>
      <c r="D1641" s="24">
        <v>42505</v>
      </c>
      <c r="E1641">
        <v>6250</v>
      </c>
      <c r="F1641" s="31">
        <v>3034.6765180593543</v>
      </c>
      <c r="G1641" s="24">
        <v>41967</v>
      </c>
      <c r="H1641" s="33">
        <v>1</v>
      </c>
      <c r="I1641">
        <v>0.98884995907581841</v>
      </c>
      <c r="J1641" s="40">
        <v>42133.403738538516</v>
      </c>
    </row>
    <row r="1642" spans="1:10" x14ac:dyDescent="0.3">
      <c r="A1642" s="29">
        <v>1638</v>
      </c>
      <c r="B1642">
        <v>1370</v>
      </c>
      <c r="C1642" s="24">
        <v>41699</v>
      </c>
      <c r="D1642" s="24">
        <v>42795</v>
      </c>
      <c r="E1642">
        <v>3750</v>
      </c>
      <c r="F1642" s="31">
        <v>397.16664951470358</v>
      </c>
      <c r="G1642" s="24">
        <v>42219</v>
      </c>
      <c r="H1642" s="33">
        <v>1</v>
      </c>
      <c r="I1642">
        <v>0.98884995907581841</v>
      </c>
      <c r="J1642" s="40">
        <v>42762.829966457699</v>
      </c>
    </row>
    <row r="1643" spans="1:10" x14ac:dyDescent="0.3">
      <c r="A1643" s="29">
        <v>1639</v>
      </c>
      <c r="B1643">
        <v>1371</v>
      </c>
      <c r="C1643" s="24">
        <v>41888</v>
      </c>
      <c r="D1643" s="24">
        <v>43714</v>
      </c>
      <c r="E1643">
        <v>6250</v>
      </c>
      <c r="F1643" s="31">
        <v>9354.2473283893596</v>
      </c>
      <c r="G1643" s="24">
        <v>42362</v>
      </c>
      <c r="H1643" s="33">
        <v>2</v>
      </c>
      <c r="I1643">
        <v>0.89574241276323197</v>
      </c>
      <c r="J1643" s="40">
        <v>42511.422706423022</v>
      </c>
    </row>
    <row r="1644" spans="1:10" x14ac:dyDescent="0.3">
      <c r="A1644" s="29">
        <v>1640</v>
      </c>
      <c r="B1644">
        <v>1372</v>
      </c>
      <c r="C1644" s="24">
        <v>41662</v>
      </c>
      <c r="D1644" s="24">
        <v>43488</v>
      </c>
      <c r="E1644">
        <v>4375</v>
      </c>
      <c r="F1644" s="31">
        <v>1490.8873541795251</v>
      </c>
      <c r="G1644" s="24">
        <v>42631</v>
      </c>
      <c r="H1644" s="33">
        <v>1</v>
      </c>
      <c r="I1644">
        <v>0.98884995907581841</v>
      </c>
      <c r="J1644" s="40">
        <v>42781.755244676337</v>
      </c>
    </row>
    <row r="1645" spans="1:10" x14ac:dyDescent="0.3">
      <c r="A1645" s="29">
        <v>1641</v>
      </c>
      <c r="B1645">
        <v>1374</v>
      </c>
      <c r="C1645" s="24">
        <v>41853</v>
      </c>
      <c r="D1645" s="24">
        <v>43679</v>
      </c>
      <c r="E1645">
        <v>5000</v>
      </c>
      <c r="F1645" s="31">
        <v>3596.9990828974796</v>
      </c>
      <c r="G1645" s="24">
        <v>41893</v>
      </c>
      <c r="H1645" s="33">
        <v>1</v>
      </c>
      <c r="I1645">
        <v>0.98884995907581841</v>
      </c>
      <c r="J1645" s="40">
        <v>42222.794528136772</v>
      </c>
    </row>
    <row r="1646" spans="1:10" x14ac:dyDescent="0.3">
      <c r="A1646" s="29">
        <v>1642</v>
      </c>
      <c r="B1646">
        <v>1376</v>
      </c>
      <c r="C1646" s="24">
        <v>41878</v>
      </c>
      <c r="D1646" s="24">
        <v>43704</v>
      </c>
      <c r="E1646">
        <v>5625</v>
      </c>
      <c r="F1646" s="31">
        <v>18677.933449628534</v>
      </c>
      <c r="G1646" s="24">
        <v>42532</v>
      </c>
      <c r="H1646" s="33">
        <v>3</v>
      </c>
      <c r="I1646">
        <v>0.80482337140270255</v>
      </c>
      <c r="J1646" s="40">
        <v>42607.313417530044</v>
      </c>
    </row>
    <row r="1647" spans="1:10" x14ac:dyDescent="0.3">
      <c r="A1647" s="29">
        <v>1643</v>
      </c>
      <c r="B1647">
        <v>1377</v>
      </c>
      <c r="C1647" s="24">
        <v>41819</v>
      </c>
      <c r="D1647" s="24">
        <v>42915</v>
      </c>
      <c r="E1647">
        <v>6250</v>
      </c>
      <c r="F1647" s="31">
        <v>7127.9476051740512</v>
      </c>
      <c r="G1647" s="24">
        <v>42057</v>
      </c>
      <c r="H1647" s="33">
        <v>2</v>
      </c>
      <c r="I1647">
        <v>0.89574241276323197</v>
      </c>
      <c r="J1647" s="40">
        <v>42455.829341896249</v>
      </c>
    </row>
    <row r="1648" spans="1:10" x14ac:dyDescent="0.3">
      <c r="A1648" s="29">
        <v>1644</v>
      </c>
      <c r="B1648">
        <v>1377</v>
      </c>
      <c r="C1648" s="24">
        <v>41819</v>
      </c>
      <c r="D1648" s="24">
        <v>42915</v>
      </c>
      <c r="E1648">
        <v>6250</v>
      </c>
      <c r="F1648" s="31">
        <v>9169.1746284157834</v>
      </c>
      <c r="G1648" s="24">
        <v>42798</v>
      </c>
      <c r="H1648" s="33">
        <v>2</v>
      </c>
      <c r="I1648">
        <v>0.89574241276323197</v>
      </c>
      <c r="J1648" s="40">
        <v>43433.148121271246</v>
      </c>
    </row>
    <row r="1649" spans="1:10" x14ac:dyDescent="0.3">
      <c r="A1649" s="29">
        <v>1645</v>
      </c>
      <c r="B1649">
        <v>1378</v>
      </c>
      <c r="C1649" s="24">
        <v>41765</v>
      </c>
      <c r="D1649" s="24">
        <v>43591</v>
      </c>
      <c r="E1649">
        <v>6250</v>
      </c>
      <c r="F1649" s="31">
        <v>8670.5083281929274</v>
      </c>
      <c r="G1649" s="24">
        <v>43071</v>
      </c>
      <c r="H1649" s="33">
        <v>2</v>
      </c>
      <c r="I1649">
        <v>0.89574241276323197</v>
      </c>
      <c r="J1649" s="40">
        <v>43338.085613559881</v>
      </c>
    </row>
    <row r="1650" spans="1:10" x14ac:dyDescent="0.3">
      <c r="A1650" s="29">
        <v>1646</v>
      </c>
      <c r="B1650">
        <v>1378</v>
      </c>
      <c r="C1650" s="24">
        <v>41765</v>
      </c>
      <c r="D1650" s="24">
        <v>43591</v>
      </c>
      <c r="E1650">
        <v>6250</v>
      </c>
      <c r="F1650" s="31">
        <v>1865.3106650072168</v>
      </c>
      <c r="G1650" s="24">
        <v>42843</v>
      </c>
      <c r="H1650" s="33">
        <v>1</v>
      </c>
      <c r="I1650">
        <v>0.98884995907581841</v>
      </c>
      <c r="J1650" s="40">
        <v>43002.937372157634</v>
      </c>
    </row>
    <row r="1651" spans="1:10" x14ac:dyDescent="0.3">
      <c r="A1651" s="29">
        <v>1647</v>
      </c>
      <c r="B1651">
        <v>1378</v>
      </c>
      <c r="C1651" s="24">
        <v>41765</v>
      </c>
      <c r="D1651" s="24">
        <v>43591</v>
      </c>
      <c r="E1651">
        <v>6250</v>
      </c>
      <c r="F1651" s="31">
        <v>4045.2868286701209</v>
      </c>
      <c r="G1651" s="24">
        <v>43326</v>
      </c>
      <c r="H1651" s="33">
        <v>1</v>
      </c>
      <c r="I1651">
        <v>0.98884995907581841</v>
      </c>
      <c r="J1651" s="40">
        <v>43896.908797980592</v>
      </c>
    </row>
    <row r="1652" spans="1:10" x14ac:dyDescent="0.3">
      <c r="A1652" s="29">
        <v>1648</v>
      </c>
      <c r="B1652">
        <v>1378</v>
      </c>
      <c r="C1652" s="24">
        <v>41765</v>
      </c>
      <c r="D1652" s="24">
        <v>43591</v>
      </c>
      <c r="E1652">
        <v>6250</v>
      </c>
      <c r="F1652" s="31">
        <v>2260.5335946376917</v>
      </c>
      <c r="G1652" s="24">
        <v>42210</v>
      </c>
      <c r="H1652" s="33">
        <v>1</v>
      </c>
      <c r="I1652">
        <v>0.98884995907581841</v>
      </c>
      <c r="J1652" s="40">
        <v>42284.874430369411</v>
      </c>
    </row>
    <row r="1653" spans="1:10" x14ac:dyDescent="0.3">
      <c r="A1653" s="29">
        <v>1649</v>
      </c>
      <c r="B1653">
        <v>1379</v>
      </c>
      <c r="C1653" s="24">
        <v>41903</v>
      </c>
      <c r="D1653" s="24">
        <v>43729</v>
      </c>
      <c r="E1653">
        <v>4375</v>
      </c>
      <c r="F1653" s="31">
        <v>1348.9601142833415</v>
      </c>
      <c r="G1653" s="24">
        <v>42314</v>
      </c>
      <c r="H1653" s="33">
        <v>1</v>
      </c>
      <c r="I1653">
        <v>0.98884995907581841</v>
      </c>
      <c r="J1653" s="40">
        <v>42494.496820248416</v>
      </c>
    </row>
    <row r="1654" spans="1:10" x14ac:dyDescent="0.3">
      <c r="A1654" s="29">
        <v>1650</v>
      </c>
      <c r="B1654">
        <v>1382</v>
      </c>
      <c r="C1654" s="24">
        <v>41714</v>
      </c>
      <c r="D1654" s="24">
        <v>43540</v>
      </c>
      <c r="E1654">
        <v>3750</v>
      </c>
      <c r="F1654" s="31">
        <v>3878.7894745256167</v>
      </c>
      <c r="G1654" s="24">
        <v>43503</v>
      </c>
      <c r="H1654" s="33">
        <v>1</v>
      </c>
      <c r="I1654">
        <v>0.98884995907581841</v>
      </c>
      <c r="J1654" s="40">
        <v>43868.918042113859</v>
      </c>
    </row>
    <row r="1655" spans="1:10" x14ac:dyDescent="0.3">
      <c r="A1655" s="29">
        <v>1651</v>
      </c>
      <c r="B1655">
        <v>1382</v>
      </c>
      <c r="C1655" s="24">
        <v>41714</v>
      </c>
      <c r="D1655" s="24">
        <v>43540</v>
      </c>
      <c r="E1655">
        <v>3750</v>
      </c>
      <c r="F1655" s="31">
        <v>4115.4074299716249</v>
      </c>
      <c r="G1655" s="24">
        <v>42703</v>
      </c>
      <c r="H1655" s="33">
        <v>1</v>
      </c>
      <c r="I1655">
        <v>0.98884995907581841</v>
      </c>
      <c r="J1655" s="40">
        <v>43107.698687380798</v>
      </c>
    </row>
    <row r="1656" spans="1:10" x14ac:dyDescent="0.3">
      <c r="A1656" s="29">
        <v>1652</v>
      </c>
      <c r="B1656">
        <v>1383</v>
      </c>
      <c r="C1656" s="24">
        <v>41797</v>
      </c>
      <c r="D1656" s="24">
        <v>43258</v>
      </c>
      <c r="E1656">
        <v>6250</v>
      </c>
      <c r="F1656" s="31">
        <v>9141.9387394975201</v>
      </c>
      <c r="G1656" s="24">
        <v>42568</v>
      </c>
      <c r="H1656" s="33">
        <v>2</v>
      </c>
      <c r="I1656">
        <v>0.89574241276323197</v>
      </c>
      <c r="J1656" s="40">
        <v>42882.239391189345</v>
      </c>
    </row>
    <row r="1657" spans="1:10" x14ac:dyDescent="0.3">
      <c r="A1657" s="29">
        <v>1653</v>
      </c>
      <c r="B1657">
        <v>1383</v>
      </c>
      <c r="C1657" s="24">
        <v>41797</v>
      </c>
      <c r="D1657" s="24">
        <v>43258</v>
      </c>
      <c r="E1657">
        <v>6250</v>
      </c>
      <c r="F1657" s="31">
        <v>774.97982934716538</v>
      </c>
      <c r="G1657" s="24">
        <v>42333</v>
      </c>
      <c r="H1657" s="33">
        <v>1</v>
      </c>
      <c r="I1657">
        <v>0.98884995907581841</v>
      </c>
      <c r="J1657" s="40">
        <v>42583.721198310792</v>
      </c>
    </row>
    <row r="1658" spans="1:10" x14ac:dyDescent="0.3">
      <c r="A1658" s="29">
        <v>1654</v>
      </c>
      <c r="B1658">
        <v>1383</v>
      </c>
      <c r="C1658" s="24">
        <v>41797</v>
      </c>
      <c r="D1658" s="24">
        <v>43258</v>
      </c>
      <c r="E1658">
        <v>6250</v>
      </c>
      <c r="F1658" s="31">
        <v>6084.2217810494039</v>
      </c>
      <c r="G1658" s="24">
        <v>42633</v>
      </c>
      <c r="H1658" s="33">
        <v>2</v>
      </c>
      <c r="I1658">
        <v>0.89574241276323197</v>
      </c>
      <c r="J1658" s="40">
        <v>43089.195609794624</v>
      </c>
    </row>
    <row r="1659" spans="1:10" x14ac:dyDescent="0.3">
      <c r="A1659" s="29">
        <v>1655</v>
      </c>
      <c r="B1659">
        <v>1383</v>
      </c>
      <c r="C1659" s="24">
        <v>41797</v>
      </c>
      <c r="D1659" s="24">
        <v>43258</v>
      </c>
      <c r="E1659">
        <v>6250</v>
      </c>
      <c r="F1659" s="31">
        <v>5350.9401392465807</v>
      </c>
      <c r="G1659" s="24">
        <v>41830</v>
      </c>
      <c r="H1659" s="33">
        <v>2</v>
      </c>
      <c r="I1659">
        <v>0.89574241276323197</v>
      </c>
      <c r="J1659" s="40">
        <v>42318.400658523395</v>
      </c>
    </row>
    <row r="1660" spans="1:10" x14ac:dyDescent="0.3">
      <c r="A1660" s="29">
        <v>1656</v>
      </c>
      <c r="B1660">
        <v>1384</v>
      </c>
      <c r="C1660" s="24">
        <v>41757</v>
      </c>
      <c r="D1660" s="24">
        <v>42488</v>
      </c>
      <c r="E1660">
        <v>3750</v>
      </c>
      <c r="F1660" s="31">
        <v>1631.6436313667577</v>
      </c>
      <c r="G1660" s="24">
        <v>42064</v>
      </c>
      <c r="H1660" s="33">
        <v>1</v>
      </c>
      <c r="I1660">
        <v>0.98884995907581841</v>
      </c>
      <c r="J1660" s="40">
        <v>42459.387215421535</v>
      </c>
    </row>
    <row r="1661" spans="1:10" x14ac:dyDescent="0.3">
      <c r="A1661" s="29">
        <v>1657</v>
      </c>
      <c r="B1661">
        <v>1388</v>
      </c>
      <c r="C1661" s="24">
        <v>41997</v>
      </c>
      <c r="D1661" s="24">
        <v>42362</v>
      </c>
      <c r="E1661">
        <v>4375</v>
      </c>
      <c r="F1661" s="31">
        <v>18764.987706895412</v>
      </c>
      <c r="G1661" s="24">
        <v>42001</v>
      </c>
      <c r="H1661" s="33">
        <v>3</v>
      </c>
      <c r="I1661">
        <v>0.80482337140270255</v>
      </c>
      <c r="J1661" s="40">
        <v>42120.705789877764</v>
      </c>
    </row>
    <row r="1662" spans="1:10" x14ac:dyDescent="0.3">
      <c r="A1662" s="29">
        <v>1658</v>
      </c>
      <c r="B1662">
        <v>1389</v>
      </c>
      <c r="C1662" s="24">
        <v>41757</v>
      </c>
      <c r="D1662" s="24">
        <v>43218</v>
      </c>
      <c r="E1662">
        <v>6250</v>
      </c>
      <c r="F1662" s="31">
        <v>173.96896937928275</v>
      </c>
      <c r="G1662" s="24">
        <v>42964</v>
      </c>
      <c r="H1662" s="33">
        <v>1</v>
      </c>
      <c r="I1662">
        <v>0.98884995907581841</v>
      </c>
      <c r="J1662" s="40">
        <v>43180.568732394502</v>
      </c>
    </row>
    <row r="1663" spans="1:10" x14ac:dyDescent="0.3">
      <c r="A1663" s="29">
        <v>1659</v>
      </c>
      <c r="B1663">
        <v>1392</v>
      </c>
      <c r="C1663" s="24">
        <v>41915</v>
      </c>
      <c r="D1663" s="24">
        <v>43011</v>
      </c>
      <c r="E1663">
        <v>6250</v>
      </c>
      <c r="F1663" s="31">
        <v>7366.223556274681</v>
      </c>
      <c r="G1663" s="24">
        <v>42790</v>
      </c>
      <c r="H1663" s="33">
        <v>2</v>
      </c>
      <c r="I1663">
        <v>0.89574241276323197</v>
      </c>
      <c r="J1663" s="40">
        <v>43164.453369856034</v>
      </c>
    </row>
    <row r="1664" spans="1:10" x14ac:dyDescent="0.3">
      <c r="A1664" s="29">
        <v>1660</v>
      </c>
      <c r="B1664">
        <v>1392</v>
      </c>
      <c r="C1664" s="24">
        <v>41915</v>
      </c>
      <c r="D1664" s="24">
        <v>43011</v>
      </c>
      <c r="E1664">
        <v>6250</v>
      </c>
      <c r="F1664" s="31">
        <v>3522.0614474017966</v>
      </c>
      <c r="G1664" s="24">
        <v>42818</v>
      </c>
      <c r="H1664" s="33">
        <v>1</v>
      </c>
      <c r="I1664">
        <v>0.98884995907581841</v>
      </c>
      <c r="J1664" s="40">
        <v>42983.422242976405</v>
      </c>
    </row>
    <row r="1665" spans="1:10" x14ac:dyDescent="0.3">
      <c r="A1665" s="29">
        <v>1661</v>
      </c>
      <c r="B1665">
        <v>1395</v>
      </c>
      <c r="C1665" s="24">
        <v>41763</v>
      </c>
      <c r="D1665" s="24">
        <v>43224</v>
      </c>
      <c r="E1665">
        <v>6250</v>
      </c>
      <c r="F1665" s="31">
        <v>2595.0420853332548</v>
      </c>
      <c r="G1665" s="24">
        <v>42474</v>
      </c>
      <c r="H1665" s="33">
        <v>1</v>
      </c>
      <c r="I1665">
        <v>0.98884995907581841</v>
      </c>
      <c r="J1665" s="40">
        <v>43027.249887215003</v>
      </c>
    </row>
    <row r="1666" spans="1:10" x14ac:dyDescent="0.3">
      <c r="A1666" s="29">
        <v>1662</v>
      </c>
      <c r="B1666">
        <v>1396</v>
      </c>
      <c r="C1666" s="24">
        <v>41901</v>
      </c>
      <c r="D1666" s="24">
        <v>42997</v>
      </c>
      <c r="E1666">
        <v>5625</v>
      </c>
      <c r="F1666" s="31">
        <v>5012.2161814346155</v>
      </c>
      <c r="G1666" s="24">
        <v>42730</v>
      </c>
      <c r="H1666" s="33">
        <v>2</v>
      </c>
      <c r="I1666">
        <v>0.89574241276323197</v>
      </c>
      <c r="J1666" s="40">
        <v>42981.041607424173</v>
      </c>
    </row>
    <row r="1667" spans="1:10" x14ac:dyDescent="0.3">
      <c r="A1667" s="29">
        <v>1663</v>
      </c>
      <c r="B1667">
        <v>1398</v>
      </c>
      <c r="C1667" s="24">
        <v>41772</v>
      </c>
      <c r="D1667" s="24">
        <v>42503</v>
      </c>
      <c r="E1667">
        <v>5000</v>
      </c>
      <c r="F1667" s="31">
        <v>589.75117201684361</v>
      </c>
      <c r="G1667" s="24">
        <v>42145</v>
      </c>
      <c r="H1667" s="33">
        <v>1</v>
      </c>
      <c r="I1667">
        <v>0.98884995907581841</v>
      </c>
      <c r="J1667" s="40">
        <v>42277.018942968447</v>
      </c>
    </row>
    <row r="1668" spans="1:10" x14ac:dyDescent="0.3">
      <c r="A1668" s="29">
        <v>1664</v>
      </c>
      <c r="B1668">
        <v>1400</v>
      </c>
      <c r="C1668" s="24">
        <v>41713</v>
      </c>
      <c r="D1668" s="24">
        <v>42444</v>
      </c>
      <c r="E1668">
        <v>3750</v>
      </c>
      <c r="F1668" s="31">
        <v>757.2075227712719</v>
      </c>
      <c r="G1668" s="24">
        <v>42188</v>
      </c>
      <c r="H1668" s="33">
        <v>1</v>
      </c>
      <c r="I1668">
        <v>0.98884995907581841</v>
      </c>
      <c r="J1668" s="40">
        <v>42191.037966922304</v>
      </c>
    </row>
    <row r="1669" spans="1:10" x14ac:dyDescent="0.3">
      <c r="A1669" s="29">
        <v>1665</v>
      </c>
      <c r="B1669">
        <v>1403</v>
      </c>
      <c r="C1669" s="24">
        <v>41747</v>
      </c>
      <c r="D1669" s="24">
        <v>43208</v>
      </c>
      <c r="E1669">
        <v>4375</v>
      </c>
      <c r="F1669" s="31">
        <v>14796.448526413666</v>
      </c>
      <c r="G1669" s="24">
        <v>42911</v>
      </c>
      <c r="H1669" s="33">
        <v>3</v>
      </c>
      <c r="I1669">
        <v>0.80482337140270255</v>
      </c>
      <c r="J1669" s="40">
        <v>42965.658216603246</v>
      </c>
    </row>
    <row r="1670" spans="1:10" x14ac:dyDescent="0.3">
      <c r="A1670" s="29">
        <v>1666</v>
      </c>
      <c r="B1670">
        <v>1405</v>
      </c>
      <c r="C1670" s="24">
        <v>41983</v>
      </c>
      <c r="D1670" s="24">
        <v>43809</v>
      </c>
      <c r="E1670">
        <v>6250</v>
      </c>
      <c r="F1670" s="31">
        <v>3255.7462306342163</v>
      </c>
      <c r="G1670" s="24">
        <v>43113</v>
      </c>
      <c r="H1670" s="33">
        <v>1</v>
      </c>
      <c r="I1670">
        <v>0.98884995907581841</v>
      </c>
      <c r="J1670" s="40">
        <v>43623.829426586555</v>
      </c>
    </row>
    <row r="1671" spans="1:10" x14ac:dyDescent="0.3">
      <c r="A1671" s="29">
        <v>1667</v>
      </c>
      <c r="B1671">
        <v>1407</v>
      </c>
      <c r="C1671" s="24">
        <v>41792</v>
      </c>
      <c r="D1671" s="24">
        <v>43618</v>
      </c>
      <c r="E1671">
        <v>6250</v>
      </c>
      <c r="F1671" s="31">
        <v>240.23522627044807</v>
      </c>
      <c r="G1671" s="24">
        <v>42566</v>
      </c>
      <c r="H1671" s="33">
        <v>1</v>
      </c>
      <c r="I1671">
        <v>0.98884995907581841</v>
      </c>
      <c r="J1671" s="40">
        <v>42665.051696089482</v>
      </c>
    </row>
    <row r="1672" spans="1:10" x14ac:dyDescent="0.3">
      <c r="A1672" s="29">
        <v>1668</v>
      </c>
      <c r="B1672">
        <v>1407</v>
      </c>
      <c r="C1672" s="24">
        <v>41792</v>
      </c>
      <c r="D1672" s="24">
        <v>43618</v>
      </c>
      <c r="E1672">
        <v>6250</v>
      </c>
      <c r="F1672" s="31">
        <v>2947.0524086351206</v>
      </c>
      <c r="G1672" s="24">
        <v>43601</v>
      </c>
      <c r="H1672" s="33">
        <v>1</v>
      </c>
      <c r="I1672">
        <v>0.98884995907581841</v>
      </c>
      <c r="J1672" s="40">
        <v>43612.360459872601</v>
      </c>
    </row>
    <row r="1673" spans="1:10" x14ac:dyDescent="0.3">
      <c r="A1673" s="29">
        <v>1669</v>
      </c>
      <c r="B1673">
        <v>1412</v>
      </c>
      <c r="C1673" s="24">
        <v>41671</v>
      </c>
      <c r="D1673" s="24">
        <v>42401</v>
      </c>
      <c r="E1673">
        <v>5625</v>
      </c>
      <c r="F1673" s="31">
        <v>2177.2212749861742</v>
      </c>
      <c r="G1673" s="24">
        <v>42086</v>
      </c>
      <c r="H1673" s="33">
        <v>1</v>
      </c>
      <c r="I1673">
        <v>0.98884995907581841</v>
      </c>
      <c r="J1673" s="40">
        <v>42446.112887340911</v>
      </c>
    </row>
    <row r="1674" spans="1:10" x14ac:dyDescent="0.3">
      <c r="A1674" s="29">
        <v>1670</v>
      </c>
      <c r="B1674">
        <v>1413</v>
      </c>
      <c r="C1674" s="24">
        <v>41674</v>
      </c>
      <c r="D1674" s="24">
        <v>43135</v>
      </c>
      <c r="E1674">
        <v>4375</v>
      </c>
      <c r="F1674" s="31">
        <v>1455.9651564987012</v>
      </c>
      <c r="G1674" s="24">
        <v>42597</v>
      </c>
      <c r="H1674" s="33">
        <v>1</v>
      </c>
      <c r="I1674">
        <v>0.98884995907581841</v>
      </c>
      <c r="J1674" s="40">
        <v>42823.794471482841</v>
      </c>
    </row>
    <row r="1675" spans="1:10" x14ac:dyDescent="0.3">
      <c r="A1675" s="29">
        <v>1671</v>
      </c>
      <c r="B1675">
        <v>1414</v>
      </c>
      <c r="C1675" s="24">
        <v>41899</v>
      </c>
      <c r="D1675" s="24">
        <v>43725</v>
      </c>
      <c r="E1675">
        <v>3750</v>
      </c>
      <c r="F1675" s="31">
        <v>8287.0119357446983</v>
      </c>
      <c r="G1675" s="24">
        <v>42110</v>
      </c>
      <c r="H1675" s="33">
        <v>2</v>
      </c>
      <c r="I1675">
        <v>0.89574241276323197</v>
      </c>
      <c r="J1675" s="40">
        <v>42262.760727973007</v>
      </c>
    </row>
    <row r="1676" spans="1:10" x14ac:dyDescent="0.3">
      <c r="A1676" s="29">
        <v>1672</v>
      </c>
      <c r="B1676">
        <v>1414</v>
      </c>
      <c r="C1676" s="24">
        <v>41899</v>
      </c>
      <c r="D1676" s="24">
        <v>43725</v>
      </c>
      <c r="E1676">
        <v>3750</v>
      </c>
      <c r="F1676" s="31">
        <v>162.99681423439813</v>
      </c>
      <c r="G1676" s="24">
        <v>43263</v>
      </c>
      <c r="H1676" s="33">
        <v>1</v>
      </c>
      <c r="I1676">
        <v>0.98884995907581841</v>
      </c>
      <c r="J1676" s="40">
        <v>43277.352616283642</v>
      </c>
    </row>
    <row r="1677" spans="1:10" x14ac:dyDescent="0.3">
      <c r="A1677" s="29">
        <v>1673</v>
      </c>
      <c r="B1677">
        <v>1414</v>
      </c>
      <c r="C1677" s="24">
        <v>41899</v>
      </c>
      <c r="D1677" s="24">
        <v>43725</v>
      </c>
      <c r="E1677">
        <v>3750</v>
      </c>
      <c r="F1677" s="31">
        <v>3100.1032603179469</v>
      </c>
      <c r="G1677" s="24">
        <v>42706</v>
      </c>
      <c r="H1677" s="33">
        <v>1</v>
      </c>
      <c r="I1677">
        <v>0.98884995907581841</v>
      </c>
      <c r="J1677" s="40">
        <v>43183.185121925184</v>
      </c>
    </row>
    <row r="1678" spans="1:10" x14ac:dyDescent="0.3">
      <c r="A1678" s="29">
        <v>1674</v>
      </c>
      <c r="B1678">
        <v>1414</v>
      </c>
      <c r="C1678" s="24">
        <v>41899</v>
      </c>
      <c r="D1678" s="24">
        <v>43725</v>
      </c>
      <c r="E1678">
        <v>3750</v>
      </c>
      <c r="F1678" s="31">
        <v>1873.6956135058147</v>
      </c>
      <c r="G1678" s="24">
        <v>43321</v>
      </c>
      <c r="H1678" s="33">
        <v>1</v>
      </c>
      <c r="I1678">
        <v>0.98884995907581841</v>
      </c>
      <c r="J1678" s="40">
        <v>43635.786828255717</v>
      </c>
    </row>
    <row r="1679" spans="1:10" x14ac:dyDescent="0.3">
      <c r="A1679" s="29">
        <v>1675</v>
      </c>
      <c r="B1679">
        <v>1415</v>
      </c>
      <c r="C1679" s="24">
        <v>41650</v>
      </c>
      <c r="D1679" s="24">
        <v>43476</v>
      </c>
      <c r="E1679">
        <v>6250</v>
      </c>
      <c r="F1679" s="31">
        <v>40943.294878351968</v>
      </c>
      <c r="G1679" s="24">
        <v>42781</v>
      </c>
      <c r="H1679" s="33">
        <v>5</v>
      </c>
      <c r="I1679">
        <v>0.65037668367826484</v>
      </c>
      <c r="J1679" s="40">
        <v>43341.307046388749</v>
      </c>
    </row>
    <row r="1680" spans="1:10" x14ac:dyDescent="0.3">
      <c r="A1680" s="29">
        <v>1676</v>
      </c>
      <c r="B1680">
        <v>1415</v>
      </c>
      <c r="C1680" s="24">
        <v>41650</v>
      </c>
      <c r="D1680" s="24">
        <v>43476</v>
      </c>
      <c r="E1680">
        <v>6250</v>
      </c>
      <c r="F1680" s="31">
        <v>1203.0926449876513</v>
      </c>
      <c r="G1680" s="24">
        <v>42350</v>
      </c>
      <c r="H1680" s="33">
        <v>1</v>
      </c>
      <c r="I1680">
        <v>0.98884995907581841</v>
      </c>
      <c r="J1680" s="40">
        <v>42530.763659267155</v>
      </c>
    </row>
    <row r="1681" spans="1:10" x14ac:dyDescent="0.3">
      <c r="A1681" s="29">
        <v>1677</v>
      </c>
      <c r="B1681">
        <v>1415</v>
      </c>
      <c r="C1681" s="24">
        <v>41650</v>
      </c>
      <c r="D1681" s="24">
        <v>43476</v>
      </c>
      <c r="E1681">
        <v>6250</v>
      </c>
      <c r="F1681" s="31">
        <v>8348.7175849467858</v>
      </c>
      <c r="G1681" s="24">
        <v>41808</v>
      </c>
      <c r="H1681" s="33">
        <v>2</v>
      </c>
      <c r="I1681">
        <v>0.89574241276323197</v>
      </c>
      <c r="J1681" s="40">
        <v>41907.925319398004</v>
      </c>
    </row>
    <row r="1682" spans="1:10" x14ac:dyDescent="0.3">
      <c r="A1682" s="29">
        <v>1678</v>
      </c>
      <c r="B1682">
        <v>1416</v>
      </c>
      <c r="C1682" s="24">
        <v>41761</v>
      </c>
      <c r="D1682" s="24">
        <v>43587</v>
      </c>
      <c r="E1682">
        <v>6250</v>
      </c>
      <c r="F1682" s="31">
        <v>8.0869714258680432</v>
      </c>
      <c r="G1682" s="24">
        <v>43058</v>
      </c>
      <c r="H1682" s="33">
        <v>1</v>
      </c>
      <c r="I1682">
        <v>0.98884995907581841</v>
      </c>
      <c r="J1682" s="40">
        <v>43187.56421433857</v>
      </c>
    </row>
    <row r="1683" spans="1:10" x14ac:dyDescent="0.3">
      <c r="A1683" s="29">
        <v>1679</v>
      </c>
      <c r="B1683">
        <v>1416</v>
      </c>
      <c r="C1683" s="24">
        <v>41761</v>
      </c>
      <c r="D1683" s="24">
        <v>43587</v>
      </c>
      <c r="E1683">
        <v>6250</v>
      </c>
      <c r="F1683" s="31">
        <v>2836.1197781034407</v>
      </c>
      <c r="G1683" s="24">
        <v>42731</v>
      </c>
      <c r="H1683" s="33">
        <v>1</v>
      </c>
      <c r="I1683">
        <v>0.98884995907581841</v>
      </c>
      <c r="J1683" s="40">
        <v>43249.761604289684</v>
      </c>
    </row>
    <row r="1684" spans="1:10" x14ac:dyDescent="0.3">
      <c r="A1684" s="29">
        <v>1680</v>
      </c>
      <c r="B1684">
        <v>1416</v>
      </c>
      <c r="C1684" s="24">
        <v>41761</v>
      </c>
      <c r="D1684" s="24">
        <v>43587</v>
      </c>
      <c r="E1684">
        <v>6250</v>
      </c>
      <c r="F1684" s="31">
        <v>1492.3886100904094</v>
      </c>
      <c r="G1684" s="24">
        <v>42758</v>
      </c>
      <c r="H1684" s="33">
        <v>1</v>
      </c>
      <c r="I1684">
        <v>0.98884995907581841</v>
      </c>
      <c r="J1684" s="40">
        <v>42979.669983057611</v>
      </c>
    </row>
    <row r="1685" spans="1:10" x14ac:dyDescent="0.3">
      <c r="A1685" s="29">
        <v>1681</v>
      </c>
      <c r="B1685">
        <v>1416</v>
      </c>
      <c r="C1685" s="24">
        <v>41761</v>
      </c>
      <c r="D1685" s="24">
        <v>43587</v>
      </c>
      <c r="E1685">
        <v>6250</v>
      </c>
      <c r="F1685" s="31">
        <v>5170.1263709244886</v>
      </c>
      <c r="G1685" s="24">
        <v>42190</v>
      </c>
      <c r="H1685" s="33">
        <v>2</v>
      </c>
      <c r="I1685">
        <v>0.89574241276323197</v>
      </c>
      <c r="J1685" s="40">
        <v>42232.574743141267</v>
      </c>
    </row>
    <row r="1686" spans="1:10" x14ac:dyDescent="0.3">
      <c r="A1686" s="29">
        <v>1682</v>
      </c>
      <c r="B1686">
        <v>1418</v>
      </c>
      <c r="C1686" s="24">
        <v>41875</v>
      </c>
      <c r="D1686" s="24">
        <v>43701</v>
      </c>
      <c r="E1686">
        <v>3750</v>
      </c>
      <c r="F1686" s="31">
        <v>167.34609119829886</v>
      </c>
      <c r="G1686" s="24">
        <v>41878</v>
      </c>
      <c r="H1686" s="33">
        <v>1</v>
      </c>
      <c r="I1686">
        <v>0.98884995907581841</v>
      </c>
      <c r="J1686" s="40">
        <v>41957.076389569163</v>
      </c>
    </row>
    <row r="1687" spans="1:10" x14ac:dyDescent="0.3">
      <c r="A1687" s="29">
        <v>1683</v>
      </c>
      <c r="B1687">
        <v>1418</v>
      </c>
      <c r="C1687" s="24">
        <v>41875</v>
      </c>
      <c r="D1687" s="24">
        <v>43701</v>
      </c>
      <c r="E1687">
        <v>3750</v>
      </c>
      <c r="F1687" s="31">
        <v>2391.6501607470182</v>
      </c>
      <c r="G1687" s="24">
        <v>41912</v>
      </c>
      <c r="H1687" s="33">
        <v>1</v>
      </c>
      <c r="I1687">
        <v>0.98884995907581841</v>
      </c>
      <c r="J1687" s="40">
        <v>42198.232672055594</v>
      </c>
    </row>
    <row r="1688" spans="1:10" x14ac:dyDescent="0.3">
      <c r="A1688" s="29">
        <v>1684</v>
      </c>
      <c r="B1688">
        <v>1418</v>
      </c>
      <c r="C1688" s="24">
        <v>41875</v>
      </c>
      <c r="D1688" s="24">
        <v>43701</v>
      </c>
      <c r="E1688">
        <v>3750</v>
      </c>
      <c r="F1688" s="31">
        <v>1790.7914494950999</v>
      </c>
      <c r="G1688" s="24">
        <v>43127</v>
      </c>
      <c r="H1688" s="33">
        <v>1</v>
      </c>
      <c r="I1688">
        <v>0.98884995907581841</v>
      </c>
      <c r="J1688" s="40">
        <v>44279.327640806929</v>
      </c>
    </row>
    <row r="1689" spans="1:10" x14ac:dyDescent="0.3">
      <c r="A1689" s="29">
        <v>1685</v>
      </c>
      <c r="B1689">
        <v>1419</v>
      </c>
      <c r="C1689" s="24">
        <v>41661</v>
      </c>
      <c r="D1689" s="24">
        <v>42026</v>
      </c>
      <c r="E1689">
        <v>6250</v>
      </c>
      <c r="F1689" s="31">
        <v>4956.9589498115092</v>
      </c>
      <c r="G1689" s="24">
        <v>41904</v>
      </c>
      <c r="H1689" s="33">
        <v>1</v>
      </c>
      <c r="I1689">
        <v>0.98884995907581841</v>
      </c>
      <c r="J1689" s="40">
        <v>42443.396738772142</v>
      </c>
    </row>
    <row r="1690" spans="1:10" x14ac:dyDescent="0.3">
      <c r="A1690" s="29">
        <v>1686</v>
      </c>
      <c r="B1690">
        <v>1420</v>
      </c>
      <c r="C1690" s="24">
        <v>41685</v>
      </c>
      <c r="D1690" s="24">
        <v>43511</v>
      </c>
      <c r="E1690">
        <v>5000</v>
      </c>
      <c r="F1690" s="31">
        <v>4796.4024917592114</v>
      </c>
      <c r="G1690" s="24">
        <v>42308</v>
      </c>
      <c r="H1690" s="33">
        <v>1</v>
      </c>
      <c r="I1690">
        <v>0.98884995907581841</v>
      </c>
      <c r="J1690" s="40">
        <v>42491.831748150158</v>
      </c>
    </row>
    <row r="1691" spans="1:10" x14ac:dyDescent="0.3">
      <c r="A1691" s="29">
        <v>1687</v>
      </c>
      <c r="B1691">
        <v>1421</v>
      </c>
      <c r="C1691" s="24">
        <v>41975</v>
      </c>
      <c r="D1691" s="24">
        <v>43436</v>
      </c>
      <c r="E1691">
        <v>6250</v>
      </c>
      <c r="F1691" s="31">
        <v>123.06709168290236</v>
      </c>
      <c r="G1691" s="24">
        <v>43076</v>
      </c>
      <c r="H1691" s="33">
        <v>1</v>
      </c>
      <c r="I1691">
        <v>0.98884995907581841</v>
      </c>
      <c r="J1691" s="40">
        <v>43184.204628902102</v>
      </c>
    </row>
    <row r="1692" spans="1:10" x14ac:dyDescent="0.3">
      <c r="A1692" s="29">
        <v>1688</v>
      </c>
      <c r="B1692">
        <v>1421</v>
      </c>
      <c r="C1692" s="24">
        <v>41975</v>
      </c>
      <c r="D1692" s="24">
        <v>43436</v>
      </c>
      <c r="E1692">
        <v>6250</v>
      </c>
      <c r="F1692" s="31">
        <v>14635.582347150968</v>
      </c>
      <c r="G1692" s="24">
        <v>43034</v>
      </c>
      <c r="H1692" s="33">
        <v>3</v>
      </c>
      <c r="I1692">
        <v>0.80482337140270255</v>
      </c>
      <c r="J1692" s="40">
        <v>43224.064586809713</v>
      </c>
    </row>
    <row r="1693" spans="1:10" x14ac:dyDescent="0.3">
      <c r="A1693" s="29">
        <v>1689</v>
      </c>
      <c r="B1693">
        <v>1421</v>
      </c>
      <c r="C1693" s="24">
        <v>41975</v>
      </c>
      <c r="D1693" s="24">
        <v>43436</v>
      </c>
      <c r="E1693">
        <v>6250</v>
      </c>
      <c r="F1693" s="31">
        <v>11338.533792513568</v>
      </c>
      <c r="G1693" s="24">
        <v>42251</v>
      </c>
      <c r="H1693" s="33">
        <v>3</v>
      </c>
      <c r="I1693">
        <v>0.80482337140270255</v>
      </c>
      <c r="J1693" s="40">
        <v>42269.206006709712</v>
      </c>
    </row>
    <row r="1694" spans="1:10" x14ac:dyDescent="0.3">
      <c r="A1694" s="29">
        <v>1690</v>
      </c>
      <c r="B1694">
        <v>1423</v>
      </c>
      <c r="C1694" s="24">
        <v>41713</v>
      </c>
      <c r="D1694" s="24">
        <v>42444</v>
      </c>
      <c r="E1694">
        <v>3750</v>
      </c>
      <c r="F1694" s="31">
        <v>2433.9296369232684</v>
      </c>
      <c r="G1694" s="24">
        <v>41987</v>
      </c>
      <c r="H1694" s="33">
        <v>1</v>
      </c>
      <c r="I1694">
        <v>0.98884995907581841</v>
      </c>
      <c r="J1694" s="40">
        <v>42507.939841556814</v>
      </c>
    </row>
    <row r="1695" spans="1:10" x14ac:dyDescent="0.3">
      <c r="A1695" s="29">
        <v>1691</v>
      </c>
      <c r="B1695">
        <v>1423</v>
      </c>
      <c r="C1695" s="24">
        <v>41713</v>
      </c>
      <c r="D1695" s="24">
        <v>42444</v>
      </c>
      <c r="E1695">
        <v>3750</v>
      </c>
      <c r="F1695" s="31">
        <v>7996.9190164341353</v>
      </c>
      <c r="G1695" s="24">
        <v>42368</v>
      </c>
      <c r="H1695" s="33">
        <v>2</v>
      </c>
      <c r="I1695">
        <v>0.89574241276323197</v>
      </c>
      <c r="J1695" s="40">
        <v>42476.644784948257</v>
      </c>
    </row>
    <row r="1696" spans="1:10" x14ac:dyDescent="0.3">
      <c r="A1696" s="29">
        <v>1692</v>
      </c>
      <c r="B1696">
        <v>1424</v>
      </c>
      <c r="C1696" s="24">
        <v>41786</v>
      </c>
      <c r="D1696" s="24">
        <v>42882</v>
      </c>
      <c r="E1696">
        <v>6250</v>
      </c>
      <c r="F1696" s="31">
        <v>14913.702469581478</v>
      </c>
      <c r="G1696" s="24">
        <v>42399</v>
      </c>
      <c r="H1696" s="33">
        <v>3</v>
      </c>
      <c r="I1696">
        <v>0.80482337140270255</v>
      </c>
      <c r="J1696" s="40">
        <v>43938.097201377721</v>
      </c>
    </row>
    <row r="1697" spans="1:10" x14ac:dyDescent="0.3">
      <c r="A1697" s="29">
        <v>1693</v>
      </c>
      <c r="B1697">
        <v>1425</v>
      </c>
      <c r="C1697" s="24">
        <v>41759</v>
      </c>
      <c r="D1697" s="24">
        <v>43585</v>
      </c>
      <c r="E1697">
        <v>5000</v>
      </c>
      <c r="F1697" s="31">
        <v>2331.1704928902286</v>
      </c>
      <c r="G1697" s="24">
        <v>41995</v>
      </c>
      <c r="H1697" s="33">
        <v>1</v>
      </c>
      <c r="I1697">
        <v>0.98884995907581841</v>
      </c>
      <c r="J1697" s="40">
        <v>42199.19668582554</v>
      </c>
    </row>
    <row r="1698" spans="1:10" x14ac:dyDescent="0.3">
      <c r="A1698" s="29">
        <v>1694</v>
      </c>
      <c r="B1698">
        <v>1425</v>
      </c>
      <c r="C1698" s="24">
        <v>41759</v>
      </c>
      <c r="D1698" s="24">
        <v>43585</v>
      </c>
      <c r="E1698">
        <v>5000</v>
      </c>
      <c r="F1698" s="31">
        <v>3117.8236889830614</v>
      </c>
      <c r="G1698" s="24">
        <v>42756</v>
      </c>
      <c r="H1698" s="33">
        <v>1</v>
      </c>
      <c r="I1698">
        <v>0.98884995907581841</v>
      </c>
      <c r="J1698" s="40">
        <v>42997.644367064066</v>
      </c>
    </row>
    <row r="1699" spans="1:10" x14ac:dyDescent="0.3">
      <c r="A1699" s="29">
        <v>1695</v>
      </c>
      <c r="B1699">
        <v>1425</v>
      </c>
      <c r="C1699" s="24">
        <v>41759</v>
      </c>
      <c r="D1699" s="24">
        <v>43585</v>
      </c>
      <c r="E1699">
        <v>5000</v>
      </c>
      <c r="F1699" s="31">
        <v>14005.931986634445</v>
      </c>
      <c r="G1699" s="24">
        <v>42738</v>
      </c>
      <c r="H1699" s="33">
        <v>3</v>
      </c>
      <c r="I1699">
        <v>0.80482337140270255</v>
      </c>
      <c r="J1699" s="40">
        <v>42963.503942295705</v>
      </c>
    </row>
    <row r="1700" spans="1:10" x14ac:dyDescent="0.3">
      <c r="A1700" s="29">
        <v>1696</v>
      </c>
      <c r="B1700">
        <v>1426</v>
      </c>
      <c r="C1700" s="24">
        <v>41666</v>
      </c>
      <c r="D1700" s="24">
        <v>42031</v>
      </c>
      <c r="E1700">
        <v>5625</v>
      </c>
      <c r="F1700" s="31">
        <v>1517.4140784883598</v>
      </c>
      <c r="G1700" s="24">
        <v>41867</v>
      </c>
      <c r="H1700" s="33">
        <v>1</v>
      </c>
      <c r="I1700">
        <v>0.98884995907581841</v>
      </c>
      <c r="J1700" s="40">
        <v>42006.643934584688</v>
      </c>
    </row>
    <row r="1701" spans="1:10" x14ac:dyDescent="0.3">
      <c r="A1701" s="29">
        <v>1697</v>
      </c>
      <c r="B1701">
        <v>1426</v>
      </c>
      <c r="C1701" s="24">
        <v>41666</v>
      </c>
      <c r="D1701" s="24">
        <v>42031</v>
      </c>
      <c r="E1701">
        <v>5625</v>
      </c>
      <c r="F1701" s="31">
        <v>4678.962077215695</v>
      </c>
      <c r="G1701" s="24">
        <v>41805</v>
      </c>
      <c r="H1701" s="33">
        <v>1</v>
      </c>
      <c r="I1701">
        <v>0.98884995907581841</v>
      </c>
      <c r="J1701" s="40">
        <v>41816.383826223784</v>
      </c>
    </row>
    <row r="1702" spans="1:10" x14ac:dyDescent="0.3">
      <c r="A1702" s="29">
        <v>1698</v>
      </c>
      <c r="B1702">
        <v>1428</v>
      </c>
      <c r="C1702" s="24">
        <v>41804</v>
      </c>
      <c r="D1702" s="24">
        <v>43630</v>
      </c>
      <c r="E1702">
        <v>5625</v>
      </c>
      <c r="F1702" s="31">
        <v>8140.6113221274036</v>
      </c>
      <c r="G1702" s="24">
        <v>43185</v>
      </c>
      <c r="H1702" s="33">
        <v>2</v>
      </c>
      <c r="I1702">
        <v>0.89574241276323197</v>
      </c>
      <c r="J1702" s="40">
        <v>43608.493906202057</v>
      </c>
    </row>
    <row r="1703" spans="1:10" x14ac:dyDescent="0.3">
      <c r="A1703" s="29">
        <v>1699</v>
      </c>
      <c r="B1703">
        <v>1429</v>
      </c>
      <c r="C1703" s="24">
        <v>41899</v>
      </c>
      <c r="D1703" s="24">
        <v>42995</v>
      </c>
      <c r="E1703">
        <v>5000</v>
      </c>
      <c r="F1703" s="31">
        <v>5885.4415427426757</v>
      </c>
      <c r="G1703" s="24">
        <v>42168</v>
      </c>
      <c r="H1703" s="33">
        <v>2</v>
      </c>
      <c r="I1703">
        <v>0.89574241276323197</v>
      </c>
      <c r="J1703" s="40">
        <v>42431.714602176726</v>
      </c>
    </row>
    <row r="1704" spans="1:10" x14ac:dyDescent="0.3">
      <c r="A1704" s="29">
        <v>1700</v>
      </c>
      <c r="B1704">
        <v>1430</v>
      </c>
      <c r="C1704" s="24">
        <v>41864</v>
      </c>
      <c r="D1704" s="24">
        <v>42229</v>
      </c>
      <c r="E1704">
        <v>5625</v>
      </c>
      <c r="F1704" s="31">
        <v>535.35669225013328</v>
      </c>
      <c r="G1704" s="24">
        <v>41952</v>
      </c>
      <c r="H1704" s="33">
        <v>1</v>
      </c>
      <c r="I1704">
        <v>0.98884995907581841</v>
      </c>
      <c r="J1704" s="40">
        <v>42022.136297040335</v>
      </c>
    </row>
    <row r="1705" spans="1:10" x14ac:dyDescent="0.3">
      <c r="A1705" s="29">
        <v>1701</v>
      </c>
      <c r="B1705">
        <v>1433</v>
      </c>
      <c r="C1705" s="24">
        <v>41784</v>
      </c>
      <c r="D1705" s="24">
        <v>43610</v>
      </c>
      <c r="E1705">
        <v>6250</v>
      </c>
      <c r="F1705" s="31">
        <v>1847.7935197241884</v>
      </c>
      <c r="G1705" s="24">
        <v>41909</v>
      </c>
      <c r="H1705" s="33">
        <v>1</v>
      </c>
      <c r="I1705">
        <v>0.98884995907581841</v>
      </c>
      <c r="J1705" s="40">
        <v>42062.856440703443</v>
      </c>
    </row>
    <row r="1706" spans="1:10" x14ac:dyDescent="0.3">
      <c r="A1706" s="29">
        <v>1702</v>
      </c>
      <c r="B1706">
        <v>1437</v>
      </c>
      <c r="C1706" s="24">
        <v>41867</v>
      </c>
      <c r="D1706" s="24">
        <v>42232</v>
      </c>
      <c r="E1706">
        <v>5625</v>
      </c>
      <c r="F1706" s="31">
        <v>729.10736203976217</v>
      </c>
      <c r="G1706" s="24">
        <v>42095</v>
      </c>
      <c r="H1706" s="33">
        <v>1</v>
      </c>
      <c r="I1706">
        <v>0.98884995907581841</v>
      </c>
      <c r="J1706" s="40">
        <v>42315.078347177878</v>
      </c>
    </row>
    <row r="1707" spans="1:10" x14ac:dyDescent="0.3">
      <c r="A1707" s="29">
        <v>1703</v>
      </c>
      <c r="B1707">
        <v>1437</v>
      </c>
      <c r="C1707" s="24">
        <v>41867</v>
      </c>
      <c r="D1707" s="24">
        <v>42232</v>
      </c>
      <c r="E1707">
        <v>5625</v>
      </c>
      <c r="F1707" s="31">
        <v>2164.5628651376592</v>
      </c>
      <c r="G1707" s="24">
        <v>42128</v>
      </c>
      <c r="H1707" s="33">
        <v>1</v>
      </c>
      <c r="I1707">
        <v>0.98884995907581841</v>
      </c>
      <c r="J1707" s="40">
        <v>43834.524568255285</v>
      </c>
    </row>
    <row r="1708" spans="1:10" x14ac:dyDescent="0.3">
      <c r="A1708" s="29">
        <v>1704</v>
      </c>
      <c r="B1708">
        <v>1438</v>
      </c>
      <c r="C1708" s="24">
        <v>41686</v>
      </c>
      <c r="D1708" s="24">
        <v>43512</v>
      </c>
      <c r="E1708">
        <v>4375</v>
      </c>
      <c r="F1708" s="31">
        <v>2996.9014201966229</v>
      </c>
      <c r="G1708" s="24">
        <v>43063</v>
      </c>
      <c r="H1708" s="33">
        <v>1</v>
      </c>
      <c r="I1708">
        <v>0.98884995907581841</v>
      </c>
      <c r="J1708" s="40">
        <v>43265.05502912464</v>
      </c>
    </row>
    <row r="1709" spans="1:10" x14ac:dyDescent="0.3">
      <c r="A1709" s="29">
        <v>1705</v>
      </c>
      <c r="B1709">
        <v>1439</v>
      </c>
      <c r="C1709" s="24">
        <v>41996</v>
      </c>
      <c r="D1709" s="24">
        <v>43092</v>
      </c>
      <c r="E1709">
        <v>4375</v>
      </c>
      <c r="F1709" s="31">
        <v>4964.0509612221995</v>
      </c>
      <c r="G1709" s="24">
        <v>42575</v>
      </c>
      <c r="H1709" s="33">
        <v>1</v>
      </c>
      <c r="I1709">
        <v>0.98884995907581841</v>
      </c>
      <c r="J1709" s="40">
        <v>42835.141786121821</v>
      </c>
    </row>
    <row r="1710" spans="1:10" x14ac:dyDescent="0.3">
      <c r="A1710" s="29">
        <v>1706</v>
      </c>
      <c r="B1710">
        <v>1439</v>
      </c>
      <c r="C1710" s="24">
        <v>41996</v>
      </c>
      <c r="D1710" s="24">
        <v>43092</v>
      </c>
      <c r="E1710">
        <v>4375</v>
      </c>
      <c r="F1710" s="31">
        <v>955.06197844929227</v>
      </c>
      <c r="G1710" s="24">
        <v>43024</v>
      </c>
      <c r="H1710" s="33">
        <v>1</v>
      </c>
      <c r="I1710">
        <v>0.98884995907581841</v>
      </c>
      <c r="J1710" s="40">
        <v>43160.795759035813</v>
      </c>
    </row>
    <row r="1711" spans="1:10" x14ac:dyDescent="0.3">
      <c r="A1711" s="29">
        <v>1707</v>
      </c>
      <c r="B1711">
        <v>1439</v>
      </c>
      <c r="C1711" s="24">
        <v>41996</v>
      </c>
      <c r="D1711" s="24">
        <v>43092</v>
      </c>
      <c r="E1711">
        <v>4375</v>
      </c>
      <c r="F1711" s="31">
        <v>2016.1181217786548</v>
      </c>
      <c r="G1711" s="24">
        <v>42896</v>
      </c>
      <c r="H1711" s="33">
        <v>1</v>
      </c>
      <c r="I1711">
        <v>0.98884995907581841</v>
      </c>
      <c r="J1711" s="40">
        <v>42973.755784524707</v>
      </c>
    </row>
    <row r="1712" spans="1:10" x14ac:dyDescent="0.3">
      <c r="A1712" s="29">
        <v>1708</v>
      </c>
      <c r="B1712">
        <v>1442</v>
      </c>
      <c r="C1712" s="24">
        <v>41912</v>
      </c>
      <c r="D1712" s="24">
        <v>42643</v>
      </c>
      <c r="E1712">
        <v>5625</v>
      </c>
      <c r="F1712" s="31">
        <v>21653.854412307413</v>
      </c>
      <c r="G1712" s="24">
        <v>42231</v>
      </c>
      <c r="H1712" s="33">
        <v>4</v>
      </c>
      <c r="I1712">
        <v>0.7196296248241657</v>
      </c>
      <c r="J1712" s="40">
        <v>42475.200229002388</v>
      </c>
    </row>
    <row r="1713" spans="1:10" x14ac:dyDescent="0.3">
      <c r="A1713" s="29">
        <v>1709</v>
      </c>
      <c r="B1713">
        <v>1447</v>
      </c>
      <c r="C1713" s="24">
        <v>41845</v>
      </c>
      <c r="D1713" s="24">
        <v>42941</v>
      </c>
      <c r="E1713">
        <v>5625</v>
      </c>
      <c r="F1713" s="31">
        <v>3789.5252286271316</v>
      </c>
      <c r="G1713" s="24">
        <v>42687</v>
      </c>
      <c r="H1713" s="33">
        <v>1</v>
      </c>
      <c r="I1713">
        <v>0.98884995907581841</v>
      </c>
      <c r="J1713" s="40">
        <v>42922.32286732932</v>
      </c>
    </row>
    <row r="1714" spans="1:10" x14ac:dyDescent="0.3">
      <c r="A1714" s="29">
        <v>1710</v>
      </c>
      <c r="B1714">
        <v>1447</v>
      </c>
      <c r="C1714" s="24">
        <v>41845</v>
      </c>
      <c r="D1714" s="24">
        <v>42941</v>
      </c>
      <c r="E1714">
        <v>5625</v>
      </c>
      <c r="F1714" s="31">
        <v>36141.401125889839</v>
      </c>
      <c r="G1714" s="24">
        <v>42358</v>
      </c>
      <c r="H1714" s="33">
        <v>4</v>
      </c>
      <c r="I1714">
        <v>0.7196296248241657</v>
      </c>
      <c r="J1714" s="40">
        <v>42806.172569835777</v>
      </c>
    </row>
    <row r="1715" spans="1:10" x14ac:dyDescent="0.3">
      <c r="A1715" s="29">
        <v>1711</v>
      </c>
      <c r="B1715">
        <v>1448</v>
      </c>
      <c r="C1715" s="24">
        <v>41795</v>
      </c>
      <c r="D1715" s="24">
        <v>43621</v>
      </c>
      <c r="E1715">
        <v>6250</v>
      </c>
      <c r="F1715" s="31">
        <v>4054.7021789715359</v>
      </c>
      <c r="G1715" s="24">
        <v>43612</v>
      </c>
      <c r="H1715" s="33">
        <v>1</v>
      </c>
      <c r="I1715">
        <v>0.98884995907581841</v>
      </c>
      <c r="J1715" s="40">
        <v>44475.593039155639</v>
      </c>
    </row>
    <row r="1716" spans="1:10" x14ac:dyDescent="0.3">
      <c r="A1716" s="29">
        <v>1712</v>
      </c>
      <c r="B1716">
        <v>1448</v>
      </c>
      <c r="C1716" s="24">
        <v>41795</v>
      </c>
      <c r="D1716" s="24">
        <v>43621</v>
      </c>
      <c r="E1716">
        <v>6250</v>
      </c>
      <c r="F1716" s="31">
        <v>6373.2994638575065</v>
      </c>
      <c r="G1716" s="24">
        <v>41875</v>
      </c>
      <c r="H1716" s="33">
        <v>2</v>
      </c>
      <c r="I1716">
        <v>0.89574241276323197</v>
      </c>
      <c r="J1716" s="40">
        <v>41964.579749380471</v>
      </c>
    </row>
    <row r="1717" spans="1:10" x14ac:dyDescent="0.3">
      <c r="A1717" s="29">
        <v>1713</v>
      </c>
      <c r="B1717">
        <v>1448</v>
      </c>
      <c r="C1717" s="24">
        <v>41795</v>
      </c>
      <c r="D1717" s="24">
        <v>43621</v>
      </c>
      <c r="E1717">
        <v>6250</v>
      </c>
      <c r="F1717" s="31">
        <v>766.00491645482907</v>
      </c>
      <c r="G1717" s="24">
        <v>43004</v>
      </c>
      <c r="H1717" s="33">
        <v>1</v>
      </c>
      <c r="I1717">
        <v>0.98884995907581841</v>
      </c>
      <c r="J1717" s="40">
        <v>43131.294612454818</v>
      </c>
    </row>
    <row r="1718" spans="1:10" x14ac:dyDescent="0.3">
      <c r="A1718" s="29">
        <v>1714</v>
      </c>
      <c r="B1718">
        <v>1449</v>
      </c>
      <c r="C1718" s="24">
        <v>41902</v>
      </c>
      <c r="D1718" s="24">
        <v>43728</v>
      </c>
      <c r="E1718">
        <v>5625</v>
      </c>
      <c r="F1718" s="31">
        <v>3619.7674162911699</v>
      </c>
      <c r="G1718" s="24">
        <v>43201</v>
      </c>
      <c r="H1718" s="33">
        <v>1</v>
      </c>
      <c r="I1718">
        <v>0.98884995907581841</v>
      </c>
      <c r="J1718" s="40">
        <v>43430.682652299787</v>
      </c>
    </row>
    <row r="1719" spans="1:10" x14ac:dyDescent="0.3">
      <c r="A1719" s="29">
        <v>1715</v>
      </c>
      <c r="B1719">
        <v>1450</v>
      </c>
      <c r="C1719" s="24">
        <v>41802</v>
      </c>
      <c r="D1719" s="24">
        <v>42533</v>
      </c>
      <c r="E1719">
        <v>4375</v>
      </c>
      <c r="F1719" s="31">
        <v>736.93113130433653</v>
      </c>
      <c r="G1719" s="24">
        <v>41883</v>
      </c>
      <c r="H1719" s="33">
        <v>1</v>
      </c>
      <c r="I1719">
        <v>0.98884995907581841</v>
      </c>
      <c r="J1719" s="40">
        <v>41945.455921622684</v>
      </c>
    </row>
    <row r="1720" spans="1:10" x14ac:dyDescent="0.3">
      <c r="A1720" s="29">
        <v>1716</v>
      </c>
      <c r="B1720">
        <v>1453</v>
      </c>
      <c r="C1720" s="24">
        <v>41908</v>
      </c>
      <c r="D1720" s="24">
        <v>43734</v>
      </c>
      <c r="E1720">
        <v>3750</v>
      </c>
      <c r="F1720" s="31">
        <v>3237.4976891263018</v>
      </c>
      <c r="G1720" s="24">
        <v>42932</v>
      </c>
      <c r="H1720" s="33">
        <v>1</v>
      </c>
      <c r="I1720">
        <v>0.98884995907581841</v>
      </c>
      <c r="J1720" s="40">
        <v>42938.736171149954</v>
      </c>
    </row>
    <row r="1721" spans="1:10" x14ac:dyDescent="0.3">
      <c r="A1721" s="29">
        <v>1717</v>
      </c>
      <c r="B1721">
        <v>1453</v>
      </c>
      <c r="C1721" s="24">
        <v>41908</v>
      </c>
      <c r="D1721" s="24">
        <v>43734</v>
      </c>
      <c r="E1721">
        <v>3750</v>
      </c>
      <c r="F1721" s="31">
        <v>7357.4325588688607</v>
      </c>
      <c r="G1721" s="24">
        <v>43153</v>
      </c>
      <c r="H1721" s="33">
        <v>2</v>
      </c>
      <c r="I1721">
        <v>0.89574241276323197</v>
      </c>
      <c r="J1721" s="40">
        <v>43398.223148558885</v>
      </c>
    </row>
    <row r="1722" spans="1:10" x14ac:dyDescent="0.3">
      <c r="A1722" s="29">
        <v>1718</v>
      </c>
      <c r="B1722">
        <v>1455</v>
      </c>
      <c r="C1722" s="24">
        <v>41886</v>
      </c>
      <c r="D1722" s="24">
        <v>43712</v>
      </c>
      <c r="E1722">
        <v>6250</v>
      </c>
      <c r="F1722" s="31">
        <v>8817.9825579437165</v>
      </c>
      <c r="G1722" s="24">
        <v>43499</v>
      </c>
      <c r="H1722" s="33">
        <v>2</v>
      </c>
      <c r="I1722">
        <v>0.89574241276323197</v>
      </c>
      <c r="J1722" s="40">
        <v>44646.560487054303</v>
      </c>
    </row>
    <row r="1723" spans="1:10" x14ac:dyDescent="0.3">
      <c r="A1723" s="29">
        <v>1719</v>
      </c>
      <c r="B1723">
        <v>1455</v>
      </c>
      <c r="C1723" s="24">
        <v>41886</v>
      </c>
      <c r="D1723" s="24">
        <v>43712</v>
      </c>
      <c r="E1723">
        <v>6250</v>
      </c>
      <c r="F1723" s="31">
        <v>9288.2355212743241</v>
      </c>
      <c r="G1723" s="24">
        <v>43132</v>
      </c>
      <c r="H1723" s="33">
        <v>2</v>
      </c>
      <c r="I1723">
        <v>0.89574241276323197</v>
      </c>
      <c r="J1723" s="40">
        <v>44527.019449306557</v>
      </c>
    </row>
    <row r="1724" spans="1:10" x14ac:dyDescent="0.3">
      <c r="A1724" s="29">
        <v>1720</v>
      </c>
      <c r="B1724">
        <v>1456</v>
      </c>
      <c r="C1724" s="24">
        <v>41827</v>
      </c>
      <c r="D1724" s="24">
        <v>42558</v>
      </c>
      <c r="E1724">
        <v>5625</v>
      </c>
      <c r="F1724" s="31">
        <v>458.98239734471127</v>
      </c>
      <c r="G1724" s="24">
        <v>42296</v>
      </c>
      <c r="H1724" s="33">
        <v>1</v>
      </c>
      <c r="I1724">
        <v>0.98884995907581841</v>
      </c>
      <c r="J1724" s="40">
        <v>42675.174939280274</v>
      </c>
    </row>
    <row r="1725" spans="1:10" x14ac:dyDescent="0.3">
      <c r="A1725" s="29">
        <v>1721</v>
      </c>
      <c r="B1725">
        <v>1459</v>
      </c>
      <c r="C1725" s="24">
        <v>41875</v>
      </c>
      <c r="D1725" s="24">
        <v>42240</v>
      </c>
      <c r="E1725">
        <v>3750</v>
      </c>
      <c r="F1725" s="31">
        <v>5991.8064405399373</v>
      </c>
      <c r="G1725" s="24">
        <v>41958</v>
      </c>
      <c r="H1725" s="33">
        <v>2</v>
      </c>
      <c r="I1725">
        <v>0.89574241276323197</v>
      </c>
      <c r="J1725" s="40">
        <v>42243.614156066127</v>
      </c>
    </row>
    <row r="1726" spans="1:10" x14ac:dyDescent="0.3">
      <c r="A1726" s="29">
        <v>1722</v>
      </c>
      <c r="B1726">
        <v>1460</v>
      </c>
      <c r="C1726" s="24">
        <v>41821</v>
      </c>
      <c r="D1726" s="24">
        <v>43282</v>
      </c>
      <c r="E1726">
        <v>3750</v>
      </c>
      <c r="F1726" s="31">
        <v>718.18460345235201</v>
      </c>
      <c r="G1726" s="24">
        <v>42147</v>
      </c>
      <c r="H1726" s="33">
        <v>1</v>
      </c>
      <c r="I1726">
        <v>0.98884995907581841</v>
      </c>
      <c r="J1726" s="40">
        <v>42317.132723658426</v>
      </c>
    </row>
    <row r="1727" spans="1:10" x14ac:dyDescent="0.3">
      <c r="A1727" s="29">
        <v>1723</v>
      </c>
      <c r="B1727">
        <v>1463</v>
      </c>
      <c r="C1727" s="24">
        <v>41993</v>
      </c>
      <c r="D1727" s="24">
        <v>43819</v>
      </c>
      <c r="E1727">
        <v>3750</v>
      </c>
      <c r="F1727" s="31">
        <v>2919.9849730235956</v>
      </c>
      <c r="G1727" s="24">
        <v>42009</v>
      </c>
      <c r="H1727" s="33">
        <v>1</v>
      </c>
      <c r="I1727">
        <v>0.98884995907581841</v>
      </c>
      <c r="J1727" s="40">
        <v>43156.937061096876</v>
      </c>
    </row>
    <row r="1728" spans="1:10" x14ac:dyDescent="0.3">
      <c r="A1728" s="29">
        <v>1724</v>
      </c>
      <c r="B1728">
        <v>1469</v>
      </c>
      <c r="C1728" s="24">
        <v>41644</v>
      </c>
      <c r="D1728" s="24">
        <v>43470</v>
      </c>
      <c r="E1728">
        <v>4375</v>
      </c>
      <c r="F1728" s="31">
        <v>2439.9194212187986</v>
      </c>
      <c r="G1728" s="24">
        <v>43086</v>
      </c>
      <c r="H1728" s="33">
        <v>1</v>
      </c>
      <c r="I1728">
        <v>0.98884995907581841</v>
      </c>
      <c r="J1728" s="40">
        <v>43264.837711835848</v>
      </c>
    </row>
    <row r="1729" spans="1:10" x14ac:dyDescent="0.3">
      <c r="A1729" s="29">
        <v>1725</v>
      </c>
      <c r="B1729">
        <v>1469</v>
      </c>
      <c r="C1729" s="24">
        <v>41644</v>
      </c>
      <c r="D1729" s="24">
        <v>43470</v>
      </c>
      <c r="E1729">
        <v>4375</v>
      </c>
      <c r="F1729" s="31">
        <v>5383.5820944474572</v>
      </c>
      <c r="G1729" s="24">
        <v>42756</v>
      </c>
      <c r="H1729" s="33">
        <v>2</v>
      </c>
      <c r="I1729">
        <v>0.89574241276323197</v>
      </c>
      <c r="J1729" s="40">
        <v>43346.690983408269</v>
      </c>
    </row>
    <row r="1730" spans="1:10" x14ac:dyDescent="0.3">
      <c r="A1730" s="29">
        <v>1726</v>
      </c>
      <c r="B1730">
        <v>1470</v>
      </c>
      <c r="C1730" s="24">
        <v>41936</v>
      </c>
      <c r="D1730" s="24">
        <v>43762</v>
      </c>
      <c r="E1730">
        <v>5000</v>
      </c>
      <c r="F1730" s="31">
        <v>228.9934006000625</v>
      </c>
      <c r="G1730" s="24">
        <v>43280</v>
      </c>
      <c r="H1730" s="33">
        <v>1</v>
      </c>
      <c r="I1730">
        <v>0.98884995907581841</v>
      </c>
      <c r="J1730" s="40">
        <v>43491.360954899923</v>
      </c>
    </row>
    <row r="1731" spans="1:10" x14ac:dyDescent="0.3">
      <c r="A1731" s="29">
        <v>1727</v>
      </c>
      <c r="B1731">
        <v>1471</v>
      </c>
      <c r="C1731" s="24">
        <v>41684</v>
      </c>
      <c r="D1731" s="24">
        <v>43510</v>
      </c>
      <c r="E1731">
        <v>6250</v>
      </c>
      <c r="F1731" s="31">
        <v>511.21171243250791</v>
      </c>
      <c r="G1731" s="24">
        <v>43085</v>
      </c>
      <c r="H1731" s="33">
        <v>1</v>
      </c>
      <c r="I1731">
        <v>0.98884995907581841</v>
      </c>
      <c r="J1731" s="40">
        <v>43181.112247100522</v>
      </c>
    </row>
    <row r="1732" spans="1:10" x14ac:dyDescent="0.3">
      <c r="A1732" s="29">
        <v>1728</v>
      </c>
      <c r="B1732">
        <v>1471</v>
      </c>
      <c r="C1732" s="24">
        <v>41684</v>
      </c>
      <c r="D1732" s="24">
        <v>43510</v>
      </c>
      <c r="E1732">
        <v>6250</v>
      </c>
      <c r="F1732" s="31">
        <v>8594.8050628464134</v>
      </c>
      <c r="G1732" s="24">
        <v>41894</v>
      </c>
      <c r="H1732" s="33">
        <v>2</v>
      </c>
      <c r="I1732">
        <v>0.89574241276323197</v>
      </c>
      <c r="J1732" s="40">
        <v>41910.697988378073</v>
      </c>
    </row>
    <row r="1733" spans="1:10" x14ac:dyDescent="0.3">
      <c r="A1733" s="29">
        <v>1729</v>
      </c>
      <c r="B1733">
        <v>1472</v>
      </c>
      <c r="C1733" s="24">
        <v>41669</v>
      </c>
      <c r="D1733" s="24">
        <v>43130</v>
      </c>
      <c r="E1733">
        <v>4375</v>
      </c>
      <c r="F1733" s="31">
        <v>10888.24559814173</v>
      </c>
      <c r="G1733" s="24">
        <v>42896</v>
      </c>
      <c r="H1733" s="33">
        <v>3</v>
      </c>
      <c r="I1733">
        <v>0.80482337140270255</v>
      </c>
      <c r="J1733" s="40">
        <v>43553.984681338683</v>
      </c>
    </row>
    <row r="1734" spans="1:10" x14ac:dyDescent="0.3">
      <c r="A1734" s="29">
        <v>1730</v>
      </c>
      <c r="B1734">
        <v>1472</v>
      </c>
      <c r="C1734" s="24">
        <v>41669</v>
      </c>
      <c r="D1734" s="24">
        <v>43130</v>
      </c>
      <c r="E1734">
        <v>4375</v>
      </c>
      <c r="F1734" s="31">
        <v>14659.418169462495</v>
      </c>
      <c r="G1734" s="24">
        <v>43038</v>
      </c>
      <c r="H1734" s="33">
        <v>3</v>
      </c>
      <c r="I1734">
        <v>0.80482337140270255</v>
      </c>
      <c r="J1734" s="40">
        <v>43104.248066452288</v>
      </c>
    </row>
    <row r="1735" spans="1:10" x14ac:dyDescent="0.3">
      <c r="A1735" s="29">
        <v>1731</v>
      </c>
      <c r="B1735">
        <v>1472</v>
      </c>
      <c r="C1735" s="24">
        <v>41669</v>
      </c>
      <c r="D1735" s="24">
        <v>43130</v>
      </c>
      <c r="E1735">
        <v>4375</v>
      </c>
      <c r="F1735" s="31">
        <v>3824.5355755823025</v>
      </c>
      <c r="G1735" s="24">
        <v>42515</v>
      </c>
      <c r="H1735" s="33">
        <v>1</v>
      </c>
      <c r="I1735">
        <v>0.98884995907581841</v>
      </c>
      <c r="J1735" s="40">
        <v>42707.00532506044</v>
      </c>
    </row>
    <row r="1736" spans="1:10" x14ac:dyDescent="0.3">
      <c r="A1736" s="29">
        <v>1732</v>
      </c>
      <c r="B1736">
        <v>1472</v>
      </c>
      <c r="C1736" s="24">
        <v>41669</v>
      </c>
      <c r="D1736" s="24">
        <v>43130</v>
      </c>
      <c r="E1736">
        <v>4375</v>
      </c>
      <c r="F1736" s="31">
        <v>3074.4561801544933</v>
      </c>
      <c r="G1736" s="24">
        <v>42527</v>
      </c>
      <c r="H1736" s="33">
        <v>1</v>
      </c>
      <c r="I1736">
        <v>0.98884995907581841</v>
      </c>
      <c r="J1736" s="40">
        <v>42546.457159025107</v>
      </c>
    </row>
    <row r="1737" spans="1:10" x14ac:dyDescent="0.3">
      <c r="A1737" s="29">
        <v>1733</v>
      </c>
      <c r="B1737">
        <v>1472</v>
      </c>
      <c r="C1737" s="24">
        <v>41669</v>
      </c>
      <c r="D1737" s="24">
        <v>43130</v>
      </c>
      <c r="E1737">
        <v>4375</v>
      </c>
      <c r="F1737" s="31">
        <v>4156.8283921213788</v>
      </c>
      <c r="G1737" s="24">
        <v>42542</v>
      </c>
      <c r="H1737" s="33">
        <v>1</v>
      </c>
      <c r="I1737">
        <v>0.98884995907581841</v>
      </c>
      <c r="J1737" s="40">
        <v>42669.073181379914</v>
      </c>
    </row>
    <row r="1738" spans="1:10" x14ac:dyDescent="0.3">
      <c r="A1738" s="29">
        <v>1734</v>
      </c>
      <c r="B1738">
        <v>1472</v>
      </c>
      <c r="C1738" s="24">
        <v>41669</v>
      </c>
      <c r="D1738" s="24">
        <v>43130</v>
      </c>
      <c r="E1738">
        <v>4375</v>
      </c>
      <c r="F1738" s="31">
        <v>4952.7080658384057</v>
      </c>
      <c r="G1738" s="24">
        <v>42582</v>
      </c>
      <c r="H1738" s="33">
        <v>1</v>
      </c>
      <c r="I1738">
        <v>0.98884995907581841</v>
      </c>
      <c r="J1738" s="40">
        <v>42893.056941769733</v>
      </c>
    </row>
    <row r="1739" spans="1:10" x14ac:dyDescent="0.3">
      <c r="A1739" s="29">
        <v>1735</v>
      </c>
      <c r="B1739">
        <v>1474</v>
      </c>
      <c r="C1739" s="24">
        <v>41977</v>
      </c>
      <c r="D1739" s="24">
        <v>43438</v>
      </c>
      <c r="E1739">
        <v>3750</v>
      </c>
      <c r="F1739" s="31">
        <v>12012.9263160504</v>
      </c>
      <c r="G1739" s="24">
        <v>42908</v>
      </c>
      <c r="H1739" s="33">
        <v>3</v>
      </c>
      <c r="I1739">
        <v>0.80482337140270255</v>
      </c>
      <c r="J1739" s="40">
        <v>43316.336258402822</v>
      </c>
    </row>
    <row r="1740" spans="1:10" x14ac:dyDescent="0.3">
      <c r="A1740" s="29">
        <v>1736</v>
      </c>
      <c r="B1740">
        <v>1474</v>
      </c>
      <c r="C1740" s="24">
        <v>41977</v>
      </c>
      <c r="D1740" s="24">
        <v>43438</v>
      </c>
      <c r="E1740">
        <v>3750</v>
      </c>
      <c r="F1740" s="31">
        <v>17585.305685699961</v>
      </c>
      <c r="G1740" s="24">
        <v>42710</v>
      </c>
      <c r="H1740" s="33">
        <v>3</v>
      </c>
      <c r="I1740">
        <v>0.80482337140270255</v>
      </c>
      <c r="J1740" s="40">
        <v>43092.695563966066</v>
      </c>
    </row>
    <row r="1741" spans="1:10" x14ac:dyDescent="0.3">
      <c r="A1741" s="29">
        <v>1737</v>
      </c>
      <c r="B1741">
        <v>1477</v>
      </c>
      <c r="C1741" s="24">
        <v>41791</v>
      </c>
      <c r="D1741" s="24">
        <v>42156</v>
      </c>
      <c r="E1741">
        <v>4375</v>
      </c>
      <c r="F1741" s="31">
        <v>2539.731190615425</v>
      </c>
      <c r="G1741" s="24">
        <v>41993</v>
      </c>
      <c r="H1741" s="33">
        <v>1</v>
      </c>
      <c r="I1741">
        <v>0.98884995907581841</v>
      </c>
      <c r="J1741" s="40">
        <v>42214.360781561867</v>
      </c>
    </row>
    <row r="1742" spans="1:10" x14ac:dyDescent="0.3">
      <c r="A1742" s="29">
        <v>1738</v>
      </c>
      <c r="B1742">
        <v>1480</v>
      </c>
      <c r="C1742" s="24">
        <v>41931</v>
      </c>
      <c r="D1742" s="24">
        <v>42662</v>
      </c>
      <c r="E1742">
        <v>6250</v>
      </c>
      <c r="F1742" s="31">
        <v>5955.3920700619028</v>
      </c>
      <c r="G1742" s="24">
        <v>42592</v>
      </c>
      <c r="H1742" s="33">
        <v>2</v>
      </c>
      <c r="I1742">
        <v>0.89574241276323197</v>
      </c>
      <c r="J1742" s="40">
        <v>42662.000569322219</v>
      </c>
    </row>
    <row r="1743" spans="1:10" x14ac:dyDescent="0.3">
      <c r="A1743" s="29">
        <v>1739</v>
      </c>
      <c r="B1743">
        <v>1481</v>
      </c>
      <c r="C1743" s="24">
        <v>41759</v>
      </c>
      <c r="D1743" s="24">
        <v>43585</v>
      </c>
      <c r="E1743">
        <v>3750</v>
      </c>
      <c r="F1743" s="31">
        <v>1576.6598909960965</v>
      </c>
      <c r="G1743" s="24">
        <v>43128</v>
      </c>
      <c r="H1743" s="33">
        <v>1</v>
      </c>
      <c r="I1743">
        <v>0.98884995907581841</v>
      </c>
      <c r="J1743" s="40">
        <v>43525.403502079665</v>
      </c>
    </row>
    <row r="1744" spans="1:10" x14ac:dyDescent="0.3">
      <c r="A1744" s="29">
        <v>1740</v>
      </c>
      <c r="B1744">
        <v>1481</v>
      </c>
      <c r="C1744" s="24">
        <v>41759</v>
      </c>
      <c r="D1744" s="24">
        <v>43585</v>
      </c>
      <c r="E1744">
        <v>3750</v>
      </c>
      <c r="F1744" s="31">
        <v>1264.3006668424766</v>
      </c>
      <c r="G1744" s="24">
        <v>43307</v>
      </c>
      <c r="H1744" s="33">
        <v>1</v>
      </c>
      <c r="I1744">
        <v>0.98884995907581841</v>
      </c>
      <c r="J1744" s="40">
        <v>43817.203422186794</v>
      </c>
    </row>
    <row r="1745" spans="1:10" x14ac:dyDescent="0.3">
      <c r="A1745" s="29">
        <v>1741</v>
      </c>
      <c r="B1745">
        <v>1484</v>
      </c>
      <c r="C1745" s="24">
        <v>41933</v>
      </c>
      <c r="D1745" s="24">
        <v>43394</v>
      </c>
      <c r="E1745">
        <v>5000</v>
      </c>
      <c r="F1745" s="31">
        <v>100.48561846986355</v>
      </c>
      <c r="G1745" s="24">
        <v>42673</v>
      </c>
      <c r="H1745" s="33">
        <v>1</v>
      </c>
      <c r="I1745">
        <v>0.98884995907581841</v>
      </c>
      <c r="J1745" s="40">
        <v>42705.267393925409</v>
      </c>
    </row>
    <row r="1746" spans="1:10" x14ac:dyDescent="0.3">
      <c r="A1746" s="29">
        <v>1742</v>
      </c>
      <c r="B1746">
        <v>1484</v>
      </c>
      <c r="C1746" s="24">
        <v>41933</v>
      </c>
      <c r="D1746" s="24">
        <v>43394</v>
      </c>
      <c r="E1746">
        <v>5000</v>
      </c>
      <c r="F1746" s="31">
        <v>520.00036796520465</v>
      </c>
      <c r="G1746" s="24">
        <v>43055</v>
      </c>
      <c r="H1746" s="33">
        <v>1</v>
      </c>
      <c r="I1746">
        <v>0.98884995907581841</v>
      </c>
      <c r="J1746" s="40">
        <v>43436.403204268434</v>
      </c>
    </row>
    <row r="1747" spans="1:10" x14ac:dyDescent="0.3">
      <c r="A1747" s="29">
        <v>1743</v>
      </c>
      <c r="B1747">
        <v>1485</v>
      </c>
      <c r="C1747" s="24">
        <v>41855</v>
      </c>
      <c r="D1747" s="24">
        <v>43316</v>
      </c>
      <c r="E1747">
        <v>6250</v>
      </c>
      <c r="F1747" s="31">
        <v>5353.3301212169317</v>
      </c>
      <c r="G1747" s="24">
        <v>42544</v>
      </c>
      <c r="H1747" s="33">
        <v>2</v>
      </c>
      <c r="I1747">
        <v>0.89574241276323197</v>
      </c>
      <c r="J1747" s="40">
        <v>42811.970023645212</v>
      </c>
    </row>
    <row r="1748" spans="1:10" x14ac:dyDescent="0.3">
      <c r="A1748" s="29">
        <v>1744</v>
      </c>
      <c r="B1748">
        <v>1485</v>
      </c>
      <c r="C1748" s="24">
        <v>41855</v>
      </c>
      <c r="D1748" s="24">
        <v>43316</v>
      </c>
      <c r="E1748">
        <v>6250</v>
      </c>
      <c r="F1748" s="31">
        <v>1304.4328995728476</v>
      </c>
      <c r="G1748" s="24">
        <v>42865</v>
      </c>
      <c r="H1748" s="33">
        <v>1</v>
      </c>
      <c r="I1748">
        <v>0.98884995907581841</v>
      </c>
      <c r="J1748" s="40">
        <v>45178.994736924251</v>
      </c>
    </row>
    <row r="1749" spans="1:10" x14ac:dyDescent="0.3">
      <c r="A1749" s="29">
        <v>1745</v>
      </c>
      <c r="B1749">
        <v>1488</v>
      </c>
      <c r="C1749" s="24">
        <v>41941</v>
      </c>
      <c r="D1749" s="24">
        <v>42672</v>
      </c>
      <c r="E1749">
        <v>5625</v>
      </c>
      <c r="F1749" s="31">
        <v>8790.6000941838556</v>
      </c>
      <c r="G1749" s="24">
        <v>42497</v>
      </c>
      <c r="H1749" s="33">
        <v>2</v>
      </c>
      <c r="I1749">
        <v>0.89574241276323197</v>
      </c>
      <c r="J1749" s="40">
        <v>42809.878630708205</v>
      </c>
    </row>
    <row r="1750" spans="1:10" x14ac:dyDescent="0.3">
      <c r="A1750" s="29">
        <v>1746</v>
      </c>
      <c r="B1750">
        <v>1489</v>
      </c>
      <c r="C1750" s="24">
        <v>42003</v>
      </c>
      <c r="D1750" s="24">
        <v>43829</v>
      </c>
      <c r="E1750">
        <v>4375</v>
      </c>
      <c r="F1750" s="31">
        <v>8128.4388223926344</v>
      </c>
      <c r="G1750" s="24">
        <v>43685</v>
      </c>
      <c r="H1750" s="33">
        <v>2</v>
      </c>
      <c r="I1750">
        <v>0.89574241276323197</v>
      </c>
      <c r="J1750" s="40">
        <v>43771.819130185882</v>
      </c>
    </row>
    <row r="1751" spans="1:10" x14ac:dyDescent="0.3">
      <c r="A1751" s="29">
        <v>1747</v>
      </c>
      <c r="B1751">
        <v>1490</v>
      </c>
      <c r="C1751" s="24">
        <v>41781</v>
      </c>
      <c r="D1751" s="24">
        <v>42146</v>
      </c>
      <c r="E1751">
        <v>5000</v>
      </c>
      <c r="F1751" s="31">
        <v>4603.0698038128012</v>
      </c>
      <c r="G1751" s="24">
        <v>41875</v>
      </c>
      <c r="H1751" s="33">
        <v>1</v>
      </c>
      <c r="I1751">
        <v>0.98884995907581841</v>
      </c>
      <c r="J1751" s="40">
        <v>42281.492084672675</v>
      </c>
    </row>
    <row r="1752" spans="1:10" x14ac:dyDescent="0.3">
      <c r="A1752" s="29">
        <v>1748</v>
      </c>
      <c r="B1752">
        <v>1491</v>
      </c>
      <c r="C1752" s="24">
        <v>41933</v>
      </c>
      <c r="D1752" s="24">
        <v>43394</v>
      </c>
      <c r="E1752">
        <v>4375</v>
      </c>
      <c r="F1752" s="31">
        <v>6401.9826033349209</v>
      </c>
      <c r="G1752" s="24">
        <v>42440</v>
      </c>
      <c r="H1752" s="33">
        <v>2</v>
      </c>
      <c r="I1752">
        <v>0.89574241276323197</v>
      </c>
      <c r="J1752" s="40">
        <v>42637.100722825919</v>
      </c>
    </row>
    <row r="1753" spans="1:10" x14ac:dyDescent="0.3">
      <c r="A1753" s="29">
        <v>1749</v>
      </c>
      <c r="B1753">
        <v>1491</v>
      </c>
      <c r="C1753" s="24">
        <v>41933</v>
      </c>
      <c r="D1753" s="24">
        <v>43394</v>
      </c>
      <c r="E1753">
        <v>4375</v>
      </c>
      <c r="F1753" s="31">
        <v>2523.0004105869807</v>
      </c>
      <c r="G1753" s="24">
        <v>42290</v>
      </c>
      <c r="H1753" s="33">
        <v>1</v>
      </c>
      <c r="I1753">
        <v>0.98884995907581841</v>
      </c>
      <c r="J1753" s="40">
        <v>42389.188796160852</v>
      </c>
    </row>
    <row r="1754" spans="1:10" x14ac:dyDescent="0.3">
      <c r="A1754" s="29">
        <v>1750</v>
      </c>
      <c r="B1754">
        <v>1493</v>
      </c>
      <c r="C1754" s="24">
        <v>41927</v>
      </c>
      <c r="D1754" s="24">
        <v>43753</v>
      </c>
      <c r="E1754">
        <v>5000</v>
      </c>
      <c r="F1754" s="31">
        <v>4077.5854808342242</v>
      </c>
      <c r="G1754" s="24">
        <v>42441</v>
      </c>
      <c r="H1754" s="33">
        <v>1</v>
      </c>
      <c r="I1754">
        <v>0.98884995907581841</v>
      </c>
      <c r="J1754" s="40">
        <v>42603.775667584872</v>
      </c>
    </row>
    <row r="1755" spans="1:10" x14ac:dyDescent="0.3">
      <c r="A1755" s="29">
        <v>1751</v>
      </c>
      <c r="B1755">
        <v>1495</v>
      </c>
      <c r="C1755" s="24">
        <v>41876</v>
      </c>
      <c r="D1755" s="24">
        <v>43702</v>
      </c>
      <c r="E1755">
        <v>6250</v>
      </c>
      <c r="F1755" s="31">
        <v>926.80111174977685</v>
      </c>
      <c r="G1755" s="24">
        <v>43111</v>
      </c>
      <c r="H1755" s="33">
        <v>1</v>
      </c>
      <c r="I1755">
        <v>0.98884995907581841</v>
      </c>
      <c r="J1755" s="40">
        <v>43631.218224039039</v>
      </c>
    </row>
    <row r="1756" spans="1:10" x14ac:dyDescent="0.3">
      <c r="A1756" s="29">
        <v>1752</v>
      </c>
      <c r="B1756">
        <v>1496</v>
      </c>
      <c r="C1756" s="24">
        <v>41928</v>
      </c>
      <c r="D1756" s="24">
        <v>42293</v>
      </c>
      <c r="E1756">
        <v>6250</v>
      </c>
      <c r="F1756" s="31">
        <v>9346.9354673214384</v>
      </c>
      <c r="G1756" s="24">
        <v>42221</v>
      </c>
      <c r="H1756" s="33">
        <v>2</v>
      </c>
      <c r="I1756">
        <v>0.89574241276323197</v>
      </c>
      <c r="J1756" s="40">
        <v>42388.750032641175</v>
      </c>
    </row>
    <row r="1757" spans="1:10" x14ac:dyDescent="0.3">
      <c r="A1757" s="29">
        <v>1753</v>
      </c>
      <c r="B1757">
        <v>1497</v>
      </c>
      <c r="C1757" s="24">
        <v>41720</v>
      </c>
      <c r="D1757" s="24">
        <v>42451</v>
      </c>
      <c r="E1757">
        <v>3750</v>
      </c>
      <c r="F1757" s="31">
        <v>5449.7210376916782</v>
      </c>
      <c r="G1757" s="24">
        <v>42162</v>
      </c>
      <c r="H1757" s="33">
        <v>2</v>
      </c>
      <c r="I1757">
        <v>0.89574241276323197</v>
      </c>
      <c r="J1757" s="40">
        <v>42326.536509674886</v>
      </c>
    </row>
    <row r="1758" spans="1:10" x14ac:dyDescent="0.3">
      <c r="A1758" s="29">
        <v>1754</v>
      </c>
      <c r="B1758">
        <v>1497</v>
      </c>
      <c r="C1758" s="24">
        <v>41720</v>
      </c>
      <c r="D1758" s="24">
        <v>42451</v>
      </c>
      <c r="E1758">
        <v>3750</v>
      </c>
      <c r="F1758" s="31">
        <v>9681.7073431079134</v>
      </c>
      <c r="G1758" s="24">
        <v>42123</v>
      </c>
      <c r="H1758" s="33">
        <v>2</v>
      </c>
      <c r="I1758">
        <v>0.89574241276323197</v>
      </c>
      <c r="J1758" s="40">
        <v>42219.190914437262</v>
      </c>
    </row>
    <row r="1759" spans="1:10" x14ac:dyDescent="0.3">
      <c r="A1759" s="29">
        <v>1755</v>
      </c>
      <c r="B1759">
        <v>1500</v>
      </c>
      <c r="C1759" s="24">
        <v>41662</v>
      </c>
      <c r="D1759" s="24">
        <v>42758</v>
      </c>
      <c r="E1759">
        <v>3750</v>
      </c>
      <c r="F1759" s="31">
        <v>3251.8770560068047</v>
      </c>
      <c r="G1759" s="24">
        <v>41742</v>
      </c>
      <c r="H1759" s="33">
        <v>1</v>
      </c>
      <c r="I1759">
        <v>0.98884995907581841</v>
      </c>
      <c r="J1759" s="40">
        <v>41750.150456831696</v>
      </c>
    </row>
    <row r="1760" spans="1:10" x14ac:dyDescent="0.3">
      <c r="A1760" s="29">
        <v>1756</v>
      </c>
      <c r="B1760">
        <v>1500</v>
      </c>
      <c r="C1760" s="24">
        <v>41662</v>
      </c>
      <c r="D1760" s="24">
        <v>42758</v>
      </c>
      <c r="E1760">
        <v>3750</v>
      </c>
      <c r="F1760" s="31">
        <v>4293.2567400616063</v>
      </c>
      <c r="G1760" s="24">
        <v>42482</v>
      </c>
      <c r="H1760" s="33">
        <v>1</v>
      </c>
      <c r="I1760">
        <v>0.98884995907581841</v>
      </c>
      <c r="J1760" s="40">
        <v>42795.69200275281</v>
      </c>
    </row>
    <row r="1761" spans="1:10" x14ac:dyDescent="0.3">
      <c r="A1761" s="29">
        <v>1757</v>
      </c>
      <c r="B1761">
        <v>1501</v>
      </c>
      <c r="C1761" s="24">
        <v>41679</v>
      </c>
      <c r="D1761" s="24">
        <v>42409</v>
      </c>
      <c r="E1761">
        <v>3750</v>
      </c>
      <c r="F1761" s="31">
        <v>2487.8133076890394</v>
      </c>
      <c r="G1761" s="24">
        <v>42082</v>
      </c>
      <c r="H1761" s="33">
        <v>1</v>
      </c>
      <c r="I1761">
        <v>0.98884995907581841</v>
      </c>
      <c r="J1761" s="40">
        <v>42464.639781710757</v>
      </c>
    </row>
    <row r="1762" spans="1:10" x14ac:dyDescent="0.3">
      <c r="A1762" s="29">
        <v>1758</v>
      </c>
      <c r="B1762">
        <v>1501</v>
      </c>
      <c r="C1762" s="24">
        <v>41679</v>
      </c>
      <c r="D1762" s="24">
        <v>42409</v>
      </c>
      <c r="E1762">
        <v>3750</v>
      </c>
      <c r="F1762" s="31">
        <v>841.0365652297487</v>
      </c>
      <c r="G1762" s="24">
        <v>42309</v>
      </c>
      <c r="H1762" s="33">
        <v>1</v>
      </c>
      <c r="I1762">
        <v>0.98884995907581841</v>
      </c>
      <c r="J1762" s="40">
        <v>42451.54822285103</v>
      </c>
    </row>
    <row r="1763" spans="1:10" x14ac:dyDescent="0.3">
      <c r="A1763" s="29">
        <v>1759</v>
      </c>
      <c r="B1763">
        <v>1504</v>
      </c>
      <c r="C1763" s="24">
        <v>41997</v>
      </c>
      <c r="D1763" s="24">
        <v>43093</v>
      </c>
      <c r="E1763">
        <v>3750</v>
      </c>
      <c r="F1763" s="31">
        <v>1341.5231273802312</v>
      </c>
      <c r="G1763" s="24">
        <v>42502</v>
      </c>
      <c r="H1763" s="33">
        <v>1</v>
      </c>
      <c r="I1763">
        <v>0.98884995907581841</v>
      </c>
      <c r="J1763" s="40">
        <v>42932.306202108164</v>
      </c>
    </row>
    <row r="1764" spans="1:10" x14ac:dyDescent="0.3">
      <c r="A1764" s="29">
        <v>1760</v>
      </c>
      <c r="B1764">
        <v>1504</v>
      </c>
      <c r="C1764" s="24">
        <v>41997</v>
      </c>
      <c r="D1764" s="24">
        <v>43093</v>
      </c>
      <c r="E1764">
        <v>3750</v>
      </c>
      <c r="F1764" s="31">
        <v>2229.42720947009</v>
      </c>
      <c r="G1764" s="24">
        <v>42472</v>
      </c>
      <c r="H1764" s="33">
        <v>1</v>
      </c>
      <c r="I1764">
        <v>0.98884995907581841</v>
      </c>
      <c r="J1764" s="40">
        <v>42800.943040629456</v>
      </c>
    </row>
    <row r="1765" spans="1:10" x14ac:dyDescent="0.3">
      <c r="A1765" s="29">
        <v>1761</v>
      </c>
      <c r="B1765">
        <v>1505</v>
      </c>
      <c r="C1765" s="24">
        <v>41791</v>
      </c>
      <c r="D1765" s="24">
        <v>43617</v>
      </c>
      <c r="E1765">
        <v>4375</v>
      </c>
      <c r="F1765" s="31">
        <v>4618.2140272416909</v>
      </c>
      <c r="G1765" s="24">
        <v>42746</v>
      </c>
      <c r="H1765" s="33">
        <v>1</v>
      </c>
      <c r="I1765">
        <v>0.98884995907581841</v>
      </c>
      <c r="J1765" s="40">
        <v>42887.616056262472</v>
      </c>
    </row>
    <row r="1766" spans="1:10" x14ac:dyDescent="0.3">
      <c r="A1766" s="29">
        <v>1762</v>
      </c>
      <c r="B1766">
        <v>1505</v>
      </c>
      <c r="C1766" s="24">
        <v>41791</v>
      </c>
      <c r="D1766" s="24">
        <v>43617</v>
      </c>
      <c r="E1766">
        <v>4375</v>
      </c>
      <c r="F1766" s="31">
        <v>5202.0947330189883</v>
      </c>
      <c r="G1766" s="24">
        <v>42296</v>
      </c>
      <c r="H1766" s="33">
        <v>2</v>
      </c>
      <c r="I1766">
        <v>0.89574241276323197</v>
      </c>
      <c r="J1766" s="40">
        <v>42801.150519334624</v>
      </c>
    </row>
    <row r="1767" spans="1:10" x14ac:dyDescent="0.3">
      <c r="A1767" s="29">
        <v>1763</v>
      </c>
      <c r="B1767">
        <v>1505</v>
      </c>
      <c r="C1767" s="24">
        <v>41791</v>
      </c>
      <c r="D1767" s="24">
        <v>43617</v>
      </c>
      <c r="E1767">
        <v>4375</v>
      </c>
      <c r="F1767" s="31">
        <v>4398.793155853964</v>
      </c>
      <c r="G1767" s="24">
        <v>42265</v>
      </c>
      <c r="H1767" s="33">
        <v>1</v>
      </c>
      <c r="I1767">
        <v>0.98884995907581841</v>
      </c>
      <c r="J1767" s="40">
        <v>42839.826172751666</v>
      </c>
    </row>
    <row r="1768" spans="1:10" x14ac:dyDescent="0.3">
      <c r="A1768" s="29">
        <v>1764</v>
      </c>
      <c r="B1768">
        <v>1506</v>
      </c>
      <c r="C1768" s="24">
        <v>41664</v>
      </c>
      <c r="D1768" s="24">
        <v>43125</v>
      </c>
      <c r="E1768">
        <v>5625</v>
      </c>
      <c r="F1768" s="31">
        <v>3173.6118679086267</v>
      </c>
      <c r="G1768" s="24">
        <v>42198</v>
      </c>
      <c r="H1768" s="33">
        <v>1</v>
      </c>
      <c r="I1768">
        <v>0.98884995907581841</v>
      </c>
      <c r="J1768" s="40">
        <v>42474.608423327685</v>
      </c>
    </row>
    <row r="1769" spans="1:10" x14ac:dyDescent="0.3">
      <c r="A1769" s="29">
        <v>1765</v>
      </c>
      <c r="B1769">
        <v>1506</v>
      </c>
      <c r="C1769" s="24">
        <v>41664</v>
      </c>
      <c r="D1769" s="24">
        <v>43125</v>
      </c>
      <c r="E1769">
        <v>5625</v>
      </c>
      <c r="F1769" s="31">
        <v>5427.4513019414635</v>
      </c>
      <c r="G1769" s="24">
        <v>42470</v>
      </c>
      <c r="H1769" s="33">
        <v>2</v>
      </c>
      <c r="I1769">
        <v>0.89574241276323197</v>
      </c>
      <c r="J1769" s="40">
        <v>42476.306461473097</v>
      </c>
    </row>
    <row r="1770" spans="1:10" x14ac:dyDescent="0.3">
      <c r="A1770" s="29">
        <v>1766</v>
      </c>
      <c r="B1770">
        <v>1506</v>
      </c>
      <c r="C1770" s="24">
        <v>41664</v>
      </c>
      <c r="D1770" s="24">
        <v>43125</v>
      </c>
      <c r="E1770">
        <v>5625</v>
      </c>
      <c r="F1770" s="31">
        <v>6855.7683228000706</v>
      </c>
      <c r="G1770" s="24">
        <v>41793</v>
      </c>
      <c r="H1770" s="33">
        <v>2</v>
      </c>
      <c r="I1770">
        <v>0.89574241276323197</v>
      </c>
      <c r="J1770" s="40">
        <v>41921.145620921867</v>
      </c>
    </row>
    <row r="1771" spans="1:10" x14ac:dyDescent="0.3">
      <c r="A1771" s="29">
        <v>1767</v>
      </c>
      <c r="B1771">
        <v>1507</v>
      </c>
      <c r="C1771" s="24">
        <v>41955</v>
      </c>
      <c r="D1771" s="24">
        <v>42686</v>
      </c>
      <c r="E1771">
        <v>5000</v>
      </c>
      <c r="F1771" s="31">
        <v>3213.5913383686352</v>
      </c>
      <c r="G1771" s="24">
        <v>42384</v>
      </c>
      <c r="H1771" s="33">
        <v>1</v>
      </c>
      <c r="I1771">
        <v>0.98884995907581841</v>
      </c>
      <c r="J1771" s="40">
        <v>42558.430975013165</v>
      </c>
    </row>
    <row r="1772" spans="1:10" x14ac:dyDescent="0.3">
      <c r="A1772" s="29">
        <v>1768</v>
      </c>
      <c r="B1772">
        <v>1509</v>
      </c>
      <c r="C1772" s="24">
        <v>41780</v>
      </c>
      <c r="D1772" s="24">
        <v>43606</v>
      </c>
      <c r="E1772">
        <v>3750</v>
      </c>
      <c r="F1772" s="31">
        <v>77.998393569241912</v>
      </c>
      <c r="G1772" s="24">
        <v>42060</v>
      </c>
      <c r="H1772" s="33">
        <v>1</v>
      </c>
      <c r="I1772">
        <v>0.98884995907581841</v>
      </c>
      <c r="J1772" s="40">
        <v>42249.412565102954</v>
      </c>
    </row>
    <row r="1773" spans="1:10" x14ac:dyDescent="0.3">
      <c r="A1773" s="29">
        <v>1769</v>
      </c>
      <c r="B1773">
        <v>1510</v>
      </c>
      <c r="C1773" s="24">
        <v>41967</v>
      </c>
      <c r="D1773" s="24">
        <v>42332</v>
      </c>
      <c r="E1773">
        <v>6250</v>
      </c>
      <c r="F1773" s="31">
        <v>2724.8183889851862</v>
      </c>
      <c r="G1773" s="24">
        <v>42074</v>
      </c>
      <c r="H1773" s="33">
        <v>1</v>
      </c>
      <c r="I1773">
        <v>0.98884995907581841</v>
      </c>
      <c r="J1773" s="40">
        <v>42572.980202295075</v>
      </c>
    </row>
    <row r="1774" spans="1:10" x14ac:dyDescent="0.3">
      <c r="A1774" s="29">
        <v>1770</v>
      </c>
      <c r="B1774">
        <v>1511</v>
      </c>
      <c r="C1774" s="24">
        <v>41856</v>
      </c>
      <c r="D1774" s="24">
        <v>43682</v>
      </c>
      <c r="E1774">
        <v>5000</v>
      </c>
      <c r="F1774" s="31">
        <v>2768.1849136664259</v>
      </c>
      <c r="G1774" s="24">
        <v>42290</v>
      </c>
      <c r="H1774" s="33">
        <v>1</v>
      </c>
      <c r="I1774">
        <v>0.98884995907581841</v>
      </c>
      <c r="J1774" s="40">
        <v>42309.643797965182</v>
      </c>
    </row>
    <row r="1775" spans="1:10" x14ac:dyDescent="0.3">
      <c r="A1775" s="29">
        <v>1771</v>
      </c>
      <c r="B1775">
        <v>1511</v>
      </c>
      <c r="C1775" s="24">
        <v>41856</v>
      </c>
      <c r="D1775" s="24">
        <v>43682</v>
      </c>
      <c r="E1775">
        <v>5000</v>
      </c>
      <c r="F1775" s="31">
        <v>1144.433898392899</v>
      </c>
      <c r="G1775" s="24">
        <v>42384</v>
      </c>
      <c r="H1775" s="33">
        <v>1</v>
      </c>
      <c r="I1775">
        <v>0.98884995907581841</v>
      </c>
      <c r="J1775" s="40">
        <v>42417.919159297737</v>
      </c>
    </row>
    <row r="1776" spans="1:10" x14ac:dyDescent="0.3">
      <c r="A1776" s="29">
        <v>1772</v>
      </c>
      <c r="B1776">
        <v>1511</v>
      </c>
      <c r="C1776" s="24">
        <v>41856</v>
      </c>
      <c r="D1776" s="24">
        <v>43682</v>
      </c>
      <c r="E1776">
        <v>5000</v>
      </c>
      <c r="F1776" s="31">
        <v>5253.7909518699335</v>
      </c>
      <c r="G1776" s="24">
        <v>42438</v>
      </c>
      <c r="H1776" s="33">
        <v>2</v>
      </c>
      <c r="I1776">
        <v>0.89574241276323197</v>
      </c>
      <c r="J1776" s="40">
        <v>42986.413600098087</v>
      </c>
    </row>
    <row r="1777" spans="1:10" x14ac:dyDescent="0.3">
      <c r="A1777" s="29">
        <v>1773</v>
      </c>
      <c r="B1777">
        <v>1512</v>
      </c>
      <c r="C1777" s="24">
        <v>41749</v>
      </c>
      <c r="D1777" s="24">
        <v>43575</v>
      </c>
      <c r="E1777">
        <v>6250</v>
      </c>
      <c r="F1777" s="31">
        <v>12179.731343051357</v>
      </c>
      <c r="G1777" s="24">
        <v>42655</v>
      </c>
      <c r="H1777" s="33">
        <v>3</v>
      </c>
      <c r="I1777">
        <v>0.80482337140270255</v>
      </c>
      <c r="J1777" s="40">
        <v>43073.89092399559</v>
      </c>
    </row>
    <row r="1778" spans="1:10" x14ac:dyDescent="0.3">
      <c r="A1778" s="29">
        <v>1774</v>
      </c>
      <c r="B1778">
        <v>1512</v>
      </c>
      <c r="C1778" s="24">
        <v>41749</v>
      </c>
      <c r="D1778" s="24">
        <v>43575</v>
      </c>
      <c r="E1778">
        <v>6250</v>
      </c>
      <c r="F1778" s="31">
        <v>1361.6321495480847</v>
      </c>
      <c r="G1778" s="24">
        <v>43413</v>
      </c>
      <c r="H1778" s="33">
        <v>1</v>
      </c>
      <c r="I1778">
        <v>0.98884995907581841</v>
      </c>
      <c r="J1778" s="40">
        <v>43455.767959140896</v>
      </c>
    </row>
    <row r="1779" spans="1:10" x14ac:dyDescent="0.3">
      <c r="A1779" s="29">
        <v>1775</v>
      </c>
      <c r="B1779">
        <v>1513</v>
      </c>
      <c r="C1779" s="24">
        <v>41872</v>
      </c>
      <c r="D1779" s="24">
        <v>42968</v>
      </c>
      <c r="E1779">
        <v>5000</v>
      </c>
      <c r="F1779" s="31">
        <v>210.72545497857212</v>
      </c>
      <c r="G1779" s="24">
        <v>42383</v>
      </c>
      <c r="H1779" s="33">
        <v>1</v>
      </c>
      <c r="I1779">
        <v>0.98884995907581841</v>
      </c>
      <c r="J1779" s="40">
        <v>42579.879972255119</v>
      </c>
    </row>
    <row r="1780" spans="1:10" x14ac:dyDescent="0.3">
      <c r="A1780" s="29">
        <v>1776</v>
      </c>
      <c r="B1780">
        <v>1513</v>
      </c>
      <c r="C1780" s="24">
        <v>41872</v>
      </c>
      <c r="D1780" s="24">
        <v>42968</v>
      </c>
      <c r="E1780">
        <v>5000</v>
      </c>
      <c r="F1780" s="31">
        <v>1397.7234193574789</v>
      </c>
      <c r="G1780" s="24">
        <v>42795</v>
      </c>
      <c r="H1780" s="33">
        <v>1</v>
      </c>
      <c r="I1780">
        <v>0.98884995907581841</v>
      </c>
      <c r="J1780" s="40">
        <v>43160.329958043352</v>
      </c>
    </row>
    <row r="1781" spans="1:10" x14ac:dyDescent="0.3">
      <c r="A1781" s="29">
        <v>1777</v>
      </c>
      <c r="B1781">
        <v>1514</v>
      </c>
      <c r="C1781" s="24">
        <v>41822</v>
      </c>
      <c r="D1781" s="24">
        <v>42553</v>
      </c>
      <c r="E1781">
        <v>3750</v>
      </c>
      <c r="F1781" s="31">
        <v>5473.7867245114894</v>
      </c>
      <c r="G1781" s="24">
        <v>42305</v>
      </c>
      <c r="H1781" s="33">
        <v>2</v>
      </c>
      <c r="I1781">
        <v>0.89574241276323197</v>
      </c>
      <c r="J1781" s="40">
        <v>42653.616273376239</v>
      </c>
    </row>
    <row r="1782" spans="1:10" x14ac:dyDescent="0.3">
      <c r="A1782" s="29">
        <v>1778</v>
      </c>
      <c r="B1782">
        <v>1514</v>
      </c>
      <c r="C1782" s="24">
        <v>41822</v>
      </c>
      <c r="D1782" s="24">
        <v>42553</v>
      </c>
      <c r="E1782">
        <v>3750</v>
      </c>
      <c r="F1782" s="31">
        <v>3669.0110084971971</v>
      </c>
      <c r="G1782" s="24">
        <v>42496</v>
      </c>
      <c r="H1782" s="33">
        <v>1</v>
      </c>
      <c r="I1782">
        <v>0.98884995907581841</v>
      </c>
      <c r="J1782" s="40">
        <v>42506.065831983382</v>
      </c>
    </row>
    <row r="1783" spans="1:10" x14ac:dyDescent="0.3">
      <c r="A1783" s="29">
        <v>1779</v>
      </c>
      <c r="B1783">
        <v>1515</v>
      </c>
      <c r="C1783" s="24">
        <v>41932</v>
      </c>
      <c r="D1783" s="24">
        <v>43758</v>
      </c>
      <c r="E1783">
        <v>3750</v>
      </c>
      <c r="F1783" s="31">
        <v>4640.3789931143856</v>
      </c>
      <c r="G1783" s="24">
        <v>43576</v>
      </c>
      <c r="H1783" s="33">
        <v>1</v>
      </c>
      <c r="I1783">
        <v>0.98884995907581841</v>
      </c>
      <c r="J1783" s="40">
        <v>43953.096012651964</v>
      </c>
    </row>
    <row r="1784" spans="1:10" x14ac:dyDescent="0.3">
      <c r="A1784" s="29">
        <v>1780</v>
      </c>
      <c r="B1784">
        <v>1515</v>
      </c>
      <c r="C1784" s="24">
        <v>41932</v>
      </c>
      <c r="D1784" s="24">
        <v>43758</v>
      </c>
      <c r="E1784">
        <v>3750</v>
      </c>
      <c r="F1784" s="31">
        <v>571.96484266518382</v>
      </c>
      <c r="G1784" s="24">
        <v>42810</v>
      </c>
      <c r="H1784" s="33">
        <v>1</v>
      </c>
      <c r="I1784">
        <v>0.98884995907581841</v>
      </c>
      <c r="J1784" s="40">
        <v>43578.946288209219</v>
      </c>
    </row>
    <row r="1785" spans="1:10" x14ac:dyDescent="0.3">
      <c r="A1785" s="29">
        <v>1781</v>
      </c>
      <c r="B1785">
        <v>1515</v>
      </c>
      <c r="C1785" s="24">
        <v>41932</v>
      </c>
      <c r="D1785" s="24">
        <v>43758</v>
      </c>
      <c r="E1785">
        <v>3750</v>
      </c>
      <c r="F1785" s="31">
        <v>11412.002983748995</v>
      </c>
      <c r="G1785" s="24">
        <v>43338</v>
      </c>
      <c r="H1785" s="33">
        <v>3</v>
      </c>
      <c r="I1785">
        <v>0.80482337140270255</v>
      </c>
      <c r="J1785" s="40">
        <v>43549.538249801444</v>
      </c>
    </row>
    <row r="1786" spans="1:10" x14ac:dyDescent="0.3">
      <c r="A1786" s="29">
        <v>1782</v>
      </c>
      <c r="B1786">
        <v>1516</v>
      </c>
      <c r="C1786" s="24">
        <v>41721</v>
      </c>
      <c r="D1786" s="24">
        <v>43547</v>
      </c>
      <c r="E1786">
        <v>6250</v>
      </c>
      <c r="F1786" s="31">
        <v>5644.2921751612748</v>
      </c>
      <c r="G1786" s="24">
        <v>42622</v>
      </c>
      <c r="H1786" s="33">
        <v>2</v>
      </c>
      <c r="I1786">
        <v>0.89574241276323197</v>
      </c>
      <c r="J1786" s="40">
        <v>43428.526651988024</v>
      </c>
    </row>
    <row r="1787" spans="1:10" x14ac:dyDescent="0.3">
      <c r="A1787" s="29">
        <v>1783</v>
      </c>
      <c r="B1787">
        <v>1516</v>
      </c>
      <c r="C1787" s="24">
        <v>41721</v>
      </c>
      <c r="D1787" s="24">
        <v>43547</v>
      </c>
      <c r="E1787">
        <v>6250</v>
      </c>
      <c r="F1787" s="31">
        <v>6016.5203991468034</v>
      </c>
      <c r="G1787" s="24">
        <v>42478</v>
      </c>
      <c r="H1787" s="33">
        <v>2</v>
      </c>
      <c r="I1787">
        <v>0.89574241276323197</v>
      </c>
      <c r="J1787" s="40">
        <v>42638.358031449541</v>
      </c>
    </row>
    <row r="1788" spans="1:10" x14ac:dyDescent="0.3">
      <c r="A1788" s="29">
        <v>1784</v>
      </c>
      <c r="B1788">
        <v>1520</v>
      </c>
      <c r="C1788" s="24">
        <v>41933</v>
      </c>
      <c r="D1788" s="24">
        <v>43759</v>
      </c>
      <c r="E1788">
        <v>5000</v>
      </c>
      <c r="F1788" s="31">
        <v>595.69796212330482</v>
      </c>
      <c r="G1788" s="24">
        <v>43104</v>
      </c>
      <c r="H1788" s="33">
        <v>1</v>
      </c>
      <c r="I1788">
        <v>0.98884995907581841</v>
      </c>
      <c r="J1788" s="40">
        <v>43263.83088564311</v>
      </c>
    </row>
    <row r="1789" spans="1:10" x14ac:dyDescent="0.3">
      <c r="A1789" s="29">
        <v>1785</v>
      </c>
      <c r="B1789">
        <v>1520</v>
      </c>
      <c r="C1789" s="24">
        <v>41933</v>
      </c>
      <c r="D1789" s="24">
        <v>43759</v>
      </c>
      <c r="E1789">
        <v>5000</v>
      </c>
      <c r="F1789" s="31">
        <v>7627.1358731848968</v>
      </c>
      <c r="G1789" s="24">
        <v>43394</v>
      </c>
      <c r="H1789" s="33">
        <v>2</v>
      </c>
      <c r="I1789">
        <v>0.89574241276323197</v>
      </c>
      <c r="J1789" s="40">
        <v>43421.300963818547</v>
      </c>
    </row>
    <row r="1790" spans="1:10" x14ac:dyDescent="0.3">
      <c r="A1790" s="29">
        <v>1786</v>
      </c>
      <c r="B1790">
        <v>1522</v>
      </c>
      <c r="C1790" s="24">
        <v>41821</v>
      </c>
      <c r="D1790" s="24">
        <v>43647</v>
      </c>
      <c r="E1790">
        <v>5625</v>
      </c>
      <c r="F1790" s="31">
        <v>97.864368223017934</v>
      </c>
      <c r="G1790" s="24">
        <v>43091</v>
      </c>
      <c r="H1790" s="33">
        <v>1</v>
      </c>
      <c r="I1790">
        <v>0.98884995907581841</v>
      </c>
      <c r="J1790" s="40">
        <v>43174.614297019951</v>
      </c>
    </row>
    <row r="1791" spans="1:10" x14ac:dyDescent="0.3">
      <c r="A1791" s="29">
        <v>1787</v>
      </c>
      <c r="B1791">
        <v>1524</v>
      </c>
      <c r="C1791" s="24">
        <v>41943</v>
      </c>
      <c r="D1791" s="24">
        <v>43404</v>
      </c>
      <c r="E1791">
        <v>5000</v>
      </c>
      <c r="F1791" s="31">
        <v>18299.082132770469</v>
      </c>
      <c r="G1791" s="24">
        <v>42662</v>
      </c>
      <c r="H1791" s="33">
        <v>3</v>
      </c>
      <c r="I1791">
        <v>0.80482337140270255</v>
      </c>
      <c r="J1791" s="40">
        <v>42852.210979505457</v>
      </c>
    </row>
    <row r="1792" spans="1:10" x14ac:dyDescent="0.3">
      <c r="A1792" s="29">
        <v>1788</v>
      </c>
      <c r="B1792">
        <v>1524</v>
      </c>
      <c r="C1792" s="24">
        <v>41943</v>
      </c>
      <c r="D1792" s="24">
        <v>43404</v>
      </c>
      <c r="E1792">
        <v>5000</v>
      </c>
      <c r="F1792" s="31">
        <v>1641.3117472593563</v>
      </c>
      <c r="G1792" s="24">
        <v>43313</v>
      </c>
      <c r="H1792" s="33">
        <v>1</v>
      </c>
      <c r="I1792">
        <v>0.98884995907581841</v>
      </c>
      <c r="J1792" s="40">
        <v>43462.291763688219</v>
      </c>
    </row>
    <row r="1793" spans="1:10" x14ac:dyDescent="0.3">
      <c r="A1793" s="29">
        <v>1789</v>
      </c>
      <c r="B1793">
        <v>1525</v>
      </c>
      <c r="C1793" s="24">
        <v>41740</v>
      </c>
      <c r="D1793" s="24">
        <v>43566</v>
      </c>
      <c r="E1793">
        <v>6250</v>
      </c>
      <c r="F1793" s="31">
        <v>1182.1764169621274</v>
      </c>
      <c r="G1793" s="24">
        <v>43467</v>
      </c>
      <c r="H1793" s="33">
        <v>1</v>
      </c>
      <c r="I1793">
        <v>0.98884995907581841</v>
      </c>
      <c r="J1793" s="40">
        <v>43812.653521731263</v>
      </c>
    </row>
    <row r="1794" spans="1:10" x14ac:dyDescent="0.3">
      <c r="A1794" s="29">
        <v>1790</v>
      </c>
      <c r="B1794">
        <v>1528</v>
      </c>
      <c r="C1794" s="24">
        <v>41722</v>
      </c>
      <c r="D1794" s="24">
        <v>43548</v>
      </c>
      <c r="E1794">
        <v>4375</v>
      </c>
      <c r="F1794" s="31">
        <v>1951.5990153347311</v>
      </c>
      <c r="G1794" s="24">
        <v>43253</v>
      </c>
      <c r="H1794" s="33">
        <v>1</v>
      </c>
      <c r="I1794">
        <v>0.98884995907581841</v>
      </c>
      <c r="J1794" s="40">
        <v>43357.163497259135</v>
      </c>
    </row>
    <row r="1795" spans="1:10" x14ac:dyDescent="0.3">
      <c r="A1795" s="29">
        <v>1791</v>
      </c>
      <c r="B1795">
        <v>1529</v>
      </c>
      <c r="C1795" s="24">
        <v>41706</v>
      </c>
      <c r="D1795" s="24">
        <v>42071</v>
      </c>
      <c r="E1795">
        <v>5000</v>
      </c>
      <c r="F1795" s="31">
        <v>9216.6132952437129</v>
      </c>
      <c r="G1795" s="24">
        <v>41837</v>
      </c>
      <c r="H1795" s="33">
        <v>2</v>
      </c>
      <c r="I1795">
        <v>0.89574241276323197</v>
      </c>
      <c r="J1795" s="40">
        <v>41888.843574817089</v>
      </c>
    </row>
    <row r="1796" spans="1:10" x14ac:dyDescent="0.3">
      <c r="A1796" s="29">
        <v>1792</v>
      </c>
      <c r="B1796">
        <v>1530</v>
      </c>
      <c r="C1796" s="24">
        <v>41898</v>
      </c>
      <c r="D1796" s="24">
        <v>42263</v>
      </c>
      <c r="E1796">
        <v>6250</v>
      </c>
      <c r="F1796" s="31">
        <v>1464.9805139611267</v>
      </c>
      <c r="G1796" s="24">
        <v>41982</v>
      </c>
      <c r="H1796" s="33">
        <v>1</v>
      </c>
      <c r="I1796">
        <v>0.98884995907581841</v>
      </c>
      <c r="J1796" s="40">
        <v>42089.693661914127</v>
      </c>
    </row>
    <row r="1797" spans="1:10" x14ac:dyDescent="0.3">
      <c r="A1797" s="29">
        <v>1793</v>
      </c>
      <c r="B1797">
        <v>1532</v>
      </c>
      <c r="C1797" s="24">
        <v>41700</v>
      </c>
      <c r="D1797" s="24">
        <v>43161</v>
      </c>
      <c r="E1797">
        <v>6250</v>
      </c>
      <c r="F1797" s="31">
        <v>25879.604135385558</v>
      </c>
      <c r="G1797" s="24">
        <v>42089</v>
      </c>
      <c r="H1797" s="33">
        <v>4</v>
      </c>
      <c r="I1797">
        <v>0.7196296248241657</v>
      </c>
      <c r="J1797" s="40">
        <v>42215.109327647042</v>
      </c>
    </row>
    <row r="1798" spans="1:10" x14ac:dyDescent="0.3">
      <c r="A1798" s="29">
        <v>1794</v>
      </c>
      <c r="B1798">
        <v>1532</v>
      </c>
      <c r="C1798" s="24">
        <v>41700</v>
      </c>
      <c r="D1798" s="24">
        <v>43161</v>
      </c>
      <c r="E1798">
        <v>6250</v>
      </c>
      <c r="F1798" s="31">
        <v>2973.1771329792264</v>
      </c>
      <c r="G1798" s="24">
        <v>41719</v>
      </c>
      <c r="H1798" s="33">
        <v>1</v>
      </c>
      <c r="I1798">
        <v>0.98884995907581841</v>
      </c>
      <c r="J1798" s="40">
        <v>41813.298195012656</v>
      </c>
    </row>
    <row r="1799" spans="1:10" x14ac:dyDescent="0.3">
      <c r="A1799" s="29">
        <v>1795</v>
      </c>
      <c r="B1799">
        <v>1532</v>
      </c>
      <c r="C1799" s="24">
        <v>41700</v>
      </c>
      <c r="D1799" s="24">
        <v>43161</v>
      </c>
      <c r="E1799">
        <v>6250</v>
      </c>
      <c r="F1799" s="31">
        <v>1168.6096092063358</v>
      </c>
      <c r="G1799" s="24">
        <v>43104</v>
      </c>
      <c r="H1799" s="33">
        <v>1</v>
      </c>
      <c r="I1799">
        <v>0.98884995907581841</v>
      </c>
      <c r="J1799" s="40">
        <v>43460.055833042679</v>
      </c>
    </row>
    <row r="1800" spans="1:10" x14ac:dyDescent="0.3">
      <c r="A1800" s="29">
        <v>1796</v>
      </c>
      <c r="B1800">
        <v>1533</v>
      </c>
      <c r="C1800" s="24">
        <v>41665</v>
      </c>
      <c r="D1800" s="24">
        <v>42395</v>
      </c>
      <c r="E1800">
        <v>4375</v>
      </c>
      <c r="F1800" s="31">
        <v>515.33926901659231</v>
      </c>
      <c r="G1800" s="24">
        <v>42329</v>
      </c>
      <c r="H1800" s="33">
        <v>1</v>
      </c>
      <c r="I1800">
        <v>0.98884995907581841</v>
      </c>
      <c r="J1800" s="40">
        <v>42434.803280182292</v>
      </c>
    </row>
    <row r="1801" spans="1:10" x14ac:dyDescent="0.3">
      <c r="A1801" s="29">
        <v>1797</v>
      </c>
      <c r="B1801">
        <v>1535</v>
      </c>
      <c r="C1801" s="24">
        <v>41783</v>
      </c>
      <c r="D1801" s="24">
        <v>43609</v>
      </c>
      <c r="E1801">
        <v>5000</v>
      </c>
      <c r="F1801" s="31">
        <v>7606.6351688954774</v>
      </c>
      <c r="G1801" s="24">
        <v>42522</v>
      </c>
      <c r="H1801" s="33">
        <v>2</v>
      </c>
      <c r="I1801">
        <v>0.89574241276323197</v>
      </c>
      <c r="J1801" s="40">
        <v>43199.311772143847</v>
      </c>
    </row>
    <row r="1802" spans="1:10" x14ac:dyDescent="0.3">
      <c r="A1802" s="29">
        <v>1798</v>
      </c>
      <c r="B1802">
        <v>1535</v>
      </c>
      <c r="C1802" s="24">
        <v>41783</v>
      </c>
      <c r="D1802" s="24">
        <v>43609</v>
      </c>
      <c r="E1802">
        <v>5000</v>
      </c>
      <c r="F1802" s="31">
        <v>5378.860985437781</v>
      </c>
      <c r="G1802" s="24">
        <v>43328</v>
      </c>
      <c r="H1802" s="33">
        <v>2</v>
      </c>
      <c r="I1802">
        <v>0.89574241276323197</v>
      </c>
      <c r="J1802" s="40">
        <v>44058.290617116385</v>
      </c>
    </row>
    <row r="1803" spans="1:10" x14ac:dyDescent="0.3">
      <c r="A1803" s="29">
        <v>1799</v>
      </c>
      <c r="B1803">
        <v>1536</v>
      </c>
      <c r="C1803" s="24">
        <v>41671</v>
      </c>
      <c r="D1803" s="24">
        <v>42401</v>
      </c>
      <c r="E1803">
        <v>3750</v>
      </c>
      <c r="F1803" s="31">
        <v>243.10785301491936</v>
      </c>
      <c r="G1803" s="24">
        <v>41969</v>
      </c>
      <c r="H1803" s="33">
        <v>1</v>
      </c>
      <c r="I1803">
        <v>0.98884995907581841</v>
      </c>
      <c r="J1803" s="40">
        <v>42097.88181848597</v>
      </c>
    </row>
    <row r="1804" spans="1:10" x14ac:dyDescent="0.3">
      <c r="A1804" s="29">
        <v>1800</v>
      </c>
      <c r="B1804">
        <v>1536</v>
      </c>
      <c r="C1804" s="24">
        <v>41671</v>
      </c>
      <c r="D1804" s="24">
        <v>42401</v>
      </c>
      <c r="E1804">
        <v>3750</v>
      </c>
      <c r="F1804" s="31">
        <v>300.31461879740726</v>
      </c>
      <c r="G1804" s="24">
        <v>41769</v>
      </c>
      <c r="H1804" s="33">
        <v>1</v>
      </c>
      <c r="I1804">
        <v>0.98884995907581841</v>
      </c>
      <c r="J1804" s="40">
        <v>42081.262158386315</v>
      </c>
    </row>
    <row r="1805" spans="1:10" x14ac:dyDescent="0.3">
      <c r="A1805" s="29">
        <v>1801</v>
      </c>
      <c r="B1805">
        <v>1537</v>
      </c>
      <c r="C1805" s="24">
        <v>41999</v>
      </c>
      <c r="D1805" s="24">
        <v>42730</v>
      </c>
      <c r="E1805">
        <v>5000</v>
      </c>
      <c r="F1805" s="31">
        <v>8256.3347652448083</v>
      </c>
      <c r="G1805" s="24">
        <v>42358</v>
      </c>
      <c r="H1805" s="33">
        <v>2</v>
      </c>
      <c r="I1805">
        <v>0.89574241276323197</v>
      </c>
      <c r="J1805" s="40">
        <v>42700.17055769213</v>
      </c>
    </row>
    <row r="1806" spans="1:10" x14ac:dyDescent="0.3">
      <c r="A1806" s="29">
        <v>1802</v>
      </c>
      <c r="B1806">
        <v>1538</v>
      </c>
      <c r="C1806" s="24">
        <v>41855</v>
      </c>
      <c r="D1806" s="24">
        <v>42951</v>
      </c>
      <c r="E1806">
        <v>6250</v>
      </c>
      <c r="F1806" s="31">
        <v>2296.0935488046289</v>
      </c>
      <c r="G1806" s="24">
        <v>42812</v>
      </c>
      <c r="H1806" s="33">
        <v>1</v>
      </c>
      <c r="I1806">
        <v>0.98884995907581841</v>
      </c>
      <c r="J1806" s="40">
        <v>42883.642508021825</v>
      </c>
    </row>
    <row r="1807" spans="1:10" x14ac:dyDescent="0.3">
      <c r="A1807" s="29">
        <v>1803</v>
      </c>
      <c r="B1807">
        <v>1543</v>
      </c>
      <c r="C1807" s="24">
        <v>41690</v>
      </c>
      <c r="D1807" s="24">
        <v>42786</v>
      </c>
      <c r="E1807">
        <v>5000</v>
      </c>
      <c r="F1807" s="31">
        <v>1157.5307333182027</v>
      </c>
      <c r="G1807" s="24">
        <v>42378</v>
      </c>
      <c r="H1807" s="33">
        <v>1</v>
      </c>
      <c r="I1807">
        <v>0.98884995907581841</v>
      </c>
      <c r="J1807" s="40">
        <v>42998.829819578161</v>
      </c>
    </row>
    <row r="1808" spans="1:10" x14ac:dyDescent="0.3">
      <c r="A1808" s="29">
        <v>1804</v>
      </c>
      <c r="B1808">
        <v>1543</v>
      </c>
      <c r="C1808" s="24">
        <v>41690</v>
      </c>
      <c r="D1808" s="24">
        <v>42786</v>
      </c>
      <c r="E1808">
        <v>5000</v>
      </c>
      <c r="F1808" s="31">
        <v>367.06216212789411</v>
      </c>
      <c r="G1808" s="24">
        <v>42527</v>
      </c>
      <c r="H1808" s="33">
        <v>1</v>
      </c>
      <c r="I1808">
        <v>0.98884995907581841</v>
      </c>
      <c r="J1808" s="40">
        <v>42704.775403770225</v>
      </c>
    </row>
    <row r="1809" spans="1:10" x14ac:dyDescent="0.3">
      <c r="A1809" s="29">
        <v>1805</v>
      </c>
      <c r="B1809">
        <v>1544</v>
      </c>
      <c r="C1809" s="24">
        <v>41845</v>
      </c>
      <c r="D1809" s="24">
        <v>43671</v>
      </c>
      <c r="E1809">
        <v>6250</v>
      </c>
      <c r="F1809" s="31">
        <v>3368.2297525448275</v>
      </c>
      <c r="G1809" s="24">
        <v>41968</v>
      </c>
      <c r="H1809" s="33">
        <v>1</v>
      </c>
      <c r="I1809">
        <v>0.98884995907581841</v>
      </c>
      <c r="J1809" s="40">
        <v>41977.10045955539</v>
      </c>
    </row>
    <row r="1810" spans="1:10" x14ac:dyDescent="0.3">
      <c r="A1810" s="29">
        <v>1806</v>
      </c>
      <c r="B1810">
        <v>1544</v>
      </c>
      <c r="C1810" s="24">
        <v>41845</v>
      </c>
      <c r="D1810" s="24">
        <v>43671</v>
      </c>
      <c r="E1810">
        <v>6250</v>
      </c>
      <c r="F1810" s="31">
        <v>12329.982327393674</v>
      </c>
      <c r="G1810" s="24">
        <v>43157</v>
      </c>
      <c r="H1810" s="33">
        <v>3</v>
      </c>
      <c r="I1810">
        <v>0.80482337140270255</v>
      </c>
      <c r="J1810" s="40">
        <v>43186.709578205562</v>
      </c>
    </row>
    <row r="1811" spans="1:10" x14ac:dyDescent="0.3">
      <c r="A1811" s="29">
        <v>1807</v>
      </c>
      <c r="B1811">
        <v>1549</v>
      </c>
      <c r="C1811" s="24">
        <v>41663</v>
      </c>
      <c r="D1811" s="24">
        <v>42759</v>
      </c>
      <c r="E1811">
        <v>6250</v>
      </c>
      <c r="F1811" s="31">
        <v>423.87155172566548</v>
      </c>
      <c r="G1811" s="24">
        <v>42264</v>
      </c>
      <c r="H1811" s="33">
        <v>1</v>
      </c>
      <c r="I1811">
        <v>0.98884995907581841</v>
      </c>
      <c r="J1811" s="40">
        <v>42517.935725187126</v>
      </c>
    </row>
    <row r="1812" spans="1:10" x14ac:dyDescent="0.3">
      <c r="A1812" s="29">
        <v>1808</v>
      </c>
      <c r="B1812">
        <v>1549</v>
      </c>
      <c r="C1812" s="24">
        <v>41663</v>
      </c>
      <c r="D1812" s="24">
        <v>42759</v>
      </c>
      <c r="E1812">
        <v>6250</v>
      </c>
      <c r="F1812" s="31">
        <v>3493.4134555037535</v>
      </c>
      <c r="G1812" s="24">
        <v>41856</v>
      </c>
      <c r="H1812" s="33">
        <v>1</v>
      </c>
      <c r="I1812">
        <v>0.98884995907581841</v>
      </c>
      <c r="J1812" s="40">
        <v>42393.362846053285</v>
      </c>
    </row>
    <row r="1813" spans="1:10" x14ac:dyDescent="0.3">
      <c r="A1813" s="29">
        <v>1809</v>
      </c>
      <c r="B1813">
        <v>1551</v>
      </c>
      <c r="C1813" s="24">
        <v>41848</v>
      </c>
      <c r="D1813" s="24">
        <v>42579</v>
      </c>
      <c r="E1813">
        <v>5000</v>
      </c>
      <c r="F1813" s="31">
        <v>1654.7560273676866</v>
      </c>
      <c r="G1813" s="24">
        <v>42082</v>
      </c>
      <c r="H1813" s="33">
        <v>1</v>
      </c>
      <c r="I1813">
        <v>0.98884995907581841</v>
      </c>
      <c r="J1813" s="40">
        <v>42114.232724250614</v>
      </c>
    </row>
    <row r="1814" spans="1:10" x14ac:dyDescent="0.3">
      <c r="A1814" s="29">
        <v>1810</v>
      </c>
      <c r="B1814">
        <v>1551</v>
      </c>
      <c r="C1814" s="24">
        <v>41848</v>
      </c>
      <c r="D1814" s="24">
        <v>42579</v>
      </c>
      <c r="E1814">
        <v>5000</v>
      </c>
      <c r="F1814" s="31">
        <v>2359.8089116264428</v>
      </c>
      <c r="G1814" s="24">
        <v>42333</v>
      </c>
      <c r="H1814" s="33">
        <v>1</v>
      </c>
      <c r="I1814">
        <v>0.98884995907581841</v>
      </c>
      <c r="J1814" s="40">
        <v>42441.012861179035</v>
      </c>
    </row>
    <row r="1815" spans="1:10" x14ac:dyDescent="0.3">
      <c r="A1815" s="29">
        <v>1811</v>
      </c>
      <c r="B1815">
        <v>1552</v>
      </c>
      <c r="C1815" s="24">
        <v>41894</v>
      </c>
      <c r="D1815" s="24">
        <v>42259</v>
      </c>
      <c r="E1815">
        <v>5000</v>
      </c>
      <c r="F1815" s="31">
        <v>1158.971317210051</v>
      </c>
      <c r="G1815" s="24">
        <v>42004</v>
      </c>
      <c r="H1815" s="33">
        <v>1</v>
      </c>
      <c r="I1815">
        <v>0.98884995907581841</v>
      </c>
      <c r="J1815" s="40">
        <v>42375.793736210173</v>
      </c>
    </row>
    <row r="1816" spans="1:10" x14ac:dyDescent="0.3">
      <c r="A1816" s="29">
        <v>1812</v>
      </c>
      <c r="B1816">
        <v>1554</v>
      </c>
      <c r="C1816" s="24">
        <v>41708</v>
      </c>
      <c r="D1816" s="24">
        <v>43534</v>
      </c>
      <c r="E1816">
        <v>6250</v>
      </c>
      <c r="F1816" s="31">
        <v>10028.305111824342</v>
      </c>
      <c r="G1816" s="24">
        <v>42152</v>
      </c>
      <c r="H1816" s="33">
        <v>3</v>
      </c>
      <c r="I1816">
        <v>0.80482337140270255</v>
      </c>
      <c r="J1816" s="40">
        <v>43863.918658867682</v>
      </c>
    </row>
    <row r="1817" spans="1:10" x14ac:dyDescent="0.3">
      <c r="A1817" s="29">
        <v>1813</v>
      </c>
      <c r="B1817">
        <v>1554</v>
      </c>
      <c r="C1817" s="24">
        <v>41708</v>
      </c>
      <c r="D1817" s="24">
        <v>43534</v>
      </c>
      <c r="E1817">
        <v>6250</v>
      </c>
      <c r="F1817" s="31">
        <v>17695.909090703481</v>
      </c>
      <c r="G1817" s="24">
        <v>41721</v>
      </c>
      <c r="H1817" s="33">
        <v>3</v>
      </c>
      <c r="I1817">
        <v>0.80482337140270255</v>
      </c>
      <c r="J1817" s="40">
        <v>42605.656283541452</v>
      </c>
    </row>
    <row r="1818" spans="1:10" x14ac:dyDescent="0.3">
      <c r="A1818" s="29">
        <v>1814</v>
      </c>
      <c r="B1818">
        <v>1556</v>
      </c>
      <c r="C1818" s="24">
        <v>41704</v>
      </c>
      <c r="D1818" s="24">
        <v>43530</v>
      </c>
      <c r="E1818">
        <v>3750</v>
      </c>
      <c r="F1818" s="31">
        <v>694.90636263040437</v>
      </c>
      <c r="G1818" s="24">
        <v>42491</v>
      </c>
      <c r="H1818" s="33">
        <v>1</v>
      </c>
      <c r="I1818">
        <v>0.98884995907581841</v>
      </c>
      <c r="J1818" s="40">
        <v>42530.465598150251</v>
      </c>
    </row>
    <row r="1819" spans="1:10" x14ac:dyDescent="0.3">
      <c r="A1819" s="29">
        <v>1815</v>
      </c>
      <c r="B1819">
        <v>1556</v>
      </c>
      <c r="C1819" s="24">
        <v>41704</v>
      </c>
      <c r="D1819" s="24">
        <v>43530</v>
      </c>
      <c r="E1819">
        <v>3750</v>
      </c>
      <c r="F1819" s="31">
        <v>4447.8662826606105</v>
      </c>
      <c r="G1819" s="24">
        <v>42403</v>
      </c>
      <c r="H1819" s="33">
        <v>1</v>
      </c>
      <c r="I1819">
        <v>0.98884995907581841</v>
      </c>
      <c r="J1819" s="40">
        <v>42704.772322310731</v>
      </c>
    </row>
    <row r="1820" spans="1:10" x14ac:dyDescent="0.3">
      <c r="A1820" s="29">
        <v>1816</v>
      </c>
      <c r="B1820">
        <v>1557</v>
      </c>
      <c r="C1820" s="24">
        <v>41975</v>
      </c>
      <c r="D1820" s="24">
        <v>43801</v>
      </c>
      <c r="E1820">
        <v>5625</v>
      </c>
      <c r="F1820" s="31">
        <v>12505.42429016337</v>
      </c>
      <c r="G1820" s="24">
        <v>42370</v>
      </c>
      <c r="H1820" s="33">
        <v>3</v>
      </c>
      <c r="I1820">
        <v>0.80482337140270255</v>
      </c>
      <c r="J1820" s="40">
        <v>42421.10453151742</v>
      </c>
    </row>
    <row r="1821" spans="1:10" x14ac:dyDescent="0.3">
      <c r="A1821" s="29">
        <v>1817</v>
      </c>
      <c r="B1821">
        <v>1557</v>
      </c>
      <c r="C1821" s="24">
        <v>41975</v>
      </c>
      <c r="D1821" s="24">
        <v>43801</v>
      </c>
      <c r="E1821">
        <v>5625</v>
      </c>
      <c r="F1821" s="31">
        <v>2352.3374166993503</v>
      </c>
      <c r="G1821" s="24">
        <v>41984</v>
      </c>
      <c r="H1821" s="33">
        <v>1</v>
      </c>
      <c r="I1821">
        <v>0.98884995907581841</v>
      </c>
      <c r="J1821" s="40">
        <v>42314.091404228959</v>
      </c>
    </row>
    <row r="1822" spans="1:10" x14ac:dyDescent="0.3">
      <c r="A1822" s="29">
        <v>1818</v>
      </c>
      <c r="B1822">
        <v>1557</v>
      </c>
      <c r="C1822" s="24">
        <v>41975</v>
      </c>
      <c r="D1822" s="24">
        <v>43801</v>
      </c>
      <c r="E1822">
        <v>5625</v>
      </c>
      <c r="F1822" s="31">
        <v>1228.3140341266392</v>
      </c>
      <c r="G1822" s="24">
        <v>43699</v>
      </c>
      <c r="H1822" s="33">
        <v>1</v>
      </c>
      <c r="I1822">
        <v>0.98884995907581841</v>
      </c>
      <c r="J1822" s="40">
        <v>43875.104478608831</v>
      </c>
    </row>
    <row r="1823" spans="1:10" x14ac:dyDescent="0.3">
      <c r="A1823" s="29">
        <v>1819</v>
      </c>
      <c r="B1823">
        <v>1559</v>
      </c>
      <c r="C1823" s="24">
        <v>41715</v>
      </c>
      <c r="D1823" s="24">
        <v>42080</v>
      </c>
      <c r="E1823">
        <v>4375</v>
      </c>
      <c r="F1823" s="31">
        <v>14627.702907395245</v>
      </c>
      <c r="G1823" s="24">
        <v>41997</v>
      </c>
      <c r="H1823" s="33">
        <v>3</v>
      </c>
      <c r="I1823">
        <v>0.80482337140270255</v>
      </c>
      <c r="J1823" s="40">
        <v>42224.48753652945</v>
      </c>
    </row>
    <row r="1824" spans="1:10" x14ac:dyDescent="0.3">
      <c r="A1824" s="29">
        <v>1820</v>
      </c>
      <c r="B1824">
        <v>1560</v>
      </c>
      <c r="C1824" s="24">
        <v>41672</v>
      </c>
      <c r="D1824" s="24">
        <v>43498</v>
      </c>
      <c r="E1824">
        <v>6250</v>
      </c>
      <c r="F1824" s="31">
        <v>1190.5274106692257</v>
      </c>
      <c r="G1824" s="24">
        <v>41898</v>
      </c>
      <c r="H1824" s="33">
        <v>1</v>
      </c>
      <c r="I1824">
        <v>0.98884995907581841</v>
      </c>
      <c r="J1824" s="40">
        <v>42990.240780310836</v>
      </c>
    </row>
    <row r="1825" spans="1:10" x14ac:dyDescent="0.3">
      <c r="A1825" s="29">
        <v>1821</v>
      </c>
      <c r="B1825">
        <v>1560</v>
      </c>
      <c r="C1825" s="24">
        <v>41672</v>
      </c>
      <c r="D1825" s="24">
        <v>43498</v>
      </c>
      <c r="E1825">
        <v>6250</v>
      </c>
      <c r="F1825" s="31">
        <v>3183.4143581615167</v>
      </c>
      <c r="G1825" s="24">
        <v>42628</v>
      </c>
      <c r="H1825" s="33">
        <v>1</v>
      </c>
      <c r="I1825">
        <v>0.98884995907581841</v>
      </c>
      <c r="J1825" s="40">
        <v>43201.784118222655</v>
      </c>
    </row>
    <row r="1826" spans="1:10" x14ac:dyDescent="0.3">
      <c r="A1826" s="29">
        <v>1822</v>
      </c>
      <c r="B1826">
        <v>1560</v>
      </c>
      <c r="C1826" s="24">
        <v>41672</v>
      </c>
      <c r="D1826" s="24">
        <v>43498</v>
      </c>
      <c r="E1826">
        <v>6250</v>
      </c>
      <c r="F1826" s="31">
        <v>3800.2353017937694</v>
      </c>
      <c r="G1826" s="24">
        <v>43068</v>
      </c>
      <c r="H1826" s="33">
        <v>1</v>
      </c>
      <c r="I1826">
        <v>0.98884995907581841</v>
      </c>
      <c r="J1826" s="40">
        <v>44713.970869464392</v>
      </c>
    </row>
    <row r="1827" spans="1:10" x14ac:dyDescent="0.3">
      <c r="A1827" s="29">
        <v>1823</v>
      </c>
      <c r="B1827">
        <v>1560</v>
      </c>
      <c r="C1827" s="24">
        <v>41672</v>
      </c>
      <c r="D1827" s="24">
        <v>43498</v>
      </c>
      <c r="E1827">
        <v>6250</v>
      </c>
      <c r="F1827" s="31">
        <v>5014.6578911046936</v>
      </c>
      <c r="G1827" s="24">
        <v>43001</v>
      </c>
      <c r="H1827" s="33">
        <v>2</v>
      </c>
      <c r="I1827">
        <v>0.89574241276323197</v>
      </c>
      <c r="J1827" s="40">
        <v>43013.290370878152</v>
      </c>
    </row>
    <row r="1828" spans="1:10" x14ac:dyDescent="0.3">
      <c r="A1828" s="29">
        <v>1824</v>
      </c>
      <c r="B1828">
        <v>1561</v>
      </c>
      <c r="C1828" s="24">
        <v>41947</v>
      </c>
      <c r="D1828" s="24">
        <v>43773</v>
      </c>
      <c r="E1828">
        <v>5625</v>
      </c>
      <c r="F1828" s="31">
        <v>1470.706506915725</v>
      </c>
      <c r="G1828" s="24">
        <v>43563</v>
      </c>
      <c r="H1828" s="33">
        <v>1</v>
      </c>
      <c r="I1828">
        <v>0.98884995907581841</v>
      </c>
      <c r="J1828" s="40">
        <v>43940.232363946488</v>
      </c>
    </row>
    <row r="1829" spans="1:10" x14ac:dyDescent="0.3">
      <c r="A1829" s="29">
        <v>1825</v>
      </c>
      <c r="B1829">
        <v>1561</v>
      </c>
      <c r="C1829" s="24">
        <v>41947</v>
      </c>
      <c r="D1829" s="24">
        <v>43773</v>
      </c>
      <c r="E1829">
        <v>5625</v>
      </c>
      <c r="F1829" s="31">
        <v>5553.8120054701221</v>
      </c>
      <c r="G1829" s="24">
        <v>43643</v>
      </c>
      <c r="H1829" s="33">
        <v>2</v>
      </c>
      <c r="I1829">
        <v>0.89574241276323197</v>
      </c>
      <c r="J1829" s="40">
        <v>43793.453941218977</v>
      </c>
    </row>
    <row r="1830" spans="1:10" x14ac:dyDescent="0.3">
      <c r="A1830" s="29">
        <v>1826</v>
      </c>
      <c r="B1830">
        <v>1561</v>
      </c>
      <c r="C1830" s="24">
        <v>41947</v>
      </c>
      <c r="D1830" s="24">
        <v>43773</v>
      </c>
      <c r="E1830">
        <v>5625</v>
      </c>
      <c r="F1830" s="31">
        <v>9030.7791948321283</v>
      </c>
      <c r="G1830" s="24">
        <v>42826</v>
      </c>
      <c r="H1830" s="33">
        <v>2</v>
      </c>
      <c r="I1830">
        <v>0.89574241276323197</v>
      </c>
      <c r="J1830" s="40">
        <v>42933.678605921858</v>
      </c>
    </row>
    <row r="1831" spans="1:10" x14ac:dyDescent="0.3">
      <c r="A1831" s="29">
        <v>1827</v>
      </c>
      <c r="B1831">
        <v>1561</v>
      </c>
      <c r="C1831" s="24">
        <v>41947</v>
      </c>
      <c r="D1831" s="24">
        <v>43773</v>
      </c>
      <c r="E1831">
        <v>5625</v>
      </c>
      <c r="F1831" s="31">
        <v>10058.195797470182</v>
      </c>
      <c r="G1831" s="24">
        <v>43736</v>
      </c>
      <c r="H1831" s="33">
        <v>3</v>
      </c>
      <c r="I1831">
        <v>0.80482337140270255</v>
      </c>
      <c r="J1831" s="40">
        <v>43762.789823679581</v>
      </c>
    </row>
    <row r="1832" spans="1:10" x14ac:dyDescent="0.3">
      <c r="A1832" s="29">
        <v>1828</v>
      </c>
      <c r="B1832">
        <v>1562</v>
      </c>
      <c r="C1832" s="24">
        <v>41765</v>
      </c>
      <c r="D1832" s="24">
        <v>42861</v>
      </c>
      <c r="E1832">
        <v>6250</v>
      </c>
      <c r="F1832" s="31">
        <v>10466.629304112934</v>
      </c>
      <c r="G1832" s="24">
        <v>42410</v>
      </c>
      <c r="H1832" s="33">
        <v>3</v>
      </c>
      <c r="I1832">
        <v>0.80482337140270255</v>
      </c>
      <c r="J1832" s="40">
        <v>42432.505090258142</v>
      </c>
    </row>
    <row r="1833" spans="1:10" x14ac:dyDescent="0.3">
      <c r="A1833" s="29">
        <v>1829</v>
      </c>
      <c r="B1833">
        <v>1563</v>
      </c>
      <c r="C1833" s="24">
        <v>41859</v>
      </c>
      <c r="D1833" s="24">
        <v>42955</v>
      </c>
      <c r="E1833">
        <v>3750</v>
      </c>
      <c r="F1833" s="31">
        <v>4161.0194159180501</v>
      </c>
      <c r="G1833" s="24">
        <v>42379</v>
      </c>
      <c r="H1833" s="33">
        <v>1</v>
      </c>
      <c r="I1833">
        <v>0.98884995907581841</v>
      </c>
      <c r="J1833" s="40">
        <v>42722.131363052045</v>
      </c>
    </row>
    <row r="1834" spans="1:10" x14ac:dyDescent="0.3">
      <c r="A1834" s="29">
        <v>1830</v>
      </c>
      <c r="B1834">
        <v>1565</v>
      </c>
      <c r="C1834" s="24">
        <v>41646</v>
      </c>
      <c r="D1834" s="24">
        <v>43107</v>
      </c>
      <c r="E1834">
        <v>6250</v>
      </c>
      <c r="F1834" s="31">
        <v>2551.2168668687227</v>
      </c>
      <c r="G1834" s="24">
        <v>42029</v>
      </c>
      <c r="H1834" s="33">
        <v>1</v>
      </c>
      <c r="I1834">
        <v>0.98884995907581841</v>
      </c>
      <c r="J1834" s="40">
        <v>42294.126208380192</v>
      </c>
    </row>
    <row r="1835" spans="1:10" x14ac:dyDescent="0.3">
      <c r="A1835" s="29">
        <v>1831</v>
      </c>
      <c r="B1835">
        <v>1566</v>
      </c>
      <c r="C1835" s="24">
        <v>41707</v>
      </c>
      <c r="D1835" s="24">
        <v>42072</v>
      </c>
      <c r="E1835">
        <v>6250</v>
      </c>
      <c r="F1835" s="31">
        <v>5150.3102915105692</v>
      </c>
      <c r="G1835" s="24">
        <v>41979</v>
      </c>
      <c r="H1835" s="33">
        <v>2</v>
      </c>
      <c r="I1835">
        <v>0.89574241276323197</v>
      </c>
      <c r="J1835" s="40">
        <v>43657.638665521939</v>
      </c>
    </row>
    <row r="1836" spans="1:10" x14ac:dyDescent="0.3">
      <c r="A1836" s="29">
        <v>1832</v>
      </c>
      <c r="B1836">
        <v>1567</v>
      </c>
      <c r="C1836" s="24">
        <v>41676</v>
      </c>
      <c r="D1836" s="24">
        <v>43137</v>
      </c>
      <c r="E1836">
        <v>6250</v>
      </c>
      <c r="F1836" s="31">
        <v>7139.5867284018814</v>
      </c>
      <c r="G1836" s="24">
        <v>41801</v>
      </c>
      <c r="H1836" s="33">
        <v>2</v>
      </c>
      <c r="I1836">
        <v>0.89574241276323197</v>
      </c>
      <c r="J1836" s="40">
        <v>42504.737912954457</v>
      </c>
    </row>
    <row r="1837" spans="1:10" x14ac:dyDescent="0.3">
      <c r="A1837" s="29">
        <v>1833</v>
      </c>
      <c r="B1837">
        <v>1568</v>
      </c>
      <c r="C1837" s="24">
        <v>41697</v>
      </c>
      <c r="D1837" s="24">
        <v>43523</v>
      </c>
      <c r="E1837">
        <v>5000</v>
      </c>
      <c r="F1837" s="31">
        <v>3090.379035378091</v>
      </c>
      <c r="G1837" s="24">
        <v>43223</v>
      </c>
      <c r="H1837" s="33">
        <v>1</v>
      </c>
      <c r="I1837">
        <v>0.98884995907581841</v>
      </c>
      <c r="J1837" s="40">
        <v>43374.134352560104</v>
      </c>
    </row>
    <row r="1838" spans="1:10" x14ac:dyDescent="0.3">
      <c r="A1838" s="29">
        <v>1834</v>
      </c>
      <c r="B1838">
        <v>1568</v>
      </c>
      <c r="C1838" s="24">
        <v>41697</v>
      </c>
      <c r="D1838" s="24">
        <v>43523</v>
      </c>
      <c r="E1838">
        <v>5000</v>
      </c>
      <c r="F1838" s="31">
        <v>14538.293700129596</v>
      </c>
      <c r="G1838" s="24">
        <v>42216</v>
      </c>
      <c r="H1838" s="33">
        <v>3</v>
      </c>
      <c r="I1838">
        <v>0.80482337140270255</v>
      </c>
      <c r="J1838" s="40">
        <v>42531.113585428167</v>
      </c>
    </row>
    <row r="1839" spans="1:10" x14ac:dyDescent="0.3">
      <c r="A1839" s="29">
        <v>1835</v>
      </c>
      <c r="B1839">
        <v>1568</v>
      </c>
      <c r="C1839" s="24">
        <v>41697</v>
      </c>
      <c r="D1839" s="24">
        <v>43523</v>
      </c>
      <c r="E1839">
        <v>5000</v>
      </c>
      <c r="F1839" s="31">
        <v>7889.2671781501667</v>
      </c>
      <c r="G1839" s="24">
        <v>43042</v>
      </c>
      <c r="H1839" s="33">
        <v>2</v>
      </c>
      <c r="I1839">
        <v>0.89574241276323197</v>
      </c>
      <c r="J1839" s="40">
        <v>43507.396640211708</v>
      </c>
    </row>
    <row r="1840" spans="1:10" x14ac:dyDescent="0.3">
      <c r="A1840" s="29">
        <v>1836</v>
      </c>
      <c r="B1840">
        <v>1569</v>
      </c>
      <c r="C1840" s="24">
        <v>41860</v>
      </c>
      <c r="D1840" s="24">
        <v>43686</v>
      </c>
      <c r="E1840">
        <v>5000</v>
      </c>
      <c r="F1840" s="31">
        <v>5945.4046194235789</v>
      </c>
      <c r="G1840" s="24">
        <v>42974</v>
      </c>
      <c r="H1840" s="33">
        <v>2</v>
      </c>
      <c r="I1840">
        <v>0.89574241276323197</v>
      </c>
      <c r="J1840" s="40">
        <v>43455.244618226992</v>
      </c>
    </row>
    <row r="1841" spans="1:10" x14ac:dyDescent="0.3">
      <c r="A1841" s="29">
        <v>1837</v>
      </c>
      <c r="B1841">
        <v>1570</v>
      </c>
      <c r="C1841" s="24">
        <v>41831</v>
      </c>
      <c r="D1841" s="24">
        <v>42196</v>
      </c>
      <c r="E1841">
        <v>6250</v>
      </c>
      <c r="F1841" s="31">
        <v>11.343702945447321</v>
      </c>
      <c r="G1841" s="24">
        <v>41968</v>
      </c>
      <c r="H1841" s="33">
        <v>1</v>
      </c>
      <c r="I1841">
        <v>0.98884995907581841</v>
      </c>
      <c r="J1841" s="40">
        <v>42037.668086576785</v>
      </c>
    </row>
    <row r="1842" spans="1:10" x14ac:dyDescent="0.3">
      <c r="A1842" s="29">
        <v>1838</v>
      </c>
      <c r="B1842">
        <v>1571</v>
      </c>
      <c r="C1842" s="24">
        <v>41808</v>
      </c>
      <c r="D1842" s="24">
        <v>43269</v>
      </c>
      <c r="E1842">
        <v>6250</v>
      </c>
      <c r="F1842" s="31">
        <v>430.03289887041126</v>
      </c>
      <c r="G1842" s="24">
        <v>42236</v>
      </c>
      <c r="H1842" s="33">
        <v>1</v>
      </c>
      <c r="I1842">
        <v>0.98884995907581841</v>
      </c>
      <c r="J1842" s="40">
        <v>42264.187882750361</v>
      </c>
    </row>
    <row r="1843" spans="1:10" x14ac:dyDescent="0.3">
      <c r="A1843" s="29">
        <v>1839</v>
      </c>
      <c r="B1843">
        <v>1571</v>
      </c>
      <c r="C1843" s="24">
        <v>41808</v>
      </c>
      <c r="D1843" s="24">
        <v>43269</v>
      </c>
      <c r="E1843">
        <v>6250</v>
      </c>
      <c r="F1843" s="31">
        <v>2931.2131452120466</v>
      </c>
      <c r="G1843" s="24">
        <v>42688</v>
      </c>
      <c r="H1843" s="33">
        <v>1</v>
      </c>
      <c r="I1843">
        <v>0.98884995907581841</v>
      </c>
      <c r="J1843" s="40">
        <v>43137.279606752403</v>
      </c>
    </row>
    <row r="1844" spans="1:10" x14ac:dyDescent="0.3">
      <c r="A1844" s="29">
        <v>1840</v>
      </c>
      <c r="B1844">
        <v>1573</v>
      </c>
      <c r="C1844" s="24">
        <v>41963</v>
      </c>
      <c r="D1844" s="24">
        <v>43424</v>
      </c>
      <c r="E1844">
        <v>4375</v>
      </c>
      <c r="F1844" s="31">
        <v>6108.7081508881374</v>
      </c>
      <c r="G1844" s="24">
        <v>42785</v>
      </c>
      <c r="H1844" s="33">
        <v>2</v>
      </c>
      <c r="I1844">
        <v>0.89574241276323197</v>
      </c>
      <c r="J1844" s="40">
        <v>43080.489533367261</v>
      </c>
    </row>
    <row r="1845" spans="1:10" x14ac:dyDescent="0.3">
      <c r="A1845" s="29">
        <v>1841</v>
      </c>
      <c r="B1845">
        <v>1573</v>
      </c>
      <c r="C1845" s="24">
        <v>41963</v>
      </c>
      <c r="D1845" s="24">
        <v>43424</v>
      </c>
      <c r="E1845">
        <v>4375</v>
      </c>
      <c r="F1845" s="31">
        <v>204.87277114844676</v>
      </c>
      <c r="G1845" s="24">
        <v>42614</v>
      </c>
      <c r="H1845" s="33">
        <v>1</v>
      </c>
      <c r="I1845">
        <v>0.98884995907581841</v>
      </c>
      <c r="J1845" s="40">
        <v>42687.250544767325</v>
      </c>
    </row>
    <row r="1846" spans="1:10" x14ac:dyDescent="0.3">
      <c r="A1846" s="29">
        <v>1842</v>
      </c>
      <c r="B1846">
        <v>1573</v>
      </c>
      <c r="C1846" s="24">
        <v>41963</v>
      </c>
      <c r="D1846" s="24">
        <v>43424</v>
      </c>
      <c r="E1846">
        <v>4375</v>
      </c>
      <c r="F1846" s="31">
        <v>1980.4973943366301</v>
      </c>
      <c r="G1846" s="24">
        <v>42901</v>
      </c>
      <c r="H1846" s="33">
        <v>1</v>
      </c>
      <c r="I1846">
        <v>0.98884995907581841</v>
      </c>
      <c r="J1846" s="40">
        <v>43046.542566364165</v>
      </c>
    </row>
    <row r="1847" spans="1:10" x14ac:dyDescent="0.3">
      <c r="A1847" s="29">
        <v>1843</v>
      </c>
      <c r="B1847">
        <v>1574</v>
      </c>
      <c r="C1847" s="24">
        <v>41657</v>
      </c>
      <c r="D1847" s="24">
        <v>42753</v>
      </c>
      <c r="E1847">
        <v>4375</v>
      </c>
      <c r="F1847" s="31">
        <v>1149.2592516178433</v>
      </c>
      <c r="G1847" s="24">
        <v>42640</v>
      </c>
      <c r="H1847" s="33">
        <v>1</v>
      </c>
      <c r="I1847">
        <v>0.98884995907581841</v>
      </c>
      <c r="J1847" s="40">
        <v>42759.984969995385</v>
      </c>
    </row>
    <row r="1848" spans="1:10" x14ac:dyDescent="0.3">
      <c r="A1848" s="29">
        <v>1844</v>
      </c>
      <c r="B1848">
        <v>1574</v>
      </c>
      <c r="C1848" s="24">
        <v>41657</v>
      </c>
      <c r="D1848" s="24">
        <v>42753</v>
      </c>
      <c r="E1848">
        <v>4375</v>
      </c>
      <c r="F1848" s="31">
        <v>6700.5968300453787</v>
      </c>
      <c r="G1848" s="24">
        <v>41657</v>
      </c>
      <c r="H1848" s="33">
        <v>2</v>
      </c>
      <c r="I1848">
        <v>0.89574241276323197</v>
      </c>
      <c r="J1848" s="40">
        <v>41829.221765717477</v>
      </c>
    </row>
    <row r="1849" spans="1:10" x14ac:dyDescent="0.3">
      <c r="A1849" s="29">
        <v>1845</v>
      </c>
      <c r="B1849">
        <v>1574</v>
      </c>
      <c r="C1849" s="24">
        <v>41657</v>
      </c>
      <c r="D1849" s="24">
        <v>42753</v>
      </c>
      <c r="E1849">
        <v>4375</v>
      </c>
      <c r="F1849" s="31">
        <v>1754.6274758808026</v>
      </c>
      <c r="G1849" s="24">
        <v>42702</v>
      </c>
      <c r="H1849" s="33">
        <v>1</v>
      </c>
      <c r="I1849">
        <v>0.98884995907581841</v>
      </c>
      <c r="J1849" s="40">
        <v>43383.415991350703</v>
      </c>
    </row>
    <row r="1850" spans="1:10" x14ac:dyDescent="0.3">
      <c r="A1850" s="29">
        <v>1846</v>
      </c>
      <c r="B1850">
        <v>1575</v>
      </c>
      <c r="C1850" s="24">
        <v>41714</v>
      </c>
      <c r="D1850" s="24">
        <v>43540</v>
      </c>
      <c r="E1850">
        <v>6250</v>
      </c>
      <c r="F1850" s="31">
        <v>8792.7168985821208</v>
      </c>
      <c r="G1850" s="24">
        <v>42219</v>
      </c>
      <c r="H1850" s="33">
        <v>2</v>
      </c>
      <c r="I1850">
        <v>0.89574241276323197</v>
      </c>
      <c r="J1850" s="40">
        <v>42978.682422066078</v>
      </c>
    </row>
    <row r="1851" spans="1:10" x14ac:dyDescent="0.3">
      <c r="A1851" s="29">
        <v>1847</v>
      </c>
      <c r="B1851">
        <v>1576</v>
      </c>
      <c r="C1851" s="24">
        <v>41860</v>
      </c>
      <c r="D1851" s="24">
        <v>43686</v>
      </c>
      <c r="E1851">
        <v>4375</v>
      </c>
      <c r="F1851" s="31">
        <v>983.07892566426256</v>
      </c>
      <c r="G1851" s="24">
        <v>43013</v>
      </c>
      <c r="H1851" s="33">
        <v>1</v>
      </c>
      <c r="I1851">
        <v>0.98884995907581841</v>
      </c>
      <c r="J1851" s="40">
        <v>43277.075841577855</v>
      </c>
    </row>
    <row r="1852" spans="1:10" x14ac:dyDescent="0.3">
      <c r="A1852" s="29">
        <v>1848</v>
      </c>
      <c r="B1852">
        <v>1577</v>
      </c>
      <c r="C1852" s="24">
        <v>41897</v>
      </c>
      <c r="D1852" s="24">
        <v>42628</v>
      </c>
      <c r="E1852">
        <v>5000</v>
      </c>
      <c r="F1852" s="31">
        <v>4253.9799705376445</v>
      </c>
      <c r="G1852" s="24">
        <v>42209</v>
      </c>
      <c r="H1852" s="33">
        <v>1</v>
      </c>
      <c r="I1852">
        <v>0.98884995907581841</v>
      </c>
      <c r="J1852" s="40">
        <v>42330.006726038831</v>
      </c>
    </row>
    <row r="1853" spans="1:10" x14ac:dyDescent="0.3">
      <c r="A1853" s="29">
        <v>1849</v>
      </c>
      <c r="B1853">
        <v>1578</v>
      </c>
      <c r="C1853" s="24">
        <v>41730</v>
      </c>
      <c r="D1853" s="24">
        <v>42826</v>
      </c>
      <c r="E1853">
        <v>4375</v>
      </c>
      <c r="F1853" s="31">
        <v>9627.2890398695508</v>
      </c>
      <c r="G1853" s="24">
        <v>42696</v>
      </c>
      <c r="H1853" s="33">
        <v>2</v>
      </c>
      <c r="I1853">
        <v>0.89574241276323197</v>
      </c>
      <c r="J1853" s="40">
        <v>43158.977069940658</v>
      </c>
    </row>
    <row r="1854" spans="1:10" x14ac:dyDescent="0.3">
      <c r="A1854" s="29">
        <v>1850</v>
      </c>
      <c r="B1854">
        <v>1579</v>
      </c>
      <c r="C1854" s="24">
        <v>41666</v>
      </c>
      <c r="D1854" s="24">
        <v>43492</v>
      </c>
      <c r="E1854">
        <v>5625</v>
      </c>
      <c r="F1854" s="31">
        <v>1947.1389607888218</v>
      </c>
      <c r="G1854" s="24">
        <v>43445</v>
      </c>
      <c r="H1854" s="33">
        <v>1</v>
      </c>
      <c r="I1854">
        <v>0.98884995907581841</v>
      </c>
      <c r="J1854" s="40">
        <v>43913.092870371045</v>
      </c>
    </row>
    <row r="1855" spans="1:10" x14ac:dyDescent="0.3">
      <c r="A1855" s="29">
        <v>1851</v>
      </c>
      <c r="B1855">
        <v>1579</v>
      </c>
      <c r="C1855" s="24">
        <v>41666</v>
      </c>
      <c r="D1855" s="24">
        <v>43492</v>
      </c>
      <c r="E1855">
        <v>5625</v>
      </c>
      <c r="F1855" s="31">
        <v>7424.7192387033901</v>
      </c>
      <c r="G1855" s="24">
        <v>43123</v>
      </c>
      <c r="H1855" s="33">
        <v>2</v>
      </c>
      <c r="I1855">
        <v>0.89574241276323197</v>
      </c>
      <c r="J1855" s="40">
        <v>43625.534973555128</v>
      </c>
    </row>
    <row r="1856" spans="1:10" x14ac:dyDescent="0.3">
      <c r="A1856" s="29">
        <v>1852</v>
      </c>
      <c r="B1856">
        <v>1581</v>
      </c>
      <c r="C1856" s="24">
        <v>41796</v>
      </c>
      <c r="D1856" s="24">
        <v>43622</v>
      </c>
      <c r="E1856">
        <v>3750</v>
      </c>
      <c r="F1856" s="31">
        <v>1641.9480804357993</v>
      </c>
      <c r="G1856" s="24">
        <v>42610</v>
      </c>
      <c r="H1856" s="33">
        <v>1</v>
      </c>
      <c r="I1856">
        <v>0.98884995907581841</v>
      </c>
      <c r="J1856" s="40">
        <v>42617.230328670259</v>
      </c>
    </row>
    <row r="1857" spans="1:10" x14ac:dyDescent="0.3">
      <c r="A1857" s="29">
        <v>1853</v>
      </c>
      <c r="B1857">
        <v>1582</v>
      </c>
      <c r="C1857" s="24">
        <v>41950</v>
      </c>
      <c r="D1857" s="24">
        <v>42681</v>
      </c>
      <c r="E1857">
        <v>4375</v>
      </c>
      <c r="F1857" s="31">
        <v>280.95943703537591</v>
      </c>
      <c r="G1857" s="24">
        <v>42187</v>
      </c>
      <c r="H1857" s="33">
        <v>1</v>
      </c>
      <c r="I1857">
        <v>0.98884995907581841</v>
      </c>
      <c r="J1857" s="40">
        <v>42325.899599946293</v>
      </c>
    </row>
    <row r="1858" spans="1:10" x14ac:dyDescent="0.3">
      <c r="A1858" s="29">
        <v>1854</v>
      </c>
      <c r="B1858">
        <v>1582</v>
      </c>
      <c r="C1858" s="24">
        <v>41950</v>
      </c>
      <c r="D1858" s="24">
        <v>42681</v>
      </c>
      <c r="E1858">
        <v>4375</v>
      </c>
      <c r="F1858" s="31">
        <v>8062.2913817155986</v>
      </c>
      <c r="G1858" s="24">
        <v>42159</v>
      </c>
      <c r="H1858" s="33">
        <v>2</v>
      </c>
      <c r="I1858">
        <v>0.89574241276323197</v>
      </c>
      <c r="J1858" s="40">
        <v>42199.747422035405</v>
      </c>
    </row>
    <row r="1859" spans="1:10" x14ac:dyDescent="0.3">
      <c r="A1859" s="29">
        <v>1855</v>
      </c>
      <c r="B1859">
        <v>1582</v>
      </c>
      <c r="C1859" s="24">
        <v>41950</v>
      </c>
      <c r="D1859" s="24">
        <v>42681</v>
      </c>
      <c r="E1859">
        <v>4375</v>
      </c>
      <c r="F1859" s="31">
        <v>3929.7139079117937</v>
      </c>
      <c r="G1859" s="24">
        <v>41984</v>
      </c>
      <c r="H1859" s="33">
        <v>1</v>
      </c>
      <c r="I1859">
        <v>0.98884995907581841</v>
      </c>
      <c r="J1859" s="40">
        <v>43169.25759305845</v>
      </c>
    </row>
    <row r="1860" spans="1:10" x14ac:dyDescent="0.3">
      <c r="A1860" s="29">
        <v>1856</v>
      </c>
      <c r="B1860">
        <v>1583</v>
      </c>
      <c r="C1860" s="24">
        <v>41904</v>
      </c>
      <c r="D1860" s="24">
        <v>42269</v>
      </c>
      <c r="E1860">
        <v>3750</v>
      </c>
      <c r="F1860" s="31">
        <v>145.11887147317884</v>
      </c>
      <c r="G1860" s="24">
        <v>41917</v>
      </c>
      <c r="H1860" s="33">
        <v>1</v>
      </c>
      <c r="I1860">
        <v>0.98884995907581841</v>
      </c>
      <c r="J1860" s="40">
        <v>43160.755509905721</v>
      </c>
    </row>
    <row r="1861" spans="1:10" x14ac:dyDescent="0.3">
      <c r="A1861" s="29">
        <v>1857</v>
      </c>
      <c r="B1861">
        <v>1585</v>
      </c>
      <c r="C1861" s="24">
        <v>41941</v>
      </c>
      <c r="D1861" s="24">
        <v>42672</v>
      </c>
      <c r="E1861">
        <v>3750</v>
      </c>
      <c r="F1861" s="31">
        <v>16580.308479628868</v>
      </c>
      <c r="G1861" s="24">
        <v>42182</v>
      </c>
      <c r="H1861" s="33">
        <v>3</v>
      </c>
      <c r="I1861">
        <v>0.80482337140270255</v>
      </c>
      <c r="J1861" s="40">
        <v>42263.27895919179</v>
      </c>
    </row>
    <row r="1862" spans="1:10" x14ac:dyDescent="0.3">
      <c r="A1862" s="29">
        <v>1858</v>
      </c>
      <c r="B1862">
        <v>1588</v>
      </c>
      <c r="C1862" s="24">
        <v>41995</v>
      </c>
      <c r="D1862" s="24">
        <v>43821</v>
      </c>
      <c r="E1862">
        <v>3750</v>
      </c>
      <c r="F1862" s="31">
        <v>5214.9370836940898</v>
      </c>
      <c r="G1862" s="24">
        <v>42784</v>
      </c>
      <c r="H1862" s="33">
        <v>2</v>
      </c>
      <c r="I1862">
        <v>0.89574241276323197</v>
      </c>
      <c r="J1862" s="40">
        <v>43292.11416735025</v>
      </c>
    </row>
    <row r="1863" spans="1:10" x14ac:dyDescent="0.3">
      <c r="A1863" s="29">
        <v>1859</v>
      </c>
      <c r="B1863">
        <v>1588</v>
      </c>
      <c r="C1863" s="24">
        <v>41995</v>
      </c>
      <c r="D1863" s="24">
        <v>43821</v>
      </c>
      <c r="E1863">
        <v>3750</v>
      </c>
      <c r="F1863" s="31">
        <v>657.42911115448169</v>
      </c>
      <c r="G1863" s="24">
        <v>42039</v>
      </c>
      <c r="H1863" s="33">
        <v>1</v>
      </c>
      <c r="I1863">
        <v>0.98884995907581841</v>
      </c>
      <c r="J1863" s="40">
        <v>42138.58072276118</v>
      </c>
    </row>
    <row r="1864" spans="1:10" x14ac:dyDescent="0.3">
      <c r="A1864" s="29">
        <v>1860</v>
      </c>
      <c r="B1864">
        <v>1591</v>
      </c>
      <c r="C1864" s="24">
        <v>41784</v>
      </c>
      <c r="D1864" s="24">
        <v>43610</v>
      </c>
      <c r="E1864">
        <v>3750</v>
      </c>
      <c r="F1864" s="31">
        <v>1149.286680883431</v>
      </c>
      <c r="G1864" s="24">
        <v>43422</v>
      </c>
      <c r="H1864" s="33">
        <v>1</v>
      </c>
      <c r="I1864">
        <v>0.98884995907581841</v>
      </c>
      <c r="J1864" s="40">
        <v>44012.540290770972</v>
      </c>
    </row>
    <row r="1865" spans="1:10" x14ac:dyDescent="0.3">
      <c r="A1865" s="29">
        <v>1861</v>
      </c>
      <c r="B1865">
        <v>1591</v>
      </c>
      <c r="C1865" s="24">
        <v>41784</v>
      </c>
      <c r="D1865" s="24">
        <v>43610</v>
      </c>
      <c r="E1865">
        <v>3750</v>
      </c>
      <c r="F1865" s="31">
        <v>803.16935025664804</v>
      </c>
      <c r="G1865" s="24">
        <v>43068</v>
      </c>
      <c r="H1865" s="33">
        <v>1</v>
      </c>
      <c r="I1865">
        <v>0.98884995907581841</v>
      </c>
      <c r="J1865" s="40">
        <v>43654.359393260151</v>
      </c>
    </row>
    <row r="1866" spans="1:10" x14ac:dyDescent="0.3">
      <c r="A1866" s="29">
        <v>1862</v>
      </c>
      <c r="B1866">
        <v>1591</v>
      </c>
      <c r="C1866" s="24">
        <v>41784</v>
      </c>
      <c r="D1866" s="24">
        <v>43610</v>
      </c>
      <c r="E1866">
        <v>3750</v>
      </c>
      <c r="F1866" s="31">
        <v>839.84302928157604</v>
      </c>
      <c r="G1866" s="24">
        <v>42920</v>
      </c>
      <c r="H1866" s="33">
        <v>1</v>
      </c>
      <c r="I1866">
        <v>0.98884995907581841</v>
      </c>
      <c r="J1866" s="40">
        <v>43227.261510127377</v>
      </c>
    </row>
    <row r="1867" spans="1:10" x14ac:dyDescent="0.3">
      <c r="A1867" s="29">
        <v>1863</v>
      </c>
      <c r="B1867">
        <v>1591</v>
      </c>
      <c r="C1867" s="24">
        <v>41784</v>
      </c>
      <c r="D1867" s="24">
        <v>43610</v>
      </c>
      <c r="E1867">
        <v>3750</v>
      </c>
      <c r="F1867" s="31">
        <v>4281.7521081650157</v>
      </c>
      <c r="G1867" s="24">
        <v>41876</v>
      </c>
      <c r="H1867" s="33">
        <v>1</v>
      </c>
      <c r="I1867">
        <v>0.98884995907581841</v>
      </c>
      <c r="J1867" s="40">
        <v>42316.386643929429</v>
      </c>
    </row>
    <row r="1868" spans="1:10" x14ac:dyDescent="0.3">
      <c r="A1868" s="29">
        <v>1864</v>
      </c>
      <c r="B1868">
        <v>1591</v>
      </c>
      <c r="C1868" s="24">
        <v>41784</v>
      </c>
      <c r="D1868" s="24">
        <v>43610</v>
      </c>
      <c r="E1868">
        <v>3750</v>
      </c>
      <c r="F1868" s="31">
        <v>2211.6843475234177</v>
      </c>
      <c r="G1868" s="24">
        <v>42925</v>
      </c>
      <c r="H1868" s="33">
        <v>1</v>
      </c>
      <c r="I1868">
        <v>0.98884995907581841</v>
      </c>
      <c r="J1868" s="40">
        <v>42962.935773059391</v>
      </c>
    </row>
    <row r="1869" spans="1:10" x14ac:dyDescent="0.3">
      <c r="A1869" s="29">
        <v>1865</v>
      </c>
      <c r="B1869">
        <v>1594</v>
      </c>
      <c r="C1869" s="24">
        <v>41940</v>
      </c>
      <c r="D1869" s="24">
        <v>43766</v>
      </c>
      <c r="E1869">
        <v>6250</v>
      </c>
      <c r="F1869" s="31">
        <v>333.34719841679441</v>
      </c>
      <c r="G1869" s="24">
        <v>43434</v>
      </c>
      <c r="H1869" s="33">
        <v>1</v>
      </c>
      <c r="I1869">
        <v>0.98884995907581841</v>
      </c>
      <c r="J1869" s="40">
        <v>43665.031807955835</v>
      </c>
    </row>
    <row r="1870" spans="1:10" x14ac:dyDescent="0.3">
      <c r="A1870" s="29">
        <v>1866</v>
      </c>
      <c r="B1870">
        <v>1595</v>
      </c>
      <c r="C1870" s="24">
        <v>41769</v>
      </c>
      <c r="D1870" s="24">
        <v>42134</v>
      </c>
      <c r="E1870">
        <v>6250</v>
      </c>
      <c r="F1870" s="31">
        <v>917.02568451074228</v>
      </c>
      <c r="G1870" s="24">
        <v>41809</v>
      </c>
      <c r="H1870" s="33">
        <v>1</v>
      </c>
      <c r="I1870">
        <v>0.98884995907581841</v>
      </c>
      <c r="J1870" s="40">
        <v>42313.784123074933</v>
      </c>
    </row>
    <row r="1871" spans="1:10" x14ac:dyDescent="0.3">
      <c r="A1871" s="29">
        <v>1867</v>
      </c>
      <c r="B1871">
        <v>1597</v>
      </c>
      <c r="C1871" s="24">
        <v>41806</v>
      </c>
      <c r="D1871" s="24">
        <v>42902</v>
      </c>
      <c r="E1871">
        <v>6250</v>
      </c>
      <c r="F1871" s="31">
        <v>5427.9856391389385</v>
      </c>
      <c r="G1871" s="24">
        <v>41865</v>
      </c>
      <c r="H1871" s="33">
        <v>2</v>
      </c>
      <c r="I1871">
        <v>0.89574241276323197</v>
      </c>
      <c r="J1871" s="40">
        <v>41990.645239918536</v>
      </c>
    </row>
    <row r="1872" spans="1:10" x14ac:dyDescent="0.3">
      <c r="A1872" s="29">
        <v>1868</v>
      </c>
      <c r="B1872">
        <v>1597</v>
      </c>
      <c r="C1872" s="24">
        <v>41806</v>
      </c>
      <c r="D1872" s="24">
        <v>42902</v>
      </c>
      <c r="E1872">
        <v>6250</v>
      </c>
      <c r="F1872" s="31">
        <v>17512.053576833929</v>
      </c>
      <c r="G1872" s="24">
        <v>42840</v>
      </c>
      <c r="H1872" s="33">
        <v>3</v>
      </c>
      <c r="I1872">
        <v>0.80482337140270255</v>
      </c>
      <c r="J1872" s="40">
        <v>44046.044984514141</v>
      </c>
    </row>
    <row r="1873" spans="1:10" x14ac:dyDescent="0.3">
      <c r="A1873" s="29">
        <v>1869</v>
      </c>
      <c r="B1873">
        <v>1597</v>
      </c>
      <c r="C1873" s="24">
        <v>41806</v>
      </c>
      <c r="D1873" s="24">
        <v>42902</v>
      </c>
      <c r="E1873">
        <v>6250</v>
      </c>
      <c r="F1873" s="31">
        <v>3449.158941832698</v>
      </c>
      <c r="G1873" s="24">
        <v>42200</v>
      </c>
      <c r="H1873" s="33">
        <v>1</v>
      </c>
      <c r="I1873">
        <v>0.98884995907581841</v>
      </c>
      <c r="J1873" s="40">
        <v>42255.225285441578</v>
      </c>
    </row>
    <row r="1874" spans="1:10" x14ac:dyDescent="0.3">
      <c r="A1874" s="29">
        <v>1870</v>
      </c>
      <c r="B1874">
        <v>1599</v>
      </c>
      <c r="C1874" s="24">
        <v>41862</v>
      </c>
      <c r="D1874" s="24">
        <v>42227</v>
      </c>
      <c r="E1874">
        <v>5625</v>
      </c>
      <c r="F1874" s="31">
        <v>2002.9229061495219</v>
      </c>
      <c r="G1874" s="24">
        <v>42189</v>
      </c>
      <c r="H1874" s="33">
        <v>1</v>
      </c>
      <c r="I1874">
        <v>0.98884995907581841</v>
      </c>
      <c r="J1874" s="40">
        <v>42547.745786339416</v>
      </c>
    </row>
    <row r="1875" spans="1:10" x14ac:dyDescent="0.3">
      <c r="A1875" s="29">
        <v>1871</v>
      </c>
      <c r="B1875">
        <v>1600</v>
      </c>
      <c r="C1875" s="24">
        <v>41643</v>
      </c>
      <c r="D1875" s="24">
        <v>43469</v>
      </c>
      <c r="E1875">
        <v>5000</v>
      </c>
      <c r="F1875" s="31">
        <v>527.34493893225454</v>
      </c>
      <c r="G1875" s="24">
        <v>42577</v>
      </c>
      <c r="H1875" s="33">
        <v>1</v>
      </c>
      <c r="I1875">
        <v>0.98884995907581841</v>
      </c>
      <c r="J1875" s="40">
        <v>43568.911476045068</v>
      </c>
    </row>
    <row r="1876" spans="1:10" x14ac:dyDescent="0.3">
      <c r="A1876" s="29">
        <v>1872</v>
      </c>
      <c r="B1876">
        <v>1600</v>
      </c>
      <c r="C1876" s="24">
        <v>41643</v>
      </c>
      <c r="D1876" s="24">
        <v>43469</v>
      </c>
      <c r="E1876">
        <v>5000</v>
      </c>
      <c r="F1876" s="31">
        <v>5212.5103534095661</v>
      </c>
      <c r="G1876" s="24">
        <v>42123</v>
      </c>
      <c r="H1876" s="33">
        <v>2</v>
      </c>
      <c r="I1876">
        <v>0.89574241276323197</v>
      </c>
      <c r="J1876" s="40">
        <v>42554.627645457695</v>
      </c>
    </row>
    <row r="1877" spans="1:10" x14ac:dyDescent="0.3">
      <c r="A1877" s="29">
        <v>1873</v>
      </c>
      <c r="B1877">
        <v>1602</v>
      </c>
      <c r="C1877" s="24">
        <v>41739</v>
      </c>
      <c r="D1877" s="24">
        <v>43565</v>
      </c>
      <c r="E1877">
        <v>6250</v>
      </c>
      <c r="F1877" s="31">
        <v>1598.4054714517615</v>
      </c>
      <c r="G1877" s="24">
        <v>42379</v>
      </c>
      <c r="H1877" s="33">
        <v>1</v>
      </c>
      <c r="I1877">
        <v>0.98884995907581841</v>
      </c>
      <c r="J1877" s="40">
        <v>42569.458050878085</v>
      </c>
    </row>
    <row r="1878" spans="1:10" x14ac:dyDescent="0.3">
      <c r="A1878" s="29">
        <v>1874</v>
      </c>
      <c r="B1878">
        <v>1602</v>
      </c>
      <c r="C1878" s="24">
        <v>41739</v>
      </c>
      <c r="D1878" s="24">
        <v>43565</v>
      </c>
      <c r="E1878">
        <v>6250</v>
      </c>
      <c r="F1878" s="31">
        <v>3876.8654283400538</v>
      </c>
      <c r="G1878" s="24">
        <v>42160</v>
      </c>
      <c r="H1878" s="33">
        <v>1</v>
      </c>
      <c r="I1878">
        <v>0.98884995907581841</v>
      </c>
      <c r="J1878" s="40">
        <v>42507.220728227723</v>
      </c>
    </row>
    <row r="1879" spans="1:10" x14ac:dyDescent="0.3">
      <c r="A1879" s="29">
        <v>1875</v>
      </c>
      <c r="B1879">
        <v>1605</v>
      </c>
      <c r="C1879" s="24">
        <v>41757</v>
      </c>
      <c r="D1879" s="24">
        <v>43583</v>
      </c>
      <c r="E1879">
        <v>3750</v>
      </c>
      <c r="F1879" s="31">
        <v>769.50541132700334</v>
      </c>
      <c r="G1879" s="24">
        <v>43510</v>
      </c>
      <c r="H1879" s="33">
        <v>1</v>
      </c>
      <c r="I1879">
        <v>0.98884995907581841</v>
      </c>
      <c r="J1879" s="40">
        <v>45296.792930771255</v>
      </c>
    </row>
    <row r="1880" spans="1:10" x14ac:dyDescent="0.3">
      <c r="A1880" s="29">
        <v>1876</v>
      </c>
      <c r="B1880">
        <v>1605</v>
      </c>
      <c r="C1880" s="24">
        <v>41757</v>
      </c>
      <c r="D1880" s="24">
        <v>43583</v>
      </c>
      <c r="E1880">
        <v>3750</v>
      </c>
      <c r="F1880" s="31">
        <v>9012.6749273888199</v>
      </c>
      <c r="G1880" s="24">
        <v>43355</v>
      </c>
      <c r="H1880" s="33">
        <v>2</v>
      </c>
      <c r="I1880">
        <v>0.89574241276323197</v>
      </c>
      <c r="J1880" s="40">
        <v>43717.730441411433</v>
      </c>
    </row>
    <row r="1881" spans="1:10" x14ac:dyDescent="0.3">
      <c r="A1881" s="29">
        <v>1877</v>
      </c>
      <c r="B1881">
        <v>1605</v>
      </c>
      <c r="C1881" s="24">
        <v>41757</v>
      </c>
      <c r="D1881" s="24">
        <v>43583</v>
      </c>
      <c r="E1881">
        <v>3750</v>
      </c>
      <c r="F1881" s="31">
        <v>1711.0431920666606</v>
      </c>
      <c r="G1881" s="24">
        <v>43165</v>
      </c>
      <c r="H1881" s="33">
        <v>1</v>
      </c>
      <c r="I1881">
        <v>0.98884995907581841</v>
      </c>
      <c r="J1881" s="40">
        <v>43448.795112405089</v>
      </c>
    </row>
    <row r="1882" spans="1:10" x14ac:dyDescent="0.3">
      <c r="A1882" s="29">
        <v>1878</v>
      </c>
      <c r="B1882">
        <v>1606</v>
      </c>
      <c r="C1882" s="24">
        <v>41885</v>
      </c>
      <c r="D1882" s="24">
        <v>43711</v>
      </c>
      <c r="E1882">
        <v>3750</v>
      </c>
      <c r="F1882" s="31">
        <v>3015.2302883590332</v>
      </c>
      <c r="G1882" s="24">
        <v>43499</v>
      </c>
      <c r="H1882" s="33">
        <v>1</v>
      </c>
      <c r="I1882">
        <v>0.98884995907581841</v>
      </c>
      <c r="J1882" s="40">
        <v>44097.302489063972</v>
      </c>
    </row>
    <row r="1883" spans="1:10" x14ac:dyDescent="0.3">
      <c r="A1883" s="29">
        <v>1879</v>
      </c>
      <c r="B1883">
        <v>1606</v>
      </c>
      <c r="C1883" s="24">
        <v>41885</v>
      </c>
      <c r="D1883" s="24">
        <v>43711</v>
      </c>
      <c r="E1883">
        <v>3750</v>
      </c>
      <c r="F1883" s="31">
        <v>11497.943542198287</v>
      </c>
      <c r="G1883" s="24">
        <v>43673</v>
      </c>
      <c r="H1883" s="33">
        <v>3</v>
      </c>
      <c r="I1883">
        <v>0.80482337140270255</v>
      </c>
      <c r="J1883" s="40">
        <v>43833.490735437401</v>
      </c>
    </row>
    <row r="1884" spans="1:10" x14ac:dyDescent="0.3">
      <c r="A1884" s="29">
        <v>1880</v>
      </c>
      <c r="B1884">
        <v>1606</v>
      </c>
      <c r="C1884" s="24">
        <v>41885</v>
      </c>
      <c r="D1884" s="24">
        <v>43711</v>
      </c>
      <c r="E1884">
        <v>3750</v>
      </c>
      <c r="F1884" s="31">
        <v>2529.7964848187648</v>
      </c>
      <c r="G1884" s="24">
        <v>43050</v>
      </c>
      <c r="H1884" s="33">
        <v>1</v>
      </c>
      <c r="I1884">
        <v>0.98884995907581841</v>
      </c>
      <c r="J1884" s="40">
        <v>43720.551292996213</v>
      </c>
    </row>
    <row r="1885" spans="1:10" x14ac:dyDescent="0.3">
      <c r="A1885" s="29">
        <v>1881</v>
      </c>
      <c r="B1885">
        <v>1606</v>
      </c>
      <c r="C1885" s="24">
        <v>41885</v>
      </c>
      <c r="D1885" s="24">
        <v>43711</v>
      </c>
      <c r="E1885">
        <v>3750</v>
      </c>
      <c r="F1885" s="31">
        <v>1009.7071913749297</v>
      </c>
      <c r="G1885" s="24">
        <v>42989</v>
      </c>
      <c r="H1885" s="33">
        <v>1</v>
      </c>
      <c r="I1885">
        <v>0.98884995907581841</v>
      </c>
      <c r="J1885" s="40">
        <v>43992.487194353991</v>
      </c>
    </row>
    <row r="1886" spans="1:10" x14ac:dyDescent="0.3">
      <c r="A1886" s="29">
        <v>1882</v>
      </c>
      <c r="B1886">
        <v>1607</v>
      </c>
      <c r="C1886" s="24">
        <v>41742</v>
      </c>
      <c r="D1886" s="24">
        <v>42107</v>
      </c>
      <c r="E1886">
        <v>4375</v>
      </c>
      <c r="F1886" s="31">
        <v>3601.7705641851098</v>
      </c>
      <c r="G1886" s="24">
        <v>42079</v>
      </c>
      <c r="H1886" s="33">
        <v>1</v>
      </c>
      <c r="I1886">
        <v>0.98884995907581841</v>
      </c>
      <c r="J1886" s="40">
        <v>42090.757001285921</v>
      </c>
    </row>
    <row r="1887" spans="1:10" x14ac:dyDescent="0.3">
      <c r="A1887" s="29">
        <v>1883</v>
      </c>
      <c r="B1887">
        <v>1607</v>
      </c>
      <c r="C1887" s="24">
        <v>41742</v>
      </c>
      <c r="D1887" s="24">
        <v>42107</v>
      </c>
      <c r="E1887">
        <v>4375</v>
      </c>
      <c r="F1887" s="31">
        <v>409.26264470539274</v>
      </c>
      <c r="G1887" s="24">
        <v>41789</v>
      </c>
      <c r="H1887" s="33">
        <v>1</v>
      </c>
      <c r="I1887">
        <v>0.98884995907581841</v>
      </c>
      <c r="J1887" s="40">
        <v>41946.986912966982</v>
      </c>
    </row>
    <row r="1888" spans="1:10" x14ac:dyDescent="0.3">
      <c r="A1888" s="29">
        <v>1884</v>
      </c>
      <c r="B1888">
        <v>1611</v>
      </c>
      <c r="C1888" s="24">
        <v>41700</v>
      </c>
      <c r="D1888" s="24">
        <v>43526</v>
      </c>
      <c r="E1888">
        <v>3750</v>
      </c>
      <c r="F1888" s="31">
        <v>2367.3378210616506</v>
      </c>
      <c r="G1888" s="24">
        <v>43490</v>
      </c>
      <c r="H1888" s="33">
        <v>1</v>
      </c>
      <c r="I1888">
        <v>0.98884995907581841</v>
      </c>
      <c r="J1888" s="40">
        <v>43658.225021614904</v>
      </c>
    </row>
    <row r="1889" spans="1:10" x14ac:dyDescent="0.3">
      <c r="A1889" s="29">
        <v>1885</v>
      </c>
      <c r="B1889">
        <v>1613</v>
      </c>
      <c r="C1889" s="24">
        <v>41783</v>
      </c>
      <c r="D1889" s="24">
        <v>43609</v>
      </c>
      <c r="E1889">
        <v>6250</v>
      </c>
      <c r="F1889" s="31">
        <v>178.10218731000387</v>
      </c>
      <c r="G1889" s="24">
        <v>43429</v>
      </c>
      <c r="H1889" s="33">
        <v>1</v>
      </c>
      <c r="I1889">
        <v>0.98884995907581841</v>
      </c>
      <c r="J1889" s="40">
        <v>44230.646725652965</v>
      </c>
    </row>
    <row r="1890" spans="1:10" x14ac:dyDescent="0.3">
      <c r="A1890" s="29">
        <v>1886</v>
      </c>
      <c r="B1890">
        <v>1613</v>
      </c>
      <c r="C1890" s="24">
        <v>41783</v>
      </c>
      <c r="D1890" s="24">
        <v>43609</v>
      </c>
      <c r="E1890">
        <v>6250</v>
      </c>
      <c r="F1890" s="31">
        <v>5540.0537047449534</v>
      </c>
      <c r="G1890" s="24">
        <v>43519</v>
      </c>
      <c r="H1890" s="33">
        <v>2</v>
      </c>
      <c r="I1890">
        <v>0.89574241276323197</v>
      </c>
      <c r="J1890" s="40">
        <v>43918.592580110308</v>
      </c>
    </row>
    <row r="1891" spans="1:10" x14ac:dyDescent="0.3">
      <c r="A1891" s="29">
        <v>1887</v>
      </c>
      <c r="B1891">
        <v>1614</v>
      </c>
      <c r="C1891" s="24">
        <v>41726</v>
      </c>
      <c r="D1891" s="24">
        <v>42091</v>
      </c>
      <c r="E1891">
        <v>5000</v>
      </c>
      <c r="F1891" s="31">
        <v>1710.9395038146658</v>
      </c>
      <c r="G1891" s="24">
        <v>41914</v>
      </c>
      <c r="H1891" s="33">
        <v>1</v>
      </c>
      <c r="I1891">
        <v>0.98884995907581841</v>
      </c>
      <c r="J1891" s="40">
        <v>43150.09526150587</v>
      </c>
    </row>
    <row r="1892" spans="1:10" x14ac:dyDescent="0.3">
      <c r="A1892" s="29">
        <v>1888</v>
      </c>
      <c r="B1892">
        <v>1615</v>
      </c>
      <c r="C1892" s="24">
        <v>41984</v>
      </c>
      <c r="D1892" s="24">
        <v>42715</v>
      </c>
      <c r="E1892">
        <v>5625</v>
      </c>
      <c r="F1892" s="31">
        <v>4021.5636043324403</v>
      </c>
      <c r="G1892" s="24">
        <v>42576</v>
      </c>
      <c r="H1892" s="33">
        <v>1</v>
      </c>
      <c r="I1892">
        <v>0.98884995907581841</v>
      </c>
      <c r="J1892" s="40">
        <v>42606.468694482137</v>
      </c>
    </row>
    <row r="1893" spans="1:10" x14ac:dyDescent="0.3">
      <c r="A1893" s="29">
        <v>1889</v>
      </c>
      <c r="B1893">
        <v>1615</v>
      </c>
      <c r="C1893" s="24">
        <v>41984</v>
      </c>
      <c r="D1893" s="24">
        <v>42715</v>
      </c>
      <c r="E1893">
        <v>5625</v>
      </c>
      <c r="F1893" s="31">
        <v>2948.5457173316599</v>
      </c>
      <c r="G1893" s="24">
        <v>42414</v>
      </c>
      <c r="H1893" s="33">
        <v>1</v>
      </c>
      <c r="I1893">
        <v>0.98884995907581841</v>
      </c>
      <c r="J1893" s="40">
        <v>42688.616058320178</v>
      </c>
    </row>
    <row r="1894" spans="1:10" x14ac:dyDescent="0.3">
      <c r="A1894" s="29">
        <v>1890</v>
      </c>
      <c r="B1894">
        <v>1615</v>
      </c>
      <c r="C1894" s="24">
        <v>41984</v>
      </c>
      <c r="D1894" s="24">
        <v>42715</v>
      </c>
      <c r="E1894">
        <v>5625</v>
      </c>
      <c r="F1894" s="31">
        <v>2386.5380294657698</v>
      </c>
      <c r="G1894" s="24">
        <v>42444</v>
      </c>
      <c r="H1894" s="33">
        <v>1</v>
      </c>
      <c r="I1894">
        <v>0.98884995907581841</v>
      </c>
      <c r="J1894" s="40">
        <v>42514.668063599813</v>
      </c>
    </row>
    <row r="1895" spans="1:10" x14ac:dyDescent="0.3">
      <c r="A1895" s="29">
        <v>1891</v>
      </c>
      <c r="B1895">
        <v>1616</v>
      </c>
      <c r="C1895" s="24">
        <v>41912</v>
      </c>
      <c r="D1895" s="24">
        <v>43373</v>
      </c>
      <c r="E1895">
        <v>6250</v>
      </c>
      <c r="F1895" s="31">
        <v>15768.029085094118</v>
      </c>
      <c r="G1895" s="24">
        <v>43090</v>
      </c>
      <c r="H1895" s="33">
        <v>3</v>
      </c>
      <c r="I1895">
        <v>0.80482337140270255</v>
      </c>
      <c r="J1895" s="40">
        <v>43139.342556663258</v>
      </c>
    </row>
    <row r="1896" spans="1:10" x14ac:dyDescent="0.3">
      <c r="A1896" s="29">
        <v>1892</v>
      </c>
      <c r="B1896">
        <v>1619</v>
      </c>
      <c r="C1896" s="24">
        <v>41806</v>
      </c>
      <c r="D1896" s="24">
        <v>43632</v>
      </c>
      <c r="E1896">
        <v>6250</v>
      </c>
      <c r="F1896" s="31">
        <v>12474.266984378875</v>
      </c>
      <c r="G1896" s="24">
        <v>42234</v>
      </c>
      <c r="H1896" s="33">
        <v>3</v>
      </c>
      <c r="I1896">
        <v>0.80482337140270255</v>
      </c>
      <c r="J1896" s="40">
        <v>42248.933950975843</v>
      </c>
    </row>
    <row r="1897" spans="1:10" x14ac:dyDescent="0.3">
      <c r="A1897" s="29">
        <v>1893</v>
      </c>
      <c r="B1897">
        <v>1620</v>
      </c>
      <c r="C1897" s="24">
        <v>41793</v>
      </c>
      <c r="D1897" s="24">
        <v>42524</v>
      </c>
      <c r="E1897">
        <v>3750</v>
      </c>
      <c r="F1897" s="31">
        <v>1592.5018769957078</v>
      </c>
      <c r="G1897" s="24">
        <v>42022</v>
      </c>
      <c r="H1897" s="33">
        <v>1</v>
      </c>
      <c r="I1897">
        <v>0.98884995907581841</v>
      </c>
      <c r="J1897" s="40">
        <v>42038.462337104582</v>
      </c>
    </row>
    <row r="1898" spans="1:10" x14ac:dyDescent="0.3">
      <c r="A1898" s="29">
        <v>1894</v>
      </c>
      <c r="B1898">
        <v>1622</v>
      </c>
      <c r="C1898" s="24">
        <v>41984</v>
      </c>
      <c r="D1898" s="24">
        <v>43445</v>
      </c>
      <c r="E1898">
        <v>6250</v>
      </c>
      <c r="F1898" s="31">
        <v>11204.834895790153</v>
      </c>
      <c r="G1898" s="24">
        <v>43263</v>
      </c>
      <c r="H1898" s="33">
        <v>3</v>
      </c>
      <c r="I1898">
        <v>0.80482337140270255</v>
      </c>
      <c r="J1898" s="40">
        <v>43956.50225054787</v>
      </c>
    </row>
    <row r="1899" spans="1:10" x14ac:dyDescent="0.3">
      <c r="A1899" s="29">
        <v>1895</v>
      </c>
      <c r="B1899">
        <v>1622</v>
      </c>
      <c r="C1899" s="24">
        <v>41984</v>
      </c>
      <c r="D1899" s="24">
        <v>43445</v>
      </c>
      <c r="E1899">
        <v>6250</v>
      </c>
      <c r="F1899" s="31">
        <v>6411.003785910767</v>
      </c>
      <c r="G1899" s="24">
        <v>42474</v>
      </c>
      <c r="H1899" s="33">
        <v>2</v>
      </c>
      <c r="I1899">
        <v>0.89574241276323197</v>
      </c>
      <c r="J1899" s="40">
        <v>42960.690302003204</v>
      </c>
    </row>
    <row r="1900" spans="1:10" x14ac:dyDescent="0.3">
      <c r="A1900" s="29">
        <v>1896</v>
      </c>
      <c r="B1900">
        <v>1622</v>
      </c>
      <c r="C1900" s="24">
        <v>41984</v>
      </c>
      <c r="D1900" s="24">
        <v>43445</v>
      </c>
      <c r="E1900">
        <v>6250</v>
      </c>
      <c r="F1900" s="31">
        <v>6216.0363853075169</v>
      </c>
      <c r="G1900" s="24">
        <v>42340</v>
      </c>
      <c r="H1900" s="33">
        <v>2</v>
      </c>
      <c r="I1900">
        <v>0.89574241276323197</v>
      </c>
      <c r="J1900" s="40">
        <v>42649.696780611004</v>
      </c>
    </row>
    <row r="1901" spans="1:10" x14ac:dyDescent="0.3">
      <c r="A1901" s="29">
        <v>1897</v>
      </c>
      <c r="B1901">
        <v>1623</v>
      </c>
      <c r="C1901" s="24">
        <v>41886</v>
      </c>
      <c r="D1901" s="24">
        <v>43712</v>
      </c>
      <c r="E1901">
        <v>3750</v>
      </c>
      <c r="F1901" s="31">
        <v>276.03921795344957</v>
      </c>
      <c r="G1901" s="24">
        <v>41941</v>
      </c>
      <c r="H1901" s="33">
        <v>1</v>
      </c>
      <c r="I1901">
        <v>0.98884995907581841</v>
      </c>
      <c r="J1901" s="40">
        <v>43032.656107044539</v>
      </c>
    </row>
    <row r="1902" spans="1:10" x14ac:dyDescent="0.3">
      <c r="A1902" s="29">
        <v>1898</v>
      </c>
      <c r="B1902">
        <v>1623</v>
      </c>
      <c r="C1902" s="24">
        <v>41886</v>
      </c>
      <c r="D1902" s="24">
        <v>43712</v>
      </c>
      <c r="E1902">
        <v>3750</v>
      </c>
      <c r="F1902" s="31">
        <v>1073.9684407951336</v>
      </c>
      <c r="G1902" s="24">
        <v>41980</v>
      </c>
      <c r="H1902" s="33">
        <v>1</v>
      </c>
      <c r="I1902">
        <v>0.98884995907581841</v>
      </c>
      <c r="J1902" s="40">
        <v>42105.463583125667</v>
      </c>
    </row>
    <row r="1903" spans="1:10" x14ac:dyDescent="0.3">
      <c r="A1903" s="29">
        <v>1899</v>
      </c>
      <c r="B1903">
        <v>1624</v>
      </c>
      <c r="C1903" s="24">
        <v>41656</v>
      </c>
      <c r="D1903" s="24">
        <v>43117</v>
      </c>
      <c r="E1903">
        <v>5000</v>
      </c>
      <c r="F1903" s="31">
        <v>10715.611413783588</v>
      </c>
      <c r="G1903" s="24">
        <v>42044</v>
      </c>
      <c r="H1903" s="33">
        <v>3</v>
      </c>
      <c r="I1903">
        <v>0.80482337140270255</v>
      </c>
      <c r="J1903" s="40">
        <v>42177.218385120774</v>
      </c>
    </row>
    <row r="1904" spans="1:10" x14ac:dyDescent="0.3">
      <c r="A1904" s="29">
        <v>1900</v>
      </c>
      <c r="B1904">
        <v>1624</v>
      </c>
      <c r="C1904" s="24">
        <v>41656</v>
      </c>
      <c r="D1904" s="24">
        <v>43117</v>
      </c>
      <c r="E1904">
        <v>5000</v>
      </c>
      <c r="F1904" s="31">
        <v>1050.7795351663226</v>
      </c>
      <c r="G1904" s="24">
        <v>42952</v>
      </c>
      <c r="H1904" s="33">
        <v>1</v>
      </c>
      <c r="I1904">
        <v>0.98884995907581841</v>
      </c>
      <c r="J1904" s="40">
        <v>42958.904118673818</v>
      </c>
    </row>
    <row r="1905" spans="1:10" x14ac:dyDescent="0.3">
      <c r="A1905" s="29">
        <v>1901</v>
      </c>
      <c r="B1905">
        <v>1626</v>
      </c>
      <c r="C1905" s="24">
        <v>41683</v>
      </c>
      <c r="D1905" s="24">
        <v>42413</v>
      </c>
      <c r="E1905">
        <v>6250</v>
      </c>
      <c r="F1905" s="31">
        <v>3773.9357240117383</v>
      </c>
      <c r="G1905" s="24">
        <v>42158</v>
      </c>
      <c r="H1905" s="33">
        <v>1</v>
      </c>
      <c r="I1905">
        <v>0.98884995907581841</v>
      </c>
      <c r="J1905" s="40">
        <v>43283.510327044416</v>
      </c>
    </row>
    <row r="1906" spans="1:10" x14ac:dyDescent="0.3">
      <c r="A1906" s="29">
        <v>1902</v>
      </c>
      <c r="B1906">
        <v>1626</v>
      </c>
      <c r="C1906" s="24">
        <v>41683</v>
      </c>
      <c r="D1906" s="24">
        <v>42413</v>
      </c>
      <c r="E1906">
        <v>6250</v>
      </c>
      <c r="F1906" s="31">
        <v>13259.228411215065</v>
      </c>
      <c r="G1906" s="24">
        <v>42376</v>
      </c>
      <c r="H1906" s="33">
        <v>3</v>
      </c>
      <c r="I1906">
        <v>0.80482337140270255</v>
      </c>
      <c r="J1906" s="40">
        <v>42394.940273629829</v>
      </c>
    </row>
    <row r="1907" spans="1:10" x14ac:dyDescent="0.3">
      <c r="A1907" s="29">
        <v>1903</v>
      </c>
      <c r="B1907">
        <v>1627</v>
      </c>
      <c r="C1907" s="24">
        <v>41650</v>
      </c>
      <c r="D1907" s="24">
        <v>42015</v>
      </c>
      <c r="E1907">
        <v>3750</v>
      </c>
      <c r="F1907" s="31">
        <v>5443.2705760867584</v>
      </c>
      <c r="G1907" s="24">
        <v>41710</v>
      </c>
      <c r="H1907" s="33">
        <v>2</v>
      </c>
      <c r="I1907">
        <v>0.89574241276323197</v>
      </c>
      <c r="J1907" s="40">
        <v>42537.308079322756</v>
      </c>
    </row>
    <row r="1908" spans="1:10" x14ac:dyDescent="0.3">
      <c r="A1908" s="29">
        <v>1904</v>
      </c>
      <c r="B1908">
        <v>1628</v>
      </c>
      <c r="C1908" s="24">
        <v>41987</v>
      </c>
      <c r="D1908" s="24">
        <v>43083</v>
      </c>
      <c r="E1908">
        <v>4375</v>
      </c>
      <c r="F1908" s="31">
        <v>16089.468295460545</v>
      </c>
      <c r="G1908" s="24">
        <v>42498</v>
      </c>
      <c r="H1908" s="33">
        <v>3</v>
      </c>
      <c r="I1908">
        <v>0.80482337140270255</v>
      </c>
      <c r="J1908" s="40">
        <v>42751.664955010368</v>
      </c>
    </row>
    <row r="1909" spans="1:10" x14ac:dyDescent="0.3">
      <c r="A1909" s="29">
        <v>1905</v>
      </c>
      <c r="B1909">
        <v>1628</v>
      </c>
      <c r="C1909" s="24">
        <v>41987</v>
      </c>
      <c r="D1909" s="24">
        <v>43083</v>
      </c>
      <c r="E1909">
        <v>4375</v>
      </c>
      <c r="F1909" s="31">
        <v>4282.3425457511466</v>
      </c>
      <c r="G1909" s="24">
        <v>42955</v>
      </c>
      <c r="H1909" s="33">
        <v>1</v>
      </c>
      <c r="I1909">
        <v>0.98884995907581841</v>
      </c>
      <c r="J1909" s="40">
        <v>44797.739564551492</v>
      </c>
    </row>
    <row r="1910" spans="1:10" x14ac:dyDescent="0.3">
      <c r="A1910" s="29">
        <v>1906</v>
      </c>
      <c r="B1910">
        <v>1629</v>
      </c>
      <c r="C1910" s="24">
        <v>41746</v>
      </c>
      <c r="D1910" s="24">
        <v>43572</v>
      </c>
      <c r="E1910">
        <v>3750</v>
      </c>
      <c r="F1910" s="31">
        <v>5547.3536906628524</v>
      </c>
      <c r="G1910" s="24">
        <v>42688</v>
      </c>
      <c r="H1910" s="33">
        <v>2</v>
      </c>
      <c r="I1910">
        <v>0.89574241276323197</v>
      </c>
      <c r="J1910" s="40">
        <v>42720.962792416343</v>
      </c>
    </row>
    <row r="1911" spans="1:10" x14ac:dyDescent="0.3">
      <c r="A1911" s="29">
        <v>1907</v>
      </c>
      <c r="B1911">
        <v>1629</v>
      </c>
      <c r="C1911" s="24">
        <v>41746</v>
      </c>
      <c r="D1911" s="24">
        <v>43572</v>
      </c>
      <c r="E1911">
        <v>3750</v>
      </c>
      <c r="F1911" s="31">
        <v>3188.6980130334391</v>
      </c>
      <c r="G1911" s="24">
        <v>43340</v>
      </c>
      <c r="H1911" s="33">
        <v>1</v>
      </c>
      <c r="I1911">
        <v>0.98884995907581841</v>
      </c>
      <c r="J1911" s="40">
        <v>43625.030928763692</v>
      </c>
    </row>
    <row r="1912" spans="1:10" x14ac:dyDescent="0.3">
      <c r="A1912" s="29">
        <v>1908</v>
      </c>
      <c r="B1912">
        <v>1629</v>
      </c>
      <c r="C1912" s="24">
        <v>41746</v>
      </c>
      <c r="D1912" s="24">
        <v>43572</v>
      </c>
      <c r="E1912">
        <v>3750</v>
      </c>
      <c r="F1912" s="31">
        <v>10360.126388114339</v>
      </c>
      <c r="G1912" s="24">
        <v>42578</v>
      </c>
      <c r="H1912" s="33">
        <v>3</v>
      </c>
      <c r="I1912">
        <v>0.80482337140270255</v>
      </c>
      <c r="J1912" s="40">
        <v>42967.325644323457</v>
      </c>
    </row>
    <row r="1913" spans="1:10" x14ac:dyDescent="0.3">
      <c r="A1913" s="29">
        <v>1909</v>
      </c>
      <c r="B1913">
        <v>1635</v>
      </c>
      <c r="C1913" s="24">
        <v>41754</v>
      </c>
      <c r="D1913" s="24">
        <v>43580</v>
      </c>
      <c r="E1913">
        <v>4375</v>
      </c>
      <c r="F1913" s="31">
        <v>1160.2458139212586</v>
      </c>
      <c r="G1913" s="24">
        <v>42864</v>
      </c>
      <c r="H1913" s="33">
        <v>1</v>
      </c>
      <c r="I1913">
        <v>0.98884995907581841</v>
      </c>
      <c r="J1913" s="40">
        <v>43123.756084131128</v>
      </c>
    </row>
    <row r="1914" spans="1:10" x14ac:dyDescent="0.3">
      <c r="A1914" s="29">
        <v>1910</v>
      </c>
      <c r="B1914">
        <v>1635</v>
      </c>
      <c r="C1914" s="24">
        <v>41754</v>
      </c>
      <c r="D1914" s="24">
        <v>43580</v>
      </c>
      <c r="E1914">
        <v>4375</v>
      </c>
      <c r="F1914" s="31">
        <v>7472.1121608814619</v>
      </c>
      <c r="G1914" s="24">
        <v>42270</v>
      </c>
      <c r="H1914" s="33">
        <v>2</v>
      </c>
      <c r="I1914">
        <v>0.89574241276323197</v>
      </c>
      <c r="J1914" s="40">
        <v>42284.930017028877</v>
      </c>
    </row>
    <row r="1915" spans="1:10" x14ac:dyDescent="0.3">
      <c r="A1915" s="29">
        <v>1911</v>
      </c>
      <c r="B1915">
        <v>1636</v>
      </c>
      <c r="C1915" s="24">
        <v>41835</v>
      </c>
      <c r="D1915" s="24">
        <v>43661</v>
      </c>
      <c r="E1915">
        <v>5000</v>
      </c>
      <c r="F1915" s="31">
        <v>1850.3850194224472</v>
      </c>
      <c r="G1915" s="24">
        <v>42289</v>
      </c>
      <c r="H1915" s="33">
        <v>1</v>
      </c>
      <c r="I1915">
        <v>0.98884995907581841</v>
      </c>
      <c r="J1915" s="40">
        <v>42298.161065001361</v>
      </c>
    </row>
    <row r="1916" spans="1:10" x14ac:dyDescent="0.3">
      <c r="A1916" s="29">
        <v>1912</v>
      </c>
      <c r="B1916">
        <v>1636</v>
      </c>
      <c r="C1916" s="24">
        <v>41835</v>
      </c>
      <c r="D1916" s="24">
        <v>43661</v>
      </c>
      <c r="E1916">
        <v>5000</v>
      </c>
      <c r="F1916" s="31">
        <v>247.3769114253725</v>
      </c>
      <c r="G1916" s="24">
        <v>43648</v>
      </c>
      <c r="H1916" s="33">
        <v>1</v>
      </c>
      <c r="I1916">
        <v>0.98884995907581841</v>
      </c>
      <c r="J1916" s="40">
        <v>44028.283904169737</v>
      </c>
    </row>
    <row r="1917" spans="1:10" x14ac:dyDescent="0.3">
      <c r="A1917" s="29">
        <v>1913</v>
      </c>
      <c r="B1917">
        <v>1639</v>
      </c>
      <c r="C1917" s="24">
        <v>41640</v>
      </c>
      <c r="D1917" s="24">
        <v>43466</v>
      </c>
      <c r="E1917">
        <v>6250</v>
      </c>
      <c r="F1917" s="31">
        <v>1162.496993014802</v>
      </c>
      <c r="G1917" s="24">
        <v>42722</v>
      </c>
      <c r="H1917" s="33">
        <v>1</v>
      </c>
      <c r="I1917">
        <v>0.98884995907581841</v>
      </c>
      <c r="J1917" s="40">
        <v>43153.714387652726</v>
      </c>
    </row>
    <row r="1918" spans="1:10" x14ac:dyDescent="0.3">
      <c r="A1918" s="29">
        <v>1914</v>
      </c>
      <c r="B1918">
        <v>1639</v>
      </c>
      <c r="C1918" s="24">
        <v>41640</v>
      </c>
      <c r="D1918" s="24">
        <v>43466</v>
      </c>
      <c r="E1918">
        <v>6250</v>
      </c>
      <c r="F1918" s="31">
        <v>957.1665974053725</v>
      </c>
      <c r="G1918" s="24">
        <v>42487</v>
      </c>
      <c r="H1918" s="33">
        <v>1</v>
      </c>
      <c r="I1918">
        <v>0.98884995907581841</v>
      </c>
      <c r="J1918" s="40">
        <v>42589.904283610427</v>
      </c>
    </row>
    <row r="1919" spans="1:10" x14ac:dyDescent="0.3">
      <c r="A1919" s="29">
        <v>1915</v>
      </c>
      <c r="B1919">
        <v>1640</v>
      </c>
      <c r="C1919" s="24">
        <v>41668</v>
      </c>
      <c r="D1919" s="24">
        <v>43494</v>
      </c>
      <c r="E1919">
        <v>4375</v>
      </c>
      <c r="F1919" s="31">
        <v>5464.5189431955487</v>
      </c>
      <c r="G1919" s="24">
        <v>43313</v>
      </c>
      <c r="H1919" s="33">
        <v>2</v>
      </c>
      <c r="I1919">
        <v>0.89574241276323197</v>
      </c>
      <c r="J1919" s="40">
        <v>44015.056074344488</v>
      </c>
    </row>
    <row r="1920" spans="1:10" x14ac:dyDescent="0.3">
      <c r="A1920" s="29">
        <v>1916</v>
      </c>
      <c r="B1920">
        <v>1641</v>
      </c>
      <c r="C1920" s="24">
        <v>41827</v>
      </c>
      <c r="D1920" s="24">
        <v>43653</v>
      </c>
      <c r="E1920">
        <v>3750</v>
      </c>
      <c r="F1920" s="31">
        <v>2529.4891019375641</v>
      </c>
      <c r="G1920" s="24">
        <v>43267</v>
      </c>
      <c r="H1920" s="33">
        <v>1</v>
      </c>
      <c r="I1920">
        <v>0.98884995907581841</v>
      </c>
      <c r="J1920" s="40">
        <v>43650.012322764749</v>
      </c>
    </row>
    <row r="1921" spans="1:10" x14ac:dyDescent="0.3">
      <c r="A1921" s="29">
        <v>1917</v>
      </c>
      <c r="B1921">
        <v>1641</v>
      </c>
      <c r="C1921" s="24">
        <v>41827</v>
      </c>
      <c r="D1921" s="24">
        <v>43653</v>
      </c>
      <c r="E1921">
        <v>3750</v>
      </c>
      <c r="F1921" s="31">
        <v>3241.5621934747392</v>
      </c>
      <c r="G1921" s="24">
        <v>43598</v>
      </c>
      <c r="H1921" s="33">
        <v>1</v>
      </c>
      <c r="I1921">
        <v>0.98884995907581841</v>
      </c>
      <c r="J1921" s="40">
        <v>44025.885586394637</v>
      </c>
    </row>
    <row r="1922" spans="1:10" x14ac:dyDescent="0.3">
      <c r="A1922" s="29">
        <v>1918</v>
      </c>
      <c r="B1922">
        <v>1643</v>
      </c>
      <c r="C1922" s="24">
        <v>41857</v>
      </c>
      <c r="D1922" s="24">
        <v>42222</v>
      </c>
      <c r="E1922">
        <v>5625</v>
      </c>
      <c r="F1922" s="31">
        <v>3113.0311026142663</v>
      </c>
      <c r="G1922" s="24">
        <v>42104</v>
      </c>
      <c r="H1922" s="33">
        <v>1</v>
      </c>
      <c r="I1922">
        <v>0.98884995907581841</v>
      </c>
      <c r="J1922" s="40">
        <v>42134.589397638774</v>
      </c>
    </row>
    <row r="1923" spans="1:10" x14ac:dyDescent="0.3">
      <c r="A1923" s="29">
        <v>1919</v>
      </c>
      <c r="B1923">
        <v>1648</v>
      </c>
      <c r="C1923" s="24">
        <v>41688</v>
      </c>
      <c r="D1923" s="24">
        <v>42053</v>
      </c>
      <c r="E1923">
        <v>3750</v>
      </c>
      <c r="F1923" s="31">
        <v>3560.5743381415796</v>
      </c>
      <c r="G1923" s="24">
        <v>41798</v>
      </c>
      <c r="H1923" s="33">
        <v>1</v>
      </c>
      <c r="I1923">
        <v>0.98884995907581841</v>
      </c>
      <c r="J1923" s="40">
        <v>42045.330295477659</v>
      </c>
    </row>
    <row r="1924" spans="1:10" x14ac:dyDescent="0.3">
      <c r="A1924" s="29">
        <v>1920</v>
      </c>
      <c r="B1924">
        <v>1649</v>
      </c>
      <c r="C1924" s="24">
        <v>41749</v>
      </c>
      <c r="D1924" s="24">
        <v>42845</v>
      </c>
      <c r="E1924">
        <v>3750</v>
      </c>
      <c r="F1924" s="31">
        <v>2611.5244870208489</v>
      </c>
      <c r="G1924" s="24">
        <v>42341</v>
      </c>
      <c r="H1924" s="33">
        <v>1</v>
      </c>
      <c r="I1924">
        <v>0.98884995907581841</v>
      </c>
      <c r="J1924" s="40">
        <v>42708.027423881947</v>
      </c>
    </row>
    <row r="1925" spans="1:10" x14ac:dyDescent="0.3">
      <c r="A1925" s="29">
        <v>1921</v>
      </c>
      <c r="B1925">
        <v>1652</v>
      </c>
      <c r="C1925" s="24">
        <v>41855</v>
      </c>
      <c r="D1925" s="24">
        <v>42586</v>
      </c>
      <c r="E1925">
        <v>4375</v>
      </c>
      <c r="F1925" s="31">
        <v>231.33387083668327</v>
      </c>
      <c r="G1925" s="24">
        <v>42159</v>
      </c>
      <c r="H1925" s="33">
        <v>1</v>
      </c>
      <c r="I1925">
        <v>0.98884995907581841</v>
      </c>
      <c r="J1925" s="40">
        <v>42297.365581542843</v>
      </c>
    </row>
    <row r="1926" spans="1:10" x14ac:dyDescent="0.3">
      <c r="A1926" s="29">
        <v>1922</v>
      </c>
      <c r="B1926">
        <v>1653</v>
      </c>
      <c r="C1926" s="24">
        <v>41866</v>
      </c>
      <c r="D1926" s="24">
        <v>42231</v>
      </c>
      <c r="E1926">
        <v>3750</v>
      </c>
      <c r="F1926" s="31">
        <v>1770.963315221896</v>
      </c>
      <c r="G1926" s="24">
        <v>42057</v>
      </c>
      <c r="H1926" s="33">
        <v>1</v>
      </c>
      <c r="I1926">
        <v>0.98884995907581841</v>
      </c>
      <c r="J1926" s="40">
        <v>42256.263014915436</v>
      </c>
    </row>
    <row r="1927" spans="1:10" x14ac:dyDescent="0.3">
      <c r="A1927" s="29">
        <v>1923</v>
      </c>
      <c r="B1927">
        <v>1654</v>
      </c>
      <c r="C1927" s="24">
        <v>41644</v>
      </c>
      <c r="D1927" s="24">
        <v>43470</v>
      </c>
      <c r="E1927">
        <v>6250</v>
      </c>
      <c r="F1927" s="31">
        <v>13215.003321805776</v>
      </c>
      <c r="G1927" s="24">
        <v>43218</v>
      </c>
      <c r="H1927" s="33">
        <v>3</v>
      </c>
      <c r="I1927">
        <v>0.80482337140270255</v>
      </c>
      <c r="J1927" s="40">
        <v>43349.731849732678</v>
      </c>
    </row>
    <row r="1928" spans="1:10" x14ac:dyDescent="0.3">
      <c r="A1928" s="29">
        <v>1924</v>
      </c>
      <c r="B1928">
        <v>1655</v>
      </c>
      <c r="C1928" s="24">
        <v>41897</v>
      </c>
      <c r="D1928" s="24">
        <v>42628</v>
      </c>
      <c r="E1928">
        <v>5625</v>
      </c>
      <c r="F1928" s="31">
        <v>3795.3718305206316</v>
      </c>
      <c r="G1928" s="24">
        <v>41940</v>
      </c>
      <c r="H1928" s="33">
        <v>1</v>
      </c>
      <c r="I1928">
        <v>0.98884995907581841</v>
      </c>
      <c r="J1928" s="40">
        <v>42185.671165824315</v>
      </c>
    </row>
    <row r="1929" spans="1:10" x14ac:dyDescent="0.3">
      <c r="A1929" s="29">
        <v>1925</v>
      </c>
      <c r="B1929">
        <v>1656</v>
      </c>
      <c r="C1929" s="24">
        <v>41953</v>
      </c>
      <c r="D1929" s="24">
        <v>43779</v>
      </c>
      <c r="E1929">
        <v>5000</v>
      </c>
      <c r="F1929" s="31">
        <v>3079.2526202873632</v>
      </c>
      <c r="G1929" s="24">
        <v>42800</v>
      </c>
      <c r="H1929" s="33">
        <v>1</v>
      </c>
      <c r="I1929">
        <v>0.98884995907581841</v>
      </c>
      <c r="J1929" s="40">
        <v>43024.88335312542</v>
      </c>
    </row>
    <row r="1930" spans="1:10" x14ac:dyDescent="0.3">
      <c r="A1930" s="29">
        <v>1926</v>
      </c>
      <c r="B1930">
        <v>1656</v>
      </c>
      <c r="C1930" s="24">
        <v>41953</v>
      </c>
      <c r="D1930" s="24">
        <v>43779</v>
      </c>
      <c r="E1930">
        <v>5000</v>
      </c>
      <c r="F1930" s="31">
        <v>2494.1261621271842</v>
      </c>
      <c r="G1930" s="24">
        <v>42006</v>
      </c>
      <c r="H1930" s="33">
        <v>1</v>
      </c>
      <c r="I1930">
        <v>0.98884995907581841</v>
      </c>
      <c r="J1930" s="40">
        <v>42249.37012095812</v>
      </c>
    </row>
    <row r="1931" spans="1:10" x14ac:dyDescent="0.3">
      <c r="A1931" s="29">
        <v>1927</v>
      </c>
      <c r="B1931">
        <v>1656</v>
      </c>
      <c r="C1931" s="24">
        <v>41953</v>
      </c>
      <c r="D1931" s="24">
        <v>43779</v>
      </c>
      <c r="E1931">
        <v>5000</v>
      </c>
      <c r="F1931" s="31">
        <v>4670.1158696179482</v>
      </c>
      <c r="G1931" s="24">
        <v>41990</v>
      </c>
      <c r="H1931" s="33">
        <v>1</v>
      </c>
      <c r="I1931">
        <v>0.98884995907581841</v>
      </c>
      <c r="J1931" s="40">
        <v>42771.369015736796</v>
      </c>
    </row>
    <row r="1932" spans="1:10" x14ac:dyDescent="0.3">
      <c r="A1932" s="29">
        <v>1928</v>
      </c>
      <c r="B1932">
        <v>1657</v>
      </c>
      <c r="C1932" s="24">
        <v>41898</v>
      </c>
      <c r="D1932" s="24">
        <v>42994</v>
      </c>
      <c r="E1932">
        <v>3750</v>
      </c>
      <c r="F1932" s="31">
        <v>946.49570725636306</v>
      </c>
      <c r="G1932" s="24">
        <v>42131</v>
      </c>
      <c r="H1932" s="33">
        <v>1</v>
      </c>
      <c r="I1932">
        <v>0.98884995907581841</v>
      </c>
      <c r="J1932" s="40">
        <v>42155.926391247085</v>
      </c>
    </row>
    <row r="1933" spans="1:10" x14ac:dyDescent="0.3">
      <c r="A1933" s="29">
        <v>1929</v>
      </c>
      <c r="B1933">
        <v>1657</v>
      </c>
      <c r="C1933" s="24">
        <v>41898</v>
      </c>
      <c r="D1933" s="24">
        <v>42994</v>
      </c>
      <c r="E1933">
        <v>3750</v>
      </c>
      <c r="F1933" s="31">
        <v>2947.7177007728646</v>
      </c>
      <c r="G1933" s="24">
        <v>42271</v>
      </c>
      <c r="H1933" s="33">
        <v>1</v>
      </c>
      <c r="I1933">
        <v>0.98884995907581841</v>
      </c>
      <c r="J1933" s="40">
        <v>42317.347550973151</v>
      </c>
    </row>
    <row r="1934" spans="1:10" x14ac:dyDescent="0.3">
      <c r="A1934" s="29">
        <v>1930</v>
      </c>
      <c r="B1934">
        <v>1658</v>
      </c>
      <c r="C1934" s="24">
        <v>41877</v>
      </c>
      <c r="D1934" s="24">
        <v>42973</v>
      </c>
      <c r="E1934">
        <v>6250</v>
      </c>
      <c r="F1934" s="31">
        <v>69.120697457991554</v>
      </c>
      <c r="G1934" s="24">
        <v>42024</v>
      </c>
      <c r="H1934" s="33">
        <v>1</v>
      </c>
      <c r="I1934">
        <v>0.98884995907581841</v>
      </c>
      <c r="J1934" s="40">
        <v>42080.718057389342</v>
      </c>
    </row>
    <row r="1935" spans="1:10" x14ac:dyDescent="0.3">
      <c r="A1935" s="29">
        <v>1931</v>
      </c>
      <c r="B1935">
        <v>1659</v>
      </c>
      <c r="C1935" s="24">
        <v>41875</v>
      </c>
      <c r="D1935" s="24">
        <v>43701</v>
      </c>
      <c r="E1935">
        <v>5625</v>
      </c>
      <c r="F1935" s="31">
        <v>476.10090626158012</v>
      </c>
      <c r="G1935" s="24">
        <v>43292</v>
      </c>
      <c r="H1935" s="33">
        <v>1</v>
      </c>
      <c r="I1935">
        <v>0.98884995907581841</v>
      </c>
      <c r="J1935" s="40">
        <v>43462.633908007614</v>
      </c>
    </row>
    <row r="1936" spans="1:10" x14ac:dyDescent="0.3">
      <c r="A1936" s="29">
        <v>1932</v>
      </c>
      <c r="B1936">
        <v>1659</v>
      </c>
      <c r="C1936" s="24">
        <v>41875</v>
      </c>
      <c r="D1936" s="24">
        <v>43701</v>
      </c>
      <c r="E1936">
        <v>5625</v>
      </c>
      <c r="F1936" s="31">
        <v>1685.437739309443</v>
      </c>
      <c r="G1936" s="24">
        <v>42965</v>
      </c>
      <c r="H1936" s="33">
        <v>1</v>
      </c>
      <c r="I1936">
        <v>0.98884995907581841</v>
      </c>
      <c r="J1936" s="40">
        <v>43758.91193851571</v>
      </c>
    </row>
    <row r="1937" spans="1:10" x14ac:dyDescent="0.3">
      <c r="A1937" s="29">
        <v>1933</v>
      </c>
      <c r="B1937">
        <v>1659</v>
      </c>
      <c r="C1937" s="24">
        <v>41875</v>
      </c>
      <c r="D1937" s="24">
        <v>43701</v>
      </c>
      <c r="E1937">
        <v>5625</v>
      </c>
      <c r="F1937" s="31">
        <v>2101.4508768571768</v>
      </c>
      <c r="G1937" s="24">
        <v>42486</v>
      </c>
      <c r="H1937" s="33">
        <v>1</v>
      </c>
      <c r="I1937">
        <v>0.98884995907581841</v>
      </c>
      <c r="J1937" s="40">
        <v>42622.209113322358</v>
      </c>
    </row>
    <row r="1938" spans="1:10" x14ac:dyDescent="0.3">
      <c r="A1938" s="29">
        <v>1934</v>
      </c>
      <c r="B1938">
        <v>1660</v>
      </c>
      <c r="C1938" s="24">
        <v>41853</v>
      </c>
      <c r="D1938" s="24">
        <v>42218</v>
      </c>
      <c r="E1938">
        <v>6250</v>
      </c>
      <c r="F1938" s="31">
        <v>15648.763061027717</v>
      </c>
      <c r="G1938" s="24">
        <v>42092</v>
      </c>
      <c r="H1938" s="33">
        <v>3</v>
      </c>
      <c r="I1938">
        <v>0.80482337140270255</v>
      </c>
      <c r="J1938" s="40">
        <v>42156.860359132814</v>
      </c>
    </row>
    <row r="1939" spans="1:10" x14ac:dyDescent="0.3">
      <c r="A1939" s="29">
        <v>1935</v>
      </c>
      <c r="B1939">
        <v>1662</v>
      </c>
      <c r="C1939" s="24">
        <v>41799</v>
      </c>
      <c r="D1939" s="24">
        <v>43625</v>
      </c>
      <c r="E1939">
        <v>6250</v>
      </c>
      <c r="F1939" s="31">
        <v>3823.1655063848366</v>
      </c>
      <c r="G1939" s="24">
        <v>42575</v>
      </c>
      <c r="H1939" s="33">
        <v>1</v>
      </c>
      <c r="I1939">
        <v>0.98884995907581841</v>
      </c>
      <c r="J1939" s="40">
        <v>43143.597454936149</v>
      </c>
    </row>
    <row r="1940" spans="1:10" x14ac:dyDescent="0.3">
      <c r="A1940" s="29">
        <v>1936</v>
      </c>
      <c r="B1940">
        <v>1663</v>
      </c>
      <c r="C1940" s="24">
        <v>41840</v>
      </c>
      <c r="D1940" s="24">
        <v>43666</v>
      </c>
      <c r="E1940">
        <v>5000</v>
      </c>
      <c r="F1940" s="31">
        <v>13015.94569824037</v>
      </c>
      <c r="G1940" s="24">
        <v>43070</v>
      </c>
      <c r="H1940" s="33">
        <v>3</v>
      </c>
      <c r="I1940">
        <v>0.80482337140270255</v>
      </c>
      <c r="J1940" s="40">
        <v>43146.723358957825</v>
      </c>
    </row>
    <row r="1941" spans="1:10" x14ac:dyDescent="0.3">
      <c r="A1941" s="29">
        <v>1937</v>
      </c>
      <c r="B1941">
        <v>1663</v>
      </c>
      <c r="C1941" s="24">
        <v>41840</v>
      </c>
      <c r="D1941" s="24">
        <v>43666</v>
      </c>
      <c r="E1941">
        <v>5000</v>
      </c>
      <c r="F1941" s="31">
        <v>1642.9587170024022</v>
      </c>
      <c r="G1941" s="24">
        <v>43557</v>
      </c>
      <c r="H1941" s="33">
        <v>1</v>
      </c>
      <c r="I1941">
        <v>0.98884995907581841</v>
      </c>
      <c r="J1941" s="40">
        <v>43851.495683015877</v>
      </c>
    </row>
    <row r="1942" spans="1:10" x14ac:dyDescent="0.3">
      <c r="A1942" s="29">
        <v>1938</v>
      </c>
      <c r="B1942">
        <v>1664</v>
      </c>
      <c r="C1942" s="24">
        <v>41834</v>
      </c>
      <c r="D1942" s="24">
        <v>43660</v>
      </c>
      <c r="E1942">
        <v>4375</v>
      </c>
      <c r="F1942" s="31">
        <v>6787.028610799367</v>
      </c>
      <c r="G1942" s="24">
        <v>42387</v>
      </c>
      <c r="H1942" s="33">
        <v>2</v>
      </c>
      <c r="I1942">
        <v>0.89574241276323197</v>
      </c>
      <c r="J1942" s="40">
        <v>42649.60508402816</v>
      </c>
    </row>
    <row r="1943" spans="1:10" x14ac:dyDescent="0.3">
      <c r="A1943" s="29">
        <v>1939</v>
      </c>
      <c r="B1943">
        <v>1664</v>
      </c>
      <c r="C1943" s="24">
        <v>41834</v>
      </c>
      <c r="D1943" s="24">
        <v>43660</v>
      </c>
      <c r="E1943">
        <v>4375</v>
      </c>
      <c r="F1943" s="31">
        <v>1045.0791154476892</v>
      </c>
      <c r="G1943" s="24">
        <v>42944</v>
      </c>
      <c r="H1943" s="33">
        <v>1</v>
      </c>
      <c r="I1943">
        <v>0.98884995907581841</v>
      </c>
      <c r="J1943" s="40">
        <v>43172.871434930494</v>
      </c>
    </row>
    <row r="1944" spans="1:10" x14ac:dyDescent="0.3">
      <c r="A1944" s="29">
        <v>1940</v>
      </c>
      <c r="B1944">
        <v>1664</v>
      </c>
      <c r="C1944" s="24">
        <v>41834</v>
      </c>
      <c r="D1944" s="24">
        <v>43660</v>
      </c>
      <c r="E1944">
        <v>4375</v>
      </c>
      <c r="F1944" s="31">
        <v>8651.9614207755221</v>
      </c>
      <c r="G1944" s="24">
        <v>43462</v>
      </c>
      <c r="H1944" s="33">
        <v>2</v>
      </c>
      <c r="I1944">
        <v>0.89574241276323197</v>
      </c>
      <c r="J1944" s="40">
        <v>43499.370116769416</v>
      </c>
    </row>
    <row r="1945" spans="1:10" x14ac:dyDescent="0.3">
      <c r="A1945" s="29">
        <v>1941</v>
      </c>
      <c r="B1945">
        <v>1665</v>
      </c>
      <c r="C1945" s="24">
        <v>41737</v>
      </c>
      <c r="D1945" s="24">
        <v>42468</v>
      </c>
      <c r="E1945">
        <v>5625</v>
      </c>
      <c r="F1945" s="31">
        <v>1362.1778314711614</v>
      </c>
      <c r="G1945" s="24">
        <v>42190</v>
      </c>
      <c r="H1945" s="33">
        <v>1</v>
      </c>
      <c r="I1945">
        <v>0.98884995907581841</v>
      </c>
      <c r="J1945" s="40">
        <v>42945.533023993514</v>
      </c>
    </row>
    <row r="1946" spans="1:10" x14ac:dyDescent="0.3">
      <c r="A1946" s="29">
        <v>1942</v>
      </c>
      <c r="B1946">
        <v>1666</v>
      </c>
      <c r="C1946" s="24">
        <v>41640</v>
      </c>
      <c r="D1946" s="24">
        <v>43466</v>
      </c>
      <c r="E1946">
        <v>5625</v>
      </c>
      <c r="F1946" s="31">
        <v>4728.1396841607484</v>
      </c>
      <c r="G1946" s="24">
        <v>43371</v>
      </c>
      <c r="H1946" s="33">
        <v>1</v>
      </c>
      <c r="I1946">
        <v>0.98884995907581841</v>
      </c>
      <c r="J1946" s="40">
        <v>43461.726785426552</v>
      </c>
    </row>
    <row r="1947" spans="1:10" x14ac:dyDescent="0.3">
      <c r="A1947" s="29">
        <v>1943</v>
      </c>
      <c r="B1947">
        <v>1667</v>
      </c>
      <c r="C1947" s="24">
        <v>41848</v>
      </c>
      <c r="D1947" s="24">
        <v>43674</v>
      </c>
      <c r="E1947">
        <v>5625</v>
      </c>
      <c r="F1947" s="31">
        <v>1573.5011894848453</v>
      </c>
      <c r="G1947" s="24">
        <v>43215</v>
      </c>
      <c r="H1947" s="33">
        <v>1</v>
      </c>
      <c r="I1947">
        <v>0.98884995907581841</v>
      </c>
      <c r="J1947" s="40">
        <v>43817.158017779933</v>
      </c>
    </row>
    <row r="1948" spans="1:10" x14ac:dyDescent="0.3">
      <c r="A1948" s="29">
        <v>1944</v>
      </c>
      <c r="B1948">
        <v>1667</v>
      </c>
      <c r="C1948" s="24">
        <v>41848</v>
      </c>
      <c r="D1948" s="24">
        <v>43674</v>
      </c>
      <c r="E1948">
        <v>5625</v>
      </c>
      <c r="F1948" s="31">
        <v>1584.9820693776398</v>
      </c>
      <c r="G1948" s="24">
        <v>43482</v>
      </c>
      <c r="H1948" s="33">
        <v>1</v>
      </c>
      <c r="I1948">
        <v>0.98884995907581841</v>
      </c>
      <c r="J1948" s="40">
        <v>43482.285057446126</v>
      </c>
    </row>
    <row r="1949" spans="1:10" x14ac:dyDescent="0.3">
      <c r="A1949" s="29">
        <v>1945</v>
      </c>
      <c r="B1949">
        <v>1667</v>
      </c>
      <c r="C1949" s="24">
        <v>41848</v>
      </c>
      <c r="D1949" s="24">
        <v>43674</v>
      </c>
      <c r="E1949">
        <v>5625</v>
      </c>
      <c r="F1949" s="31">
        <v>6590.8870062886581</v>
      </c>
      <c r="G1949" s="24">
        <v>43531</v>
      </c>
      <c r="H1949" s="33">
        <v>2</v>
      </c>
      <c r="I1949">
        <v>0.89574241276323197</v>
      </c>
      <c r="J1949" s="40">
        <v>43572.844609099746</v>
      </c>
    </row>
    <row r="1950" spans="1:10" x14ac:dyDescent="0.3">
      <c r="A1950" s="29">
        <v>1946</v>
      </c>
      <c r="B1950">
        <v>1667</v>
      </c>
      <c r="C1950" s="24">
        <v>41848</v>
      </c>
      <c r="D1950" s="24">
        <v>43674</v>
      </c>
      <c r="E1950">
        <v>5625</v>
      </c>
      <c r="F1950" s="31">
        <v>1627.8521229181961</v>
      </c>
      <c r="G1950" s="24">
        <v>41871</v>
      </c>
      <c r="H1950" s="33">
        <v>1</v>
      </c>
      <c r="I1950">
        <v>0.98884995907581841</v>
      </c>
      <c r="J1950" s="40">
        <v>42057.016551968911</v>
      </c>
    </row>
    <row r="1951" spans="1:10" x14ac:dyDescent="0.3">
      <c r="A1951" s="29">
        <v>1947</v>
      </c>
      <c r="B1951">
        <v>1668</v>
      </c>
      <c r="C1951" s="24">
        <v>41717</v>
      </c>
      <c r="D1951" s="24">
        <v>42813</v>
      </c>
      <c r="E1951">
        <v>5000</v>
      </c>
      <c r="F1951" s="31">
        <v>2525.9453822246437</v>
      </c>
      <c r="G1951" s="24">
        <v>42184</v>
      </c>
      <c r="H1951" s="33">
        <v>1</v>
      </c>
      <c r="I1951">
        <v>0.98884995907581841</v>
      </c>
      <c r="J1951" s="40">
        <v>42788.289078347305</v>
      </c>
    </row>
    <row r="1952" spans="1:10" x14ac:dyDescent="0.3">
      <c r="A1952" s="29">
        <v>1948</v>
      </c>
      <c r="B1952">
        <v>1668</v>
      </c>
      <c r="C1952" s="24">
        <v>41717</v>
      </c>
      <c r="D1952" s="24">
        <v>42813</v>
      </c>
      <c r="E1952">
        <v>5000</v>
      </c>
      <c r="F1952" s="31">
        <v>601.22701966702652</v>
      </c>
      <c r="G1952" s="24">
        <v>42550</v>
      </c>
      <c r="H1952" s="33">
        <v>1</v>
      </c>
      <c r="I1952">
        <v>0.98884995907581841</v>
      </c>
      <c r="J1952" s="40">
        <v>43024.168347076171</v>
      </c>
    </row>
    <row r="1953" spans="1:10" x14ac:dyDescent="0.3">
      <c r="A1953" s="29">
        <v>1949</v>
      </c>
      <c r="B1953">
        <v>1671</v>
      </c>
      <c r="C1953" s="24">
        <v>41732</v>
      </c>
      <c r="D1953" s="24">
        <v>42828</v>
      </c>
      <c r="E1953">
        <v>6250</v>
      </c>
      <c r="F1953" s="31">
        <v>6100.7236949819471</v>
      </c>
      <c r="G1953" s="24">
        <v>42470</v>
      </c>
      <c r="H1953" s="33">
        <v>2</v>
      </c>
      <c r="I1953">
        <v>0.89574241276323197</v>
      </c>
      <c r="J1953" s="40">
        <v>42586.031330585873</v>
      </c>
    </row>
    <row r="1954" spans="1:10" x14ac:dyDescent="0.3">
      <c r="A1954" s="29">
        <v>1950</v>
      </c>
      <c r="B1954">
        <v>1672</v>
      </c>
      <c r="C1954" s="24">
        <v>41668</v>
      </c>
      <c r="D1954" s="24">
        <v>43494</v>
      </c>
      <c r="E1954">
        <v>6250</v>
      </c>
      <c r="F1954" s="31">
        <v>13021.280273921098</v>
      </c>
      <c r="G1954" s="24">
        <v>43329</v>
      </c>
      <c r="H1954" s="33">
        <v>3</v>
      </c>
      <c r="I1954">
        <v>0.80482337140270255</v>
      </c>
      <c r="J1954" s="40">
        <v>43509.749632873667</v>
      </c>
    </row>
    <row r="1955" spans="1:10" x14ac:dyDescent="0.3">
      <c r="A1955" s="29">
        <v>1951</v>
      </c>
      <c r="B1955">
        <v>1672</v>
      </c>
      <c r="C1955" s="24">
        <v>41668</v>
      </c>
      <c r="D1955" s="24">
        <v>43494</v>
      </c>
      <c r="E1955">
        <v>6250</v>
      </c>
      <c r="F1955" s="31">
        <v>768.18002196127259</v>
      </c>
      <c r="G1955" s="24">
        <v>42111</v>
      </c>
      <c r="H1955" s="33">
        <v>1</v>
      </c>
      <c r="I1955">
        <v>0.98884995907581841</v>
      </c>
      <c r="J1955" s="40">
        <v>42681.472834994522</v>
      </c>
    </row>
    <row r="1956" spans="1:10" x14ac:dyDescent="0.3">
      <c r="A1956" s="29">
        <v>1952</v>
      </c>
      <c r="B1956">
        <v>1672</v>
      </c>
      <c r="C1956" s="24">
        <v>41668</v>
      </c>
      <c r="D1956" s="24">
        <v>43494</v>
      </c>
      <c r="E1956">
        <v>6250</v>
      </c>
      <c r="F1956" s="31">
        <v>7335.6360726691482</v>
      </c>
      <c r="G1956" s="24">
        <v>43492</v>
      </c>
      <c r="H1956" s="33">
        <v>2</v>
      </c>
      <c r="I1956">
        <v>0.89574241276323197</v>
      </c>
      <c r="J1956" s="40">
        <v>44350.122597356807</v>
      </c>
    </row>
    <row r="1957" spans="1:10" x14ac:dyDescent="0.3">
      <c r="A1957" s="29">
        <v>1953</v>
      </c>
      <c r="B1957">
        <v>1672</v>
      </c>
      <c r="C1957" s="24">
        <v>41668</v>
      </c>
      <c r="D1957" s="24">
        <v>43494</v>
      </c>
      <c r="E1957">
        <v>6250</v>
      </c>
      <c r="F1957" s="31">
        <v>3567.6227585118727</v>
      </c>
      <c r="G1957" s="24">
        <v>42413</v>
      </c>
      <c r="H1957" s="33">
        <v>1</v>
      </c>
      <c r="I1957">
        <v>0.98884995907581841</v>
      </c>
      <c r="J1957" s="40">
        <v>42817.261477888722</v>
      </c>
    </row>
    <row r="1958" spans="1:10" x14ac:dyDescent="0.3">
      <c r="A1958" s="29">
        <v>1954</v>
      </c>
      <c r="B1958">
        <v>1673</v>
      </c>
      <c r="C1958" s="24">
        <v>41926</v>
      </c>
      <c r="D1958" s="24">
        <v>42657</v>
      </c>
      <c r="E1958">
        <v>6250</v>
      </c>
      <c r="F1958" s="31">
        <v>3971.625267542383</v>
      </c>
      <c r="G1958" s="24">
        <v>42652</v>
      </c>
      <c r="H1958" s="33">
        <v>1</v>
      </c>
      <c r="I1958">
        <v>0.98884995907581841</v>
      </c>
      <c r="J1958" s="40">
        <v>42755.978281409618</v>
      </c>
    </row>
    <row r="1959" spans="1:10" x14ac:dyDescent="0.3">
      <c r="A1959" s="29">
        <v>1955</v>
      </c>
      <c r="B1959">
        <v>1674</v>
      </c>
      <c r="C1959" s="24">
        <v>41763</v>
      </c>
      <c r="D1959" s="24">
        <v>42859</v>
      </c>
      <c r="E1959">
        <v>4375</v>
      </c>
      <c r="F1959" s="31">
        <v>11157.690543941055</v>
      </c>
      <c r="G1959" s="24">
        <v>42698</v>
      </c>
      <c r="H1959" s="33">
        <v>3</v>
      </c>
      <c r="I1959">
        <v>0.80482337140270255</v>
      </c>
      <c r="J1959" s="40">
        <v>43334.48180503834</v>
      </c>
    </row>
    <row r="1960" spans="1:10" x14ac:dyDescent="0.3">
      <c r="A1960" s="29">
        <v>1956</v>
      </c>
      <c r="B1960">
        <v>1674</v>
      </c>
      <c r="C1960" s="24">
        <v>41763</v>
      </c>
      <c r="D1960" s="24">
        <v>42859</v>
      </c>
      <c r="E1960">
        <v>4375</v>
      </c>
      <c r="F1960" s="31">
        <v>2797.2605369888806</v>
      </c>
      <c r="G1960" s="24">
        <v>42154</v>
      </c>
      <c r="H1960" s="33">
        <v>1</v>
      </c>
      <c r="I1960">
        <v>0.98884995907581841</v>
      </c>
      <c r="J1960" s="40">
        <v>42711.73685834901</v>
      </c>
    </row>
    <row r="1961" spans="1:10" x14ac:dyDescent="0.3">
      <c r="A1961" s="29">
        <v>1957</v>
      </c>
      <c r="B1961">
        <v>1675</v>
      </c>
      <c r="C1961" s="24">
        <v>41860</v>
      </c>
      <c r="D1961" s="24">
        <v>42225</v>
      </c>
      <c r="E1961">
        <v>3750</v>
      </c>
      <c r="F1961" s="31">
        <v>263.46406620936307</v>
      </c>
      <c r="G1961" s="24">
        <v>41955</v>
      </c>
      <c r="H1961" s="33">
        <v>1</v>
      </c>
      <c r="I1961">
        <v>0.98884995907581841</v>
      </c>
      <c r="J1961" s="40">
        <v>42690.747959435648</v>
      </c>
    </row>
    <row r="1962" spans="1:10" x14ac:dyDescent="0.3">
      <c r="A1962" s="29">
        <v>1958</v>
      </c>
      <c r="B1962">
        <v>1675</v>
      </c>
      <c r="C1962" s="24">
        <v>41860</v>
      </c>
      <c r="D1962" s="24">
        <v>42225</v>
      </c>
      <c r="E1962">
        <v>3750</v>
      </c>
      <c r="F1962" s="31">
        <v>12215.295315547739</v>
      </c>
      <c r="G1962" s="24">
        <v>42209</v>
      </c>
      <c r="H1962" s="33">
        <v>3</v>
      </c>
      <c r="I1962">
        <v>0.80482337140270255</v>
      </c>
      <c r="J1962" s="40">
        <v>42621.74804789968</v>
      </c>
    </row>
    <row r="1963" spans="1:10" x14ac:dyDescent="0.3">
      <c r="A1963" s="29">
        <v>1959</v>
      </c>
      <c r="B1963">
        <v>1676</v>
      </c>
      <c r="C1963" s="24">
        <v>41693</v>
      </c>
      <c r="D1963" s="24">
        <v>43519</v>
      </c>
      <c r="E1963">
        <v>4375</v>
      </c>
      <c r="F1963" s="31">
        <v>8436.9942004389741</v>
      </c>
      <c r="G1963" s="24">
        <v>43487</v>
      </c>
      <c r="H1963" s="33">
        <v>2</v>
      </c>
      <c r="I1963">
        <v>0.89574241276323197</v>
      </c>
      <c r="J1963" s="40">
        <v>44197.521358565951</v>
      </c>
    </row>
    <row r="1964" spans="1:10" x14ac:dyDescent="0.3">
      <c r="A1964" s="29">
        <v>1960</v>
      </c>
      <c r="B1964">
        <v>1676</v>
      </c>
      <c r="C1964" s="24">
        <v>41693</v>
      </c>
      <c r="D1964" s="24">
        <v>43519</v>
      </c>
      <c r="E1964">
        <v>4375</v>
      </c>
      <c r="F1964" s="31">
        <v>1659.1852872896131</v>
      </c>
      <c r="G1964" s="24">
        <v>41783</v>
      </c>
      <c r="H1964" s="33">
        <v>1</v>
      </c>
      <c r="I1964">
        <v>0.98884995907581841</v>
      </c>
      <c r="J1964" s="40">
        <v>41948.837205999153</v>
      </c>
    </row>
    <row r="1965" spans="1:10" x14ac:dyDescent="0.3">
      <c r="A1965" s="29">
        <v>1961</v>
      </c>
      <c r="B1965">
        <v>1676</v>
      </c>
      <c r="C1965" s="24">
        <v>41693</v>
      </c>
      <c r="D1965" s="24">
        <v>43519</v>
      </c>
      <c r="E1965">
        <v>4375</v>
      </c>
      <c r="F1965" s="31">
        <v>1041.5167402014217</v>
      </c>
      <c r="G1965" s="24">
        <v>41789</v>
      </c>
      <c r="H1965" s="33">
        <v>1</v>
      </c>
      <c r="I1965">
        <v>0.98884995907581841</v>
      </c>
      <c r="J1965" s="40">
        <v>42177.574532146318</v>
      </c>
    </row>
    <row r="1966" spans="1:10" x14ac:dyDescent="0.3">
      <c r="A1966" s="29">
        <v>1962</v>
      </c>
      <c r="B1966">
        <v>1677</v>
      </c>
      <c r="C1966" s="24">
        <v>41811</v>
      </c>
      <c r="D1966" s="24">
        <v>42907</v>
      </c>
      <c r="E1966">
        <v>3750</v>
      </c>
      <c r="F1966" s="31">
        <v>10955.423357719656</v>
      </c>
      <c r="G1966" s="24">
        <v>42357</v>
      </c>
      <c r="H1966" s="33">
        <v>3</v>
      </c>
      <c r="I1966">
        <v>0.80482337140270255</v>
      </c>
      <c r="J1966" s="40">
        <v>42665.647369224142</v>
      </c>
    </row>
    <row r="1967" spans="1:10" x14ac:dyDescent="0.3">
      <c r="A1967" s="29">
        <v>1963</v>
      </c>
      <c r="B1967">
        <v>1678</v>
      </c>
      <c r="C1967" s="24">
        <v>41823</v>
      </c>
      <c r="D1967" s="24">
        <v>43649</v>
      </c>
      <c r="E1967">
        <v>4375</v>
      </c>
      <c r="F1967" s="31">
        <v>7348.6936267729025</v>
      </c>
      <c r="G1967" s="24">
        <v>43151</v>
      </c>
      <c r="H1967" s="33">
        <v>2</v>
      </c>
      <c r="I1967">
        <v>0.89574241276323197</v>
      </c>
      <c r="J1967" s="40">
        <v>43530.767610679344</v>
      </c>
    </row>
    <row r="1968" spans="1:10" x14ac:dyDescent="0.3">
      <c r="A1968" s="29">
        <v>1964</v>
      </c>
      <c r="B1968">
        <v>1678</v>
      </c>
      <c r="C1968" s="24">
        <v>41823</v>
      </c>
      <c r="D1968" s="24">
        <v>43649</v>
      </c>
      <c r="E1968">
        <v>4375</v>
      </c>
      <c r="F1968" s="31">
        <v>351.98833306852697</v>
      </c>
      <c r="G1968" s="24">
        <v>41914</v>
      </c>
      <c r="H1968" s="33">
        <v>1</v>
      </c>
      <c r="I1968">
        <v>0.98884995907581841</v>
      </c>
      <c r="J1968" s="40">
        <v>42264.73314869462</v>
      </c>
    </row>
    <row r="1969" spans="1:10" x14ac:dyDescent="0.3">
      <c r="A1969" s="29">
        <v>1965</v>
      </c>
      <c r="B1969">
        <v>1678</v>
      </c>
      <c r="C1969" s="24">
        <v>41823</v>
      </c>
      <c r="D1969" s="24">
        <v>43649</v>
      </c>
      <c r="E1969">
        <v>4375</v>
      </c>
      <c r="F1969" s="31">
        <v>33621.953848217549</v>
      </c>
      <c r="G1969" s="24">
        <v>42127</v>
      </c>
      <c r="H1969" s="33">
        <v>4</v>
      </c>
      <c r="I1969">
        <v>0.7196296248241657</v>
      </c>
      <c r="J1969" s="40">
        <v>42227.953000197689</v>
      </c>
    </row>
    <row r="1970" spans="1:10" x14ac:dyDescent="0.3">
      <c r="A1970" s="29">
        <v>1966</v>
      </c>
      <c r="B1970">
        <v>1680</v>
      </c>
      <c r="C1970" s="24">
        <v>41724</v>
      </c>
      <c r="D1970" s="24">
        <v>42089</v>
      </c>
      <c r="E1970">
        <v>3750</v>
      </c>
      <c r="F1970" s="31">
        <v>53.682707872026285</v>
      </c>
      <c r="G1970" s="24">
        <v>41987</v>
      </c>
      <c r="H1970" s="33">
        <v>1</v>
      </c>
      <c r="I1970">
        <v>0.98884995907581841</v>
      </c>
      <c r="J1970" s="40">
        <v>42310.722294127358</v>
      </c>
    </row>
    <row r="1971" spans="1:10" x14ac:dyDescent="0.3">
      <c r="A1971" s="29">
        <v>1967</v>
      </c>
      <c r="B1971">
        <v>1681</v>
      </c>
      <c r="C1971" s="24">
        <v>41705</v>
      </c>
      <c r="D1971" s="24">
        <v>43531</v>
      </c>
      <c r="E1971">
        <v>5000</v>
      </c>
      <c r="F1971" s="31">
        <v>56.161529056513928</v>
      </c>
      <c r="G1971" s="24">
        <v>42015</v>
      </c>
      <c r="H1971" s="33">
        <v>1</v>
      </c>
      <c r="I1971">
        <v>0.98884995907581841</v>
      </c>
      <c r="J1971" s="40">
        <v>42049.376212163988</v>
      </c>
    </row>
    <row r="1972" spans="1:10" x14ac:dyDescent="0.3">
      <c r="A1972" s="29">
        <v>1968</v>
      </c>
      <c r="B1972">
        <v>1681</v>
      </c>
      <c r="C1972" s="24">
        <v>41705</v>
      </c>
      <c r="D1972" s="24">
        <v>43531</v>
      </c>
      <c r="E1972">
        <v>5000</v>
      </c>
      <c r="F1972" s="31">
        <v>4106.7900573204442</v>
      </c>
      <c r="G1972" s="24">
        <v>43174</v>
      </c>
      <c r="H1972" s="33">
        <v>1</v>
      </c>
      <c r="I1972">
        <v>0.98884995907581841</v>
      </c>
      <c r="J1972" s="40">
        <v>43375.998786266216</v>
      </c>
    </row>
    <row r="1973" spans="1:10" x14ac:dyDescent="0.3">
      <c r="A1973" s="29">
        <v>1969</v>
      </c>
      <c r="B1973">
        <v>1687</v>
      </c>
      <c r="C1973" s="24">
        <v>41897</v>
      </c>
      <c r="D1973" s="24">
        <v>43723</v>
      </c>
      <c r="E1973">
        <v>5625</v>
      </c>
      <c r="F1973" s="31">
        <v>684.82615550334049</v>
      </c>
      <c r="G1973" s="24">
        <v>43146</v>
      </c>
      <c r="H1973" s="33">
        <v>1</v>
      </c>
      <c r="I1973">
        <v>0.98884995907581841</v>
      </c>
      <c r="J1973" s="40">
        <v>43237.930592595636</v>
      </c>
    </row>
    <row r="1974" spans="1:10" x14ac:dyDescent="0.3">
      <c r="A1974" s="29">
        <v>1970</v>
      </c>
      <c r="B1974">
        <v>1687</v>
      </c>
      <c r="C1974" s="24">
        <v>41897</v>
      </c>
      <c r="D1974" s="24">
        <v>43723</v>
      </c>
      <c r="E1974">
        <v>5625</v>
      </c>
      <c r="F1974" s="31">
        <v>54.189258112342664</v>
      </c>
      <c r="G1974" s="24">
        <v>42806</v>
      </c>
      <c r="H1974" s="33">
        <v>1</v>
      </c>
      <c r="I1974">
        <v>0.98884995907581841</v>
      </c>
      <c r="J1974" s="40">
        <v>43203.18503907782</v>
      </c>
    </row>
    <row r="1975" spans="1:10" x14ac:dyDescent="0.3">
      <c r="A1975" s="29">
        <v>1971</v>
      </c>
      <c r="B1975">
        <v>1687</v>
      </c>
      <c r="C1975" s="24">
        <v>41897</v>
      </c>
      <c r="D1975" s="24">
        <v>43723</v>
      </c>
      <c r="E1975">
        <v>5625</v>
      </c>
      <c r="F1975" s="31">
        <v>3007.3907868108327</v>
      </c>
      <c r="G1975" s="24">
        <v>43346</v>
      </c>
      <c r="H1975" s="33">
        <v>1</v>
      </c>
      <c r="I1975">
        <v>0.98884995907581841</v>
      </c>
      <c r="J1975" s="40">
        <v>43375.613039846568</v>
      </c>
    </row>
    <row r="1976" spans="1:10" x14ac:dyDescent="0.3">
      <c r="A1976" s="29">
        <v>1972</v>
      </c>
      <c r="B1976">
        <v>1690</v>
      </c>
      <c r="C1976" s="24">
        <v>41659</v>
      </c>
      <c r="D1976" s="24">
        <v>42024</v>
      </c>
      <c r="E1976">
        <v>6250</v>
      </c>
      <c r="F1976" s="31">
        <v>13212.302954641749</v>
      </c>
      <c r="G1976" s="24">
        <v>41897</v>
      </c>
      <c r="H1976" s="33">
        <v>3</v>
      </c>
      <c r="I1976">
        <v>0.80482337140270255</v>
      </c>
      <c r="J1976" s="40">
        <v>42435.958308051508</v>
      </c>
    </row>
    <row r="1977" spans="1:10" x14ac:dyDescent="0.3">
      <c r="A1977" s="29">
        <v>1973</v>
      </c>
      <c r="B1977">
        <v>1691</v>
      </c>
      <c r="C1977" s="24">
        <v>41906</v>
      </c>
      <c r="D1977" s="24">
        <v>43732</v>
      </c>
      <c r="E1977">
        <v>6250</v>
      </c>
      <c r="F1977" s="31">
        <v>7877.6542699161009</v>
      </c>
      <c r="G1977" s="24">
        <v>43022</v>
      </c>
      <c r="H1977" s="33">
        <v>2</v>
      </c>
      <c r="I1977">
        <v>0.89574241276323197</v>
      </c>
      <c r="J1977" s="40">
        <v>43200.052003219003</v>
      </c>
    </row>
    <row r="1978" spans="1:10" x14ac:dyDescent="0.3">
      <c r="A1978" s="29">
        <v>1974</v>
      </c>
      <c r="B1978">
        <v>1691</v>
      </c>
      <c r="C1978" s="24">
        <v>41906</v>
      </c>
      <c r="D1978" s="24">
        <v>43732</v>
      </c>
      <c r="E1978">
        <v>6250</v>
      </c>
      <c r="F1978" s="31">
        <v>3891.8219168794922</v>
      </c>
      <c r="G1978" s="24">
        <v>42125</v>
      </c>
      <c r="H1978" s="33">
        <v>1</v>
      </c>
      <c r="I1978">
        <v>0.98884995907581841</v>
      </c>
      <c r="J1978" s="40">
        <v>42278.526943457247</v>
      </c>
    </row>
    <row r="1979" spans="1:10" x14ac:dyDescent="0.3">
      <c r="A1979" s="29">
        <v>1975</v>
      </c>
      <c r="B1979">
        <v>1693</v>
      </c>
      <c r="C1979" s="24">
        <v>41996</v>
      </c>
      <c r="D1979" s="24">
        <v>42727</v>
      </c>
      <c r="E1979">
        <v>3750</v>
      </c>
      <c r="F1979" s="31">
        <v>2039.2563989988359</v>
      </c>
      <c r="G1979" s="24">
        <v>42582</v>
      </c>
      <c r="H1979" s="33">
        <v>1</v>
      </c>
      <c r="I1979">
        <v>0.98884995907581841</v>
      </c>
      <c r="J1979" s="40">
        <v>42717.594690971673</v>
      </c>
    </row>
    <row r="1980" spans="1:10" x14ac:dyDescent="0.3">
      <c r="A1980" s="29">
        <v>1976</v>
      </c>
      <c r="B1980">
        <v>1696</v>
      </c>
      <c r="C1980" s="24">
        <v>41935</v>
      </c>
      <c r="D1980" s="24">
        <v>43761</v>
      </c>
      <c r="E1980">
        <v>3750</v>
      </c>
      <c r="F1980" s="31">
        <v>2448.3043279061026</v>
      </c>
      <c r="G1980" s="24">
        <v>42878</v>
      </c>
      <c r="H1980" s="33">
        <v>1</v>
      </c>
      <c r="I1980">
        <v>0.98884995907581841</v>
      </c>
      <c r="J1980" s="40">
        <v>42980.741793570764</v>
      </c>
    </row>
    <row r="1981" spans="1:10" x14ac:dyDescent="0.3">
      <c r="A1981" s="29">
        <v>1977</v>
      </c>
      <c r="B1981">
        <v>1696</v>
      </c>
      <c r="C1981" s="24">
        <v>41935</v>
      </c>
      <c r="D1981" s="24">
        <v>43761</v>
      </c>
      <c r="E1981">
        <v>3750</v>
      </c>
      <c r="F1981" s="31">
        <v>4222.3985828928653</v>
      </c>
      <c r="G1981" s="24">
        <v>42150</v>
      </c>
      <c r="H1981" s="33">
        <v>1</v>
      </c>
      <c r="I1981">
        <v>0.98884995907581841</v>
      </c>
      <c r="J1981" s="40">
        <v>43034.668296231968</v>
      </c>
    </row>
    <row r="1982" spans="1:10" x14ac:dyDescent="0.3">
      <c r="A1982" s="29">
        <v>1978</v>
      </c>
      <c r="B1982">
        <v>1696</v>
      </c>
      <c r="C1982" s="24">
        <v>41935</v>
      </c>
      <c r="D1982" s="24">
        <v>43761</v>
      </c>
      <c r="E1982">
        <v>3750</v>
      </c>
      <c r="F1982" s="31">
        <v>2178.1992666322481</v>
      </c>
      <c r="G1982" s="24">
        <v>42202</v>
      </c>
      <c r="H1982" s="33">
        <v>1</v>
      </c>
      <c r="I1982">
        <v>0.98884995907581841</v>
      </c>
      <c r="J1982" s="40">
        <v>42272.80486249653</v>
      </c>
    </row>
    <row r="1983" spans="1:10" x14ac:dyDescent="0.3">
      <c r="A1983" s="29">
        <v>1979</v>
      </c>
      <c r="B1983">
        <v>1697</v>
      </c>
      <c r="C1983" s="24">
        <v>41684</v>
      </c>
      <c r="D1983" s="24">
        <v>42414</v>
      </c>
      <c r="E1983">
        <v>5625</v>
      </c>
      <c r="F1983" s="31">
        <v>975.62479467273499</v>
      </c>
      <c r="G1983" s="24">
        <v>42182</v>
      </c>
      <c r="H1983" s="33">
        <v>1</v>
      </c>
      <c r="I1983">
        <v>0.98884995907581841</v>
      </c>
      <c r="J1983" s="40">
        <v>42248.591620468833</v>
      </c>
    </row>
    <row r="1984" spans="1:10" x14ac:dyDescent="0.3">
      <c r="A1984" s="29">
        <v>1980</v>
      </c>
      <c r="B1984">
        <v>1698</v>
      </c>
      <c r="C1984" s="24">
        <v>41840</v>
      </c>
      <c r="D1984" s="24">
        <v>42571</v>
      </c>
      <c r="E1984">
        <v>5000</v>
      </c>
      <c r="F1984" s="31">
        <v>5305.315916575456</v>
      </c>
      <c r="G1984" s="24">
        <v>41866</v>
      </c>
      <c r="H1984" s="33">
        <v>2</v>
      </c>
      <c r="I1984">
        <v>0.89574241276323197</v>
      </c>
      <c r="J1984" s="40">
        <v>42301.321421678331</v>
      </c>
    </row>
    <row r="1985" spans="1:10" x14ac:dyDescent="0.3">
      <c r="A1985" s="29">
        <v>1981</v>
      </c>
      <c r="B1985">
        <v>1698</v>
      </c>
      <c r="C1985" s="24">
        <v>41840</v>
      </c>
      <c r="D1985" s="24">
        <v>42571</v>
      </c>
      <c r="E1985">
        <v>5000</v>
      </c>
      <c r="F1985" s="31">
        <v>599.42996633276402</v>
      </c>
      <c r="G1985" s="24">
        <v>42323</v>
      </c>
      <c r="H1985" s="33">
        <v>1</v>
      </c>
      <c r="I1985">
        <v>0.98884995907581841</v>
      </c>
      <c r="J1985" s="40">
        <v>42487.566499457651</v>
      </c>
    </row>
    <row r="1986" spans="1:10" x14ac:dyDescent="0.3">
      <c r="A1986" s="29">
        <v>1982</v>
      </c>
      <c r="B1986">
        <v>1700</v>
      </c>
      <c r="C1986" s="24">
        <v>41924</v>
      </c>
      <c r="D1986" s="24">
        <v>43750</v>
      </c>
      <c r="E1986">
        <v>4375</v>
      </c>
      <c r="F1986" s="31">
        <v>1036.9216947663549</v>
      </c>
      <c r="G1986" s="24">
        <v>42470</v>
      </c>
      <c r="H1986" s="33">
        <v>1</v>
      </c>
      <c r="I1986">
        <v>0.98884995907581841</v>
      </c>
      <c r="J1986" s="40">
        <v>43052.591838835018</v>
      </c>
    </row>
    <row r="1987" spans="1:10" x14ac:dyDescent="0.3">
      <c r="A1987" s="29">
        <v>1983</v>
      </c>
      <c r="B1987">
        <v>1700</v>
      </c>
      <c r="C1987" s="24">
        <v>41924</v>
      </c>
      <c r="D1987" s="24">
        <v>43750</v>
      </c>
      <c r="E1987">
        <v>4375</v>
      </c>
      <c r="F1987" s="31">
        <v>341.9742633995254</v>
      </c>
      <c r="G1987" s="24">
        <v>42407</v>
      </c>
      <c r="H1987" s="33">
        <v>1</v>
      </c>
      <c r="I1987">
        <v>0.98884995907581841</v>
      </c>
      <c r="J1987" s="40">
        <v>43283.461949332755</v>
      </c>
    </row>
    <row r="1988" spans="1:10" x14ac:dyDescent="0.3">
      <c r="A1988" s="29">
        <v>1984</v>
      </c>
      <c r="B1988">
        <v>1701</v>
      </c>
      <c r="C1988" s="24">
        <v>41908</v>
      </c>
      <c r="D1988" s="24">
        <v>43734</v>
      </c>
      <c r="E1988">
        <v>5000</v>
      </c>
      <c r="F1988" s="31">
        <v>267.09644470199544</v>
      </c>
      <c r="G1988" s="24">
        <v>42860</v>
      </c>
      <c r="H1988" s="33">
        <v>1</v>
      </c>
      <c r="I1988">
        <v>0.98884995907581841</v>
      </c>
      <c r="J1988" s="40">
        <v>43912.002878108447</v>
      </c>
    </row>
    <row r="1989" spans="1:10" x14ac:dyDescent="0.3">
      <c r="A1989" s="29">
        <v>1985</v>
      </c>
      <c r="B1989">
        <v>1701</v>
      </c>
      <c r="C1989" s="24">
        <v>41908</v>
      </c>
      <c r="D1989" s="24">
        <v>43734</v>
      </c>
      <c r="E1989">
        <v>5000</v>
      </c>
      <c r="F1989" s="31">
        <v>12013.846329156046</v>
      </c>
      <c r="G1989" s="24">
        <v>43479</v>
      </c>
      <c r="H1989" s="33">
        <v>3</v>
      </c>
      <c r="I1989">
        <v>0.80482337140270255</v>
      </c>
      <c r="J1989" s="40">
        <v>43771.798060804795</v>
      </c>
    </row>
    <row r="1990" spans="1:10" x14ac:dyDescent="0.3">
      <c r="A1990" s="29">
        <v>1986</v>
      </c>
      <c r="B1990">
        <v>1701</v>
      </c>
      <c r="C1990" s="24">
        <v>41908</v>
      </c>
      <c r="D1990" s="24">
        <v>43734</v>
      </c>
      <c r="E1990">
        <v>5000</v>
      </c>
      <c r="F1990" s="31">
        <v>37424.330619551351</v>
      </c>
      <c r="G1990" s="24">
        <v>43253</v>
      </c>
      <c r="H1990" s="33">
        <v>4</v>
      </c>
      <c r="I1990">
        <v>0.7196296248241657</v>
      </c>
      <c r="J1990" s="40">
        <v>44156.665414533294</v>
      </c>
    </row>
    <row r="1991" spans="1:10" x14ac:dyDescent="0.3">
      <c r="A1991" s="29">
        <v>1987</v>
      </c>
      <c r="B1991">
        <v>1701</v>
      </c>
      <c r="C1991" s="24">
        <v>41908</v>
      </c>
      <c r="D1991" s="24">
        <v>43734</v>
      </c>
      <c r="E1991">
        <v>5000</v>
      </c>
      <c r="F1991" s="31">
        <v>1324.0114331297691</v>
      </c>
      <c r="G1991" s="24">
        <v>42299</v>
      </c>
      <c r="H1991" s="33">
        <v>1</v>
      </c>
      <c r="I1991">
        <v>0.98884995907581841</v>
      </c>
      <c r="J1991" s="40">
        <v>42821.518635372522</v>
      </c>
    </row>
    <row r="1992" spans="1:10" x14ac:dyDescent="0.3">
      <c r="A1992" s="29">
        <v>1988</v>
      </c>
      <c r="B1992">
        <v>1701</v>
      </c>
      <c r="C1992" s="24">
        <v>41908</v>
      </c>
      <c r="D1992" s="24">
        <v>43734</v>
      </c>
      <c r="E1992">
        <v>5000</v>
      </c>
      <c r="F1992" s="31">
        <v>542.25391910504277</v>
      </c>
      <c r="G1992" s="24">
        <v>42368</v>
      </c>
      <c r="H1992" s="33">
        <v>1</v>
      </c>
      <c r="I1992">
        <v>0.98884995907581841</v>
      </c>
      <c r="J1992" s="40">
        <v>42559.735422557045</v>
      </c>
    </row>
    <row r="1993" spans="1:10" x14ac:dyDescent="0.3">
      <c r="A1993" s="29">
        <v>1989</v>
      </c>
      <c r="B1993">
        <v>1701</v>
      </c>
      <c r="C1993" s="24">
        <v>41908</v>
      </c>
      <c r="D1993" s="24">
        <v>43734</v>
      </c>
      <c r="E1993">
        <v>5000</v>
      </c>
      <c r="F1993" s="31">
        <v>2588.394648216356</v>
      </c>
      <c r="G1993" s="24">
        <v>42503</v>
      </c>
      <c r="H1993" s="33">
        <v>1</v>
      </c>
      <c r="I1993">
        <v>0.98884995907581841</v>
      </c>
      <c r="J1993" s="40">
        <v>43193.23643000763</v>
      </c>
    </row>
    <row r="1994" spans="1:10" x14ac:dyDescent="0.3">
      <c r="A1994" s="29">
        <v>1990</v>
      </c>
      <c r="B1994">
        <v>1702</v>
      </c>
      <c r="C1994" s="24">
        <v>41790</v>
      </c>
      <c r="D1994" s="24">
        <v>42886</v>
      </c>
      <c r="E1994">
        <v>4375</v>
      </c>
      <c r="F1994" s="31">
        <v>2010.3415049065231</v>
      </c>
      <c r="G1994" s="24">
        <v>42078</v>
      </c>
      <c r="H1994" s="33">
        <v>1</v>
      </c>
      <c r="I1994">
        <v>0.98884995907581841</v>
      </c>
      <c r="J1994" s="40">
        <v>42847.372290672029</v>
      </c>
    </row>
    <row r="1995" spans="1:10" x14ac:dyDescent="0.3">
      <c r="A1995" s="29">
        <v>1991</v>
      </c>
      <c r="B1995">
        <v>1702</v>
      </c>
      <c r="C1995" s="24">
        <v>41790</v>
      </c>
      <c r="D1995" s="24">
        <v>42886</v>
      </c>
      <c r="E1995">
        <v>4375</v>
      </c>
      <c r="F1995" s="31">
        <v>5994.2292521846011</v>
      </c>
      <c r="G1995" s="24">
        <v>41886</v>
      </c>
      <c r="H1995" s="33">
        <v>2</v>
      </c>
      <c r="I1995">
        <v>0.89574241276323197</v>
      </c>
      <c r="J1995" s="40">
        <v>42067.109574091483</v>
      </c>
    </row>
    <row r="1996" spans="1:10" x14ac:dyDescent="0.3">
      <c r="A1996" s="29">
        <v>1992</v>
      </c>
      <c r="B1996">
        <v>1705</v>
      </c>
      <c r="C1996" s="24">
        <v>41761</v>
      </c>
      <c r="D1996" s="24">
        <v>43587</v>
      </c>
      <c r="E1996">
        <v>4375</v>
      </c>
      <c r="F1996" s="31">
        <v>2229.200866611247</v>
      </c>
      <c r="G1996" s="24">
        <v>43448</v>
      </c>
      <c r="H1996" s="33">
        <v>1</v>
      </c>
      <c r="I1996">
        <v>0.98884995907581841</v>
      </c>
      <c r="J1996" s="40">
        <v>43731.436453651448</v>
      </c>
    </row>
    <row r="1997" spans="1:10" x14ac:dyDescent="0.3">
      <c r="A1997" s="29">
        <v>1993</v>
      </c>
      <c r="B1997">
        <v>1708</v>
      </c>
      <c r="C1997" s="24">
        <v>41947</v>
      </c>
      <c r="D1997" s="24">
        <v>43408</v>
      </c>
      <c r="E1997">
        <v>3750</v>
      </c>
      <c r="F1997" s="31">
        <v>1705.2832808844589</v>
      </c>
      <c r="G1997" s="24">
        <v>42915</v>
      </c>
      <c r="H1997" s="33">
        <v>1</v>
      </c>
      <c r="I1997">
        <v>0.98884995907581841</v>
      </c>
      <c r="J1997" s="40">
        <v>43316.385641998924</v>
      </c>
    </row>
    <row r="1998" spans="1:10" x14ac:dyDescent="0.3">
      <c r="A1998" s="29">
        <v>1994</v>
      </c>
      <c r="B1998">
        <v>1708</v>
      </c>
      <c r="C1998" s="24">
        <v>41947</v>
      </c>
      <c r="D1998" s="24">
        <v>43408</v>
      </c>
      <c r="E1998">
        <v>3750</v>
      </c>
      <c r="F1998" s="31">
        <v>2075.3083912348552</v>
      </c>
      <c r="G1998" s="24">
        <v>43377</v>
      </c>
      <c r="H1998" s="33">
        <v>1</v>
      </c>
      <c r="I1998">
        <v>0.98884995907581841</v>
      </c>
      <c r="J1998" s="40">
        <v>43407.128483673936</v>
      </c>
    </row>
    <row r="1999" spans="1:10" x14ac:dyDescent="0.3">
      <c r="A1999" s="29">
        <v>1995</v>
      </c>
      <c r="B1999">
        <v>1708</v>
      </c>
      <c r="C1999" s="24">
        <v>41947</v>
      </c>
      <c r="D1999" s="24">
        <v>43408</v>
      </c>
      <c r="E1999">
        <v>3750</v>
      </c>
      <c r="F1999" s="31">
        <v>1108.2118965944433</v>
      </c>
      <c r="G1999" s="24">
        <v>43322</v>
      </c>
      <c r="H1999" s="33">
        <v>1</v>
      </c>
      <c r="I1999">
        <v>0.98884995907581841</v>
      </c>
      <c r="J1999" s="40">
        <v>44208.509668866296</v>
      </c>
    </row>
    <row r="2000" spans="1:10" x14ac:dyDescent="0.3">
      <c r="A2000" s="29">
        <v>1996</v>
      </c>
      <c r="B2000">
        <v>1708</v>
      </c>
      <c r="C2000" s="24">
        <v>41947</v>
      </c>
      <c r="D2000" s="24">
        <v>43408</v>
      </c>
      <c r="E2000">
        <v>3750</v>
      </c>
      <c r="F2000" s="31">
        <v>240.00069063568387</v>
      </c>
      <c r="G2000" s="24">
        <v>43370</v>
      </c>
      <c r="H2000" s="33">
        <v>1</v>
      </c>
      <c r="I2000">
        <v>0.98884995907581841</v>
      </c>
      <c r="J2000" s="40">
        <v>43619.237974694239</v>
      </c>
    </row>
    <row r="2001" spans="1:10" x14ac:dyDescent="0.3">
      <c r="A2001" s="29">
        <v>1997</v>
      </c>
      <c r="B2001">
        <v>1708</v>
      </c>
      <c r="C2001" s="24">
        <v>41947</v>
      </c>
      <c r="D2001" s="24">
        <v>43408</v>
      </c>
      <c r="E2001">
        <v>3750</v>
      </c>
      <c r="F2001" s="31">
        <v>5027.4063140913495</v>
      </c>
      <c r="G2001" s="24">
        <v>42186</v>
      </c>
      <c r="H2001" s="33">
        <v>2</v>
      </c>
      <c r="I2001">
        <v>0.89574241276323197</v>
      </c>
      <c r="J2001" s="40">
        <v>42211.780637542768</v>
      </c>
    </row>
    <row r="2002" spans="1:10" x14ac:dyDescent="0.3">
      <c r="A2002" s="29">
        <v>1998</v>
      </c>
      <c r="B2002">
        <v>1709</v>
      </c>
      <c r="C2002" s="24">
        <v>41677</v>
      </c>
      <c r="D2002" s="24">
        <v>43503</v>
      </c>
      <c r="E2002">
        <v>5000</v>
      </c>
      <c r="F2002" s="31">
        <v>3023.0199177269656</v>
      </c>
      <c r="G2002" s="24">
        <v>42132</v>
      </c>
      <c r="H2002" s="33">
        <v>1</v>
      </c>
      <c r="I2002">
        <v>0.98884995907581841</v>
      </c>
      <c r="J2002" s="40">
        <v>42402.918008646433</v>
      </c>
    </row>
    <row r="2003" spans="1:10" x14ac:dyDescent="0.3">
      <c r="A2003" s="29">
        <v>1999</v>
      </c>
      <c r="B2003">
        <v>1710</v>
      </c>
      <c r="C2003" s="24">
        <v>41774</v>
      </c>
      <c r="D2003" s="24">
        <v>43235</v>
      </c>
      <c r="E2003">
        <v>3750</v>
      </c>
      <c r="F2003" s="31">
        <v>332.03014960287499</v>
      </c>
      <c r="G2003" s="24">
        <v>41947</v>
      </c>
      <c r="H2003" s="33">
        <v>1</v>
      </c>
      <c r="I2003">
        <v>0.98884995907581841</v>
      </c>
      <c r="J2003" s="40">
        <v>41964.256689018926</v>
      </c>
    </row>
    <row r="2004" spans="1:10" x14ac:dyDescent="0.3">
      <c r="A2004" s="29">
        <v>2000</v>
      </c>
      <c r="B2004">
        <v>1710</v>
      </c>
      <c r="C2004" s="24">
        <v>41774</v>
      </c>
      <c r="D2004" s="24">
        <v>43235</v>
      </c>
      <c r="E2004">
        <v>3750</v>
      </c>
      <c r="F2004" s="31">
        <v>2387.4704700038533</v>
      </c>
      <c r="G2004" s="24">
        <v>42472</v>
      </c>
      <c r="H2004" s="33">
        <v>1</v>
      </c>
      <c r="I2004">
        <v>0.98884995907581841</v>
      </c>
      <c r="J2004" s="40">
        <v>42825.0646581326</v>
      </c>
    </row>
    <row r="2005" spans="1:10" x14ac:dyDescent="0.3">
      <c r="A2005" s="29">
        <v>2001</v>
      </c>
      <c r="B2005">
        <v>1711</v>
      </c>
      <c r="C2005" s="24">
        <v>41902</v>
      </c>
      <c r="D2005" s="24">
        <v>43363</v>
      </c>
      <c r="E2005">
        <v>5000</v>
      </c>
      <c r="F2005" s="31">
        <v>1708.6361091885483</v>
      </c>
      <c r="G2005" s="24">
        <v>42747</v>
      </c>
      <c r="H2005" s="33">
        <v>1</v>
      </c>
      <c r="I2005">
        <v>0.98884995907581841</v>
      </c>
      <c r="J2005" s="40">
        <v>44376.343058718157</v>
      </c>
    </row>
    <row r="2006" spans="1:10" x14ac:dyDescent="0.3">
      <c r="A2006" s="29">
        <v>2002</v>
      </c>
      <c r="B2006">
        <v>1711</v>
      </c>
      <c r="C2006" s="24">
        <v>41902</v>
      </c>
      <c r="D2006" s="24">
        <v>43363</v>
      </c>
      <c r="E2006">
        <v>5000</v>
      </c>
      <c r="F2006" s="31">
        <v>8824.0628089259662</v>
      </c>
      <c r="G2006" s="24">
        <v>42274</v>
      </c>
      <c r="H2006" s="33">
        <v>2</v>
      </c>
      <c r="I2006">
        <v>0.89574241276323197</v>
      </c>
      <c r="J2006" s="40">
        <v>42303.439102993689</v>
      </c>
    </row>
    <row r="2007" spans="1:10" x14ac:dyDescent="0.3">
      <c r="A2007" s="29">
        <v>2003</v>
      </c>
      <c r="B2007">
        <v>1711</v>
      </c>
      <c r="C2007" s="24">
        <v>41902</v>
      </c>
      <c r="D2007" s="24">
        <v>43363</v>
      </c>
      <c r="E2007">
        <v>5000</v>
      </c>
      <c r="F2007" s="31">
        <v>6926.7791643527908</v>
      </c>
      <c r="G2007" s="24">
        <v>42626</v>
      </c>
      <c r="H2007" s="33">
        <v>2</v>
      </c>
      <c r="I2007">
        <v>0.89574241276323197</v>
      </c>
      <c r="J2007" s="40">
        <v>43224.664450887489</v>
      </c>
    </row>
    <row r="2008" spans="1:10" x14ac:dyDescent="0.3">
      <c r="A2008" s="29">
        <v>2004</v>
      </c>
      <c r="B2008">
        <v>1712</v>
      </c>
      <c r="C2008" s="24">
        <v>41694</v>
      </c>
      <c r="D2008" s="24">
        <v>42059</v>
      </c>
      <c r="E2008">
        <v>3750</v>
      </c>
      <c r="F2008" s="31">
        <v>2612.818496910495</v>
      </c>
      <c r="G2008" s="24">
        <v>41731</v>
      </c>
      <c r="H2008" s="33">
        <v>1</v>
      </c>
      <c r="I2008">
        <v>0.98884995907581841</v>
      </c>
      <c r="J2008" s="40">
        <v>41848.251091255734</v>
      </c>
    </row>
    <row r="2009" spans="1:10" x14ac:dyDescent="0.3">
      <c r="A2009" s="29">
        <v>2005</v>
      </c>
      <c r="B2009">
        <v>1715</v>
      </c>
      <c r="C2009" s="24">
        <v>41771</v>
      </c>
      <c r="D2009" s="24">
        <v>42136</v>
      </c>
      <c r="E2009">
        <v>3750</v>
      </c>
      <c r="F2009" s="31">
        <v>18.41302924167173</v>
      </c>
      <c r="G2009" s="24">
        <v>41827</v>
      </c>
      <c r="H2009" s="33">
        <v>1</v>
      </c>
      <c r="I2009">
        <v>0.98884995907581841</v>
      </c>
      <c r="J2009" s="40">
        <v>42165.258346846305</v>
      </c>
    </row>
    <row r="2010" spans="1:10" x14ac:dyDescent="0.3">
      <c r="A2010" s="29">
        <v>2006</v>
      </c>
      <c r="B2010">
        <v>1716</v>
      </c>
      <c r="C2010" s="24">
        <v>41816</v>
      </c>
      <c r="D2010" s="24">
        <v>42912</v>
      </c>
      <c r="E2010">
        <v>6250</v>
      </c>
      <c r="F2010" s="31">
        <v>490.09618422404805</v>
      </c>
      <c r="G2010" s="24">
        <v>42452</v>
      </c>
      <c r="H2010" s="33">
        <v>1</v>
      </c>
      <c r="I2010">
        <v>0.98884995907581841</v>
      </c>
      <c r="J2010" s="40">
        <v>42546.420460833375</v>
      </c>
    </row>
    <row r="2011" spans="1:10" x14ac:dyDescent="0.3">
      <c r="A2011" s="29">
        <v>2007</v>
      </c>
      <c r="B2011">
        <v>1716</v>
      </c>
      <c r="C2011" s="24">
        <v>41816</v>
      </c>
      <c r="D2011" s="24">
        <v>42912</v>
      </c>
      <c r="E2011">
        <v>6250</v>
      </c>
      <c r="F2011" s="31">
        <v>1534.202826546745</v>
      </c>
      <c r="G2011" s="24">
        <v>42504</v>
      </c>
      <c r="H2011" s="33">
        <v>1</v>
      </c>
      <c r="I2011">
        <v>0.98884995907581841</v>
      </c>
      <c r="J2011" s="40">
        <v>42945.117985192141</v>
      </c>
    </row>
    <row r="2012" spans="1:10" x14ac:dyDescent="0.3">
      <c r="A2012" s="29">
        <v>2008</v>
      </c>
      <c r="B2012">
        <v>1718</v>
      </c>
      <c r="C2012" s="24">
        <v>41880</v>
      </c>
      <c r="D2012" s="24">
        <v>43706</v>
      </c>
      <c r="E2012">
        <v>5000</v>
      </c>
      <c r="F2012" s="31">
        <v>1390.8461348559592</v>
      </c>
      <c r="G2012" s="24">
        <v>42266</v>
      </c>
      <c r="H2012" s="33">
        <v>1</v>
      </c>
      <c r="I2012">
        <v>0.98884995907581841</v>
      </c>
      <c r="J2012" s="40">
        <v>42645.642115731789</v>
      </c>
    </row>
    <row r="2013" spans="1:10" x14ac:dyDescent="0.3">
      <c r="A2013" s="29">
        <v>2009</v>
      </c>
      <c r="B2013">
        <v>1718</v>
      </c>
      <c r="C2013" s="24">
        <v>41880</v>
      </c>
      <c r="D2013" s="24">
        <v>43706</v>
      </c>
      <c r="E2013">
        <v>5000</v>
      </c>
      <c r="F2013" s="31">
        <v>3239.1222141492076</v>
      </c>
      <c r="G2013" s="24">
        <v>41967</v>
      </c>
      <c r="H2013" s="33">
        <v>1</v>
      </c>
      <c r="I2013">
        <v>0.98884995907581841</v>
      </c>
      <c r="J2013" s="40">
        <v>42632.553423149853</v>
      </c>
    </row>
    <row r="2014" spans="1:10" x14ac:dyDescent="0.3">
      <c r="A2014" s="29">
        <v>2010</v>
      </c>
      <c r="B2014">
        <v>1718</v>
      </c>
      <c r="C2014" s="24">
        <v>41880</v>
      </c>
      <c r="D2014" s="24">
        <v>43706</v>
      </c>
      <c r="E2014">
        <v>5000</v>
      </c>
      <c r="F2014" s="31">
        <v>23885.907666555573</v>
      </c>
      <c r="G2014" s="24">
        <v>42690</v>
      </c>
      <c r="H2014" s="33">
        <v>4</v>
      </c>
      <c r="I2014">
        <v>0.7196296248241657</v>
      </c>
      <c r="J2014" s="40">
        <v>42977.444331786908</v>
      </c>
    </row>
    <row r="2015" spans="1:10" x14ac:dyDescent="0.3">
      <c r="A2015" s="29">
        <v>2011</v>
      </c>
      <c r="B2015">
        <v>1719</v>
      </c>
      <c r="C2015" s="24">
        <v>41991</v>
      </c>
      <c r="D2015" s="24">
        <v>42356</v>
      </c>
      <c r="E2015">
        <v>5000</v>
      </c>
      <c r="F2015" s="31">
        <v>2136.9813122844412</v>
      </c>
      <c r="G2015" s="24">
        <v>42247</v>
      </c>
      <c r="H2015" s="33">
        <v>1</v>
      </c>
      <c r="I2015">
        <v>0.98884995907581841</v>
      </c>
      <c r="J2015" s="40">
        <v>42433.55887997189</v>
      </c>
    </row>
    <row r="2016" spans="1:10" x14ac:dyDescent="0.3">
      <c r="A2016" s="29">
        <v>2012</v>
      </c>
      <c r="B2016">
        <v>1720</v>
      </c>
      <c r="C2016" s="24">
        <v>41693</v>
      </c>
      <c r="D2016" s="24">
        <v>43519</v>
      </c>
      <c r="E2016">
        <v>5625</v>
      </c>
      <c r="F2016" s="31">
        <v>1872.7718431495862</v>
      </c>
      <c r="G2016" s="24">
        <v>42153</v>
      </c>
      <c r="H2016" s="33">
        <v>1</v>
      </c>
      <c r="I2016">
        <v>0.98884995907581841</v>
      </c>
      <c r="J2016" s="40">
        <v>42236.66475846828</v>
      </c>
    </row>
    <row r="2017" spans="1:10" x14ac:dyDescent="0.3">
      <c r="A2017" s="29">
        <v>2013</v>
      </c>
      <c r="B2017">
        <v>1720</v>
      </c>
      <c r="C2017" s="24">
        <v>41693</v>
      </c>
      <c r="D2017" s="24">
        <v>43519</v>
      </c>
      <c r="E2017">
        <v>5625</v>
      </c>
      <c r="F2017" s="31">
        <v>5369.8897586388957</v>
      </c>
      <c r="G2017" s="24">
        <v>43187</v>
      </c>
      <c r="H2017" s="33">
        <v>2</v>
      </c>
      <c r="I2017">
        <v>0.89574241276323197</v>
      </c>
      <c r="J2017" s="40">
        <v>43210.271784514196</v>
      </c>
    </row>
    <row r="2018" spans="1:10" x14ac:dyDescent="0.3">
      <c r="A2018" s="29">
        <v>2014</v>
      </c>
      <c r="B2018">
        <v>1721</v>
      </c>
      <c r="C2018" s="24">
        <v>41971</v>
      </c>
      <c r="D2018" s="24">
        <v>43797</v>
      </c>
      <c r="E2018">
        <v>6250</v>
      </c>
      <c r="F2018" s="31">
        <v>15504.253396683596</v>
      </c>
      <c r="G2018" s="24">
        <v>43337</v>
      </c>
      <c r="H2018" s="33">
        <v>3</v>
      </c>
      <c r="I2018">
        <v>0.80482337140270255</v>
      </c>
      <c r="J2018" s="40">
        <v>44153.737002982052</v>
      </c>
    </row>
    <row r="2019" spans="1:10" x14ac:dyDescent="0.3">
      <c r="A2019" s="29">
        <v>2015</v>
      </c>
      <c r="B2019">
        <v>1721</v>
      </c>
      <c r="C2019" s="24">
        <v>41971</v>
      </c>
      <c r="D2019" s="24">
        <v>43797</v>
      </c>
      <c r="E2019">
        <v>6250</v>
      </c>
      <c r="F2019" s="31">
        <v>19906.450895435668</v>
      </c>
      <c r="G2019" s="24">
        <v>43052</v>
      </c>
      <c r="H2019" s="33">
        <v>3</v>
      </c>
      <c r="I2019">
        <v>0.80482337140270255</v>
      </c>
      <c r="J2019" s="40">
        <v>43079.949143107595</v>
      </c>
    </row>
    <row r="2020" spans="1:10" x14ac:dyDescent="0.3">
      <c r="A2020" s="29">
        <v>2016</v>
      </c>
      <c r="B2020">
        <v>1722</v>
      </c>
      <c r="C2020" s="24">
        <v>41753</v>
      </c>
      <c r="D2020" s="24">
        <v>42484</v>
      </c>
      <c r="E2020">
        <v>3750</v>
      </c>
      <c r="F2020" s="31">
        <v>2398.3655305871998</v>
      </c>
      <c r="G2020" s="24">
        <v>41991</v>
      </c>
      <c r="H2020" s="33">
        <v>1</v>
      </c>
      <c r="I2020">
        <v>0.98884995907581841</v>
      </c>
      <c r="J2020" s="40">
        <v>42924.926570197516</v>
      </c>
    </row>
    <row r="2021" spans="1:10" x14ac:dyDescent="0.3">
      <c r="A2021" s="29">
        <v>2017</v>
      </c>
      <c r="B2021">
        <v>1722</v>
      </c>
      <c r="C2021" s="24">
        <v>41753</v>
      </c>
      <c r="D2021" s="24">
        <v>42484</v>
      </c>
      <c r="E2021">
        <v>3750</v>
      </c>
      <c r="F2021" s="31">
        <v>5375.4733923421909</v>
      </c>
      <c r="G2021" s="24">
        <v>41792</v>
      </c>
      <c r="H2021" s="33">
        <v>2</v>
      </c>
      <c r="I2021">
        <v>0.89574241276323197</v>
      </c>
      <c r="J2021" s="40">
        <v>41873.389640948029</v>
      </c>
    </row>
    <row r="2022" spans="1:10" x14ac:dyDescent="0.3">
      <c r="A2022" s="29">
        <v>2018</v>
      </c>
      <c r="B2022">
        <v>1723</v>
      </c>
      <c r="C2022" s="24">
        <v>41894</v>
      </c>
      <c r="D2022" s="24">
        <v>43720</v>
      </c>
      <c r="E2022">
        <v>3750</v>
      </c>
      <c r="F2022" s="31">
        <v>3858.2892038729751</v>
      </c>
      <c r="G2022" s="24">
        <v>42939</v>
      </c>
      <c r="H2022" s="33">
        <v>1</v>
      </c>
      <c r="I2022">
        <v>0.98884995907581841</v>
      </c>
      <c r="J2022" s="40">
        <v>43612.557804045951</v>
      </c>
    </row>
    <row r="2023" spans="1:10" x14ac:dyDescent="0.3">
      <c r="A2023" s="29">
        <v>2019</v>
      </c>
      <c r="B2023">
        <v>1724</v>
      </c>
      <c r="C2023" s="24">
        <v>41758</v>
      </c>
      <c r="D2023" s="24">
        <v>43219</v>
      </c>
      <c r="E2023">
        <v>5000</v>
      </c>
      <c r="F2023" s="31">
        <v>2299.5406849805113</v>
      </c>
      <c r="G2023" s="24">
        <v>43083</v>
      </c>
      <c r="H2023" s="33">
        <v>1</v>
      </c>
      <c r="I2023">
        <v>0.98884995907581841</v>
      </c>
      <c r="J2023" s="40">
        <v>43217.726707504604</v>
      </c>
    </row>
    <row r="2024" spans="1:10" x14ac:dyDescent="0.3">
      <c r="A2024" s="29">
        <v>2020</v>
      </c>
      <c r="B2024">
        <v>1724</v>
      </c>
      <c r="C2024" s="24">
        <v>41758</v>
      </c>
      <c r="D2024" s="24">
        <v>43219</v>
      </c>
      <c r="E2024">
        <v>5000</v>
      </c>
      <c r="F2024" s="31">
        <v>6397.3670101392972</v>
      </c>
      <c r="G2024" s="24">
        <v>41820</v>
      </c>
      <c r="H2024" s="33">
        <v>2</v>
      </c>
      <c r="I2024">
        <v>0.89574241276323197</v>
      </c>
      <c r="J2024" s="40">
        <v>42377.495494555718</v>
      </c>
    </row>
    <row r="2025" spans="1:10" x14ac:dyDescent="0.3">
      <c r="A2025" s="29">
        <v>2021</v>
      </c>
      <c r="B2025">
        <v>1724</v>
      </c>
      <c r="C2025" s="24">
        <v>41758</v>
      </c>
      <c r="D2025" s="24">
        <v>43219</v>
      </c>
      <c r="E2025">
        <v>5000</v>
      </c>
      <c r="F2025" s="31">
        <v>8275.1074385677657</v>
      </c>
      <c r="G2025" s="24">
        <v>41856</v>
      </c>
      <c r="H2025" s="33">
        <v>2</v>
      </c>
      <c r="I2025">
        <v>0.89574241276323197</v>
      </c>
      <c r="J2025" s="40">
        <v>41871.278498614949</v>
      </c>
    </row>
    <row r="2026" spans="1:10" x14ac:dyDescent="0.3">
      <c r="A2026" s="29">
        <v>2022</v>
      </c>
      <c r="B2026">
        <v>1724</v>
      </c>
      <c r="C2026" s="24">
        <v>41758</v>
      </c>
      <c r="D2026" s="24">
        <v>43219</v>
      </c>
      <c r="E2026">
        <v>5000</v>
      </c>
      <c r="F2026" s="31">
        <v>3235.939338244933</v>
      </c>
      <c r="G2026" s="24">
        <v>42610</v>
      </c>
      <c r="H2026" s="33">
        <v>1</v>
      </c>
      <c r="I2026">
        <v>0.98884995907581841</v>
      </c>
      <c r="J2026" s="40">
        <v>43446.176166074787</v>
      </c>
    </row>
    <row r="2027" spans="1:10" x14ac:dyDescent="0.3">
      <c r="A2027" s="29">
        <v>2023</v>
      </c>
      <c r="B2027">
        <v>1725</v>
      </c>
      <c r="C2027" s="24">
        <v>41906</v>
      </c>
      <c r="D2027" s="24">
        <v>43732</v>
      </c>
      <c r="E2027">
        <v>4375</v>
      </c>
      <c r="F2027" s="31">
        <v>2183.3055639302452</v>
      </c>
      <c r="G2027" s="24">
        <v>42620</v>
      </c>
      <c r="H2027" s="33">
        <v>1</v>
      </c>
      <c r="I2027">
        <v>0.98884995907581841</v>
      </c>
      <c r="J2027" s="40">
        <v>42899.934513287866</v>
      </c>
    </row>
    <row r="2028" spans="1:10" x14ac:dyDescent="0.3">
      <c r="A2028" s="29">
        <v>2024</v>
      </c>
      <c r="B2028">
        <v>1726</v>
      </c>
      <c r="C2028" s="24">
        <v>41910</v>
      </c>
      <c r="D2028" s="24">
        <v>42275</v>
      </c>
      <c r="E2028">
        <v>3750</v>
      </c>
      <c r="F2028" s="31">
        <v>825.12631408880281</v>
      </c>
      <c r="G2028" s="24">
        <v>42129</v>
      </c>
      <c r="H2028" s="33">
        <v>1</v>
      </c>
      <c r="I2028">
        <v>0.98884995907581841</v>
      </c>
      <c r="J2028" s="40">
        <v>42395.404083717534</v>
      </c>
    </row>
    <row r="2029" spans="1:10" x14ac:dyDescent="0.3">
      <c r="A2029" s="29">
        <v>2025</v>
      </c>
      <c r="B2029">
        <v>1727</v>
      </c>
      <c r="C2029" s="24">
        <v>41753</v>
      </c>
      <c r="D2029" s="24">
        <v>43214</v>
      </c>
      <c r="E2029">
        <v>3750</v>
      </c>
      <c r="F2029" s="31">
        <v>1363.2878039405273</v>
      </c>
      <c r="G2029" s="24">
        <v>42845</v>
      </c>
      <c r="H2029" s="33">
        <v>1</v>
      </c>
      <c r="I2029">
        <v>0.98884995907581841</v>
      </c>
      <c r="J2029" s="40">
        <v>43550.888773236969</v>
      </c>
    </row>
    <row r="2030" spans="1:10" x14ac:dyDescent="0.3">
      <c r="A2030" s="29">
        <v>2026</v>
      </c>
      <c r="B2030">
        <v>1727</v>
      </c>
      <c r="C2030" s="24">
        <v>41753</v>
      </c>
      <c r="D2030" s="24">
        <v>43214</v>
      </c>
      <c r="E2030">
        <v>3750</v>
      </c>
      <c r="F2030" s="31">
        <v>657.19139301858797</v>
      </c>
      <c r="G2030" s="24">
        <v>42983</v>
      </c>
      <c r="H2030" s="33">
        <v>1</v>
      </c>
      <c r="I2030">
        <v>0.98884995907581841</v>
      </c>
      <c r="J2030" s="40">
        <v>43065.332446081891</v>
      </c>
    </row>
    <row r="2031" spans="1:10" x14ac:dyDescent="0.3">
      <c r="A2031" s="29">
        <v>2027</v>
      </c>
      <c r="B2031">
        <v>1728</v>
      </c>
      <c r="C2031" s="24">
        <v>41812</v>
      </c>
      <c r="D2031" s="24">
        <v>43638</v>
      </c>
      <c r="E2031">
        <v>5000</v>
      </c>
      <c r="F2031" s="31">
        <v>3694.3438457959001</v>
      </c>
      <c r="G2031" s="24">
        <v>42089</v>
      </c>
      <c r="H2031" s="33">
        <v>1</v>
      </c>
      <c r="I2031">
        <v>0.98884995907581841</v>
      </c>
      <c r="J2031" s="40">
        <v>42140.972248000689</v>
      </c>
    </row>
    <row r="2032" spans="1:10" x14ac:dyDescent="0.3">
      <c r="A2032" s="29">
        <v>2028</v>
      </c>
      <c r="B2032">
        <v>1731</v>
      </c>
      <c r="C2032" s="24">
        <v>41786</v>
      </c>
      <c r="D2032" s="24">
        <v>42517</v>
      </c>
      <c r="E2032">
        <v>5625</v>
      </c>
      <c r="F2032" s="31">
        <v>1617.007227946973</v>
      </c>
      <c r="G2032" s="24">
        <v>41991</v>
      </c>
      <c r="H2032" s="33">
        <v>1</v>
      </c>
      <c r="I2032">
        <v>0.98884995907581841</v>
      </c>
      <c r="J2032" s="40">
        <v>42270.755695673521</v>
      </c>
    </row>
    <row r="2033" spans="1:10" x14ac:dyDescent="0.3">
      <c r="A2033" s="29">
        <v>2029</v>
      </c>
      <c r="B2033">
        <v>1732</v>
      </c>
      <c r="C2033" s="24">
        <v>41779</v>
      </c>
      <c r="D2033" s="24">
        <v>43605</v>
      </c>
      <c r="E2033">
        <v>6250</v>
      </c>
      <c r="F2033" s="31">
        <v>14008.538865810777</v>
      </c>
      <c r="G2033" s="24">
        <v>42015</v>
      </c>
      <c r="H2033" s="33">
        <v>3</v>
      </c>
      <c r="I2033">
        <v>0.80482337140270255</v>
      </c>
      <c r="J2033" s="40">
        <v>42190.471195630249</v>
      </c>
    </row>
    <row r="2034" spans="1:10" x14ac:dyDescent="0.3">
      <c r="A2034" s="29">
        <v>2030</v>
      </c>
      <c r="B2034">
        <v>1732</v>
      </c>
      <c r="C2034" s="24">
        <v>41779</v>
      </c>
      <c r="D2034" s="24">
        <v>43605</v>
      </c>
      <c r="E2034">
        <v>6250</v>
      </c>
      <c r="F2034" s="31">
        <v>4647.2110374212925</v>
      </c>
      <c r="G2034" s="24">
        <v>43291</v>
      </c>
      <c r="H2034" s="33">
        <v>1</v>
      </c>
      <c r="I2034">
        <v>0.98884995907581841</v>
      </c>
      <c r="J2034" s="40">
        <v>43296.228838868854</v>
      </c>
    </row>
    <row r="2035" spans="1:10" x14ac:dyDescent="0.3">
      <c r="A2035" s="29">
        <v>2031</v>
      </c>
      <c r="B2035">
        <v>1732</v>
      </c>
      <c r="C2035" s="24">
        <v>41779</v>
      </c>
      <c r="D2035" s="24">
        <v>43605</v>
      </c>
      <c r="E2035">
        <v>6250</v>
      </c>
      <c r="F2035" s="31">
        <v>3692.5063496064054</v>
      </c>
      <c r="G2035" s="24">
        <v>43079</v>
      </c>
      <c r="H2035" s="33">
        <v>1</v>
      </c>
      <c r="I2035">
        <v>0.98884995907581841</v>
      </c>
      <c r="J2035" s="40">
        <v>43095.125101362013</v>
      </c>
    </row>
    <row r="2036" spans="1:10" x14ac:dyDescent="0.3">
      <c r="A2036" s="29">
        <v>2032</v>
      </c>
      <c r="B2036">
        <v>1732</v>
      </c>
      <c r="C2036" s="24">
        <v>41779</v>
      </c>
      <c r="D2036" s="24">
        <v>43605</v>
      </c>
      <c r="E2036">
        <v>6250</v>
      </c>
      <c r="F2036" s="31">
        <v>1946.9636735397526</v>
      </c>
      <c r="G2036" s="24">
        <v>42378</v>
      </c>
      <c r="H2036" s="33">
        <v>1</v>
      </c>
      <c r="I2036">
        <v>0.98884995907581841</v>
      </c>
      <c r="J2036" s="40">
        <v>42843.243041311856</v>
      </c>
    </row>
    <row r="2037" spans="1:10" x14ac:dyDescent="0.3">
      <c r="A2037" s="29">
        <v>2033</v>
      </c>
      <c r="B2037">
        <v>1733</v>
      </c>
      <c r="C2037" s="24">
        <v>41822</v>
      </c>
      <c r="D2037" s="24">
        <v>42918</v>
      </c>
      <c r="E2037">
        <v>3750</v>
      </c>
      <c r="F2037" s="31">
        <v>1764.1389404121687</v>
      </c>
      <c r="G2037" s="24">
        <v>42446</v>
      </c>
      <c r="H2037" s="33">
        <v>1</v>
      </c>
      <c r="I2037">
        <v>0.98884995907581841</v>
      </c>
      <c r="J2037" s="40">
        <v>42478.641592970271</v>
      </c>
    </row>
    <row r="2038" spans="1:10" x14ac:dyDescent="0.3">
      <c r="A2038" s="29">
        <v>2034</v>
      </c>
      <c r="B2038">
        <v>1733</v>
      </c>
      <c r="C2038" s="24">
        <v>41822</v>
      </c>
      <c r="D2038" s="24">
        <v>42918</v>
      </c>
      <c r="E2038">
        <v>3750</v>
      </c>
      <c r="F2038" s="31">
        <v>3628.8948100997532</v>
      </c>
      <c r="G2038" s="24">
        <v>41943</v>
      </c>
      <c r="H2038" s="33">
        <v>1</v>
      </c>
      <c r="I2038">
        <v>0.98884995907581841</v>
      </c>
      <c r="J2038" s="40">
        <v>42498.331403557517</v>
      </c>
    </row>
    <row r="2039" spans="1:10" x14ac:dyDescent="0.3">
      <c r="A2039" s="29">
        <v>2035</v>
      </c>
      <c r="B2039">
        <v>1736</v>
      </c>
      <c r="C2039" s="24">
        <v>41705</v>
      </c>
      <c r="D2039" s="24">
        <v>42436</v>
      </c>
      <c r="E2039">
        <v>4375</v>
      </c>
      <c r="F2039" s="31">
        <v>1891.6157425276567</v>
      </c>
      <c r="G2039" s="24">
        <v>41752</v>
      </c>
      <c r="H2039" s="33">
        <v>1</v>
      </c>
      <c r="I2039">
        <v>0.98884995907581841</v>
      </c>
      <c r="J2039" s="40">
        <v>42098.705945042886</v>
      </c>
    </row>
    <row r="2040" spans="1:10" x14ac:dyDescent="0.3">
      <c r="A2040" s="29">
        <v>2036</v>
      </c>
      <c r="B2040">
        <v>1738</v>
      </c>
      <c r="C2040" s="24">
        <v>41686</v>
      </c>
      <c r="D2040" s="24">
        <v>42782</v>
      </c>
      <c r="E2040">
        <v>5625</v>
      </c>
      <c r="F2040" s="31">
        <v>4000.0946707667722</v>
      </c>
      <c r="G2040" s="24">
        <v>41891</v>
      </c>
      <c r="H2040" s="33">
        <v>1</v>
      </c>
      <c r="I2040">
        <v>0.98884995907581841</v>
      </c>
      <c r="J2040" s="40">
        <v>42016.736400864313</v>
      </c>
    </row>
    <row r="2041" spans="1:10" x14ac:dyDescent="0.3">
      <c r="A2041" s="29">
        <v>2037</v>
      </c>
      <c r="B2041">
        <v>1739</v>
      </c>
      <c r="C2041" s="24">
        <v>41888</v>
      </c>
      <c r="D2041" s="24">
        <v>43714</v>
      </c>
      <c r="E2041">
        <v>6250</v>
      </c>
      <c r="F2041" s="31">
        <v>10185.879265485642</v>
      </c>
      <c r="G2041" s="24">
        <v>43211</v>
      </c>
      <c r="H2041" s="33">
        <v>3</v>
      </c>
      <c r="I2041">
        <v>0.80482337140270255</v>
      </c>
      <c r="J2041" s="40">
        <v>43386.750555778432</v>
      </c>
    </row>
    <row r="2042" spans="1:10" x14ac:dyDescent="0.3">
      <c r="A2042" s="29">
        <v>2038</v>
      </c>
      <c r="B2042">
        <v>1740</v>
      </c>
      <c r="C2042" s="24">
        <v>41690</v>
      </c>
      <c r="D2042" s="24">
        <v>43151</v>
      </c>
      <c r="E2042">
        <v>5000</v>
      </c>
      <c r="F2042" s="31">
        <v>18349.137822000212</v>
      </c>
      <c r="G2042" s="24">
        <v>42855</v>
      </c>
      <c r="H2042" s="33">
        <v>3</v>
      </c>
      <c r="I2042">
        <v>0.80482337140270255</v>
      </c>
      <c r="J2042" s="40">
        <v>43064.883010867015</v>
      </c>
    </row>
    <row r="2043" spans="1:10" x14ac:dyDescent="0.3">
      <c r="A2043" s="29">
        <v>2039</v>
      </c>
      <c r="B2043">
        <v>1740</v>
      </c>
      <c r="C2043" s="24">
        <v>41690</v>
      </c>
      <c r="D2043" s="24">
        <v>43151</v>
      </c>
      <c r="E2043">
        <v>5000</v>
      </c>
      <c r="F2043" s="31">
        <v>2556.1045919593284</v>
      </c>
      <c r="G2043" s="24">
        <v>42354</v>
      </c>
      <c r="H2043" s="33">
        <v>1</v>
      </c>
      <c r="I2043">
        <v>0.98884995907581841</v>
      </c>
      <c r="J2043" s="40">
        <v>42549.25183132277</v>
      </c>
    </row>
    <row r="2044" spans="1:10" x14ac:dyDescent="0.3">
      <c r="A2044" s="29">
        <v>2040</v>
      </c>
      <c r="B2044">
        <v>1740</v>
      </c>
      <c r="C2044" s="24">
        <v>41690</v>
      </c>
      <c r="D2044" s="24">
        <v>43151</v>
      </c>
      <c r="E2044">
        <v>5000</v>
      </c>
      <c r="F2044" s="31">
        <v>5939.8867000122236</v>
      </c>
      <c r="G2044" s="24">
        <v>41876</v>
      </c>
      <c r="H2044" s="33">
        <v>2</v>
      </c>
      <c r="I2044">
        <v>0.89574241276323197</v>
      </c>
      <c r="J2044" s="40">
        <v>41999.766208223067</v>
      </c>
    </row>
    <row r="2045" spans="1:10" x14ac:dyDescent="0.3">
      <c r="A2045" s="29">
        <v>2041</v>
      </c>
      <c r="B2045">
        <v>1740</v>
      </c>
      <c r="C2045" s="24">
        <v>41690</v>
      </c>
      <c r="D2045" s="24">
        <v>43151</v>
      </c>
      <c r="E2045">
        <v>5000</v>
      </c>
      <c r="F2045" s="31">
        <v>15532.911886999935</v>
      </c>
      <c r="G2045" s="24">
        <v>42519</v>
      </c>
      <c r="H2045" s="33">
        <v>3</v>
      </c>
      <c r="I2045">
        <v>0.80482337140270255</v>
      </c>
      <c r="J2045" s="40">
        <v>42541.449996018986</v>
      </c>
    </row>
    <row r="2046" spans="1:10" x14ac:dyDescent="0.3">
      <c r="A2046" s="29">
        <v>2042</v>
      </c>
      <c r="B2046">
        <v>1741</v>
      </c>
      <c r="C2046" s="24">
        <v>41879</v>
      </c>
      <c r="D2046" s="24">
        <v>42975</v>
      </c>
      <c r="E2046">
        <v>4375</v>
      </c>
      <c r="F2046" s="31">
        <v>3041.4230395574205</v>
      </c>
      <c r="G2046" s="24">
        <v>42235</v>
      </c>
      <c r="H2046" s="33">
        <v>1</v>
      </c>
      <c r="I2046">
        <v>0.98884995907581841</v>
      </c>
      <c r="J2046" s="40">
        <v>42547.923717937374</v>
      </c>
    </row>
    <row r="2047" spans="1:10" x14ac:dyDescent="0.3">
      <c r="A2047" s="29">
        <v>2043</v>
      </c>
      <c r="B2047">
        <v>1741</v>
      </c>
      <c r="C2047" s="24">
        <v>41879</v>
      </c>
      <c r="D2047" s="24">
        <v>42975</v>
      </c>
      <c r="E2047">
        <v>4375</v>
      </c>
      <c r="F2047" s="31">
        <v>1516.563550807228</v>
      </c>
      <c r="G2047" s="24">
        <v>42279</v>
      </c>
      <c r="H2047" s="33">
        <v>1</v>
      </c>
      <c r="I2047">
        <v>0.98884995907581841</v>
      </c>
      <c r="J2047" s="40">
        <v>42380.766614626955</v>
      </c>
    </row>
    <row r="2048" spans="1:10" x14ac:dyDescent="0.3">
      <c r="A2048" s="29">
        <v>2044</v>
      </c>
      <c r="B2048">
        <v>1741</v>
      </c>
      <c r="C2048" s="24">
        <v>41879</v>
      </c>
      <c r="D2048" s="24">
        <v>42975</v>
      </c>
      <c r="E2048">
        <v>4375</v>
      </c>
      <c r="F2048" s="31">
        <v>1028.4559072343407</v>
      </c>
      <c r="G2048" s="24">
        <v>42601</v>
      </c>
      <c r="H2048" s="33">
        <v>1</v>
      </c>
      <c r="I2048">
        <v>0.98884995907581841</v>
      </c>
      <c r="J2048" s="40">
        <v>43107.30516449322</v>
      </c>
    </row>
    <row r="2049" spans="1:10" x14ac:dyDescent="0.3">
      <c r="A2049" s="29">
        <v>2045</v>
      </c>
      <c r="B2049">
        <v>1742</v>
      </c>
      <c r="C2049" s="24">
        <v>41720</v>
      </c>
      <c r="D2049" s="24">
        <v>42085</v>
      </c>
      <c r="E2049">
        <v>6250</v>
      </c>
      <c r="F2049" s="31">
        <v>13610.405350503594</v>
      </c>
      <c r="G2049" s="24">
        <v>42028</v>
      </c>
      <c r="H2049" s="33">
        <v>3</v>
      </c>
      <c r="I2049">
        <v>0.80482337140270255</v>
      </c>
      <c r="J2049" s="40">
        <v>42478.600540981555</v>
      </c>
    </row>
    <row r="2050" spans="1:10" x14ac:dyDescent="0.3">
      <c r="A2050" s="29">
        <v>2046</v>
      </c>
      <c r="B2050">
        <v>1744</v>
      </c>
      <c r="C2050" s="24">
        <v>41961</v>
      </c>
      <c r="D2050" s="24">
        <v>43057</v>
      </c>
      <c r="E2050">
        <v>6250</v>
      </c>
      <c r="F2050" s="31">
        <v>12487.673717688947</v>
      </c>
      <c r="G2050" s="24">
        <v>42219</v>
      </c>
      <c r="H2050" s="33">
        <v>3</v>
      </c>
      <c r="I2050">
        <v>0.80482337140270255</v>
      </c>
      <c r="J2050" s="40">
        <v>42487.287559043769</v>
      </c>
    </row>
    <row r="2051" spans="1:10" x14ac:dyDescent="0.3">
      <c r="A2051" s="29">
        <v>2047</v>
      </c>
      <c r="B2051">
        <v>1746</v>
      </c>
      <c r="C2051" s="24">
        <v>41878</v>
      </c>
      <c r="D2051" s="24">
        <v>43704</v>
      </c>
      <c r="E2051">
        <v>6250</v>
      </c>
      <c r="F2051" s="31">
        <v>6988.2734918282895</v>
      </c>
      <c r="G2051" s="24">
        <v>43446</v>
      </c>
      <c r="H2051" s="33">
        <v>2</v>
      </c>
      <c r="I2051">
        <v>0.89574241276323197</v>
      </c>
      <c r="J2051" s="40">
        <v>44230.091350027658</v>
      </c>
    </row>
    <row r="2052" spans="1:10" x14ac:dyDescent="0.3">
      <c r="A2052" s="29">
        <v>2048</v>
      </c>
      <c r="B2052">
        <v>1746</v>
      </c>
      <c r="C2052" s="24">
        <v>41878</v>
      </c>
      <c r="D2052" s="24">
        <v>43704</v>
      </c>
      <c r="E2052">
        <v>6250</v>
      </c>
      <c r="F2052" s="31">
        <v>349.37730565660246</v>
      </c>
      <c r="G2052" s="24">
        <v>43611</v>
      </c>
      <c r="H2052" s="33">
        <v>1</v>
      </c>
      <c r="I2052">
        <v>0.98884995907581841</v>
      </c>
      <c r="J2052" s="40">
        <v>43975.323373791747</v>
      </c>
    </row>
    <row r="2053" spans="1:10" x14ac:dyDescent="0.3">
      <c r="A2053" s="29">
        <v>2049</v>
      </c>
      <c r="B2053">
        <v>1753</v>
      </c>
      <c r="C2053" s="24">
        <v>41891</v>
      </c>
      <c r="D2053" s="24">
        <v>42622</v>
      </c>
      <c r="E2053">
        <v>6250</v>
      </c>
      <c r="F2053" s="31">
        <v>3370.7891670875756</v>
      </c>
      <c r="G2053" s="24">
        <v>42339</v>
      </c>
      <c r="H2053" s="33">
        <v>1</v>
      </c>
      <c r="I2053">
        <v>0.98884995907581841</v>
      </c>
      <c r="J2053" s="40">
        <v>42923.353043833711</v>
      </c>
    </row>
    <row r="2054" spans="1:10" x14ac:dyDescent="0.3">
      <c r="A2054" s="29">
        <v>2050</v>
      </c>
      <c r="B2054">
        <v>1753</v>
      </c>
      <c r="C2054" s="24">
        <v>41891</v>
      </c>
      <c r="D2054" s="24">
        <v>42622</v>
      </c>
      <c r="E2054">
        <v>6250</v>
      </c>
      <c r="F2054" s="31">
        <v>4338.0836069699862</v>
      </c>
      <c r="G2054" s="24">
        <v>42164</v>
      </c>
      <c r="H2054" s="33">
        <v>1</v>
      </c>
      <c r="I2054">
        <v>0.98884995907581841</v>
      </c>
      <c r="J2054" s="40">
        <v>42393.877191951484</v>
      </c>
    </row>
    <row r="2055" spans="1:10" x14ac:dyDescent="0.3">
      <c r="A2055" s="29">
        <v>2051</v>
      </c>
      <c r="B2055">
        <v>1753</v>
      </c>
      <c r="C2055" s="24">
        <v>41891</v>
      </c>
      <c r="D2055" s="24">
        <v>42622</v>
      </c>
      <c r="E2055">
        <v>6250</v>
      </c>
      <c r="F2055" s="31">
        <v>518.01006315713778</v>
      </c>
      <c r="G2055" s="24">
        <v>42212</v>
      </c>
      <c r="H2055" s="33">
        <v>1</v>
      </c>
      <c r="I2055">
        <v>0.98884995907581841</v>
      </c>
      <c r="J2055" s="40">
        <v>42303.210053728733</v>
      </c>
    </row>
    <row r="2056" spans="1:10" x14ac:dyDescent="0.3">
      <c r="A2056" s="29">
        <v>2052</v>
      </c>
      <c r="B2056">
        <v>1755</v>
      </c>
      <c r="C2056" s="24">
        <v>41751</v>
      </c>
      <c r="D2056" s="24">
        <v>42482</v>
      </c>
      <c r="E2056">
        <v>6250</v>
      </c>
      <c r="F2056" s="31">
        <v>15399.003433833657</v>
      </c>
      <c r="G2056" s="24">
        <v>42340</v>
      </c>
      <c r="H2056" s="33">
        <v>3</v>
      </c>
      <c r="I2056">
        <v>0.80482337140270255</v>
      </c>
      <c r="J2056" s="40">
        <v>42427.117711359264</v>
      </c>
    </row>
    <row r="2057" spans="1:10" x14ac:dyDescent="0.3">
      <c r="A2057" s="29">
        <v>2053</v>
      </c>
      <c r="B2057">
        <v>1755</v>
      </c>
      <c r="C2057" s="24">
        <v>41751</v>
      </c>
      <c r="D2057" s="24">
        <v>42482</v>
      </c>
      <c r="E2057">
        <v>6250</v>
      </c>
      <c r="F2057" s="31">
        <v>1264.2173956418474</v>
      </c>
      <c r="G2057" s="24">
        <v>42055</v>
      </c>
      <c r="H2057" s="33">
        <v>1</v>
      </c>
      <c r="I2057">
        <v>0.98884995907581841</v>
      </c>
      <c r="J2057" s="40">
        <v>42767.674633583621</v>
      </c>
    </row>
    <row r="2058" spans="1:10" x14ac:dyDescent="0.3">
      <c r="A2058" s="29">
        <v>2054</v>
      </c>
      <c r="B2058">
        <v>1759</v>
      </c>
      <c r="C2058" s="24">
        <v>41783</v>
      </c>
      <c r="D2058" s="24">
        <v>43244</v>
      </c>
      <c r="E2058">
        <v>5625</v>
      </c>
      <c r="F2058" s="31">
        <v>15921.768475382369</v>
      </c>
      <c r="G2058" s="24">
        <v>43208</v>
      </c>
      <c r="H2058" s="33">
        <v>3</v>
      </c>
      <c r="I2058">
        <v>0.80482337140270255</v>
      </c>
      <c r="J2058" s="40">
        <v>43459.114424694671</v>
      </c>
    </row>
    <row r="2059" spans="1:10" x14ac:dyDescent="0.3">
      <c r="A2059" s="29">
        <v>2055</v>
      </c>
      <c r="B2059">
        <v>1759</v>
      </c>
      <c r="C2059" s="24">
        <v>41783</v>
      </c>
      <c r="D2059" s="24">
        <v>43244</v>
      </c>
      <c r="E2059">
        <v>5625</v>
      </c>
      <c r="F2059" s="31">
        <v>487.11826228852453</v>
      </c>
      <c r="G2059" s="24">
        <v>42330</v>
      </c>
      <c r="H2059" s="33">
        <v>1</v>
      </c>
      <c r="I2059">
        <v>0.98884995907581841</v>
      </c>
      <c r="J2059" s="40">
        <v>42436.152993780779</v>
      </c>
    </row>
    <row r="2060" spans="1:10" x14ac:dyDescent="0.3">
      <c r="A2060" s="29">
        <v>2056</v>
      </c>
      <c r="B2060">
        <v>1759</v>
      </c>
      <c r="C2060" s="24">
        <v>41783</v>
      </c>
      <c r="D2060" s="24">
        <v>43244</v>
      </c>
      <c r="E2060">
        <v>5625</v>
      </c>
      <c r="F2060" s="31">
        <v>2406.3489137912602</v>
      </c>
      <c r="G2060" s="24">
        <v>42071</v>
      </c>
      <c r="H2060" s="33">
        <v>1</v>
      </c>
      <c r="I2060">
        <v>0.98884995907581841</v>
      </c>
      <c r="J2060" s="40">
        <v>42539.973814361241</v>
      </c>
    </row>
    <row r="2061" spans="1:10" x14ac:dyDescent="0.3">
      <c r="A2061" s="29">
        <v>2057</v>
      </c>
      <c r="B2061">
        <v>1760</v>
      </c>
      <c r="C2061" s="24">
        <v>41686</v>
      </c>
      <c r="D2061" s="24">
        <v>43512</v>
      </c>
      <c r="E2061">
        <v>6250</v>
      </c>
      <c r="F2061" s="31">
        <v>4027.5803866391334</v>
      </c>
      <c r="G2061" s="24">
        <v>43105</v>
      </c>
      <c r="H2061" s="33">
        <v>1</v>
      </c>
      <c r="I2061">
        <v>0.98884995907581841</v>
      </c>
      <c r="J2061" s="40">
        <v>43123.821404962182</v>
      </c>
    </row>
    <row r="2062" spans="1:10" x14ac:dyDescent="0.3">
      <c r="A2062" s="29">
        <v>2058</v>
      </c>
      <c r="B2062">
        <v>1760</v>
      </c>
      <c r="C2062" s="24">
        <v>41686</v>
      </c>
      <c r="D2062" s="24">
        <v>43512</v>
      </c>
      <c r="E2062">
        <v>6250</v>
      </c>
      <c r="F2062" s="31">
        <v>4580.575714392402</v>
      </c>
      <c r="G2062" s="24">
        <v>43320</v>
      </c>
      <c r="H2062" s="33">
        <v>1</v>
      </c>
      <c r="I2062">
        <v>0.98884995907581841</v>
      </c>
      <c r="J2062" s="40">
        <v>43325.720855497748</v>
      </c>
    </row>
    <row r="2063" spans="1:10" x14ac:dyDescent="0.3">
      <c r="A2063" s="29">
        <v>2059</v>
      </c>
      <c r="B2063">
        <v>1760</v>
      </c>
      <c r="C2063" s="24">
        <v>41686</v>
      </c>
      <c r="D2063" s="24">
        <v>43512</v>
      </c>
      <c r="E2063">
        <v>6250</v>
      </c>
      <c r="F2063" s="31">
        <v>6457.1558911556331</v>
      </c>
      <c r="G2063" s="24">
        <v>41951</v>
      </c>
      <c r="H2063" s="33">
        <v>2</v>
      </c>
      <c r="I2063">
        <v>0.89574241276323197</v>
      </c>
      <c r="J2063" s="40">
        <v>41954.139962586349</v>
      </c>
    </row>
    <row r="2064" spans="1:10" x14ac:dyDescent="0.3">
      <c r="A2064" s="29">
        <v>2060</v>
      </c>
      <c r="B2064">
        <v>1761</v>
      </c>
      <c r="C2064" s="24">
        <v>41899</v>
      </c>
      <c r="D2064" s="24">
        <v>43360</v>
      </c>
      <c r="E2064">
        <v>3750</v>
      </c>
      <c r="F2064" s="31">
        <v>481.22749567842925</v>
      </c>
      <c r="G2064" s="24">
        <v>41986</v>
      </c>
      <c r="H2064" s="33">
        <v>1</v>
      </c>
      <c r="I2064">
        <v>0.98884995907581841</v>
      </c>
      <c r="J2064" s="40">
        <v>41993.07187087489</v>
      </c>
    </row>
    <row r="2065" spans="1:10" x14ac:dyDescent="0.3">
      <c r="A2065" s="29">
        <v>2061</v>
      </c>
      <c r="B2065">
        <v>1762</v>
      </c>
      <c r="C2065" s="24">
        <v>41713</v>
      </c>
      <c r="D2065" s="24">
        <v>42078</v>
      </c>
      <c r="E2065">
        <v>5000</v>
      </c>
      <c r="F2065" s="31">
        <v>10797.161107606002</v>
      </c>
      <c r="G2065" s="24">
        <v>41854</v>
      </c>
      <c r="H2065" s="33">
        <v>3</v>
      </c>
      <c r="I2065">
        <v>0.80482337140270255</v>
      </c>
      <c r="J2065" s="40">
        <v>41887.09998354601</v>
      </c>
    </row>
    <row r="2066" spans="1:10" x14ac:dyDescent="0.3">
      <c r="A2066" s="29">
        <v>2062</v>
      </c>
      <c r="B2066">
        <v>1763</v>
      </c>
      <c r="C2066" s="24">
        <v>41719</v>
      </c>
      <c r="D2066" s="24">
        <v>43180</v>
      </c>
      <c r="E2066">
        <v>5000</v>
      </c>
      <c r="F2066" s="31">
        <v>5512.7831963495391</v>
      </c>
      <c r="G2066" s="24">
        <v>43109</v>
      </c>
      <c r="H2066" s="33">
        <v>2</v>
      </c>
      <c r="I2066">
        <v>0.89574241276323197</v>
      </c>
      <c r="J2066" s="40">
        <v>43587.409780254202</v>
      </c>
    </row>
    <row r="2067" spans="1:10" x14ac:dyDescent="0.3">
      <c r="A2067" s="29">
        <v>2063</v>
      </c>
      <c r="B2067">
        <v>1766</v>
      </c>
      <c r="C2067" s="24">
        <v>41809</v>
      </c>
      <c r="D2067" s="24">
        <v>43270</v>
      </c>
      <c r="E2067">
        <v>5000</v>
      </c>
      <c r="F2067" s="31">
        <v>1269.1207732120995</v>
      </c>
      <c r="G2067" s="24">
        <v>42831</v>
      </c>
      <c r="H2067" s="33">
        <v>1</v>
      </c>
      <c r="I2067">
        <v>0.98884995907581841</v>
      </c>
      <c r="J2067" s="40">
        <v>42992.747283090779</v>
      </c>
    </row>
    <row r="2068" spans="1:10" x14ac:dyDescent="0.3">
      <c r="A2068" s="29">
        <v>2064</v>
      </c>
      <c r="B2068">
        <v>1769</v>
      </c>
      <c r="C2068" s="24">
        <v>41778</v>
      </c>
      <c r="D2068" s="24">
        <v>43604</v>
      </c>
      <c r="E2068">
        <v>4375</v>
      </c>
      <c r="F2068" s="31">
        <v>5465.7098999912168</v>
      </c>
      <c r="G2068" s="24">
        <v>42748</v>
      </c>
      <c r="H2068" s="33">
        <v>2</v>
      </c>
      <c r="I2068">
        <v>0.89574241276323197</v>
      </c>
      <c r="J2068" s="40">
        <v>43024.16891657198</v>
      </c>
    </row>
    <row r="2069" spans="1:10" x14ac:dyDescent="0.3">
      <c r="A2069" s="29">
        <v>2065</v>
      </c>
      <c r="B2069">
        <v>1769</v>
      </c>
      <c r="C2069" s="24">
        <v>41778</v>
      </c>
      <c r="D2069" s="24">
        <v>43604</v>
      </c>
      <c r="E2069">
        <v>4375</v>
      </c>
      <c r="F2069" s="31">
        <v>7484.8980108220649</v>
      </c>
      <c r="G2069" s="24">
        <v>42578</v>
      </c>
      <c r="H2069" s="33">
        <v>2</v>
      </c>
      <c r="I2069">
        <v>0.89574241276323197</v>
      </c>
      <c r="J2069" s="40">
        <v>42820.65682199259</v>
      </c>
    </row>
    <row r="2070" spans="1:10" x14ac:dyDescent="0.3">
      <c r="A2070" s="29">
        <v>2066</v>
      </c>
      <c r="B2070">
        <v>1771</v>
      </c>
      <c r="C2070" s="24">
        <v>41982</v>
      </c>
      <c r="D2070" s="24">
        <v>43808</v>
      </c>
      <c r="E2070">
        <v>6250</v>
      </c>
      <c r="F2070" s="31">
        <v>5899.1560127306375</v>
      </c>
      <c r="G2070" s="24">
        <v>42554</v>
      </c>
      <c r="H2070" s="33">
        <v>2</v>
      </c>
      <c r="I2070">
        <v>0.89574241276323197</v>
      </c>
      <c r="J2070" s="40">
        <v>42698.757780697873</v>
      </c>
    </row>
    <row r="2071" spans="1:10" x14ac:dyDescent="0.3">
      <c r="A2071" s="29">
        <v>2067</v>
      </c>
      <c r="B2071">
        <v>1771</v>
      </c>
      <c r="C2071" s="24">
        <v>41982</v>
      </c>
      <c r="D2071" s="24">
        <v>43808</v>
      </c>
      <c r="E2071">
        <v>6250</v>
      </c>
      <c r="F2071" s="31">
        <v>3818.1525808346696</v>
      </c>
      <c r="G2071" s="24">
        <v>43059</v>
      </c>
      <c r="H2071" s="33">
        <v>1</v>
      </c>
      <c r="I2071">
        <v>0.98884995907581841</v>
      </c>
      <c r="J2071" s="40">
        <v>44320.730237101299</v>
      </c>
    </row>
    <row r="2072" spans="1:10" x14ac:dyDescent="0.3">
      <c r="A2072" s="29">
        <v>2068</v>
      </c>
      <c r="B2072">
        <v>1771</v>
      </c>
      <c r="C2072" s="24">
        <v>41982</v>
      </c>
      <c r="D2072" s="24">
        <v>43808</v>
      </c>
      <c r="E2072">
        <v>6250</v>
      </c>
      <c r="F2072" s="31">
        <v>19863.410577519309</v>
      </c>
      <c r="G2072" s="24">
        <v>43063</v>
      </c>
      <c r="H2072" s="33">
        <v>3</v>
      </c>
      <c r="I2072">
        <v>0.80482337140270255</v>
      </c>
      <c r="J2072" s="40">
        <v>43103.598147099437</v>
      </c>
    </row>
    <row r="2073" spans="1:10" x14ac:dyDescent="0.3">
      <c r="A2073" s="29">
        <v>2069</v>
      </c>
      <c r="B2073">
        <v>1771</v>
      </c>
      <c r="C2073" s="24">
        <v>41982</v>
      </c>
      <c r="D2073" s="24">
        <v>43808</v>
      </c>
      <c r="E2073">
        <v>6250</v>
      </c>
      <c r="F2073" s="31">
        <v>15725.964737175133</v>
      </c>
      <c r="G2073" s="24">
        <v>43128</v>
      </c>
      <c r="H2073" s="33">
        <v>3</v>
      </c>
      <c r="I2073">
        <v>0.80482337140270255</v>
      </c>
      <c r="J2073" s="40">
        <v>43302.546783271166</v>
      </c>
    </row>
    <row r="2074" spans="1:10" x14ac:dyDescent="0.3">
      <c r="A2074" s="29">
        <v>2070</v>
      </c>
      <c r="B2074">
        <v>1771</v>
      </c>
      <c r="C2074" s="24">
        <v>41982</v>
      </c>
      <c r="D2074" s="24">
        <v>43808</v>
      </c>
      <c r="E2074">
        <v>6250</v>
      </c>
      <c r="F2074" s="31">
        <v>1248.6218083303411</v>
      </c>
      <c r="G2074" s="24">
        <v>43246</v>
      </c>
      <c r="H2074" s="33">
        <v>1</v>
      </c>
      <c r="I2074">
        <v>0.98884995907581841</v>
      </c>
      <c r="J2074" s="40">
        <v>43250.812988834179</v>
      </c>
    </row>
    <row r="2075" spans="1:10" x14ac:dyDescent="0.3">
      <c r="A2075" s="29">
        <v>2071</v>
      </c>
      <c r="B2075">
        <v>1772</v>
      </c>
      <c r="C2075" s="24">
        <v>41898</v>
      </c>
      <c r="D2075" s="24">
        <v>42994</v>
      </c>
      <c r="E2075">
        <v>5625</v>
      </c>
      <c r="F2075" s="31">
        <v>780.94046796593761</v>
      </c>
      <c r="G2075" s="24">
        <v>42759</v>
      </c>
      <c r="H2075" s="33">
        <v>1</v>
      </c>
      <c r="I2075">
        <v>0.98884995907581841</v>
      </c>
      <c r="J2075" s="40">
        <v>43295.455317955639</v>
      </c>
    </row>
    <row r="2076" spans="1:10" x14ac:dyDescent="0.3">
      <c r="A2076" s="29">
        <v>2072</v>
      </c>
      <c r="B2076">
        <v>1774</v>
      </c>
      <c r="C2076" s="24">
        <v>41959</v>
      </c>
      <c r="D2076" s="24">
        <v>43785</v>
      </c>
      <c r="E2076">
        <v>5000</v>
      </c>
      <c r="F2076" s="31">
        <v>17853.184049961434</v>
      </c>
      <c r="G2076" s="24">
        <v>42865</v>
      </c>
      <c r="H2076" s="33">
        <v>3</v>
      </c>
      <c r="I2076">
        <v>0.80482337140270255</v>
      </c>
      <c r="J2076" s="40">
        <v>43682.167868939294</v>
      </c>
    </row>
    <row r="2077" spans="1:10" x14ac:dyDescent="0.3">
      <c r="A2077" s="29">
        <v>2073</v>
      </c>
      <c r="B2077">
        <v>1774</v>
      </c>
      <c r="C2077" s="24">
        <v>41959</v>
      </c>
      <c r="D2077" s="24">
        <v>43785</v>
      </c>
      <c r="E2077">
        <v>5000</v>
      </c>
      <c r="F2077" s="31">
        <v>2405.1871072209551</v>
      </c>
      <c r="G2077" s="24">
        <v>42393</v>
      </c>
      <c r="H2077" s="33">
        <v>1</v>
      </c>
      <c r="I2077">
        <v>0.98884995907581841</v>
      </c>
      <c r="J2077" s="40">
        <v>43096.858379361103</v>
      </c>
    </row>
    <row r="2078" spans="1:10" x14ac:dyDescent="0.3">
      <c r="A2078" s="29">
        <v>2074</v>
      </c>
      <c r="B2078">
        <v>1777</v>
      </c>
      <c r="C2078" s="24">
        <v>41877</v>
      </c>
      <c r="D2078" s="24">
        <v>42608</v>
      </c>
      <c r="E2078">
        <v>6250</v>
      </c>
      <c r="F2078" s="31">
        <v>2431.7028206561831</v>
      </c>
      <c r="G2078" s="24">
        <v>42466</v>
      </c>
      <c r="H2078" s="33">
        <v>1</v>
      </c>
      <c r="I2078">
        <v>0.98884995907581841</v>
      </c>
      <c r="J2078" s="40">
        <v>43409.398396747973</v>
      </c>
    </row>
    <row r="2079" spans="1:10" x14ac:dyDescent="0.3">
      <c r="A2079" s="29">
        <v>2075</v>
      </c>
      <c r="B2079">
        <v>1778</v>
      </c>
      <c r="C2079" s="24">
        <v>41765</v>
      </c>
      <c r="D2079" s="24">
        <v>43591</v>
      </c>
      <c r="E2079">
        <v>5625</v>
      </c>
      <c r="F2079" s="31">
        <v>25291.505744596012</v>
      </c>
      <c r="G2079" s="24">
        <v>41864</v>
      </c>
      <c r="H2079" s="33">
        <v>4</v>
      </c>
      <c r="I2079">
        <v>0.7196296248241657</v>
      </c>
      <c r="J2079" s="40">
        <v>41892.708865556393</v>
      </c>
    </row>
    <row r="2080" spans="1:10" x14ac:dyDescent="0.3">
      <c r="A2080" s="29">
        <v>2076</v>
      </c>
      <c r="B2080">
        <v>1778</v>
      </c>
      <c r="C2080" s="24">
        <v>41765</v>
      </c>
      <c r="D2080" s="24">
        <v>43591</v>
      </c>
      <c r="E2080">
        <v>5625</v>
      </c>
      <c r="F2080" s="31">
        <v>222.10207271884059</v>
      </c>
      <c r="G2080" s="24">
        <v>42418</v>
      </c>
      <c r="H2080" s="33">
        <v>1</v>
      </c>
      <c r="I2080">
        <v>0.98884995907581841</v>
      </c>
      <c r="J2080" s="40">
        <v>43153.410158231673</v>
      </c>
    </row>
    <row r="2081" spans="1:10" x14ac:dyDescent="0.3">
      <c r="A2081" s="29">
        <v>2077</v>
      </c>
      <c r="B2081">
        <v>1778</v>
      </c>
      <c r="C2081" s="24">
        <v>41765</v>
      </c>
      <c r="D2081" s="24">
        <v>43591</v>
      </c>
      <c r="E2081">
        <v>5625</v>
      </c>
      <c r="F2081" s="31">
        <v>33915.676227720673</v>
      </c>
      <c r="G2081" s="24">
        <v>41858</v>
      </c>
      <c r="H2081" s="33">
        <v>4</v>
      </c>
      <c r="I2081">
        <v>0.7196296248241657</v>
      </c>
      <c r="J2081" s="40">
        <v>42099.55671078834</v>
      </c>
    </row>
    <row r="2082" spans="1:10" x14ac:dyDescent="0.3">
      <c r="A2082" s="29">
        <v>2078</v>
      </c>
      <c r="B2082">
        <v>1778</v>
      </c>
      <c r="C2082" s="24">
        <v>41765</v>
      </c>
      <c r="D2082" s="24">
        <v>43591</v>
      </c>
      <c r="E2082">
        <v>5625</v>
      </c>
      <c r="F2082" s="31">
        <v>6440.6440696971749</v>
      </c>
      <c r="G2082" s="24">
        <v>43557</v>
      </c>
      <c r="H2082" s="33">
        <v>2</v>
      </c>
      <c r="I2082">
        <v>0.89574241276323197</v>
      </c>
      <c r="J2082" s="40">
        <v>43662.376683734357</v>
      </c>
    </row>
    <row r="2083" spans="1:10" x14ac:dyDescent="0.3">
      <c r="A2083" s="29">
        <v>2079</v>
      </c>
      <c r="B2083">
        <v>1778</v>
      </c>
      <c r="C2083" s="24">
        <v>41765</v>
      </c>
      <c r="D2083" s="24">
        <v>43591</v>
      </c>
      <c r="E2083">
        <v>5625</v>
      </c>
      <c r="F2083" s="31">
        <v>10001.00480748974</v>
      </c>
      <c r="G2083" s="24">
        <v>43461</v>
      </c>
      <c r="H2083" s="33">
        <v>3</v>
      </c>
      <c r="I2083">
        <v>0.80482337140270255</v>
      </c>
      <c r="J2083" s="40">
        <v>44456.223330360684</v>
      </c>
    </row>
    <row r="2084" spans="1:10" x14ac:dyDescent="0.3">
      <c r="A2084" s="29">
        <v>2080</v>
      </c>
      <c r="B2084">
        <v>1778</v>
      </c>
      <c r="C2084" s="24">
        <v>41765</v>
      </c>
      <c r="D2084" s="24">
        <v>43591</v>
      </c>
      <c r="E2084">
        <v>5625</v>
      </c>
      <c r="F2084" s="31">
        <v>720.9264098963198</v>
      </c>
      <c r="G2084" s="24">
        <v>42367</v>
      </c>
      <c r="H2084" s="33">
        <v>1</v>
      </c>
      <c r="I2084">
        <v>0.98884995907581841</v>
      </c>
      <c r="J2084" s="40">
        <v>42561.241507986604</v>
      </c>
    </row>
    <row r="2085" spans="1:10" x14ac:dyDescent="0.3">
      <c r="A2085" s="29">
        <v>2081</v>
      </c>
      <c r="B2085">
        <v>1780</v>
      </c>
      <c r="C2085" s="24">
        <v>41685</v>
      </c>
      <c r="D2085" s="24">
        <v>42050</v>
      </c>
      <c r="E2085">
        <v>6250</v>
      </c>
      <c r="F2085" s="31">
        <v>1496.2157270497457</v>
      </c>
      <c r="G2085" s="24">
        <v>42043</v>
      </c>
      <c r="H2085" s="33">
        <v>1</v>
      </c>
      <c r="I2085">
        <v>0.98884995907581841</v>
      </c>
      <c r="J2085" s="40">
        <v>42508.228375010571</v>
      </c>
    </row>
    <row r="2086" spans="1:10" x14ac:dyDescent="0.3">
      <c r="A2086" s="29">
        <v>2082</v>
      </c>
      <c r="B2086">
        <v>1781</v>
      </c>
      <c r="C2086" s="24">
        <v>41689</v>
      </c>
      <c r="D2086" s="24">
        <v>42419</v>
      </c>
      <c r="E2086">
        <v>3750</v>
      </c>
      <c r="F2086" s="31">
        <v>3065.5445175529858</v>
      </c>
      <c r="G2086" s="24">
        <v>42201</v>
      </c>
      <c r="H2086" s="33">
        <v>1</v>
      </c>
      <c r="I2086">
        <v>0.98884995907581841</v>
      </c>
      <c r="J2086" s="40">
        <v>43304.041637520553</v>
      </c>
    </row>
    <row r="2087" spans="1:10" x14ac:dyDescent="0.3">
      <c r="A2087" s="29">
        <v>2083</v>
      </c>
      <c r="B2087">
        <v>1781</v>
      </c>
      <c r="C2087" s="24">
        <v>41689</v>
      </c>
      <c r="D2087" s="24">
        <v>42419</v>
      </c>
      <c r="E2087">
        <v>3750</v>
      </c>
      <c r="F2087" s="31">
        <v>1847.9136002181579</v>
      </c>
      <c r="G2087" s="24">
        <v>42302</v>
      </c>
      <c r="H2087" s="33">
        <v>1</v>
      </c>
      <c r="I2087">
        <v>0.98884995907581841</v>
      </c>
      <c r="J2087" s="40">
        <v>42498.226941959016</v>
      </c>
    </row>
    <row r="2088" spans="1:10" x14ac:dyDescent="0.3">
      <c r="A2088" s="29">
        <v>2084</v>
      </c>
      <c r="B2088">
        <v>1783</v>
      </c>
      <c r="C2088" s="24">
        <v>41733</v>
      </c>
      <c r="D2088" s="24">
        <v>42829</v>
      </c>
      <c r="E2088">
        <v>3750</v>
      </c>
      <c r="F2088" s="31">
        <v>527.00338700358247</v>
      </c>
      <c r="G2088" s="24">
        <v>41960</v>
      </c>
      <c r="H2088" s="33">
        <v>1</v>
      </c>
      <c r="I2088">
        <v>0.98884995907581841</v>
      </c>
      <c r="J2088" s="40">
        <v>42266.079632098918</v>
      </c>
    </row>
    <row r="2089" spans="1:10" x14ac:dyDescent="0.3">
      <c r="A2089" s="29">
        <v>2085</v>
      </c>
      <c r="B2089">
        <v>1784</v>
      </c>
      <c r="C2089" s="24">
        <v>41723</v>
      </c>
      <c r="D2089" s="24">
        <v>42454</v>
      </c>
      <c r="E2089">
        <v>5625</v>
      </c>
      <c r="F2089" s="31">
        <v>1554.0825109095886</v>
      </c>
      <c r="G2089" s="24">
        <v>42070</v>
      </c>
      <c r="H2089" s="33">
        <v>1</v>
      </c>
      <c r="I2089">
        <v>0.98884995907581841</v>
      </c>
      <c r="J2089" s="40">
        <v>42812.34679858006</v>
      </c>
    </row>
    <row r="2090" spans="1:10" x14ac:dyDescent="0.3">
      <c r="A2090" s="29">
        <v>2086</v>
      </c>
      <c r="B2090">
        <v>1785</v>
      </c>
      <c r="C2090" s="24">
        <v>41659</v>
      </c>
      <c r="D2090" s="24">
        <v>43485</v>
      </c>
      <c r="E2090">
        <v>3750</v>
      </c>
      <c r="F2090" s="31">
        <v>8.6055061141641129</v>
      </c>
      <c r="G2090" s="24">
        <v>42129</v>
      </c>
      <c r="H2090" s="33">
        <v>1</v>
      </c>
      <c r="I2090">
        <v>0.98884995907581841</v>
      </c>
      <c r="J2090" s="40">
        <v>42239.50882407686</v>
      </c>
    </row>
    <row r="2091" spans="1:10" x14ac:dyDescent="0.3">
      <c r="A2091" s="29">
        <v>2087</v>
      </c>
      <c r="B2091">
        <v>1785</v>
      </c>
      <c r="C2091" s="24">
        <v>41659</v>
      </c>
      <c r="D2091" s="24">
        <v>43485</v>
      </c>
      <c r="E2091">
        <v>3750</v>
      </c>
      <c r="F2091" s="31">
        <v>10563.088723884983</v>
      </c>
      <c r="G2091" s="24">
        <v>42844</v>
      </c>
      <c r="H2091" s="33">
        <v>3</v>
      </c>
      <c r="I2091">
        <v>0.80482337140270255</v>
      </c>
      <c r="J2091" s="40">
        <v>43052.591359827122</v>
      </c>
    </row>
    <row r="2092" spans="1:10" x14ac:dyDescent="0.3">
      <c r="A2092" s="29">
        <v>2088</v>
      </c>
      <c r="B2092">
        <v>1786</v>
      </c>
      <c r="C2092" s="24">
        <v>41797</v>
      </c>
      <c r="D2092" s="24">
        <v>43623</v>
      </c>
      <c r="E2092">
        <v>4375</v>
      </c>
      <c r="F2092" s="31">
        <v>6088.5335452038653</v>
      </c>
      <c r="G2092" s="24">
        <v>42946</v>
      </c>
      <c r="H2092" s="33">
        <v>2</v>
      </c>
      <c r="I2092">
        <v>0.89574241276323197</v>
      </c>
      <c r="J2092" s="40">
        <v>42960.444106981638</v>
      </c>
    </row>
    <row r="2093" spans="1:10" x14ac:dyDescent="0.3">
      <c r="A2093" s="29">
        <v>2089</v>
      </c>
      <c r="B2093">
        <v>1788</v>
      </c>
      <c r="C2093" s="24">
        <v>41775</v>
      </c>
      <c r="D2093" s="24">
        <v>43601</v>
      </c>
      <c r="E2093">
        <v>3750</v>
      </c>
      <c r="F2093" s="31">
        <v>8876.5654813626679</v>
      </c>
      <c r="G2093" s="24">
        <v>42877</v>
      </c>
      <c r="H2093" s="33">
        <v>2</v>
      </c>
      <c r="I2093">
        <v>0.89574241276323197</v>
      </c>
      <c r="J2093" s="40">
        <v>43931.459240103686</v>
      </c>
    </row>
    <row r="2094" spans="1:10" x14ac:dyDescent="0.3">
      <c r="A2094" s="29">
        <v>2090</v>
      </c>
      <c r="B2094">
        <v>1788</v>
      </c>
      <c r="C2094" s="24">
        <v>41775</v>
      </c>
      <c r="D2094" s="24">
        <v>43601</v>
      </c>
      <c r="E2094">
        <v>3750</v>
      </c>
      <c r="F2094" s="31">
        <v>1200.5197934998987</v>
      </c>
      <c r="G2094" s="24">
        <v>42297</v>
      </c>
      <c r="H2094" s="33">
        <v>1</v>
      </c>
      <c r="I2094">
        <v>0.98884995907581841</v>
      </c>
      <c r="J2094" s="40">
        <v>42487.105047320932</v>
      </c>
    </row>
    <row r="2095" spans="1:10" x14ac:dyDescent="0.3">
      <c r="A2095" s="29">
        <v>2091</v>
      </c>
      <c r="B2095">
        <v>1790</v>
      </c>
      <c r="C2095" s="24">
        <v>41972</v>
      </c>
      <c r="D2095" s="24">
        <v>42337</v>
      </c>
      <c r="E2095">
        <v>5000</v>
      </c>
      <c r="F2095" s="31">
        <v>236.78788660546238</v>
      </c>
      <c r="G2095" s="24">
        <v>42047</v>
      </c>
      <c r="H2095" s="33">
        <v>1</v>
      </c>
      <c r="I2095">
        <v>0.98884995907581841</v>
      </c>
      <c r="J2095" s="40">
        <v>42180.403693783584</v>
      </c>
    </row>
    <row r="2096" spans="1:10" x14ac:dyDescent="0.3">
      <c r="A2096" s="29">
        <v>2092</v>
      </c>
      <c r="B2096">
        <v>1791</v>
      </c>
      <c r="C2096" s="24">
        <v>41934</v>
      </c>
      <c r="D2096" s="24">
        <v>43760</v>
      </c>
      <c r="E2096">
        <v>6250</v>
      </c>
      <c r="F2096" s="31">
        <v>4251.7182469370928</v>
      </c>
      <c r="G2096" s="24">
        <v>42609</v>
      </c>
      <c r="H2096" s="33">
        <v>1</v>
      </c>
      <c r="I2096">
        <v>0.98884995907581841</v>
      </c>
      <c r="J2096" s="40">
        <v>42732.092174041471</v>
      </c>
    </row>
    <row r="2097" spans="1:10" x14ac:dyDescent="0.3">
      <c r="A2097" s="29">
        <v>2093</v>
      </c>
      <c r="B2097">
        <v>1791</v>
      </c>
      <c r="C2097" s="24">
        <v>41934</v>
      </c>
      <c r="D2097" s="24">
        <v>43760</v>
      </c>
      <c r="E2097">
        <v>6250</v>
      </c>
      <c r="F2097" s="31">
        <v>1600.7672483489746</v>
      </c>
      <c r="G2097" s="24">
        <v>42204</v>
      </c>
      <c r="H2097" s="33">
        <v>1</v>
      </c>
      <c r="I2097">
        <v>0.98884995907581841</v>
      </c>
      <c r="J2097" s="40">
        <v>42638.822701703502</v>
      </c>
    </row>
    <row r="2098" spans="1:10" x14ac:dyDescent="0.3">
      <c r="A2098" s="29">
        <v>2094</v>
      </c>
      <c r="B2098">
        <v>1791</v>
      </c>
      <c r="C2098" s="24">
        <v>41934</v>
      </c>
      <c r="D2098" s="24">
        <v>43760</v>
      </c>
      <c r="E2098">
        <v>6250</v>
      </c>
      <c r="F2098" s="31">
        <v>10435.386587612553</v>
      </c>
      <c r="G2098" s="24">
        <v>42953</v>
      </c>
      <c r="H2098" s="33">
        <v>3</v>
      </c>
      <c r="I2098">
        <v>0.80482337140270255</v>
      </c>
      <c r="J2098" s="40">
        <v>43055.351174234558</v>
      </c>
    </row>
    <row r="2099" spans="1:10" x14ac:dyDescent="0.3">
      <c r="A2099" s="29">
        <v>2095</v>
      </c>
      <c r="B2099">
        <v>1792</v>
      </c>
      <c r="C2099" s="24">
        <v>41931</v>
      </c>
      <c r="D2099" s="24">
        <v>43757</v>
      </c>
      <c r="E2099">
        <v>6250</v>
      </c>
      <c r="F2099" s="31">
        <v>1970.2450468892332</v>
      </c>
      <c r="G2099" s="24">
        <v>42952</v>
      </c>
      <c r="H2099" s="33">
        <v>1</v>
      </c>
      <c r="I2099">
        <v>0.98884995907581841</v>
      </c>
      <c r="J2099" s="40">
        <v>43101.983502882911</v>
      </c>
    </row>
    <row r="2100" spans="1:10" x14ac:dyDescent="0.3">
      <c r="A2100" s="29">
        <v>2096</v>
      </c>
      <c r="B2100">
        <v>1792</v>
      </c>
      <c r="C2100" s="24">
        <v>41931</v>
      </c>
      <c r="D2100" s="24">
        <v>43757</v>
      </c>
      <c r="E2100">
        <v>6250</v>
      </c>
      <c r="F2100" s="31">
        <v>4949.7962629527065</v>
      </c>
      <c r="G2100" s="24">
        <v>42348</v>
      </c>
      <c r="H2100" s="33">
        <v>1</v>
      </c>
      <c r="I2100">
        <v>0.98884995907581841</v>
      </c>
      <c r="J2100" s="40">
        <v>42899.833260806168</v>
      </c>
    </row>
    <row r="2101" spans="1:10" x14ac:dyDescent="0.3">
      <c r="A2101" s="29">
        <v>2097</v>
      </c>
      <c r="B2101">
        <v>1793</v>
      </c>
      <c r="C2101" s="24">
        <v>41821</v>
      </c>
      <c r="D2101" s="24">
        <v>42552</v>
      </c>
      <c r="E2101">
        <v>5000</v>
      </c>
      <c r="F2101" s="31">
        <v>12094.703292770286</v>
      </c>
      <c r="G2101" s="24">
        <v>42005</v>
      </c>
      <c r="H2101" s="33">
        <v>3</v>
      </c>
      <c r="I2101">
        <v>0.80482337140270255</v>
      </c>
      <c r="J2101" s="40">
        <v>42230.062107813967</v>
      </c>
    </row>
    <row r="2102" spans="1:10" x14ac:dyDescent="0.3">
      <c r="A2102" s="29">
        <v>2098</v>
      </c>
      <c r="B2102">
        <v>1793</v>
      </c>
      <c r="C2102" s="24">
        <v>41821</v>
      </c>
      <c r="D2102" s="24">
        <v>42552</v>
      </c>
      <c r="E2102">
        <v>5000</v>
      </c>
      <c r="F2102" s="31">
        <v>2548.9564766037743</v>
      </c>
      <c r="G2102" s="24">
        <v>42112</v>
      </c>
      <c r="H2102" s="33">
        <v>1</v>
      </c>
      <c r="I2102">
        <v>0.98884995907581841</v>
      </c>
      <c r="J2102" s="40">
        <v>42482.892435641341</v>
      </c>
    </row>
    <row r="2103" spans="1:10" x14ac:dyDescent="0.3">
      <c r="A2103" s="29">
        <v>2099</v>
      </c>
      <c r="B2103">
        <v>1793</v>
      </c>
      <c r="C2103" s="24">
        <v>41821</v>
      </c>
      <c r="D2103" s="24">
        <v>42552</v>
      </c>
      <c r="E2103">
        <v>5000</v>
      </c>
      <c r="F2103" s="31">
        <v>12683.803494966134</v>
      </c>
      <c r="G2103" s="24">
        <v>42181</v>
      </c>
      <c r="H2103" s="33">
        <v>3</v>
      </c>
      <c r="I2103">
        <v>0.80482337140270255</v>
      </c>
      <c r="J2103" s="40">
        <v>42385.689478250504</v>
      </c>
    </row>
    <row r="2104" spans="1:10" x14ac:dyDescent="0.3">
      <c r="A2104" s="29">
        <v>2100</v>
      </c>
      <c r="B2104">
        <v>1794</v>
      </c>
      <c r="C2104" s="24">
        <v>41772</v>
      </c>
      <c r="D2104" s="24">
        <v>42868</v>
      </c>
      <c r="E2104">
        <v>5000</v>
      </c>
      <c r="F2104" s="31">
        <v>4766.8471223966662</v>
      </c>
      <c r="G2104" s="24">
        <v>42632</v>
      </c>
      <c r="H2104" s="33">
        <v>1</v>
      </c>
      <c r="I2104">
        <v>0.98884995907581841</v>
      </c>
      <c r="J2104" s="40">
        <v>42800.742180686233</v>
      </c>
    </row>
    <row r="2105" spans="1:10" x14ac:dyDescent="0.3">
      <c r="A2105" s="29">
        <v>2101</v>
      </c>
      <c r="B2105">
        <v>1795</v>
      </c>
      <c r="C2105" s="24">
        <v>41743</v>
      </c>
      <c r="D2105" s="24">
        <v>43569</v>
      </c>
      <c r="E2105">
        <v>5625</v>
      </c>
      <c r="F2105" s="31">
        <v>13698.817399628286</v>
      </c>
      <c r="G2105" s="24">
        <v>41963</v>
      </c>
      <c r="H2105" s="33">
        <v>3</v>
      </c>
      <c r="I2105">
        <v>0.80482337140270255</v>
      </c>
      <c r="J2105" s="40">
        <v>42680.912923636999</v>
      </c>
    </row>
    <row r="2106" spans="1:10" x14ac:dyDescent="0.3">
      <c r="A2106" s="29">
        <v>2102</v>
      </c>
      <c r="B2106">
        <v>1797</v>
      </c>
      <c r="C2106" s="24">
        <v>41815</v>
      </c>
      <c r="D2106" s="24">
        <v>42180</v>
      </c>
      <c r="E2106">
        <v>5625</v>
      </c>
      <c r="F2106" s="31">
        <v>17046.448086743982</v>
      </c>
      <c r="G2106" s="24">
        <v>41902</v>
      </c>
      <c r="H2106" s="33">
        <v>3</v>
      </c>
      <c r="I2106">
        <v>0.80482337140270255</v>
      </c>
      <c r="J2106" s="40">
        <v>42127.158784728148</v>
      </c>
    </row>
    <row r="2107" spans="1:10" x14ac:dyDescent="0.3">
      <c r="A2107" s="29">
        <v>2103</v>
      </c>
      <c r="B2107">
        <v>1799</v>
      </c>
      <c r="C2107" s="24">
        <v>41686</v>
      </c>
      <c r="D2107" s="24">
        <v>42051</v>
      </c>
      <c r="E2107">
        <v>5625</v>
      </c>
      <c r="F2107" s="31">
        <v>142.26343352573949</v>
      </c>
      <c r="G2107" s="24">
        <v>41788</v>
      </c>
      <c r="H2107" s="33">
        <v>1</v>
      </c>
      <c r="I2107">
        <v>0.98884995907581841</v>
      </c>
      <c r="J2107" s="40">
        <v>41854.78905839759</v>
      </c>
    </row>
    <row r="2108" spans="1:10" x14ac:dyDescent="0.3">
      <c r="A2108" s="29">
        <v>2104</v>
      </c>
      <c r="B2108">
        <v>1800</v>
      </c>
      <c r="C2108" s="24">
        <v>41692</v>
      </c>
      <c r="D2108" s="24">
        <v>43518</v>
      </c>
      <c r="E2108">
        <v>3750</v>
      </c>
      <c r="F2108" s="31">
        <v>302.60934468101334</v>
      </c>
      <c r="G2108" s="24">
        <v>43238</v>
      </c>
      <c r="H2108" s="33">
        <v>1</v>
      </c>
      <c r="I2108">
        <v>0.98884995907581841</v>
      </c>
      <c r="J2108" s="40">
        <v>43517.169271222301</v>
      </c>
    </row>
    <row r="2109" spans="1:10" x14ac:dyDescent="0.3">
      <c r="A2109" s="29">
        <v>2105</v>
      </c>
      <c r="B2109">
        <v>1800</v>
      </c>
      <c r="C2109" s="24">
        <v>41692</v>
      </c>
      <c r="D2109" s="24">
        <v>43518</v>
      </c>
      <c r="E2109">
        <v>3750</v>
      </c>
      <c r="F2109" s="31">
        <v>5925.2829211278868</v>
      </c>
      <c r="G2109" s="24">
        <v>41874</v>
      </c>
      <c r="H2109" s="33">
        <v>2</v>
      </c>
      <c r="I2109">
        <v>0.89574241276323197</v>
      </c>
      <c r="J2109" s="40">
        <v>41953.859925026634</v>
      </c>
    </row>
    <row r="2110" spans="1:10" x14ac:dyDescent="0.3">
      <c r="A2110" s="29">
        <v>2106</v>
      </c>
      <c r="B2110">
        <v>1800</v>
      </c>
      <c r="C2110" s="24">
        <v>41692</v>
      </c>
      <c r="D2110" s="24">
        <v>43518</v>
      </c>
      <c r="E2110">
        <v>3750</v>
      </c>
      <c r="F2110" s="31">
        <v>5172.7788101436308</v>
      </c>
      <c r="G2110" s="24">
        <v>43476</v>
      </c>
      <c r="H2110" s="33">
        <v>2</v>
      </c>
      <c r="I2110">
        <v>0.89574241276323197</v>
      </c>
      <c r="J2110" s="40">
        <v>43670.819324204924</v>
      </c>
    </row>
    <row r="2111" spans="1:10" x14ac:dyDescent="0.3">
      <c r="A2111" s="29">
        <v>2107</v>
      </c>
      <c r="B2111">
        <v>1800</v>
      </c>
      <c r="C2111" s="24">
        <v>41692</v>
      </c>
      <c r="D2111" s="24">
        <v>43518</v>
      </c>
      <c r="E2111">
        <v>3750</v>
      </c>
      <c r="F2111" s="31">
        <v>10011.956415184457</v>
      </c>
      <c r="G2111" s="24">
        <v>42648</v>
      </c>
      <c r="H2111" s="33">
        <v>3</v>
      </c>
      <c r="I2111">
        <v>0.80482337140270255</v>
      </c>
      <c r="J2111" s="40">
        <v>42889.775060921987</v>
      </c>
    </row>
    <row r="2112" spans="1:10" x14ac:dyDescent="0.3">
      <c r="A2112" s="29">
        <v>2108</v>
      </c>
      <c r="B2112">
        <v>1800</v>
      </c>
      <c r="C2112" s="24">
        <v>41692</v>
      </c>
      <c r="D2112" s="24">
        <v>43518</v>
      </c>
      <c r="E2112">
        <v>3750</v>
      </c>
      <c r="F2112" s="31">
        <v>5811.2285946544835</v>
      </c>
      <c r="G2112" s="24">
        <v>43344</v>
      </c>
      <c r="H2112" s="33">
        <v>2</v>
      </c>
      <c r="I2112">
        <v>0.89574241276323197</v>
      </c>
      <c r="J2112" s="40">
        <v>43548.80788153482</v>
      </c>
    </row>
    <row r="2113" spans="1:10" x14ac:dyDescent="0.3">
      <c r="A2113" s="29">
        <v>2109</v>
      </c>
      <c r="B2113">
        <v>1801</v>
      </c>
      <c r="C2113" s="24">
        <v>41972</v>
      </c>
      <c r="D2113" s="24">
        <v>43798</v>
      </c>
      <c r="E2113">
        <v>6250</v>
      </c>
      <c r="F2113" s="31">
        <v>10673.58873207921</v>
      </c>
      <c r="G2113" s="24">
        <v>42750</v>
      </c>
      <c r="H2113" s="33">
        <v>3</v>
      </c>
      <c r="I2113">
        <v>0.80482337140270255</v>
      </c>
      <c r="J2113" s="40">
        <v>43044.718799204958</v>
      </c>
    </row>
    <row r="2114" spans="1:10" x14ac:dyDescent="0.3">
      <c r="A2114" s="29">
        <v>2110</v>
      </c>
      <c r="B2114">
        <v>1801</v>
      </c>
      <c r="C2114" s="24">
        <v>41972</v>
      </c>
      <c r="D2114" s="24">
        <v>43798</v>
      </c>
      <c r="E2114">
        <v>6250</v>
      </c>
      <c r="F2114" s="31">
        <v>33776.881175314265</v>
      </c>
      <c r="G2114" s="24">
        <v>42395</v>
      </c>
      <c r="H2114" s="33">
        <v>4</v>
      </c>
      <c r="I2114">
        <v>0.7196296248241657</v>
      </c>
      <c r="J2114" s="40">
        <v>42512.32536929581</v>
      </c>
    </row>
    <row r="2115" spans="1:10" x14ac:dyDescent="0.3">
      <c r="A2115" s="29">
        <v>2111</v>
      </c>
      <c r="B2115">
        <v>1801</v>
      </c>
      <c r="C2115" s="24">
        <v>41972</v>
      </c>
      <c r="D2115" s="24">
        <v>43798</v>
      </c>
      <c r="E2115">
        <v>6250</v>
      </c>
      <c r="F2115" s="31">
        <v>12525.200688403324</v>
      </c>
      <c r="G2115" s="24">
        <v>42125</v>
      </c>
      <c r="H2115" s="33">
        <v>3</v>
      </c>
      <c r="I2115">
        <v>0.80482337140270255</v>
      </c>
      <c r="J2115" s="40">
        <v>42952.039649410202</v>
      </c>
    </row>
    <row r="2116" spans="1:10" x14ac:dyDescent="0.3">
      <c r="A2116" s="29">
        <v>2112</v>
      </c>
      <c r="B2116">
        <v>1801</v>
      </c>
      <c r="C2116" s="24">
        <v>41972</v>
      </c>
      <c r="D2116" s="24">
        <v>43798</v>
      </c>
      <c r="E2116">
        <v>6250</v>
      </c>
      <c r="F2116" s="31">
        <v>2048.978740845474</v>
      </c>
      <c r="G2116" s="24">
        <v>43484</v>
      </c>
      <c r="H2116" s="33">
        <v>1</v>
      </c>
      <c r="I2116">
        <v>0.98884995907581841</v>
      </c>
      <c r="J2116" s="40">
        <v>43771.411591349934</v>
      </c>
    </row>
    <row r="2117" spans="1:10" x14ac:dyDescent="0.3">
      <c r="A2117" s="29">
        <v>2113</v>
      </c>
      <c r="B2117">
        <v>1802</v>
      </c>
      <c r="C2117" s="24">
        <v>41744</v>
      </c>
      <c r="D2117" s="24">
        <v>42475</v>
      </c>
      <c r="E2117">
        <v>6250</v>
      </c>
      <c r="F2117" s="31">
        <v>8073.669687267251</v>
      </c>
      <c r="G2117" s="24">
        <v>42131</v>
      </c>
      <c r="H2117" s="33">
        <v>2</v>
      </c>
      <c r="I2117">
        <v>0.89574241276323197</v>
      </c>
      <c r="J2117" s="40">
        <v>42271.983439164491</v>
      </c>
    </row>
    <row r="2118" spans="1:10" x14ac:dyDescent="0.3">
      <c r="A2118" s="29">
        <v>2114</v>
      </c>
      <c r="B2118">
        <v>1802</v>
      </c>
      <c r="C2118" s="24">
        <v>41744</v>
      </c>
      <c r="D2118" s="24">
        <v>42475</v>
      </c>
      <c r="E2118">
        <v>6250</v>
      </c>
      <c r="F2118" s="31">
        <v>17013.177960896319</v>
      </c>
      <c r="G2118" s="24">
        <v>42072</v>
      </c>
      <c r="H2118" s="33">
        <v>3</v>
      </c>
      <c r="I2118">
        <v>0.80482337140270255</v>
      </c>
      <c r="J2118" s="40">
        <v>42314.559428722503</v>
      </c>
    </row>
    <row r="2119" spans="1:10" x14ac:dyDescent="0.3">
      <c r="A2119" s="29">
        <v>2115</v>
      </c>
      <c r="B2119">
        <v>1803</v>
      </c>
      <c r="C2119" s="24">
        <v>41682</v>
      </c>
      <c r="D2119" s="24">
        <v>43508</v>
      </c>
      <c r="E2119">
        <v>6250</v>
      </c>
      <c r="F2119" s="31">
        <v>1512.6733331185535</v>
      </c>
      <c r="G2119" s="24">
        <v>42933</v>
      </c>
      <c r="H2119" s="33">
        <v>1</v>
      </c>
      <c r="I2119">
        <v>0.98884995907581841</v>
      </c>
      <c r="J2119" s="40">
        <v>43100.003634375127</v>
      </c>
    </row>
    <row r="2120" spans="1:10" x14ac:dyDescent="0.3">
      <c r="A2120" s="29">
        <v>2116</v>
      </c>
      <c r="B2120">
        <v>1803</v>
      </c>
      <c r="C2120" s="24">
        <v>41682</v>
      </c>
      <c r="D2120" s="24">
        <v>43508</v>
      </c>
      <c r="E2120">
        <v>6250</v>
      </c>
      <c r="F2120" s="31">
        <v>493.21186561003822</v>
      </c>
      <c r="G2120" s="24">
        <v>42983</v>
      </c>
      <c r="H2120" s="33">
        <v>1</v>
      </c>
      <c r="I2120">
        <v>0.98884995907581841</v>
      </c>
      <c r="J2120" s="40">
        <v>43026.005561955033</v>
      </c>
    </row>
    <row r="2121" spans="1:10" x14ac:dyDescent="0.3">
      <c r="A2121" s="29">
        <v>2117</v>
      </c>
      <c r="B2121">
        <v>1803</v>
      </c>
      <c r="C2121" s="24">
        <v>41682</v>
      </c>
      <c r="D2121" s="24">
        <v>43508</v>
      </c>
      <c r="E2121">
        <v>6250</v>
      </c>
      <c r="F2121" s="31">
        <v>2191.4046286002067</v>
      </c>
      <c r="G2121" s="24">
        <v>41696</v>
      </c>
      <c r="H2121" s="33">
        <v>1</v>
      </c>
      <c r="I2121">
        <v>0.98884995907581841</v>
      </c>
      <c r="J2121" s="40">
        <v>41752.89534371523</v>
      </c>
    </row>
    <row r="2122" spans="1:10" x14ac:dyDescent="0.3">
      <c r="A2122" s="29">
        <v>2118</v>
      </c>
      <c r="B2122">
        <v>1803</v>
      </c>
      <c r="C2122" s="24">
        <v>41682</v>
      </c>
      <c r="D2122" s="24">
        <v>43508</v>
      </c>
      <c r="E2122">
        <v>6250</v>
      </c>
      <c r="F2122" s="31">
        <v>3539.3951616321201</v>
      </c>
      <c r="G2122" s="24">
        <v>42692</v>
      </c>
      <c r="H2122" s="33">
        <v>1</v>
      </c>
      <c r="I2122">
        <v>0.98884995907581841</v>
      </c>
      <c r="J2122" s="40">
        <v>42735.831983166026</v>
      </c>
    </row>
    <row r="2123" spans="1:10" x14ac:dyDescent="0.3">
      <c r="A2123" s="29">
        <v>2119</v>
      </c>
      <c r="B2123">
        <v>1803</v>
      </c>
      <c r="C2123" s="24">
        <v>41682</v>
      </c>
      <c r="D2123" s="24">
        <v>43508</v>
      </c>
      <c r="E2123">
        <v>6250</v>
      </c>
      <c r="F2123" s="31">
        <v>19048.121043062118</v>
      </c>
      <c r="G2123" s="24">
        <v>42537</v>
      </c>
      <c r="H2123" s="33">
        <v>3</v>
      </c>
      <c r="I2123">
        <v>0.80482337140270255</v>
      </c>
      <c r="J2123" s="40">
        <v>43202.769776707464</v>
      </c>
    </row>
    <row r="2124" spans="1:10" x14ac:dyDescent="0.3">
      <c r="A2124" s="29">
        <v>2120</v>
      </c>
      <c r="B2124">
        <v>1803</v>
      </c>
      <c r="C2124" s="24">
        <v>41682</v>
      </c>
      <c r="D2124" s="24">
        <v>43508</v>
      </c>
      <c r="E2124">
        <v>6250</v>
      </c>
      <c r="F2124" s="31">
        <v>1084.905158687073</v>
      </c>
      <c r="G2124" s="24">
        <v>42932</v>
      </c>
      <c r="H2124" s="33">
        <v>1</v>
      </c>
      <c r="I2124">
        <v>0.98884995907581841</v>
      </c>
      <c r="J2124" s="40">
        <v>43806.595743800193</v>
      </c>
    </row>
    <row r="2125" spans="1:10" x14ac:dyDescent="0.3">
      <c r="A2125" s="29">
        <v>2121</v>
      </c>
      <c r="B2125">
        <v>1804</v>
      </c>
      <c r="C2125" s="24">
        <v>41843</v>
      </c>
      <c r="D2125" s="24">
        <v>43669</v>
      </c>
      <c r="E2125">
        <v>6250</v>
      </c>
      <c r="F2125" s="31">
        <v>5318.852353549094</v>
      </c>
      <c r="G2125" s="24">
        <v>42203</v>
      </c>
      <c r="H2125" s="33">
        <v>2</v>
      </c>
      <c r="I2125">
        <v>0.89574241276323197</v>
      </c>
      <c r="J2125" s="40">
        <v>42520.811042164132</v>
      </c>
    </row>
    <row r="2126" spans="1:10" x14ac:dyDescent="0.3">
      <c r="A2126" s="29">
        <v>2122</v>
      </c>
      <c r="B2126">
        <v>1804</v>
      </c>
      <c r="C2126" s="24">
        <v>41843</v>
      </c>
      <c r="D2126" s="24">
        <v>43669</v>
      </c>
      <c r="E2126">
        <v>6250</v>
      </c>
      <c r="F2126" s="31">
        <v>3182.4859872867323</v>
      </c>
      <c r="G2126" s="24">
        <v>41998</v>
      </c>
      <c r="H2126" s="33">
        <v>1</v>
      </c>
      <c r="I2126">
        <v>0.98884995907581841</v>
      </c>
      <c r="J2126" s="40">
        <v>42369.489131941482</v>
      </c>
    </row>
    <row r="2127" spans="1:10" x14ac:dyDescent="0.3">
      <c r="A2127" s="29">
        <v>2123</v>
      </c>
      <c r="B2127">
        <v>1804</v>
      </c>
      <c r="C2127" s="24">
        <v>41843</v>
      </c>
      <c r="D2127" s="24">
        <v>43669</v>
      </c>
      <c r="E2127">
        <v>6250</v>
      </c>
      <c r="F2127" s="31">
        <v>1017.9663434535354</v>
      </c>
      <c r="G2127" s="24">
        <v>42276</v>
      </c>
      <c r="H2127" s="33">
        <v>1</v>
      </c>
      <c r="I2127">
        <v>0.98884995907581841</v>
      </c>
      <c r="J2127" s="40">
        <v>42770.849666434049</v>
      </c>
    </row>
    <row r="2128" spans="1:10" x14ac:dyDescent="0.3">
      <c r="A2128" s="29">
        <v>2124</v>
      </c>
      <c r="B2128">
        <v>1805</v>
      </c>
      <c r="C2128" s="24">
        <v>41956</v>
      </c>
      <c r="D2128" s="24">
        <v>42687</v>
      </c>
      <c r="E2128">
        <v>3750</v>
      </c>
      <c r="F2128" s="31">
        <v>151.82914292665112</v>
      </c>
      <c r="G2128" s="24">
        <v>42385</v>
      </c>
      <c r="H2128" s="33">
        <v>1</v>
      </c>
      <c r="I2128">
        <v>0.98884995907581841</v>
      </c>
      <c r="J2128" s="40">
        <v>42813.445446693455</v>
      </c>
    </row>
    <row r="2129" spans="1:10" x14ac:dyDescent="0.3">
      <c r="A2129" s="29">
        <v>2125</v>
      </c>
      <c r="B2129">
        <v>1805</v>
      </c>
      <c r="C2129" s="24">
        <v>41956</v>
      </c>
      <c r="D2129" s="24">
        <v>42687</v>
      </c>
      <c r="E2129">
        <v>3750</v>
      </c>
      <c r="F2129" s="31">
        <v>94.947140492667373</v>
      </c>
      <c r="G2129" s="24">
        <v>42437</v>
      </c>
      <c r="H2129" s="33">
        <v>1</v>
      </c>
      <c r="I2129">
        <v>0.98884995907581841</v>
      </c>
      <c r="J2129" s="40">
        <v>42986.371937735828</v>
      </c>
    </row>
    <row r="2130" spans="1:10" x14ac:dyDescent="0.3">
      <c r="A2130" s="29">
        <v>2126</v>
      </c>
      <c r="B2130">
        <v>1806</v>
      </c>
      <c r="C2130" s="24">
        <v>41843</v>
      </c>
      <c r="D2130" s="24">
        <v>43304</v>
      </c>
      <c r="E2130">
        <v>6250</v>
      </c>
      <c r="F2130" s="31">
        <v>22302.70119122964</v>
      </c>
      <c r="G2130" s="24">
        <v>42585</v>
      </c>
      <c r="H2130" s="33">
        <v>4</v>
      </c>
      <c r="I2130">
        <v>0.7196296248241657</v>
      </c>
      <c r="J2130" s="40">
        <v>42729.368982208813</v>
      </c>
    </row>
    <row r="2131" spans="1:10" x14ac:dyDescent="0.3">
      <c r="A2131" s="29">
        <v>2127</v>
      </c>
      <c r="B2131">
        <v>1806</v>
      </c>
      <c r="C2131" s="24">
        <v>41843</v>
      </c>
      <c r="D2131" s="24">
        <v>43304</v>
      </c>
      <c r="E2131">
        <v>6250</v>
      </c>
      <c r="F2131" s="31">
        <v>7142.3473302823959</v>
      </c>
      <c r="G2131" s="24">
        <v>41874</v>
      </c>
      <c r="H2131" s="33">
        <v>2</v>
      </c>
      <c r="I2131">
        <v>0.89574241276323197</v>
      </c>
      <c r="J2131" s="40">
        <v>41888.476136993871</v>
      </c>
    </row>
    <row r="2132" spans="1:10" x14ac:dyDescent="0.3">
      <c r="A2132" s="29">
        <v>2128</v>
      </c>
      <c r="B2132">
        <v>1808</v>
      </c>
      <c r="C2132" s="24">
        <v>41716</v>
      </c>
      <c r="D2132" s="24">
        <v>43542</v>
      </c>
      <c r="E2132">
        <v>3750</v>
      </c>
      <c r="F2132" s="31">
        <v>510.27042321247944</v>
      </c>
      <c r="G2132" s="24">
        <v>41778</v>
      </c>
      <c r="H2132" s="33">
        <v>1</v>
      </c>
      <c r="I2132">
        <v>0.98884995907581841</v>
      </c>
      <c r="J2132" s="40">
        <v>42035.944998725805</v>
      </c>
    </row>
    <row r="2133" spans="1:10" x14ac:dyDescent="0.3">
      <c r="A2133" s="29">
        <v>2129</v>
      </c>
      <c r="B2133">
        <v>1808</v>
      </c>
      <c r="C2133" s="24">
        <v>41716</v>
      </c>
      <c r="D2133" s="24">
        <v>43542</v>
      </c>
      <c r="E2133">
        <v>3750</v>
      </c>
      <c r="F2133" s="31">
        <v>606.128675079402</v>
      </c>
      <c r="G2133" s="24">
        <v>42406</v>
      </c>
      <c r="H2133" s="33">
        <v>1</v>
      </c>
      <c r="I2133">
        <v>0.98884995907581841</v>
      </c>
      <c r="J2133" s="40">
        <v>42971.856870499687</v>
      </c>
    </row>
    <row r="2134" spans="1:10" x14ac:dyDescent="0.3">
      <c r="A2134" s="29">
        <v>2130</v>
      </c>
      <c r="B2134">
        <v>1808</v>
      </c>
      <c r="C2134" s="24">
        <v>41716</v>
      </c>
      <c r="D2134" s="24">
        <v>43542</v>
      </c>
      <c r="E2134">
        <v>3750</v>
      </c>
      <c r="F2134" s="31">
        <v>1798.7123898468226</v>
      </c>
      <c r="G2134" s="24">
        <v>42209</v>
      </c>
      <c r="H2134" s="33">
        <v>1</v>
      </c>
      <c r="I2134">
        <v>0.98884995907581841</v>
      </c>
      <c r="J2134" s="40">
        <v>42348.127993896349</v>
      </c>
    </row>
    <row r="2135" spans="1:10" x14ac:dyDescent="0.3">
      <c r="A2135" s="29">
        <v>2131</v>
      </c>
      <c r="B2135">
        <v>1809</v>
      </c>
      <c r="C2135" s="24">
        <v>41805</v>
      </c>
      <c r="D2135" s="24">
        <v>42170</v>
      </c>
      <c r="E2135">
        <v>4375</v>
      </c>
      <c r="F2135" s="31">
        <v>10470.595309471801</v>
      </c>
      <c r="G2135" s="24">
        <v>42003</v>
      </c>
      <c r="H2135" s="33">
        <v>3</v>
      </c>
      <c r="I2135">
        <v>0.80482337140270255</v>
      </c>
      <c r="J2135" s="40">
        <v>43176.161779203379</v>
      </c>
    </row>
    <row r="2136" spans="1:10" x14ac:dyDescent="0.3">
      <c r="A2136" s="29">
        <v>2132</v>
      </c>
      <c r="B2136">
        <v>1810</v>
      </c>
      <c r="C2136" s="24">
        <v>41866</v>
      </c>
      <c r="D2136" s="24">
        <v>43692</v>
      </c>
      <c r="E2136">
        <v>5000</v>
      </c>
      <c r="F2136" s="31">
        <v>72.852112232289926</v>
      </c>
      <c r="G2136" s="24">
        <v>42991</v>
      </c>
      <c r="H2136" s="33">
        <v>1</v>
      </c>
      <c r="I2136">
        <v>0.98884995907581841</v>
      </c>
      <c r="J2136" s="40">
        <v>42995.498305082336</v>
      </c>
    </row>
    <row r="2137" spans="1:10" x14ac:dyDescent="0.3">
      <c r="A2137" s="29">
        <v>2133</v>
      </c>
      <c r="B2137">
        <v>1810</v>
      </c>
      <c r="C2137" s="24">
        <v>41866</v>
      </c>
      <c r="D2137" s="24">
        <v>43692</v>
      </c>
      <c r="E2137">
        <v>5000</v>
      </c>
      <c r="F2137" s="31">
        <v>5666.8892644834968</v>
      </c>
      <c r="G2137" s="24">
        <v>42338</v>
      </c>
      <c r="H2137" s="33">
        <v>2</v>
      </c>
      <c r="I2137">
        <v>0.89574241276323197</v>
      </c>
      <c r="J2137" s="40">
        <v>42504.351622425907</v>
      </c>
    </row>
    <row r="2138" spans="1:10" x14ac:dyDescent="0.3">
      <c r="A2138" s="29">
        <v>2134</v>
      </c>
      <c r="B2138">
        <v>1810</v>
      </c>
      <c r="C2138" s="24">
        <v>41866</v>
      </c>
      <c r="D2138" s="24">
        <v>43692</v>
      </c>
      <c r="E2138">
        <v>5000</v>
      </c>
      <c r="F2138" s="31">
        <v>266.23441369852941</v>
      </c>
      <c r="G2138" s="24">
        <v>42696</v>
      </c>
      <c r="H2138" s="33">
        <v>1</v>
      </c>
      <c r="I2138">
        <v>0.98884995907581841</v>
      </c>
      <c r="J2138" s="40">
        <v>43814.19745927873</v>
      </c>
    </row>
    <row r="2139" spans="1:10" x14ac:dyDescent="0.3">
      <c r="A2139" s="29">
        <v>2135</v>
      </c>
      <c r="B2139">
        <v>1811</v>
      </c>
      <c r="C2139" s="24">
        <v>41977</v>
      </c>
      <c r="D2139" s="24">
        <v>43803</v>
      </c>
      <c r="E2139">
        <v>3750</v>
      </c>
      <c r="F2139" s="31">
        <v>863.07439367267932</v>
      </c>
      <c r="G2139" s="24">
        <v>43307</v>
      </c>
      <c r="H2139" s="33">
        <v>1</v>
      </c>
      <c r="I2139">
        <v>0.98884995907581841</v>
      </c>
      <c r="J2139" s="40">
        <v>43708.997634457468</v>
      </c>
    </row>
    <row r="2140" spans="1:10" x14ac:dyDescent="0.3">
      <c r="A2140" s="29">
        <v>2136</v>
      </c>
      <c r="B2140">
        <v>1812</v>
      </c>
      <c r="C2140" s="24">
        <v>41930</v>
      </c>
      <c r="D2140" s="24">
        <v>43756</v>
      </c>
      <c r="E2140">
        <v>5000</v>
      </c>
      <c r="F2140" s="31">
        <v>8276.4586753204967</v>
      </c>
      <c r="G2140" s="24">
        <v>42843</v>
      </c>
      <c r="H2140" s="33">
        <v>2</v>
      </c>
      <c r="I2140">
        <v>0.89574241276323197</v>
      </c>
      <c r="J2140" s="40">
        <v>43025.250151944812</v>
      </c>
    </row>
    <row r="2141" spans="1:10" x14ac:dyDescent="0.3">
      <c r="A2141" s="29">
        <v>2137</v>
      </c>
      <c r="B2141">
        <v>1812</v>
      </c>
      <c r="C2141" s="24">
        <v>41930</v>
      </c>
      <c r="D2141" s="24">
        <v>43756</v>
      </c>
      <c r="E2141">
        <v>5000</v>
      </c>
      <c r="F2141" s="31">
        <v>2766.3268480281254</v>
      </c>
      <c r="G2141" s="24">
        <v>42014</v>
      </c>
      <c r="H2141" s="33">
        <v>1</v>
      </c>
      <c r="I2141">
        <v>0.98884995907581841</v>
      </c>
      <c r="J2141" s="40">
        <v>42437.967110273356</v>
      </c>
    </row>
    <row r="2142" spans="1:10" x14ac:dyDescent="0.3">
      <c r="A2142" s="29">
        <v>2138</v>
      </c>
      <c r="B2142">
        <v>1813</v>
      </c>
      <c r="C2142" s="24">
        <v>41992</v>
      </c>
      <c r="D2142" s="24">
        <v>43088</v>
      </c>
      <c r="E2142">
        <v>5000</v>
      </c>
      <c r="F2142" s="31">
        <v>9769.0967326382688</v>
      </c>
      <c r="G2142" s="24">
        <v>42546</v>
      </c>
      <c r="H2142" s="33">
        <v>2</v>
      </c>
      <c r="I2142">
        <v>0.89574241276323197</v>
      </c>
      <c r="J2142" s="40">
        <v>42876.184464880833</v>
      </c>
    </row>
    <row r="2143" spans="1:10" x14ac:dyDescent="0.3">
      <c r="A2143" s="29">
        <v>2139</v>
      </c>
      <c r="B2143">
        <v>1813</v>
      </c>
      <c r="C2143" s="24">
        <v>41992</v>
      </c>
      <c r="D2143" s="24">
        <v>43088</v>
      </c>
      <c r="E2143">
        <v>5000</v>
      </c>
      <c r="F2143" s="31">
        <v>4154.3640394190998</v>
      </c>
      <c r="G2143" s="24">
        <v>42680</v>
      </c>
      <c r="H2143" s="33">
        <v>1</v>
      </c>
      <c r="I2143">
        <v>0.98884995907581841</v>
      </c>
      <c r="J2143" s="40">
        <v>43295.023183596073</v>
      </c>
    </row>
    <row r="2144" spans="1:10" x14ac:dyDescent="0.3">
      <c r="A2144" s="29">
        <v>2140</v>
      </c>
      <c r="B2144">
        <v>1813</v>
      </c>
      <c r="C2144" s="24">
        <v>41992</v>
      </c>
      <c r="D2144" s="24">
        <v>43088</v>
      </c>
      <c r="E2144">
        <v>5000</v>
      </c>
      <c r="F2144" s="31">
        <v>3849.3654351751134</v>
      </c>
      <c r="G2144" s="24">
        <v>42147</v>
      </c>
      <c r="H2144" s="33">
        <v>1</v>
      </c>
      <c r="I2144">
        <v>0.98884995907581841</v>
      </c>
      <c r="J2144" s="40">
        <v>42702.771902306959</v>
      </c>
    </row>
    <row r="2145" spans="1:10" x14ac:dyDescent="0.3">
      <c r="A2145" s="29">
        <v>2141</v>
      </c>
      <c r="B2145">
        <v>1814</v>
      </c>
      <c r="C2145" s="24">
        <v>41758</v>
      </c>
      <c r="D2145" s="24">
        <v>42854</v>
      </c>
      <c r="E2145">
        <v>6250</v>
      </c>
      <c r="F2145" s="31">
        <v>3254.5188273998688</v>
      </c>
      <c r="G2145" s="24">
        <v>42246</v>
      </c>
      <c r="H2145" s="33">
        <v>1</v>
      </c>
      <c r="I2145">
        <v>0.98884995907581841</v>
      </c>
      <c r="J2145" s="40">
        <v>42575.904014017186</v>
      </c>
    </row>
    <row r="2146" spans="1:10" x14ac:dyDescent="0.3">
      <c r="A2146" s="29">
        <v>2142</v>
      </c>
      <c r="B2146">
        <v>1815</v>
      </c>
      <c r="C2146" s="24">
        <v>41881</v>
      </c>
      <c r="D2146" s="24">
        <v>43342</v>
      </c>
      <c r="E2146">
        <v>4375</v>
      </c>
      <c r="F2146" s="31">
        <v>3070.692972824686</v>
      </c>
      <c r="G2146" s="24">
        <v>42195</v>
      </c>
      <c r="H2146" s="33">
        <v>1</v>
      </c>
      <c r="I2146">
        <v>0.98884995907581841</v>
      </c>
      <c r="J2146" s="40">
        <v>42360.571620479241</v>
      </c>
    </row>
    <row r="2147" spans="1:10" x14ac:dyDescent="0.3">
      <c r="A2147" s="29">
        <v>2143</v>
      </c>
      <c r="B2147">
        <v>1816</v>
      </c>
      <c r="C2147" s="24">
        <v>41648</v>
      </c>
      <c r="D2147" s="24">
        <v>42378</v>
      </c>
      <c r="E2147">
        <v>5625</v>
      </c>
      <c r="F2147" s="31">
        <v>1873.878602341234</v>
      </c>
      <c r="G2147" s="24">
        <v>42210</v>
      </c>
      <c r="H2147" s="33">
        <v>1</v>
      </c>
      <c r="I2147">
        <v>0.98884995907581841</v>
      </c>
      <c r="J2147" s="40">
        <v>42625.182584061105</v>
      </c>
    </row>
    <row r="2148" spans="1:10" x14ac:dyDescent="0.3">
      <c r="A2148" s="29">
        <v>2144</v>
      </c>
      <c r="B2148">
        <v>1817</v>
      </c>
      <c r="C2148" s="24">
        <v>41660</v>
      </c>
      <c r="D2148" s="24">
        <v>43486</v>
      </c>
      <c r="E2148">
        <v>4375</v>
      </c>
      <c r="F2148" s="31">
        <v>5144.6609069467349</v>
      </c>
      <c r="G2148" s="24">
        <v>42172</v>
      </c>
      <c r="H2148" s="33">
        <v>2</v>
      </c>
      <c r="I2148">
        <v>0.89574241276323197</v>
      </c>
      <c r="J2148" s="40">
        <v>42518.803511353341</v>
      </c>
    </row>
    <row r="2149" spans="1:10" x14ac:dyDescent="0.3">
      <c r="A2149" s="29">
        <v>2145</v>
      </c>
      <c r="B2149">
        <v>1817</v>
      </c>
      <c r="C2149" s="24">
        <v>41660</v>
      </c>
      <c r="D2149" s="24">
        <v>43486</v>
      </c>
      <c r="E2149">
        <v>4375</v>
      </c>
      <c r="F2149" s="31">
        <v>1843.8940402700518</v>
      </c>
      <c r="G2149" s="24">
        <v>42707</v>
      </c>
      <c r="H2149" s="33">
        <v>1</v>
      </c>
      <c r="I2149">
        <v>0.98884995907581841</v>
      </c>
      <c r="J2149" s="40">
        <v>43113.328527658465</v>
      </c>
    </row>
    <row r="2150" spans="1:10" x14ac:dyDescent="0.3">
      <c r="A2150" s="29">
        <v>2146</v>
      </c>
      <c r="B2150">
        <v>1817</v>
      </c>
      <c r="C2150" s="24">
        <v>41660</v>
      </c>
      <c r="D2150" s="24">
        <v>43486</v>
      </c>
      <c r="E2150">
        <v>4375</v>
      </c>
      <c r="F2150" s="31">
        <v>7961.3698109715624</v>
      </c>
      <c r="G2150" s="24">
        <v>43191</v>
      </c>
      <c r="H2150" s="33">
        <v>2</v>
      </c>
      <c r="I2150">
        <v>0.89574241276323197</v>
      </c>
      <c r="J2150" s="40">
        <v>43210.984355389541</v>
      </c>
    </row>
    <row r="2151" spans="1:10" x14ac:dyDescent="0.3">
      <c r="A2151" s="29">
        <v>2147</v>
      </c>
      <c r="B2151">
        <v>1819</v>
      </c>
      <c r="C2151" s="24">
        <v>41648</v>
      </c>
      <c r="D2151" s="24">
        <v>42378</v>
      </c>
      <c r="E2151">
        <v>6250</v>
      </c>
      <c r="F2151" s="31">
        <v>648.2219645555881</v>
      </c>
      <c r="G2151" s="24">
        <v>41657</v>
      </c>
      <c r="H2151" s="33">
        <v>1</v>
      </c>
      <c r="I2151">
        <v>0.98884995907581841</v>
      </c>
      <c r="J2151" s="40">
        <v>41936.272593690883</v>
      </c>
    </row>
    <row r="2152" spans="1:10" x14ac:dyDescent="0.3">
      <c r="A2152" s="29">
        <v>2148</v>
      </c>
      <c r="B2152">
        <v>1819</v>
      </c>
      <c r="C2152" s="24">
        <v>41648</v>
      </c>
      <c r="D2152" s="24">
        <v>42378</v>
      </c>
      <c r="E2152">
        <v>6250</v>
      </c>
      <c r="F2152" s="31">
        <v>8098.7775032201043</v>
      </c>
      <c r="G2152" s="24">
        <v>42376</v>
      </c>
      <c r="H2152" s="33">
        <v>2</v>
      </c>
      <c r="I2152">
        <v>0.89574241276323197</v>
      </c>
      <c r="J2152" s="40">
        <v>42377.766736177313</v>
      </c>
    </row>
    <row r="2153" spans="1:10" x14ac:dyDescent="0.3">
      <c r="A2153" s="29">
        <v>2149</v>
      </c>
      <c r="B2153">
        <v>1819</v>
      </c>
      <c r="C2153" s="24">
        <v>41648</v>
      </c>
      <c r="D2153" s="24">
        <v>42378</v>
      </c>
      <c r="E2153">
        <v>6250</v>
      </c>
      <c r="F2153" s="31">
        <v>1562.4813780535085</v>
      </c>
      <c r="G2153" s="24">
        <v>41708</v>
      </c>
      <c r="H2153" s="33">
        <v>1</v>
      </c>
      <c r="I2153">
        <v>0.98884995907581841</v>
      </c>
      <c r="J2153" s="40">
        <v>41785.491007663361</v>
      </c>
    </row>
    <row r="2154" spans="1:10" x14ac:dyDescent="0.3">
      <c r="A2154" s="29">
        <v>2150</v>
      </c>
      <c r="B2154">
        <v>1820</v>
      </c>
      <c r="C2154" s="24">
        <v>41813</v>
      </c>
      <c r="D2154" s="24">
        <v>42909</v>
      </c>
      <c r="E2154">
        <v>5000</v>
      </c>
      <c r="F2154" s="31">
        <v>3108.3746598329103</v>
      </c>
      <c r="G2154" s="24">
        <v>42800</v>
      </c>
      <c r="H2154" s="33">
        <v>1</v>
      </c>
      <c r="I2154">
        <v>0.98884995907581841</v>
      </c>
      <c r="J2154" s="40">
        <v>42906.305115833296</v>
      </c>
    </row>
    <row r="2155" spans="1:10" x14ac:dyDescent="0.3">
      <c r="A2155" s="29">
        <v>2151</v>
      </c>
      <c r="B2155">
        <v>1820</v>
      </c>
      <c r="C2155" s="24">
        <v>41813</v>
      </c>
      <c r="D2155" s="24">
        <v>42909</v>
      </c>
      <c r="E2155">
        <v>5000</v>
      </c>
      <c r="F2155" s="31">
        <v>14105.47418718347</v>
      </c>
      <c r="G2155" s="24">
        <v>42026</v>
      </c>
      <c r="H2155" s="33">
        <v>3</v>
      </c>
      <c r="I2155">
        <v>0.80482337140270255</v>
      </c>
      <c r="J2155" s="40">
        <v>42108.991774971088</v>
      </c>
    </row>
    <row r="2156" spans="1:10" x14ac:dyDescent="0.3">
      <c r="A2156" s="29">
        <v>2152</v>
      </c>
      <c r="B2156">
        <v>1821</v>
      </c>
      <c r="C2156" s="24">
        <v>41837</v>
      </c>
      <c r="D2156" s="24">
        <v>42933</v>
      </c>
      <c r="E2156">
        <v>3750</v>
      </c>
      <c r="F2156" s="31">
        <v>619.65200047028611</v>
      </c>
      <c r="G2156" s="24">
        <v>42721</v>
      </c>
      <c r="H2156" s="33">
        <v>1</v>
      </c>
      <c r="I2156">
        <v>0.98884995907581841</v>
      </c>
      <c r="J2156" s="40">
        <v>43594.692417411003</v>
      </c>
    </row>
    <row r="2157" spans="1:10" x14ac:dyDescent="0.3">
      <c r="A2157" s="29">
        <v>2153</v>
      </c>
      <c r="B2157">
        <v>1822</v>
      </c>
      <c r="C2157" s="24">
        <v>41990</v>
      </c>
      <c r="D2157" s="24">
        <v>43816</v>
      </c>
      <c r="E2157">
        <v>3750</v>
      </c>
      <c r="F2157" s="31">
        <v>1749.5767258471667</v>
      </c>
      <c r="G2157" s="24">
        <v>43627</v>
      </c>
      <c r="H2157" s="33">
        <v>1</v>
      </c>
      <c r="I2157">
        <v>0.98884995907581841</v>
      </c>
      <c r="J2157" s="40">
        <v>43725.966096033771</v>
      </c>
    </row>
    <row r="2158" spans="1:10" x14ac:dyDescent="0.3">
      <c r="A2158" s="29">
        <v>2154</v>
      </c>
      <c r="B2158">
        <v>1822</v>
      </c>
      <c r="C2158" s="24">
        <v>41990</v>
      </c>
      <c r="D2158" s="24">
        <v>43816</v>
      </c>
      <c r="E2158">
        <v>3750</v>
      </c>
      <c r="F2158" s="31">
        <v>423.57373130579987</v>
      </c>
      <c r="G2158" s="24">
        <v>43514</v>
      </c>
      <c r="H2158" s="33">
        <v>1</v>
      </c>
      <c r="I2158">
        <v>0.98884995907581841</v>
      </c>
      <c r="J2158" s="40">
        <v>43681.543902302532</v>
      </c>
    </row>
    <row r="2159" spans="1:10" x14ac:dyDescent="0.3">
      <c r="A2159" s="29">
        <v>2155</v>
      </c>
      <c r="B2159">
        <v>1822</v>
      </c>
      <c r="C2159" s="24">
        <v>41990</v>
      </c>
      <c r="D2159" s="24">
        <v>43816</v>
      </c>
      <c r="E2159">
        <v>3750</v>
      </c>
      <c r="F2159" s="31">
        <v>14121.86043357048</v>
      </c>
      <c r="G2159" s="24">
        <v>43520</v>
      </c>
      <c r="H2159" s="33">
        <v>3</v>
      </c>
      <c r="I2159">
        <v>0.80482337140270255</v>
      </c>
      <c r="J2159" s="40">
        <v>43532.42120668001</v>
      </c>
    </row>
    <row r="2160" spans="1:10" x14ac:dyDescent="0.3">
      <c r="A2160" s="29">
        <v>2156</v>
      </c>
      <c r="B2160">
        <v>1822</v>
      </c>
      <c r="C2160" s="24">
        <v>41990</v>
      </c>
      <c r="D2160" s="24">
        <v>43816</v>
      </c>
      <c r="E2160">
        <v>3750</v>
      </c>
      <c r="F2160" s="31">
        <v>2312.6250020788393</v>
      </c>
      <c r="G2160" s="24">
        <v>43350</v>
      </c>
      <c r="H2160" s="33">
        <v>1</v>
      </c>
      <c r="I2160">
        <v>0.98884995907581841</v>
      </c>
      <c r="J2160" s="40">
        <v>43724.450478120583</v>
      </c>
    </row>
    <row r="2161" spans="1:10" x14ac:dyDescent="0.3">
      <c r="A2161" s="29">
        <v>2157</v>
      </c>
      <c r="B2161">
        <v>1822</v>
      </c>
      <c r="C2161" s="24">
        <v>41990</v>
      </c>
      <c r="D2161" s="24">
        <v>43816</v>
      </c>
      <c r="E2161">
        <v>3750</v>
      </c>
      <c r="F2161" s="31">
        <v>262.10102941742491</v>
      </c>
      <c r="G2161" s="24">
        <v>42090</v>
      </c>
      <c r="H2161" s="33">
        <v>1</v>
      </c>
      <c r="I2161">
        <v>0.98884995907581841</v>
      </c>
      <c r="J2161" s="40">
        <v>42294.230966964831</v>
      </c>
    </row>
    <row r="2162" spans="1:10" x14ac:dyDescent="0.3">
      <c r="A2162" s="29">
        <v>2158</v>
      </c>
      <c r="B2162">
        <v>1822</v>
      </c>
      <c r="C2162" s="24">
        <v>41990</v>
      </c>
      <c r="D2162" s="24">
        <v>43816</v>
      </c>
      <c r="E2162">
        <v>3750</v>
      </c>
      <c r="F2162" s="31">
        <v>9386.7083338838529</v>
      </c>
      <c r="G2162" s="24">
        <v>42809</v>
      </c>
      <c r="H2162" s="33">
        <v>2</v>
      </c>
      <c r="I2162">
        <v>0.89574241276323197</v>
      </c>
      <c r="J2162" s="40">
        <v>43107.815769445988</v>
      </c>
    </row>
    <row r="2163" spans="1:10" x14ac:dyDescent="0.3">
      <c r="A2163" s="29">
        <v>2159</v>
      </c>
      <c r="B2163">
        <v>1823</v>
      </c>
      <c r="C2163" s="24">
        <v>41823</v>
      </c>
      <c r="D2163" s="24">
        <v>43649</v>
      </c>
      <c r="E2163">
        <v>5000</v>
      </c>
      <c r="F2163" s="31">
        <v>6764.0932956908773</v>
      </c>
      <c r="G2163" s="24">
        <v>42120</v>
      </c>
      <c r="H2163" s="33">
        <v>2</v>
      </c>
      <c r="I2163">
        <v>0.89574241276323197</v>
      </c>
      <c r="J2163" s="40">
        <v>42883.707443944957</v>
      </c>
    </row>
    <row r="2164" spans="1:10" x14ac:dyDescent="0.3">
      <c r="A2164" s="29">
        <v>2160</v>
      </c>
      <c r="B2164">
        <v>1824</v>
      </c>
      <c r="C2164" s="24">
        <v>41928</v>
      </c>
      <c r="D2164" s="24">
        <v>43754</v>
      </c>
      <c r="E2164">
        <v>5000</v>
      </c>
      <c r="F2164" s="31">
        <v>5030.1006636442098</v>
      </c>
      <c r="G2164" s="24">
        <v>42108</v>
      </c>
      <c r="H2164" s="33">
        <v>2</v>
      </c>
      <c r="I2164">
        <v>0.89574241276323197</v>
      </c>
      <c r="J2164" s="40">
        <v>43286.874437967264</v>
      </c>
    </row>
    <row r="2165" spans="1:10" x14ac:dyDescent="0.3">
      <c r="A2165" s="29">
        <v>2161</v>
      </c>
      <c r="B2165">
        <v>1824</v>
      </c>
      <c r="C2165" s="24">
        <v>41928</v>
      </c>
      <c r="D2165" s="24">
        <v>43754</v>
      </c>
      <c r="E2165">
        <v>5000</v>
      </c>
      <c r="F2165" s="31">
        <v>2826.0659702548187</v>
      </c>
      <c r="G2165" s="24">
        <v>43239</v>
      </c>
      <c r="H2165" s="33">
        <v>1</v>
      </c>
      <c r="I2165">
        <v>0.98884995907581841</v>
      </c>
      <c r="J2165" s="40">
        <v>43929.1841235506</v>
      </c>
    </row>
    <row r="2166" spans="1:10" x14ac:dyDescent="0.3">
      <c r="A2166" s="29">
        <v>2162</v>
      </c>
      <c r="B2166">
        <v>1824</v>
      </c>
      <c r="C2166" s="24">
        <v>41928</v>
      </c>
      <c r="D2166" s="24">
        <v>43754</v>
      </c>
      <c r="E2166">
        <v>5000</v>
      </c>
      <c r="F2166" s="31">
        <v>2236.4528872889732</v>
      </c>
      <c r="G2166" s="24">
        <v>42699</v>
      </c>
      <c r="H2166" s="33">
        <v>1</v>
      </c>
      <c r="I2166">
        <v>0.98884995907581841</v>
      </c>
      <c r="J2166" s="40">
        <v>42760.956883685409</v>
      </c>
    </row>
    <row r="2167" spans="1:10" x14ac:dyDescent="0.3">
      <c r="A2167" s="29">
        <v>2163</v>
      </c>
      <c r="B2167">
        <v>1824</v>
      </c>
      <c r="C2167" s="24">
        <v>41928</v>
      </c>
      <c r="D2167" s="24">
        <v>43754</v>
      </c>
      <c r="E2167">
        <v>5000</v>
      </c>
      <c r="F2167" s="31">
        <v>3480.5593392143387</v>
      </c>
      <c r="G2167" s="24">
        <v>42253</v>
      </c>
      <c r="H2167" s="33">
        <v>1</v>
      </c>
      <c r="I2167">
        <v>0.98884995907581841</v>
      </c>
      <c r="J2167" s="40">
        <v>42504.786393326307</v>
      </c>
    </row>
    <row r="2168" spans="1:10" x14ac:dyDescent="0.3">
      <c r="A2168" s="29">
        <v>2164</v>
      </c>
      <c r="B2168">
        <v>1824</v>
      </c>
      <c r="C2168" s="24">
        <v>41928</v>
      </c>
      <c r="D2168" s="24">
        <v>43754</v>
      </c>
      <c r="E2168">
        <v>5000</v>
      </c>
      <c r="F2168" s="31">
        <v>6133.4677012569737</v>
      </c>
      <c r="G2168" s="24">
        <v>42134</v>
      </c>
      <c r="H2168" s="33">
        <v>2</v>
      </c>
      <c r="I2168">
        <v>0.89574241276323197</v>
      </c>
      <c r="J2168" s="40">
        <v>42378.477736048335</v>
      </c>
    </row>
    <row r="2169" spans="1:10" x14ac:dyDescent="0.3">
      <c r="A2169" s="29">
        <v>2165</v>
      </c>
      <c r="B2169">
        <v>1825</v>
      </c>
      <c r="C2169" s="24">
        <v>41904</v>
      </c>
      <c r="D2169" s="24">
        <v>43365</v>
      </c>
      <c r="E2169">
        <v>5000</v>
      </c>
      <c r="F2169" s="31">
        <v>23444.719871606132</v>
      </c>
      <c r="G2169" s="24">
        <v>42227</v>
      </c>
      <c r="H2169" s="33">
        <v>4</v>
      </c>
      <c r="I2169">
        <v>0.7196296248241657</v>
      </c>
      <c r="J2169" s="40">
        <v>42254.14408689196</v>
      </c>
    </row>
    <row r="2170" spans="1:10" x14ac:dyDescent="0.3">
      <c r="A2170" s="29">
        <v>2166</v>
      </c>
      <c r="B2170">
        <v>1827</v>
      </c>
      <c r="C2170" s="24">
        <v>41851</v>
      </c>
      <c r="D2170" s="24">
        <v>42947</v>
      </c>
      <c r="E2170">
        <v>5000</v>
      </c>
      <c r="F2170" s="31">
        <v>676.14728576821392</v>
      </c>
      <c r="G2170" s="24">
        <v>42058</v>
      </c>
      <c r="H2170" s="33">
        <v>1</v>
      </c>
      <c r="I2170">
        <v>0.98884995907581841</v>
      </c>
      <c r="J2170" s="40">
        <v>42463.296971370481</v>
      </c>
    </row>
    <row r="2171" spans="1:10" x14ac:dyDescent="0.3">
      <c r="A2171" s="29">
        <v>2167</v>
      </c>
      <c r="B2171">
        <v>1827</v>
      </c>
      <c r="C2171" s="24">
        <v>41851</v>
      </c>
      <c r="D2171" s="24">
        <v>42947</v>
      </c>
      <c r="E2171">
        <v>5000</v>
      </c>
      <c r="F2171" s="31">
        <v>2448.5987937311434</v>
      </c>
      <c r="G2171" s="24">
        <v>42205</v>
      </c>
      <c r="H2171" s="33">
        <v>1</v>
      </c>
      <c r="I2171">
        <v>0.98884995907581841</v>
      </c>
      <c r="J2171" s="40">
        <v>42459.519723835096</v>
      </c>
    </row>
    <row r="2172" spans="1:10" x14ac:dyDescent="0.3">
      <c r="A2172" s="29">
        <v>2168</v>
      </c>
      <c r="B2172">
        <v>1829</v>
      </c>
      <c r="C2172" s="24">
        <v>41869</v>
      </c>
      <c r="D2172" s="24">
        <v>42965</v>
      </c>
      <c r="E2172">
        <v>4375</v>
      </c>
      <c r="F2172" s="31">
        <v>5584.3048852696729</v>
      </c>
      <c r="G2172" s="24">
        <v>41928</v>
      </c>
      <c r="H2172" s="33">
        <v>2</v>
      </c>
      <c r="I2172">
        <v>0.89574241276323197</v>
      </c>
      <c r="J2172" s="40">
        <v>42068.916743318121</v>
      </c>
    </row>
    <row r="2173" spans="1:10" x14ac:dyDescent="0.3">
      <c r="A2173" s="29">
        <v>2169</v>
      </c>
      <c r="B2173">
        <v>1829</v>
      </c>
      <c r="C2173" s="24">
        <v>41869</v>
      </c>
      <c r="D2173" s="24">
        <v>42965</v>
      </c>
      <c r="E2173">
        <v>4375</v>
      </c>
      <c r="F2173" s="31">
        <v>2156.2366907818109</v>
      </c>
      <c r="G2173" s="24">
        <v>42457</v>
      </c>
      <c r="H2173" s="33">
        <v>1</v>
      </c>
      <c r="I2173">
        <v>0.98884995907581841</v>
      </c>
      <c r="J2173" s="40">
        <v>42518.940021348957</v>
      </c>
    </row>
    <row r="2174" spans="1:10" x14ac:dyDescent="0.3">
      <c r="A2174" s="29">
        <v>2170</v>
      </c>
      <c r="B2174">
        <v>1833</v>
      </c>
      <c r="C2174" s="24">
        <v>41976</v>
      </c>
      <c r="D2174" s="24">
        <v>43802</v>
      </c>
      <c r="E2174">
        <v>4375</v>
      </c>
      <c r="F2174" s="31">
        <v>10397.828259803757</v>
      </c>
      <c r="G2174" s="24">
        <v>42375</v>
      </c>
      <c r="H2174" s="33">
        <v>3</v>
      </c>
      <c r="I2174">
        <v>0.80482337140270255</v>
      </c>
      <c r="J2174" s="40">
        <v>42395.985519212009</v>
      </c>
    </row>
    <row r="2175" spans="1:10" x14ac:dyDescent="0.3">
      <c r="A2175" s="29">
        <v>2171</v>
      </c>
      <c r="B2175">
        <v>1834</v>
      </c>
      <c r="C2175" s="24">
        <v>41739</v>
      </c>
      <c r="D2175" s="24">
        <v>43565</v>
      </c>
      <c r="E2175">
        <v>4375</v>
      </c>
      <c r="F2175" s="31">
        <v>4555.6346190278937</v>
      </c>
      <c r="G2175" s="24">
        <v>43494</v>
      </c>
      <c r="H2175" s="33">
        <v>1</v>
      </c>
      <c r="I2175">
        <v>0.98884995907581841</v>
      </c>
      <c r="J2175" s="40">
        <v>43624.630182930588</v>
      </c>
    </row>
    <row r="2176" spans="1:10" x14ac:dyDescent="0.3">
      <c r="A2176" s="29">
        <v>2172</v>
      </c>
      <c r="B2176">
        <v>1834</v>
      </c>
      <c r="C2176" s="24">
        <v>41739</v>
      </c>
      <c r="D2176" s="24">
        <v>43565</v>
      </c>
      <c r="E2176">
        <v>4375</v>
      </c>
      <c r="F2176" s="31">
        <v>1840.2264869479684</v>
      </c>
      <c r="G2176" s="24">
        <v>42474</v>
      </c>
      <c r="H2176" s="33">
        <v>1</v>
      </c>
      <c r="I2176">
        <v>0.98884995907581841</v>
      </c>
      <c r="J2176" s="40">
        <v>43246.604678486176</v>
      </c>
    </row>
    <row r="2177" spans="1:10" x14ac:dyDescent="0.3">
      <c r="A2177" s="29">
        <v>2173</v>
      </c>
      <c r="B2177">
        <v>1834</v>
      </c>
      <c r="C2177" s="24">
        <v>41739</v>
      </c>
      <c r="D2177" s="24">
        <v>43565</v>
      </c>
      <c r="E2177">
        <v>4375</v>
      </c>
      <c r="F2177" s="31">
        <v>26707.350162326948</v>
      </c>
      <c r="G2177" s="24">
        <v>43562</v>
      </c>
      <c r="H2177" s="33">
        <v>4</v>
      </c>
      <c r="I2177">
        <v>0.7196296248241657</v>
      </c>
      <c r="J2177" s="40">
        <v>43589.749079743451</v>
      </c>
    </row>
    <row r="2178" spans="1:10" x14ac:dyDescent="0.3">
      <c r="A2178" s="29">
        <v>2174</v>
      </c>
      <c r="B2178">
        <v>1835</v>
      </c>
      <c r="C2178" s="24">
        <v>41842</v>
      </c>
      <c r="D2178" s="24">
        <v>42573</v>
      </c>
      <c r="E2178">
        <v>3750</v>
      </c>
      <c r="F2178" s="31">
        <v>179.91564465055379</v>
      </c>
      <c r="G2178" s="24">
        <v>42080</v>
      </c>
      <c r="H2178" s="33">
        <v>1</v>
      </c>
      <c r="I2178">
        <v>0.98884995907581841</v>
      </c>
      <c r="J2178" s="40">
        <v>42187.751281390505</v>
      </c>
    </row>
    <row r="2179" spans="1:10" x14ac:dyDescent="0.3">
      <c r="A2179" s="29">
        <v>2175</v>
      </c>
      <c r="B2179">
        <v>1836</v>
      </c>
      <c r="C2179" s="24">
        <v>41819</v>
      </c>
      <c r="D2179" s="24">
        <v>43645</v>
      </c>
      <c r="E2179">
        <v>5000</v>
      </c>
      <c r="F2179" s="31">
        <v>1071.4396262065331</v>
      </c>
      <c r="G2179" s="24">
        <v>42602</v>
      </c>
      <c r="H2179" s="33">
        <v>1</v>
      </c>
      <c r="I2179">
        <v>0.98884995907581841</v>
      </c>
      <c r="J2179" s="40">
        <v>42955.445255233317</v>
      </c>
    </row>
    <row r="2180" spans="1:10" x14ac:dyDescent="0.3">
      <c r="A2180" s="29">
        <v>2176</v>
      </c>
      <c r="B2180">
        <v>1838</v>
      </c>
      <c r="C2180" s="24">
        <v>41819</v>
      </c>
      <c r="D2180" s="24">
        <v>43645</v>
      </c>
      <c r="E2180">
        <v>3750</v>
      </c>
      <c r="F2180" s="31">
        <v>7472.1060822604477</v>
      </c>
      <c r="G2180" s="24">
        <v>43406</v>
      </c>
      <c r="H2180" s="33">
        <v>2</v>
      </c>
      <c r="I2180">
        <v>0.89574241276323197</v>
      </c>
      <c r="J2180" s="40">
        <v>44207.982691057521</v>
      </c>
    </row>
    <row r="2181" spans="1:10" x14ac:dyDescent="0.3">
      <c r="A2181" s="29">
        <v>2177</v>
      </c>
      <c r="B2181">
        <v>1838</v>
      </c>
      <c r="C2181" s="24">
        <v>41819</v>
      </c>
      <c r="D2181" s="24">
        <v>43645</v>
      </c>
      <c r="E2181">
        <v>3750</v>
      </c>
      <c r="F2181" s="31">
        <v>1526.4339989200143</v>
      </c>
      <c r="G2181" s="24">
        <v>41950</v>
      </c>
      <c r="H2181" s="33">
        <v>1</v>
      </c>
      <c r="I2181">
        <v>0.98884995907581841</v>
      </c>
      <c r="J2181" s="40">
        <v>42636.270206569796</v>
      </c>
    </row>
    <row r="2182" spans="1:10" x14ac:dyDescent="0.3">
      <c r="A2182" s="29">
        <v>2178</v>
      </c>
      <c r="B2182">
        <v>1838</v>
      </c>
      <c r="C2182" s="24">
        <v>41819</v>
      </c>
      <c r="D2182" s="24">
        <v>43645</v>
      </c>
      <c r="E2182">
        <v>3750</v>
      </c>
      <c r="F2182" s="31">
        <v>4422.3738652338652</v>
      </c>
      <c r="G2182" s="24">
        <v>42990</v>
      </c>
      <c r="H2182" s="33">
        <v>1</v>
      </c>
      <c r="I2182">
        <v>0.98884995907581841</v>
      </c>
      <c r="J2182" s="40">
        <v>43074.603408782146</v>
      </c>
    </row>
    <row r="2183" spans="1:10" x14ac:dyDescent="0.3">
      <c r="A2183" s="29">
        <v>2179</v>
      </c>
      <c r="B2183">
        <v>1838</v>
      </c>
      <c r="C2183" s="24">
        <v>41819</v>
      </c>
      <c r="D2183" s="24">
        <v>43645</v>
      </c>
      <c r="E2183">
        <v>3750</v>
      </c>
      <c r="F2183" s="31">
        <v>5599.8379822033385</v>
      </c>
      <c r="G2183" s="24">
        <v>42390</v>
      </c>
      <c r="H2183" s="33">
        <v>2</v>
      </c>
      <c r="I2183">
        <v>0.89574241276323197</v>
      </c>
      <c r="J2183" s="40">
        <v>42574.954357980772</v>
      </c>
    </row>
    <row r="2184" spans="1:10" x14ac:dyDescent="0.3">
      <c r="A2184" s="29">
        <v>2180</v>
      </c>
      <c r="B2184">
        <v>1838</v>
      </c>
      <c r="C2184" s="24">
        <v>41819</v>
      </c>
      <c r="D2184" s="24">
        <v>43645</v>
      </c>
      <c r="E2184">
        <v>3750</v>
      </c>
      <c r="F2184" s="31">
        <v>1289.6507261997808</v>
      </c>
      <c r="G2184" s="24">
        <v>42268</v>
      </c>
      <c r="H2184" s="33">
        <v>1</v>
      </c>
      <c r="I2184">
        <v>0.98884995907581841</v>
      </c>
      <c r="J2184" s="40">
        <v>43028.661822493064</v>
      </c>
    </row>
    <row r="2185" spans="1:10" x14ac:dyDescent="0.3">
      <c r="A2185" s="29">
        <v>2181</v>
      </c>
      <c r="B2185">
        <v>1838</v>
      </c>
      <c r="C2185" s="24">
        <v>41819</v>
      </c>
      <c r="D2185" s="24">
        <v>43645</v>
      </c>
      <c r="E2185">
        <v>3750</v>
      </c>
      <c r="F2185" s="31">
        <v>1740.8071736460192</v>
      </c>
      <c r="G2185" s="24">
        <v>42285</v>
      </c>
      <c r="H2185" s="33">
        <v>1</v>
      </c>
      <c r="I2185">
        <v>0.98884995907581841</v>
      </c>
      <c r="J2185" s="40">
        <v>42302.993473368268</v>
      </c>
    </row>
    <row r="2186" spans="1:10" x14ac:dyDescent="0.3">
      <c r="A2186" s="29">
        <v>2182</v>
      </c>
      <c r="B2186">
        <v>1838</v>
      </c>
      <c r="C2186" s="24">
        <v>41819</v>
      </c>
      <c r="D2186" s="24">
        <v>43645</v>
      </c>
      <c r="E2186">
        <v>3750</v>
      </c>
      <c r="F2186" s="31">
        <v>10004.554637453837</v>
      </c>
      <c r="G2186" s="24">
        <v>43377</v>
      </c>
      <c r="H2186" s="33">
        <v>3</v>
      </c>
      <c r="I2186">
        <v>0.80482337140270255</v>
      </c>
      <c r="J2186" s="40">
        <v>43586.361209819181</v>
      </c>
    </row>
    <row r="2187" spans="1:10" x14ac:dyDescent="0.3">
      <c r="A2187" s="29">
        <v>2183</v>
      </c>
      <c r="B2187">
        <v>1839</v>
      </c>
      <c r="C2187" s="24">
        <v>42004</v>
      </c>
      <c r="D2187" s="24">
        <v>42735</v>
      </c>
      <c r="E2187">
        <v>5625</v>
      </c>
      <c r="F2187" s="31">
        <v>2204.0066430912702</v>
      </c>
      <c r="G2187" s="24">
        <v>42709</v>
      </c>
      <c r="H2187" s="33">
        <v>1</v>
      </c>
      <c r="I2187">
        <v>0.98884995907581841</v>
      </c>
      <c r="J2187" s="40">
        <v>43297.080305216747</v>
      </c>
    </row>
    <row r="2188" spans="1:10" x14ac:dyDescent="0.3">
      <c r="A2188" s="29">
        <v>2184</v>
      </c>
      <c r="B2188">
        <v>1840</v>
      </c>
      <c r="C2188" s="24">
        <v>41689</v>
      </c>
      <c r="D2188" s="24">
        <v>43150</v>
      </c>
      <c r="E2188">
        <v>6250</v>
      </c>
      <c r="F2188" s="31">
        <v>2891.4831827465027</v>
      </c>
      <c r="G2188" s="24">
        <v>42237</v>
      </c>
      <c r="H2188" s="33">
        <v>1</v>
      </c>
      <c r="I2188">
        <v>0.98884995907581841</v>
      </c>
      <c r="J2188" s="40">
        <v>43074.077485680122</v>
      </c>
    </row>
    <row r="2189" spans="1:10" x14ac:dyDescent="0.3">
      <c r="A2189" s="29">
        <v>2185</v>
      </c>
      <c r="B2189">
        <v>1843</v>
      </c>
      <c r="C2189" s="24">
        <v>41847</v>
      </c>
      <c r="D2189" s="24">
        <v>42943</v>
      </c>
      <c r="E2189">
        <v>6250</v>
      </c>
      <c r="F2189" s="31">
        <v>1228.5930093666402</v>
      </c>
      <c r="G2189" s="24">
        <v>42792</v>
      </c>
      <c r="H2189" s="33">
        <v>1</v>
      </c>
      <c r="I2189">
        <v>0.98884995907581841</v>
      </c>
      <c r="J2189" s="40">
        <v>42855.868467698965</v>
      </c>
    </row>
    <row r="2190" spans="1:10" x14ac:dyDescent="0.3">
      <c r="A2190" s="29">
        <v>2186</v>
      </c>
      <c r="B2190">
        <v>1844</v>
      </c>
      <c r="C2190" s="24">
        <v>41961</v>
      </c>
      <c r="D2190" s="24">
        <v>42692</v>
      </c>
      <c r="E2190">
        <v>6250</v>
      </c>
      <c r="F2190" s="31">
        <v>19953.668304784325</v>
      </c>
      <c r="G2190" s="24">
        <v>42249</v>
      </c>
      <c r="H2190" s="33">
        <v>3</v>
      </c>
      <c r="I2190">
        <v>0.80482337140270255</v>
      </c>
      <c r="J2190" s="40">
        <v>42940.864066808252</v>
      </c>
    </row>
    <row r="2191" spans="1:10" x14ac:dyDescent="0.3">
      <c r="A2191" s="29">
        <v>2187</v>
      </c>
      <c r="B2191">
        <v>1845</v>
      </c>
      <c r="C2191" s="24">
        <v>41839</v>
      </c>
      <c r="D2191" s="24">
        <v>42570</v>
      </c>
      <c r="E2191">
        <v>4375</v>
      </c>
      <c r="F2191" s="31">
        <v>3063.4050230900598</v>
      </c>
      <c r="G2191" s="24">
        <v>42413</v>
      </c>
      <c r="H2191" s="33">
        <v>1</v>
      </c>
      <c r="I2191">
        <v>0.98884995907581841</v>
      </c>
      <c r="J2191" s="40">
        <v>42558.77562847286</v>
      </c>
    </row>
    <row r="2192" spans="1:10" x14ac:dyDescent="0.3">
      <c r="A2192" s="29">
        <v>2188</v>
      </c>
      <c r="B2192">
        <v>1845</v>
      </c>
      <c r="C2192" s="24">
        <v>41839</v>
      </c>
      <c r="D2192" s="24">
        <v>42570</v>
      </c>
      <c r="E2192">
        <v>4375</v>
      </c>
      <c r="F2192" s="31">
        <v>559.54974253372927</v>
      </c>
      <c r="G2192" s="24">
        <v>41895</v>
      </c>
      <c r="H2192" s="33">
        <v>1</v>
      </c>
      <c r="I2192">
        <v>0.98884995907581841</v>
      </c>
      <c r="J2192" s="40">
        <v>41993.706114239416</v>
      </c>
    </row>
    <row r="2193" spans="1:10" x14ac:dyDescent="0.3">
      <c r="A2193" s="29">
        <v>2189</v>
      </c>
      <c r="B2193">
        <v>1847</v>
      </c>
      <c r="C2193" s="24">
        <v>41868</v>
      </c>
      <c r="D2193" s="24">
        <v>42599</v>
      </c>
      <c r="E2193">
        <v>4375</v>
      </c>
      <c r="F2193" s="31">
        <v>1551.4850474013845</v>
      </c>
      <c r="G2193" s="24">
        <v>42503</v>
      </c>
      <c r="H2193" s="33">
        <v>1</v>
      </c>
      <c r="I2193">
        <v>0.98884995907581841</v>
      </c>
      <c r="J2193" s="40">
        <v>42680.060403513526</v>
      </c>
    </row>
    <row r="2194" spans="1:10" x14ac:dyDescent="0.3">
      <c r="A2194" s="29">
        <v>2190</v>
      </c>
      <c r="B2194">
        <v>1849</v>
      </c>
      <c r="C2194" s="24">
        <v>41872</v>
      </c>
      <c r="D2194" s="24">
        <v>43698</v>
      </c>
      <c r="E2194">
        <v>5000</v>
      </c>
      <c r="F2194" s="31">
        <v>6525.3561077969835</v>
      </c>
      <c r="G2194" s="24">
        <v>42562</v>
      </c>
      <c r="H2194" s="33">
        <v>2</v>
      </c>
      <c r="I2194">
        <v>0.89574241276323197</v>
      </c>
      <c r="J2194" s="40">
        <v>42659.46048899056</v>
      </c>
    </row>
    <row r="2195" spans="1:10" x14ac:dyDescent="0.3">
      <c r="A2195" s="29">
        <v>2191</v>
      </c>
      <c r="B2195">
        <v>1851</v>
      </c>
      <c r="C2195" s="24">
        <v>41770</v>
      </c>
      <c r="D2195" s="24">
        <v>42866</v>
      </c>
      <c r="E2195">
        <v>5625</v>
      </c>
      <c r="F2195" s="31">
        <v>12529.309649156967</v>
      </c>
      <c r="G2195" s="24">
        <v>42427</v>
      </c>
      <c r="H2195" s="33">
        <v>3</v>
      </c>
      <c r="I2195">
        <v>0.80482337140270255</v>
      </c>
      <c r="J2195" s="40">
        <v>42945.128081262344</v>
      </c>
    </row>
    <row r="2196" spans="1:10" x14ac:dyDescent="0.3">
      <c r="A2196" s="29">
        <v>2192</v>
      </c>
      <c r="B2196">
        <v>1851</v>
      </c>
      <c r="C2196" s="24">
        <v>41770</v>
      </c>
      <c r="D2196" s="24">
        <v>42866</v>
      </c>
      <c r="E2196">
        <v>5625</v>
      </c>
      <c r="F2196" s="31">
        <v>95.332251566793502</v>
      </c>
      <c r="G2196" s="24">
        <v>41836</v>
      </c>
      <c r="H2196" s="33">
        <v>1</v>
      </c>
      <c r="I2196">
        <v>0.98884995907581841</v>
      </c>
      <c r="J2196" s="40">
        <v>41901.743152178351</v>
      </c>
    </row>
    <row r="2197" spans="1:10" x14ac:dyDescent="0.3">
      <c r="A2197" s="29">
        <v>2193</v>
      </c>
      <c r="B2197">
        <v>1852</v>
      </c>
      <c r="C2197" s="24">
        <v>41655</v>
      </c>
      <c r="D2197" s="24">
        <v>43481</v>
      </c>
      <c r="E2197">
        <v>3750</v>
      </c>
      <c r="F2197" s="31">
        <v>614.14765910219387</v>
      </c>
      <c r="G2197" s="24">
        <v>41814</v>
      </c>
      <c r="H2197" s="33">
        <v>1</v>
      </c>
      <c r="I2197">
        <v>0.98884995907581841</v>
      </c>
      <c r="J2197" s="40">
        <v>42264.446546675536</v>
      </c>
    </row>
    <row r="2198" spans="1:10" x14ac:dyDescent="0.3">
      <c r="A2198" s="29">
        <v>2194</v>
      </c>
      <c r="B2198">
        <v>1852</v>
      </c>
      <c r="C2198" s="24">
        <v>41655</v>
      </c>
      <c r="D2198" s="24">
        <v>43481</v>
      </c>
      <c r="E2198">
        <v>3750</v>
      </c>
      <c r="F2198" s="31">
        <v>5896.5014190586471</v>
      </c>
      <c r="G2198" s="24">
        <v>43222</v>
      </c>
      <c r="H2198" s="33">
        <v>2</v>
      </c>
      <c r="I2198">
        <v>0.89574241276323197</v>
      </c>
      <c r="J2198" s="40">
        <v>43312.375914173426</v>
      </c>
    </row>
    <row r="2199" spans="1:10" x14ac:dyDescent="0.3">
      <c r="A2199" s="29">
        <v>2195</v>
      </c>
      <c r="B2199">
        <v>1852</v>
      </c>
      <c r="C2199" s="24">
        <v>41655</v>
      </c>
      <c r="D2199" s="24">
        <v>43481</v>
      </c>
      <c r="E2199">
        <v>3750</v>
      </c>
      <c r="F2199" s="31">
        <v>495.08887658818912</v>
      </c>
      <c r="G2199" s="24">
        <v>42567</v>
      </c>
      <c r="H2199" s="33">
        <v>1</v>
      </c>
      <c r="I2199">
        <v>0.98884995907581841</v>
      </c>
      <c r="J2199" s="40">
        <v>44386.606809544945</v>
      </c>
    </row>
    <row r="2200" spans="1:10" x14ac:dyDescent="0.3">
      <c r="A2200" s="29">
        <v>2196</v>
      </c>
      <c r="B2200">
        <v>1852</v>
      </c>
      <c r="C2200" s="24">
        <v>41655</v>
      </c>
      <c r="D2200" s="24">
        <v>43481</v>
      </c>
      <c r="E2200">
        <v>3750</v>
      </c>
      <c r="F2200" s="31">
        <v>3343.0141574499166</v>
      </c>
      <c r="G2200" s="24">
        <v>42476</v>
      </c>
      <c r="H2200" s="33">
        <v>1</v>
      </c>
      <c r="I2200">
        <v>0.98884995907581841</v>
      </c>
      <c r="J2200" s="40">
        <v>42579.101769328023</v>
      </c>
    </row>
    <row r="2201" spans="1:10" x14ac:dyDescent="0.3">
      <c r="A2201" s="29">
        <v>2197</v>
      </c>
      <c r="B2201">
        <v>1853</v>
      </c>
      <c r="C2201" s="24">
        <v>41645</v>
      </c>
      <c r="D2201" s="24">
        <v>43471</v>
      </c>
      <c r="E2201">
        <v>5000</v>
      </c>
      <c r="F2201" s="31">
        <v>3102.398801716799</v>
      </c>
      <c r="G2201" s="24">
        <v>42034</v>
      </c>
      <c r="H2201" s="33">
        <v>1</v>
      </c>
      <c r="I2201">
        <v>0.98884995907581841</v>
      </c>
      <c r="J2201" s="40">
        <v>42341.233400576952</v>
      </c>
    </row>
    <row r="2202" spans="1:10" x14ac:dyDescent="0.3">
      <c r="A2202" s="29">
        <v>2198</v>
      </c>
      <c r="B2202">
        <v>1853</v>
      </c>
      <c r="C2202" s="24">
        <v>41645</v>
      </c>
      <c r="D2202" s="24">
        <v>43471</v>
      </c>
      <c r="E2202">
        <v>5000</v>
      </c>
      <c r="F2202" s="31">
        <v>220.40341769931715</v>
      </c>
      <c r="G2202" s="24">
        <v>43038</v>
      </c>
      <c r="H2202" s="33">
        <v>1</v>
      </c>
      <c r="I2202">
        <v>0.98884995907581841</v>
      </c>
      <c r="J2202" s="40">
        <v>43441.17451670314</v>
      </c>
    </row>
    <row r="2203" spans="1:10" x14ac:dyDescent="0.3">
      <c r="A2203" s="29">
        <v>2199</v>
      </c>
      <c r="B2203">
        <v>1853</v>
      </c>
      <c r="C2203" s="24">
        <v>41645</v>
      </c>
      <c r="D2203" s="24">
        <v>43471</v>
      </c>
      <c r="E2203">
        <v>5000</v>
      </c>
      <c r="F2203" s="31">
        <v>827.81948474362514</v>
      </c>
      <c r="G2203" s="24">
        <v>43191</v>
      </c>
      <c r="H2203" s="33">
        <v>1</v>
      </c>
      <c r="I2203">
        <v>0.98884995907581841</v>
      </c>
      <c r="J2203" s="40">
        <v>43286.957728946676</v>
      </c>
    </row>
    <row r="2204" spans="1:10" x14ac:dyDescent="0.3">
      <c r="A2204" s="29">
        <v>2200</v>
      </c>
      <c r="B2204">
        <v>1853</v>
      </c>
      <c r="C2204" s="24">
        <v>41645</v>
      </c>
      <c r="D2204" s="24">
        <v>43471</v>
      </c>
      <c r="E2204">
        <v>5000</v>
      </c>
      <c r="F2204" s="31">
        <v>1982.6087389235568</v>
      </c>
      <c r="G2204" s="24">
        <v>42970</v>
      </c>
      <c r="H2204" s="33">
        <v>1</v>
      </c>
      <c r="I2204">
        <v>0.98884995907581841</v>
      </c>
      <c r="J2204" s="40">
        <v>42990.608435611059</v>
      </c>
    </row>
    <row r="2205" spans="1:10" x14ac:dyDescent="0.3">
      <c r="A2205" s="29">
        <v>2201</v>
      </c>
      <c r="B2205">
        <v>1853</v>
      </c>
      <c r="C2205" s="24">
        <v>41645</v>
      </c>
      <c r="D2205" s="24">
        <v>43471</v>
      </c>
      <c r="E2205">
        <v>5000</v>
      </c>
      <c r="F2205" s="31">
        <v>4534.3272614911848</v>
      </c>
      <c r="G2205" s="24">
        <v>42151</v>
      </c>
      <c r="H2205" s="33">
        <v>1</v>
      </c>
      <c r="I2205">
        <v>0.98884995907581841</v>
      </c>
      <c r="J2205" s="40">
        <v>42208.242756928536</v>
      </c>
    </row>
    <row r="2206" spans="1:10" x14ac:dyDescent="0.3">
      <c r="A2206" s="29">
        <v>2202</v>
      </c>
      <c r="B2206">
        <v>1854</v>
      </c>
      <c r="C2206" s="24">
        <v>41908</v>
      </c>
      <c r="D2206" s="24">
        <v>43734</v>
      </c>
      <c r="E2206">
        <v>6250</v>
      </c>
      <c r="F2206" s="31">
        <v>6952.6427565165195</v>
      </c>
      <c r="G2206" s="24">
        <v>43604</v>
      </c>
      <c r="H2206" s="33">
        <v>2</v>
      </c>
      <c r="I2206">
        <v>0.89574241276323197</v>
      </c>
      <c r="J2206" s="40">
        <v>44380.250797200577</v>
      </c>
    </row>
    <row r="2207" spans="1:10" x14ac:dyDescent="0.3">
      <c r="A2207" s="29">
        <v>2203</v>
      </c>
      <c r="B2207">
        <v>1857</v>
      </c>
      <c r="C2207" s="24">
        <v>41734</v>
      </c>
      <c r="D2207" s="24">
        <v>42465</v>
      </c>
      <c r="E2207">
        <v>4375</v>
      </c>
      <c r="F2207" s="31">
        <v>1090.7686505829263</v>
      </c>
      <c r="G2207" s="24">
        <v>41777</v>
      </c>
      <c r="H2207" s="33">
        <v>1</v>
      </c>
      <c r="I2207">
        <v>0.98884995907581841</v>
      </c>
      <c r="J2207" s="40">
        <v>41995.977182222363</v>
      </c>
    </row>
    <row r="2208" spans="1:10" x14ac:dyDescent="0.3">
      <c r="A2208" s="29">
        <v>2204</v>
      </c>
      <c r="B2208">
        <v>1857</v>
      </c>
      <c r="C2208" s="24">
        <v>41734</v>
      </c>
      <c r="D2208" s="24">
        <v>42465</v>
      </c>
      <c r="E2208">
        <v>4375</v>
      </c>
      <c r="F2208" s="31">
        <v>985.91567467159609</v>
      </c>
      <c r="G2208" s="24">
        <v>41807</v>
      </c>
      <c r="H2208" s="33">
        <v>1</v>
      </c>
      <c r="I2208">
        <v>0.98884995907581841</v>
      </c>
      <c r="J2208" s="40">
        <v>41945.517375983742</v>
      </c>
    </row>
    <row r="2209" spans="1:10" x14ac:dyDescent="0.3">
      <c r="A2209" s="29">
        <v>2205</v>
      </c>
      <c r="B2209">
        <v>1859</v>
      </c>
      <c r="C2209" s="24">
        <v>41923</v>
      </c>
      <c r="D2209" s="24">
        <v>43749</v>
      </c>
      <c r="E2209">
        <v>6250</v>
      </c>
      <c r="F2209" s="31">
        <v>2749.1628848774567</v>
      </c>
      <c r="G2209" s="24">
        <v>43702</v>
      </c>
      <c r="H2209" s="33">
        <v>1</v>
      </c>
      <c r="I2209">
        <v>0.98884995907581841</v>
      </c>
      <c r="J2209" s="40">
        <v>44242.189936317853</v>
      </c>
    </row>
    <row r="2210" spans="1:10" x14ac:dyDescent="0.3">
      <c r="A2210" s="29">
        <v>2206</v>
      </c>
      <c r="B2210">
        <v>1859</v>
      </c>
      <c r="C2210" s="24">
        <v>41923</v>
      </c>
      <c r="D2210" s="24">
        <v>43749</v>
      </c>
      <c r="E2210">
        <v>6250</v>
      </c>
      <c r="F2210" s="31">
        <v>2934.7146928151069</v>
      </c>
      <c r="G2210" s="24">
        <v>43194</v>
      </c>
      <c r="H2210" s="33">
        <v>1</v>
      </c>
      <c r="I2210">
        <v>0.98884995907581841</v>
      </c>
      <c r="J2210" s="40">
        <v>44036.367335579649</v>
      </c>
    </row>
    <row r="2211" spans="1:10" x14ac:dyDescent="0.3">
      <c r="A2211" s="29">
        <v>2207</v>
      </c>
      <c r="B2211">
        <v>1859</v>
      </c>
      <c r="C2211" s="24">
        <v>41923</v>
      </c>
      <c r="D2211" s="24">
        <v>43749</v>
      </c>
      <c r="E2211">
        <v>6250</v>
      </c>
      <c r="F2211" s="31">
        <v>4361.3334401676784</v>
      </c>
      <c r="G2211" s="24">
        <v>42470</v>
      </c>
      <c r="H2211" s="33">
        <v>1</v>
      </c>
      <c r="I2211">
        <v>0.98884995907581841</v>
      </c>
      <c r="J2211" s="40">
        <v>42498.150374724486</v>
      </c>
    </row>
    <row r="2212" spans="1:10" x14ac:dyDescent="0.3">
      <c r="A2212" s="29">
        <v>2208</v>
      </c>
      <c r="B2212">
        <v>1860</v>
      </c>
      <c r="C2212" s="24">
        <v>41991</v>
      </c>
      <c r="D2212" s="24">
        <v>43817</v>
      </c>
      <c r="E2212">
        <v>5000</v>
      </c>
      <c r="F2212" s="31">
        <v>919.18280118646919</v>
      </c>
      <c r="G2212" s="24">
        <v>42356</v>
      </c>
      <c r="H2212" s="33">
        <v>1</v>
      </c>
      <c r="I2212">
        <v>0.98884995907581841</v>
      </c>
      <c r="J2212" s="40">
        <v>42401.458214599195</v>
      </c>
    </row>
    <row r="2213" spans="1:10" x14ac:dyDescent="0.3">
      <c r="A2213" s="29">
        <v>2209</v>
      </c>
      <c r="B2213">
        <v>1860</v>
      </c>
      <c r="C2213" s="24">
        <v>41991</v>
      </c>
      <c r="D2213" s="24">
        <v>43817</v>
      </c>
      <c r="E2213">
        <v>5000</v>
      </c>
      <c r="F2213" s="31">
        <v>8246.424423629489</v>
      </c>
      <c r="G2213" s="24">
        <v>43326</v>
      </c>
      <c r="H2213" s="33">
        <v>2</v>
      </c>
      <c r="I2213">
        <v>0.89574241276323197</v>
      </c>
      <c r="J2213" s="40">
        <v>43609.337570176227</v>
      </c>
    </row>
    <row r="2214" spans="1:10" x14ac:dyDescent="0.3">
      <c r="A2214" s="29">
        <v>2210</v>
      </c>
      <c r="B2214">
        <v>1862</v>
      </c>
      <c r="C2214" s="24">
        <v>41844</v>
      </c>
      <c r="D2214" s="24">
        <v>43305</v>
      </c>
      <c r="E2214">
        <v>6250</v>
      </c>
      <c r="F2214" s="31">
        <v>1806.8316228897713</v>
      </c>
      <c r="G2214" s="24">
        <v>42072</v>
      </c>
      <c r="H2214" s="33">
        <v>1</v>
      </c>
      <c r="I2214">
        <v>0.98884995907581841</v>
      </c>
      <c r="J2214" s="40">
        <v>42293.793539612896</v>
      </c>
    </row>
    <row r="2215" spans="1:10" x14ac:dyDescent="0.3">
      <c r="A2215" s="29">
        <v>2211</v>
      </c>
      <c r="B2215">
        <v>1862</v>
      </c>
      <c r="C2215" s="24">
        <v>41844</v>
      </c>
      <c r="D2215" s="24">
        <v>43305</v>
      </c>
      <c r="E2215">
        <v>6250</v>
      </c>
      <c r="F2215" s="31">
        <v>1251.8150661364834</v>
      </c>
      <c r="G2215" s="24">
        <v>42266</v>
      </c>
      <c r="H2215" s="33">
        <v>1</v>
      </c>
      <c r="I2215">
        <v>0.98884995907581841</v>
      </c>
      <c r="J2215" s="40">
        <v>42397.603735811783</v>
      </c>
    </row>
    <row r="2216" spans="1:10" x14ac:dyDescent="0.3">
      <c r="A2216" s="29">
        <v>2212</v>
      </c>
      <c r="B2216">
        <v>1863</v>
      </c>
      <c r="C2216" s="24">
        <v>41983</v>
      </c>
      <c r="D2216" s="24">
        <v>43079</v>
      </c>
      <c r="E2216">
        <v>4375</v>
      </c>
      <c r="F2216" s="31">
        <v>894.02987304820817</v>
      </c>
      <c r="G2216" s="24">
        <v>42440</v>
      </c>
      <c r="H2216" s="33">
        <v>1</v>
      </c>
      <c r="I2216">
        <v>0.98884995907581841</v>
      </c>
      <c r="J2216" s="40">
        <v>43081.499563381585</v>
      </c>
    </row>
    <row r="2217" spans="1:10" x14ac:dyDescent="0.3">
      <c r="A2217" s="29">
        <v>2213</v>
      </c>
      <c r="B2217">
        <v>1863</v>
      </c>
      <c r="C2217" s="24">
        <v>41983</v>
      </c>
      <c r="D2217" s="24">
        <v>43079</v>
      </c>
      <c r="E2217">
        <v>4375</v>
      </c>
      <c r="F2217" s="31">
        <v>7288.4944376242283</v>
      </c>
      <c r="G2217" s="24">
        <v>42491</v>
      </c>
      <c r="H2217" s="33">
        <v>2</v>
      </c>
      <c r="I2217">
        <v>0.89574241276323197</v>
      </c>
      <c r="J2217" s="40">
        <v>42897.329045977589</v>
      </c>
    </row>
    <row r="2218" spans="1:10" x14ac:dyDescent="0.3">
      <c r="A2218" s="29">
        <v>2214</v>
      </c>
      <c r="B2218">
        <v>1864</v>
      </c>
      <c r="C2218" s="24">
        <v>41853</v>
      </c>
      <c r="D2218" s="24">
        <v>42584</v>
      </c>
      <c r="E2218">
        <v>4375</v>
      </c>
      <c r="F2218" s="31">
        <v>498.92215441248356</v>
      </c>
      <c r="G2218" s="24">
        <v>42177</v>
      </c>
      <c r="H2218" s="33">
        <v>1</v>
      </c>
      <c r="I2218">
        <v>0.98884995907581841</v>
      </c>
      <c r="J2218" s="40">
        <v>42241.853322345138</v>
      </c>
    </row>
    <row r="2219" spans="1:10" x14ac:dyDescent="0.3">
      <c r="A2219" s="29">
        <v>2215</v>
      </c>
      <c r="B2219">
        <v>1864</v>
      </c>
      <c r="C2219" s="24">
        <v>41853</v>
      </c>
      <c r="D2219" s="24">
        <v>42584</v>
      </c>
      <c r="E2219">
        <v>4375</v>
      </c>
      <c r="F2219" s="31">
        <v>5220.1171658104495</v>
      </c>
      <c r="G2219" s="24">
        <v>42061</v>
      </c>
      <c r="H2219" s="33">
        <v>2</v>
      </c>
      <c r="I2219">
        <v>0.89574241276323197</v>
      </c>
      <c r="J2219" s="40">
        <v>42240.855708448573</v>
      </c>
    </row>
    <row r="2220" spans="1:10" x14ac:dyDescent="0.3">
      <c r="A2220" s="29">
        <v>2216</v>
      </c>
      <c r="B2220">
        <v>1865</v>
      </c>
      <c r="C2220" s="24">
        <v>41974</v>
      </c>
      <c r="D2220" s="24">
        <v>43435</v>
      </c>
      <c r="E2220">
        <v>5000</v>
      </c>
      <c r="F2220" s="31">
        <v>2825.897020967675</v>
      </c>
      <c r="G2220" s="24">
        <v>42957</v>
      </c>
      <c r="H2220" s="33">
        <v>1</v>
      </c>
      <c r="I2220">
        <v>0.98884995907581841</v>
      </c>
      <c r="J2220" s="40">
        <v>43215.162251084512</v>
      </c>
    </row>
    <row r="2221" spans="1:10" x14ac:dyDescent="0.3">
      <c r="A2221" s="29">
        <v>2217</v>
      </c>
      <c r="B2221">
        <v>1865</v>
      </c>
      <c r="C2221" s="24">
        <v>41974</v>
      </c>
      <c r="D2221" s="24">
        <v>43435</v>
      </c>
      <c r="E2221">
        <v>5000</v>
      </c>
      <c r="F2221" s="31">
        <v>5097.0849393156996</v>
      </c>
      <c r="G2221" s="24">
        <v>42188</v>
      </c>
      <c r="H2221" s="33">
        <v>2</v>
      </c>
      <c r="I2221">
        <v>0.89574241276323197</v>
      </c>
      <c r="J2221" s="40">
        <v>42299.62433193715</v>
      </c>
    </row>
    <row r="2222" spans="1:10" x14ac:dyDescent="0.3">
      <c r="A2222" s="29">
        <v>2218</v>
      </c>
      <c r="B2222">
        <v>1866</v>
      </c>
      <c r="C2222" s="24">
        <v>41739</v>
      </c>
      <c r="D2222" s="24">
        <v>42470</v>
      </c>
      <c r="E2222">
        <v>4375</v>
      </c>
      <c r="F2222" s="31">
        <v>6761.9392203228062</v>
      </c>
      <c r="G2222" s="24">
        <v>42379</v>
      </c>
      <c r="H2222" s="33">
        <v>2</v>
      </c>
      <c r="I2222">
        <v>0.89574241276323197</v>
      </c>
      <c r="J2222" s="40">
        <v>42379.61425834737</v>
      </c>
    </row>
    <row r="2223" spans="1:10" x14ac:dyDescent="0.3">
      <c r="A2223" s="29">
        <v>2219</v>
      </c>
      <c r="B2223">
        <v>1868</v>
      </c>
      <c r="C2223" s="24">
        <v>41654</v>
      </c>
      <c r="D2223" s="24">
        <v>43480</v>
      </c>
      <c r="E2223">
        <v>3750</v>
      </c>
      <c r="F2223" s="31">
        <v>6641.6497116877208</v>
      </c>
      <c r="G2223" s="24">
        <v>42418</v>
      </c>
      <c r="H2223" s="33">
        <v>2</v>
      </c>
      <c r="I2223">
        <v>0.89574241276323197</v>
      </c>
      <c r="J2223" s="40">
        <v>42539.311588877557</v>
      </c>
    </row>
    <row r="2224" spans="1:10" x14ac:dyDescent="0.3">
      <c r="A2224" s="29">
        <v>2220</v>
      </c>
      <c r="B2224">
        <v>1869</v>
      </c>
      <c r="C2224" s="24">
        <v>41986</v>
      </c>
      <c r="D2224" s="24">
        <v>42717</v>
      </c>
      <c r="E2224">
        <v>4375</v>
      </c>
      <c r="F2224" s="31">
        <v>1368.9992505737266</v>
      </c>
      <c r="G2224" s="24">
        <v>42516</v>
      </c>
      <c r="H2224" s="33">
        <v>1</v>
      </c>
      <c r="I2224">
        <v>0.98884995907581841</v>
      </c>
      <c r="J2224" s="40">
        <v>42570.136477083441</v>
      </c>
    </row>
    <row r="2225" spans="1:10" x14ac:dyDescent="0.3">
      <c r="A2225" s="29">
        <v>2221</v>
      </c>
      <c r="B2225">
        <v>1870</v>
      </c>
      <c r="C2225" s="24">
        <v>41684</v>
      </c>
      <c r="D2225" s="24">
        <v>43145</v>
      </c>
      <c r="E2225">
        <v>3750</v>
      </c>
      <c r="F2225" s="31">
        <v>414.17990241698124</v>
      </c>
      <c r="G2225" s="24">
        <v>42556</v>
      </c>
      <c r="H2225" s="33">
        <v>1</v>
      </c>
      <c r="I2225">
        <v>0.98884995907581841</v>
      </c>
      <c r="J2225" s="40">
        <v>42681.577789776806</v>
      </c>
    </row>
    <row r="2226" spans="1:10" x14ac:dyDescent="0.3">
      <c r="A2226" s="29">
        <v>2222</v>
      </c>
      <c r="B2226">
        <v>1871</v>
      </c>
      <c r="C2226" s="24">
        <v>41896</v>
      </c>
      <c r="D2226" s="24">
        <v>43357</v>
      </c>
      <c r="E2226">
        <v>4375</v>
      </c>
      <c r="F2226" s="31">
        <v>757.82677496091389</v>
      </c>
      <c r="G2226" s="24">
        <v>43105</v>
      </c>
      <c r="H2226" s="33">
        <v>1</v>
      </c>
      <c r="I2226">
        <v>0.98884995907581841</v>
      </c>
      <c r="J2226" s="40">
        <v>43119.348501957749</v>
      </c>
    </row>
    <row r="2227" spans="1:10" x14ac:dyDescent="0.3">
      <c r="A2227" s="29">
        <v>2223</v>
      </c>
      <c r="B2227">
        <v>1872</v>
      </c>
      <c r="C2227" s="24">
        <v>41640</v>
      </c>
      <c r="D2227" s="24">
        <v>43466</v>
      </c>
      <c r="E2227">
        <v>5625</v>
      </c>
      <c r="F2227" s="31">
        <v>14422.817136436692</v>
      </c>
      <c r="G2227" s="24">
        <v>42464</v>
      </c>
      <c r="H2227" s="33">
        <v>3</v>
      </c>
      <c r="I2227">
        <v>0.80482337140270255</v>
      </c>
      <c r="J2227" s="40">
        <v>42848.238834497424</v>
      </c>
    </row>
    <row r="2228" spans="1:10" x14ac:dyDescent="0.3">
      <c r="A2228" s="29">
        <v>2224</v>
      </c>
      <c r="B2228">
        <v>1872</v>
      </c>
      <c r="C2228" s="24">
        <v>41640</v>
      </c>
      <c r="D2228" s="24">
        <v>43466</v>
      </c>
      <c r="E2228">
        <v>5625</v>
      </c>
      <c r="F2228" s="31">
        <v>1590.7613867419284</v>
      </c>
      <c r="G2228" s="24">
        <v>41945</v>
      </c>
      <c r="H2228" s="33">
        <v>1</v>
      </c>
      <c r="I2228">
        <v>0.98884995907581841</v>
      </c>
      <c r="J2228" s="40">
        <v>42552.303804144671</v>
      </c>
    </row>
    <row r="2229" spans="1:10" x14ac:dyDescent="0.3">
      <c r="A2229" s="29">
        <v>2225</v>
      </c>
      <c r="B2229">
        <v>1872</v>
      </c>
      <c r="C2229" s="24">
        <v>41640</v>
      </c>
      <c r="D2229" s="24">
        <v>43466</v>
      </c>
      <c r="E2229">
        <v>5625</v>
      </c>
      <c r="F2229" s="31">
        <v>8513.6874148994411</v>
      </c>
      <c r="G2229" s="24">
        <v>43339</v>
      </c>
      <c r="H2229" s="33">
        <v>2</v>
      </c>
      <c r="I2229">
        <v>0.89574241276323197</v>
      </c>
      <c r="J2229" s="40">
        <v>43699.134562753403</v>
      </c>
    </row>
    <row r="2230" spans="1:10" x14ac:dyDescent="0.3">
      <c r="A2230" s="29">
        <v>2226</v>
      </c>
      <c r="B2230">
        <v>1872</v>
      </c>
      <c r="C2230" s="24">
        <v>41640</v>
      </c>
      <c r="D2230" s="24">
        <v>43466</v>
      </c>
      <c r="E2230">
        <v>5625</v>
      </c>
      <c r="F2230" s="31">
        <v>9045.5737246107019</v>
      </c>
      <c r="G2230" s="24">
        <v>42128</v>
      </c>
      <c r="H2230" s="33">
        <v>2</v>
      </c>
      <c r="I2230">
        <v>0.89574241276323197</v>
      </c>
      <c r="J2230" s="40">
        <v>42401.613393331376</v>
      </c>
    </row>
    <row r="2231" spans="1:10" x14ac:dyDescent="0.3">
      <c r="A2231" s="29">
        <v>2227</v>
      </c>
      <c r="B2231">
        <v>1873</v>
      </c>
      <c r="C2231" s="24">
        <v>41699</v>
      </c>
      <c r="D2231" s="24">
        <v>42430</v>
      </c>
      <c r="E2231">
        <v>3750</v>
      </c>
      <c r="F2231" s="31">
        <v>1626.8173772478001</v>
      </c>
      <c r="G2231" s="24">
        <v>41928</v>
      </c>
      <c r="H2231" s="33">
        <v>1</v>
      </c>
      <c r="I2231">
        <v>0.98884995907581841</v>
      </c>
      <c r="J2231" s="40">
        <v>42026.734449080301</v>
      </c>
    </row>
    <row r="2232" spans="1:10" x14ac:dyDescent="0.3">
      <c r="A2232" s="29">
        <v>2228</v>
      </c>
      <c r="B2232">
        <v>1878</v>
      </c>
      <c r="C2232" s="24">
        <v>41988</v>
      </c>
      <c r="D2232" s="24">
        <v>42719</v>
      </c>
      <c r="E2232">
        <v>6250</v>
      </c>
      <c r="F2232" s="31">
        <v>9733.5611536226224</v>
      </c>
      <c r="G2232" s="24">
        <v>42525</v>
      </c>
      <c r="H2232" s="33">
        <v>2</v>
      </c>
      <c r="I2232">
        <v>0.89574241276323197</v>
      </c>
      <c r="J2232" s="40">
        <v>43316.264258582167</v>
      </c>
    </row>
    <row r="2233" spans="1:10" x14ac:dyDescent="0.3">
      <c r="A2233" s="29">
        <v>2229</v>
      </c>
      <c r="B2233">
        <v>1878</v>
      </c>
      <c r="C2233" s="24">
        <v>41988</v>
      </c>
      <c r="D2233" s="24">
        <v>42719</v>
      </c>
      <c r="E2233">
        <v>6250</v>
      </c>
      <c r="F2233" s="31">
        <v>2460.0584855875941</v>
      </c>
      <c r="G2233" s="24">
        <v>42421</v>
      </c>
      <c r="H2233" s="33">
        <v>1</v>
      </c>
      <c r="I2233">
        <v>0.98884995907581841</v>
      </c>
      <c r="J2233" s="40">
        <v>42984.524031190573</v>
      </c>
    </row>
    <row r="2234" spans="1:10" x14ac:dyDescent="0.3">
      <c r="A2234" s="29">
        <v>2230</v>
      </c>
      <c r="B2234">
        <v>1879</v>
      </c>
      <c r="C2234" s="24">
        <v>41996</v>
      </c>
      <c r="D2234" s="24">
        <v>42727</v>
      </c>
      <c r="E2234">
        <v>5625</v>
      </c>
      <c r="F2234" s="31">
        <v>12067.68677296758</v>
      </c>
      <c r="G2234" s="24">
        <v>42122</v>
      </c>
      <c r="H2234" s="33">
        <v>3</v>
      </c>
      <c r="I2234">
        <v>0.80482337140270255</v>
      </c>
      <c r="J2234" s="40">
        <v>42486.182061523476</v>
      </c>
    </row>
    <row r="2235" spans="1:10" x14ac:dyDescent="0.3">
      <c r="A2235" s="29">
        <v>2231</v>
      </c>
      <c r="B2235">
        <v>1881</v>
      </c>
      <c r="C2235" s="24">
        <v>41717</v>
      </c>
      <c r="D2235" s="24">
        <v>42813</v>
      </c>
      <c r="E2235">
        <v>4375</v>
      </c>
      <c r="F2235" s="31">
        <v>1153.0889868060765</v>
      </c>
      <c r="G2235" s="24">
        <v>42491</v>
      </c>
      <c r="H2235" s="33">
        <v>1</v>
      </c>
      <c r="I2235">
        <v>0.98884995907581841</v>
      </c>
      <c r="J2235" s="40">
        <v>42575.340545657491</v>
      </c>
    </row>
    <row r="2236" spans="1:10" x14ac:dyDescent="0.3">
      <c r="A2236" s="29">
        <v>2232</v>
      </c>
      <c r="B2236">
        <v>1881</v>
      </c>
      <c r="C2236" s="24">
        <v>41717</v>
      </c>
      <c r="D2236" s="24">
        <v>42813</v>
      </c>
      <c r="E2236">
        <v>4375</v>
      </c>
      <c r="F2236" s="31">
        <v>780.62446100305067</v>
      </c>
      <c r="G2236" s="24">
        <v>42059</v>
      </c>
      <c r="H2236" s="33">
        <v>1</v>
      </c>
      <c r="I2236">
        <v>0.98884995907581841</v>
      </c>
      <c r="J2236" s="40">
        <v>42200.662731924029</v>
      </c>
    </row>
    <row r="2237" spans="1:10" x14ac:dyDescent="0.3">
      <c r="A2237" s="29">
        <v>2233</v>
      </c>
      <c r="B2237">
        <v>1881</v>
      </c>
      <c r="C2237" s="24">
        <v>41717</v>
      </c>
      <c r="D2237" s="24">
        <v>42813</v>
      </c>
      <c r="E2237">
        <v>4375</v>
      </c>
      <c r="F2237" s="31">
        <v>2371.2519013717906</v>
      </c>
      <c r="G2237" s="24">
        <v>42414</v>
      </c>
      <c r="H2237" s="33">
        <v>1</v>
      </c>
      <c r="I2237">
        <v>0.98884995907581841</v>
      </c>
      <c r="J2237" s="40">
        <v>42614.592776641693</v>
      </c>
    </row>
    <row r="2238" spans="1:10" x14ac:dyDescent="0.3">
      <c r="A2238" s="29">
        <v>2234</v>
      </c>
      <c r="B2238">
        <v>1882</v>
      </c>
      <c r="C2238" s="24">
        <v>41863</v>
      </c>
      <c r="D2238" s="24">
        <v>42594</v>
      </c>
      <c r="E2238">
        <v>6250</v>
      </c>
      <c r="F2238" s="31">
        <v>187.18519622677408</v>
      </c>
      <c r="G2238" s="24">
        <v>42559</v>
      </c>
      <c r="H2238" s="33">
        <v>1</v>
      </c>
      <c r="I2238">
        <v>0.98884995907581841</v>
      </c>
      <c r="J2238" s="40">
        <v>42837.687754708808</v>
      </c>
    </row>
    <row r="2239" spans="1:10" x14ac:dyDescent="0.3">
      <c r="A2239" s="29">
        <v>2235</v>
      </c>
      <c r="B2239">
        <v>1882</v>
      </c>
      <c r="C2239" s="24">
        <v>41863</v>
      </c>
      <c r="D2239" s="24">
        <v>42594</v>
      </c>
      <c r="E2239">
        <v>6250</v>
      </c>
      <c r="F2239" s="31">
        <v>176.42861147426078</v>
      </c>
      <c r="G2239" s="24">
        <v>42462</v>
      </c>
      <c r="H2239" s="33">
        <v>1</v>
      </c>
      <c r="I2239">
        <v>0.98884995907581841</v>
      </c>
      <c r="J2239" s="40">
        <v>43292.492849541879</v>
      </c>
    </row>
    <row r="2240" spans="1:10" x14ac:dyDescent="0.3">
      <c r="A2240" s="29">
        <v>2236</v>
      </c>
      <c r="B2240">
        <v>1882</v>
      </c>
      <c r="C2240" s="24">
        <v>41863</v>
      </c>
      <c r="D2240" s="24">
        <v>42594</v>
      </c>
      <c r="E2240">
        <v>6250</v>
      </c>
      <c r="F2240" s="31">
        <v>9499.2822412891273</v>
      </c>
      <c r="G2240" s="24">
        <v>41998</v>
      </c>
      <c r="H2240" s="33">
        <v>2</v>
      </c>
      <c r="I2240">
        <v>0.89574241276323197</v>
      </c>
      <c r="J2240" s="40">
        <v>42396.174598947706</v>
      </c>
    </row>
    <row r="2241" spans="1:10" x14ac:dyDescent="0.3">
      <c r="A2241" s="29">
        <v>2237</v>
      </c>
      <c r="B2241">
        <v>1882</v>
      </c>
      <c r="C2241" s="24">
        <v>41863</v>
      </c>
      <c r="D2241" s="24">
        <v>42594</v>
      </c>
      <c r="E2241">
        <v>6250</v>
      </c>
      <c r="F2241" s="31">
        <v>10321.219045175094</v>
      </c>
      <c r="G2241" s="24">
        <v>41912</v>
      </c>
      <c r="H2241" s="33">
        <v>3</v>
      </c>
      <c r="I2241">
        <v>0.80482337140270255</v>
      </c>
      <c r="J2241" s="40">
        <v>42001.662244770909</v>
      </c>
    </row>
    <row r="2242" spans="1:10" x14ac:dyDescent="0.3">
      <c r="A2242" s="29">
        <v>2238</v>
      </c>
      <c r="B2242">
        <v>1885</v>
      </c>
      <c r="C2242" s="24">
        <v>41869</v>
      </c>
      <c r="D2242" s="24">
        <v>43695</v>
      </c>
      <c r="E2242">
        <v>4375</v>
      </c>
      <c r="F2242" s="31">
        <v>1280.5734550152033</v>
      </c>
      <c r="G2242" s="24">
        <v>43459</v>
      </c>
      <c r="H2242" s="33">
        <v>1</v>
      </c>
      <c r="I2242">
        <v>0.98884995907581841</v>
      </c>
      <c r="J2242" s="40">
        <v>43642.68292928001</v>
      </c>
    </row>
    <row r="2243" spans="1:10" x14ac:dyDescent="0.3">
      <c r="A2243" s="29">
        <v>2239</v>
      </c>
      <c r="B2243">
        <v>1887</v>
      </c>
      <c r="C2243" s="24">
        <v>41783</v>
      </c>
      <c r="D2243" s="24">
        <v>43609</v>
      </c>
      <c r="E2243">
        <v>3750</v>
      </c>
      <c r="F2243" s="31">
        <v>407.91201292651704</v>
      </c>
      <c r="G2243" s="24">
        <v>43355</v>
      </c>
      <c r="H2243" s="33">
        <v>1</v>
      </c>
      <c r="I2243">
        <v>0.98884995907581841</v>
      </c>
      <c r="J2243" s="40">
        <v>43492.909249877979</v>
      </c>
    </row>
    <row r="2244" spans="1:10" x14ac:dyDescent="0.3">
      <c r="A2244" s="29">
        <v>2240</v>
      </c>
      <c r="B2244">
        <v>1887</v>
      </c>
      <c r="C2244" s="24">
        <v>41783</v>
      </c>
      <c r="D2244" s="24">
        <v>43609</v>
      </c>
      <c r="E2244">
        <v>3750</v>
      </c>
      <c r="F2244" s="31">
        <v>3872.1090696264505</v>
      </c>
      <c r="G2244" s="24">
        <v>42598</v>
      </c>
      <c r="H2244" s="33">
        <v>1</v>
      </c>
      <c r="I2244">
        <v>0.98884995907581841</v>
      </c>
      <c r="J2244" s="40">
        <v>43147.021207916812</v>
      </c>
    </row>
    <row r="2245" spans="1:10" x14ac:dyDescent="0.3">
      <c r="A2245" s="29">
        <v>2241</v>
      </c>
      <c r="B2245">
        <v>1887</v>
      </c>
      <c r="C2245" s="24">
        <v>41783</v>
      </c>
      <c r="D2245" s="24">
        <v>43609</v>
      </c>
      <c r="E2245">
        <v>3750</v>
      </c>
      <c r="F2245" s="31">
        <v>547.48199391209232</v>
      </c>
      <c r="G2245" s="24">
        <v>42640</v>
      </c>
      <c r="H2245" s="33">
        <v>1</v>
      </c>
      <c r="I2245">
        <v>0.98884995907581841</v>
      </c>
      <c r="J2245" s="40">
        <v>42674.482368438265</v>
      </c>
    </row>
    <row r="2246" spans="1:10" x14ac:dyDescent="0.3">
      <c r="A2246" s="29">
        <v>2242</v>
      </c>
      <c r="B2246">
        <v>1887</v>
      </c>
      <c r="C2246" s="24">
        <v>41783</v>
      </c>
      <c r="D2246" s="24">
        <v>43609</v>
      </c>
      <c r="E2246">
        <v>3750</v>
      </c>
      <c r="F2246" s="31">
        <v>1511.901118245208</v>
      </c>
      <c r="G2246" s="24">
        <v>42454</v>
      </c>
      <c r="H2246" s="33">
        <v>1</v>
      </c>
      <c r="I2246">
        <v>0.98884995907581841</v>
      </c>
      <c r="J2246" s="40">
        <v>42491.783655534586</v>
      </c>
    </row>
    <row r="2247" spans="1:10" x14ac:dyDescent="0.3">
      <c r="A2247" s="29">
        <v>2243</v>
      </c>
      <c r="B2247">
        <v>1887</v>
      </c>
      <c r="C2247" s="24">
        <v>41783</v>
      </c>
      <c r="D2247" s="24">
        <v>43609</v>
      </c>
      <c r="E2247">
        <v>3750</v>
      </c>
      <c r="F2247" s="31">
        <v>2197.5222613329993</v>
      </c>
      <c r="G2247" s="24">
        <v>42331</v>
      </c>
      <c r="H2247" s="33">
        <v>1</v>
      </c>
      <c r="I2247">
        <v>0.98884995907581841</v>
      </c>
      <c r="J2247" s="40">
        <v>42403.766137566119</v>
      </c>
    </row>
    <row r="2248" spans="1:10" x14ac:dyDescent="0.3">
      <c r="A2248" s="29">
        <v>2244</v>
      </c>
      <c r="B2248">
        <v>1888</v>
      </c>
      <c r="C2248" s="24">
        <v>41979</v>
      </c>
      <c r="D2248" s="24">
        <v>43805</v>
      </c>
      <c r="E2248">
        <v>6250</v>
      </c>
      <c r="F2248" s="31">
        <v>5130.0107422118272</v>
      </c>
      <c r="G2248" s="24">
        <v>42893</v>
      </c>
      <c r="H2248" s="33">
        <v>2</v>
      </c>
      <c r="I2248">
        <v>0.89574241276323197</v>
      </c>
      <c r="J2248" s="40">
        <v>42919.105526102248</v>
      </c>
    </row>
    <row r="2249" spans="1:10" x14ac:dyDescent="0.3">
      <c r="A2249" s="29">
        <v>2245</v>
      </c>
      <c r="B2249">
        <v>1889</v>
      </c>
      <c r="C2249" s="24">
        <v>41787</v>
      </c>
      <c r="D2249" s="24">
        <v>43613</v>
      </c>
      <c r="E2249">
        <v>4375</v>
      </c>
      <c r="F2249" s="31">
        <v>2812.6278704886945</v>
      </c>
      <c r="G2249" s="24">
        <v>43361</v>
      </c>
      <c r="H2249" s="33">
        <v>1</v>
      </c>
      <c r="I2249">
        <v>0.98884995907581841</v>
      </c>
      <c r="J2249" s="40">
        <v>43753.987342437977</v>
      </c>
    </row>
    <row r="2250" spans="1:10" x14ac:dyDescent="0.3">
      <c r="A2250" s="29">
        <v>2246</v>
      </c>
      <c r="B2250">
        <v>1889</v>
      </c>
      <c r="C2250" s="24">
        <v>41787</v>
      </c>
      <c r="D2250" s="24">
        <v>43613</v>
      </c>
      <c r="E2250">
        <v>4375</v>
      </c>
      <c r="F2250" s="31">
        <v>10866.118239311807</v>
      </c>
      <c r="G2250" s="24">
        <v>42378</v>
      </c>
      <c r="H2250" s="33">
        <v>3</v>
      </c>
      <c r="I2250">
        <v>0.80482337140270255</v>
      </c>
      <c r="J2250" s="40">
        <v>42469.439458188543</v>
      </c>
    </row>
    <row r="2251" spans="1:10" x14ac:dyDescent="0.3">
      <c r="A2251" s="29">
        <v>2247</v>
      </c>
      <c r="B2251">
        <v>1891</v>
      </c>
      <c r="C2251" s="24">
        <v>41658</v>
      </c>
      <c r="D2251" s="24">
        <v>43119</v>
      </c>
      <c r="E2251">
        <v>6250</v>
      </c>
      <c r="F2251" s="31">
        <v>2131.9696481116061</v>
      </c>
      <c r="G2251" s="24">
        <v>42058</v>
      </c>
      <c r="H2251" s="33">
        <v>1</v>
      </c>
      <c r="I2251">
        <v>0.98884995907581841</v>
      </c>
      <c r="J2251" s="40">
        <v>42658.183950717932</v>
      </c>
    </row>
    <row r="2252" spans="1:10" x14ac:dyDescent="0.3">
      <c r="A2252" s="29">
        <v>2248</v>
      </c>
      <c r="B2252">
        <v>1891</v>
      </c>
      <c r="C2252" s="24">
        <v>41658</v>
      </c>
      <c r="D2252" s="24">
        <v>43119</v>
      </c>
      <c r="E2252">
        <v>6250</v>
      </c>
      <c r="F2252" s="31">
        <v>3190.4857683699729</v>
      </c>
      <c r="G2252" s="24">
        <v>42693</v>
      </c>
      <c r="H2252" s="33">
        <v>1</v>
      </c>
      <c r="I2252">
        <v>0.98884995907581841</v>
      </c>
      <c r="J2252" s="40">
        <v>42930.290644007575</v>
      </c>
    </row>
    <row r="2253" spans="1:10" x14ac:dyDescent="0.3">
      <c r="A2253" s="29">
        <v>2249</v>
      </c>
      <c r="B2253">
        <v>1892</v>
      </c>
      <c r="C2253" s="24">
        <v>41885</v>
      </c>
      <c r="D2253" s="24">
        <v>42981</v>
      </c>
      <c r="E2253">
        <v>5625</v>
      </c>
      <c r="F2253" s="31">
        <v>5520.273634568498</v>
      </c>
      <c r="G2253" s="24">
        <v>42329</v>
      </c>
      <c r="H2253" s="33">
        <v>2</v>
      </c>
      <c r="I2253">
        <v>0.89574241276323197</v>
      </c>
      <c r="J2253" s="40">
        <v>42945.118210379813</v>
      </c>
    </row>
    <row r="2254" spans="1:10" x14ac:dyDescent="0.3">
      <c r="A2254" s="29">
        <v>2250</v>
      </c>
      <c r="B2254">
        <v>1893</v>
      </c>
      <c r="C2254" s="24">
        <v>41918</v>
      </c>
      <c r="D2254" s="24">
        <v>43744</v>
      </c>
      <c r="E2254">
        <v>3750</v>
      </c>
      <c r="F2254" s="31">
        <v>5396.9754024742779</v>
      </c>
      <c r="G2254" s="24">
        <v>42923</v>
      </c>
      <c r="H2254" s="33">
        <v>2</v>
      </c>
      <c r="I2254">
        <v>0.89574241276323197</v>
      </c>
      <c r="J2254" s="40">
        <v>42985.074734911817</v>
      </c>
    </row>
    <row r="2255" spans="1:10" x14ac:dyDescent="0.3">
      <c r="A2255" s="29">
        <v>2251</v>
      </c>
      <c r="B2255">
        <v>1896</v>
      </c>
      <c r="C2255" s="24">
        <v>41640</v>
      </c>
      <c r="D2255" s="24">
        <v>42370</v>
      </c>
      <c r="E2255">
        <v>6250</v>
      </c>
      <c r="F2255" s="31">
        <v>1003.0728754315974</v>
      </c>
      <c r="G2255" s="24">
        <v>42192</v>
      </c>
      <c r="H2255" s="33">
        <v>1</v>
      </c>
      <c r="I2255">
        <v>0.98884995907581841</v>
      </c>
      <c r="J2255" s="40">
        <v>42302.826860850633</v>
      </c>
    </row>
    <row r="2256" spans="1:10" x14ac:dyDescent="0.3">
      <c r="A2256" s="29">
        <v>2252</v>
      </c>
      <c r="B2256">
        <v>1898</v>
      </c>
      <c r="C2256" s="24">
        <v>41677</v>
      </c>
      <c r="D2256" s="24">
        <v>43503</v>
      </c>
      <c r="E2256">
        <v>4375</v>
      </c>
      <c r="F2256" s="31">
        <v>5746.0596751481226</v>
      </c>
      <c r="G2256" s="24">
        <v>43406</v>
      </c>
      <c r="H2256" s="33">
        <v>2</v>
      </c>
      <c r="I2256">
        <v>0.89574241276323197</v>
      </c>
      <c r="J2256" s="40">
        <v>44262.497396667073</v>
      </c>
    </row>
    <row r="2257" spans="1:10" x14ac:dyDescent="0.3">
      <c r="A2257" s="29">
        <v>2253</v>
      </c>
      <c r="B2257">
        <v>1900</v>
      </c>
      <c r="C2257" s="24">
        <v>41823</v>
      </c>
      <c r="D2257" s="24">
        <v>43649</v>
      </c>
      <c r="E2257">
        <v>5000</v>
      </c>
      <c r="F2257" s="31">
        <v>1814.8030045594739</v>
      </c>
      <c r="G2257" s="24">
        <v>42425</v>
      </c>
      <c r="H2257" s="33">
        <v>1</v>
      </c>
      <c r="I2257">
        <v>0.98884995907581841</v>
      </c>
      <c r="J2257" s="40">
        <v>42838.099267367645</v>
      </c>
    </row>
    <row r="2258" spans="1:10" x14ac:dyDescent="0.3">
      <c r="A2258" s="29">
        <v>2254</v>
      </c>
      <c r="B2258">
        <v>1900</v>
      </c>
      <c r="C2258" s="24">
        <v>41823</v>
      </c>
      <c r="D2258" s="24">
        <v>43649</v>
      </c>
      <c r="E2258">
        <v>5000</v>
      </c>
      <c r="F2258" s="31">
        <v>977.7383643836281</v>
      </c>
      <c r="G2258" s="24">
        <v>42182</v>
      </c>
      <c r="H2258" s="33">
        <v>1</v>
      </c>
      <c r="I2258">
        <v>0.98884995907581841</v>
      </c>
      <c r="J2258" s="40">
        <v>42598.860780983647</v>
      </c>
    </row>
    <row r="2259" spans="1:10" x14ac:dyDescent="0.3">
      <c r="A2259" s="29">
        <v>2255</v>
      </c>
      <c r="B2259">
        <v>1900</v>
      </c>
      <c r="C2259" s="24">
        <v>41823</v>
      </c>
      <c r="D2259" s="24">
        <v>43649</v>
      </c>
      <c r="E2259">
        <v>5000</v>
      </c>
      <c r="F2259" s="31">
        <v>275.0552138267031</v>
      </c>
      <c r="G2259" s="24">
        <v>43331</v>
      </c>
      <c r="H2259" s="33">
        <v>1</v>
      </c>
      <c r="I2259">
        <v>0.98884995907581841</v>
      </c>
      <c r="J2259" s="40">
        <v>43561.171005608878</v>
      </c>
    </row>
    <row r="2260" spans="1:10" x14ac:dyDescent="0.3">
      <c r="A2260" s="29">
        <v>2256</v>
      </c>
      <c r="B2260">
        <v>1902</v>
      </c>
      <c r="C2260" s="24">
        <v>41749</v>
      </c>
      <c r="D2260" s="24">
        <v>43575</v>
      </c>
      <c r="E2260">
        <v>6250</v>
      </c>
      <c r="F2260" s="31">
        <v>10910.013129738114</v>
      </c>
      <c r="G2260" s="24">
        <v>42852</v>
      </c>
      <c r="H2260" s="33">
        <v>3</v>
      </c>
      <c r="I2260">
        <v>0.80482337140270255</v>
      </c>
      <c r="J2260" s="40">
        <v>43058.714742638804</v>
      </c>
    </row>
    <row r="2261" spans="1:10" x14ac:dyDescent="0.3">
      <c r="A2261" s="29">
        <v>2257</v>
      </c>
      <c r="B2261">
        <v>1903</v>
      </c>
      <c r="C2261" s="24">
        <v>41667</v>
      </c>
      <c r="D2261" s="24">
        <v>42763</v>
      </c>
      <c r="E2261">
        <v>6250</v>
      </c>
      <c r="F2261" s="31">
        <v>17263.843397522181</v>
      </c>
      <c r="G2261" s="24">
        <v>41731</v>
      </c>
      <c r="H2261" s="33">
        <v>3</v>
      </c>
      <c r="I2261">
        <v>0.80482337140270255</v>
      </c>
      <c r="J2261" s="40">
        <v>42199.835452324776</v>
      </c>
    </row>
    <row r="2262" spans="1:10" x14ac:dyDescent="0.3">
      <c r="A2262" s="29">
        <v>2258</v>
      </c>
      <c r="B2262">
        <v>1903</v>
      </c>
      <c r="C2262" s="24">
        <v>41667</v>
      </c>
      <c r="D2262" s="24">
        <v>42763</v>
      </c>
      <c r="E2262">
        <v>6250</v>
      </c>
      <c r="F2262" s="31">
        <v>15958.546101652171</v>
      </c>
      <c r="G2262" s="24">
        <v>42391</v>
      </c>
      <c r="H2262" s="33">
        <v>3</v>
      </c>
      <c r="I2262">
        <v>0.80482337140270255</v>
      </c>
      <c r="J2262" s="40">
        <v>42424.299506245894</v>
      </c>
    </row>
    <row r="2263" spans="1:10" x14ac:dyDescent="0.3">
      <c r="A2263" s="29">
        <v>2259</v>
      </c>
      <c r="B2263">
        <v>1904</v>
      </c>
      <c r="C2263" s="24">
        <v>41990</v>
      </c>
      <c r="D2263" s="24">
        <v>42721</v>
      </c>
      <c r="E2263">
        <v>5000</v>
      </c>
      <c r="F2263" s="31">
        <v>13187.780040664869</v>
      </c>
      <c r="G2263" s="24">
        <v>42457</v>
      </c>
      <c r="H2263" s="33">
        <v>3</v>
      </c>
      <c r="I2263">
        <v>0.80482337140270255</v>
      </c>
      <c r="J2263" s="40">
        <v>42486.134685882229</v>
      </c>
    </row>
    <row r="2264" spans="1:10" x14ac:dyDescent="0.3">
      <c r="A2264" s="29">
        <v>2260</v>
      </c>
      <c r="B2264">
        <v>1905</v>
      </c>
      <c r="C2264" s="24">
        <v>41779</v>
      </c>
      <c r="D2264" s="24">
        <v>42510</v>
      </c>
      <c r="E2264">
        <v>4375</v>
      </c>
      <c r="F2264" s="31">
        <v>252.68524173630192</v>
      </c>
      <c r="G2264" s="24">
        <v>42409</v>
      </c>
      <c r="H2264" s="33">
        <v>1</v>
      </c>
      <c r="I2264">
        <v>0.98884995907581841</v>
      </c>
      <c r="J2264" s="40">
        <v>44138.283060833935</v>
      </c>
    </row>
    <row r="2265" spans="1:10" x14ac:dyDescent="0.3">
      <c r="A2265" s="29">
        <v>2261</v>
      </c>
      <c r="B2265">
        <v>1905</v>
      </c>
      <c r="C2265" s="24">
        <v>41779</v>
      </c>
      <c r="D2265" s="24">
        <v>42510</v>
      </c>
      <c r="E2265">
        <v>4375</v>
      </c>
      <c r="F2265" s="31">
        <v>5589.2728638553899</v>
      </c>
      <c r="G2265" s="24">
        <v>42070</v>
      </c>
      <c r="H2265" s="33">
        <v>2</v>
      </c>
      <c r="I2265">
        <v>0.89574241276323197</v>
      </c>
      <c r="J2265" s="40">
        <v>42093.467844254315</v>
      </c>
    </row>
    <row r="2266" spans="1:10" x14ac:dyDescent="0.3">
      <c r="A2266" s="29">
        <v>2262</v>
      </c>
      <c r="B2266">
        <v>1909</v>
      </c>
      <c r="C2266" s="24">
        <v>41790</v>
      </c>
      <c r="D2266" s="24">
        <v>42886</v>
      </c>
      <c r="E2266">
        <v>4375</v>
      </c>
      <c r="F2266" s="31">
        <v>127.12255887380216</v>
      </c>
      <c r="G2266" s="24">
        <v>42163</v>
      </c>
      <c r="H2266" s="33">
        <v>1</v>
      </c>
      <c r="I2266">
        <v>0.98884995907581841</v>
      </c>
      <c r="J2266" s="40">
        <v>42168.328036825784</v>
      </c>
    </row>
    <row r="2267" spans="1:10" x14ac:dyDescent="0.3">
      <c r="A2267" s="29">
        <v>2263</v>
      </c>
      <c r="B2267">
        <v>1909</v>
      </c>
      <c r="C2267" s="24">
        <v>41790</v>
      </c>
      <c r="D2267" s="24">
        <v>42886</v>
      </c>
      <c r="E2267">
        <v>4375</v>
      </c>
      <c r="F2267" s="31">
        <v>10676.919567617686</v>
      </c>
      <c r="G2267" s="24">
        <v>41976</v>
      </c>
      <c r="H2267" s="33">
        <v>3</v>
      </c>
      <c r="I2267">
        <v>0.80482337140270255</v>
      </c>
      <c r="J2267" s="40">
        <v>42158.496404927944</v>
      </c>
    </row>
    <row r="2268" spans="1:10" x14ac:dyDescent="0.3">
      <c r="A2268" s="29">
        <v>2264</v>
      </c>
      <c r="B2268">
        <v>1910</v>
      </c>
      <c r="C2268" s="24">
        <v>41961</v>
      </c>
      <c r="D2268" s="24">
        <v>43787</v>
      </c>
      <c r="E2268">
        <v>5625</v>
      </c>
      <c r="F2268" s="31">
        <v>8609.7131360178664</v>
      </c>
      <c r="G2268" s="24">
        <v>43095</v>
      </c>
      <c r="H2268" s="33">
        <v>2</v>
      </c>
      <c r="I2268">
        <v>0.89574241276323197</v>
      </c>
      <c r="J2268" s="40">
        <v>43442.863376398527</v>
      </c>
    </row>
    <row r="2269" spans="1:10" x14ac:dyDescent="0.3">
      <c r="A2269" s="29">
        <v>2265</v>
      </c>
      <c r="B2269">
        <v>1910</v>
      </c>
      <c r="C2269" s="24">
        <v>41961</v>
      </c>
      <c r="D2269" s="24">
        <v>43787</v>
      </c>
      <c r="E2269">
        <v>5625</v>
      </c>
      <c r="F2269" s="31">
        <v>11306.697040371262</v>
      </c>
      <c r="G2269" s="24">
        <v>43376</v>
      </c>
      <c r="H2269" s="33">
        <v>3</v>
      </c>
      <c r="I2269">
        <v>0.80482337140270255</v>
      </c>
      <c r="J2269" s="40">
        <v>43684.068142733238</v>
      </c>
    </row>
    <row r="2270" spans="1:10" x14ac:dyDescent="0.3">
      <c r="A2270" s="29">
        <v>2266</v>
      </c>
      <c r="B2270">
        <v>1910</v>
      </c>
      <c r="C2270" s="24">
        <v>41961</v>
      </c>
      <c r="D2270" s="24">
        <v>43787</v>
      </c>
      <c r="E2270">
        <v>5625</v>
      </c>
      <c r="F2270" s="31">
        <v>7624.1500368454199</v>
      </c>
      <c r="G2270" s="24">
        <v>43773</v>
      </c>
      <c r="H2270" s="33">
        <v>2</v>
      </c>
      <c r="I2270">
        <v>0.89574241276323197</v>
      </c>
      <c r="J2270" s="40">
        <v>44181.701497265531</v>
      </c>
    </row>
    <row r="2271" spans="1:10" x14ac:dyDescent="0.3">
      <c r="A2271" s="29">
        <v>2267</v>
      </c>
      <c r="B2271">
        <v>1911</v>
      </c>
      <c r="C2271" s="24">
        <v>41985</v>
      </c>
      <c r="D2271" s="24">
        <v>43811</v>
      </c>
      <c r="E2271">
        <v>6250</v>
      </c>
      <c r="F2271" s="31">
        <v>9192.9488405629891</v>
      </c>
      <c r="G2271" s="24">
        <v>43555</v>
      </c>
      <c r="H2271" s="33">
        <v>2</v>
      </c>
      <c r="I2271">
        <v>0.89574241276323197</v>
      </c>
      <c r="J2271" s="40">
        <v>43956.110289599492</v>
      </c>
    </row>
    <row r="2272" spans="1:10" x14ac:dyDescent="0.3">
      <c r="A2272" s="29">
        <v>2268</v>
      </c>
      <c r="B2272">
        <v>1911</v>
      </c>
      <c r="C2272" s="24">
        <v>41985</v>
      </c>
      <c r="D2272" s="24">
        <v>43811</v>
      </c>
      <c r="E2272">
        <v>6250</v>
      </c>
      <c r="F2272" s="31">
        <v>8209.9721194991107</v>
      </c>
      <c r="G2272" s="24">
        <v>42214</v>
      </c>
      <c r="H2272" s="33">
        <v>2</v>
      </c>
      <c r="I2272">
        <v>0.89574241276323197</v>
      </c>
      <c r="J2272" s="40">
        <v>42218.91208068881</v>
      </c>
    </row>
    <row r="2273" spans="1:10" x14ac:dyDescent="0.3">
      <c r="A2273" s="29">
        <v>2269</v>
      </c>
      <c r="B2273">
        <v>1912</v>
      </c>
      <c r="C2273" s="24">
        <v>41651</v>
      </c>
      <c r="D2273" s="24">
        <v>43477</v>
      </c>
      <c r="E2273">
        <v>3750</v>
      </c>
      <c r="F2273" s="31">
        <v>792.95251439936726</v>
      </c>
      <c r="G2273" s="24">
        <v>42654</v>
      </c>
      <c r="H2273" s="33">
        <v>1</v>
      </c>
      <c r="I2273">
        <v>0.98884995907581841</v>
      </c>
      <c r="J2273" s="40">
        <v>42754.32629755127</v>
      </c>
    </row>
    <row r="2274" spans="1:10" x14ac:dyDescent="0.3">
      <c r="A2274" s="29">
        <v>2270</v>
      </c>
      <c r="B2274">
        <v>1912</v>
      </c>
      <c r="C2274" s="24">
        <v>41651</v>
      </c>
      <c r="D2274" s="24">
        <v>43477</v>
      </c>
      <c r="E2274">
        <v>3750</v>
      </c>
      <c r="F2274" s="31">
        <v>4429.5838677714946</v>
      </c>
      <c r="G2274" s="24">
        <v>41706</v>
      </c>
      <c r="H2274" s="33">
        <v>1</v>
      </c>
      <c r="I2274">
        <v>0.98884995907581841</v>
      </c>
      <c r="J2274" s="40">
        <v>41916.142666319261</v>
      </c>
    </row>
    <row r="2275" spans="1:10" x14ac:dyDescent="0.3">
      <c r="A2275" s="29">
        <v>2271</v>
      </c>
      <c r="B2275">
        <v>1912</v>
      </c>
      <c r="C2275" s="24">
        <v>41651</v>
      </c>
      <c r="D2275" s="24">
        <v>43477</v>
      </c>
      <c r="E2275">
        <v>3750</v>
      </c>
      <c r="F2275" s="31">
        <v>3380.8294717480126</v>
      </c>
      <c r="G2275" s="24">
        <v>42484</v>
      </c>
      <c r="H2275" s="33">
        <v>1</v>
      </c>
      <c r="I2275">
        <v>0.98884995907581841</v>
      </c>
      <c r="J2275" s="40">
        <v>43892.216098050238</v>
      </c>
    </row>
    <row r="2276" spans="1:10" x14ac:dyDescent="0.3">
      <c r="A2276" s="29">
        <v>2272</v>
      </c>
      <c r="B2276">
        <v>1912</v>
      </c>
      <c r="C2276" s="24">
        <v>41651</v>
      </c>
      <c r="D2276" s="24">
        <v>43477</v>
      </c>
      <c r="E2276">
        <v>3750</v>
      </c>
      <c r="F2276" s="31">
        <v>195.89586681992071</v>
      </c>
      <c r="G2276" s="24">
        <v>42074</v>
      </c>
      <c r="H2276" s="33">
        <v>1</v>
      </c>
      <c r="I2276">
        <v>0.98884995907581841</v>
      </c>
      <c r="J2276" s="40">
        <v>42628.980292756605</v>
      </c>
    </row>
    <row r="2277" spans="1:10" x14ac:dyDescent="0.3">
      <c r="A2277" s="29">
        <v>2273</v>
      </c>
      <c r="B2277">
        <v>1914</v>
      </c>
      <c r="C2277" s="24">
        <v>41710</v>
      </c>
      <c r="D2277" s="24">
        <v>43536</v>
      </c>
      <c r="E2277">
        <v>3750</v>
      </c>
      <c r="F2277" s="31">
        <v>33.310900893130707</v>
      </c>
      <c r="G2277" s="24">
        <v>42303</v>
      </c>
      <c r="H2277" s="33">
        <v>1</v>
      </c>
      <c r="I2277">
        <v>0.98884995907581841</v>
      </c>
      <c r="J2277" s="40">
        <v>42425.428252058155</v>
      </c>
    </row>
    <row r="2278" spans="1:10" x14ac:dyDescent="0.3">
      <c r="A2278" s="29">
        <v>2274</v>
      </c>
      <c r="B2278">
        <v>1914</v>
      </c>
      <c r="C2278" s="24">
        <v>41710</v>
      </c>
      <c r="D2278" s="24">
        <v>43536</v>
      </c>
      <c r="E2278">
        <v>3750</v>
      </c>
      <c r="F2278" s="31">
        <v>77.362628312263709</v>
      </c>
      <c r="G2278" s="24">
        <v>43100</v>
      </c>
      <c r="H2278" s="33">
        <v>1</v>
      </c>
      <c r="I2278">
        <v>0.98884995907581841</v>
      </c>
      <c r="J2278" s="40">
        <v>43941.68287757333</v>
      </c>
    </row>
    <row r="2279" spans="1:10" x14ac:dyDescent="0.3">
      <c r="A2279" s="29">
        <v>2275</v>
      </c>
      <c r="B2279">
        <v>1914</v>
      </c>
      <c r="C2279" s="24">
        <v>41710</v>
      </c>
      <c r="D2279" s="24">
        <v>43536</v>
      </c>
      <c r="E2279">
        <v>3750</v>
      </c>
      <c r="F2279" s="31">
        <v>2567.9801786045555</v>
      </c>
      <c r="G2279" s="24">
        <v>42994</v>
      </c>
      <c r="H2279" s="33">
        <v>1</v>
      </c>
      <c r="I2279">
        <v>0.98884995907581841</v>
      </c>
      <c r="J2279" s="40">
        <v>43361.680107420354</v>
      </c>
    </row>
    <row r="2280" spans="1:10" x14ac:dyDescent="0.3">
      <c r="A2280" s="29">
        <v>2276</v>
      </c>
      <c r="B2280">
        <v>1914</v>
      </c>
      <c r="C2280" s="24">
        <v>41710</v>
      </c>
      <c r="D2280" s="24">
        <v>43536</v>
      </c>
      <c r="E2280">
        <v>3750</v>
      </c>
      <c r="F2280" s="31">
        <v>4687.4821120063179</v>
      </c>
      <c r="G2280" s="24">
        <v>42557</v>
      </c>
      <c r="H2280" s="33">
        <v>1</v>
      </c>
      <c r="I2280">
        <v>0.98884995907581841</v>
      </c>
      <c r="J2280" s="40">
        <v>43381.663302073466</v>
      </c>
    </row>
    <row r="2281" spans="1:10" x14ac:dyDescent="0.3">
      <c r="A2281" s="29">
        <v>2277</v>
      </c>
      <c r="B2281">
        <v>1915</v>
      </c>
      <c r="C2281" s="24">
        <v>41693</v>
      </c>
      <c r="D2281" s="24">
        <v>43519</v>
      </c>
      <c r="E2281">
        <v>5625</v>
      </c>
      <c r="F2281" s="31">
        <v>2706.4867729168654</v>
      </c>
      <c r="G2281" s="24">
        <v>43476</v>
      </c>
      <c r="H2281" s="33">
        <v>1</v>
      </c>
      <c r="I2281">
        <v>0.98884995907581841</v>
      </c>
      <c r="J2281" s="40">
        <v>43740.989034884093</v>
      </c>
    </row>
    <row r="2282" spans="1:10" x14ac:dyDescent="0.3">
      <c r="A2282" s="29">
        <v>2278</v>
      </c>
      <c r="B2282">
        <v>1915</v>
      </c>
      <c r="C2282" s="24">
        <v>41693</v>
      </c>
      <c r="D2282" s="24">
        <v>43519</v>
      </c>
      <c r="E2282">
        <v>5625</v>
      </c>
      <c r="F2282" s="31">
        <v>405.50364591219574</v>
      </c>
      <c r="G2282" s="24">
        <v>42419</v>
      </c>
      <c r="H2282" s="33">
        <v>1</v>
      </c>
      <c r="I2282">
        <v>0.98884995907581841</v>
      </c>
      <c r="J2282" s="40">
        <v>42763.726492373891</v>
      </c>
    </row>
    <row r="2283" spans="1:10" x14ac:dyDescent="0.3">
      <c r="A2283" s="29">
        <v>2279</v>
      </c>
      <c r="B2283">
        <v>1915</v>
      </c>
      <c r="C2283" s="24">
        <v>41693</v>
      </c>
      <c r="D2283" s="24">
        <v>43519</v>
      </c>
      <c r="E2283">
        <v>5625</v>
      </c>
      <c r="F2283" s="31">
        <v>751.10130618543371</v>
      </c>
      <c r="G2283" s="24">
        <v>43023</v>
      </c>
      <c r="H2283" s="33">
        <v>1</v>
      </c>
      <c r="I2283">
        <v>0.98884995907581841</v>
      </c>
      <c r="J2283" s="40">
        <v>43205.633877402644</v>
      </c>
    </row>
    <row r="2284" spans="1:10" x14ac:dyDescent="0.3">
      <c r="A2284" s="29">
        <v>2280</v>
      </c>
      <c r="B2284">
        <v>1919</v>
      </c>
      <c r="C2284" s="24">
        <v>41688</v>
      </c>
      <c r="D2284" s="24">
        <v>43514</v>
      </c>
      <c r="E2284">
        <v>5000</v>
      </c>
      <c r="F2284" s="31">
        <v>1847.7226128135185</v>
      </c>
      <c r="G2284" s="24">
        <v>42922</v>
      </c>
      <c r="H2284" s="33">
        <v>1</v>
      </c>
      <c r="I2284">
        <v>0.98884995907581841</v>
      </c>
      <c r="J2284" s="40">
        <v>43205.197301509135</v>
      </c>
    </row>
    <row r="2285" spans="1:10" x14ac:dyDescent="0.3">
      <c r="A2285" s="29">
        <v>2281</v>
      </c>
      <c r="B2285">
        <v>1920</v>
      </c>
      <c r="C2285" s="24">
        <v>41903</v>
      </c>
      <c r="D2285" s="24">
        <v>43364</v>
      </c>
      <c r="E2285">
        <v>3750</v>
      </c>
      <c r="F2285" s="31">
        <v>4472.378877414727</v>
      </c>
      <c r="G2285" s="24">
        <v>42753</v>
      </c>
      <c r="H2285" s="33">
        <v>1</v>
      </c>
      <c r="I2285">
        <v>0.98884995907581841</v>
      </c>
      <c r="J2285" s="40">
        <v>42851.499573951303</v>
      </c>
    </row>
    <row r="2286" spans="1:10" x14ac:dyDescent="0.3">
      <c r="A2286" s="29">
        <v>2282</v>
      </c>
      <c r="B2286">
        <v>1920</v>
      </c>
      <c r="C2286" s="24">
        <v>41903</v>
      </c>
      <c r="D2286" s="24">
        <v>43364</v>
      </c>
      <c r="E2286">
        <v>3750</v>
      </c>
      <c r="F2286" s="31">
        <v>11529.214719869278</v>
      </c>
      <c r="G2286" s="24">
        <v>42340</v>
      </c>
      <c r="H2286" s="33">
        <v>3</v>
      </c>
      <c r="I2286">
        <v>0.80482337140270255</v>
      </c>
      <c r="J2286" s="40">
        <v>43240.330076532824</v>
      </c>
    </row>
    <row r="2287" spans="1:10" x14ac:dyDescent="0.3">
      <c r="A2287" s="29">
        <v>2283</v>
      </c>
      <c r="B2287">
        <v>1922</v>
      </c>
      <c r="C2287" s="24">
        <v>41682</v>
      </c>
      <c r="D2287" s="24">
        <v>43508</v>
      </c>
      <c r="E2287">
        <v>5625</v>
      </c>
      <c r="F2287" s="31">
        <v>7107.0775270587383</v>
      </c>
      <c r="G2287" s="24">
        <v>42980</v>
      </c>
      <c r="H2287" s="33">
        <v>2</v>
      </c>
      <c r="I2287">
        <v>0.89574241276323197</v>
      </c>
      <c r="J2287" s="40">
        <v>43269.548649284312</v>
      </c>
    </row>
    <row r="2288" spans="1:10" x14ac:dyDescent="0.3">
      <c r="A2288" s="29">
        <v>2284</v>
      </c>
      <c r="B2288">
        <v>1922</v>
      </c>
      <c r="C2288" s="24">
        <v>41682</v>
      </c>
      <c r="D2288" s="24">
        <v>43508</v>
      </c>
      <c r="E2288">
        <v>5625</v>
      </c>
      <c r="F2288" s="31">
        <v>4830.9900229754066</v>
      </c>
      <c r="G2288" s="24">
        <v>42169</v>
      </c>
      <c r="H2288" s="33">
        <v>1</v>
      </c>
      <c r="I2288">
        <v>0.98884995907581841</v>
      </c>
      <c r="J2288" s="40">
        <v>42862.924614669464</v>
      </c>
    </row>
    <row r="2289" spans="1:10" x14ac:dyDescent="0.3">
      <c r="A2289" s="29">
        <v>2285</v>
      </c>
      <c r="B2289">
        <v>1922</v>
      </c>
      <c r="C2289" s="24">
        <v>41682</v>
      </c>
      <c r="D2289" s="24">
        <v>43508</v>
      </c>
      <c r="E2289">
        <v>5625</v>
      </c>
      <c r="F2289" s="31">
        <v>18871.64950127255</v>
      </c>
      <c r="G2289" s="24">
        <v>43502</v>
      </c>
      <c r="H2289" s="33">
        <v>3</v>
      </c>
      <c r="I2289">
        <v>0.80482337140270255</v>
      </c>
      <c r="J2289" s="40">
        <v>43609.781157142679</v>
      </c>
    </row>
    <row r="2290" spans="1:10" x14ac:dyDescent="0.3">
      <c r="A2290" s="29">
        <v>2286</v>
      </c>
      <c r="B2290">
        <v>1922</v>
      </c>
      <c r="C2290" s="24">
        <v>41682</v>
      </c>
      <c r="D2290" s="24">
        <v>43508</v>
      </c>
      <c r="E2290">
        <v>5625</v>
      </c>
      <c r="F2290" s="31">
        <v>7911.0718153994094</v>
      </c>
      <c r="G2290" s="24">
        <v>42207</v>
      </c>
      <c r="H2290" s="33">
        <v>2</v>
      </c>
      <c r="I2290">
        <v>0.89574241276323197</v>
      </c>
      <c r="J2290" s="40">
        <v>42219.898661722065</v>
      </c>
    </row>
    <row r="2291" spans="1:10" x14ac:dyDescent="0.3">
      <c r="A2291" s="29">
        <v>2287</v>
      </c>
      <c r="B2291">
        <v>1925</v>
      </c>
      <c r="C2291" s="24">
        <v>41678</v>
      </c>
      <c r="D2291" s="24">
        <v>42043</v>
      </c>
      <c r="E2291">
        <v>6250</v>
      </c>
      <c r="F2291" s="31">
        <v>18028.176396147541</v>
      </c>
      <c r="G2291" s="24">
        <v>41905</v>
      </c>
      <c r="H2291" s="33">
        <v>3</v>
      </c>
      <c r="I2291">
        <v>0.80482337140270255</v>
      </c>
      <c r="J2291" s="40">
        <v>42462.31046079388</v>
      </c>
    </row>
    <row r="2292" spans="1:10" x14ac:dyDescent="0.3">
      <c r="A2292" s="29">
        <v>2288</v>
      </c>
      <c r="B2292">
        <v>1925</v>
      </c>
      <c r="C2292" s="24">
        <v>41678</v>
      </c>
      <c r="D2292" s="24">
        <v>42043</v>
      </c>
      <c r="E2292">
        <v>6250</v>
      </c>
      <c r="F2292" s="31">
        <v>7500.5724390872665</v>
      </c>
      <c r="G2292" s="24">
        <v>41728</v>
      </c>
      <c r="H2292" s="33">
        <v>2</v>
      </c>
      <c r="I2292">
        <v>0.89574241276323197</v>
      </c>
      <c r="J2292" s="40">
        <v>41971.211402383276</v>
      </c>
    </row>
    <row r="2293" spans="1:10" x14ac:dyDescent="0.3">
      <c r="A2293" s="29">
        <v>2289</v>
      </c>
      <c r="B2293">
        <v>1926</v>
      </c>
      <c r="C2293" s="24">
        <v>41985</v>
      </c>
      <c r="D2293" s="24">
        <v>43446</v>
      </c>
      <c r="E2293">
        <v>5000</v>
      </c>
      <c r="F2293" s="31">
        <v>3066.3997044934931</v>
      </c>
      <c r="G2293" s="24">
        <v>42412</v>
      </c>
      <c r="H2293" s="33">
        <v>1</v>
      </c>
      <c r="I2293">
        <v>0.98884995907581841</v>
      </c>
      <c r="J2293" s="40">
        <v>42548.298594909102</v>
      </c>
    </row>
    <row r="2294" spans="1:10" x14ac:dyDescent="0.3">
      <c r="A2294" s="29">
        <v>2290</v>
      </c>
      <c r="B2294">
        <v>1926</v>
      </c>
      <c r="C2294" s="24">
        <v>41985</v>
      </c>
      <c r="D2294" s="24">
        <v>43446</v>
      </c>
      <c r="E2294">
        <v>5000</v>
      </c>
      <c r="F2294" s="31">
        <v>6819.2625216367032</v>
      </c>
      <c r="G2294" s="24">
        <v>42171</v>
      </c>
      <c r="H2294" s="33">
        <v>2</v>
      </c>
      <c r="I2294">
        <v>0.89574241276323197</v>
      </c>
      <c r="J2294" s="40">
        <v>43100.609753246827</v>
      </c>
    </row>
    <row r="2295" spans="1:10" x14ac:dyDescent="0.3">
      <c r="A2295" s="29">
        <v>2291</v>
      </c>
      <c r="B2295">
        <v>1928</v>
      </c>
      <c r="C2295" s="24">
        <v>41892</v>
      </c>
      <c r="D2295" s="24">
        <v>42623</v>
      </c>
      <c r="E2295">
        <v>5000</v>
      </c>
      <c r="F2295" s="31">
        <v>2613.9775774883001</v>
      </c>
      <c r="G2295" s="24">
        <v>42409</v>
      </c>
      <c r="H2295" s="33">
        <v>1</v>
      </c>
      <c r="I2295">
        <v>0.98884995907581841</v>
      </c>
      <c r="J2295" s="40">
        <v>42501.853761798084</v>
      </c>
    </row>
    <row r="2296" spans="1:10" x14ac:dyDescent="0.3">
      <c r="A2296" s="29">
        <v>2292</v>
      </c>
      <c r="B2296">
        <v>1928</v>
      </c>
      <c r="C2296" s="24">
        <v>41892</v>
      </c>
      <c r="D2296" s="24">
        <v>42623</v>
      </c>
      <c r="E2296">
        <v>5000</v>
      </c>
      <c r="F2296" s="31">
        <v>5360.7521893460571</v>
      </c>
      <c r="G2296" s="24">
        <v>42554</v>
      </c>
      <c r="H2296" s="33">
        <v>2</v>
      </c>
      <c r="I2296">
        <v>0.89574241276323197</v>
      </c>
      <c r="J2296" s="40">
        <v>43436.887845916892</v>
      </c>
    </row>
    <row r="2297" spans="1:10" x14ac:dyDescent="0.3">
      <c r="A2297" s="29">
        <v>2293</v>
      </c>
      <c r="B2297">
        <v>1930</v>
      </c>
      <c r="C2297" s="24">
        <v>41876</v>
      </c>
      <c r="D2297" s="24">
        <v>43702</v>
      </c>
      <c r="E2297">
        <v>6250</v>
      </c>
      <c r="F2297" s="31">
        <v>9509.1471034268052</v>
      </c>
      <c r="G2297" s="24">
        <v>43048</v>
      </c>
      <c r="H2297" s="33">
        <v>2</v>
      </c>
      <c r="I2297">
        <v>0.89574241276323197</v>
      </c>
      <c r="J2297" s="40">
        <v>43109.039911656393</v>
      </c>
    </row>
    <row r="2298" spans="1:10" x14ac:dyDescent="0.3">
      <c r="A2298" s="29">
        <v>2294</v>
      </c>
      <c r="B2298">
        <v>1930</v>
      </c>
      <c r="C2298" s="24">
        <v>41876</v>
      </c>
      <c r="D2298" s="24">
        <v>43702</v>
      </c>
      <c r="E2298">
        <v>6250</v>
      </c>
      <c r="F2298" s="31">
        <v>10159.188597282151</v>
      </c>
      <c r="G2298" s="24">
        <v>42675</v>
      </c>
      <c r="H2298" s="33">
        <v>3</v>
      </c>
      <c r="I2298">
        <v>0.80482337140270255</v>
      </c>
      <c r="J2298" s="40">
        <v>42770.658480224032</v>
      </c>
    </row>
    <row r="2299" spans="1:10" x14ac:dyDescent="0.3">
      <c r="A2299" s="29">
        <v>2295</v>
      </c>
      <c r="B2299">
        <v>1930</v>
      </c>
      <c r="C2299" s="24">
        <v>41876</v>
      </c>
      <c r="D2299" s="24">
        <v>43702</v>
      </c>
      <c r="E2299">
        <v>6250</v>
      </c>
      <c r="F2299" s="31">
        <v>27403.917160292036</v>
      </c>
      <c r="G2299" s="24">
        <v>42588</v>
      </c>
      <c r="H2299" s="33">
        <v>4</v>
      </c>
      <c r="I2299">
        <v>0.7196296248241657</v>
      </c>
      <c r="J2299" s="40">
        <v>42655.349403047381</v>
      </c>
    </row>
    <row r="2300" spans="1:10" x14ac:dyDescent="0.3">
      <c r="A2300" s="29">
        <v>2296</v>
      </c>
      <c r="B2300">
        <v>1931</v>
      </c>
      <c r="C2300" s="24">
        <v>41973</v>
      </c>
      <c r="D2300" s="24">
        <v>42338</v>
      </c>
      <c r="E2300">
        <v>6250</v>
      </c>
      <c r="F2300" s="31">
        <v>25173.374693946331</v>
      </c>
      <c r="G2300" s="24">
        <v>42280</v>
      </c>
      <c r="H2300" s="33">
        <v>4</v>
      </c>
      <c r="I2300">
        <v>0.7196296248241657</v>
      </c>
      <c r="J2300" s="40">
        <v>42377.025794590605</v>
      </c>
    </row>
    <row r="2301" spans="1:10" x14ac:dyDescent="0.3">
      <c r="A2301" s="29">
        <v>2297</v>
      </c>
      <c r="B2301">
        <v>1932</v>
      </c>
      <c r="C2301" s="24">
        <v>41964</v>
      </c>
      <c r="D2301" s="24">
        <v>42695</v>
      </c>
      <c r="E2301">
        <v>3750</v>
      </c>
      <c r="F2301" s="31">
        <v>7276.416829230322</v>
      </c>
      <c r="G2301" s="24">
        <v>42159</v>
      </c>
      <c r="H2301" s="33">
        <v>2</v>
      </c>
      <c r="I2301">
        <v>0.89574241276323197</v>
      </c>
      <c r="J2301" s="40">
        <v>42372.863173287937</v>
      </c>
    </row>
    <row r="2302" spans="1:10" x14ac:dyDescent="0.3">
      <c r="A2302" s="29">
        <v>2298</v>
      </c>
      <c r="B2302">
        <v>1932</v>
      </c>
      <c r="C2302" s="24">
        <v>41964</v>
      </c>
      <c r="D2302" s="24">
        <v>42695</v>
      </c>
      <c r="E2302">
        <v>3750</v>
      </c>
      <c r="F2302" s="31">
        <v>1040.371478239254</v>
      </c>
      <c r="G2302" s="24">
        <v>42367</v>
      </c>
      <c r="H2302" s="33">
        <v>1</v>
      </c>
      <c r="I2302">
        <v>0.98884995907581841</v>
      </c>
      <c r="J2302" s="40">
        <v>42484.74770143503</v>
      </c>
    </row>
    <row r="2303" spans="1:10" x14ac:dyDescent="0.3">
      <c r="A2303" s="29">
        <v>2299</v>
      </c>
      <c r="B2303">
        <v>1934</v>
      </c>
      <c r="C2303" s="24">
        <v>41873</v>
      </c>
      <c r="D2303" s="24">
        <v>43699</v>
      </c>
      <c r="E2303">
        <v>6250</v>
      </c>
      <c r="F2303" s="31">
        <v>2810.5070235483618</v>
      </c>
      <c r="G2303" s="24">
        <v>42209</v>
      </c>
      <c r="H2303" s="33">
        <v>1</v>
      </c>
      <c r="I2303">
        <v>0.98884995907581841</v>
      </c>
      <c r="J2303" s="40">
        <v>42234.931962409522</v>
      </c>
    </row>
    <row r="2304" spans="1:10" x14ac:dyDescent="0.3">
      <c r="A2304" s="29">
        <v>2300</v>
      </c>
      <c r="B2304">
        <v>1936</v>
      </c>
      <c r="C2304" s="24">
        <v>42003</v>
      </c>
      <c r="D2304" s="24">
        <v>42368</v>
      </c>
      <c r="E2304">
        <v>5625</v>
      </c>
      <c r="F2304" s="31">
        <v>7076.2603113712448</v>
      </c>
      <c r="G2304" s="24">
        <v>42347</v>
      </c>
      <c r="H2304" s="33">
        <v>2</v>
      </c>
      <c r="I2304">
        <v>0.89574241276323197</v>
      </c>
      <c r="J2304" s="40">
        <v>42482.783186624954</v>
      </c>
    </row>
    <row r="2305" spans="1:10" x14ac:dyDescent="0.3">
      <c r="A2305" s="29">
        <v>2301</v>
      </c>
      <c r="B2305">
        <v>1936</v>
      </c>
      <c r="C2305" s="24">
        <v>42003</v>
      </c>
      <c r="D2305" s="24">
        <v>42368</v>
      </c>
      <c r="E2305">
        <v>5625</v>
      </c>
      <c r="F2305" s="31">
        <v>2973.9268188494389</v>
      </c>
      <c r="G2305" s="24">
        <v>42227</v>
      </c>
      <c r="H2305" s="33">
        <v>1</v>
      </c>
      <c r="I2305">
        <v>0.98884995907581841</v>
      </c>
      <c r="J2305" s="40">
        <v>42652.227756849439</v>
      </c>
    </row>
    <row r="2306" spans="1:10" x14ac:dyDescent="0.3">
      <c r="A2306" s="29">
        <v>2302</v>
      </c>
      <c r="B2306">
        <v>1937</v>
      </c>
      <c r="C2306" s="24">
        <v>41859</v>
      </c>
      <c r="D2306" s="24">
        <v>42955</v>
      </c>
      <c r="E2306">
        <v>6250</v>
      </c>
      <c r="F2306" s="31">
        <v>5662.8391969654076</v>
      </c>
      <c r="G2306" s="24">
        <v>42343</v>
      </c>
      <c r="H2306" s="33">
        <v>2</v>
      </c>
      <c r="I2306">
        <v>0.89574241276323197</v>
      </c>
      <c r="J2306" s="40">
        <v>42457.984536530101</v>
      </c>
    </row>
    <row r="2307" spans="1:10" x14ac:dyDescent="0.3">
      <c r="A2307" s="29">
        <v>2303</v>
      </c>
      <c r="B2307">
        <v>1938</v>
      </c>
      <c r="C2307" s="24">
        <v>41823</v>
      </c>
      <c r="D2307" s="24">
        <v>43649</v>
      </c>
      <c r="E2307">
        <v>5000</v>
      </c>
      <c r="F2307" s="31">
        <v>7132.5249342662346</v>
      </c>
      <c r="G2307" s="24">
        <v>43326</v>
      </c>
      <c r="H2307" s="33">
        <v>2</v>
      </c>
      <c r="I2307">
        <v>0.89574241276323197</v>
      </c>
      <c r="J2307" s="40">
        <v>43364.082338812048</v>
      </c>
    </row>
    <row r="2308" spans="1:10" x14ac:dyDescent="0.3">
      <c r="A2308" s="29">
        <v>2304</v>
      </c>
      <c r="B2308">
        <v>1938</v>
      </c>
      <c r="C2308" s="24">
        <v>41823</v>
      </c>
      <c r="D2308" s="24">
        <v>43649</v>
      </c>
      <c r="E2308">
        <v>5000</v>
      </c>
      <c r="F2308" s="31">
        <v>1421.9219708584747</v>
      </c>
      <c r="G2308" s="24">
        <v>41900</v>
      </c>
      <c r="H2308" s="33">
        <v>1</v>
      </c>
      <c r="I2308">
        <v>0.98884995907581841</v>
      </c>
      <c r="J2308" s="40">
        <v>42284.628025012265</v>
      </c>
    </row>
    <row r="2309" spans="1:10" x14ac:dyDescent="0.3">
      <c r="A2309" s="29">
        <v>2305</v>
      </c>
      <c r="B2309">
        <v>1939</v>
      </c>
      <c r="C2309" s="24">
        <v>41906</v>
      </c>
      <c r="D2309" s="24">
        <v>42271</v>
      </c>
      <c r="E2309">
        <v>6250</v>
      </c>
      <c r="F2309" s="31">
        <v>1454.5912452708744</v>
      </c>
      <c r="G2309" s="24">
        <v>42169</v>
      </c>
      <c r="H2309" s="33">
        <v>1</v>
      </c>
      <c r="I2309">
        <v>0.98884995907581841</v>
      </c>
      <c r="J2309" s="40">
        <v>42187.821086952295</v>
      </c>
    </row>
    <row r="2310" spans="1:10" x14ac:dyDescent="0.3">
      <c r="A2310" s="29">
        <v>2306</v>
      </c>
      <c r="B2310">
        <v>1941</v>
      </c>
      <c r="C2310" s="24">
        <v>41890</v>
      </c>
      <c r="D2310" s="24">
        <v>43716</v>
      </c>
      <c r="E2310">
        <v>4375</v>
      </c>
      <c r="F2310" s="31">
        <v>3330.1013290368637</v>
      </c>
      <c r="G2310" s="24">
        <v>43343</v>
      </c>
      <c r="H2310" s="33">
        <v>1</v>
      </c>
      <c r="I2310">
        <v>0.98884995907581841</v>
      </c>
      <c r="J2310" s="40">
        <v>43395.834492205628</v>
      </c>
    </row>
    <row r="2311" spans="1:10" x14ac:dyDescent="0.3">
      <c r="A2311" s="29">
        <v>2307</v>
      </c>
      <c r="B2311">
        <v>1941</v>
      </c>
      <c r="C2311" s="24">
        <v>41890</v>
      </c>
      <c r="D2311" s="24">
        <v>43716</v>
      </c>
      <c r="E2311">
        <v>4375</v>
      </c>
      <c r="F2311" s="31">
        <v>1273.9349090751457</v>
      </c>
      <c r="G2311" s="24">
        <v>43179</v>
      </c>
      <c r="H2311" s="33">
        <v>1</v>
      </c>
      <c r="I2311">
        <v>0.98884995907581841</v>
      </c>
      <c r="J2311" s="40">
        <v>43445.494416533606</v>
      </c>
    </row>
    <row r="2312" spans="1:10" x14ac:dyDescent="0.3">
      <c r="A2312" s="29">
        <v>2308</v>
      </c>
      <c r="B2312">
        <v>1941</v>
      </c>
      <c r="C2312" s="24">
        <v>41890</v>
      </c>
      <c r="D2312" s="24">
        <v>43716</v>
      </c>
      <c r="E2312">
        <v>4375</v>
      </c>
      <c r="F2312" s="31">
        <v>1814.0993514108093</v>
      </c>
      <c r="G2312" s="24">
        <v>43309</v>
      </c>
      <c r="H2312" s="33">
        <v>1</v>
      </c>
      <c r="I2312">
        <v>0.98884995907581841</v>
      </c>
      <c r="J2312" s="40">
        <v>44370.68469067815</v>
      </c>
    </row>
    <row r="2313" spans="1:10" x14ac:dyDescent="0.3">
      <c r="A2313" s="29">
        <v>2309</v>
      </c>
      <c r="B2313">
        <v>1943</v>
      </c>
      <c r="C2313" s="24">
        <v>41833</v>
      </c>
      <c r="D2313" s="24">
        <v>43659</v>
      </c>
      <c r="E2313">
        <v>3750</v>
      </c>
      <c r="F2313" s="31">
        <v>1167.188292793619</v>
      </c>
      <c r="G2313" s="24">
        <v>42791</v>
      </c>
      <c r="H2313" s="33">
        <v>1</v>
      </c>
      <c r="I2313">
        <v>0.98884995907581841</v>
      </c>
      <c r="J2313" s="40">
        <v>43050.480541988771</v>
      </c>
    </row>
    <row r="2314" spans="1:10" x14ac:dyDescent="0.3">
      <c r="A2314" s="29">
        <v>2310</v>
      </c>
      <c r="B2314">
        <v>1943</v>
      </c>
      <c r="C2314" s="24">
        <v>41833</v>
      </c>
      <c r="D2314" s="24">
        <v>43659</v>
      </c>
      <c r="E2314">
        <v>3750</v>
      </c>
      <c r="F2314" s="31">
        <v>1380.3609939029629</v>
      </c>
      <c r="G2314" s="24">
        <v>42785</v>
      </c>
      <c r="H2314" s="33">
        <v>1</v>
      </c>
      <c r="I2314">
        <v>0.98884995907581841</v>
      </c>
      <c r="J2314" s="40">
        <v>42974.867062871468</v>
      </c>
    </row>
    <row r="2315" spans="1:10" x14ac:dyDescent="0.3">
      <c r="A2315" s="29">
        <v>2311</v>
      </c>
      <c r="B2315">
        <v>1943</v>
      </c>
      <c r="C2315" s="24">
        <v>41833</v>
      </c>
      <c r="D2315" s="24">
        <v>43659</v>
      </c>
      <c r="E2315">
        <v>3750</v>
      </c>
      <c r="F2315" s="31">
        <v>6575.9271518638252</v>
      </c>
      <c r="G2315" s="24">
        <v>43285</v>
      </c>
      <c r="H2315" s="33">
        <v>2</v>
      </c>
      <c r="I2315">
        <v>0.89574241276323197</v>
      </c>
      <c r="J2315" s="40">
        <v>43492.88526027718</v>
      </c>
    </row>
    <row r="2316" spans="1:10" x14ac:dyDescent="0.3">
      <c r="A2316" s="29">
        <v>2312</v>
      </c>
      <c r="B2316">
        <v>1944</v>
      </c>
      <c r="C2316" s="24">
        <v>41826</v>
      </c>
      <c r="D2316" s="24">
        <v>43287</v>
      </c>
      <c r="E2316">
        <v>6250</v>
      </c>
      <c r="F2316" s="31">
        <v>2206.4728887242895</v>
      </c>
      <c r="G2316" s="24">
        <v>42752</v>
      </c>
      <c r="H2316" s="33">
        <v>1</v>
      </c>
      <c r="I2316">
        <v>0.98884995907581841</v>
      </c>
      <c r="J2316" s="40">
        <v>42795.238874509239</v>
      </c>
    </row>
    <row r="2317" spans="1:10" x14ac:dyDescent="0.3">
      <c r="A2317" s="29">
        <v>2313</v>
      </c>
      <c r="B2317">
        <v>1944</v>
      </c>
      <c r="C2317" s="24">
        <v>41826</v>
      </c>
      <c r="D2317" s="24">
        <v>43287</v>
      </c>
      <c r="E2317">
        <v>6250</v>
      </c>
      <c r="F2317" s="31">
        <v>4212.9344560926475</v>
      </c>
      <c r="G2317" s="24">
        <v>43199</v>
      </c>
      <c r="H2317" s="33">
        <v>1</v>
      </c>
      <c r="I2317">
        <v>0.98884995907581841</v>
      </c>
      <c r="J2317" s="40">
        <v>43478.23461889373</v>
      </c>
    </row>
    <row r="2318" spans="1:10" x14ac:dyDescent="0.3">
      <c r="A2318" s="29">
        <v>2314</v>
      </c>
      <c r="B2318">
        <v>1944</v>
      </c>
      <c r="C2318" s="24">
        <v>41826</v>
      </c>
      <c r="D2318" s="24">
        <v>43287</v>
      </c>
      <c r="E2318">
        <v>6250</v>
      </c>
      <c r="F2318" s="31">
        <v>11725.628729694128</v>
      </c>
      <c r="G2318" s="24">
        <v>43263</v>
      </c>
      <c r="H2318" s="33">
        <v>3</v>
      </c>
      <c r="I2318">
        <v>0.80482337140270255</v>
      </c>
      <c r="J2318" s="40">
        <v>43275.650806272432</v>
      </c>
    </row>
    <row r="2319" spans="1:10" x14ac:dyDescent="0.3">
      <c r="A2319" s="29">
        <v>2315</v>
      </c>
      <c r="B2319">
        <v>1945</v>
      </c>
      <c r="C2319" s="24">
        <v>41896</v>
      </c>
      <c r="D2319" s="24">
        <v>43722</v>
      </c>
      <c r="E2319">
        <v>6250</v>
      </c>
      <c r="F2319" s="31">
        <v>8692.4558722638449</v>
      </c>
      <c r="G2319" s="24">
        <v>42056</v>
      </c>
      <c r="H2319" s="33">
        <v>2</v>
      </c>
      <c r="I2319">
        <v>0.89574241276323197</v>
      </c>
      <c r="J2319" s="40">
        <v>42252.162037558257</v>
      </c>
    </row>
    <row r="2320" spans="1:10" x14ac:dyDescent="0.3">
      <c r="A2320" s="29">
        <v>2316</v>
      </c>
      <c r="B2320">
        <v>1945</v>
      </c>
      <c r="C2320" s="24">
        <v>41896</v>
      </c>
      <c r="D2320" s="24">
        <v>43722</v>
      </c>
      <c r="E2320">
        <v>6250</v>
      </c>
      <c r="F2320" s="31">
        <v>4793.6405965967269</v>
      </c>
      <c r="G2320" s="24">
        <v>42800</v>
      </c>
      <c r="H2320" s="33">
        <v>1</v>
      </c>
      <c r="I2320">
        <v>0.98884995907581841</v>
      </c>
      <c r="J2320" s="40">
        <v>43010.813333106249</v>
      </c>
    </row>
    <row r="2321" spans="1:10" x14ac:dyDescent="0.3">
      <c r="A2321" s="29">
        <v>2317</v>
      </c>
      <c r="B2321">
        <v>1945</v>
      </c>
      <c r="C2321" s="24">
        <v>41896</v>
      </c>
      <c r="D2321" s="24">
        <v>43722</v>
      </c>
      <c r="E2321">
        <v>6250</v>
      </c>
      <c r="F2321" s="31">
        <v>9588.3364538533697</v>
      </c>
      <c r="G2321" s="24">
        <v>42517</v>
      </c>
      <c r="H2321" s="33">
        <v>2</v>
      </c>
      <c r="I2321">
        <v>0.89574241276323197</v>
      </c>
      <c r="J2321" s="40">
        <v>42787.030864279746</v>
      </c>
    </row>
    <row r="2322" spans="1:10" x14ac:dyDescent="0.3">
      <c r="A2322" s="29">
        <v>2318</v>
      </c>
      <c r="B2322">
        <v>1945</v>
      </c>
      <c r="C2322" s="24">
        <v>41896</v>
      </c>
      <c r="D2322" s="24">
        <v>43722</v>
      </c>
      <c r="E2322">
        <v>6250</v>
      </c>
      <c r="F2322" s="31">
        <v>2791.5573977705681</v>
      </c>
      <c r="G2322" s="24">
        <v>42040</v>
      </c>
      <c r="H2322" s="33">
        <v>1</v>
      </c>
      <c r="I2322">
        <v>0.98884995907581841</v>
      </c>
      <c r="J2322" s="40">
        <v>42565.590298063107</v>
      </c>
    </row>
    <row r="2323" spans="1:10" x14ac:dyDescent="0.3">
      <c r="A2323" s="29">
        <v>2319</v>
      </c>
      <c r="B2323">
        <v>1947</v>
      </c>
      <c r="C2323" s="24">
        <v>41834</v>
      </c>
      <c r="D2323" s="24">
        <v>43660</v>
      </c>
      <c r="E2323">
        <v>4375</v>
      </c>
      <c r="F2323" s="31">
        <v>8518.5483930971986</v>
      </c>
      <c r="G2323" s="24">
        <v>43403</v>
      </c>
      <c r="H2323" s="33">
        <v>2</v>
      </c>
      <c r="I2323">
        <v>0.89574241276323197</v>
      </c>
      <c r="J2323" s="40">
        <v>44042.80454564737</v>
      </c>
    </row>
    <row r="2324" spans="1:10" x14ac:dyDescent="0.3">
      <c r="A2324" s="29">
        <v>2320</v>
      </c>
      <c r="B2324">
        <v>1947</v>
      </c>
      <c r="C2324" s="24">
        <v>41834</v>
      </c>
      <c r="D2324" s="24">
        <v>43660</v>
      </c>
      <c r="E2324">
        <v>4375</v>
      </c>
      <c r="F2324" s="31">
        <v>9291.4225363700389</v>
      </c>
      <c r="G2324" s="24">
        <v>43575</v>
      </c>
      <c r="H2324" s="33">
        <v>2</v>
      </c>
      <c r="I2324">
        <v>0.89574241276323197</v>
      </c>
      <c r="J2324" s="40">
        <v>43779.733876496161</v>
      </c>
    </row>
    <row r="2325" spans="1:10" x14ac:dyDescent="0.3">
      <c r="A2325" s="29">
        <v>2321</v>
      </c>
      <c r="B2325">
        <v>1948</v>
      </c>
      <c r="C2325" s="24">
        <v>41773</v>
      </c>
      <c r="D2325" s="24">
        <v>42504</v>
      </c>
      <c r="E2325">
        <v>5000</v>
      </c>
      <c r="F2325" s="31">
        <v>10819.467310513515</v>
      </c>
      <c r="G2325" s="24">
        <v>42395</v>
      </c>
      <c r="H2325" s="33">
        <v>3</v>
      </c>
      <c r="I2325">
        <v>0.80482337140270255</v>
      </c>
      <c r="J2325" s="40">
        <v>42587.859951664905</v>
      </c>
    </row>
    <row r="2326" spans="1:10" x14ac:dyDescent="0.3">
      <c r="A2326" s="29">
        <v>2322</v>
      </c>
      <c r="B2326">
        <v>1952</v>
      </c>
      <c r="C2326" s="24">
        <v>41776</v>
      </c>
      <c r="D2326" s="24">
        <v>43237</v>
      </c>
      <c r="E2326">
        <v>5000</v>
      </c>
      <c r="F2326" s="31">
        <v>8929.3633766152034</v>
      </c>
      <c r="G2326" s="24">
        <v>42684</v>
      </c>
      <c r="H2326" s="33">
        <v>2</v>
      </c>
      <c r="I2326">
        <v>0.89574241276323197</v>
      </c>
      <c r="J2326" s="40">
        <v>42720.674405128724</v>
      </c>
    </row>
    <row r="2327" spans="1:10" x14ac:dyDescent="0.3">
      <c r="A2327" s="29">
        <v>2323</v>
      </c>
      <c r="B2327">
        <v>1952</v>
      </c>
      <c r="C2327" s="24">
        <v>41776</v>
      </c>
      <c r="D2327" s="24">
        <v>43237</v>
      </c>
      <c r="E2327">
        <v>5000</v>
      </c>
      <c r="F2327" s="31">
        <v>8651.932622815988</v>
      </c>
      <c r="G2327" s="24">
        <v>43068</v>
      </c>
      <c r="H2327" s="33">
        <v>2</v>
      </c>
      <c r="I2327">
        <v>0.89574241276323197</v>
      </c>
      <c r="J2327" s="40">
        <v>43827.926297120859</v>
      </c>
    </row>
    <row r="2328" spans="1:10" x14ac:dyDescent="0.3">
      <c r="A2328" s="29">
        <v>2324</v>
      </c>
      <c r="B2328">
        <v>1952</v>
      </c>
      <c r="C2328" s="24">
        <v>41776</v>
      </c>
      <c r="D2328" s="24">
        <v>43237</v>
      </c>
      <c r="E2328">
        <v>5000</v>
      </c>
      <c r="F2328" s="31">
        <v>1098.1808354722252</v>
      </c>
      <c r="G2328" s="24">
        <v>43165</v>
      </c>
      <c r="H2328" s="33">
        <v>1</v>
      </c>
      <c r="I2328">
        <v>0.98884995907581841</v>
      </c>
      <c r="J2328" s="40">
        <v>43420.851535087117</v>
      </c>
    </row>
    <row r="2329" spans="1:10" x14ac:dyDescent="0.3">
      <c r="A2329" s="29">
        <v>2325</v>
      </c>
      <c r="B2329">
        <v>1953</v>
      </c>
      <c r="C2329" s="24">
        <v>41946</v>
      </c>
      <c r="D2329" s="24">
        <v>43772</v>
      </c>
      <c r="E2329">
        <v>4375</v>
      </c>
      <c r="F2329" s="31">
        <v>3706.0191958004984</v>
      </c>
      <c r="G2329" s="24">
        <v>43406</v>
      </c>
      <c r="H2329" s="33">
        <v>1</v>
      </c>
      <c r="I2329">
        <v>0.98884995907581841</v>
      </c>
      <c r="J2329" s="40">
        <v>43786.659744278943</v>
      </c>
    </row>
    <row r="2330" spans="1:10" x14ac:dyDescent="0.3">
      <c r="A2330" s="29">
        <v>2326</v>
      </c>
      <c r="B2330">
        <v>1954</v>
      </c>
      <c r="C2330" s="24">
        <v>41682</v>
      </c>
      <c r="D2330" s="24">
        <v>43143</v>
      </c>
      <c r="E2330">
        <v>5000</v>
      </c>
      <c r="F2330" s="31">
        <v>7856.6504328290584</v>
      </c>
      <c r="G2330" s="24">
        <v>42773</v>
      </c>
      <c r="H2330" s="33">
        <v>2</v>
      </c>
      <c r="I2330">
        <v>0.89574241276323197</v>
      </c>
      <c r="J2330" s="40">
        <v>43013.711836052731</v>
      </c>
    </row>
    <row r="2331" spans="1:10" x14ac:dyDescent="0.3">
      <c r="A2331" s="29">
        <v>2327</v>
      </c>
      <c r="B2331">
        <v>1954</v>
      </c>
      <c r="C2331" s="24">
        <v>41682</v>
      </c>
      <c r="D2331" s="24">
        <v>43143</v>
      </c>
      <c r="E2331">
        <v>5000</v>
      </c>
      <c r="F2331" s="31">
        <v>2590.7609999128867</v>
      </c>
      <c r="G2331" s="24">
        <v>42758</v>
      </c>
      <c r="H2331" s="33">
        <v>1</v>
      </c>
      <c r="I2331">
        <v>0.98884995907581841</v>
      </c>
      <c r="J2331" s="40">
        <v>42803.82229730433</v>
      </c>
    </row>
    <row r="2332" spans="1:10" x14ac:dyDescent="0.3">
      <c r="A2332" s="29">
        <v>2328</v>
      </c>
      <c r="B2332">
        <v>1956</v>
      </c>
      <c r="C2332" s="24">
        <v>41803</v>
      </c>
      <c r="D2332" s="24">
        <v>43629</v>
      </c>
      <c r="E2332">
        <v>5625</v>
      </c>
      <c r="F2332" s="31">
        <v>11821.430164057374</v>
      </c>
      <c r="G2332" s="24">
        <v>41916</v>
      </c>
      <c r="H2332" s="33">
        <v>3</v>
      </c>
      <c r="I2332">
        <v>0.80482337140270255</v>
      </c>
      <c r="J2332" s="40">
        <v>42106.776418080539</v>
      </c>
    </row>
    <row r="2333" spans="1:10" x14ac:dyDescent="0.3">
      <c r="A2333" s="29">
        <v>2329</v>
      </c>
      <c r="B2333">
        <v>1957</v>
      </c>
      <c r="C2333" s="24">
        <v>41774</v>
      </c>
      <c r="D2333" s="24">
        <v>43600</v>
      </c>
      <c r="E2333">
        <v>3750</v>
      </c>
      <c r="F2333" s="31">
        <v>1452.7763905757695</v>
      </c>
      <c r="G2333" s="24">
        <v>42588</v>
      </c>
      <c r="H2333" s="33">
        <v>1</v>
      </c>
      <c r="I2333">
        <v>0.98884995907581841</v>
      </c>
      <c r="J2333" s="40">
        <v>42753.168416036096</v>
      </c>
    </row>
    <row r="2334" spans="1:10" x14ac:dyDescent="0.3">
      <c r="A2334" s="29">
        <v>2330</v>
      </c>
      <c r="B2334">
        <v>1958</v>
      </c>
      <c r="C2334" s="24">
        <v>41880</v>
      </c>
      <c r="D2334" s="24">
        <v>43341</v>
      </c>
      <c r="E2334">
        <v>5000</v>
      </c>
      <c r="F2334" s="31">
        <v>95.7896279522963</v>
      </c>
      <c r="G2334" s="24">
        <v>42184</v>
      </c>
      <c r="H2334" s="33">
        <v>1</v>
      </c>
      <c r="I2334">
        <v>0.98884995907581841</v>
      </c>
      <c r="J2334" s="40">
        <v>42692.181972638733</v>
      </c>
    </row>
    <row r="2335" spans="1:10" x14ac:dyDescent="0.3">
      <c r="A2335" s="29">
        <v>2331</v>
      </c>
      <c r="B2335">
        <v>1958</v>
      </c>
      <c r="C2335" s="24">
        <v>41880</v>
      </c>
      <c r="D2335" s="24">
        <v>43341</v>
      </c>
      <c r="E2335">
        <v>5000</v>
      </c>
      <c r="F2335" s="31">
        <v>2803.2274725151292</v>
      </c>
      <c r="G2335" s="24">
        <v>42519</v>
      </c>
      <c r="H2335" s="33">
        <v>1</v>
      </c>
      <c r="I2335">
        <v>0.98884995907581841</v>
      </c>
      <c r="J2335" s="40">
        <v>42583.19392456935</v>
      </c>
    </row>
    <row r="2336" spans="1:10" x14ac:dyDescent="0.3">
      <c r="A2336" s="29">
        <v>2332</v>
      </c>
      <c r="B2336">
        <v>1959</v>
      </c>
      <c r="C2336" s="24">
        <v>41800</v>
      </c>
      <c r="D2336" s="24">
        <v>42896</v>
      </c>
      <c r="E2336">
        <v>6250</v>
      </c>
      <c r="F2336" s="31">
        <v>1435.8312231082086</v>
      </c>
      <c r="G2336" s="24">
        <v>42386</v>
      </c>
      <c r="H2336" s="33">
        <v>1</v>
      </c>
      <c r="I2336">
        <v>0.98884995907581841</v>
      </c>
      <c r="J2336" s="40">
        <v>42766.185979988011</v>
      </c>
    </row>
    <row r="2337" spans="1:10" x14ac:dyDescent="0.3">
      <c r="A2337" s="29">
        <v>2333</v>
      </c>
      <c r="B2337">
        <v>1960</v>
      </c>
      <c r="C2337" s="24">
        <v>41941</v>
      </c>
      <c r="D2337" s="24">
        <v>43767</v>
      </c>
      <c r="E2337">
        <v>3750</v>
      </c>
      <c r="F2337" s="31">
        <v>7282.9282483767056</v>
      </c>
      <c r="G2337" s="24">
        <v>42960</v>
      </c>
      <c r="H2337" s="33">
        <v>2</v>
      </c>
      <c r="I2337">
        <v>0.89574241276323197</v>
      </c>
      <c r="J2337" s="40">
        <v>43086.924451829931</v>
      </c>
    </row>
    <row r="2338" spans="1:10" x14ac:dyDescent="0.3">
      <c r="A2338" s="29">
        <v>2334</v>
      </c>
      <c r="B2338">
        <v>1961</v>
      </c>
      <c r="C2338" s="24">
        <v>41768</v>
      </c>
      <c r="D2338" s="24">
        <v>43594</v>
      </c>
      <c r="E2338">
        <v>3750</v>
      </c>
      <c r="F2338" s="31">
        <v>106.50340462040946</v>
      </c>
      <c r="G2338" s="24">
        <v>42963</v>
      </c>
      <c r="H2338" s="33">
        <v>1</v>
      </c>
      <c r="I2338">
        <v>0.98884995907581841</v>
      </c>
      <c r="J2338" s="40">
        <v>43366.739390443538</v>
      </c>
    </row>
    <row r="2339" spans="1:10" x14ac:dyDescent="0.3">
      <c r="A2339" s="29">
        <v>2335</v>
      </c>
      <c r="B2339">
        <v>1961</v>
      </c>
      <c r="C2339" s="24">
        <v>41768</v>
      </c>
      <c r="D2339" s="24">
        <v>43594</v>
      </c>
      <c r="E2339">
        <v>3750</v>
      </c>
      <c r="F2339" s="31">
        <v>3466.4768963859437</v>
      </c>
      <c r="G2339" s="24">
        <v>42809</v>
      </c>
      <c r="H2339" s="33">
        <v>1</v>
      </c>
      <c r="I2339">
        <v>0.98884995907581841</v>
      </c>
      <c r="J2339" s="40">
        <v>42871.017311652075</v>
      </c>
    </row>
    <row r="2340" spans="1:10" x14ac:dyDescent="0.3">
      <c r="A2340" s="29">
        <v>2336</v>
      </c>
      <c r="B2340">
        <v>1961</v>
      </c>
      <c r="C2340" s="24">
        <v>41768</v>
      </c>
      <c r="D2340" s="24">
        <v>43594</v>
      </c>
      <c r="E2340">
        <v>3750</v>
      </c>
      <c r="F2340" s="31">
        <v>9714.7539184295583</v>
      </c>
      <c r="G2340" s="24">
        <v>43480</v>
      </c>
      <c r="H2340" s="33">
        <v>2</v>
      </c>
      <c r="I2340">
        <v>0.89574241276323197</v>
      </c>
      <c r="J2340" s="40">
        <v>43862.960183035699</v>
      </c>
    </row>
    <row r="2341" spans="1:10" x14ac:dyDescent="0.3">
      <c r="A2341" s="29">
        <v>2337</v>
      </c>
      <c r="B2341">
        <v>1961</v>
      </c>
      <c r="C2341" s="24">
        <v>41768</v>
      </c>
      <c r="D2341" s="24">
        <v>43594</v>
      </c>
      <c r="E2341">
        <v>3750</v>
      </c>
      <c r="F2341" s="31">
        <v>15208.534711005364</v>
      </c>
      <c r="G2341" s="24">
        <v>42965</v>
      </c>
      <c r="H2341" s="33">
        <v>3</v>
      </c>
      <c r="I2341">
        <v>0.80482337140270255</v>
      </c>
      <c r="J2341" s="40">
        <v>43066.131888093863</v>
      </c>
    </row>
    <row r="2342" spans="1:10" x14ac:dyDescent="0.3">
      <c r="A2342" s="29">
        <v>2338</v>
      </c>
      <c r="B2342">
        <v>1962</v>
      </c>
      <c r="C2342" s="24">
        <v>41969</v>
      </c>
      <c r="D2342" s="24">
        <v>43795</v>
      </c>
      <c r="E2342">
        <v>5625</v>
      </c>
      <c r="F2342" s="31">
        <v>4964.4724820303618</v>
      </c>
      <c r="G2342" s="24">
        <v>42189</v>
      </c>
      <c r="H2342" s="33">
        <v>1</v>
      </c>
      <c r="I2342">
        <v>0.98884995907581841</v>
      </c>
      <c r="J2342" s="40">
        <v>42355.379530708451</v>
      </c>
    </row>
    <row r="2343" spans="1:10" x14ac:dyDescent="0.3">
      <c r="A2343" s="29">
        <v>2339</v>
      </c>
      <c r="B2343">
        <v>1962</v>
      </c>
      <c r="C2343" s="24">
        <v>41969</v>
      </c>
      <c r="D2343" s="24">
        <v>43795</v>
      </c>
      <c r="E2343">
        <v>5625</v>
      </c>
      <c r="F2343" s="31">
        <v>15378.607521907717</v>
      </c>
      <c r="G2343" s="24">
        <v>42275</v>
      </c>
      <c r="H2343" s="33">
        <v>3</v>
      </c>
      <c r="I2343">
        <v>0.80482337140270255</v>
      </c>
      <c r="J2343" s="40">
        <v>42358.730423659617</v>
      </c>
    </row>
    <row r="2344" spans="1:10" x14ac:dyDescent="0.3">
      <c r="A2344" s="29">
        <v>2340</v>
      </c>
      <c r="B2344">
        <v>1965</v>
      </c>
      <c r="C2344" s="24">
        <v>41971</v>
      </c>
      <c r="D2344" s="24">
        <v>43432</v>
      </c>
      <c r="E2344">
        <v>5000</v>
      </c>
      <c r="F2344" s="31">
        <v>9423.7885732802279</v>
      </c>
      <c r="G2344" s="24">
        <v>43353</v>
      </c>
      <c r="H2344" s="33">
        <v>2</v>
      </c>
      <c r="I2344">
        <v>0.89574241276323197</v>
      </c>
      <c r="J2344" s="40">
        <v>43814.181237060322</v>
      </c>
    </row>
    <row r="2345" spans="1:10" x14ac:dyDescent="0.3">
      <c r="A2345" s="29">
        <v>2341</v>
      </c>
      <c r="B2345">
        <v>1965</v>
      </c>
      <c r="C2345" s="24">
        <v>41971</v>
      </c>
      <c r="D2345" s="24">
        <v>43432</v>
      </c>
      <c r="E2345">
        <v>5000</v>
      </c>
      <c r="F2345" s="31">
        <v>2851.871703792569</v>
      </c>
      <c r="G2345" s="24">
        <v>42376</v>
      </c>
      <c r="H2345" s="33">
        <v>1</v>
      </c>
      <c r="I2345">
        <v>0.98884995907581841</v>
      </c>
      <c r="J2345" s="40">
        <v>42903.840517665099</v>
      </c>
    </row>
    <row r="2346" spans="1:10" x14ac:dyDescent="0.3">
      <c r="A2346" s="29">
        <v>2342</v>
      </c>
      <c r="B2346">
        <v>1966</v>
      </c>
      <c r="C2346" s="24">
        <v>41969</v>
      </c>
      <c r="D2346" s="24">
        <v>42700</v>
      </c>
      <c r="E2346">
        <v>5625</v>
      </c>
      <c r="F2346" s="31">
        <v>848.95353609457641</v>
      </c>
      <c r="G2346" s="24">
        <v>41976</v>
      </c>
      <c r="H2346" s="33">
        <v>1</v>
      </c>
      <c r="I2346">
        <v>0.98884995907581841</v>
      </c>
      <c r="J2346" s="40">
        <v>42108.183585158295</v>
      </c>
    </row>
    <row r="2347" spans="1:10" x14ac:dyDescent="0.3">
      <c r="A2347" s="29">
        <v>2343</v>
      </c>
      <c r="B2347">
        <v>1968</v>
      </c>
      <c r="C2347" s="24">
        <v>41657</v>
      </c>
      <c r="D2347" s="24">
        <v>43483</v>
      </c>
      <c r="E2347">
        <v>3750</v>
      </c>
      <c r="F2347" s="31">
        <v>5131.9160567739418</v>
      </c>
      <c r="G2347" s="24">
        <v>43072</v>
      </c>
      <c r="H2347" s="33">
        <v>2</v>
      </c>
      <c r="I2347">
        <v>0.89574241276323197</v>
      </c>
      <c r="J2347" s="40">
        <v>43327.064004556058</v>
      </c>
    </row>
    <row r="2348" spans="1:10" x14ac:dyDescent="0.3">
      <c r="A2348" s="29">
        <v>2344</v>
      </c>
      <c r="B2348">
        <v>1969</v>
      </c>
      <c r="C2348" s="24">
        <v>41864</v>
      </c>
      <c r="D2348" s="24">
        <v>42595</v>
      </c>
      <c r="E2348">
        <v>6250</v>
      </c>
      <c r="F2348" s="31">
        <v>2620.5370808838356</v>
      </c>
      <c r="G2348" s="24">
        <v>41878</v>
      </c>
      <c r="H2348" s="33">
        <v>1</v>
      </c>
      <c r="I2348">
        <v>0.98884995907581841</v>
      </c>
      <c r="J2348" s="40">
        <v>42575.772269635432</v>
      </c>
    </row>
    <row r="2349" spans="1:10" x14ac:dyDescent="0.3">
      <c r="A2349" s="29">
        <v>2345</v>
      </c>
      <c r="B2349">
        <v>1970</v>
      </c>
      <c r="C2349" s="24">
        <v>41641</v>
      </c>
      <c r="D2349" s="24">
        <v>43102</v>
      </c>
      <c r="E2349">
        <v>6250</v>
      </c>
      <c r="F2349" s="31">
        <v>4865.6264838115203</v>
      </c>
      <c r="G2349" s="24">
        <v>42143</v>
      </c>
      <c r="H2349" s="33">
        <v>1</v>
      </c>
      <c r="I2349">
        <v>0.98884995907581841</v>
      </c>
      <c r="J2349" s="40">
        <v>42154.919109202012</v>
      </c>
    </row>
    <row r="2350" spans="1:10" x14ac:dyDescent="0.3">
      <c r="A2350" s="29">
        <v>2346</v>
      </c>
      <c r="B2350">
        <v>1971</v>
      </c>
      <c r="C2350" s="24">
        <v>41717</v>
      </c>
      <c r="D2350" s="24">
        <v>42082</v>
      </c>
      <c r="E2350">
        <v>6250</v>
      </c>
      <c r="F2350" s="31">
        <v>17104.826366806057</v>
      </c>
      <c r="G2350" s="24">
        <v>41940</v>
      </c>
      <c r="H2350" s="33">
        <v>3</v>
      </c>
      <c r="I2350">
        <v>0.80482337140270255</v>
      </c>
      <c r="J2350" s="40">
        <v>41983.025228289072</v>
      </c>
    </row>
    <row r="2351" spans="1:10" x14ac:dyDescent="0.3">
      <c r="A2351" s="29">
        <v>2347</v>
      </c>
      <c r="B2351">
        <v>1971</v>
      </c>
      <c r="C2351" s="24">
        <v>41717</v>
      </c>
      <c r="D2351" s="24">
        <v>42082</v>
      </c>
      <c r="E2351">
        <v>6250</v>
      </c>
      <c r="F2351" s="31">
        <v>4905.3160900941966</v>
      </c>
      <c r="G2351" s="24">
        <v>42038</v>
      </c>
      <c r="H2351" s="33">
        <v>1</v>
      </c>
      <c r="I2351">
        <v>0.98884995907581841</v>
      </c>
      <c r="J2351" s="40">
        <v>42295.853156359721</v>
      </c>
    </row>
    <row r="2352" spans="1:10" x14ac:dyDescent="0.3">
      <c r="A2352" s="29">
        <v>2348</v>
      </c>
      <c r="B2352">
        <v>1972</v>
      </c>
      <c r="C2352" s="24">
        <v>41873</v>
      </c>
      <c r="D2352" s="24">
        <v>43699</v>
      </c>
      <c r="E2352">
        <v>5625</v>
      </c>
      <c r="F2352" s="31">
        <v>7161.5235130411083</v>
      </c>
      <c r="G2352" s="24">
        <v>42262</v>
      </c>
      <c r="H2352" s="33">
        <v>2</v>
      </c>
      <c r="I2352">
        <v>0.89574241276323197</v>
      </c>
      <c r="J2352" s="40">
        <v>42359.525409069807</v>
      </c>
    </row>
    <row r="2353" spans="1:10" x14ac:dyDescent="0.3">
      <c r="A2353" s="29">
        <v>2349</v>
      </c>
      <c r="B2353">
        <v>1973</v>
      </c>
      <c r="C2353" s="24">
        <v>41842</v>
      </c>
      <c r="D2353" s="24">
        <v>43668</v>
      </c>
      <c r="E2353">
        <v>6250</v>
      </c>
      <c r="F2353" s="31">
        <v>1108.5534890655911</v>
      </c>
      <c r="G2353" s="24">
        <v>42130</v>
      </c>
      <c r="H2353" s="33">
        <v>1</v>
      </c>
      <c r="I2353">
        <v>0.98884995907581841</v>
      </c>
      <c r="J2353" s="40">
        <v>42181.520597270661</v>
      </c>
    </row>
    <row r="2354" spans="1:10" x14ac:dyDescent="0.3">
      <c r="A2354" s="29">
        <v>2350</v>
      </c>
      <c r="B2354">
        <v>1973</v>
      </c>
      <c r="C2354" s="24">
        <v>41842</v>
      </c>
      <c r="D2354" s="24">
        <v>43668</v>
      </c>
      <c r="E2354">
        <v>6250</v>
      </c>
      <c r="F2354" s="31">
        <v>1695.8764289824417</v>
      </c>
      <c r="G2354" s="24">
        <v>43564</v>
      </c>
      <c r="H2354" s="33">
        <v>1</v>
      </c>
      <c r="I2354">
        <v>0.98884995907581841</v>
      </c>
      <c r="J2354" s="40">
        <v>43843.728259767362</v>
      </c>
    </row>
    <row r="2355" spans="1:10" x14ac:dyDescent="0.3">
      <c r="A2355" s="29">
        <v>2351</v>
      </c>
      <c r="B2355">
        <v>1973</v>
      </c>
      <c r="C2355" s="24">
        <v>41842</v>
      </c>
      <c r="D2355" s="24">
        <v>43668</v>
      </c>
      <c r="E2355">
        <v>6250</v>
      </c>
      <c r="F2355" s="31">
        <v>4956.1544142235971</v>
      </c>
      <c r="G2355" s="24">
        <v>43558</v>
      </c>
      <c r="H2355" s="33">
        <v>1</v>
      </c>
      <c r="I2355">
        <v>0.98884995907581841</v>
      </c>
      <c r="J2355" s="40">
        <v>43708.573689789373</v>
      </c>
    </row>
    <row r="2356" spans="1:10" x14ac:dyDescent="0.3">
      <c r="A2356" s="29">
        <v>2352</v>
      </c>
      <c r="B2356">
        <v>1973</v>
      </c>
      <c r="C2356" s="24">
        <v>41842</v>
      </c>
      <c r="D2356" s="24">
        <v>43668</v>
      </c>
      <c r="E2356">
        <v>6250</v>
      </c>
      <c r="F2356" s="31">
        <v>15051.872398642816</v>
      </c>
      <c r="G2356" s="24">
        <v>42449</v>
      </c>
      <c r="H2356" s="33">
        <v>3</v>
      </c>
      <c r="I2356">
        <v>0.80482337140270255</v>
      </c>
      <c r="J2356" s="40">
        <v>42633.067595126107</v>
      </c>
    </row>
    <row r="2357" spans="1:10" x14ac:dyDescent="0.3">
      <c r="A2357" s="29">
        <v>2353</v>
      </c>
      <c r="B2357">
        <v>1973</v>
      </c>
      <c r="C2357" s="24">
        <v>41842</v>
      </c>
      <c r="D2357" s="24">
        <v>43668</v>
      </c>
      <c r="E2357">
        <v>6250</v>
      </c>
      <c r="F2357" s="31">
        <v>7445.9509199125141</v>
      </c>
      <c r="G2357" s="24">
        <v>42185</v>
      </c>
      <c r="H2357" s="33">
        <v>2</v>
      </c>
      <c r="I2357">
        <v>0.89574241276323197</v>
      </c>
      <c r="J2357" s="40">
        <v>42563.595786503945</v>
      </c>
    </row>
    <row r="2358" spans="1:10" x14ac:dyDescent="0.3">
      <c r="A2358" s="29">
        <v>2354</v>
      </c>
      <c r="B2358">
        <v>1975</v>
      </c>
      <c r="C2358" s="24">
        <v>41811</v>
      </c>
      <c r="D2358" s="24">
        <v>43637</v>
      </c>
      <c r="E2358">
        <v>5000</v>
      </c>
      <c r="F2358" s="31">
        <v>4797.3695379115998</v>
      </c>
      <c r="G2358" s="24">
        <v>42775</v>
      </c>
      <c r="H2358" s="33">
        <v>1</v>
      </c>
      <c r="I2358">
        <v>0.98884995907581841</v>
      </c>
      <c r="J2358" s="40">
        <v>42931.55474060282</v>
      </c>
    </row>
    <row r="2359" spans="1:10" x14ac:dyDescent="0.3">
      <c r="A2359" s="29">
        <v>2355</v>
      </c>
      <c r="B2359">
        <v>1975</v>
      </c>
      <c r="C2359" s="24">
        <v>41811</v>
      </c>
      <c r="D2359" s="24">
        <v>43637</v>
      </c>
      <c r="E2359">
        <v>5000</v>
      </c>
      <c r="F2359" s="31">
        <v>2922.7260917161666</v>
      </c>
      <c r="G2359" s="24">
        <v>43431</v>
      </c>
      <c r="H2359" s="33">
        <v>1</v>
      </c>
      <c r="I2359">
        <v>0.98884995907581841</v>
      </c>
      <c r="J2359" s="40">
        <v>43580.567586046571</v>
      </c>
    </row>
    <row r="2360" spans="1:10" x14ac:dyDescent="0.3">
      <c r="A2360" s="29">
        <v>2356</v>
      </c>
      <c r="B2360">
        <v>1975</v>
      </c>
      <c r="C2360" s="24">
        <v>41811</v>
      </c>
      <c r="D2360" s="24">
        <v>43637</v>
      </c>
      <c r="E2360">
        <v>5000</v>
      </c>
      <c r="F2360" s="31">
        <v>7235.0761144045127</v>
      </c>
      <c r="G2360" s="24">
        <v>43069</v>
      </c>
      <c r="H2360" s="33">
        <v>2</v>
      </c>
      <c r="I2360">
        <v>0.89574241276323197</v>
      </c>
      <c r="J2360" s="40">
        <v>43083.397107599689</v>
      </c>
    </row>
    <row r="2361" spans="1:10" x14ac:dyDescent="0.3">
      <c r="A2361" s="29">
        <v>2357</v>
      </c>
      <c r="B2361">
        <v>1976</v>
      </c>
      <c r="C2361" s="24">
        <v>41966</v>
      </c>
      <c r="D2361" s="24">
        <v>43792</v>
      </c>
      <c r="E2361">
        <v>5625</v>
      </c>
      <c r="F2361" s="31">
        <v>17176.641613469499</v>
      </c>
      <c r="G2361" s="24">
        <v>43718</v>
      </c>
      <c r="H2361" s="33">
        <v>3</v>
      </c>
      <c r="I2361">
        <v>0.80482337140270255</v>
      </c>
      <c r="J2361" s="40">
        <v>43937.882936676797</v>
      </c>
    </row>
    <row r="2362" spans="1:10" x14ac:dyDescent="0.3">
      <c r="A2362" s="29">
        <v>2358</v>
      </c>
      <c r="B2362">
        <v>1976</v>
      </c>
      <c r="C2362" s="24">
        <v>41966</v>
      </c>
      <c r="D2362" s="24">
        <v>43792</v>
      </c>
      <c r="E2362">
        <v>5625</v>
      </c>
      <c r="F2362" s="31">
        <v>5930.5411488034206</v>
      </c>
      <c r="G2362" s="24">
        <v>42070</v>
      </c>
      <c r="H2362" s="33">
        <v>2</v>
      </c>
      <c r="I2362">
        <v>0.89574241276323197</v>
      </c>
      <c r="J2362" s="40">
        <v>43481.163361962623</v>
      </c>
    </row>
    <row r="2363" spans="1:10" x14ac:dyDescent="0.3">
      <c r="A2363" s="29">
        <v>2359</v>
      </c>
      <c r="B2363">
        <v>1977</v>
      </c>
      <c r="C2363" s="24">
        <v>41644</v>
      </c>
      <c r="D2363" s="24">
        <v>43470</v>
      </c>
      <c r="E2363">
        <v>5000</v>
      </c>
      <c r="F2363" s="31">
        <v>11556.483863972982</v>
      </c>
      <c r="G2363" s="24">
        <v>43298</v>
      </c>
      <c r="H2363" s="33">
        <v>3</v>
      </c>
      <c r="I2363">
        <v>0.80482337140270255</v>
      </c>
      <c r="J2363" s="40">
        <v>44149.755107872581</v>
      </c>
    </row>
    <row r="2364" spans="1:10" x14ac:dyDescent="0.3">
      <c r="A2364" s="29">
        <v>2360</v>
      </c>
      <c r="B2364">
        <v>1977</v>
      </c>
      <c r="C2364" s="24">
        <v>41644</v>
      </c>
      <c r="D2364" s="24">
        <v>43470</v>
      </c>
      <c r="E2364">
        <v>5000</v>
      </c>
      <c r="F2364" s="31">
        <v>10626.434975700346</v>
      </c>
      <c r="G2364" s="24">
        <v>43031</v>
      </c>
      <c r="H2364" s="33">
        <v>3</v>
      </c>
      <c r="I2364">
        <v>0.80482337140270255</v>
      </c>
      <c r="J2364" s="40">
        <v>43057.179674785286</v>
      </c>
    </row>
    <row r="2365" spans="1:10" x14ac:dyDescent="0.3">
      <c r="A2365" s="29">
        <v>2361</v>
      </c>
      <c r="B2365">
        <v>1979</v>
      </c>
      <c r="C2365" s="24">
        <v>41678</v>
      </c>
      <c r="D2365" s="24">
        <v>42774</v>
      </c>
      <c r="E2365">
        <v>5625</v>
      </c>
      <c r="F2365" s="31">
        <v>10203.317796863352</v>
      </c>
      <c r="G2365" s="24">
        <v>42336</v>
      </c>
      <c r="H2365" s="33">
        <v>3</v>
      </c>
      <c r="I2365">
        <v>0.80482337140270255</v>
      </c>
      <c r="J2365" s="40">
        <v>42369.079991846687</v>
      </c>
    </row>
    <row r="2366" spans="1:10" x14ac:dyDescent="0.3">
      <c r="A2366" s="29">
        <v>2362</v>
      </c>
      <c r="B2366">
        <v>1980</v>
      </c>
      <c r="C2366" s="24">
        <v>41880</v>
      </c>
      <c r="D2366" s="24">
        <v>43706</v>
      </c>
      <c r="E2366">
        <v>3750</v>
      </c>
      <c r="F2366" s="31">
        <v>2277.5989144095297</v>
      </c>
      <c r="G2366" s="24">
        <v>42985</v>
      </c>
      <c r="H2366" s="33">
        <v>1</v>
      </c>
      <c r="I2366">
        <v>0.98884995907581841</v>
      </c>
      <c r="J2366" s="40">
        <v>43742.810761710622</v>
      </c>
    </row>
    <row r="2367" spans="1:10" x14ac:dyDescent="0.3">
      <c r="A2367" s="29">
        <v>2363</v>
      </c>
      <c r="B2367">
        <v>1980</v>
      </c>
      <c r="C2367" s="24">
        <v>41880</v>
      </c>
      <c r="D2367" s="24">
        <v>43706</v>
      </c>
      <c r="E2367">
        <v>3750</v>
      </c>
      <c r="F2367" s="31">
        <v>16052.994363054664</v>
      </c>
      <c r="G2367" s="24">
        <v>43331</v>
      </c>
      <c r="H2367" s="33">
        <v>3</v>
      </c>
      <c r="I2367">
        <v>0.80482337140270255</v>
      </c>
      <c r="J2367" s="40">
        <v>43557.974766741274</v>
      </c>
    </row>
    <row r="2368" spans="1:10" x14ac:dyDescent="0.3">
      <c r="A2368" s="29">
        <v>2364</v>
      </c>
      <c r="B2368">
        <v>1981</v>
      </c>
      <c r="C2368" s="24">
        <v>41764</v>
      </c>
      <c r="D2368" s="24">
        <v>43590</v>
      </c>
      <c r="E2368">
        <v>4375</v>
      </c>
      <c r="F2368" s="31">
        <v>1557.129138873026</v>
      </c>
      <c r="G2368" s="24">
        <v>42420</v>
      </c>
      <c r="H2368" s="33">
        <v>1</v>
      </c>
      <c r="I2368">
        <v>0.98884995907581841</v>
      </c>
      <c r="J2368" s="40">
        <v>42466.72132715772</v>
      </c>
    </row>
    <row r="2369" spans="1:10" x14ac:dyDescent="0.3">
      <c r="A2369" s="29">
        <v>2365</v>
      </c>
      <c r="B2369">
        <v>1983</v>
      </c>
      <c r="C2369" s="24">
        <v>41892</v>
      </c>
      <c r="D2369" s="24">
        <v>43718</v>
      </c>
      <c r="E2369">
        <v>3750</v>
      </c>
      <c r="F2369" s="31">
        <v>10994.60372898375</v>
      </c>
      <c r="G2369" s="24">
        <v>42538</v>
      </c>
      <c r="H2369" s="33">
        <v>3</v>
      </c>
      <c r="I2369">
        <v>0.80482337140270255</v>
      </c>
      <c r="J2369" s="40">
        <v>42541.519561261448</v>
      </c>
    </row>
    <row r="2370" spans="1:10" x14ac:dyDescent="0.3">
      <c r="A2370" s="29">
        <v>2366</v>
      </c>
      <c r="B2370">
        <v>1983</v>
      </c>
      <c r="C2370" s="24">
        <v>41892</v>
      </c>
      <c r="D2370" s="24">
        <v>43718</v>
      </c>
      <c r="E2370">
        <v>3750</v>
      </c>
      <c r="F2370" s="31">
        <v>5236.4871157826319</v>
      </c>
      <c r="G2370" s="24">
        <v>41998</v>
      </c>
      <c r="H2370" s="33">
        <v>2</v>
      </c>
      <c r="I2370">
        <v>0.89574241276323197</v>
      </c>
      <c r="J2370" s="40">
        <v>42114.321878461509</v>
      </c>
    </row>
    <row r="2371" spans="1:10" x14ac:dyDescent="0.3">
      <c r="A2371" s="29">
        <v>2367</v>
      </c>
      <c r="B2371">
        <v>1983</v>
      </c>
      <c r="C2371" s="24">
        <v>41892</v>
      </c>
      <c r="D2371" s="24">
        <v>43718</v>
      </c>
      <c r="E2371">
        <v>3750</v>
      </c>
      <c r="F2371" s="31">
        <v>11752.165257810817</v>
      </c>
      <c r="G2371" s="24">
        <v>42404</v>
      </c>
      <c r="H2371" s="33">
        <v>3</v>
      </c>
      <c r="I2371">
        <v>0.80482337140270255</v>
      </c>
      <c r="J2371" s="40">
        <v>42527.934919720137</v>
      </c>
    </row>
    <row r="2372" spans="1:10" x14ac:dyDescent="0.3">
      <c r="A2372" s="29">
        <v>2368</v>
      </c>
      <c r="B2372">
        <v>1984</v>
      </c>
      <c r="C2372" s="24">
        <v>41650</v>
      </c>
      <c r="D2372" s="24">
        <v>42746</v>
      </c>
      <c r="E2372">
        <v>4375</v>
      </c>
      <c r="F2372" s="31">
        <v>534.59027615003902</v>
      </c>
      <c r="G2372" s="24">
        <v>42741</v>
      </c>
      <c r="H2372" s="33">
        <v>1</v>
      </c>
      <c r="I2372">
        <v>0.98884995907581841</v>
      </c>
      <c r="J2372" s="40">
        <v>43618.179635371554</v>
      </c>
    </row>
    <row r="2373" spans="1:10" x14ac:dyDescent="0.3">
      <c r="A2373" s="29">
        <v>2369</v>
      </c>
      <c r="B2373">
        <v>1984</v>
      </c>
      <c r="C2373" s="24">
        <v>41650</v>
      </c>
      <c r="D2373" s="24">
        <v>42746</v>
      </c>
      <c r="E2373">
        <v>4375</v>
      </c>
      <c r="F2373" s="31">
        <v>2408.2115079843579</v>
      </c>
      <c r="G2373" s="24">
        <v>42058</v>
      </c>
      <c r="H2373" s="33">
        <v>1</v>
      </c>
      <c r="I2373">
        <v>0.98884995907581841</v>
      </c>
      <c r="J2373" s="40">
        <v>42514.384562836764</v>
      </c>
    </row>
    <row r="2374" spans="1:10" x14ac:dyDescent="0.3">
      <c r="A2374" s="29">
        <v>2370</v>
      </c>
      <c r="B2374">
        <v>1986</v>
      </c>
      <c r="C2374" s="24">
        <v>41644</v>
      </c>
      <c r="D2374" s="24">
        <v>42009</v>
      </c>
      <c r="E2374">
        <v>4375</v>
      </c>
      <c r="F2374" s="31">
        <v>426.48579984107749</v>
      </c>
      <c r="G2374" s="24">
        <v>41935</v>
      </c>
      <c r="H2374" s="33">
        <v>1</v>
      </c>
      <c r="I2374">
        <v>0.98884995907581841</v>
      </c>
      <c r="J2374" s="40">
        <v>42401.078307027557</v>
      </c>
    </row>
    <row r="2375" spans="1:10" x14ac:dyDescent="0.3">
      <c r="A2375" s="29">
        <v>2371</v>
      </c>
      <c r="B2375">
        <v>1986</v>
      </c>
      <c r="C2375" s="24">
        <v>41644</v>
      </c>
      <c r="D2375" s="24">
        <v>42009</v>
      </c>
      <c r="E2375">
        <v>4375</v>
      </c>
      <c r="F2375" s="31">
        <v>1738.0429369892195</v>
      </c>
      <c r="G2375" s="24">
        <v>41806</v>
      </c>
      <c r="H2375" s="33">
        <v>1</v>
      </c>
      <c r="I2375">
        <v>0.98884995907581841</v>
      </c>
      <c r="J2375" s="40">
        <v>42036.054537963071</v>
      </c>
    </row>
    <row r="2376" spans="1:10" x14ac:dyDescent="0.3">
      <c r="A2376" s="29">
        <v>2372</v>
      </c>
      <c r="B2376">
        <v>1988</v>
      </c>
      <c r="C2376" s="24">
        <v>41984</v>
      </c>
      <c r="D2376" s="24">
        <v>43445</v>
      </c>
      <c r="E2376">
        <v>6250</v>
      </c>
      <c r="F2376" s="31">
        <v>12870.242032220322</v>
      </c>
      <c r="G2376" s="24">
        <v>42733</v>
      </c>
      <c r="H2376" s="33">
        <v>3</v>
      </c>
      <c r="I2376">
        <v>0.80482337140270255</v>
      </c>
      <c r="J2376" s="40">
        <v>42890.460625084626</v>
      </c>
    </row>
    <row r="2377" spans="1:10" x14ac:dyDescent="0.3">
      <c r="A2377" s="29">
        <v>2373</v>
      </c>
      <c r="B2377">
        <v>1990</v>
      </c>
      <c r="C2377" s="24">
        <v>41764</v>
      </c>
      <c r="D2377" s="24">
        <v>43590</v>
      </c>
      <c r="E2377">
        <v>6250</v>
      </c>
      <c r="F2377" s="31">
        <v>8790.0147314776241</v>
      </c>
      <c r="G2377" s="24">
        <v>42123</v>
      </c>
      <c r="H2377" s="33">
        <v>2</v>
      </c>
      <c r="I2377">
        <v>0.89574241276323197</v>
      </c>
      <c r="J2377" s="40">
        <v>42128.85465825838</v>
      </c>
    </row>
    <row r="2378" spans="1:10" x14ac:dyDescent="0.3">
      <c r="A2378" s="29">
        <v>2374</v>
      </c>
      <c r="B2378">
        <v>1990</v>
      </c>
      <c r="C2378" s="24">
        <v>41764</v>
      </c>
      <c r="D2378" s="24">
        <v>43590</v>
      </c>
      <c r="E2378">
        <v>6250</v>
      </c>
      <c r="F2378" s="31">
        <v>373.89558499095205</v>
      </c>
      <c r="G2378" s="24">
        <v>42716</v>
      </c>
      <c r="H2378" s="33">
        <v>1</v>
      </c>
      <c r="I2378">
        <v>0.98884995907581841</v>
      </c>
      <c r="J2378" s="40">
        <v>43116.663087389781</v>
      </c>
    </row>
    <row r="2379" spans="1:10" x14ac:dyDescent="0.3">
      <c r="A2379" s="29">
        <v>2375</v>
      </c>
      <c r="B2379">
        <v>1990</v>
      </c>
      <c r="C2379" s="24">
        <v>41764</v>
      </c>
      <c r="D2379" s="24">
        <v>43590</v>
      </c>
      <c r="E2379">
        <v>6250</v>
      </c>
      <c r="F2379" s="31">
        <v>688.74162424593294</v>
      </c>
      <c r="G2379" s="24">
        <v>42867</v>
      </c>
      <c r="H2379" s="33">
        <v>1</v>
      </c>
      <c r="I2379">
        <v>0.98884995907581841</v>
      </c>
      <c r="J2379" s="40">
        <v>43291.734600894684</v>
      </c>
    </row>
    <row r="2380" spans="1:10" x14ac:dyDescent="0.3">
      <c r="A2380" s="29">
        <v>2376</v>
      </c>
      <c r="B2380">
        <v>1991</v>
      </c>
      <c r="C2380" s="24">
        <v>41889</v>
      </c>
      <c r="D2380" s="24">
        <v>42254</v>
      </c>
      <c r="E2380">
        <v>5625</v>
      </c>
      <c r="F2380" s="31">
        <v>1284.8247776896173</v>
      </c>
      <c r="G2380" s="24">
        <v>42194</v>
      </c>
      <c r="H2380" s="33">
        <v>1</v>
      </c>
      <c r="I2380">
        <v>0.98884995907581841</v>
      </c>
      <c r="J2380" s="40">
        <v>43510.630206489077</v>
      </c>
    </row>
    <row r="2381" spans="1:10" x14ac:dyDescent="0.3">
      <c r="A2381" s="29">
        <v>2377</v>
      </c>
      <c r="B2381">
        <v>1991</v>
      </c>
      <c r="C2381" s="24">
        <v>41889</v>
      </c>
      <c r="D2381" s="24">
        <v>42254</v>
      </c>
      <c r="E2381">
        <v>5625</v>
      </c>
      <c r="F2381" s="31">
        <v>10471.044020410915</v>
      </c>
      <c r="G2381" s="24">
        <v>42048</v>
      </c>
      <c r="H2381" s="33">
        <v>3</v>
      </c>
      <c r="I2381">
        <v>0.80482337140270255</v>
      </c>
      <c r="J2381" s="40">
        <v>42322.760085903567</v>
      </c>
    </row>
    <row r="2382" spans="1:10" x14ac:dyDescent="0.3">
      <c r="A2382" s="29">
        <v>2378</v>
      </c>
      <c r="B2382">
        <v>1993</v>
      </c>
      <c r="C2382" s="24">
        <v>41671</v>
      </c>
      <c r="D2382" s="24">
        <v>42767</v>
      </c>
      <c r="E2382">
        <v>5000</v>
      </c>
      <c r="F2382" s="31">
        <v>10235.916873201584</v>
      </c>
      <c r="G2382" s="24">
        <v>42329</v>
      </c>
      <c r="H2382" s="33">
        <v>3</v>
      </c>
      <c r="I2382">
        <v>0.80482337140270255</v>
      </c>
      <c r="J2382" s="40">
        <v>43043.670944051562</v>
      </c>
    </row>
    <row r="2383" spans="1:10" x14ac:dyDescent="0.3">
      <c r="A2383" s="29">
        <v>2379</v>
      </c>
      <c r="B2383">
        <v>1993</v>
      </c>
      <c r="C2383" s="24">
        <v>41671</v>
      </c>
      <c r="D2383" s="24">
        <v>42767</v>
      </c>
      <c r="E2383">
        <v>5000</v>
      </c>
      <c r="F2383" s="31">
        <v>1691.2921771690583</v>
      </c>
      <c r="G2383" s="24">
        <v>42426</v>
      </c>
      <c r="H2383" s="33">
        <v>1</v>
      </c>
      <c r="I2383">
        <v>0.98884995907581841</v>
      </c>
      <c r="J2383" s="40">
        <v>42604.035828509259</v>
      </c>
    </row>
    <row r="2384" spans="1:10" x14ac:dyDescent="0.3">
      <c r="A2384" s="29">
        <v>2380</v>
      </c>
      <c r="B2384">
        <v>1993</v>
      </c>
      <c r="C2384" s="24">
        <v>41671</v>
      </c>
      <c r="D2384" s="24">
        <v>42767</v>
      </c>
      <c r="E2384">
        <v>5000</v>
      </c>
      <c r="F2384" s="31">
        <v>3274.4891593676671</v>
      </c>
      <c r="G2384" s="24">
        <v>41864</v>
      </c>
      <c r="H2384" s="33">
        <v>1</v>
      </c>
      <c r="I2384">
        <v>0.98884995907581841</v>
      </c>
      <c r="J2384" s="40">
        <v>42098.474492723166</v>
      </c>
    </row>
    <row r="2385" spans="1:10" x14ac:dyDescent="0.3">
      <c r="A2385" s="29">
        <v>2381</v>
      </c>
      <c r="B2385">
        <v>1993</v>
      </c>
      <c r="C2385" s="24">
        <v>41671</v>
      </c>
      <c r="D2385" s="24">
        <v>42767</v>
      </c>
      <c r="E2385">
        <v>5000</v>
      </c>
      <c r="F2385" s="31">
        <v>258.4354696631554</v>
      </c>
      <c r="G2385" s="24">
        <v>42524</v>
      </c>
      <c r="H2385" s="33">
        <v>1</v>
      </c>
      <c r="I2385">
        <v>0.98884995907581841</v>
      </c>
      <c r="J2385" s="40">
        <v>43702.617818810657</v>
      </c>
    </row>
    <row r="2386" spans="1:10" x14ac:dyDescent="0.3">
      <c r="A2386" s="29">
        <v>2382</v>
      </c>
      <c r="B2386">
        <v>1994</v>
      </c>
      <c r="C2386" s="24">
        <v>41827</v>
      </c>
      <c r="D2386" s="24">
        <v>42923</v>
      </c>
      <c r="E2386">
        <v>6250</v>
      </c>
      <c r="F2386" s="31">
        <v>4435.7447095899706</v>
      </c>
      <c r="G2386" s="24">
        <v>42693</v>
      </c>
      <c r="H2386" s="33">
        <v>1</v>
      </c>
      <c r="I2386">
        <v>0.98884995907581841</v>
      </c>
      <c r="J2386" s="40">
        <v>42881.919540458264</v>
      </c>
    </row>
    <row r="2387" spans="1:10" x14ac:dyDescent="0.3">
      <c r="A2387" s="29">
        <v>2383</v>
      </c>
      <c r="B2387">
        <v>1994</v>
      </c>
      <c r="C2387" s="24">
        <v>41827</v>
      </c>
      <c r="D2387" s="24">
        <v>42923</v>
      </c>
      <c r="E2387">
        <v>6250</v>
      </c>
      <c r="F2387" s="31">
        <v>2508.1215221750763</v>
      </c>
      <c r="G2387" s="24">
        <v>41923</v>
      </c>
      <c r="H2387" s="33">
        <v>1</v>
      </c>
      <c r="I2387">
        <v>0.98884995907581841</v>
      </c>
      <c r="J2387" s="40">
        <v>42175.842943149815</v>
      </c>
    </row>
    <row r="2388" spans="1:10" x14ac:dyDescent="0.3">
      <c r="A2388" s="29">
        <v>2384</v>
      </c>
      <c r="B2388">
        <v>1994</v>
      </c>
      <c r="C2388" s="24">
        <v>41827</v>
      </c>
      <c r="D2388" s="24">
        <v>42923</v>
      </c>
      <c r="E2388">
        <v>6250</v>
      </c>
      <c r="F2388" s="31">
        <v>2650.2361438303988</v>
      </c>
      <c r="G2388" s="24">
        <v>42004</v>
      </c>
      <c r="H2388" s="33">
        <v>1</v>
      </c>
      <c r="I2388">
        <v>0.98884995907581841</v>
      </c>
      <c r="J2388" s="40">
        <v>42117.960455119617</v>
      </c>
    </row>
    <row r="2389" spans="1:10" x14ac:dyDescent="0.3">
      <c r="A2389" s="29">
        <v>2385</v>
      </c>
      <c r="B2389">
        <v>1995</v>
      </c>
      <c r="C2389" s="24">
        <v>41782</v>
      </c>
      <c r="D2389" s="24">
        <v>42878</v>
      </c>
      <c r="E2389">
        <v>5000</v>
      </c>
      <c r="F2389" s="31">
        <v>2973.6424532243627</v>
      </c>
      <c r="G2389" s="24">
        <v>42520</v>
      </c>
      <c r="H2389" s="33">
        <v>1</v>
      </c>
      <c r="I2389">
        <v>0.98884995907581841</v>
      </c>
      <c r="J2389" s="40">
        <v>43332.148246372388</v>
      </c>
    </row>
    <row r="2390" spans="1:10" x14ac:dyDescent="0.3">
      <c r="A2390" s="29">
        <v>2386</v>
      </c>
      <c r="B2390">
        <v>1996</v>
      </c>
      <c r="C2390" s="24">
        <v>41698</v>
      </c>
      <c r="D2390" s="24">
        <v>43524</v>
      </c>
      <c r="E2390">
        <v>6250</v>
      </c>
      <c r="F2390" s="31">
        <v>2059.3690983365445</v>
      </c>
      <c r="G2390" s="24">
        <v>41725</v>
      </c>
      <c r="H2390" s="33">
        <v>1</v>
      </c>
      <c r="I2390">
        <v>0.98884995907581841</v>
      </c>
      <c r="J2390" s="40">
        <v>41890.914630555206</v>
      </c>
    </row>
    <row r="2391" spans="1:10" x14ac:dyDescent="0.3">
      <c r="A2391" s="29">
        <v>2387</v>
      </c>
      <c r="B2391">
        <v>1997</v>
      </c>
      <c r="C2391" s="24">
        <v>41700</v>
      </c>
      <c r="D2391" s="24">
        <v>43526</v>
      </c>
      <c r="E2391">
        <v>6250</v>
      </c>
      <c r="F2391" s="31">
        <v>3342.0092987883418</v>
      </c>
      <c r="G2391" s="24">
        <v>43439</v>
      </c>
      <c r="H2391" s="33">
        <v>1</v>
      </c>
      <c r="I2391">
        <v>0.98884995907581841</v>
      </c>
      <c r="J2391" s="40">
        <v>43481.492377607312</v>
      </c>
    </row>
    <row r="2392" spans="1:10" x14ac:dyDescent="0.3">
      <c r="A2392" s="29">
        <v>2388</v>
      </c>
      <c r="B2392">
        <v>1998</v>
      </c>
      <c r="C2392" s="24">
        <v>41655</v>
      </c>
      <c r="D2392" s="24">
        <v>42385</v>
      </c>
      <c r="E2392">
        <v>3750</v>
      </c>
      <c r="F2392" s="31">
        <v>1494.5245464119653</v>
      </c>
      <c r="G2392" s="24">
        <v>41966</v>
      </c>
      <c r="H2392" s="33">
        <v>1</v>
      </c>
      <c r="I2392">
        <v>0.98884995907581841</v>
      </c>
      <c r="J2392" s="40">
        <v>41970.173959048014</v>
      </c>
    </row>
    <row r="2393" spans="1:10" x14ac:dyDescent="0.3">
      <c r="A2393" s="29">
        <v>2389</v>
      </c>
      <c r="B2393">
        <v>1999</v>
      </c>
      <c r="C2393" s="24">
        <v>41981</v>
      </c>
      <c r="D2393" s="24">
        <v>43807</v>
      </c>
      <c r="E2393">
        <v>4375</v>
      </c>
      <c r="F2393" s="31">
        <v>1338.3244000831226</v>
      </c>
      <c r="G2393" s="24">
        <v>43631</v>
      </c>
      <c r="H2393" s="33">
        <v>1</v>
      </c>
      <c r="I2393">
        <v>0.98884995907581841</v>
      </c>
      <c r="J2393" s="40">
        <v>44083.766448853843</v>
      </c>
    </row>
    <row r="2394" spans="1:10" x14ac:dyDescent="0.3">
      <c r="A2394" s="29">
        <v>2390</v>
      </c>
      <c r="B2394">
        <v>2001</v>
      </c>
      <c r="C2394" s="24">
        <v>41970</v>
      </c>
      <c r="D2394" s="24">
        <v>43431</v>
      </c>
      <c r="E2394">
        <v>6250</v>
      </c>
      <c r="F2394" s="31">
        <v>9324.7671236388542</v>
      </c>
      <c r="G2394" s="24">
        <v>43094</v>
      </c>
      <c r="H2394" s="33">
        <v>2</v>
      </c>
      <c r="I2394">
        <v>0.89574241276323197</v>
      </c>
      <c r="J2394" s="40">
        <v>43221.969659125411</v>
      </c>
    </row>
    <row r="2395" spans="1:10" x14ac:dyDescent="0.3">
      <c r="A2395" s="29">
        <v>2391</v>
      </c>
      <c r="B2395">
        <v>2003</v>
      </c>
      <c r="C2395" s="24">
        <v>41809</v>
      </c>
      <c r="D2395" s="24">
        <v>42174</v>
      </c>
      <c r="E2395">
        <v>6250</v>
      </c>
      <c r="F2395" s="31">
        <v>1546.3639596236751</v>
      </c>
      <c r="G2395" s="24">
        <v>41853</v>
      </c>
      <c r="H2395" s="33">
        <v>1</v>
      </c>
      <c r="I2395">
        <v>0.98884995907581841</v>
      </c>
      <c r="J2395" s="40">
        <v>41912.600601022874</v>
      </c>
    </row>
    <row r="2396" spans="1:10" x14ac:dyDescent="0.3">
      <c r="A2396" s="29">
        <v>2392</v>
      </c>
      <c r="B2396">
        <v>2004</v>
      </c>
      <c r="C2396" s="24">
        <v>41780</v>
      </c>
      <c r="D2396" s="24">
        <v>42511</v>
      </c>
      <c r="E2396">
        <v>5625</v>
      </c>
      <c r="F2396" s="31">
        <v>15366.312222916644</v>
      </c>
      <c r="G2396" s="24">
        <v>42128</v>
      </c>
      <c r="H2396" s="33">
        <v>3</v>
      </c>
      <c r="I2396">
        <v>0.80482337140270255</v>
      </c>
      <c r="J2396" s="40">
        <v>42391.805085909509</v>
      </c>
    </row>
    <row r="2397" spans="1:10" x14ac:dyDescent="0.3">
      <c r="A2397" s="29">
        <v>2393</v>
      </c>
      <c r="B2397">
        <v>2004</v>
      </c>
      <c r="C2397" s="24">
        <v>41780</v>
      </c>
      <c r="D2397" s="24">
        <v>42511</v>
      </c>
      <c r="E2397">
        <v>5625</v>
      </c>
      <c r="F2397" s="31">
        <v>274.42558928656604</v>
      </c>
      <c r="G2397" s="24">
        <v>42088</v>
      </c>
      <c r="H2397" s="33">
        <v>1</v>
      </c>
      <c r="I2397">
        <v>0.98884995907581841</v>
      </c>
      <c r="J2397" s="40">
        <v>42193.537448328017</v>
      </c>
    </row>
    <row r="2398" spans="1:10" x14ac:dyDescent="0.3">
      <c r="A2398" s="29">
        <v>2394</v>
      </c>
      <c r="B2398">
        <v>2005</v>
      </c>
      <c r="C2398" s="24">
        <v>41966</v>
      </c>
      <c r="D2398" s="24">
        <v>42697</v>
      </c>
      <c r="E2398">
        <v>5625</v>
      </c>
      <c r="F2398" s="31">
        <v>5913.0894675535674</v>
      </c>
      <c r="G2398" s="24">
        <v>42605</v>
      </c>
      <c r="H2398" s="33">
        <v>2</v>
      </c>
      <c r="I2398">
        <v>0.89574241276323197</v>
      </c>
      <c r="J2398" s="40">
        <v>42786.790824657546</v>
      </c>
    </row>
    <row r="2399" spans="1:10" x14ac:dyDescent="0.3">
      <c r="A2399" s="29">
        <v>2395</v>
      </c>
      <c r="B2399">
        <v>2005</v>
      </c>
      <c r="C2399" s="24">
        <v>41966</v>
      </c>
      <c r="D2399" s="24">
        <v>42697</v>
      </c>
      <c r="E2399">
        <v>5625</v>
      </c>
      <c r="F2399" s="31">
        <v>10111.321455963662</v>
      </c>
      <c r="G2399" s="24">
        <v>42096</v>
      </c>
      <c r="H2399" s="33">
        <v>3</v>
      </c>
      <c r="I2399">
        <v>0.80482337140270255</v>
      </c>
      <c r="J2399" s="40">
        <v>42374.212344309424</v>
      </c>
    </row>
    <row r="2400" spans="1:10" x14ac:dyDescent="0.3">
      <c r="A2400" s="29">
        <v>2396</v>
      </c>
      <c r="B2400">
        <v>2006</v>
      </c>
      <c r="C2400" s="24">
        <v>41865</v>
      </c>
      <c r="D2400" s="24">
        <v>42596</v>
      </c>
      <c r="E2400">
        <v>4375</v>
      </c>
      <c r="F2400" s="31">
        <v>7201.7510823615776</v>
      </c>
      <c r="G2400" s="24">
        <v>42152</v>
      </c>
      <c r="H2400" s="33">
        <v>2</v>
      </c>
      <c r="I2400">
        <v>0.89574241276323197</v>
      </c>
      <c r="J2400" s="40">
        <v>42374.313431338262</v>
      </c>
    </row>
    <row r="2401" spans="1:10" x14ac:dyDescent="0.3">
      <c r="A2401" s="29">
        <v>2397</v>
      </c>
      <c r="B2401">
        <v>2007</v>
      </c>
      <c r="C2401" s="24">
        <v>41648</v>
      </c>
      <c r="D2401" s="24">
        <v>43474</v>
      </c>
      <c r="E2401">
        <v>5625</v>
      </c>
      <c r="F2401" s="31">
        <v>713.32697011323251</v>
      </c>
      <c r="G2401" s="24">
        <v>43104</v>
      </c>
      <c r="H2401" s="33">
        <v>1</v>
      </c>
      <c r="I2401">
        <v>0.98884995907581841</v>
      </c>
      <c r="J2401" s="40">
        <v>43351.841936284734</v>
      </c>
    </row>
    <row r="2402" spans="1:10" x14ac:dyDescent="0.3">
      <c r="A2402" s="29">
        <v>2398</v>
      </c>
      <c r="B2402">
        <v>2008</v>
      </c>
      <c r="C2402" s="24">
        <v>41695</v>
      </c>
      <c r="D2402" s="24">
        <v>43521</v>
      </c>
      <c r="E2402">
        <v>4375</v>
      </c>
      <c r="F2402" s="31">
        <v>7670.2207487972864</v>
      </c>
      <c r="G2402" s="24">
        <v>42295</v>
      </c>
      <c r="H2402" s="33">
        <v>2</v>
      </c>
      <c r="I2402">
        <v>0.89574241276323197</v>
      </c>
      <c r="J2402" s="40">
        <v>42779.847157998156</v>
      </c>
    </row>
    <row r="2403" spans="1:10" x14ac:dyDescent="0.3">
      <c r="A2403" s="29">
        <v>2399</v>
      </c>
      <c r="B2403">
        <v>2008</v>
      </c>
      <c r="C2403" s="24">
        <v>41695</v>
      </c>
      <c r="D2403" s="24">
        <v>43521</v>
      </c>
      <c r="E2403">
        <v>4375</v>
      </c>
      <c r="F2403" s="31">
        <v>6129.9784939263591</v>
      </c>
      <c r="G2403" s="24">
        <v>41758</v>
      </c>
      <c r="H2403" s="33">
        <v>2</v>
      </c>
      <c r="I2403">
        <v>0.89574241276323197</v>
      </c>
      <c r="J2403" s="40">
        <v>42398.044086469177</v>
      </c>
    </row>
    <row r="2404" spans="1:10" x14ac:dyDescent="0.3">
      <c r="A2404" s="29">
        <v>2400</v>
      </c>
      <c r="B2404">
        <v>2010</v>
      </c>
      <c r="C2404" s="24">
        <v>41798</v>
      </c>
      <c r="D2404" s="24">
        <v>42163</v>
      </c>
      <c r="E2404">
        <v>4375</v>
      </c>
      <c r="F2404" s="31">
        <v>5574.9026869481777</v>
      </c>
      <c r="G2404" s="24">
        <v>41848</v>
      </c>
      <c r="H2404" s="33">
        <v>2</v>
      </c>
      <c r="I2404">
        <v>0.89574241276323197</v>
      </c>
      <c r="J2404" s="40">
        <v>42034.626905941746</v>
      </c>
    </row>
    <row r="2405" spans="1:10" x14ac:dyDescent="0.3">
      <c r="A2405" s="29">
        <v>2401</v>
      </c>
      <c r="B2405">
        <v>2010</v>
      </c>
      <c r="C2405" s="24">
        <v>41798</v>
      </c>
      <c r="D2405" s="24">
        <v>42163</v>
      </c>
      <c r="E2405">
        <v>4375</v>
      </c>
      <c r="F2405" s="31">
        <v>830.11653391357254</v>
      </c>
      <c r="G2405" s="24">
        <v>42115</v>
      </c>
      <c r="H2405" s="33">
        <v>1</v>
      </c>
      <c r="I2405">
        <v>0.98884995907581841</v>
      </c>
      <c r="J2405" s="40">
        <v>42144.89468846417</v>
      </c>
    </row>
    <row r="2406" spans="1:10" x14ac:dyDescent="0.3">
      <c r="A2406" s="29">
        <v>2402</v>
      </c>
      <c r="B2406">
        <v>2011</v>
      </c>
      <c r="C2406" s="24">
        <v>41889</v>
      </c>
      <c r="D2406" s="24">
        <v>43715</v>
      </c>
      <c r="E2406">
        <v>3750</v>
      </c>
      <c r="F2406" s="31">
        <v>1675.2592294282986</v>
      </c>
      <c r="G2406" s="24">
        <v>42328</v>
      </c>
      <c r="H2406" s="33">
        <v>1</v>
      </c>
      <c r="I2406">
        <v>0.98884995907581841</v>
      </c>
      <c r="J2406" s="40">
        <v>42384.340847170679</v>
      </c>
    </row>
    <row r="2407" spans="1:10" x14ac:dyDescent="0.3">
      <c r="A2407" s="29">
        <v>2403</v>
      </c>
      <c r="B2407">
        <v>2011</v>
      </c>
      <c r="C2407" s="24">
        <v>41889</v>
      </c>
      <c r="D2407" s="24">
        <v>43715</v>
      </c>
      <c r="E2407">
        <v>3750</v>
      </c>
      <c r="F2407" s="31">
        <v>2102.6030537674405</v>
      </c>
      <c r="G2407" s="24">
        <v>42567</v>
      </c>
      <c r="H2407" s="33">
        <v>1</v>
      </c>
      <c r="I2407">
        <v>0.98884995907581841</v>
      </c>
      <c r="J2407" s="40">
        <v>43765.758832014842</v>
      </c>
    </row>
    <row r="2408" spans="1:10" x14ac:dyDescent="0.3">
      <c r="A2408" s="29">
        <v>2404</v>
      </c>
      <c r="B2408">
        <v>2011</v>
      </c>
      <c r="C2408" s="24">
        <v>41889</v>
      </c>
      <c r="D2408" s="24">
        <v>43715</v>
      </c>
      <c r="E2408">
        <v>3750</v>
      </c>
      <c r="F2408" s="31">
        <v>3335.1446810376801</v>
      </c>
      <c r="G2408" s="24">
        <v>43183</v>
      </c>
      <c r="H2408" s="33">
        <v>1</v>
      </c>
      <c r="I2408">
        <v>0.98884995907581841</v>
      </c>
      <c r="J2408" s="40">
        <v>43202.284569535419</v>
      </c>
    </row>
    <row r="2409" spans="1:10" x14ac:dyDescent="0.3">
      <c r="A2409" s="29">
        <v>2405</v>
      </c>
      <c r="B2409">
        <v>2012</v>
      </c>
      <c r="C2409" s="24">
        <v>41668</v>
      </c>
      <c r="D2409" s="24">
        <v>43494</v>
      </c>
      <c r="E2409">
        <v>5625</v>
      </c>
      <c r="F2409" s="31">
        <v>12384.01997068839</v>
      </c>
      <c r="G2409" s="24">
        <v>43068</v>
      </c>
      <c r="H2409" s="33">
        <v>3</v>
      </c>
      <c r="I2409">
        <v>0.80482337140270255</v>
      </c>
      <c r="J2409" s="40">
        <v>43919.303485036588</v>
      </c>
    </row>
    <row r="2410" spans="1:10" x14ac:dyDescent="0.3">
      <c r="A2410" s="29">
        <v>2406</v>
      </c>
      <c r="B2410">
        <v>2012</v>
      </c>
      <c r="C2410" s="24">
        <v>41668</v>
      </c>
      <c r="D2410" s="24">
        <v>43494</v>
      </c>
      <c r="E2410">
        <v>5625</v>
      </c>
      <c r="F2410" s="31">
        <v>3732.9863768704158</v>
      </c>
      <c r="G2410" s="24">
        <v>43053</v>
      </c>
      <c r="H2410" s="33">
        <v>1</v>
      </c>
      <c r="I2410">
        <v>0.98884995907581841</v>
      </c>
      <c r="J2410" s="40">
        <v>43574.681089398742</v>
      </c>
    </row>
    <row r="2411" spans="1:10" x14ac:dyDescent="0.3">
      <c r="A2411" s="29">
        <v>2407</v>
      </c>
      <c r="B2411">
        <v>2013</v>
      </c>
      <c r="C2411" s="24">
        <v>41833</v>
      </c>
      <c r="D2411" s="24">
        <v>43659</v>
      </c>
      <c r="E2411">
        <v>3750</v>
      </c>
      <c r="F2411" s="31">
        <v>2407.1941703994125</v>
      </c>
      <c r="G2411" s="24">
        <v>42228</v>
      </c>
      <c r="H2411" s="33">
        <v>1</v>
      </c>
      <c r="I2411">
        <v>0.98884995907581841</v>
      </c>
      <c r="J2411" s="40">
        <v>42736.826098404141</v>
      </c>
    </row>
    <row r="2412" spans="1:10" x14ac:dyDescent="0.3">
      <c r="A2412" s="29">
        <v>2408</v>
      </c>
      <c r="B2412">
        <v>2013</v>
      </c>
      <c r="C2412" s="24">
        <v>41833</v>
      </c>
      <c r="D2412" s="24">
        <v>43659</v>
      </c>
      <c r="E2412">
        <v>3750</v>
      </c>
      <c r="F2412" s="31">
        <v>2630.0379393617109</v>
      </c>
      <c r="G2412" s="24">
        <v>41838</v>
      </c>
      <c r="H2412" s="33">
        <v>1</v>
      </c>
      <c r="I2412">
        <v>0.98884995907581841</v>
      </c>
      <c r="J2412" s="40">
        <v>42027.917293278246</v>
      </c>
    </row>
    <row r="2413" spans="1:10" x14ac:dyDescent="0.3">
      <c r="A2413" s="29">
        <v>2409</v>
      </c>
      <c r="B2413">
        <v>2014</v>
      </c>
      <c r="C2413" s="24">
        <v>41830</v>
      </c>
      <c r="D2413" s="24">
        <v>43656</v>
      </c>
      <c r="E2413">
        <v>6250</v>
      </c>
      <c r="F2413" s="31">
        <v>83.240947028854734</v>
      </c>
      <c r="G2413" s="24">
        <v>42302</v>
      </c>
      <c r="H2413" s="33">
        <v>1</v>
      </c>
      <c r="I2413">
        <v>0.98884995907581841</v>
      </c>
      <c r="J2413" s="40">
        <v>42626.162797077886</v>
      </c>
    </row>
    <row r="2414" spans="1:10" x14ac:dyDescent="0.3">
      <c r="A2414" s="29">
        <v>2410</v>
      </c>
      <c r="B2414">
        <v>2014</v>
      </c>
      <c r="C2414" s="24">
        <v>41830</v>
      </c>
      <c r="D2414" s="24">
        <v>43656</v>
      </c>
      <c r="E2414">
        <v>6250</v>
      </c>
      <c r="F2414" s="31">
        <v>7862.7987786690974</v>
      </c>
      <c r="G2414" s="24">
        <v>41999</v>
      </c>
      <c r="H2414" s="33">
        <v>2</v>
      </c>
      <c r="I2414">
        <v>0.89574241276323197</v>
      </c>
      <c r="J2414" s="40">
        <v>43031.820531932848</v>
      </c>
    </row>
    <row r="2415" spans="1:10" x14ac:dyDescent="0.3">
      <c r="A2415" s="29">
        <v>2411</v>
      </c>
      <c r="B2415">
        <v>2015</v>
      </c>
      <c r="C2415" s="24">
        <v>41969</v>
      </c>
      <c r="D2415" s="24">
        <v>43065</v>
      </c>
      <c r="E2415">
        <v>6250</v>
      </c>
      <c r="F2415" s="31">
        <v>1131.7817934369009</v>
      </c>
      <c r="G2415" s="24">
        <v>42220</v>
      </c>
      <c r="H2415" s="33">
        <v>1</v>
      </c>
      <c r="I2415">
        <v>0.98884995907581841</v>
      </c>
      <c r="J2415" s="40">
        <v>42504.589794658648</v>
      </c>
    </row>
    <row r="2416" spans="1:10" x14ac:dyDescent="0.3">
      <c r="A2416" s="29">
        <v>2412</v>
      </c>
      <c r="B2416">
        <v>2015</v>
      </c>
      <c r="C2416" s="24">
        <v>41969</v>
      </c>
      <c r="D2416" s="24">
        <v>43065</v>
      </c>
      <c r="E2416">
        <v>6250</v>
      </c>
      <c r="F2416" s="31">
        <v>9038.724333517539</v>
      </c>
      <c r="G2416" s="24">
        <v>42257</v>
      </c>
      <c r="H2416" s="33">
        <v>2</v>
      </c>
      <c r="I2416">
        <v>0.89574241276323197</v>
      </c>
      <c r="J2416" s="40">
        <v>42433.387202186932</v>
      </c>
    </row>
    <row r="2417" spans="1:10" x14ac:dyDescent="0.3">
      <c r="A2417" s="29">
        <v>2413</v>
      </c>
      <c r="B2417">
        <v>2016</v>
      </c>
      <c r="C2417" s="24">
        <v>41782</v>
      </c>
      <c r="D2417" s="24">
        <v>43608</v>
      </c>
      <c r="E2417">
        <v>6250</v>
      </c>
      <c r="F2417" s="31">
        <v>4473.775189089969</v>
      </c>
      <c r="G2417" s="24">
        <v>43260</v>
      </c>
      <c r="H2417" s="33">
        <v>1</v>
      </c>
      <c r="I2417">
        <v>0.98884995907581841</v>
      </c>
      <c r="J2417" s="40">
        <v>43652.746116548267</v>
      </c>
    </row>
    <row r="2418" spans="1:10" x14ac:dyDescent="0.3">
      <c r="A2418" s="29">
        <v>2414</v>
      </c>
      <c r="B2418">
        <v>2018</v>
      </c>
      <c r="C2418" s="24">
        <v>41803</v>
      </c>
      <c r="D2418" s="24">
        <v>43629</v>
      </c>
      <c r="E2418">
        <v>6250</v>
      </c>
      <c r="F2418" s="31">
        <v>10874.397602733723</v>
      </c>
      <c r="G2418" s="24">
        <v>42878</v>
      </c>
      <c r="H2418" s="33">
        <v>3</v>
      </c>
      <c r="I2418">
        <v>0.80482337140270255</v>
      </c>
      <c r="J2418" s="40">
        <v>43405.458513988655</v>
      </c>
    </row>
    <row r="2419" spans="1:10" x14ac:dyDescent="0.3">
      <c r="A2419" s="29">
        <v>2415</v>
      </c>
      <c r="B2419">
        <v>2018</v>
      </c>
      <c r="C2419" s="24">
        <v>41803</v>
      </c>
      <c r="D2419" s="24">
        <v>43629</v>
      </c>
      <c r="E2419">
        <v>6250</v>
      </c>
      <c r="F2419" s="31">
        <v>8302.250765282899</v>
      </c>
      <c r="G2419" s="24">
        <v>43149</v>
      </c>
      <c r="H2419" s="33">
        <v>2</v>
      </c>
      <c r="I2419">
        <v>0.89574241276323197</v>
      </c>
      <c r="J2419" s="40">
        <v>43196.246031260627</v>
      </c>
    </row>
    <row r="2420" spans="1:10" x14ac:dyDescent="0.3">
      <c r="A2420" s="29">
        <v>2416</v>
      </c>
      <c r="B2420">
        <v>2019</v>
      </c>
      <c r="C2420" s="24">
        <v>41743</v>
      </c>
      <c r="D2420" s="24">
        <v>42108</v>
      </c>
      <c r="E2420">
        <v>6250</v>
      </c>
      <c r="F2420" s="31">
        <v>5887.1973529818843</v>
      </c>
      <c r="G2420" s="24">
        <v>41981</v>
      </c>
      <c r="H2420" s="33">
        <v>2</v>
      </c>
      <c r="I2420">
        <v>0.89574241276323197</v>
      </c>
      <c r="J2420" s="40">
        <v>42935.137915598098</v>
      </c>
    </row>
    <row r="2421" spans="1:10" x14ac:dyDescent="0.3">
      <c r="A2421" s="29">
        <v>2417</v>
      </c>
      <c r="B2421">
        <v>2020</v>
      </c>
      <c r="C2421" s="24">
        <v>41884</v>
      </c>
      <c r="D2421" s="24">
        <v>43345</v>
      </c>
      <c r="E2421">
        <v>3750</v>
      </c>
      <c r="F2421" s="31">
        <v>1330.7963199559758</v>
      </c>
      <c r="G2421" s="24">
        <v>42222</v>
      </c>
      <c r="H2421" s="33">
        <v>1</v>
      </c>
      <c r="I2421">
        <v>0.98884995907581841</v>
      </c>
      <c r="J2421" s="40">
        <v>43011.520060612675</v>
      </c>
    </row>
    <row r="2422" spans="1:10" x14ac:dyDescent="0.3">
      <c r="A2422" s="29">
        <v>2418</v>
      </c>
      <c r="B2422">
        <v>2021</v>
      </c>
      <c r="C2422" s="24">
        <v>41931</v>
      </c>
      <c r="D2422" s="24">
        <v>42296</v>
      </c>
      <c r="E2422">
        <v>6250</v>
      </c>
      <c r="F2422" s="31">
        <v>2858.1196525108799</v>
      </c>
      <c r="G2422" s="24">
        <v>42215</v>
      </c>
      <c r="H2422" s="33">
        <v>1</v>
      </c>
      <c r="I2422">
        <v>0.98884995907581841</v>
      </c>
      <c r="J2422" s="40">
        <v>42488.86221241505</v>
      </c>
    </row>
    <row r="2423" spans="1:10" x14ac:dyDescent="0.3">
      <c r="A2423" s="29">
        <v>2419</v>
      </c>
      <c r="B2423">
        <v>2027</v>
      </c>
      <c r="C2423" s="24">
        <v>41728</v>
      </c>
      <c r="D2423" s="24">
        <v>43554</v>
      </c>
      <c r="E2423">
        <v>4375</v>
      </c>
      <c r="F2423" s="31">
        <v>5181.5277153957823</v>
      </c>
      <c r="G2423" s="24">
        <v>42013</v>
      </c>
      <c r="H2423" s="33">
        <v>2</v>
      </c>
      <c r="I2423">
        <v>0.89574241276323197</v>
      </c>
      <c r="J2423" s="40">
        <v>42251.905520557943</v>
      </c>
    </row>
    <row r="2424" spans="1:10" x14ac:dyDescent="0.3">
      <c r="A2424" s="29">
        <v>2420</v>
      </c>
      <c r="B2424">
        <v>2027</v>
      </c>
      <c r="C2424" s="24">
        <v>41728</v>
      </c>
      <c r="D2424" s="24">
        <v>43554</v>
      </c>
      <c r="E2424">
        <v>4375</v>
      </c>
      <c r="F2424" s="31">
        <v>14572.127777559315</v>
      </c>
      <c r="G2424" s="24">
        <v>42088</v>
      </c>
      <c r="H2424" s="33">
        <v>3</v>
      </c>
      <c r="I2424">
        <v>0.80482337140270255</v>
      </c>
      <c r="J2424" s="40">
        <v>42175.444149114293</v>
      </c>
    </row>
    <row r="2425" spans="1:10" x14ac:dyDescent="0.3">
      <c r="A2425" s="29">
        <v>2421</v>
      </c>
      <c r="B2425">
        <v>2029</v>
      </c>
      <c r="C2425" s="24">
        <v>41653</v>
      </c>
      <c r="D2425" s="24">
        <v>43479</v>
      </c>
      <c r="E2425">
        <v>3750</v>
      </c>
      <c r="F2425" s="31">
        <v>4343.7547181335531</v>
      </c>
      <c r="G2425" s="24">
        <v>41662</v>
      </c>
      <c r="H2425" s="33">
        <v>1</v>
      </c>
      <c r="I2425">
        <v>0.98884995907581841</v>
      </c>
      <c r="J2425" s="40">
        <v>43002.449543223207</v>
      </c>
    </row>
    <row r="2426" spans="1:10" x14ac:dyDescent="0.3">
      <c r="A2426" s="29">
        <v>2422</v>
      </c>
      <c r="B2426">
        <v>2030</v>
      </c>
      <c r="C2426" s="24">
        <v>41731</v>
      </c>
      <c r="D2426" s="24">
        <v>43192</v>
      </c>
      <c r="E2426">
        <v>6250</v>
      </c>
      <c r="F2426" s="31">
        <v>329.11156230411234</v>
      </c>
      <c r="G2426" s="24">
        <v>42685</v>
      </c>
      <c r="H2426" s="33">
        <v>1</v>
      </c>
      <c r="I2426">
        <v>0.98884995907581841</v>
      </c>
      <c r="J2426" s="40">
        <v>43193.584839630916</v>
      </c>
    </row>
    <row r="2427" spans="1:10" x14ac:dyDescent="0.3">
      <c r="A2427" s="29">
        <v>2423</v>
      </c>
      <c r="B2427">
        <v>2030</v>
      </c>
      <c r="C2427" s="24">
        <v>41731</v>
      </c>
      <c r="D2427" s="24">
        <v>43192</v>
      </c>
      <c r="E2427">
        <v>6250</v>
      </c>
      <c r="F2427" s="31">
        <v>17885.483748639115</v>
      </c>
      <c r="G2427" s="24">
        <v>42044</v>
      </c>
      <c r="H2427" s="33">
        <v>3</v>
      </c>
      <c r="I2427">
        <v>0.80482337140270255</v>
      </c>
      <c r="J2427" s="40">
        <v>42072.042244862343</v>
      </c>
    </row>
    <row r="2428" spans="1:10" x14ac:dyDescent="0.3">
      <c r="A2428" s="29">
        <v>2424</v>
      </c>
      <c r="B2428">
        <v>2030</v>
      </c>
      <c r="C2428" s="24">
        <v>41731</v>
      </c>
      <c r="D2428" s="24">
        <v>43192</v>
      </c>
      <c r="E2428">
        <v>6250</v>
      </c>
      <c r="F2428" s="31">
        <v>9220.346679074577</v>
      </c>
      <c r="G2428" s="24">
        <v>41838</v>
      </c>
      <c r="H2428" s="33">
        <v>2</v>
      </c>
      <c r="I2428">
        <v>0.89574241276323197</v>
      </c>
      <c r="J2428" s="40">
        <v>41931.793952409302</v>
      </c>
    </row>
    <row r="2429" spans="1:10" x14ac:dyDescent="0.3">
      <c r="A2429" s="29">
        <v>2425</v>
      </c>
      <c r="B2429">
        <v>2032</v>
      </c>
      <c r="C2429" s="24">
        <v>41729</v>
      </c>
      <c r="D2429" s="24">
        <v>43555</v>
      </c>
      <c r="E2429">
        <v>5000</v>
      </c>
      <c r="F2429" s="31">
        <v>7450.654448511832</v>
      </c>
      <c r="G2429" s="24">
        <v>43046</v>
      </c>
      <c r="H2429" s="33">
        <v>2</v>
      </c>
      <c r="I2429">
        <v>0.89574241276323197</v>
      </c>
      <c r="J2429" s="40">
        <v>43247.932061760032</v>
      </c>
    </row>
    <row r="2430" spans="1:10" x14ac:dyDescent="0.3">
      <c r="A2430" s="29">
        <v>2426</v>
      </c>
      <c r="B2430">
        <v>2032</v>
      </c>
      <c r="C2430" s="24">
        <v>41729</v>
      </c>
      <c r="D2430" s="24">
        <v>43555</v>
      </c>
      <c r="E2430">
        <v>5000</v>
      </c>
      <c r="F2430" s="31">
        <v>5554.9096130537027</v>
      </c>
      <c r="G2430" s="24">
        <v>41995</v>
      </c>
      <c r="H2430" s="33">
        <v>2</v>
      </c>
      <c r="I2430">
        <v>0.89574241276323197</v>
      </c>
      <c r="J2430" s="40">
        <v>42334.502719085045</v>
      </c>
    </row>
    <row r="2431" spans="1:10" x14ac:dyDescent="0.3">
      <c r="A2431" s="29">
        <v>2427</v>
      </c>
      <c r="B2431">
        <v>2033</v>
      </c>
      <c r="C2431" s="24">
        <v>41663</v>
      </c>
      <c r="D2431" s="24">
        <v>43124</v>
      </c>
      <c r="E2431">
        <v>5000</v>
      </c>
      <c r="F2431" s="31">
        <v>7306.5140507263086</v>
      </c>
      <c r="G2431" s="24">
        <v>42313</v>
      </c>
      <c r="H2431" s="33">
        <v>2</v>
      </c>
      <c r="I2431">
        <v>0.89574241276323197</v>
      </c>
      <c r="J2431" s="40">
        <v>42591.004550857237</v>
      </c>
    </row>
    <row r="2432" spans="1:10" x14ac:dyDescent="0.3">
      <c r="A2432" s="29">
        <v>2428</v>
      </c>
      <c r="B2432">
        <v>2035</v>
      </c>
      <c r="C2432" s="24">
        <v>41782</v>
      </c>
      <c r="D2432" s="24">
        <v>43608</v>
      </c>
      <c r="E2432">
        <v>3750</v>
      </c>
      <c r="F2432" s="31">
        <v>3726.0793267877125</v>
      </c>
      <c r="G2432" s="24">
        <v>41858</v>
      </c>
      <c r="H2432" s="33">
        <v>1</v>
      </c>
      <c r="I2432">
        <v>0.98884995907581841</v>
      </c>
      <c r="J2432" s="40">
        <v>41942.465437856605</v>
      </c>
    </row>
    <row r="2433" spans="1:10" x14ac:dyDescent="0.3">
      <c r="A2433" s="29">
        <v>2429</v>
      </c>
      <c r="B2433">
        <v>2035</v>
      </c>
      <c r="C2433" s="24">
        <v>41782</v>
      </c>
      <c r="D2433" s="24">
        <v>43608</v>
      </c>
      <c r="E2433">
        <v>3750</v>
      </c>
      <c r="F2433" s="31">
        <v>1911.085736234558</v>
      </c>
      <c r="G2433" s="24">
        <v>43395</v>
      </c>
      <c r="H2433" s="33">
        <v>1</v>
      </c>
      <c r="I2433">
        <v>0.98884995907581841</v>
      </c>
      <c r="J2433" s="40">
        <v>43643.985086806249</v>
      </c>
    </row>
    <row r="2434" spans="1:10" x14ac:dyDescent="0.3">
      <c r="A2434" s="29">
        <v>2430</v>
      </c>
      <c r="B2434">
        <v>2038</v>
      </c>
      <c r="C2434" s="24">
        <v>41746</v>
      </c>
      <c r="D2434" s="24">
        <v>43572</v>
      </c>
      <c r="E2434">
        <v>4375</v>
      </c>
      <c r="F2434" s="31">
        <v>11362.444862475651</v>
      </c>
      <c r="G2434" s="24">
        <v>42426</v>
      </c>
      <c r="H2434" s="33">
        <v>3</v>
      </c>
      <c r="I2434">
        <v>0.80482337140270255</v>
      </c>
      <c r="J2434" s="40">
        <v>42656.329810940799</v>
      </c>
    </row>
    <row r="2435" spans="1:10" x14ac:dyDescent="0.3">
      <c r="A2435" s="29">
        <v>2431</v>
      </c>
      <c r="B2435">
        <v>2038</v>
      </c>
      <c r="C2435" s="24">
        <v>41746</v>
      </c>
      <c r="D2435" s="24">
        <v>43572</v>
      </c>
      <c r="E2435">
        <v>4375</v>
      </c>
      <c r="F2435" s="31">
        <v>3569.4951285291763</v>
      </c>
      <c r="G2435" s="24">
        <v>42304</v>
      </c>
      <c r="H2435" s="33">
        <v>1</v>
      </c>
      <c r="I2435">
        <v>0.98884995907581841</v>
      </c>
      <c r="J2435" s="40">
        <v>42400.461364493858</v>
      </c>
    </row>
    <row r="2436" spans="1:10" x14ac:dyDescent="0.3">
      <c r="A2436" s="29">
        <v>2432</v>
      </c>
      <c r="B2436">
        <v>2039</v>
      </c>
      <c r="C2436" s="24">
        <v>41847</v>
      </c>
      <c r="D2436" s="24">
        <v>43673</v>
      </c>
      <c r="E2436">
        <v>3750</v>
      </c>
      <c r="F2436" s="31">
        <v>5700.4736262135411</v>
      </c>
      <c r="G2436" s="24">
        <v>43213</v>
      </c>
      <c r="H2436" s="33">
        <v>2</v>
      </c>
      <c r="I2436">
        <v>0.89574241276323197</v>
      </c>
      <c r="J2436" s="40">
        <v>44587.576599286687</v>
      </c>
    </row>
    <row r="2437" spans="1:10" x14ac:dyDescent="0.3">
      <c r="A2437" s="29">
        <v>2433</v>
      </c>
      <c r="B2437">
        <v>2039</v>
      </c>
      <c r="C2437" s="24">
        <v>41847</v>
      </c>
      <c r="D2437" s="24">
        <v>43673</v>
      </c>
      <c r="E2437">
        <v>3750</v>
      </c>
      <c r="F2437" s="31">
        <v>6400.2414616995475</v>
      </c>
      <c r="G2437" s="24">
        <v>43153</v>
      </c>
      <c r="H2437" s="33">
        <v>2</v>
      </c>
      <c r="I2437">
        <v>0.89574241276323197</v>
      </c>
      <c r="J2437" s="40">
        <v>43703.68987427582</v>
      </c>
    </row>
    <row r="2438" spans="1:10" x14ac:dyDescent="0.3">
      <c r="A2438" s="29">
        <v>2434</v>
      </c>
      <c r="B2438">
        <v>2039</v>
      </c>
      <c r="C2438" s="24">
        <v>41847</v>
      </c>
      <c r="D2438" s="24">
        <v>43673</v>
      </c>
      <c r="E2438">
        <v>3750</v>
      </c>
      <c r="F2438" s="31">
        <v>622.49066926558908</v>
      </c>
      <c r="G2438" s="24">
        <v>43081</v>
      </c>
      <c r="H2438" s="33">
        <v>1</v>
      </c>
      <c r="I2438">
        <v>0.98884995907581841</v>
      </c>
      <c r="J2438" s="40">
        <v>43357.588983773268</v>
      </c>
    </row>
    <row r="2439" spans="1:10" x14ac:dyDescent="0.3">
      <c r="A2439" s="29">
        <v>2435</v>
      </c>
      <c r="B2439">
        <v>2039</v>
      </c>
      <c r="C2439" s="24">
        <v>41847</v>
      </c>
      <c r="D2439" s="24">
        <v>43673</v>
      </c>
      <c r="E2439">
        <v>3750</v>
      </c>
      <c r="F2439" s="31">
        <v>173.15271449544031</v>
      </c>
      <c r="G2439" s="24">
        <v>43527</v>
      </c>
      <c r="H2439" s="33">
        <v>1</v>
      </c>
      <c r="I2439">
        <v>0.98884995907581841</v>
      </c>
      <c r="J2439" s="40">
        <v>44278.243169026406</v>
      </c>
    </row>
    <row r="2440" spans="1:10" x14ac:dyDescent="0.3">
      <c r="A2440" s="29">
        <v>2436</v>
      </c>
      <c r="B2440">
        <v>2039</v>
      </c>
      <c r="C2440" s="24">
        <v>41847</v>
      </c>
      <c r="D2440" s="24">
        <v>43673</v>
      </c>
      <c r="E2440">
        <v>3750</v>
      </c>
      <c r="F2440" s="31">
        <v>724.60505230150784</v>
      </c>
      <c r="G2440" s="24">
        <v>41896</v>
      </c>
      <c r="H2440" s="33">
        <v>1</v>
      </c>
      <c r="I2440">
        <v>0.98884995907581841</v>
      </c>
      <c r="J2440" s="40">
        <v>42568.10572681242</v>
      </c>
    </row>
    <row r="2441" spans="1:10" x14ac:dyDescent="0.3">
      <c r="A2441" s="29">
        <v>2437</v>
      </c>
      <c r="B2441">
        <v>2040</v>
      </c>
      <c r="C2441" s="24">
        <v>41698</v>
      </c>
      <c r="D2441" s="24">
        <v>43524</v>
      </c>
      <c r="E2441">
        <v>6250</v>
      </c>
      <c r="F2441" s="31">
        <v>22247.643704146605</v>
      </c>
      <c r="G2441" s="24">
        <v>42128</v>
      </c>
      <c r="H2441" s="33">
        <v>4</v>
      </c>
      <c r="I2441">
        <v>0.7196296248241657</v>
      </c>
      <c r="J2441" s="40">
        <v>42331.682384723339</v>
      </c>
    </row>
    <row r="2442" spans="1:10" x14ac:dyDescent="0.3">
      <c r="A2442" s="29">
        <v>2438</v>
      </c>
      <c r="B2442">
        <v>2041</v>
      </c>
      <c r="C2442" s="24">
        <v>41656</v>
      </c>
      <c r="D2442" s="24">
        <v>42021</v>
      </c>
      <c r="E2442">
        <v>5000</v>
      </c>
      <c r="F2442" s="31">
        <v>6481.1068062845061</v>
      </c>
      <c r="G2442" s="24">
        <v>41659</v>
      </c>
      <c r="H2442" s="33">
        <v>2</v>
      </c>
      <c r="I2442">
        <v>0.89574241276323197</v>
      </c>
      <c r="J2442" s="40">
        <v>42005.571445044523</v>
      </c>
    </row>
    <row r="2443" spans="1:10" x14ac:dyDescent="0.3">
      <c r="A2443" s="29">
        <v>2439</v>
      </c>
      <c r="B2443">
        <v>2042</v>
      </c>
      <c r="C2443" s="24">
        <v>41786</v>
      </c>
      <c r="D2443" s="24">
        <v>43612</v>
      </c>
      <c r="E2443">
        <v>6250</v>
      </c>
      <c r="F2443" s="31">
        <v>3630.7851649020895</v>
      </c>
      <c r="G2443" s="24">
        <v>42114</v>
      </c>
      <c r="H2443" s="33">
        <v>1</v>
      </c>
      <c r="I2443">
        <v>0.98884995907581841</v>
      </c>
      <c r="J2443" s="40">
        <v>42119.119178661487</v>
      </c>
    </row>
    <row r="2444" spans="1:10" x14ac:dyDescent="0.3">
      <c r="A2444" s="29">
        <v>2440</v>
      </c>
      <c r="B2444">
        <v>2042</v>
      </c>
      <c r="C2444" s="24">
        <v>41786</v>
      </c>
      <c r="D2444" s="24">
        <v>43612</v>
      </c>
      <c r="E2444">
        <v>6250</v>
      </c>
      <c r="F2444" s="31">
        <v>5454.2304016406106</v>
      </c>
      <c r="G2444" s="24">
        <v>43104</v>
      </c>
      <c r="H2444" s="33">
        <v>2</v>
      </c>
      <c r="I2444">
        <v>0.89574241276323197</v>
      </c>
      <c r="J2444" s="40">
        <v>43130.935042354133</v>
      </c>
    </row>
    <row r="2445" spans="1:10" x14ac:dyDescent="0.3">
      <c r="A2445" s="29">
        <v>2441</v>
      </c>
      <c r="B2445">
        <v>2045</v>
      </c>
      <c r="C2445" s="24">
        <v>41727</v>
      </c>
      <c r="D2445" s="24">
        <v>43553</v>
      </c>
      <c r="E2445">
        <v>5625</v>
      </c>
      <c r="F2445" s="31">
        <v>3594.5633137892855</v>
      </c>
      <c r="G2445" s="24">
        <v>41917</v>
      </c>
      <c r="H2445" s="33">
        <v>1</v>
      </c>
      <c r="I2445">
        <v>0.98884995907581841</v>
      </c>
      <c r="J2445" s="40">
        <v>41982.464389238892</v>
      </c>
    </row>
    <row r="2446" spans="1:10" x14ac:dyDescent="0.3">
      <c r="A2446" s="29">
        <v>2442</v>
      </c>
      <c r="B2446">
        <v>2045</v>
      </c>
      <c r="C2446" s="24">
        <v>41727</v>
      </c>
      <c r="D2446" s="24">
        <v>43553</v>
      </c>
      <c r="E2446">
        <v>5625</v>
      </c>
      <c r="F2446" s="31">
        <v>3991.9583136670576</v>
      </c>
      <c r="G2446" s="24">
        <v>42344</v>
      </c>
      <c r="H2446" s="33">
        <v>1</v>
      </c>
      <c r="I2446">
        <v>0.98884995907581841</v>
      </c>
      <c r="J2446" s="40">
        <v>42422.752431031498</v>
      </c>
    </row>
    <row r="2447" spans="1:10" x14ac:dyDescent="0.3">
      <c r="A2447" s="29">
        <v>2443</v>
      </c>
      <c r="B2447">
        <v>2046</v>
      </c>
      <c r="C2447" s="24">
        <v>41733</v>
      </c>
      <c r="D2447" s="24">
        <v>43559</v>
      </c>
      <c r="E2447">
        <v>3750</v>
      </c>
      <c r="F2447" s="31">
        <v>2426.2315342365227</v>
      </c>
      <c r="G2447" s="24">
        <v>41889</v>
      </c>
      <c r="H2447" s="33">
        <v>1</v>
      </c>
      <c r="I2447">
        <v>0.98884995907581841</v>
      </c>
      <c r="J2447" s="40">
        <v>42098.249111668891</v>
      </c>
    </row>
    <row r="2448" spans="1:10" x14ac:dyDescent="0.3">
      <c r="A2448" s="29">
        <v>2444</v>
      </c>
      <c r="B2448">
        <v>2046</v>
      </c>
      <c r="C2448" s="24">
        <v>41733</v>
      </c>
      <c r="D2448" s="24">
        <v>43559</v>
      </c>
      <c r="E2448">
        <v>3750</v>
      </c>
      <c r="F2448" s="31">
        <v>6789.3542073498902</v>
      </c>
      <c r="G2448" s="24">
        <v>43116</v>
      </c>
      <c r="H2448" s="33">
        <v>2</v>
      </c>
      <c r="I2448">
        <v>0.89574241276323197</v>
      </c>
      <c r="J2448" s="40">
        <v>43262.659913114752</v>
      </c>
    </row>
    <row r="2449" spans="1:10" x14ac:dyDescent="0.3">
      <c r="A2449" s="29">
        <v>2445</v>
      </c>
      <c r="B2449">
        <v>2047</v>
      </c>
      <c r="C2449" s="24">
        <v>41824</v>
      </c>
      <c r="D2449" s="24">
        <v>43650</v>
      </c>
      <c r="E2449">
        <v>6250</v>
      </c>
      <c r="F2449" s="31">
        <v>7395.9123309960369</v>
      </c>
      <c r="G2449" s="24">
        <v>41952</v>
      </c>
      <c r="H2449" s="33">
        <v>2</v>
      </c>
      <c r="I2449">
        <v>0.89574241276323197</v>
      </c>
      <c r="J2449" s="40">
        <v>42431.123320363316</v>
      </c>
    </row>
    <row r="2450" spans="1:10" x14ac:dyDescent="0.3">
      <c r="A2450" s="29">
        <v>2446</v>
      </c>
      <c r="B2450">
        <v>2047</v>
      </c>
      <c r="C2450" s="24">
        <v>41824</v>
      </c>
      <c r="D2450" s="24">
        <v>43650</v>
      </c>
      <c r="E2450">
        <v>6250</v>
      </c>
      <c r="F2450" s="31">
        <v>2676.8284675183331</v>
      </c>
      <c r="G2450" s="24">
        <v>42560</v>
      </c>
      <c r="H2450" s="33">
        <v>1</v>
      </c>
      <c r="I2450">
        <v>0.98884995907581841</v>
      </c>
      <c r="J2450" s="40">
        <v>43283.427780983133</v>
      </c>
    </row>
    <row r="2451" spans="1:10" x14ac:dyDescent="0.3">
      <c r="A2451" s="29">
        <v>2447</v>
      </c>
      <c r="B2451">
        <v>2047</v>
      </c>
      <c r="C2451" s="24">
        <v>41824</v>
      </c>
      <c r="D2451" s="24">
        <v>43650</v>
      </c>
      <c r="E2451">
        <v>6250</v>
      </c>
      <c r="F2451" s="31">
        <v>504.7717953989615</v>
      </c>
      <c r="G2451" s="24">
        <v>42011</v>
      </c>
      <c r="H2451" s="33">
        <v>1</v>
      </c>
      <c r="I2451">
        <v>0.98884995907581841</v>
      </c>
      <c r="J2451" s="40">
        <v>42735.194169829585</v>
      </c>
    </row>
    <row r="2452" spans="1:10" x14ac:dyDescent="0.3">
      <c r="A2452" s="29">
        <v>2448</v>
      </c>
      <c r="B2452">
        <v>2047</v>
      </c>
      <c r="C2452" s="24">
        <v>41824</v>
      </c>
      <c r="D2452" s="24">
        <v>43650</v>
      </c>
      <c r="E2452">
        <v>6250</v>
      </c>
      <c r="F2452" s="31">
        <v>2764.2211271617557</v>
      </c>
      <c r="G2452" s="24">
        <v>42645</v>
      </c>
      <c r="H2452" s="33">
        <v>1</v>
      </c>
      <c r="I2452">
        <v>0.98884995907581841</v>
      </c>
      <c r="J2452" s="40">
        <v>42913.084772024238</v>
      </c>
    </row>
    <row r="2453" spans="1:10" x14ac:dyDescent="0.3">
      <c r="A2453" s="29">
        <v>2449</v>
      </c>
      <c r="B2453">
        <v>2048</v>
      </c>
      <c r="C2453" s="24">
        <v>41705</v>
      </c>
      <c r="D2453" s="24">
        <v>42070</v>
      </c>
      <c r="E2453">
        <v>4375</v>
      </c>
      <c r="F2453" s="31">
        <v>5498.4136339842435</v>
      </c>
      <c r="G2453" s="24">
        <v>41899</v>
      </c>
      <c r="H2453" s="33">
        <v>2</v>
      </c>
      <c r="I2453">
        <v>0.89574241276323197</v>
      </c>
      <c r="J2453" s="40">
        <v>41913.109182824461</v>
      </c>
    </row>
    <row r="2454" spans="1:10" x14ac:dyDescent="0.3">
      <c r="A2454" s="29">
        <v>2450</v>
      </c>
      <c r="B2454">
        <v>2050</v>
      </c>
      <c r="C2454" s="24">
        <v>41734</v>
      </c>
      <c r="D2454" s="24">
        <v>42099</v>
      </c>
      <c r="E2454">
        <v>6250</v>
      </c>
      <c r="F2454" s="31">
        <v>12792.469546763443</v>
      </c>
      <c r="G2454" s="24">
        <v>41735</v>
      </c>
      <c r="H2454" s="33">
        <v>3</v>
      </c>
      <c r="I2454">
        <v>0.80482337140270255</v>
      </c>
      <c r="J2454" s="40">
        <v>42000.499294935777</v>
      </c>
    </row>
    <row r="2455" spans="1:10" x14ac:dyDescent="0.3">
      <c r="A2455" s="29">
        <v>2451</v>
      </c>
      <c r="B2455">
        <v>2051</v>
      </c>
      <c r="C2455" s="24">
        <v>41979</v>
      </c>
      <c r="D2455" s="24">
        <v>42710</v>
      </c>
      <c r="E2455">
        <v>4375</v>
      </c>
      <c r="F2455" s="31">
        <v>4993.831933887539</v>
      </c>
      <c r="G2455" s="24">
        <v>42625</v>
      </c>
      <c r="H2455" s="33">
        <v>1</v>
      </c>
      <c r="I2455">
        <v>0.98884995907581841</v>
      </c>
      <c r="J2455" s="40">
        <v>42663.20076981141</v>
      </c>
    </row>
    <row r="2456" spans="1:10" x14ac:dyDescent="0.3">
      <c r="A2456" s="29">
        <v>2452</v>
      </c>
      <c r="B2456">
        <v>2051</v>
      </c>
      <c r="C2456" s="24">
        <v>41979</v>
      </c>
      <c r="D2456" s="24">
        <v>42710</v>
      </c>
      <c r="E2456">
        <v>4375</v>
      </c>
      <c r="F2456" s="31">
        <v>16557.270807401379</v>
      </c>
      <c r="G2456" s="24">
        <v>42505</v>
      </c>
      <c r="H2456" s="33">
        <v>3</v>
      </c>
      <c r="I2456">
        <v>0.80482337140270255</v>
      </c>
      <c r="J2456" s="40">
        <v>42506.488640797965</v>
      </c>
    </row>
    <row r="2457" spans="1:10" x14ac:dyDescent="0.3">
      <c r="A2457" s="29">
        <v>2453</v>
      </c>
      <c r="B2457">
        <v>2054</v>
      </c>
      <c r="C2457" s="24">
        <v>41945</v>
      </c>
      <c r="D2457" s="24">
        <v>42676</v>
      </c>
      <c r="E2457">
        <v>3750</v>
      </c>
      <c r="F2457" s="31">
        <v>2614.9325369206185</v>
      </c>
      <c r="G2457" s="24">
        <v>42387</v>
      </c>
      <c r="H2457" s="33">
        <v>1</v>
      </c>
      <c r="I2457">
        <v>0.98884995907581841</v>
      </c>
      <c r="J2457" s="40">
        <v>42908.841833415048</v>
      </c>
    </row>
    <row r="2458" spans="1:10" x14ac:dyDescent="0.3">
      <c r="A2458" s="29">
        <v>2454</v>
      </c>
      <c r="B2458">
        <v>2054</v>
      </c>
      <c r="C2458" s="24">
        <v>41945</v>
      </c>
      <c r="D2458" s="24">
        <v>42676</v>
      </c>
      <c r="E2458">
        <v>3750</v>
      </c>
      <c r="F2458" s="31">
        <v>78.921237966148752</v>
      </c>
      <c r="G2458" s="24">
        <v>42424</v>
      </c>
      <c r="H2458" s="33">
        <v>1</v>
      </c>
      <c r="I2458">
        <v>0.98884995907581841</v>
      </c>
      <c r="J2458" s="40">
        <v>42430.010186479289</v>
      </c>
    </row>
    <row r="2459" spans="1:10" x14ac:dyDescent="0.3">
      <c r="A2459" s="29">
        <v>2455</v>
      </c>
      <c r="B2459">
        <v>2056</v>
      </c>
      <c r="C2459" s="24">
        <v>41671</v>
      </c>
      <c r="D2459" s="24">
        <v>42401</v>
      </c>
      <c r="E2459">
        <v>5000</v>
      </c>
      <c r="F2459" s="31">
        <v>1830.2441201344391</v>
      </c>
      <c r="G2459" s="24">
        <v>42236</v>
      </c>
      <c r="H2459" s="33">
        <v>1</v>
      </c>
      <c r="I2459">
        <v>0.98884995907581841</v>
      </c>
      <c r="J2459" s="40">
        <v>42385.632728304045</v>
      </c>
    </row>
    <row r="2460" spans="1:10" x14ac:dyDescent="0.3">
      <c r="A2460" s="29">
        <v>2456</v>
      </c>
      <c r="B2460">
        <v>2057</v>
      </c>
      <c r="C2460" s="24">
        <v>41818</v>
      </c>
      <c r="D2460" s="24">
        <v>42914</v>
      </c>
      <c r="E2460">
        <v>6250</v>
      </c>
      <c r="F2460" s="31">
        <v>469.58885234455079</v>
      </c>
      <c r="G2460" s="24">
        <v>42242</v>
      </c>
      <c r="H2460" s="33">
        <v>1</v>
      </c>
      <c r="I2460">
        <v>0.98884995907581841</v>
      </c>
      <c r="J2460" s="40">
        <v>44100.052837854069</v>
      </c>
    </row>
    <row r="2461" spans="1:10" x14ac:dyDescent="0.3">
      <c r="A2461" s="29">
        <v>2457</v>
      </c>
      <c r="B2461">
        <v>2057</v>
      </c>
      <c r="C2461" s="24">
        <v>41818</v>
      </c>
      <c r="D2461" s="24">
        <v>42914</v>
      </c>
      <c r="E2461">
        <v>6250</v>
      </c>
      <c r="F2461" s="31">
        <v>25185.666434878727</v>
      </c>
      <c r="G2461" s="24">
        <v>42570</v>
      </c>
      <c r="H2461" s="33">
        <v>4</v>
      </c>
      <c r="I2461">
        <v>0.7196296248241657</v>
      </c>
      <c r="J2461" s="40">
        <v>42800.66825692531</v>
      </c>
    </row>
    <row r="2462" spans="1:10" x14ac:dyDescent="0.3">
      <c r="A2462" s="29">
        <v>2458</v>
      </c>
      <c r="B2462">
        <v>2057</v>
      </c>
      <c r="C2462" s="24">
        <v>41818</v>
      </c>
      <c r="D2462" s="24">
        <v>42914</v>
      </c>
      <c r="E2462">
        <v>6250</v>
      </c>
      <c r="F2462" s="31">
        <v>874.22344413294923</v>
      </c>
      <c r="G2462" s="24">
        <v>42141</v>
      </c>
      <c r="H2462" s="33">
        <v>1</v>
      </c>
      <c r="I2462">
        <v>0.98884995907581841</v>
      </c>
      <c r="J2462" s="40">
        <v>42180.470711054986</v>
      </c>
    </row>
    <row r="2463" spans="1:10" x14ac:dyDescent="0.3">
      <c r="A2463" s="29">
        <v>2459</v>
      </c>
      <c r="B2463">
        <v>2059</v>
      </c>
      <c r="C2463" s="24">
        <v>41784</v>
      </c>
      <c r="D2463" s="24">
        <v>43610</v>
      </c>
      <c r="E2463">
        <v>3750</v>
      </c>
      <c r="F2463" s="31">
        <v>7362.498740298779</v>
      </c>
      <c r="G2463" s="24">
        <v>42400</v>
      </c>
      <c r="H2463" s="33">
        <v>2</v>
      </c>
      <c r="I2463">
        <v>0.89574241276323197</v>
      </c>
      <c r="J2463" s="40">
        <v>43096.329674670727</v>
      </c>
    </row>
    <row r="2464" spans="1:10" x14ac:dyDescent="0.3">
      <c r="A2464" s="29">
        <v>2460</v>
      </c>
      <c r="B2464">
        <v>2060</v>
      </c>
      <c r="C2464" s="24">
        <v>41693</v>
      </c>
      <c r="D2464" s="24">
        <v>43519</v>
      </c>
      <c r="E2464">
        <v>6250</v>
      </c>
      <c r="F2464" s="31">
        <v>31135.275349948828</v>
      </c>
      <c r="G2464" s="24">
        <v>42249</v>
      </c>
      <c r="H2464" s="33">
        <v>4</v>
      </c>
      <c r="I2464">
        <v>0.7196296248241657</v>
      </c>
      <c r="J2464" s="40">
        <v>42361.392556556835</v>
      </c>
    </row>
    <row r="2465" spans="1:10" x14ac:dyDescent="0.3">
      <c r="A2465" s="29">
        <v>2461</v>
      </c>
      <c r="B2465">
        <v>2060</v>
      </c>
      <c r="C2465" s="24">
        <v>41693</v>
      </c>
      <c r="D2465" s="24">
        <v>43519</v>
      </c>
      <c r="E2465">
        <v>6250</v>
      </c>
      <c r="F2465" s="31">
        <v>13821.723806535027</v>
      </c>
      <c r="G2465" s="24">
        <v>42922</v>
      </c>
      <c r="H2465" s="33">
        <v>3</v>
      </c>
      <c r="I2465">
        <v>0.80482337140270255</v>
      </c>
      <c r="J2465" s="40">
        <v>43243.393776994722</v>
      </c>
    </row>
    <row r="2466" spans="1:10" x14ac:dyDescent="0.3">
      <c r="A2466" s="29">
        <v>2462</v>
      </c>
      <c r="B2466">
        <v>2061</v>
      </c>
      <c r="C2466" s="24">
        <v>41784</v>
      </c>
      <c r="D2466" s="24">
        <v>42880</v>
      </c>
      <c r="E2466">
        <v>6250</v>
      </c>
      <c r="F2466" s="31">
        <v>3186.8423896361528</v>
      </c>
      <c r="G2466" s="24">
        <v>42716</v>
      </c>
      <c r="H2466" s="33">
        <v>1</v>
      </c>
      <c r="I2466">
        <v>0.98884995907581841</v>
      </c>
      <c r="J2466" s="40">
        <v>43115.933250798545</v>
      </c>
    </row>
    <row r="2467" spans="1:10" x14ac:dyDescent="0.3">
      <c r="A2467" s="29">
        <v>2463</v>
      </c>
      <c r="B2467">
        <v>2062</v>
      </c>
      <c r="C2467" s="24">
        <v>41957</v>
      </c>
      <c r="D2467" s="24">
        <v>42322</v>
      </c>
      <c r="E2467">
        <v>5625</v>
      </c>
      <c r="F2467" s="31">
        <v>207.14968778210135</v>
      </c>
      <c r="G2467" s="24">
        <v>41958</v>
      </c>
      <c r="H2467" s="33">
        <v>1</v>
      </c>
      <c r="I2467">
        <v>0.98884995907581841</v>
      </c>
      <c r="J2467" s="40">
        <v>42083.117398366907</v>
      </c>
    </row>
    <row r="2468" spans="1:10" x14ac:dyDescent="0.3">
      <c r="A2468" s="29">
        <v>2464</v>
      </c>
      <c r="B2468">
        <v>2063</v>
      </c>
      <c r="C2468" s="24">
        <v>41811</v>
      </c>
      <c r="D2468" s="24">
        <v>42907</v>
      </c>
      <c r="E2468">
        <v>5625</v>
      </c>
      <c r="F2468" s="31">
        <v>2994.9768131003079</v>
      </c>
      <c r="G2468" s="24">
        <v>41954</v>
      </c>
      <c r="H2468" s="33">
        <v>1</v>
      </c>
      <c r="I2468">
        <v>0.98884995907581841</v>
      </c>
      <c r="J2468" s="40">
        <v>42094.084070378551</v>
      </c>
    </row>
    <row r="2469" spans="1:10" x14ac:dyDescent="0.3">
      <c r="A2469" s="29">
        <v>2465</v>
      </c>
      <c r="B2469">
        <v>2063</v>
      </c>
      <c r="C2469" s="24">
        <v>41811</v>
      </c>
      <c r="D2469" s="24">
        <v>42907</v>
      </c>
      <c r="E2469">
        <v>5625</v>
      </c>
      <c r="F2469" s="31">
        <v>5376.0058293057136</v>
      </c>
      <c r="G2469" s="24">
        <v>42561</v>
      </c>
      <c r="H2469" s="33">
        <v>2</v>
      </c>
      <c r="I2469">
        <v>0.89574241276323197</v>
      </c>
      <c r="J2469" s="40">
        <v>42651.214211457933</v>
      </c>
    </row>
    <row r="2470" spans="1:10" x14ac:dyDescent="0.3">
      <c r="A2470" s="29">
        <v>2466</v>
      </c>
      <c r="B2470">
        <v>2063</v>
      </c>
      <c r="C2470" s="24">
        <v>41811</v>
      </c>
      <c r="D2470" s="24">
        <v>42907</v>
      </c>
      <c r="E2470">
        <v>5625</v>
      </c>
      <c r="F2470" s="31">
        <v>2779.4671713180092</v>
      </c>
      <c r="G2470" s="24">
        <v>42143</v>
      </c>
      <c r="H2470" s="33">
        <v>1</v>
      </c>
      <c r="I2470">
        <v>0.98884995907581841</v>
      </c>
      <c r="J2470" s="40">
        <v>42176.484908497921</v>
      </c>
    </row>
    <row r="2471" spans="1:10" x14ac:dyDescent="0.3">
      <c r="A2471" s="29">
        <v>2467</v>
      </c>
      <c r="B2471">
        <v>2063</v>
      </c>
      <c r="C2471" s="24">
        <v>41811</v>
      </c>
      <c r="D2471" s="24">
        <v>42907</v>
      </c>
      <c r="E2471">
        <v>5625</v>
      </c>
      <c r="F2471" s="31">
        <v>1157.0486203945334</v>
      </c>
      <c r="G2471" s="24">
        <v>42500</v>
      </c>
      <c r="H2471" s="33">
        <v>1</v>
      </c>
      <c r="I2471">
        <v>0.98884995907581841</v>
      </c>
      <c r="J2471" s="40">
        <v>42882.206051727619</v>
      </c>
    </row>
    <row r="2472" spans="1:10" x14ac:dyDescent="0.3">
      <c r="A2472" s="29">
        <v>2468</v>
      </c>
      <c r="B2472">
        <v>2064</v>
      </c>
      <c r="C2472" s="24">
        <v>41906</v>
      </c>
      <c r="D2472" s="24">
        <v>42637</v>
      </c>
      <c r="E2472">
        <v>3750</v>
      </c>
      <c r="F2472" s="31">
        <v>3060.7735731399894</v>
      </c>
      <c r="G2472" s="24">
        <v>42574</v>
      </c>
      <c r="H2472" s="33">
        <v>1</v>
      </c>
      <c r="I2472">
        <v>0.98884995907581841</v>
      </c>
      <c r="J2472" s="40">
        <v>43653.967142897527</v>
      </c>
    </row>
    <row r="2473" spans="1:10" x14ac:dyDescent="0.3">
      <c r="A2473" s="29">
        <v>2469</v>
      </c>
      <c r="B2473">
        <v>2064</v>
      </c>
      <c r="C2473" s="24">
        <v>41906</v>
      </c>
      <c r="D2473" s="24">
        <v>42637</v>
      </c>
      <c r="E2473">
        <v>3750</v>
      </c>
      <c r="F2473" s="31">
        <v>3328.0638021744535</v>
      </c>
      <c r="G2473" s="24">
        <v>42546</v>
      </c>
      <c r="H2473" s="33">
        <v>1</v>
      </c>
      <c r="I2473">
        <v>0.98884995907581841</v>
      </c>
      <c r="J2473" s="40">
        <v>43836.552842008896</v>
      </c>
    </row>
    <row r="2474" spans="1:10" x14ac:dyDescent="0.3">
      <c r="A2474" s="29">
        <v>2470</v>
      </c>
      <c r="B2474">
        <v>2064</v>
      </c>
      <c r="C2474" s="24">
        <v>41906</v>
      </c>
      <c r="D2474" s="24">
        <v>42637</v>
      </c>
      <c r="E2474">
        <v>3750</v>
      </c>
      <c r="F2474" s="31">
        <v>1149.6371121963978</v>
      </c>
      <c r="G2474" s="24">
        <v>42234</v>
      </c>
      <c r="H2474" s="33">
        <v>1</v>
      </c>
      <c r="I2474">
        <v>0.98884995907581841</v>
      </c>
      <c r="J2474" s="40">
        <v>42731.916261632716</v>
      </c>
    </row>
    <row r="2475" spans="1:10" x14ac:dyDescent="0.3">
      <c r="A2475" s="29">
        <v>2471</v>
      </c>
      <c r="B2475">
        <v>2066</v>
      </c>
      <c r="C2475" s="24">
        <v>41906</v>
      </c>
      <c r="D2475" s="24">
        <v>42637</v>
      </c>
      <c r="E2475">
        <v>6250</v>
      </c>
      <c r="F2475" s="31">
        <v>2058.9798200591895</v>
      </c>
      <c r="G2475" s="24">
        <v>42597</v>
      </c>
      <c r="H2475" s="33">
        <v>1</v>
      </c>
      <c r="I2475">
        <v>0.98884995907581841</v>
      </c>
      <c r="J2475" s="40">
        <v>43153.122706315371</v>
      </c>
    </row>
    <row r="2476" spans="1:10" x14ac:dyDescent="0.3">
      <c r="A2476" s="29">
        <v>2472</v>
      </c>
      <c r="B2476">
        <v>2067</v>
      </c>
      <c r="C2476" s="24">
        <v>41886</v>
      </c>
      <c r="D2476" s="24">
        <v>42617</v>
      </c>
      <c r="E2476">
        <v>5000</v>
      </c>
      <c r="F2476" s="31">
        <v>1371.9227804549603</v>
      </c>
      <c r="G2476" s="24">
        <v>42462</v>
      </c>
      <c r="H2476" s="33">
        <v>1</v>
      </c>
      <c r="I2476">
        <v>0.98884995907581841</v>
      </c>
      <c r="J2476" s="40">
        <v>42731.033168623289</v>
      </c>
    </row>
    <row r="2477" spans="1:10" x14ac:dyDescent="0.3">
      <c r="A2477" s="29">
        <v>2473</v>
      </c>
      <c r="B2477">
        <v>2068</v>
      </c>
      <c r="C2477" s="24">
        <v>41912</v>
      </c>
      <c r="D2477" s="24">
        <v>42643</v>
      </c>
      <c r="E2477">
        <v>5625</v>
      </c>
      <c r="F2477" s="31">
        <v>3387.5956389601333</v>
      </c>
      <c r="G2477" s="24">
        <v>42143</v>
      </c>
      <c r="H2477" s="33">
        <v>1</v>
      </c>
      <c r="I2477">
        <v>0.98884995907581841</v>
      </c>
      <c r="J2477" s="40">
        <v>42431.970733757924</v>
      </c>
    </row>
    <row r="2478" spans="1:10" x14ac:dyDescent="0.3">
      <c r="A2478" s="29">
        <v>2474</v>
      </c>
      <c r="B2478">
        <v>2068</v>
      </c>
      <c r="C2478" s="24">
        <v>41912</v>
      </c>
      <c r="D2478" s="24">
        <v>42643</v>
      </c>
      <c r="E2478">
        <v>5625</v>
      </c>
      <c r="F2478" s="31">
        <v>2001.6176452604209</v>
      </c>
      <c r="G2478" s="24">
        <v>42102</v>
      </c>
      <c r="H2478" s="33">
        <v>1</v>
      </c>
      <c r="I2478">
        <v>0.98884995907581841</v>
      </c>
      <c r="J2478" s="40">
        <v>42213.209992001182</v>
      </c>
    </row>
    <row r="2479" spans="1:10" x14ac:dyDescent="0.3">
      <c r="A2479" s="29">
        <v>2475</v>
      </c>
      <c r="B2479">
        <v>2070</v>
      </c>
      <c r="C2479" s="24">
        <v>41661</v>
      </c>
      <c r="D2479" s="24">
        <v>43487</v>
      </c>
      <c r="E2479">
        <v>5000</v>
      </c>
      <c r="F2479" s="31">
        <v>11854.475461559006</v>
      </c>
      <c r="G2479" s="24">
        <v>42886</v>
      </c>
      <c r="H2479" s="33">
        <v>3</v>
      </c>
      <c r="I2479">
        <v>0.80482337140270255</v>
      </c>
      <c r="J2479" s="40">
        <v>44006.901672467189</v>
      </c>
    </row>
    <row r="2480" spans="1:10" x14ac:dyDescent="0.3">
      <c r="A2480" s="29">
        <v>2476</v>
      </c>
      <c r="B2480">
        <v>2070</v>
      </c>
      <c r="C2480" s="24">
        <v>41661</v>
      </c>
      <c r="D2480" s="24">
        <v>43487</v>
      </c>
      <c r="E2480">
        <v>5000</v>
      </c>
      <c r="F2480" s="31">
        <v>13669.099430659957</v>
      </c>
      <c r="G2480" s="24">
        <v>41811</v>
      </c>
      <c r="H2480" s="33">
        <v>3</v>
      </c>
      <c r="I2480">
        <v>0.80482337140270255</v>
      </c>
      <c r="J2480" s="40">
        <v>41995.271473630863</v>
      </c>
    </row>
    <row r="2481" spans="1:10" x14ac:dyDescent="0.3">
      <c r="A2481" s="29">
        <v>2477</v>
      </c>
      <c r="B2481">
        <v>2070</v>
      </c>
      <c r="C2481" s="24">
        <v>41661</v>
      </c>
      <c r="D2481" s="24">
        <v>43487</v>
      </c>
      <c r="E2481">
        <v>5000</v>
      </c>
      <c r="F2481" s="31">
        <v>9699.3056205101111</v>
      </c>
      <c r="G2481" s="24">
        <v>41990</v>
      </c>
      <c r="H2481" s="33">
        <v>2</v>
      </c>
      <c r="I2481">
        <v>0.89574241276323197</v>
      </c>
      <c r="J2481" s="40">
        <v>42106.735505945428</v>
      </c>
    </row>
    <row r="2482" spans="1:10" x14ac:dyDescent="0.3">
      <c r="A2482" s="29">
        <v>2478</v>
      </c>
      <c r="B2482">
        <v>2070</v>
      </c>
      <c r="C2482" s="24">
        <v>41661</v>
      </c>
      <c r="D2482" s="24">
        <v>43487</v>
      </c>
      <c r="E2482">
        <v>5000</v>
      </c>
      <c r="F2482" s="31">
        <v>16281.61272337727</v>
      </c>
      <c r="G2482" s="24">
        <v>41664</v>
      </c>
      <c r="H2482" s="33">
        <v>3</v>
      </c>
      <c r="I2482">
        <v>0.80482337140270255</v>
      </c>
      <c r="J2482" s="40">
        <v>41780.442071754347</v>
      </c>
    </row>
    <row r="2483" spans="1:10" x14ac:dyDescent="0.3">
      <c r="A2483" s="29">
        <v>2479</v>
      </c>
      <c r="B2483">
        <v>2072</v>
      </c>
      <c r="C2483" s="24">
        <v>41945</v>
      </c>
      <c r="D2483" s="24">
        <v>43771</v>
      </c>
      <c r="E2483">
        <v>6250</v>
      </c>
      <c r="F2483" s="31">
        <v>5917.3271284904949</v>
      </c>
      <c r="G2483" s="24">
        <v>41961</v>
      </c>
      <c r="H2483" s="33">
        <v>2</v>
      </c>
      <c r="I2483">
        <v>0.89574241276323197</v>
      </c>
      <c r="J2483" s="40">
        <v>41976.358293343379</v>
      </c>
    </row>
    <row r="2484" spans="1:10" x14ac:dyDescent="0.3">
      <c r="A2484" s="29">
        <v>2480</v>
      </c>
      <c r="B2484">
        <v>2072</v>
      </c>
      <c r="C2484" s="24">
        <v>41945</v>
      </c>
      <c r="D2484" s="24">
        <v>43771</v>
      </c>
      <c r="E2484">
        <v>6250</v>
      </c>
      <c r="F2484" s="31">
        <v>12810.805500496073</v>
      </c>
      <c r="G2484" s="24">
        <v>43269</v>
      </c>
      <c r="H2484" s="33">
        <v>3</v>
      </c>
      <c r="I2484">
        <v>0.80482337140270255</v>
      </c>
      <c r="J2484" s="40">
        <v>43492.635841661133</v>
      </c>
    </row>
    <row r="2485" spans="1:10" x14ac:dyDescent="0.3">
      <c r="A2485" s="29">
        <v>2481</v>
      </c>
      <c r="B2485">
        <v>2074</v>
      </c>
      <c r="C2485" s="24">
        <v>41911</v>
      </c>
      <c r="D2485" s="24">
        <v>43737</v>
      </c>
      <c r="E2485">
        <v>6250</v>
      </c>
      <c r="F2485" s="31">
        <v>11011.528304794994</v>
      </c>
      <c r="G2485" s="24">
        <v>42743</v>
      </c>
      <c r="H2485" s="33">
        <v>3</v>
      </c>
      <c r="I2485">
        <v>0.80482337140270255</v>
      </c>
      <c r="J2485" s="40">
        <v>42743.576073691467</v>
      </c>
    </row>
    <row r="2486" spans="1:10" x14ac:dyDescent="0.3">
      <c r="A2486" s="29">
        <v>2482</v>
      </c>
      <c r="B2486">
        <v>2074</v>
      </c>
      <c r="C2486" s="24">
        <v>41911</v>
      </c>
      <c r="D2486" s="24">
        <v>43737</v>
      </c>
      <c r="E2486">
        <v>6250</v>
      </c>
      <c r="F2486" s="31">
        <v>499.81856632060845</v>
      </c>
      <c r="G2486" s="24">
        <v>42171</v>
      </c>
      <c r="H2486" s="33">
        <v>1</v>
      </c>
      <c r="I2486">
        <v>0.98884995907581841</v>
      </c>
      <c r="J2486" s="40">
        <v>42268.754801343923</v>
      </c>
    </row>
    <row r="2487" spans="1:10" x14ac:dyDescent="0.3">
      <c r="A2487" s="29">
        <v>2483</v>
      </c>
      <c r="B2487">
        <v>2074</v>
      </c>
      <c r="C2487" s="24">
        <v>41911</v>
      </c>
      <c r="D2487" s="24">
        <v>43737</v>
      </c>
      <c r="E2487">
        <v>6250</v>
      </c>
      <c r="F2487" s="31">
        <v>1283.3923681468591</v>
      </c>
      <c r="G2487" s="24">
        <v>43013</v>
      </c>
      <c r="H2487" s="33">
        <v>1</v>
      </c>
      <c r="I2487">
        <v>0.98884995907581841</v>
      </c>
      <c r="J2487" s="40">
        <v>43409.420187830649</v>
      </c>
    </row>
    <row r="2488" spans="1:10" x14ac:dyDescent="0.3">
      <c r="A2488" s="29">
        <v>2484</v>
      </c>
      <c r="B2488">
        <v>2079</v>
      </c>
      <c r="C2488" s="24">
        <v>41986</v>
      </c>
      <c r="D2488" s="24">
        <v>42717</v>
      </c>
      <c r="E2488">
        <v>6250</v>
      </c>
      <c r="F2488" s="31">
        <v>897.75071824031818</v>
      </c>
      <c r="G2488" s="24">
        <v>42420</v>
      </c>
      <c r="H2488" s="33">
        <v>1</v>
      </c>
      <c r="I2488">
        <v>0.98884995907581841</v>
      </c>
      <c r="J2488" s="40">
        <v>42746.132403156415</v>
      </c>
    </row>
    <row r="2489" spans="1:10" x14ac:dyDescent="0.3">
      <c r="A2489" s="29">
        <v>2485</v>
      </c>
      <c r="B2489">
        <v>2081</v>
      </c>
      <c r="C2489" s="24">
        <v>41974</v>
      </c>
      <c r="D2489" s="24">
        <v>43800</v>
      </c>
      <c r="E2489">
        <v>4375</v>
      </c>
      <c r="F2489" s="31">
        <v>667.34276979334061</v>
      </c>
      <c r="G2489" s="24">
        <v>42640</v>
      </c>
      <c r="H2489" s="33">
        <v>1</v>
      </c>
      <c r="I2489">
        <v>0.98884995907581841</v>
      </c>
      <c r="J2489" s="40">
        <v>42836.175587870617</v>
      </c>
    </row>
    <row r="2490" spans="1:10" x14ac:dyDescent="0.3">
      <c r="A2490" s="29">
        <v>2486</v>
      </c>
      <c r="B2490">
        <v>2081</v>
      </c>
      <c r="C2490" s="24">
        <v>41974</v>
      </c>
      <c r="D2490" s="24">
        <v>43800</v>
      </c>
      <c r="E2490">
        <v>4375</v>
      </c>
      <c r="F2490" s="31">
        <v>4335.3563374263349</v>
      </c>
      <c r="G2490" s="24">
        <v>42311</v>
      </c>
      <c r="H2490" s="33">
        <v>1</v>
      </c>
      <c r="I2490">
        <v>0.98884995907581841</v>
      </c>
      <c r="J2490" s="40">
        <v>42357.989625041868</v>
      </c>
    </row>
    <row r="2491" spans="1:10" x14ac:dyDescent="0.3">
      <c r="A2491" s="29">
        <v>2487</v>
      </c>
      <c r="B2491">
        <v>2081</v>
      </c>
      <c r="C2491" s="24">
        <v>41974</v>
      </c>
      <c r="D2491" s="24">
        <v>43800</v>
      </c>
      <c r="E2491">
        <v>4375</v>
      </c>
      <c r="F2491" s="31">
        <v>1989.7634365495469</v>
      </c>
      <c r="G2491" s="24">
        <v>42102</v>
      </c>
      <c r="H2491" s="33">
        <v>1</v>
      </c>
      <c r="I2491">
        <v>0.98884995907581841</v>
      </c>
      <c r="J2491" s="40">
        <v>42371.192597487185</v>
      </c>
    </row>
    <row r="2492" spans="1:10" x14ac:dyDescent="0.3">
      <c r="A2492" s="29">
        <v>2488</v>
      </c>
      <c r="B2492">
        <v>2082</v>
      </c>
      <c r="C2492" s="24">
        <v>41811</v>
      </c>
      <c r="D2492" s="24">
        <v>43637</v>
      </c>
      <c r="E2492">
        <v>4375</v>
      </c>
      <c r="F2492" s="31">
        <v>8348.604868231665</v>
      </c>
      <c r="G2492" s="24">
        <v>43198</v>
      </c>
      <c r="H2492" s="33">
        <v>2</v>
      </c>
      <c r="I2492">
        <v>0.89574241276323197</v>
      </c>
      <c r="J2492" s="40">
        <v>43677.227720296454</v>
      </c>
    </row>
    <row r="2493" spans="1:10" x14ac:dyDescent="0.3">
      <c r="A2493" s="29">
        <v>2489</v>
      </c>
      <c r="B2493">
        <v>2082</v>
      </c>
      <c r="C2493" s="24">
        <v>41811</v>
      </c>
      <c r="D2493" s="24">
        <v>43637</v>
      </c>
      <c r="E2493">
        <v>4375</v>
      </c>
      <c r="F2493" s="31">
        <v>3988.9736307110138</v>
      </c>
      <c r="G2493" s="24">
        <v>42942</v>
      </c>
      <c r="H2493" s="33">
        <v>1</v>
      </c>
      <c r="I2493">
        <v>0.98884995907581841</v>
      </c>
      <c r="J2493" s="40">
        <v>43269.566092957612</v>
      </c>
    </row>
    <row r="2494" spans="1:10" x14ac:dyDescent="0.3">
      <c r="A2494" s="29">
        <v>2490</v>
      </c>
      <c r="B2494">
        <v>2084</v>
      </c>
      <c r="C2494" s="24">
        <v>41864</v>
      </c>
      <c r="D2494" s="24">
        <v>42229</v>
      </c>
      <c r="E2494">
        <v>5000</v>
      </c>
      <c r="F2494" s="31">
        <v>25206.860494068198</v>
      </c>
      <c r="G2494" s="24">
        <v>42064</v>
      </c>
      <c r="H2494" s="33">
        <v>4</v>
      </c>
      <c r="I2494">
        <v>0.7196296248241657</v>
      </c>
      <c r="J2494" s="40">
        <v>42489.678772048363</v>
      </c>
    </row>
    <row r="2495" spans="1:10" x14ac:dyDescent="0.3">
      <c r="A2495" s="29">
        <v>2491</v>
      </c>
      <c r="B2495">
        <v>2085</v>
      </c>
      <c r="C2495" s="24">
        <v>41933</v>
      </c>
      <c r="D2495" s="24">
        <v>43029</v>
      </c>
      <c r="E2495">
        <v>5625</v>
      </c>
      <c r="F2495" s="31">
        <v>2138.9905009034687</v>
      </c>
      <c r="G2495" s="24">
        <v>42994</v>
      </c>
      <c r="H2495" s="33">
        <v>1</v>
      </c>
      <c r="I2495">
        <v>0.98884995907581841</v>
      </c>
      <c r="J2495" s="40">
        <v>43206.18786965248</v>
      </c>
    </row>
    <row r="2496" spans="1:10" x14ac:dyDescent="0.3">
      <c r="A2496" s="29">
        <v>2492</v>
      </c>
      <c r="B2496">
        <v>2088</v>
      </c>
      <c r="C2496" s="24">
        <v>41764</v>
      </c>
      <c r="D2496" s="24">
        <v>42860</v>
      </c>
      <c r="E2496">
        <v>5625</v>
      </c>
      <c r="F2496" s="31">
        <v>13672.481981986692</v>
      </c>
      <c r="G2496" s="24">
        <v>41873</v>
      </c>
      <c r="H2496" s="33">
        <v>3</v>
      </c>
      <c r="I2496">
        <v>0.80482337140270255</v>
      </c>
      <c r="J2496" s="40">
        <v>41920.889492531212</v>
      </c>
    </row>
    <row r="2497" spans="1:10" x14ac:dyDescent="0.3">
      <c r="A2497" s="29">
        <v>2493</v>
      </c>
      <c r="B2497">
        <v>2088</v>
      </c>
      <c r="C2497" s="24">
        <v>41764</v>
      </c>
      <c r="D2497" s="24">
        <v>42860</v>
      </c>
      <c r="E2497">
        <v>5625</v>
      </c>
      <c r="F2497" s="31">
        <v>9581.1801229324592</v>
      </c>
      <c r="G2497" s="24">
        <v>42029</v>
      </c>
      <c r="H2497" s="33">
        <v>2</v>
      </c>
      <c r="I2497">
        <v>0.89574241276323197</v>
      </c>
      <c r="J2497" s="40">
        <v>42128.357326379286</v>
      </c>
    </row>
    <row r="2498" spans="1:10" x14ac:dyDescent="0.3">
      <c r="A2498" s="29">
        <v>2494</v>
      </c>
      <c r="B2498">
        <v>2088</v>
      </c>
      <c r="C2498" s="24">
        <v>41764</v>
      </c>
      <c r="D2498" s="24">
        <v>42860</v>
      </c>
      <c r="E2498">
        <v>5625</v>
      </c>
      <c r="F2498" s="31">
        <v>3414.6584614593185</v>
      </c>
      <c r="G2498" s="24">
        <v>42792</v>
      </c>
      <c r="H2498" s="33">
        <v>1</v>
      </c>
      <c r="I2498">
        <v>0.98884995907581841</v>
      </c>
      <c r="J2498" s="40">
        <v>44002.672894379699</v>
      </c>
    </row>
    <row r="2499" spans="1:10" x14ac:dyDescent="0.3">
      <c r="A2499" s="29">
        <v>2495</v>
      </c>
      <c r="B2499">
        <v>2088</v>
      </c>
      <c r="C2499" s="24">
        <v>41764</v>
      </c>
      <c r="D2499" s="24">
        <v>42860</v>
      </c>
      <c r="E2499">
        <v>5625</v>
      </c>
      <c r="F2499" s="31">
        <v>164.21385863861144</v>
      </c>
      <c r="G2499" s="24">
        <v>42137</v>
      </c>
      <c r="H2499" s="33">
        <v>1</v>
      </c>
      <c r="I2499">
        <v>0.98884995907581841</v>
      </c>
      <c r="J2499" s="40">
        <v>42759.790165467857</v>
      </c>
    </row>
    <row r="2500" spans="1:10" x14ac:dyDescent="0.3">
      <c r="A2500" s="29">
        <v>2496</v>
      </c>
      <c r="B2500">
        <v>2090</v>
      </c>
      <c r="C2500" s="24">
        <v>41842</v>
      </c>
      <c r="D2500" s="24">
        <v>42938</v>
      </c>
      <c r="E2500">
        <v>3750</v>
      </c>
      <c r="F2500" s="31">
        <v>1124.1335492255475</v>
      </c>
      <c r="G2500" s="24">
        <v>42926</v>
      </c>
      <c r="H2500" s="33">
        <v>1</v>
      </c>
      <c r="I2500">
        <v>0.98884995907581841</v>
      </c>
      <c r="J2500" s="40">
        <v>43856.585398523566</v>
      </c>
    </row>
    <row r="2501" spans="1:10" x14ac:dyDescent="0.3">
      <c r="A2501" s="29">
        <v>2497</v>
      </c>
      <c r="B2501">
        <v>2090</v>
      </c>
      <c r="C2501" s="24">
        <v>41842</v>
      </c>
      <c r="D2501" s="24">
        <v>42938</v>
      </c>
      <c r="E2501">
        <v>3750</v>
      </c>
      <c r="F2501" s="31">
        <v>12142.120288802462</v>
      </c>
      <c r="G2501" s="24">
        <v>42518</v>
      </c>
      <c r="H2501" s="33">
        <v>3</v>
      </c>
      <c r="I2501">
        <v>0.80482337140270255</v>
      </c>
      <c r="J2501" s="40">
        <v>43192.232736507023</v>
      </c>
    </row>
    <row r="2502" spans="1:10" x14ac:dyDescent="0.3">
      <c r="A2502" s="29">
        <v>2498</v>
      </c>
      <c r="B2502">
        <v>2092</v>
      </c>
      <c r="C2502" s="24">
        <v>41690</v>
      </c>
      <c r="D2502" s="24">
        <v>43151</v>
      </c>
      <c r="E2502">
        <v>3750</v>
      </c>
      <c r="F2502" s="31">
        <v>47.384669323201166</v>
      </c>
      <c r="G2502" s="24">
        <v>41962</v>
      </c>
      <c r="H2502" s="33">
        <v>1</v>
      </c>
      <c r="I2502">
        <v>0.98884995907581841</v>
      </c>
      <c r="J2502" s="40">
        <v>42658.589153241635</v>
      </c>
    </row>
    <row r="2503" spans="1:10" x14ac:dyDescent="0.3">
      <c r="A2503" s="29">
        <v>2499</v>
      </c>
      <c r="B2503">
        <v>2094</v>
      </c>
      <c r="C2503" s="24">
        <v>41905</v>
      </c>
      <c r="D2503" s="24">
        <v>42636</v>
      </c>
      <c r="E2503">
        <v>5625</v>
      </c>
      <c r="F2503" s="31">
        <v>4067.6058980271127</v>
      </c>
      <c r="G2503" s="24">
        <v>42176</v>
      </c>
      <c r="H2503" s="33">
        <v>1</v>
      </c>
      <c r="I2503">
        <v>0.98884995907581841</v>
      </c>
      <c r="J2503" s="40">
        <v>42248.473888429122</v>
      </c>
    </row>
    <row r="2504" spans="1:10" x14ac:dyDescent="0.3">
      <c r="A2504" s="29">
        <v>2500</v>
      </c>
      <c r="B2504">
        <v>2095</v>
      </c>
      <c r="C2504" s="24">
        <v>41640</v>
      </c>
      <c r="D2504" s="24">
        <v>42736</v>
      </c>
      <c r="E2504">
        <v>6250</v>
      </c>
      <c r="F2504" s="31">
        <v>4680.7342473944273</v>
      </c>
      <c r="G2504" s="24">
        <v>41786</v>
      </c>
      <c r="H2504" s="33">
        <v>1</v>
      </c>
      <c r="I2504">
        <v>0.98884995907581841</v>
      </c>
      <c r="J2504" s="40">
        <v>42021.197844930277</v>
      </c>
    </row>
    <row r="2505" spans="1:10" x14ac:dyDescent="0.3">
      <c r="A2505" s="29">
        <v>2501</v>
      </c>
      <c r="B2505">
        <v>2096</v>
      </c>
      <c r="C2505" s="24">
        <v>41841</v>
      </c>
      <c r="D2505" s="24">
        <v>43667</v>
      </c>
      <c r="E2505">
        <v>4375</v>
      </c>
      <c r="F2505" s="31">
        <v>7210.0061489627942</v>
      </c>
      <c r="G2505" s="24">
        <v>43620</v>
      </c>
      <c r="H2505" s="33">
        <v>2</v>
      </c>
      <c r="I2505">
        <v>0.89574241276323197</v>
      </c>
      <c r="J2505" s="40">
        <v>43838.105181492589</v>
      </c>
    </row>
    <row r="2506" spans="1:10" x14ac:dyDescent="0.3">
      <c r="A2506" s="29">
        <v>2502</v>
      </c>
      <c r="B2506">
        <v>2096</v>
      </c>
      <c r="C2506" s="24">
        <v>41841</v>
      </c>
      <c r="D2506" s="24">
        <v>43667</v>
      </c>
      <c r="E2506">
        <v>4375</v>
      </c>
      <c r="F2506" s="31">
        <v>7713.6495302071298</v>
      </c>
      <c r="G2506" s="24">
        <v>41854</v>
      </c>
      <c r="H2506" s="33">
        <v>2</v>
      </c>
      <c r="I2506">
        <v>0.89574241276323197</v>
      </c>
      <c r="J2506" s="40">
        <v>41855.247360498812</v>
      </c>
    </row>
    <row r="2507" spans="1:10" x14ac:dyDescent="0.3">
      <c r="A2507" s="29">
        <v>2503</v>
      </c>
      <c r="B2507">
        <v>2096</v>
      </c>
      <c r="C2507" s="24">
        <v>41841</v>
      </c>
      <c r="D2507" s="24">
        <v>43667</v>
      </c>
      <c r="E2507">
        <v>4375</v>
      </c>
      <c r="F2507" s="31">
        <v>5681.6364389212476</v>
      </c>
      <c r="G2507" s="24">
        <v>42394</v>
      </c>
      <c r="H2507" s="33">
        <v>2</v>
      </c>
      <c r="I2507">
        <v>0.89574241276323197</v>
      </c>
      <c r="J2507" s="40">
        <v>42412.880809034468</v>
      </c>
    </row>
    <row r="2508" spans="1:10" x14ac:dyDescent="0.3">
      <c r="A2508" s="29">
        <v>2504</v>
      </c>
      <c r="B2508">
        <v>2096</v>
      </c>
      <c r="C2508" s="24">
        <v>41841</v>
      </c>
      <c r="D2508" s="24">
        <v>43667</v>
      </c>
      <c r="E2508">
        <v>4375</v>
      </c>
      <c r="F2508" s="31">
        <v>4643.0033671414476</v>
      </c>
      <c r="G2508" s="24">
        <v>42500</v>
      </c>
      <c r="H2508" s="33">
        <v>1</v>
      </c>
      <c r="I2508">
        <v>0.98884995907581841</v>
      </c>
      <c r="J2508" s="40">
        <v>43194.534432445173</v>
      </c>
    </row>
    <row r="2509" spans="1:10" x14ac:dyDescent="0.3">
      <c r="A2509" s="29">
        <v>2505</v>
      </c>
      <c r="B2509">
        <v>2096</v>
      </c>
      <c r="C2509" s="24">
        <v>41841</v>
      </c>
      <c r="D2509" s="24">
        <v>43667</v>
      </c>
      <c r="E2509">
        <v>4375</v>
      </c>
      <c r="F2509" s="31">
        <v>13397.733598672648</v>
      </c>
      <c r="G2509" s="24">
        <v>43015</v>
      </c>
      <c r="H2509" s="33">
        <v>3</v>
      </c>
      <c r="I2509">
        <v>0.80482337140270255</v>
      </c>
      <c r="J2509" s="40">
        <v>43217.392340024242</v>
      </c>
    </row>
    <row r="2510" spans="1:10" x14ac:dyDescent="0.3">
      <c r="A2510" s="29">
        <v>2506</v>
      </c>
      <c r="B2510">
        <v>2096</v>
      </c>
      <c r="C2510" s="24">
        <v>41841</v>
      </c>
      <c r="D2510" s="24">
        <v>43667</v>
      </c>
      <c r="E2510">
        <v>4375</v>
      </c>
      <c r="F2510" s="31">
        <v>5478.1512438454765</v>
      </c>
      <c r="G2510" s="24">
        <v>43104</v>
      </c>
      <c r="H2510" s="33">
        <v>2</v>
      </c>
      <c r="I2510">
        <v>0.89574241276323197</v>
      </c>
      <c r="J2510" s="40">
        <v>43244.947609826748</v>
      </c>
    </row>
    <row r="2511" spans="1:10" x14ac:dyDescent="0.3">
      <c r="A2511" s="29">
        <v>2507</v>
      </c>
      <c r="B2511">
        <v>2096</v>
      </c>
      <c r="C2511" s="24">
        <v>41841</v>
      </c>
      <c r="D2511" s="24">
        <v>43667</v>
      </c>
      <c r="E2511">
        <v>4375</v>
      </c>
      <c r="F2511" s="31">
        <v>1447.6837843717224</v>
      </c>
      <c r="G2511" s="24">
        <v>42264</v>
      </c>
      <c r="H2511" s="33">
        <v>1</v>
      </c>
      <c r="I2511">
        <v>0.98884995907581841</v>
      </c>
      <c r="J2511" s="40">
        <v>42630.076596679071</v>
      </c>
    </row>
    <row r="2512" spans="1:10" x14ac:dyDescent="0.3">
      <c r="A2512" s="29">
        <v>2508</v>
      </c>
      <c r="B2512">
        <v>2097</v>
      </c>
      <c r="C2512" s="24">
        <v>41774</v>
      </c>
      <c r="D2512" s="24">
        <v>43600</v>
      </c>
      <c r="E2512">
        <v>4375</v>
      </c>
      <c r="F2512" s="31">
        <v>689.21829371965055</v>
      </c>
      <c r="G2512" s="24">
        <v>42584</v>
      </c>
      <c r="H2512" s="33">
        <v>1</v>
      </c>
      <c r="I2512">
        <v>0.98884995907581841</v>
      </c>
      <c r="J2512" s="40">
        <v>42741.066308275651</v>
      </c>
    </row>
    <row r="2513" spans="1:10" x14ac:dyDescent="0.3">
      <c r="A2513" s="29">
        <v>2509</v>
      </c>
      <c r="B2513">
        <v>2097</v>
      </c>
      <c r="C2513" s="24">
        <v>41774</v>
      </c>
      <c r="D2513" s="24">
        <v>43600</v>
      </c>
      <c r="E2513">
        <v>4375</v>
      </c>
      <c r="F2513" s="31">
        <v>2833.3555633876263</v>
      </c>
      <c r="G2513" s="24">
        <v>42221</v>
      </c>
      <c r="H2513" s="33">
        <v>1</v>
      </c>
      <c r="I2513">
        <v>0.98884995907581841</v>
      </c>
      <c r="J2513" s="40">
        <v>42302.846614300535</v>
      </c>
    </row>
    <row r="2514" spans="1:10" x14ac:dyDescent="0.3">
      <c r="A2514" s="29">
        <v>2510</v>
      </c>
      <c r="B2514">
        <v>2098</v>
      </c>
      <c r="C2514" s="24">
        <v>41749</v>
      </c>
      <c r="D2514" s="24">
        <v>43575</v>
      </c>
      <c r="E2514">
        <v>4375</v>
      </c>
      <c r="F2514" s="31">
        <v>1410.9927341124351</v>
      </c>
      <c r="G2514" s="24">
        <v>42954</v>
      </c>
      <c r="H2514" s="33">
        <v>1</v>
      </c>
      <c r="I2514">
        <v>0.98884995907581841</v>
      </c>
      <c r="J2514" s="40">
        <v>43509.544064998823</v>
      </c>
    </row>
    <row r="2515" spans="1:10" x14ac:dyDescent="0.3">
      <c r="A2515" s="29">
        <v>2511</v>
      </c>
      <c r="B2515">
        <v>2099</v>
      </c>
      <c r="C2515" s="24">
        <v>41742</v>
      </c>
      <c r="D2515" s="24">
        <v>43568</v>
      </c>
      <c r="E2515">
        <v>5000</v>
      </c>
      <c r="F2515" s="31">
        <v>559.15820861232169</v>
      </c>
      <c r="G2515" s="24">
        <v>43178</v>
      </c>
      <c r="H2515" s="33">
        <v>1</v>
      </c>
      <c r="I2515">
        <v>0.98884995907581841</v>
      </c>
      <c r="J2515" s="40">
        <v>43314.631123487663</v>
      </c>
    </row>
    <row r="2516" spans="1:10" x14ac:dyDescent="0.3">
      <c r="A2516" s="29">
        <v>2512</v>
      </c>
      <c r="B2516">
        <v>2099</v>
      </c>
      <c r="C2516" s="24">
        <v>41742</v>
      </c>
      <c r="D2516" s="24">
        <v>43568</v>
      </c>
      <c r="E2516">
        <v>5000</v>
      </c>
      <c r="F2516" s="31">
        <v>5455.9615231756479</v>
      </c>
      <c r="G2516" s="24">
        <v>43532</v>
      </c>
      <c r="H2516" s="33">
        <v>2</v>
      </c>
      <c r="I2516">
        <v>0.89574241276323197</v>
      </c>
      <c r="J2516" s="40">
        <v>44002.489424394</v>
      </c>
    </row>
    <row r="2517" spans="1:10" x14ac:dyDescent="0.3">
      <c r="A2517" s="29">
        <v>2513</v>
      </c>
      <c r="B2517">
        <v>2100</v>
      </c>
      <c r="C2517" s="24">
        <v>41669</v>
      </c>
      <c r="D2517" s="24">
        <v>42034</v>
      </c>
      <c r="E2517">
        <v>6250</v>
      </c>
      <c r="F2517" s="31">
        <v>265.42096120773937</v>
      </c>
      <c r="G2517" s="24">
        <v>41919</v>
      </c>
      <c r="H2517" s="33">
        <v>1</v>
      </c>
      <c r="I2517">
        <v>0.98884995907581841</v>
      </c>
      <c r="J2517" s="40">
        <v>42681.850933202884</v>
      </c>
    </row>
    <row r="2518" spans="1:10" x14ac:dyDescent="0.3">
      <c r="A2518" s="29">
        <v>2514</v>
      </c>
      <c r="B2518">
        <v>2102</v>
      </c>
      <c r="C2518" s="24">
        <v>41950</v>
      </c>
      <c r="D2518" s="24">
        <v>43411</v>
      </c>
      <c r="E2518">
        <v>5625</v>
      </c>
      <c r="F2518" s="31">
        <v>3759.5098922154093</v>
      </c>
      <c r="G2518" s="24">
        <v>42770</v>
      </c>
      <c r="H2518" s="33">
        <v>1</v>
      </c>
      <c r="I2518">
        <v>0.98884995907581841</v>
      </c>
      <c r="J2518" s="40">
        <v>44219.130466222596</v>
      </c>
    </row>
    <row r="2519" spans="1:10" x14ac:dyDescent="0.3">
      <c r="A2519" s="29">
        <v>2515</v>
      </c>
      <c r="B2519">
        <v>2103</v>
      </c>
      <c r="C2519" s="24">
        <v>41792</v>
      </c>
      <c r="D2519" s="24">
        <v>43618</v>
      </c>
      <c r="E2519">
        <v>3750</v>
      </c>
      <c r="F2519" s="31">
        <v>2007.0666968810619</v>
      </c>
      <c r="G2519" s="24">
        <v>43530</v>
      </c>
      <c r="H2519" s="33">
        <v>1</v>
      </c>
      <c r="I2519">
        <v>0.98884995907581841</v>
      </c>
      <c r="J2519" s="40">
        <v>43537.506813877662</v>
      </c>
    </row>
    <row r="2520" spans="1:10" x14ac:dyDescent="0.3">
      <c r="A2520" s="29">
        <v>2516</v>
      </c>
      <c r="B2520">
        <v>2104</v>
      </c>
      <c r="C2520" s="24">
        <v>41746</v>
      </c>
      <c r="D2520" s="24">
        <v>43572</v>
      </c>
      <c r="E2520">
        <v>5625</v>
      </c>
      <c r="F2520" s="31">
        <v>1444.1261429962726</v>
      </c>
      <c r="G2520" s="24">
        <v>42509</v>
      </c>
      <c r="H2520" s="33">
        <v>1</v>
      </c>
      <c r="I2520">
        <v>0.98884995907581841</v>
      </c>
      <c r="J2520" s="40">
        <v>42909.006695147422</v>
      </c>
    </row>
    <row r="2521" spans="1:10" x14ac:dyDescent="0.3">
      <c r="A2521" s="29">
        <v>2517</v>
      </c>
      <c r="B2521">
        <v>2104</v>
      </c>
      <c r="C2521" s="24">
        <v>41746</v>
      </c>
      <c r="D2521" s="24">
        <v>43572</v>
      </c>
      <c r="E2521">
        <v>5625</v>
      </c>
      <c r="F2521" s="31">
        <v>24629.027368183997</v>
      </c>
      <c r="G2521" s="24">
        <v>42797</v>
      </c>
      <c r="H2521" s="33">
        <v>4</v>
      </c>
      <c r="I2521">
        <v>0.7196296248241657</v>
      </c>
      <c r="J2521" s="40">
        <v>43642.806730494623</v>
      </c>
    </row>
    <row r="2522" spans="1:10" x14ac:dyDescent="0.3">
      <c r="A2522" s="29">
        <v>2518</v>
      </c>
      <c r="B2522">
        <v>2107</v>
      </c>
      <c r="C2522" s="24">
        <v>41701</v>
      </c>
      <c r="D2522" s="24">
        <v>43162</v>
      </c>
      <c r="E2522">
        <v>6250</v>
      </c>
      <c r="F2522" s="31">
        <v>8733.9505053623434</v>
      </c>
      <c r="G2522" s="24">
        <v>41740</v>
      </c>
      <c r="H2522" s="33">
        <v>2</v>
      </c>
      <c r="I2522">
        <v>0.89574241276323197</v>
      </c>
      <c r="J2522" s="40">
        <v>41802.911426926374</v>
      </c>
    </row>
    <row r="2523" spans="1:10" x14ac:dyDescent="0.3">
      <c r="A2523" s="29">
        <v>2519</v>
      </c>
      <c r="B2523">
        <v>2108</v>
      </c>
      <c r="C2523" s="24">
        <v>41664</v>
      </c>
      <c r="D2523" s="24">
        <v>43125</v>
      </c>
      <c r="E2523">
        <v>3750</v>
      </c>
      <c r="F2523" s="31">
        <v>14303.617672008042</v>
      </c>
      <c r="G2523" s="24">
        <v>42535</v>
      </c>
      <c r="H2523" s="33">
        <v>3</v>
      </c>
      <c r="I2523">
        <v>0.80482337140270255</v>
      </c>
      <c r="J2523" s="40">
        <v>42791.646182353383</v>
      </c>
    </row>
    <row r="2524" spans="1:10" x14ac:dyDescent="0.3">
      <c r="A2524" s="29">
        <v>2520</v>
      </c>
      <c r="B2524">
        <v>2109</v>
      </c>
      <c r="C2524" s="24">
        <v>41939</v>
      </c>
      <c r="D2524" s="24">
        <v>43400</v>
      </c>
      <c r="E2524">
        <v>5625</v>
      </c>
      <c r="F2524" s="31">
        <v>24229.882623834892</v>
      </c>
      <c r="G2524" s="24">
        <v>43141</v>
      </c>
      <c r="H2524" s="33">
        <v>4</v>
      </c>
      <c r="I2524">
        <v>0.7196296248241657</v>
      </c>
      <c r="J2524" s="40">
        <v>43223.689893282433</v>
      </c>
    </row>
    <row r="2525" spans="1:10" x14ac:dyDescent="0.3">
      <c r="A2525" s="29">
        <v>2521</v>
      </c>
      <c r="B2525">
        <v>2109</v>
      </c>
      <c r="C2525" s="24">
        <v>41939</v>
      </c>
      <c r="D2525" s="24">
        <v>43400</v>
      </c>
      <c r="E2525">
        <v>5625</v>
      </c>
      <c r="F2525" s="31">
        <v>27803.552917250439</v>
      </c>
      <c r="G2525" s="24">
        <v>43126</v>
      </c>
      <c r="H2525" s="33">
        <v>4</v>
      </c>
      <c r="I2525">
        <v>0.7196296248241657</v>
      </c>
      <c r="J2525" s="40">
        <v>44382.904372123143</v>
      </c>
    </row>
    <row r="2526" spans="1:10" x14ac:dyDescent="0.3">
      <c r="A2526" s="29">
        <v>2522</v>
      </c>
      <c r="B2526">
        <v>2111</v>
      </c>
      <c r="C2526" s="24">
        <v>41937</v>
      </c>
      <c r="D2526" s="24">
        <v>43763</v>
      </c>
      <c r="E2526">
        <v>4375</v>
      </c>
      <c r="F2526" s="31">
        <v>295.02722192698189</v>
      </c>
      <c r="G2526" s="24">
        <v>42192</v>
      </c>
      <c r="H2526" s="33">
        <v>1</v>
      </c>
      <c r="I2526">
        <v>0.98884995907581841</v>
      </c>
      <c r="J2526" s="40">
        <v>42439.277042818052</v>
      </c>
    </row>
    <row r="2527" spans="1:10" x14ac:dyDescent="0.3">
      <c r="A2527" s="29">
        <v>2523</v>
      </c>
      <c r="B2527">
        <v>2111</v>
      </c>
      <c r="C2527" s="24">
        <v>41937</v>
      </c>
      <c r="D2527" s="24">
        <v>43763</v>
      </c>
      <c r="E2527">
        <v>4375</v>
      </c>
      <c r="F2527" s="31">
        <v>2892.1523287516434</v>
      </c>
      <c r="G2527" s="24">
        <v>43640</v>
      </c>
      <c r="H2527" s="33">
        <v>1</v>
      </c>
      <c r="I2527">
        <v>0.98884995907581841</v>
      </c>
      <c r="J2527" s="40">
        <v>43781.584669070304</v>
      </c>
    </row>
    <row r="2528" spans="1:10" x14ac:dyDescent="0.3">
      <c r="A2528" s="29">
        <v>2524</v>
      </c>
      <c r="B2528">
        <v>2111</v>
      </c>
      <c r="C2528" s="24">
        <v>41937</v>
      </c>
      <c r="D2528" s="24">
        <v>43763</v>
      </c>
      <c r="E2528">
        <v>4375</v>
      </c>
      <c r="F2528" s="31">
        <v>3886.7771323361503</v>
      </c>
      <c r="G2528" s="24">
        <v>43734</v>
      </c>
      <c r="H2528" s="33">
        <v>1</v>
      </c>
      <c r="I2528">
        <v>0.98884995907581841</v>
      </c>
      <c r="J2528" s="40">
        <v>43791.006707718749</v>
      </c>
    </row>
    <row r="2529" spans="1:10" x14ac:dyDescent="0.3">
      <c r="A2529" s="29">
        <v>2525</v>
      </c>
      <c r="B2529">
        <v>2112</v>
      </c>
      <c r="C2529" s="24">
        <v>41923</v>
      </c>
      <c r="D2529" s="24">
        <v>43019</v>
      </c>
      <c r="E2529">
        <v>4375</v>
      </c>
      <c r="F2529" s="31">
        <v>3437.7750160382866</v>
      </c>
      <c r="G2529" s="24">
        <v>41953</v>
      </c>
      <c r="H2529" s="33">
        <v>1</v>
      </c>
      <c r="I2529">
        <v>0.98884995907581841</v>
      </c>
      <c r="J2529" s="40">
        <v>42487.585461556853</v>
      </c>
    </row>
    <row r="2530" spans="1:10" x14ac:dyDescent="0.3">
      <c r="A2530" s="29">
        <v>2526</v>
      </c>
      <c r="B2530">
        <v>2112</v>
      </c>
      <c r="C2530" s="24">
        <v>41923</v>
      </c>
      <c r="D2530" s="24">
        <v>43019</v>
      </c>
      <c r="E2530">
        <v>4375</v>
      </c>
      <c r="F2530" s="31">
        <v>2524.4192325117115</v>
      </c>
      <c r="G2530" s="24">
        <v>42203</v>
      </c>
      <c r="H2530" s="33">
        <v>1</v>
      </c>
      <c r="I2530">
        <v>0.98884995907581841</v>
      </c>
      <c r="J2530" s="40">
        <v>42442.11975839622</v>
      </c>
    </row>
    <row r="2531" spans="1:10" x14ac:dyDescent="0.3">
      <c r="A2531" s="29">
        <v>2527</v>
      </c>
      <c r="B2531">
        <v>2113</v>
      </c>
      <c r="C2531" s="24">
        <v>41951</v>
      </c>
      <c r="D2531" s="24">
        <v>43412</v>
      </c>
      <c r="E2531">
        <v>4375</v>
      </c>
      <c r="F2531" s="31">
        <v>2368.4674691822638</v>
      </c>
      <c r="G2531" s="24">
        <v>43194</v>
      </c>
      <c r="H2531" s="33">
        <v>1</v>
      </c>
      <c r="I2531">
        <v>0.98884995907581841</v>
      </c>
      <c r="J2531" s="40">
        <v>43422.983615877944</v>
      </c>
    </row>
    <row r="2532" spans="1:10" x14ac:dyDescent="0.3">
      <c r="A2532" s="29">
        <v>2528</v>
      </c>
      <c r="B2532">
        <v>2113</v>
      </c>
      <c r="C2532" s="24">
        <v>41951</v>
      </c>
      <c r="D2532" s="24">
        <v>43412</v>
      </c>
      <c r="E2532">
        <v>4375</v>
      </c>
      <c r="F2532" s="31">
        <v>1560.5253165001529</v>
      </c>
      <c r="G2532" s="24">
        <v>42539</v>
      </c>
      <c r="H2532" s="33">
        <v>1</v>
      </c>
      <c r="I2532">
        <v>0.98884995907581841</v>
      </c>
      <c r="J2532" s="40">
        <v>42614.586396788087</v>
      </c>
    </row>
    <row r="2533" spans="1:10" x14ac:dyDescent="0.3">
      <c r="A2533" s="29">
        <v>2529</v>
      </c>
      <c r="B2533">
        <v>2113</v>
      </c>
      <c r="C2533" s="24">
        <v>41951</v>
      </c>
      <c r="D2533" s="24">
        <v>43412</v>
      </c>
      <c r="E2533">
        <v>4375</v>
      </c>
      <c r="F2533" s="31">
        <v>407.69839409182617</v>
      </c>
      <c r="G2533" s="24">
        <v>42046</v>
      </c>
      <c r="H2533" s="33">
        <v>1</v>
      </c>
      <c r="I2533">
        <v>0.98884995907581841</v>
      </c>
      <c r="J2533" s="40">
        <v>42477.825926143581</v>
      </c>
    </row>
    <row r="2534" spans="1:10" x14ac:dyDescent="0.3">
      <c r="A2534" s="29">
        <v>2530</v>
      </c>
      <c r="B2534">
        <v>2116</v>
      </c>
      <c r="C2534" s="24">
        <v>41822</v>
      </c>
      <c r="D2534" s="24">
        <v>42918</v>
      </c>
      <c r="E2534">
        <v>4375</v>
      </c>
      <c r="F2534" s="31">
        <v>10518.936193158132</v>
      </c>
      <c r="G2534" s="24">
        <v>41893</v>
      </c>
      <c r="H2534" s="33">
        <v>3</v>
      </c>
      <c r="I2534">
        <v>0.80482337140270255</v>
      </c>
      <c r="J2534" s="40">
        <v>41975.96435379114</v>
      </c>
    </row>
    <row r="2535" spans="1:10" x14ac:dyDescent="0.3">
      <c r="A2535" s="29">
        <v>2531</v>
      </c>
      <c r="B2535">
        <v>2116</v>
      </c>
      <c r="C2535" s="24">
        <v>41822</v>
      </c>
      <c r="D2535" s="24">
        <v>42918</v>
      </c>
      <c r="E2535">
        <v>4375</v>
      </c>
      <c r="F2535" s="31">
        <v>7926.2102374512306</v>
      </c>
      <c r="G2535" s="24">
        <v>42668</v>
      </c>
      <c r="H2535" s="33">
        <v>2</v>
      </c>
      <c r="I2535">
        <v>0.89574241276323197</v>
      </c>
      <c r="J2535" s="40">
        <v>42766.428625607834</v>
      </c>
    </row>
    <row r="2536" spans="1:10" x14ac:dyDescent="0.3">
      <c r="A2536" s="29">
        <v>2532</v>
      </c>
      <c r="B2536">
        <v>2117</v>
      </c>
      <c r="C2536" s="24">
        <v>41793</v>
      </c>
      <c r="D2536" s="24">
        <v>43619</v>
      </c>
      <c r="E2536">
        <v>3750</v>
      </c>
      <c r="F2536" s="31">
        <v>4559.8081690699973</v>
      </c>
      <c r="G2536" s="24">
        <v>42298</v>
      </c>
      <c r="H2536" s="33">
        <v>1</v>
      </c>
      <c r="I2536">
        <v>0.98884995907581841</v>
      </c>
      <c r="J2536" s="40">
        <v>43108.120694864003</v>
      </c>
    </row>
    <row r="2537" spans="1:10" x14ac:dyDescent="0.3">
      <c r="A2537" s="29">
        <v>2533</v>
      </c>
      <c r="B2537">
        <v>2117</v>
      </c>
      <c r="C2537" s="24">
        <v>41793</v>
      </c>
      <c r="D2537" s="24">
        <v>43619</v>
      </c>
      <c r="E2537">
        <v>3750</v>
      </c>
      <c r="F2537" s="31">
        <v>4287.5364985609904</v>
      </c>
      <c r="G2537" s="24">
        <v>42832</v>
      </c>
      <c r="H2537" s="33">
        <v>1</v>
      </c>
      <c r="I2537">
        <v>0.98884995907581841</v>
      </c>
      <c r="J2537" s="40">
        <v>42881.535493582727</v>
      </c>
    </row>
    <row r="2538" spans="1:10" x14ac:dyDescent="0.3">
      <c r="A2538" s="29">
        <v>2534</v>
      </c>
      <c r="B2538">
        <v>2118</v>
      </c>
      <c r="C2538" s="24">
        <v>41724</v>
      </c>
      <c r="D2538" s="24">
        <v>43550</v>
      </c>
      <c r="E2538">
        <v>3750</v>
      </c>
      <c r="F2538" s="31">
        <v>11050.713943531182</v>
      </c>
      <c r="G2538" s="24">
        <v>42515</v>
      </c>
      <c r="H2538" s="33">
        <v>3</v>
      </c>
      <c r="I2538">
        <v>0.80482337140270255</v>
      </c>
      <c r="J2538" s="40">
        <v>43509.954592809627</v>
      </c>
    </row>
    <row r="2539" spans="1:10" x14ac:dyDescent="0.3">
      <c r="A2539" s="29">
        <v>2535</v>
      </c>
      <c r="B2539">
        <v>2118</v>
      </c>
      <c r="C2539" s="24">
        <v>41724</v>
      </c>
      <c r="D2539" s="24">
        <v>43550</v>
      </c>
      <c r="E2539">
        <v>3750</v>
      </c>
      <c r="F2539" s="31">
        <v>6956.3700404722831</v>
      </c>
      <c r="G2539" s="24">
        <v>43221</v>
      </c>
      <c r="H2539" s="33">
        <v>2</v>
      </c>
      <c r="I2539">
        <v>0.89574241276323197</v>
      </c>
      <c r="J2539" s="40">
        <v>43606.774221910891</v>
      </c>
    </row>
    <row r="2540" spans="1:10" x14ac:dyDescent="0.3">
      <c r="A2540" s="29">
        <v>2536</v>
      </c>
      <c r="B2540">
        <v>2118</v>
      </c>
      <c r="C2540" s="24">
        <v>41724</v>
      </c>
      <c r="D2540" s="24">
        <v>43550</v>
      </c>
      <c r="E2540">
        <v>3750</v>
      </c>
      <c r="F2540" s="31">
        <v>2546.2011784886704</v>
      </c>
      <c r="G2540" s="24">
        <v>43519</v>
      </c>
      <c r="H2540" s="33">
        <v>1</v>
      </c>
      <c r="I2540">
        <v>0.98884995907581841</v>
      </c>
      <c r="J2540" s="40">
        <v>43856.50699493962</v>
      </c>
    </row>
    <row r="2541" spans="1:10" x14ac:dyDescent="0.3">
      <c r="A2541" s="29">
        <v>2537</v>
      </c>
      <c r="B2541">
        <v>2120</v>
      </c>
      <c r="C2541" s="24">
        <v>41694</v>
      </c>
      <c r="D2541" s="24">
        <v>43520</v>
      </c>
      <c r="E2541">
        <v>3750</v>
      </c>
      <c r="F2541" s="31">
        <v>1113.3608908389526</v>
      </c>
      <c r="G2541" s="24">
        <v>43027</v>
      </c>
      <c r="H2541" s="33">
        <v>1</v>
      </c>
      <c r="I2541">
        <v>0.98884995907581841</v>
      </c>
      <c r="J2541" s="40">
        <v>43221.377247993929</v>
      </c>
    </row>
    <row r="2542" spans="1:10" x14ac:dyDescent="0.3">
      <c r="A2542" s="29">
        <v>2538</v>
      </c>
      <c r="B2542">
        <v>2120</v>
      </c>
      <c r="C2542" s="24">
        <v>41694</v>
      </c>
      <c r="D2542" s="24">
        <v>43520</v>
      </c>
      <c r="E2542">
        <v>3750</v>
      </c>
      <c r="F2542" s="31">
        <v>10374.0434417209</v>
      </c>
      <c r="G2542" s="24">
        <v>42768</v>
      </c>
      <c r="H2542" s="33">
        <v>3</v>
      </c>
      <c r="I2542">
        <v>0.80482337140270255</v>
      </c>
      <c r="J2542" s="40">
        <v>42839.088686171883</v>
      </c>
    </row>
    <row r="2543" spans="1:10" x14ac:dyDescent="0.3">
      <c r="A2543" s="29">
        <v>2539</v>
      </c>
      <c r="B2543">
        <v>2120</v>
      </c>
      <c r="C2543" s="24">
        <v>41694</v>
      </c>
      <c r="D2543" s="24">
        <v>43520</v>
      </c>
      <c r="E2543">
        <v>3750</v>
      </c>
      <c r="F2543" s="31">
        <v>3380.5605526756735</v>
      </c>
      <c r="G2543" s="24">
        <v>42242</v>
      </c>
      <c r="H2543" s="33">
        <v>1</v>
      </c>
      <c r="I2543">
        <v>0.98884995907581841</v>
      </c>
      <c r="J2543" s="40">
        <v>42592.548422798507</v>
      </c>
    </row>
    <row r="2544" spans="1:10" x14ac:dyDescent="0.3">
      <c r="A2544" s="29">
        <v>2540</v>
      </c>
      <c r="B2544">
        <v>2120</v>
      </c>
      <c r="C2544" s="24">
        <v>41694</v>
      </c>
      <c r="D2544" s="24">
        <v>43520</v>
      </c>
      <c r="E2544">
        <v>3750</v>
      </c>
      <c r="F2544" s="31">
        <v>408.637424087726</v>
      </c>
      <c r="G2544" s="24">
        <v>42172</v>
      </c>
      <c r="H2544" s="33">
        <v>1</v>
      </c>
      <c r="I2544">
        <v>0.98884995907581841</v>
      </c>
      <c r="J2544" s="40">
        <v>42392.200568467066</v>
      </c>
    </row>
    <row r="2545" spans="1:10" x14ac:dyDescent="0.3">
      <c r="A2545" s="29">
        <v>2541</v>
      </c>
      <c r="B2545">
        <v>2126</v>
      </c>
      <c r="C2545" s="24">
        <v>41770</v>
      </c>
      <c r="D2545" s="24">
        <v>42501</v>
      </c>
      <c r="E2545">
        <v>6250</v>
      </c>
      <c r="F2545" s="31">
        <v>9302.306673300116</v>
      </c>
      <c r="G2545" s="24">
        <v>41936</v>
      </c>
      <c r="H2545" s="33">
        <v>2</v>
      </c>
      <c r="I2545">
        <v>0.89574241276323197</v>
      </c>
      <c r="J2545" s="40">
        <v>42494.406923181581</v>
      </c>
    </row>
    <row r="2546" spans="1:10" x14ac:dyDescent="0.3">
      <c r="A2546" s="29">
        <v>2542</v>
      </c>
      <c r="B2546">
        <v>2126</v>
      </c>
      <c r="C2546" s="24">
        <v>41770</v>
      </c>
      <c r="D2546" s="24">
        <v>42501</v>
      </c>
      <c r="E2546">
        <v>6250</v>
      </c>
      <c r="F2546" s="31">
        <v>118.67448230206672</v>
      </c>
      <c r="G2546" s="24">
        <v>42105</v>
      </c>
      <c r="H2546" s="33">
        <v>1</v>
      </c>
      <c r="I2546">
        <v>0.98884995907581841</v>
      </c>
      <c r="J2546" s="40">
        <v>42443.999679166081</v>
      </c>
    </row>
    <row r="2547" spans="1:10" x14ac:dyDescent="0.3">
      <c r="A2547" s="29">
        <v>2543</v>
      </c>
      <c r="B2547">
        <v>2127</v>
      </c>
      <c r="C2547" s="24">
        <v>41642</v>
      </c>
      <c r="D2547" s="24">
        <v>43468</v>
      </c>
      <c r="E2547">
        <v>6250</v>
      </c>
      <c r="F2547" s="31">
        <v>3075.1600523866196</v>
      </c>
      <c r="G2547" s="24">
        <v>43037</v>
      </c>
      <c r="H2547" s="33">
        <v>1</v>
      </c>
      <c r="I2547">
        <v>0.98884995907581841</v>
      </c>
      <c r="J2547" s="40">
        <v>44128.286527277785</v>
      </c>
    </row>
    <row r="2548" spans="1:10" x14ac:dyDescent="0.3">
      <c r="A2548" s="29">
        <v>2544</v>
      </c>
      <c r="B2548">
        <v>2129</v>
      </c>
      <c r="C2548" s="24">
        <v>41992</v>
      </c>
      <c r="D2548" s="24">
        <v>43453</v>
      </c>
      <c r="E2548">
        <v>3750</v>
      </c>
      <c r="F2548" s="31">
        <v>1721.7313046388363</v>
      </c>
      <c r="G2548" s="24">
        <v>42501</v>
      </c>
      <c r="H2548" s="33">
        <v>1</v>
      </c>
      <c r="I2548">
        <v>0.98884995907581841</v>
      </c>
      <c r="J2548" s="40">
        <v>42811.665395951291</v>
      </c>
    </row>
    <row r="2549" spans="1:10" x14ac:dyDescent="0.3">
      <c r="A2549" s="29">
        <v>2545</v>
      </c>
      <c r="B2549">
        <v>2130</v>
      </c>
      <c r="C2549" s="24">
        <v>41670</v>
      </c>
      <c r="D2549" s="24">
        <v>43496</v>
      </c>
      <c r="E2549">
        <v>3750</v>
      </c>
      <c r="F2549" s="31">
        <v>4314.6583678587376</v>
      </c>
      <c r="G2549" s="24">
        <v>41959</v>
      </c>
      <c r="H2549" s="33">
        <v>1</v>
      </c>
      <c r="I2549">
        <v>0.98884995907581841</v>
      </c>
      <c r="J2549" s="40">
        <v>42373.297972948203</v>
      </c>
    </row>
    <row r="2550" spans="1:10" x14ac:dyDescent="0.3">
      <c r="A2550" s="29">
        <v>2546</v>
      </c>
      <c r="B2550">
        <v>2130</v>
      </c>
      <c r="C2550" s="24">
        <v>41670</v>
      </c>
      <c r="D2550" s="24">
        <v>43496</v>
      </c>
      <c r="E2550">
        <v>3750</v>
      </c>
      <c r="F2550" s="31">
        <v>1400.3278833059583</v>
      </c>
      <c r="G2550" s="24">
        <v>43228</v>
      </c>
      <c r="H2550" s="33">
        <v>1</v>
      </c>
      <c r="I2550">
        <v>0.98884995907581841</v>
      </c>
      <c r="J2550" s="40">
        <v>43790.549269885632</v>
      </c>
    </row>
    <row r="2551" spans="1:10" x14ac:dyDescent="0.3">
      <c r="A2551" s="29">
        <v>2547</v>
      </c>
      <c r="B2551">
        <v>2130</v>
      </c>
      <c r="C2551" s="24">
        <v>41670</v>
      </c>
      <c r="D2551" s="24">
        <v>43496</v>
      </c>
      <c r="E2551">
        <v>3750</v>
      </c>
      <c r="F2551" s="31">
        <v>294.72338464742256</v>
      </c>
      <c r="G2551" s="24">
        <v>42425</v>
      </c>
      <c r="H2551" s="33">
        <v>1</v>
      </c>
      <c r="I2551">
        <v>0.98884995907581841</v>
      </c>
      <c r="J2551" s="40">
        <v>43129.006449437737</v>
      </c>
    </row>
    <row r="2552" spans="1:10" x14ac:dyDescent="0.3">
      <c r="A2552" s="29">
        <v>2548</v>
      </c>
      <c r="B2552">
        <v>2131</v>
      </c>
      <c r="C2552" s="24">
        <v>41795</v>
      </c>
      <c r="D2552" s="24">
        <v>43256</v>
      </c>
      <c r="E2552">
        <v>3750</v>
      </c>
      <c r="F2552" s="31">
        <v>2821.5604027511681</v>
      </c>
      <c r="G2552" s="24">
        <v>42652</v>
      </c>
      <c r="H2552" s="33">
        <v>1</v>
      </c>
      <c r="I2552">
        <v>0.98884995907581841</v>
      </c>
      <c r="J2552" s="40">
        <v>42658.194534053044</v>
      </c>
    </row>
    <row r="2553" spans="1:10" x14ac:dyDescent="0.3">
      <c r="A2553" s="29">
        <v>2549</v>
      </c>
      <c r="B2553">
        <v>2131</v>
      </c>
      <c r="C2553" s="24">
        <v>41795</v>
      </c>
      <c r="D2553" s="24">
        <v>43256</v>
      </c>
      <c r="E2553">
        <v>3750</v>
      </c>
      <c r="F2553" s="31">
        <v>4409.095119049106</v>
      </c>
      <c r="G2553" s="24">
        <v>41859</v>
      </c>
      <c r="H2553" s="33">
        <v>1</v>
      </c>
      <c r="I2553">
        <v>0.98884995907581841</v>
      </c>
      <c r="J2553" s="40">
        <v>42034.613385671284</v>
      </c>
    </row>
    <row r="2554" spans="1:10" x14ac:dyDescent="0.3">
      <c r="A2554" s="29">
        <v>2550</v>
      </c>
      <c r="B2554">
        <v>2132</v>
      </c>
      <c r="C2554" s="24">
        <v>41737</v>
      </c>
      <c r="D2554" s="24">
        <v>43563</v>
      </c>
      <c r="E2554">
        <v>4375</v>
      </c>
      <c r="F2554" s="31">
        <v>2475.0130488153363</v>
      </c>
      <c r="G2554" s="24">
        <v>42440</v>
      </c>
      <c r="H2554" s="33">
        <v>1</v>
      </c>
      <c r="I2554">
        <v>0.98884995907581841</v>
      </c>
      <c r="J2554" s="40">
        <v>43090.661941758735</v>
      </c>
    </row>
    <row r="2555" spans="1:10" x14ac:dyDescent="0.3">
      <c r="A2555" s="29">
        <v>2551</v>
      </c>
      <c r="B2555">
        <v>2133</v>
      </c>
      <c r="C2555" s="24">
        <v>41849</v>
      </c>
      <c r="D2555" s="24">
        <v>43675</v>
      </c>
      <c r="E2555">
        <v>6250</v>
      </c>
      <c r="F2555" s="31">
        <v>3602.5465352574947</v>
      </c>
      <c r="G2555" s="24">
        <v>41862</v>
      </c>
      <c r="H2555" s="33">
        <v>1</v>
      </c>
      <c r="I2555">
        <v>0.98884995907581841</v>
      </c>
      <c r="J2555" s="40">
        <v>41917.377916907099</v>
      </c>
    </row>
    <row r="2556" spans="1:10" x14ac:dyDescent="0.3">
      <c r="A2556" s="29">
        <v>2552</v>
      </c>
      <c r="B2556">
        <v>2133</v>
      </c>
      <c r="C2556" s="24">
        <v>41849</v>
      </c>
      <c r="D2556" s="24">
        <v>43675</v>
      </c>
      <c r="E2556">
        <v>6250</v>
      </c>
      <c r="F2556" s="31">
        <v>5748.8930239519896</v>
      </c>
      <c r="G2556" s="24">
        <v>43502</v>
      </c>
      <c r="H2556" s="33">
        <v>2</v>
      </c>
      <c r="I2556">
        <v>0.89574241276323197</v>
      </c>
      <c r="J2556" s="40">
        <v>43521.40689882142</v>
      </c>
    </row>
    <row r="2557" spans="1:10" x14ac:dyDescent="0.3">
      <c r="A2557" s="29">
        <v>2553</v>
      </c>
      <c r="B2557">
        <v>2139</v>
      </c>
      <c r="C2557" s="24">
        <v>41929</v>
      </c>
      <c r="D2557" s="24">
        <v>42660</v>
      </c>
      <c r="E2557">
        <v>5000</v>
      </c>
      <c r="F2557" s="31">
        <v>2982.848193846472</v>
      </c>
      <c r="G2557" s="24">
        <v>42581</v>
      </c>
      <c r="H2557" s="33">
        <v>1</v>
      </c>
      <c r="I2557">
        <v>0.98884995907581841</v>
      </c>
      <c r="J2557" s="40">
        <v>42811.125971739959</v>
      </c>
    </row>
    <row r="2558" spans="1:10" x14ac:dyDescent="0.3">
      <c r="A2558" s="29">
        <v>2554</v>
      </c>
      <c r="B2558">
        <v>2139</v>
      </c>
      <c r="C2558" s="24">
        <v>41929</v>
      </c>
      <c r="D2558" s="24">
        <v>42660</v>
      </c>
      <c r="E2558">
        <v>5000</v>
      </c>
      <c r="F2558" s="31">
        <v>8887.3042931928467</v>
      </c>
      <c r="G2558" s="24">
        <v>42645</v>
      </c>
      <c r="H2558" s="33">
        <v>2</v>
      </c>
      <c r="I2558">
        <v>0.89574241276323197</v>
      </c>
      <c r="J2558" s="40">
        <v>43580.274703893636</v>
      </c>
    </row>
    <row r="2559" spans="1:10" x14ac:dyDescent="0.3">
      <c r="A2559" s="29">
        <v>2555</v>
      </c>
      <c r="B2559">
        <v>2139</v>
      </c>
      <c r="C2559" s="24">
        <v>41929</v>
      </c>
      <c r="D2559" s="24">
        <v>42660</v>
      </c>
      <c r="E2559">
        <v>5000</v>
      </c>
      <c r="F2559" s="31">
        <v>2998.8357108231585</v>
      </c>
      <c r="G2559" s="24">
        <v>42130</v>
      </c>
      <c r="H2559" s="33">
        <v>1</v>
      </c>
      <c r="I2559">
        <v>0.98884995907581841</v>
      </c>
      <c r="J2559" s="40">
        <v>42326.245242189601</v>
      </c>
    </row>
    <row r="2560" spans="1:10" x14ac:dyDescent="0.3">
      <c r="A2560" s="29">
        <v>2556</v>
      </c>
      <c r="B2560">
        <v>2139</v>
      </c>
      <c r="C2560" s="24">
        <v>41929</v>
      </c>
      <c r="D2560" s="24">
        <v>42660</v>
      </c>
      <c r="E2560">
        <v>5000</v>
      </c>
      <c r="F2560" s="31">
        <v>951.39648933312924</v>
      </c>
      <c r="G2560" s="24">
        <v>42270</v>
      </c>
      <c r="H2560" s="33">
        <v>1</v>
      </c>
      <c r="I2560">
        <v>0.98884995907581841</v>
      </c>
      <c r="J2560" s="40">
        <v>42313.431233868592</v>
      </c>
    </row>
    <row r="2561" spans="1:10" x14ac:dyDescent="0.3">
      <c r="A2561" s="29">
        <v>2557</v>
      </c>
      <c r="B2561">
        <v>2139</v>
      </c>
      <c r="C2561" s="24">
        <v>41929</v>
      </c>
      <c r="D2561" s="24">
        <v>42660</v>
      </c>
      <c r="E2561">
        <v>5000</v>
      </c>
      <c r="F2561" s="31">
        <v>1163.6667992494815</v>
      </c>
      <c r="G2561" s="24">
        <v>42468</v>
      </c>
      <c r="H2561" s="33">
        <v>1</v>
      </c>
      <c r="I2561">
        <v>0.98884995907581841</v>
      </c>
      <c r="J2561" s="40">
        <v>42643.347669957097</v>
      </c>
    </row>
    <row r="2562" spans="1:10" x14ac:dyDescent="0.3">
      <c r="A2562" s="29">
        <v>2558</v>
      </c>
      <c r="B2562">
        <v>2139</v>
      </c>
      <c r="C2562" s="24">
        <v>41929</v>
      </c>
      <c r="D2562" s="24">
        <v>42660</v>
      </c>
      <c r="E2562">
        <v>5000</v>
      </c>
      <c r="F2562" s="31">
        <v>8226.6896790856481</v>
      </c>
      <c r="G2562" s="24">
        <v>42171</v>
      </c>
      <c r="H2562" s="33">
        <v>2</v>
      </c>
      <c r="I2562">
        <v>0.89574241276323197</v>
      </c>
      <c r="J2562" s="40">
        <v>42392.642059263315</v>
      </c>
    </row>
    <row r="2563" spans="1:10" x14ac:dyDescent="0.3">
      <c r="A2563" s="29">
        <v>2559</v>
      </c>
      <c r="B2563">
        <v>2141</v>
      </c>
      <c r="C2563" s="24">
        <v>41770</v>
      </c>
      <c r="D2563" s="24">
        <v>42135</v>
      </c>
      <c r="E2563">
        <v>6250</v>
      </c>
      <c r="F2563" s="31">
        <v>4997.6300983760921</v>
      </c>
      <c r="G2563" s="24">
        <v>42067</v>
      </c>
      <c r="H2563" s="33">
        <v>1</v>
      </c>
      <c r="I2563">
        <v>0.98884995907581841</v>
      </c>
      <c r="J2563" s="40">
        <v>43911.224989684801</v>
      </c>
    </row>
    <row r="2564" spans="1:10" x14ac:dyDescent="0.3">
      <c r="A2564" s="29">
        <v>2560</v>
      </c>
      <c r="B2564">
        <v>2141</v>
      </c>
      <c r="C2564" s="24">
        <v>41770</v>
      </c>
      <c r="D2564" s="24">
        <v>42135</v>
      </c>
      <c r="E2564">
        <v>6250</v>
      </c>
      <c r="F2564" s="31">
        <v>24763.399355363228</v>
      </c>
      <c r="G2564" s="24">
        <v>41817</v>
      </c>
      <c r="H2564" s="33">
        <v>4</v>
      </c>
      <c r="I2564">
        <v>0.7196296248241657</v>
      </c>
      <c r="J2564" s="40">
        <v>42234.506662807515</v>
      </c>
    </row>
    <row r="2565" spans="1:10" x14ac:dyDescent="0.3">
      <c r="A2565" s="29">
        <v>2561</v>
      </c>
      <c r="B2565">
        <v>2142</v>
      </c>
      <c r="C2565" s="24">
        <v>41741</v>
      </c>
      <c r="D2565" s="24">
        <v>42106</v>
      </c>
      <c r="E2565">
        <v>5625</v>
      </c>
      <c r="F2565" s="31">
        <v>3241.3295942926497</v>
      </c>
      <c r="G2565" s="24">
        <v>41980</v>
      </c>
      <c r="H2565" s="33">
        <v>1</v>
      </c>
      <c r="I2565">
        <v>0.98884995907581841</v>
      </c>
      <c r="J2565" s="40">
        <v>42530.388050573012</v>
      </c>
    </row>
    <row r="2566" spans="1:10" x14ac:dyDescent="0.3">
      <c r="A2566" s="29">
        <v>2562</v>
      </c>
      <c r="B2566">
        <v>2143</v>
      </c>
      <c r="C2566" s="24">
        <v>41816</v>
      </c>
      <c r="D2566" s="24">
        <v>43642</v>
      </c>
      <c r="E2566">
        <v>3750</v>
      </c>
      <c r="F2566" s="31">
        <v>1949.9911764539393</v>
      </c>
      <c r="G2566" s="24">
        <v>42781</v>
      </c>
      <c r="H2566" s="33">
        <v>1</v>
      </c>
      <c r="I2566">
        <v>0.98884995907581841</v>
      </c>
      <c r="J2566" s="40">
        <v>43201.617880953592</v>
      </c>
    </row>
    <row r="2567" spans="1:10" x14ac:dyDescent="0.3">
      <c r="A2567" s="29">
        <v>2563</v>
      </c>
      <c r="B2567">
        <v>2144</v>
      </c>
      <c r="C2567" s="24">
        <v>41758</v>
      </c>
      <c r="D2567" s="24">
        <v>43584</v>
      </c>
      <c r="E2567">
        <v>4375</v>
      </c>
      <c r="F2567" s="31">
        <v>412.70456166124677</v>
      </c>
      <c r="G2567" s="24">
        <v>42430</v>
      </c>
      <c r="H2567" s="33">
        <v>1</v>
      </c>
      <c r="I2567">
        <v>0.98884995907581841</v>
      </c>
      <c r="J2567" s="40">
        <v>42744.85374347683</v>
      </c>
    </row>
    <row r="2568" spans="1:10" x14ac:dyDescent="0.3">
      <c r="A2568" s="29">
        <v>2564</v>
      </c>
      <c r="B2568">
        <v>2145</v>
      </c>
      <c r="C2568" s="24">
        <v>41845</v>
      </c>
      <c r="D2568" s="24">
        <v>43306</v>
      </c>
      <c r="E2568">
        <v>4375</v>
      </c>
      <c r="F2568" s="31">
        <v>588.8567046114606</v>
      </c>
      <c r="G2568" s="24">
        <v>43130</v>
      </c>
      <c r="H2568" s="33">
        <v>1</v>
      </c>
      <c r="I2568">
        <v>0.98884995907581841</v>
      </c>
      <c r="J2568" s="40">
        <v>43155.23723006135</v>
      </c>
    </row>
    <row r="2569" spans="1:10" x14ac:dyDescent="0.3">
      <c r="A2569" s="29">
        <v>2565</v>
      </c>
      <c r="B2569">
        <v>2145</v>
      </c>
      <c r="C2569" s="24">
        <v>41845</v>
      </c>
      <c r="D2569" s="24">
        <v>43306</v>
      </c>
      <c r="E2569">
        <v>4375</v>
      </c>
      <c r="F2569" s="31">
        <v>2761.8953427082938</v>
      </c>
      <c r="G2569" s="24">
        <v>43237</v>
      </c>
      <c r="H2569" s="33">
        <v>1</v>
      </c>
      <c r="I2569">
        <v>0.98884995907581841</v>
      </c>
      <c r="J2569" s="40">
        <v>43421.970502637712</v>
      </c>
    </row>
    <row r="2570" spans="1:10" x14ac:dyDescent="0.3">
      <c r="A2570" s="29">
        <v>2566</v>
      </c>
      <c r="B2570">
        <v>2145</v>
      </c>
      <c r="C2570" s="24">
        <v>41845</v>
      </c>
      <c r="D2570" s="24">
        <v>43306</v>
      </c>
      <c r="E2570">
        <v>4375</v>
      </c>
      <c r="F2570" s="31">
        <v>1190.980091695156</v>
      </c>
      <c r="G2570" s="24">
        <v>41919</v>
      </c>
      <c r="H2570" s="33">
        <v>1</v>
      </c>
      <c r="I2570">
        <v>0.98884995907581841</v>
      </c>
      <c r="J2570" s="40">
        <v>41963.781406119269</v>
      </c>
    </row>
    <row r="2571" spans="1:10" x14ac:dyDescent="0.3">
      <c r="A2571" s="29">
        <v>2567</v>
      </c>
      <c r="B2571">
        <v>2146</v>
      </c>
      <c r="C2571" s="24">
        <v>41951</v>
      </c>
      <c r="D2571" s="24">
        <v>42316</v>
      </c>
      <c r="E2571">
        <v>3750</v>
      </c>
      <c r="F2571" s="31">
        <v>157.67403268410749</v>
      </c>
      <c r="G2571" s="24">
        <v>42268</v>
      </c>
      <c r="H2571" s="33">
        <v>1</v>
      </c>
      <c r="I2571">
        <v>0.98884995907581841</v>
      </c>
      <c r="J2571" s="40">
        <v>42290.558295352625</v>
      </c>
    </row>
    <row r="2572" spans="1:10" x14ac:dyDescent="0.3">
      <c r="A2572" s="29">
        <v>2568</v>
      </c>
      <c r="B2572">
        <v>2146</v>
      </c>
      <c r="C2572" s="24">
        <v>41951</v>
      </c>
      <c r="D2572" s="24">
        <v>42316</v>
      </c>
      <c r="E2572">
        <v>3750</v>
      </c>
      <c r="F2572" s="31">
        <v>594.47054300153741</v>
      </c>
      <c r="G2572" s="24">
        <v>42073</v>
      </c>
      <c r="H2572" s="33">
        <v>1</v>
      </c>
      <c r="I2572">
        <v>0.98884995907581841</v>
      </c>
      <c r="J2572" s="40">
        <v>42187.586432941505</v>
      </c>
    </row>
    <row r="2573" spans="1:10" x14ac:dyDescent="0.3">
      <c r="A2573" s="29">
        <v>2569</v>
      </c>
      <c r="B2573">
        <v>2148</v>
      </c>
      <c r="C2573" s="24">
        <v>41690</v>
      </c>
      <c r="D2573" s="24">
        <v>43516</v>
      </c>
      <c r="E2573">
        <v>6250</v>
      </c>
      <c r="F2573" s="31">
        <v>132.99015411777572</v>
      </c>
      <c r="G2573" s="24">
        <v>41737</v>
      </c>
      <c r="H2573" s="33">
        <v>1</v>
      </c>
      <c r="I2573">
        <v>0.98884995907581841</v>
      </c>
      <c r="J2573" s="40">
        <v>42324.918927460691</v>
      </c>
    </row>
    <row r="2574" spans="1:10" x14ac:dyDescent="0.3">
      <c r="A2574" s="29">
        <v>2570</v>
      </c>
      <c r="B2574">
        <v>2148</v>
      </c>
      <c r="C2574" s="24">
        <v>41690</v>
      </c>
      <c r="D2574" s="24">
        <v>43516</v>
      </c>
      <c r="E2574">
        <v>6250</v>
      </c>
      <c r="F2574" s="31">
        <v>935.25306950146614</v>
      </c>
      <c r="G2574" s="24">
        <v>42066</v>
      </c>
      <c r="H2574" s="33">
        <v>1</v>
      </c>
      <c r="I2574">
        <v>0.98884995907581841</v>
      </c>
      <c r="J2574" s="40">
        <v>42094.95800357464</v>
      </c>
    </row>
    <row r="2575" spans="1:10" x14ac:dyDescent="0.3">
      <c r="A2575" s="29">
        <v>2571</v>
      </c>
      <c r="B2575">
        <v>2148</v>
      </c>
      <c r="C2575" s="24">
        <v>41690</v>
      </c>
      <c r="D2575" s="24">
        <v>43516</v>
      </c>
      <c r="E2575">
        <v>6250</v>
      </c>
      <c r="F2575" s="31">
        <v>2513.7534789003266</v>
      </c>
      <c r="G2575" s="24">
        <v>41698</v>
      </c>
      <c r="H2575" s="33">
        <v>1</v>
      </c>
      <c r="I2575">
        <v>0.98884995907581841</v>
      </c>
      <c r="J2575" s="40">
        <v>42082.370874866705</v>
      </c>
    </row>
    <row r="2576" spans="1:10" x14ac:dyDescent="0.3">
      <c r="A2576" s="29">
        <v>2572</v>
      </c>
      <c r="B2576">
        <v>2148</v>
      </c>
      <c r="C2576" s="24">
        <v>41690</v>
      </c>
      <c r="D2576" s="24">
        <v>43516</v>
      </c>
      <c r="E2576">
        <v>6250</v>
      </c>
      <c r="F2576" s="31">
        <v>3092.8901782149078</v>
      </c>
      <c r="G2576" s="24">
        <v>41823</v>
      </c>
      <c r="H2576" s="33">
        <v>1</v>
      </c>
      <c r="I2576">
        <v>0.98884995907581841</v>
      </c>
      <c r="J2576" s="40">
        <v>41826.292665008506</v>
      </c>
    </row>
    <row r="2577" spans="1:10" x14ac:dyDescent="0.3">
      <c r="A2577" s="29">
        <v>2573</v>
      </c>
      <c r="B2577">
        <v>2151</v>
      </c>
      <c r="C2577" s="24">
        <v>41930</v>
      </c>
      <c r="D2577" s="24">
        <v>43756</v>
      </c>
      <c r="E2577">
        <v>3750</v>
      </c>
      <c r="F2577" s="31">
        <v>7165.1789964597674</v>
      </c>
      <c r="G2577" s="24">
        <v>43570</v>
      </c>
      <c r="H2577" s="33">
        <v>2</v>
      </c>
      <c r="I2577">
        <v>0.89574241276323197</v>
      </c>
      <c r="J2577" s="40">
        <v>43899.991487925785</v>
      </c>
    </row>
    <row r="2578" spans="1:10" x14ac:dyDescent="0.3">
      <c r="A2578" s="29">
        <v>2574</v>
      </c>
      <c r="B2578">
        <v>2151</v>
      </c>
      <c r="C2578" s="24">
        <v>41930</v>
      </c>
      <c r="D2578" s="24">
        <v>43756</v>
      </c>
      <c r="E2578">
        <v>3750</v>
      </c>
      <c r="F2578" s="31">
        <v>3101.806650643332</v>
      </c>
      <c r="G2578" s="24">
        <v>43167</v>
      </c>
      <c r="H2578" s="33">
        <v>1</v>
      </c>
      <c r="I2578">
        <v>0.98884995907581841</v>
      </c>
      <c r="J2578" s="40">
        <v>43582.141216888929</v>
      </c>
    </row>
    <row r="2579" spans="1:10" x14ac:dyDescent="0.3">
      <c r="A2579" s="29">
        <v>2575</v>
      </c>
      <c r="B2579">
        <v>2153</v>
      </c>
      <c r="C2579" s="24">
        <v>41817</v>
      </c>
      <c r="D2579" s="24">
        <v>42913</v>
      </c>
      <c r="E2579">
        <v>5000</v>
      </c>
      <c r="F2579" s="31">
        <v>7266.3757266486891</v>
      </c>
      <c r="G2579" s="24">
        <v>42593</v>
      </c>
      <c r="H2579" s="33">
        <v>2</v>
      </c>
      <c r="I2579">
        <v>0.89574241276323197</v>
      </c>
      <c r="J2579" s="40">
        <v>42637.566606632005</v>
      </c>
    </row>
    <row r="2580" spans="1:10" x14ac:dyDescent="0.3">
      <c r="A2580" s="29">
        <v>2576</v>
      </c>
      <c r="B2580">
        <v>2153</v>
      </c>
      <c r="C2580" s="24">
        <v>41817</v>
      </c>
      <c r="D2580" s="24">
        <v>42913</v>
      </c>
      <c r="E2580">
        <v>5000</v>
      </c>
      <c r="F2580" s="31">
        <v>1416.6017897949207</v>
      </c>
      <c r="G2580" s="24">
        <v>42417</v>
      </c>
      <c r="H2580" s="33">
        <v>1</v>
      </c>
      <c r="I2580">
        <v>0.98884995907581841</v>
      </c>
      <c r="J2580" s="40">
        <v>42559.471776759099</v>
      </c>
    </row>
    <row r="2581" spans="1:10" x14ac:dyDescent="0.3">
      <c r="A2581" s="29">
        <v>2577</v>
      </c>
      <c r="B2581">
        <v>2153</v>
      </c>
      <c r="C2581" s="24">
        <v>41817</v>
      </c>
      <c r="D2581" s="24">
        <v>42913</v>
      </c>
      <c r="E2581">
        <v>5000</v>
      </c>
      <c r="F2581" s="31">
        <v>1722.7955976803778</v>
      </c>
      <c r="G2581" s="24">
        <v>42666</v>
      </c>
      <c r="H2581" s="33">
        <v>1</v>
      </c>
      <c r="I2581">
        <v>0.98884995907581841</v>
      </c>
      <c r="J2581" s="40">
        <v>42676.70375515968</v>
      </c>
    </row>
    <row r="2582" spans="1:10" x14ac:dyDescent="0.3">
      <c r="A2582" s="29">
        <v>2578</v>
      </c>
      <c r="B2582">
        <v>2156</v>
      </c>
      <c r="C2582" s="24">
        <v>41721</v>
      </c>
      <c r="D2582" s="24">
        <v>42452</v>
      </c>
      <c r="E2582">
        <v>5000</v>
      </c>
      <c r="F2582" s="31">
        <v>3280.6750962270835</v>
      </c>
      <c r="G2582" s="24">
        <v>42419</v>
      </c>
      <c r="H2582" s="33">
        <v>1</v>
      </c>
      <c r="I2582">
        <v>0.98884995907581841</v>
      </c>
      <c r="J2582" s="40">
        <v>42450.664897117982</v>
      </c>
    </row>
    <row r="2583" spans="1:10" x14ac:dyDescent="0.3">
      <c r="A2583" s="29">
        <v>2579</v>
      </c>
      <c r="B2583">
        <v>2156</v>
      </c>
      <c r="C2583" s="24">
        <v>41721</v>
      </c>
      <c r="D2583" s="24">
        <v>42452</v>
      </c>
      <c r="E2583">
        <v>5000</v>
      </c>
      <c r="F2583" s="31">
        <v>6579.7671578553782</v>
      </c>
      <c r="G2583" s="24">
        <v>41933</v>
      </c>
      <c r="H2583" s="33">
        <v>2</v>
      </c>
      <c r="I2583">
        <v>0.89574241276323197</v>
      </c>
      <c r="J2583" s="40">
        <v>42527.137017250825</v>
      </c>
    </row>
    <row r="2584" spans="1:10" x14ac:dyDescent="0.3">
      <c r="A2584" s="29">
        <v>2580</v>
      </c>
      <c r="B2584">
        <v>2157</v>
      </c>
      <c r="C2584" s="24">
        <v>41725</v>
      </c>
      <c r="D2584" s="24">
        <v>43551</v>
      </c>
      <c r="E2584">
        <v>5000</v>
      </c>
      <c r="F2584" s="31">
        <v>4445.8342993274246</v>
      </c>
      <c r="G2584" s="24">
        <v>43054</v>
      </c>
      <c r="H2584" s="33">
        <v>1</v>
      </c>
      <c r="I2584">
        <v>0.98884995907581841</v>
      </c>
      <c r="J2584" s="40">
        <v>43505.940532884561</v>
      </c>
    </row>
    <row r="2585" spans="1:10" x14ac:dyDescent="0.3">
      <c r="A2585" s="29">
        <v>2581</v>
      </c>
      <c r="B2585">
        <v>2158</v>
      </c>
      <c r="C2585" s="24">
        <v>41749</v>
      </c>
      <c r="D2585" s="24">
        <v>43575</v>
      </c>
      <c r="E2585">
        <v>4375</v>
      </c>
      <c r="F2585" s="31">
        <v>10098.653873218094</v>
      </c>
      <c r="G2585" s="24">
        <v>42877</v>
      </c>
      <c r="H2585" s="33">
        <v>3</v>
      </c>
      <c r="I2585">
        <v>0.80482337140270255</v>
      </c>
      <c r="J2585" s="40">
        <v>43185.994479786881</v>
      </c>
    </row>
    <row r="2586" spans="1:10" x14ac:dyDescent="0.3">
      <c r="A2586" s="29">
        <v>2582</v>
      </c>
      <c r="B2586">
        <v>2159</v>
      </c>
      <c r="C2586" s="24">
        <v>41758</v>
      </c>
      <c r="D2586" s="24">
        <v>42123</v>
      </c>
      <c r="E2586">
        <v>3750</v>
      </c>
      <c r="F2586" s="31">
        <v>2181.5751250582089</v>
      </c>
      <c r="G2586" s="24">
        <v>42043</v>
      </c>
      <c r="H2586" s="33">
        <v>1</v>
      </c>
      <c r="I2586">
        <v>0.98884995907581841</v>
      </c>
      <c r="J2586" s="40">
        <v>42078.272432043646</v>
      </c>
    </row>
    <row r="2587" spans="1:10" x14ac:dyDescent="0.3">
      <c r="A2587" s="29">
        <v>2583</v>
      </c>
      <c r="B2587">
        <v>2159</v>
      </c>
      <c r="C2587" s="24">
        <v>41758</v>
      </c>
      <c r="D2587" s="24">
        <v>42123</v>
      </c>
      <c r="E2587">
        <v>3750</v>
      </c>
      <c r="F2587" s="31">
        <v>5126.4231246944537</v>
      </c>
      <c r="G2587" s="24">
        <v>41979</v>
      </c>
      <c r="H2587" s="33">
        <v>2</v>
      </c>
      <c r="I2587">
        <v>0.89574241276323197</v>
      </c>
      <c r="J2587" s="40">
        <v>42017.740553163036</v>
      </c>
    </row>
    <row r="2588" spans="1:10" x14ac:dyDescent="0.3">
      <c r="A2588" s="29">
        <v>2584</v>
      </c>
      <c r="B2588">
        <v>2160</v>
      </c>
      <c r="C2588" s="24">
        <v>42003</v>
      </c>
      <c r="D2588" s="24">
        <v>43099</v>
      </c>
      <c r="E2588">
        <v>3750</v>
      </c>
      <c r="F2588" s="31">
        <v>9095.8341434031008</v>
      </c>
      <c r="G2588" s="24">
        <v>42153</v>
      </c>
      <c r="H2588" s="33">
        <v>2</v>
      </c>
      <c r="I2588">
        <v>0.89574241276323197</v>
      </c>
      <c r="J2588" s="40">
        <v>42628.634761533074</v>
      </c>
    </row>
    <row r="2589" spans="1:10" x14ac:dyDescent="0.3">
      <c r="A2589" s="29">
        <v>2585</v>
      </c>
      <c r="B2589">
        <v>2161</v>
      </c>
      <c r="C2589" s="24">
        <v>41991</v>
      </c>
      <c r="D2589" s="24">
        <v>42722</v>
      </c>
      <c r="E2589">
        <v>6250</v>
      </c>
      <c r="F2589" s="31">
        <v>3704.2347790274507</v>
      </c>
      <c r="G2589" s="24">
        <v>42014</v>
      </c>
      <c r="H2589" s="33">
        <v>1</v>
      </c>
      <c r="I2589">
        <v>0.98884995907581841</v>
      </c>
      <c r="J2589" s="40">
        <v>43088.017246125688</v>
      </c>
    </row>
    <row r="2590" spans="1:10" x14ac:dyDescent="0.3">
      <c r="A2590" s="29">
        <v>2586</v>
      </c>
      <c r="B2590">
        <v>2163</v>
      </c>
      <c r="C2590" s="24">
        <v>41860</v>
      </c>
      <c r="D2590" s="24">
        <v>43321</v>
      </c>
      <c r="E2590">
        <v>5000</v>
      </c>
      <c r="F2590" s="31">
        <v>14819.463300357307</v>
      </c>
      <c r="G2590" s="24">
        <v>43138</v>
      </c>
      <c r="H2590" s="33">
        <v>3</v>
      </c>
      <c r="I2590">
        <v>0.80482337140270255</v>
      </c>
      <c r="J2590" s="40">
        <v>43337.183926120553</v>
      </c>
    </row>
    <row r="2591" spans="1:10" x14ac:dyDescent="0.3">
      <c r="A2591" s="29">
        <v>2587</v>
      </c>
      <c r="B2591">
        <v>2163</v>
      </c>
      <c r="C2591" s="24">
        <v>41860</v>
      </c>
      <c r="D2591" s="24">
        <v>43321</v>
      </c>
      <c r="E2591">
        <v>5000</v>
      </c>
      <c r="F2591" s="31">
        <v>34743.557332917138</v>
      </c>
      <c r="G2591" s="24">
        <v>42119</v>
      </c>
      <c r="H2591" s="33">
        <v>4</v>
      </c>
      <c r="I2591">
        <v>0.7196296248241657</v>
      </c>
      <c r="J2591" s="40">
        <v>42119.641477996294</v>
      </c>
    </row>
    <row r="2592" spans="1:10" x14ac:dyDescent="0.3">
      <c r="A2592" s="29">
        <v>2588</v>
      </c>
      <c r="B2592">
        <v>2165</v>
      </c>
      <c r="C2592" s="24">
        <v>41690</v>
      </c>
      <c r="D2592" s="24">
        <v>42786</v>
      </c>
      <c r="E2592">
        <v>4375</v>
      </c>
      <c r="F2592" s="31">
        <v>1711.5505078654251</v>
      </c>
      <c r="G2592" s="24">
        <v>42391</v>
      </c>
      <c r="H2592" s="33">
        <v>1</v>
      </c>
      <c r="I2592">
        <v>0.98884995907581841</v>
      </c>
      <c r="J2592" s="40">
        <v>42866.589781526818</v>
      </c>
    </row>
    <row r="2593" spans="1:10" x14ac:dyDescent="0.3">
      <c r="A2593" s="29">
        <v>2589</v>
      </c>
      <c r="B2593">
        <v>2166</v>
      </c>
      <c r="C2593" s="24">
        <v>41905</v>
      </c>
      <c r="D2593" s="24">
        <v>42270</v>
      </c>
      <c r="E2593">
        <v>5625</v>
      </c>
      <c r="F2593" s="31">
        <v>8840.0790246139695</v>
      </c>
      <c r="G2593" s="24">
        <v>42168</v>
      </c>
      <c r="H2593" s="33">
        <v>2</v>
      </c>
      <c r="I2593">
        <v>0.89574241276323197</v>
      </c>
      <c r="J2593" s="40">
        <v>42200.083221384972</v>
      </c>
    </row>
    <row r="2594" spans="1:10" x14ac:dyDescent="0.3">
      <c r="A2594" s="29">
        <v>2590</v>
      </c>
      <c r="B2594">
        <v>2168</v>
      </c>
      <c r="C2594" s="24">
        <v>41757</v>
      </c>
      <c r="D2594" s="24">
        <v>43583</v>
      </c>
      <c r="E2594">
        <v>4375</v>
      </c>
      <c r="F2594" s="31">
        <v>1113.6555743101712</v>
      </c>
      <c r="G2594" s="24">
        <v>43496</v>
      </c>
      <c r="H2594" s="33">
        <v>1</v>
      </c>
      <c r="I2594">
        <v>0.98884995907581841</v>
      </c>
      <c r="J2594" s="40">
        <v>43657.923677656334</v>
      </c>
    </row>
    <row r="2595" spans="1:10" x14ac:dyDescent="0.3">
      <c r="A2595" s="29">
        <v>2591</v>
      </c>
      <c r="B2595">
        <v>2169</v>
      </c>
      <c r="C2595" s="24">
        <v>41791</v>
      </c>
      <c r="D2595" s="24">
        <v>42522</v>
      </c>
      <c r="E2595">
        <v>6250</v>
      </c>
      <c r="F2595" s="31">
        <v>2374.5118610378659</v>
      </c>
      <c r="G2595" s="24">
        <v>41852</v>
      </c>
      <c r="H2595" s="33">
        <v>1</v>
      </c>
      <c r="I2595">
        <v>0.98884995907581841</v>
      </c>
      <c r="J2595" s="40">
        <v>42479.244613140479</v>
      </c>
    </row>
    <row r="2596" spans="1:10" x14ac:dyDescent="0.3">
      <c r="A2596" s="29">
        <v>2592</v>
      </c>
      <c r="B2596">
        <v>2169</v>
      </c>
      <c r="C2596" s="24">
        <v>41791</v>
      </c>
      <c r="D2596" s="24">
        <v>42522</v>
      </c>
      <c r="E2596">
        <v>6250</v>
      </c>
      <c r="F2596" s="31">
        <v>919.15240000099789</v>
      </c>
      <c r="G2596" s="24">
        <v>42391</v>
      </c>
      <c r="H2596" s="33">
        <v>1</v>
      </c>
      <c r="I2596">
        <v>0.98884995907581841</v>
      </c>
      <c r="J2596" s="40">
        <v>42543.42104670011</v>
      </c>
    </row>
    <row r="2597" spans="1:10" x14ac:dyDescent="0.3">
      <c r="A2597" s="29">
        <v>2593</v>
      </c>
      <c r="B2597">
        <v>2169</v>
      </c>
      <c r="C2597" s="24">
        <v>41791</v>
      </c>
      <c r="D2597" s="24">
        <v>42522</v>
      </c>
      <c r="E2597">
        <v>6250</v>
      </c>
      <c r="F2597" s="31">
        <v>1636.260173793213</v>
      </c>
      <c r="G2597" s="24">
        <v>42062</v>
      </c>
      <c r="H2597" s="33">
        <v>1</v>
      </c>
      <c r="I2597">
        <v>0.98884995907581841</v>
      </c>
      <c r="J2597" s="40">
        <v>42557.225727047626</v>
      </c>
    </row>
    <row r="2598" spans="1:10" x14ac:dyDescent="0.3">
      <c r="A2598" s="29">
        <v>2594</v>
      </c>
      <c r="B2598">
        <v>2171</v>
      </c>
      <c r="C2598" s="24">
        <v>41928</v>
      </c>
      <c r="D2598" s="24">
        <v>43754</v>
      </c>
      <c r="E2598">
        <v>5000</v>
      </c>
      <c r="F2598" s="31">
        <v>7368.458070885039</v>
      </c>
      <c r="G2598" s="24">
        <v>43526</v>
      </c>
      <c r="H2598" s="33">
        <v>2</v>
      </c>
      <c r="I2598">
        <v>0.89574241276323197</v>
      </c>
      <c r="J2598" s="40">
        <v>43712.367853024516</v>
      </c>
    </row>
    <row r="2599" spans="1:10" x14ac:dyDescent="0.3">
      <c r="A2599" s="29">
        <v>2595</v>
      </c>
      <c r="B2599">
        <v>2172</v>
      </c>
      <c r="C2599" s="24">
        <v>41956</v>
      </c>
      <c r="D2599" s="24">
        <v>42687</v>
      </c>
      <c r="E2599">
        <v>4375</v>
      </c>
      <c r="F2599" s="31">
        <v>6118.3874360296486</v>
      </c>
      <c r="G2599" s="24">
        <v>42496</v>
      </c>
      <c r="H2599" s="33">
        <v>2</v>
      </c>
      <c r="I2599">
        <v>0.89574241276323197</v>
      </c>
      <c r="J2599" s="40">
        <v>42672.680691472146</v>
      </c>
    </row>
    <row r="2600" spans="1:10" x14ac:dyDescent="0.3">
      <c r="A2600" s="29">
        <v>2596</v>
      </c>
      <c r="B2600">
        <v>2173</v>
      </c>
      <c r="C2600" s="24">
        <v>41905</v>
      </c>
      <c r="D2600" s="24">
        <v>42270</v>
      </c>
      <c r="E2600">
        <v>4375</v>
      </c>
      <c r="F2600" s="31">
        <v>20709.960796836291</v>
      </c>
      <c r="G2600" s="24">
        <v>41921</v>
      </c>
      <c r="H2600" s="33">
        <v>4</v>
      </c>
      <c r="I2600">
        <v>0.7196296248241657</v>
      </c>
      <c r="J2600" s="40">
        <v>41937.815370292883</v>
      </c>
    </row>
    <row r="2601" spans="1:10" x14ac:dyDescent="0.3">
      <c r="A2601" s="29">
        <v>2597</v>
      </c>
      <c r="B2601">
        <v>2175</v>
      </c>
      <c r="C2601" s="24">
        <v>41943</v>
      </c>
      <c r="D2601" s="24">
        <v>42674</v>
      </c>
      <c r="E2601">
        <v>4375</v>
      </c>
      <c r="F2601" s="31">
        <v>2521.1966079622493</v>
      </c>
      <c r="G2601" s="24">
        <v>42313</v>
      </c>
      <c r="H2601" s="33">
        <v>1</v>
      </c>
      <c r="I2601">
        <v>0.98884995907581841</v>
      </c>
      <c r="J2601" s="40">
        <v>42493.014693597383</v>
      </c>
    </row>
    <row r="2602" spans="1:10" x14ac:dyDescent="0.3">
      <c r="A2602" s="29">
        <v>2598</v>
      </c>
      <c r="B2602">
        <v>2177</v>
      </c>
      <c r="C2602" s="24">
        <v>41801</v>
      </c>
      <c r="D2602" s="24">
        <v>43627</v>
      </c>
      <c r="E2602">
        <v>4375</v>
      </c>
      <c r="F2602" s="31">
        <v>10835.356682438993</v>
      </c>
      <c r="G2602" s="24">
        <v>42047</v>
      </c>
      <c r="H2602" s="33">
        <v>3</v>
      </c>
      <c r="I2602">
        <v>0.80482337140270255</v>
      </c>
      <c r="J2602" s="40">
        <v>42220.516549316228</v>
      </c>
    </row>
    <row r="2603" spans="1:10" x14ac:dyDescent="0.3">
      <c r="A2603" s="29">
        <v>2599</v>
      </c>
      <c r="B2603">
        <v>2179</v>
      </c>
      <c r="C2603" s="24">
        <v>41667</v>
      </c>
      <c r="D2603" s="24">
        <v>42032</v>
      </c>
      <c r="E2603">
        <v>5625</v>
      </c>
      <c r="F2603" s="31">
        <v>3496.3557036890884</v>
      </c>
      <c r="G2603" s="24">
        <v>41950</v>
      </c>
      <c r="H2603" s="33">
        <v>1</v>
      </c>
      <c r="I2603">
        <v>0.98884995907581841</v>
      </c>
      <c r="J2603" s="40">
        <v>42558.26443896105</v>
      </c>
    </row>
    <row r="2604" spans="1:10" x14ac:dyDescent="0.3">
      <c r="A2604" s="29">
        <v>2600</v>
      </c>
      <c r="B2604">
        <v>2180</v>
      </c>
      <c r="C2604" s="24">
        <v>41644</v>
      </c>
      <c r="D2604" s="24">
        <v>43105</v>
      </c>
      <c r="E2604">
        <v>5625</v>
      </c>
      <c r="F2604" s="31">
        <v>4065.0865508797397</v>
      </c>
      <c r="G2604" s="24">
        <v>42056</v>
      </c>
      <c r="H2604" s="33">
        <v>1</v>
      </c>
      <c r="I2604">
        <v>0.98884995907581841</v>
      </c>
      <c r="J2604" s="40">
        <v>42483.745890742015</v>
      </c>
    </row>
    <row r="2605" spans="1:10" x14ac:dyDescent="0.3">
      <c r="A2605" s="29">
        <v>2601</v>
      </c>
      <c r="B2605">
        <v>2180</v>
      </c>
      <c r="C2605" s="24">
        <v>41644</v>
      </c>
      <c r="D2605" s="24">
        <v>43105</v>
      </c>
      <c r="E2605">
        <v>5625</v>
      </c>
      <c r="F2605" s="31">
        <v>6591.731029696768</v>
      </c>
      <c r="G2605" s="24">
        <v>42269</v>
      </c>
      <c r="H2605" s="33">
        <v>2</v>
      </c>
      <c r="I2605">
        <v>0.89574241276323197</v>
      </c>
      <c r="J2605" s="40">
        <v>42553.852689496969</v>
      </c>
    </row>
    <row r="2606" spans="1:10" x14ac:dyDescent="0.3">
      <c r="A2606" s="29">
        <v>2602</v>
      </c>
      <c r="B2606">
        <v>2180</v>
      </c>
      <c r="C2606" s="24">
        <v>41644</v>
      </c>
      <c r="D2606" s="24">
        <v>43105</v>
      </c>
      <c r="E2606">
        <v>5625</v>
      </c>
      <c r="F2606" s="31">
        <v>3591.2603769356274</v>
      </c>
      <c r="G2606" s="24">
        <v>42937</v>
      </c>
      <c r="H2606" s="33">
        <v>1</v>
      </c>
      <c r="I2606">
        <v>0.98884995907581841</v>
      </c>
      <c r="J2606" s="40">
        <v>42997.693480939561</v>
      </c>
    </row>
    <row r="2607" spans="1:10" x14ac:dyDescent="0.3">
      <c r="A2607" s="29">
        <v>2603</v>
      </c>
      <c r="B2607">
        <v>2181</v>
      </c>
      <c r="C2607" s="24">
        <v>41731</v>
      </c>
      <c r="D2607" s="24">
        <v>42096</v>
      </c>
      <c r="E2607">
        <v>6250</v>
      </c>
      <c r="F2607" s="31">
        <v>4084.4063682982878</v>
      </c>
      <c r="G2607" s="24">
        <v>41797</v>
      </c>
      <c r="H2607" s="33">
        <v>1</v>
      </c>
      <c r="I2607">
        <v>0.98884995907581841</v>
      </c>
      <c r="J2607" s="40">
        <v>41882.480263147809</v>
      </c>
    </row>
    <row r="2608" spans="1:10" x14ac:dyDescent="0.3">
      <c r="A2608" s="29">
        <v>2604</v>
      </c>
      <c r="B2608">
        <v>2184</v>
      </c>
      <c r="C2608" s="24">
        <v>41707</v>
      </c>
      <c r="D2608" s="24">
        <v>43168</v>
      </c>
      <c r="E2608">
        <v>4375</v>
      </c>
      <c r="F2608" s="31">
        <v>3658.8646236896352</v>
      </c>
      <c r="G2608" s="24">
        <v>42968</v>
      </c>
      <c r="H2608" s="33">
        <v>1</v>
      </c>
      <c r="I2608">
        <v>0.98884995907581841</v>
      </c>
      <c r="J2608" s="40">
        <v>43147.574212707856</v>
      </c>
    </row>
    <row r="2609" spans="1:10" x14ac:dyDescent="0.3">
      <c r="A2609" s="29">
        <v>2605</v>
      </c>
      <c r="B2609">
        <v>2184</v>
      </c>
      <c r="C2609" s="24">
        <v>41707</v>
      </c>
      <c r="D2609" s="24">
        <v>43168</v>
      </c>
      <c r="E2609">
        <v>4375</v>
      </c>
      <c r="F2609" s="31">
        <v>933.35919441380133</v>
      </c>
      <c r="G2609" s="24">
        <v>42367</v>
      </c>
      <c r="H2609" s="33">
        <v>1</v>
      </c>
      <c r="I2609">
        <v>0.98884995907581841</v>
      </c>
      <c r="J2609" s="40">
        <v>42513.364612285179</v>
      </c>
    </row>
    <row r="2610" spans="1:10" x14ac:dyDescent="0.3">
      <c r="A2610" s="29">
        <v>2606</v>
      </c>
      <c r="B2610">
        <v>2185</v>
      </c>
      <c r="C2610" s="24">
        <v>41765</v>
      </c>
      <c r="D2610" s="24">
        <v>43591</v>
      </c>
      <c r="E2610">
        <v>5625</v>
      </c>
      <c r="F2610" s="31">
        <v>7227.6775443066108</v>
      </c>
      <c r="G2610" s="24">
        <v>42402</v>
      </c>
      <c r="H2610" s="33">
        <v>2</v>
      </c>
      <c r="I2610">
        <v>0.89574241276323197</v>
      </c>
      <c r="J2610" s="40">
        <v>42792.808921340642</v>
      </c>
    </row>
    <row r="2611" spans="1:10" x14ac:dyDescent="0.3">
      <c r="A2611" s="29">
        <v>2607</v>
      </c>
      <c r="B2611">
        <v>2186</v>
      </c>
      <c r="C2611" s="24">
        <v>41678</v>
      </c>
      <c r="D2611" s="24">
        <v>42408</v>
      </c>
      <c r="E2611">
        <v>6250</v>
      </c>
      <c r="F2611" s="31">
        <v>5668.5410061110779</v>
      </c>
      <c r="G2611" s="24">
        <v>42113</v>
      </c>
      <c r="H2611" s="33">
        <v>2</v>
      </c>
      <c r="I2611">
        <v>0.89574241276323197</v>
      </c>
      <c r="J2611" s="40">
        <v>42795.831261812607</v>
      </c>
    </row>
    <row r="2612" spans="1:10" x14ac:dyDescent="0.3">
      <c r="A2612" s="29">
        <v>2608</v>
      </c>
      <c r="B2612">
        <v>2186</v>
      </c>
      <c r="C2612" s="24">
        <v>41678</v>
      </c>
      <c r="D2612" s="24">
        <v>42408</v>
      </c>
      <c r="E2612">
        <v>6250</v>
      </c>
      <c r="F2612" s="31">
        <v>3939.1128673847052</v>
      </c>
      <c r="G2612" s="24">
        <v>42158</v>
      </c>
      <c r="H2612" s="33">
        <v>1</v>
      </c>
      <c r="I2612">
        <v>0.98884995907581841</v>
      </c>
      <c r="J2612" s="40">
        <v>42257.866467141423</v>
      </c>
    </row>
    <row r="2613" spans="1:10" x14ac:dyDescent="0.3">
      <c r="A2613" s="29">
        <v>2609</v>
      </c>
      <c r="B2613">
        <v>2187</v>
      </c>
      <c r="C2613" s="24">
        <v>41820</v>
      </c>
      <c r="D2613" s="24">
        <v>42916</v>
      </c>
      <c r="E2613">
        <v>3750</v>
      </c>
      <c r="F2613" s="31">
        <v>951.58195599881174</v>
      </c>
      <c r="G2613" s="24">
        <v>42179</v>
      </c>
      <c r="H2613" s="33">
        <v>1</v>
      </c>
      <c r="I2613">
        <v>0.98884995907581841</v>
      </c>
      <c r="J2613" s="40">
        <v>42181.408825996456</v>
      </c>
    </row>
    <row r="2614" spans="1:10" x14ac:dyDescent="0.3">
      <c r="A2614" s="29">
        <v>2610</v>
      </c>
      <c r="B2614">
        <v>2192</v>
      </c>
      <c r="C2614" s="24">
        <v>41733</v>
      </c>
      <c r="D2614" s="24">
        <v>42829</v>
      </c>
      <c r="E2614">
        <v>6250</v>
      </c>
      <c r="F2614" s="31">
        <v>190.73236702774108</v>
      </c>
      <c r="G2614" s="24">
        <v>41946</v>
      </c>
      <c r="H2614" s="33">
        <v>1</v>
      </c>
      <c r="I2614">
        <v>0.98884995907581841</v>
      </c>
      <c r="J2614" s="40">
        <v>41971.925982682616</v>
      </c>
    </row>
    <row r="2615" spans="1:10" x14ac:dyDescent="0.3">
      <c r="A2615" s="29">
        <v>2611</v>
      </c>
      <c r="B2615">
        <v>2193</v>
      </c>
      <c r="C2615" s="24">
        <v>41904</v>
      </c>
      <c r="D2615" s="24">
        <v>42269</v>
      </c>
      <c r="E2615">
        <v>4375</v>
      </c>
      <c r="F2615" s="31">
        <v>8625.8628199264294</v>
      </c>
      <c r="G2615" s="24">
        <v>41941</v>
      </c>
      <c r="H2615" s="33">
        <v>2</v>
      </c>
      <c r="I2615">
        <v>0.89574241276323197</v>
      </c>
      <c r="J2615" s="40">
        <v>42048.149288160239</v>
      </c>
    </row>
    <row r="2616" spans="1:10" x14ac:dyDescent="0.3">
      <c r="A2616" s="29">
        <v>2612</v>
      </c>
      <c r="B2616">
        <v>2194</v>
      </c>
      <c r="C2616" s="24">
        <v>41759</v>
      </c>
      <c r="D2616" s="24">
        <v>42490</v>
      </c>
      <c r="E2616">
        <v>6250</v>
      </c>
      <c r="F2616" s="31">
        <v>5936.9952360773159</v>
      </c>
      <c r="G2616" s="24">
        <v>42092</v>
      </c>
      <c r="H2616" s="33">
        <v>2</v>
      </c>
      <c r="I2616">
        <v>0.89574241276323197</v>
      </c>
      <c r="J2616" s="40">
        <v>42363.447012045777</v>
      </c>
    </row>
    <row r="2617" spans="1:10" x14ac:dyDescent="0.3">
      <c r="A2617" s="29">
        <v>2613</v>
      </c>
      <c r="B2617">
        <v>2194</v>
      </c>
      <c r="C2617" s="24">
        <v>41759</v>
      </c>
      <c r="D2617" s="24">
        <v>42490</v>
      </c>
      <c r="E2617">
        <v>6250</v>
      </c>
      <c r="F2617" s="31">
        <v>5217.0663834343868</v>
      </c>
      <c r="G2617" s="24">
        <v>41768</v>
      </c>
      <c r="H2617" s="33">
        <v>2</v>
      </c>
      <c r="I2617">
        <v>0.89574241276323197</v>
      </c>
      <c r="J2617" s="40">
        <v>41774.15421617846</v>
      </c>
    </row>
    <row r="2618" spans="1:10" x14ac:dyDescent="0.3">
      <c r="A2618" s="29">
        <v>2614</v>
      </c>
      <c r="B2618">
        <v>2195</v>
      </c>
      <c r="C2618" s="24">
        <v>41780</v>
      </c>
      <c r="D2618" s="24">
        <v>43606</v>
      </c>
      <c r="E2618">
        <v>6250</v>
      </c>
      <c r="F2618" s="31">
        <v>1121.625412944954</v>
      </c>
      <c r="G2618" s="24">
        <v>43121</v>
      </c>
      <c r="H2618" s="33">
        <v>1</v>
      </c>
      <c r="I2618">
        <v>0.98884995907581841</v>
      </c>
      <c r="J2618" s="40">
        <v>43442.233096712509</v>
      </c>
    </row>
    <row r="2619" spans="1:10" x14ac:dyDescent="0.3">
      <c r="A2619" s="29">
        <v>2615</v>
      </c>
      <c r="B2619">
        <v>2195</v>
      </c>
      <c r="C2619" s="24">
        <v>41780</v>
      </c>
      <c r="D2619" s="24">
        <v>43606</v>
      </c>
      <c r="E2619">
        <v>6250</v>
      </c>
      <c r="F2619" s="31">
        <v>535.77682255819275</v>
      </c>
      <c r="G2619" s="24">
        <v>42733</v>
      </c>
      <c r="H2619" s="33">
        <v>1</v>
      </c>
      <c r="I2619">
        <v>0.98884995907581841</v>
      </c>
      <c r="J2619" s="40">
        <v>42906.828809073035</v>
      </c>
    </row>
    <row r="2620" spans="1:10" x14ac:dyDescent="0.3">
      <c r="A2620" s="29">
        <v>2616</v>
      </c>
      <c r="B2620">
        <v>2196</v>
      </c>
      <c r="C2620" s="24">
        <v>41812</v>
      </c>
      <c r="D2620" s="24">
        <v>42908</v>
      </c>
      <c r="E2620">
        <v>5000</v>
      </c>
      <c r="F2620" s="31">
        <v>9936.0591154276517</v>
      </c>
      <c r="G2620" s="24">
        <v>42183</v>
      </c>
      <c r="H2620" s="33">
        <v>2</v>
      </c>
      <c r="I2620">
        <v>0.89574241276323197</v>
      </c>
      <c r="J2620" s="40">
        <v>42542.045093463457</v>
      </c>
    </row>
    <row r="2621" spans="1:10" x14ac:dyDescent="0.3">
      <c r="A2621" s="29">
        <v>2617</v>
      </c>
      <c r="B2621">
        <v>2196</v>
      </c>
      <c r="C2621" s="24">
        <v>41812</v>
      </c>
      <c r="D2621" s="24">
        <v>42908</v>
      </c>
      <c r="E2621">
        <v>5000</v>
      </c>
      <c r="F2621" s="31">
        <v>143.45307527136501</v>
      </c>
      <c r="G2621" s="24">
        <v>42017</v>
      </c>
      <c r="H2621" s="33">
        <v>1</v>
      </c>
      <c r="I2621">
        <v>0.98884995907581841</v>
      </c>
      <c r="J2621" s="40">
        <v>42079.633945427595</v>
      </c>
    </row>
    <row r="2622" spans="1:10" x14ac:dyDescent="0.3">
      <c r="A2622" s="29">
        <v>2618</v>
      </c>
      <c r="B2622">
        <v>2196</v>
      </c>
      <c r="C2622" s="24">
        <v>41812</v>
      </c>
      <c r="D2622" s="24">
        <v>42908</v>
      </c>
      <c r="E2622">
        <v>5000</v>
      </c>
      <c r="F2622" s="31">
        <v>2793.0880786560042</v>
      </c>
      <c r="G2622" s="24">
        <v>42411</v>
      </c>
      <c r="H2622" s="33">
        <v>1</v>
      </c>
      <c r="I2622">
        <v>0.98884995907581841</v>
      </c>
      <c r="J2622" s="40">
        <v>42426.95787023953</v>
      </c>
    </row>
    <row r="2623" spans="1:10" x14ac:dyDescent="0.3">
      <c r="A2623" s="29">
        <v>2619</v>
      </c>
      <c r="B2623">
        <v>2197</v>
      </c>
      <c r="C2623" s="24">
        <v>41852</v>
      </c>
      <c r="D2623" s="24">
        <v>42217</v>
      </c>
      <c r="E2623">
        <v>3750</v>
      </c>
      <c r="F2623" s="31">
        <v>3343.4982726105773</v>
      </c>
      <c r="G2623" s="24">
        <v>41969</v>
      </c>
      <c r="H2623" s="33">
        <v>1</v>
      </c>
      <c r="I2623">
        <v>0.98884995907581841</v>
      </c>
      <c r="J2623" s="40">
        <v>42168.112404087173</v>
      </c>
    </row>
    <row r="2624" spans="1:10" x14ac:dyDescent="0.3">
      <c r="A2624" s="29">
        <v>2620</v>
      </c>
      <c r="B2624">
        <v>2201</v>
      </c>
      <c r="C2624" s="24">
        <v>41983</v>
      </c>
      <c r="D2624" s="24">
        <v>42714</v>
      </c>
      <c r="E2624">
        <v>6250</v>
      </c>
      <c r="F2624" s="31">
        <v>7189.1536373279459</v>
      </c>
      <c r="G2624" s="24">
        <v>42658</v>
      </c>
      <c r="H2624" s="33">
        <v>2</v>
      </c>
      <c r="I2624">
        <v>0.89574241276323197</v>
      </c>
      <c r="J2624" s="40">
        <v>42931.866475738861</v>
      </c>
    </row>
    <row r="2625" spans="1:10" x14ac:dyDescent="0.3">
      <c r="A2625" s="29">
        <v>2621</v>
      </c>
      <c r="B2625">
        <v>2204</v>
      </c>
      <c r="C2625" s="24">
        <v>41811</v>
      </c>
      <c r="D2625" s="24">
        <v>43637</v>
      </c>
      <c r="E2625">
        <v>5625</v>
      </c>
      <c r="F2625" s="31">
        <v>5132.722227421621</v>
      </c>
      <c r="G2625" s="24">
        <v>42001</v>
      </c>
      <c r="H2625" s="33">
        <v>2</v>
      </c>
      <c r="I2625">
        <v>0.89574241276323197</v>
      </c>
      <c r="J2625" s="40">
        <v>42448.129331960256</v>
      </c>
    </row>
    <row r="2626" spans="1:10" x14ac:dyDescent="0.3">
      <c r="A2626" s="29">
        <v>2622</v>
      </c>
      <c r="B2626">
        <v>2204</v>
      </c>
      <c r="C2626" s="24">
        <v>41811</v>
      </c>
      <c r="D2626" s="24">
        <v>43637</v>
      </c>
      <c r="E2626">
        <v>5625</v>
      </c>
      <c r="F2626" s="31">
        <v>1523.4495176708758</v>
      </c>
      <c r="G2626" s="24">
        <v>43090</v>
      </c>
      <c r="H2626" s="33">
        <v>1</v>
      </c>
      <c r="I2626">
        <v>0.98884995907581841</v>
      </c>
      <c r="J2626" s="40">
        <v>44233.056939819129</v>
      </c>
    </row>
    <row r="2627" spans="1:10" x14ac:dyDescent="0.3">
      <c r="A2627" s="29">
        <v>2623</v>
      </c>
      <c r="B2627">
        <v>2206</v>
      </c>
      <c r="C2627" s="24">
        <v>41811</v>
      </c>
      <c r="D2627" s="24">
        <v>43272</v>
      </c>
      <c r="E2627">
        <v>5000</v>
      </c>
      <c r="F2627" s="31">
        <v>1526.2078090795453</v>
      </c>
      <c r="G2627" s="24">
        <v>42875</v>
      </c>
      <c r="H2627" s="33">
        <v>1</v>
      </c>
      <c r="I2627">
        <v>0.98884995907581841</v>
      </c>
      <c r="J2627" s="40">
        <v>43690.750425051112</v>
      </c>
    </row>
    <row r="2628" spans="1:10" x14ac:dyDescent="0.3">
      <c r="A2628" s="29">
        <v>2624</v>
      </c>
      <c r="B2628">
        <v>2206</v>
      </c>
      <c r="C2628" s="24">
        <v>41811</v>
      </c>
      <c r="D2628" s="24">
        <v>43272</v>
      </c>
      <c r="E2628">
        <v>5000</v>
      </c>
      <c r="F2628" s="31">
        <v>5435.738693529157</v>
      </c>
      <c r="G2628" s="24">
        <v>42686</v>
      </c>
      <c r="H2628" s="33">
        <v>2</v>
      </c>
      <c r="I2628">
        <v>0.89574241276323197</v>
      </c>
      <c r="J2628" s="40">
        <v>42696.69482116853</v>
      </c>
    </row>
    <row r="2629" spans="1:10" x14ac:dyDescent="0.3">
      <c r="A2629" s="29">
        <v>2625</v>
      </c>
      <c r="B2629">
        <v>2207</v>
      </c>
      <c r="C2629" s="24">
        <v>41762</v>
      </c>
      <c r="D2629" s="24">
        <v>42127</v>
      </c>
      <c r="E2629">
        <v>6250</v>
      </c>
      <c r="F2629" s="31">
        <v>5612.2415911800572</v>
      </c>
      <c r="G2629" s="24">
        <v>41912</v>
      </c>
      <c r="H2629" s="33">
        <v>2</v>
      </c>
      <c r="I2629">
        <v>0.89574241276323197</v>
      </c>
      <c r="J2629" s="40">
        <v>42108.641550740249</v>
      </c>
    </row>
    <row r="2630" spans="1:10" x14ac:dyDescent="0.3">
      <c r="A2630" s="29">
        <v>2626</v>
      </c>
      <c r="B2630">
        <v>2209</v>
      </c>
      <c r="C2630" s="24">
        <v>41867</v>
      </c>
      <c r="D2630" s="24">
        <v>43328</v>
      </c>
      <c r="E2630">
        <v>6250</v>
      </c>
      <c r="F2630" s="31">
        <v>1367.3117257813592</v>
      </c>
      <c r="G2630" s="24">
        <v>43169</v>
      </c>
      <c r="H2630" s="33">
        <v>1</v>
      </c>
      <c r="I2630">
        <v>0.98884995907581841</v>
      </c>
      <c r="J2630" s="40">
        <v>43286.247172840078</v>
      </c>
    </row>
    <row r="2631" spans="1:10" x14ac:dyDescent="0.3">
      <c r="A2631" s="29">
        <v>2627</v>
      </c>
      <c r="B2631">
        <v>2210</v>
      </c>
      <c r="C2631" s="24">
        <v>41775</v>
      </c>
      <c r="D2631" s="24">
        <v>43601</v>
      </c>
      <c r="E2631">
        <v>3750</v>
      </c>
      <c r="F2631" s="31">
        <v>843.79411480433976</v>
      </c>
      <c r="G2631" s="24">
        <v>43199</v>
      </c>
      <c r="H2631" s="33">
        <v>1</v>
      </c>
      <c r="I2631">
        <v>0.98884995907581841</v>
      </c>
      <c r="J2631" s="40">
        <v>43511.336362961963</v>
      </c>
    </row>
    <row r="2632" spans="1:10" x14ac:dyDescent="0.3">
      <c r="A2632" s="29">
        <v>2628</v>
      </c>
      <c r="B2632">
        <v>2212</v>
      </c>
      <c r="C2632" s="24">
        <v>41786</v>
      </c>
      <c r="D2632" s="24">
        <v>43612</v>
      </c>
      <c r="E2632">
        <v>6250</v>
      </c>
      <c r="F2632" s="31">
        <v>1656.7137847829397</v>
      </c>
      <c r="G2632" s="24">
        <v>42552</v>
      </c>
      <c r="H2632" s="33">
        <v>1</v>
      </c>
      <c r="I2632">
        <v>0.98884995907581841</v>
      </c>
      <c r="J2632" s="40">
        <v>42844.746718947237</v>
      </c>
    </row>
    <row r="2633" spans="1:10" x14ac:dyDescent="0.3">
      <c r="A2633" s="29">
        <v>2629</v>
      </c>
      <c r="B2633">
        <v>2212</v>
      </c>
      <c r="C2633" s="24">
        <v>41786</v>
      </c>
      <c r="D2633" s="24">
        <v>43612</v>
      </c>
      <c r="E2633">
        <v>6250</v>
      </c>
      <c r="F2633" s="31">
        <v>3739.2541966370754</v>
      </c>
      <c r="G2633" s="24">
        <v>42330</v>
      </c>
      <c r="H2633" s="33">
        <v>1</v>
      </c>
      <c r="I2633">
        <v>0.98884995907581841</v>
      </c>
      <c r="J2633" s="40">
        <v>42604.788613112534</v>
      </c>
    </row>
    <row r="2634" spans="1:10" x14ac:dyDescent="0.3">
      <c r="A2634" s="29">
        <v>2630</v>
      </c>
      <c r="B2634">
        <v>2213</v>
      </c>
      <c r="C2634" s="24">
        <v>41710</v>
      </c>
      <c r="D2634" s="24">
        <v>43536</v>
      </c>
      <c r="E2634">
        <v>6250</v>
      </c>
      <c r="F2634" s="31">
        <v>2919.0406175427725</v>
      </c>
      <c r="G2634" s="24">
        <v>42159</v>
      </c>
      <c r="H2634" s="33">
        <v>1</v>
      </c>
      <c r="I2634">
        <v>0.98884995907581841</v>
      </c>
      <c r="J2634" s="40">
        <v>42250.800737194564</v>
      </c>
    </row>
    <row r="2635" spans="1:10" x14ac:dyDescent="0.3">
      <c r="A2635" s="29">
        <v>2631</v>
      </c>
      <c r="B2635">
        <v>2213</v>
      </c>
      <c r="C2635" s="24">
        <v>41710</v>
      </c>
      <c r="D2635" s="24">
        <v>43536</v>
      </c>
      <c r="E2635">
        <v>6250</v>
      </c>
      <c r="F2635" s="31">
        <v>7663.4865278663538</v>
      </c>
      <c r="G2635" s="24">
        <v>42727</v>
      </c>
      <c r="H2635" s="33">
        <v>2</v>
      </c>
      <c r="I2635">
        <v>0.89574241276323197</v>
      </c>
      <c r="J2635" s="40">
        <v>42734.60915320662</v>
      </c>
    </row>
    <row r="2636" spans="1:10" x14ac:dyDescent="0.3">
      <c r="A2636" s="29">
        <v>2632</v>
      </c>
      <c r="B2636">
        <v>2215</v>
      </c>
      <c r="C2636" s="24">
        <v>41806</v>
      </c>
      <c r="D2636" s="24">
        <v>42537</v>
      </c>
      <c r="E2636">
        <v>5000</v>
      </c>
      <c r="F2636" s="31">
        <v>3288.9484039352315</v>
      </c>
      <c r="G2636" s="24">
        <v>42326</v>
      </c>
      <c r="H2636" s="33">
        <v>1</v>
      </c>
      <c r="I2636">
        <v>0.98884995907581841</v>
      </c>
      <c r="J2636" s="40">
        <v>42704.969435905194</v>
      </c>
    </row>
    <row r="2637" spans="1:10" x14ac:dyDescent="0.3">
      <c r="A2637" s="29">
        <v>2633</v>
      </c>
      <c r="B2637">
        <v>2215</v>
      </c>
      <c r="C2637" s="24">
        <v>41806</v>
      </c>
      <c r="D2637" s="24">
        <v>42537</v>
      </c>
      <c r="E2637">
        <v>5000</v>
      </c>
      <c r="F2637" s="31">
        <v>523.9053441778758</v>
      </c>
      <c r="G2637" s="24">
        <v>42412</v>
      </c>
      <c r="H2637" s="33">
        <v>1</v>
      </c>
      <c r="I2637">
        <v>0.98884995907581841</v>
      </c>
      <c r="J2637" s="40">
        <v>42503.63060929651</v>
      </c>
    </row>
    <row r="2638" spans="1:10" x14ac:dyDescent="0.3">
      <c r="A2638" s="29">
        <v>2634</v>
      </c>
      <c r="B2638">
        <v>2215</v>
      </c>
      <c r="C2638" s="24">
        <v>41806</v>
      </c>
      <c r="D2638" s="24">
        <v>42537</v>
      </c>
      <c r="E2638">
        <v>5000</v>
      </c>
      <c r="F2638" s="31">
        <v>7959.8472285268699</v>
      </c>
      <c r="G2638" s="24">
        <v>41866</v>
      </c>
      <c r="H2638" s="33">
        <v>2</v>
      </c>
      <c r="I2638">
        <v>0.89574241276323197</v>
      </c>
      <c r="J2638" s="40">
        <v>41968.103970986907</v>
      </c>
    </row>
    <row r="2639" spans="1:10" x14ac:dyDescent="0.3">
      <c r="A2639" s="29">
        <v>2635</v>
      </c>
      <c r="B2639">
        <v>2216</v>
      </c>
      <c r="C2639" s="24">
        <v>41822</v>
      </c>
      <c r="D2639" s="24">
        <v>42553</v>
      </c>
      <c r="E2639">
        <v>6250</v>
      </c>
      <c r="F2639" s="31">
        <v>1668.4812565225725</v>
      </c>
      <c r="G2639" s="24">
        <v>42336</v>
      </c>
      <c r="H2639" s="33">
        <v>1</v>
      </c>
      <c r="I2639">
        <v>0.98884995907581841</v>
      </c>
      <c r="J2639" s="40">
        <v>42567.472227183644</v>
      </c>
    </row>
    <row r="2640" spans="1:10" x14ac:dyDescent="0.3">
      <c r="A2640" s="29">
        <v>2636</v>
      </c>
      <c r="B2640">
        <v>2217</v>
      </c>
      <c r="C2640" s="24">
        <v>41746</v>
      </c>
      <c r="D2640" s="24">
        <v>42477</v>
      </c>
      <c r="E2640">
        <v>3750</v>
      </c>
      <c r="F2640" s="31">
        <v>11.209620095308901</v>
      </c>
      <c r="G2640" s="24">
        <v>42220</v>
      </c>
      <c r="H2640" s="33">
        <v>1</v>
      </c>
      <c r="I2640">
        <v>0.98884995907581841</v>
      </c>
      <c r="J2640" s="40">
        <v>42276.724153984498</v>
      </c>
    </row>
    <row r="2641" spans="1:10" x14ac:dyDescent="0.3">
      <c r="A2641" s="29">
        <v>2637</v>
      </c>
      <c r="B2641">
        <v>2222</v>
      </c>
      <c r="C2641" s="24">
        <v>41857</v>
      </c>
      <c r="D2641" s="24">
        <v>43683</v>
      </c>
      <c r="E2641">
        <v>6250</v>
      </c>
      <c r="F2641" s="31">
        <v>211.20405099208412</v>
      </c>
      <c r="G2641" s="24">
        <v>42829</v>
      </c>
      <c r="H2641" s="33">
        <v>1</v>
      </c>
      <c r="I2641">
        <v>0.98884995907581841</v>
      </c>
      <c r="J2641" s="40">
        <v>42938.207269828985</v>
      </c>
    </row>
    <row r="2642" spans="1:10" x14ac:dyDescent="0.3">
      <c r="A2642" s="29">
        <v>2638</v>
      </c>
      <c r="B2642">
        <v>2222</v>
      </c>
      <c r="C2642" s="24">
        <v>41857</v>
      </c>
      <c r="D2642" s="24">
        <v>43683</v>
      </c>
      <c r="E2642">
        <v>6250</v>
      </c>
      <c r="F2642" s="31">
        <v>1271.799228083685</v>
      </c>
      <c r="G2642" s="24">
        <v>43042</v>
      </c>
      <c r="H2642" s="33">
        <v>1</v>
      </c>
      <c r="I2642">
        <v>0.98884995907581841</v>
      </c>
      <c r="J2642" s="40">
        <v>43049.839217414883</v>
      </c>
    </row>
    <row r="2643" spans="1:10" x14ac:dyDescent="0.3">
      <c r="A2643" s="29">
        <v>2639</v>
      </c>
      <c r="B2643">
        <v>2222</v>
      </c>
      <c r="C2643" s="24">
        <v>41857</v>
      </c>
      <c r="D2643" s="24">
        <v>43683</v>
      </c>
      <c r="E2643">
        <v>6250</v>
      </c>
      <c r="F2643" s="31">
        <v>1647.5181837889895</v>
      </c>
      <c r="G2643" s="24">
        <v>43112</v>
      </c>
      <c r="H2643" s="33">
        <v>1</v>
      </c>
      <c r="I2643">
        <v>0.98884995907581841</v>
      </c>
      <c r="J2643" s="40">
        <v>43711.463087481381</v>
      </c>
    </row>
    <row r="2644" spans="1:10" x14ac:dyDescent="0.3">
      <c r="A2644" s="29">
        <v>2640</v>
      </c>
      <c r="B2644">
        <v>2222</v>
      </c>
      <c r="C2644" s="24">
        <v>41857</v>
      </c>
      <c r="D2644" s="24">
        <v>43683</v>
      </c>
      <c r="E2644">
        <v>6250</v>
      </c>
      <c r="F2644" s="31">
        <v>5510.8612560478423</v>
      </c>
      <c r="G2644" s="24">
        <v>43668</v>
      </c>
      <c r="H2644" s="33">
        <v>2</v>
      </c>
      <c r="I2644">
        <v>0.89574241276323197</v>
      </c>
      <c r="J2644" s="40">
        <v>43929.310937253234</v>
      </c>
    </row>
    <row r="2645" spans="1:10" x14ac:dyDescent="0.3">
      <c r="A2645" s="29">
        <v>2641</v>
      </c>
      <c r="B2645">
        <v>2223</v>
      </c>
      <c r="C2645" s="24">
        <v>41807</v>
      </c>
      <c r="D2645" s="24">
        <v>42538</v>
      </c>
      <c r="E2645">
        <v>5625</v>
      </c>
      <c r="F2645" s="31">
        <v>780.3005885237751</v>
      </c>
      <c r="G2645" s="24">
        <v>42264</v>
      </c>
      <c r="H2645" s="33">
        <v>1</v>
      </c>
      <c r="I2645">
        <v>0.98884995907581841</v>
      </c>
      <c r="J2645" s="40">
        <v>42576.063273389256</v>
      </c>
    </row>
    <row r="2646" spans="1:10" x14ac:dyDescent="0.3">
      <c r="A2646" s="29">
        <v>2642</v>
      </c>
      <c r="B2646">
        <v>2224</v>
      </c>
      <c r="C2646" s="24">
        <v>41850</v>
      </c>
      <c r="D2646" s="24">
        <v>43311</v>
      </c>
      <c r="E2646">
        <v>4375</v>
      </c>
      <c r="F2646" s="31">
        <v>1178.5503955151912</v>
      </c>
      <c r="G2646" s="24">
        <v>42294</v>
      </c>
      <c r="H2646" s="33">
        <v>1</v>
      </c>
      <c r="I2646">
        <v>0.98884995907581841</v>
      </c>
      <c r="J2646" s="40">
        <v>43034.007525980058</v>
      </c>
    </row>
    <row r="2647" spans="1:10" x14ac:dyDescent="0.3">
      <c r="A2647" s="29">
        <v>2643</v>
      </c>
      <c r="B2647">
        <v>2225</v>
      </c>
      <c r="C2647" s="24">
        <v>41926</v>
      </c>
      <c r="D2647" s="24">
        <v>43387</v>
      </c>
      <c r="E2647">
        <v>6250</v>
      </c>
      <c r="F2647" s="31">
        <v>4193.1918882610826</v>
      </c>
      <c r="G2647" s="24">
        <v>42273</v>
      </c>
      <c r="H2647" s="33">
        <v>1</v>
      </c>
      <c r="I2647">
        <v>0.98884995907581841</v>
      </c>
      <c r="J2647" s="40">
        <v>43035.904307218341</v>
      </c>
    </row>
    <row r="2648" spans="1:10" x14ac:dyDescent="0.3">
      <c r="A2648" s="29">
        <v>2644</v>
      </c>
      <c r="B2648">
        <v>2225</v>
      </c>
      <c r="C2648" s="24">
        <v>41926</v>
      </c>
      <c r="D2648" s="24">
        <v>43387</v>
      </c>
      <c r="E2648">
        <v>6250</v>
      </c>
      <c r="F2648" s="31">
        <v>9522.5342474914451</v>
      </c>
      <c r="G2648" s="24">
        <v>42818</v>
      </c>
      <c r="H2648" s="33">
        <v>2</v>
      </c>
      <c r="I2648">
        <v>0.89574241276323197</v>
      </c>
      <c r="J2648" s="40">
        <v>43008.561638292915</v>
      </c>
    </row>
    <row r="2649" spans="1:10" x14ac:dyDescent="0.3">
      <c r="A2649" s="29">
        <v>2645</v>
      </c>
      <c r="B2649">
        <v>2226</v>
      </c>
      <c r="C2649" s="24">
        <v>41740</v>
      </c>
      <c r="D2649" s="24">
        <v>43201</v>
      </c>
      <c r="E2649">
        <v>4375</v>
      </c>
      <c r="F2649" s="31">
        <v>495.00122164858237</v>
      </c>
      <c r="G2649" s="24">
        <v>42496</v>
      </c>
      <c r="H2649" s="33">
        <v>1</v>
      </c>
      <c r="I2649">
        <v>0.98884995907581841</v>
      </c>
      <c r="J2649" s="40">
        <v>42708.2124214504</v>
      </c>
    </row>
    <row r="2650" spans="1:10" x14ac:dyDescent="0.3">
      <c r="A2650" s="29">
        <v>2646</v>
      </c>
      <c r="B2650">
        <v>2226</v>
      </c>
      <c r="C2650" s="24">
        <v>41740</v>
      </c>
      <c r="D2650" s="24">
        <v>43201</v>
      </c>
      <c r="E2650">
        <v>4375</v>
      </c>
      <c r="F2650" s="31">
        <v>5611.2013301064462</v>
      </c>
      <c r="G2650" s="24">
        <v>42334</v>
      </c>
      <c r="H2650" s="33">
        <v>2</v>
      </c>
      <c r="I2650">
        <v>0.89574241276323197</v>
      </c>
      <c r="J2650" s="40">
        <v>42463.467196195241</v>
      </c>
    </row>
    <row r="2651" spans="1:10" x14ac:dyDescent="0.3">
      <c r="A2651" s="29">
        <v>2647</v>
      </c>
      <c r="B2651">
        <v>2228</v>
      </c>
      <c r="C2651" s="24">
        <v>41686</v>
      </c>
      <c r="D2651" s="24">
        <v>43147</v>
      </c>
      <c r="E2651">
        <v>3750</v>
      </c>
      <c r="F2651" s="31">
        <v>3984.8769930201029</v>
      </c>
      <c r="G2651" s="24">
        <v>42882</v>
      </c>
      <c r="H2651" s="33">
        <v>1</v>
      </c>
      <c r="I2651">
        <v>0.98884995907581841</v>
      </c>
      <c r="J2651" s="40">
        <v>43121.458055657793</v>
      </c>
    </row>
    <row r="2652" spans="1:10" x14ac:dyDescent="0.3">
      <c r="A2652" s="29">
        <v>2648</v>
      </c>
      <c r="B2652">
        <v>2228</v>
      </c>
      <c r="C2652" s="24">
        <v>41686</v>
      </c>
      <c r="D2652" s="24">
        <v>43147</v>
      </c>
      <c r="E2652">
        <v>3750</v>
      </c>
      <c r="F2652" s="31">
        <v>1051.823832740743</v>
      </c>
      <c r="G2652" s="24">
        <v>42610</v>
      </c>
      <c r="H2652" s="33">
        <v>1</v>
      </c>
      <c r="I2652">
        <v>0.98884995907581841</v>
      </c>
      <c r="J2652" s="40">
        <v>42719.87791304163</v>
      </c>
    </row>
    <row r="2653" spans="1:10" x14ac:dyDescent="0.3">
      <c r="A2653" s="29">
        <v>2649</v>
      </c>
      <c r="B2653">
        <v>2228</v>
      </c>
      <c r="C2653" s="24">
        <v>41686</v>
      </c>
      <c r="D2653" s="24">
        <v>43147</v>
      </c>
      <c r="E2653">
        <v>3750</v>
      </c>
      <c r="F2653" s="31">
        <v>1720.870851963545</v>
      </c>
      <c r="G2653" s="24">
        <v>42268</v>
      </c>
      <c r="H2653" s="33">
        <v>1</v>
      </c>
      <c r="I2653">
        <v>0.98884995907581841</v>
      </c>
      <c r="J2653" s="40">
        <v>42315.018565946048</v>
      </c>
    </row>
    <row r="2654" spans="1:10" x14ac:dyDescent="0.3">
      <c r="A2654" s="29">
        <v>2650</v>
      </c>
      <c r="B2654">
        <v>2229</v>
      </c>
      <c r="C2654" s="24">
        <v>42002</v>
      </c>
      <c r="D2654" s="24">
        <v>42733</v>
      </c>
      <c r="E2654">
        <v>5000</v>
      </c>
      <c r="F2654" s="31">
        <v>8170.3622207983626</v>
      </c>
      <c r="G2654" s="24">
        <v>42120</v>
      </c>
      <c r="H2654" s="33">
        <v>2</v>
      </c>
      <c r="I2654">
        <v>0.89574241276323197</v>
      </c>
      <c r="J2654" s="40">
        <v>42766.725950719439</v>
      </c>
    </row>
    <row r="2655" spans="1:10" x14ac:dyDescent="0.3">
      <c r="A2655" s="29">
        <v>2651</v>
      </c>
      <c r="B2655">
        <v>2229</v>
      </c>
      <c r="C2655" s="24">
        <v>42002</v>
      </c>
      <c r="D2655" s="24">
        <v>42733</v>
      </c>
      <c r="E2655">
        <v>5000</v>
      </c>
      <c r="F2655" s="31">
        <v>771.17355656853363</v>
      </c>
      <c r="G2655" s="24">
        <v>42397</v>
      </c>
      <c r="H2655" s="33">
        <v>1</v>
      </c>
      <c r="I2655">
        <v>0.98884995907581841</v>
      </c>
      <c r="J2655" s="40">
        <v>42694.765018468257</v>
      </c>
    </row>
    <row r="2656" spans="1:10" x14ac:dyDescent="0.3">
      <c r="A2656" s="29">
        <v>2652</v>
      </c>
      <c r="B2656">
        <v>2230</v>
      </c>
      <c r="C2656" s="24">
        <v>41725</v>
      </c>
      <c r="D2656" s="24">
        <v>43551</v>
      </c>
      <c r="E2656">
        <v>4375</v>
      </c>
      <c r="F2656" s="31">
        <v>262.22802617271753</v>
      </c>
      <c r="G2656" s="24">
        <v>42943</v>
      </c>
      <c r="H2656" s="33">
        <v>1</v>
      </c>
      <c r="I2656">
        <v>0.98884995907581841</v>
      </c>
      <c r="J2656" s="40">
        <v>43384.365886156091</v>
      </c>
    </row>
    <row r="2657" spans="1:10" x14ac:dyDescent="0.3">
      <c r="A2657" s="29">
        <v>2653</v>
      </c>
      <c r="B2657">
        <v>2230</v>
      </c>
      <c r="C2657" s="24">
        <v>41725</v>
      </c>
      <c r="D2657" s="24">
        <v>43551</v>
      </c>
      <c r="E2657">
        <v>4375</v>
      </c>
      <c r="F2657" s="31">
        <v>1218.0676593363708</v>
      </c>
      <c r="G2657" s="24">
        <v>42408</v>
      </c>
      <c r="H2657" s="33">
        <v>1</v>
      </c>
      <c r="I2657">
        <v>0.98884995907581841</v>
      </c>
      <c r="J2657" s="40">
        <v>42765.939692460699</v>
      </c>
    </row>
    <row r="2658" spans="1:10" x14ac:dyDescent="0.3">
      <c r="A2658" s="29">
        <v>2654</v>
      </c>
      <c r="B2658">
        <v>2230</v>
      </c>
      <c r="C2658" s="24">
        <v>41725</v>
      </c>
      <c r="D2658" s="24">
        <v>43551</v>
      </c>
      <c r="E2658">
        <v>4375</v>
      </c>
      <c r="F2658" s="31">
        <v>11222.0497814966</v>
      </c>
      <c r="G2658" s="24">
        <v>43462</v>
      </c>
      <c r="H2658" s="33">
        <v>3</v>
      </c>
      <c r="I2658">
        <v>0.80482337140270255</v>
      </c>
      <c r="J2658" s="40">
        <v>43729.944068095443</v>
      </c>
    </row>
    <row r="2659" spans="1:10" x14ac:dyDescent="0.3">
      <c r="A2659" s="29">
        <v>2655</v>
      </c>
      <c r="B2659">
        <v>2230</v>
      </c>
      <c r="C2659" s="24">
        <v>41725</v>
      </c>
      <c r="D2659" s="24">
        <v>43551</v>
      </c>
      <c r="E2659">
        <v>4375</v>
      </c>
      <c r="F2659" s="31">
        <v>1128.4514523829803</v>
      </c>
      <c r="G2659" s="24">
        <v>42402</v>
      </c>
      <c r="H2659" s="33">
        <v>1</v>
      </c>
      <c r="I2659">
        <v>0.98884995907581841</v>
      </c>
      <c r="J2659" s="40">
        <v>42874.77673301522</v>
      </c>
    </row>
    <row r="2660" spans="1:10" x14ac:dyDescent="0.3">
      <c r="A2660" s="29">
        <v>2656</v>
      </c>
      <c r="B2660">
        <v>2233</v>
      </c>
      <c r="C2660" s="24">
        <v>41987</v>
      </c>
      <c r="D2660" s="24">
        <v>42352</v>
      </c>
      <c r="E2660">
        <v>3750</v>
      </c>
      <c r="F2660" s="31">
        <v>438.48785700068134</v>
      </c>
      <c r="G2660" s="24">
        <v>42329</v>
      </c>
      <c r="H2660" s="33">
        <v>1</v>
      </c>
      <c r="I2660">
        <v>0.98884995907581841</v>
      </c>
      <c r="J2660" s="40">
        <v>42496.139853661836</v>
      </c>
    </row>
    <row r="2661" spans="1:10" x14ac:dyDescent="0.3">
      <c r="A2661" s="29">
        <v>2657</v>
      </c>
      <c r="B2661">
        <v>2238</v>
      </c>
      <c r="C2661" s="24">
        <v>41985</v>
      </c>
      <c r="D2661" s="24">
        <v>43446</v>
      </c>
      <c r="E2661">
        <v>6250</v>
      </c>
      <c r="F2661" s="31">
        <v>13535.790838055289</v>
      </c>
      <c r="G2661" s="24">
        <v>43398</v>
      </c>
      <c r="H2661" s="33">
        <v>3</v>
      </c>
      <c r="I2661">
        <v>0.80482337140270255</v>
      </c>
      <c r="J2661" s="40">
        <v>43452.238988304525</v>
      </c>
    </row>
    <row r="2662" spans="1:10" x14ac:dyDescent="0.3">
      <c r="A2662" s="29">
        <v>2658</v>
      </c>
      <c r="B2662">
        <v>2238</v>
      </c>
      <c r="C2662" s="24">
        <v>41985</v>
      </c>
      <c r="D2662" s="24">
        <v>43446</v>
      </c>
      <c r="E2662">
        <v>6250</v>
      </c>
      <c r="F2662" s="31">
        <v>5187.3122402198751</v>
      </c>
      <c r="G2662" s="24">
        <v>42676</v>
      </c>
      <c r="H2662" s="33">
        <v>2</v>
      </c>
      <c r="I2662">
        <v>0.89574241276323197</v>
      </c>
      <c r="J2662" s="40">
        <v>43385.335838529754</v>
      </c>
    </row>
    <row r="2663" spans="1:10" x14ac:dyDescent="0.3">
      <c r="A2663" s="29">
        <v>2659</v>
      </c>
      <c r="B2663">
        <v>2240</v>
      </c>
      <c r="C2663" s="24">
        <v>41802</v>
      </c>
      <c r="D2663" s="24">
        <v>43628</v>
      </c>
      <c r="E2663">
        <v>6250</v>
      </c>
      <c r="F2663" s="31">
        <v>5968.8593323576142</v>
      </c>
      <c r="G2663" s="24">
        <v>43275</v>
      </c>
      <c r="H2663" s="33">
        <v>2</v>
      </c>
      <c r="I2663">
        <v>0.89574241276323197</v>
      </c>
      <c r="J2663" s="40">
        <v>43357.48324876908</v>
      </c>
    </row>
    <row r="2664" spans="1:10" x14ac:dyDescent="0.3">
      <c r="A2664" s="29">
        <v>2660</v>
      </c>
      <c r="B2664">
        <v>2240</v>
      </c>
      <c r="C2664" s="24">
        <v>41802</v>
      </c>
      <c r="D2664" s="24">
        <v>43628</v>
      </c>
      <c r="E2664">
        <v>6250</v>
      </c>
      <c r="F2664" s="31">
        <v>14803.589755833787</v>
      </c>
      <c r="G2664" s="24">
        <v>41875</v>
      </c>
      <c r="H2664" s="33">
        <v>3</v>
      </c>
      <c r="I2664">
        <v>0.80482337140270255</v>
      </c>
      <c r="J2664" s="40">
        <v>42121.248341206301</v>
      </c>
    </row>
    <row r="2665" spans="1:10" x14ac:dyDescent="0.3">
      <c r="A2665" s="29">
        <v>2661</v>
      </c>
      <c r="B2665">
        <v>2240</v>
      </c>
      <c r="C2665" s="24">
        <v>41802</v>
      </c>
      <c r="D2665" s="24">
        <v>43628</v>
      </c>
      <c r="E2665">
        <v>6250</v>
      </c>
      <c r="F2665" s="31">
        <v>16104.318753984737</v>
      </c>
      <c r="G2665" s="24">
        <v>42771</v>
      </c>
      <c r="H2665" s="33">
        <v>3</v>
      </c>
      <c r="I2665">
        <v>0.80482337140270255</v>
      </c>
      <c r="J2665" s="40">
        <v>42897.486282206271</v>
      </c>
    </row>
    <row r="2666" spans="1:10" x14ac:dyDescent="0.3">
      <c r="A2666" s="29">
        <v>2662</v>
      </c>
      <c r="B2666">
        <v>2240</v>
      </c>
      <c r="C2666" s="24">
        <v>41802</v>
      </c>
      <c r="D2666" s="24">
        <v>43628</v>
      </c>
      <c r="E2666">
        <v>6250</v>
      </c>
      <c r="F2666" s="31">
        <v>442.17273293422636</v>
      </c>
      <c r="G2666" s="24">
        <v>42484</v>
      </c>
      <c r="H2666" s="33">
        <v>1</v>
      </c>
      <c r="I2666">
        <v>0.98884995907581841</v>
      </c>
      <c r="J2666" s="40">
        <v>42485.340226792912</v>
      </c>
    </row>
    <row r="2667" spans="1:10" x14ac:dyDescent="0.3">
      <c r="A2667" s="29">
        <v>2663</v>
      </c>
      <c r="B2667">
        <v>2244</v>
      </c>
      <c r="C2667" s="24">
        <v>41804</v>
      </c>
      <c r="D2667" s="24">
        <v>43630</v>
      </c>
      <c r="E2667">
        <v>6250</v>
      </c>
      <c r="F2667" s="31">
        <v>2122.2182124603178</v>
      </c>
      <c r="G2667" s="24">
        <v>42127</v>
      </c>
      <c r="H2667" s="33">
        <v>1</v>
      </c>
      <c r="I2667">
        <v>0.98884995907581841</v>
      </c>
      <c r="J2667" s="40">
        <v>42605.843162508609</v>
      </c>
    </row>
    <row r="2668" spans="1:10" x14ac:dyDescent="0.3">
      <c r="A2668" s="29">
        <v>2664</v>
      </c>
      <c r="B2668">
        <v>2244</v>
      </c>
      <c r="C2668" s="24">
        <v>41804</v>
      </c>
      <c r="D2668" s="24">
        <v>43630</v>
      </c>
      <c r="E2668">
        <v>6250</v>
      </c>
      <c r="F2668" s="31">
        <v>6972.8555228626738</v>
      </c>
      <c r="G2668" s="24">
        <v>42019</v>
      </c>
      <c r="H2668" s="33">
        <v>2</v>
      </c>
      <c r="I2668">
        <v>0.89574241276323197</v>
      </c>
      <c r="J2668" s="40">
        <v>42767.344660233983</v>
      </c>
    </row>
    <row r="2669" spans="1:10" x14ac:dyDescent="0.3">
      <c r="A2669" s="29">
        <v>2665</v>
      </c>
      <c r="B2669">
        <v>2244</v>
      </c>
      <c r="C2669" s="24">
        <v>41804</v>
      </c>
      <c r="D2669" s="24">
        <v>43630</v>
      </c>
      <c r="E2669">
        <v>6250</v>
      </c>
      <c r="F2669" s="31">
        <v>22860.173226757008</v>
      </c>
      <c r="G2669" s="24">
        <v>42477</v>
      </c>
      <c r="H2669" s="33">
        <v>4</v>
      </c>
      <c r="I2669">
        <v>0.7196296248241657</v>
      </c>
      <c r="J2669" s="40">
        <v>42646.476382083165</v>
      </c>
    </row>
    <row r="2670" spans="1:10" x14ac:dyDescent="0.3">
      <c r="A2670" s="29">
        <v>2666</v>
      </c>
      <c r="B2670">
        <v>2244</v>
      </c>
      <c r="C2670" s="24">
        <v>41804</v>
      </c>
      <c r="D2670" s="24">
        <v>43630</v>
      </c>
      <c r="E2670">
        <v>6250</v>
      </c>
      <c r="F2670" s="31">
        <v>10035.508566134946</v>
      </c>
      <c r="G2670" s="24">
        <v>42307</v>
      </c>
      <c r="H2670" s="33">
        <v>3</v>
      </c>
      <c r="I2670">
        <v>0.80482337140270255</v>
      </c>
      <c r="J2670" s="40">
        <v>42323.543462246547</v>
      </c>
    </row>
    <row r="2671" spans="1:10" x14ac:dyDescent="0.3">
      <c r="A2671" s="29">
        <v>2667</v>
      </c>
      <c r="B2671">
        <v>2244</v>
      </c>
      <c r="C2671" s="24">
        <v>41804</v>
      </c>
      <c r="D2671" s="24">
        <v>43630</v>
      </c>
      <c r="E2671">
        <v>6250</v>
      </c>
      <c r="F2671" s="31">
        <v>921.35070995462729</v>
      </c>
      <c r="G2671" s="24">
        <v>42951</v>
      </c>
      <c r="H2671" s="33">
        <v>1</v>
      </c>
      <c r="I2671">
        <v>0.98884995907581841</v>
      </c>
      <c r="J2671" s="40">
        <v>43014.654543045195</v>
      </c>
    </row>
    <row r="2672" spans="1:10" x14ac:dyDescent="0.3">
      <c r="A2672" s="29">
        <v>2668</v>
      </c>
      <c r="B2672">
        <v>2245</v>
      </c>
      <c r="C2672" s="24">
        <v>41940</v>
      </c>
      <c r="D2672" s="24">
        <v>42305</v>
      </c>
      <c r="E2672">
        <v>5000</v>
      </c>
      <c r="F2672" s="31">
        <v>2563.4721058236119</v>
      </c>
      <c r="G2672" s="24">
        <v>42247</v>
      </c>
      <c r="H2672" s="33">
        <v>1</v>
      </c>
      <c r="I2672">
        <v>0.98884995907581841</v>
      </c>
      <c r="J2672" s="40">
        <v>42378.430737554154</v>
      </c>
    </row>
    <row r="2673" spans="1:10" x14ac:dyDescent="0.3">
      <c r="A2673" s="29">
        <v>2669</v>
      </c>
      <c r="B2673">
        <v>2246</v>
      </c>
      <c r="C2673" s="24">
        <v>41809</v>
      </c>
      <c r="D2673" s="24">
        <v>42905</v>
      </c>
      <c r="E2673">
        <v>4375</v>
      </c>
      <c r="F2673" s="31">
        <v>2631.2701113031831</v>
      </c>
      <c r="G2673" s="24">
        <v>42838</v>
      </c>
      <c r="H2673" s="33">
        <v>1</v>
      </c>
      <c r="I2673">
        <v>0.98884995907581841</v>
      </c>
      <c r="J2673" s="40">
        <v>43108.803913505377</v>
      </c>
    </row>
    <row r="2674" spans="1:10" x14ac:dyDescent="0.3">
      <c r="A2674" s="29">
        <v>2670</v>
      </c>
      <c r="B2674">
        <v>2247</v>
      </c>
      <c r="C2674" s="24">
        <v>41694</v>
      </c>
      <c r="D2674" s="24">
        <v>43520</v>
      </c>
      <c r="E2674">
        <v>4375</v>
      </c>
      <c r="F2674" s="31">
        <v>867.41019372806306</v>
      </c>
      <c r="G2674" s="24">
        <v>41694</v>
      </c>
      <c r="H2674" s="33">
        <v>1</v>
      </c>
      <c r="I2674">
        <v>0.98884995907581841</v>
      </c>
      <c r="J2674" s="40">
        <v>41718.4906370713</v>
      </c>
    </row>
    <row r="2675" spans="1:10" x14ac:dyDescent="0.3">
      <c r="A2675" s="29">
        <v>2671</v>
      </c>
      <c r="B2675">
        <v>2247</v>
      </c>
      <c r="C2675" s="24">
        <v>41694</v>
      </c>
      <c r="D2675" s="24">
        <v>43520</v>
      </c>
      <c r="E2675">
        <v>4375</v>
      </c>
      <c r="F2675" s="31">
        <v>3002.8251119741399</v>
      </c>
      <c r="G2675" s="24">
        <v>43448</v>
      </c>
      <c r="H2675" s="33">
        <v>1</v>
      </c>
      <c r="I2675">
        <v>0.98884995907581841</v>
      </c>
      <c r="J2675" s="40">
        <v>43758.576956348603</v>
      </c>
    </row>
    <row r="2676" spans="1:10" x14ac:dyDescent="0.3">
      <c r="A2676" s="29">
        <v>2672</v>
      </c>
      <c r="B2676">
        <v>2247</v>
      </c>
      <c r="C2676" s="24">
        <v>41694</v>
      </c>
      <c r="D2676" s="24">
        <v>43520</v>
      </c>
      <c r="E2676">
        <v>4375</v>
      </c>
      <c r="F2676" s="31">
        <v>1538.2307283257758</v>
      </c>
      <c r="G2676" s="24">
        <v>42656</v>
      </c>
      <c r="H2676" s="33">
        <v>1</v>
      </c>
      <c r="I2676">
        <v>0.98884995907581841</v>
      </c>
      <c r="J2676" s="40">
        <v>43200.700471232354</v>
      </c>
    </row>
    <row r="2677" spans="1:10" x14ac:dyDescent="0.3">
      <c r="A2677" s="29">
        <v>2673</v>
      </c>
      <c r="B2677">
        <v>2247</v>
      </c>
      <c r="C2677" s="24">
        <v>41694</v>
      </c>
      <c r="D2677" s="24">
        <v>43520</v>
      </c>
      <c r="E2677">
        <v>4375</v>
      </c>
      <c r="F2677" s="31">
        <v>1194.7159436291288</v>
      </c>
      <c r="G2677" s="24">
        <v>42824</v>
      </c>
      <c r="H2677" s="33">
        <v>1</v>
      </c>
      <c r="I2677">
        <v>0.98884995907581841</v>
      </c>
      <c r="J2677" s="40">
        <v>42893.621165255754</v>
      </c>
    </row>
    <row r="2678" spans="1:10" x14ac:dyDescent="0.3">
      <c r="A2678" s="29">
        <v>2674</v>
      </c>
      <c r="B2678">
        <v>2248</v>
      </c>
      <c r="C2678" s="24">
        <v>41858</v>
      </c>
      <c r="D2678" s="24">
        <v>43319</v>
      </c>
      <c r="E2678">
        <v>6250</v>
      </c>
      <c r="F2678" s="31">
        <v>16037.212548063511</v>
      </c>
      <c r="G2678" s="24">
        <v>42858</v>
      </c>
      <c r="H2678" s="33">
        <v>3</v>
      </c>
      <c r="I2678">
        <v>0.80482337140270255</v>
      </c>
      <c r="J2678" s="40">
        <v>43815.408918000139</v>
      </c>
    </row>
    <row r="2679" spans="1:10" x14ac:dyDescent="0.3">
      <c r="A2679" s="29">
        <v>2675</v>
      </c>
      <c r="B2679">
        <v>2250</v>
      </c>
      <c r="C2679" s="24">
        <v>41711</v>
      </c>
      <c r="D2679" s="24">
        <v>43172</v>
      </c>
      <c r="E2679">
        <v>4375</v>
      </c>
      <c r="F2679" s="31">
        <v>1047.718984506613</v>
      </c>
      <c r="G2679" s="24">
        <v>42202</v>
      </c>
      <c r="H2679" s="33">
        <v>1</v>
      </c>
      <c r="I2679">
        <v>0.98884995907581841</v>
      </c>
      <c r="J2679" s="40">
        <v>42532.078561581642</v>
      </c>
    </row>
    <row r="2680" spans="1:10" x14ac:dyDescent="0.3">
      <c r="A2680" s="29">
        <v>2676</v>
      </c>
      <c r="B2680">
        <v>2250</v>
      </c>
      <c r="C2680" s="24">
        <v>41711</v>
      </c>
      <c r="D2680" s="24">
        <v>43172</v>
      </c>
      <c r="E2680">
        <v>4375</v>
      </c>
      <c r="F2680" s="31">
        <v>6875.9205356147304</v>
      </c>
      <c r="G2680" s="24">
        <v>41895</v>
      </c>
      <c r="H2680" s="33">
        <v>2</v>
      </c>
      <c r="I2680">
        <v>0.89574241276323197</v>
      </c>
      <c r="J2680" s="40">
        <v>41970.354799642577</v>
      </c>
    </row>
    <row r="2681" spans="1:10" x14ac:dyDescent="0.3">
      <c r="A2681" s="29">
        <v>2677</v>
      </c>
      <c r="B2681">
        <v>2250</v>
      </c>
      <c r="C2681" s="24">
        <v>41711</v>
      </c>
      <c r="D2681" s="24">
        <v>43172</v>
      </c>
      <c r="E2681">
        <v>4375</v>
      </c>
      <c r="F2681" s="31">
        <v>359.43727621766226</v>
      </c>
      <c r="G2681" s="24">
        <v>42558</v>
      </c>
      <c r="H2681" s="33">
        <v>1</v>
      </c>
      <c r="I2681">
        <v>0.98884995907581841</v>
      </c>
      <c r="J2681" s="40">
        <v>44159.554354145526</v>
      </c>
    </row>
    <row r="2682" spans="1:10" x14ac:dyDescent="0.3">
      <c r="A2682" s="29">
        <v>2678</v>
      </c>
      <c r="B2682">
        <v>2250</v>
      </c>
      <c r="C2682" s="24">
        <v>41711</v>
      </c>
      <c r="D2682" s="24">
        <v>43172</v>
      </c>
      <c r="E2682">
        <v>4375</v>
      </c>
      <c r="F2682" s="31">
        <v>309.37525384728701</v>
      </c>
      <c r="G2682" s="24">
        <v>43062</v>
      </c>
      <c r="H2682" s="33">
        <v>1</v>
      </c>
      <c r="I2682">
        <v>0.98884995907581841</v>
      </c>
      <c r="J2682" s="40">
        <v>43222.72902892383</v>
      </c>
    </row>
    <row r="2683" spans="1:10" x14ac:dyDescent="0.3">
      <c r="A2683" s="29">
        <v>2679</v>
      </c>
      <c r="B2683">
        <v>2252</v>
      </c>
      <c r="C2683" s="24">
        <v>41784</v>
      </c>
      <c r="D2683" s="24">
        <v>43610</v>
      </c>
      <c r="E2683">
        <v>3750</v>
      </c>
      <c r="F2683" s="31">
        <v>2778.8238439793281</v>
      </c>
      <c r="G2683" s="24">
        <v>42597</v>
      </c>
      <c r="H2683" s="33">
        <v>1</v>
      </c>
      <c r="I2683">
        <v>0.98884995907581841</v>
      </c>
      <c r="J2683" s="40">
        <v>44403.661152870351</v>
      </c>
    </row>
    <row r="2684" spans="1:10" x14ac:dyDescent="0.3">
      <c r="A2684" s="29">
        <v>2680</v>
      </c>
      <c r="B2684">
        <v>2252</v>
      </c>
      <c r="C2684" s="24">
        <v>41784</v>
      </c>
      <c r="D2684" s="24">
        <v>43610</v>
      </c>
      <c r="E2684">
        <v>3750</v>
      </c>
      <c r="F2684" s="31">
        <v>8205.0570582051805</v>
      </c>
      <c r="G2684" s="24">
        <v>42497</v>
      </c>
      <c r="H2684" s="33">
        <v>2</v>
      </c>
      <c r="I2684">
        <v>0.89574241276323197</v>
      </c>
      <c r="J2684" s="40">
        <v>42692.695606317408</v>
      </c>
    </row>
    <row r="2685" spans="1:10" x14ac:dyDescent="0.3">
      <c r="A2685" s="29">
        <v>2681</v>
      </c>
      <c r="B2685">
        <v>2254</v>
      </c>
      <c r="C2685" s="24">
        <v>41799</v>
      </c>
      <c r="D2685" s="24">
        <v>43625</v>
      </c>
      <c r="E2685">
        <v>5000</v>
      </c>
      <c r="F2685" s="31">
        <v>2566.524959576398</v>
      </c>
      <c r="G2685" s="24">
        <v>41958</v>
      </c>
      <c r="H2685" s="33">
        <v>1</v>
      </c>
      <c r="I2685">
        <v>0.98884995907581841</v>
      </c>
      <c r="J2685" s="40">
        <v>42274.738270842441</v>
      </c>
    </row>
    <row r="2686" spans="1:10" x14ac:dyDescent="0.3">
      <c r="A2686" s="29">
        <v>2682</v>
      </c>
      <c r="B2686">
        <v>2255</v>
      </c>
      <c r="C2686" s="24">
        <v>41754</v>
      </c>
      <c r="D2686" s="24">
        <v>43580</v>
      </c>
      <c r="E2686">
        <v>3750</v>
      </c>
      <c r="F2686" s="31">
        <v>3998.2615735039544</v>
      </c>
      <c r="G2686" s="24">
        <v>42310</v>
      </c>
      <c r="H2686" s="33">
        <v>1</v>
      </c>
      <c r="I2686">
        <v>0.98884995907581841</v>
      </c>
      <c r="J2686" s="40">
        <v>42422.410798094439</v>
      </c>
    </row>
    <row r="2687" spans="1:10" x14ac:dyDescent="0.3">
      <c r="A2687" s="29">
        <v>2683</v>
      </c>
      <c r="B2687">
        <v>2255</v>
      </c>
      <c r="C2687" s="24">
        <v>41754</v>
      </c>
      <c r="D2687" s="24">
        <v>43580</v>
      </c>
      <c r="E2687">
        <v>3750</v>
      </c>
      <c r="F2687" s="31">
        <v>126.1202777137881</v>
      </c>
      <c r="G2687" s="24">
        <v>42994</v>
      </c>
      <c r="H2687" s="33">
        <v>1</v>
      </c>
      <c r="I2687">
        <v>0.98884995907581841</v>
      </c>
      <c r="J2687" s="40">
        <v>43072.22983557031</v>
      </c>
    </row>
    <row r="2688" spans="1:10" x14ac:dyDescent="0.3">
      <c r="A2688" s="29">
        <v>2684</v>
      </c>
      <c r="B2688">
        <v>2255</v>
      </c>
      <c r="C2688" s="24">
        <v>41754</v>
      </c>
      <c r="D2688" s="24">
        <v>43580</v>
      </c>
      <c r="E2688">
        <v>3750</v>
      </c>
      <c r="F2688" s="31">
        <v>4383.2431992581132</v>
      </c>
      <c r="G2688" s="24">
        <v>41888</v>
      </c>
      <c r="H2688" s="33">
        <v>1</v>
      </c>
      <c r="I2688">
        <v>0.98884995907581841</v>
      </c>
      <c r="J2688" s="40">
        <v>42633.265570850635</v>
      </c>
    </row>
    <row r="2689" spans="1:10" x14ac:dyDescent="0.3">
      <c r="A2689" s="29">
        <v>2685</v>
      </c>
      <c r="B2689">
        <v>2255</v>
      </c>
      <c r="C2689" s="24">
        <v>41754</v>
      </c>
      <c r="D2689" s="24">
        <v>43580</v>
      </c>
      <c r="E2689">
        <v>3750</v>
      </c>
      <c r="F2689" s="31">
        <v>2241.8226305214353</v>
      </c>
      <c r="G2689" s="24">
        <v>41978</v>
      </c>
      <c r="H2689" s="33">
        <v>1</v>
      </c>
      <c r="I2689">
        <v>0.98884995907581841</v>
      </c>
      <c r="J2689" s="40">
        <v>41983.234823055027</v>
      </c>
    </row>
    <row r="2690" spans="1:10" x14ac:dyDescent="0.3">
      <c r="A2690" s="29">
        <v>2686</v>
      </c>
      <c r="B2690">
        <v>2256</v>
      </c>
      <c r="C2690" s="24">
        <v>41880</v>
      </c>
      <c r="D2690" s="24">
        <v>42976</v>
      </c>
      <c r="E2690">
        <v>3750</v>
      </c>
      <c r="F2690" s="31">
        <v>4246.5517765590084</v>
      </c>
      <c r="G2690" s="24">
        <v>41987</v>
      </c>
      <c r="H2690" s="33">
        <v>1</v>
      </c>
      <c r="I2690">
        <v>0.98884995907581841</v>
      </c>
      <c r="J2690" s="40">
        <v>42210.69119386391</v>
      </c>
    </row>
    <row r="2691" spans="1:10" x14ac:dyDescent="0.3">
      <c r="A2691" s="29">
        <v>2687</v>
      </c>
      <c r="B2691">
        <v>2257</v>
      </c>
      <c r="C2691" s="24">
        <v>41955</v>
      </c>
      <c r="D2691" s="24">
        <v>42686</v>
      </c>
      <c r="E2691">
        <v>5000</v>
      </c>
      <c r="F2691" s="31">
        <v>2638.3953959816813</v>
      </c>
      <c r="G2691" s="24">
        <v>42092</v>
      </c>
      <c r="H2691" s="33">
        <v>1</v>
      </c>
      <c r="I2691">
        <v>0.98884995907581841</v>
      </c>
      <c r="J2691" s="40">
        <v>42629.964660424273</v>
      </c>
    </row>
    <row r="2692" spans="1:10" x14ac:dyDescent="0.3">
      <c r="A2692" s="29">
        <v>2688</v>
      </c>
      <c r="B2692">
        <v>2257</v>
      </c>
      <c r="C2692" s="24">
        <v>41955</v>
      </c>
      <c r="D2692" s="24">
        <v>42686</v>
      </c>
      <c r="E2692">
        <v>5000</v>
      </c>
      <c r="F2692" s="31">
        <v>110.72542339833838</v>
      </c>
      <c r="G2692" s="24">
        <v>42328</v>
      </c>
      <c r="H2692" s="33">
        <v>1</v>
      </c>
      <c r="I2692">
        <v>0.98884995907581841</v>
      </c>
      <c r="J2692" s="40">
        <v>42366.832819150964</v>
      </c>
    </row>
    <row r="2693" spans="1:10" x14ac:dyDescent="0.3">
      <c r="A2693" s="29">
        <v>2689</v>
      </c>
      <c r="B2693">
        <v>2258</v>
      </c>
      <c r="C2693" s="24">
        <v>41862</v>
      </c>
      <c r="D2693" s="24">
        <v>43688</v>
      </c>
      <c r="E2693">
        <v>3750</v>
      </c>
      <c r="F2693" s="31">
        <v>2721.7940495872303</v>
      </c>
      <c r="G2693" s="24">
        <v>42765</v>
      </c>
      <c r="H2693" s="33">
        <v>1</v>
      </c>
      <c r="I2693">
        <v>0.98884995907581841</v>
      </c>
      <c r="J2693" s="40">
        <v>43046.308319967888</v>
      </c>
    </row>
    <row r="2694" spans="1:10" x14ac:dyDescent="0.3">
      <c r="A2694" s="29">
        <v>2690</v>
      </c>
      <c r="B2694">
        <v>2259</v>
      </c>
      <c r="C2694" s="24">
        <v>41915</v>
      </c>
      <c r="D2694" s="24">
        <v>43741</v>
      </c>
      <c r="E2694">
        <v>3750</v>
      </c>
      <c r="F2694" s="31">
        <v>15784.592277288994</v>
      </c>
      <c r="G2694" s="24">
        <v>43333</v>
      </c>
      <c r="H2694" s="33">
        <v>3</v>
      </c>
      <c r="I2694">
        <v>0.80482337140270255</v>
      </c>
      <c r="J2694" s="40">
        <v>43572.883353495425</v>
      </c>
    </row>
    <row r="2695" spans="1:10" x14ac:dyDescent="0.3">
      <c r="A2695" s="29">
        <v>2691</v>
      </c>
      <c r="B2695">
        <v>2260</v>
      </c>
      <c r="C2695" s="24">
        <v>41967</v>
      </c>
      <c r="D2695" s="24">
        <v>43428</v>
      </c>
      <c r="E2695">
        <v>5000</v>
      </c>
      <c r="F2695" s="31">
        <v>1597.5988933070309</v>
      </c>
      <c r="G2695" s="24">
        <v>42392</v>
      </c>
      <c r="H2695" s="33">
        <v>1</v>
      </c>
      <c r="I2695">
        <v>0.98884995907581841</v>
      </c>
      <c r="J2695" s="40">
        <v>43256.109602884826</v>
      </c>
    </row>
    <row r="2696" spans="1:10" x14ac:dyDescent="0.3">
      <c r="A2696" s="29">
        <v>2692</v>
      </c>
      <c r="B2696">
        <v>2262</v>
      </c>
      <c r="C2696" s="24">
        <v>41985</v>
      </c>
      <c r="D2696" s="24">
        <v>42350</v>
      </c>
      <c r="E2696">
        <v>4375</v>
      </c>
      <c r="F2696" s="31">
        <v>1255.8568819867819</v>
      </c>
      <c r="G2696" s="24">
        <v>42002</v>
      </c>
      <c r="H2696" s="33">
        <v>1</v>
      </c>
      <c r="I2696">
        <v>0.98884995907581841</v>
      </c>
      <c r="J2696" s="40">
        <v>42258.482201804822</v>
      </c>
    </row>
    <row r="2697" spans="1:10" x14ac:dyDescent="0.3">
      <c r="A2697" s="29">
        <v>2693</v>
      </c>
      <c r="B2697">
        <v>2262</v>
      </c>
      <c r="C2697" s="24">
        <v>41985</v>
      </c>
      <c r="D2697" s="24">
        <v>42350</v>
      </c>
      <c r="E2697">
        <v>4375</v>
      </c>
      <c r="F2697" s="31">
        <v>1494.0221738806545</v>
      </c>
      <c r="G2697" s="24">
        <v>42052</v>
      </c>
      <c r="H2697" s="33">
        <v>1</v>
      </c>
      <c r="I2697">
        <v>0.98884995907581841</v>
      </c>
      <c r="J2697" s="40">
        <v>42301.369669290718</v>
      </c>
    </row>
    <row r="2698" spans="1:10" x14ac:dyDescent="0.3">
      <c r="A2698" s="29">
        <v>2694</v>
      </c>
      <c r="B2698">
        <v>2263</v>
      </c>
      <c r="C2698" s="24">
        <v>41859</v>
      </c>
      <c r="D2698" s="24">
        <v>42224</v>
      </c>
      <c r="E2698">
        <v>5000</v>
      </c>
      <c r="F2698" s="31">
        <v>5430.0354541507477</v>
      </c>
      <c r="G2698" s="24">
        <v>41934</v>
      </c>
      <c r="H2698" s="33">
        <v>2</v>
      </c>
      <c r="I2698">
        <v>0.89574241276323197</v>
      </c>
      <c r="J2698" s="40">
        <v>42617.008260210692</v>
      </c>
    </row>
    <row r="2699" spans="1:10" x14ac:dyDescent="0.3">
      <c r="A2699" s="29">
        <v>2695</v>
      </c>
      <c r="B2699">
        <v>2264</v>
      </c>
      <c r="C2699" s="24">
        <v>41855</v>
      </c>
      <c r="D2699" s="24">
        <v>43681</v>
      </c>
      <c r="E2699">
        <v>6250</v>
      </c>
      <c r="F2699" s="31">
        <v>3940.982245711662</v>
      </c>
      <c r="G2699" s="24">
        <v>42407</v>
      </c>
      <c r="H2699" s="33">
        <v>1</v>
      </c>
      <c r="I2699">
        <v>0.98884995907581841</v>
      </c>
      <c r="J2699" s="40">
        <v>42434.439539867737</v>
      </c>
    </row>
    <row r="2700" spans="1:10" x14ac:dyDescent="0.3">
      <c r="A2700" s="29">
        <v>2696</v>
      </c>
      <c r="B2700">
        <v>2264</v>
      </c>
      <c r="C2700" s="24">
        <v>41855</v>
      </c>
      <c r="D2700" s="24">
        <v>43681</v>
      </c>
      <c r="E2700">
        <v>6250</v>
      </c>
      <c r="F2700" s="31">
        <v>18057.909260877623</v>
      </c>
      <c r="G2700" s="24">
        <v>43364</v>
      </c>
      <c r="H2700" s="33">
        <v>3</v>
      </c>
      <c r="I2700">
        <v>0.80482337140270255</v>
      </c>
      <c r="J2700" s="40">
        <v>43892.376014144742</v>
      </c>
    </row>
    <row r="2701" spans="1:10" x14ac:dyDescent="0.3">
      <c r="A2701" s="29">
        <v>2697</v>
      </c>
      <c r="B2701">
        <v>2264</v>
      </c>
      <c r="C2701" s="24">
        <v>41855</v>
      </c>
      <c r="D2701" s="24">
        <v>43681</v>
      </c>
      <c r="E2701">
        <v>6250</v>
      </c>
      <c r="F2701" s="31">
        <v>67.780004066313353</v>
      </c>
      <c r="G2701" s="24">
        <v>42192</v>
      </c>
      <c r="H2701" s="33">
        <v>1</v>
      </c>
      <c r="I2701">
        <v>0.98884995907581841</v>
      </c>
      <c r="J2701" s="40">
        <v>42293.546986674948</v>
      </c>
    </row>
    <row r="2702" spans="1:10" x14ac:dyDescent="0.3">
      <c r="A2702" s="29">
        <v>2698</v>
      </c>
      <c r="B2702">
        <v>2264</v>
      </c>
      <c r="C2702" s="24">
        <v>41855</v>
      </c>
      <c r="D2702" s="24">
        <v>43681</v>
      </c>
      <c r="E2702">
        <v>6250</v>
      </c>
      <c r="F2702" s="31">
        <v>2664.1128958903414</v>
      </c>
      <c r="G2702" s="24">
        <v>42398</v>
      </c>
      <c r="H2702" s="33">
        <v>1</v>
      </c>
      <c r="I2702">
        <v>0.98884995907581841</v>
      </c>
      <c r="J2702" s="40">
        <v>42444.206034369156</v>
      </c>
    </row>
    <row r="2703" spans="1:10" x14ac:dyDescent="0.3">
      <c r="A2703" s="29">
        <v>2699</v>
      </c>
      <c r="B2703">
        <v>2265</v>
      </c>
      <c r="C2703" s="24">
        <v>41956</v>
      </c>
      <c r="D2703" s="24">
        <v>42321</v>
      </c>
      <c r="E2703">
        <v>4375</v>
      </c>
      <c r="F2703" s="31">
        <v>703.75444716621246</v>
      </c>
      <c r="G2703" s="24">
        <v>42135</v>
      </c>
      <c r="H2703" s="33">
        <v>1</v>
      </c>
      <c r="I2703">
        <v>0.98884995907581841</v>
      </c>
      <c r="J2703" s="40">
        <v>42242.031813709269</v>
      </c>
    </row>
    <row r="2704" spans="1:10" x14ac:dyDescent="0.3">
      <c r="A2704" s="29">
        <v>2700</v>
      </c>
      <c r="B2704">
        <v>2265</v>
      </c>
      <c r="C2704" s="24">
        <v>41956</v>
      </c>
      <c r="D2704" s="24">
        <v>42321</v>
      </c>
      <c r="E2704">
        <v>4375</v>
      </c>
      <c r="F2704" s="31">
        <v>867.0073779036187</v>
      </c>
      <c r="G2704" s="24">
        <v>42194</v>
      </c>
      <c r="H2704" s="33">
        <v>1</v>
      </c>
      <c r="I2704">
        <v>0.98884995907581841</v>
      </c>
      <c r="J2704" s="40">
        <v>42532.013198451634</v>
      </c>
    </row>
    <row r="2705" spans="1:10" x14ac:dyDescent="0.3">
      <c r="A2705" s="29">
        <v>2701</v>
      </c>
      <c r="B2705">
        <v>2265</v>
      </c>
      <c r="C2705" s="24">
        <v>41956</v>
      </c>
      <c r="D2705" s="24">
        <v>42321</v>
      </c>
      <c r="E2705">
        <v>4375</v>
      </c>
      <c r="F2705" s="31">
        <v>1767.3869530800755</v>
      </c>
      <c r="G2705" s="24">
        <v>42037</v>
      </c>
      <c r="H2705" s="33">
        <v>1</v>
      </c>
      <c r="I2705">
        <v>0.98884995907581841</v>
      </c>
      <c r="J2705" s="40">
        <v>42223.57069498593</v>
      </c>
    </row>
    <row r="2706" spans="1:10" x14ac:dyDescent="0.3">
      <c r="A2706" s="29">
        <v>2702</v>
      </c>
      <c r="B2706">
        <v>2267</v>
      </c>
      <c r="C2706" s="24">
        <v>41764</v>
      </c>
      <c r="D2706" s="24">
        <v>42495</v>
      </c>
      <c r="E2706">
        <v>3750</v>
      </c>
      <c r="F2706" s="31">
        <v>7629.2643243934435</v>
      </c>
      <c r="G2706" s="24">
        <v>41776</v>
      </c>
      <c r="H2706" s="33">
        <v>2</v>
      </c>
      <c r="I2706">
        <v>0.89574241276323197</v>
      </c>
      <c r="J2706" s="40">
        <v>41944.48562346206</v>
      </c>
    </row>
    <row r="2707" spans="1:10" x14ac:dyDescent="0.3">
      <c r="A2707" s="29">
        <v>2703</v>
      </c>
      <c r="B2707">
        <v>2267</v>
      </c>
      <c r="C2707" s="24">
        <v>41764</v>
      </c>
      <c r="D2707" s="24">
        <v>42495</v>
      </c>
      <c r="E2707">
        <v>3750</v>
      </c>
      <c r="F2707" s="31">
        <v>2544.8851956847711</v>
      </c>
      <c r="G2707" s="24">
        <v>41997</v>
      </c>
      <c r="H2707" s="33">
        <v>1</v>
      </c>
      <c r="I2707">
        <v>0.98884995907581841</v>
      </c>
      <c r="J2707" s="40">
        <v>42055.771351720665</v>
      </c>
    </row>
    <row r="2708" spans="1:10" x14ac:dyDescent="0.3">
      <c r="A2708" s="29">
        <v>2704</v>
      </c>
      <c r="B2708">
        <v>2267</v>
      </c>
      <c r="C2708" s="24">
        <v>41764</v>
      </c>
      <c r="D2708" s="24">
        <v>42495</v>
      </c>
      <c r="E2708">
        <v>3750</v>
      </c>
      <c r="F2708" s="31">
        <v>9220.9421416008445</v>
      </c>
      <c r="G2708" s="24">
        <v>42039</v>
      </c>
      <c r="H2708" s="33">
        <v>2</v>
      </c>
      <c r="I2708">
        <v>0.89574241276323197</v>
      </c>
      <c r="J2708" s="40">
        <v>42744.217033051653</v>
      </c>
    </row>
    <row r="2709" spans="1:10" x14ac:dyDescent="0.3">
      <c r="A2709" s="29">
        <v>2705</v>
      </c>
      <c r="B2709">
        <v>2270</v>
      </c>
      <c r="C2709" s="24">
        <v>41945</v>
      </c>
      <c r="D2709" s="24">
        <v>43771</v>
      </c>
      <c r="E2709">
        <v>4375</v>
      </c>
      <c r="F2709" s="31">
        <v>5734.0596255798046</v>
      </c>
      <c r="G2709" s="24">
        <v>42286</v>
      </c>
      <c r="H2709" s="33">
        <v>2</v>
      </c>
      <c r="I2709">
        <v>0.89574241276323197</v>
      </c>
      <c r="J2709" s="40">
        <v>42372.491892868966</v>
      </c>
    </row>
    <row r="2710" spans="1:10" x14ac:dyDescent="0.3">
      <c r="A2710" s="29">
        <v>2706</v>
      </c>
      <c r="B2710">
        <v>2270</v>
      </c>
      <c r="C2710" s="24">
        <v>41945</v>
      </c>
      <c r="D2710" s="24">
        <v>43771</v>
      </c>
      <c r="E2710">
        <v>4375</v>
      </c>
      <c r="F2710" s="31">
        <v>7934.3263081406039</v>
      </c>
      <c r="G2710" s="24">
        <v>42993</v>
      </c>
      <c r="H2710" s="33">
        <v>2</v>
      </c>
      <c r="I2710">
        <v>0.89574241276323197</v>
      </c>
      <c r="J2710" s="40">
        <v>43215.158616386943</v>
      </c>
    </row>
    <row r="2711" spans="1:10" x14ac:dyDescent="0.3">
      <c r="A2711" s="29">
        <v>2707</v>
      </c>
      <c r="B2711">
        <v>2271</v>
      </c>
      <c r="C2711" s="24">
        <v>41841</v>
      </c>
      <c r="D2711" s="24">
        <v>43667</v>
      </c>
      <c r="E2711">
        <v>3750</v>
      </c>
      <c r="F2711" s="31">
        <v>4428.1143282278599</v>
      </c>
      <c r="G2711" s="24">
        <v>42203</v>
      </c>
      <c r="H2711" s="33">
        <v>1</v>
      </c>
      <c r="I2711">
        <v>0.98884995907581841</v>
      </c>
      <c r="J2711" s="40">
        <v>42734.134470729739</v>
      </c>
    </row>
    <row r="2712" spans="1:10" x14ac:dyDescent="0.3">
      <c r="A2712" s="29">
        <v>2708</v>
      </c>
      <c r="B2712">
        <v>2271</v>
      </c>
      <c r="C2712" s="24">
        <v>41841</v>
      </c>
      <c r="D2712" s="24">
        <v>43667</v>
      </c>
      <c r="E2712">
        <v>3750</v>
      </c>
      <c r="F2712" s="31">
        <v>9059.6521295254242</v>
      </c>
      <c r="G2712" s="24">
        <v>42700</v>
      </c>
      <c r="H2712" s="33">
        <v>2</v>
      </c>
      <c r="I2712">
        <v>0.89574241276323197</v>
      </c>
      <c r="J2712" s="40">
        <v>43140.974928640695</v>
      </c>
    </row>
    <row r="2713" spans="1:10" x14ac:dyDescent="0.3">
      <c r="A2713" s="29">
        <v>2709</v>
      </c>
      <c r="B2713">
        <v>2274</v>
      </c>
      <c r="C2713" s="24">
        <v>41993</v>
      </c>
      <c r="D2713" s="24">
        <v>43089</v>
      </c>
      <c r="E2713">
        <v>6250</v>
      </c>
      <c r="F2713" s="31">
        <v>2830.5305645767535</v>
      </c>
      <c r="G2713" s="24">
        <v>43082</v>
      </c>
      <c r="H2713" s="33">
        <v>1</v>
      </c>
      <c r="I2713">
        <v>0.98884995907581841</v>
      </c>
      <c r="J2713" s="40">
        <v>43163.499351069746</v>
      </c>
    </row>
    <row r="2714" spans="1:10" x14ac:dyDescent="0.3">
      <c r="A2714" s="29">
        <v>2710</v>
      </c>
      <c r="B2714">
        <v>2275</v>
      </c>
      <c r="C2714" s="24">
        <v>41881</v>
      </c>
      <c r="D2714" s="24">
        <v>43707</v>
      </c>
      <c r="E2714">
        <v>6250</v>
      </c>
      <c r="F2714" s="31">
        <v>1143.9518369066639</v>
      </c>
      <c r="G2714" s="24">
        <v>43211</v>
      </c>
      <c r="H2714" s="33">
        <v>1</v>
      </c>
      <c r="I2714">
        <v>0.98884995907581841</v>
      </c>
      <c r="J2714" s="40">
        <v>43532.330436725118</v>
      </c>
    </row>
    <row r="2715" spans="1:10" x14ac:dyDescent="0.3">
      <c r="A2715" s="29">
        <v>2711</v>
      </c>
      <c r="B2715">
        <v>2275</v>
      </c>
      <c r="C2715" s="24">
        <v>41881</v>
      </c>
      <c r="D2715" s="24">
        <v>43707</v>
      </c>
      <c r="E2715">
        <v>6250</v>
      </c>
      <c r="F2715" s="31">
        <v>2538.2607638338945</v>
      </c>
      <c r="G2715" s="24">
        <v>42060</v>
      </c>
      <c r="H2715" s="33">
        <v>1</v>
      </c>
      <c r="I2715">
        <v>0.98884995907581841</v>
      </c>
      <c r="J2715" s="40">
        <v>42256.658031689287</v>
      </c>
    </row>
    <row r="2716" spans="1:10" x14ac:dyDescent="0.3">
      <c r="A2716" s="29">
        <v>2712</v>
      </c>
      <c r="B2716">
        <v>2277</v>
      </c>
      <c r="C2716" s="24">
        <v>41892</v>
      </c>
      <c r="D2716" s="24">
        <v>42623</v>
      </c>
      <c r="E2716">
        <v>3750</v>
      </c>
      <c r="F2716" s="31">
        <v>3943.3762415561791</v>
      </c>
      <c r="G2716" s="24">
        <v>42305</v>
      </c>
      <c r="H2716" s="33">
        <v>1</v>
      </c>
      <c r="I2716">
        <v>0.98884995907581841</v>
      </c>
      <c r="J2716" s="40">
        <v>42335.710226828836</v>
      </c>
    </row>
    <row r="2717" spans="1:10" x14ac:dyDescent="0.3">
      <c r="A2717" s="29">
        <v>2713</v>
      </c>
      <c r="B2717">
        <v>2279</v>
      </c>
      <c r="C2717" s="24">
        <v>41931</v>
      </c>
      <c r="D2717" s="24">
        <v>43757</v>
      </c>
      <c r="E2717">
        <v>5000</v>
      </c>
      <c r="F2717" s="31">
        <v>12520.952377250054</v>
      </c>
      <c r="G2717" s="24">
        <v>43319</v>
      </c>
      <c r="H2717" s="33">
        <v>3</v>
      </c>
      <c r="I2717">
        <v>0.80482337140270255</v>
      </c>
      <c r="J2717" s="40">
        <v>43360.231053630298</v>
      </c>
    </row>
    <row r="2718" spans="1:10" x14ac:dyDescent="0.3">
      <c r="A2718" s="29">
        <v>2714</v>
      </c>
      <c r="B2718">
        <v>2280</v>
      </c>
      <c r="C2718" s="24">
        <v>41650</v>
      </c>
      <c r="D2718" s="24">
        <v>43111</v>
      </c>
      <c r="E2718">
        <v>6250</v>
      </c>
      <c r="F2718" s="31">
        <v>4007.31371353022</v>
      </c>
      <c r="G2718" s="24">
        <v>42549</v>
      </c>
      <c r="H2718" s="33">
        <v>1</v>
      </c>
      <c r="I2718">
        <v>0.98884995907581841</v>
      </c>
      <c r="J2718" s="40">
        <v>43224.756853150182</v>
      </c>
    </row>
    <row r="2719" spans="1:10" x14ac:dyDescent="0.3">
      <c r="A2719" s="29">
        <v>2715</v>
      </c>
      <c r="B2719">
        <v>2280</v>
      </c>
      <c r="C2719" s="24">
        <v>41650</v>
      </c>
      <c r="D2719" s="24">
        <v>43111</v>
      </c>
      <c r="E2719">
        <v>6250</v>
      </c>
      <c r="F2719" s="31">
        <v>8556.5748219442812</v>
      </c>
      <c r="G2719" s="24">
        <v>41946</v>
      </c>
      <c r="H2719" s="33">
        <v>2</v>
      </c>
      <c r="I2719">
        <v>0.89574241276323197</v>
      </c>
      <c r="J2719" s="40">
        <v>42485.815189570218</v>
      </c>
    </row>
    <row r="2720" spans="1:10" x14ac:dyDescent="0.3">
      <c r="A2720" s="29">
        <v>2716</v>
      </c>
      <c r="B2720">
        <v>2280</v>
      </c>
      <c r="C2720" s="24">
        <v>41650</v>
      </c>
      <c r="D2720" s="24">
        <v>43111</v>
      </c>
      <c r="E2720">
        <v>6250</v>
      </c>
      <c r="F2720" s="31">
        <v>3132.4258254872666</v>
      </c>
      <c r="G2720" s="24">
        <v>42427</v>
      </c>
      <c r="H2720" s="33">
        <v>1</v>
      </c>
      <c r="I2720">
        <v>0.98884995907581841</v>
      </c>
      <c r="J2720" s="40">
        <v>42831.984212982461</v>
      </c>
    </row>
    <row r="2721" spans="1:10" x14ac:dyDescent="0.3">
      <c r="A2721" s="29">
        <v>2717</v>
      </c>
      <c r="B2721">
        <v>2281</v>
      </c>
      <c r="C2721" s="24">
        <v>41991</v>
      </c>
      <c r="D2721" s="24">
        <v>43817</v>
      </c>
      <c r="E2721">
        <v>5000</v>
      </c>
      <c r="F2721" s="31">
        <v>5261.4244423408636</v>
      </c>
      <c r="G2721" s="24">
        <v>43679</v>
      </c>
      <c r="H2721" s="33">
        <v>2</v>
      </c>
      <c r="I2721">
        <v>0.89574241276323197</v>
      </c>
      <c r="J2721" s="40">
        <v>43731.381258294117</v>
      </c>
    </row>
    <row r="2722" spans="1:10" x14ac:dyDescent="0.3">
      <c r="A2722" s="29">
        <v>2718</v>
      </c>
      <c r="B2722">
        <v>2282</v>
      </c>
      <c r="C2722" s="24">
        <v>41728</v>
      </c>
      <c r="D2722" s="24">
        <v>43554</v>
      </c>
      <c r="E2722">
        <v>5000</v>
      </c>
      <c r="F2722" s="31">
        <v>8832.7374735071298</v>
      </c>
      <c r="G2722" s="24">
        <v>42850</v>
      </c>
      <c r="H2722" s="33">
        <v>2</v>
      </c>
      <c r="I2722">
        <v>0.89574241276323197</v>
      </c>
      <c r="J2722" s="40">
        <v>42900.10486625554</v>
      </c>
    </row>
    <row r="2723" spans="1:10" x14ac:dyDescent="0.3">
      <c r="A2723" s="29">
        <v>2719</v>
      </c>
      <c r="B2723">
        <v>2282</v>
      </c>
      <c r="C2723" s="24">
        <v>41728</v>
      </c>
      <c r="D2723" s="24">
        <v>43554</v>
      </c>
      <c r="E2723">
        <v>5000</v>
      </c>
      <c r="F2723" s="31">
        <v>19605.530282529795</v>
      </c>
      <c r="G2723" s="24">
        <v>43062</v>
      </c>
      <c r="H2723" s="33">
        <v>3</v>
      </c>
      <c r="I2723">
        <v>0.80482337140270255</v>
      </c>
      <c r="J2723" s="40">
        <v>43102.972705461543</v>
      </c>
    </row>
    <row r="2724" spans="1:10" x14ac:dyDescent="0.3">
      <c r="A2724" s="29">
        <v>2720</v>
      </c>
      <c r="B2724">
        <v>2284</v>
      </c>
      <c r="C2724" s="24">
        <v>41866</v>
      </c>
      <c r="D2724" s="24">
        <v>43692</v>
      </c>
      <c r="E2724">
        <v>6250</v>
      </c>
      <c r="F2724" s="31">
        <v>8528.4513701228825</v>
      </c>
      <c r="G2724" s="24">
        <v>42457</v>
      </c>
      <c r="H2724" s="33">
        <v>2</v>
      </c>
      <c r="I2724">
        <v>0.89574241276323197</v>
      </c>
      <c r="J2724" s="40">
        <v>42479.041227037858</v>
      </c>
    </row>
    <row r="2725" spans="1:10" x14ac:dyDescent="0.3">
      <c r="A2725" s="29">
        <v>2721</v>
      </c>
      <c r="B2725">
        <v>2284</v>
      </c>
      <c r="C2725" s="24">
        <v>41866</v>
      </c>
      <c r="D2725" s="24">
        <v>43692</v>
      </c>
      <c r="E2725">
        <v>6250</v>
      </c>
      <c r="F2725" s="31">
        <v>7661.5620246110284</v>
      </c>
      <c r="G2725" s="24">
        <v>43173</v>
      </c>
      <c r="H2725" s="33">
        <v>2</v>
      </c>
      <c r="I2725">
        <v>0.89574241276323197</v>
      </c>
      <c r="J2725" s="40">
        <v>43206.417350467193</v>
      </c>
    </row>
    <row r="2726" spans="1:10" x14ac:dyDescent="0.3">
      <c r="A2726" s="29">
        <v>2722</v>
      </c>
      <c r="B2726">
        <v>2284</v>
      </c>
      <c r="C2726" s="24">
        <v>41866</v>
      </c>
      <c r="D2726" s="24">
        <v>43692</v>
      </c>
      <c r="E2726">
        <v>6250</v>
      </c>
      <c r="F2726" s="31">
        <v>5341.3466951288447</v>
      </c>
      <c r="G2726" s="24">
        <v>41913</v>
      </c>
      <c r="H2726" s="33">
        <v>2</v>
      </c>
      <c r="I2726">
        <v>0.89574241276323197</v>
      </c>
      <c r="J2726" s="40">
        <v>42908.507829371425</v>
      </c>
    </row>
    <row r="2727" spans="1:10" x14ac:dyDescent="0.3">
      <c r="A2727" s="29">
        <v>2723</v>
      </c>
      <c r="B2727">
        <v>2287</v>
      </c>
      <c r="C2727" s="24">
        <v>41662</v>
      </c>
      <c r="D2727" s="24">
        <v>42758</v>
      </c>
      <c r="E2727">
        <v>5625</v>
      </c>
      <c r="F2727" s="31">
        <v>6.9393401428429025</v>
      </c>
      <c r="G2727" s="24">
        <v>42539</v>
      </c>
      <c r="H2727" s="33">
        <v>1</v>
      </c>
      <c r="I2727">
        <v>0.98884995907581841</v>
      </c>
      <c r="J2727" s="40">
        <v>42690.146180966782</v>
      </c>
    </row>
    <row r="2728" spans="1:10" x14ac:dyDescent="0.3">
      <c r="A2728" s="29">
        <v>2724</v>
      </c>
      <c r="B2728">
        <v>2287</v>
      </c>
      <c r="C2728" s="24">
        <v>41662</v>
      </c>
      <c r="D2728" s="24">
        <v>42758</v>
      </c>
      <c r="E2728">
        <v>5625</v>
      </c>
      <c r="F2728" s="31">
        <v>57.022065620370206</v>
      </c>
      <c r="G2728" s="24">
        <v>42234</v>
      </c>
      <c r="H2728" s="33">
        <v>1</v>
      </c>
      <c r="I2728">
        <v>0.98884995907581841</v>
      </c>
      <c r="J2728" s="40">
        <v>42252.900449177578</v>
      </c>
    </row>
    <row r="2729" spans="1:10" x14ac:dyDescent="0.3">
      <c r="A2729" s="29">
        <v>2725</v>
      </c>
      <c r="B2729">
        <v>2289</v>
      </c>
      <c r="C2729" s="24">
        <v>41950</v>
      </c>
      <c r="D2729" s="24">
        <v>43776</v>
      </c>
      <c r="E2729">
        <v>5000</v>
      </c>
      <c r="F2729" s="31">
        <v>3603.8352661192062</v>
      </c>
      <c r="G2729" s="24">
        <v>42864</v>
      </c>
      <c r="H2729" s="33">
        <v>1</v>
      </c>
      <c r="I2729">
        <v>0.98884995907581841</v>
      </c>
      <c r="J2729" s="40">
        <v>43645.625996126779</v>
      </c>
    </row>
    <row r="2730" spans="1:10" x14ac:dyDescent="0.3">
      <c r="A2730" s="29">
        <v>2726</v>
      </c>
      <c r="B2730">
        <v>2289</v>
      </c>
      <c r="C2730" s="24">
        <v>41950</v>
      </c>
      <c r="D2730" s="24">
        <v>43776</v>
      </c>
      <c r="E2730">
        <v>5000</v>
      </c>
      <c r="F2730" s="31">
        <v>546.24179508771067</v>
      </c>
      <c r="G2730" s="24">
        <v>41999</v>
      </c>
      <c r="H2730" s="33">
        <v>1</v>
      </c>
      <c r="I2730">
        <v>0.98884995907581841</v>
      </c>
      <c r="J2730" s="40">
        <v>42063.396983781764</v>
      </c>
    </row>
    <row r="2731" spans="1:10" x14ac:dyDescent="0.3">
      <c r="A2731" s="29">
        <v>2727</v>
      </c>
      <c r="B2731">
        <v>2289</v>
      </c>
      <c r="C2731" s="24">
        <v>41950</v>
      </c>
      <c r="D2731" s="24">
        <v>43776</v>
      </c>
      <c r="E2731">
        <v>5000</v>
      </c>
      <c r="F2731" s="31">
        <v>3286.5766542385722</v>
      </c>
      <c r="G2731" s="24">
        <v>43369</v>
      </c>
      <c r="H2731" s="33">
        <v>1</v>
      </c>
      <c r="I2731">
        <v>0.98884995907581841</v>
      </c>
      <c r="J2731" s="40">
        <v>43549.223408092585</v>
      </c>
    </row>
    <row r="2732" spans="1:10" x14ac:dyDescent="0.3">
      <c r="A2732" s="29">
        <v>2728</v>
      </c>
      <c r="B2732">
        <v>2289</v>
      </c>
      <c r="C2732" s="24">
        <v>41950</v>
      </c>
      <c r="D2732" s="24">
        <v>43776</v>
      </c>
      <c r="E2732">
        <v>5000</v>
      </c>
      <c r="F2732" s="31">
        <v>1157.8258034105488</v>
      </c>
      <c r="G2732" s="24">
        <v>42606</v>
      </c>
      <c r="H2732" s="33">
        <v>1</v>
      </c>
      <c r="I2732">
        <v>0.98884995907581841</v>
      </c>
      <c r="J2732" s="40">
        <v>42630.543982400435</v>
      </c>
    </row>
    <row r="2733" spans="1:10" x14ac:dyDescent="0.3">
      <c r="A2733" s="29">
        <v>2729</v>
      </c>
      <c r="B2733">
        <v>2290</v>
      </c>
      <c r="C2733" s="24">
        <v>41725</v>
      </c>
      <c r="D2733" s="24">
        <v>42090</v>
      </c>
      <c r="E2733">
        <v>3750</v>
      </c>
      <c r="F2733" s="31">
        <v>7086.6061556515451</v>
      </c>
      <c r="G2733" s="24">
        <v>41877</v>
      </c>
      <c r="H2733" s="33">
        <v>2</v>
      </c>
      <c r="I2733">
        <v>0.89574241276323197</v>
      </c>
      <c r="J2733" s="40">
        <v>41980.566153390864</v>
      </c>
    </row>
    <row r="2734" spans="1:10" x14ac:dyDescent="0.3">
      <c r="A2734" s="29">
        <v>2730</v>
      </c>
      <c r="B2734">
        <v>2291</v>
      </c>
      <c r="C2734" s="24">
        <v>41857</v>
      </c>
      <c r="D2734" s="24">
        <v>43683</v>
      </c>
      <c r="E2734">
        <v>5625</v>
      </c>
      <c r="F2734" s="31">
        <v>16584.052039280246</v>
      </c>
      <c r="G2734" s="24">
        <v>43024</v>
      </c>
      <c r="H2734" s="33">
        <v>3</v>
      </c>
      <c r="I2734">
        <v>0.80482337140270255</v>
      </c>
      <c r="J2734" s="40">
        <v>43079.81314056347</v>
      </c>
    </row>
    <row r="2735" spans="1:10" x14ac:dyDescent="0.3">
      <c r="A2735" s="29">
        <v>2731</v>
      </c>
      <c r="B2735">
        <v>2291</v>
      </c>
      <c r="C2735" s="24">
        <v>41857</v>
      </c>
      <c r="D2735" s="24">
        <v>43683</v>
      </c>
      <c r="E2735">
        <v>5625</v>
      </c>
      <c r="F2735" s="31">
        <v>3884.6125203197485</v>
      </c>
      <c r="G2735" s="24">
        <v>42234</v>
      </c>
      <c r="H2735" s="33">
        <v>1</v>
      </c>
      <c r="I2735">
        <v>0.98884995907581841</v>
      </c>
      <c r="J2735" s="40">
        <v>44704.931110601472</v>
      </c>
    </row>
    <row r="2736" spans="1:10" x14ac:dyDescent="0.3">
      <c r="A2736" s="29">
        <v>2732</v>
      </c>
      <c r="B2736">
        <v>2291</v>
      </c>
      <c r="C2736" s="24">
        <v>41857</v>
      </c>
      <c r="D2736" s="24">
        <v>43683</v>
      </c>
      <c r="E2736">
        <v>5625</v>
      </c>
      <c r="F2736" s="31">
        <v>5602.47830434356</v>
      </c>
      <c r="G2736" s="24">
        <v>42600</v>
      </c>
      <c r="H2736" s="33">
        <v>2</v>
      </c>
      <c r="I2736">
        <v>0.89574241276323197</v>
      </c>
      <c r="J2736" s="40">
        <v>43262.457072698686</v>
      </c>
    </row>
    <row r="2737" spans="1:10" x14ac:dyDescent="0.3">
      <c r="A2737" s="29">
        <v>2733</v>
      </c>
      <c r="B2737">
        <v>2295</v>
      </c>
      <c r="C2737" s="24">
        <v>42004</v>
      </c>
      <c r="D2737" s="24">
        <v>43100</v>
      </c>
      <c r="E2737">
        <v>6250</v>
      </c>
      <c r="F2737" s="31">
        <v>1402.2647264826999</v>
      </c>
      <c r="G2737" s="24">
        <v>42580</v>
      </c>
      <c r="H2737" s="33">
        <v>1</v>
      </c>
      <c r="I2737">
        <v>0.98884995907581841</v>
      </c>
      <c r="J2737" s="40">
        <v>43256.546374178011</v>
      </c>
    </row>
    <row r="2738" spans="1:10" x14ac:dyDescent="0.3">
      <c r="A2738" s="29">
        <v>2734</v>
      </c>
      <c r="B2738">
        <v>2295</v>
      </c>
      <c r="C2738" s="24">
        <v>42004</v>
      </c>
      <c r="D2738" s="24">
        <v>43100</v>
      </c>
      <c r="E2738">
        <v>6250</v>
      </c>
      <c r="F2738" s="31">
        <v>11270.530639010463</v>
      </c>
      <c r="G2738" s="24">
        <v>42812</v>
      </c>
      <c r="H2738" s="33">
        <v>3</v>
      </c>
      <c r="I2738">
        <v>0.80482337140270255</v>
      </c>
      <c r="J2738" s="40">
        <v>43065.017166697864</v>
      </c>
    </row>
    <row r="2739" spans="1:10" x14ac:dyDescent="0.3">
      <c r="A2739" s="29">
        <v>2735</v>
      </c>
      <c r="B2739">
        <v>2296</v>
      </c>
      <c r="C2739" s="24">
        <v>41867</v>
      </c>
      <c r="D2739" s="24">
        <v>42963</v>
      </c>
      <c r="E2739">
        <v>5000</v>
      </c>
      <c r="F2739" s="31">
        <v>2418.3004713598584</v>
      </c>
      <c r="G2739" s="24">
        <v>42062</v>
      </c>
      <c r="H2739" s="33">
        <v>1</v>
      </c>
      <c r="I2739">
        <v>0.98884995907581841</v>
      </c>
      <c r="J2739" s="40">
        <v>42467.961068130768</v>
      </c>
    </row>
    <row r="2740" spans="1:10" x14ac:dyDescent="0.3">
      <c r="A2740" s="29">
        <v>2736</v>
      </c>
      <c r="B2740">
        <v>2296</v>
      </c>
      <c r="C2740" s="24">
        <v>41867</v>
      </c>
      <c r="D2740" s="24">
        <v>42963</v>
      </c>
      <c r="E2740">
        <v>5000</v>
      </c>
      <c r="F2740" s="31">
        <v>6845.5950185562742</v>
      </c>
      <c r="G2740" s="24">
        <v>41921</v>
      </c>
      <c r="H2740" s="33">
        <v>2</v>
      </c>
      <c r="I2740">
        <v>0.89574241276323197</v>
      </c>
      <c r="J2740" s="40">
        <v>42505.473793755758</v>
      </c>
    </row>
    <row r="2741" spans="1:10" x14ac:dyDescent="0.3">
      <c r="A2741" s="29">
        <v>2737</v>
      </c>
      <c r="B2741">
        <v>2297</v>
      </c>
      <c r="C2741" s="24">
        <v>41710</v>
      </c>
      <c r="D2741" s="24">
        <v>42441</v>
      </c>
      <c r="E2741">
        <v>4375</v>
      </c>
      <c r="F2741" s="31">
        <v>14294.035533119531</v>
      </c>
      <c r="G2741" s="24">
        <v>41754</v>
      </c>
      <c r="H2741" s="33">
        <v>3</v>
      </c>
      <c r="I2741">
        <v>0.80482337140270255</v>
      </c>
      <c r="J2741" s="40">
        <v>42657.935723347066</v>
      </c>
    </row>
    <row r="2742" spans="1:10" x14ac:dyDescent="0.3">
      <c r="A2742" s="29">
        <v>2738</v>
      </c>
      <c r="B2742">
        <v>2297</v>
      </c>
      <c r="C2742" s="24">
        <v>41710</v>
      </c>
      <c r="D2742" s="24">
        <v>42441</v>
      </c>
      <c r="E2742">
        <v>4375</v>
      </c>
      <c r="F2742" s="31">
        <v>2402.6287092019106</v>
      </c>
      <c r="G2742" s="24">
        <v>42409</v>
      </c>
      <c r="H2742" s="33">
        <v>1</v>
      </c>
      <c r="I2742">
        <v>0.98884995907581841</v>
      </c>
      <c r="J2742" s="40">
        <v>42790.443727715654</v>
      </c>
    </row>
    <row r="2743" spans="1:10" x14ac:dyDescent="0.3">
      <c r="A2743" s="29">
        <v>2739</v>
      </c>
      <c r="B2743">
        <v>2298</v>
      </c>
      <c r="C2743" s="24">
        <v>41982</v>
      </c>
      <c r="D2743" s="24">
        <v>43808</v>
      </c>
      <c r="E2743">
        <v>4375</v>
      </c>
      <c r="F2743" s="31">
        <v>3781.8006627725094</v>
      </c>
      <c r="G2743" s="24">
        <v>42650</v>
      </c>
      <c r="H2743" s="33">
        <v>1</v>
      </c>
      <c r="I2743">
        <v>0.98884995907581841</v>
      </c>
      <c r="J2743" s="40">
        <v>43094.431881617835</v>
      </c>
    </row>
    <row r="2744" spans="1:10" x14ac:dyDescent="0.3">
      <c r="A2744" s="29">
        <v>2740</v>
      </c>
      <c r="B2744">
        <v>2298</v>
      </c>
      <c r="C2744" s="24">
        <v>41982</v>
      </c>
      <c r="D2744" s="24">
        <v>43808</v>
      </c>
      <c r="E2744">
        <v>4375</v>
      </c>
      <c r="F2744" s="31">
        <v>8365.6141360207293</v>
      </c>
      <c r="G2744" s="24">
        <v>43791</v>
      </c>
      <c r="H2744" s="33">
        <v>2</v>
      </c>
      <c r="I2744">
        <v>0.89574241276323197</v>
      </c>
      <c r="J2744" s="40">
        <v>44485.303274291386</v>
      </c>
    </row>
    <row r="2745" spans="1:10" x14ac:dyDescent="0.3">
      <c r="A2745" s="29">
        <v>2741</v>
      </c>
      <c r="B2745">
        <v>2298</v>
      </c>
      <c r="C2745" s="24">
        <v>41982</v>
      </c>
      <c r="D2745" s="24">
        <v>43808</v>
      </c>
      <c r="E2745">
        <v>4375</v>
      </c>
      <c r="F2745" s="31">
        <v>2243.5162223551279</v>
      </c>
      <c r="G2745" s="24">
        <v>42599</v>
      </c>
      <c r="H2745" s="33">
        <v>1</v>
      </c>
      <c r="I2745">
        <v>0.98884995907581841</v>
      </c>
      <c r="J2745" s="40">
        <v>43059.151602551814</v>
      </c>
    </row>
    <row r="2746" spans="1:10" x14ac:dyDescent="0.3">
      <c r="A2746" s="29">
        <v>2742</v>
      </c>
      <c r="B2746">
        <v>2300</v>
      </c>
      <c r="C2746" s="24">
        <v>41779</v>
      </c>
      <c r="D2746" s="24">
        <v>43605</v>
      </c>
      <c r="E2746">
        <v>5000</v>
      </c>
      <c r="F2746" s="31">
        <v>3462.7111673512682</v>
      </c>
      <c r="G2746" s="24">
        <v>43581</v>
      </c>
      <c r="H2746" s="33">
        <v>1</v>
      </c>
      <c r="I2746">
        <v>0.98884995907581841</v>
      </c>
      <c r="J2746" s="40">
        <v>43702.551815378327</v>
      </c>
    </row>
    <row r="2747" spans="1:10" x14ac:dyDescent="0.3">
      <c r="A2747" s="29">
        <v>2743</v>
      </c>
      <c r="B2747">
        <v>2300</v>
      </c>
      <c r="C2747" s="24">
        <v>41779</v>
      </c>
      <c r="D2747" s="24">
        <v>43605</v>
      </c>
      <c r="E2747">
        <v>5000</v>
      </c>
      <c r="F2747" s="31">
        <v>6638.4319963727648</v>
      </c>
      <c r="G2747" s="24">
        <v>42210</v>
      </c>
      <c r="H2747" s="33">
        <v>2</v>
      </c>
      <c r="I2747">
        <v>0.89574241276323197</v>
      </c>
      <c r="J2747" s="40">
        <v>42699.967452046636</v>
      </c>
    </row>
    <row r="2748" spans="1:10" x14ac:dyDescent="0.3">
      <c r="A2748" s="29">
        <v>2744</v>
      </c>
      <c r="B2748">
        <v>2303</v>
      </c>
      <c r="C2748" s="24">
        <v>41991</v>
      </c>
      <c r="D2748" s="24">
        <v>42722</v>
      </c>
      <c r="E2748">
        <v>3750</v>
      </c>
      <c r="F2748" s="31">
        <v>543.98113048811126</v>
      </c>
      <c r="G2748" s="24">
        <v>42640</v>
      </c>
      <c r="H2748" s="33">
        <v>1</v>
      </c>
      <c r="I2748">
        <v>0.98884995907581841</v>
      </c>
      <c r="J2748" s="40">
        <v>42775.334859861563</v>
      </c>
    </row>
    <row r="2749" spans="1:10" x14ac:dyDescent="0.3">
      <c r="A2749" s="29">
        <v>2745</v>
      </c>
      <c r="B2749">
        <v>2304</v>
      </c>
      <c r="C2749" s="24">
        <v>41755</v>
      </c>
      <c r="D2749" s="24">
        <v>43581</v>
      </c>
      <c r="E2749">
        <v>4375</v>
      </c>
      <c r="F2749" s="31">
        <v>4341.6793718292611</v>
      </c>
      <c r="G2749" s="24">
        <v>43537</v>
      </c>
      <c r="H2749" s="33">
        <v>1</v>
      </c>
      <c r="I2749">
        <v>0.98884995907581841</v>
      </c>
      <c r="J2749" s="40">
        <v>43570.517761223346</v>
      </c>
    </row>
    <row r="2750" spans="1:10" x14ac:dyDescent="0.3">
      <c r="A2750" s="29">
        <v>2746</v>
      </c>
      <c r="B2750">
        <v>2304</v>
      </c>
      <c r="C2750" s="24">
        <v>41755</v>
      </c>
      <c r="D2750" s="24">
        <v>43581</v>
      </c>
      <c r="E2750">
        <v>4375</v>
      </c>
      <c r="F2750" s="31">
        <v>1370.5769506425843</v>
      </c>
      <c r="G2750" s="24">
        <v>43520</v>
      </c>
      <c r="H2750" s="33">
        <v>1</v>
      </c>
      <c r="I2750">
        <v>0.98884995907581841</v>
      </c>
      <c r="J2750" s="40">
        <v>43580.011874198935</v>
      </c>
    </row>
    <row r="2751" spans="1:10" x14ac:dyDescent="0.3">
      <c r="A2751" s="29">
        <v>2747</v>
      </c>
      <c r="B2751">
        <v>2304</v>
      </c>
      <c r="C2751" s="24">
        <v>41755</v>
      </c>
      <c r="D2751" s="24">
        <v>43581</v>
      </c>
      <c r="E2751">
        <v>4375</v>
      </c>
      <c r="F2751" s="31">
        <v>12366.384092114538</v>
      </c>
      <c r="G2751" s="24">
        <v>42257</v>
      </c>
      <c r="H2751" s="33">
        <v>3</v>
      </c>
      <c r="I2751">
        <v>0.80482337140270255</v>
      </c>
      <c r="J2751" s="40">
        <v>42532.210848934075</v>
      </c>
    </row>
    <row r="2752" spans="1:10" x14ac:dyDescent="0.3">
      <c r="A2752" s="29">
        <v>2748</v>
      </c>
      <c r="B2752">
        <v>2305</v>
      </c>
      <c r="C2752" s="24">
        <v>41804</v>
      </c>
      <c r="D2752" s="24">
        <v>43265</v>
      </c>
      <c r="E2752">
        <v>4375</v>
      </c>
      <c r="F2752" s="31">
        <v>7411.0357767755395</v>
      </c>
      <c r="G2752" s="24">
        <v>42874</v>
      </c>
      <c r="H2752" s="33">
        <v>2</v>
      </c>
      <c r="I2752">
        <v>0.89574241276323197</v>
      </c>
      <c r="J2752" s="40">
        <v>42936.863505991227</v>
      </c>
    </row>
    <row r="2753" spans="1:10" x14ac:dyDescent="0.3">
      <c r="A2753" s="29">
        <v>2749</v>
      </c>
      <c r="B2753">
        <v>2306</v>
      </c>
      <c r="C2753" s="24">
        <v>41761</v>
      </c>
      <c r="D2753" s="24">
        <v>42492</v>
      </c>
      <c r="E2753">
        <v>3750</v>
      </c>
      <c r="F2753" s="31">
        <v>175.88527355969524</v>
      </c>
      <c r="G2753" s="24">
        <v>42103</v>
      </c>
      <c r="H2753" s="33">
        <v>1</v>
      </c>
      <c r="I2753">
        <v>0.98884995907581841</v>
      </c>
      <c r="J2753" s="40">
        <v>42124.742228959636</v>
      </c>
    </row>
    <row r="2754" spans="1:10" x14ac:dyDescent="0.3">
      <c r="A2754" s="29">
        <v>2750</v>
      </c>
      <c r="B2754">
        <v>2306</v>
      </c>
      <c r="C2754" s="24">
        <v>41761</v>
      </c>
      <c r="D2754" s="24">
        <v>42492</v>
      </c>
      <c r="E2754">
        <v>3750</v>
      </c>
      <c r="F2754" s="31">
        <v>3370.5082629305402</v>
      </c>
      <c r="G2754" s="24">
        <v>41811</v>
      </c>
      <c r="H2754" s="33">
        <v>1</v>
      </c>
      <c r="I2754">
        <v>0.98884995907581841</v>
      </c>
      <c r="J2754" s="40">
        <v>41932.480720176391</v>
      </c>
    </row>
    <row r="2755" spans="1:10" x14ac:dyDescent="0.3">
      <c r="A2755" s="29">
        <v>2751</v>
      </c>
      <c r="B2755">
        <v>2307</v>
      </c>
      <c r="C2755" s="24">
        <v>41869</v>
      </c>
      <c r="D2755" s="24">
        <v>42234</v>
      </c>
      <c r="E2755">
        <v>6250</v>
      </c>
      <c r="F2755" s="31">
        <v>3212.2268477478246</v>
      </c>
      <c r="G2755" s="24">
        <v>41913</v>
      </c>
      <c r="H2755" s="33">
        <v>1</v>
      </c>
      <c r="I2755">
        <v>0.98884995907581841</v>
      </c>
      <c r="J2755" s="40">
        <v>42524.831697458758</v>
      </c>
    </row>
    <row r="2756" spans="1:10" x14ac:dyDescent="0.3">
      <c r="A2756" s="29">
        <v>2752</v>
      </c>
      <c r="B2756">
        <v>2308</v>
      </c>
      <c r="C2756" s="24">
        <v>41961</v>
      </c>
      <c r="D2756" s="24">
        <v>43787</v>
      </c>
      <c r="E2756">
        <v>3750</v>
      </c>
      <c r="F2756" s="31">
        <v>275.88373439695363</v>
      </c>
      <c r="G2756" s="24">
        <v>42401</v>
      </c>
      <c r="H2756" s="33">
        <v>1</v>
      </c>
      <c r="I2756">
        <v>0.98884995907581841</v>
      </c>
      <c r="J2756" s="40">
        <v>42437.770876271985</v>
      </c>
    </row>
    <row r="2757" spans="1:10" x14ac:dyDescent="0.3">
      <c r="A2757" s="29">
        <v>2753</v>
      </c>
      <c r="B2757">
        <v>2308</v>
      </c>
      <c r="C2757" s="24">
        <v>41961</v>
      </c>
      <c r="D2757" s="24">
        <v>43787</v>
      </c>
      <c r="E2757">
        <v>3750</v>
      </c>
      <c r="F2757" s="31">
        <v>3188.6000887851683</v>
      </c>
      <c r="G2757" s="24">
        <v>43127</v>
      </c>
      <c r="H2757" s="33">
        <v>1</v>
      </c>
      <c r="I2757">
        <v>0.98884995907581841</v>
      </c>
      <c r="J2757" s="40">
        <v>43132.068969215354</v>
      </c>
    </row>
    <row r="2758" spans="1:10" x14ac:dyDescent="0.3">
      <c r="A2758" s="29">
        <v>2754</v>
      </c>
      <c r="B2758">
        <v>2308</v>
      </c>
      <c r="C2758" s="24">
        <v>41961</v>
      </c>
      <c r="D2758" s="24">
        <v>43787</v>
      </c>
      <c r="E2758">
        <v>3750</v>
      </c>
      <c r="F2758" s="31">
        <v>142.64067430385492</v>
      </c>
      <c r="G2758" s="24">
        <v>42288</v>
      </c>
      <c r="H2758" s="33">
        <v>1</v>
      </c>
      <c r="I2758">
        <v>0.98884995907581841</v>
      </c>
      <c r="J2758" s="40">
        <v>42790.874780294682</v>
      </c>
    </row>
    <row r="2759" spans="1:10" x14ac:dyDescent="0.3">
      <c r="A2759" s="29">
        <v>2755</v>
      </c>
      <c r="B2759">
        <v>2309</v>
      </c>
      <c r="C2759" s="24">
        <v>41677</v>
      </c>
      <c r="D2759" s="24">
        <v>42773</v>
      </c>
      <c r="E2759">
        <v>4375</v>
      </c>
      <c r="F2759" s="31">
        <v>4867.4276787569261</v>
      </c>
      <c r="G2759" s="24">
        <v>42568</v>
      </c>
      <c r="H2759" s="33">
        <v>1</v>
      </c>
      <c r="I2759">
        <v>0.98884995907581841</v>
      </c>
      <c r="J2759" s="40">
        <v>43080.790116136981</v>
      </c>
    </row>
    <row r="2760" spans="1:10" x14ac:dyDescent="0.3">
      <c r="A2760" s="29">
        <v>2756</v>
      </c>
      <c r="B2760">
        <v>2310</v>
      </c>
      <c r="C2760" s="24">
        <v>41733</v>
      </c>
      <c r="D2760" s="24">
        <v>42098</v>
      </c>
      <c r="E2760">
        <v>3750</v>
      </c>
      <c r="F2760" s="31">
        <v>8031.9393709247379</v>
      </c>
      <c r="G2760" s="24">
        <v>41793</v>
      </c>
      <c r="H2760" s="33">
        <v>2</v>
      </c>
      <c r="I2760">
        <v>0.89574241276323197</v>
      </c>
      <c r="J2760" s="40">
        <v>41959.923674073048</v>
      </c>
    </row>
    <row r="2761" spans="1:10" x14ac:dyDescent="0.3">
      <c r="A2761" s="29">
        <v>2757</v>
      </c>
      <c r="B2761">
        <v>2312</v>
      </c>
      <c r="C2761" s="24">
        <v>41709</v>
      </c>
      <c r="D2761" s="24">
        <v>43535</v>
      </c>
      <c r="E2761">
        <v>5625</v>
      </c>
      <c r="F2761" s="31">
        <v>4732.9222514719713</v>
      </c>
      <c r="G2761" s="24">
        <v>42731</v>
      </c>
      <c r="H2761" s="33">
        <v>1</v>
      </c>
      <c r="I2761">
        <v>0.98884995907581841</v>
      </c>
      <c r="J2761" s="40">
        <v>42893.799410539112</v>
      </c>
    </row>
    <row r="2762" spans="1:10" x14ac:dyDescent="0.3">
      <c r="A2762" s="29">
        <v>2758</v>
      </c>
      <c r="B2762">
        <v>2313</v>
      </c>
      <c r="C2762" s="24">
        <v>41662</v>
      </c>
      <c r="D2762" s="24">
        <v>43488</v>
      </c>
      <c r="E2762">
        <v>5000</v>
      </c>
      <c r="F2762" s="31">
        <v>105.62082325489328</v>
      </c>
      <c r="G2762" s="24">
        <v>42643</v>
      </c>
      <c r="H2762" s="33">
        <v>1</v>
      </c>
      <c r="I2762">
        <v>0.98884995907581841</v>
      </c>
      <c r="J2762" s="40">
        <v>42673.578209267573</v>
      </c>
    </row>
    <row r="2763" spans="1:10" x14ac:dyDescent="0.3">
      <c r="A2763" s="29">
        <v>2759</v>
      </c>
      <c r="B2763">
        <v>2313</v>
      </c>
      <c r="C2763" s="24">
        <v>41662</v>
      </c>
      <c r="D2763" s="24">
        <v>43488</v>
      </c>
      <c r="E2763">
        <v>5000</v>
      </c>
      <c r="F2763" s="31">
        <v>4015.2932070110287</v>
      </c>
      <c r="G2763" s="24">
        <v>41976</v>
      </c>
      <c r="H2763" s="33">
        <v>1</v>
      </c>
      <c r="I2763">
        <v>0.98884995907581841</v>
      </c>
      <c r="J2763" s="40">
        <v>42326.22669398263</v>
      </c>
    </row>
    <row r="2764" spans="1:10" x14ac:dyDescent="0.3">
      <c r="A2764" s="29">
        <v>2760</v>
      </c>
      <c r="B2764">
        <v>2313</v>
      </c>
      <c r="C2764" s="24">
        <v>41662</v>
      </c>
      <c r="D2764" s="24">
        <v>43488</v>
      </c>
      <c r="E2764">
        <v>5000</v>
      </c>
      <c r="F2764" s="31">
        <v>5138.7883889622435</v>
      </c>
      <c r="G2764" s="24">
        <v>42303</v>
      </c>
      <c r="H2764" s="33">
        <v>2</v>
      </c>
      <c r="I2764">
        <v>0.89574241276323197</v>
      </c>
      <c r="J2764" s="40">
        <v>42438.067373989281</v>
      </c>
    </row>
    <row r="2765" spans="1:10" x14ac:dyDescent="0.3">
      <c r="A2765" s="29">
        <v>2761</v>
      </c>
      <c r="B2765">
        <v>2315</v>
      </c>
      <c r="C2765" s="24">
        <v>41885</v>
      </c>
      <c r="D2765" s="24">
        <v>42616</v>
      </c>
      <c r="E2765">
        <v>4375</v>
      </c>
      <c r="F2765" s="31">
        <v>292.53461125656202</v>
      </c>
      <c r="G2765" s="24">
        <v>42143</v>
      </c>
      <c r="H2765" s="33">
        <v>1</v>
      </c>
      <c r="I2765">
        <v>0.98884995907581841</v>
      </c>
      <c r="J2765" s="40">
        <v>42865.284164017838</v>
      </c>
    </row>
    <row r="2766" spans="1:10" x14ac:dyDescent="0.3">
      <c r="A2766" s="29">
        <v>2762</v>
      </c>
      <c r="B2766">
        <v>2315</v>
      </c>
      <c r="C2766" s="24">
        <v>41885</v>
      </c>
      <c r="D2766" s="24">
        <v>42616</v>
      </c>
      <c r="E2766">
        <v>4375</v>
      </c>
      <c r="F2766" s="31">
        <v>3037.3745452087419</v>
      </c>
      <c r="G2766" s="24">
        <v>42154</v>
      </c>
      <c r="H2766" s="33">
        <v>1</v>
      </c>
      <c r="I2766">
        <v>0.98884995907581841</v>
      </c>
      <c r="J2766" s="40">
        <v>42392.664326452403</v>
      </c>
    </row>
    <row r="2767" spans="1:10" x14ac:dyDescent="0.3">
      <c r="A2767" s="29">
        <v>2763</v>
      </c>
      <c r="B2767">
        <v>2317</v>
      </c>
      <c r="C2767" s="24">
        <v>41964</v>
      </c>
      <c r="D2767" s="24">
        <v>43425</v>
      </c>
      <c r="E2767">
        <v>4375</v>
      </c>
      <c r="F2767" s="31">
        <v>1196.529919320503</v>
      </c>
      <c r="G2767" s="24">
        <v>42266</v>
      </c>
      <c r="H2767" s="33">
        <v>1</v>
      </c>
      <c r="I2767">
        <v>0.98884995907581841</v>
      </c>
      <c r="J2767" s="40">
        <v>42267.313173451294</v>
      </c>
    </row>
    <row r="2768" spans="1:10" x14ac:dyDescent="0.3">
      <c r="A2768" s="29">
        <v>2764</v>
      </c>
      <c r="B2768">
        <v>2317</v>
      </c>
      <c r="C2768" s="24">
        <v>41964</v>
      </c>
      <c r="D2768" s="24">
        <v>43425</v>
      </c>
      <c r="E2768">
        <v>4375</v>
      </c>
      <c r="F2768" s="31">
        <v>2320.6505537768626</v>
      </c>
      <c r="G2768" s="24">
        <v>42132</v>
      </c>
      <c r="H2768" s="33">
        <v>1</v>
      </c>
      <c r="I2768">
        <v>0.98884995907581841</v>
      </c>
      <c r="J2768" s="40">
        <v>42634.500225110212</v>
      </c>
    </row>
    <row r="2769" spans="1:10" x14ac:dyDescent="0.3">
      <c r="A2769" s="29">
        <v>2765</v>
      </c>
      <c r="B2769">
        <v>2317</v>
      </c>
      <c r="C2769" s="24">
        <v>41964</v>
      </c>
      <c r="D2769" s="24">
        <v>43425</v>
      </c>
      <c r="E2769">
        <v>4375</v>
      </c>
      <c r="F2769" s="31">
        <v>672.66943094595172</v>
      </c>
      <c r="G2769" s="24">
        <v>42196</v>
      </c>
      <c r="H2769" s="33">
        <v>1</v>
      </c>
      <c r="I2769">
        <v>0.98884995907581841</v>
      </c>
      <c r="J2769" s="40">
        <v>42234.366934403668</v>
      </c>
    </row>
    <row r="2770" spans="1:10" x14ac:dyDescent="0.3">
      <c r="A2770" s="29">
        <v>2766</v>
      </c>
      <c r="B2770">
        <v>2317</v>
      </c>
      <c r="C2770" s="24">
        <v>41964</v>
      </c>
      <c r="D2770" s="24">
        <v>43425</v>
      </c>
      <c r="E2770">
        <v>4375</v>
      </c>
      <c r="F2770" s="31">
        <v>1999.4209065694608</v>
      </c>
      <c r="G2770" s="24">
        <v>43311</v>
      </c>
      <c r="H2770" s="33">
        <v>1</v>
      </c>
      <c r="I2770">
        <v>0.98884995907581841</v>
      </c>
      <c r="J2770" s="40">
        <v>43494.986077736554</v>
      </c>
    </row>
    <row r="2771" spans="1:10" x14ac:dyDescent="0.3">
      <c r="A2771" s="29">
        <v>2767</v>
      </c>
      <c r="B2771">
        <v>2317</v>
      </c>
      <c r="C2771" s="24">
        <v>41964</v>
      </c>
      <c r="D2771" s="24">
        <v>43425</v>
      </c>
      <c r="E2771">
        <v>4375</v>
      </c>
      <c r="F2771" s="31">
        <v>4058.6163321220024</v>
      </c>
      <c r="G2771" s="24">
        <v>43137</v>
      </c>
      <c r="H2771" s="33">
        <v>1</v>
      </c>
      <c r="I2771">
        <v>0.98884995907581841</v>
      </c>
      <c r="J2771" s="40">
        <v>43248.789825892527</v>
      </c>
    </row>
    <row r="2772" spans="1:10" x14ac:dyDescent="0.3">
      <c r="A2772" s="29">
        <v>2768</v>
      </c>
      <c r="B2772">
        <v>2319</v>
      </c>
      <c r="C2772" s="24">
        <v>41990</v>
      </c>
      <c r="D2772" s="24">
        <v>42721</v>
      </c>
      <c r="E2772">
        <v>4375</v>
      </c>
      <c r="F2772" s="31">
        <v>4464.2443798910044</v>
      </c>
      <c r="G2772" s="24">
        <v>42254</v>
      </c>
      <c r="H2772" s="33">
        <v>1</v>
      </c>
      <c r="I2772">
        <v>0.98884995907581841</v>
      </c>
      <c r="J2772" s="40">
        <v>42318.333303975865</v>
      </c>
    </row>
    <row r="2773" spans="1:10" x14ac:dyDescent="0.3">
      <c r="A2773" s="29">
        <v>2769</v>
      </c>
      <c r="B2773">
        <v>2319</v>
      </c>
      <c r="C2773" s="24">
        <v>41990</v>
      </c>
      <c r="D2773" s="24">
        <v>42721</v>
      </c>
      <c r="E2773">
        <v>4375</v>
      </c>
      <c r="F2773" s="31">
        <v>396.84674253349317</v>
      </c>
      <c r="G2773" s="24">
        <v>42370</v>
      </c>
      <c r="H2773" s="33">
        <v>1</v>
      </c>
      <c r="I2773">
        <v>0.98884995907581841</v>
      </c>
      <c r="J2773" s="40">
        <v>42511.311605968782</v>
      </c>
    </row>
    <row r="2774" spans="1:10" x14ac:dyDescent="0.3">
      <c r="A2774" s="29">
        <v>2770</v>
      </c>
      <c r="B2774">
        <v>2322</v>
      </c>
      <c r="C2774" s="24">
        <v>41792</v>
      </c>
      <c r="D2774" s="24">
        <v>43618</v>
      </c>
      <c r="E2774">
        <v>3750</v>
      </c>
      <c r="F2774" s="31">
        <v>3570.7538479718251</v>
      </c>
      <c r="G2774" s="24">
        <v>42024</v>
      </c>
      <c r="H2774" s="33">
        <v>1</v>
      </c>
      <c r="I2774">
        <v>0.98884995907581841</v>
      </c>
      <c r="J2774" s="40">
        <v>43225.033872146989</v>
      </c>
    </row>
    <row r="2775" spans="1:10" x14ac:dyDescent="0.3">
      <c r="A2775" s="29">
        <v>2771</v>
      </c>
      <c r="B2775">
        <v>2322</v>
      </c>
      <c r="C2775" s="24">
        <v>41792</v>
      </c>
      <c r="D2775" s="24">
        <v>43618</v>
      </c>
      <c r="E2775">
        <v>3750</v>
      </c>
      <c r="F2775" s="31">
        <v>2693.5636768520712</v>
      </c>
      <c r="G2775" s="24">
        <v>42391</v>
      </c>
      <c r="H2775" s="33">
        <v>1</v>
      </c>
      <c r="I2775">
        <v>0.98884995907581841</v>
      </c>
      <c r="J2775" s="40">
        <v>42458.289343370794</v>
      </c>
    </row>
    <row r="2776" spans="1:10" x14ac:dyDescent="0.3">
      <c r="A2776" s="29">
        <v>2772</v>
      </c>
      <c r="B2776">
        <v>2322</v>
      </c>
      <c r="C2776" s="24">
        <v>41792</v>
      </c>
      <c r="D2776" s="24">
        <v>43618</v>
      </c>
      <c r="E2776">
        <v>3750</v>
      </c>
      <c r="F2776" s="31">
        <v>4143.5556649400269</v>
      </c>
      <c r="G2776" s="24">
        <v>43227</v>
      </c>
      <c r="H2776" s="33">
        <v>1</v>
      </c>
      <c r="I2776">
        <v>0.98884995907581841</v>
      </c>
      <c r="J2776" s="40">
        <v>43248.303943029314</v>
      </c>
    </row>
    <row r="2777" spans="1:10" x14ac:dyDescent="0.3">
      <c r="A2777" s="29">
        <v>2773</v>
      </c>
      <c r="B2777">
        <v>2324</v>
      </c>
      <c r="C2777" s="24">
        <v>41846</v>
      </c>
      <c r="D2777" s="24">
        <v>42577</v>
      </c>
      <c r="E2777">
        <v>6250</v>
      </c>
      <c r="F2777" s="31">
        <v>10323.606545517641</v>
      </c>
      <c r="G2777" s="24">
        <v>42212</v>
      </c>
      <c r="H2777" s="33">
        <v>3</v>
      </c>
      <c r="I2777">
        <v>0.80482337140270255</v>
      </c>
      <c r="J2777" s="40">
        <v>42308.829941609198</v>
      </c>
    </row>
    <row r="2778" spans="1:10" x14ac:dyDescent="0.3">
      <c r="A2778" s="29">
        <v>2774</v>
      </c>
      <c r="B2778">
        <v>2324</v>
      </c>
      <c r="C2778" s="24">
        <v>41846</v>
      </c>
      <c r="D2778" s="24">
        <v>42577</v>
      </c>
      <c r="E2778">
        <v>6250</v>
      </c>
      <c r="F2778" s="31">
        <v>1515.0797934069797</v>
      </c>
      <c r="G2778" s="24">
        <v>42015</v>
      </c>
      <c r="H2778" s="33">
        <v>1</v>
      </c>
      <c r="I2778">
        <v>0.98884995907581841</v>
      </c>
      <c r="J2778" s="40">
        <v>42396.124017582595</v>
      </c>
    </row>
    <row r="2779" spans="1:10" x14ac:dyDescent="0.3">
      <c r="A2779" s="29">
        <v>2775</v>
      </c>
      <c r="B2779">
        <v>2325</v>
      </c>
      <c r="C2779" s="24">
        <v>41769</v>
      </c>
      <c r="D2779" s="24">
        <v>42865</v>
      </c>
      <c r="E2779">
        <v>3750</v>
      </c>
      <c r="F2779" s="31">
        <v>1440.1435011140929</v>
      </c>
      <c r="G2779" s="24">
        <v>42772</v>
      </c>
      <c r="H2779" s="33">
        <v>1</v>
      </c>
      <c r="I2779">
        <v>0.98884995907581841</v>
      </c>
      <c r="J2779" s="40">
        <v>42997.476947770025</v>
      </c>
    </row>
    <row r="2780" spans="1:10" x14ac:dyDescent="0.3">
      <c r="A2780" s="29">
        <v>2776</v>
      </c>
      <c r="B2780">
        <v>2325</v>
      </c>
      <c r="C2780" s="24">
        <v>41769</v>
      </c>
      <c r="D2780" s="24">
        <v>42865</v>
      </c>
      <c r="E2780">
        <v>3750</v>
      </c>
      <c r="F2780" s="31">
        <v>4067.2261873331981</v>
      </c>
      <c r="G2780" s="24">
        <v>42747</v>
      </c>
      <c r="H2780" s="33">
        <v>1</v>
      </c>
      <c r="I2780">
        <v>0.98884995907581841</v>
      </c>
      <c r="J2780" s="40">
        <v>42919.146224896424</v>
      </c>
    </row>
    <row r="2781" spans="1:10" x14ac:dyDescent="0.3">
      <c r="A2781" s="29">
        <v>2777</v>
      </c>
      <c r="B2781">
        <v>2326</v>
      </c>
      <c r="C2781" s="24">
        <v>41984</v>
      </c>
      <c r="D2781" s="24">
        <v>43080</v>
      </c>
      <c r="E2781">
        <v>4375</v>
      </c>
      <c r="F2781" s="31">
        <v>4708.0861201890884</v>
      </c>
      <c r="G2781" s="24">
        <v>42512</v>
      </c>
      <c r="H2781" s="33">
        <v>1</v>
      </c>
      <c r="I2781">
        <v>0.98884995907581841</v>
      </c>
      <c r="J2781" s="40">
        <v>43069.584279126881</v>
      </c>
    </row>
    <row r="2782" spans="1:10" x14ac:dyDescent="0.3">
      <c r="A2782" s="29">
        <v>2778</v>
      </c>
      <c r="B2782">
        <v>2326</v>
      </c>
      <c r="C2782" s="24">
        <v>41984</v>
      </c>
      <c r="D2782" s="24">
        <v>43080</v>
      </c>
      <c r="E2782">
        <v>4375</v>
      </c>
      <c r="F2782" s="31">
        <v>3675.9103513392479</v>
      </c>
      <c r="G2782" s="24">
        <v>42108</v>
      </c>
      <c r="H2782" s="33">
        <v>1</v>
      </c>
      <c r="I2782">
        <v>0.98884995907581841</v>
      </c>
      <c r="J2782" s="40">
        <v>42324.979621099032</v>
      </c>
    </row>
    <row r="2783" spans="1:10" x14ac:dyDescent="0.3">
      <c r="A2783" s="29">
        <v>2779</v>
      </c>
      <c r="B2783">
        <v>2327</v>
      </c>
      <c r="C2783" s="24">
        <v>41777</v>
      </c>
      <c r="D2783" s="24">
        <v>43603</v>
      </c>
      <c r="E2783">
        <v>4375</v>
      </c>
      <c r="F2783" s="31">
        <v>2700.4416833806822</v>
      </c>
      <c r="G2783" s="24">
        <v>42148</v>
      </c>
      <c r="H2783" s="33">
        <v>1</v>
      </c>
      <c r="I2783">
        <v>0.98884995907581841</v>
      </c>
      <c r="J2783" s="40">
        <v>42830.778002815605</v>
      </c>
    </row>
    <row r="2784" spans="1:10" x14ac:dyDescent="0.3">
      <c r="A2784" s="29">
        <v>2780</v>
      </c>
      <c r="B2784">
        <v>2327</v>
      </c>
      <c r="C2784" s="24">
        <v>41777</v>
      </c>
      <c r="D2784" s="24">
        <v>43603</v>
      </c>
      <c r="E2784">
        <v>4375</v>
      </c>
      <c r="F2784" s="31">
        <v>7337.0569907378513</v>
      </c>
      <c r="G2784" s="24">
        <v>42848</v>
      </c>
      <c r="H2784" s="33">
        <v>2</v>
      </c>
      <c r="I2784">
        <v>0.89574241276323197</v>
      </c>
      <c r="J2784" s="40">
        <v>43213.422609632071</v>
      </c>
    </row>
    <row r="2785" spans="1:10" x14ac:dyDescent="0.3">
      <c r="A2785" s="29">
        <v>2781</v>
      </c>
      <c r="B2785">
        <v>2327</v>
      </c>
      <c r="C2785" s="24">
        <v>41777</v>
      </c>
      <c r="D2785" s="24">
        <v>43603</v>
      </c>
      <c r="E2785">
        <v>4375</v>
      </c>
      <c r="F2785" s="31">
        <v>351.91291560592703</v>
      </c>
      <c r="G2785" s="24">
        <v>42362</v>
      </c>
      <c r="H2785" s="33">
        <v>1</v>
      </c>
      <c r="I2785">
        <v>0.98884995907581841</v>
      </c>
      <c r="J2785" s="40">
        <v>42786.690975773097</v>
      </c>
    </row>
    <row r="2786" spans="1:10" x14ac:dyDescent="0.3">
      <c r="A2786" s="29">
        <v>2782</v>
      </c>
      <c r="B2786">
        <v>2327</v>
      </c>
      <c r="C2786" s="24">
        <v>41777</v>
      </c>
      <c r="D2786" s="24">
        <v>43603</v>
      </c>
      <c r="E2786">
        <v>4375</v>
      </c>
      <c r="F2786" s="31">
        <v>4394.8373203743622</v>
      </c>
      <c r="G2786" s="24">
        <v>43309</v>
      </c>
      <c r="H2786" s="33">
        <v>1</v>
      </c>
      <c r="I2786">
        <v>0.98884995907581841</v>
      </c>
      <c r="J2786" s="40">
        <v>43325.93685653303</v>
      </c>
    </row>
    <row r="2787" spans="1:10" x14ac:dyDescent="0.3">
      <c r="A2787" s="29">
        <v>2783</v>
      </c>
      <c r="B2787">
        <v>2328</v>
      </c>
      <c r="C2787" s="24">
        <v>41658</v>
      </c>
      <c r="D2787" s="24">
        <v>43484</v>
      </c>
      <c r="E2787">
        <v>5000</v>
      </c>
      <c r="F2787" s="31">
        <v>8262.1457648164633</v>
      </c>
      <c r="G2787" s="24">
        <v>43042</v>
      </c>
      <c r="H2787" s="33">
        <v>2</v>
      </c>
      <c r="I2787">
        <v>0.89574241276323197</v>
      </c>
      <c r="J2787" s="40">
        <v>43063.968681062128</v>
      </c>
    </row>
    <row r="2788" spans="1:10" x14ac:dyDescent="0.3">
      <c r="A2788" s="29">
        <v>2784</v>
      </c>
      <c r="B2788">
        <v>2328</v>
      </c>
      <c r="C2788" s="24">
        <v>41658</v>
      </c>
      <c r="D2788" s="24">
        <v>43484</v>
      </c>
      <c r="E2788">
        <v>5000</v>
      </c>
      <c r="F2788" s="31">
        <v>7988.5700418761626</v>
      </c>
      <c r="G2788" s="24">
        <v>41738</v>
      </c>
      <c r="H2788" s="33">
        <v>2</v>
      </c>
      <c r="I2788">
        <v>0.89574241276323197</v>
      </c>
      <c r="J2788" s="40">
        <v>41981.480101638335</v>
      </c>
    </row>
    <row r="2789" spans="1:10" x14ac:dyDescent="0.3">
      <c r="A2789" s="29">
        <v>2785</v>
      </c>
      <c r="B2789">
        <v>2329</v>
      </c>
      <c r="C2789" s="24">
        <v>41644</v>
      </c>
      <c r="D2789" s="24">
        <v>43470</v>
      </c>
      <c r="E2789">
        <v>5000</v>
      </c>
      <c r="F2789" s="31">
        <v>2569.5564382194348</v>
      </c>
      <c r="G2789" s="24">
        <v>42395</v>
      </c>
      <c r="H2789" s="33">
        <v>1</v>
      </c>
      <c r="I2789">
        <v>0.98884995907581841</v>
      </c>
      <c r="J2789" s="40">
        <v>42974.655195815736</v>
      </c>
    </row>
    <row r="2790" spans="1:10" x14ac:dyDescent="0.3">
      <c r="A2790" s="29">
        <v>2786</v>
      </c>
      <c r="B2790">
        <v>2329</v>
      </c>
      <c r="C2790" s="24">
        <v>41644</v>
      </c>
      <c r="D2790" s="24">
        <v>43470</v>
      </c>
      <c r="E2790">
        <v>5000</v>
      </c>
      <c r="F2790" s="31">
        <v>2327.689920179801</v>
      </c>
      <c r="G2790" s="24">
        <v>43405</v>
      </c>
      <c r="H2790" s="33">
        <v>1</v>
      </c>
      <c r="I2790">
        <v>0.98884995907581841</v>
      </c>
      <c r="J2790" s="40">
        <v>43739.763127806109</v>
      </c>
    </row>
    <row r="2791" spans="1:10" x14ac:dyDescent="0.3">
      <c r="A2791" s="29">
        <v>2787</v>
      </c>
      <c r="B2791">
        <v>2329</v>
      </c>
      <c r="C2791" s="24">
        <v>41644</v>
      </c>
      <c r="D2791" s="24">
        <v>43470</v>
      </c>
      <c r="E2791">
        <v>5000</v>
      </c>
      <c r="F2791" s="31">
        <v>4622.5289042645718</v>
      </c>
      <c r="G2791" s="24">
        <v>42288</v>
      </c>
      <c r="H2791" s="33">
        <v>1</v>
      </c>
      <c r="I2791">
        <v>0.98884995907581841</v>
      </c>
      <c r="J2791" s="40">
        <v>42375.929882166027</v>
      </c>
    </row>
    <row r="2792" spans="1:10" x14ac:dyDescent="0.3">
      <c r="A2792" s="29">
        <v>2788</v>
      </c>
      <c r="B2792">
        <v>2329</v>
      </c>
      <c r="C2792" s="24">
        <v>41644</v>
      </c>
      <c r="D2792" s="24">
        <v>43470</v>
      </c>
      <c r="E2792">
        <v>5000</v>
      </c>
      <c r="F2792" s="31">
        <v>1900.5403051046974</v>
      </c>
      <c r="G2792" s="24">
        <v>43466</v>
      </c>
      <c r="H2792" s="33">
        <v>1</v>
      </c>
      <c r="I2792">
        <v>0.98884995907581841</v>
      </c>
      <c r="J2792" s="40">
        <v>43798.353671284618</v>
      </c>
    </row>
    <row r="2793" spans="1:10" x14ac:dyDescent="0.3">
      <c r="A2793" s="29">
        <v>2789</v>
      </c>
      <c r="B2793">
        <v>2330</v>
      </c>
      <c r="C2793" s="24">
        <v>41837</v>
      </c>
      <c r="D2793" s="24">
        <v>42933</v>
      </c>
      <c r="E2793">
        <v>3750</v>
      </c>
      <c r="F2793" s="31">
        <v>759.64784139050846</v>
      </c>
      <c r="G2793" s="24">
        <v>42119</v>
      </c>
      <c r="H2793" s="33">
        <v>1</v>
      </c>
      <c r="I2793">
        <v>0.98884995907581841</v>
      </c>
      <c r="J2793" s="40">
        <v>42343.349884459654</v>
      </c>
    </row>
    <row r="2794" spans="1:10" x14ac:dyDescent="0.3">
      <c r="A2794" s="29">
        <v>2790</v>
      </c>
      <c r="B2794">
        <v>2332</v>
      </c>
      <c r="C2794" s="24">
        <v>41885</v>
      </c>
      <c r="D2794" s="24">
        <v>43346</v>
      </c>
      <c r="E2794">
        <v>6250</v>
      </c>
      <c r="F2794" s="31">
        <v>1925.2293034211973</v>
      </c>
      <c r="G2794" s="24">
        <v>42222</v>
      </c>
      <c r="H2794" s="33">
        <v>1</v>
      </c>
      <c r="I2794">
        <v>0.98884995907581841</v>
      </c>
      <c r="J2794" s="40">
        <v>42621.461829747903</v>
      </c>
    </row>
    <row r="2795" spans="1:10" x14ac:dyDescent="0.3">
      <c r="A2795" s="29">
        <v>2791</v>
      </c>
      <c r="B2795">
        <v>2332</v>
      </c>
      <c r="C2795" s="24">
        <v>41885</v>
      </c>
      <c r="D2795" s="24">
        <v>43346</v>
      </c>
      <c r="E2795">
        <v>6250</v>
      </c>
      <c r="F2795" s="31">
        <v>469.8792552225546</v>
      </c>
      <c r="G2795" s="24">
        <v>42862</v>
      </c>
      <c r="H2795" s="33">
        <v>1</v>
      </c>
      <c r="I2795">
        <v>0.98884995907581841</v>
      </c>
      <c r="J2795" s="40">
        <v>42910.941969212676</v>
      </c>
    </row>
    <row r="2796" spans="1:10" x14ac:dyDescent="0.3">
      <c r="A2796" s="29">
        <v>2792</v>
      </c>
      <c r="B2796">
        <v>2333</v>
      </c>
      <c r="C2796" s="24">
        <v>41748</v>
      </c>
      <c r="D2796" s="24">
        <v>43209</v>
      </c>
      <c r="E2796">
        <v>5000</v>
      </c>
      <c r="F2796" s="31">
        <v>4794.9580408233605</v>
      </c>
      <c r="G2796" s="24">
        <v>42504</v>
      </c>
      <c r="H2796" s="33">
        <v>1</v>
      </c>
      <c r="I2796">
        <v>0.98884995907581841</v>
      </c>
      <c r="J2796" s="40">
        <v>43098.412067981415</v>
      </c>
    </row>
    <row r="2797" spans="1:10" x14ac:dyDescent="0.3">
      <c r="A2797" s="29">
        <v>2793</v>
      </c>
      <c r="B2797">
        <v>2334</v>
      </c>
      <c r="C2797" s="24">
        <v>41794</v>
      </c>
      <c r="D2797" s="24">
        <v>42890</v>
      </c>
      <c r="E2797">
        <v>4375</v>
      </c>
      <c r="F2797" s="31">
        <v>6254.1417118374966</v>
      </c>
      <c r="G2797" s="24">
        <v>42212</v>
      </c>
      <c r="H2797" s="33">
        <v>2</v>
      </c>
      <c r="I2797">
        <v>0.89574241276323197</v>
      </c>
      <c r="J2797" s="40">
        <v>42364.805269318589</v>
      </c>
    </row>
    <row r="2798" spans="1:10" x14ac:dyDescent="0.3">
      <c r="A2798" s="29">
        <v>2794</v>
      </c>
      <c r="B2798">
        <v>2334</v>
      </c>
      <c r="C2798" s="24">
        <v>41794</v>
      </c>
      <c r="D2798" s="24">
        <v>42890</v>
      </c>
      <c r="E2798">
        <v>4375</v>
      </c>
      <c r="F2798" s="31">
        <v>7691.8032640484134</v>
      </c>
      <c r="G2798" s="24">
        <v>42596</v>
      </c>
      <c r="H2798" s="33">
        <v>2</v>
      </c>
      <c r="I2798">
        <v>0.89574241276323197</v>
      </c>
      <c r="J2798" s="40">
        <v>42840.529394176592</v>
      </c>
    </row>
    <row r="2799" spans="1:10" x14ac:dyDescent="0.3">
      <c r="A2799" s="29">
        <v>2795</v>
      </c>
      <c r="B2799">
        <v>2339</v>
      </c>
      <c r="C2799" s="24">
        <v>41645</v>
      </c>
      <c r="D2799" s="24">
        <v>42741</v>
      </c>
      <c r="E2799">
        <v>4375</v>
      </c>
      <c r="F2799" s="31">
        <v>1359.6404447842683</v>
      </c>
      <c r="G2799" s="24">
        <v>42037</v>
      </c>
      <c r="H2799" s="33">
        <v>1</v>
      </c>
      <c r="I2799">
        <v>0.98884995907581841</v>
      </c>
      <c r="J2799" s="40">
        <v>42323.681533005067</v>
      </c>
    </row>
    <row r="2800" spans="1:10" x14ac:dyDescent="0.3">
      <c r="A2800" s="29">
        <v>2796</v>
      </c>
      <c r="B2800">
        <v>2340</v>
      </c>
      <c r="C2800" s="24">
        <v>41954</v>
      </c>
      <c r="D2800" s="24">
        <v>43415</v>
      </c>
      <c r="E2800">
        <v>6250</v>
      </c>
      <c r="F2800" s="31">
        <v>24956.688677432801</v>
      </c>
      <c r="G2800" s="24">
        <v>42082</v>
      </c>
      <c r="H2800" s="33">
        <v>4</v>
      </c>
      <c r="I2800">
        <v>0.7196296248241657</v>
      </c>
      <c r="J2800" s="40">
        <v>42089.54159025316</v>
      </c>
    </row>
    <row r="2801" spans="1:10" x14ac:dyDescent="0.3">
      <c r="A2801" s="29">
        <v>2797</v>
      </c>
      <c r="B2801">
        <v>2342</v>
      </c>
      <c r="C2801" s="24">
        <v>41921</v>
      </c>
      <c r="D2801" s="24">
        <v>43382</v>
      </c>
      <c r="E2801">
        <v>6250</v>
      </c>
      <c r="F2801" s="31">
        <v>4006.5522431159588</v>
      </c>
      <c r="G2801" s="24">
        <v>43022</v>
      </c>
      <c r="H2801" s="33">
        <v>1</v>
      </c>
      <c r="I2801">
        <v>0.98884995907581841</v>
      </c>
      <c r="J2801" s="40">
        <v>43505.764308736805</v>
      </c>
    </row>
    <row r="2802" spans="1:10" x14ac:dyDescent="0.3">
      <c r="A2802" s="29">
        <v>2798</v>
      </c>
      <c r="B2802">
        <v>2343</v>
      </c>
      <c r="C2802" s="24">
        <v>41825</v>
      </c>
      <c r="D2802" s="24">
        <v>42556</v>
      </c>
      <c r="E2802">
        <v>6250</v>
      </c>
      <c r="F2802" s="31">
        <v>6145.7729280809253</v>
      </c>
      <c r="G2802" s="24">
        <v>42103</v>
      </c>
      <c r="H2802" s="33">
        <v>2</v>
      </c>
      <c r="I2802">
        <v>0.89574241276323197</v>
      </c>
      <c r="J2802" s="40">
        <v>42169.947700803306</v>
      </c>
    </row>
    <row r="2803" spans="1:10" x14ac:dyDescent="0.3">
      <c r="A2803" s="29">
        <v>2799</v>
      </c>
      <c r="B2803">
        <v>2345</v>
      </c>
      <c r="C2803" s="24">
        <v>41781</v>
      </c>
      <c r="D2803" s="24">
        <v>43607</v>
      </c>
      <c r="E2803">
        <v>5625</v>
      </c>
      <c r="F2803" s="31">
        <v>7312.4490620406514</v>
      </c>
      <c r="G2803" s="24">
        <v>41983</v>
      </c>
      <c r="H2803" s="33">
        <v>2</v>
      </c>
      <c r="I2803">
        <v>0.89574241276323197</v>
      </c>
      <c r="J2803" s="40">
        <v>42142.763644808765</v>
      </c>
    </row>
    <row r="2804" spans="1:10" x14ac:dyDescent="0.3">
      <c r="A2804" s="29">
        <v>2800</v>
      </c>
      <c r="B2804">
        <v>2346</v>
      </c>
      <c r="C2804" s="24">
        <v>41907</v>
      </c>
      <c r="D2804" s="24">
        <v>42272</v>
      </c>
      <c r="E2804">
        <v>6250</v>
      </c>
      <c r="F2804" s="31">
        <v>7357.2383164847406</v>
      </c>
      <c r="G2804" s="24">
        <v>42189</v>
      </c>
      <c r="H2804" s="33">
        <v>2</v>
      </c>
      <c r="I2804">
        <v>0.89574241276323197</v>
      </c>
      <c r="J2804" s="40">
        <v>42279.319066728807</v>
      </c>
    </row>
    <row r="2805" spans="1:10" x14ac:dyDescent="0.3">
      <c r="A2805" s="29">
        <v>2801</v>
      </c>
      <c r="B2805">
        <v>2347</v>
      </c>
      <c r="C2805" s="24">
        <v>41758</v>
      </c>
      <c r="D2805" s="24">
        <v>43584</v>
      </c>
      <c r="E2805">
        <v>6250</v>
      </c>
      <c r="F2805" s="31">
        <v>11710.531048545799</v>
      </c>
      <c r="G2805" s="24">
        <v>42557</v>
      </c>
      <c r="H2805" s="33">
        <v>3</v>
      </c>
      <c r="I2805">
        <v>0.80482337140270255</v>
      </c>
      <c r="J2805" s="40">
        <v>43127.726175782787</v>
      </c>
    </row>
    <row r="2806" spans="1:10" x14ac:dyDescent="0.3">
      <c r="A2806" s="29">
        <v>2802</v>
      </c>
      <c r="B2806">
        <v>2347</v>
      </c>
      <c r="C2806" s="24">
        <v>41758</v>
      </c>
      <c r="D2806" s="24">
        <v>43584</v>
      </c>
      <c r="E2806">
        <v>6250</v>
      </c>
      <c r="F2806" s="31">
        <v>343.17830631014522</v>
      </c>
      <c r="G2806" s="24">
        <v>43258</v>
      </c>
      <c r="H2806" s="33">
        <v>1</v>
      </c>
      <c r="I2806">
        <v>0.98884995907581841</v>
      </c>
      <c r="J2806" s="40">
        <v>43315.000673936389</v>
      </c>
    </row>
    <row r="2807" spans="1:10" x14ac:dyDescent="0.3">
      <c r="A2807" s="29">
        <v>2803</v>
      </c>
      <c r="B2807">
        <v>2347</v>
      </c>
      <c r="C2807" s="24">
        <v>41758</v>
      </c>
      <c r="D2807" s="24">
        <v>43584</v>
      </c>
      <c r="E2807">
        <v>6250</v>
      </c>
      <c r="F2807" s="31">
        <v>20295.747976395542</v>
      </c>
      <c r="G2807" s="24">
        <v>42500</v>
      </c>
      <c r="H2807" s="33">
        <v>4</v>
      </c>
      <c r="I2807">
        <v>0.7196296248241657</v>
      </c>
      <c r="J2807" s="40">
        <v>43397.340608845429</v>
      </c>
    </row>
    <row r="2808" spans="1:10" x14ac:dyDescent="0.3">
      <c r="A2808" s="29">
        <v>2804</v>
      </c>
      <c r="B2808">
        <v>2348</v>
      </c>
      <c r="C2808" s="24">
        <v>41905</v>
      </c>
      <c r="D2808" s="24">
        <v>42270</v>
      </c>
      <c r="E2808">
        <v>5000</v>
      </c>
      <c r="F2808" s="31">
        <v>4996.863611310976</v>
      </c>
      <c r="G2808" s="24">
        <v>42099</v>
      </c>
      <c r="H2808" s="33">
        <v>1</v>
      </c>
      <c r="I2808">
        <v>0.98884995907581841</v>
      </c>
      <c r="J2808" s="40">
        <v>42490.799373919115</v>
      </c>
    </row>
    <row r="2809" spans="1:10" x14ac:dyDescent="0.3">
      <c r="A2809" s="29">
        <v>2805</v>
      </c>
      <c r="B2809">
        <v>2350</v>
      </c>
      <c r="C2809" s="24">
        <v>41785</v>
      </c>
      <c r="D2809" s="24">
        <v>42881</v>
      </c>
      <c r="E2809">
        <v>5000</v>
      </c>
      <c r="F2809" s="31">
        <v>2418.0672100873517</v>
      </c>
      <c r="G2809" s="24">
        <v>42655</v>
      </c>
      <c r="H2809" s="33">
        <v>1</v>
      </c>
      <c r="I2809">
        <v>0.98884995907581841</v>
      </c>
      <c r="J2809" s="40">
        <v>42703.597487876184</v>
      </c>
    </row>
    <row r="2810" spans="1:10" x14ac:dyDescent="0.3">
      <c r="A2810" s="29">
        <v>2806</v>
      </c>
      <c r="B2810">
        <v>2350</v>
      </c>
      <c r="C2810" s="24">
        <v>41785</v>
      </c>
      <c r="D2810" s="24">
        <v>42881</v>
      </c>
      <c r="E2810">
        <v>5000</v>
      </c>
      <c r="F2810" s="31">
        <v>2015.4160239627886</v>
      </c>
      <c r="G2810" s="24">
        <v>42575</v>
      </c>
      <c r="H2810" s="33">
        <v>1</v>
      </c>
      <c r="I2810">
        <v>0.98884995907581841</v>
      </c>
      <c r="J2810" s="40">
        <v>42758.253613609719</v>
      </c>
    </row>
    <row r="2811" spans="1:10" x14ac:dyDescent="0.3">
      <c r="A2811" s="29">
        <v>2807</v>
      </c>
      <c r="B2811">
        <v>2351</v>
      </c>
      <c r="C2811" s="24">
        <v>41860</v>
      </c>
      <c r="D2811" s="24">
        <v>43686</v>
      </c>
      <c r="E2811">
        <v>4375</v>
      </c>
      <c r="F2811" s="31">
        <v>2439.5622011052042</v>
      </c>
      <c r="G2811" s="24">
        <v>43437</v>
      </c>
      <c r="H2811" s="33">
        <v>1</v>
      </c>
      <c r="I2811">
        <v>0.98884995907581841</v>
      </c>
      <c r="J2811" s="40">
        <v>44299.612145127365</v>
      </c>
    </row>
    <row r="2812" spans="1:10" x14ac:dyDescent="0.3">
      <c r="A2812" s="29">
        <v>2808</v>
      </c>
      <c r="B2812">
        <v>2352</v>
      </c>
      <c r="C2812" s="24">
        <v>41786</v>
      </c>
      <c r="D2812" s="24">
        <v>43612</v>
      </c>
      <c r="E2812">
        <v>5000</v>
      </c>
      <c r="F2812" s="31">
        <v>1661.1038504068576</v>
      </c>
      <c r="G2812" s="24">
        <v>41905</v>
      </c>
      <c r="H2812" s="33">
        <v>1</v>
      </c>
      <c r="I2812">
        <v>0.98884995907581841</v>
      </c>
      <c r="J2812" s="40">
        <v>42130.420787946379</v>
      </c>
    </row>
    <row r="2813" spans="1:10" x14ac:dyDescent="0.3">
      <c r="A2813" s="29">
        <v>2809</v>
      </c>
      <c r="B2813">
        <v>2352</v>
      </c>
      <c r="C2813" s="24">
        <v>41786</v>
      </c>
      <c r="D2813" s="24">
        <v>43612</v>
      </c>
      <c r="E2813">
        <v>5000</v>
      </c>
      <c r="F2813" s="31">
        <v>2503.6776868330458</v>
      </c>
      <c r="G2813" s="24">
        <v>43005</v>
      </c>
      <c r="H2813" s="33">
        <v>1</v>
      </c>
      <c r="I2813">
        <v>0.98884995907581841</v>
      </c>
      <c r="J2813" s="40">
        <v>43022.648167056963</v>
      </c>
    </row>
    <row r="2814" spans="1:10" x14ac:dyDescent="0.3">
      <c r="A2814" s="29">
        <v>2810</v>
      </c>
      <c r="B2814">
        <v>2352</v>
      </c>
      <c r="C2814" s="24">
        <v>41786</v>
      </c>
      <c r="D2814" s="24">
        <v>43612</v>
      </c>
      <c r="E2814">
        <v>5000</v>
      </c>
      <c r="F2814" s="31">
        <v>3459.4684798682083</v>
      </c>
      <c r="G2814" s="24">
        <v>41805</v>
      </c>
      <c r="H2814" s="33">
        <v>1</v>
      </c>
      <c r="I2814">
        <v>0.98884995907581841</v>
      </c>
      <c r="J2814" s="40">
        <v>42069.158771684684</v>
      </c>
    </row>
    <row r="2815" spans="1:10" x14ac:dyDescent="0.3">
      <c r="A2815" s="29">
        <v>2811</v>
      </c>
      <c r="B2815">
        <v>2352</v>
      </c>
      <c r="C2815" s="24">
        <v>41786</v>
      </c>
      <c r="D2815" s="24">
        <v>43612</v>
      </c>
      <c r="E2815">
        <v>5000</v>
      </c>
      <c r="F2815" s="31">
        <v>2433.1559604868298</v>
      </c>
      <c r="G2815" s="24">
        <v>41992</v>
      </c>
      <c r="H2815" s="33">
        <v>1</v>
      </c>
      <c r="I2815">
        <v>0.98884995907581841</v>
      </c>
      <c r="J2815" s="40">
        <v>42305.89723465615</v>
      </c>
    </row>
    <row r="2816" spans="1:10" x14ac:dyDescent="0.3">
      <c r="A2816" s="29">
        <v>2812</v>
      </c>
      <c r="B2816">
        <v>2352</v>
      </c>
      <c r="C2816" s="24">
        <v>41786</v>
      </c>
      <c r="D2816" s="24">
        <v>43612</v>
      </c>
      <c r="E2816">
        <v>5000</v>
      </c>
      <c r="F2816" s="31">
        <v>6042.1292985231603</v>
      </c>
      <c r="G2816" s="24">
        <v>42399</v>
      </c>
      <c r="H2816" s="33">
        <v>2</v>
      </c>
      <c r="I2816">
        <v>0.89574241276323197</v>
      </c>
      <c r="J2816" s="40">
        <v>42400.920478075946</v>
      </c>
    </row>
    <row r="2817" spans="1:10" x14ac:dyDescent="0.3">
      <c r="A2817" s="29">
        <v>2813</v>
      </c>
      <c r="B2817">
        <v>2353</v>
      </c>
      <c r="C2817" s="24">
        <v>41951</v>
      </c>
      <c r="D2817" s="24">
        <v>43777</v>
      </c>
      <c r="E2817">
        <v>4375</v>
      </c>
      <c r="F2817" s="31">
        <v>6397.7728354234468</v>
      </c>
      <c r="G2817" s="24">
        <v>42019</v>
      </c>
      <c r="H2817" s="33">
        <v>2</v>
      </c>
      <c r="I2817">
        <v>0.89574241276323197</v>
      </c>
      <c r="J2817" s="40">
        <v>42855.478673834907</v>
      </c>
    </row>
    <row r="2818" spans="1:10" x14ac:dyDescent="0.3">
      <c r="A2818" s="29">
        <v>2814</v>
      </c>
      <c r="B2818">
        <v>2354</v>
      </c>
      <c r="C2818" s="24">
        <v>41730</v>
      </c>
      <c r="D2818" s="24">
        <v>43191</v>
      </c>
      <c r="E2818">
        <v>4375</v>
      </c>
      <c r="F2818" s="31">
        <v>6080.6332976251579</v>
      </c>
      <c r="G2818" s="24">
        <v>42865</v>
      </c>
      <c r="H2818" s="33">
        <v>2</v>
      </c>
      <c r="I2818">
        <v>0.89574241276323197</v>
      </c>
      <c r="J2818" s="40">
        <v>43026.011219465836</v>
      </c>
    </row>
    <row r="2819" spans="1:10" x14ac:dyDescent="0.3">
      <c r="A2819" s="29">
        <v>2815</v>
      </c>
      <c r="B2819">
        <v>2355</v>
      </c>
      <c r="C2819" s="24">
        <v>41982</v>
      </c>
      <c r="D2819" s="24">
        <v>43078</v>
      </c>
      <c r="E2819">
        <v>4375</v>
      </c>
      <c r="F2819" s="31">
        <v>1757.0087944033726</v>
      </c>
      <c r="G2819" s="24">
        <v>43076</v>
      </c>
      <c r="H2819" s="33">
        <v>1</v>
      </c>
      <c r="I2819">
        <v>0.98884995907581841</v>
      </c>
      <c r="J2819" s="40">
        <v>43179.769827891178</v>
      </c>
    </row>
    <row r="2820" spans="1:10" x14ac:dyDescent="0.3">
      <c r="A2820" s="29">
        <v>2816</v>
      </c>
      <c r="B2820">
        <v>2356</v>
      </c>
      <c r="C2820" s="24">
        <v>41944</v>
      </c>
      <c r="D2820" s="24">
        <v>43770</v>
      </c>
      <c r="E2820">
        <v>6250</v>
      </c>
      <c r="F2820" s="31">
        <v>5649.8299913297005</v>
      </c>
      <c r="G2820" s="24">
        <v>42660</v>
      </c>
      <c r="H2820" s="33">
        <v>2</v>
      </c>
      <c r="I2820">
        <v>0.89574241276323197</v>
      </c>
      <c r="J2820" s="40">
        <v>42845.580176964519</v>
      </c>
    </row>
    <row r="2821" spans="1:10" x14ac:dyDescent="0.3">
      <c r="A2821" s="29">
        <v>2817</v>
      </c>
      <c r="B2821">
        <v>2356</v>
      </c>
      <c r="C2821" s="24">
        <v>41944</v>
      </c>
      <c r="D2821" s="24">
        <v>43770</v>
      </c>
      <c r="E2821">
        <v>6250</v>
      </c>
      <c r="F2821" s="31">
        <v>2389.5377283192693</v>
      </c>
      <c r="G2821" s="24">
        <v>43695</v>
      </c>
      <c r="H2821" s="33">
        <v>1</v>
      </c>
      <c r="I2821">
        <v>0.98884995907581841</v>
      </c>
      <c r="J2821" s="40">
        <v>44560.291141069705</v>
      </c>
    </row>
    <row r="2822" spans="1:10" x14ac:dyDescent="0.3">
      <c r="A2822" s="29">
        <v>2818</v>
      </c>
      <c r="B2822">
        <v>2357</v>
      </c>
      <c r="C2822" s="24">
        <v>41812</v>
      </c>
      <c r="D2822" s="24">
        <v>42177</v>
      </c>
      <c r="E2822">
        <v>4375</v>
      </c>
      <c r="F2822" s="31">
        <v>555.48970782511958</v>
      </c>
      <c r="G2822" s="24">
        <v>41969</v>
      </c>
      <c r="H2822" s="33">
        <v>1</v>
      </c>
      <c r="I2822">
        <v>0.98884995907581841</v>
      </c>
      <c r="J2822" s="40">
        <v>42247.121249983131</v>
      </c>
    </row>
    <row r="2823" spans="1:10" x14ac:dyDescent="0.3">
      <c r="A2823" s="29">
        <v>2819</v>
      </c>
      <c r="B2823">
        <v>2358</v>
      </c>
      <c r="C2823" s="24">
        <v>41685</v>
      </c>
      <c r="D2823" s="24">
        <v>43511</v>
      </c>
      <c r="E2823">
        <v>3750</v>
      </c>
      <c r="F2823" s="31">
        <v>2568.2786933520265</v>
      </c>
      <c r="G2823" s="24">
        <v>41872</v>
      </c>
      <c r="H2823" s="33">
        <v>1</v>
      </c>
      <c r="I2823">
        <v>0.98884995907581841</v>
      </c>
      <c r="J2823" s="40">
        <v>42087.694093448277</v>
      </c>
    </row>
    <row r="2824" spans="1:10" x14ac:dyDescent="0.3">
      <c r="A2824" s="29">
        <v>2820</v>
      </c>
      <c r="B2824">
        <v>2359</v>
      </c>
      <c r="C2824" s="24">
        <v>41975</v>
      </c>
      <c r="D2824" s="24">
        <v>43801</v>
      </c>
      <c r="E2824">
        <v>3750</v>
      </c>
      <c r="F2824" s="31">
        <v>6204.1228325087068</v>
      </c>
      <c r="G2824" s="24">
        <v>43064</v>
      </c>
      <c r="H2824" s="33">
        <v>2</v>
      </c>
      <c r="I2824">
        <v>0.89574241276323197</v>
      </c>
      <c r="J2824" s="40">
        <v>43289.28643312629</v>
      </c>
    </row>
    <row r="2825" spans="1:10" x14ac:dyDescent="0.3">
      <c r="A2825" s="29">
        <v>2821</v>
      </c>
      <c r="B2825">
        <v>2359</v>
      </c>
      <c r="C2825" s="24">
        <v>41975</v>
      </c>
      <c r="D2825" s="24">
        <v>43801</v>
      </c>
      <c r="E2825">
        <v>3750</v>
      </c>
      <c r="F2825" s="31">
        <v>10270.015360125059</v>
      </c>
      <c r="G2825" s="24">
        <v>42947</v>
      </c>
      <c r="H2825" s="33">
        <v>3</v>
      </c>
      <c r="I2825">
        <v>0.80482337140270255</v>
      </c>
      <c r="J2825" s="40">
        <v>43335.970310687968</v>
      </c>
    </row>
    <row r="2826" spans="1:10" x14ac:dyDescent="0.3">
      <c r="A2826" s="29">
        <v>2822</v>
      </c>
      <c r="B2826">
        <v>2359</v>
      </c>
      <c r="C2826" s="24">
        <v>41975</v>
      </c>
      <c r="D2826" s="24">
        <v>43801</v>
      </c>
      <c r="E2826">
        <v>3750</v>
      </c>
      <c r="F2826" s="31">
        <v>3800.5626424858797</v>
      </c>
      <c r="G2826" s="24">
        <v>42385</v>
      </c>
      <c r="H2826" s="33">
        <v>1</v>
      </c>
      <c r="I2826">
        <v>0.98884995907581841</v>
      </c>
      <c r="J2826" s="40">
        <v>42394.639695276259</v>
      </c>
    </row>
    <row r="2827" spans="1:10" x14ac:dyDescent="0.3">
      <c r="A2827" s="29">
        <v>2823</v>
      </c>
      <c r="B2827">
        <v>2359</v>
      </c>
      <c r="C2827" s="24">
        <v>41975</v>
      </c>
      <c r="D2827" s="24">
        <v>43801</v>
      </c>
      <c r="E2827">
        <v>3750</v>
      </c>
      <c r="F2827" s="31">
        <v>7167.4959780197432</v>
      </c>
      <c r="G2827" s="24">
        <v>43387</v>
      </c>
      <c r="H2827" s="33">
        <v>2</v>
      </c>
      <c r="I2827">
        <v>0.89574241276323197</v>
      </c>
      <c r="J2827" s="40">
        <v>44135.739284650132</v>
      </c>
    </row>
    <row r="2828" spans="1:10" x14ac:dyDescent="0.3">
      <c r="A2828" s="29">
        <v>2824</v>
      </c>
      <c r="B2828">
        <v>2360</v>
      </c>
      <c r="C2828" s="24">
        <v>41981</v>
      </c>
      <c r="D2828" s="24">
        <v>42712</v>
      </c>
      <c r="E2828">
        <v>5625</v>
      </c>
      <c r="F2828" s="31">
        <v>60.054774880316565</v>
      </c>
      <c r="G2828" s="24">
        <v>42362</v>
      </c>
      <c r="H2828" s="33">
        <v>1</v>
      </c>
      <c r="I2828">
        <v>0.98884995907581841</v>
      </c>
      <c r="J2828" s="40">
        <v>44447.042384969478</v>
      </c>
    </row>
    <row r="2829" spans="1:10" x14ac:dyDescent="0.3">
      <c r="A2829" s="29">
        <v>2825</v>
      </c>
      <c r="B2829">
        <v>2362</v>
      </c>
      <c r="C2829" s="24">
        <v>41720</v>
      </c>
      <c r="D2829" s="24">
        <v>43181</v>
      </c>
      <c r="E2829">
        <v>4375</v>
      </c>
      <c r="F2829" s="31">
        <v>3736.8101537110601</v>
      </c>
      <c r="G2829" s="24">
        <v>42301</v>
      </c>
      <c r="H2829" s="33">
        <v>1</v>
      </c>
      <c r="I2829">
        <v>0.98884995907581841</v>
      </c>
      <c r="J2829" s="40">
        <v>42362.250055844939</v>
      </c>
    </row>
    <row r="2830" spans="1:10" x14ac:dyDescent="0.3">
      <c r="A2830" s="29">
        <v>2826</v>
      </c>
      <c r="B2830">
        <v>2363</v>
      </c>
      <c r="C2830" s="24">
        <v>41865</v>
      </c>
      <c r="D2830" s="24">
        <v>43326</v>
      </c>
      <c r="E2830">
        <v>3750</v>
      </c>
      <c r="F2830" s="31">
        <v>723.3297486364354</v>
      </c>
      <c r="G2830" s="24">
        <v>41879</v>
      </c>
      <c r="H2830" s="33">
        <v>1</v>
      </c>
      <c r="I2830">
        <v>0.98884995907581841</v>
      </c>
      <c r="J2830" s="40">
        <v>42114.602743108291</v>
      </c>
    </row>
    <row r="2831" spans="1:10" x14ac:dyDescent="0.3">
      <c r="A2831" s="29">
        <v>2827</v>
      </c>
      <c r="B2831">
        <v>2363</v>
      </c>
      <c r="C2831" s="24">
        <v>41865</v>
      </c>
      <c r="D2831" s="24">
        <v>43326</v>
      </c>
      <c r="E2831">
        <v>3750</v>
      </c>
      <c r="F2831" s="31">
        <v>2987.8870742608078</v>
      </c>
      <c r="G2831" s="24">
        <v>42486</v>
      </c>
      <c r="H2831" s="33">
        <v>1</v>
      </c>
      <c r="I2831">
        <v>0.98884995907581841</v>
      </c>
      <c r="J2831" s="40">
        <v>42726.716823090341</v>
      </c>
    </row>
    <row r="2832" spans="1:10" x14ac:dyDescent="0.3">
      <c r="A2832" s="29">
        <v>2828</v>
      </c>
      <c r="B2832">
        <v>2363</v>
      </c>
      <c r="C2832" s="24">
        <v>41865</v>
      </c>
      <c r="D2832" s="24">
        <v>43326</v>
      </c>
      <c r="E2832">
        <v>3750</v>
      </c>
      <c r="F2832" s="31">
        <v>2483.151512479551</v>
      </c>
      <c r="G2832" s="24">
        <v>41991</v>
      </c>
      <c r="H2832" s="33">
        <v>1</v>
      </c>
      <c r="I2832">
        <v>0.98884995907581841</v>
      </c>
      <c r="J2832" s="40">
        <v>42448.5721601267</v>
      </c>
    </row>
    <row r="2833" spans="1:10" x14ac:dyDescent="0.3">
      <c r="A2833" s="29">
        <v>2829</v>
      </c>
      <c r="B2833">
        <v>2364</v>
      </c>
      <c r="C2833" s="24">
        <v>41720</v>
      </c>
      <c r="D2833" s="24">
        <v>43546</v>
      </c>
      <c r="E2833">
        <v>5000</v>
      </c>
      <c r="F2833" s="31">
        <v>2881.5826321780546</v>
      </c>
      <c r="G2833" s="24">
        <v>42029</v>
      </c>
      <c r="H2833" s="33">
        <v>1</v>
      </c>
      <c r="I2833">
        <v>0.98884995907581841</v>
      </c>
      <c r="J2833" s="40">
        <v>42232.871291019052</v>
      </c>
    </row>
    <row r="2834" spans="1:10" x14ac:dyDescent="0.3">
      <c r="A2834" s="29">
        <v>2830</v>
      </c>
      <c r="B2834">
        <v>2364</v>
      </c>
      <c r="C2834" s="24">
        <v>41720</v>
      </c>
      <c r="D2834" s="24">
        <v>43546</v>
      </c>
      <c r="E2834">
        <v>5000</v>
      </c>
      <c r="F2834" s="31">
        <v>4315.9768875085874</v>
      </c>
      <c r="G2834" s="24">
        <v>43441</v>
      </c>
      <c r="H2834" s="33">
        <v>1</v>
      </c>
      <c r="I2834">
        <v>0.98884995907581841</v>
      </c>
      <c r="J2834" s="40">
        <v>45015.796500031691</v>
      </c>
    </row>
    <row r="2835" spans="1:10" x14ac:dyDescent="0.3">
      <c r="A2835" s="29">
        <v>2831</v>
      </c>
      <c r="B2835">
        <v>2365</v>
      </c>
      <c r="C2835" s="24">
        <v>41640</v>
      </c>
      <c r="D2835" s="24">
        <v>43466</v>
      </c>
      <c r="E2835">
        <v>3750</v>
      </c>
      <c r="F2835" s="31">
        <v>5615.5989022998547</v>
      </c>
      <c r="G2835" s="24">
        <v>42430</v>
      </c>
      <c r="H2835" s="33">
        <v>2</v>
      </c>
      <c r="I2835">
        <v>0.89574241276323197</v>
      </c>
      <c r="J2835" s="40">
        <v>42581.593118940604</v>
      </c>
    </row>
    <row r="2836" spans="1:10" x14ac:dyDescent="0.3">
      <c r="A2836" s="29">
        <v>2832</v>
      </c>
      <c r="B2836">
        <v>2365</v>
      </c>
      <c r="C2836" s="24">
        <v>41640</v>
      </c>
      <c r="D2836" s="24">
        <v>43466</v>
      </c>
      <c r="E2836">
        <v>3750</v>
      </c>
      <c r="F2836" s="31">
        <v>418.56674895322465</v>
      </c>
      <c r="G2836" s="24">
        <v>43435</v>
      </c>
      <c r="H2836" s="33">
        <v>1</v>
      </c>
      <c r="I2836">
        <v>0.98884995907581841</v>
      </c>
      <c r="J2836" s="40">
        <v>44239.171117976461</v>
      </c>
    </row>
    <row r="2837" spans="1:10" x14ac:dyDescent="0.3">
      <c r="A2837" s="29">
        <v>2833</v>
      </c>
      <c r="B2837">
        <v>2367</v>
      </c>
      <c r="C2837" s="24">
        <v>41927</v>
      </c>
      <c r="D2837" s="24">
        <v>43023</v>
      </c>
      <c r="E2837">
        <v>5000</v>
      </c>
      <c r="F2837" s="31">
        <v>19138.851817211729</v>
      </c>
      <c r="G2837" s="24">
        <v>42621</v>
      </c>
      <c r="H2837" s="33">
        <v>3</v>
      </c>
      <c r="I2837">
        <v>0.80482337140270255</v>
      </c>
      <c r="J2837" s="40">
        <v>42963.073805335654</v>
      </c>
    </row>
    <row r="2838" spans="1:10" x14ac:dyDescent="0.3">
      <c r="A2838" s="29">
        <v>2834</v>
      </c>
      <c r="B2838">
        <v>2368</v>
      </c>
      <c r="C2838" s="24">
        <v>41688</v>
      </c>
      <c r="D2838" s="24">
        <v>42053</v>
      </c>
      <c r="E2838">
        <v>4375</v>
      </c>
      <c r="F2838" s="31">
        <v>2872.776650989385</v>
      </c>
      <c r="G2838" s="24">
        <v>41791</v>
      </c>
      <c r="H2838" s="33">
        <v>1</v>
      </c>
      <c r="I2838">
        <v>0.98884995907581841</v>
      </c>
      <c r="J2838" s="40">
        <v>42203.360446902392</v>
      </c>
    </row>
    <row r="2839" spans="1:10" x14ac:dyDescent="0.3">
      <c r="A2839" s="29">
        <v>2835</v>
      </c>
      <c r="B2839">
        <v>2369</v>
      </c>
      <c r="C2839" s="24">
        <v>41681</v>
      </c>
      <c r="D2839" s="24">
        <v>42777</v>
      </c>
      <c r="E2839">
        <v>6250</v>
      </c>
      <c r="F2839" s="31">
        <v>1749.9300984269782</v>
      </c>
      <c r="G2839" s="24">
        <v>42675</v>
      </c>
      <c r="H2839" s="33">
        <v>1</v>
      </c>
      <c r="I2839">
        <v>0.98884995907581841</v>
      </c>
      <c r="J2839" s="40">
        <v>42918.188202741701</v>
      </c>
    </row>
    <row r="2840" spans="1:10" x14ac:dyDescent="0.3">
      <c r="A2840" s="29">
        <v>2836</v>
      </c>
      <c r="B2840">
        <v>2369</v>
      </c>
      <c r="C2840" s="24">
        <v>41681</v>
      </c>
      <c r="D2840" s="24">
        <v>42777</v>
      </c>
      <c r="E2840">
        <v>6250</v>
      </c>
      <c r="F2840" s="31">
        <v>5117.6148094678565</v>
      </c>
      <c r="G2840" s="24">
        <v>42519</v>
      </c>
      <c r="H2840" s="33">
        <v>2</v>
      </c>
      <c r="I2840">
        <v>0.89574241276323197</v>
      </c>
      <c r="J2840" s="40">
        <v>43171.295435418513</v>
      </c>
    </row>
    <row r="2841" spans="1:10" x14ac:dyDescent="0.3">
      <c r="A2841" s="29">
        <v>2837</v>
      </c>
      <c r="B2841">
        <v>2371</v>
      </c>
      <c r="C2841" s="24">
        <v>41780</v>
      </c>
      <c r="D2841" s="24">
        <v>43241</v>
      </c>
      <c r="E2841">
        <v>4375</v>
      </c>
      <c r="F2841" s="31">
        <v>2503.868064235116</v>
      </c>
      <c r="G2841" s="24">
        <v>42804</v>
      </c>
      <c r="H2841" s="33">
        <v>1</v>
      </c>
      <c r="I2841">
        <v>0.98884995907581841</v>
      </c>
      <c r="J2841" s="40">
        <v>42806.418781786153</v>
      </c>
    </row>
    <row r="2842" spans="1:10" x14ac:dyDescent="0.3">
      <c r="A2842" s="29">
        <v>2838</v>
      </c>
      <c r="B2842">
        <v>2372</v>
      </c>
      <c r="C2842" s="24">
        <v>41645</v>
      </c>
      <c r="D2842" s="24">
        <v>42375</v>
      </c>
      <c r="E2842">
        <v>6250</v>
      </c>
      <c r="F2842" s="31">
        <v>10973.20593191162</v>
      </c>
      <c r="G2842" s="24">
        <v>41993</v>
      </c>
      <c r="H2842" s="33">
        <v>3</v>
      </c>
      <c r="I2842">
        <v>0.80482337140270255</v>
      </c>
      <c r="J2842" s="40">
        <v>42020.712754199471</v>
      </c>
    </row>
    <row r="2843" spans="1:10" x14ac:dyDescent="0.3">
      <c r="A2843" s="29">
        <v>2839</v>
      </c>
      <c r="B2843">
        <v>2374</v>
      </c>
      <c r="C2843" s="24">
        <v>41696</v>
      </c>
      <c r="D2843" s="24">
        <v>42426</v>
      </c>
      <c r="E2843">
        <v>5625</v>
      </c>
      <c r="F2843" s="31">
        <v>1369.6156616720646</v>
      </c>
      <c r="G2843" s="24">
        <v>42394</v>
      </c>
      <c r="H2843" s="33">
        <v>1</v>
      </c>
      <c r="I2843">
        <v>0.98884995907581841</v>
      </c>
      <c r="J2843" s="40">
        <v>42602.989332745696</v>
      </c>
    </row>
    <row r="2844" spans="1:10" x14ac:dyDescent="0.3">
      <c r="A2844" s="29">
        <v>2840</v>
      </c>
      <c r="B2844">
        <v>2375</v>
      </c>
      <c r="C2844" s="24">
        <v>41760</v>
      </c>
      <c r="D2844" s="24">
        <v>43586</v>
      </c>
      <c r="E2844">
        <v>4375</v>
      </c>
      <c r="F2844" s="31">
        <v>5262.8745481655078</v>
      </c>
      <c r="G2844" s="24">
        <v>42992</v>
      </c>
      <c r="H2844" s="33">
        <v>2</v>
      </c>
      <c r="I2844">
        <v>0.89574241276323197</v>
      </c>
      <c r="J2844" s="40">
        <v>43063.337210705504</v>
      </c>
    </row>
    <row r="2845" spans="1:10" x14ac:dyDescent="0.3">
      <c r="A2845" s="29">
        <v>2841</v>
      </c>
      <c r="B2845">
        <v>2376</v>
      </c>
      <c r="C2845" s="24">
        <v>41646</v>
      </c>
      <c r="D2845" s="24">
        <v>43472</v>
      </c>
      <c r="E2845">
        <v>5000</v>
      </c>
      <c r="F2845" s="31">
        <v>689.72261586753098</v>
      </c>
      <c r="G2845" s="24">
        <v>42184</v>
      </c>
      <c r="H2845" s="33">
        <v>1</v>
      </c>
      <c r="I2845">
        <v>0.98884995907581841</v>
      </c>
      <c r="J2845" s="40">
        <v>42266.673003020311</v>
      </c>
    </row>
    <row r="2846" spans="1:10" x14ac:dyDescent="0.3">
      <c r="A2846" s="29">
        <v>2842</v>
      </c>
      <c r="B2846">
        <v>2376</v>
      </c>
      <c r="C2846" s="24">
        <v>41646</v>
      </c>
      <c r="D2846" s="24">
        <v>43472</v>
      </c>
      <c r="E2846">
        <v>5000</v>
      </c>
      <c r="F2846" s="31">
        <v>876.34884151387439</v>
      </c>
      <c r="G2846" s="24">
        <v>43320</v>
      </c>
      <c r="H2846" s="33">
        <v>1</v>
      </c>
      <c r="I2846">
        <v>0.98884995907581841</v>
      </c>
      <c r="J2846" s="40">
        <v>43614.67163436245</v>
      </c>
    </row>
    <row r="2847" spans="1:10" x14ac:dyDescent="0.3">
      <c r="A2847" s="29">
        <v>2843</v>
      </c>
      <c r="B2847">
        <v>2378</v>
      </c>
      <c r="C2847" s="24">
        <v>41972</v>
      </c>
      <c r="D2847" s="24">
        <v>43798</v>
      </c>
      <c r="E2847">
        <v>3750</v>
      </c>
      <c r="F2847" s="31">
        <v>6979.7301937900847</v>
      </c>
      <c r="G2847" s="24">
        <v>43346</v>
      </c>
      <c r="H2847" s="33">
        <v>2</v>
      </c>
      <c r="I2847">
        <v>0.89574241276323197</v>
      </c>
      <c r="J2847" s="40">
        <v>43552.996849562172</v>
      </c>
    </row>
    <row r="2848" spans="1:10" x14ac:dyDescent="0.3">
      <c r="A2848" s="29">
        <v>2844</v>
      </c>
      <c r="B2848">
        <v>2378</v>
      </c>
      <c r="C2848" s="24">
        <v>41972</v>
      </c>
      <c r="D2848" s="24">
        <v>43798</v>
      </c>
      <c r="E2848">
        <v>3750</v>
      </c>
      <c r="F2848" s="31">
        <v>2369.5440948657133</v>
      </c>
      <c r="G2848" s="24">
        <v>43045</v>
      </c>
      <c r="H2848" s="33">
        <v>1</v>
      </c>
      <c r="I2848">
        <v>0.98884995907581841</v>
      </c>
      <c r="J2848" s="40">
        <v>43554.544959598497</v>
      </c>
    </row>
    <row r="2849" spans="1:10" x14ac:dyDescent="0.3">
      <c r="A2849" s="29">
        <v>2845</v>
      </c>
      <c r="B2849">
        <v>2378</v>
      </c>
      <c r="C2849" s="24">
        <v>41972</v>
      </c>
      <c r="D2849" s="24">
        <v>43798</v>
      </c>
      <c r="E2849">
        <v>3750</v>
      </c>
      <c r="F2849" s="31">
        <v>11948.033157268255</v>
      </c>
      <c r="G2849" s="24">
        <v>42104</v>
      </c>
      <c r="H2849" s="33">
        <v>3</v>
      </c>
      <c r="I2849">
        <v>0.80482337140270255</v>
      </c>
      <c r="J2849" s="40">
        <v>42335.780259781939</v>
      </c>
    </row>
    <row r="2850" spans="1:10" x14ac:dyDescent="0.3">
      <c r="A2850" s="29">
        <v>2846</v>
      </c>
      <c r="B2850">
        <v>2378</v>
      </c>
      <c r="C2850" s="24">
        <v>41972</v>
      </c>
      <c r="D2850" s="24">
        <v>43798</v>
      </c>
      <c r="E2850">
        <v>3750</v>
      </c>
      <c r="F2850" s="31">
        <v>9123.3111679289505</v>
      </c>
      <c r="G2850" s="24">
        <v>42604</v>
      </c>
      <c r="H2850" s="33">
        <v>2</v>
      </c>
      <c r="I2850">
        <v>0.89574241276323197</v>
      </c>
      <c r="J2850" s="40">
        <v>42776.840174769684</v>
      </c>
    </row>
    <row r="2851" spans="1:10" x14ac:dyDescent="0.3">
      <c r="A2851" s="29">
        <v>2847</v>
      </c>
      <c r="B2851">
        <v>2378</v>
      </c>
      <c r="C2851" s="24">
        <v>41972</v>
      </c>
      <c r="D2851" s="24">
        <v>43798</v>
      </c>
      <c r="E2851">
        <v>3750</v>
      </c>
      <c r="F2851" s="31">
        <v>983.91398215111826</v>
      </c>
      <c r="G2851" s="24">
        <v>42620</v>
      </c>
      <c r="H2851" s="33">
        <v>1</v>
      </c>
      <c r="I2851">
        <v>0.98884995907581841</v>
      </c>
      <c r="J2851" s="40">
        <v>42757.798895663975</v>
      </c>
    </row>
    <row r="2852" spans="1:10" x14ac:dyDescent="0.3">
      <c r="A2852" s="29">
        <v>2848</v>
      </c>
      <c r="B2852">
        <v>2378</v>
      </c>
      <c r="C2852" s="24">
        <v>41972</v>
      </c>
      <c r="D2852" s="24">
        <v>43798</v>
      </c>
      <c r="E2852">
        <v>3750</v>
      </c>
      <c r="F2852" s="31">
        <v>3370.4732933166133</v>
      </c>
      <c r="G2852" s="24">
        <v>42577</v>
      </c>
      <c r="H2852" s="33">
        <v>1</v>
      </c>
      <c r="I2852">
        <v>0.98884995907581841</v>
      </c>
      <c r="J2852" s="40">
        <v>42659.978216780568</v>
      </c>
    </row>
    <row r="2853" spans="1:10" x14ac:dyDescent="0.3">
      <c r="A2853" s="29">
        <v>2849</v>
      </c>
      <c r="B2853">
        <v>2380</v>
      </c>
      <c r="C2853" s="24">
        <v>41810</v>
      </c>
      <c r="D2853" s="24">
        <v>43636</v>
      </c>
      <c r="E2853">
        <v>5000</v>
      </c>
      <c r="F2853" s="31">
        <v>6537.4922071504234</v>
      </c>
      <c r="G2853" s="24">
        <v>42775</v>
      </c>
      <c r="H2853" s="33">
        <v>2</v>
      </c>
      <c r="I2853">
        <v>0.89574241276323197</v>
      </c>
      <c r="J2853" s="40">
        <v>42789.280552325094</v>
      </c>
    </row>
    <row r="2854" spans="1:10" x14ac:dyDescent="0.3">
      <c r="A2854" s="29">
        <v>2850</v>
      </c>
      <c r="B2854">
        <v>2380</v>
      </c>
      <c r="C2854" s="24">
        <v>41810</v>
      </c>
      <c r="D2854" s="24">
        <v>43636</v>
      </c>
      <c r="E2854">
        <v>5000</v>
      </c>
      <c r="F2854" s="31">
        <v>6091.7023031440531</v>
      </c>
      <c r="G2854" s="24">
        <v>43560</v>
      </c>
      <c r="H2854" s="33">
        <v>2</v>
      </c>
      <c r="I2854">
        <v>0.89574241276323197</v>
      </c>
      <c r="J2854" s="40">
        <v>43703.986339420437</v>
      </c>
    </row>
    <row r="2855" spans="1:10" x14ac:dyDescent="0.3">
      <c r="A2855" s="29">
        <v>2851</v>
      </c>
      <c r="B2855">
        <v>2380</v>
      </c>
      <c r="C2855" s="24">
        <v>41810</v>
      </c>
      <c r="D2855" s="24">
        <v>43636</v>
      </c>
      <c r="E2855">
        <v>5000</v>
      </c>
      <c r="F2855" s="31">
        <v>15998.270350641293</v>
      </c>
      <c r="G2855" s="24">
        <v>42438</v>
      </c>
      <c r="H2855" s="33">
        <v>3</v>
      </c>
      <c r="I2855">
        <v>0.80482337140270255</v>
      </c>
      <c r="J2855" s="40">
        <v>42770.061095876794</v>
      </c>
    </row>
    <row r="2856" spans="1:10" x14ac:dyDescent="0.3">
      <c r="A2856" s="29">
        <v>2852</v>
      </c>
      <c r="B2856">
        <v>2383</v>
      </c>
      <c r="C2856" s="24">
        <v>41971</v>
      </c>
      <c r="D2856" s="24">
        <v>42702</v>
      </c>
      <c r="E2856">
        <v>6250</v>
      </c>
      <c r="F2856" s="31">
        <v>227.94537596593887</v>
      </c>
      <c r="G2856" s="24">
        <v>42414</v>
      </c>
      <c r="H2856" s="33">
        <v>1</v>
      </c>
      <c r="I2856">
        <v>0.98884995907581841</v>
      </c>
      <c r="J2856" s="40">
        <v>42533.359525780674</v>
      </c>
    </row>
    <row r="2857" spans="1:10" x14ac:dyDescent="0.3">
      <c r="A2857" s="29">
        <v>2853</v>
      </c>
      <c r="B2857">
        <v>2384</v>
      </c>
      <c r="C2857" s="24">
        <v>41932</v>
      </c>
      <c r="D2857" s="24">
        <v>42663</v>
      </c>
      <c r="E2857">
        <v>5000</v>
      </c>
      <c r="F2857" s="31">
        <v>1407.0812741853267</v>
      </c>
      <c r="G2857" s="24">
        <v>42470</v>
      </c>
      <c r="H2857" s="33">
        <v>1</v>
      </c>
      <c r="I2857">
        <v>0.98884995907581841</v>
      </c>
      <c r="J2857" s="40">
        <v>43143.681226562847</v>
      </c>
    </row>
    <row r="2858" spans="1:10" x14ac:dyDescent="0.3">
      <c r="A2858" s="29">
        <v>2854</v>
      </c>
      <c r="B2858">
        <v>2386</v>
      </c>
      <c r="C2858" s="24">
        <v>41858</v>
      </c>
      <c r="D2858" s="24">
        <v>42589</v>
      </c>
      <c r="E2858">
        <v>6250</v>
      </c>
      <c r="F2858" s="31">
        <v>4631.8291685842014</v>
      </c>
      <c r="G2858" s="24">
        <v>42380</v>
      </c>
      <c r="H2858" s="33">
        <v>1</v>
      </c>
      <c r="I2858">
        <v>0.98884995907581841</v>
      </c>
      <c r="J2858" s="40">
        <v>42586.418058616546</v>
      </c>
    </row>
    <row r="2859" spans="1:10" x14ac:dyDescent="0.3">
      <c r="A2859" s="29">
        <v>2855</v>
      </c>
      <c r="B2859">
        <v>2386</v>
      </c>
      <c r="C2859" s="24">
        <v>41858</v>
      </c>
      <c r="D2859" s="24">
        <v>42589</v>
      </c>
      <c r="E2859">
        <v>6250</v>
      </c>
      <c r="F2859" s="31">
        <v>3535.3560673552588</v>
      </c>
      <c r="G2859" s="24">
        <v>42479</v>
      </c>
      <c r="H2859" s="33">
        <v>1</v>
      </c>
      <c r="I2859">
        <v>0.98884995907581841</v>
      </c>
      <c r="J2859" s="40">
        <v>43678.533112745448</v>
      </c>
    </row>
    <row r="2860" spans="1:10" x14ac:dyDescent="0.3">
      <c r="A2860" s="29">
        <v>2856</v>
      </c>
      <c r="B2860">
        <v>2388</v>
      </c>
      <c r="C2860" s="24">
        <v>41776</v>
      </c>
      <c r="D2860" s="24">
        <v>42872</v>
      </c>
      <c r="E2860">
        <v>5000</v>
      </c>
      <c r="F2860" s="31">
        <v>21537.059572654478</v>
      </c>
      <c r="G2860" s="24">
        <v>42800</v>
      </c>
      <c r="H2860" s="33">
        <v>4</v>
      </c>
      <c r="I2860">
        <v>0.7196296248241657</v>
      </c>
      <c r="J2860" s="40">
        <v>43421.632598010641</v>
      </c>
    </row>
    <row r="2861" spans="1:10" x14ac:dyDescent="0.3">
      <c r="A2861" s="29">
        <v>2857</v>
      </c>
      <c r="B2861">
        <v>2388</v>
      </c>
      <c r="C2861" s="24">
        <v>41776</v>
      </c>
      <c r="D2861" s="24">
        <v>42872</v>
      </c>
      <c r="E2861">
        <v>5000</v>
      </c>
      <c r="F2861" s="31">
        <v>4523.1529548830176</v>
      </c>
      <c r="G2861" s="24">
        <v>42822</v>
      </c>
      <c r="H2861" s="33">
        <v>1</v>
      </c>
      <c r="I2861">
        <v>0.98884995907581841</v>
      </c>
      <c r="J2861" s="40">
        <v>42839.637083181544</v>
      </c>
    </row>
    <row r="2862" spans="1:10" x14ac:dyDescent="0.3">
      <c r="A2862" s="29">
        <v>2858</v>
      </c>
      <c r="B2862">
        <v>2389</v>
      </c>
      <c r="C2862" s="24">
        <v>41749</v>
      </c>
      <c r="D2862" s="24">
        <v>42480</v>
      </c>
      <c r="E2862">
        <v>5000</v>
      </c>
      <c r="F2862" s="31">
        <v>96.86001109744349</v>
      </c>
      <c r="G2862" s="24">
        <v>42300</v>
      </c>
      <c r="H2862" s="33">
        <v>1</v>
      </c>
      <c r="I2862">
        <v>0.98884995907581841</v>
      </c>
      <c r="J2862" s="40">
        <v>43466.674747156714</v>
      </c>
    </row>
    <row r="2863" spans="1:10" x14ac:dyDescent="0.3">
      <c r="A2863" s="29">
        <v>2859</v>
      </c>
      <c r="B2863">
        <v>2390</v>
      </c>
      <c r="C2863" s="24">
        <v>41669</v>
      </c>
      <c r="D2863" s="24">
        <v>42399</v>
      </c>
      <c r="E2863">
        <v>4375</v>
      </c>
      <c r="F2863" s="31">
        <v>1807.5953699488246</v>
      </c>
      <c r="G2863" s="24">
        <v>41758</v>
      </c>
      <c r="H2863" s="33">
        <v>1</v>
      </c>
      <c r="I2863">
        <v>0.98884995907581841</v>
      </c>
      <c r="J2863" s="40">
        <v>42095.660294223402</v>
      </c>
    </row>
    <row r="2864" spans="1:10" x14ac:dyDescent="0.3">
      <c r="A2864" s="29">
        <v>2860</v>
      </c>
      <c r="B2864">
        <v>2392</v>
      </c>
      <c r="C2864" s="24">
        <v>41693</v>
      </c>
      <c r="D2864" s="24">
        <v>43519</v>
      </c>
      <c r="E2864">
        <v>5000</v>
      </c>
      <c r="F2864" s="31">
        <v>14213.816432811411</v>
      </c>
      <c r="G2864" s="24">
        <v>42474</v>
      </c>
      <c r="H2864" s="33">
        <v>3</v>
      </c>
      <c r="I2864">
        <v>0.80482337140270255</v>
      </c>
      <c r="J2864" s="40">
        <v>42553.770320769996</v>
      </c>
    </row>
    <row r="2865" spans="1:10" x14ac:dyDescent="0.3">
      <c r="A2865" s="29">
        <v>2861</v>
      </c>
      <c r="B2865">
        <v>2392</v>
      </c>
      <c r="C2865" s="24">
        <v>41693</v>
      </c>
      <c r="D2865" s="24">
        <v>43519</v>
      </c>
      <c r="E2865">
        <v>5000</v>
      </c>
      <c r="F2865" s="31">
        <v>2222.4803264014758</v>
      </c>
      <c r="G2865" s="24">
        <v>43490</v>
      </c>
      <c r="H2865" s="33">
        <v>1</v>
      </c>
      <c r="I2865">
        <v>0.98884995907581841</v>
      </c>
      <c r="J2865" s="40">
        <v>43726.452598051474</v>
      </c>
    </row>
    <row r="2866" spans="1:10" x14ac:dyDescent="0.3">
      <c r="A2866" s="29">
        <v>2862</v>
      </c>
      <c r="B2866">
        <v>2394</v>
      </c>
      <c r="C2866" s="24">
        <v>41798</v>
      </c>
      <c r="D2866" s="24">
        <v>43624</v>
      </c>
      <c r="E2866">
        <v>5625</v>
      </c>
      <c r="F2866" s="31">
        <v>11738.009649463032</v>
      </c>
      <c r="G2866" s="24">
        <v>43256</v>
      </c>
      <c r="H2866" s="33">
        <v>3</v>
      </c>
      <c r="I2866">
        <v>0.80482337140270255</v>
      </c>
      <c r="J2866" s="40">
        <v>43769.338006628655</v>
      </c>
    </row>
    <row r="2867" spans="1:10" x14ac:dyDescent="0.3">
      <c r="A2867" s="29">
        <v>2863</v>
      </c>
      <c r="B2867">
        <v>2395</v>
      </c>
      <c r="C2867" s="24">
        <v>41675</v>
      </c>
      <c r="D2867" s="24">
        <v>42040</v>
      </c>
      <c r="E2867">
        <v>6250</v>
      </c>
      <c r="F2867" s="31">
        <v>8830.2238186268351</v>
      </c>
      <c r="G2867" s="24">
        <v>41908</v>
      </c>
      <c r="H2867" s="33">
        <v>2</v>
      </c>
      <c r="I2867">
        <v>0.89574241276323197</v>
      </c>
      <c r="J2867" s="40">
        <v>42045.791272973402</v>
      </c>
    </row>
    <row r="2868" spans="1:10" x14ac:dyDescent="0.3">
      <c r="A2868" s="29">
        <v>2864</v>
      </c>
      <c r="B2868">
        <v>2397</v>
      </c>
      <c r="C2868" s="24">
        <v>41705</v>
      </c>
      <c r="D2868" s="24">
        <v>43531</v>
      </c>
      <c r="E2868">
        <v>3750</v>
      </c>
      <c r="F2868" s="31">
        <v>2539.1922809593739</v>
      </c>
      <c r="G2868" s="24">
        <v>43417</v>
      </c>
      <c r="H2868" s="33">
        <v>1</v>
      </c>
      <c r="I2868">
        <v>0.98884995907581841</v>
      </c>
      <c r="J2868" s="40">
        <v>43833.89612534456</v>
      </c>
    </row>
    <row r="2869" spans="1:10" x14ac:dyDescent="0.3">
      <c r="A2869" s="29">
        <v>2865</v>
      </c>
      <c r="B2869">
        <v>2397</v>
      </c>
      <c r="C2869" s="24">
        <v>41705</v>
      </c>
      <c r="D2869" s="24">
        <v>43531</v>
      </c>
      <c r="E2869">
        <v>3750</v>
      </c>
      <c r="F2869" s="31">
        <v>453.51951907809087</v>
      </c>
      <c r="G2869" s="24">
        <v>42871</v>
      </c>
      <c r="H2869" s="33">
        <v>1</v>
      </c>
      <c r="I2869">
        <v>0.98884995907581841</v>
      </c>
      <c r="J2869" s="40">
        <v>43738.47737847775</v>
      </c>
    </row>
    <row r="2870" spans="1:10" x14ac:dyDescent="0.3">
      <c r="A2870" s="29">
        <v>2866</v>
      </c>
      <c r="B2870">
        <v>2397</v>
      </c>
      <c r="C2870" s="24">
        <v>41705</v>
      </c>
      <c r="D2870" s="24">
        <v>43531</v>
      </c>
      <c r="E2870">
        <v>3750</v>
      </c>
      <c r="F2870" s="31">
        <v>1022.9784572908043</v>
      </c>
      <c r="G2870" s="24">
        <v>41734</v>
      </c>
      <c r="H2870" s="33">
        <v>1</v>
      </c>
      <c r="I2870">
        <v>0.98884995907581841</v>
      </c>
      <c r="J2870" s="40">
        <v>42269.723701498493</v>
      </c>
    </row>
    <row r="2871" spans="1:10" x14ac:dyDescent="0.3">
      <c r="A2871" s="29">
        <v>2867</v>
      </c>
      <c r="B2871">
        <v>2397</v>
      </c>
      <c r="C2871" s="24">
        <v>41705</v>
      </c>
      <c r="D2871" s="24">
        <v>43531</v>
      </c>
      <c r="E2871">
        <v>3750</v>
      </c>
      <c r="F2871" s="31">
        <v>3136.3875891682242</v>
      </c>
      <c r="G2871" s="24">
        <v>42444</v>
      </c>
      <c r="H2871" s="33">
        <v>1</v>
      </c>
      <c r="I2871">
        <v>0.98884995907581841</v>
      </c>
      <c r="J2871" s="40">
        <v>43309.000502885174</v>
      </c>
    </row>
    <row r="2872" spans="1:10" x14ac:dyDescent="0.3">
      <c r="A2872" s="29">
        <v>2868</v>
      </c>
      <c r="B2872">
        <v>2398</v>
      </c>
      <c r="C2872" s="24">
        <v>41727</v>
      </c>
      <c r="D2872" s="24">
        <v>43553</v>
      </c>
      <c r="E2872">
        <v>4375</v>
      </c>
      <c r="F2872" s="31">
        <v>6197.8203120461176</v>
      </c>
      <c r="G2872" s="24">
        <v>42763</v>
      </c>
      <c r="H2872" s="33">
        <v>2</v>
      </c>
      <c r="I2872">
        <v>0.89574241276323197</v>
      </c>
      <c r="J2872" s="40">
        <v>42814.163309176736</v>
      </c>
    </row>
    <row r="2873" spans="1:10" x14ac:dyDescent="0.3">
      <c r="A2873" s="29">
        <v>2869</v>
      </c>
      <c r="B2873">
        <v>2398</v>
      </c>
      <c r="C2873" s="24">
        <v>41727</v>
      </c>
      <c r="D2873" s="24">
        <v>43553</v>
      </c>
      <c r="E2873">
        <v>4375</v>
      </c>
      <c r="F2873" s="31">
        <v>1968.0878660775873</v>
      </c>
      <c r="G2873" s="24">
        <v>42347</v>
      </c>
      <c r="H2873" s="33">
        <v>1</v>
      </c>
      <c r="I2873">
        <v>0.98884995907581841</v>
      </c>
      <c r="J2873" s="40">
        <v>42355.328244115546</v>
      </c>
    </row>
    <row r="2874" spans="1:10" x14ac:dyDescent="0.3">
      <c r="A2874" s="29">
        <v>2870</v>
      </c>
      <c r="B2874">
        <v>2398</v>
      </c>
      <c r="C2874" s="24">
        <v>41727</v>
      </c>
      <c r="D2874" s="24">
        <v>43553</v>
      </c>
      <c r="E2874">
        <v>4375</v>
      </c>
      <c r="F2874" s="31">
        <v>5027.7034894582175</v>
      </c>
      <c r="G2874" s="24">
        <v>41799</v>
      </c>
      <c r="H2874" s="33">
        <v>2</v>
      </c>
      <c r="I2874">
        <v>0.89574241276323197</v>
      </c>
      <c r="J2874" s="40">
        <v>42075.910394426734</v>
      </c>
    </row>
    <row r="2875" spans="1:10" x14ac:dyDescent="0.3">
      <c r="A2875" s="29">
        <v>2871</v>
      </c>
      <c r="B2875">
        <v>2398</v>
      </c>
      <c r="C2875" s="24">
        <v>41727</v>
      </c>
      <c r="D2875" s="24">
        <v>43553</v>
      </c>
      <c r="E2875">
        <v>4375</v>
      </c>
      <c r="F2875" s="31">
        <v>4271.3599410503703</v>
      </c>
      <c r="G2875" s="24">
        <v>42940</v>
      </c>
      <c r="H2875" s="33">
        <v>1</v>
      </c>
      <c r="I2875">
        <v>0.98884995907581841</v>
      </c>
      <c r="J2875" s="40">
        <v>43351.258559168615</v>
      </c>
    </row>
    <row r="2876" spans="1:10" x14ac:dyDescent="0.3">
      <c r="A2876" s="29">
        <v>2872</v>
      </c>
      <c r="B2876">
        <v>2399</v>
      </c>
      <c r="C2876" s="24">
        <v>41688</v>
      </c>
      <c r="D2876" s="24">
        <v>42053</v>
      </c>
      <c r="E2876">
        <v>6250</v>
      </c>
      <c r="F2876" s="31">
        <v>1278.8498126275649</v>
      </c>
      <c r="G2876" s="24">
        <v>41852</v>
      </c>
      <c r="H2876" s="33">
        <v>1</v>
      </c>
      <c r="I2876">
        <v>0.98884995907581841</v>
      </c>
      <c r="J2876" s="40">
        <v>42016.110930612544</v>
      </c>
    </row>
    <row r="2877" spans="1:10" x14ac:dyDescent="0.3">
      <c r="A2877" s="29">
        <v>2873</v>
      </c>
      <c r="B2877">
        <v>2400</v>
      </c>
      <c r="C2877" s="24">
        <v>41741</v>
      </c>
      <c r="D2877" s="24">
        <v>42472</v>
      </c>
      <c r="E2877">
        <v>5000</v>
      </c>
      <c r="F2877" s="31">
        <v>11096.211286215763</v>
      </c>
      <c r="G2877" s="24">
        <v>42171</v>
      </c>
      <c r="H2877" s="33">
        <v>3</v>
      </c>
      <c r="I2877">
        <v>0.80482337140270255</v>
      </c>
      <c r="J2877" s="40">
        <v>42209.123736054804</v>
      </c>
    </row>
    <row r="2878" spans="1:10" x14ac:dyDescent="0.3">
      <c r="A2878" s="29">
        <v>2874</v>
      </c>
      <c r="B2878">
        <v>2400</v>
      </c>
      <c r="C2878" s="24">
        <v>41741</v>
      </c>
      <c r="D2878" s="24">
        <v>42472</v>
      </c>
      <c r="E2878">
        <v>5000</v>
      </c>
      <c r="F2878" s="31">
        <v>20474.602838712559</v>
      </c>
      <c r="G2878" s="24">
        <v>41897</v>
      </c>
      <c r="H2878" s="33">
        <v>4</v>
      </c>
      <c r="I2878">
        <v>0.7196296248241657</v>
      </c>
      <c r="J2878" s="40">
        <v>41903.955421750012</v>
      </c>
    </row>
    <row r="2879" spans="1:10" x14ac:dyDescent="0.3">
      <c r="A2879" s="29">
        <v>2875</v>
      </c>
      <c r="B2879">
        <v>2400</v>
      </c>
      <c r="C2879" s="24">
        <v>41741</v>
      </c>
      <c r="D2879" s="24">
        <v>42472</v>
      </c>
      <c r="E2879">
        <v>5000</v>
      </c>
      <c r="F2879" s="31">
        <v>1639.4167185491742</v>
      </c>
      <c r="G2879" s="24">
        <v>42371</v>
      </c>
      <c r="H2879" s="33">
        <v>1</v>
      </c>
      <c r="I2879">
        <v>0.98884995907581841</v>
      </c>
      <c r="J2879" s="40">
        <v>42415.699119368488</v>
      </c>
    </row>
    <row r="2880" spans="1:10" x14ac:dyDescent="0.3">
      <c r="A2880" s="29">
        <v>2876</v>
      </c>
      <c r="B2880">
        <v>2401</v>
      </c>
      <c r="C2880" s="24">
        <v>41800</v>
      </c>
      <c r="D2880" s="24">
        <v>43626</v>
      </c>
      <c r="E2880">
        <v>5000</v>
      </c>
      <c r="F2880" s="31">
        <v>5818.4901213669345</v>
      </c>
      <c r="G2880" s="24">
        <v>43274</v>
      </c>
      <c r="H2880" s="33">
        <v>2</v>
      </c>
      <c r="I2880">
        <v>0.89574241276323197</v>
      </c>
      <c r="J2880" s="40">
        <v>43280.736602404344</v>
      </c>
    </row>
    <row r="2881" spans="1:10" x14ac:dyDescent="0.3">
      <c r="A2881" s="29">
        <v>2877</v>
      </c>
      <c r="B2881">
        <v>2402</v>
      </c>
      <c r="C2881" s="24">
        <v>41685</v>
      </c>
      <c r="D2881" s="24">
        <v>43511</v>
      </c>
      <c r="E2881">
        <v>6250</v>
      </c>
      <c r="F2881" s="31">
        <v>4663.6142894214863</v>
      </c>
      <c r="G2881" s="24">
        <v>42676</v>
      </c>
      <c r="H2881" s="33">
        <v>1</v>
      </c>
      <c r="I2881">
        <v>0.98884995907581841</v>
      </c>
      <c r="J2881" s="40">
        <v>42852.660890605192</v>
      </c>
    </row>
    <row r="2882" spans="1:10" x14ac:dyDescent="0.3">
      <c r="A2882" s="29">
        <v>2878</v>
      </c>
      <c r="B2882">
        <v>2402</v>
      </c>
      <c r="C2882" s="24">
        <v>41685</v>
      </c>
      <c r="D2882" s="24">
        <v>43511</v>
      </c>
      <c r="E2882">
        <v>6250</v>
      </c>
      <c r="F2882" s="31">
        <v>2446.37650090241</v>
      </c>
      <c r="G2882" s="24">
        <v>41718</v>
      </c>
      <c r="H2882" s="33">
        <v>1</v>
      </c>
      <c r="I2882">
        <v>0.98884995907581841</v>
      </c>
      <c r="J2882" s="40">
        <v>41774.930667338012</v>
      </c>
    </row>
    <row r="2883" spans="1:10" x14ac:dyDescent="0.3">
      <c r="A2883" s="29">
        <v>2879</v>
      </c>
      <c r="B2883">
        <v>2403</v>
      </c>
      <c r="C2883" s="24">
        <v>41896</v>
      </c>
      <c r="D2883" s="24">
        <v>43722</v>
      </c>
      <c r="E2883">
        <v>5625</v>
      </c>
      <c r="F2883" s="31">
        <v>6719.6086556481259</v>
      </c>
      <c r="G2883" s="24">
        <v>43277</v>
      </c>
      <c r="H2883" s="33">
        <v>2</v>
      </c>
      <c r="I2883">
        <v>0.89574241276323197</v>
      </c>
      <c r="J2883" s="40">
        <v>43566.096817223006</v>
      </c>
    </row>
    <row r="2884" spans="1:10" x14ac:dyDescent="0.3">
      <c r="A2884" s="29">
        <v>2880</v>
      </c>
      <c r="B2884">
        <v>2403</v>
      </c>
      <c r="C2884" s="24">
        <v>41896</v>
      </c>
      <c r="D2884" s="24">
        <v>43722</v>
      </c>
      <c r="E2884">
        <v>5625</v>
      </c>
      <c r="F2884" s="31">
        <v>6799.1363167534846</v>
      </c>
      <c r="G2884" s="24">
        <v>43252</v>
      </c>
      <c r="H2884" s="33">
        <v>2</v>
      </c>
      <c r="I2884">
        <v>0.89574241276323197</v>
      </c>
      <c r="J2884" s="40">
        <v>44102.207678053237</v>
      </c>
    </row>
    <row r="2885" spans="1:10" x14ac:dyDescent="0.3">
      <c r="A2885" s="29">
        <v>2881</v>
      </c>
      <c r="B2885">
        <v>2405</v>
      </c>
      <c r="C2885" s="24">
        <v>41716</v>
      </c>
      <c r="D2885" s="24">
        <v>42081</v>
      </c>
      <c r="E2885">
        <v>5000</v>
      </c>
      <c r="F2885" s="31">
        <v>2803.7336710015347</v>
      </c>
      <c r="G2885" s="24">
        <v>42014</v>
      </c>
      <c r="H2885" s="33">
        <v>1</v>
      </c>
      <c r="I2885">
        <v>0.98884995907581841</v>
      </c>
      <c r="J2885" s="40">
        <v>42881.170919461496</v>
      </c>
    </row>
    <row r="2886" spans="1:10" x14ac:dyDescent="0.3">
      <c r="A2886" s="29">
        <v>2882</v>
      </c>
      <c r="B2886">
        <v>2406</v>
      </c>
      <c r="C2886" s="24">
        <v>41761</v>
      </c>
      <c r="D2886" s="24">
        <v>43587</v>
      </c>
      <c r="E2886">
        <v>3750</v>
      </c>
      <c r="F2886" s="31">
        <v>3706.9415827568296</v>
      </c>
      <c r="G2886" s="24">
        <v>42352</v>
      </c>
      <c r="H2886" s="33">
        <v>1</v>
      </c>
      <c r="I2886">
        <v>0.98884995907581841</v>
      </c>
      <c r="J2886" s="40">
        <v>42980.235614833837</v>
      </c>
    </row>
    <row r="2887" spans="1:10" x14ac:dyDescent="0.3">
      <c r="A2887" s="29">
        <v>2883</v>
      </c>
      <c r="B2887">
        <v>2406</v>
      </c>
      <c r="C2887" s="24">
        <v>41761</v>
      </c>
      <c r="D2887" s="24">
        <v>43587</v>
      </c>
      <c r="E2887">
        <v>3750</v>
      </c>
      <c r="F2887" s="31">
        <v>1022.3035635520956</v>
      </c>
      <c r="G2887" s="24">
        <v>43196</v>
      </c>
      <c r="H2887" s="33">
        <v>1</v>
      </c>
      <c r="I2887">
        <v>0.98884995907581841</v>
      </c>
      <c r="J2887" s="40">
        <v>43287.08957563783</v>
      </c>
    </row>
    <row r="2888" spans="1:10" x14ac:dyDescent="0.3">
      <c r="A2888" s="29">
        <v>2884</v>
      </c>
      <c r="B2888">
        <v>2406</v>
      </c>
      <c r="C2888" s="24">
        <v>41761</v>
      </c>
      <c r="D2888" s="24">
        <v>43587</v>
      </c>
      <c r="E2888">
        <v>3750</v>
      </c>
      <c r="F2888" s="31">
        <v>1742.3990075763327</v>
      </c>
      <c r="G2888" s="24">
        <v>43348</v>
      </c>
      <c r="H2888" s="33">
        <v>1</v>
      </c>
      <c r="I2888">
        <v>0.98884995907581841</v>
      </c>
      <c r="J2888" s="40">
        <v>43454.085350772402</v>
      </c>
    </row>
    <row r="2889" spans="1:10" x14ac:dyDescent="0.3">
      <c r="A2889" s="29">
        <v>2885</v>
      </c>
      <c r="B2889">
        <v>2406</v>
      </c>
      <c r="C2889" s="24">
        <v>41761</v>
      </c>
      <c r="D2889" s="24">
        <v>43587</v>
      </c>
      <c r="E2889">
        <v>3750</v>
      </c>
      <c r="F2889" s="31">
        <v>2982.2530249733095</v>
      </c>
      <c r="G2889" s="24">
        <v>43282</v>
      </c>
      <c r="H2889" s="33">
        <v>1</v>
      </c>
      <c r="I2889">
        <v>0.98884995907581841</v>
      </c>
      <c r="J2889" s="40">
        <v>43508.84393421514</v>
      </c>
    </row>
    <row r="2890" spans="1:10" x14ac:dyDescent="0.3">
      <c r="A2890" s="29">
        <v>2886</v>
      </c>
      <c r="B2890">
        <v>2407</v>
      </c>
      <c r="C2890" s="24">
        <v>41647</v>
      </c>
      <c r="D2890" s="24">
        <v>42377</v>
      </c>
      <c r="E2890">
        <v>3750</v>
      </c>
      <c r="F2890" s="31">
        <v>1709.2123082686317</v>
      </c>
      <c r="G2890" s="24">
        <v>41796</v>
      </c>
      <c r="H2890" s="33">
        <v>1</v>
      </c>
      <c r="I2890">
        <v>0.98884995907581841</v>
      </c>
      <c r="J2890" s="40">
        <v>42376.168916171344</v>
      </c>
    </row>
    <row r="2891" spans="1:10" x14ac:dyDescent="0.3">
      <c r="A2891" s="29">
        <v>2887</v>
      </c>
      <c r="B2891">
        <v>2408</v>
      </c>
      <c r="C2891" s="24">
        <v>41983</v>
      </c>
      <c r="D2891" s="24">
        <v>43079</v>
      </c>
      <c r="E2891">
        <v>4375</v>
      </c>
      <c r="F2891" s="31">
        <v>3419.3945031473672</v>
      </c>
      <c r="G2891" s="24">
        <v>42627</v>
      </c>
      <c r="H2891" s="33">
        <v>1</v>
      </c>
      <c r="I2891">
        <v>0.98884995907581841</v>
      </c>
      <c r="J2891" s="40">
        <v>42693.364830191276</v>
      </c>
    </row>
    <row r="2892" spans="1:10" x14ac:dyDescent="0.3">
      <c r="A2892" s="29">
        <v>2888</v>
      </c>
      <c r="B2892">
        <v>2408</v>
      </c>
      <c r="C2892" s="24">
        <v>41983</v>
      </c>
      <c r="D2892" s="24">
        <v>43079</v>
      </c>
      <c r="E2892">
        <v>4375</v>
      </c>
      <c r="F2892" s="31">
        <v>848.11199199466284</v>
      </c>
      <c r="G2892" s="24">
        <v>43070</v>
      </c>
      <c r="H2892" s="33">
        <v>1</v>
      </c>
      <c r="I2892">
        <v>0.98884995907581841</v>
      </c>
      <c r="J2892" s="40">
        <v>43495.353407786919</v>
      </c>
    </row>
    <row r="2893" spans="1:10" x14ac:dyDescent="0.3">
      <c r="A2893" s="29">
        <v>2889</v>
      </c>
      <c r="B2893">
        <v>2408</v>
      </c>
      <c r="C2893" s="24">
        <v>41983</v>
      </c>
      <c r="D2893" s="24">
        <v>43079</v>
      </c>
      <c r="E2893">
        <v>4375</v>
      </c>
      <c r="F2893" s="31">
        <v>22957.992660375072</v>
      </c>
      <c r="G2893" s="24">
        <v>42714</v>
      </c>
      <c r="H2893" s="33">
        <v>4</v>
      </c>
      <c r="I2893">
        <v>0.7196296248241657</v>
      </c>
      <c r="J2893" s="40">
        <v>43363.098937380644</v>
      </c>
    </row>
    <row r="2894" spans="1:10" x14ac:dyDescent="0.3">
      <c r="A2894" s="29">
        <v>2890</v>
      </c>
      <c r="B2894">
        <v>2411</v>
      </c>
      <c r="C2894" s="24">
        <v>41749</v>
      </c>
      <c r="D2894" s="24">
        <v>43210</v>
      </c>
      <c r="E2894">
        <v>3750</v>
      </c>
      <c r="F2894" s="31">
        <v>9772.0780274405915</v>
      </c>
      <c r="G2894" s="24">
        <v>42268</v>
      </c>
      <c r="H2894" s="33">
        <v>2</v>
      </c>
      <c r="I2894">
        <v>0.89574241276323197</v>
      </c>
      <c r="J2894" s="40">
        <v>42395.289266064006</v>
      </c>
    </row>
    <row r="2895" spans="1:10" x14ac:dyDescent="0.3">
      <c r="A2895" s="29">
        <v>2891</v>
      </c>
      <c r="B2895">
        <v>2412</v>
      </c>
      <c r="C2895" s="24">
        <v>41687</v>
      </c>
      <c r="D2895" s="24">
        <v>43513</v>
      </c>
      <c r="E2895">
        <v>6250</v>
      </c>
      <c r="F2895" s="31">
        <v>5317.9383230986214</v>
      </c>
      <c r="G2895" s="24">
        <v>42505</v>
      </c>
      <c r="H2895" s="33">
        <v>2</v>
      </c>
      <c r="I2895">
        <v>0.89574241276323197</v>
      </c>
      <c r="J2895" s="40">
        <v>42639.464954002928</v>
      </c>
    </row>
    <row r="2896" spans="1:10" x14ac:dyDescent="0.3">
      <c r="A2896" s="29">
        <v>2892</v>
      </c>
      <c r="B2896">
        <v>2412</v>
      </c>
      <c r="C2896" s="24">
        <v>41687</v>
      </c>
      <c r="D2896" s="24">
        <v>43513</v>
      </c>
      <c r="E2896">
        <v>6250</v>
      </c>
      <c r="F2896" s="31">
        <v>5342.0658343413152</v>
      </c>
      <c r="G2896" s="24">
        <v>42135</v>
      </c>
      <c r="H2896" s="33">
        <v>2</v>
      </c>
      <c r="I2896">
        <v>0.89574241276323197</v>
      </c>
      <c r="J2896" s="40">
        <v>42164.469800695122</v>
      </c>
    </row>
    <row r="2897" spans="1:10" x14ac:dyDescent="0.3">
      <c r="A2897" s="29">
        <v>2893</v>
      </c>
      <c r="B2897">
        <v>2413</v>
      </c>
      <c r="C2897" s="24">
        <v>41802</v>
      </c>
      <c r="D2897" s="24">
        <v>42898</v>
      </c>
      <c r="E2897">
        <v>6250</v>
      </c>
      <c r="F2897" s="31">
        <v>6767.5719160520885</v>
      </c>
      <c r="G2897" s="24">
        <v>42164</v>
      </c>
      <c r="H2897" s="33">
        <v>2</v>
      </c>
      <c r="I2897">
        <v>0.89574241276323197</v>
      </c>
      <c r="J2897" s="40">
        <v>43040.898062901913</v>
      </c>
    </row>
    <row r="2898" spans="1:10" x14ac:dyDescent="0.3">
      <c r="A2898" s="29">
        <v>2894</v>
      </c>
      <c r="B2898">
        <v>2414</v>
      </c>
      <c r="C2898" s="24">
        <v>41650</v>
      </c>
      <c r="D2898" s="24">
        <v>43476</v>
      </c>
      <c r="E2898">
        <v>6250</v>
      </c>
      <c r="F2898" s="31">
        <v>15179.908820189181</v>
      </c>
      <c r="G2898" s="24">
        <v>42767</v>
      </c>
      <c r="H2898" s="33">
        <v>3</v>
      </c>
      <c r="I2898">
        <v>0.80482337140270255</v>
      </c>
      <c r="J2898" s="40">
        <v>43285.99663308404</v>
      </c>
    </row>
    <row r="2899" spans="1:10" x14ac:dyDescent="0.3">
      <c r="A2899" s="29">
        <v>2895</v>
      </c>
      <c r="B2899">
        <v>2414</v>
      </c>
      <c r="C2899" s="24">
        <v>41650</v>
      </c>
      <c r="D2899" s="24">
        <v>43476</v>
      </c>
      <c r="E2899">
        <v>6250</v>
      </c>
      <c r="F2899" s="31">
        <v>1435.4426172115345</v>
      </c>
      <c r="G2899" s="24">
        <v>41948</v>
      </c>
      <c r="H2899" s="33">
        <v>1</v>
      </c>
      <c r="I2899">
        <v>0.98884995907581841</v>
      </c>
      <c r="J2899" s="40">
        <v>42118.529704542605</v>
      </c>
    </row>
    <row r="2900" spans="1:10" x14ac:dyDescent="0.3">
      <c r="A2900" s="29">
        <v>2896</v>
      </c>
      <c r="B2900">
        <v>2414</v>
      </c>
      <c r="C2900" s="24">
        <v>41650</v>
      </c>
      <c r="D2900" s="24">
        <v>43476</v>
      </c>
      <c r="E2900">
        <v>6250</v>
      </c>
      <c r="F2900" s="31">
        <v>8924.1540389383699</v>
      </c>
      <c r="G2900" s="24">
        <v>42707</v>
      </c>
      <c r="H2900" s="33">
        <v>2</v>
      </c>
      <c r="I2900">
        <v>0.89574241276323197</v>
      </c>
      <c r="J2900" s="40">
        <v>43018.301127077051</v>
      </c>
    </row>
    <row r="2901" spans="1:10" x14ac:dyDescent="0.3">
      <c r="A2901" s="29">
        <v>2897</v>
      </c>
      <c r="B2901">
        <v>2415</v>
      </c>
      <c r="C2901" s="24">
        <v>41759</v>
      </c>
      <c r="D2901" s="24">
        <v>43220</v>
      </c>
      <c r="E2901">
        <v>3750</v>
      </c>
      <c r="F2901" s="31">
        <v>951.70242443399911</v>
      </c>
      <c r="G2901" s="24">
        <v>43072</v>
      </c>
      <c r="H2901" s="33">
        <v>1</v>
      </c>
      <c r="I2901">
        <v>0.98884995907581841</v>
      </c>
      <c r="J2901" s="40">
        <v>43909.541781301901</v>
      </c>
    </row>
    <row r="2902" spans="1:10" x14ac:dyDescent="0.3">
      <c r="A2902" s="29">
        <v>2898</v>
      </c>
      <c r="B2902">
        <v>2416</v>
      </c>
      <c r="C2902" s="24">
        <v>41823</v>
      </c>
      <c r="D2902" s="24">
        <v>42188</v>
      </c>
      <c r="E2902">
        <v>4375</v>
      </c>
      <c r="F2902" s="31">
        <v>9242.1424048123718</v>
      </c>
      <c r="G2902" s="24">
        <v>42097</v>
      </c>
      <c r="H2902" s="33">
        <v>2</v>
      </c>
      <c r="I2902">
        <v>0.89574241276323197</v>
      </c>
      <c r="J2902" s="40">
        <v>42509.07575627508</v>
      </c>
    </row>
    <row r="2903" spans="1:10" x14ac:dyDescent="0.3">
      <c r="A2903" s="29">
        <v>2899</v>
      </c>
      <c r="B2903">
        <v>2416</v>
      </c>
      <c r="C2903" s="24">
        <v>41823</v>
      </c>
      <c r="D2903" s="24">
        <v>42188</v>
      </c>
      <c r="E2903">
        <v>4375</v>
      </c>
      <c r="F2903" s="31">
        <v>3552.452249405223</v>
      </c>
      <c r="G2903" s="24">
        <v>41887</v>
      </c>
      <c r="H2903" s="33">
        <v>1</v>
      </c>
      <c r="I2903">
        <v>0.98884995907581841</v>
      </c>
      <c r="J2903" s="40">
        <v>41907.133962112668</v>
      </c>
    </row>
    <row r="2904" spans="1:10" x14ac:dyDescent="0.3">
      <c r="A2904" s="29">
        <v>2900</v>
      </c>
      <c r="B2904">
        <v>2419</v>
      </c>
      <c r="C2904" s="24">
        <v>41878</v>
      </c>
      <c r="D2904" s="24">
        <v>42243</v>
      </c>
      <c r="E2904">
        <v>3750</v>
      </c>
      <c r="F2904" s="31">
        <v>885.0083264671905</v>
      </c>
      <c r="G2904" s="24">
        <v>42127</v>
      </c>
      <c r="H2904" s="33">
        <v>1</v>
      </c>
      <c r="I2904">
        <v>0.98884995907581841</v>
      </c>
      <c r="J2904" s="40">
        <v>42504.58317359678</v>
      </c>
    </row>
    <row r="2905" spans="1:10" x14ac:dyDescent="0.3">
      <c r="A2905" s="29">
        <v>2901</v>
      </c>
      <c r="B2905">
        <v>2420</v>
      </c>
      <c r="C2905" s="24">
        <v>41994</v>
      </c>
      <c r="D2905" s="24">
        <v>43820</v>
      </c>
      <c r="E2905">
        <v>6250</v>
      </c>
      <c r="F2905" s="31">
        <v>5542.5708176226171</v>
      </c>
      <c r="G2905" s="24">
        <v>42466</v>
      </c>
      <c r="H2905" s="33">
        <v>2</v>
      </c>
      <c r="I2905">
        <v>0.89574241276323197</v>
      </c>
      <c r="J2905" s="40">
        <v>42590.114701987135</v>
      </c>
    </row>
    <row r="2906" spans="1:10" x14ac:dyDescent="0.3">
      <c r="A2906" s="29">
        <v>2902</v>
      </c>
      <c r="B2906">
        <v>2420</v>
      </c>
      <c r="C2906" s="24">
        <v>41994</v>
      </c>
      <c r="D2906" s="24">
        <v>43820</v>
      </c>
      <c r="E2906">
        <v>6250</v>
      </c>
      <c r="F2906" s="31">
        <v>5485.9000791363942</v>
      </c>
      <c r="G2906" s="24">
        <v>42675</v>
      </c>
      <c r="H2906" s="33">
        <v>2</v>
      </c>
      <c r="I2906">
        <v>0.89574241276323197</v>
      </c>
      <c r="J2906" s="40">
        <v>42754.971343198289</v>
      </c>
    </row>
    <row r="2907" spans="1:10" x14ac:dyDescent="0.3">
      <c r="A2907" s="29">
        <v>2903</v>
      </c>
      <c r="B2907">
        <v>2420</v>
      </c>
      <c r="C2907" s="24">
        <v>41994</v>
      </c>
      <c r="D2907" s="24">
        <v>43820</v>
      </c>
      <c r="E2907">
        <v>6250</v>
      </c>
      <c r="F2907" s="31">
        <v>136.19771902295915</v>
      </c>
      <c r="G2907" s="24">
        <v>43052</v>
      </c>
      <c r="H2907" s="33">
        <v>1</v>
      </c>
      <c r="I2907">
        <v>0.98884995907581841</v>
      </c>
      <c r="J2907" s="40">
        <v>43587.116168913322</v>
      </c>
    </row>
    <row r="2908" spans="1:10" x14ac:dyDescent="0.3">
      <c r="A2908" s="29">
        <v>2904</v>
      </c>
      <c r="B2908">
        <v>2421</v>
      </c>
      <c r="C2908" s="24">
        <v>41684</v>
      </c>
      <c r="D2908" s="24">
        <v>43145</v>
      </c>
      <c r="E2908">
        <v>5625</v>
      </c>
      <c r="F2908" s="31">
        <v>5175.4979535605853</v>
      </c>
      <c r="G2908" s="24">
        <v>42850</v>
      </c>
      <c r="H2908" s="33">
        <v>2</v>
      </c>
      <c r="I2908">
        <v>0.89574241276323197</v>
      </c>
      <c r="J2908" s="40">
        <v>43617.726511491885</v>
      </c>
    </row>
    <row r="2909" spans="1:10" x14ac:dyDescent="0.3">
      <c r="A2909" s="29">
        <v>2905</v>
      </c>
      <c r="B2909">
        <v>2421</v>
      </c>
      <c r="C2909" s="24">
        <v>41684</v>
      </c>
      <c r="D2909" s="24">
        <v>43145</v>
      </c>
      <c r="E2909">
        <v>5625</v>
      </c>
      <c r="F2909" s="31">
        <v>3714.4984545905691</v>
      </c>
      <c r="G2909" s="24">
        <v>42803</v>
      </c>
      <c r="H2909" s="33">
        <v>1</v>
      </c>
      <c r="I2909">
        <v>0.98884995907581841</v>
      </c>
      <c r="J2909" s="40">
        <v>42830.916523041778</v>
      </c>
    </row>
    <row r="2910" spans="1:10" x14ac:dyDescent="0.3">
      <c r="A2910" s="29">
        <v>2906</v>
      </c>
      <c r="B2910">
        <v>2421</v>
      </c>
      <c r="C2910" s="24">
        <v>41684</v>
      </c>
      <c r="D2910" s="24">
        <v>43145</v>
      </c>
      <c r="E2910">
        <v>5625</v>
      </c>
      <c r="F2910" s="31">
        <v>2305.0208537962098</v>
      </c>
      <c r="G2910" s="24">
        <v>42109</v>
      </c>
      <c r="H2910" s="33">
        <v>1</v>
      </c>
      <c r="I2910">
        <v>0.98884995907581841</v>
      </c>
      <c r="J2910" s="40">
        <v>42115.036781254479</v>
      </c>
    </row>
    <row r="2911" spans="1:10" x14ac:dyDescent="0.3">
      <c r="A2911" s="29">
        <v>2907</v>
      </c>
      <c r="B2911">
        <v>2422</v>
      </c>
      <c r="C2911" s="24">
        <v>41655</v>
      </c>
      <c r="D2911" s="24">
        <v>42751</v>
      </c>
      <c r="E2911">
        <v>6250</v>
      </c>
      <c r="F2911" s="31">
        <v>4853.7033788835652</v>
      </c>
      <c r="G2911" s="24">
        <v>41686</v>
      </c>
      <c r="H2911" s="33">
        <v>1</v>
      </c>
      <c r="I2911">
        <v>0.98884995907581841</v>
      </c>
      <c r="J2911" s="40">
        <v>41894.496750944374</v>
      </c>
    </row>
    <row r="2912" spans="1:10" x14ac:dyDescent="0.3">
      <c r="A2912" s="29">
        <v>2908</v>
      </c>
      <c r="B2912">
        <v>2423</v>
      </c>
      <c r="C2912" s="24">
        <v>41740</v>
      </c>
      <c r="D2912" s="24">
        <v>42105</v>
      </c>
      <c r="E2912">
        <v>3750</v>
      </c>
      <c r="F2912" s="31">
        <v>5678.8937868906887</v>
      </c>
      <c r="G2912" s="24">
        <v>42083</v>
      </c>
      <c r="H2912" s="33">
        <v>2</v>
      </c>
      <c r="I2912">
        <v>0.89574241276323197</v>
      </c>
      <c r="J2912" s="40">
        <v>42575.339174617402</v>
      </c>
    </row>
    <row r="2913" spans="1:10" x14ac:dyDescent="0.3">
      <c r="A2913" s="29">
        <v>2909</v>
      </c>
      <c r="B2913">
        <v>2425</v>
      </c>
      <c r="C2913" s="24">
        <v>41794</v>
      </c>
      <c r="D2913" s="24">
        <v>43620</v>
      </c>
      <c r="E2913">
        <v>4375</v>
      </c>
      <c r="F2913" s="31">
        <v>29.052917303339029</v>
      </c>
      <c r="G2913" s="24">
        <v>41880</v>
      </c>
      <c r="H2913" s="33">
        <v>1</v>
      </c>
      <c r="I2913">
        <v>0.98884995907581841</v>
      </c>
      <c r="J2913" s="40">
        <v>42852.82408493691</v>
      </c>
    </row>
    <row r="2914" spans="1:10" x14ac:dyDescent="0.3">
      <c r="A2914" s="29">
        <v>2910</v>
      </c>
      <c r="B2914">
        <v>2426</v>
      </c>
      <c r="C2914" s="24">
        <v>41729</v>
      </c>
      <c r="D2914" s="24">
        <v>43555</v>
      </c>
      <c r="E2914">
        <v>6250</v>
      </c>
      <c r="F2914" s="31">
        <v>2252.9273566442089</v>
      </c>
      <c r="G2914" s="24">
        <v>41897</v>
      </c>
      <c r="H2914" s="33">
        <v>1</v>
      </c>
      <c r="I2914">
        <v>0.98884995907581841</v>
      </c>
      <c r="J2914" s="40">
        <v>42006.879154469607</v>
      </c>
    </row>
    <row r="2915" spans="1:10" x14ac:dyDescent="0.3">
      <c r="A2915" s="29">
        <v>2911</v>
      </c>
      <c r="B2915">
        <v>2427</v>
      </c>
      <c r="C2915" s="24">
        <v>41806</v>
      </c>
      <c r="D2915" s="24">
        <v>42171</v>
      </c>
      <c r="E2915">
        <v>4375</v>
      </c>
      <c r="F2915" s="31">
        <v>1097.7366752554717</v>
      </c>
      <c r="G2915" s="24">
        <v>42090</v>
      </c>
      <c r="H2915" s="33">
        <v>1</v>
      </c>
      <c r="I2915">
        <v>0.98884995907581841</v>
      </c>
      <c r="J2915" s="40">
        <v>42560.691999937706</v>
      </c>
    </row>
    <row r="2916" spans="1:10" x14ac:dyDescent="0.3">
      <c r="A2916" s="29">
        <v>2912</v>
      </c>
      <c r="B2916">
        <v>2428</v>
      </c>
      <c r="C2916" s="24">
        <v>41934</v>
      </c>
      <c r="D2916" s="24">
        <v>43760</v>
      </c>
      <c r="E2916">
        <v>4375</v>
      </c>
      <c r="F2916" s="31">
        <v>5201.675195347324</v>
      </c>
      <c r="G2916" s="24">
        <v>42291</v>
      </c>
      <c r="H2916" s="33">
        <v>2</v>
      </c>
      <c r="I2916">
        <v>0.89574241276323197</v>
      </c>
      <c r="J2916" s="40">
        <v>42849.087362349397</v>
      </c>
    </row>
    <row r="2917" spans="1:10" x14ac:dyDescent="0.3">
      <c r="A2917" s="29">
        <v>2913</v>
      </c>
      <c r="B2917">
        <v>2428</v>
      </c>
      <c r="C2917" s="24">
        <v>41934</v>
      </c>
      <c r="D2917" s="24">
        <v>43760</v>
      </c>
      <c r="E2917">
        <v>4375</v>
      </c>
      <c r="F2917" s="31">
        <v>887.43329578553517</v>
      </c>
      <c r="G2917" s="24">
        <v>42257</v>
      </c>
      <c r="H2917" s="33">
        <v>1</v>
      </c>
      <c r="I2917">
        <v>0.98884995907581841</v>
      </c>
      <c r="J2917" s="40">
        <v>42268.563116381156</v>
      </c>
    </row>
    <row r="2918" spans="1:10" x14ac:dyDescent="0.3">
      <c r="A2918" s="29">
        <v>2914</v>
      </c>
      <c r="B2918">
        <v>2429</v>
      </c>
      <c r="C2918" s="24">
        <v>41759</v>
      </c>
      <c r="D2918" s="24">
        <v>43585</v>
      </c>
      <c r="E2918">
        <v>5625</v>
      </c>
      <c r="F2918" s="31">
        <v>6001.2539007852092</v>
      </c>
      <c r="G2918" s="24">
        <v>41844</v>
      </c>
      <c r="H2918" s="33">
        <v>2</v>
      </c>
      <c r="I2918">
        <v>0.89574241276323197</v>
      </c>
      <c r="J2918" s="40">
        <v>42049.89368575588</v>
      </c>
    </row>
    <row r="2919" spans="1:10" x14ac:dyDescent="0.3">
      <c r="A2919" s="29">
        <v>2915</v>
      </c>
      <c r="B2919">
        <v>2429</v>
      </c>
      <c r="C2919" s="24">
        <v>41759</v>
      </c>
      <c r="D2919" s="24">
        <v>43585</v>
      </c>
      <c r="E2919">
        <v>5625</v>
      </c>
      <c r="F2919" s="31">
        <v>137.55412476030909</v>
      </c>
      <c r="G2919" s="24">
        <v>43079</v>
      </c>
      <c r="H2919" s="33">
        <v>1</v>
      </c>
      <c r="I2919">
        <v>0.98884995907581841</v>
      </c>
      <c r="J2919" s="40">
        <v>43275.464785163545</v>
      </c>
    </row>
    <row r="2920" spans="1:10" x14ac:dyDescent="0.3">
      <c r="A2920" s="29">
        <v>2916</v>
      </c>
      <c r="B2920">
        <v>2429</v>
      </c>
      <c r="C2920" s="24">
        <v>41759</v>
      </c>
      <c r="D2920" s="24">
        <v>43585</v>
      </c>
      <c r="E2920">
        <v>5625</v>
      </c>
      <c r="F2920" s="31">
        <v>1909.5961996163621</v>
      </c>
      <c r="G2920" s="24">
        <v>43387</v>
      </c>
      <c r="H2920" s="33">
        <v>1</v>
      </c>
      <c r="I2920">
        <v>0.98884995907581841</v>
      </c>
      <c r="J2920" s="40">
        <v>43416.105091419806</v>
      </c>
    </row>
    <row r="2921" spans="1:10" x14ac:dyDescent="0.3">
      <c r="A2921" s="29">
        <v>2917</v>
      </c>
      <c r="B2921">
        <v>2429</v>
      </c>
      <c r="C2921" s="24">
        <v>41759</v>
      </c>
      <c r="D2921" s="24">
        <v>43585</v>
      </c>
      <c r="E2921">
        <v>5625</v>
      </c>
      <c r="F2921" s="31">
        <v>17859.174553756024</v>
      </c>
      <c r="G2921" s="24">
        <v>42710</v>
      </c>
      <c r="H2921" s="33">
        <v>3</v>
      </c>
      <c r="I2921">
        <v>0.80482337140270255</v>
      </c>
      <c r="J2921" s="40">
        <v>42828.905088466374</v>
      </c>
    </row>
    <row r="2922" spans="1:10" x14ac:dyDescent="0.3">
      <c r="A2922" s="29">
        <v>2918</v>
      </c>
      <c r="B2922">
        <v>2430</v>
      </c>
      <c r="C2922" s="24">
        <v>41779</v>
      </c>
      <c r="D2922" s="24">
        <v>43605</v>
      </c>
      <c r="E2922">
        <v>6250</v>
      </c>
      <c r="F2922" s="31">
        <v>4019.1322634861303</v>
      </c>
      <c r="G2922" s="24">
        <v>43584</v>
      </c>
      <c r="H2922" s="33">
        <v>1</v>
      </c>
      <c r="I2922">
        <v>0.98884995907581841</v>
      </c>
      <c r="J2922" s="40">
        <v>44076.909722110875</v>
      </c>
    </row>
    <row r="2923" spans="1:10" x14ac:dyDescent="0.3">
      <c r="A2923" s="29">
        <v>2919</v>
      </c>
      <c r="B2923">
        <v>2430</v>
      </c>
      <c r="C2923" s="24">
        <v>41779</v>
      </c>
      <c r="D2923" s="24">
        <v>43605</v>
      </c>
      <c r="E2923">
        <v>6250</v>
      </c>
      <c r="F2923" s="31">
        <v>2760.9177826372033</v>
      </c>
      <c r="G2923" s="24">
        <v>43303</v>
      </c>
      <c r="H2923" s="33">
        <v>1</v>
      </c>
      <c r="I2923">
        <v>0.98884995907581841</v>
      </c>
      <c r="J2923" s="40">
        <v>43617.065616166146</v>
      </c>
    </row>
    <row r="2924" spans="1:10" x14ac:dyDescent="0.3">
      <c r="A2924" s="29">
        <v>2920</v>
      </c>
      <c r="B2924">
        <v>2430</v>
      </c>
      <c r="C2924" s="24">
        <v>41779</v>
      </c>
      <c r="D2924" s="24">
        <v>43605</v>
      </c>
      <c r="E2924">
        <v>6250</v>
      </c>
      <c r="F2924" s="31">
        <v>7953.3654052373513</v>
      </c>
      <c r="G2924" s="24">
        <v>42520</v>
      </c>
      <c r="H2924" s="33">
        <v>2</v>
      </c>
      <c r="I2924">
        <v>0.89574241276323197</v>
      </c>
      <c r="J2924" s="40">
        <v>43430.418677562746</v>
      </c>
    </row>
    <row r="2925" spans="1:10" x14ac:dyDescent="0.3">
      <c r="A2925" s="29">
        <v>2921</v>
      </c>
      <c r="B2925">
        <v>2431</v>
      </c>
      <c r="C2925" s="24">
        <v>41900</v>
      </c>
      <c r="D2925" s="24">
        <v>43726</v>
      </c>
      <c r="E2925">
        <v>6250</v>
      </c>
      <c r="F2925" s="31">
        <v>7016.0769050736153</v>
      </c>
      <c r="G2925" s="24">
        <v>43043</v>
      </c>
      <c r="H2925" s="33">
        <v>2</v>
      </c>
      <c r="I2925">
        <v>0.89574241276323197</v>
      </c>
      <c r="J2925" s="40">
        <v>43119.078228402846</v>
      </c>
    </row>
    <row r="2926" spans="1:10" x14ac:dyDescent="0.3">
      <c r="A2926" s="29">
        <v>2922</v>
      </c>
      <c r="B2926">
        <v>2431</v>
      </c>
      <c r="C2926" s="24">
        <v>41900</v>
      </c>
      <c r="D2926" s="24">
        <v>43726</v>
      </c>
      <c r="E2926">
        <v>6250</v>
      </c>
      <c r="F2926" s="31">
        <v>7146.2933440775932</v>
      </c>
      <c r="G2926" s="24">
        <v>43127</v>
      </c>
      <c r="H2926" s="33">
        <v>2</v>
      </c>
      <c r="I2926">
        <v>0.89574241276323197</v>
      </c>
      <c r="J2926" s="40">
        <v>43250.900493094734</v>
      </c>
    </row>
    <row r="2927" spans="1:10" x14ac:dyDescent="0.3">
      <c r="A2927" s="29">
        <v>2923</v>
      </c>
      <c r="B2927">
        <v>2431</v>
      </c>
      <c r="C2927" s="24">
        <v>41900</v>
      </c>
      <c r="D2927" s="24">
        <v>43726</v>
      </c>
      <c r="E2927">
        <v>6250</v>
      </c>
      <c r="F2927" s="31">
        <v>5869.6654234885182</v>
      </c>
      <c r="G2927" s="24">
        <v>43143</v>
      </c>
      <c r="H2927" s="33">
        <v>2</v>
      </c>
      <c r="I2927">
        <v>0.89574241276323197</v>
      </c>
      <c r="J2927" s="40">
        <v>43509.148069481678</v>
      </c>
    </row>
    <row r="2928" spans="1:10" x14ac:dyDescent="0.3">
      <c r="A2928" s="29">
        <v>2924</v>
      </c>
      <c r="B2928">
        <v>2432</v>
      </c>
      <c r="C2928" s="24">
        <v>41737</v>
      </c>
      <c r="D2928" s="24">
        <v>42102</v>
      </c>
      <c r="E2928">
        <v>6250</v>
      </c>
      <c r="F2928" s="31">
        <v>3188.8796080672064</v>
      </c>
      <c r="G2928" s="24">
        <v>42020</v>
      </c>
      <c r="H2928" s="33">
        <v>1</v>
      </c>
      <c r="I2928">
        <v>0.98884995907581841</v>
      </c>
      <c r="J2928" s="40">
        <v>42240.802178460137</v>
      </c>
    </row>
    <row r="2929" spans="1:10" x14ac:dyDescent="0.3">
      <c r="A2929" s="29">
        <v>2925</v>
      </c>
      <c r="B2929">
        <v>2434</v>
      </c>
      <c r="C2929" s="24">
        <v>41938</v>
      </c>
      <c r="D2929" s="24">
        <v>43764</v>
      </c>
      <c r="E2929">
        <v>6250</v>
      </c>
      <c r="F2929" s="31">
        <v>305.81370269706662</v>
      </c>
      <c r="G2929" s="24">
        <v>42461</v>
      </c>
      <c r="H2929" s="33">
        <v>1</v>
      </c>
      <c r="I2929">
        <v>0.98884995907581841</v>
      </c>
      <c r="J2929" s="40">
        <v>42464.14274929549</v>
      </c>
    </row>
    <row r="2930" spans="1:10" x14ac:dyDescent="0.3">
      <c r="A2930" s="29">
        <v>2926</v>
      </c>
      <c r="B2930">
        <v>2435</v>
      </c>
      <c r="C2930" s="24">
        <v>41800</v>
      </c>
      <c r="D2930" s="24">
        <v>42165</v>
      </c>
      <c r="E2930">
        <v>3750</v>
      </c>
      <c r="F2930" s="31">
        <v>5904.4050734550301</v>
      </c>
      <c r="G2930" s="24">
        <v>42047</v>
      </c>
      <c r="H2930" s="33">
        <v>2</v>
      </c>
      <c r="I2930">
        <v>0.89574241276323197</v>
      </c>
      <c r="J2930" s="40">
        <v>42106.431110978374</v>
      </c>
    </row>
    <row r="2931" spans="1:10" x14ac:dyDescent="0.3">
      <c r="A2931" s="29">
        <v>2927</v>
      </c>
      <c r="B2931">
        <v>2437</v>
      </c>
      <c r="C2931" s="24">
        <v>41961</v>
      </c>
      <c r="D2931" s="24">
        <v>43422</v>
      </c>
      <c r="E2931">
        <v>6250</v>
      </c>
      <c r="F2931" s="31">
        <v>7817.803021537743</v>
      </c>
      <c r="G2931" s="24">
        <v>42278</v>
      </c>
      <c r="H2931" s="33">
        <v>2</v>
      </c>
      <c r="I2931">
        <v>0.89574241276323197</v>
      </c>
      <c r="J2931" s="40">
        <v>42328.649678190202</v>
      </c>
    </row>
    <row r="2932" spans="1:10" x14ac:dyDescent="0.3">
      <c r="A2932" s="29">
        <v>2928</v>
      </c>
      <c r="B2932">
        <v>2437</v>
      </c>
      <c r="C2932" s="24">
        <v>41961</v>
      </c>
      <c r="D2932" s="24">
        <v>43422</v>
      </c>
      <c r="E2932">
        <v>6250</v>
      </c>
      <c r="F2932" s="31">
        <v>2857.8763550623298</v>
      </c>
      <c r="G2932" s="24">
        <v>42477</v>
      </c>
      <c r="H2932" s="33">
        <v>1</v>
      </c>
      <c r="I2932">
        <v>0.98884995907581841</v>
      </c>
      <c r="J2932" s="40">
        <v>42802.369866583234</v>
      </c>
    </row>
    <row r="2933" spans="1:10" x14ac:dyDescent="0.3">
      <c r="A2933" s="29">
        <v>2929</v>
      </c>
      <c r="B2933">
        <v>2438</v>
      </c>
      <c r="C2933" s="24">
        <v>41861</v>
      </c>
      <c r="D2933" s="24">
        <v>42226</v>
      </c>
      <c r="E2933">
        <v>3750</v>
      </c>
      <c r="F2933" s="31">
        <v>5581.5010784368542</v>
      </c>
      <c r="G2933" s="24">
        <v>41955</v>
      </c>
      <c r="H2933" s="33">
        <v>2</v>
      </c>
      <c r="I2933">
        <v>0.89574241276323197</v>
      </c>
      <c r="J2933" s="40">
        <v>42551.115676329733</v>
      </c>
    </row>
    <row r="2934" spans="1:10" x14ac:dyDescent="0.3">
      <c r="A2934" s="29">
        <v>2930</v>
      </c>
      <c r="B2934">
        <v>2438</v>
      </c>
      <c r="C2934" s="24">
        <v>41861</v>
      </c>
      <c r="D2934" s="24">
        <v>42226</v>
      </c>
      <c r="E2934">
        <v>3750</v>
      </c>
      <c r="F2934" s="31">
        <v>541.64482786833742</v>
      </c>
      <c r="G2934" s="24">
        <v>42165</v>
      </c>
      <c r="H2934" s="33">
        <v>1</v>
      </c>
      <c r="I2934">
        <v>0.98884995907581841</v>
      </c>
      <c r="J2934" s="40">
        <v>43054.690537075439</v>
      </c>
    </row>
    <row r="2935" spans="1:10" x14ac:dyDescent="0.3">
      <c r="A2935" s="29">
        <v>2931</v>
      </c>
      <c r="B2935">
        <v>2441</v>
      </c>
      <c r="C2935" s="24">
        <v>41682</v>
      </c>
      <c r="D2935" s="24">
        <v>42412</v>
      </c>
      <c r="E2935">
        <v>5625</v>
      </c>
      <c r="F2935" s="31">
        <v>16201.262624412893</v>
      </c>
      <c r="G2935" s="24">
        <v>41952</v>
      </c>
      <c r="H2935" s="33">
        <v>3</v>
      </c>
      <c r="I2935">
        <v>0.80482337140270255</v>
      </c>
      <c r="J2935" s="40">
        <v>42284.86129703591</v>
      </c>
    </row>
    <row r="2936" spans="1:10" x14ac:dyDescent="0.3">
      <c r="A2936" s="29">
        <v>2932</v>
      </c>
      <c r="B2936">
        <v>2441</v>
      </c>
      <c r="C2936" s="24">
        <v>41682</v>
      </c>
      <c r="D2936" s="24">
        <v>42412</v>
      </c>
      <c r="E2936">
        <v>5625</v>
      </c>
      <c r="F2936" s="31">
        <v>3540.9730185990979</v>
      </c>
      <c r="G2936" s="24">
        <v>42110</v>
      </c>
      <c r="H2936" s="33">
        <v>1</v>
      </c>
      <c r="I2936">
        <v>0.98884995907581841</v>
      </c>
      <c r="J2936" s="40">
        <v>42616.684326087714</v>
      </c>
    </row>
    <row r="2937" spans="1:10" x14ac:dyDescent="0.3">
      <c r="A2937" s="29">
        <v>2933</v>
      </c>
      <c r="B2937">
        <v>2442</v>
      </c>
      <c r="C2937" s="24">
        <v>41743</v>
      </c>
      <c r="D2937" s="24">
        <v>43569</v>
      </c>
      <c r="E2937">
        <v>3750</v>
      </c>
      <c r="F2937" s="31">
        <v>3793.3940718605727</v>
      </c>
      <c r="G2937" s="24">
        <v>42931</v>
      </c>
      <c r="H2937" s="33">
        <v>1</v>
      </c>
      <c r="I2937">
        <v>0.98884995907581841</v>
      </c>
      <c r="J2937" s="40">
        <v>44065.732755945974</v>
      </c>
    </row>
    <row r="2938" spans="1:10" x14ac:dyDescent="0.3">
      <c r="A2938" s="29">
        <v>2934</v>
      </c>
      <c r="B2938">
        <v>2442</v>
      </c>
      <c r="C2938" s="24">
        <v>41743</v>
      </c>
      <c r="D2938" s="24">
        <v>43569</v>
      </c>
      <c r="E2938">
        <v>3750</v>
      </c>
      <c r="F2938" s="31">
        <v>5071.0214184906017</v>
      </c>
      <c r="G2938" s="24">
        <v>43203</v>
      </c>
      <c r="H2938" s="33">
        <v>2</v>
      </c>
      <c r="I2938">
        <v>0.89574241276323197</v>
      </c>
      <c r="J2938" s="40">
        <v>43424.616790922497</v>
      </c>
    </row>
    <row r="2939" spans="1:10" x14ac:dyDescent="0.3">
      <c r="A2939" s="29">
        <v>2935</v>
      </c>
      <c r="B2939">
        <v>2442</v>
      </c>
      <c r="C2939" s="24">
        <v>41743</v>
      </c>
      <c r="D2939" s="24">
        <v>43569</v>
      </c>
      <c r="E2939">
        <v>3750</v>
      </c>
      <c r="F2939" s="31">
        <v>712.51571889942591</v>
      </c>
      <c r="G2939" s="24">
        <v>42852</v>
      </c>
      <c r="H2939" s="33">
        <v>1</v>
      </c>
      <c r="I2939">
        <v>0.98884995907581841</v>
      </c>
      <c r="J2939" s="40">
        <v>43060.494893456518</v>
      </c>
    </row>
    <row r="2940" spans="1:10" x14ac:dyDescent="0.3">
      <c r="A2940" s="29">
        <v>2936</v>
      </c>
      <c r="B2940">
        <v>2443</v>
      </c>
      <c r="C2940" s="24">
        <v>41945</v>
      </c>
      <c r="D2940" s="24">
        <v>43771</v>
      </c>
      <c r="E2940">
        <v>5000</v>
      </c>
      <c r="F2940" s="31">
        <v>1559.3299686679097</v>
      </c>
      <c r="G2940" s="24">
        <v>43754</v>
      </c>
      <c r="H2940" s="33">
        <v>1</v>
      </c>
      <c r="I2940">
        <v>0.98884995907581841</v>
      </c>
      <c r="J2940" s="40">
        <v>43799.817667941948</v>
      </c>
    </row>
    <row r="2941" spans="1:10" x14ac:dyDescent="0.3">
      <c r="A2941" s="29">
        <v>2937</v>
      </c>
      <c r="B2941">
        <v>2443</v>
      </c>
      <c r="C2941" s="24">
        <v>41945</v>
      </c>
      <c r="D2941" s="24">
        <v>43771</v>
      </c>
      <c r="E2941">
        <v>5000</v>
      </c>
      <c r="F2941" s="31">
        <v>96.91990662042457</v>
      </c>
      <c r="G2941" s="24">
        <v>43707</v>
      </c>
      <c r="H2941" s="33">
        <v>1</v>
      </c>
      <c r="I2941">
        <v>0.98884995907581841</v>
      </c>
      <c r="J2941" s="40">
        <v>44614.442692556127</v>
      </c>
    </row>
    <row r="2942" spans="1:10" x14ac:dyDescent="0.3">
      <c r="A2942" s="29">
        <v>2938</v>
      </c>
      <c r="B2942">
        <v>2444</v>
      </c>
      <c r="C2942" s="24">
        <v>41792</v>
      </c>
      <c r="D2942" s="24">
        <v>42523</v>
      </c>
      <c r="E2942">
        <v>5000</v>
      </c>
      <c r="F2942" s="31">
        <v>240.07227881814802</v>
      </c>
      <c r="G2942" s="24">
        <v>41965</v>
      </c>
      <c r="H2942" s="33">
        <v>1</v>
      </c>
      <c r="I2942">
        <v>0.98884995907581841</v>
      </c>
      <c r="J2942" s="40">
        <v>42044.628763730965</v>
      </c>
    </row>
    <row r="2943" spans="1:10" x14ac:dyDescent="0.3">
      <c r="A2943" s="29">
        <v>2939</v>
      </c>
      <c r="B2943">
        <v>2445</v>
      </c>
      <c r="C2943" s="24">
        <v>41799</v>
      </c>
      <c r="D2943" s="24">
        <v>43260</v>
      </c>
      <c r="E2943">
        <v>4375</v>
      </c>
      <c r="F2943" s="31">
        <v>1538.7241366916098</v>
      </c>
      <c r="G2943" s="24">
        <v>42198</v>
      </c>
      <c r="H2943" s="33">
        <v>1</v>
      </c>
      <c r="I2943">
        <v>0.98884995907581841</v>
      </c>
      <c r="J2943" s="40">
        <v>42223.439269974187</v>
      </c>
    </row>
    <row r="2944" spans="1:10" x14ac:dyDescent="0.3">
      <c r="A2944" s="29">
        <v>2940</v>
      </c>
      <c r="B2944">
        <v>2445</v>
      </c>
      <c r="C2944" s="24">
        <v>41799</v>
      </c>
      <c r="D2944" s="24">
        <v>43260</v>
      </c>
      <c r="E2944">
        <v>4375</v>
      </c>
      <c r="F2944" s="31">
        <v>3514.0035539336382</v>
      </c>
      <c r="G2944" s="24">
        <v>42683</v>
      </c>
      <c r="H2944" s="33">
        <v>1</v>
      </c>
      <c r="I2944">
        <v>0.98884995907581841</v>
      </c>
      <c r="J2944" s="40">
        <v>42736.273514833265</v>
      </c>
    </row>
    <row r="2945" spans="1:10" x14ac:dyDescent="0.3">
      <c r="A2945" s="29">
        <v>2941</v>
      </c>
      <c r="B2945">
        <v>2448</v>
      </c>
      <c r="C2945" s="24">
        <v>41731</v>
      </c>
      <c r="D2945" s="24">
        <v>42827</v>
      </c>
      <c r="E2945">
        <v>3750</v>
      </c>
      <c r="F2945" s="31">
        <v>1841.5520586278549</v>
      </c>
      <c r="G2945" s="24">
        <v>42499</v>
      </c>
      <c r="H2945" s="33">
        <v>1</v>
      </c>
      <c r="I2945">
        <v>0.98884995907581841</v>
      </c>
      <c r="J2945" s="40">
        <v>43751.233367460969</v>
      </c>
    </row>
    <row r="2946" spans="1:10" x14ac:dyDescent="0.3">
      <c r="A2946" s="29">
        <v>2942</v>
      </c>
      <c r="B2946">
        <v>2449</v>
      </c>
      <c r="C2946" s="24">
        <v>41656</v>
      </c>
      <c r="D2946" s="24">
        <v>42752</v>
      </c>
      <c r="E2946">
        <v>5000</v>
      </c>
      <c r="F2946" s="31">
        <v>15555.733240557011</v>
      </c>
      <c r="G2946" s="24">
        <v>41899</v>
      </c>
      <c r="H2946" s="33">
        <v>3</v>
      </c>
      <c r="I2946">
        <v>0.80482337140270255</v>
      </c>
      <c r="J2946" s="40">
        <v>42165.067253006229</v>
      </c>
    </row>
    <row r="2947" spans="1:10" x14ac:dyDescent="0.3">
      <c r="A2947" s="29">
        <v>2943</v>
      </c>
      <c r="B2947">
        <v>2451</v>
      </c>
      <c r="C2947" s="24">
        <v>41921</v>
      </c>
      <c r="D2947" s="24">
        <v>42652</v>
      </c>
      <c r="E2947">
        <v>3750</v>
      </c>
      <c r="F2947" s="31">
        <v>1095.940322341768</v>
      </c>
      <c r="G2947" s="24">
        <v>42326</v>
      </c>
      <c r="H2947" s="33">
        <v>1</v>
      </c>
      <c r="I2947">
        <v>0.98884995907581841</v>
      </c>
      <c r="J2947" s="40">
        <v>42505.08091037882</v>
      </c>
    </row>
    <row r="2948" spans="1:10" x14ac:dyDescent="0.3">
      <c r="A2948" s="29">
        <v>2944</v>
      </c>
      <c r="B2948">
        <v>2452</v>
      </c>
      <c r="C2948" s="24">
        <v>41700</v>
      </c>
      <c r="D2948" s="24">
        <v>43526</v>
      </c>
      <c r="E2948">
        <v>4375</v>
      </c>
      <c r="F2948" s="31">
        <v>1549.7495817083691</v>
      </c>
      <c r="G2948" s="24">
        <v>42376</v>
      </c>
      <c r="H2948" s="33">
        <v>1</v>
      </c>
      <c r="I2948">
        <v>0.98884995907581841</v>
      </c>
      <c r="J2948" s="40">
        <v>42392.489031425917</v>
      </c>
    </row>
    <row r="2949" spans="1:10" x14ac:dyDescent="0.3">
      <c r="A2949" s="29">
        <v>2945</v>
      </c>
      <c r="B2949">
        <v>2452</v>
      </c>
      <c r="C2949" s="24">
        <v>41700</v>
      </c>
      <c r="D2949" s="24">
        <v>43526</v>
      </c>
      <c r="E2949">
        <v>4375</v>
      </c>
      <c r="F2949" s="31">
        <v>27.138748180740837</v>
      </c>
      <c r="G2949" s="24">
        <v>43027</v>
      </c>
      <c r="H2949" s="33">
        <v>1</v>
      </c>
      <c r="I2949">
        <v>0.98884995907581841</v>
      </c>
      <c r="J2949" s="40">
        <v>43778.313984809865</v>
      </c>
    </row>
    <row r="2950" spans="1:10" x14ac:dyDescent="0.3">
      <c r="A2950" s="29">
        <v>2946</v>
      </c>
      <c r="B2950">
        <v>2452</v>
      </c>
      <c r="C2950" s="24">
        <v>41700</v>
      </c>
      <c r="D2950" s="24">
        <v>43526</v>
      </c>
      <c r="E2950">
        <v>4375</v>
      </c>
      <c r="F2950" s="31">
        <v>3947.0239651656398</v>
      </c>
      <c r="G2950" s="24">
        <v>42032</v>
      </c>
      <c r="H2950" s="33">
        <v>1</v>
      </c>
      <c r="I2950">
        <v>0.98884995907581841</v>
      </c>
      <c r="J2950" s="40">
        <v>42259.38213373295</v>
      </c>
    </row>
    <row r="2951" spans="1:10" x14ac:dyDescent="0.3">
      <c r="A2951" s="29">
        <v>2947</v>
      </c>
      <c r="B2951">
        <v>2452</v>
      </c>
      <c r="C2951" s="24">
        <v>41700</v>
      </c>
      <c r="D2951" s="24">
        <v>43526</v>
      </c>
      <c r="E2951">
        <v>4375</v>
      </c>
      <c r="F2951" s="31">
        <v>2931.1898190271654</v>
      </c>
      <c r="G2951" s="24">
        <v>42934</v>
      </c>
      <c r="H2951" s="33">
        <v>1</v>
      </c>
      <c r="I2951">
        <v>0.98884995907581841</v>
      </c>
      <c r="J2951" s="40">
        <v>43444.545614355666</v>
      </c>
    </row>
    <row r="2952" spans="1:10" x14ac:dyDescent="0.3">
      <c r="A2952" s="29">
        <v>2948</v>
      </c>
      <c r="B2952">
        <v>2452</v>
      </c>
      <c r="C2952" s="24">
        <v>41700</v>
      </c>
      <c r="D2952" s="24">
        <v>43526</v>
      </c>
      <c r="E2952">
        <v>4375</v>
      </c>
      <c r="F2952" s="31">
        <v>921.34467217430176</v>
      </c>
      <c r="G2952" s="24">
        <v>42851</v>
      </c>
      <c r="H2952" s="33">
        <v>1</v>
      </c>
      <c r="I2952">
        <v>0.98884995907581841</v>
      </c>
      <c r="J2952" s="40">
        <v>43108.819543902879</v>
      </c>
    </row>
    <row r="2953" spans="1:10" x14ac:dyDescent="0.3">
      <c r="A2953" s="29">
        <v>2949</v>
      </c>
      <c r="B2953">
        <v>2453</v>
      </c>
      <c r="C2953" s="24">
        <v>41833</v>
      </c>
      <c r="D2953" s="24">
        <v>42198</v>
      </c>
      <c r="E2953">
        <v>6250</v>
      </c>
      <c r="F2953" s="31">
        <v>560.56675272616462</v>
      </c>
      <c r="G2953" s="24">
        <v>42051</v>
      </c>
      <c r="H2953" s="33">
        <v>1</v>
      </c>
      <c r="I2953">
        <v>0.98884995907581841</v>
      </c>
      <c r="J2953" s="40">
        <v>42110.584609863661</v>
      </c>
    </row>
    <row r="2954" spans="1:10" x14ac:dyDescent="0.3">
      <c r="A2954" s="29">
        <v>2950</v>
      </c>
      <c r="B2954">
        <v>2454</v>
      </c>
      <c r="C2954" s="24">
        <v>41985</v>
      </c>
      <c r="D2954" s="24">
        <v>43811</v>
      </c>
      <c r="E2954">
        <v>3750</v>
      </c>
      <c r="F2954" s="31">
        <v>2244.2673846411758</v>
      </c>
      <c r="G2954" s="24">
        <v>42805</v>
      </c>
      <c r="H2954" s="33">
        <v>1</v>
      </c>
      <c r="I2954">
        <v>0.98884995907581841</v>
      </c>
      <c r="J2954" s="40">
        <v>43119.202573852606</v>
      </c>
    </row>
    <row r="2955" spans="1:10" x14ac:dyDescent="0.3">
      <c r="A2955" s="29">
        <v>2951</v>
      </c>
      <c r="B2955">
        <v>2454</v>
      </c>
      <c r="C2955" s="24">
        <v>41985</v>
      </c>
      <c r="D2955" s="24">
        <v>43811</v>
      </c>
      <c r="E2955">
        <v>3750</v>
      </c>
      <c r="F2955" s="31">
        <v>2517.4779102297734</v>
      </c>
      <c r="G2955" s="24">
        <v>42045</v>
      </c>
      <c r="H2955" s="33">
        <v>1</v>
      </c>
      <c r="I2955">
        <v>0.98884995907581841</v>
      </c>
      <c r="J2955" s="40">
        <v>42835.70999523894</v>
      </c>
    </row>
    <row r="2956" spans="1:10" x14ac:dyDescent="0.3">
      <c r="A2956" s="29">
        <v>2952</v>
      </c>
      <c r="B2956">
        <v>2458</v>
      </c>
      <c r="C2956" s="24">
        <v>41725</v>
      </c>
      <c r="D2956" s="24">
        <v>42090</v>
      </c>
      <c r="E2956">
        <v>3750</v>
      </c>
      <c r="F2956" s="31">
        <v>5013.8433688018767</v>
      </c>
      <c r="G2956" s="24">
        <v>41905</v>
      </c>
      <c r="H2956" s="33">
        <v>2</v>
      </c>
      <c r="I2956">
        <v>0.89574241276323197</v>
      </c>
      <c r="J2956" s="40">
        <v>42265.330619673616</v>
      </c>
    </row>
    <row r="2957" spans="1:10" x14ac:dyDescent="0.3">
      <c r="A2957" s="29">
        <v>2953</v>
      </c>
      <c r="B2957">
        <v>2459</v>
      </c>
      <c r="C2957" s="24">
        <v>41751</v>
      </c>
      <c r="D2957" s="24">
        <v>43577</v>
      </c>
      <c r="E2957">
        <v>4375</v>
      </c>
      <c r="F2957" s="31">
        <v>7506.623004580737</v>
      </c>
      <c r="G2957" s="24">
        <v>43142</v>
      </c>
      <c r="H2957" s="33">
        <v>2</v>
      </c>
      <c r="I2957">
        <v>0.89574241276323197</v>
      </c>
      <c r="J2957" s="40">
        <v>43196.070025724825</v>
      </c>
    </row>
    <row r="2958" spans="1:10" x14ac:dyDescent="0.3">
      <c r="A2958" s="29">
        <v>2954</v>
      </c>
      <c r="B2958">
        <v>2460</v>
      </c>
      <c r="C2958" s="24">
        <v>41722</v>
      </c>
      <c r="D2958" s="24">
        <v>42087</v>
      </c>
      <c r="E2958">
        <v>4375</v>
      </c>
      <c r="F2958" s="31">
        <v>535.04860041228176</v>
      </c>
      <c r="G2958" s="24">
        <v>41890</v>
      </c>
      <c r="H2958" s="33">
        <v>1</v>
      </c>
      <c r="I2958">
        <v>0.98884995907581841</v>
      </c>
      <c r="J2958" s="40">
        <v>42177.980682254878</v>
      </c>
    </row>
    <row r="2959" spans="1:10" x14ac:dyDescent="0.3">
      <c r="A2959" s="29">
        <v>2955</v>
      </c>
      <c r="B2959">
        <v>2462</v>
      </c>
      <c r="C2959" s="24">
        <v>41893</v>
      </c>
      <c r="D2959" s="24">
        <v>42624</v>
      </c>
      <c r="E2959">
        <v>3750</v>
      </c>
      <c r="F2959" s="31">
        <v>3880.860403609166</v>
      </c>
      <c r="G2959" s="24">
        <v>42596</v>
      </c>
      <c r="H2959" s="33">
        <v>1</v>
      </c>
      <c r="I2959">
        <v>0.98884995907581841</v>
      </c>
      <c r="J2959" s="40">
        <v>43101.837026242152</v>
      </c>
    </row>
    <row r="2960" spans="1:10" x14ac:dyDescent="0.3">
      <c r="A2960" s="29">
        <v>2956</v>
      </c>
      <c r="B2960">
        <v>2463</v>
      </c>
      <c r="C2960" s="24">
        <v>42003</v>
      </c>
      <c r="D2960" s="24">
        <v>43829</v>
      </c>
      <c r="E2960">
        <v>5000</v>
      </c>
      <c r="F2960" s="31">
        <v>6398.0709701044279</v>
      </c>
      <c r="G2960" s="24">
        <v>43287</v>
      </c>
      <c r="H2960" s="33">
        <v>2</v>
      </c>
      <c r="I2960">
        <v>0.89574241276323197</v>
      </c>
      <c r="J2960" s="40">
        <v>43364.773292462443</v>
      </c>
    </row>
    <row r="2961" spans="1:10" x14ac:dyDescent="0.3">
      <c r="A2961" s="29">
        <v>2957</v>
      </c>
      <c r="B2961">
        <v>2463</v>
      </c>
      <c r="C2961" s="24">
        <v>42003</v>
      </c>
      <c r="D2961" s="24">
        <v>43829</v>
      </c>
      <c r="E2961">
        <v>5000</v>
      </c>
      <c r="F2961" s="31">
        <v>1691.5620255391771</v>
      </c>
      <c r="G2961" s="24">
        <v>43323</v>
      </c>
      <c r="H2961" s="33">
        <v>1</v>
      </c>
      <c r="I2961">
        <v>0.98884995907581841</v>
      </c>
      <c r="J2961" s="40">
        <v>43481.102490124031</v>
      </c>
    </row>
    <row r="2962" spans="1:10" x14ac:dyDescent="0.3">
      <c r="A2962" s="29">
        <v>2958</v>
      </c>
      <c r="B2962">
        <v>2465</v>
      </c>
      <c r="C2962" s="24">
        <v>41846</v>
      </c>
      <c r="D2962" s="24">
        <v>42942</v>
      </c>
      <c r="E2962">
        <v>5000</v>
      </c>
      <c r="F2962" s="31">
        <v>1586.1042374650594</v>
      </c>
      <c r="G2962" s="24">
        <v>42292</v>
      </c>
      <c r="H2962" s="33">
        <v>1</v>
      </c>
      <c r="I2962">
        <v>0.98884995907581841</v>
      </c>
      <c r="J2962" s="40">
        <v>42933.78415929628</v>
      </c>
    </row>
    <row r="2963" spans="1:10" x14ac:dyDescent="0.3">
      <c r="A2963" s="29">
        <v>2959</v>
      </c>
      <c r="B2963">
        <v>2466</v>
      </c>
      <c r="C2963" s="24">
        <v>41783</v>
      </c>
      <c r="D2963" s="24">
        <v>42148</v>
      </c>
      <c r="E2963">
        <v>5625</v>
      </c>
      <c r="F2963" s="31">
        <v>12758.470191758757</v>
      </c>
      <c r="G2963" s="24">
        <v>42041</v>
      </c>
      <c r="H2963" s="33">
        <v>3</v>
      </c>
      <c r="I2963">
        <v>0.80482337140270255</v>
      </c>
      <c r="J2963" s="40">
        <v>42114.076902364599</v>
      </c>
    </row>
    <row r="2964" spans="1:10" x14ac:dyDescent="0.3">
      <c r="A2964" s="29">
        <v>2960</v>
      </c>
      <c r="B2964">
        <v>2467</v>
      </c>
      <c r="C2964" s="24">
        <v>41994</v>
      </c>
      <c r="D2964" s="24">
        <v>43090</v>
      </c>
      <c r="E2964">
        <v>6250</v>
      </c>
      <c r="F2964" s="31">
        <v>9220.2415085416251</v>
      </c>
      <c r="G2964" s="24">
        <v>42862</v>
      </c>
      <c r="H2964" s="33">
        <v>2</v>
      </c>
      <c r="I2964">
        <v>0.89574241276323197</v>
      </c>
      <c r="J2964" s="40">
        <v>42906.887444146072</v>
      </c>
    </row>
    <row r="2965" spans="1:10" x14ac:dyDescent="0.3">
      <c r="A2965" s="29">
        <v>2961</v>
      </c>
      <c r="B2965">
        <v>2468</v>
      </c>
      <c r="C2965" s="24">
        <v>41901</v>
      </c>
      <c r="D2965" s="24">
        <v>43362</v>
      </c>
      <c r="E2965">
        <v>4375</v>
      </c>
      <c r="F2965" s="31">
        <v>741.41718986330568</v>
      </c>
      <c r="G2965" s="24">
        <v>42385</v>
      </c>
      <c r="H2965" s="33">
        <v>1</v>
      </c>
      <c r="I2965">
        <v>0.98884995907581841</v>
      </c>
      <c r="J2965" s="40">
        <v>43821.225485299656</v>
      </c>
    </row>
    <row r="2966" spans="1:10" x14ac:dyDescent="0.3">
      <c r="A2966" s="29">
        <v>2962</v>
      </c>
      <c r="B2966">
        <v>2468</v>
      </c>
      <c r="C2966" s="24">
        <v>41901</v>
      </c>
      <c r="D2966" s="24">
        <v>43362</v>
      </c>
      <c r="E2966">
        <v>4375</v>
      </c>
      <c r="F2966" s="31">
        <v>10334.232967853823</v>
      </c>
      <c r="G2966" s="24">
        <v>42087</v>
      </c>
      <c r="H2966" s="33">
        <v>3</v>
      </c>
      <c r="I2966">
        <v>0.80482337140270255</v>
      </c>
      <c r="J2966" s="40">
        <v>42192.776529900162</v>
      </c>
    </row>
    <row r="2967" spans="1:10" x14ac:dyDescent="0.3">
      <c r="A2967" s="29">
        <v>2963</v>
      </c>
      <c r="B2967">
        <v>2470</v>
      </c>
      <c r="C2967" s="24">
        <v>41700</v>
      </c>
      <c r="D2967" s="24">
        <v>42065</v>
      </c>
      <c r="E2967">
        <v>6250</v>
      </c>
      <c r="F2967" s="31">
        <v>1793.6571384996266</v>
      </c>
      <c r="G2967" s="24">
        <v>41896</v>
      </c>
      <c r="H2967" s="33">
        <v>1</v>
      </c>
      <c r="I2967">
        <v>0.98884995907581841</v>
      </c>
      <c r="J2967" s="40">
        <v>42027.273071091062</v>
      </c>
    </row>
    <row r="2968" spans="1:10" x14ac:dyDescent="0.3">
      <c r="A2968" s="29">
        <v>2964</v>
      </c>
      <c r="B2968">
        <v>2471</v>
      </c>
      <c r="C2968" s="24">
        <v>41902</v>
      </c>
      <c r="D2968" s="24">
        <v>43728</v>
      </c>
      <c r="E2968">
        <v>5625</v>
      </c>
      <c r="F2968" s="31">
        <v>8046.415878061719</v>
      </c>
      <c r="G2968" s="24">
        <v>42005</v>
      </c>
      <c r="H2968" s="33">
        <v>2</v>
      </c>
      <c r="I2968">
        <v>0.89574241276323197</v>
      </c>
      <c r="J2968" s="40">
        <v>42151.228642155402</v>
      </c>
    </row>
    <row r="2969" spans="1:10" x14ac:dyDescent="0.3">
      <c r="A2969" s="29">
        <v>2965</v>
      </c>
      <c r="B2969">
        <v>2471</v>
      </c>
      <c r="C2969" s="24">
        <v>41902</v>
      </c>
      <c r="D2969" s="24">
        <v>43728</v>
      </c>
      <c r="E2969">
        <v>5625</v>
      </c>
      <c r="F2969" s="31">
        <v>782.27661557633655</v>
      </c>
      <c r="G2969" s="24">
        <v>43724</v>
      </c>
      <c r="H2969" s="33">
        <v>1</v>
      </c>
      <c r="I2969">
        <v>0.98884995907581841</v>
      </c>
      <c r="J2969" s="40">
        <v>44178.223828298615</v>
      </c>
    </row>
    <row r="2970" spans="1:10" x14ac:dyDescent="0.3">
      <c r="A2970" s="29">
        <v>2966</v>
      </c>
      <c r="B2970">
        <v>2471</v>
      </c>
      <c r="C2970" s="24">
        <v>41902</v>
      </c>
      <c r="D2970" s="24">
        <v>43728</v>
      </c>
      <c r="E2970">
        <v>5625</v>
      </c>
      <c r="F2970" s="31">
        <v>1401.2407599728256</v>
      </c>
      <c r="G2970" s="24">
        <v>42689</v>
      </c>
      <c r="H2970" s="33">
        <v>1</v>
      </c>
      <c r="I2970">
        <v>0.98884995907581841</v>
      </c>
      <c r="J2970" s="40">
        <v>42733.520163695212</v>
      </c>
    </row>
    <row r="2971" spans="1:10" x14ac:dyDescent="0.3">
      <c r="A2971" s="29">
        <v>2967</v>
      </c>
      <c r="B2971">
        <v>2471</v>
      </c>
      <c r="C2971" s="24">
        <v>41902</v>
      </c>
      <c r="D2971" s="24">
        <v>43728</v>
      </c>
      <c r="E2971">
        <v>5625</v>
      </c>
      <c r="F2971" s="31">
        <v>1478.6717524760252</v>
      </c>
      <c r="G2971" s="24">
        <v>42879</v>
      </c>
      <c r="H2971" s="33">
        <v>1</v>
      </c>
      <c r="I2971">
        <v>0.98884995907581841</v>
      </c>
      <c r="J2971" s="40">
        <v>42934.726736843011</v>
      </c>
    </row>
    <row r="2972" spans="1:10" x14ac:dyDescent="0.3">
      <c r="A2972" s="29">
        <v>2968</v>
      </c>
      <c r="B2972">
        <v>2471</v>
      </c>
      <c r="C2972" s="24">
        <v>41902</v>
      </c>
      <c r="D2972" s="24">
        <v>43728</v>
      </c>
      <c r="E2972">
        <v>5625</v>
      </c>
      <c r="F2972" s="31">
        <v>13569.728681704299</v>
      </c>
      <c r="G2972" s="24">
        <v>42518</v>
      </c>
      <c r="H2972" s="33">
        <v>3</v>
      </c>
      <c r="I2972">
        <v>0.80482337140270255</v>
      </c>
      <c r="J2972" s="40">
        <v>42958.528339399199</v>
      </c>
    </row>
    <row r="2973" spans="1:10" x14ac:dyDescent="0.3">
      <c r="A2973" s="29">
        <v>2969</v>
      </c>
      <c r="B2973">
        <v>2472</v>
      </c>
      <c r="C2973" s="24">
        <v>41719</v>
      </c>
      <c r="D2973" s="24">
        <v>42815</v>
      </c>
      <c r="E2973">
        <v>5625</v>
      </c>
      <c r="F2973" s="31">
        <v>155.66017242530887</v>
      </c>
      <c r="G2973" s="24">
        <v>42553</v>
      </c>
      <c r="H2973" s="33">
        <v>1</v>
      </c>
      <c r="I2973">
        <v>0.98884995907581841</v>
      </c>
      <c r="J2973" s="40">
        <v>42601.929971157137</v>
      </c>
    </row>
    <row r="2974" spans="1:10" x14ac:dyDescent="0.3">
      <c r="A2974" s="29">
        <v>2970</v>
      </c>
      <c r="B2974">
        <v>2473</v>
      </c>
      <c r="C2974" s="24">
        <v>41858</v>
      </c>
      <c r="D2974" s="24">
        <v>42589</v>
      </c>
      <c r="E2974">
        <v>5000</v>
      </c>
      <c r="F2974" s="31">
        <v>5758.8455623943901</v>
      </c>
      <c r="G2974" s="24">
        <v>42478</v>
      </c>
      <c r="H2974" s="33">
        <v>2</v>
      </c>
      <c r="I2974">
        <v>0.89574241276323197</v>
      </c>
      <c r="J2974" s="40">
        <v>42792.033991982411</v>
      </c>
    </row>
    <row r="2975" spans="1:10" x14ac:dyDescent="0.3">
      <c r="A2975" s="29">
        <v>2971</v>
      </c>
      <c r="B2975">
        <v>2473</v>
      </c>
      <c r="C2975" s="24">
        <v>41858</v>
      </c>
      <c r="D2975" s="24">
        <v>42589</v>
      </c>
      <c r="E2975">
        <v>5000</v>
      </c>
      <c r="F2975" s="31">
        <v>217.24965604853509</v>
      </c>
      <c r="G2975" s="24">
        <v>41973</v>
      </c>
      <c r="H2975" s="33">
        <v>1</v>
      </c>
      <c r="I2975">
        <v>0.98884995907581841</v>
      </c>
      <c r="J2975" s="40">
        <v>42109.777264547825</v>
      </c>
    </row>
    <row r="2976" spans="1:10" x14ac:dyDescent="0.3">
      <c r="A2976" s="29">
        <v>2972</v>
      </c>
      <c r="B2976">
        <v>2474</v>
      </c>
      <c r="C2976" s="24">
        <v>41765</v>
      </c>
      <c r="D2976" s="24">
        <v>42130</v>
      </c>
      <c r="E2976">
        <v>5625</v>
      </c>
      <c r="F2976" s="31">
        <v>3953.3524712759613</v>
      </c>
      <c r="G2976" s="24">
        <v>42014</v>
      </c>
      <c r="H2976" s="33">
        <v>1</v>
      </c>
      <c r="I2976">
        <v>0.98884995907581841</v>
      </c>
      <c r="J2976" s="40">
        <v>42067.498967246502</v>
      </c>
    </row>
    <row r="2977" spans="1:10" x14ac:dyDescent="0.3">
      <c r="A2977" s="29">
        <v>2973</v>
      </c>
      <c r="B2977">
        <v>2475</v>
      </c>
      <c r="C2977" s="24">
        <v>41726</v>
      </c>
      <c r="D2977" s="24">
        <v>43552</v>
      </c>
      <c r="E2977">
        <v>5000</v>
      </c>
      <c r="F2977" s="31">
        <v>1712.7615944416746</v>
      </c>
      <c r="G2977" s="24">
        <v>42398</v>
      </c>
      <c r="H2977" s="33">
        <v>1</v>
      </c>
      <c r="I2977">
        <v>0.98884995907581841</v>
      </c>
      <c r="J2977" s="40">
        <v>42896.957987822403</v>
      </c>
    </row>
    <row r="2978" spans="1:10" x14ac:dyDescent="0.3">
      <c r="A2978" s="29">
        <v>2974</v>
      </c>
      <c r="B2978">
        <v>2475</v>
      </c>
      <c r="C2978" s="24">
        <v>41726</v>
      </c>
      <c r="D2978" s="24">
        <v>43552</v>
      </c>
      <c r="E2978">
        <v>5000</v>
      </c>
      <c r="F2978" s="31">
        <v>7309.9271183674409</v>
      </c>
      <c r="G2978" s="24">
        <v>43119</v>
      </c>
      <c r="H2978" s="33">
        <v>2</v>
      </c>
      <c r="I2978">
        <v>0.89574241276323197</v>
      </c>
      <c r="J2978" s="40">
        <v>43213.607751861651</v>
      </c>
    </row>
    <row r="2979" spans="1:10" x14ac:dyDescent="0.3">
      <c r="A2979" s="29">
        <v>2975</v>
      </c>
      <c r="B2979">
        <v>2475</v>
      </c>
      <c r="C2979" s="24">
        <v>41726</v>
      </c>
      <c r="D2979" s="24">
        <v>43552</v>
      </c>
      <c r="E2979">
        <v>5000</v>
      </c>
      <c r="F2979" s="31">
        <v>1220.5045333503524</v>
      </c>
      <c r="G2979" s="24">
        <v>43382</v>
      </c>
      <c r="H2979" s="33">
        <v>1</v>
      </c>
      <c r="I2979">
        <v>0.98884995907581841</v>
      </c>
      <c r="J2979" s="40">
        <v>43433.880573888477</v>
      </c>
    </row>
    <row r="2980" spans="1:10" x14ac:dyDescent="0.3">
      <c r="A2980" s="29">
        <v>2976</v>
      </c>
      <c r="B2980">
        <v>2475</v>
      </c>
      <c r="C2980" s="24">
        <v>41726</v>
      </c>
      <c r="D2980" s="24">
        <v>43552</v>
      </c>
      <c r="E2980">
        <v>5000</v>
      </c>
      <c r="F2980" s="31">
        <v>2531.0900393244997</v>
      </c>
      <c r="G2980" s="24">
        <v>42883</v>
      </c>
      <c r="H2980" s="33">
        <v>1</v>
      </c>
      <c r="I2980">
        <v>0.98884995907581841</v>
      </c>
      <c r="J2980" s="40">
        <v>43269.966966072192</v>
      </c>
    </row>
    <row r="2981" spans="1:10" x14ac:dyDescent="0.3">
      <c r="A2981" s="29">
        <v>2977</v>
      </c>
      <c r="B2981">
        <v>2475</v>
      </c>
      <c r="C2981" s="24">
        <v>41726</v>
      </c>
      <c r="D2981" s="24">
        <v>43552</v>
      </c>
      <c r="E2981">
        <v>5000</v>
      </c>
      <c r="F2981" s="31">
        <v>3568.3752492387257</v>
      </c>
      <c r="G2981" s="24">
        <v>42691</v>
      </c>
      <c r="H2981" s="33">
        <v>1</v>
      </c>
      <c r="I2981">
        <v>0.98884995907581841</v>
      </c>
      <c r="J2981" s="40">
        <v>42942.986731338162</v>
      </c>
    </row>
    <row r="2982" spans="1:10" x14ac:dyDescent="0.3">
      <c r="A2982" s="29">
        <v>2978</v>
      </c>
      <c r="B2982">
        <v>2476</v>
      </c>
      <c r="C2982" s="24">
        <v>41937</v>
      </c>
      <c r="D2982" s="24">
        <v>43763</v>
      </c>
      <c r="E2982">
        <v>6250</v>
      </c>
      <c r="F2982" s="31">
        <v>17941.853414088091</v>
      </c>
      <c r="G2982" s="24">
        <v>43435</v>
      </c>
      <c r="H2982" s="33">
        <v>3</v>
      </c>
      <c r="I2982">
        <v>0.80482337140270255</v>
      </c>
      <c r="J2982" s="40">
        <v>43665.987319399064</v>
      </c>
    </row>
    <row r="2983" spans="1:10" x14ac:dyDescent="0.3">
      <c r="A2983" s="29">
        <v>2979</v>
      </c>
      <c r="B2983">
        <v>2476</v>
      </c>
      <c r="C2983" s="24">
        <v>41937</v>
      </c>
      <c r="D2983" s="24">
        <v>43763</v>
      </c>
      <c r="E2983">
        <v>6250</v>
      </c>
      <c r="F2983" s="31">
        <v>12495.311874217212</v>
      </c>
      <c r="G2983" s="24">
        <v>42203</v>
      </c>
      <c r="H2983" s="33">
        <v>3</v>
      </c>
      <c r="I2983">
        <v>0.80482337140270255</v>
      </c>
      <c r="J2983" s="40">
        <v>42508.253506163404</v>
      </c>
    </row>
    <row r="2984" spans="1:10" x14ac:dyDescent="0.3">
      <c r="A2984" s="29">
        <v>2980</v>
      </c>
      <c r="B2984">
        <v>2476</v>
      </c>
      <c r="C2984" s="24">
        <v>41937</v>
      </c>
      <c r="D2984" s="24">
        <v>43763</v>
      </c>
      <c r="E2984">
        <v>6250</v>
      </c>
      <c r="F2984" s="31">
        <v>7563.7614300772875</v>
      </c>
      <c r="G2984" s="24">
        <v>41953</v>
      </c>
      <c r="H2984" s="33">
        <v>2</v>
      </c>
      <c r="I2984">
        <v>0.89574241276323197</v>
      </c>
      <c r="J2984" s="40">
        <v>42473.625209762111</v>
      </c>
    </row>
    <row r="2985" spans="1:10" x14ac:dyDescent="0.3">
      <c r="A2985" s="29">
        <v>2981</v>
      </c>
      <c r="B2985">
        <v>2476</v>
      </c>
      <c r="C2985" s="24">
        <v>41937</v>
      </c>
      <c r="D2985" s="24">
        <v>43763</v>
      </c>
      <c r="E2985">
        <v>6250</v>
      </c>
      <c r="F2985" s="31">
        <v>3871.3257871166916</v>
      </c>
      <c r="G2985" s="24">
        <v>42212</v>
      </c>
      <c r="H2985" s="33">
        <v>1</v>
      </c>
      <c r="I2985">
        <v>0.98884995907581841</v>
      </c>
      <c r="J2985" s="40">
        <v>43397.211937123669</v>
      </c>
    </row>
    <row r="2986" spans="1:10" x14ac:dyDescent="0.3">
      <c r="A2986" s="29">
        <v>2982</v>
      </c>
      <c r="B2986">
        <v>2478</v>
      </c>
      <c r="C2986" s="24">
        <v>41750</v>
      </c>
      <c r="D2986" s="24">
        <v>43576</v>
      </c>
      <c r="E2986">
        <v>6250</v>
      </c>
      <c r="F2986" s="31">
        <v>7470.9021706030235</v>
      </c>
      <c r="G2986" s="24">
        <v>43186</v>
      </c>
      <c r="H2986" s="33">
        <v>2</v>
      </c>
      <c r="I2986">
        <v>0.89574241276323197</v>
      </c>
      <c r="J2986" s="40">
        <v>43833.431723795256</v>
      </c>
    </row>
    <row r="2987" spans="1:10" x14ac:dyDescent="0.3">
      <c r="A2987" s="29">
        <v>2983</v>
      </c>
      <c r="B2987">
        <v>2478</v>
      </c>
      <c r="C2987" s="24">
        <v>41750</v>
      </c>
      <c r="D2987" s="24">
        <v>43576</v>
      </c>
      <c r="E2987">
        <v>6250</v>
      </c>
      <c r="F2987" s="31">
        <v>3607.5058318098681</v>
      </c>
      <c r="G2987" s="24">
        <v>43454</v>
      </c>
      <c r="H2987" s="33">
        <v>1</v>
      </c>
      <c r="I2987">
        <v>0.98884995907581841</v>
      </c>
      <c r="J2987" s="40">
        <v>43471.454386802281</v>
      </c>
    </row>
    <row r="2988" spans="1:10" x14ac:dyDescent="0.3">
      <c r="A2988" s="29">
        <v>2984</v>
      </c>
      <c r="B2988">
        <v>2479</v>
      </c>
      <c r="C2988" s="24">
        <v>41972</v>
      </c>
      <c r="D2988" s="24">
        <v>42337</v>
      </c>
      <c r="E2988">
        <v>6250</v>
      </c>
      <c r="F2988" s="31">
        <v>11257.827123294706</v>
      </c>
      <c r="G2988" s="24">
        <v>42181</v>
      </c>
      <c r="H2988" s="33">
        <v>3</v>
      </c>
      <c r="I2988">
        <v>0.80482337140270255</v>
      </c>
      <c r="J2988" s="40">
        <v>42473.957433198586</v>
      </c>
    </row>
    <row r="2989" spans="1:10" x14ac:dyDescent="0.3">
      <c r="A2989" s="29">
        <v>2985</v>
      </c>
      <c r="B2989">
        <v>2480</v>
      </c>
      <c r="C2989" s="24">
        <v>41946</v>
      </c>
      <c r="D2989" s="24">
        <v>43042</v>
      </c>
      <c r="E2989">
        <v>5625</v>
      </c>
      <c r="F2989" s="31">
        <v>4247.5105873500324</v>
      </c>
      <c r="G2989" s="24">
        <v>42605</v>
      </c>
      <c r="H2989" s="33">
        <v>1</v>
      </c>
      <c r="I2989">
        <v>0.98884995907581841</v>
      </c>
      <c r="J2989" s="40">
        <v>43639.99766476755</v>
      </c>
    </row>
    <row r="2990" spans="1:10" x14ac:dyDescent="0.3">
      <c r="A2990" s="29">
        <v>2986</v>
      </c>
      <c r="B2990">
        <v>2481</v>
      </c>
      <c r="C2990" s="24">
        <v>41854</v>
      </c>
      <c r="D2990" s="24">
        <v>42219</v>
      </c>
      <c r="E2990">
        <v>5000</v>
      </c>
      <c r="F2990" s="31">
        <v>8987.4127049885628</v>
      </c>
      <c r="G2990" s="24">
        <v>42157</v>
      </c>
      <c r="H2990" s="33">
        <v>2</v>
      </c>
      <c r="I2990">
        <v>0.89574241276323197</v>
      </c>
      <c r="J2990" s="40">
        <v>42367.374958706088</v>
      </c>
    </row>
    <row r="2991" spans="1:10" x14ac:dyDescent="0.3">
      <c r="A2991" s="29">
        <v>2987</v>
      </c>
      <c r="B2991">
        <v>2482</v>
      </c>
      <c r="C2991" s="24">
        <v>41776</v>
      </c>
      <c r="D2991" s="24">
        <v>42141</v>
      </c>
      <c r="E2991">
        <v>6250</v>
      </c>
      <c r="F2991" s="31">
        <v>7610.1078410725859</v>
      </c>
      <c r="G2991" s="24">
        <v>41868</v>
      </c>
      <c r="H2991" s="33">
        <v>2</v>
      </c>
      <c r="I2991">
        <v>0.89574241276323197</v>
      </c>
      <c r="J2991" s="40">
        <v>41871.273620102227</v>
      </c>
    </row>
    <row r="2992" spans="1:10" x14ac:dyDescent="0.3">
      <c r="A2992" s="29">
        <v>2988</v>
      </c>
      <c r="B2992">
        <v>2484</v>
      </c>
      <c r="C2992" s="24">
        <v>41895</v>
      </c>
      <c r="D2992" s="24">
        <v>43721</v>
      </c>
      <c r="E2992">
        <v>6250</v>
      </c>
      <c r="F2992" s="31">
        <v>3635.3030733727564</v>
      </c>
      <c r="G2992" s="24">
        <v>42022</v>
      </c>
      <c r="H2992" s="33">
        <v>1</v>
      </c>
      <c r="I2992">
        <v>0.98884995907581841</v>
      </c>
      <c r="J2992" s="40">
        <v>43073.547458331901</v>
      </c>
    </row>
    <row r="2993" spans="1:10" x14ac:dyDescent="0.3">
      <c r="A2993" s="29">
        <v>2989</v>
      </c>
      <c r="B2993">
        <v>2484</v>
      </c>
      <c r="C2993" s="24">
        <v>41895</v>
      </c>
      <c r="D2993" s="24">
        <v>43721</v>
      </c>
      <c r="E2993">
        <v>6250</v>
      </c>
      <c r="F2993" s="31">
        <v>4147.0882159622233</v>
      </c>
      <c r="G2993" s="24">
        <v>42288</v>
      </c>
      <c r="H2993" s="33">
        <v>1</v>
      </c>
      <c r="I2993">
        <v>0.98884995907581841</v>
      </c>
      <c r="J2993" s="40">
        <v>42389.002977009215</v>
      </c>
    </row>
    <row r="2994" spans="1:10" x14ac:dyDescent="0.3">
      <c r="A2994" s="29">
        <v>2990</v>
      </c>
      <c r="B2994">
        <v>2485</v>
      </c>
      <c r="C2994" s="24">
        <v>41965</v>
      </c>
      <c r="D2994" s="24">
        <v>43791</v>
      </c>
      <c r="E2994">
        <v>5000</v>
      </c>
      <c r="F2994" s="31">
        <v>54.697803006865655</v>
      </c>
      <c r="G2994" s="24">
        <v>42023</v>
      </c>
      <c r="H2994" s="33">
        <v>1</v>
      </c>
      <c r="I2994">
        <v>0.98884995907581841</v>
      </c>
      <c r="J2994" s="40">
        <v>42140.425623782321</v>
      </c>
    </row>
    <row r="2995" spans="1:10" x14ac:dyDescent="0.3">
      <c r="A2995" s="29">
        <v>2991</v>
      </c>
      <c r="B2995">
        <v>2485</v>
      </c>
      <c r="C2995" s="24">
        <v>41965</v>
      </c>
      <c r="D2995" s="24">
        <v>43791</v>
      </c>
      <c r="E2995">
        <v>5000</v>
      </c>
      <c r="F2995" s="31">
        <v>790.19688172108397</v>
      </c>
      <c r="G2995" s="24">
        <v>42966</v>
      </c>
      <c r="H2995" s="33">
        <v>1</v>
      </c>
      <c r="I2995">
        <v>0.98884995907581841</v>
      </c>
      <c r="J2995" s="40">
        <v>43348.824376929115</v>
      </c>
    </row>
    <row r="2996" spans="1:10" x14ac:dyDescent="0.3">
      <c r="A2996" s="29">
        <v>2992</v>
      </c>
      <c r="B2996">
        <v>2486</v>
      </c>
      <c r="C2996" s="24">
        <v>41903</v>
      </c>
      <c r="D2996" s="24">
        <v>42634</v>
      </c>
      <c r="E2996">
        <v>3750</v>
      </c>
      <c r="F2996" s="31">
        <v>2986.0490658546942</v>
      </c>
      <c r="G2996" s="24">
        <v>42102</v>
      </c>
      <c r="H2996" s="33">
        <v>1</v>
      </c>
      <c r="I2996">
        <v>0.98884995907581841</v>
      </c>
      <c r="J2996" s="40">
        <v>42137.441293892633</v>
      </c>
    </row>
    <row r="2997" spans="1:10" x14ac:dyDescent="0.3">
      <c r="A2997" s="29">
        <v>2993</v>
      </c>
      <c r="B2997">
        <v>2487</v>
      </c>
      <c r="C2997" s="24">
        <v>41848</v>
      </c>
      <c r="D2997" s="24">
        <v>43674</v>
      </c>
      <c r="E2997">
        <v>5625</v>
      </c>
      <c r="F2997" s="31">
        <v>1595.8495791745124</v>
      </c>
      <c r="G2997" s="24">
        <v>42388</v>
      </c>
      <c r="H2997" s="33">
        <v>1</v>
      </c>
      <c r="I2997">
        <v>0.98884995907581841</v>
      </c>
      <c r="J2997" s="40">
        <v>42688.87278164499</v>
      </c>
    </row>
    <row r="2998" spans="1:10" x14ac:dyDescent="0.3">
      <c r="A2998" s="29">
        <v>2994</v>
      </c>
      <c r="B2998">
        <v>2487</v>
      </c>
      <c r="C2998" s="24">
        <v>41848</v>
      </c>
      <c r="D2998" s="24">
        <v>43674</v>
      </c>
      <c r="E2998">
        <v>5625</v>
      </c>
      <c r="F2998" s="31">
        <v>2120.0035744440797</v>
      </c>
      <c r="G2998" s="24">
        <v>42013</v>
      </c>
      <c r="H2998" s="33">
        <v>1</v>
      </c>
      <c r="I2998">
        <v>0.98884995907581841</v>
      </c>
      <c r="J2998" s="40">
        <v>42265.89812656596</v>
      </c>
    </row>
    <row r="2999" spans="1:10" x14ac:dyDescent="0.3">
      <c r="A2999" s="29">
        <v>2995</v>
      </c>
      <c r="B2999">
        <v>2488</v>
      </c>
      <c r="C2999" s="24">
        <v>41894</v>
      </c>
      <c r="D2999" s="24">
        <v>42990</v>
      </c>
      <c r="E2999">
        <v>4375</v>
      </c>
      <c r="F2999" s="31">
        <v>3204.3825121390146</v>
      </c>
      <c r="G2999" s="24">
        <v>41948</v>
      </c>
      <c r="H2999" s="33">
        <v>1</v>
      </c>
      <c r="I2999">
        <v>0.98884995907581841</v>
      </c>
      <c r="J2999" s="40">
        <v>42138.8612134184</v>
      </c>
    </row>
    <row r="3000" spans="1:10" x14ac:dyDescent="0.3">
      <c r="A3000" s="29">
        <v>2996</v>
      </c>
      <c r="B3000">
        <v>2489</v>
      </c>
      <c r="C3000" s="24">
        <v>41669</v>
      </c>
      <c r="D3000" s="24">
        <v>43495</v>
      </c>
      <c r="E3000">
        <v>5625</v>
      </c>
      <c r="F3000" s="31">
        <v>10480.054532299908</v>
      </c>
      <c r="G3000" s="24">
        <v>41853</v>
      </c>
      <c r="H3000" s="33">
        <v>3</v>
      </c>
      <c r="I3000">
        <v>0.80482337140270255</v>
      </c>
      <c r="J3000" s="40">
        <v>41957.266909762548</v>
      </c>
    </row>
    <row r="3001" spans="1:10" x14ac:dyDescent="0.3">
      <c r="A3001" s="29">
        <v>2997</v>
      </c>
      <c r="B3001">
        <v>2491</v>
      </c>
      <c r="C3001" s="24">
        <v>41726</v>
      </c>
      <c r="D3001" s="24">
        <v>42822</v>
      </c>
      <c r="E3001">
        <v>3750</v>
      </c>
      <c r="F3001" s="31">
        <v>148.37602734503179</v>
      </c>
      <c r="G3001" s="24">
        <v>42406</v>
      </c>
      <c r="H3001" s="33">
        <v>1</v>
      </c>
      <c r="I3001">
        <v>0.98884995907581841</v>
      </c>
      <c r="J3001" s="40">
        <v>42468.773415986339</v>
      </c>
    </row>
    <row r="3002" spans="1:10" x14ac:dyDescent="0.3">
      <c r="A3002" s="29">
        <v>2998</v>
      </c>
      <c r="B3002">
        <v>2492</v>
      </c>
      <c r="C3002" s="24">
        <v>41899</v>
      </c>
      <c r="D3002" s="24">
        <v>43360</v>
      </c>
      <c r="E3002">
        <v>5625</v>
      </c>
      <c r="F3002" s="31">
        <v>5537.889241109885</v>
      </c>
      <c r="G3002" s="24">
        <v>43151</v>
      </c>
      <c r="H3002" s="33">
        <v>2</v>
      </c>
      <c r="I3002">
        <v>0.89574241276323197</v>
      </c>
      <c r="J3002" s="40">
        <v>45139.322489204795</v>
      </c>
    </row>
    <row r="3003" spans="1:10" x14ac:dyDescent="0.3">
      <c r="A3003" s="29">
        <v>2999</v>
      </c>
      <c r="B3003">
        <v>2492</v>
      </c>
      <c r="C3003" s="24">
        <v>41899</v>
      </c>
      <c r="D3003" s="24">
        <v>43360</v>
      </c>
      <c r="E3003">
        <v>5625</v>
      </c>
      <c r="F3003" s="31">
        <v>1764.1924913898411</v>
      </c>
      <c r="G3003" s="24">
        <v>41907</v>
      </c>
      <c r="H3003" s="33">
        <v>1</v>
      </c>
      <c r="I3003">
        <v>0.98884995907581841</v>
      </c>
      <c r="J3003" s="40">
        <v>42356.520879904165</v>
      </c>
    </row>
    <row r="3004" spans="1:10" x14ac:dyDescent="0.3">
      <c r="A3004" s="29">
        <v>3000</v>
      </c>
      <c r="B3004">
        <v>2493</v>
      </c>
      <c r="C3004" s="24">
        <v>41927</v>
      </c>
      <c r="D3004" s="24">
        <v>43753</v>
      </c>
      <c r="E3004">
        <v>5625</v>
      </c>
      <c r="F3004" s="31">
        <v>1893.2142098444513</v>
      </c>
      <c r="G3004" s="24">
        <v>43683</v>
      </c>
      <c r="H3004" s="33">
        <v>1</v>
      </c>
      <c r="I3004">
        <v>0.98884995907581841</v>
      </c>
      <c r="J3004" s="40">
        <v>44262.054064533339</v>
      </c>
    </row>
    <row r="3005" spans="1:10" x14ac:dyDescent="0.3">
      <c r="A3005" s="29">
        <v>3001</v>
      </c>
      <c r="B3005">
        <v>2493</v>
      </c>
      <c r="C3005" s="24">
        <v>41927</v>
      </c>
      <c r="D3005" s="24">
        <v>43753</v>
      </c>
      <c r="E3005">
        <v>5625</v>
      </c>
      <c r="F3005" s="31">
        <v>1102.2409294249851</v>
      </c>
      <c r="G3005" s="24">
        <v>42992</v>
      </c>
      <c r="H3005" s="33">
        <v>1</v>
      </c>
      <c r="I3005">
        <v>0.98884995907581841</v>
      </c>
      <c r="J3005" s="40">
        <v>43091.447670672795</v>
      </c>
    </row>
    <row r="3006" spans="1:10" x14ac:dyDescent="0.3">
      <c r="A3006" s="29">
        <v>3002</v>
      </c>
      <c r="B3006">
        <v>2494</v>
      </c>
      <c r="C3006" s="24">
        <v>41793</v>
      </c>
      <c r="D3006" s="24">
        <v>43619</v>
      </c>
      <c r="E3006">
        <v>5625</v>
      </c>
      <c r="F3006" s="31">
        <v>1765.6928414023496</v>
      </c>
      <c r="G3006" s="24">
        <v>42245</v>
      </c>
      <c r="H3006" s="33">
        <v>1</v>
      </c>
      <c r="I3006">
        <v>0.98884995907581841</v>
      </c>
      <c r="J3006" s="40">
        <v>42314.339084188032</v>
      </c>
    </row>
    <row r="3007" spans="1:10" x14ac:dyDescent="0.3">
      <c r="A3007" s="29">
        <v>3003</v>
      </c>
      <c r="B3007">
        <v>2496</v>
      </c>
      <c r="C3007" s="24">
        <v>41974</v>
      </c>
      <c r="D3007" s="24">
        <v>43800</v>
      </c>
      <c r="E3007">
        <v>4375</v>
      </c>
      <c r="F3007" s="31">
        <v>3103.9132058253476</v>
      </c>
      <c r="G3007" s="24">
        <v>42991</v>
      </c>
      <c r="H3007" s="33">
        <v>1</v>
      </c>
      <c r="I3007">
        <v>0.98884995907581841</v>
      </c>
      <c r="J3007" s="40">
        <v>43720.942478507401</v>
      </c>
    </row>
    <row r="3008" spans="1:10" x14ac:dyDescent="0.3">
      <c r="A3008" s="29">
        <v>3004</v>
      </c>
      <c r="B3008">
        <v>2496</v>
      </c>
      <c r="C3008" s="24">
        <v>41974</v>
      </c>
      <c r="D3008" s="24">
        <v>43800</v>
      </c>
      <c r="E3008">
        <v>4375</v>
      </c>
      <c r="F3008" s="31">
        <v>244.52491495626919</v>
      </c>
      <c r="G3008" s="24">
        <v>43768</v>
      </c>
      <c r="H3008" s="33">
        <v>1</v>
      </c>
      <c r="I3008">
        <v>0.98884995907581841</v>
      </c>
      <c r="J3008" s="40">
        <v>43814.674150452265</v>
      </c>
    </row>
    <row r="3009" spans="1:10" x14ac:dyDescent="0.3">
      <c r="A3009" s="29">
        <v>3005</v>
      </c>
      <c r="B3009">
        <v>2497</v>
      </c>
      <c r="C3009" s="24">
        <v>41673</v>
      </c>
      <c r="D3009" s="24">
        <v>43499</v>
      </c>
      <c r="E3009">
        <v>5000</v>
      </c>
      <c r="F3009" s="31">
        <v>1196.27038961787</v>
      </c>
      <c r="G3009" s="24">
        <v>42201</v>
      </c>
      <c r="H3009" s="33">
        <v>1</v>
      </c>
      <c r="I3009">
        <v>0.98884995907581841</v>
      </c>
      <c r="J3009" s="40">
        <v>42418.604744682838</v>
      </c>
    </row>
    <row r="3010" spans="1:10" x14ac:dyDescent="0.3">
      <c r="A3010" s="29">
        <v>3006</v>
      </c>
      <c r="B3010">
        <v>2498</v>
      </c>
      <c r="C3010" s="24">
        <v>41970</v>
      </c>
      <c r="D3010" s="24">
        <v>43796</v>
      </c>
      <c r="E3010">
        <v>6250</v>
      </c>
      <c r="F3010" s="31">
        <v>1748.7873125017938</v>
      </c>
      <c r="G3010" s="24">
        <v>43074</v>
      </c>
      <c r="H3010" s="33">
        <v>1</v>
      </c>
      <c r="I3010">
        <v>0.98884995907581841</v>
      </c>
      <c r="J3010" s="40">
        <v>43178.042120447746</v>
      </c>
    </row>
    <row r="3011" spans="1:10" x14ac:dyDescent="0.3">
      <c r="A3011" s="29">
        <v>3007</v>
      </c>
      <c r="B3011">
        <v>2498</v>
      </c>
      <c r="C3011" s="24">
        <v>41970</v>
      </c>
      <c r="D3011" s="24">
        <v>43796</v>
      </c>
      <c r="E3011">
        <v>6250</v>
      </c>
      <c r="F3011" s="31">
        <v>804.17856402848292</v>
      </c>
      <c r="G3011" s="24">
        <v>42935</v>
      </c>
      <c r="H3011" s="33">
        <v>1</v>
      </c>
      <c r="I3011">
        <v>0.98884995907581841</v>
      </c>
      <c r="J3011" s="40">
        <v>43604.628765046313</v>
      </c>
    </row>
    <row r="3012" spans="1:10" x14ac:dyDescent="0.3">
      <c r="A3012" s="29">
        <v>3008</v>
      </c>
      <c r="B3012">
        <v>2500</v>
      </c>
      <c r="C3012" s="24">
        <v>41781</v>
      </c>
      <c r="D3012" s="24">
        <v>43607</v>
      </c>
      <c r="E3012">
        <v>5000</v>
      </c>
      <c r="F3012" s="31">
        <v>5543.7560824880129</v>
      </c>
      <c r="G3012" s="24">
        <v>42919</v>
      </c>
      <c r="H3012" s="33">
        <v>2</v>
      </c>
      <c r="I3012">
        <v>0.89574241276323197</v>
      </c>
      <c r="J3012" s="40">
        <v>43557.528502807269</v>
      </c>
    </row>
    <row r="3013" spans="1:10" x14ac:dyDescent="0.3">
      <c r="A3013" s="29">
        <v>3009</v>
      </c>
      <c r="B3013">
        <v>2500</v>
      </c>
      <c r="C3013" s="24">
        <v>41781</v>
      </c>
      <c r="D3013" s="24">
        <v>43607</v>
      </c>
      <c r="E3013">
        <v>5000</v>
      </c>
      <c r="F3013" s="31">
        <v>1637.9196651489467</v>
      </c>
      <c r="G3013" s="24">
        <v>42783</v>
      </c>
      <c r="H3013" s="33">
        <v>1</v>
      </c>
      <c r="I3013">
        <v>0.98884995907581841</v>
      </c>
      <c r="J3013" s="40">
        <v>43529.257576499047</v>
      </c>
    </row>
    <row r="3014" spans="1:10" x14ac:dyDescent="0.3">
      <c r="A3014" s="29">
        <v>3010</v>
      </c>
      <c r="B3014">
        <v>2501</v>
      </c>
      <c r="C3014" s="24">
        <v>41793</v>
      </c>
      <c r="D3014" s="24">
        <v>42158</v>
      </c>
      <c r="E3014">
        <v>6250</v>
      </c>
      <c r="F3014" s="31">
        <v>37576.175393147096</v>
      </c>
      <c r="G3014" s="24">
        <v>42025</v>
      </c>
      <c r="H3014" s="33">
        <v>4</v>
      </c>
      <c r="I3014">
        <v>0.7196296248241657</v>
      </c>
      <c r="J3014" s="40">
        <v>42353.152632063815</v>
      </c>
    </row>
    <row r="3015" spans="1:10" x14ac:dyDescent="0.3">
      <c r="A3015" s="29">
        <v>3011</v>
      </c>
      <c r="B3015">
        <v>2503</v>
      </c>
      <c r="C3015" s="24">
        <v>41966</v>
      </c>
      <c r="D3015" s="24">
        <v>43062</v>
      </c>
      <c r="E3015">
        <v>5625</v>
      </c>
      <c r="F3015" s="31">
        <v>17579.850209474222</v>
      </c>
      <c r="G3015" s="24">
        <v>42836</v>
      </c>
      <c r="H3015" s="33">
        <v>3</v>
      </c>
      <c r="I3015">
        <v>0.80482337140270255</v>
      </c>
      <c r="J3015" s="40">
        <v>43516.099891895115</v>
      </c>
    </row>
    <row r="3016" spans="1:10" x14ac:dyDescent="0.3">
      <c r="A3016" s="29">
        <v>3012</v>
      </c>
      <c r="B3016">
        <v>2506</v>
      </c>
      <c r="C3016" s="24">
        <v>41647</v>
      </c>
      <c r="D3016" s="24">
        <v>42377</v>
      </c>
      <c r="E3016">
        <v>6250</v>
      </c>
      <c r="F3016" s="31">
        <v>16910.674901488565</v>
      </c>
      <c r="G3016" s="24">
        <v>41891</v>
      </c>
      <c r="H3016" s="33">
        <v>3</v>
      </c>
      <c r="I3016">
        <v>0.80482337140270255</v>
      </c>
      <c r="J3016" s="40">
        <v>41918.074641261097</v>
      </c>
    </row>
    <row r="3017" spans="1:10" x14ac:dyDescent="0.3">
      <c r="A3017" s="29">
        <v>3013</v>
      </c>
      <c r="B3017">
        <v>2506</v>
      </c>
      <c r="C3017" s="24">
        <v>41647</v>
      </c>
      <c r="D3017" s="24">
        <v>42377</v>
      </c>
      <c r="E3017">
        <v>6250</v>
      </c>
      <c r="F3017" s="31">
        <v>13798.713068703839</v>
      </c>
      <c r="G3017" s="24">
        <v>41985</v>
      </c>
      <c r="H3017" s="33">
        <v>3</v>
      </c>
      <c r="I3017">
        <v>0.80482337140270255</v>
      </c>
      <c r="J3017" s="40">
        <v>42473.62610568825</v>
      </c>
    </row>
    <row r="3018" spans="1:10" x14ac:dyDescent="0.3">
      <c r="A3018" s="29">
        <v>3014</v>
      </c>
      <c r="B3018">
        <v>2507</v>
      </c>
      <c r="C3018" s="24">
        <v>41935</v>
      </c>
      <c r="D3018" s="24">
        <v>43761</v>
      </c>
      <c r="E3018">
        <v>3750</v>
      </c>
      <c r="F3018" s="31">
        <v>2813.5809062860449</v>
      </c>
      <c r="G3018" s="24">
        <v>42325</v>
      </c>
      <c r="H3018" s="33">
        <v>1</v>
      </c>
      <c r="I3018">
        <v>0.98884995907581841</v>
      </c>
      <c r="J3018" s="40">
        <v>42509.481035084602</v>
      </c>
    </row>
    <row r="3019" spans="1:10" x14ac:dyDescent="0.3">
      <c r="A3019" s="29">
        <v>3015</v>
      </c>
      <c r="B3019">
        <v>2507</v>
      </c>
      <c r="C3019" s="24">
        <v>41935</v>
      </c>
      <c r="D3019" s="24">
        <v>43761</v>
      </c>
      <c r="E3019">
        <v>3750</v>
      </c>
      <c r="F3019" s="31">
        <v>733.65165046633251</v>
      </c>
      <c r="G3019" s="24">
        <v>42500</v>
      </c>
      <c r="H3019" s="33">
        <v>1</v>
      </c>
      <c r="I3019">
        <v>0.98884995907581841</v>
      </c>
      <c r="J3019" s="40">
        <v>42700.757123314193</v>
      </c>
    </row>
    <row r="3020" spans="1:10" x14ac:dyDescent="0.3">
      <c r="A3020" s="29">
        <v>3016</v>
      </c>
      <c r="B3020">
        <v>2508</v>
      </c>
      <c r="C3020" s="24">
        <v>41978</v>
      </c>
      <c r="D3020" s="24">
        <v>42343</v>
      </c>
      <c r="E3020">
        <v>6250</v>
      </c>
      <c r="F3020" s="31">
        <v>20808.513989816958</v>
      </c>
      <c r="G3020" s="24">
        <v>42341</v>
      </c>
      <c r="H3020" s="33">
        <v>4</v>
      </c>
      <c r="I3020">
        <v>0.7196296248241657</v>
      </c>
      <c r="J3020" s="40">
        <v>43023.318192646308</v>
      </c>
    </row>
    <row r="3021" spans="1:10" x14ac:dyDescent="0.3">
      <c r="A3021" s="29">
        <v>3017</v>
      </c>
      <c r="B3021">
        <v>2508</v>
      </c>
      <c r="C3021" s="24">
        <v>41978</v>
      </c>
      <c r="D3021" s="24">
        <v>42343</v>
      </c>
      <c r="E3021">
        <v>6250</v>
      </c>
      <c r="F3021" s="31">
        <v>6040.2887464995401</v>
      </c>
      <c r="G3021" s="24">
        <v>41980</v>
      </c>
      <c r="H3021" s="33">
        <v>2</v>
      </c>
      <c r="I3021">
        <v>0.89574241276323197</v>
      </c>
      <c r="J3021" s="40">
        <v>42153.080838347298</v>
      </c>
    </row>
    <row r="3022" spans="1:10" x14ac:dyDescent="0.3">
      <c r="A3022" s="29">
        <v>3018</v>
      </c>
      <c r="B3022">
        <v>2510</v>
      </c>
      <c r="C3022" s="24">
        <v>41958</v>
      </c>
      <c r="D3022" s="24">
        <v>43784</v>
      </c>
      <c r="E3022">
        <v>6250</v>
      </c>
      <c r="F3022" s="31">
        <v>10121.293859629093</v>
      </c>
      <c r="G3022" s="24">
        <v>42621</v>
      </c>
      <c r="H3022" s="33">
        <v>3</v>
      </c>
      <c r="I3022">
        <v>0.80482337140270255</v>
      </c>
      <c r="J3022" s="40">
        <v>42791.857828883083</v>
      </c>
    </row>
    <row r="3023" spans="1:10" x14ac:dyDescent="0.3">
      <c r="A3023" s="29">
        <v>3019</v>
      </c>
      <c r="B3023">
        <v>2511</v>
      </c>
      <c r="C3023" s="24">
        <v>41650</v>
      </c>
      <c r="D3023" s="24">
        <v>42015</v>
      </c>
      <c r="E3023">
        <v>5625</v>
      </c>
      <c r="F3023" s="31">
        <v>6344.7085231126493</v>
      </c>
      <c r="G3023" s="24">
        <v>41971</v>
      </c>
      <c r="H3023" s="33">
        <v>2</v>
      </c>
      <c r="I3023">
        <v>0.89574241276323197</v>
      </c>
      <c r="J3023" s="40">
        <v>42267.800206088461</v>
      </c>
    </row>
    <row r="3024" spans="1:10" x14ac:dyDescent="0.3">
      <c r="A3024" s="29">
        <v>3020</v>
      </c>
      <c r="B3024">
        <v>2512</v>
      </c>
      <c r="C3024" s="24">
        <v>41963</v>
      </c>
      <c r="D3024" s="24">
        <v>43789</v>
      </c>
      <c r="E3024">
        <v>3750</v>
      </c>
      <c r="F3024" s="31">
        <v>562.90631873919995</v>
      </c>
      <c r="G3024" s="24">
        <v>42189</v>
      </c>
      <c r="H3024" s="33">
        <v>1</v>
      </c>
      <c r="I3024">
        <v>0.98884995907581841</v>
      </c>
      <c r="J3024" s="40">
        <v>42824.30050123408</v>
      </c>
    </row>
    <row r="3025" spans="1:10" x14ac:dyDescent="0.3">
      <c r="A3025" s="29">
        <v>3021</v>
      </c>
      <c r="B3025">
        <v>2513</v>
      </c>
      <c r="C3025" s="24">
        <v>41821</v>
      </c>
      <c r="D3025" s="24">
        <v>43647</v>
      </c>
      <c r="E3025">
        <v>3750</v>
      </c>
      <c r="F3025" s="31">
        <v>5901.3683570301037</v>
      </c>
      <c r="G3025" s="24">
        <v>42747</v>
      </c>
      <c r="H3025" s="33">
        <v>2</v>
      </c>
      <c r="I3025">
        <v>0.89574241276323197</v>
      </c>
      <c r="J3025" s="40">
        <v>42918.877781872026</v>
      </c>
    </row>
    <row r="3026" spans="1:10" x14ac:dyDescent="0.3">
      <c r="A3026" s="29">
        <v>3022</v>
      </c>
      <c r="B3026">
        <v>2513</v>
      </c>
      <c r="C3026" s="24">
        <v>41821</v>
      </c>
      <c r="D3026" s="24">
        <v>43647</v>
      </c>
      <c r="E3026">
        <v>3750</v>
      </c>
      <c r="F3026" s="31">
        <v>1086.2993996730233</v>
      </c>
      <c r="G3026" s="24">
        <v>42714</v>
      </c>
      <c r="H3026" s="33">
        <v>1</v>
      </c>
      <c r="I3026">
        <v>0.98884995907581841</v>
      </c>
      <c r="J3026" s="40">
        <v>42762.286585414622</v>
      </c>
    </row>
    <row r="3027" spans="1:10" x14ac:dyDescent="0.3">
      <c r="A3027" s="29">
        <v>3023</v>
      </c>
      <c r="B3027">
        <v>2514</v>
      </c>
      <c r="C3027" s="24">
        <v>41994</v>
      </c>
      <c r="D3027" s="24">
        <v>43820</v>
      </c>
      <c r="E3027">
        <v>6250</v>
      </c>
      <c r="F3027" s="31">
        <v>5546.9115438049012</v>
      </c>
      <c r="G3027" s="24">
        <v>42384</v>
      </c>
      <c r="H3027" s="33">
        <v>2</v>
      </c>
      <c r="I3027">
        <v>0.89574241276323197</v>
      </c>
      <c r="J3027" s="40">
        <v>42735.835943147635</v>
      </c>
    </row>
    <row r="3028" spans="1:10" x14ac:dyDescent="0.3">
      <c r="A3028" s="29">
        <v>3024</v>
      </c>
      <c r="B3028">
        <v>2516</v>
      </c>
      <c r="C3028" s="24">
        <v>41750</v>
      </c>
      <c r="D3028" s="24">
        <v>42846</v>
      </c>
      <c r="E3028">
        <v>6250</v>
      </c>
      <c r="F3028" s="31">
        <v>14729.059911207578</v>
      </c>
      <c r="G3028" s="24">
        <v>42215</v>
      </c>
      <c r="H3028" s="33">
        <v>3</v>
      </c>
      <c r="I3028">
        <v>0.80482337140270255</v>
      </c>
      <c r="J3028" s="40">
        <v>42544.482004178666</v>
      </c>
    </row>
    <row r="3029" spans="1:10" x14ac:dyDescent="0.3">
      <c r="A3029" s="29">
        <v>3025</v>
      </c>
      <c r="B3029">
        <v>2517</v>
      </c>
      <c r="C3029" s="24">
        <v>41942</v>
      </c>
      <c r="D3029" s="24">
        <v>42673</v>
      </c>
      <c r="E3029">
        <v>5000</v>
      </c>
      <c r="F3029" s="31">
        <v>4939.3311870021598</v>
      </c>
      <c r="G3029" s="24">
        <v>42331</v>
      </c>
      <c r="H3029" s="33">
        <v>1</v>
      </c>
      <c r="I3029">
        <v>0.98884995907581841</v>
      </c>
      <c r="J3029" s="40">
        <v>42569.01851762984</v>
      </c>
    </row>
    <row r="3030" spans="1:10" x14ac:dyDescent="0.3">
      <c r="A3030" s="29">
        <v>3026</v>
      </c>
      <c r="B3030">
        <v>2517</v>
      </c>
      <c r="C3030" s="24">
        <v>41942</v>
      </c>
      <c r="D3030" s="24">
        <v>42673</v>
      </c>
      <c r="E3030">
        <v>5000</v>
      </c>
      <c r="F3030" s="31">
        <v>1458.5155362865689</v>
      </c>
      <c r="G3030" s="24">
        <v>42449</v>
      </c>
      <c r="H3030" s="33">
        <v>1</v>
      </c>
      <c r="I3030">
        <v>0.98884995907581841</v>
      </c>
      <c r="J3030" s="40">
        <v>43434.799626952656</v>
      </c>
    </row>
    <row r="3031" spans="1:10" x14ac:dyDescent="0.3">
      <c r="A3031" s="29">
        <v>3027</v>
      </c>
      <c r="B3031">
        <v>2518</v>
      </c>
      <c r="C3031" s="24">
        <v>41687</v>
      </c>
      <c r="D3031" s="24">
        <v>42052</v>
      </c>
      <c r="E3031">
        <v>5000</v>
      </c>
      <c r="F3031" s="31">
        <v>5322.1470262850316</v>
      </c>
      <c r="G3031" s="24">
        <v>41868</v>
      </c>
      <c r="H3031" s="33">
        <v>2</v>
      </c>
      <c r="I3031">
        <v>0.89574241276323197</v>
      </c>
      <c r="J3031" s="40">
        <v>41995.242792409634</v>
      </c>
    </row>
    <row r="3032" spans="1:10" x14ac:dyDescent="0.3">
      <c r="A3032" s="29">
        <v>3028</v>
      </c>
      <c r="B3032">
        <v>2520</v>
      </c>
      <c r="C3032" s="24">
        <v>41785</v>
      </c>
      <c r="D3032" s="24">
        <v>42516</v>
      </c>
      <c r="E3032">
        <v>3750</v>
      </c>
      <c r="F3032" s="31">
        <v>2778.9049440831636</v>
      </c>
      <c r="G3032" s="24">
        <v>41905</v>
      </c>
      <c r="H3032" s="33">
        <v>1</v>
      </c>
      <c r="I3032">
        <v>0.98884995907581841</v>
      </c>
      <c r="J3032" s="40">
        <v>42228.545769158736</v>
      </c>
    </row>
    <row r="3033" spans="1:10" x14ac:dyDescent="0.3">
      <c r="A3033" s="29">
        <v>3029</v>
      </c>
      <c r="B3033">
        <v>2521</v>
      </c>
      <c r="C3033" s="24">
        <v>41729</v>
      </c>
      <c r="D3033" s="24">
        <v>43190</v>
      </c>
      <c r="E3033">
        <v>3750</v>
      </c>
      <c r="F3033" s="31">
        <v>1088.7043242611524</v>
      </c>
      <c r="G3033" s="24">
        <v>42939</v>
      </c>
      <c r="H3033" s="33">
        <v>1</v>
      </c>
      <c r="I3033">
        <v>0.98884995907581841</v>
      </c>
      <c r="J3033" s="40">
        <v>43142.761208690725</v>
      </c>
    </row>
    <row r="3034" spans="1:10" x14ac:dyDescent="0.3">
      <c r="A3034" s="29">
        <v>3030</v>
      </c>
      <c r="B3034">
        <v>2522</v>
      </c>
      <c r="C3034" s="24">
        <v>41869</v>
      </c>
      <c r="D3034" s="24">
        <v>43330</v>
      </c>
      <c r="E3034">
        <v>4375</v>
      </c>
      <c r="F3034" s="31">
        <v>688.50111373627749</v>
      </c>
      <c r="G3034" s="24">
        <v>42439</v>
      </c>
      <c r="H3034" s="33">
        <v>1</v>
      </c>
      <c r="I3034">
        <v>0.98884995907581841</v>
      </c>
      <c r="J3034" s="40">
        <v>42830.673016068438</v>
      </c>
    </row>
    <row r="3035" spans="1:10" x14ac:dyDescent="0.3">
      <c r="A3035" s="29">
        <v>3031</v>
      </c>
      <c r="B3035">
        <v>2524</v>
      </c>
      <c r="C3035" s="24">
        <v>41820</v>
      </c>
      <c r="D3035" s="24">
        <v>42551</v>
      </c>
      <c r="E3035">
        <v>3750</v>
      </c>
      <c r="F3035" s="31">
        <v>2654.8228052193544</v>
      </c>
      <c r="G3035" s="24">
        <v>42322</v>
      </c>
      <c r="H3035" s="33">
        <v>1</v>
      </c>
      <c r="I3035">
        <v>0.98884995907581841</v>
      </c>
      <c r="J3035" s="40">
        <v>42894.415121078935</v>
      </c>
    </row>
    <row r="3036" spans="1:10" x14ac:dyDescent="0.3">
      <c r="A3036" s="29">
        <v>3032</v>
      </c>
      <c r="B3036">
        <v>2528</v>
      </c>
      <c r="C3036" s="24">
        <v>41647</v>
      </c>
      <c r="D3036" s="24">
        <v>42743</v>
      </c>
      <c r="E3036">
        <v>3750</v>
      </c>
      <c r="F3036" s="31">
        <v>2302.9356104290241</v>
      </c>
      <c r="G3036" s="24">
        <v>42501</v>
      </c>
      <c r="H3036" s="33">
        <v>1</v>
      </c>
      <c r="I3036">
        <v>0.98884995907581841</v>
      </c>
      <c r="J3036" s="40">
        <v>42542.143302832425</v>
      </c>
    </row>
    <row r="3037" spans="1:10" x14ac:dyDescent="0.3">
      <c r="A3037" s="29">
        <v>3033</v>
      </c>
      <c r="B3037">
        <v>2528</v>
      </c>
      <c r="C3037" s="24">
        <v>41647</v>
      </c>
      <c r="D3037" s="24">
        <v>42743</v>
      </c>
      <c r="E3037">
        <v>3750</v>
      </c>
      <c r="F3037" s="31">
        <v>2019.4769254468783</v>
      </c>
      <c r="G3037" s="24">
        <v>41850</v>
      </c>
      <c r="H3037" s="33">
        <v>1</v>
      </c>
      <c r="I3037">
        <v>0.98884995907581841</v>
      </c>
      <c r="J3037" s="40">
        <v>42449.057803838215</v>
      </c>
    </row>
    <row r="3038" spans="1:10" x14ac:dyDescent="0.3">
      <c r="A3038" s="29">
        <v>3034</v>
      </c>
      <c r="B3038">
        <v>2529</v>
      </c>
      <c r="C3038" s="24">
        <v>41703</v>
      </c>
      <c r="D3038" s="24">
        <v>42799</v>
      </c>
      <c r="E3038">
        <v>6250</v>
      </c>
      <c r="F3038" s="31">
        <v>19808.06525532842</v>
      </c>
      <c r="G3038" s="24">
        <v>42155</v>
      </c>
      <c r="H3038" s="33">
        <v>3</v>
      </c>
      <c r="I3038">
        <v>0.80482337140270255</v>
      </c>
      <c r="J3038" s="40">
        <v>42434.420706846424</v>
      </c>
    </row>
    <row r="3039" spans="1:10" x14ac:dyDescent="0.3">
      <c r="A3039" s="29">
        <v>3035</v>
      </c>
      <c r="B3039">
        <v>2529</v>
      </c>
      <c r="C3039" s="24">
        <v>41703</v>
      </c>
      <c r="D3039" s="24">
        <v>42799</v>
      </c>
      <c r="E3039">
        <v>6250</v>
      </c>
      <c r="F3039" s="31">
        <v>4926.1754008797952</v>
      </c>
      <c r="G3039" s="24">
        <v>42762</v>
      </c>
      <c r="H3039" s="33">
        <v>1</v>
      </c>
      <c r="I3039">
        <v>0.98884995907581841</v>
      </c>
      <c r="J3039" s="40">
        <v>43096.740653589964</v>
      </c>
    </row>
    <row r="3040" spans="1:10" x14ac:dyDescent="0.3">
      <c r="A3040" s="29">
        <v>3036</v>
      </c>
      <c r="B3040">
        <v>2530</v>
      </c>
      <c r="C3040" s="24">
        <v>41867</v>
      </c>
      <c r="D3040" s="24">
        <v>43328</v>
      </c>
      <c r="E3040">
        <v>6250</v>
      </c>
      <c r="F3040" s="31">
        <v>506.59083493895849</v>
      </c>
      <c r="G3040" s="24">
        <v>43232</v>
      </c>
      <c r="H3040" s="33">
        <v>1</v>
      </c>
      <c r="I3040">
        <v>0.98884995907581841</v>
      </c>
      <c r="J3040" s="40">
        <v>43560.467988955985</v>
      </c>
    </row>
    <row r="3041" spans="1:10" x14ac:dyDescent="0.3">
      <c r="A3041" s="29">
        <v>3037</v>
      </c>
      <c r="B3041">
        <v>2530</v>
      </c>
      <c r="C3041" s="24">
        <v>41867</v>
      </c>
      <c r="D3041" s="24">
        <v>43328</v>
      </c>
      <c r="E3041">
        <v>6250</v>
      </c>
      <c r="F3041" s="31">
        <v>1417.8016035027508</v>
      </c>
      <c r="G3041" s="24">
        <v>42699</v>
      </c>
      <c r="H3041" s="33">
        <v>1</v>
      </c>
      <c r="I3041">
        <v>0.98884995907581841</v>
      </c>
      <c r="J3041" s="40">
        <v>42891.00136171445</v>
      </c>
    </row>
    <row r="3042" spans="1:10" x14ac:dyDescent="0.3">
      <c r="A3042" s="29">
        <v>3038</v>
      </c>
      <c r="B3042">
        <v>2530</v>
      </c>
      <c r="C3042" s="24">
        <v>41867</v>
      </c>
      <c r="D3042" s="24">
        <v>43328</v>
      </c>
      <c r="E3042">
        <v>6250</v>
      </c>
      <c r="F3042" s="31">
        <v>2125.6941687822446</v>
      </c>
      <c r="G3042" s="24">
        <v>42459</v>
      </c>
      <c r="H3042" s="33">
        <v>1</v>
      </c>
      <c r="I3042">
        <v>0.98884995907581841</v>
      </c>
      <c r="J3042" s="40">
        <v>42588.38239723094</v>
      </c>
    </row>
    <row r="3043" spans="1:10" x14ac:dyDescent="0.3">
      <c r="A3043" s="29">
        <v>3039</v>
      </c>
      <c r="B3043">
        <v>2530</v>
      </c>
      <c r="C3043" s="24">
        <v>41867</v>
      </c>
      <c r="D3043" s="24">
        <v>43328</v>
      </c>
      <c r="E3043">
        <v>6250</v>
      </c>
      <c r="F3043" s="31">
        <v>6360.4582378709765</v>
      </c>
      <c r="G3043" s="24">
        <v>42159</v>
      </c>
      <c r="H3043" s="33">
        <v>2</v>
      </c>
      <c r="I3043">
        <v>0.89574241276323197</v>
      </c>
      <c r="J3043" s="40">
        <v>42192.037723680667</v>
      </c>
    </row>
    <row r="3044" spans="1:10" x14ac:dyDescent="0.3">
      <c r="A3044" s="29">
        <v>3040</v>
      </c>
      <c r="B3044">
        <v>2535</v>
      </c>
      <c r="C3044" s="24">
        <v>41686</v>
      </c>
      <c r="D3044" s="24">
        <v>43512</v>
      </c>
      <c r="E3044">
        <v>5000</v>
      </c>
      <c r="F3044" s="31">
        <v>14069.55539841823</v>
      </c>
      <c r="G3044" s="24">
        <v>41722</v>
      </c>
      <c r="H3044" s="33">
        <v>3</v>
      </c>
      <c r="I3044">
        <v>0.80482337140270255</v>
      </c>
      <c r="J3044" s="40">
        <v>42800.04898210954</v>
      </c>
    </row>
    <row r="3045" spans="1:10" x14ac:dyDescent="0.3">
      <c r="A3045" s="29">
        <v>3041</v>
      </c>
      <c r="B3045">
        <v>2536</v>
      </c>
      <c r="C3045" s="24">
        <v>41854</v>
      </c>
      <c r="D3045" s="24">
        <v>43680</v>
      </c>
      <c r="E3045">
        <v>6250</v>
      </c>
      <c r="F3045" s="31">
        <v>10688.689775230345</v>
      </c>
      <c r="G3045" s="24">
        <v>43615</v>
      </c>
      <c r="H3045" s="33">
        <v>3</v>
      </c>
      <c r="I3045">
        <v>0.80482337140270255</v>
      </c>
      <c r="J3045" s="40">
        <v>43678.503197665457</v>
      </c>
    </row>
    <row r="3046" spans="1:10" x14ac:dyDescent="0.3">
      <c r="A3046" s="29">
        <v>3042</v>
      </c>
      <c r="B3046">
        <v>2537</v>
      </c>
      <c r="C3046" s="24">
        <v>41678</v>
      </c>
      <c r="D3046" s="24">
        <v>42774</v>
      </c>
      <c r="E3046">
        <v>4375</v>
      </c>
      <c r="F3046" s="31">
        <v>303.89784951763278</v>
      </c>
      <c r="G3046" s="24">
        <v>42170</v>
      </c>
      <c r="H3046" s="33">
        <v>1</v>
      </c>
      <c r="I3046">
        <v>0.98884995907581841</v>
      </c>
      <c r="J3046" s="40">
        <v>42292.401905550068</v>
      </c>
    </row>
    <row r="3047" spans="1:10" x14ac:dyDescent="0.3">
      <c r="A3047" s="29">
        <v>3043</v>
      </c>
      <c r="B3047">
        <v>2537</v>
      </c>
      <c r="C3047" s="24">
        <v>41678</v>
      </c>
      <c r="D3047" s="24">
        <v>42774</v>
      </c>
      <c r="E3047">
        <v>4375</v>
      </c>
      <c r="F3047" s="31">
        <v>1649.6475117790396</v>
      </c>
      <c r="G3047" s="24">
        <v>42074</v>
      </c>
      <c r="H3047" s="33">
        <v>1</v>
      </c>
      <c r="I3047">
        <v>0.98884995907581841</v>
      </c>
      <c r="J3047" s="40">
        <v>42649.393837021336</v>
      </c>
    </row>
    <row r="3048" spans="1:10" x14ac:dyDescent="0.3">
      <c r="A3048" s="29">
        <v>3044</v>
      </c>
      <c r="B3048">
        <v>2539</v>
      </c>
      <c r="C3048" s="24">
        <v>41758</v>
      </c>
      <c r="D3048" s="24">
        <v>43219</v>
      </c>
      <c r="E3048">
        <v>6250</v>
      </c>
      <c r="F3048" s="31">
        <v>17235.032782510963</v>
      </c>
      <c r="G3048" s="24">
        <v>42747</v>
      </c>
      <c r="H3048" s="33">
        <v>3</v>
      </c>
      <c r="I3048">
        <v>0.80482337140270255</v>
      </c>
      <c r="J3048" s="40">
        <v>43222.554774958051</v>
      </c>
    </row>
    <row r="3049" spans="1:10" x14ac:dyDescent="0.3">
      <c r="A3049" s="29">
        <v>3045</v>
      </c>
      <c r="B3049">
        <v>2539</v>
      </c>
      <c r="C3049" s="24">
        <v>41758</v>
      </c>
      <c r="D3049" s="24">
        <v>43219</v>
      </c>
      <c r="E3049">
        <v>6250</v>
      </c>
      <c r="F3049" s="31">
        <v>13117.259742952476</v>
      </c>
      <c r="G3049" s="24">
        <v>42569</v>
      </c>
      <c r="H3049" s="33">
        <v>3</v>
      </c>
      <c r="I3049">
        <v>0.80482337140270255</v>
      </c>
      <c r="J3049" s="40">
        <v>42676.335923097227</v>
      </c>
    </row>
    <row r="3050" spans="1:10" x14ac:dyDescent="0.3">
      <c r="A3050" s="29">
        <v>3046</v>
      </c>
      <c r="B3050">
        <v>2540</v>
      </c>
      <c r="C3050" s="24">
        <v>41687</v>
      </c>
      <c r="D3050" s="24">
        <v>42783</v>
      </c>
      <c r="E3050">
        <v>4375</v>
      </c>
      <c r="F3050" s="31">
        <v>2621.6818674708566</v>
      </c>
      <c r="G3050" s="24">
        <v>42470</v>
      </c>
      <c r="H3050" s="33">
        <v>1</v>
      </c>
      <c r="I3050">
        <v>0.98884995907581841</v>
      </c>
      <c r="J3050" s="40">
        <v>42594.580742258193</v>
      </c>
    </row>
    <row r="3051" spans="1:10" x14ac:dyDescent="0.3">
      <c r="A3051" s="29">
        <v>3047</v>
      </c>
      <c r="B3051">
        <v>2540</v>
      </c>
      <c r="C3051" s="24">
        <v>41687</v>
      </c>
      <c r="D3051" s="24">
        <v>42783</v>
      </c>
      <c r="E3051">
        <v>4375</v>
      </c>
      <c r="F3051" s="31">
        <v>4115.1332748044933</v>
      </c>
      <c r="G3051" s="24">
        <v>41882</v>
      </c>
      <c r="H3051" s="33">
        <v>1</v>
      </c>
      <c r="I3051">
        <v>0.98884995907581841</v>
      </c>
      <c r="J3051" s="40">
        <v>41994.295826156966</v>
      </c>
    </row>
    <row r="3052" spans="1:10" x14ac:dyDescent="0.3">
      <c r="A3052" s="29">
        <v>3048</v>
      </c>
      <c r="B3052">
        <v>2542</v>
      </c>
      <c r="C3052" s="24">
        <v>41863</v>
      </c>
      <c r="D3052" s="24">
        <v>42228</v>
      </c>
      <c r="E3052">
        <v>3750</v>
      </c>
      <c r="F3052" s="31">
        <v>4096.3106863445519</v>
      </c>
      <c r="G3052" s="24">
        <v>41934</v>
      </c>
      <c r="H3052" s="33">
        <v>1</v>
      </c>
      <c r="I3052">
        <v>0.98884995907581841</v>
      </c>
      <c r="J3052" s="40">
        <v>42108.385161013815</v>
      </c>
    </row>
    <row r="3053" spans="1:10" x14ac:dyDescent="0.3">
      <c r="A3053" s="29">
        <v>3049</v>
      </c>
      <c r="B3053">
        <v>2544</v>
      </c>
      <c r="C3053" s="24">
        <v>41752</v>
      </c>
      <c r="D3053" s="24">
        <v>42483</v>
      </c>
      <c r="E3053">
        <v>5000</v>
      </c>
      <c r="F3053" s="31">
        <v>295.10431324784037</v>
      </c>
      <c r="G3053" s="24">
        <v>42426</v>
      </c>
      <c r="H3053" s="33">
        <v>1</v>
      </c>
      <c r="I3053">
        <v>0.98884995907581841</v>
      </c>
      <c r="J3053" s="40">
        <v>42439.67871616059</v>
      </c>
    </row>
    <row r="3054" spans="1:10" x14ac:dyDescent="0.3">
      <c r="A3054" s="29">
        <v>3050</v>
      </c>
      <c r="B3054">
        <v>2544</v>
      </c>
      <c r="C3054" s="24">
        <v>41752</v>
      </c>
      <c r="D3054" s="24">
        <v>42483</v>
      </c>
      <c r="E3054">
        <v>5000</v>
      </c>
      <c r="F3054" s="31">
        <v>219.01656868789061</v>
      </c>
      <c r="G3054" s="24">
        <v>41899</v>
      </c>
      <c r="H3054" s="33">
        <v>1</v>
      </c>
      <c r="I3054">
        <v>0.98884995907581841</v>
      </c>
      <c r="J3054" s="40">
        <v>42823.058265727625</v>
      </c>
    </row>
    <row r="3055" spans="1:10" x14ac:dyDescent="0.3">
      <c r="A3055" s="29">
        <v>3051</v>
      </c>
      <c r="B3055">
        <v>2545</v>
      </c>
      <c r="C3055" s="24">
        <v>41713</v>
      </c>
      <c r="D3055" s="24">
        <v>42078</v>
      </c>
      <c r="E3055">
        <v>5625</v>
      </c>
      <c r="F3055" s="31">
        <v>1510.900613852011</v>
      </c>
      <c r="G3055" s="24">
        <v>41801</v>
      </c>
      <c r="H3055" s="33">
        <v>1</v>
      </c>
      <c r="I3055">
        <v>0.98884995907581841</v>
      </c>
      <c r="J3055" s="40">
        <v>42086.429904033866</v>
      </c>
    </row>
    <row r="3056" spans="1:10" x14ac:dyDescent="0.3">
      <c r="A3056" s="29">
        <v>3052</v>
      </c>
      <c r="B3056">
        <v>2546</v>
      </c>
      <c r="C3056" s="24">
        <v>41680</v>
      </c>
      <c r="D3056" s="24">
        <v>43141</v>
      </c>
      <c r="E3056">
        <v>5625</v>
      </c>
      <c r="F3056" s="31">
        <v>1997.8539976647205</v>
      </c>
      <c r="G3056" s="24">
        <v>41862</v>
      </c>
      <c r="H3056" s="33">
        <v>1</v>
      </c>
      <c r="I3056">
        <v>0.98884995907581841</v>
      </c>
      <c r="J3056" s="40">
        <v>41999.130347441307</v>
      </c>
    </row>
    <row r="3057" spans="1:10" x14ac:dyDescent="0.3">
      <c r="A3057" s="29">
        <v>3053</v>
      </c>
      <c r="B3057">
        <v>2547</v>
      </c>
      <c r="C3057" s="24">
        <v>41694</v>
      </c>
      <c r="D3057" s="24">
        <v>43520</v>
      </c>
      <c r="E3057">
        <v>6250</v>
      </c>
      <c r="F3057" s="31">
        <v>1863.3723290485859</v>
      </c>
      <c r="G3057" s="24">
        <v>43042</v>
      </c>
      <c r="H3057" s="33">
        <v>1</v>
      </c>
      <c r="I3057">
        <v>0.98884995907581841</v>
      </c>
      <c r="J3057" s="40">
        <v>43812.678498432695</v>
      </c>
    </row>
    <row r="3058" spans="1:10" x14ac:dyDescent="0.3">
      <c r="A3058" s="29">
        <v>3054</v>
      </c>
      <c r="B3058">
        <v>2547</v>
      </c>
      <c r="C3058" s="24">
        <v>41694</v>
      </c>
      <c r="D3058" s="24">
        <v>43520</v>
      </c>
      <c r="E3058">
        <v>6250</v>
      </c>
      <c r="F3058" s="31">
        <v>1460.0173170060743</v>
      </c>
      <c r="G3058" s="24">
        <v>42845</v>
      </c>
      <c r="H3058" s="33">
        <v>1</v>
      </c>
      <c r="I3058">
        <v>0.98884995907581841</v>
      </c>
      <c r="J3058" s="40">
        <v>43754.033007815407</v>
      </c>
    </row>
    <row r="3059" spans="1:10" x14ac:dyDescent="0.3">
      <c r="A3059" s="29">
        <v>3055</v>
      </c>
      <c r="B3059">
        <v>2547</v>
      </c>
      <c r="C3059" s="24">
        <v>41694</v>
      </c>
      <c r="D3059" s="24">
        <v>43520</v>
      </c>
      <c r="E3059">
        <v>6250</v>
      </c>
      <c r="F3059" s="31">
        <v>12189.50388145855</v>
      </c>
      <c r="G3059" s="24">
        <v>43040</v>
      </c>
      <c r="H3059" s="33">
        <v>3</v>
      </c>
      <c r="I3059">
        <v>0.80482337140270255</v>
      </c>
      <c r="J3059" s="40">
        <v>43229.072081353705</v>
      </c>
    </row>
    <row r="3060" spans="1:10" x14ac:dyDescent="0.3">
      <c r="A3060" s="29">
        <v>3056</v>
      </c>
      <c r="B3060">
        <v>2547</v>
      </c>
      <c r="C3060" s="24">
        <v>41694</v>
      </c>
      <c r="D3060" s="24">
        <v>43520</v>
      </c>
      <c r="E3060">
        <v>6250</v>
      </c>
      <c r="F3060" s="31">
        <v>9973.719625062331</v>
      </c>
      <c r="G3060" s="24">
        <v>41987</v>
      </c>
      <c r="H3060" s="33">
        <v>2</v>
      </c>
      <c r="I3060">
        <v>0.89574241276323197</v>
      </c>
      <c r="J3060" s="40">
        <v>42054.598671219246</v>
      </c>
    </row>
    <row r="3061" spans="1:10" x14ac:dyDescent="0.3">
      <c r="A3061" s="29">
        <v>3057</v>
      </c>
      <c r="B3061">
        <v>2547</v>
      </c>
      <c r="C3061" s="24">
        <v>41694</v>
      </c>
      <c r="D3061" s="24">
        <v>43520</v>
      </c>
      <c r="E3061">
        <v>6250</v>
      </c>
      <c r="F3061" s="31">
        <v>1482.9661015151019</v>
      </c>
      <c r="G3061" s="24">
        <v>42687</v>
      </c>
      <c r="H3061" s="33">
        <v>1</v>
      </c>
      <c r="I3061">
        <v>0.98884995907581841</v>
      </c>
      <c r="J3061" s="40">
        <v>44885.863018739212</v>
      </c>
    </row>
    <row r="3062" spans="1:10" x14ac:dyDescent="0.3">
      <c r="A3062" s="29">
        <v>3058</v>
      </c>
      <c r="B3062">
        <v>2549</v>
      </c>
      <c r="C3062" s="24">
        <v>41655</v>
      </c>
      <c r="D3062" s="24">
        <v>43116</v>
      </c>
      <c r="E3062">
        <v>6250</v>
      </c>
      <c r="F3062" s="31">
        <v>2476.6630309419038</v>
      </c>
      <c r="G3062" s="24">
        <v>41813</v>
      </c>
      <c r="H3062" s="33">
        <v>1</v>
      </c>
      <c r="I3062">
        <v>0.98884995907581841</v>
      </c>
      <c r="J3062" s="40">
        <v>42131.606779892129</v>
      </c>
    </row>
    <row r="3063" spans="1:10" x14ac:dyDescent="0.3">
      <c r="A3063" s="29">
        <v>3059</v>
      </c>
      <c r="B3063">
        <v>2550</v>
      </c>
      <c r="C3063" s="24">
        <v>41685</v>
      </c>
      <c r="D3063" s="24">
        <v>43511</v>
      </c>
      <c r="E3063">
        <v>3750</v>
      </c>
      <c r="F3063" s="31">
        <v>11213.41515938046</v>
      </c>
      <c r="G3063" s="24">
        <v>42430</v>
      </c>
      <c r="H3063" s="33">
        <v>3</v>
      </c>
      <c r="I3063">
        <v>0.80482337140270255</v>
      </c>
      <c r="J3063" s="40">
        <v>42769.340375424516</v>
      </c>
    </row>
    <row r="3064" spans="1:10" x14ac:dyDescent="0.3">
      <c r="A3064" s="29">
        <v>3060</v>
      </c>
      <c r="B3064">
        <v>2550</v>
      </c>
      <c r="C3064" s="24">
        <v>41685</v>
      </c>
      <c r="D3064" s="24">
        <v>43511</v>
      </c>
      <c r="E3064">
        <v>3750</v>
      </c>
      <c r="F3064" s="31">
        <v>1863.7406658785326</v>
      </c>
      <c r="G3064" s="24">
        <v>42582</v>
      </c>
      <c r="H3064" s="33">
        <v>1</v>
      </c>
      <c r="I3064">
        <v>0.98884995907581841</v>
      </c>
      <c r="J3064" s="40">
        <v>43374.769880647691</v>
      </c>
    </row>
    <row r="3065" spans="1:10" x14ac:dyDescent="0.3">
      <c r="A3065" s="29">
        <v>3061</v>
      </c>
      <c r="B3065">
        <v>2550</v>
      </c>
      <c r="C3065" s="24">
        <v>41685</v>
      </c>
      <c r="D3065" s="24">
        <v>43511</v>
      </c>
      <c r="E3065">
        <v>3750</v>
      </c>
      <c r="F3065" s="31">
        <v>3356.7221908050246</v>
      </c>
      <c r="G3065" s="24">
        <v>43387</v>
      </c>
      <c r="H3065" s="33">
        <v>1</v>
      </c>
      <c r="I3065">
        <v>0.98884995907581841</v>
      </c>
      <c r="J3065" s="40">
        <v>43563.857843824495</v>
      </c>
    </row>
    <row r="3066" spans="1:10" x14ac:dyDescent="0.3">
      <c r="A3066" s="29">
        <v>3062</v>
      </c>
      <c r="B3066">
        <v>2552</v>
      </c>
      <c r="C3066" s="24">
        <v>41642</v>
      </c>
      <c r="D3066" s="24">
        <v>42738</v>
      </c>
      <c r="E3066">
        <v>3750</v>
      </c>
      <c r="F3066" s="31">
        <v>737.98794493101116</v>
      </c>
      <c r="G3066" s="24">
        <v>42706</v>
      </c>
      <c r="H3066" s="33">
        <v>1</v>
      </c>
      <c r="I3066">
        <v>0.98884995907581841</v>
      </c>
      <c r="J3066" s="40">
        <v>42711.675713442062</v>
      </c>
    </row>
    <row r="3067" spans="1:10" x14ac:dyDescent="0.3">
      <c r="A3067" s="29">
        <v>3063</v>
      </c>
      <c r="B3067">
        <v>2553</v>
      </c>
      <c r="C3067" s="24">
        <v>41696</v>
      </c>
      <c r="D3067" s="24">
        <v>43522</v>
      </c>
      <c r="E3067">
        <v>5625</v>
      </c>
      <c r="F3067" s="31">
        <v>7660.6293485739861</v>
      </c>
      <c r="G3067" s="24">
        <v>42232</v>
      </c>
      <c r="H3067" s="33">
        <v>2</v>
      </c>
      <c r="I3067">
        <v>0.89574241276323197</v>
      </c>
      <c r="J3067" s="40">
        <v>42271.512715043915</v>
      </c>
    </row>
    <row r="3068" spans="1:10" x14ac:dyDescent="0.3">
      <c r="A3068" s="29">
        <v>3064</v>
      </c>
      <c r="B3068">
        <v>2553</v>
      </c>
      <c r="C3068" s="24">
        <v>41696</v>
      </c>
      <c r="D3068" s="24">
        <v>43522</v>
      </c>
      <c r="E3068">
        <v>5625</v>
      </c>
      <c r="F3068" s="31">
        <v>15299.856110975403</v>
      </c>
      <c r="G3068" s="24">
        <v>42306</v>
      </c>
      <c r="H3068" s="33">
        <v>3</v>
      </c>
      <c r="I3068">
        <v>0.80482337140270255</v>
      </c>
      <c r="J3068" s="40">
        <v>42763.172131123072</v>
      </c>
    </row>
    <row r="3069" spans="1:10" x14ac:dyDescent="0.3">
      <c r="A3069" s="29">
        <v>3065</v>
      </c>
      <c r="B3069">
        <v>2554</v>
      </c>
      <c r="C3069" s="24">
        <v>41960</v>
      </c>
      <c r="D3069" s="24">
        <v>43421</v>
      </c>
      <c r="E3069">
        <v>5000</v>
      </c>
      <c r="F3069" s="31">
        <v>5428.2397175383103</v>
      </c>
      <c r="G3069" s="24">
        <v>42868</v>
      </c>
      <c r="H3069" s="33">
        <v>2</v>
      </c>
      <c r="I3069">
        <v>0.89574241276323197</v>
      </c>
      <c r="J3069" s="40">
        <v>43287.169728382236</v>
      </c>
    </row>
    <row r="3070" spans="1:10" x14ac:dyDescent="0.3">
      <c r="A3070" s="29">
        <v>3066</v>
      </c>
      <c r="B3070">
        <v>2554</v>
      </c>
      <c r="C3070" s="24">
        <v>41960</v>
      </c>
      <c r="D3070" s="24">
        <v>43421</v>
      </c>
      <c r="E3070">
        <v>5000</v>
      </c>
      <c r="F3070" s="31">
        <v>4638.8988890183728</v>
      </c>
      <c r="G3070" s="24">
        <v>43392</v>
      </c>
      <c r="H3070" s="33">
        <v>1</v>
      </c>
      <c r="I3070">
        <v>0.98884995907581841</v>
      </c>
      <c r="J3070" s="40">
        <v>43561.108288141862</v>
      </c>
    </row>
    <row r="3071" spans="1:10" x14ac:dyDescent="0.3">
      <c r="A3071" s="29">
        <v>3067</v>
      </c>
      <c r="B3071">
        <v>2554</v>
      </c>
      <c r="C3071" s="24">
        <v>41960</v>
      </c>
      <c r="D3071" s="24">
        <v>43421</v>
      </c>
      <c r="E3071">
        <v>5000</v>
      </c>
      <c r="F3071" s="31">
        <v>1563.490634056014</v>
      </c>
      <c r="G3071" s="24">
        <v>42639</v>
      </c>
      <c r="H3071" s="33">
        <v>1</v>
      </c>
      <c r="I3071">
        <v>0.98884995907581841</v>
      </c>
      <c r="J3071" s="40">
        <v>42733.675920190792</v>
      </c>
    </row>
    <row r="3072" spans="1:10" x14ac:dyDescent="0.3">
      <c r="A3072" s="29">
        <v>3068</v>
      </c>
      <c r="B3072">
        <v>2554</v>
      </c>
      <c r="C3072" s="24">
        <v>41960</v>
      </c>
      <c r="D3072" s="24">
        <v>43421</v>
      </c>
      <c r="E3072">
        <v>5000</v>
      </c>
      <c r="F3072" s="31">
        <v>6227.1188022318638</v>
      </c>
      <c r="G3072" s="24">
        <v>42673</v>
      </c>
      <c r="H3072" s="33">
        <v>2</v>
      </c>
      <c r="I3072">
        <v>0.89574241276323197</v>
      </c>
      <c r="J3072" s="40">
        <v>43298.932674441065</v>
      </c>
    </row>
    <row r="3073" spans="1:10" x14ac:dyDescent="0.3">
      <c r="A3073" s="29">
        <v>3069</v>
      </c>
      <c r="B3073">
        <v>2556</v>
      </c>
      <c r="C3073" s="24">
        <v>41942</v>
      </c>
      <c r="D3073" s="24">
        <v>43768</v>
      </c>
      <c r="E3073">
        <v>4375</v>
      </c>
      <c r="F3073" s="31">
        <v>11155.071148393406</v>
      </c>
      <c r="G3073" s="24">
        <v>43547</v>
      </c>
      <c r="H3073" s="33">
        <v>3</v>
      </c>
      <c r="I3073">
        <v>0.80482337140270255</v>
      </c>
      <c r="J3073" s="40">
        <v>44183.375817165812</v>
      </c>
    </row>
    <row r="3074" spans="1:10" x14ac:dyDescent="0.3">
      <c r="A3074" s="29">
        <v>3070</v>
      </c>
      <c r="B3074">
        <v>2556</v>
      </c>
      <c r="C3074" s="24">
        <v>41942</v>
      </c>
      <c r="D3074" s="24">
        <v>43768</v>
      </c>
      <c r="E3074">
        <v>4375</v>
      </c>
      <c r="F3074" s="31">
        <v>444.25870542552201</v>
      </c>
      <c r="G3074" s="24">
        <v>42550</v>
      </c>
      <c r="H3074" s="33">
        <v>1</v>
      </c>
      <c r="I3074">
        <v>0.98884995907581841</v>
      </c>
      <c r="J3074" s="40">
        <v>42577.13098920889</v>
      </c>
    </row>
    <row r="3075" spans="1:10" x14ac:dyDescent="0.3">
      <c r="A3075" s="29">
        <v>3071</v>
      </c>
      <c r="B3075">
        <v>2558</v>
      </c>
      <c r="C3075" s="24">
        <v>41649</v>
      </c>
      <c r="D3075" s="24">
        <v>42014</v>
      </c>
      <c r="E3075">
        <v>6250</v>
      </c>
      <c r="F3075" s="31">
        <v>9032.9998448420429</v>
      </c>
      <c r="G3075" s="24">
        <v>41694</v>
      </c>
      <c r="H3075" s="33">
        <v>2</v>
      </c>
      <c r="I3075">
        <v>0.89574241276323197</v>
      </c>
      <c r="J3075" s="40">
        <v>41913.918393559361</v>
      </c>
    </row>
    <row r="3076" spans="1:10" x14ac:dyDescent="0.3">
      <c r="A3076" s="29">
        <v>3072</v>
      </c>
      <c r="B3076">
        <v>2559</v>
      </c>
      <c r="C3076" s="24">
        <v>41754</v>
      </c>
      <c r="D3076" s="24">
        <v>42119</v>
      </c>
      <c r="E3076">
        <v>6250</v>
      </c>
      <c r="F3076" s="31">
        <v>1440.1454441298713</v>
      </c>
      <c r="G3076" s="24">
        <v>42045</v>
      </c>
      <c r="H3076" s="33">
        <v>1</v>
      </c>
      <c r="I3076">
        <v>0.98884995907581841</v>
      </c>
      <c r="J3076" s="40">
        <v>42098.34480922552</v>
      </c>
    </row>
    <row r="3077" spans="1:10" x14ac:dyDescent="0.3">
      <c r="A3077" s="29">
        <v>3073</v>
      </c>
      <c r="B3077">
        <v>2560</v>
      </c>
      <c r="C3077" s="24">
        <v>41737</v>
      </c>
      <c r="D3077" s="24">
        <v>42833</v>
      </c>
      <c r="E3077">
        <v>5625</v>
      </c>
      <c r="F3077" s="31">
        <v>9307.6051596630823</v>
      </c>
      <c r="G3077" s="24">
        <v>42761</v>
      </c>
      <c r="H3077" s="33">
        <v>2</v>
      </c>
      <c r="I3077">
        <v>0.89574241276323197</v>
      </c>
      <c r="J3077" s="40">
        <v>42852.558145885487</v>
      </c>
    </row>
    <row r="3078" spans="1:10" x14ac:dyDescent="0.3">
      <c r="A3078" s="29">
        <v>3074</v>
      </c>
      <c r="B3078">
        <v>2560</v>
      </c>
      <c r="C3078" s="24">
        <v>41737</v>
      </c>
      <c r="D3078" s="24">
        <v>42833</v>
      </c>
      <c r="E3078">
        <v>5625</v>
      </c>
      <c r="F3078" s="31">
        <v>1548.1818869942003</v>
      </c>
      <c r="G3078" s="24">
        <v>41918</v>
      </c>
      <c r="H3078" s="33">
        <v>1</v>
      </c>
      <c r="I3078">
        <v>0.98884995907581841</v>
      </c>
      <c r="J3078" s="40">
        <v>42003.37994377689</v>
      </c>
    </row>
    <row r="3079" spans="1:10" x14ac:dyDescent="0.3">
      <c r="A3079" s="29">
        <v>3075</v>
      </c>
      <c r="B3079">
        <v>2561</v>
      </c>
      <c r="C3079" s="24">
        <v>41973</v>
      </c>
      <c r="D3079" s="24">
        <v>42704</v>
      </c>
      <c r="E3079">
        <v>5000</v>
      </c>
      <c r="F3079" s="31">
        <v>5734.0362172730538</v>
      </c>
      <c r="G3079" s="24">
        <v>42248</v>
      </c>
      <c r="H3079" s="33">
        <v>2</v>
      </c>
      <c r="I3079">
        <v>0.89574241276323197</v>
      </c>
      <c r="J3079" s="40">
        <v>42988.362155065515</v>
      </c>
    </row>
    <row r="3080" spans="1:10" x14ac:dyDescent="0.3">
      <c r="A3080" s="29">
        <v>3076</v>
      </c>
      <c r="B3080">
        <v>2564</v>
      </c>
      <c r="C3080" s="24">
        <v>41752</v>
      </c>
      <c r="D3080" s="24">
        <v>42117</v>
      </c>
      <c r="E3080">
        <v>4375</v>
      </c>
      <c r="F3080" s="31">
        <v>6668.8171730262247</v>
      </c>
      <c r="G3080" s="24">
        <v>41806</v>
      </c>
      <c r="H3080" s="33">
        <v>2</v>
      </c>
      <c r="I3080">
        <v>0.89574241276323197</v>
      </c>
      <c r="J3080" s="40">
        <v>42192.043212383243</v>
      </c>
    </row>
    <row r="3081" spans="1:10" x14ac:dyDescent="0.3">
      <c r="A3081" s="29">
        <v>3077</v>
      </c>
      <c r="B3081">
        <v>2565</v>
      </c>
      <c r="C3081" s="24">
        <v>41943</v>
      </c>
      <c r="D3081" s="24">
        <v>43039</v>
      </c>
      <c r="E3081">
        <v>5625</v>
      </c>
      <c r="F3081" s="31">
        <v>7443.9234939815778</v>
      </c>
      <c r="G3081" s="24">
        <v>42704</v>
      </c>
      <c r="H3081" s="33">
        <v>2</v>
      </c>
      <c r="I3081">
        <v>0.89574241276323197</v>
      </c>
      <c r="J3081" s="40">
        <v>43412.286142048491</v>
      </c>
    </row>
    <row r="3082" spans="1:10" x14ac:dyDescent="0.3">
      <c r="A3082" s="29">
        <v>3078</v>
      </c>
      <c r="B3082">
        <v>2567</v>
      </c>
      <c r="C3082" s="24">
        <v>41892</v>
      </c>
      <c r="D3082" s="24">
        <v>43718</v>
      </c>
      <c r="E3082">
        <v>5000</v>
      </c>
      <c r="F3082" s="31">
        <v>7394.2220403763367</v>
      </c>
      <c r="G3082" s="24">
        <v>43443</v>
      </c>
      <c r="H3082" s="33">
        <v>2</v>
      </c>
      <c r="I3082">
        <v>0.89574241276323197</v>
      </c>
      <c r="J3082" s="40">
        <v>44699.470482259057</v>
      </c>
    </row>
    <row r="3083" spans="1:10" x14ac:dyDescent="0.3">
      <c r="A3083" s="29">
        <v>3079</v>
      </c>
      <c r="B3083">
        <v>2568</v>
      </c>
      <c r="C3083" s="24">
        <v>41923</v>
      </c>
      <c r="D3083" s="24">
        <v>42654</v>
      </c>
      <c r="E3083">
        <v>5000</v>
      </c>
      <c r="F3083" s="31">
        <v>480.84079470117626</v>
      </c>
      <c r="G3083" s="24">
        <v>42414</v>
      </c>
      <c r="H3083" s="33">
        <v>1</v>
      </c>
      <c r="I3083">
        <v>0.98884995907581841</v>
      </c>
      <c r="J3083" s="40">
        <v>42442.715272793779</v>
      </c>
    </row>
    <row r="3084" spans="1:10" x14ac:dyDescent="0.3">
      <c r="A3084" s="29">
        <v>3080</v>
      </c>
      <c r="B3084">
        <v>2569</v>
      </c>
      <c r="C3084" s="24">
        <v>41744</v>
      </c>
      <c r="D3084" s="24">
        <v>42475</v>
      </c>
      <c r="E3084">
        <v>6250</v>
      </c>
      <c r="F3084" s="31">
        <v>6475.5297031605332</v>
      </c>
      <c r="G3084" s="24">
        <v>42400</v>
      </c>
      <c r="H3084" s="33">
        <v>2</v>
      </c>
      <c r="I3084">
        <v>0.89574241276323197</v>
      </c>
      <c r="J3084" s="40">
        <v>42514.179418641404</v>
      </c>
    </row>
    <row r="3085" spans="1:10" x14ac:dyDescent="0.3">
      <c r="A3085" s="29">
        <v>3081</v>
      </c>
      <c r="B3085">
        <v>2570</v>
      </c>
      <c r="C3085" s="24">
        <v>41647</v>
      </c>
      <c r="D3085" s="24">
        <v>43473</v>
      </c>
      <c r="E3085">
        <v>6250</v>
      </c>
      <c r="F3085" s="31">
        <v>4244.5921680545434</v>
      </c>
      <c r="G3085" s="24">
        <v>43276</v>
      </c>
      <c r="H3085" s="33">
        <v>1</v>
      </c>
      <c r="I3085">
        <v>0.98884995907581841</v>
      </c>
      <c r="J3085" s="40">
        <v>43336.683580092395</v>
      </c>
    </row>
    <row r="3086" spans="1:10" x14ac:dyDescent="0.3">
      <c r="A3086" s="29">
        <v>3082</v>
      </c>
      <c r="B3086">
        <v>2570</v>
      </c>
      <c r="C3086" s="24">
        <v>41647</v>
      </c>
      <c r="D3086" s="24">
        <v>43473</v>
      </c>
      <c r="E3086">
        <v>6250</v>
      </c>
      <c r="F3086" s="31">
        <v>6497.4527957970222</v>
      </c>
      <c r="G3086" s="24">
        <v>42569</v>
      </c>
      <c r="H3086" s="33">
        <v>2</v>
      </c>
      <c r="I3086">
        <v>0.89574241276323197</v>
      </c>
      <c r="J3086" s="40">
        <v>42751.115917496107</v>
      </c>
    </row>
    <row r="3087" spans="1:10" x14ac:dyDescent="0.3">
      <c r="A3087" s="29">
        <v>3083</v>
      </c>
      <c r="B3087">
        <v>2570</v>
      </c>
      <c r="C3087" s="24">
        <v>41647</v>
      </c>
      <c r="D3087" s="24">
        <v>43473</v>
      </c>
      <c r="E3087">
        <v>6250</v>
      </c>
      <c r="F3087" s="31">
        <v>11215.002616919463</v>
      </c>
      <c r="G3087" s="24">
        <v>41740</v>
      </c>
      <c r="H3087" s="33">
        <v>3</v>
      </c>
      <c r="I3087">
        <v>0.80482337140270255</v>
      </c>
      <c r="J3087" s="40">
        <v>41880.548108768126</v>
      </c>
    </row>
    <row r="3088" spans="1:10" x14ac:dyDescent="0.3">
      <c r="A3088" s="29">
        <v>3084</v>
      </c>
      <c r="B3088">
        <v>2571</v>
      </c>
      <c r="C3088" s="24">
        <v>41795</v>
      </c>
      <c r="D3088" s="24">
        <v>42526</v>
      </c>
      <c r="E3088">
        <v>3750</v>
      </c>
      <c r="F3088" s="31">
        <v>5840.1280687981625</v>
      </c>
      <c r="G3088" s="24">
        <v>42231</v>
      </c>
      <c r="H3088" s="33">
        <v>2</v>
      </c>
      <c r="I3088">
        <v>0.89574241276323197</v>
      </c>
      <c r="J3088" s="40">
        <v>42557.976102780078</v>
      </c>
    </row>
    <row r="3089" spans="1:10" x14ac:dyDescent="0.3">
      <c r="A3089" s="29">
        <v>3085</v>
      </c>
      <c r="B3089">
        <v>2573</v>
      </c>
      <c r="C3089" s="24">
        <v>41757</v>
      </c>
      <c r="D3089" s="24">
        <v>42853</v>
      </c>
      <c r="E3089">
        <v>4375</v>
      </c>
      <c r="F3089" s="31">
        <v>2619.8390303902797</v>
      </c>
      <c r="G3089" s="24">
        <v>42433</v>
      </c>
      <c r="H3089" s="33">
        <v>1</v>
      </c>
      <c r="I3089">
        <v>0.98884995907581841</v>
      </c>
      <c r="J3089" s="40">
        <v>42529.913634435397</v>
      </c>
    </row>
    <row r="3090" spans="1:10" x14ac:dyDescent="0.3">
      <c r="A3090" s="29">
        <v>3086</v>
      </c>
      <c r="B3090">
        <v>2574</v>
      </c>
      <c r="C3090" s="24">
        <v>41724</v>
      </c>
      <c r="D3090" s="24">
        <v>43550</v>
      </c>
      <c r="E3090">
        <v>3750</v>
      </c>
      <c r="F3090" s="31">
        <v>286.82141289038327</v>
      </c>
      <c r="G3090" s="24">
        <v>42983</v>
      </c>
      <c r="H3090" s="33">
        <v>1</v>
      </c>
      <c r="I3090">
        <v>0.98884995907581841</v>
      </c>
      <c r="J3090" s="40">
        <v>43449.607426005416</v>
      </c>
    </row>
    <row r="3091" spans="1:10" x14ac:dyDescent="0.3">
      <c r="A3091" s="29">
        <v>3087</v>
      </c>
      <c r="B3091">
        <v>2574</v>
      </c>
      <c r="C3091" s="24">
        <v>41724</v>
      </c>
      <c r="D3091" s="24">
        <v>43550</v>
      </c>
      <c r="E3091">
        <v>3750</v>
      </c>
      <c r="F3091" s="31">
        <v>312.16426723293068</v>
      </c>
      <c r="G3091" s="24">
        <v>43399</v>
      </c>
      <c r="H3091" s="33">
        <v>1</v>
      </c>
      <c r="I3091">
        <v>0.98884995907581841</v>
      </c>
      <c r="J3091" s="40">
        <v>44391.784058589859</v>
      </c>
    </row>
    <row r="3092" spans="1:10" x14ac:dyDescent="0.3">
      <c r="A3092" s="29">
        <v>3088</v>
      </c>
      <c r="B3092">
        <v>2575</v>
      </c>
      <c r="C3092" s="24">
        <v>41938</v>
      </c>
      <c r="D3092" s="24">
        <v>43764</v>
      </c>
      <c r="E3092">
        <v>3750</v>
      </c>
      <c r="F3092" s="31">
        <v>5041.3978880239911</v>
      </c>
      <c r="G3092" s="24">
        <v>42027</v>
      </c>
      <c r="H3092" s="33">
        <v>2</v>
      </c>
      <c r="I3092">
        <v>0.89574241276323197</v>
      </c>
      <c r="J3092" s="40">
        <v>42449.215917662637</v>
      </c>
    </row>
    <row r="3093" spans="1:10" x14ac:dyDescent="0.3">
      <c r="A3093" s="29">
        <v>3089</v>
      </c>
      <c r="B3093">
        <v>2576</v>
      </c>
      <c r="C3093" s="24">
        <v>41953</v>
      </c>
      <c r="D3093" s="24">
        <v>42318</v>
      </c>
      <c r="E3093">
        <v>6250</v>
      </c>
      <c r="F3093" s="31">
        <v>21044.23988532833</v>
      </c>
      <c r="G3093" s="24">
        <v>42158</v>
      </c>
      <c r="H3093" s="33">
        <v>4</v>
      </c>
      <c r="I3093">
        <v>0.7196296248241657</v>
      </c>
      <c r="J3093" s="40">
        <v>42955.232319568066</v>
      </c>
    </row>
    <row r="3094" spans="1:10" x14ac:dyDescent="0.3">
      <c r="A3094" s="29">
        <v>3090</v>
      </c>
      <c r="B3094">
        <v>2577</v>
      </c>
      <c r="C3094" s="24">
        <v>41990</v>
      </c>
      <c r="D3094" s="24">
        <v>42721</v>
      </c>
      <c r="E3094">
        <v>5000</v>
      </c>
      <c r="F3094" s="31">
        <v>3921.9674253181793</v>
      </c>
      <c r="G3094" s="24">
        <v>42091</v>
      </c>
      <c r="H3094" s="33">
        <v>1</v>
      </c>
      <c r="I3094">
        <v>0.98884995907581841</v>
      </c>
      <c r="J3094" s="40">
        <v>42400.721257423509</v>
      </c>
    </row>
    <row r="3095" spans="1:10" x14ac:dyDescent="0.3">
      <c r="A3095" s="29">
        <v>3091</v>
      </c>
      <c r="B3095">
        <v>2578</v>
      </c>
      <c r="C3095" s="24">
        <v>41755</v>
      </c>
      <c r="D3095" s="24">
        <v>43581</v>
      </c>
      <c r="E3095">
        <v>5625</v>
      </c>
      <c r="F3095" s="31">
        <v>1682.8364076290941</v>
      </c>
      <c r="G3095" s="24">
        <v>43223</v>
      </c>
      <c r="H3095" s="33">
        <v>1</v>
      </c>
      <c r="I3095">
        <v>0.98884995907581841</v>
      </c>
      <c r="J3095" s="40">
        <v>44965.656328614343</v>
      </c>
    </row>
    <row r="3096" spans="1:10" x14ac:dyDescent="0.3">
      <c r="A3096" s="29">
        <v>3092</v>
      </c>
      <c r="B3096">
        <v>2578</v>
      </c>
      <c r="C3096" s="24">
        <v>41755</v>
      </c>
      <c r="D3096" s="24">
        <v>43581</v>
      </c>
      <c r="E3096">
        <v>5625</v>
      </c>
      <c r="F3096" s="31">
        <v>2444.3797226441447</v>
      </c>
      <c r="G3096" s="24">
        <v>42271</v>
      </c>
      <c r="H3096" s="33">
        <v>1</v>
      </c>
      <c r="I3096">
        <v>0.98884995907581841</v>
      </c>
      <c r="J3096" s="40">
        <v>42371.361430272242</v>
      </c>
    </row>
    <row r="3097" spans="1:10" x14ac:dyDescent="0.3">
      <c r="A3097" s="29">
        <v>3093</v>
      </c>
      <c r="B3097">
        <v>2580</v>
      </c>
      <c r="C3097" s="24">
        <v>41687</v>
      </c>
      <c r="D3097" s="24">
        <v>43513</v>
      </c>
      <c r="E3097">
        <v>3750</v>
      </c>
      <c r="F3097" s="31">
        <v>249.64118068079824</v>
      </c>
      <c r="G3097" s="24">
        <v>42252</v>
      </c>
      <c r="H3097" s="33">
        <v>1</v>
      </c>
      <c r="I3097">
        <v>0.98884995907581841</v>
      </c>
      <c r="J3097" s="40">
        <v>42393.065446129796</v>
      </c>
    </row>
    <row r="3098" spans="1:10" x14ac:dyDescent="0.3">
      <c r="A3098" s="29">
        <v>3094</v>
      </c>
      <c r="B3098">
        <v>2580</v>
      </c>
      <c r="C3098" s="24">
        <v>41687</v>
      </c>
      <c r="D3098" s="24">
        <v>43513</v>
      </c>
      <c r="E3098">
        <v>3750</v>
      </c>
      <c r="F3098" s="31">
        <v>13651.278938505273</v>
      </c>
      <c r="G3098" s="24">
        <v>42008</v>
      </c>
      <c r="H3098" s="33">
        <v>3</v>
      </c>
      <c r="I3098">
        <v>0.80482337140270255</v>
      </c>
      <c r="J3098" s="40">
        <v>42457.774598695556</v>
      </c>
    </row>
    <row r="3099" spans="1:10" x14ac:dyDescent="0.3">
      <c r="A3099" s="29">
        <v>3095</v>
      </c>
      <c r="B3099">
        <v>2580</v>
      </c>
      <c r="C3099" s="24">
        <v>41687</v>
      </c>
      <c r="D3099" s="24">
        <v>43513</v>
      </c>
      <c r="E3099">
        <v>3750</v>
      </c>
      <c r="F3099" s="31">
        <v>4816.7056457234085</v>
      </c>
      <c r="G3099" s="24">
        <v>42119</v>
      </c>
      <c r="H3099" s="33">
        <v>1</v>
      </c>
      <c r="I3099">
        <v>0.98884995907581841</v>
      </c>
      <c r="J3099" s="40">
        <v>42742.354959960154</v>
      </c>
    </row>
    <row r="3100" spans="1:10" x14ac:dyDescent="0.3">
      <c r="A3100" s="29">
        <v>3096</v>
      </c>
      <c r="B3100">
        <v>2580</v>
      </c>
      <c r="C3100" s="24">
        <v>41687</v>
      </c>
      <c r="D3100" s="24">
        <v>43513</v>
      </c>
      <c r="E3100">
        <v>3750</v>
      </c>
      <c r="F3100" s="31">
        <v>4027.8933183442923</v>
      </c>
      <c r="G3100" s="24">
        <v>43122</v>
      </c>
      <c r="H3100" s="33">
        <v>1</v>
      </c>
      <c r="I3100">
        <v>0.98884995907581841</v>
      </c>
      <c r="J3100" s="40">
        <v>43484.800959080167</v>
      </c>
    </row>
    <row r="3101" spans="1:10" x14ac:dyDescent="0.3">
      <c r="A3101" s="29">
        <v>3097</v>
      </c>
      <c r="B3101">
        <v>2581</v>
      </c>
      <c r="C3101" s="24">
        <v>41717</v>
      </c>
      <c r="D3101" s="24">
        <v>43543</v>
      </c>
      <c r="E3101">
        <v>5000</v>
      </c>
      <c r="F3101" s="31">
        <v>3848.0694879511652</v>
      </c>
      <c r="G3101" s="24">
        <v>42180</v>
      </c>
      <c r="H3101" s="33">
        <v>1</v>
      </c>
      <c r="I3101">
        <v>0.98884995907581841</v>
      </c>
      <c r="J3101" s="40">
        <v>42263.629766391896</v>
      </c>
    </row>
    <row r="3102" spans="1:10" x14ac:dyDescent="0.3">
      <c r="A3102" s="29">
        <v>3098</v>
      </c>
      <c r="B3102">
        <v>2584</v>
      </c>
      <c r="C3102" s="24">
        <v>41976</v>
      </c>
      <c r="D3102" s="24">
        <v>43072</v>
      </c>
      <c r="E3102">
        <v>5625</v>
      </c>
      <c r="F3102" s="31">
        <v>1384.3132665124597</v>
      </c>
      <c r="G3102" s="24">
        <v>42362</v>
      </c>
      <c r="H3102" s="33">
        <v>1</v>
      </c>
      <c r="I3102">
        <v>0.98884995907581841</v>
      </c>
      <c r="J3102" s="40">
        <v>42362.950278333927</v>
      </c>
    </row>
    <row r="3103" spans="1:10" x14ac:dyDescent="0.3">
      <c r="A3103" s="29">
        <v>3099</v>
      </c>
      <c r="B3103">
        <v>2585</v>
      </c>
      <c r="C3103" s="24">
        <v>41773</v>
      </c>
      <c r="D3103" s="24">
        <v>42504</v>
      </c>
      <c r="E3103">
        <v>4375</v>
      </c>
      <c r="F3103" s="31">
        <v>3897.7789281259465</v>
      </c>
      <c r="G3103" s="24">
        <v>41836</v>
      </c>
      <c r="H3103" s="33">
        <v>1</v>
      </c>
      <c r="I3103">
        <v>0.98884995907581841</v>
      </c>
      <c r="J3103" s="40">
        <v>43328.372954495157</v>
      </c>
    </row>
    <row r="3104" spans="1:10" x14ac:dyDescent="0.3">
      <c r="A3104" s="29">
        <v>3100</v>
      </c>
      <c r="B3104">
        <v>2587</v>
      </c>
      <c r="C3104" s="24">
        <v>41790</v>
      </c>
      <c r="D3104" s="24">
        <v>43616</v>
      </c>
      <c r="E3104">
        <v>3750</v>
      </c>
      <c r="F3104" s="31">
        <v>15032.14479967859</v>
      </c>
      <c r="G3104" s="24">
        <v>42471</v>
      </c>
      <c r="H3104" s="33">
        <v>3</v>
      </c>
      <c r="I3104">
        <v>0.80482337140270255</v>
      </c>
      <c r="J3104" s="40">
        <v>42995.05149136643</v>
      </c>
    </row>
    <row r="3105" spans="1:10" x14ac:dyDescent="0.3">
      <c r="A3105" s="29">
        <v>3101</v>
      </c>
      <c r="B3105">
        <v>2587</v>
      </c>
      <c r="C3105" s="24">
        <v>41790</v>
      </c>
      <c r="D3105" s="24">
        <v>43616</v>
      </c>
      <c r="E3105">
        <v>3750</v>
      </c>
      <c r="F3105" s="31">
        <v>1590.8838574059723</v>
      </c>
      <c r="G3105" s="24">
        <v>43614</v>
      </c>
      <c r="H3105" s="33">
        <v>1</v>
      </c>
      <c r="I3105">
        <v>0.98884995907581841</v>
      </c>
      <c r="J3105" s="40">
        <v>44555.654731779126</v>
      </c>
    </row>
    <row r="3106" spans="1:10" x14ac:dyDescent="0.3">
      <c r="A3106" s="29">
        <v>3102</v>
      </c>
      <c r="B3106">
        <v>2588</v>
      </c>
      <c r="C3106" s="24">
        <v>41831</v>
      </c>
      <c r="D3106" s="24">
        <v>42196</v>
      </c>
      <c r="E3106">
        <v>5625</v>
      </c>
      <c r="F3106" s="31">
        <v>3290.1819754658773</v>
      </c>
      <c r="G3106" s="24">
        <v>42074</v>
      </c>
      <c r="H3106" s="33">
        <v>1</v>
      </c>
      <c r="I3106">
        <v>0.98884995907581841</v>
      </c>
      <c r="J3106" s="40">
        <v>42362.245310962382</v>
      </c>
    </row>
    <row r="3107" spans="1:10" x14ac:dyDescent="0.3">
      <c r="A3107" s="29">
        <v>3103</v>
      </c>
      <c r="B3107">
        <v>2591</v>
      </c>
      <c r="C3107" s="24">
        <v>41908</v>
      </c>
      <c r="D3107" s="24">
        <v>43734</v>
      </c>
      <c r="E3107">
        <v>4375</v>
      </c>
      <c r="F3107" s="31">
        <v>11.793627175567003</v>
      </c>
      <c r="G3107" s="24">
        <v>41990</v>
      </c>
      <c r="H3107" s="33">
        <v>1</v>
      </c>
      <c r="I3107">
        <v>0.98884995907581841</v>
      </c>
      <c r="J3107" s="40">
        <v>42426.437466700496</v>
      </c>
    </row>
    <row r="3108" spans="1:10" x14ac:dyDescent="0.3">
      <c r="A3108" s="29">
        <v>3104</v>
      </c>
      <c r="B3108">
        <v>2592</v>
      </c>
      <c r="C3108" s="24">
        <v>41933</v>
      </c>
      <c r="D3108" s="24">
        <v>43759</v>
      </c>
      <c r="E3108">
        <v>3750</v>
      </c>
      <c r="F3108" s="31">
        <v>865.26193604759749</v>
      </c>
      <c r="G3108" s="24">
        <v>42104</v>
      </c>
      <c r="H3108" s="33">
        <v>1</v>
      </c>
      <c r="I3108">
        <v>0.98884995907581841</v>
      </c>
      <c r="J3108" s="40">
        <v>42235.632480812717</v>
      </c>
    </row>
    <row r="3109" spans="1:10" x14ac:dyDescent="0.3">
      <c r="A3109" s="29">
        <v>3105</v>
      </c>
      <c r="B3109">
        <v>2592</v>
      </c>
      <c r="C3109" s="24">
        <v>41933</v>
      </c>
      <c r="D3109" s="24">
        <v>43759</v>
      </c>
      <c r="E3109">
        <v>3750</v>
      </c>
      <c r="F3109" s="31">
        <v>4290.6789702840779</v>
      </c>
      <c r="G3109" s="24">
        <v>43411</v>
      </c>
      <c r="H3109" s="33">
        <v>1</v>
      </c>
      <c r="I3109">
        <v>0.98884995907581841</v>
      </c>
      <c r="J3109" s="40">
        <v>43488.31994532379</v>
      </c>
    </row>
    <row r="3110" spans="1:10" x14ac:dyDescent="0.3">
      <c r="A3110" s="29">
        <v>3106</v>
      </c>
      <c r="B3110">
        <v>2592</v>
      </c>
      <c r="C3110" s="24">
        <v>41933</v>
      </c>
      <c r="D3110" s="24">
        <v>43759</v>
      </c>
      <c r="E3110">
        <v>3750</v>
      </c>
      <c r="F3110" s="31">
        <v>1554.3965517480622</v>
      </c>
      <c r="G3110" s="24">
        <v>43171</v>
      </c>
      <c r="H3110" s="33">
        <v>1</v>
      </c>
      <c r="I3110">
        <v>0.98884995907581841</v>
      </c>
      <c r="J3110" s="40">
        <v>43628.458781132838</v>
      </c>
    </row>
    <row r="3111" spans="1:10" x14ac:dyDescent="0.3">
      <c r="A3111" s="29">
        <v>3107</v>
      </c>
      <c r="B3111">
        <v>2594</v>
      </c>
      <c r="C3111" s="24">
        <v>41651</v>
      </c>
      <c r="D3111" s="24">
        <v>43477</v>
      </c>
      <c r="E3111">
        <v>4375</v>
      </c>
      <c r="F3111" s="31">
        <v>1493.5870172869004</v>
      </c>
      <c r="G3111" s="24">
        <v>43465</v>
      </c>
      <c r="H3111" s="33">
        <v>1</v>
      </c>
      <c r="I3111">
        <v>0.98884995907581841</v>
      </c>
      <c r="J3111" s="40">
        <v>43714.477540294451</v>
      </c>
    </row>
    <row r="3112" spans="1:10" x14ac:dyDescent="0.3">
      <c r="A3112" s="29">
        <v>3108</v>
      </c>
      <c r="B3112">
        <v>2594</v>
      </c>
      <c r="C3112" s="24">
        <v>41651</v>
      </c>
      <c r="D3112" s="24">
        <v>43477</v>
      </c>
      <c r="E3112">
        <v>4375</v>
      </c>
      <c r="F3112" s="31">
        <v>9279.1239072889202</v>
      </c>
      <c r="G3112" s="24">
        <v>43052</v>
      </c>
      <c r="H3112" s="33">
        <v>2</v>
      </c>
      <c r="I3112">
        <v>0.89574241276323197</v>
      </c>
      <c r="J3112" s="40">
        <v>43111.969546441927</v>
      </c>
    </row>
    <row r="3113" spans="1:10" x14ac:dyDescent="0.3">
      <c r="A3113" s="29">
        <v>3109</v>
      </c>
      <c r="B3113">
        <v>2595</v>
      </c>
      <c r="C3113" s="24">
        <v>41677</v>
      </c>
      <c r="D3113" s="24">
        <v>42407</v>
      </c>
      <c r="E3113">
        <v>6250</v>
      </c>
      <c r="F3113" s="31">
        <v>1969.4885591107204</v>
      </c>
      <c r="G3113" s="24">
        <v>41917</v>
      </c>
      <c r="H3113" s="33">
        <v>1</v>
      </c>
      <c r="I3113">
        <v>0.98884995907581841</v>
      </c>
      <c r="J3113" s="40">
        <v>42899.094789023991</v>
      </c>
    </row>
    <row r="3114" spans="1:10" x14ac:dyDescent="0.3">
      <c r="A3114" s="29">
        <v>3110</v>
      </c>
      <c r="B3114">
        <v>2595</v>
      </c>
      <c r="C3114" s="24">
        <v>41677</v>
      </c>
      <c r="D3114" s="24">
        <v>42407</v>
      </c>
      <c r="E3114">
        <v>6250</v>
      </c>
      <c r="F3114" s="31">
        <v>2656.472103161454</v>
      </c>
      <c r="G3114" s="24">
        <v>41959</v>
      </c>
      <c r="H3114" s="33">
        <v>1</v>
      </c>
      <c r="I3114">
        <v>0.98884995907581841</v>
      </c>
      <c r="J3114" s="40">
        <v>42187.580331506033</v>
      </c>
    </row>
    <row r="3115" spans="1:10" x14ac:dyDescent="0.3">
      <c r="A3115" s="29">
        <v>3111</v>
      </c>
      <c r="B3115">
        <v>2596</v>
      </c>
      <c r="C3115" s="24">
        <v>41977</v>
      </c>
      <c r="D3115" s="24">
        <v>43803</v>
      </c>
      <c r="E3115">
        <v>4375</v>
      </c>
      <c r="F3115" s="31">
        <v>298.3208862001145</v>
      </c>
      <c r="G3115" s="24">
        <v>42987</v>
      </c>
      <c r="H3115" s="33">
        <v>1</v>
      </c>
      <c r="I3115">
        <v>0.98884995907581841</v>
      </c>
      <c r="J3115" s="40">
        <v>43026.564615981355</v>
      </c>
    </row>
    <row r="3116" spans="1:10" x14ac:dyDescent="0.3">
      <c r="A3116" s="29">
        <v>3112</v>
      </c>
      <c r="B3116">
        <v>2596</v>
      </c>
      <c r="C3116" s="24">
        <v>41977</v>
      </c>
      <c r="D3116" s="24">
        <v>43803</v>
      </c>
      <c r="E3116">
        <v>4375</v>
      </c>
      <c r="F3116" s="31">
        <v>9273.3271501474046</v>
      </c>
      <c r="G3116" s="24">
        <v>42196</v>
      </c>
      <c r="H3116" s="33">
        <v>2</v>
      </c>
      <c r="I3116">
        <v>0.89574241276323197</v>
      </c>
      <c r="J3116" s="40">
        <v>42282.798412540935</v>
      </c>
    </row>
    <row r="3117" spans="1:10" x14ac:dyDescent="0.3">
      <c r="A3117" s="29">
        <v>3113</v>
      </c>
      <c r="B3117">
        <v>2597</v>
      </c>
      <c r="C3117" s="24">
        <v>41826</v>
      </c>
      <c r="D3117" s="24">
        <v>43652</v>
      </c>
      <c r="E3117">
        <v>5000</v>
      </c>
      <c r="F3117" s="31">
        <v>7565.8989337860139</v>
      </c>
      <c r="G3117" s="24">
        <v>42868</v>
      </c>
      <c r="H3117" s="33">
        <v>2</v>
      </c>
      <c r="I3117">
        <v>0.89574241276323197</v>
      </c>
      <c r="J3117" s="40">
        <v>42888.123565369126</v>
      </c>
    </row>
    <row r="3118" spans="1:10" x14ac:dyDescent="0.3">
      <c r="A3118" s="29">
        <v>3114</v>
      </c>
      <c r="B3118">
        <v>2597</v>
      </c>
      <c r="C3118" s="24">
        <v>41826</v>
      </c>
      <c r="D3118" s="24">
        <v>43652</v>
      </c>
      <c r="E3118">
        <v>5000</v>
      </c>
      <c r="F3118" s="31">
        <v>1903.8595952421588</v>
      </c>
      <c r="G3118" s="24">
        <v>42181</v>
      </c>
      <c r="H3118" s="33">
        <v>1</v>
      </c>
      <c r="I3118">
        <v>0.98884995907581841</v>
      </c>
      <c r="J3118" s="40">
        <v>42258.325988109711</v>
      </c>
    </row>
    <row r="3119" spans="1:10" x14ac:dyDescent="0.3">
      <c r="A3119" s="29">
        <v>3115</v>
      </c>
      <c r="B3119">
        <v>2600</v>
      </c>
      <c r="C3119" s="24">
        <v>41935</v>
      </c>
      <c r="D3119" s="24">
        <v>43761</v>
      </c>
      <c r="E3119">
        <v>4375</v>
      </c>
      <c r="F3119" s="31">
        <v>17171.087649620793</v>
      </c>
      <c r="G3119" s="24">
        <v>42098</v>
      </c>
      <c r="H3119" s="33">
        <v>3</v>
      </c>
      <c r="I3119">
        <v>0.80482337140270255</v>
      </c>
      <c r="J3119" s="40">
        <v>42171.124456774167</v>
      </c>
    </row>
    <row r="3120" spans="1:10" x14ac:dyDescent="0.3">
      <c r="A3120" s="29">
        <v>3116</v>
      </c>
      <c r="B3120">
        <v>2600</v>
      </c>
      <c r="C3120" s="24">
        <v>41935</v>
      </c>
      <c r="D3120" s="24">
        <v>43761</v>
      </c>
      <c r="E3120">
        <v>4375</v>
      </c>
      <c r="F3120" s="31">
        <v>7777.8403505265896</v>
      </c>
      <c r="G3120" s="24">
        <v>42158</v>
      </c>
      <c r="H3120" s="33">
        <v>2</v>
      </c>
      <c r="I3120">
        <v>0.89574241276323197</v>
      </c>
      <c r="J3120" s="40">
        <v>42279.682154465918</v>
      </c>
    </row>
    <row r="3121" spans="1:10" x14ac:dyDescent="0.3">
      <c r="A3121" s="29">
        <v>3117</v>
      </c>
      <c r="B3121">
        <v>2602</v>
      </c>
      <c r="C3121" s="24">
        <v>42002</v>
      </c>
      <c r="D3121" s="24">
        <v>43828</v>
      </c>
      <c r="E3121">
        <v>4375</v>
      </c>
      <c r="F3121" s="31">
        <v>9898.6655645526389</v>
      </c>
      <c r="G3121" s="24">
        <v>42791</v>
      </c>
      <c r="H3121" s="33">
        <v>2</v>
      </c>
      <c r="I3121">
        <v>0.89574241276323197</v>
      </c>
      <c r="J3121" s="40">
        <v>43485.573931325809</v>
      </c>
    </row>
    <row r="3122" spans="1:10" x14ac:dyDescent="0.3">
      <c r="A3122" s="29">
        <v>3118</v>
      </c>
      <c r="B3122">
        <v>2602</v>
      </c>
      <c r="C3122" s="24">
        <v>42002</v>
      </c>
      <c r="D3122" s="24">
        <v>43828</v>
      </c>
      <c r="E3122">
        <v>4375</v>
      </c>
      <c r="F3122" s="31">
        <v>9950.1269688909542</v>
      </c>
      <c r="G3122" s="24">
        <v>43465</v>
      </c>
      <c r="H3122" s="33">
        <v>2</v>
      </c>
      <c r="I3122">
        <v>0.89574241276323197</v>
      </c>
      <c r="J3122" s="40">
        <v>43482.669196540417</v>
      </c>
    </row>
    <row r="3123" spans="1:10" x14ac:dyDescent="0.3">
      <c r="A3123" s="29">
        <v>3119</v>
      </c>
      <c r="B3123">
        <v>2603</v>
      </c>
      <c r="C3123" s="24">
        <v>41677</v>
      </c>
      <c r="D3123" s="24">
        <v>43503</v>
      </c>
      <c r="E3123">
        <v>5625</v>
      </c>
      <c r="F3123" s="31">
        <v>3235.1390302714449</v>
      </c>
      <c r="G3123" s="24">
        <v>41998</v>
      </c>
      <c r="H3123" s="33">
        <v>1</v>
      </c>
      <c r="I3123">
        <v>0.98884995907581841</v>
      </c>
      <c r="J3123" s="40">
        <v>42055.93061392862</v>
      </c>
    </row>
    <row r="3124" spans="1:10" x14ac:dyDescent="0.3">
      <c r="A3124" s="29">
        <v>3120</v>
      </c>
      <c r="B3124">
        <v>2604</v>
      </c>
      <c r="C3124" s="24">
        <v>41902</v>
      </c>
      <c r="D3124" s="24">
        <v>43728</v>
      </c>
      <c r="E3124">
        <v>6250</v>
      </c>
      <c r="F3124" s="31">
        <v>298.33385892871951</v>
      </c>
      <c r="G3124" s="24">
        <v>43520</v>
      </c>
      <c r="H3124" s="33">
        <v>1</v>
      </c>
      <c r="I3124">
        <v>0.98884995907581841</v>
      </c>
      <c r="J3124" s="40">
        <v>43533.203480514167</v>
      </c>
    </row>
    <row r="3125" spans="1:10" x14ac:dyDescent="0.3">
      <c r="A3125" s="29">
        <v>3121</v>
      </c>
      <c r="B3125">
        <v>2604</v>
      </c>
      <c r="C3125" s="24">
        <v>41902</v>
      </c>
      <c r="D3125" s="24">
        <v>43728</v>
      </c>
      <c r="E3125">
        <v>6250</v>
      </c>
      <c r="F3125" s="31">
        <v>1631.6928271332058</v>
      </c>
      <c r="G3125" s="24">
        <v>43723</v>
      </c>
      <c r="H3125" s="33">
        <v>1</v>
      </c>
      <c r="I3125">
        <v>0.98884995907581841</v>
      </c>
      <c r="J3125" s="40">
        <v>43944.73394142092</v>
      </c>
    </row>
    <row r="3126" spans="1:10" x14ac:dyDescent="0.3">
      <c r="A3126" s="29">
        <v>3122</v>
      </c>
      <c r="B3126">
        <v>2604</v>
      </c>
      <c r="C3126" s="24">
        <v>41902</v>
      </c>
      <c r="D3126" s="24">
        <v>43728</v>
      </c>
      <c r="E3126">
        <v>6250</v>
      </c>
      <c r="F3126" s="31">
        <v>8415.2570917603734</v>
      </c>
      <c r="G3126" s="24">
        <v>42897</v>
      </c>
      <c r="H3126" s="33">
        <v>2</v>
      </c>
      <c r="I3126">
        <v>0.89574241276323197</v>
      </c>
      <c r="J3126" s="40">
        <v>43014.225898623714</v>
      </c>
    </row>
    <row r="3127" spans="1:10" x14ac:dyDescent="0.3">
      <c r="A3127" s="29">
        <v>3123</v>
      </c>
      <c r="B3127">
        <v>2604</v>
      </c>
      <c r="C3127" s="24">
        <v>41902</v>
      </c>
      <c r="D3127" s="24">
        <v>43728</v>
      </c>
      <c r="E3127">
        <v>6250</v>
      </c>
      <c r="F3127" s="31">
        <v>570.53749059498978</v>
      </c>
      <c r="G3127" s="24">
        <v>43515</v>
      </c>
      <c r="H3127" s="33">
        <v>1</v>
      </c>
      <c r="I3127">
        <v>0.98884995907581841</v>
      </c>
      <c r="J3127" s="40">
        <v>43873.61361980634</v>
      </c>
    </row>
    <row r="3128" spans="1:10" x14ac:dyDescent="0.3">
      <c r="A3128" s="29">
        <v>3124</v>
      </c>
      <c r="B3128">
        <v>2604</v>
      </c>
      <c r="C3128" s="24">
        <v>41902</v>
      </c>
      <c r="D3128" s="24">
        <v>43728</v>
      </c>
      <c r="E3128">
        <v>6250</v>
      </c>
      <c r="F3128" s="31">
        <v>3672.6207616490647</v>
      </c>
      <c r="G3128" s="24">
        <v>42876</v>
      </c>
      <c r="H3128" s="33">
        <v>1</v>
      </c>
      <c r="I3128">
        <v>0.98884995907581841</v>
      </c>
      <c r="J3128" s="40">
        <v>44369.329781474225</v>
      </c>
    </row>
    <row r="3129" spans="1:10" x14ac:dyDescent="0.3">
      <c r="A3129" s="29">
        <v>3125</v>
      </c>
      <c r="B3129">
        <v>2605</v>
      </c>
      <c r="C3129" s="24">
        <v>41803</v>
      </c>
      <c r="D3129" s="24">
        <v>43629</v>
      </c>
      <c r="E3129">
        <v>5000</v>
      </c>
      <c r="F3129" s="31">
        <v>2190.4231401482284</v>
      </c>
      <c r="G3129" s="24">
        <v>42609</v>
      </c>
      <c r="H3129" s="33">
        <v>1</v>
      </c>
      <c r="I3129">
        <v>0.98884995907581841</v>
      </c>
      <c r="J3129" s="40">
        <v>42756.335712004082</v>
      </c>
    </row>
    <row r="3130" spans="1:10" x14ac:dyDescent="0.3">
      <c r="A3130" s="29">
        <v>3126</v>
      </c>
      <c r="B3130">
        <v>2606</v>
      </c>
      <c r="C3130" s="24">
        <v>41921</v>
      </c>
      <c r="D3130" s="24">
        <v>42652</v>
      </c>
      <c r="E3130">
        <v>3750</v>
      </c>
      <c r="F3130" s="31">
        <v>893.76535388713489</v>
      </c>
      <c r="G3130" s="24">
        <v>42452</v>
      </c>
      <c r="H3130" s="33">
        <v>1</v>
      </c>
      <c r="I3130">
        <v>0.98884995907581841</v>
      </c>
      <c r="J3130" s="40">
        <v>43021.899908876418</v>
      </c>
    </row>
    <row r="3131" spans="1:10" x14ac:dyDescent="0.3">
      <c r="A3131" s="29">
        <v>3127</v>
      </c>
      <c r="B3131">
        <v>2607</v>
      </c>
      <c r="C3131" s="24">
        <v>41671</v>
      </c>
      <c r="D3131" s="24">
        <v>42036</v>
      </c>
      <c r="E3131">
        <v>4375</v>
      </c>
      <c r="F3131" s="31">
        <v>1445.9565998341818</v>
      </c>
      <c r="G3131" s="24">
        <v>41908</v>
      </c>
      <c r="H3131" s="33">
        <v>1</v>
      </c>
      <c r="I3131">
        <v>0.98884995907581841</v>
      </c>
      <c r="J3131" s="40">
        <v>42121.548780146455</v>
      </c>
    </row>
    <row r="3132" spans="1:10" x14ac:dyDescent="0.3">
      <c r="A3132" s="29">
        <v>3128</v>
      </c>
      <c r="B3132">
        <v>2608</v>
      </c>
      <c r="C3132" s="24">
        <v>41905</v>
      </c>
      <c r="D3132" s="24">
        <v>43001</v>
      </c>
      <c r="E3132">
        <v>4375</v>
      </c>
      <c r="F3132" s="31">
        <v>8432.2507065090667</v>
      </c>
      <c r="G3132" s="24">
        <v>42315</v>
      </c>
      <c r="H3132" s="33">
        <v>2</v>
      </c>
      <c r="I3132">
        <v>0.89574241276323197</v>
      </c>
      <c r="J3132" s="40">
        <v>42511.722295424835</v>
      </c>
    </row>
    <row r="3133" spans="1:10" x14ac:dyDescent="0.3">
      <c r="A3133" s="29">
        <v>3129</v>
      </c>
      <c r="B3133">
        <v>2608</v>
      </c>
      <c r="C3133" s="24">
        <v>41905</v>
      </c>
      <c r="D3133" s="24">
        <v>43001</v>
      </c>
      <c r="E3133">
        <v>4375</v>
      </c>
      <c r="F3133" s="31">
        <v>2117.4335803228664</v>
      </c>
      <c r="G3133" s="24">
        <v>42676</v>
      </c>
      <c r="H3133" s="33">
        <v>1</v>
      </c>
      <c r="I3133">
        <v>0.98884995907581841</v>
      </c>
      <c r="J3133" s="40">
        <v>43170.833191352613</v>
      </c>
    </row>
    <row r="3134" spans="1:10" x14ac:dyDescent="0.3">
      <c r="A3134" s="29">
        <v>3130</v>
      </c>
      <c r="B3134">
        <v>2611</v>
      </c>
      <c r="C3134" s="24">
        <v>41780</v>
      </c>
      <c r="D3134" s="24">
        <v>43606</v>
      </c>
      <c r="E3134">
        <v>5000</v>
      </c>
      <c r="F3134" s="31">
        <v>438.38476663525626</v>
      </c>
      <c r="G3134" s="24">
        <v>42897</v>
      </c>
      <c r="H3134" s="33">
        <v>1</v>
      </c>
      <c r="I3134">
        <v>0.98884995907581841</v>
      </c>
      <c r="J3134" s="40">
        <v>43078.55707138071</v>
      </c>
    </row>
    <row r="3135" spans="1:10" x14ac:dyDescent="0.3">
      <c r="A3135" s="29">
        <v>3131</v>
      </c>
      <c r="B3135">
        <v>2611</v>
      </c>
      <c r="C3135" s="24">
        <v>41780</v>
      </c>
      <c r="D3135" s="24">
        <v>43606</v>
      </c>
      <c r="E3135">
        <v>5000</v>
      </c>
      <c r="F3135" s="31">
        <v>6744.258801786762</v>
      </c>
      <c r="G3135" s="24">
        <v>41988</v>
      </c>
      <c r="H3135" s="33">
        <v>2</v>
      </c>
      <c r="I3135">
        <v>0.89574241276323197</v>
      </c>
      <c r="J3135" s="40">
        <v>42280.920061700555</v>
      </c>
    </row>
    <row r="3136" spans="1:10" x14ac:dyDescent="0.3">
      <c r="A3136" s="29">
        <v>3132</v>
      </c>
      <c r="B3136">
        <v>2618</v>
      </c>
      <c r="C3136" s="24">
        <v>41652</v>
      </c>
      <c r="D3136" s="24">
        <v>43113</v>
      </c>
      <c r="E3136">
        <v>5000</v>
      </c>
      <c r="F3136" s="31">
        <v>6621.579264231098</v>
      </c>
      <c r="G3136" s="24">
        <v>41709</v>
      </c>
      <c r="H3136" s="33">
        <v>2</v>
      </c>
      <c r="I3136">
        <v>0.89574241276323197</v>
      </c>
      <c r="J3136" s="40">
        <v>41899.158968730422</v>
      </c>
    </row>
    <row r="3137" spans="1:10" x14ac:dyDescent="0.3">
      <c r="A3137" s="29">
        <v>3133</v>
      </c>
      <c r="B3137">
        <v>2618</v>
      </c>
      <c r="C3137" s="24">
        <v>41652</v>
      </c>
      <c r="D3137" s="24">
        <v>43113</v>
      </c>
      <c r="E3137">
        <v>5000</v>
      </c>
      <c r="F3137" s="31">
        <v>13349.92889823995</v>
      </c>
      <c r="G3137" s="24">
        <v>41859</v>
      </c>
      <c r="H3137" s="33">
        <v>3</v>
      </c>
      <c r="I3137">
        <v>0.80482337140270255</v>
      </c>
      <c r="J3137" s="40">
        <v>42023.43613341228</v>
      </c>
    </row>
    <row r="3138" spans="1:10" x14ac:dyDescent="0.3">
      <c r="A3138" s="29">
        <v>3134</v>
      </c>
      <c r="B3138">
        <v>2618</v>
      </c>
      <c r="C3138" s="24">
        <v>41652</v>
      </c>
      <c r="D3138" s="24">
        <v>43113</v>
      </c>
      <c r="E3138">
        <v>5000</v>
      </c>
      <c r="F3138" s="31">
        <v>1715.5599548683508</v>
      </c>
      <c r="G3138" s="24">
        <v>41909</v>
      </c>
      <c r="H3138" s="33">
        <v>1</v>
      </c>
      <c r="I3138">
        <v>0.98884995907581841</v>
      </c>
      <c r="J3138" s="40">
        <v>42410.961237571326</v>
      </c>
    </row>
    <row r="3139" spans="1:10" x14ac:dyDescent="0.3">
      <c r="A3139" s="29">
        <v>3135</v>
      </c>
      <c r="B3139">
        <v>2618</v>
      </c>
      <c r="C3139" s="24">
        <v>41652</v>
      </c>
      <c r="D3139" s="24">
        <v>43113</v>
      </c>
      <c r="E3139">
        <v>5000</v>
      </c>
      <c r="F3139" s="31">
        <v>7773.0819870882715</v>
      </c>
      <c r="G3139" s="24">
        <v>41842</v>
      </c>
      <c r="H3139" s="33">
        <v>2</v>
      </c>
      <c r="I3139">
        <v>0.89574241276323197</v>
      </c>
      <c r="J3139" s="40">
        <v>42357.204005484396</v>
      </c>
    </row>
    <row r="3140" spans="1:10" x14ac:dyDescent="0.3">
      <c r="A3140" s="29">
        <v>3136</v>
      </c>
      <c r="B3140">
        <v>2621</v>
      </c>
      <c r="C3140" s="24">
        <v>41731</v>
      </c>
      <c r="D3140" s="24">
        <v>43557</v>
      </c>
      <c r="E3140">
        <v>6250</v>
      </c>
      <c r="F3140" s="31">
        <v>1313.4607339984329</v>
      </c>
      <c r="G3140" s="24">
        <v>42519</v>
      </c>
      <c r="H3140" s="33">
        <v>1</v>
      </c>
      <c r="I3140">
        <v>0.98884995907581841</v>
      </c>
      <c r="J3140" s="40">
        <v>43643.930026276248</v>
      </c>
    </row>
    <row r="3141" spans="1:10" x14ac:dyDescent="0.3">
      <c r="A3141" s="29">
        <v>3137</v>
      </c>
      <c r="B3141">
        <v>2621</v>
      </c>
      <c r="C3141" s="24">
        <v>41731</v>
      </c>
      <c r="D3141" s="24">
        <v>43557</v>
      </c>
      <c r="E3141">
        <v>6250</v>
      </c>
      <c r="F3141" s="31">
        <v>2158.9938438084791</v>
      </c>
      <c r="G3141" s="24">
        <v>42569</v>
      </c>
      <c r="H3141" s="33">
        <v>1</v>
      </c>
      <c r="I3141">
        <v>0.98884995907581841</v>
      </c>
      <c r="J3141" s="40">
        <v>43143.242948410843</v>
      </c>
    </row>
    <row r="3142" spans="1:10" x14ac:dyDescent="0.3">
      <c r="A3142" s="29">
        <v>3138</v>
      </c>
      <c r="B3142">
        <v>2622</v>
      </c>
      <c r="C3142" s="24">
        <v>41844</v>
      </c>
      <c r="D3142" s="24">
        <v>42575</v>
      </c>
      <c r="E3142">
        <v>4375</v>
      </c>
      <c r="F3142" s="31">
        <v>528.90602409186272</v>
      </c>
      <c r="G3142" s="24">
        <v>42254</v>
      </c>
      <c r="H3142" s="33">
        <v>1</v>
      </c>
      <c r="I3142">
        <v>0.98884995907581841</v>
      </c>
      <c r="J3142" s="40">
        <v>42306.715417074483</v>
      </c>
    </row>
    <row r="3143" spans="1:10" x14ac:dyDescent="0.3">
      <c r="A3143" s="29">
        <v>3139</v>
      </c>
      <c r="B3143">
        <v>2623</v>
      </c>
      <c r="C3143" s="24">
        <v>41810</v>
      </c>
      <c r="D3143" s="24">
        <v>43271</v>
      </c>
      <c r="E3143">
        <v>5000</v>
      </c>
      <c r="F3143" s="31">
        <v>7281.3257815567003</v>
      </c>
      <c r="G3143" s="24">
        <v>42282</v>
      </c>
      <c r="H3143" s="33">
        <v>2</v>
      </c>
      <c r="I3143">
        <v>0.89574241276323197</v>
      </c>
      <c r="J3143" s="40">
        <v>42609.006700096368</v>
      </c>
    </row>
    <row r="3144" spans="1:10" x14ac:dyDescent="0.3">
      <c r="A3144" s="29">
        <v>3140</v>
      </c>
      <c r="B3144">
        <v>2624</v>
      </c>
      <c r="C3144" s="24">
        <v>41719</v>
      </c>
      <c r="D3144" s="24">
        <v>43545</v>
      </c>
      <c r="E3144">
        <v>4375</v>
      </c>
      <c r="F3144" s="31">
        <v>2041.6902063093162</v>
      </c>
      <c r="G3144" s="24">
        <v>42594</v>
      </c>
      <c r="H3144" s="33">
        <v>1</v>
      </c>
      <c r="I3144">
        <v>0.98884995907581841</v>
      </c>
      <c r="J3144" s="40">
        <v>42598.590130737401</v>
      </c>
    </row>
    <row r="3145" spans="1:10" x14ac:dyDescent="0.3">
      <c r="A3145" s="29">
        <v>3141</v>
      </c>
      <c r="B3145">
        <v>2627</v>
      </c>
      <c r="C3145" s="24">
        <v>41874</v>
      </c>
      <c r="D3145" s="24">
        <v>43335</v>
      </c>
      <c r="E3145">
        <v>3750</v>
      </c>
      <c r="F3145" s="31">
        <v>3109.2644010814724</v>
      </c>
      <c r="G3145" s="24">
        <v>43259</v>
      </c>
      <c r="H3145" s="33">
        <v>1</v>
      </c>
      <c r="I3145">
        <v>0.98884995907581841</v>
      </c>
      <c r="J3145" s="40">
        <v>44042.640121789984</v>
      </c>
    </row>
    <row r="3146" spans="1:10" x14ac:dyDescent="0.3">
      <c r="A3146" s="29">
        <v>3142</v>
      </c>
      <c r="B3146">
        <v>2628</v>
      </c>
      <c r="C3146" s="24">
        <v>41693</v>
      </c>
      <c r="D3146" s="24">
        <v>42789</v>
      </c>
      <c r="E3146">
        <v>4375</v>
      </c>
      <c r="F3146" s="31">
        <v>1992.7014381701688</v>
      </c>
      <c r="G3146" s="24">
        <v>42592</v>
      </c>
      <c r="H3146" s="33">
        <v>1</v>
      </c>
      <c r="I3146">
        <v>0.98884995907581841</v>
      </c>
      <c r="J3146" s="40">
        <v>42638.008547732163</v>
      </c>
    </row>
    <row r="3147" spans="1:10" x14ac:dyDescent="0.3">
      <c r="A3147" s="29">
        <v>3143</v>
      </c>
      <c r="B3147">
        <v>2628</v>
      </c>
      <c r="C3147" s="24">
        <v>41693</v>
      </c>
      <c r="D3147" s="24">
        <v>42789</v>
      </c>
      <c r="E3147">
        <v>4375</v>
      </c>
      <c r="F3147" s="31">
        <v>3317.4820568146997</v>
      </c>
      <c r="G3147" s="24">
        <v>41871</v>
      </c>
      <c r="H3147" s="33">
        <v>1</v>
      </c>
      <c r="I3147">
        <v>0.98884995907581841</v>
      </c>
      <c r="J3147" s="40">
        <v>42202.008154558891</v>
      </c>
    </row>
    <row r="3148" spans="1:10" x14ac:dyDescent="0.3">
      <c r="A3148" s="29">
        <v>3144</v>
      </c>
      <c r="B3148">
        <v>2628</v>
      </c>
      <c r="C3148" s="24">
        <v>41693</v>
      </c>
      <c r="D3148" s="24">
        <v>42789</v>
      </c>
      <c r="E3148">
        <v>4375</v>
      </c>
      <c r="F3148" s="31">
        <v>3464.9196551998934</v>
      </c>
      <c r="G3148" s="24">
        <v>41955</v>
      </c>
      <c r="H3148" s="33">
        <v>1</v>
      </c>
      <c r="I3148">
        <v>0.98884995907581841</v>
      </c>
      <c r="J3148" s="40">
        <v>42508.032406003389</v>
      </c>
    </row>
    <row r="3149" spans="1:10" x14ac:dyDescent="0.3">
      <c r="A3149" s="29">
        <v>3145</v>
      </c>
      <c r="B3149">
        <v>2629</v>
      </c>
      <c r="C3149" s="24">
        <v>41835</v>
      </c>
      <c r="D3149" s="24">
        <v>43661</v>
      </c>
      <c r="E3149">
        <v>5625</v>
      </c>
      <c r="F3149" s="31">
        <v>4209.9587609289019</v>
      </c>
      <c r="G3149" s="24">
        <v>42272</v>
      </c>
      <c r="H3149" s="33">
        <v>1</v>
      </c>
      <c r="I3149">
        <v>0.98884995907581841</v>
      </c>
      <c r="J3149" s="40">
        <v>42722.415636167963</v>
      </c>
    </row>
    <row r="3150" spans="1:10" x14ac:dyDescent="0.3">
      <c r="A3150" s="29">
        <v>3146</v>
      </c>
      <c r="B3150">
        <v>2629</v>
      </c>
      <c r="C3150" s="24">
        <v>41835</v>
      </c>
      <c r="D3150" s="24">
        <v>43661</v>
      </c>
      <c r="E3150">
        <v>5625</v>
      </c>
      <c r="F3150" s="31">
        <v>6215.0204233855984</v>
      </c>
      <c r="G3150" s="24">
        <v>41995</v>
      </c>
      <c r="H3150" s="33">
        <v>2</v>
      </c>
      <c r="I3150">
        <v>0.89574241276323197</v>
      </c>
      <c r="J3150" s="40">
        <v>42144.370727976653</v>
      </c>
    </row>
    <row r="3151" spans="1:10" x14ac:dyDescent="0.3">
      <c r="A3151" s="29">
        <v>3147</v>
      </c>
      <c r="B3151">
        <v>2630</v>
      </c>
      <c r="C3151" s="24">
        <v>41659</v>
      </c>
      <c r="D3151" s="24">
        <v>43485</v>
      </c>
      <c r="E3151">
        <v>6250</v>
      </c>
      <c r="F3151" s="31">
        <v>55.978477958440074</v>
      </c>
      <c r="G3151" s="24">
        <v>42533</v>
      </c>
      <c r="H3151" s="33">
        <v>1</v>
      </c>
      <c r="I3151">
        <v>0.98884995907581841</v>
      </c>
      <c r="J3151" s="40">
        <v>42959.008438139681</v>
      </c>
    </row>
    <row r="3152" spans="1:10" x14ac:dyDescent="0.3">
      <c r="A3152" s="29">
        <v>3148</v>
      </c>
      <c r="B3152">
        <v>2630</v>
      </c>
      <c r="C3152" s="24">
        <v>41659</v>
      </c>
      <c r="D3152" s="24">
        <v>43485</v>
      </c>
      <c r="E3152">
        <v>6250</v>
      </c>
      <c r="F3152" s="31">
        <v>7537.6351145332264</v>
      </c>
      <c r="G3152" s="24">
        <v>43356</v>
      </c>
      <c r="H3152" s="33">
        <v>2</v>
      </c>
      <c r="I3152">
        <v>0.89574241276323197</v>
      </c>
      <c r="J3152" s="40">
        <v>43356.153452051571</v>
      </c>
    </row>
    <row r="3153" spans="1:10" x14ac:dyDescent="0.3">
      <c r="A3153" s="29">
        <v>3149</v>
      </c>
      <c r="B3153">
        <v>2632</v>
      </c>
      <c r="C3153" s="24">
        <v>41663</v>
      </c>
      <c r="D3153" s="24">
        <v>42759</v>
      </c>
      <c r="E3153">
        <v>6250</v>
      </c>
      <c r="F3153" s="31">
        <v>10077.027511611444</v>
      </c>
      <c r="G3153" s="24">
        <v>42092</v>
      </c>
      <c r="H3153" s="33">
        <v>3</v>
      </c>
      <c r="I3153">
        <v>0.80482337140270255</v>
      </c>
      <c r="J3153" s="40">
        <v>42426.611912816341</v>
      </c>
    </row>
    <row r="3154" spans="1:10" x14ac:dyDescent="0.3">
      <c r="A3154" s="29">
        <v>3150</v>
      </c>
      <c r="B3154">
        <v>2633</v>
      </c>
      <c r="C3154" s="24">
        <v>41734</v>
      </c>
      <c r="D3154" s="24">
        <v>42465</v>
      </c>
      <c r="E3154">
        <v>4375</v>
      </c>
      <c r="F3154" s="31">
        <v>5631.6633731829688</v>
      </c>
      <c r="G3154" s="24">
        <v>41947</v>
      </c>
      <c r="H3154" s="33">
        <v>2</v>
      </c>
      <c r="I3154">
        <v>0.89574241276323197</v>
      </c>
      <c r="J3154" s="40">
        <v>42325.868141181621</v>
      </c>
    </row>
    <row r="3155" spans="1:10" x14ac:dyDescent="0.3">
      <c r="A3155" s="29">
        <v>3151</v>
      </c>
      <c r="B3155">
        <v>2634</v>
      </c>
      <c r="C3155" s="24">
        <v>41985</v>
      </c>
      <c r="D3155" s="24">
        <v>42716</v>
      </c>
      <c r="E3155">
        <v>6250</v>
      </c>
      <c r="F3155" s="31">
        <v>8282.4154640358174</v>
      </c>
      <c r="G3155" s="24">
        <v>42330</v>
      </c>
      <c r="H3155" s="33">
        <v>2</v>
      </c>
      <c r="I3155">
        <v>0.89574241276323197</v>
      </c>
      <c r="J3155" s="40">
        <v>43364.33305233901</v>
      </c>
    </row>
    <row r="3156" spans="1:10" x14ac:dyDescent="0.3">
      <c r="A3156" s="29">
        <v>3152</v>
      </c>
      <c r="B3156">
        <v>2638</v>
      </c>
      <c r="C3156" s="24">
        <v>41880</v>
      </c>
      <c r="D3156" s="24">
        <v>42245</v>
      </c>
      <c r="E3156">
        <v>4375</v>
      </c>
      <c r="F3156" s="31">
        <v>8183.0141230546833</v>
      </c>
      <c r="G3156" s="24">
        <v>42018</v>
      </c>
      <c r="H3156" s="33">
        <v>2</v>
      </c>
      <c r="I3156">
        <v>0.89574241276323197</v>
      </c>
      <c r="J3156" s="40">
        <v>42169.399397983696</v>
      </c>
    </row>
    <row r="3157" spans="1:10" x14ac:dyDescent="0.3">
      <c r="A3157" s="29">
        <v>3153</v>
      </c>
      <c r="B3157">
        <v>2639</v>
      </c>
      <c r="C3157" s="24">
        <v>41958</v>
      </c>
      <c r="D3157" s="24">
        <v>43419</v>
      </c>
      <c r="E3157">
        <v>5625</v>
      </c>
      <c r="F3157" s="31">
        <v>2962.6657837878865</v>
      </c>
      <c r="G3157" s="24">
        <v>43188</v>
      </c>
      <c r="H3157" s="33">
        <v>1</v>
      </c>
      <c r="I3157">
        <v>0.98884995907581841</v>
      </c>
      <c r="J3157" s="40">
        <v>43549.163878504092</v>
      </c>
    </row>
    <row r="3158" spans="1:10" x14ac:dyDescent="0.3">
      <c r="A3158" s="29">
        <v>3154</v>
      </c>
      <c r="B3158">
        <v>2640</v>
      </c>
      <c r="C3158" s="24">
        <v>41651</v>
      </c>
      <c r="D3158" s="24">
        <v>42381</v>
      </c>
      <c r="E3158">
        <v>4375</v>
      </c>
      <c r="F3158" s="31">
        <v>3169.384304315643</v>
      </c>
      <c r="G3158" s="24">
        <v>42131</v>
      </c>
      <c r="H3158" s="33">
        <v>1</v>
      </c>
      <c r="I3158">
        <v>0.98884995907581841</v>
      </c>
      <c r="J3158" s="40">
        <v>43879.630632315813</v>
      </c>
    </row>
    <row r="3159" spans="1:10" x14ac:dyDescent="0.3">
      <c r="A3159" s="29">
        <v>3155</v>
      </c>
      <c r="B3159">
        <v>2643</v>
      </c>
      <c r="C3159" s="24">
        <v>41769</v>
      </c>
      <c r="D3159" s="24">
        <v>43595</v>
      </c>
      <c r="E3159">
        <v>3750</v>
      </c>
      <c r="F3159" s="31">
        <v>1795.2954588938587</v>
      </c>
      <c r="G3159" s="24">
        <v>43066</v>
      </c>
      <c r="H3159" s="33">
        <v>1</v>
      </c>
      <c r="I3159">
        <v>0.98884995907581841</v>
      </c>
      <c r="J3159" s="40">
        <v>43271.266502639693</v>
      </c>
    </row>
    <row r="3160" spans="1:10" x14ac:dyDescent="0.3">
      <c r="A3160" s="29">
        <v>3156</v>
      </c>
      <c r="B3160">
        <v>2643</v>
      </c>
      <c r="C3160" s="24">
        <v>41769</v>
      </c>
      <c r="D3160" s="24">
        <v>43595</v>
      </c>
      <c r="E3160">
        <v>3750</v>
      </c>
      <c r="F3160" s="31">
        <v>3366.7724354010902</v>
      </c>
      <c r="G3160" s="24">
        <v>42159</v>
      </c>
      <c r="H3160" s="33">
        <v>1</v>
      </c>
      <c r="I3160">
        <v>0.98884995907581841</v>
      </c>
      <c r="J3160" s="40">
        <v>42205.117934389076</v>
      </c>
    </row>
    <row r="3161" spans="1:10" x14ac:dyDescent="0.3">
      <c r="A3161" s="29">
        <v>3157</v>
      </c>
      <c r="B3161">
        <v>2644</v>
      </c>
      <c r="C3161" s="24">
        <v>41748</v>
      </c>
      <c r="D3161" s="24">
        <v>43209</v>
      </c>
      <c r="E3161">
        <v>3750</v>
      </c>
      <c r="F3161" s="31">
        <v>898.52113679644947</v>
      </c>
      <c r="G3161" s="24">
        <v>42660</v>
      </c>
      <c r="H3161" s="33">
        <v>1</v>
      </c>
      <c r="I3161">
        <v>0.98884995907581841</v>
      </c>
      <c r="J3161" s="40">
        <v>42886.876639670532</v>
      </c>
    </row>
    <row r="3162" spans="1:10" x14ac:dyDescent="0.3">
      <c r="A3162" s="29">
        <v>3158</v>
      </c>
      <c r="B3162">
        <v>2644</v>
      </c>
      <c r="C3162" s="24">
        <v>41748</v>
      </c>
      <c r="D3162" s="24">
        <v>43209</v>
      </c>
      <c r="E3162">
        <v>3750</v>
      </c>
      <c r="F3162" s="31">
        <v>213.82862674225697</v>
      </c>
      <c r="G3162" s="24">
        <v>42413</v>
      </c>
      <c r="H3162" s="33">
        <v>1</v>
      </c>
      <c r="I3162">
        <v>0.98884995907581841</v>
      </c>
      <c r="J3162" s="40">
        <v>42458.375274608356</v>
      </c>
    </row>
    <row r="3163" spans="1:10" x14ac:dyDescent="0.3">
      <c r="A3163" s="29">
        <v>3159</v>
      </c>
      <c r="B3163">
        <v>2646</v>
      </c>
      <c r="C3163" s="24">
        <v>41803</v>
      </c>
      <c r="D3163" s="24">
        <v>43629</v>
      </c>
      <c r="E3163">
        <v>3750</v>
      </c>
      <c r="F3163" s="31">
        <v>5638.0680699380055</v>
      </c>
      <c r="G3163" s="24">
        <v>42328</v>
      </c>
      <c r="H3163" s="33">
        <v>2</v>
      </c>
      <c r="I3163">
        <v>0.89574241276323197</v>
      </c>
      <c r="J3163" s="40">
        <v>42951.754500484072</v>
      </c>
    </row>
    <row r="3164" spans="1:10" x14ac:dyDescent="0.3">
      <c r="A3164" s="29">
        <v>3160</v>
      </c>
      <c r="B3164">
        <v>2647</v>
      </c>
      <c r="C3164" s="24">
        <v>41836</v>
      </c>
      <c r="D3164" s="24">
        <v>42567</v>
      </c>
      <c r="E3164">
        <v>6250</v>
      </c>
      <c r="F3164" s="31">
        <v>16352.517192013423</v>
      </c>
      <c r="G3164" s="24">
        <v>41929</v>
      </c>
      <c r="H3164" s="33">
        <v>3</v>
      </c>
      <c r="I3164">
        <v>0.80482337140270255</v>
      </c>
      <c r="J3164" s="40">
        <v>41964.60347597381</v>
      </c>
    </row>
    <row r="3165" spans="1:10" x14ac:dyDescent="0.3">
      <c r="A3165" s="29">
        <v>3161</v>
      </c>
      <c r="B3165">
        <v>2650</v>
      </c>
      <c r="C3165" s="24">
        <v>41744</v>
      </c>
      <c r="D3165" s="24">
        <v>42109</v>
      </c>
      <c r="E3165">
        <v>4375</v>
      </c>
      <c r="F3165" s="31">
        <v>10403.841247583738</v>
      </c>
      <c r="G3165" s="24">
        <v>42064</v>
      </c>
      <c r="H3165" s="33">
        <v>3</v>
      </c>
      <c r="I3165">
        <v>0.80482337140270255</v>
      </c>
      <c r="J3165" s="40">
        <v>42444.724037455562</v>
      </c>
    </row>
    <row r="3166" spans="1:10" x14ac:dyDescent="0.3">
      <c r="A3166" s="29">
        <v>3162</v>
      </c>
      <c r="B3166">
        <v>2653</v>
      </c>
      <c r="C3166" s="24">
        <v>41977</v>
      </c>
      <c r="D3166" s="24">
        <v>43073</v>
      </c>
      <c r="E3166">
        <v>4375</v>
      </c>
      <c r="F3166" s="31">
        <v>2578.4192700972762</v>
      </c>
      <c r="G3166" s="24">
        <v>42167</v>
      </c>
      <c r="H3166" s="33">
        <v>1</v>
      </c>
      <c r="I3166">
        <v>0.98884995907581841</v>
      </c>
      <c r="J3166" s="40">
        <v>43018.266461554515</v>
      </c>
    </row>
    <row r="3167" spans="1:10" x14ac:dyDescent="0.3">
      <c r="A3167" s="29">
        <v>3163</v>
      </c>
      <c r="B3167">
        <v>2654</v>
      </c>
      <c r="C3167" s="24">
        <v>41855</v>
      </c>
      <c r="D3167" s="24">
        <v>42220</v>
      </c>
      <c r="E3167">
        <v>5000</v>
      </c>
      <c r="F3167" s="31">
        <v>11235.814863059377</v>
      </c>
      <c r="G3167" s="24">
        <v>41973</v>
      </c>
      <c r="H3167" s="33">
        <v>3</v>
      </c>
      <c r="I3167">
        <v>0.80482337140270255</v>
      </c>
      <c r="J3167" s="40">
        <v>42040.22823346388</v>
      </c>
    </row>
    <row r="3168" spans="1:10" x14ac:dyDescent="0.3">
      <c r="A3168" s="29">
        <v>3164</v>
      </c>
      <c r="B3168">
        <v>2655</v>
      </c>
      <c r="C3168" s="24">
        <v>41863</v>
      </c>
      <c r="D3168" s="24">
        <v>42959</v>
      </c>
      <c r="E3168">
        <v>3750</v>
      </c>
      <c r="F3168" s="31">
        <v>148.72746335990283</v>
      </c>
      <c r="G3168" s="24">
        <v>41973</v>
      </c>
      <c r="H3168" s="33">
        <v>1</v>
      </c>
      <c r="I3168">
        <v>0.98884995907581841</v>
      </c>
      <c r="J3168" s="40">
        <v>42203.06687813894</v>
      </c>
    </row>
    <row r="3169" spans="1:10" x14ac:dyDescent="0.3">
      <c r="A3169" s="29">
        <v>3165</v>
      </c>
      <c r="B3169">
        <v>2655</v>
      </c>
      <c r="C3169" s="24">
        <v>41863</v>
      </c>
      <c r="D3169" s="24">
        <v>42959</v>
      </c>
      <c r="E3169">
        <v>3750</v>
      </c>
      <c r="F3169" s="31">
        <v>1254.81539156486</v>
      </c>
      <c r="G3169" s="24">
        <v>42847</v>
      </c>
      <c r="H3169" s="33">
        <v>1</v>
      </c>
      <c r="I3169">
        <v>0.98884995907581841</v>
      </c>
      <c r="J3169" s="40">
        <v>42979.522567120519</v>
      </c>
    </row>
    <row r="3170" spans="1:10" x14ac:dyDescent="0.3">
      <c r="A3170" s="29">
        <v>3166</v>
      </c>
      <c r="B3170">
        <v>2656</v>
      </c>
      <c r="C3170" s="24">
        <v>41915</v>
      </c>
      <c r="D3170" s="24">
        <v>43741</v>
      </c>
      <c r="E3170">
        <v>5625</v>
      </c>
      <c r="F3170" s="31">
        <v>12841.999314930776</v>
      </c>
      <c r="G3170" s="24">
        <v>42809</v>
      </c>
      <c r="H3170" s="33">
        <v>3</v>
      </c>
      <c r="I3170">
        <v>0.80482337140270255</v>
      </c>
      <c r="J3170" s="40">
        <v>43237.437074624118</v>
      </c>
    </row>
    <row r="3171" spans="1:10" x14ac:dyDescent="0.3">
      <c r="A3171" s="29">
        <v>3167</v>
      </c>
      <c r="B3171">
        <v>2656</v>
      </c>
      <c r="C3171" s="24">
        <v>41915</v>
      </c>
      <c r="D3171" s="24">
        <v>43741</v>
      </c>
      <c r="E3171">
        <v>5625</v>
      </c>
      <c r="F3171" s="31">
        <v>3521.1655715492275</v>
      </c>
      <c r="G3171" s="24">
        <v>43257</v>
      </c>
      <c r="H3171" s="33">
        <v>1</v>
      </c>
      <c r="I3171">
        <v>0.98884995907581841</v>
      </c>
      <c r="J3171" s="40">
        <v>43310.145393029357</v>
      </c>
    </row>
    <row r="3172" spans="1:10" x14ac:dyDescent="0.3">
      <c r="A3172" s="29">
        <v>3168</v>
      </c>
      <c r="B3172">
        <v>2656</v>
      </c>
      <c r="C3172" s="24">
        <v>41915</v>
      </c>
      <c r="D3172" s="24">
        <v>43741</v>
      </c>
      <c r="E3172">
        <v>5625</v>
      </c>
      <c r="F3172" s="31">
        <v>7277.3368190155225</v>
      </c>
      <c r="G3172" s="24">
        <v>42453</v>
      </c>
      <c r="H3172" s="33">
        <v>2</v>
      </c>
      <c r="I3172">
        <v>0.89574241276323197</v>
      </c>
      <c r="J3172" s="40">
        <v>42706.267873028351</v>
      </c>
    </row>
    <row r="3173" spans="1:10" x14ac:dyDescent="0.3">
      <c r="A3173" s="29">
        <v>3169</v>
      </c>
      <c r="B3173">
        <v>2656</v>
      </c>
      <c r="C3173" s="24">
        <v>41915</v>
      </c>
      <c r="D3173" s="24">
        <v>43741</v>
      </c>
      <c r="E3173">
        <v>5625</v>
      </c>
      <c r="F3173" s="31">
        <v>1873.1125206928509</v>
      </c>
      <c r="G3173" s="24">
        <v>42423</v>
      </c>
      <c r="H3173" s="33">
        <v>1</v>
      </c>
      <c r="I3173">
        <v>0.98884995907581841</v>
      </c>
      <c r="J3173" s="40">
        <v>43848.702797922371</v>
      </c>
    </row>
    <row r="3174" spans="1:10" x14ac:dyDescent="0.3">
      <c r="A3174" s="29">
        <v>3170</v>
      </c>
      <c r="B3174">
        <v>2656</v>
      </c>
      <c r="C3174" s="24">
        <v>41915</v>
      </c>
      <c r="D3174" s="24">
        <v>43741</v>
      </c>
      <c r="E3174">
        <v>5625</v>
      </c>
      <c r="F3174" s="31">
        <v>3795.4437184268349</v>
      </c>
      <c r="G3174" s="24">
        <v>41939</v>
      </c>
      <c r="H3174" s="33">
        <v>1</v>
      </c>
      <c r="I3174">
        <v>0.98884995907581841</v>
      </c>
      <c r="J3174" s="40">
        <v>41989.457857243098</v>
      </c>
    </row>
    <row r="3175" spans="1:10" x14ac:dyDescent="0.3">
      <c r="A3175" s="29">
        <v>3171</v>
      </c>
      <c r="B3175">
        <v>2657</v>
      </c>
      <c r="C3175" s="24">
        <v>41978</v>
      </c>
      <c r="D3175" s="24">
        <v>42709</v>
      </c>
      <c r="E3175">
        <v>5625</v>
      </c>
      <c r="F3175" s="31">
        <v>27809.403783209185</v>
      </c>
      <c r="G3175" s="24">
        <v>42519</v>
      </c>
      <c r="H3175" s="33">
        <v>4</v>
      </c>
      <c r="I3175">
        <v>0.7196296248241657</v>
      </c>
      <c r="J3175" s="40">
        <v>42779.853872632142</v>
      </c>
    </row>
    <row r="3176" spans="1:10" x14ac:dyDescent="0.3">
      <c r="A3176" s="29">
        <v>3172</v>
      </c>
      <c r="B3176">
        <v>2657</v>
      </c>
      <c r="C3176" s="24">
        <v>41978</v>
      </c>
      <c r="D3176" s="24">
        <v>42709</v>
      </c>
      <c r="E3176">
        <v>5625</v>
      </c>
      <c r="F3176" s="31">
        <v>459.74720930356375</v>
      </c>
      <c r="G3176" s="24">
        <v>42275</v>
      </c>
      <c r="H3176" s="33">
        <v>1</v>
      </c>
      <c r="I3176">
        <v>0.98884995907581841</v>
      </c>
      <c r="J3176" s="40">
        <v>42558.40911272767</v>
      </c>
    </row>
    <row r="3177" spans="1:10" x14ac:dyDescent="0.3">
      <c r="A3177" s="29">
        <v>3173</v>
      </c>
      <c r="B3177">
        <v>2657</v>
      </c>
      <c r="C3177" s="24">
        <v>41978</v>
      </c>
      <c r="D3177" s="24">
        <v>42709</v>
      </c>
      <c r="E3177">
        <v>5625</v>
      </c>
      <c r="F3177" s="31">
        <v>111.86229597095078</v>
      </c>
      <c r="G3177" s="24">
        <v>42287</v>
      </c>
      <c r="H3177" s="33">
        <v>1</v>
      </c>
      <c r="I3177">
        <v>0.98884995907581841</v>
      </c>
      <c r="J3177" s="40">
        <v>42337.355186178829</v>
      </c>
    </row>
    <row r="3178" spans="1:10" x14ac:dyDescent="0.3">
      <c r="A3178" s="29">
        <v>3174</v>
      </c>
      <c r="B3178">
        <v>2658</v>
      </c>
      <c r="C3178" s="24">
        <v>41984</v>
      </c>
      <c r="D3178" s="24">
        <v>42349</v>
      </c>
      <c r="E3178">
        <v>6250</v>
      </c>
      <c r="F3178" s="31">
        <v>21498.205571627219</v>
      </c>
      <c r="G3178" s="24">
        <v>42022</v>
      </c>
      <c r="H3178" s="33">
        <v>4</v>
      </c>
      <c r="I3178">
        <v>0.7196296248241657</v>
      </c>
      <c r="J3178" s="40">
        <v>42153.030578984413</v>
      </c>
    </row>
    <row r="3179" spans="1:10" x14ac:dyDescent="0.3">
      <c r="A3179" s="29">
        <v>3175</v>
      </c>
      <c r="B3179">
        <v>2659</v>
      </c>
      <c r="C3179" s="24">
        <v>41918</v>
      </c>
      <c r="D3179" s="24">
        <v>42649</v>
      </c>
      <c r="E3179">
        <v>4375</v>
      </c>
      <c r="F3179" s="31">
        <v>5278.881475611327</v>
      </c>
      <c r="G3179" s="24">
        <v>42231</v>
      </c>
      <c r="H3179" s="33">
        <v>2</v>
      </c>
      <c r="I3179">
        <v>0.89574241276323197</v>
      </c>
      <c r="J3179" s="40">
        <v>42251.104029705959</v>
      </c>
    </row>
    <row r="3180" spans="1:10" x14ac:dyDescent="0.3">
      <c r="A3180" s="29">
        <v>3176</v>
      </c>
      <c r="B3180">
        <v>2662</v>
      </c>
      <c r="C3180" s="24">
        <v>41684</v>
      </c>
      <c r="D3180" s="24">
        <v>43510</v>
      </c>
      <c r="E3180">
        <v>5000</v>
      </c>
      <c r="F3180" s="31">
        <v>492.78948681811318</v>
      </c>
      <c r="G3180" s="24">
        <v>43112</v>
      </c>
      <c r="H3180" s="33">
        <v>1</v>
      </c>
      <c r="I3180">
        <v>0.98884995907581841</v>
      </c>
      <c r="J3180" s="40">
        <v>43135.039297075025</v>
      </c>
    </row>
    <row r="3181" spans="1:10" x14ac:dyDescent="0.3">
      <c r="A3181" s="29">
        <v>3177</v>
      </c>
      <c r="B3181">
        <v>2662</v>
      </c>
      <c r="C3181" s="24">
        <v>41684</v>
      </c>
      <c r="D3181" s="24">
        <v>43510</v>
      </c>
      <c r="E3181">
        <v>5000</v>
      </c>
      <c r="F3181" s="31">
        <v>267.05922846435499</v>
      </c>
      <c r="G3181" s="24">
        <v>43047</v>
      </c>
      <c r="H3181" s="33">
        <v>1</v>
      </c>
      <c r="I3181">
        <v>0.98884995907581841</v>
      </c>
      <c r="J3181" s="40">
        <v>43563.845502688418</v>
      </c>
    </row>
    <row r="3182" spans="1:10" x14ac:dyDescent="0.3">
      <c r="A3182" s="29">
        <v>3178</v>
      </c>
      <c r="B3182">
        <v>2662</v>
      </c>
      <c r="C3182" s="24">
        <v>41684</v>
      </c>
      <c r="D3182" s="24">
        <v>43510</v>
      </c>
      <c r="E3182">
        <v>5000</v>
      </c>
      <c r="F3182" s="31">
        <v>7383.8580728471015</v>
      </c>
      <c r="G3182" s="24">
        <v>42879</v>
      </c>
      <c r="H3182" s="33">
        <v>2</v>
      </c>
      <c r="I3182">
        <v>0.89574241276323197</v>
      </c>
      <c r="J3182" s="40">
        <v>43112.788061023777</v>
      </c>
    </row>
    <row r="3183" spans="1:10" x14ac:dyDescent="0.3">
      <c r="A3183" s="29">
        <v>3179</v>
      </c>
      <c r="B3183">
        <v>2662</v>
      </c>
      <c r="C3183" s="24">
        <v>41684</v>
      </c>
      <c r="D3183" s="24">
        <v>43510</v>
      </c>
      <c r="E3183">
        <v>5000</v>
      </c>
      <c r="F3183" s="31">
        <v>296.6795566963508</v>
      </c>
      <c r="G3183" s="24">
        <v>42661</v>
      </c>
      <c r="H3183" s="33">
        <v>1</v>
      </c>
      <c r="I3183">
        <v>0.98884995907581841</v>
      </c>
      <c r="J3183" s="40">
        <v>44141.496657674506</v>
      </c>
    </row>
    <row r="3184" spans="1:10" x14ac:dyDescent="0.3">
      <c r="A3184" s="29">
        <v>3180</v>
      </c>
      <c r="B3184">
        <v>2666</v>
      </c>
      <c r="C3184" s="24">
        <v>41802</v>
      </c>
      <c r="D3184" s="24">
        <v>42898</v>
      </c>
      <c r="E3184">
        <v>4375</v>
      </c>
      <c r="F3184" s="31">
        <v>4621.5875813171215</v>
      </c>
      <c r="G3184" s="24">
        <v>42310</v>
      </c>
      <c r="H3184" s="33">
        <v>1</v>
      </c>
      <c r="I3184">
        <v>0.98884995907581841</v>
      </c>
      <c r="J3184" s="40">
        <v>42320.763338324927</v>
      </c>
    </row>
    <row r="3185" spans="1:10" x14ac:dyDescent="0.3">
      <c r="A3185" s="29">
        <v>3181</v>
      </c>
      <c r="B3185">
        <v>2670</v>
      </c>
      <c r="C3185" s="24">
        <v>41938</v>
      </c>
      <c r="D3185" s="24">
        <v>43764</v>
      </c>
      <c r="E3185">
        <v>4375</v>
      </c>
      <c r="F3185" s="31">
        <v>10450.30916023709</v>
      </c>
      <c r="G3185" s="24">
        <v>42630</v>
      </c>
      <c r="H3185" s="33">
        <v>3</v>
      </c>
      <c r="I3185">
        <v>0.80482337140270255</v>
      </c>
      <c r="J3185" s="40">
        <v>42863.365252227872</v>
      </c>
    </row>
    <row r="3186" spans="1:10" x14ac:dyDescent="0.3">
      <c r="A3186" s="29">
        <v>3182</v>
      </c>
      <c r="B3186">
        <v>2670</v>
      </c>
      <c r="C3186" s="24">
        <v>41938</v>
      </c>
      <c r="D3186" s="24">
        <v>43764</v>
      </c>
      <c r="E3186">
        <v>4375</v>
      </c>
      <c r="F3186" s="31">
        <v>10217.614869805164</v>
      </c>
      <c r="G3186" s="24">
        <v>43106</v>
      </c>
      <c r="H3186" s="33">
        <v>3</v>
      </c>
      <c r="I3186">
        <v>0.80482337140270255</v>
      </c>
      <c r="J3186" s="40">
        <v>43409.321595492183</v>
      </c>
    </row>
    <row r="3187" spans="1:10" x14ac:dyDescent="0.3">
      <c r="A3187" s="29">
        <v>3183</v>
      </c>
      <c r="B3187">
        <v>2671</v>
      </c>
      <c r="C3187" s="24">
        <v>41978</v>
      </c>
      <c r="D3187" s="24">
        <v>43804</v>
      </c>
      <c r="E3187">
        <v>6250</v>
      </c>
      <c r="F3187" s="31">
        <v>1899.7696370863243</v>
      </c>
      <c r="G3187" s="24">
        <v>42079</v>
      </c>
      <c r="H3187" s="33">
        <v>1</v>
      </c>
      <c r="I3187">
        <v>0.98884995907581841</v>
      </c>
      <c r="J3187" s="40">
        <v>43091.769020881024</v>
      </c>
    </row>
    <row r="3188" spans="1:10" x14ac:dyDescent="0.3">
      <c r="A3188" s="29">
        <v>3184</v>
      </c>
      <c r="B3188">
        <v>2673</v>
      </c>
      <c r="C3188" s="24">
        <v>41914</v>
      </c>
      <c r="D3188" s="24">
        <v>43375</v>
      </c>
      <c r="E3188">
        <v>3750</v>
      </c>
      <c r="F3188" s="31">
        <v>2969.650184240048</v>
      </c>
      <c r="G3188" s="24">
        <v>42148</v>
      </c>
      <c r="H3188" s="33">
        <v>1</v>
      </c>
      <c r="I3188">
        <v>0.98884995907581841</v>
      </c>
      <c r="J3188" s="40">
        <v>42191.236952731197</v>
      </c>
    </row>
    <row r="3189" spans="1:10" x14ac:dyDescent="0.3">
      <c r="A3189" s="29">
        <v>3185</v>
      </c>
      <c r="B3189">
        <v>2674</v>
      </c>
      <c r="C3189" s="24">
        <v>41883</v>
      </c>
      <c r="D3189" s="24">
        <v>42248</v>
      </c>
      <c r="E3189">
        <v>3750</v>
      </c>
      <c r="F3189" s="31">
        <v>6490.9489964912491</v>
      </c>
      <c r="G3189" s="24">
        <v>42094</v>
      </c>
      <c r="H3189" s="33">
        <v>2</v>
      </c>
      <c r="I3189">
        <v>0.89574241276323197</v>
      </c>
      <c r="J3189" s="40">
        <v>42175.120883214193</v>
      </c>
    </row>
    <row r="3190" spans="1:10" x14ac:dyDescent="0.3">
      <c r="A3190" s="29">
        <v>3186</v>
      </c>
      <c r="B3190">
        <v>2675</v>
      </c>
      <c r="C3190" s="24">
        <v>41661</v>
      </c>
      <c r="D3190" s="24">
        <v>43122</v>
      </c>
      <c r="E3190">
        <v>5000</v>
      </c>
      <c r="F3190" s="31">
        <v>1560.2567241985621</v>
      </c>
      <c r="G3190" s="24">
        <v>42991</v>
      </c>
      <c r="H3190" s="33">
        <v>1</v>
      </c>
      <c r="I3190">
        <v>0.98884995907581841</v>
      </c>
      <c r="J3190" s="40">
        <v>43206.919376059843</v>
      </c>
    </row>
    <row r="3191" spans="1:10" x14ac:dyDescent="0.3">
      <c r="A3191" s="29">
        <v>3187</v>
      </c>
      <c r="B3191">
        <v>2675</v>
      </c>
      <c r="C3191" s="24">
        <v>41661</v>
      </c>
      <c r="D3191" s="24">
        <v>43122</v>
      </c>
      <c r="E3191">
        <v>5000</v>
      </c>
      <c r="F3191" s="31">
        <v>1057.6042643653066</v>
      </c>
      <c r="G3191" s="24">
        <v>42008</v>
      </c>
      <c r="H3191" s="33">
        <v>1</v>
      </c>
      <c r="I3191">
        <v>0.98884995907581841</v>
      </c>
      <c r="J3191" s="40">
        <v>42165.233220214723</v>
      </c>
    </row>
    <row r="3192" spans="1:10" x14ac:dyDescent="0.3">
      <c r="A3192" s="29">
        <v>3188</v>
      </c>
      <c r="B3192">
        <v>2676</v>
      </c>
      <c r="C3192" s="24">
        <v>41902</v>
      </c>
      <c r="D3192" s="24">
        <v>42633</v>
      </c>
      <c r="E3192">
        <v>6250</v>
      </c>
      <c r="F3192" s="31">
        <v>3271.8632998323701</v>
      </c>
      <c r="G3192" s="24">
        <v>41958</v>
      </c>
      <c r="H3192" s="33">
        <v>1</v>
      </c>
      <c r="I3192">
        <v>0.98884995907581841</v>
      </c>
      <c r="J3192" s="40">
        <v>42062.325560307276</v>
      </c>
    </row>
    <row r="3193" spans="1:10" x14ac:dyDescent="0.3">
      <c r="A3193" s="29">
        <v>3189</v>
      </c>
      <c r="B3193">
        <v>2678</v>
      </c>
      <c r="C3193" s="24">
        <v>41926</v>
      </c>
      <c r="D3193" s="24">
        <v>42657</v>
      </c>
      <c r="E3193">
        <v>5000</v>
      </c>
      <c r="F3193" s="31">
        <v>7483.8330328189077</v>
      </c>
      <c r="G3193" s="24">
        <v>42216</v>
      </c>
      <c r="H3193" s="33">
        <v>2</v>
      </c>
      <c r="I3193">
        <v>0.89574241276323197</v>
      </c>
      <c r="J3193" s="40">
        <v>42414.006189254091</v>
      </c>
    </row>
    <row r="3194" spans="1:10" x14ac:dyDescent="0.3">
      <c r="A3194" s="29">
        <v>3190</v>
      </c>
      <c r="B3194">
        <v>2678</v>
      </c>
      <c r="C3194" s="24">
        <v>41926</v>
      </c>
      <c r="D3194" s="24">
        <v>42657</v>
      </c>
      <c r="E3194">
        <v>5000</v>
      </c>
      <c r="F3194" s="31">
        <v>5360.5838532467442</v>
      </c>
      <c r="G3194" s="24">
        <v>42549</v>
      </c>
      <c r="H3194" s="33">
        <v>2</v>
      </c>
      <c r="I3194">
        <v>0.89574241276323197</v>
      </c>
      <c r="J3194" s="40">
        <v>42750.686087633825</v>
      </c>
    </row>
    <row r="3195" spans="1:10" x14ac:dyDescent="0.3">
      <c r="A3195" s="29">
        <v>3191</v>
      </c>
      <c r="B3195">
        <v>2682</v>
      </c>
      <c r="C3195" s="24">
        <v>41957</v>
      </c>
      <c r="D3195" s="24">
        <v>43418</v>
      </c>
      <c r="E3195">
        <v>5625</v>
      </c>
      <c r="F3195" s="31">
        <v>483.06932223985558</v>
      </c>
      <c r="G3195" s="24">
        <v>43370</v>
      </c>
      <c r="H3195" s="33">
        <v>1</v>
      </c>
      <c r="I3195">
        <v>0.98884995907581841</v>
      </c>
      <c r="J3195" s="40">
        <v>43701.329164084607</v>
      </c>
    </row>
    <row r="3196" spans="1:10" x14ac:dyDescent="0.3">
      <c r="A3196" s="29">
        <v>3192</v>
      </c>
      <c r="B3196">
        <v>2682</v>
      </c>
      <c r="C3196" s="24">
        <v>41957</v>
      </c>
      <c r="D3196" s="24">
        <v>43418</v>
      </c>
      <c r="E3196">
        <v>5625</v>
      </c>
      <c r="F3196" s="31">
        <v>2626.2695442104091</v>
      </c>
      <c r="G3196" s="24">
        <v>42207</v>
      </c>
      <c r="H3196" s="33">
        <v>1</v>
      </c>
      <c r="I3196">
        <v>0.98884995907581841</v>
      </c>
      <c r="J3196" s="40">
        <v>42668.06035852369</v>
      </c>
    </row>
    <row r="3197" spans="1:10" x14ac:dyDescent="0.3">
      <c r="A3197" s="29">
        <v>3193</v>
      </c>
      <c r="B3197">
        <v>2682</v>
      </c>
      <c r="C3197" s="24">
        <v>41957</v>
      </c>
      <c r="D3197" s="24">
        <v>43418</v>
      </c>
      <c r="E3197">
        <v>5625</v>
      </c>
      <c r="F3197" s="31">
        <v>2343.6777389192994</v>
      </c>
      <c r="G3197" s="24">
        <v>42410</v>
      </c>
      <c r="H3197" s="33">
        <v>1</v>
      </c>
      <c r="I3197">
        <v>0.98884995907581841</v>
      </c>
      <c r="J3197" s="40">
        <v>42491.351723713058</v>
      </c>
    </row>
    <row r="3198" spans="1:10" x14ac:dyDescent="0.3">
      <c r="A3198" s="29">
        <v>3194</v>
      </c>
      <c r="B3198">
        <v>2682</v>
      </c>
      <c r="C3198" s="24">
        <v>41957</v>
      </c>
      <c r="D3198" s="24">
        <v>43418</v>
      </c>
      <c r="E3198">
        <v>5625</v>
      </c>
      <c r="F3198" s="31">
        <v>617.81607019541423</v>
      </c>
      <c r="G3198" s="24">
        <v>43258</v>
      </c>
      <c r="H3198" s="33">
        <v>1</v>
      </c>
      <c r="I3198">
        <v>0.98884995907581841</v>
      </c>
      <c r="J3198" s="40">
        <v>43941.311570678074</v>
      </c>
    </row>
    <row r="3199" spans="1:10" x14ac:dyDescent="0.3">
      <c r="A3199" s="29">
        <v>3195</v>
      </c>
      <c r="B3199">
        <v>2683</v>
      </c>
      <c r="C3199" s="24">
        <v>41987</v>
      </c>
      <c r="D3199" s="24">
        <v>42718</v>
      </c>
      <c r="E3199">
        <v>4375</v>
      </c>
      <c r="F3199" s="31">
        <v>5057.2722977483063</v>
      </c>
      <c r="G3199" s="24">
        <v>42308</v>
      </c>
      <c r="H3199" s="33">
        <v>2</v>
      </c>
      <c r="I3199">
        <v>0.89574241276323197</v>
      </c>
      <c r="J3199" s="40">
        <v>42389.282794612722</v>
      </c>
    </row>
    <row r="3200" spans="1:10" x14ac:dyDescent="0.3">
      <c r="A3200" s="29">
        <v>3196</v>
      </c>
      <c r="B3200">
        <v>2684</v>
      </c>
      <c r="C3200" s="24">
        <v>41651</v>
      </c>
      <c r="D3200" s="24">
        <v>42016</v>
      </c>
      <c r="E3200">
        <v>6250</v>
      </c>
      <c r="F3200" s="31">
        <v>12743.835556906766</v>
      </c>
      <c r="G3200" s="24">
        <v>41954</v>
      </c>
      <c r="H3200" s="33">
        <v>3</v>
      </c>
      <c r="I3200">
        <v>0.80482337140270255</v>
      </c>
      <c r="J3200" s="40">
        <v>42430.751977511543</v>
      </c>
    </row>
    <row r="3201" spans="1:10" x14ac:dyDescent="0.3">
      <c r="A3201" s="29">
        <v>3197</v>
      </c>
      <c r="B3201">
        <v>2684</v>
      </c>
      <c r="C3201" s="24">
        <v>41651</v>
      </c>
      <c r="D3201" s="24">
        <v>42016</v>
      </c>
      <c r="E3201">
        <v>6250</v>
      </c>
      <c r="F3201" s="31">
        <v>6295.2115604638775</v>
      </c>
      <c r="G3201" s="24">
        <v>41883</v>
      </c>
      <c r="H3201" s="33">
        <v>2</v>
      </c>
      <c r="I3201">
        <v>0.89574241276323197</v>
      </c>
      <c r="J3201" s="40">
        <v>42246.197453819965</v>
      </c>
    </row>
    <row r="3202" spans="1:10" x14ac:dyDescent="0.3">
      <c r="A3202" s="29">
        <v>3198</v>
      </c>
      <c r="B3202">
        <v>2685</v>
      </c>
      <c r="C3202" s="24">
        <v>41701</v>
      </c>
      <c r="D3202" s="24">
        <v>42797</v>
      </c>
      <c r="E3202">
        <v>6250</v>
      </c>
      <c r="F3202" s="31">
        <v>10832.638587322925</v>
      </c>
      <c r="G3202" s="24">
        <v>42464</v>
      </c>
      <c r="H3202" s="33">
        <v>3</v>
      </c>
      <c r="I3202">
        <v>0.80482337140270255</v>
      </c>
      <c r="J3202" s="40">
        <v>43871.409984720332</v>
      </c>
    </row>
    <row r="3203" spans="1:10" x14ac:dyDescent="0.3">
      <c r="A3203" s="29">
        <v>3199</v>
      </c>
      <c r="B3203">
        <v>2686</v>
      </c>
      <c r="C3203" s="24">
        <v>41947</v>
      </c>
      <c r="D3203" s="24">
        <v>42678</v>
      </c>
      <c r="E3203">
        <v>5625</v>
      </c>
      <c r="F3203" s="31">
        <v>3354.2213087817399</v>
      </c>
      <c r="G3203" s="24">
        <v>42062</v>
      </c>
      <c r="H3203" s="33">
        <v>1</v>
      </c>
      <c r="I3203">
        <v>0.98884995907581841</v>
      </c>
      <c r="J3203" s="40">
        <v>42897.239670563518</v>
      </c>
    </row>
    <row r="3204" spans="1:10" x14ac:dyDescent="0.3">
      <c r="A3204" s="29">
        <v>3200</v>
      </c>
      <c r="B3204">
        <v>2688</v>
      </c>
      <c r="C3204" s="24">
        <v>41995</v>
      </c>
      <c r="D3204" s="24">
        <v>42360</v>
      </c>
      <c r="E3204">
        <v>6250</v>
      </c>
      <c r="F3204" s="31">
        <v>5735.0477134612966</v>
      </c>
      <c r="G3204" s="24">
        <v>42079</v>
      </c>
      <c r="H3204" s="33">
        <v>2</v>
      </c>
      <c r="I3204">
        <v>0.89574241276323197</v>
      </c>
      <c r="J3204" s="40">
        <v>42083.254534543696</v>
      </c>
    </row>
    <row r="3205" spans="1:10" x14ac:dyDescent="0.3">
      <c r="A3205" s="29">
        <v>3201</v>
      </c>
      <c r="B3205">
        <v>2688</v>
      </c>
      <c r="C3205" s="24">
        <v>41995</v>
      </c>
      <c r="D3205" s="24">
        <v>42360</v>
      </c>
      <c r="E3205">
        <v>6250</v>
      </c>
      <c r="F3205" s="31">
        <v>12326.65294212787</v>
      </c>
      <c r="G3205" s="24">
        <v>42292</v>
      </c>
      <c r="H3205" s="33">
        <v>3</v>
      </c>
      <c r="I3205">
        <v>0.80482337140270255</v>
      </c>
      <c r="J3205" s="40">
        <v>42358.52544906245</v>
      </c>
    </row>
    <row r="3206" spans="1:10" x14ac:dyDescent="0.3">
      <c r="A3206" s="29">
        <v>3202</v>
      </c>
      <c r="B3206">
        <v>2689</v>
      </c>
      <c r="C3206" s="24">
        <v>41939</v>
      </c>
      <c r="D3206" s="24">
        <v>43400</v>
      </c>
      <c r="E3206">
        <v>4375</v>
      </c>
      <c r="F3206" s="31">
        <v>5151.007266135498</v>
      </c>
      <c r="G3206" s="24">
        <v>42931</v>
      </c>
      <c r="H3206" s="33">
        <v>2</v>
      </c>
      <c r="I3206">
        <v>0.89574241276323197</v>
      </c>
      <c r="J3206" s="40">
        <v>43346.616728862238</v>
      </c>
    </row>
    <row r="3207" spans="1:10" x14ac:dyDescent="0.3">
      <c r="A3207" s="29">
        <v>3203</v>
      </c>
      <c r="B3207">
        <v>2689</v>
      </c>
      <c r="C3207" s="24">
        <v>41939</v>
      </c>
      <c r="D3207" s="24">
        <v>43400</v>
      </c>
      <c r="E3207">
        <v>4375</v>
      </c>
      <c r="F3207" s="31">
        <v>1066.5216877187233</v>
      </c>
      <c r="G3207" s="24">
        <v>42076</v>
      </c>
      <c r="H3207" s="33">
        <v>1</v>
      </c>
      <c r="I3207">
        <v>0.98884995907581841</v>
      </c>
      <c r="J3207" s="40">
        <v>42345.864328111762</v>
      </c>
    </row>
    <row r="3208" spans="1:10" x14ac:dyDescent="0.3">
      <c r="A3208" s="29">
        <v>3204</v>
      </c>
      <c r="B3208">
        <v>2691</v>
      </c>
      <c r="C3208" s="24">
        <v>41834</v>
      </c>
      <c r="D3208" s="24">
        <v>42565</v>
      </c>
      <c r="E3208">
        <v>4375</v>
      </c>
      <c r="F3208" s="31">
        <v>3561.9315256194695</v>
      </c>
      <c r="G3208" s="24">
        <v>42104</v>
      </c>
      <c r="H3208" s="33">
        <v>1</v>
      </c>
      <c r="I3208">
        <v>0.98884995907581841</v>
      </c>
      <c r="J3208" s="40">
        <v>42640.562299731304</v>
      </c>
    </row>
    <row r="3209" spans="1:10" x14ac:dyDescent="0.3">
      <c r="A3209" s="29">
        <v>3205</v>
      </c>
      <c r="B3209">
        <v>2692</v>
      </c>
      <c r="C3209" s="24">
        <v>41798</v>
      </c>
      <c r="D3209" s="24">
        <v>42163</v>
      </c>
      <c r="E3209">
        <v>3750</v>
      </c>
      <c r="F3209" s="31">
        <v>2335.5857184163965</v>
      </c>
      <c r="G3209" s="24">
        <v>42150</v>
      </c>
      <c r="H3209" s="33">
        <v>1</v>
      </c>
      <c r="I3209">
        <v>0.98884995907581841</v>
      </c>
      <c r="J3209" s="40">
        <v>42252.922671928885</v>
      </c>
    </row>
    <row r="3210" spans="1:10" x14ac:dyDescent="0.3">
      <c r="A3210" s="29">
        <v>3206</v>
      </c>
      <c r="B3210">
        <v>2694</v>
      </c>
      <c r="C3210" s="24">
        <v>41721</v>
      </c>
      <c r="D3210" s="24">
        <v>43547</v>
      </c>
      <c r="E3210">
        <v>6250</v>
      </c>
      <c r="F3210" s="31">
        <v>6851.1395540897174</v>
      </c>
      <c r="G3210" s="24">
        <v>42417</v>
      </c>
      <c r="H3210" s="33">
        <v>2</v>
      </c>
      <c r="I3210">
        <v>0.89574241276323197</v>
      </c>
      <c r="J3210" s="40">
        <v>42576.274447195297</v>
      </c>
    </row>
    <row r="3211" spans="1:10" x14ac:dyDescent="0.3">
      <c r="A3211" s="29">
        <v>3207</v>
      </c>
      <c r="B3211">
        <v>2694</v>
      </c>
      <c r="C3211" s="24">
        <v>41721</v>
      </c>
      <c r="D3211" s="24">
        <v>43547</v>
      </c>
      <c r="E3211">
        <v>6250</v>
      </c>
      <c r="F3211" s="31">
        <v>9684.552573165638</v>
      </c>
      <c r="G3211" s="24">
        <v>43229</v>
      </c>
      <c r="H3211" s="33">
        <v>2</v>
      </c>
      <c r="I3211">
        <v>0.89574241276323197</v>
      </c>
      <c r="J3211" s="40">
        <v>43848.344375347442</v>
      </c>
    </row>
    <row r="3212" spans="1:10" x14ac:dyDescent="0.3">
      <c r="A3212" s="29">
        <v>3208</v>
      </c>
      <c r="B3212">
        <v>2698</v>
      </c>
      <c r="C3212" s="24">
        <v>41657</v>
      </c>
      <c r="D3212" s="24">
        <v>42753</v>
      </c>
      <c r="E3212">
        <v>6250</v>
      </c>
      <c r="F3212" s="31">
        <v>6319.3962506657654</v>
      </c>
      <c r="G3212" s="24">
        <v>42481</v>
      </c>
      <c r="H3212" s="33">
        <v>2</v>
      </c>
      <c r="I3212">
        <v>0.89574241276323197</v>
      </c>
      <c r="J3212" s="40">
        <v>42546.29607860859</v>
      </c>
    </row>
    <row r="3213" spans="1:10" x14ac:dyDescent="0.3">
      <c r="A3213" s="29">
        <v>3209</v>
      </c>
      <c r="B3213">
        <v>2699</v>
      </c>
      <c r="C3213" s="24">
        <v>41992</v>
      </c>
      <c r="D3213" s="24">
        <v>42723</v>
      </c>
      <c r="E3213">
        <v>6250</v>
      </c>
      <c r="F3213" s="31">
        <v>11782.025793393359</v>
      </c>
      <c r="G3213" s="24">
        <v>42582</v>
      </c>
      <c r="H3213" s="33">
        <v>3</v>
      </c>
      <c r="I3213">
        <v>0.80482337140270255</v>
      </c>
      <c r="J3213" s="40">
        <v>42946.239043438618</v>
      </c>
    </row>
    <row r="3214" spans="1:10" x14ac:dyDescent="0.3">
      <c r="A3214" s="29">
        <v>3210</v>
      </c>
      <c r="B3214">
        <v>2700</v>
      </c>
      <c r="C3214" s="24">
        <v>41767</v>
      </c>
      <c r="D3214" s="24">
        <v>42132</v>
      </c>
      <c r="E3214">
        <v>4375</v>
      </c>
      <c r="F3214" s="31">
        <v>2893.1224756523166</v>
      </c>
      <c r="G3214" s="24">
        <v>42101</v>
      </c>
      <c r="H3214" s="33">
        <v>1</v>
      </c>
      <c r="I3214">
        <v>0.98884995907581841</v>
      </c>
      <c r="J3214" s="40">
        <v>42201.211585661964</v>
      </c>
    </row>
    <row r="3215" spans="1:10" x14ac:dyDescent="0.3">
      <c r="A3215" s="29">
        <v>3211</v>
      </c>
      <c r="B3215">
        <v>2701</v>
      </c>
      <c r="C3215" s="24">
        <v>41987</v>
      </c>
      <c r="D3215" s="24">
        <v>42718</v>
      </c>
      <c r="E3215">
        <v>5000</v>
      </c>
      <c r="F3215" s="31">
        <v>389.20780019272991</v>
      </c>
      <c r="G3215" s="24">
        <v>42695</v>
      </c>
      <c r="H3215" s="33">
        <v>1</v>
      </c>
      <c r="I3215">
        <v>0.98884995907581841</v>
      </c>
      <c r="J3215" s="40">
        <v>42696.622855875416</v>
      </c>
    </row>
    <row r="3216" spans="1:10" x14ac:dyDescent="0.3">
      <c r="A3216" s="29">
        <v>3212</v>
      </c>
      <c r="B3216">
        <v>2701</v>
      </c>
      <c r="C3216" s="24">
        <v>41987</v>
      </c>
      <c r="D3216" s="24">
        <v>42718</v>
      </c>
      <c r="E3216">
        <v>5000</v>
      </c>
      <c r="F3216" s="31">
        <v>10894.046085993092</v>
      </c>
      <c r="G3216" s="24">
        <v>42353</v>
      </c>
      <c r="H3216" s="33">
        <v>3</v>
      </c>
      <c r="I3216">
        <v>0.80482337140270255</v>
      </c>
      <c r="J3216" s="40">
        <v>42841.318278231804</v>
      </c>
    </row>
    <row r="3217" spans="1:10" x14ac:dyDescent="0.3">
      <c r="A3217" s="29">
        <v>3213</v>
      </c>
      <c r="B3217">
        <v>2704</v>
      </c>
      <c r="C3217" s="24">
        <v>41788</v>
      </c>
      <c r="D3217" s="24">
        <v>43614</v>
      </c>
      <c r="E3217">
        <v>4375</v>
      </c>
      <c r="F3217" s="31">
        <v>1379.0270756656216</v>
      </c>
      <c r="G3217" s="24">
        <v>43284</v>
      </c>
      <c r="H3217" s="33">
        <v>1</v>
      </c>
      <c r="I3217">
        <v>0.98884995907581841</v>
      </c>
      <c r="J3217" s="40">
        <v>43531.573060928982</v>
      </c>
    </row>
    <row r="3218" spans="1:10" x14ac:dyDescent="0.3">
      <c r="A3218" s="29">
        <v>3214</v>
      </c>
      <c r="B3218">
        <v>2704</v>
      </c>
      <c r="C3218" s="24">
        <v>41788</v>
      </c>
      <c r="D3218" s="24">
        <v>43614</v>
      </c>
      <c r="E3218">
        <v>4375</v>
      </c>
      <c r="F3218" s="31">
        <v>4701.3242553198352</v>
      </c>
      <c r="G3218" s="24">
        <v>42667</v>
      </c>
      <c r="H3218" s="33">
        <v>1</v>
      </c>
      <c r="I3218">
        <v>0.98884995907581841</v>
      </c>
      <c r="J3218" s="40">
        <v>42667.73246991753</v>
      </c>
    </row>
    <row r="3219" spans="1:10" x14ac:dyDescent="0.3">
      <c r="A3219" s="29">
        <v>3215</v>
      </c>
      <c r="B3219">
        <v>2704</v>
      </c>
      <c r="C3219" s="24">
        <v>41788</v>
      </c>
      <c r="D3219" s="24">
        <v>43614</v>
      </c>
      <c r="E3219">
        <v>4375</v>
      </c>
      <c r="F3219" s="31">
        <v>1717.222242478219</v>
      </c>
      <c r="G3219" s="24">
        <v>42728</v>
      </c>
      <c r="H3219" s="33">
        <v>1</v>
      </c>
      <c r="I3219">
        <v>0.98884995907581841</v>
      </c>
      <c r="J3219" s="40">
        <v>43209.153203788337</v>
      </c>
    </row>
    <row r="3220" spans="1:10" x14ac:dyDescent="0.3">
      <c r="A3220" s="29">
        <v>3216</v>
      </c>
      <c r="B3220">
        <v>2704</v>
      </c>
      <c r="C3220" s="24">
        <v>41788</v>
      </c>
      <c r="D3220" s="24">
        <v>43614</v>
      </c>
      <c r="E3220">
        <v>4375</v>
      </c>
      <c r="F3220" s="31">
        <v>2038.2233882284013</v>
      </c>
      <c r="G3220" s="24">
        <v>41912</v>
      </c>
      <c r="H3220" s="33">
        <v>1</v>
      </c>
      <c r="I3220">
        <v>0.98884995907581841</v>
      </c>
      <c r="J3220" s="40">
        <v>42251.586448656235</v>
      </c>
    </row>
    <row r="3221" spans="1:10" x14ac:dyDescent="0.3">
      <c r="A3221" s="29">
        <v>3217</v>
      </c>
      <c r="B3221">
        <v>2704</v>
      </c>
      <c r="C3221" s="24">
        <v>41788</v>
      </c>
      <c r="D3221" s="24">
        <v>43614</v>
      </c>
      <c r="E3221">
        <v>4375</v>
      </c>
      <c r="F3221" s="31">
        <v>6967.9226838321729</v>
      </c>
      <c r="G3221" s="24">
        <v>43435</v>
      </c>
      <c r="H3221" s="33">
        <v>2</v>
      </c>
      <c r="I3221">
        <v>0.89574241276323197</v>
      </c>
      <c r="J3221" s="40">
        <v>43545.420596249809</v>
      </c>
    </row>
    <row r="3222" spans="1:10" x14ac:dyDescent="0.3">
      <c r="A3222" s="29">
        <v>3218</v>
      </c>
      <c r="B3222">
        <v>2704</v>
      </c>
      <c r="C3222" s="24">
        <v>41788</v>
      </c>
      <c r="D3222" s="24">
        <v>43614</v>
      </c>
      <c r="E3222">
        <v>4375</v>
      </c>
      <c r="F3222" s="31">
        <v>4109.3721735703448</v>
      </c>
      <c r="G3222" s="24">
        <v>43451</v>
      </c>
      <c r="H3222" s="33">
        <v>1</v>
      </c>
      <c r="I3222">
        <v>0.98884995907581841</v>
      </c>
      <c r="J3222" s="40">
        <v>43677.759655491383</v>
      </c>
    </row>
    <row r="3223" spans="1:10" x14ac:dyDescent="0.3">
      <c r="A3223" s="29">
        <v>3219</v>
      </c>
      <c r="B3223">
        <v>2705</v>
      </c>
      <c r="C3223" s="24">
        <v>41839</v>
      </c>
      <c r="D3223" s="24">
        <v>43665</v>
      </c>
      <c r="E3223">
        <v>5000</v>
      </c>
      <c r="F3223" s="31">
        <v>6475.096613218474</v>
      </c>
      <c r="G3223" s="24">
        <v>42079</v>
      </c>
      <c r="H3223" s="33">
        <v>2</v>
      </c>
      <c r="I3223">
        <v>0.89574241276323197</v>
      </c>
      <c r="J3223" s="40">
        <v>42463.83013262038</v>
      </c>
    </row>
    <row r="3224" spans="1:10" x14ac:dyDescent="0.3">
      <c r="A3224" s="29">
        <v>3220</v>
      </c>
      <c r="B3224">
        <v>2705</v>
      </c>
      <c r="C3224" s="24">
        <v>41839</v>
      </c>
      <c r="D3224" s="24">
        <v>43665</v>
      </c>
      <c r="E3224">
        <v>5000</v>
      </c>
      <c r="F3224" s="31">
        <v>4552.4097532792648</v>
      </c>
      <c r="G3224" s="24">
        <v>43544</v>
      </c>
      <c r="H3224" s="33">
        <v>1</v>
      </c>
      <c r="I3224">
        <v>0.98884995907581841</v>
      </c>
      <c r="J3224" s="40">
        <v>43787.057595057719</v>
      </c>
    </row>
    <row r="3225" spans="1:10" x14ac:dyDescent="0.3">
      <c r="A3225" s="29">
        <v>3221</v>
      </c>
      <c r="B3225">
        <v>2706</v>
      </c>
      <c r="C3225" s="24">
        <v>41929</v>
      </c>
      <c r="D3225" s="24">
        <v>43390</v>
      </c>
      <c r="E3225">
        <v>4375</v>
      </c>
      <c r="F3225" s="31">
        <v>4819.7103999732244</v>
      </c>
      <c r="G3225" s="24">
        <v>42317</v>
      </c>
      <c r="H3225" s="33">
        <v>1</v>
      </c>
      <c r="I3225">
        <v>0.98884995907581841</v>
      </c>
      <c r="J3225" s="40">
        <v>42399.713750457624</v>
      </c>
    </row>
    <row r="3226" spans="1:10" x14ac:dyDescent="0.3">
      <c r="A3226" s="29">
        <v>3222</v>
      </c>
      <c r="B3226">
        <v>2707</v>
      </c>
      <c r="C3226" s="24">
        <v>41950</v>
      </c>
      <c r="D3226" s="24">
        <v>43046</v>
      </c>
      <c r="E3226">
        <v>6250</v>
      </c>
      <c r="F3226" s="31">
        <v>17014.217704051262</v>
      </c>
      <c r="G3226" s="24">
        <v>42982</v>
      </c>
      <c r="H3226" s="33">
        <v>3</v>
      </c>
      <c r="I3226">
        <v>0.80482337140270255</v>
      </c>
      <c r="J3226" s="40">
        <v>43104.744222486399</v>
      </c>
    </row>
    <row r="3227" spans="1:10" x14ac:dyDescent="0.3">
      <c r="A3227" s="29">
        <v>3223</v>
      </c>
      <c r="B3227">
        <v>2707</v>
      </c>
      <c r="C3227" s="24">
        <v>41950</v>
      </c>
      <c r="D3227" s="24">
        <v>43046</v>
      </c>
      <c r="E3227">
        <v>6250</v>
      </c>
      <c r="F3227" s="31">
        <v>1098.8567145874827</v>
      </c>
      <c r="G3227" s="24">
        <v>42060</v>
      </c>
      <c r="H3227" s="33">
        <v>1</v>
      </c>
      <c r="I3227">
        <v>0.98884995907581841</v>
      </c>
      <c r="J3227" s="40">
        <v>42275.113579625999</v>
      </c>
    </row>
    <row r="3228" spans="1:10" x14ac:dyDescent="0.3">
      <c r="A3228" s="29">
        <v>3224</v>
      </c>
      <c r="B3228">
        <v>2711</v>
      </c>
      <c r="C3228" s="24">
        <v>41894</v>
      </c>
      <c r="D3228" s="24">
        <v>43355</v>
      </c>
      <c r="E3228">
        <v>5000</v>
      </c>
      <c r="F3228" s="31">
        <v>832.34102402109033</v>
      </c>
      <c r="G3228" s="24">
        <v>41964</v>
      </c>
      <c r="H3228" s="33">
        <v>1</v>
      </c>
      <c r="I3228">
        <v>0.98884995907581841</v>
      </c>
      <c r="J3228" s="40">
        <v>42025.112211142121</v>
      </c>
    </row>
    <row r="3229" spans="1:10" x14ac:dyDescent="0.3">
      <c r="A3229" s="29">
        <v>3225</v>
      </c>
      <c r="B3229">
        <v>2711</v>
      </c>
      <c r="C3229" s="24">
        <v>41894</v>
      </c>
      <c r="D3229" s="24">
        <v>43355</v>
      </c>
      <c r="E3229">
        <v>5000</v>
      </c>
      <c r="F3229" s="31">
        <v>2147.6389606577391</v>
      </c>
      <c r="G3229" s="24">
        <v>42896</v>
      </c>
      <c r="H3229" s="33">
        <v>1</v>
      </c>
      <c r="I3229">
        <v>0.98884995907581841</v>
      </c>
      <c r="J3229" s="40">
        <v>43059.370656471212</v>
      </c>
    </row>
    <row r="3230" spans="1:10" x14ac:dyDescent="0.3">
      <c r="A3230" s="29">
        <v>3226</v>
      </c>
      <c r="B3230">
        <v>2713</v>
      </c>
      <c r="C3230" s="24">
        <v>41683</v>
      </c>
      <c r="D3230" s="24">
        <v>42779</v>
      </c>
      <c r="E3230">
        <v>6250</v>
      </c>
      <c r="F3230" s="31">
        <v>9065.1897128790843</v>
      </c>
      <c r="G3230" s="24">
        <v>42264</v>
      </c>
      <c r="H3230" s="33">
        <v>2</v>
      </c>
      <c r="I3230">
        <v>0.89574241276323197</v>
      </c>
      <c r="J3230" s="40">
        <v>42470.792955261735</v>
      </c>
    </row>
    <row r="3231" spans="1:10" x14ac:dyDescent="0.3">
      <c r="A3231" s="29">
        <v>3227</v>
      </c>
      <c r="B3231">
        <v>2713</v>
      </c>
      <c r="C3231" s="24">
        <v>41683</v>
      </c>
      <c r="D3231" s="24">
        <v>42779</v>
      </c>
      <c r="E3231">
        <v>6250</v>
      </c>
      <c r="F3231" s="31">
        <v>5286.3808383949499</v>
      </c>
      <c r="G3231" s="24">
        <v>42308</v>
      </c>
      <c r="H3231" s="33">
        <v>2</v>
      </c>
      <c r="I3231">
        <v>0.89574241276323197</v>
      </c>
      <c r="J3231" s="40">
        <v>42480.640233942853</v>
      </c>
    </row>
    <row r="3232" spans="1:10" x14ac:dyDescent="0.3">
      <c r="A3232" s="29">
        <v>3228</v>
      </c>
      <c r="B3232">
        <v>2717</v>
      </c>
      <c r="C3232" s="24">
        <v>41945</v>
      </c>
      <c r="D3232" s="24">
        <v>42310</v>
      </c>
      <c r="E3232">
        <v>6250</v>
      </c>
      <c r="F3232" s="31">
        <v>2890.6254956709913</v>
      </c>
      <c r="G3232" s="24">
        <v>42176</v>
      </c>
      <c r="H3232" s="33">
        <v>1</v>
      </c>
      <c r="I3232">
        <v>0.98884995907581841</v>
      </c>
      <c r="J3232" s="40">
        <v>42486.804621363626</v>
      </c>
    </row>
    <row r="3233" spans="1:10" x14ac:dyDescent="0.3">
      <c r="A3233" s="29">
        <v>3229</v>
      </c>
      <c r="B3233">
        <v>2717</v>
      </c>
      <c r="C3233" s="24">
        <v>41945</v>
      </c>
      <c r="D3233" s="24">
        <v>42310</v>
      </c>
      <c r="E3233">
        <v>6250</v>
      </c>
      <c r="F3233" s="31">
        <v>13101.227353369895</v>
      </c>
      <c r="G3233" s="24">
        <v>42052</v>
      </c>
      <c r="H3233" s="33">
        <v>3</v>
      </c>
      <c r="I3233">
        <v>0.80482337140270255</v>
      </c>
      <c r="J3233" s="40">
        <v>42605.335555725273</v>
      </c>
    </row>
    <row r="3234" spans="1:10" x14ac:dyDescent="0.3">
      <c r="A3234" s="29">
        <v>3230</v>
      </c>
      <c r="B3234">
        <v>2718</v>
      </c>
      <c r="C3234" s="24">
        <v>41996</v>
      </c>
      <c r="D3234" s="24">
        <v>42361</v>
      </c>
      <c r="E3234">
        <v>3750</v>
      </c>
      <c r="F3234" s="31">
        <v>95.060048322930569</v>
      </c>
      <c r="G3234" s="24">
        <v>42184</v>
      </c>
      <c r="H3234" s="33">
        <v>1</v>
      </c>
      <c r="I3234">
        <v>0.98884995907581841</v>
      </c>
      <c r="J3234" s="40">
        <v>42606.75059203431</v>
      </c>
    </row>
    <row r="3235" spans="1:10" x14ac:dyDescent="0.3">
      <c r="A3235" s="29">
        <v>3231</v>
      </c>
      <c r="B3235">
        <v>2719</v>
      </c>
      <c r="C3235" s="24">
        <v>41905</v>
      </c>
      <c r="D3235" s="24">
        <v>43731</v>
      </c>
      <c r="E3235">
        <v>3750</v>
      </c>
      <c r="F3235" s="31">
        <v>8672.0731006314127</v>
      </c>
      <c r="G3235" s="24">
        <v>43129</v>
      </c>
      <c r="H3235" s="33">
        <v>2</v>
      </c>
      <c r="I3235">
        <v>0.89574241276323197</v>
      </c>
      <c r="J3235" s="40">
        <v>43434.816916569216</v>
      </c>
    </row>
    <row r="3236" spans="1:10" x14ac:dyDescent="0.3">
      <c r="A3236" s="29">
        <v>3232</v>
      </c>
      <c r="B3236">
        <v>2720</v>
      </c>
      <c r="C3236" s="24">
        <v>41922</v>
      </c>
      <c r="D3236" s="24">
        <v>42653</v>
      </c>
      <c r="E3236">
        <v>3750</v>
      </c>
      <c r="F3236" s="31">
        <v>5981.2043407908141</v>
      </c>
      <c r="G3236" s="24">
        <v>42150</v>
      </c>
      <c r="H3236" s="33">
        <v>2</v>
      </c>
      <c r="I3236">
        <v>0.89574241276323197</v>
      </c>
      <c r="J3236" s="40">
        <v>42162.403060384015</v>
      </c>
    </row>
    <row r="3237" spans="1:10" x14ac:dyDescent="0.3">
      <c r="A3237" s="29">
        <v>3233</v>
      </c>
      <c r="B3237">
        <v>2721</v>
      </c>
      <c r="C3237" s="24">
        <v>41970</v>
      </c>
      <c r="D3237" s="24">
        <v>43066</v>
      </c>
      <c r="E3237">
        <v>6250</v>
      </c>
      <c r="F3237" s="31">
        <v>4126.5745934599472</v>
      </c>
      <c r="G3237" s="24">
        <v>42799</v>
      </c>
      <c r="H3237" s="33">
        <v>1</v>
      </c>
      <c r="I3237">
        <v>0.98884995907581841</v>
      </c>
      <c r="J3237" s="40">
        <v>43294.825510374249</v>
      </c>
    </row>
    <row r="3238" spans="1:10" x14ac:dyDescent="0.3">
      <c r="A3238" s="29">
        <v>3234</v>
      </c>
      <c r="B3238">
        <v>2721</v>
      </c>
      <c r="C3238" s="24">
        <v>41970</v>
      </c>
      <c r="D3238" s="24">
        <v>43066</v>
      </c>
      <c r="E3238">
        <v>6250</v>
      </c>
      <c r="F3238" s="31">
        <v>2736.4055291447439</v>
      </c>
      <c r="G3238" s="24">
        <v>42460</v>
      </c>
      <c r="H3238" s="33">
        <v>1</v>
      </c>
      <c r="I3238">
        <v>0.98884995907581841</v>
      </c>
      <c r="J3238" s="40">
        <v>42682.87140557247</v>
      </c>
    </row>
    <row r="3239" spans="1:10" x14ac:dyDescent="0.3">
      <c r="A3239" s="29">
        <v>3235</v>
      </c>
      <c r="B3239">
        <v>2723</v>
      </c>
      <c r="C3239" s="24">
        <v>41768</v>
      </c>
      <c r="D3239" s="24">
        <v>42864</v>
      </c>
      <c r="E3239">
        <v>3750</v>
      </c>
      <c r="F3239" s="31">
        <v>3587.8627826961983</v>
      </c>
      <c r="G3239" s="24">
        <v>42246</v>
      </c>
      <c r="H3239" s="33">
        <v>1</v>
      </c>
      <c r="I3239">
        <v>0.98884995907581841</v>
      </c>
      <c r="J3239" s="40">
        <v>42470.452185238057</v>
      </c>
    </row>
    <row r="3240" spans="1:10" x14ac:dyDescent="0.3">
      <c r="A3240" s="29">
        <v>3236</v>
      </c>
      <c r="B3240">
        <v>2723</v>
      </c>
      <c r="C3240" s="24">
        <v>41768</v>
      </c>
      <c r="D3240" s="24">
        <v>42864</v>
      </c>
      <c r="E3240">
        <v>3750</v>
      </c>
      <c r="F3240" s="31">
        <v>5317.116489330182</v>
      </c>
      <c r="G3240" s="24">
        <v>42771</v>
      </c>
      <c r="H3240" s="33">
        <v>2</v>
      </c>
      <c r="I3240">
        <v>0.89574241276323197</v>
      </c>
      <c r="J3240" s="40">
        <v>42897.102966994731</v>
      </c>
    </row>
    <row r="3241" spans="1:10" x14ac:dyDescent="0.3">
      <c r="A3241" s="29">
        <v>3237</v>
      </c>
      <c r="B3241">
        <v>2723</v>
      </c>
      <c r="C3241" s="24">
        <v>41768</v>
      </c>
      <c r="D3241" s="24">
        <v>42864</v>
      </c>
      <c r="E3241">
        <v>3750</v>
      </c>
      <c r="F3241" s="31">
        <v>3309.4782583301185</v>
      </c>
      <c r="G3241" s="24">
        <v>42583</v>
      </c>
      <c r="H3241" s="33">
        <v>1</v>
      </c>
      <c r="I3241">
        <v>0.98884995907581841</v>
      </c>
      <c r="J3241" s="40">
        <v>43041.387454065363</v>
      </c>
    </row>
    <row r="3242" spans="1:10" x14ac:dyDescent="0.3">
      <c r="A3242" s="29">
        <v>3238</v>
      </c>
      <c r="B3242">
        <v>2723</v>
      </c>
      <c r="C3242" s="24">
        <v>41768</v>
      </c>
      <c r="D3242" s="24">
        <v>42864</v>
      </c>
      <c r="E3242">
        <v>3750</v>
      </c>
      <c r="F3242" s="31">
        <v>1670.4013617488299</v>
      </c>
      <c r="G3242" s="24">
        <v>42459</v>
      </c>
      <c r="H3242" s="33">
        <v>1</v>
      </c>
      <c r="I3242">
        <v>0.98884995907581841</v>
      </c>
      <c r="J3242" s="40">
        <v>42775.46250794459</v>
      </c>
    </row>
    <row r="3243" spans="1:10" x14ac:dyDescent="0.3">
      <c r="A3243" s="29">
        <v>3239</v>
      </c>
      <c r="B3243">
        <v>2725</v>
      </c>
      <c r="C3243" s="24">
        <v>41862</v>
      </c>
      <c r="D3243" s="24">
        <v>43323</v>
      </c>
      <c r="E3243">
        <v>6250</v>
      </c>
      <c r="F3243" s="31">
        <v>5226.6028527130493</v>
      </c>
      <c r="G3243" s="24">
        <v>42811</v>
      </c>
      <c r="H3243" s="33">
        <v>2</v>
      </c>
      <c r="I3243">
        <v>0.89574241276323197</v>
      </c>
      <c r="J3243" s="40">
        <v>42853.650681262712</v>
      </c>
    </row>
    <row r="3244" spans="1:10" x14ac:dyDescent="0.3">
      <c r="A3244" s="29">
        <v>3240</v>
      </c>
      <c r="B3244">
        <v>2729</v>
      </c>
      <c r="C3244" s="24">
        <v>41895</v>
      </c>
      <c r="D3244" s="24">
        <v>43721</v>
      </c>
      <c r="E3244">
        <v>6250</v>
      </c>
      <c r="F3244" s="31">
        <v>241.22657615299818</v>
      </c>
      <c r="G3244" s="24">
        <v>43437</v>
      </c>
      <c r="H3244" s="33">
        <v>1</v>
      </c>
      <c r="I3244">
        <v>0.98884995907581841</v>
      </c>
      <c r="J3244" s="40">
        <v>44292.76749939</v>
      </c>
    </row>
    <row r="3245" spans="1:10" x14ac:dyDescent="0.3">
      <c r="A3245" s="29">
        <v>3241</v>
      </c>
      <c r="B3245">
        <v>2729</v>
      </c>
      <c r="C3245" s="24">
        <v>41895</v>
      </c>
      <c r="D3245" s="24">
        <v>43721</v>
      </c>
      <c r="E3245">
        <v>6250</v>
      </c>
      <c r="F3245" s="31">
        <v>15079.150777768518</v>
      </c>
      <c r="G3245" s="24">
        <v>43502</v>
      </c>
      <c r="H3245" s="33">
        <v>3</v>
      </c>
      <c r="I3245">
        <v>0.80482337140270255</v>
      </c>
      <c r="J3245" s="40">
        <v>43511.282945831073</v>
      </c>
    </row>
    <row r="3246" spans="1:10" x14ac:dyDescent="0.3">
      <c r="A3246" s="29">
        <v>3242</v>
      </c>
      <c r="B3246">
        <v>2729</v>
      </c>
      <c r="C3246" s="24">
        <v>41895</v>
      </c>
      <c r="D3246" s="24">
        <v>43721</v>
      </c>
      <c r="E3246">
        <v>6250</v>
      </c>
      <c r="F3246" s="31">
        <v>8278.0663682127724</v>
      </c>
      <c r="G3246" s="24">
        <v>43069</v>
      </c>
      <c r="H3246" s="33">
        <v>2</v>
      </c>
      <c r="I3246">
        <v>0.89574241276323197</v>
      </c>
      <c r="J3246" s="40">
        <v>43633.709621515649</v>
      </c>
    </row>
    <row r="3247" spans="1:10" x14ac:dyDescent="0.3">
      <c r="A3247" s="29">
        <v>3243</v>
      </c>
      <c r="B3247">
        <v>2730</v>
      </c>
      <c r="C3247" s="24">
        <v>41956</v>
      </c>
      <c r="D3247" s="24">
        <v>43052</v>
      </c>
      <c r="E3247">
        <v>6250</v>
      </c>
      <c r="F3247" s="31">
        <v>15484.700886686467</v>
      </c>
      <c r="G3247" s="24">
        <v>42090</v>
      </c>
      <c r="H3247" s="33">
        <v>3</v>
      </c>
      <c r="I3247">
        <v>0.80482337140270255</v>
      </c>
      <c r="J3247" s="40">
        <v>42438.106405634186</v>
      </c>
    </row>
    <row r="3248" spans="1:10" x14ac:dyDescent="0.3">
      <c r="A3248" s="29">
        <v>3244</v>
      </c>
      <c r="B3248">
        <v>2732</v>
      </c>
      <c r="C3248" s="24">
        <v>41973</v>
      </c>
      <c r="D3248" s="24">
        <v>43434</v>
      </c>
      <c r="E3248">
        <v>6250</v>
      </c>
      <c r="F3248" s="31">
        <v>4182.9181614823956</v>
      </c>
      <c r="G3248" s="24">
        <v>42760</v>
      </c>
      <c r="H3248" s="33">
        <v>1</v>
      </c>
      <c r="I3248">
        <v>0.98884995907581841</v>
      </c>
      <c r="J3248" s="40">
        <v>42797.103850056592</v>
      </c>
    </row>
    <row r="3249" spans="1:10" x14ac:dyDescent="0.3">
      <c r="A3249" s="29">
        <v>3245</v>
      </c>
      <c r="B3249">
        <v>2733</v>
      </c>
      <c r="C3249" s="24">
        <v>41784</v>
      </c>
      <c r="D3249" s="24">
        <v>42149</v>
      </c>
      <c r="E3249">
        <v>3750</v>
      </c>
      <c r="F3249" s="31">
        <v>1171.1028473867868</v>
      </c>
      <c r="G3249" s="24">
        <v>41806</v>
      </c>
      <c r="H3249" s="33">
        <v>1</v>
      </c>
      <c r="I3249">
        <v>0.98884995907581841</v>
      </c>
      <c r="J3249" s="40">
        <v>41881.76590576466</v>
      </c>
    </row>
    <row r="3250" spans="1:10" x14ac:dyDescent="0.3">
      <c r="A3250" s="29">
        <v>3246</v>
      </c>
      <c r="B3250">
        <v>2737</v>
      </c>
      <c r="C3250" s="24">
        <v>41837</v>
      </c>
      <c r="D3250" s="24">
        <v>42933</v>
      </c>
      <c r="E3250">
        <v>4375</v>
      </c>
      <c r="F3250" s="31">
        <v>37268.398374821263</v>
      </c>
      <c r="G3250" s="24">
        <v>42254</v>
      </c>
      <c r="H3250" s="33">
        <v>4</v>
      </c>
      <c r="I3250">
        <v>0.7196296248241657</v>
      </c>
      <c r="J3250" s="40">
        <v>42445.360080725601</v>
      </c>
    </row>
    <row r="3251" spans="1:10" x14ac:dyDescent="0.3">
      <c r="A3251" s="29">
        <v>3247</v>
      </c>
      <c r="B3251">
        <v>2738</v>
      </c>
      <c r="C3251" s="24">
        <v>41681</v>
      </c>
      <c r="D3251" s="24">
        <v>43507</v>
      </c>
      <c r="E3251">
        <v>4375</v>
      </c>
      <c r="F3251" s="31">
        <v>241.79982572536028</v>
      </c>
      <c r="G3251" s="24">
        <v>43415</v>
      </c>
      <c r="H3251" s="33">
        <v>1</v>
      </c>
      <c r="I3251">
        <v>0.98884995907581841</v>
      </c>
      <c r="J3251" s="40">
        <v>43739.372306930658</v>
      </c>
    </row>
    <row r="3252" spans="1:10" x14ac:dyDescent="0.3">
      <c r="A3252" s="29">
        <v>3248</v>
      </c>
      <c r="B3252">
        <v>2738</v>
      </c>
      <c r="C3252" s="24">
        <v>41681</v>
      </c>
      <c r="D3252" s="24">
        <v>43507</v>
      </c>
      <c r="E3252">
        <v>4375</v>
      </c>
      <c r="F3252" s="31">
        <v>1761.1377970725098</v>
      </c>
      <c r="G3252" s="24">
        <v>42847</v>
      </c>
      <c r="H3252" s="33">
        <v>1</v>
      </c>
      <c r="I3252">
        <v>0.98884995907581841</v>
      </c>
      <c r="J3252" s="40">
        <v>43626.972159841745</v>
      </c>
    </row>
    <row r="3253" spans="1:10" x14ac:dyDescent="0.3">
      <c r="A3253" s="29">
        <v>3249</v>
      </c>
      <c r="B3253">
        <v>2740</v>
      </c>
      <c r="C3253" s="24">
        <v>41710</v>
      </c>
      <c r="D3253" s="24">
        <v>42806</v>
      </c>
      <c r="E3253">
        <v>4375</v>
      </c>
      <c r="F3253" s="31">
        <v>3927.5196469508223</v>
      </c>
      <c r="G3253" s="24">
        <v>42244</v>
      </c>
      <c r="H3253" s="33">
        <v>1</v>
      </c>
      <c r="I3253">
        <v>0.98884995907581841</v>
      </c>
      <c r="J3253" s="40">
        <v>42522.710414593683</v>
      </c>
    </row>
    <row r="3254" spans="1:10" x14ac:dyDescent="0.3">
      <c r="A3254" s="29">
        <v>3250</v>
      </c>
      <c r="B3254">
        <v>2741</v>
      </c>
      <c r="C3254" s="24">
        <v>41698</v>
      </c>
      <c r="D3254" s="24">
        <v>43159</v>
      </c>
      <c r="E3254">
        <v>5625</v>
      </c>
      <c r="F3254" s="31">
        <v>4958.0072107430178</v>
      </c>
      <c r="G3254" s="24">
        <v>42629</v>
      </c>
      <c r="H3254" s="33">
        <v>1</v>
      </c>
      <c r="I3254">
        <v>0.98884995907581841</v>
      </c>
      <c r="J3254" s="40">
        <v>42759.453178366552</v>
      </c>
    </row>
    <row r="3255" spans="1:10" x14ac:dyDescent="0.3">
      <c r="A3255" s="29">
        <v>3251</v>
      </c>
      <c r="B3255">
        <v>2741</v>
      </c>
      <c r="C3255" s="24">
        <v>41698</v>
      </c>
      <c r="D3255" s="24">
        <v>43159</v>
      </c>
      <c r="E3255">
        <v>5625</v>
      </c>
      <c r="F3255" s="31">
        <v>2206.667662961011</v>
      </c>
      <c r="G3255" s="24">
        <v>42879</v>
      </c>
      <c r="H3255" s="33">
        <v>1</v>
      </c>
      <c r="I3255">
        <v>0.98884995907581841</v>
      </c>
      <c r="J3255" s="40">
        <v>42956.852164860495</v>
      </c>
    </row>
    <row r="3256" spans="1:10" x14ac:dyDescent="0.3">
      <c r="A3256" s="29">
        <v>3252</v>
      </c>
      <c r="B3256">
        <v>2742</v>
      </c>
      <c r="C3256" s="24">
        <v>41745</v>
      </c>
      <c r="D3256" s="24">
        <v>42841</v>
      </c>
      <c r="E3256">
        <v>5625</v>
      </c>
      <c r="F3256" s="31">
        <v>8499.061126543409</v>
      </c>
      <c r="G3256" s="24">
        <v>42291</v>
      </c>
      <c r="H3256" s="33">
        <v>2</v>
      </c>
      <c r="I3256">
        <v>0.89574241276323197</v>
      </c>
      <c r="J3256" s="40">
        <v>42363.276243661094</v>
      </c>
    </row>
    <row r="3257" spans="1:10" x14ac:dyDescent="0.3">
      <c r="A3257" s="29">
        <v>3253</v>
      </c>
      <c r="B3257">
        <v>2742</v>
      </c>
      <c r="C3257" s="24">
        <v>41745</v>
      </c>
      <c r="D3257" s="24">
        <v>42841</v>
      </c>
      <c r="E3257">
        <v>5625</v>
      </c>
      <c r="F3257" s="31">
        <v>2612.7290194542497</v>
      </c>
      <c r="G3257" s="24">
        <v>41908</v>
      </c>
      <c r="H3257" s="33">
        <v>1</v>
      </c>
      <c r="I3257">
        <v>0.98884995907581841</v>
      </c>
      <c r="J3257" s="40">
        <v>42073.291178562846</v>
      </c>
    </row>
    <row r="3258" spans="1:10" x14ac:dyDescent="0.3">
      <c r="A3258" s="29">
        <v>3254</v>
      </c>
      <c r="B3258">
        <v>2742</v>
      </c>
      <c r="C3258" s="24">
        <v>41745</v>
      </c>
      <c r="D3258" s="24">
        <v>42841</v>
      </c>
      <c r="E3258">
        <v>5625</v>
      </c>
      <c r="F3258" s="31">
        <v>2510.647429269804</v>
      </c>
      <c r="G3258" s="24">
        <v>42756</v>
      </c>
      <c r="H3258" s="33">
        <v>1</v>
      </c>
      <c r="I3258">
        <v>0.98884995907581841</v>
      </c>
      <c r="J3258" s="40">
        <v>42771.079974857945</v>
      </c>
    </row>
    <row r="3259" spans="1:10" x14ac:dyDescent="0.3">
      <c r="A3259" s="29">
        <v>3255</v>
      </c>
      <c r="B3259">
        <v>2742</v>
      </c>
      <c r="C3259" s="24">
        <v>41745</v>
      </c>
      <c r="D3259" s="24">
        <v>42841</v>
      </c>
      <c r="E3259">
        <v>5625</v>
      </c>
      <c r="F3259" s="31">
        <v>313.92066157566001</v>
      </c>
      <c r="G3259" s="24">
        <v>42533</v>
      </c>
      <c r="H3259" s="33">
        <v>1</v>
      </c>
      <c r="I3259">
        <v>0.98884995907581841</v>
      </c>
      <c r="J3259" s="40">
        <v>42672.003067140453</v>
      </c>
    </row>
    <row r="3260" spans="1:10" x14ac:dyDescent="0.3">
      <c r="A3260" s="29">
        <v>3256</v>
      </c>
      <c r="B3260">
        <v>2744</v>
      </c>
      <c r="C3260" s="24">
        <v>41652</v>
      </c>
      <c r="D3260" s="24">
        <v>43478</v>
      </c>
      <c r="E3260">
        <v>6250</v>
      </c>
      <c r="F3260" s="31">
        <v>10781.552481833609</v>
      </c>
      <c r="G3260" s="24">
        <v>43197</v>
      </c>
      <c r="H3260" s="33">
        <v>3</v>
      </c>
      <c r="I3260">
        <v>0.80482337140270255</v>
      </c>
      <c r="J3260" s="40">
        <v>43602.860432176152</v>
      </c>
    </row>
    <row r="3261" spans="1:10" x14ac:dyDescent="0.3">
      <c r="A3261" s="29">
        <v>3257</v>
      </c>
      <c r="B3261">
        <v>2744</v>
      </c>
      <c r="C3261" s="24">
        <v>41652</v>
      </c>
      <c r="D3261" s="24">
        <v>43478</v>
      </c>
      <c r="E3261">
        <v>6250</v>
      </c>
      <c r="F3261" s="31">
        <v>1723.2748855887623</v>
      </c>
      <c r="G3261" s="24">
        <v>42797</v>
      </c>
      <c r="H3261" s="33">
        <v>1</v>
      </c>
      <c r="I3261">
        <v>0.98884995907581841</v>
      </c>
      <c r="J3261" s="40">
        <v>42806.127580117762</v>
      </c>
    </row>
    <row r="3262" spans="1:10" x14ac:dyDescent="0.3">
      <c r="A3262" s="29">
        <v>3258</v>
      </c>
      <c r="B3262">
        <v>2744</v>
      </c>
      <c r="C3262" s="24">
        <v>41652</v>
      </c>
      <c r="D3262" s="24">
        <v>43478</v>
      </c>
      <c r="E3262">
        <v>6250</v>
      </c>
      <c r="F3262" s="31">
        <v>2407.1626299254199</v>
      </c>
      <c r="G3262" s="24">
        <v>42668</v>
      </c>
      <c r="H3262" s="33">
        <v>1</v>
      </c>
      <c r="I3262">
        <v>0.98884995907581841</v>
      </c>
      <c r="J3262" s="40">
        <v>42671.517564556038</v>
      </c>
    </row>
    <row r="3263" spans="1:10" x14ac:dyDescent="0.3">
      <c r="A3263" s="29">
        <v>3259</v>
      </c>
      <c r="B3263">
        <v>2744</v>
      </c>
      <c r="C3263" s="24">
        <v>41652</v>
      </c>
      <c r="D3263" s="24">
        <v>43478</v>
      </c>
      <c r="E3263">
        <v>6250</v>
      </c>
      <c r="F3263" s="31">
        <v>5151.9535820386454</v>
      </c>
      <c r="G3263" s="24">
        <v>42994</v>
      </c>
      <c r="H3263" s="33">
        <v>2</v>
      </c>
      <c r="I3263">
        <v>0.89574241276323197</v>
      </c>
      <c r="J3263" s="40">
        <v>43550.886629523884</v>
      </c>
    </row>
    <row r="3264" spans="1:10" x14ac:dyDescent="0.3">
      <c r="A3264" s="29">
        <v>3260</v>
      </c>
      <c r="B3264">
        <v>2745</v>
      </c>
      <c r="C3264" s="24">
        <v>41705</v>
      </c>
      <c r="D3264" s="24">
        <v>42436</v>
      </c>
      <c r="E3264">
        <v>4375</v>
      </c>
      <c r="F3264" s="31">
        <v>3690.7240770228009</v>
      </c>
      <c r="G3264" s="24">
        <v>41915</v>
      </c>
      <c r="H3264" s="33">
        <v>1</v>
      </c>
      <c r="I3264">
        <v>0.98884995907581841</v>
      </c>
      <c r="J3264" s="40">
        <v>42165.583695808455</v>
      </c>
    </row>
    <row r="3265" spans="1:10" x14ac:dyDescent="0.3">
      <c r="A3265" s="29">
        <v>3261</v>
      </c>
      <c r="B3265">
        <v>2747</v>
      </c>
      <c r="C3265" s="24">
        <v>41722</v>
      </c>
      <c r="D3265" s="24">
        <v>43183</v>
      </c>
      <c r="E3265">
        <v>3750</v>
      </c>
      <c r="F3265" s="31">
        <v>470.72913849318587</v>
      </c>
      <c r="G3265" s="24">
        <v>42004</v>
      </c>
      <c r="H3265" s="33">
        <v>1</v>
      </c>
      <c r="I3265">
        <v>0.98884995907581841</v>
      </c>
      <c r="J3265" s="40">
        <v>42191.72985172164</v>
      </c>
    </row>
    <row r="3266" spans="1:10" x14ac:dyDescent="0.3">
      <c r="A3266" s="29">
        <v>3262</v>
      </c>
      <c r="B3266">
        <v>2748</v>
      </c>
      <c r="C3266" s="24">
        <v>41938</v>
      </c>
      <c r="D3266" s="24">
        <v>43034</v>
      </c>
      <c r="E3266">
        <v>4375</v>
      </c>
      <c r="F3266" s="31">
        <v>3038.8865840396466</v>
      </c>
      <c r="G3266" s="24">
        <v>42214</v>
      </c>
      <c r="H3266" s="33">
        <v>1</v>
      </c>
      <c r="I3266">
        <v>0.98884995907581841</v>
      </c>
      <c r="J3266" s="40">
        <v>42260.088276364542</v>
      </c>
    </row>
    <row r="3267" spans="1:10" x14ac:dyDescent="0.3">
      <c r="A3267" s="29">
        <v>3263</v>
      </c>
      <c r="B3267">
        <v>2748</v>
      </c>
      <c r="C3267" s="24">
        <v>41938</v>
      </c>
      <c r="D3267" s="24">
        <v>43034</v>
      </c>
      <c r="E3267">
        <v>4375</v>
      </c>
      <c r="F3267" s="31">
        <v>9821.935008199971</v>
      </c>
      <c r="G3267" s="24">
        <v>42143</v>
      </c>
      <c r="H3267" s="33">
        <v>2</v>
      </c>
      <c r="I3267">
        <v>0.89574241276323197</v>
      </c>
      <c r="J3267" s="40">
        <v>42392.400598402171</v>
      </c>
    </row>
    <row r="3268" spans="1:10" x14ac:dyDescent="0.3">
      <c r="A3268" s="29">
        <v>3264</v>
      </c>
      <c r="B3268">
        <v>2748</v>
      </c>
      <c r="C3268" s="24">
        <v>41938</v>
      </c>
      <c r="D3268" s="24">
        <v>43034</v>
      </c>
      <c r="E3268">
        <v>4375</v>
      </c>
      <c r="F3268" s="31">
        <v>9109.0268431019831</v>
      </c>
      <c r="G3268" s="24">
        <v>42952</v>
      </c>
      <c r="H3268" s="33">
        <v>2</v>
      </c>
      <c r="I3268">
        <v>0.89574241276323197</v>
      </c>
      <c r="J3268" s="40">
        <v>43092.071296093869</v>
      </c>
    </row>
    <row r="3269" spans="1:10" x14ac:dyDescent="0.3">
      <c r="A3269" s="29">
        <v>3265</v>
      </c>
      <c r="B3269">
        <v>2749</v>
      </c>
      <c r="C3269" s="24">
        <v>41940</v>
      </c>
      <c r="D3269" s="24">
        <v>43401</v>
      </c>
      <c r="E3269">
        <v>4375</v>
      </c>
      <c r="F3269" s="31">
        <v>21840.126425666098</v>
      </c>
      <c r="G3269" s="24">
        <v>42561</v>
      </c>
      <c r="H3269" s="33">
        <v>4</v>
      </c>
      <c r="I3269">
        <v>0.7196296248241657</v>
      </c>
      <c r="J3269" s="40">
        <v>42674.496588118345</v>
      </c>
    </row>
    <row r="3270" spans="1:10" x14ac:dyDescent="0.3">
      <c r="A3270" s="29">
        <v>3266</v>
      </c>
      <c r="B3270">
        <v>2751</v>
      </c>
      <c r="C3270" s="24">
        <v>41847</v>
      </c>
      <c r="D3270" s="24">
        <v>43308</v>
      </c>
      <c r="E3270">
        <v>3750</v>
      </c>
      <c r="F3270" s="31">
        <v>9094.1541921281951</v>
      </c>
      <c r="G3270" s="24">
        <v>42940</v>
      </c>
      <c r="H3270" s="33">
        <v>2</v>
      </c>
      <c r="I3270">
        <v>0.89574241276323197</v>
      </c>
      <c r="J3270" s="40">
        <v>43046.558887349282</v>
      </c>
    </row>
    <row r="3271" spans="1:10" x14ac:dyDescent="0.3">
      <c r="A3271" s="29">
        <v>3267</v>
      </c>
      <c r="B3271">
        <v>2752</v>
      </c>
      <c r="C3271" s="24">
        <v>41816</v>
      </c>
      <c r="D3271" s="24">
        <v>43642</v>
      </c>
      <c r="E3271">
        <v>3750</v>
      </c>
      <c r="F3271" s="31">
        <v>2058.7665106061818</v>
      </c>
      <c r="G3271" s="24">
        <v>42895</v>
      </c>
      <c r="H3271" s="33">
        <v>1</v>
      </c>
      <c r="I3271">
        <v>0.98884995907581841</v>
      </c>
      <c r="J3271" s="40">
        <v>43050.073803465311</v>
      </c>
    </row>
    <row r="3272" spans="1:10" x14ac:dyDescent="0.3">
      <c r="A3272" s="29">
        <v>3268</v>
      </c>
      <c r="B3272">
        <v>2753</v>
      </c>
      <c r="C3272" s="24">
        <v>41808</v>
      </c>
      <c r="D3272" s="24">
        <v>43634</v>
      </c>
      <c r="E3272">
        <v>4375</v>
      </c>
      <c r="F3272" s="31">
        <v>2821.421689052112</v>
      </c>
      <c r="G3272" s="24">
        <v>41955</v>
      </c>
      <c r="H3272" s="33">
        <v>1</v>
      </c>
      <c r="I3272">
        <v>0.98884995907581841</v>
      </c>
      <c r="J3272" s="40">
        <v>41965.919020119669</v>
      </c>
    </row>
    <row r="3273" spans="1:10" x14ac:dyDescent="0.3">
      <c r="A3273" s="29">
        <v>3269</v>
      </c>
      <c r="B3273">
        <v>2754</v>
      </c>
      <c r="C3273" s="24">
        <v>41827</v>
      </c>
      <c r="D3273" s="24">
        <v>43653</v>
      </c>
      <c r="E3273">
        <v>6250</v>
      </c>
      <c r="F3273" s="31">
        <v>9567.5799795481125</v>
      </c>
      <c r="G3273" s="24">
        <v>42338</v>
      </c>
      <c r="H3273" s="33">
        <v>2</v>
      </c>
      <c r="I3273">
        <v>0.89574241276323197</v>
      </c>
      <c r="J3273" s="40">
        <v>42950.923341529953</v>
      </c>
    </row>
    <row r="3274" spans="1:10" x14ac:dyDescent="0.3">
      <c r="A3274" s="29">
        <v>3270</v>
      </c>
      <c r="B3274">
        <v>2754</v>
      </c>
      <c r="C3274" s="24">
        <v>41827</v>
      </c>
      <c r="D3274" s="24">
        <v>43653</v>
      </c>
      <c r="E3274">
        <v>6250</v>
      </c>
      <c r="F3274" s="31">
        <v>3338.1846906516953</v>
      </c>
      <c r="G3274" s="24">
        <v>42875</v>
      </c>
      <c r="H3274" s="33">
        <v>1</v>
      </c>
      <c r="I3274">
        <v>0.98884995907581841</v>
      </c>
      <c r="J3274" s="40">
        <v>43546.408955360937</v>
      </c>
    </row>
    <row r="3275" spans="1:10" x14ac:dyDescent="0.3">
      <c r="A3275" s="29">
        <v>3271</v>
      </c>
      <c r="B3275">
        <v>2755</v>
      </c>
      <c r="C3275" s="24">
        <v>41765</v>
      </c>
      <c r="D3275" s="24">
        <v>42861</v>
      </c>
      <c r="E3275">
        <v>5625</v>
      </c>
      <c r="F3275" s="31">
        <v>6086.513678883759</v>
      </c>
      <c r="G3275" s="24">
        <v>42453</v>
      </c>
      <c r="H3275" s="33">
        <v>2</v>
      </c>
      <c r="I3275">
        <v>0.89574241276323197</v>
      </c>
      <c r="J3275" s="40">
        <v>42552.14945083802</v>
      </c>
    </row>
    <row r="3276" spans="1:10" x14ac:dyDescent="0.3">
      <c r="A3276" s="29">
        <v>3272</v>
      </c>
      <c r="B3276">
        <v>2755</v>
      </c>
      <c r="C3276" s="24">
        <v>41765</v>
      </c>
      <c r="D3276" s="24">
        <v>42861</v>
      </c>
      <c r="E3276">
        <v>5625</v>
      </c>
      <c r="F3276" s="31">
        <v>9607.8212659535056</v>
      </c>
      <c r="G3276" s="24">
        <v>41960</v>
      </c>
      <c r="H3276" s="33">
        <v>2</v>
      </c>
      <c r="I3276">
        <v>0.89574241276323197</v>
      </c>
      <c r="J3276" s="40">
        <v>42159.992530851428</v>
      </c>
    </row>
    <row r="3277" spans="1:10" x14ac:dyDescent="0.3">
      <c r="A3277" s="29">
        <v>3273</v>
      </c>
      <c r="B3277">
        <v>2756</v>
      </c>
      <c r="C3277" s="24">
        <v>41932</v>
      </c>
      <c r="D3277" s="24">
        <v>42663</v>
      </c>
      <c r="E3277">
        <v>4375</v>
      </c>
      <c r="F3277" s="31">
        <v>7942.6183543437237</v>
      </c>
      <c r="G3277" s="24">
        <v>41957</v>
      </c>
      <c r="H3277" s="33">
        <v>2</v>
      </c>
      <c r="I3277">
        <v>0.89574241276323197</v>
      </c>
      <c r="J3277" s="40">
        <v>41962.940209940403</v>
      </c>
    </row>
    <row r="3278" spans="1:10" x14ac:dyDescent="0.3">
      <c r="A3278" s="29">
        <v>3274</v>
      </c>
      <c r="B3278">
        <v>2757</v>
      </c>
      <c r="C3278" s="24">
        <v>41969</v>
      </c>
      <c r="D3278" s="24">
        <v>42700</v>
      </c>
      <c r="E3278">
        <v>3750</v>
      </c>
      <c r="F3278" s="31">
        <v>1484.0017054298828</v>
      </c>
      <c r="G3278" s="24">
        <v>42257</v>
      </c>
      <c r="H3278" s="33">
        <v>1</v>
      </c>
      <c r="I3278">
        <v>0.98884995907581841</v>
      </c>
      <c r="J3278" s="40">
        <v>42382.666834802629</v>
      </c>
    </row>
    <row r="3279" spans="1:10" x14ac:dyDescent="0.3">
      <c r="A3279" s="29">
        <v>3275</v>
      </c>
      <c r="B3279">
        <v>2757</v>
      </c>
      <c r="C3279" s="24">
        <v>41969</v>
      </c>
      <c r="D3279" s="24">
        <v>42700</v>
      </c>
      <c r="E3279">
        <v>3750</v>
      </c>
      <c r="F3279" s="31">
        <v>9243.1842585976447</v>
      </c>
      <c r="G3279" s="24">
        <v>42496</v>
      </c>
      <c r="H3279" s="33">
        <v>2</v>
      </c>
      <c r="I3279">
        <v>0.89574241276323197</v>
      </c>
      <c r="J3279" s="40">
        <v>42715.294501109369</v>
      </c>
    </row>
    <row r="3280" spans="1:10" x14ac:dyDescent="0.3">
      <c r="A3280" s="29">
        <v>3276</v>
      </c>
      <c r="B3280">
        <v>2758</v>
      </c>
      <c r="C3280" s="24">
        <v>41864</v>
      </c>
      <c r="D3280" s="24">
        <v>42960</v>
      </c>
      <c r="E3280">
        <v>5625</v>
      </c>
      <c r="F3280" s="31">
        <v>1563.8349556560584</v>
      </c>
      <c r="G3280" s="24">
        <v>42744</v>
      </c>
      <c r="H3280" s="33">
        <v>1</v>
      </c>
      <c r="I3280">
        <v>0.98884995907581841</v>
      </c>
      <c r="J3280" s="40">
        <v>42901.465840802892</v>
      </c>
    </row>
    <row r="3281" spans="1:10" x14ac:dyDescent="0.3">
      <c r="A3281" s="29">
        <v>3277</v>
      </c>
      <c r="B3281">
        <v>2758</v>
      </c>
      <c r="C3281" s="24">
        <v>41864</v>
      </c>
      <c r="D3281" s="24">
        <v>42960</v>
      </c>
      <c r="E3281">
        <v>5625</v>
      </c>
      <c r="F3281" s="31">
        <v>2077.4267195214725</v>
      </c>
      <c r="G3281" s="24">
        <v>41933</v>
      </c>
      <c r="H3281" s="33">
        <v>1</v>
      </c>
      <c r="I3281">
        <v>0.98884995907581841</v>
      </c>
      <c r="J3281" s="40">
        <v>42047.731114345916</v>
      </c>
    </row>
    <row r="3282" spans="1:10" x14ac:dyDescent="0.3">
      <c r="A3282" s="29">
        <v>3278</v>
      </c>
      <c r="B3282">
        <v>2758</v>
      </c>
      <c r="C3282" s="24">
        <v>41864</v>
      </c>
      <c r="D3282" s="24">
        <v>42960</v>
      </c>
      <c r="E3282">
        <v>5625</v>
      </c>
      <c r="F3282" s="31">
        <v>2038.7975508348086</v>
      </c>
      <c r="G3282" s="24">
        <v>42278</v>
      </c>
      <c r="H3282" s="33">
        <v>1</v>
      </c>
      <c r="I3282">
        <v>0.98884995907581841</v>
      </c>
      <c r="J3282" s="40">
        <v>42356.613158035936</v>
      </c>
    </row>
    <row r="3283" spans="1:10" x14ac:dyDescent="0.3">
      <c r="A3283" s="29">
        <v>3279</v>
      </c>
      <c r="B3283">
        <v>2759</v>
      </c>
      <c r="C3283" s="24">
        <v>41808</v>
      </c>
      <c r="D3283" s="24">
        <v>43634</v>
      </c>
      <c r="E3283">
        <v>5000</v>
      </c>
      <c r="F3283" s="31">
        <v>5731.5628381421593</v>
      </c>
      <c r="G3283" s="24">
        <v>43331</v>
      </c>
      <c r="H3283" s="33">
        <v>2</v>
      </c>
      <c r="I3283">
        <v>0.89574241276323197</v>
      </c>
      <c r="J3283" s="40">
        <v>43359.329628037864</v>
      </c>
    </row>
    <row r="3284" spans="1:10" x14ac:dyDescent="0.3">
      <c r="A3284" s="29">
        <v>3280</v>
      </c>
      <c r="B3284">
        <v>2760</v>
      </c>
      <c r="C3284" s="24">
        <v>41681</v>
      </c>
      <c r="D3284" s="24">
        <v>43507</v>
      </c>
      <c r="E3284">
        <v>6250</v>
      </c>
      <c r="F3284" s="31">
        <v>3747.7758717050851</v>
      </c>
      <c r="G3284" s="24">
        <v>42417</v>
      </c>
      <c r="H3284" s="33">
        <v>1</v>
      </c>
      <c r="I3284">
        <v>0.98884995907581841</v>
      </c>
      <c r="J3284" s="40">
        <v>42455.337699702286</v>
      </c>
    </row>
    <row r="3285" spans="1:10" x14ac:dyDescent="0.3">
      <c r="A3285" s="29">
        <v>3281</v>
      </c>
      <c r="B3285">
        <v>2761</v>
      </c>
      <c r="C3285" s="24">
        <v>41705</v>
      </c>
      <c r="D3285" s="24">
        <v>43531</v>
      </c>
      <c r="E3285">
        <v>6250</v>
      </c>
      <c r="F3285" s="31">
        <v>6571.969196452641</v>
      </c>
      <c r="G3285" s="24">
        <v>42232</v>
      </c>
      <c r="H3285" s="33">
        <v>2</v>
      </c>
      <c r="I3285">
        <v>0.89574241276323197</v>
      </c>
      <c r="J3285" s="40">
        <v>42253.921207016319</v>
      </c>
    </row>
    <row r="3286" spans="1:10" x14ac:dyDescent="0.3">
      <c r="A3286" s="29">
        <v>3282</v>
      </c>
      <c r="B3286">
        <v>2761</v>
      </c>
      <c r="C3286" s="24">
        <v>41705</v>
      </c>
      <c r="D3286" s="24">
        <v>43531</v>
      </c>
      <c r="E3286">
        <v>6250</v>
      </c>
      <c r="F3286" s="31">
        <v>6496.164001621114</v>
      </c>
      <c r="G3286" s="24">
        <v>42028</v>
      </c>
      <c r="H3286" s="33">
        <v>2</v>
      </c>
      <c r="I3286">
        <v>0.89574241276323197</v>
      </c>
      <c r="J3286" s="40">
        <v>42180.885772376336</v>
      </c>
    </row>
    <row r="3287" spans="1:10" x14ac:dyDescent="0.3">
      <c r="A3287" s="29">
        <v>3283</v>
      </c>
      <c r="B3287">
        <v>2762</v>
      </c>
      <c r="C3287" s="24">
        <v>41738</v>
      </c>
      <c r="D3287" s="24">
        <v>43199</v>
      </c>
      <c r="E3287">
        <v>6250</v>
      </c>
      <c r="F3287" s="31">
        <v>13497.945258798933</v>
      </c>
      <c r="G3287" s="24">
        <v>42509</v>
      </c>
      <c r="H3287" s="33">
        <v>3</v>
      </c>
      <c r="I3287">
        <v>0.80482337140270255</v>
      </c>
      <c r="J3287" s="40">
        <v>42982.253635827648</v>
      </c>
    </row>
    <row r="3288" spans="1:10" x14ac:dyDescent="0.3">
      <c r="A3288" s="29">
        <v>3284</v>
      </c>
      <c r="B3288">
        <v>2763</v>
      </c>
      <c r="C3288" s="24">
        <v>41837</v>
      </c>
      <c r="D3288" s="24">
        <v>43663</v>
      </c>
      <c r="E3288">
        <v>6250</v>
      </c>
      <c r="F3288" s="31">
        <v>9242.2936137866218</v>
      </c>
      <c r="G3288" s="24">
        <v>42801</v>
      </c>
      <c r="H3288" s="33">
        <v>2</v>
      </c>
      <c r="I3288">
        <v>0.89574241276323197</v>
      </c>
      <c r="J3288" s="40">
        <v>42916.798872689884</v>
      </c>
    </row>
    <row r="3289" spans="1:10" x14ac:dyDescent="0.3">
      <c r="A3289" s="29">
        <v>3285</v>
      </c>
      <c r="B3289">
        <v>2763</v>
      </c>
      <c r="C3289" s="24">
        <v>41837</v>
      </c>
      <c r="D3289" s="24">
        <v>43663</v>
      </c>
      <c r="E3289">
        <v>6250</v>
      </c>
      <c r="F3289" s="31">
        <v>3457.9118534475429</v>
      </c>
      <c r="G3289" s="24">
        <v>43204</v>
      </c>
      <c r="H3289" s="33">
        <v>1</v>
      </c>
      <c r="I3289">
        <v>0.98884995907581841</v>
      </c>
      <c r="J3289" s="40">
        <v>43295.415553102539</v>
      </c>
    </row>
    <row r="3290" spans="1:10" x14ac:dyDescent="0.3">
      <c r="A3290" s="29">
        <v>3286</v>
      </c>
      <c r="B3290">
        <v>2763</v>
      </c>
      <c r="C3290" s="24">
        <v>41837</v>
      </c>
      <c r="D3290" s="24">
        <v>43663</v>
      </c>
      <c r="E3290">
        <v>6250</v>
      </c>
      <c r="F3290" s="31">
        <v>2320.4807160407927</v>
      </c>
      <c r="G3290" s="24">
        <v>41908</v>
      </c>
      <c r="H3290" s="33">
        <v>1</v>
      </c>
      <c r="I3290">
        <v>0.98884995907581841</v>
      </c>
      <c r="J3290" s="40">
        <v>42533.850453931635</v>
      </c>
    </row>
    <row r="3291" spans="1:10" x14ac:dyDescent="0.3">
      <c r="A3291" s="29">
        <v>3287</v>
      </c>
      <c r="B3291">
        <v>2763</v>
      </c>
      <c r="C3291" s="24">
        <v>41837</v>
      </c>
      <c r="D3291" s="24">
        <v>43663</v>
      </c>
      <c r="E3291">
        <v>6250</v>
      </c>
      <c r="F3291" s="31">
        <v>1233.6455346307903</v>
      </c>
      <c r="G3291" s="24">
        <v>43344</v>
      </c>
      <c r="H3291" s="33">
        <v>1</v>
      </c>
      <c r="I3291">
        <v>0.98884995907581841</v>
      </c>
      <c r="J3291" s="40">
        <v>43477.770346723592</v>
      </c>
    </row>
    <row r="3292" spans="1:10" x14ac:dyDescent="0.3">
      <c r="A3292" s="29">
        <v>3288</v>
      </c>
      <c r="B3292">
        <v>2763</v>
      </c>
      <c r="C3292" s="24">
        <v>41837</v>
      </c>
      <c r="D3292" s="24">
        <v>43663</v>
      </c>
      <c r="E3292">
        <v>6250</v>
      </c>
      <c r="F3292" s="31">
        <v>13300.524914688705</v>
      </c>
      <c r="G3292" s="24">
        <v>42524</v>
      </c>
      <c r="H3292" s="33">
        <v>3</v>
      </c>
      <c r="I3292">
        <v>0.80482337140270255</v>
      </c>
      <c r="J3292" s="40">
        <v>42857.158236718082</v>
      </c>
    </row>
    <row r="3293" spans="1:10" x14ac:dyDescent="0.3">
      <c r="A3293" s="29">
        <v>3289</v>
      </c>
      <c r="B3293">
        <v>2763</v>
      </c>
      <c r="C3293" s="24">
        <v>41837</v>
      </c>
      <c r="D3293" s="24">
        <v>43663</v>
      </c>
      <c r="E3293">
        <v>6250</v>
      </c>
      <c r="F3293" s="31">
        <v>1772.3735168607684</v>
      </c>
      <c r="G3293" s="24">
        <v>42842</v>
      </c>
      <c r="H3293" s="33">
        <v>1</v>
      </c>
      <c r="I3293">
        <v>0.98884995907581841</v>
      </c>
      <c r="J3293" s="40">
        <v>42858.009953033565</v>
      </c>
    </row>
    <row r="3294" spans="1:10" x14ac:dyDescent="0.3">
      <c r="A3294" s="29">
        <v>3290</v>
      </c>
      <c r="B3294">
        <v>2763</v>
      </c>
      <c r="C3294" s="24">
        <v>41837</v>
      </c>
      <c r="D3294" s="24">
        <v>43663</v>
      </c>
      <c r="E3294">
        <v>6250</v>
      </c>
      <c r="F3294" s="31">
        <v>1997.607733237289</v>
      </c>
      <c r="G3294" s="24">
        <v>43089</v>
      </c>
      <c r="H3294" s="33">
        <v>1</v>
      </c>
      <c r="I3294">
        <v>0.98884995907581841</v>
      </c>
      <c r="J3294" s="40">
        <v>43210.409042557039</v>
      </c>
    </row>
    <row r="3295" spans="1:10" x14ac:dyDescent="0.3">
      <c r="A3295" s="29">
        <v>3291</v>
      </c>
      <c r="B3295">
        <v>2764</v>
      </c>
      <c r="C3295" s="24">
        <v>41667</v>
      </c>
      <c r="D3295" s="24">
        <v>43128</v>
      </c>
      <c r="E3295">
        <v>6250</v>
      </c>
      <c r="F3295" s="31">
        <v>5229.4473115990368</v>
      </c>
      <c r="G3295" s="24">
        <v>42124</v>
      </c>
      <c r="H3295" s="33">
        <v>2</v>
      </c>
      <c r="I3295">
        <v>0.89574241276323197</v>
      </c>
      <c r="J3295" s="40">
        <v>42610.086958339103</v>
      </c>
    </row>
    <row r="3296" spans="1:10" x14ac:dyDescent="0.3">
      <c r="A3296" s="29">
        <v>3292</v>
      </c>
      <c r="B3296">
        <v>2765</v>
      </c>
      <c r="C3296" s="24">
        <v>41884</v>
      </c>
      <c r="D3296" s="24">
        <v>43345</v>
      </c>
      <c r="E3296">
        <v>6250</v>
      </c>
      <c r="F3296" s="31">
        <v>1145.9999159493418</v>
      </c>
      <c r="G3296" s="24">
        <v>41905</v>
      </c>
      <c r="H3296" s="33">
        <v>1</v>
      </c>
      <c r="I3296">
        <v>0.98884995907581841</v>
      </c>
      <c r="J3296" s="40">
        <v>42336.194501246879</v>
      </c>
    </row>
    <row r="3297" spans="1:10" x14ac:dyDescent="0.3">
      <c r="A3297" s="29">
        <v>3293</v>
      </c>
      <c r="B3297">
        <v>2766</v>
      </c>
      <c r="C3297" s="24">
        <v>41731</v>
      </c>
      <c r="D3297" s="24">
        <v>43557</v>
      </c>
      <c r="E3297">
        <v>5000</v>
      </c>
      <c r="F3297" s="31">
        <v>8763.1333175915152</v>
      </c>
      <c r="G3297" s="24">
        <v>42130</v>
      </c>
      <c r="H3297" s="33">
        <v>2</v>
      </c>
      <c r="I3297">
        <v>0.89574241276323197</v>
      </c>
      <c r="J3297" s="40">
        <v>42398.508145292188</v>
      </c>
    </row>
    <row r="3298" spans="1:10" x14ac:dyDescent="0.3">
      <c r="A3298" s="29">
        <v>3294</v>
      </c>
      <c r="B3298">
        <v>2766</v>
      </c>
      <c r="C3298" s="24">
        <v>41731</v>
      </c>
      <c r="D3298" s="24">
        <v>43557</v>
      </c>
      <c r="E3298">
        <v>5000</v>
      </c>
      <c r="F3298" s="31">
        <v>2374.3961686536422</v>
      </c>
      <c r="G3298" s="24">
        <v>42452</v>
      </c>
      <c r="H3298" s="33">
        <v>1</v>
      </c>
      <c r="I3298">
        <v>0.98884995907581841</v>
      </c>
      <c r="J3298" s="40">
        <v>42658.54787351632</v>
      </c>
    </row>
    <row r="3299" spans="1:10" x14ac:dyDescent="0.3">
      <c r="A3299" s="29">
        <v>3295</v>
      </c>
      <c r="B3299">
        <v>2766</v>
      </c>
      <c r="C3299" s="24">
        <v>41731</v>
      </c>
      <c r="D3299" s="24">
        <v>43557</v>
      </c>
      <c r="E3299">
        <v>5000</v>
      </c>
      <c r="F3299" s="31">
        <v>2293.7738334443957</v>
      </c>
      <c r="G3299" s="24">
        <v>43132</v>
      </c>
      <c r="H3299" s="33">
        <v>1</v>
      </c>
      <c r="I3299">
        <v>0.98884995907581841</v>
      </c>
      <c r="J3299" s="40">
        <v>43700.253413369304</v>
      </c>
    </row>
    <row r="3300" spans="1:10" x14ac:dyDescent="0.3">
      <c r="A3300" s="29">
        <v>3296</v>
      </c>
      <c r="B3300">
        <v>2767</v>
      </c>
      <c r="C3300" s="24">
        <v>41737</v>
      </c>
      <c r="D3300" s="24">
        <v>43563</v>
      </c>
      <c r="E3300">
        <v>4375</v>
      </c>
      <c r="F3300" s="31">
        <v>99.515740366133855</v>
      </c>
      <c r="G3300" s="24">
        <v>41918</v>
      </c>
      <c r="H3300" s="33">
        <v>1</v>
      </c>
      <c r="I3300">
        <v>0.98884995907581841</v>
      </c>
      <c r="J3300" s="40">
        <v>42410.4603066075</v>
      </c>
    </row>
    <row r="3301" spans="1:10" x14ac:dyDescent="0.3">
      <c r="A3301" s="29">
        <v>3297</v>
      </c>
      <c r="B3301">
        <v>2769</v>
      </c>
      <c r="C3301" s="24">
        <v>41793</v>
      </c>
      <c r="D3301" s="24">
        <v>43619</v>
      </c>
      <c r="E3301">
        <v>6250</v>
      </c>
      <c r="F3301" s="31">
        <v>3051.0787133416616</v>
      </c>
      <c r="G3301" s="24">
        <v>43238</v>
      </c>
      <c r="H3301" s="33">
        <v>1</v>
      </c>
      <c r="I3301">
        <v>0.98884995907581841</v>
      </c>
      <c r="J3301" s="40">
        <v>43251.974941017572</v>
      </c>
    </row>
    <row r="3302" spans="1:10" x14ac:dyDescent="0.3">
      <c r="A3302" s="29">
        <v>3298</v>
      </c>
      <c r="B3302">
        <v>2769</v>
      </c>
      <c r="C3302" s="24">
        <v>41793</v>
      </c>
      <c r="D3302" s="24">
        <v>43619</v>
      </c>
      <c r="E3302">
        <v>6250</v>
      </c>
      <c r="F3302" s="31">
        <v>15279.250142993458</v>
      </c>
      <c r="G3302" s="24">
        <v>43250</v>
      </c>
      <c r="H3302" s="33">
        <v>3</v>
      </c>
      <c r="I3302">
        <v>0.80482337140270255</v>
      </c>
      <c r="J3302" s="40">
        <v>43426.509167531731</v>
      </c>
    </row>
    <row r="3303" spans="1:10" x14ac:dyDescent="0.3">
      <c r="A3303" s="29">
        <v>3299</v>
      </c>
      <c r="B3303">
        <v>2770</v>
      </c>
      <c r="C3303" s="24">
        <v>41983</v>
      </c>
      <c r="D3303" s="24">
        <v>42714</v>
      </c>
      <c r="E3303">
        <v>5625</v>
      </c>
      <c r="F3303" s="31">
        <v>2278.3401438962396</v>
      </c>
      <c r="G3303" s="24">
        <v>42406</v>
      </c>
      <c r="H3303" s="33">
        <v>1</v>
      </c>
      <c r="I3303">
        <v>0.98884995907581841</v>
      </c>
      <c r="J3303" s="40">
        <v>42577.908710871678</v>
      </c>
    </row>
    <row r="3304" spans="1:10" x14ac:dyDescent="0.3">
      <c r="A3304" s="29">
        <v>3300</v>
      </c>
      <c r="B3304">
        <v>2770</v>
      </c>
      <c r="C3304" s="24">
        <v>41983</v>
      </c>
      <c r="D3304" s="24">
        <v>42714</v>
      </c>
      <c r="E3304">
        <v>5625</v>
      </c>
      <c r="F3304" s="31">
        <v>411.48072602991937</v>
      </c>
      <c r="G3304" s="24">
        <v>42182</v>
      </c>
      <c r="H3304" s="33">
        <v>1</v>
      </c>
      <c r="I3304">
        <v>0.98884995907581841</v>
      </c>
      <c r="J3304" s="40">
        <v>42376.909240710462</v>
      </c>
    </row>
    <row r="3305" spans="1:10" x14ac:dyDescent="0.3">
      <c r="A3305" s="29">
        <v>3301</v>
      </c>
      <c r="B3305">
        <v>2770</v>
      </c>
      <c r="C3305" s="24">
        <v>41983</v>
      </c>
      <c r="D3305" s="24">
        <v>42714</v>
      </c>
      <c r="E3305">
        <v>5625</v>
      </c>
      <c r="F3305" s="31">
        <v>12115.732213421483</v>
      </c>
      <c r="G3305" s="24">
        <v>42137</v>
      </c>
      <c r="H3305" s="33">
        <v>3</v>
      </c>
      <c r="I3305">
        <v>0.80482337140270255</v>
      </c>
      <c r="J3305" s="40">
        <v>42388.646840189758</v>
      </c>
    </row>
    <row r="3306" spans="1:10" x14ac:dyDescent="0.3">
      <c r="A3306" s="29">
        <v>3302</v>
      </c>
      <c r="B3306">
        <v>2771</v>
      </c>
      <c r="C3306" s="24">
        <v>41985</v>
      </c>
      <c r="D3306" s="24">
        <v>42716</v>
      </c>
      <c r="E3306">
        <v>3750</v>
      </c>
      <c r="F3306" s="31">
        <v>4103.8912035037783</v>
      </c>
      <c r="G3306" s="24">
        <v>42127</v>
      </c>
      <c r="H3306" s="33">
        <v>1</v>
      </c>
      <c r="I3306">
        <v>0.98884995907581841</v>
      </c>
      <c r="J3306" s="40">
        <v>42129.520335407593</v>
      </c>
    </row>
    <row r="3307" spans="1:10" x14ac:dyDescent="0.3">
      <c r="A3307" s="29">
        <v>3303</v>
      </c>
      <c r="B3307">
        <v>2771</v>
      </c>
      <c r="C3307" s="24">
        <v>41985</v>
      </c>
      <c r="D3307" s="24">
        <v>42716</v>
      </c>
      <c r="E3307">
        <v>3750</v>
      </c>
      <c r="F3307" s="31">
        <v>10819.814103839517</v>
      </c>
      <c r="G3307" s="24">
        <v>42417</v>
      </c>
      <c r="H3307" s="33">
        <v>3</v>
      </c>
      <c r="I3307">
        <v>0.80482337140270255</v>
      </c>
      <c r="J3307" s="40">
        <v>42544.859641444287</v>
      </c>
    </row>
    <row r="3308" spans="1:10" x14ac:dyDescent="0.3">
      <c r="A3308" s="29">
        <v>3304</v>
      </c>
      <c r="B3308">
        <v>2771</v>
      </c>
      <c r="C3308" s="24">
        <v>41985</v>
      </c>
      <c r="D3308" s="24">
        <v>42716</v>
      </c>
      <c r="E3308">
        <v>3750</v>
      </c>
      <c r="F3308" s="31">
        <v>11435.102437893162</v>
      </c>
      <c r="G3308" s="24">
        <v>42487</v>
      </c>
      <c r="H3308" s="33">
        <v>3</v>
      </c>
      <c r="I3308">
        <v>0.80482337140270255</v>
      </c>
      <c r="J3308" s="40">
        <v>43013.122405546506</v>
      </c>
    </row>
    <row r="3309" spans="1:10" x14ac:dyDescent="0.3">
      <c r="A3309" s="29">
        <v>3305</v>
      </c>
      <c r="B3309">
        <v>2771</v>
      </c>
      <c r="C3309" s="24">
        <v>41985</v>
      </c>
      <c r="D3309" s="24">
        <v>42716</v>
      </c>
      <c r="E3309">
        <v>3750</v>
      </c>
      <c r="F3309" s="31">
        <v>502.98614212802306</v>
      </c>
      <c r="G3309" s="24">
        <v>42309</v>
      </c>
      <c r="H3309" s="33">
        <v>1</v>
      </c>
      <c r="I3309">
        <v>0.98884995907581841</v>
      </c>
      <c r="J3309" s="40">
        <v>42370.227368960492</v>
      </c>
    </row>
    <row r="3310" spans="1:10" x14ac:dyDescent="0.3">
      <c r="A3310" s="29">
        <v>3306</v>
      </c>
      <c r="B3310">
        <v>2772</v>
      </c>
      <c r="C3310" s="24">
        <v>41645</v>
      </c>
      <c r="D3310" s="24">
        <v>43471</v>
      </c>
      <c r="E3310">
        <v>6250</v>
      </c>
      <c r="F3310" s="31">
        <v>4652.6085829432532</v>
      </c>
      <c r="G3310" s="24">
        <v>42106</v>
      </c>
      <c r="H3310" s="33">
        <v>1</v>
      </c>
      <c r="I3310">
        <v>0.98884995907581841</v>
      </c>
      <c r="J3310" s="40">
        <v>42908.984474073848</v>
      </c>
    </row>
    <row r="3311" spans="1:10" x14ac:dyDescent="0.3">
      <c r="A3311" s="29">
        <v>3307</v>
      </c>
      <c r="B3311">
        <v>2772</v>
      </c>
      <c r="C3311" s="24">
        <v>41645</v>
      </c>
      <c r="D3311" s="24">
        <v>43471</v>
      </c>
      <c r="E3311">
        <v>6250</v>
      </c>
      <c r="F3311" s="31">
        <v>7465.823543491415</v>
      </c>
      <c r="G3311" s="24">
        <v>42600</v>
      </c>
      <c r="H3311" s="33">
        <v>2</v>
      </c>
      <c r="I3311">
        <v>0.89574241276323197</v>
      </c>
      <c r="J3311" s="40">
        <v>42671.950598878459</v>
      </c>
    </row>
    <row r="3312" spans="1:10" x14ac:dyDescent="0.3">
      <c r="A3312" s="29">
        <v>3308</v>
      </c>
      <c r="B3312">
        <v>2773</v>
      </c>
      <c r="C3312" s="24">
        <v>41664</v>
      </c>
      <c r="D3312" s="24">
        <v>43490</v>
      </c>
      <c r="E3312">
        <v>3750</v>
      </c>
      <c r="F3312" s="31">
        <v>250.91249643652188</v>
      </c>
      <c r="G3312" s="24">
        <v>42940</v>
      </c>
      <c r="H3312" s="33">
        <v>1</v>
      </c>
      <c r="I3312">
        <v>0.98884995907581841</v>
      </c>
      <c r="J3312" s="40">
        <v>43070.276954692155</v>
      </c>
    </row>
    <row r="3313" spans="1:10" x14ac:dyDescent="0.3">
      <c r="A3313" s="29">
        <v>3309</v>
      </c>
      <c r="B3313">
        <v>2773</v>
      </c>
      <c r="C3313" s="24">
        <v>41664</v>
      </c>
      <c r="D3313" s="24">
        <v>43490</v>
      </c>
      <c r="E3313">
        <v>3750</v>
      </c>
      <c r="F3313" s="31">
        <v>6314.299005490886</v>
      </c>
      <c r="G3313" s="24">
        <v>42563</v>
      </c>
      <c r="H3313" s="33">
        <v>2</v>
      </c>
      <c r="I3313">
        <v>0.89574241276323197</v>
      </c>
      <c r="J3313" s="40">
        <v>42574.137779090444</v>
      </c>
    </row>
    <row r="3314" spans="1:10" x14ac:dyDescent="0.3">
      <c r="A3314" s="29">
        <v>3310</v>
      </c>
      <c r="B3314">
        <v>2774</v>
      </c>
      <c r="C3314" s="24">
        <v>41713</v>
      </c>
      <c r="D3314" s="24">
        <v>43539</v>
      </c>
      <c r="E3314">
        <v>5625</v>
      </c>
      <c r="F3314" s="31">
        <v>1988.8422166095668</v>
      </c>
      <c r="G3314" s="24">
        <v>43464</v>
      </c>
      <c r="H3314" s="33">
        <v>1</v>
      </c>
      <c r="I3314">
        <v>0.98884995907581841</v>
      </c>
      <c r="J3314" s="40">
        <v>43743.115455416519</v>
      </c>
    </row>
    <row r="3315" spans="1:10" x14ac:dyDescent="0.3">
      <c r="A3315" s="29">
        <v>3311</v>
      </c>
      <c r="B3315">
        <v>2781</v>
      </c>
      <c r="C3315" s="24">
        <v>41835</v>
      </c>
      <c r="D3315" s="24">
        <v>42200</v>
      </c>
      <c r="E3315">
        <v>4375</v>
      </c>
      <c r="F3315" s="31">
        <v>1766.406966237289</v>
      </c>
      <c r="G3315" s="24">
        <v>41998</v>
      </c>
      <c r="H3315" s="33">
        <v>1</v>
      </c>
      <c r="I3315">
        <v>0.98884995907581841</v>
      </c>
      <c r="J3315" s="40">
        <v>42476.205087014903</v>
      </c>
    </row>
    <row r="3316" spans="1:10" x14ac:dyDescent="0.3">
      <c r="A3316" s="29">
        <v>3312</v>
      </c>
      <c r="B3316">
        <v>2782</v>
      </c>
      <c r="C3316" s="24">
        <v>41883</v>
      </c>
      <c r="D3316" s="24">
        <v>43709</v>
      </c>
      <c r="E3316">
        <v>5000</v>
      </c>
      <c r="F3316" s="31">
        <v>898.00323361615767</v>
      </c>
      <c r="G3316" s="24">
        <v>43400</v>
      </c>
      <c r="H3316" s="33">
        <v>1</v>
      </c>
      <c r="I3316">
        <v>0.98884995907581841</v>
      </c>
      <c r="J3316" s="40">
        <v>43435.629225297598</v>
      </c>
    </row>
    <row r="3317" spans="1:10" x14ac:dyDescent="0.3">
      <c r="A3317" s="29">
        <v>3313</v>
      </c>
      <c r="B3317">
        <v>2782</v>
      </c>
      <c r="C3317" s="24">
        <v>41883</v>
      </c>
      <c r="D3317" s="24">
        <v>43709</v>
      </c>
      <c r="E3317">
        <v>5000</v>
      </c>
      <c r="F3317" s="31">
        <v>35225.300925210366</v>
      </c>
      <c r="G3317" s="24">
        <v>42029</v>
      </c>
      <c r="H3317" s="33">
        <v>4</v>
      </c>
      <c r="I3317">
        <v>0.7196296248241657</v>
      </c>
      <c r="J3317" s="40">
        <v>42127.055167457467</v>
      </c>
    </row>
    <row r="3318" spans="1:10" x14ac:dyDescent="0.3">
      <c r="A3318" s="29">
        <v>3314</v>
      </c>
      <c r="B3318">
        <v>2784</v>
      </c>
      <c r="C3318" s="24">
        <v>41775</v>
      </c>
      <c r="D3318" s="24">
        <v>43601</v>
      </c>
      <c r="E3318">
        <v>5625</v>
      </c>
      <c r="F3318" s="31">
        <v>1147.6877124102298</v>
      </c>
      <c r="G3318" s="24">
        <v>43162</v>
      </c>
      <c r="H3318" s="33">
        <v>1</v>
      </c>
      <c r="I3318">
        <v>0.98884995907581841</v>
      </c>
      <c r="J3318" s="40">
        <v>43165.002275598403</v>
      </c>
    </row>
    <row r="3319" spans="1:10" x14ac:dyDescent="0.3">
      <c r="A3319" s="29">
        <v>3315</v>
      </c>
      <c r="B3319">
        <v>2784</v>
      </c>
      <c r="C3319" s="24">
        <v>41775</v>
      </c>
      <c r="D3319" s="24">
        <v>43601</v>
      </c>
      <c r="E3319">
        <v>5625</v>
      </c>
      <c r="F3319" s="31">
        <v>11157.505782641871</v>
      </c>
      <c r="G3319" s="24">
        <v>42343</v>
      </c>
      <c r="H3319" s="33">
        <v>3</v>
      </c>
      <c r="I3319">
        <v>0.80482337140270255</v>
      </c>
      <c r="J3319" s="40">
        <v>42378.120181814527</v>
      </c>
    </row>
    <row r="3320" spans="1:10" x14ac:dyDescent="0.3">
      <c r="A3320" s="29">
        <v>3316</v>
      </c>
      <c r="B3320">
        <v>2785</v>
      </c>
      <c r="C3320" s="24">
        <v>41943</v>
      </c>
      <c r="D3320" s="24">
        <v>43769</v>
      </c>
      <c r="E3320">
        <v>3750</v>
      </c>
      <c r="F3320" s="31">
        <v>1647.3148380123155</v>
      </c>
      <c r="G3320" s="24">
        <v>43084</v>
      </c>
      <c r="H3320" s="33">
        <v>1</v>
      </c>
      <c r="I3320">
        <v>0.98884995907581841</v>
      </c>
      <c r="J3320" s="40">
        <v>43106.788278127788</v>
      </c>
    </row>
    <row r="3321" spans="1:10" x14ac:dyDescent="0.3">
      <c r="A3321" s="29">
        <v>3317</v>
      </c>
      <c r="B3321">
        <v>2785</v>
      </c>
      <c r="C3321" s="24">
        <v>41943</v>
      </c>
      <c r="D3321" s="24">
        <v>43769</v>
      </c>
      <c r="E3321">
        <v>3750</v>
      </c>
      <c r="F3321" s="31">
        <v>912.9285846702636</v>
      </c>
      <c r="G3321" s="24">
        <v>43181</v>
      </c>
      <c r="H3321" s="33">
        <v>1</v>
      </c>
      <c r="I3321">
        <v>0.98884995907581841</v>
      </c>
      <c r="J3321" s="40">
        <v>43307.036867393414</v>
      </c>
    </row>
    <row r="3322" spans="1:10" x14ac:dyDescent="0.3">
      <c r="A3322" s="29">
        <v>3318</v>
      </c>
      <c r="B3322">
        <v>2785</v>
      </c>
      <c r="C3322" s="24">
        <v>41943</v>
      </c>
      <c r="D3322" s="24">
        <v>43769</v>
      </c>
      <c r="E3322">
        <v>3750</v>
      </c>
      <c r="F3322" s="31">
        <v>5988.9587038694153</v>
      </c>
      <c r="G3322" s="24">
        <v>43158</v>
      </c>
      <c r="H3322" s="33">
        <v>2</v>
      </c>
      <c r="I3322">
        <v>0.89574241276323197</v>
      </c>
      <c r="J3322" s="40">
        <v>43218.439445468539</v>
      </c>
    </row>
    <row r="3323" spans="1:10" x14ac:dyDescent="0.3">
      <c r="A3323" s="29">
        <v>3319</v>
      </c>
      <c r="B3323">
        <v>2785</v>
      </c>
      <c r="C3323" s="24">
        <v>41943</v>
      </c>
      <c r="D3323" s="24">
        <v>43769</v>
      </c>
      <c r="E3323">
        <v>3750</v>
      </c>
      <c r="F3323" s="31">
        <v>6052.7949345843708</v>
      </c>
      <c r="G3323" s="24">
        <v>42500</v>
      </c>
      <c r="H3323" s="33">
        <v>2</v>
      </c>
      <c r="I3323">
        <v>0.89574241276323197</v>
      </c>
      <c r="J3323" s="40">
        <v>42634.111487058515</v>
      </c>
    </row>
    <row r="3324" spans="1:10" x14ac:dyDescent="0.3">
      <c r="A3324" s="29">
        <v>3320</v>
      </c>
      <c r="B3324">
        <v>2788</v>
      </c>
      <c r="C3324" s="24">
        <v>41942</v>
      </c>
      <c r="D3324" s="24">
        <v>42673</v>
      </c>
      <c r="E3324">
        <v>6250</v>
      </c>
      <c r="F3324" s="31">
        <v>7396.2595226612966</v>
      </c>
      <c r="G3324" s="24">
        <v>42211</v>
      </c>
      <c r="H3324" s="33">
        <v>2</v>
      </c>
      <c r="I3324">
        <v>0.89574241276323197</v>
      </c>
      <c r="J3324" s="40">
        <v>42243.226796143193</v>
      </c>
    </row>
    <row r="3325" spans="1:10" x14ac:dyDescent="0.3">
      <c r="A3325" s="29">
        <v>3321</v>
      </c>
      <c r="B3325">
        <v>2789</v>
      </c>
      <c r="C3325" s="24">
        <v>41802</v>
      </c>
      <c r="D3325" s="24">
        <v>42167</v>
      </c>
      <c r="E3325">
        <v>6250</v>
      </c>
      <c r="F3325" s="31">
        <v>9427.7552851572964</v>
      </c>
      <c r="G3325" s="24">
        <v>41877</v>
      </c>
      <c r="H3325" s="33">
        <v>2</v>
      </c>
      <c r="I3325">
        <v>0.89574241276323197</v>
      </c>
      <c r="J3325" s="40">
        <v>42977.73272641022</v>
      </c>
    </row>
    <row r="3326" spans="1:10" x14ac:dyDescent="0.3">
      <c r="A3326" s="29">
        <v>3322</v>
      </c>
      <c r="B3326">
        <v>2789</v>
      </c>
      <c r="C3326" s="24">
        <v>41802</v>
      </c>
      <c r="D3326" s="24">
        <v>42167</v>
      </c>
      <c r="E3326">
        <v>6250</v>
      </c>
      <c r="F3326" s="31">
        <v>17795.013094849179</v>
      </c>
      <c r="G3326" s="24">
        <v>41903</v>
      </c>
      <c r="H3326" s="33">
        <v>3</v>
      </c>
      <c r="I3326">
        <v>0.80482337140270255</v>
      </c>
      <c r="J3326" s="40">
        <v>42131.402046873416</v>
      </c>
    </row>
    <row r="3327" spans="1:10" x14ac:dyDescent="0.3">
      <c r="A3327" s="29">
        <v>3323</v>
      </c>
      <c r="B3327">
        <v>2791</v>
      </c>
      <c r="C3327" s="24">
        <v>41995</v>
      </c>
      <c r="D3327" s="24">
        <v>43821</v>
      </c>
      <c r="E3327">
        <v>4375</v>
      </c>
      <c r="F3327" s="31">
        <v>6483.7615658983059</v>
      </c>
      <c r="G3327" s="24">
        <v>42475</v>
      </c>
      <c r="H3327" s="33">
        <v>2</v>
      </c>
      <c r="I3327">
        <v>0.89574241276323197</v>
      </c>
      <c r="J3327" s="40">
        <v>42901.533545960949</v>
      </c>
    </row>
    <row r="3328" spans="1:10" x14ac:dyDescent="0.3">
      <c r="A3328" s="29">
        <v>3324</v>
      </c>
      <c r="B3328">
        <v>2791</v>
      </c>
      <c r="C3328" s="24">
        <v>41995</v>
      </c>
      <c r="D3328" s="24">
        <v>43821</v>
      </c>
      <c r="E3328">
        <v>4375</v>
      </c>
      <c r="F3328" s="31">
        <v>8082.8917101608831</v>
      </c>
      <c r="G3328" s="24">
        <v>43704</v>
      </c>
      <c r="H3328" s="33">
        <v>2</v>
      </c>
      <c r="I3328">
        <v>0.89574241276323197</v>
      </c>
      <c r="J3328" s="40">
        <v>43745.814330947367</v>
      </c>
    </row>
    <row r="3329" spans="1:10" x14ac:dyDescent="0.3">
      <c r="A3329" s="29">
        <v>3325</v>
      </c>
      <c r="B3329">
        <v>2791</v>
      </c>
      <c r="C3329" s="24">
        <v>41995</v>
      </c>
      <c r="D3329" s="24">
        <v>43821</v>
      </c>
      <c r="E3329">
        <v>4375</v>
      </c>
      <c r="F3329" s="31">
        <v>818.43558318557723</v>
      </c>
      <c r="G3329" s="24">
        <v>42822</v>
      </c>
      <c r="H3329" s="33">
        <v>1</v>
      </c>
      <c r="I3329">
        <v>0.98884995907581841</v>
      </c>
      <c r="J3329" s="40">
        <v>44266.36718306251</v>
      </c>
    </row>
    <row r="3330" spans="1:10" x14ac:dyDescent="0.3">
      <c r="A3330" s="29">
        <v>3326</v>
      </c>
      <c r="B3330">
        <v>2792</v>
      </c>
      <c r="C3330" s="24">
        <v>41847</v>
      </c>
      <c r="D3330" s="24">
        <v>43308</v>
      </c>
      <c r="E3330">
        <v>5000</v>
      </c>
      <c r="F3330" s="31">
        <v>8858.753414447694</v>
      </c>
      <c r="G3330" s="24">
        <v>42778</v>
      </c>
      <c r="H3330" s="33">
        <v>2</v>
      </c>
      <c r="I3330">
        <v>0.89574241276323197</v>
      </c>
      <c r="J3330" s="40">
        <v>42975.313886017015</v>
      </c>
    </row>
    <row r="3331" spans="1:10" x14ac:dyDescent="0.3">
      <c r="A3331" s="29">
        <v>3327</v>
      </c>
      <c r="B3331">
        <v>2793</v>
      </c>
      <c r="C3331" s="24">
        <v>41972</v>
      </c>
      <c r="D3331" s="24">
        <v>42703</v>
      </c>
      <c r="E3331">
        <v>5625</v>
      </c>
      <c r="F3331" s="31">
        <v>209.28482970895055</v>
      </c>
      <c r="G3331" s="24">
        <v>42560</v>
      </c>
      <c r="H3331" s="33">
        <v>1</v>
      </c>
      <c r="I3331">
        <v>0.98884995907581841</v>
      </c>
      <c r="J3331" s="40">
        <v>42785.529797102441</v>
      </c>
    </row>
    <row r="3332" spans="1:10" x14ac:dyDescent="0.3">
      <c r="A3332" s="29">
        <v>3328</v>
      </c>
      <c r="B3332">
        <v>2793</v>
      </c>
      <c r="C3332" s="24">
        <v>41972</v>
      </c>
      <c r="D3332" s="24">
        <v>42703</v>
      </c>
      <c r="E3332">
        <v>5625</v>
      </c>
      <c r="F3332" s="31">
        <v>98.821630149472298</v>
      </c>
      <c r="G3332" s="24">
        <v>42654</v>
      </c>
      <c r="H3332" s="33">
        <v>1</v>
      </c>
      <c r="I3332">
        <v>0.98884995907581841</v>
      </c>
      <c r="J3332" s="40">
        <v>42672.867256490121</v>
      </c>
    </row>
    <row r="3333" spans="1:10" x14ac:dyDescent="0.3">
      <c r="A3333" s="29">
        <v>3329</v>
      </c>
      <c r="B3333">
        <v>2795</v>
      </c>
      <c r="C3333" s="24">
        <v>41913</v>
      </c>
      <c r="D3333" s="24">
        <v>42644</v>
      </c>
      <c r="E3333">
        <v>3750</v>
      </c>
      <c r="F3333" s="31">
        <v>47.645234669341129</v>
      </c>
      <c r="G3333" s="24">
        <v>42255</v>
      </c>
      <c r="H3333" s="33">
        <v>1</v>
      </c>
      <c r="I3333">
        <v>0.98884995907581841</v>
      </c>
      <c r="J3333" s="40">
        <v>42617.890641339443</v>
      </c>
    </row>
    <row r="3334" spans="1:10" x14ac:dyDescent="0.3">
      <c r="A3334" s="29">
        <v>3330</v>
      </c>
      <c r="B3334">
        <v>2795</v>
      </c>
      <c r="C3334" s="24">
        <v>41913</v>
      </c>
      <c r="D3334" s="24">
        <v>42644</v>
      </c>
      <c r="E3334">
        <v>3750</v>
      </c>
      <c r="F3334" s="31">
        <v>527.90031134875096</v>
      </c>
      <c r="G3334" s="24">
        <v>42213</v>
      </c>
      <c r="H3334" s="33">
        <v>1</v>
      </c>
      <c r="I3334">
        <v>0.98884995907581841</v>
      </c>
      <c r="J3334" s="40">
        <v>42460.677618160669</v>
      </c>
    </row>
    <row r="3335" spans="1:10" x14ac:dyDescent="0.3">
      <c r="A3335" s="29">
        <v>3331</v>
      </c>
      <c r="B3335">
        <v>2797</v>
      </c>
      <c r="C3335" s="24">
        <v>41894</v>
      </c>
      <c r="D3335" s="24">
        <v>43720</v>
      </c>
      <c r="E3335">
        <v>6250</v>
      </c>
      <c r="F3335" s="31">
        <v>6768.2083323157467</v>
      </c>
      <c r="G3335" s="24">
        <v>43635</v>
      </c>
      <c r="H3335" s="33">
        <v>2</v>
      </c>
      <c r="I3335">
        <v>0.89574241276323197</v>
      </c>
      <c r="J3335" s="40">
        <v>43988.321763313601</v>
      </c>
    </row>
    <row r="3336" spans="1:10" x14ac:dyDescent="0.3">
      <c r="A3336" s="29">
        <v>3332</v>
      </c>
      <c r="B3336">
        <v>2798</v>
      </c>
      <c r="C3336" s="24">
        <v>41874</v>
      </c>
      <c r="D3336" s="24">
        <v>43700</v>
      </c>
      <c r="E3336">
        <v>5000</v>
      </c>
      <c r="F3336" s="31">
        <v>10613.735673152465</v>
      </c>
      <c r="G3336" s="24">
        <v>41931</v>
      </c>
      <c r="H3336" s="33">
        <v>3</v>
      </c>
      <c r="I3336">
        <v>0.80482337140270255</v>
      </c>
      <c r="J3336" s="40">
        <v>42403.098584882464</v>
      </c>
    </row>
    <row r="3337" spans="1:10" x14ac:dyDescent="0.3">
      <c r="A3337" s="29">
        <v>3333</v>
      </c>
      <c r="B3337">
        <v>2799</v>
      </c>
      <c r="C3337" s="24">
        <v>41915</v>
      </c>
      <c r="D3337" s="24">
        <v>42280</v>
      </c>
      <c r="E3337">
        <v>6250</v>
      </c>
      <c r="F3337" s="31">
        <v>2403.829360969577</v>
      </c>
      <c r="G3337" s="24">
        <v>42264</v>
      </c>
      <c r="H3337" s="33">
        <v>1</v>
      </c>
      <c r="I3337">
        <v>0.98884995907581841</v>
      </c>
      <c r="J3337" s="40">
        <v>42807.432315302256</v>
      </c>
    </row>
    <row r="3338" spans="1:10" x14ac:dyDescent="0.3">
      <c r="A3338" s="29">
        <v>3334</v>
      </c>
      <c r="B3338">
        <v>2799</v>
      </c>
      <c r="C3338" s="24">
        <v>41915</v>
      </c>
      <c r="D3338" s="24">
        <v>42280</v>
      </c>
      <c r="E3338">
        <v>6250</v>
      </c>
      <c r="F3338" s="31">
        <v>3504.8400930953712</v>
      </c>
      <c r="G3338" s="24">
        <v>42223</v>
      </c>
      <c r="H3338" s="33">
        <v>1</v>
      </c>
      <c r="I3338">
        <v>0.98884995907581841</v>
      </c>
      <c r="J3338" s="40">
        <v>43136.772062484022</v>
      </c>
    </row>
    <row r="3339" spans="1:10" x14ac:dyDescent="0.3">
      <c r="A3339" s="29">
        <v>3335</v>
      </c>
      <c r="B3339">
        <v>2800</v>
      </c>
      <c r="C3339" s="24">
        <v>41641</v>
      </c>
      <c r="D3339" s="24">
        <v>43467</v>
      </c>
      <c r="E3339">
        <v>4375</v>
      </c>
      <c r="F3339" s="31">
        <v>68.659795760462828</v>
      </c>
      <c r="G3339" s="24">
        <v>42073</v>
      </c>
      <c r="H3339" s="33">
        <v>1</v>
      </c>
      <c r="I3339">
        <v>0.98884995907581841</v>
      </c>
      <c r="J3339" s="40">
        <v>42191.240986830722</v>
      </c>
    </row>
    <row r="3340" spans="1:10" x14ac:dyDescent="0.3">
      <c r="A3340" s="29">
        <v>3336</v>
      </c>
      <c r="B3340">
        <v>2801</v>
      </c>
      <c r="C3340" s="24">
        <v>41782</v>
      </c>
      <c r="D3340" s="24">
        <v>43608</v>
      </c>
      <c r="E3340">
        <v>6250</v>
      </c>
      <c r="F3340" s="31">
        <v>10631.572220053433</v>
      </c>
      <c r="G3340" s="24">
        <v>43393</v>
      </c>
      <c r="H3340" s="33">
        <v>3</v>
      </c>
      <c r="I3340">
        <v>0.80482337140270255</v>
      </c>
      <c r="J3340" s="40">
        <v>43560.625943613923</v>
      </c>
    </row>
    <row r="3341" spans="1:10" x14ac:dyDescent="0.3">
      <c r="A3341" s="29">
        <v>3337</v>
      </c>
      <c r="B3341">
        <v>2801</v>
      </c>
      <c r="C3341" s="24">
        <v>41782</v>
      </c>
      <c r="D3341" s="24">
        <v>43608</v>
      </c>
      <c r="E3341">
        <v>6250</v>
      </c>
      <c r="F3341" s="31">
        <v>904.1288334321423</v>
      </c>
      <c r="G3341" s="24">
        <v>42324</v>
      </c>
      <c r="H3341" s="33">
        <v>1</v>
      </c>
      <c r="I3341">
        <v>0.98884995907581841</v>
      </c>
      <c r="J3341" s="40">
        <v>42551.449245432173</v>
      </c>
    </row>
    <row r="3342" spans="1:10" x14ac:dyDescent="0.3">
      <c r="A3342" s="29">
        <v>3338</v>
      </c>
      <c r="B3342">
        <v>2801</v>
      </c>
      <c r="C3342" s="24">
        <v>41782</v>
      </c>
      <c r="D3342" s="24">
        <v>43608</v>
      </c>
      <c r="E3342">
        <v>6250</v>
      </c>
      <c r="F3342" s="31">
        <v>9759.404762304297</v>
      </c>
      <c r="G3342" s="24">
        <v>43080</v>
      </c>
      <c r="H3342" s="33">
        <v>2</v>
      </c>
      <c r="I3342">
        <v>0.89574241276323197</v>
      </c>
      <c r="J3342" s="40">
        <v>43156.535919581875</v>
      </c>
    </row>
    <row r="3343" spans="1:10" x14ac:dyDescent="0.3">
      <c r="A3343" s="29">
        <v>3339</v>
      </c>
      <c r="B3343">
        <v>2801</v>
      </c>
      <c r="C3343" s="24">
        <v>41782</v>
      </c>
      <c r="D3343" s="24">
        <v>43608</v>
      </c>
      <c r="E3343">
        <v>6250</v>
      </c>
      <c r="F3343" s="31">
        <v>14327.755769492367</v>
      </c>
      <c r="G3343" s="24">
        <v>43514</v>
      </c>
      <c r="H3343" s="33">
        <v>3</v>
      </c>
      <c r="I3343">
        <v>0.80482337140270255</v>
      </c>
      <c r="J3343" s="40">
        <v>43646.711794627365</v>
      </c>
    </row>
    <row r="3344" spans="1:10" x14ac:dyDescent="0.3">
      <c r="A3344" s="29">
        <v>3340</v>
      </c>
      <c r="B3344">
        <v>2802</v>
      </c>
      <c r="C3344" s="24">
        <v>41712</v>
      </c>
      <c r="D3344" s="24">
        <v>42443</v>
      </c>
      <c r="E3344">
        <v>5000</v>
      </c>
      <c r="F3344" s="31">
        <v>3194.7706997924456</v>
      </c>
      <c r="G3344" s="24">
        <v>42334</v>
      </c>
      <c r="H3344" s="33">
        <v>1</v>
      </c>
      <c r="I3344">
        <v>0.98884995907581841</v>
      </c>
      <c r="J3344" s="40">
        <v>42695.102412378372</v>
      </c>
    </row>
    <row r="3345" spans="1:10" x14ac:dyDescent="0.3">
      <c r="A3345" s="29">
        <v>3341</v>
      </c>
      <c r="B3345">
        <v>2803</v>
      </c>
      <c r="C3345" s="24">
        <v>41768</v>
      </c>
      <c r="D3345" s="24">
        <v>42133</v>
      </c>
      <c r="E3345">
        <v>6250</v>
      </c>
      <c r="F3345" s="31">
        <v>1510.3971683704813</v>
      </c>
      <c r="G3345" s="24">
        <v>41976</v>
      </c>
      <c r="H3345" s="33">
        <v>1</v>
      </c>
      <c r="I3345">
        <v>0.98884995907581841</v>
      </c>
      <c r="J3345" s="40">
        <v>42045.181870029126</v>
      </c>
    </row>
    <row r="3346" spans="1:10" x14ac:dyDescent="0.3">
      <c r="A3346" s="29">
        <v>3342</v>
      </c>
      <c r="B3346">
        <v>2804</v>
      </c>
      <c r="C3346" s="24">
        <v>41873</v>
      </c>
      <c r="D3346" s="24">
        <v>42604</v>
      </c>
      <c r="E3346">
        <v>3750</v>
      </c>
      <c r="F3346" s="31">
        <v>12504.788788252121</v>
      </c>
      <c r="G3346" s="24">
        <v>42339</v>
      </c>
      <c r="H3346" s="33">
        <v>3</v>
      </c>
      <c r="I3346">
        <v>0.80482337140270255</v>
      </c>
      <c r="J3346" s="40">
        <v>42795.382238081867</v>
      </c>
    </row>
    <row r="3347" spans="1:10" x14ac:dyDescent="0.3">
      <c r="A3347" s="29">
        <v>3343</v>
      </c>
      <c r="B3347">
        <v>2804</v>
      </c>
      <c r="C3347" s="24">
        <v>41873</v>
      </c>
      <c r="D3347" s="24">
        <v>42604</v>
      </c>
      <c r="E3347">
        <v>3750</v>
      </c>
      <c r="F3347" s="31">
        <v>256.857567351483</v>
      </c>
      <c r="G3347" s="24">
        <v>42163</v>
      </c>
      <c r="H3347" s="33">
        <v>1</v>
      </c>
      <c r="I3347">
        <v>0.98884995907581841</v>
      </c>
      <c r="J3347" s="40">
        <v>42315.34559646641</v>
      </c>
    </row>
    <row r="3348" spans="1:10" x14ac:dyDescent="0.3">
      <c r="A3348" s="29">
        <v>3344</v>
      </c>
      <c r="B3348">
        <v>2805</v>
      </c>
      <c r="C3348" s="24">
        <v>41932</v>
      </c>
      <c r="D3348" s="24">
        <v>43758</v>
      </c>
      <c r="E3348">
        <v>6250</v>
      </c>
      <c r="F3348" s="31">
        <v>7004.6946380000672</v>
      </c>
      <c r="G3348" s="24">
        <v>43432</v>
      </c>
      <c r="H3348" s="33">
        <v>2</v>
      </c>
      <c r="I3348">
        <v>0.89574241276323197</v>
      </c>
      <c r="J3348" s="40">
        <v>43884.360911849908</v>
      </c>
    </row>
    <row r="3349" spans="1:10" x14ac:dyDescent="0.3">
      <c r="A3349" s="29">
        <v>3345</v>
      </c>
      <c r="B3349">
        <v>2805</v>
      </c>
      <c r="C3349" s="24">
        <v>41932</v>
      </c>
      <c r="D3349" s="24">
        <v>43758</v>
      </c>
      <c r="E3349">
        <v>6250</v>
      </c>
      <c r="F3349" s="31">
        <v>5721.6512376598084</v>
      </c>
      <c r="G3349" s="24">
        <v>43650</v>
      </c>
      <c r="H3349" s="33">
        <v>2</v>
      </c>
      <c r="I3349">
        <v>0.89574241276323197</v>
      </c>
      <c r="J3349" s="40">
        <v>43650.805111965747</v>
      </c>
    </row>
    <row r="3350" spans="1:10" x14ac:dyDescent="0.3">
      <c r="A3350" s="29">
        <v>3346</v>
      </c>
      <c r="B3350">
        <v>2805</v>
      </c>
      <c r="C3350" s="24">
        <v>41932</v>
      </c>
      <c r="D3350" s="24">
        <v>43758</v>
      </c>
      <c r="E3350">
        <v>6250</v>
      </c>
      <c r="F3350" s="31">
        <v>15513.193150966801</v>
      </c>
      <c r="G3350" s="24">
        <v>42033</v>
      </c>
      <c r="H3350" s="33">
        <v>3</v>
      </c>
      <c r="I3350">
        <v>0.80482337140270255</v>
      </c>
      <c r="J3350" s="40">
        <v>42199.0598714363</v>
      </c>
    </row>
    <row r="3351" spans="1:10" x14ac:dyDescent="0.3">
      <c r="A3351" s="29">
        <v>3347</v>
      </c>
      <c r="B3351">
        <v>2805</v>
      </c>
      <c r="C3351" s="24">
        <v>41932</v>
      </c>
      <c r="D3351" s="24">
        <v>43758</v>
      </c>
      <c r="E3351">
        <v>6250</v>
      </c>
      <c r="F3351" s="31">
        <v>4141.0970504090974</v>
      </c>
      <c r="G3351" s="24">
        <v>43238</v>
      </c>
      <c r="H3351" s="33">
        <v>1</v>
      </c>
      <c r="I3351">
        <v>0.98884995907581841</v>
      </c>
      <c r="J3351" s="40">
        <v>44082.438223994897</v>
      </c>
    </row>
    <row r="3352" spans="1:10" x14ac:dyDescent="0.3">
      <c r="A3352" s="29">
        <v>3348</v>
      </c>
      <c r="B3352">
        <v>2806</v>
      </c>
      <c r="C3352" s="24">
        <v>41709</v>
      </c>
      <c r="D3352" s="24">
        <v>43535</v>
      </c>
      <c r="E3352">
        <v>5625</v>
      </c>
      <c r="F3352" s="31">
        <v>5954.4412978517194</v>
      </c>
      <c r="G3352" s="24">
        <v>42853</v>
      </c>
      <c r="H3352" s="33">
        <v>2</v>
      </c>
      <c r="I3352">
        <v>0.89574241276323197</v>
      </c>
      <c r="J3352" s="40">
        <v>43180.558103613163</v>
      </c>
    </row>
    <row r="3353" spans="1:10" x14ac:dyDescent="0.3">
      <c r="A3353" s="29">
        <v>3349</v>
      </c>
      <c r="B3353">
        <v>2806</v>
      </c>
      <c r="C3353" s="24">
        <v>41709</v>
      </c>
      <c r="D3353" s="24">
        <v>43535</v>
      </c>
      <c r="E3353">
        <v>5625</v>
      </c>
      <c r="F3353" s="31">
        <v>2581.1177114935617</v>
      </c>
      <c r="G3353" s="24">
        <v>42639</v>
      </c>
      <c r="H3353" s="33">
        <v>1</v>
      </c>
      <c r="I3353">
        <v>0.98884995907581841</v>
      </c>
      <c r="J3353" s="40">
        <v>43061.139777644872</v>
      </c>
    </row>
    <row r="3354" spans="1:10" x14ac:dyDescent="0.3">
      <c r="A3354" s="29">
        <v>3350</v>
      </c>
      <c r="B3354">
        <v>2806</v>
      </c>
      <c r="C3354" s="24">
        <v>41709</v>
      </c>
      <c r="D3354" s="24">
        <v>43535</v>
      </c>
      <c r="E3354">
        <v>5625</v>
      </c>
      <c r="F3354" s="31">
        <v>1529.8978594673804</v>
      </c>
      <c r="G3354" s="24">
        <v>42140</v>
      </c>
      <c r="H3354" s="33">
        <v>1</v>
      </c>
      <c r="I3354">
        <v>0.98884995907581841</v>
      </c>
      <c r="J3354" s="40">
        <v>42649.09743078157</v>
      </c>
    </row>
    <row r="3355" spans="1:10" x14ac:dyDescent="0.3">
      <c r="A3355" s="29">
        <v>3351</v>
      </c>
      <c r="B3355">
        <v>2807</v>
      </c>
      <c r="C3355" s="24">
        <v>41678</v>
      </c>
      <c r="D3355" s="24">
        <v>43139</v>
      </c>
      <c r="E3355">
        <v>4375</v>
      </c>
      <c r="F3355" s="31">
        <v>922.38387537354515</v>
      </c>
      <c r="G3355" s="24">
        <v>42399</v>
      </c>
      <c r="H3355" s="33">
        <v>1</v>
      </c>
      <c r="I3355">
        <v>0.98884995907581841</v>
      </c>
      <c r="J3355" s="40">
        <v>42460.06921702515</v>
      </c>
    </row>
    <row r="3356" spans="1:10" x14ac:dyDescent="0.3">
      <c r="A3356" s="29">
        <v>3352</v>
      </c>
      <c r="B3356">
        <v>2807</v>
      </c>
      <c r="C3356" s="24">
        <v>41678</v>
      </c>
      <c r="D3356" s="24">
        <v>43139</v>
      </c>
      <c r="E3356">
        <v>4375</v>
      </c>
      <c r="F3356" s="31">
        <v>3962.3718080480867</v>
      </c>
      <c r="G3356" s="24">
        <v>42494</v>
      </c>
      <c r="H3356" s="33">
        <v>1</v>
      </c>
      <c r="I3356">
        <v>0.98884995907581841</v>
      </c>
      <c r="J3356" s="40">
        <v>42964.988278667341</v>
      </c>
    </row>
    <row r="3357" spans="1:10" x14ac:dyDescent="0.3">
      <c r="A3357" s="29">
        <v>3353</v>
      </c>
      <c r="B3357">
        <v>2809</v>
      </c>
      <c r="C3357" s="24">
        <v>41946</v>
      </c>
      <c r="D3357" s="24">
        <v>43772</v>
      </c>
      <c r="E3357">
        <v>3750</v>
      </c>
      <c r="F3357" s="31">
        <v>1884.1235030020862</v>
      </c>
      <c r="G3357" s="24">
        <v>43623</v>
      </c>
      <c r="H3357" s="33">
        <v>1</v>
      </c>
      <c r="I3357">
        <v>0.98884995907581841</v>
      </c>
      <c r="J3357" s="40">
        <v>43652.082546499652</v>
      </c>
    </row>
    <row r="3358" spans="1:10" x14ac:dyDescent="0.3">
      <c r="A3358" s="29">
        <v>3354</v>
      </c>
      <c r="B3358">
        <v>2810</v>
      </c>
      <c r="C3358" s="24">
        <v>41877</v>
      </c>
      <c r="D3358" s="24">
        <v>43338</v>
      </c>
      <c r="E3358">
        <v>5000</v>
      </c>
      <c r="F3358" s="31">
        <v>9734.6204730807676</v>
      </c>
      <c r="G3358" s="24">
        <v>41974</v>
      </c>
      <c r="H3358" s="33">
        <v>2</v>
      </c>
      <c r="I3358">
        <v>0.89574241276323197</v>
      </c>
      <c r="J3358" s="40">
        <v>42175.49275218368</v>
      </c>
    </row>
    <row r="3359" spans="1:10" x14ac:dyDescent="0.3">
      <c r="A3359" s="29">
        <v>3355</v>
      </c>
      <c r="B3359">
        <v>2811</v>
      </c>
      <c r="C3359" s="24">
        <v>41891</v>
      </c>
      <c r="D3359" s="24">
        <v>42622</v>
      </c>
      <c r="E3359">
        <v>3750</v>
      </c>
      <c r="F3359" s="31">
        <v>9573.2797691527066</v>
      </c>
      <c r="G3359" s="24">
        <v>42294</v>
      </c>
      <c r="H3359" s="33">
        <v>2</v>
      </c>
      <c r="I3359">
        <v>0.89574241276323197</v>
      </c>
      <c r="J3359" s="40">
        <v>42709.793194105485</v>
      </c>
    </row>
    <row r="3360" spans="1:10" x14ac:dyDescent="0.3">
      <c r="A3360" s="29">
        <v>3356</v>
      </c>
      <c r="B3360">
        <v>2811</v>
      </c>
      <c r="C3360" s="24">
        <v>41891</v>
      </c>
      <c r="D3360" s="24">
        <v>42622</v>
      </c>
      <c r="E3360">
        <v>3750</v>
      </c>
      <c r="F3360" s="31">
        <v>1262.8603589868601</v>
      </c>
      <c r="G3360" s="24">
        <v>42045</v>
      </c>
      <c r="H3360" s="33">
        <v>1</v>
      </c>
      <c r="I3360">
        <v>0.98884995907581841</v>
      </c>
      <c r="J3360" s="40">
        <v>42368.58125520785</v>
      </c>
    </row>
    <row r="3361" spans="1:10" x14ac:dyDescent="0.3">
      <c r="A3361" s="29">
        <v>3357</v>
      </c>
      <c r="B3361">
        <v>2812</v>
      </c>
      <c r="C3361" s="24">
        <v>42002</v>
      </c>
      <c r="D3361" s="24">
        <v>43463</v>
      </c>
      <c r="E3361">
        <v>3750</v>
      </c>
      <c r="F3361" s="31">
        <v>692.26017690785659</v>
      </c>
      <c r="G3361" s="24">
        <v>43241</v>
      </c>
      <c r="H3361" s="33">
        <v>1</v>
      </c>
      <c r="I3361">
        <v>0.98884995907581841</v>
      </c>
      <c r="J3361" s="40">
        <v>43343.71898743503</v>
      </c>
    </row>
    <row r="3362" spans="1:10" x14ac:dyDescent="0.3">
      <c r="A3362" s="29">
        <v>3358</v>
      </c>
      <c r="B3362">
        <v>2812</v>
      </c>
      <c r="C3362" s="24">
        <v>42002</v>
      </c>
      <c r="D3362" s="24">
        <v>43463</v>
      </c>
      <c r="E3362">
        <v>3750</v>
      </c>
      <c r="F3362" s="31">
        <v>363.65127929920806</v>
      </c>
      <c r="G3362" s="24">
        <v>42258</v>
      </c>
      <c r="H3362" s="33">
        <v>1</v>
      </c>
      <c r="I3362">
        <v>0.98884995907581841</v>
      </c>
      <c r="J3362" s="40">
        <v>42536.289990940473</v>
      </c>
    </row>
    <row r="3363" spans="1:10" x14ac:dyDescent="0.3">
      <c r="A3363" s="29">
        <v>3359</v>
      </c>
      <c r="B3363">
        <v>2814</v>
      </c>
      <c r="C3363" s="24">
        <v>41687</v>
      </c>
      <c r="D3363" s="24">
        <v>43148</v>
      </c>
      <c r="E3363">
        <v>5625</v>
      </c>
      <c r="F3363" s="31">
        <v>3314.3979046983745</v>
      </c>
      <c r="G3363" s="24">
        <v>42584</v>
      </c>
      <c r="H3363" s="33">
        <v>1</v>
      </c>
      <c r="I3363">
        <v>0.98884995907581841</v>
      </c>
      <c r="J3363" s="40">
        <v>42934.946880173411</v>
      </c>
    </row>
    <row r="3364" spans="1:10" x14ac:dyDescent="0.3">
      <c r="A3364" s="29">
        <v>3360</v>
      </c>
      <c r="B3364">
        <v>2817</v>
      </c>
      <c r="C3364" s="24">
        <v>41955</v>
      </c>
      <c r="D3364" s="24">
        <v>43416</v>
      </c>
      <c r="E3364">
        <v>5000</v>
      </c>
      <c r="F3364" s="31">
        <v>274.4537221532367</v>
      </c>
      <c r="G3364" s="24">
        <v>42035</v>
      </c>
      <c r="H3364" s="33">
        <v>1</v>
      </c>
      <c r="I3364">
        <v>0.98884995907581841</v>
      </c>
      <c r="J3364" s="40">
        <v>42142.836925663047</v>
      </c>
    </row>
    <row r="3365" spans="1:10" x14ac:dyDescent="0.3">
      <c r="A3365" s="29">
        <v>3361</v>
      </c>
      <c r="B3365">
        <v>2817</v>
      </c>
      <c r="C3365" s="24">
        <v>41955</v>
      </c>
      <c r="D3365" s="24">
        <v>43416</v>
      </c>
      <c r="E3365">
        <v>5000</v>
      </c>
      <c r="F3365" s="31">
        <v>1519.9165059357317</v>
      </c>
      <c r="G3365" s="24">
        <v>42344</v>
      </c>
      <c r="H3365" s="33">
        <v>1</v>
      </c>
      <c r="I3365">
        <v>0.98884995907581841</v>
      </c>
      <c r="J3365" s="40">
        <v>42402.098240390013</v>
      </c>
    </row>
    <row r="3366" spans="1:10" x14ac:dyDescent="0.3">
      <c r="A3366" s="29">
        <v>3362</v>
      </c>
      <c r="B3366">
        <v>2818</v>
      </c>
      <c r="C3366" s="24">
        <v>41745</v>
      </c>
      <c r="D3366" s="24">
        <v>42841</v>
      </c>
      <c r="E3366">
        <v>4375</v>
      </c>
      <c r="F3366" s="31">
        <v>6740.4016980176584</v>
      </c>
      <c r="G3366" s="24">
        <v>42707</v>
      </c>
      <c r="H3366" s="33">
        <v>2</v>
      </c>
      <c r="I3366">
        <v>0.89574241276323197</v>
      </c>
      <c r="J3366" s="40">
        <v>43195.946851901608</v>
      </c>
    </row>
    <row r="3367" spans="1:10" x14ac:dyDescent="0.3">
      <c r="A3367" s="29">
        <v>3363</v>
      </c>
      <c r="B3367">
        <v>2818</v>
      </c>
      <c r="C3367" s="24">
        <v>41745</v>
      </c>
      <c r="D3367" s="24">
        <v>42841</v>
      </c>
      <c r="E3367">
        <v>4375</v>
      </c>
      <c r="F3367" s="31">
        <v>2601.4508585902477</v>
      </c>
      <c r="G3367" s="24">
        <v>41780</v>
      </c>
      <c r="H3367" s="33">
        <v>1</v>
      </c>
      <c r="I3367">
        <v>0.98884995907581841</v>
      </c>
      <c r="J3367" s="40">
        <v>41978.857507468936</v>
      </c>
    </row>
    <row r="3368" spans="1:10" x14ac:dyDescent="0.3">
      <c r="A3368" s="29">
        <v>3364</v>
      </c>
      <c r="B3368">
        <v>2818</v>
      </c>
      <c r="C3368" s="24">
        <v>41745</v>
      </c>
      <c r="D3368" s="24">
        <v>42841</v>
      </c>
      <c r="E3368">
        <v>4375</v>
      </c>
      <c r="F3368" s="31">
        <v>9.3705246044653041</v>
      </c>
      <c r="G3368" s="24">
        <v>42342</v>
      </c>
      <c r="H3368" s="33">
        <v>1</v>
      </c>
      <c r="I3368">
        <v>0.98884995907581841</v>
      </c>
      <c r="J3368" s="40">
        <v>42591.518299201787</v>
      </c>
    </row>
    <row r="3369" spans="1:10" x14ac:dyDescent="0.3">
      <c r="A3369" s="29">
        <v>3365</v>
      </c>
      <c r="B3369">
        <v>2818</v>
      </c>
      <c r="C3369" s="24">
        <v>41745</v>
      </c>
      <c r="D3369" s="24">
        <v>42841</v>
      </c>
      <c r="E3369">
        <v>4375</v>
      </c>
      <c r="F3369" s="31">
        <v>1704.9623954027754</v>
      </c>
      <c r="G3369" s="24">
        <v>42018</v>
      </c>
      <c r="H3369" s="33">
        <v>1</v>
      </c>
      <c r="I3369">
        <v>0.98884995907581841</v>
      </c>
      <c r="J3369" s="40">
        <v>42520.697305937931</v>
      </c>
    </row>
    <row r="3370" spans="1:10" x14ac:dyDescent="0.3">
      <c r="A3370" s="29">
        <v>3366</v>
      </c>
      <c r="B3370">
        <v>2819</v>
      </c>
      <c r="C3370" s="24">
        <v>41885</v>
      </c>
      <c r="D3370" s="24">
        <v>43711</v>
      </c>
      <c r="E3370">
        <v>4375</v>
      </c>
      <c r="F3370" s="31">
        <v>975.26262654338871</v>
      </c>
      <c r="G3370" s="24">
        <v>43574</v>
      </c>
      <c r="H3370" s="33">
        <v>1</v>
      </c>
      <c r="I3370">
        <v>0.98884995907581841</v>
      </c>
      <c r="J3370" s="40">
        <v>44034.038057966332</v>
      </c>
    </row>
    <row r="3371" spans="1:10" x14ac:dyDescent="0.3">
      <c r="A3371" s="29">
        <v>3367</v>
      </c>
      <c r="B3371">
        <v>2820</v>
      </c>
      <c r="C3371" s="24">
        <v>41995</v>
      </c>
      <c r="D3371" s="24">
        <v>42360</v>
      </c>
      <c r="E3371">
        <v>6250</v>
      </c>
      <c r="F3371" s="31">
        <v>1507.8557620133722</v>
      </c>
      <c r="G3371" s="24">
        <v>42169</v>
      </c>
      <c r="H3371" s="33">
        <v>1</v>
      </c>
      <c r="I3371">
        <v>0.98884995907581841</v>
      </c>
      <c r="J3371" s="40">
        <v>42779.689783694877</v>
      </c>
    </row>
    <row r="3372" spans="1:10" x14ac:dyDescent="0.3">
      <c r="A3372" s="29">
        <v>3368</v>
      </c>
      <c r="B3372">
        <v>2821</v>
      </c>
      <c r="C3372" s="24">
        <v>41813</v>
      </c>
      <c r="D3372" s="24">
        <v>43274</v>
      </c>
      <c r="E3372">
        <v>6250</v>
      </c>
      <c r="F3372" s="31">
        <v>2308.5254287761941</v>
      </c>
      <c r="G3372" s="24">
        <v>43180</v>
      </c>
      <c r="H3372" s="33">
        <v>1</v>
      </c>
      <c r="I3372">
        <v>0.98884995907581841</v>
      </c>
      <c r="J3372" s="40">
        <v>43287.75505415105</v>
      </c>
    </row>
    <row r="3373" spans="1:10" x14ac:dyDescent="0.3">
      <c r="A3373" s="29">
        <v>3369</v>
      </c>
      <c r="B3373">
        <v>2821</v>
      </c>
      <c r="C3373" s="24">
        <v>41813</v>
      </c>
      <c r="D3373" s="24">
        <v>43274</v>
      </c>
      <c r="E3373">
        <v>6250</v>
      </c>
      <c r="F3373" s="31">
        <v>1148.5301590485658</v>
      </c>
      <c r="G3373" s="24">
        <v>42130</v>
      </c>
      <c r="H3373" s="33">
        <v>1</v>
      </c>
      <c r="I3373">
        <v>0.98884995907581841</v>
      </c>
      <c r="J3373" s="40">
        <v>42902.878684355972</v>
      </c>
    </row>
    <row r="3374" spans="1:10" x14ac:dyDescent="0.3">
      <c r="A3374" s="29">
        <v>3370</v>
      </c>
      <c r="B3374">
        <v>2822</v>
      </c>
      <c r="C3374" s="24">
        <v>41689</v>
      </c>
      <c r="D3374" s="24">
        <v>42785</v>
      </c>
      <c r="E3374">
        <v>4375</v>
      </c>
      <c r="F3374" s="31">
        <v>5804.726570321066</v>
      </c>
      <c r="G3374" s="24">
        <v>42699</v>
      </c>
      <c r="H3374" s="33">
        <v>2</v>
      </c>
      <c r="I3374">
        <v>0.89574241276323197</v>
      </c>
      <c r="J3374" s="40">
        <v>42806.732267563508</v>
      </c>
    </row>
    <row r="3375" spans="1:10" x14ac:dyDescent="0.3">
      <c r="A3375" s="29">
        <v>3371</v>
      </c>
      <c r="B3375">
        <v>2824</v>
      </c>
      <c r="C3375" s="24">
        <v>41842</v>
      </c>
      <c r="D3375" s="24">
        <v>42573</v>
      </c>
      <c r="E3375">
        <v>3750</v>
      </c>
      <c r="F3375" s="31">
        <v>234.77791840171395</v>
      </c>
      <c r="G3375" s="24">
        <v>42562</v>
      </c>
      <c r="H3375" s="33">
        <v>1</v>
      </c>
      <c r="I3375">
        <v>0.98884995907581841</v>
      </c>
      <c r="J3375" s="40">
        <v>43080.88132788791</v>
      </c>
    </row>
    <row r="3376" spans="1:10" x14ac:dyDescent="0.3">
      <c r="A3376" s="29">
        <v>3372</v>
      </c>
      <c r="B3376">
        <v>2825</v>
      </c>
      <c r="C3376" s="24">
        <v>41846</v>
      </c>
      <c r="D3376" s="24">
        <v>42942</v>
      </c>
      <c r="E3376">
        <v>3750</v>
      </c>
      <c r="F3376" s="31">
        <v>2088.2807758267686</v>
      </c>
      <c r="G3376" s="24">
        <v>42284</v>
      </c>
      <c r="H3376" s="33">
        <v>1</v>
      </c>
      <c r="I3376">
        <v>0.98884995907581841</v>
      </c>
      <c r="J3376" s="40">
        <v>43095.584785923806</v>
      </c>
    </row>
    <row r="3377" spans="1:10" x14ac:dyDescent="0.3">
      <c r="A3377" s="29">
        <v>3373</v>
      </c>
      <c r="B3377">
        <v>2825</v>
      </c>
      <c r="C3377" s="24">
        <v>41846</v>
      </c>
      <c r="D3377" s="24">
        <v>42942</v>
      </c>
      <c r="E3377">
        <v>3750</v>
      </c>
      <c r="F3377" s="31">
        <v>1758.1572214069208</v>
      </c>
      <c r="G3377" s="24">
        <v>42506</v>
      </c>
      <c r="H3377" s="33">
        <v>1</v>
      </c>
      <c r="I3377">
        <v>0.98884995907581841</v>
      </c>
      <c r="J3377" s="40">
        <v>42525.497534776921</v>
      </c>
    </row>
    <row r="3378" spans="1:10" x14ac:dyDescent="0.3">
      <c r="A3378" s="29">
        <v>3374</v>
      </c>
      <c r="B3378">
        <v>2826</v>
      </c>
      <c r="C3378" s="24">
        <v>41705</v>
      </c>
      <c r="D3378" s="24">
        <v>42801</v>
      </c>
      <c r="E3378">
        <v>3750</v>
      </c>
      <c r="F3378" s="31">
        <v>5231.7013426311914</v>
      </c>
      <c r="G3378" s="24">
        <v>41983</v>
      </c>
      <c r="H3378" s="33">
        <v>2</v>
      </c>
      <c r="I3378">
        <v>0.89574241276323197</v>
      </c>
      <c r="J3378" s="40">
        <v>42012.288904486988</v>
      </c>
    </row>
    <row r="3379" spans="1:10" x14ac:dyDescent="0.3">
      <c r="A3379" s="29">
        <v>3375</v>
      </c>
      <c r="B3379">
        <v>2827</v>
      </c>
      <c r="C3379" s="24">
        <v>41922</v>
      </c>
      <c r="D3379" s="24">
        <v>42653</v>
      </c>
      <c r="E3379">
        <v>3750</v>
      </c>
      <c r="F3379" s="31">
        <v>3389.1235056977603</v>
      </c>
      <c r="G3379" s="24">
        <v>41954</v>
      </c>
      <c r="H3379" s="33">
        <v>1</v>
      </c>
      <c r="I3379">
        <v>0.98884995907581841</v>
      </c>
      <c r="J3379" s="40">
        <v>42262.077847864792</v>
      </c>
    </row>
    <row r="3380" spans="1:10" x14ac:dyDescent="0.3">
      <c r="A3380" s="29">
        <v>3376</v>
      </c>
      <c r="B3380">
        <v>2829</v>
      </c>
      <c r="C3380" s="24">
        <v>41745</v>
      </c>
      <c r="D3380" s="24">
        <v>43571</v>
      </c>
      <c r="E3380">
        <v>5000</v>
      </c>
      <c r="F3380" s="31">
        <v>5125.33891251349</v>
      </c>
      <c r="G3380" s="24">
        <v>42281</v>
      </c>
      <c r="H3380" s="33">
        <v>2</v>
      </c>
      <c r="I3380">
        <v>0.89574241276323197</v>
      </c>
      <c r="J3380" s="40">
        <v>42726.932106448505</v>
      </c>
    </row>
    <row r="3381" spans="1:10" x14ac:dyDescent="0.3">
      <c r="A3381" s="29">
        <v>3377</v>
      </c>
      <c r="B3381">
        <v>2830</v>
      </c>
      <c r="C3381" s="24">
        <v>41764</v>
      </c>
      <c r="D3381" s="24">
        <v>42495</v>
      </c>
      <c r="E3381">
        <v>3750</v>
      </c>
      <c r="F3381" s="31">
        <v>209.20410127935855</v>
      </c>
      <c r="G3381" s="24">
        <v>41978</v>
      </c>
      <c r="H3381" s="33">
        <v>1</v>
      </c>
      <c r="I3381">
        <v>0.98884995907581841</v>
      </c>
      <c r="J3381" s="40">
        <v>42054.529424866341</v>
      </c>
    </row>
    <row r="3382" spans="1:10" x14ac:dyDescent="0.3">
      <c r="A3382" s="29">
        <v>3378</v>
      </c>
      <c r="B3382">
        <v>2832</v>
      </c>
      <c r="C3382" s="24">
        <v>41694</v>
      </c>
      <c r="D3382" s="24">
        <v>42790</v>
      </c>
      <c r="E3382">
        <v>5625</v>
      </c>
      <c r="F3382" s="31">
        <v>1570.965566079306</v>
      </c>
      <c r="G3382" s="24">
        <v>42442</v>
      </c>
      <c r="H3382" s="33">
        <v>1</v>
      </c>
      <c r="I3382">
        <v>0.98884995907581841</v>
      </c>
      <c r="J3382" s="40">
        <v>42644.175336164386</v>
      </c>
    </row>
    <row r="3383" spans="1:10" x14ac:dyDescent="0.3">
      <c r="A3383" s="29">
        <v>3379</v>
      </c>
      <c r="B3383">
        <v>2834</v>
      </c>
      <c r="C3383" s="24">
        <v>41671</v>
      </c>
      <c r="D3383" s="24">
        <v>43132</v>
      </c>
      <c r="E3383">
        <v>5000</v>
      </c>
      <c r="F3383" s="31">
        <v>6326.9882733673048</v>
      </c>
      <c r="G3383" s="24">
        <v>41695</v>
      </c>
      <c r="H3383" s="33">
        <v>2</v>
      </c>
      <c r="I3383">
        <v>0.89574241276323197</v>
      </c>
      <c r="J3383" s="40">
        <v>41704.790961510502</v>
      </c>
    </row>
    <row r="3384" spans="1:10" x14ac:dyDescent="0.3">
      <c r="A3384" s="29">
        <v>3380</v>
      </c>
      <c r="B3384">
        <v>2834</v>
      </c>
      <c r="C3384" s="24">
        <v>41671</v>
      </c>
      <c r="D3384" s="24">
        <v>43132</v>
      </c>
      <c r="E3384">
        <v>5000</v>
      </c>
      <c r="F3384" s="31">
        <v>7470.3007304038629</v>
      </c>
      <c r="G3384" s="24">
        <v>41673</v>
      </c>
      <c r="H3384" s="33">
        <v>2</v>
      </c>
      <c r="I3384">
        <v>0.89574241276323197</v>
      </c>
      <c r="J3384" s="40">
        <v>41805.590086657365</v>
      </c>
    </row>
    <row r="3385" spans="1:10" x14ac:dyDescent="0.3">
      <c r="A3385" s="29">
        <v>3381</v>
      </c>
      <c r="B3385">
        <v>2836</v>
      </c>
      <c r="C3385" s="24">
        <v>41964</v>
      </c>
      <c r="D3385" s="24">
        <v>42695</v>
      </c>
      <c r="E3385">
        <v>6250</v>
      </c>
      <c r="F3385" s="31">
        <v>10714.796463752187</v>
      </c>
      <c r="G3385" s="24">
        <v>42291</v>
      </c>
      <c r="H3385" s="33">
        <v>3</v>
      </c>
      <c r="I3385">
        <v>0.80482337140270255</v>
      </c>
      <c r="J3385" s="40">
        <v>42546.971592242167</v>
      </c>
    </row>
    <row r="3386" spans="1:10" x14ac:dyDescent="0.3">
      <c r="A3386" s="29">
        <v>3382</v>
      </c>
      <c r="B3386">
        <v>2836</v>
      </c>
      <c r="C3386" s="24">
        <v>41964</v>
      </c>
      <c r="D3386" s="24">
        <v>42695</v>
      </c>
      <c r="E3386">
        <v>6250</v>
      </c>
      <c r="F3386" s="31">
        <v>1124.2292969296329</v>
      </c>
      <c r="G3386" s="24">
        <v>42355</v>
      </c>
      <c r="H3386" s="33">
        <v>1</v>
      </c>
      <c r="I3386">
        <v>0.98884995907581841</v>
      </c>
      <c r="J3386" s="40">
        <v>42581.476070835393</v>
      </c>
    </row>
    <row r="3387" spans="1:10" x14ac:dyDescent="0.3">
      <c r="A3387" s="29">
        <v>3383</v>
      </c>
      <c r="B3387">
        <v>2836</v>
      </c>
      <c r="C3387" s="24">
        <v>41964</v>
      </c>
      <c r="D3387" s="24">
        <v>42695</v>
      </c>
      <c r="E3387">
        <v>6250</v>
      </c>
      <c r="F3387" s="31">
        <v>1205.4368737183418</v>
      </c>
      <c r="G3387" s="24">
        <v>42266</v>
      </c>
      <c r="H3387" s="33">
        <v>1</v>
      </c>
      <c r="I3387">
        <v>0.98884995907581841</v>
      </c>
      <c r="J3387" s="40">
        <v>42333.095459242017</v>
      </c>
    </row>
    <row r="3388" spans="1:10" x14ac:dyDescent="0.3">
      <c r="A3388" s="29">
        <v>3384</v>
      </c>
      <c r="B3388">
        <v>2836</v>
      </c>
      <c r="C3388" s="24">
        <v>41964</v>
      </c>
      <c r="D3388" s="24">
        <v>42695</v>
      </c>
      <c r="E3388">
        <v>6250</v>
      </c>
      <c r="F3388" s="31">
        <v>5908.7134640048689</v>
      </c>
      <c r="G3388" s="24">
        <v>42376</v>
      </c>
      <c r="H3388" s="33">
        <v>2</v>
      </c>
      <c r="I3388">
        <v>0.89574241276323197</v>
      </c>
      <c r="J3388" s="40">
        <v>42412.275449648914</v>
      </c>
    </row>
    <row r="3389" spans="1:10" x14ac:dyDescent="0.3">
      <c r="A3389" s="29">
        <v>3385</v>
      </c>
      <c r="B3389">
        <v>2838</v>
      </c>
      <c r="C3389" s="24">
        <v>41935</v>
      </c>
      <c r="D3389" s="24">
        <v>43396</v>
      </c>
      <c r="E3389">
        <v>6250</v>
      </c>
      <c r="F3389" s="31">
        <v>11383.104729582989</v>
      </c>
      <c r="G3389" s="24">
        <v>43181</v>
      </c>
      <c r="H3389" s="33">
        <v>3</v>
      </c>
      <c r="I3389">
        <v>0.80482337140270255</v>
      </c>
      <c r="J3389" s="40">
        <v>43596.041004326093</v>
      </c>
    </row>
    <row r="3390" spans="1:10" x14ac:dyDescent="0.3">
      <c r="A3390" s="29">
        <v>3386</v>
      </c>
      <c r="B3390">
        <v>2838</v>
      </c>
      <c r="C3390" s="24">
        <v>41935</v>
      </c>
      <c r="D3390" s="24">
        <v>43396</v>
      </c>
      <c r="E3390">
        <v>6250</v>
      </c>
      <c r="F3390" s="31">
        <v>745.47701077651698</v>
      </c>
      <c r="G3390" s="24">
        <v>42269</v>
      </c>
      <c r="H3390" s="33">
        <v>1</v>
      </c>
      <c r="I3390">
        <v>0.98884995907581841</v>
      </c>
      <c r="J3390" s="40">
        <v>42813.349443405074</v>
      </c>
    </row>
    <row r="3391" spans="1:10" x14ac:dyDescent="0.3">
      <c r="A3391" s="29">
        <v>3387</v>
      </c>
      <c r="B3391">
        <v>2840</v>
      </c>
      <c r="C3391" s="24">
        <v>41994</v>
      </c>
      <c r="D3391" s="24">
        <v>43820</v>
      </c>
      <c r="E3391">
        <v>6250</v>
      </c>
      <c r="F3391" s="31">
        <v>3325.6001587467317</v>
      </c>
      <c r="G3391" s="24">
        <v>42868</v>
      </c>
      <c r="H3391" s="33">
        <v>1</v>
      </c>
      <c r="I3391">
        <v>0.98884995907581841</v>
      </c>
      <c r="J3391" s="40">
        <v>43055.716477429552</v>
      </c>
    </row>
    <row r="3392" spans="1:10" x14ac:dyDescent="0.3">
      <c r="A3392" s="29">
        <v>3388</v>
      </c>
      <c r="B3392">
        <v>2840</v>
      </c>
      <c r="C3392" s="24">
        <v>41994</v>
      </c>
      <c r="D3392" s="24">
        <v>43820</v>
      </c>
      <c r="E3392">
        <v>6250</v>
      </c>
      <c r="F3392" s="31">
        <v>1788.4467662002519</v>
      </c>
      <c r="G3392" s="24">
        <v>43632</v>
      </c>
      <c r="H3392" s="33">
        <v>1</v>
      </c>
      <c r="I3392">
        <v>0.98884995907581841</v>
      </c>
      <c r="J3392" s="40">
        <v>43638.229507451666</v>
      </c>
    </row>
    <row r="3393" spans="1:10" x14ac:dyDescent="0.3">
      <c r="A3393" s="29">
        <v>3389</v>
      </c>
      <c r="B3393">
        <v>2840</v>
      </c>
      <c r="C3393" s="24">
        <v>41994</v>
      </c>
      <c r="D3393" s="24">
        <v>43820</v>
      </c>
      <c r="E3393">
        <v>6250</v>
      </c>
      <c r="F3393" s="31">
        <v>910.08884228288093</v>
      </c>
      <c r="G3393" s="24">
        <v>42873</v>
      </c>
      <c r="H3393" s="33">
        <v>1</v>
      </c>
      <c r="I3393">
        <v>0.98884995907581841</v>
      </c>
      <c r="J3393" s="40">
        <v>42897.436215532463</v>
      </c>
    </row>
    <row r="3394" spans="1:10" x14ac:dyDescent="0.3">
      <c r="A3394" s="29">
        <v>3390</v>
      </c>
      <c r="B3394">
        <v>2841</v>
      </c>
      <c r="C3394" s="24">
        <v>41684</v>
      </c>
      <c r="D3394" s="24">
        <v>42780</v>
      </c>
      <c r="E3394">
        <v>5000</v>
      </c>
      <c r="F3394" s="31">
        <v>3346.9898574927688</v>
      </c>
      <c r="G3394" s="24">
        <v>42060</v>
      </c>
      <c r="H3394" s="33">
        <v>1</v>
      </c>
      <c r="I3394">
        <v>0.98884995907581841</v>
      </c>
      <c r="J3394" s="40">
        <v>42126.524500323132</v>
      </c>
    </row>
    <row r="3395" spans="1:10" x14ac:dyDescent="0.3">
      <c r="A3395" s="29">
        <v>3391</v>
      </c>
      <c r="B3395">
        <v>2841</v>
      </c>
      <c r="C3395" s="24">
        <v>41684</v>
      </c>
      <c r="D3395" s="24">
        <v>42780</v>
      </c>
      <c r="E3395">
        <v>5000</v>
      </c>
      <c r="F3395" s="31">
        <v>2471.9842990222564</v>
      </c>
      <c r="G3395" s="24">
        <v>41730</v>
      </c>
      <c r="H3395" s="33">
        <v>1</v>
      </c>
      <c r="I3395">
        <v>0.98884995907581841</v>
      </c>
      <c r="J3395" s="40">
        <v>42488.571787227011</v>
      </c>
    </row>
    <row r="3396" spans="1:10" x14ac:dyDescent="0.3">
      <c r="A3396" s="29">
        <v>3392</v>
      </c>
      <c r="B3396">
        <v>2841</v>
      </c>
      <c r="C3396" s="24">
        <v>41684</v>
      </c>
      <c r="D3396" s="24">
        <v>42780</v>
      </c>
      <c r="E3396">
        <v>5000</v>
      </c>
      <c r="F3396" s="31">
        <v>5421.9088108824553</v>
      </c>
      <c r="G3396" s="24">
        <v>42119</v>
      </c>
      <c r="H3396" s="33">
        <v>2</v>
      </c>
      <c r="I3396">
        <v>0.89574241276323197</v>
      </c>
      <c r="J3396" s="40">
        <v>42326.421207689942</v>
      </c>
    </row>
    <row r="3397" spans="1:10" x14ac:dyDescent="0.3">
      <c r="A3397" s="29">
        <v>3393</v>
      </c>
      <c r="B3397">
        <v>2842</v>
      </c>
      <c r="C3397" s="24">
        <v>41855</v>
      </c>
      <c r="D3397" s="24">
        <v>42951</v>
      </c>
      <c r="E3397">
        <v>5000</v>
      </c>
      <c r="F3397" s="31">
        <v>8699.5880209466559</v>
      </c>
      <c r="G3397" s="24">
        <v>42175</v>
      </c>
      <c r="H3397" s="33">
        <v>2</v>
      </c>
      <c r="I3397">
        <v>0.89574241276323197</v>
      </c>
      <c r="J3397" s="40">
        <v>42627.97212982917</v>
      </c>
    </row>
    <row r="3398" spans="1:10" x14ac:dyDescent="0.3">
      <c r="A3398" s="29">
        <v>3394</v>
      </c>
      <c r="B3398">
        <v>2842</v>
      </c>
      <c r="C3398" s="24">
        <v>41855</v>
      </c>
      <c r="D3398" s="24">
        <v>42951</v>
      </c>
      <c r="E3398">
        <v>5000</v>
      </c>
      <c r="F3398" s="31">
        <v>13155.009397846938</v>
      </c>
      <c r="G3398" s="24">
        <v>42464</v>
      </c>
      <c r="H3398" s="33">
        <v>3</v>
      </c>
      <c r="I3398">
        <v>0.80482337140270255</v>
      </c>
      <c r="J3398" s="40">
        <v>42573.049902447354</v>
      </c>
    </row>
    <row r="3399" spans="1:10" x14ac:dyDescent="0.3">
      <c r="A3399" s="29">
        <v>3395</v>
      </c>
      <c r="B3399">
        <v>2843</v>
      </c>
      <c r="C3399" s="24">
        <v>41695</v>
      </c>
      <c r="D3399" s="24">
        <v>43521</v>
      </c>
      <c r="E3399">
        <v>6250</v>
      </c>
      <c r="F3399" s="31">
        <v>8115.8879850218327</v>
      </c>
      <c r="G3399" s="24">
        <v>42708</v>
      </c>
      <c r="H3399" s="33">
        <v>2</v>
      </c>
      <c r="I3399">
        <v>0.89574241276323197</v>
      </c>
      <c r="J3399" s="40">
        <v>43407.115805664522</v>
      </c>
    </row>
    <row r="3400" spans="1:10" x14ac:dyDescent="0.3">
      <c r="A3400" s="29">
        <v>3396</v>
      </c>
      <c r="B3400">
        <v>2844</v>
      </c>
      <c r="C3400" s="24">
        <v>41875</v>
      </c>
      <c r="D3400" s="24">
        <v>42606</v>
      </c>
      <c r="E3400">
        <v>6250</v>
      </c>
      <c r="F3400" s="31">
        <v>5336.1707283058922</v>
      </c>
      <c r="G3400" s="24">
        <v>42010</v>
      </c>
      <c r="H3400" s="33">
        <v>2</v>
      </c>
      <c r="I3400">
        <v>0.89574241276323197</v>
      </c>
      <c r="J3400" s="40">
        <v>42439.346269038819</v>
      </c>
    </row>
    <row r="3401" spans="1:10" x14ac:dyDescent="0.3">
      <c r="A3401" s="29">
        <v>3397</v>
      </c>
      <c r="B3401">
        <v>2845</v>
      </c>
      <c r="C3401" s="24">
        <v>41938</v>
      </c>
      <c r="D3401" s="24">
        <v>42669</v>
      </c>
      <c r="E3401">
        <v>6250</v>
      </c>
      <c r="F3401" s="31">
        <v>6605.6131153723263</v>
      </c>
      <c r="G3401" s="24">
        <v>41992</v>
      </c>
      <c r="H3401" s="33">
        <v>2</v>
      </c>
      <c r="I3401">
        <v>0.89574241276323197</v>
      </c>
      <c r="J3401" s="40">
        <v>42387.576836798675</v>
      </c>
    </row>
    <row r="3402" spans="1:10" x14ac:dyDescent="0.3">
      <c r="A3402" s="29">
        <v>3398</v>
      </c>
      <c r="B3402">
        <v>2846</v>
      </c>
      <c r="C3402" s="24">
        <v>41918</v>
      </c>
      <c r="D3402" s="24">
        <v>43379</v>
      </c>
      <c r="E3402">
        <v>6250</v>
      </c>
      <c r="F3402" s="31">
        <v>526.12058476114464</v>
      </c>
      <c r="G3402" s="24">
        <v>43151</v>
      </c>
      <c r="H3402" s="33">
        <v>1</v>
      </c>
      <c r="I3402">
        <v>0.98884995907581841</v>
      </c>
      <c r="J3402" s="40">
        <v>43919.64973809474</v>
      </c>
    </row>
    <row r="3403" spans="1:10" x14ac:dyDescent="0.3">
      <c r="A3403" s="29">
        <v>3399</v>
      </c>
      <c r="B3403">
        <v>2847</v>
      </c>
      <c r="C3403" s="24">
        <v>41750</v>
      </c>
      <c r="D3403" s="24">
        <v>42846</v>
      </c>
      <c r="E3403">
        <v>6250</v>
      </c>
      <c r="F3403" s="31">
        <v>2027.4098493920801</v>
      </c>
      <c r="G3403" s="24">
        <v>41805</v>
      </c>
      <c r="H3403" s="33">
        <v>1</v>
      </c>
      <c r="I3403">
        <v>0.98884995907581841</v>
      </c>
      <c r="J3403" s="40">
        <v>43408.213174579229</v>
      </c>
    </row>
    <row r="3404" spans="1:10" x14ac:dyDescent="0.3">
      <c r="A3404" s="29">
        <v>3400</v>
      </c>
      <c r="B3404">
        <v>2848</v>
      </c>
      <c r="C3404" s="24">
        <v>41707</v>
      </c>
      <c r="D3404" s="24">
        <v>43533</v>
      </c>
      <c r="E3404">
        <v>6250</v>
      </c>
      <c r="F3404" s="31">
        <v>13318.890565916505</v>
      </c>
      <c r="G3404" s="24">
        <v>42045</v>
      </c>
      <c r="H3404" s="33">
        <v>3</v>
      </c>
      <c r="I3404">
        <v>0.80482337140270255</v>
      </c>
      <c r="J3404" s="40">
        <v>42399.959532389614</v>
      </c>
    </row>
    <row r="3405" spans="1:10" x14ac:dyDescent="0.3">
      <c r="A3405" s="29">
        <v>3401</v>
      </c>
      <c r="B3405">
        <v>2853</v>
      </c>
      <c r="C3405" s="24">
        <v>41857</v>
      </c>
      <c r="D3405" s="24">
        <v>43683</v>
      </c>
      <c r="E3405">
        <v>6250</v>
      </c>
      <c r="F3405" s="31">
        <v>6122.5704544321134</v>
      </c>
      <c r="G3405" s="24">
        <v>42629</v>
      </c>
      <c r="H3405" s="33">
        <v>2</v>
      </c>
      <c r="I3405">
        <v>0.89574241276323197</v>
      </c>
      <c r="J3405" s="40">
        <v>42993.645336530513</v>
      </c>
    </row>
    <row r="3406" spans="1:10" x14ac:dyDescent="0.3">
      <c r="A3406" s="29">
        <v>3402</v>
      </c>
      <c r="B3406">
        <v>2853</v>
      </c>
      <c r="C3406" s="24">
        <v>41857</v>
      </c>
      <c r="D3406" s="24">
        <v>43683</v>
      </c>
      <c r="E3406">
        <v>6250</v>
      </c>
      <c r="F3406" s="31">
        <v>9333.8651743288865</v>
      </c>
      <c r="G3406" s="24">
        <v>42707</v>
      </c>
      <c r="H3406" s="33">
        <v>2</v>
      </c>
      <c r="I3406">
        <v>0.89574241276323197</v>
      </c>
      <c r="J3406" s="40">
        <v>42912.707534294699</v>
      </c>
    </row>
    <row r="3407" spans="1:10" x14ac:dyDescent="0.3">
      <c r="A3407" s="29">
        <v>3403</v>
      </c>
      <c r="B3407">
        <v>2855</v>
      </c>
      <c r="C3407" s="24">
        <v>41742</v>
      </c>
      <c r="D3407" s="24">
        <v>43568</v>
      </c>
      <c r="E3407">
        <v>6250</v>
      </c>
      <c r="F3407" s="31">
        <v>1431.3153705833613</v>
      </c>
      <c r="G3407" s="24">
        <v>43474</v>
      </c>
      <c r="H3407" s="33">
        <v>1</v>
      </c>
      <c r="I3407">
        <v>0.98884995907581841</v>
      </c>
      <c r="J3407" s="40">
        <v>43676.362999964869</v>
      </c>
    </row>
    <row r="3408" spans="1:10" x14ac:dyDescent="0.3">
      <c r="A3408" s="29">
        <v>3404</v>
      </c>
      <c r="B3408">
        <v>2856</v>
      </c>
      <c r="C3408" s="24">
        <v>41861</v>
      </c>
      <c r="D3408" s="24">
        <v>43687</v>
      </c>
      <c r="E3408">
        <v>6250</v>
      </c>
      <c r="F3408" s="31">
        <v>22466.929388624038</v>
      </c>
      <c r="G3408" s="24">
        <v>42654</v>
      </c>
      <c r="H3408" s="33">
        <v>4</v>
      </c>
      <c r="I3408">
        <v>0.7196296248241657</v>
      </c>
      <c r="J3408" s="40">
        <v>42962.664452498822</v>
      </c>
    </row>
    <row r="3409" spans="1:10" x14ac:dyDescent="0.3">
      <c r="A3409" s="29">
        <v>3405</v>
      </c>
      <c r="B3409">
        <v>2859</v>
      </c>
      <c r="C3409" s="24">
        <v>41852</v>
      </c>
      <c r="D3409" s="24">
        <v>43313</v>
      </c>
      <c r="E3409">
        <v>4375</v>
      </c>
      <c r="F3409" s="31">
        <v>274.31364542903628</v>
      </c>
      <c r="G3409" s="24">
        <v>42392</v>
      </c>
      <c r="H3409" s="33">
        <v>1</v>
      </c>
      <c r="I3409">
        <v>0.98884995907581841</v>
      </c>
      <c r="J3409" s="40">
        <v>44774.799546041264</v>
      </c>
    </row>
    <row r="3410" spans="1:10" x14ac:dyDescent="0.3">
      <c r="A3410" s="29">
        <v>3406</v>
      </c>
      <c r="B3410">
        <v>2863</v>
      </c>
      <c r="C3410" s="24">
        <v>41897</v>
      </c>
      <c r="D3410" s="24">
        <v>42628</v>
      </c>
      <c r="E3410">
        <v>3750</v>
      </c>
      <c r="F3410" s="31">
        <v>151.53737576565553</v>
      </c>
      <c r="G3410" s="24">
        <v>42333</v>
      </c>
      <c r="H3410" s="33">
        <v>1</v>
      </c>
      <c r="I3410">
        <v>0.98884995907581841</v>
      </c>
      <c r="J3410" s="40">
        <v>42338.410156206075</v>
      </c>
    </row>
    <row r="3411" spans="1:10" x14ac:dyDescent="0.3">
      <c r="A3411" s="29">
        <v>3407</v>
      </c>
      <c r="B3411">
        <v>2863</v>
      </c>
      <c r="C3411" s="24">
        <v>41897</v>
      </c>
      <c r="D3411" s="24">
        <v>42628</v>
      </c>
      <c r="E3411">
        <v>3750</v>
      </c>
      <c r="F3411" s="31">
        <v>2057.56858530512</v>
      </c>
      <c r="G3411" s="24">
        <v>42528</v>
      </c>
      <c r="H3411" s="33">
        <v>1</v>
      </c>
      <c r="I3411">
        <v>0.98884995907581841</v>
      </c>
      <c r="J3411" s="40">
        <v>43374.633831954248</v>
      </c>
    </row>
    <row r="3412" spans="1:10" x14ac:dyDescent="0.3">
      <c r="A3412" s="29">
        <v>3408</v>
      </c>
      <c r="B3412">
        <v>2866</v>
      </c>
      <c r="C3412" s="24">
        <v>41803</v>
      </c>
      <c r="D3412" s="24">
        <v>42899</v>
      </c>
      <c r="E3412">
        <v>5000</v>
      </c>
      <c r="F3412" s="31">
        <v>2593.0622742116029</v>
      </c>
      <c r="G3412" s="24">
        <v>42800</v>
      </c>
      <c r="H3412" s="33">
        <v>1</v>
      </c>
      <c r="I3412">
        <v>0.98884995907581841</v>
      </c>
      <c r="J3412" s="40">
        <v>43203.594955953893</v>
      </c>
    </row>
    <row r="3413" spans="1:10" x14ac:dyDescent="0.3">
      <c r="A3413" s="29">
        <v>3409</v>
      </c>
      <c r="B3413">
        <v>2866</v>
      </c>
      <c r="C3413" s="24">
        <v>41803</v>
      </c>
      <c r="D3413" s="24">
        <v>42899</v>
      </c>
      <c r="E3413">
        <v>5000</v>
      </c>
      <c r="F3413" s="31">
        <v>4701.7948408850616</v>
      </c>
      <c r="G3413" s="24">
        <v>42487</v>
      </c>
      <c r="H3413" s="33">
        <v>1</v>
      </c>
      <c r="I3413">
        <v>0.98884995907581841</v>
      </c>
      <c r="J3413" s="40">
        <v>42657.35202055941</v>
      </c>
    </row>
    <row r="3414" spans="1:10" x14ac:dyDescent="0.3">
      <c r="A3414" s="29">
        <v>3410</v>
      </c>
      <c r="B3414">
        <v>2867</v>
      </c>
      <c r="C3414" s="24">
        <v>41813</v>
      </c>
      <c r="D3414" s="24">
        <v>43639</v>
      </c>
      <c r="E3414">
        <v>6250</v>
      </c>
      <c r="F3414" s="31">
        <v>9383.4081473160732</v>
      </c>
      <c r="G3414" s="24">
        <v>42828</v>
      </c>
      <c r="H3414" s="33">
        <v>2</v>
      </c>
      <c r="I3414">
        <v>0.89574241276323197</v>
      </c>
      <c r="J3414" s="40">
        <v>42919.778119087205</v>
      </c>
    </row>
    <row r="3415" spans="1:10" x14ac:dyDescent="0.3">
      <c r="A3415" s="29">
        <v>3411</v>
      </c>
      <c r="B3415">
        <v>2867</v>
      </c>
      <c r="C3415" s="24">
        <v>41813</v>
      </c>
      <c r="D3415" s="24">
        <v>43639</v>
      </c>
      <c r="E3415">
        <v>6250</v>
      </c>
      <c r="F3415" s="31">
        <v>8743.2211571569205</v>
      </c>
      <c r="G3415" s="24">
        <v>42095</v>
      </c>
      <c r="H3415" s="33">
        <v>2</v>
      </c>
      <c r="I3415">
        <v>0.89574241276323197</v>
      </c>
      <c r="J3415" s="40">
        <v>42538.029828295817</v>
      </c>
    </row>
    <row r="3416" spans="1:10" x14ac:dyDescent="0.3">
      <c r="A3416" s="29">
        <v>3412</v>
      </c>
      <c r="B3416">
        <v>2867</v>
      </c>
      <c r="C3416" s="24">
        <v>41813</v>
      </c>
      <c r="D3416" s="24">
        <v>43639</v>
      </c>
      <c r="E3416">
        <v>6250</v>
      </c>
      <c r="F3416" s="31">
        <v>7934.178286002104</v>
      </c>
      <c r="G3416" s="24">
        <v>42910</v>
      </c>
      <c r="H3416" s="33">
        <v>2</v>
      </c>
      <c r="I3416">
        <v>0.89574241276323197</v>
      </c>
      <c r="J3416" s="40">
        <v>43228.147555171337</v>
      </c>
    </row>
    <row r="3417" spans="1:10" x14ac:dyDescent="0.3">
      <c r="A3417" s="29">
        <v>3413</v>
      </c>
      <c r="B3417">
        <v>2867</v>
      </c>
      <c r="C3417" s="24">
        <v>41813</v>
      </c>
      <c r="D3417" s="24">
        <v>43639</v>
      </c>
      <c r="E3417">
        <v>6250</v>
      </c>
      <c r="F3417" s="31">
        <v>9824.3605051839495</v>
      </c>
      <c r="G3417" s="24">
        <v>42655</v>
      </c>
      <c r="H3417" s="33">
        <v>2</v>
      </c>
      <c r="I3417">
        <v>0.89574241276323197</v>
      </c>
      <c r="J3417" s="40">
        <v>42664.846007962828</v>
      </c>
    </row>
    <row r="3418" spans="1:10" x14ac:dyDescent="0.3">
      <c r="A3418" s="29">
        <v>3414</v>
      </c>
      <c r="B3418">
        <v>2867</v>
      </c>
      <c r="C3418" s="24">
        <v>41813</v>
      </c>
      <c r="D3418" s="24">
        <v>43639</v>
      </c>
      <c r="E3418">
        <v>6250</v>
      </c>
      <c r="F3418" s="31">
        <v>8902.3851273692253</v>
      </c>
      <c r="G3418" s="24">
        <v>42833</v>
      </c>
      <c r="H3418" s="33">
        <v>2</v>
      </c>
      <c r="I3418">
        <v>0.89574241276323197</v>
      </c>
      <c r="J3418" s="40">
        <v>42848.307618350897</v>
      </c>
    </row>
    <row r="3419" spans="1:10" x14ac:dyDescent="0.3">
      <c r="A3419" s="29">
        <v>3415</v>
      </c>
      <c r="B3419">
        <v>2868</v>
      </c>
      <c r="C3419" s="24">
        <v>41854</v>
      </c>
      <c r="D3419" s="24">
        <v>42219</v>
      </c>
      <c r="E3419">
        <v>4375</v>
      </c>
      <c r="F3419" s="31">
        <v>2944.8450081150536</v>
      </c>
      <c r="G3419" s="24">
        <v>42090</v>
      </c>
      <c r="H3419" s="33">
        <v>1</v>
      </c>
      <c r="I3419">
        <v>0.98884995907581841</v>
      </c>
      <c r="J3419" s="40">
        <v>42331.073892592984</v>
      </c>
    </row>
    <row r="3420" spans="1:10" x14ac:dyDescent="0.3">
      <c r="A3420" s="29">
        <v>3416</v>
      </c>
      <c r="B3420">
        <v>2871</v>
      </c>
      <c r="C3420" s="24">
        <v>41769</v>
      </c>
      <c r="D3420" s="24">
        <v>43595</v>
      </c>
      <c r="E3420">
        <v>5000</v>
      </c>
      <c r="F3420" s="31">
        <v>11555.537548758275</v>
      </c>
      <c r="G3420" s="24">
        <v>42877</v>
      </c>
      <c r="H3420" s="33">
        <v>3</v>
      </c>
      <c r="I3420">
        <v>0.80482337140270255</v>
      </c>
      <c r="J3420" s="40">
        <v>43215.264516974989</v>
      </c>
    </row>
    <row r="3421" spans="1:10" x14ac:dyDescent="0.3">
      <c r="A3421" s="29">
        <v>3417</v>
      </c>
      <c r="B3421">
        <v>2871</v>
      </c>
      <c r="C3421" s="24">
        <v>41769</v>
      </c>
      <c r="D3421" s="24">
        <v>43595</v>
      </c>
      <c r="E3421">
        <v>5000</v>
      </c>
      <c r="F3421" s="31">
        <v>6335.18596703196</v>
      </c>
      <c r="G3421" s="24">
        <v>43293</v>
      </c>
      <c r="H3421" s="33">
        <v>2</v>
      </c>
      <c r="I3421">
        <v>0.89574241276323197</v>
      </c>
      <c r="J3421" s="40">
        <v>43736.925219275363</v>
      </c>
    </row>
    <row r="3422" spans="1:10" x14ac:dyDescent="0.3">
      <c r="A3422" s="29">
        <v>3418</v>
      </c>
      <c r="B3422">
        <v>2872</v>
      </c>
      <c r="C3422" s="24">
        <v>41903</v>
      </c>
      <c r="D3422" s="24">
        <v>42634</v>
      </c>
      <c r="E3422">
        <v>4375</v>
      </c>
      <c r="F3422" s="31">
        <v>2199.5706757507182</v>
      </c>
      <c r="G3422" s="24">
        <v>41920</v>
      </c>
      <c r="H3422" s="33">
        <v>1</v>
      </c>
      <c r="I3422">
        <v>0.98884995907581841</v>
      </c>
      <c r="J3422" s="40">
        <v>42075.695312227945</v>
      </c>
    </row>
    <row r="3423" spans="1:10" x14ac:dyDescent="0.3">
      <c r="A3423" s="29">
        <v>3419</v>
      </c>
      <c r="B3423">
        <v>2872</v>
      </c>
      <c r="C3423" s="24">
        <v>41903</v>
      </c>
      <c r="D3423" s="24">
        <v>42634</v>
      </c>
      <c r="E3423">
        <v>4375</v>
      </c>
      <c r="F3423" s="31">
        <v>2757.977813557683</v>
      </c>
      <c r="G3423" s="24">
        <v>42512</v>
      </c>
      <c r="H3423" s="33">
        <v>1</v>
      </c>
      <c r="I3423">
        <v>0.98884995907581841</v>
      </c>
      <c r="J3423" s="40">
        <v>42650.899585397965</v>
      </c>
    </row>
    <row r="3424" spans="1:10" x14ac:dyDescent="0.3">
      <c r="A3424" s="29">
        <v>3420</v>
      </c>
      <c r="B3424">
        <v>2872</v>
      </c>
      <c r="C3424" s="24">
        <v>41903</v>
      </c>
      <c r="D3424" s="24">
        <v>42634</v>
      </c>
      <c r="E3424">
        <v>4375</v>
      </c>
      <c r="F3424" s="31">
        <v>4156.1448217040925</v>
      </c>
      <c r="G3424" s="24">
        <v>42285</v>
      </c>
      <c r="H3424" s="33">
        <v>1</v>
      </c>
      <c r="I3424">
        <v>0.98884995907581841</v>
      </c>
      <c r="J3424" s="40">
        <v>42412.589598983643</v>
      </c>
    </row>
    <row r="3425" spans="1:10" x14ac:dyDescent="0.3">
      <c r="A3425" s="29">
        <v>3421</v>
      </c>
      <c r="B3425">
        <v>2875</v>
      </c>
      <c r="C3425" s="24">
        <v>41715</v>
      </c>
      <c r="D3425" s="24">
        <v>43541</v>
      </c>
      <c r="E3425">
        <v>3750</v>
      </c>
      <c r="F3425" s="31">
        <v>3073.8960480404839</v>
      </c>
      <c r="G3425" s="24">
        <v>42087</v>
      </c>
      <c r="H3425" s="33">
        <v>1</v>
      </c>
      <c r="I3425">
        <v>0.98884995907581841</v>
      </c>
      <c r="J3425" s="40">
        <v>42643.48504335132</v>
      </c>
    </row>
    <row r="3426" spans="1:10" x14ac:dyDescent="0.3">
      <c r="A3426" s="29">
        <v>3422</v>
      </c>
      <c r="B3426">
        <v>2876</v>
      </c>
      <c r="C3426" s="24">
        <v>41736</v>
      </c>
      <c r="D3426" s="24">
        <v>43562</v>
      </c>
      <c r="E3426">
        <v>6250</v>
      </c>
      <c r="F3426" s="31">
        <v>3833.0334282720464</v>
      </c>
      <c r="G3426" s="24">
        <v>42382</v>
      </c>
      <c r="H3426" s="33">
        <v>1</v>
      </c>
      <c r="I3426">
        <v>0.98884995907581841</v>
      </c>
      <c r="J3426" s="40">
        <v>42753.301030123286</v>
      </c>
    </row>
    <row r="3427" spans="1:10" x14ac:dyDescent="0.3">
      <c r="A3427" s="29">
        <v>3423</v>
      </c>
      <c r="B3427">
        <v>2877</v>
      </c>
      <c r="C3427" s="24">
        <v>41968</v>
      </c>
      <c r="D3427" s="24">
        <v>42333</v>
      </c>
      <c r="E3427">
        <v>4375</v>
      </c>
      <c r="F3427" s="31">
        <v>5839.3436210573227</v>
      </c>
      <c r="G3427" s="24">
        <v>42106</v>
      </c>
      <c r="H3427" s="33">
        <v>2</v>
      </c>
      <c r="I3427">
        <v>0.89574241276323197</v>
      </c>
      <c r="J3427" s="40">
        <v>42657.026061445846</v>
      </c>
    </row>
    <row r="3428" spans="1:10" x14ac:dyDescent="0.3">
      <c r="A3428" s="29">
        <v>3424</v>
      </c>
      <c r="B3428">
        <v>2879</v>
      </c>
      <c r="C3428" s="24">
        <v>41821</v>
      </c>
      <c r="D3428" s="24">
        <v>42186</v>
      </c>
      <c r="E3428">
        <v>3750</v>
      </c>
      <c r="F3428" s="31">
        <v>2037.1112032201515</v>
      </c>
      <c r="G3428" s="24">
        <v>42011</v>
      </c>
      <c r="H3428" s="33">
        <v>1</v>
      </c>
      <c r="I3428">
        <v>0.98884995907581841</v>
      </c>
      <c r="J3428" s="40">
        <v>42408.052358664565</v>
      </c>
    </row>
    <row r="3429" spans="1:10" x14ac:dyDescent="0.3">
      <c r="A3429" s="29">
        <v>3425</v>
      </c>
      <c r="B3429">
        <v>2880</v>
      </c>
      <c r="C3429" s="24">
        <v>41773</v>
      </c>
      <c r="D3429" s="24">
        <v>42504</v>
      </c>
      <c r="E3429">
        <v>6250</v>
      </c>
      <c r="F3429" s="31">
        <v>5978.5014168787111</v>
      </c>
      <c r="G3429" s="24">
        <v>41955</v>
      </c>
      <c r="H3429" s="33">
        <v>2</v>
      </c>
      <c r="I3429">
        <v>0.89574241276323197</v>
      </c>
      <c r="J3429" s="40">
        <v>42052.886367019135</v>
      </c>
    </row>
    <row r="3430" spans="1:10" x14ac:dyDescent="0.3">
      <c r="A3430" s="29">
        <v>3426</v>
      </c>
      <c r="B3430">
        <v>2881</v>
      </c>
      <c r="C3430" s="24">
        <v>41719</v>
      </c>
      <c r="D3430" s="24">
        <v>43180</v>
      </c>
      <c r="E3430">
        <v>6250</v>
      </c>
      <c r="F3430" s="31">
        <v>7302.5960159036231</v>
      </c>
      <c r="G3430" s="24">
        <v>42118</v>
      </c>
      <c r="H3430" s="33">
        <v>2</v>
      </c>
      <c r="I3430">
        <v>0.89574241276323197</v>
      </c>
      <c r="J3430" s="40">
        <v>42552.966517115783</v>
      </c>
    </row>
    <row r="3431" spans="1:10" x14ac:dyDescent="0.3">
      <c r="A3431" s="29">
        <v>3427</v>
      </c>
      <c r="B3431">
        <v>2881</v>
      </c>
      <c r="C3431" s="24">
        <v>41719</v>
      </c>
      <c r="D3431" s="24">
        <v>43180</v>
      </c>
      <c r="E3431">
        <v>6250</v>
      </c>
      <c r="F3431" s="31">
        <v>6279.6538609897743</v>
      </c>
      <c r="G3431" s="24">
        <v>42425</v>
      </c>
      <c r="H3431" s="33">
        <v>2</v>
      </c>
      <c r="I3431">
        <v>0.89574241276323197</v>
      </c>
      <c r="J3431" s="40">
        <v>42919.556502500905</v>
      </c>
    </row>
    <row r="3432" spans="1:10" x14ac:dyDescent="0.3">
      <c r="A3432" s="29">
        <v>3428</v>
      </c>
      <c r="B3432">
        <v>2881</v>
      </c>
      <c r="C3432" s="24">
        <v>41719</v>
      </c>
      <c r="D3432" s="24">
        <v>43180</v>
      </c>
      <c r="E3432">
        <v>6250</v>
      </c>
      <c r="F3432" s="31">
        <v>13115.824928148631</v>
      </c>
      <c r="G3432" s="24">
        <v>42774</v>
      </c>
      <c r="H3432" s="33">
        <v>3</v>
      </c>
      <c r="I3432">
        <v>0.80482337140270255</v>
      </c>
      <c r="J3432" s="40">
        <v>43250.047376502858</v>
      </c>
    </row>
    <row r="3433" spans="1:10" x14ac:dyDescent="0.3">
      <c r="A3433" s="29">
        <v>3429</v>
      </c>
      <c r="B3433">
        <v>2881</v>
      </c>
      <c r="C3433" s="24">
        <v>41719</v>
      </c>
      <c r="D3433" s="24">
        <v>43180</v>
      </c>
      <c r="E3433">
        <v>6250</v>
      </c>
      <c r="F3433" s="31">
        <v>9925.2646383933006</v>
      </c>
      <c r="G3433" s="24">
        <v>42757</v>
      </c>
      <c r="H3433" s="33">
        <v>2</v>
      </c>
      <c r="I3433">
        <v>0.89574241276323197</v>
      </c>
      <c r="J3433" s="40">
        <v>42813.449377591634</v>
      </c>
    </row>
    <row r="3434" spans="1:10" x14ac:dyDescent="0.3">
      <c r="A3434" s="29">
        <v>3430</v>
      </c>
      <c r="B3434">
        <v>2881</v>
      </c>
      <c r="C3434" s="24">
        <v>41719</v>
      </c>
      <c r="D3434" s="24">
        <v>43180</v>
      </c>
      <c r="E3434">
        <v>6250</v>
      </c>
      <c r="F3434" s="31">
        <v>191.66198548887917</v>
      </c>
      <c r="G3434" s="24">
        <v>42109</v>
      </c>
      <c r="H3434" s="33">
        <v>1</v>
      </c>
      <c r="I3434">
        <v>0.98884995907581841</v>
      </c>
      <c r="J3434" s="40">
        <v>42226.324011737182</v>
      </c>
    </row>
    <row r="3435" spans="1:10" x14ac:dyDescent="0.3">
      <c r="A3435" s="29">
        <v>3431</v>
      </c>
      <c r="B3435">
        <v>2883</v>
      </c>
      <c r="C3435" s="24">
        <v>41918</v>
      </c>
      <c r="D3435" s="24">
        <v>43744</v>
      </c>
      <c r="E3435">
        <v>4375</v>
      </c>
      <c r="F3435" s="31">
        <v>12585.481301214482</v>
      </c>
      <c r="G3435" s="24">
        <v>43259</v>
      </c>
      <c r="H3435" s="33">
        <v>3</v>
      </c>
      <c r="I3435">
        <v>0.80482337140270255</v>
      </c>
      <c r="J3435" s="40">
        <v>43852.242845758214</v>
      </c>
    </row>
    <row r="3436" spans="1:10" x14ac:dyDescent="0.3">
      <c r="A3436" s="29">
        <v>3432</v>
      </c>
      <c r="B3436">
        <v>2883</v>
      </c>
      <c r="C3436" s="24">
        <v>41918</v>
      </c>
      <c r="D3436" s="24">
        <v>43744</v>
      </c>
      <c r="E3436">
        <v>4375</v>
      </c>
      <c r="F3436" s="31">
        <v>5006.0740198600624</v>
      </c>
      <c r="G3436" s="24">
        <v>42177</v>
      </c>
      <c r="H3436" s="33">
        <v>2</v>
      </c>
      <c r="I3436">
        <v>0.89574241276323197</v>
      </c>
      <c r="J3436" s="40">
        <v>42177.776447054064</v>
      </c>
    </row>
    <row r="3437" spans="1:10" x14ac:dyDescent="0.3">
      <c r="A3437" s="29">
        <v>3433</v>
      </c>
      <c r="B3437">
        <v>2886</v>
      </c>
      <c r="C3437" s="24">
        <v>41729</v>
      </c>
      <c r="D3437" s="24">
        <v>43555</v>
      </c>
      <c r="E3437">
        <v>5625</v>
      </c>
      <c r="F3437" s="31">
        <v>26302.139168987225</v>
      </c>
      <c r="G3437" s="24">
        <v>43182</v>
      </c>
      <c r="H3437" s="33">
        <v>4</v>
      </c>
      <c r="I3437">
        <v>0.7196296248241657</v>
      </c>
      <c r="J3437" s="40">
        <v>43251.723530305157</v>
      </c>
    </row>
    <row r="3438" spans="1:10" x14ac:dyDescent="0.3">
      <c r="A3438" s="29">
        <v>3434</v>
      </c>
      <c r="B3438">
        <v>2886</v>
      </c>
      <c r="C3438" s="24">
        <v>41729</v>
      </c>
      <c r="D3438" s="24">
        <v>43555</v>
      </c>
      <c r="E3438">
        <v>5625</v>
      </c>
      <c r="F3438" s="31">
        <v>2915.0640730052178</v>
      </c>
      <c r="G3438" s="24">
        <v>42712</v>
      </c>
      <c r="H3438" s="33">
        <v>1</v>
      </c>
      <c r="I3438">
        <v>0.98884995907581841</v>
      </c>
      <c r="J3438" s="40">
        <v>42714.070344978325</v>
      </c>
    </row>
    <row r="3439" spans="1:10" x14ac:dyDescent="0.3">
      <c r="A3439" s="29">
        <v>3435</v>
      </c>
      <c r="B3439">
        <v>2886</v>
      </c>
      <c r="C3439" s="24">
        <v>41729</v>
      </c>
      <c r="D3439" s="24">
        <v>43555</v>
      </c>
      <c r="E3439">
        <v>5625</v>
      </c>
      <c r="F3439" s="31">
        <v>4865.4356335478888</v>
      </c>
      <c r="G3439" s="24">
        <v>42197</v>
      </c>
      <c r="H3439" s="33">
        <v>1</v>
      </c>
      <c r="I3439">
        <v>0.98884995907581841</v>
      </c>
      <c r="J3439" s="40">
        <v>42660.617563029926</v>
      </c>
    </row>
    <row r="3440" spans="1:10" x14ac:dyDescent="0.3">
      <c r="A3440" s="29">
        <v>3436</v>
      </c>
      <c r="B3440">
        <v>2886</v>
      </c>
      <c r="C3440" s="24">
        <v>41729</v>
      </c>
      <c r="D3440" s="24">
        <v>43555</v>
      </c>
      <c r="E3440">
        <v>5625</v>
      </c>
      <c r="F3440" s="31">
        <v>3473.0124257004159</v>
      </c>
      <c r="G3440" s="24">
        <v>42169</v>
      </c>
      <c r="H3440" s="33">
        <v>1</v>
      </c>
      <c r="I3440">
        <v>0.98884995907581841</v>
      </c>
      <c r="J3440" s="40">
        <v>42524.641291967724</v>
      </c>
    </row>
    <row r="3441" spans="1:10" x14ac:dyDescent="0.3">
      <c r="A3441" s="29">
        <v>3437</v>
      </c>
      <c r="B3441">
        <v>2886</v>
      </c>
      <c r="C3441" s="24">
        <v>41729</v>
      </c>
      <c r="D3441" s="24">
        <v>43555</v>
      </c>
      <c r="E3441">
        <v>5625</v>
      </c>
      <c r="F3441" s="31">
        <v>3909.697430073988</v>
      </c>
      <c r="G3441" s="24">
        <v>42944</v>
      </c>
      <c r="H3441" s="33">
        <v>1</v>
      </c>
      <c r="I3441">
        <v>0.98884995907581841</v>
      </c>
      <c r="J3441" s="40">
        <v>43032.15409221431</v>
      </c>
    </row>
    <row r="3442" spans="1:10" x14ac:dyDescent="0.3">
      <c r="A3442" s="29">
        <v>3438</v>
      </c>
      <c r="B3442">
        <v>2889</v>
      </c>
      <c r="C3442" s="24">
        <v>41839</v>
      </c>
      <c r="D3442" s="24">
        <v>42204</v>
      </c>
      <c r="E3442">
        <v>5625</v>
      </c>
      <c r="F3442" s="31">
        <v>1165.8966773318027</v>
      </c>
      <c r="G3442" s="24">
        <v>41983</v>
      </c>
      <c r="H3442" s="33">
        <v>1</v>
      </c>
      <c r="I3442">
        <v>0.98884995907581841</v>
      </c>
      <c r="J3442" s="40">
        <v>42365.969765393478</v>
      </c>
    </row>
    <row r="3443" spans="1:10" x14ac:dyDescent="0.3">
      <c r="A3443" s="29">
        <v>3439</v>
      </c>
      <c r="B3443">
        <v>2892</v>
      </c>
      <c r="C3443" s="24">
        <v>41911</v>
      </c>
      <c r="D3443" s="24">
        <v>43737</v>
      </c>
      <c r="E3443">
        <v>6250</v>
      </c>
      <c r="F3443" s="31">
        <v>177.7486216383968</v>
      </c>
      <c r="G3443" s="24">
        <v>42954</v>
      </c>
      <c r="H3443" s="33">
        <v>1</v>
      </c>
      <c r="I3443">
        <v>0.98884995907581841</v>
      </c>
      <c r="J3443" s="40">
        <v>43098.31412536899</v>
      </c>
    </row>
    <row r="3444" spans="1:10" x14ac:dyDescent="0.3">
      <c r="A3444" s="29">
        <v>3440</v>
      </c>
      <c r="B3444">
        <v>2894</v>
      </c>
      <c r="C3444" s="24">
        <v>41917</v>
      </c>
      <c r="D3444" s="24">
        <v>43743</v>
      </c>
      <c r="E3444">
        <v>3750</v>
      </c>
      <c r="F3444" s="31">
        <v>874.63744678118474</v>
      </c>
      <c r="G3444" s="24">
        <v>42473</v>
      </c>
      <c r="H3444" s="33">
        <v>1</v>
      </c>
      <c r="I3444">
        <v>0.98884995907581841</v>
      </c>
      <c r="J3444" s="40">
        <v>42818.189838317841</v>
      </c>
    </row>
    <row r="3445" spans="1:10" x14ac:dyDescent="0.3">
      <c r="A3445" s="29">
        <v>3441</v>
      </c>
      <c r="B3445">
        <v>2894</v>
      </c>
      <c r="C3445" s="24">
        <v>41917</v>
      </c>
      <c r="D3445" s="24">
        <v>43743</v>
      </c>
      <c r="E3445">
        <v>3750</v>
      </c>
      <c r="F3445" s="31">
        <v>1545.217751096576</v>
      </c>
      <c r="G3445" s="24">
        <v>42496</v>
      </c>
      <c r="H3445" s="33">
        <v>1</v>
      </c>
      <c r="I3445">
        <v>0.98884995907581841</v>
      </c>
      <c r="J3445" s="40">
        <v>42679.555034803205</v>
      </c>
    </row>
    <row r="3446" spans="1:10" x14ac:dyDescent="0.3">
      <c r="A3446" s="29">
        <v>3442</v>
      </c>
      <c r="B3446">
        <v>2894</v>
      </c>
      <c r="C3446" s="24">
        <v>41917</v>
      </c>
      <c r="D3446" s="24">
        <v>43743</v>
      </c>
      <c r="E3446">
        <v>3750</v>
      </c>
      <c r="F3446" s="31">
        <v>1507.2424228982245</v>
      </c>
      <c r="G3446" s="24">
        <v>42873</v>
      </c>
      <c r="H3446" s="33">
        <v>1</v>
      </c>
      <c r="I3446">
        <v>0.98884995907581841</v>
      </c>
      <c r="J3446" s="40">
        <v>43029.422872324518</v>
      </c>
    </row>
    <row r="3447" spans="1:10" x14ac:dyDescent="0.3">
      <c r="A3447" s="29">
        <v>3443</v>
      </c>
      <c r="B3447">
        <v>2896</v>
      </c>
      <c r="C3447" s="24">
        <v>41754</v>
      </c>
      <c r="D3447" s="24">
        <v>43580</v>
      </c>
      <c r="E3447">
        <v>3750</v>
      </c>
      <c r="F3447" s="31">
        <v>473.38052725506481</v>
      </c>
      <c r="G3447" s="24">
        <v>42754</v>
      </c>
      <c r="H3447" s="33">
        <v>1</v>
      </c>
      <c r="I3447">
        <v>0.98884995907581841</v>
      </c>
      <c r="J3447" s="40">
        <v>42792.706210175958</v>
      </c>
    </row>
    <row r="3448" spans="1:10" x14ac:dyDescent="0.3">
      <c r="A3448" s="29">
        <v>3444</v>
      </c>
      <c r="B3448">
        <v>2896</v>
      </c>
      <c r="C3448" s="24">
        <v>41754</v>
      </c>
      <c r="D3448" s="24">
        <v>43580</v>
      </c>
      <c r="E3448">
        <v>3750</v>
      </c>
      <c r="F3448" s="31">
        <v>5669.157923378857</v>
      </c>
      <c r="G3448" s="24">
        <v>42964</v>
      </c>
      <c r="H3448" s="33">
        <v>2</v>
      </c>
      <c r="I3448">
        <v>0.89574241276323197</v>
      </c>
      <c r="J3448" s="40">
        <v>43114.144615261575</v>
      </c>
    </row>
    <row r="3449" spans="1:10" x14ac:dyDescent="0.3">
      <c r="A3449" s="29">
        <v>3445</v>
      </c>
      <c r="B3449">
        <v>2896</v>
      </c>
      <c r="C3449" s="24">
        <v>41754</v>
      </c>
      <c r="D3449" s="24">
        <v>43580</v>
      </c>
      <c r="E3449">
        <v>3750</v>
      </c>
      <c r="F3449" s="31">
        <v>384.64739579499798</v>
      </c>
      <c r="G3449" s="24">
        <v>42220</v>
      </c>
      <c r="H3449" s="33">
        <v>1</v>
      </c>
      <c r="I3449">
        <v>0.98884995907581841</v>
      </c>
      <c r="J3449" s="40">
        <v>42300.275871675687</v>
      </c>
    </row>
    <row r="3450" spans="1:10" x14ac:dyDescent="0.3">
      <c r="A3450" s="29">
        <v>3446</v>
      </c>
      <c r="B3450">
        <v>2896</v>
      </c>
      <c r="C3450" s="24">
        <v>41754</v>
      </c>
      <c r="D3450" s="24">
        <v>43580</v>
      </c>
      <c r="E3450">
        <v>3750</v>
      </c>
      <c r="F3450" s="31">
        <v>3561.3878899111214</v>
      </c>
      <c r="G3450" s="24">
        <v>43318</v>
      </c>
      <c r="H3450" s="33">
        <v>1</v>
      </c>
      <c r="I3450">
        <v>0.98884995907581841</v>
      </c>
      <c r="J3450" s="40">
        <v>44456.600368412044</v>
      </c>
    </row>
    <row r="3451" spans="1:10" x14ac:dyDescent="0.3">
      <c r="A3451" s="29">
        <v>3447</v>
      </c>
      <c r="B3451">
        <v>2897</v>
      </c>
      <c r="C3451" s="24">
        <v>41683</v>
      </c>
      <c r="D3451" s="24">
        <v>42413</v>
      </c>
      <c r="E3451">
        <v>5625</v>
      </c>
      <c r="F3451" s="31">
        <v>1974.7389735679787</v>
      </c>
      <c r="G3451" s="24">
        <v>42157</v>
      </c>
      <c r="H3451" s="33">
        <v>1</v>
      </c>
      <c r="I3451">
        <v>0.98884995907581841</v>
      </c>
      <c r="J3451" s="40">
        <v>42333.637924346694</v>
      </c>
    </row>
    <row r="3452" spans="1:10" x14ac:dyDescent="0.3">
      <c r="A3452" s="29">
        <v>3448</v>
      </c>
      <c r="B3452">
        <v>2897</v>
      </c>
      <c r="C3452" s="24">
        <v>41683</v>
      </c>
      <c r="D3452" s="24">
        <v>42413</v>
      </c>
      <c r="E3452">
        <v>5625</v>
      </c>
      <c r="F3452" s="31">
        <v>11561.213021324482</v>
      </c>
      <c r="G3452" s="24">
        <v>42064</v>
      </c>
      <c r="H3452" s="33">
        <v>3</v>
      </c>
      <c r="I3452">
        <v>0.80482337140270255</v>
      </c>
      <c r="J3452" s="40">
        <v>42272.389643833121</v>
      </c>
    </row>
    <row r="3453" spans="1:10" x14ac:dyDescent="0.3">
      <c r="A3453" s="29">
        <v>3449</v>
      </c>
      <c r="B3453">
        <v>2898</v>
      </c>
      <c r="C3453" s="24">
        <v>41713</v>
      </c>
      <c r="D3453" s="24">
        <v>43174</v>
      </c>
      <c r="E3453">
        <v>4375</v>
      </c>
      <c r="F3453" s="31">
        <v>178.44575473550594</v>
      </c>
      <c r="G3453" s="24">
        <v>41888</v>
      </c>
      <c r="H3453" s="33">
        <v>1</v>
      </c>
      <c r="I3453">
        <v>0.98884995907581841</v>
      </c>
      <c r="J3453" s="40">
        <v>42176.471769181189</v>
      </c>
    </row>
    <row r="3454" spans="1:10" x14ac:dyDescent="0.3">
      <c r="A3454" s="29">
        <v>3450</v>
      </c>
      <c r="B3454">
        <v>2898</v>
      </c>
      <c r="C3454" s="24">
        <v>41713</v>
      </c>
      <c r="D3454" s="24">
        <v>43174</v>
      </c>
      <c r="E3454">
        <v>4375</v>
      </c>
      <c r="F3454" s="31">
        <v>3809.3936260924179</v>
      </c>
      <c r="G3454" s="24">
        <v>42695</v>
      </c>
      <c r="H3454" s="33">
        <v>1</v>
      </c>
      <c r="I3454">
        <v>0.98884995907581841</v>
      </c>
      <c r="J3454" s="40">
        <v>43747.697513191088</v>
      </c>
    </row>
    <row r="3455" spans="1:10" x14ac:dyDescent="0.3">
      <c r="A3455" s="29">
        <v>3451</v>
      </c>
      <c r="B3455">
        <v>2898</v>
      </c>
      <c r="C3455" s="24">
        <v>41713</v>
      </c>
      <c r="D3455" s="24">
        <v>43174</v>
      </c>
      <c r="E3455">
        <v>4375</v>
      </c>
      <c r="F3455" s="31">
        <v>285.18881490737198</v>
      </c>
      <c r="G3455" s="24">
        <v>41938</v>
      </c>
      <c r="H3455" s="33">
        <v>1</v>
      </c>
      <c r="I3455">
        <v>0.98884995907581841</v>
      </c>
      <c r="J3455" s="40">
        <v>42025.644856432897</v>
      </c>
    </row>
    <row r="3456" spans="1:10" x14ac:dyDescent="0.3">
      <c r="A3456" s="29">
        <v>3452</v>
      </c>
      <c r="B3456">
        <v>2899</v>
      </c>
      <c r="C3456" s="24">
        <v>41880</v>
      </c>
      <c r="D3456" s="24">
        <v>43706</v>
      </c>
      <c r="E3456">
        <v>6250</v>
      </c>
      <c r="F3456" s="31">
        <v>4504.4689037963608</v>
      </c>
      <c r="G3456" s="24">
        <v>42902</v>
      </c>
      <c r="H3456" s="33">
        <v>1</v>
      </c>
      <c r="I3456">
        <v>0.98884995907581841</v>
      </c>
      <c r="J3456" s="40">
        <v>43017.864997033001</v>
      </c>
    </row>
    <row r="3457" spans="1:10" x14ac:dyDescent="0.3">
      <c r="A3457" s="29">
        <v>3453</v>
      </c>
      <c r="B3457">
        <v>2899</v>
      </c>
      <c r="C3457" s="24">
        <v>41880</v>
      </c>
      <c r="D3457" s="24">
        <v>43706</v>
      </c>
      <c r="E3457">
        <v>6250</v>
      </c>
      <c r="F3457" s="31">
        <v>2790.5022441849792</v>
      </c>
      <c r="G3457" s="24">
        <v>43683</v>
      </c>
      <c r="H3457" s="33">
        <v>1</v>
      </c>
      <c r="I3457">
        <v>0.98884995907581841</v>
      </c>
      <c r="J3457" s="40">
        <v>43779.558566705797</v>
      </c>
    </row>
    <row r="3458" spans="1:10" x14ac:dyDescent="0.3">
      <c r="A3458" s="29">
        <v>3454</v>
      </c>
      <c r="B3458">
        <v>2899</v>
      </c>
      <c r="C3458" s="24">
        <v>41880</v>
      </c>
      <c r="D3458" s="24">
        <v>43706</v>
      </c>
      <c r="E3458">
        <v>6250</v>
      </c>
      <c r="F3458" s="31">
        <v>7988.7772873041631</v>
      </c>
      <c r="G3458" s="24">
        <v>42218</v>
      </c>
      <c r="H3458" s="33">
        <v>2</v>
      </c>
      <c r="I3458">
        <v>0.89574241276323197</v>
      </c>
      <c r="J3458" s="40">
        <v>42570.322206632627</v>
      </c>
    </row>
    <row r="3459" spans="1:10" x14ac:dyDescent="0.3">
      <c r="A3459" s="29">
        <v>3455</v>
      </c>
      <c r="B3459">
        <v>2899</v>
      </c>
      <c r="C3459" s="24">
        <v>41880</v>
      </c>
      <c r="D3459" s="24">
        <v>43706</v>
      </c>
      <c r="E3459">
        <v>6250</v>
      </c>
      <c r="F3459" s="31">
        <v>6978.1598996772482</v>
      </c>
      <c r="G3459" s="24">
        <v>43340</v>
      </c>
      <c r="H3459" s="33">
        <v>2</v>
      </c>
      <c r="I3459">
        <v>0.89574241276323197</v>
      </c>
      <c r="J3459" s="40">
        <v>43488.716283819384</v>
      </c>
    </row>
    <row r="3460" spans="1:10" x14ac:dyDescent="0.3">
      <c r="A3460" s="29">
        <v>3456</v>
      </c>
      <c r="B3460">
        <v>2900</v>
      </c>
      <c r="C3460" s="24">
        <v>41830</v>
      </c>
      <c r="D3460" s="24">
        <v>43291</v>
      </c>
      <c r="E3460">
        <v>3750</v>
      </c>
      <c r="F3460" s="31">
        <v>117.02515770000862</v>
      </c>
      <c r="G3460" s="24">
        <v>42345</v>
      </c>
      <c r="H3460" s="33">
        <v>1</v>
      </c>
      <c r="I3460">
        <v>0.98884995907581841</v>
      </c>
      <c r="J3460" s="40">
        <v>42728.218396238204</v>
      </c>
    </row>
    <row r="3461" spans="1:10" x14ac:dyDescent="0.3">
      <c r="A3461" s="29">
        <v>3457</v>
      </c>
      <c r="B3461">
        <v>2900</v>
      </c>
      <c r="C3461" s="24">
        <v>41830</v>
      </c>
      <c r="D3461" s="24">
        <v>43291</v>
      </c>
      <c r="E3461">
        <v>3750</v>
      </c>
      <c r="F3461" s="31">
        <v>2768.0070942548391</v>
      </c>
      <c r="G3461" s="24">
        <v>43014</v>
      </c>
      <c r="H3461" s="33">
        <v>1</v>
      </c>
      <c r="I3461">
        <v>0.98884995907581841</v>
      </c>
      <c r="J3461" s="40">
        <v>43178.035175254372</v>
      </c>
    </row>
    <row r="3462" spans="1:10" x14ac:dyDescent="0.3">
      <c r="A3462" s="29">
        <v>3458</v>
      </c>
      <c r="B3462">
        <v>2900</v>
      </c>
      <c r="C3462" s="24">
        <v>41830</v>
      </c>
      <c r="D3462" s="24">
        <v>43291</v>
      </c>
      <c r="E3462">
        <v>3750</v>
      </c>
      <c r="F3462" s="31">
        <v>7581.4013308769627</v>
      </c>
      <c r="G3462" s="24">
        <v>42216</v>
      </c>
      <c r="H3462" s="33">
        <v>2</v>
      </c>
      <c r="I3462">
        <v>0.89574241276323197</v>
      </c>
      <c r="J3462" s="40">
        <v>42642.250110772249</v>
      </c>
    </row>
    <row r="3463" spans="1:10" x14ac:dyDescent="0.3">
      <c r="A3463" s="29">
        <v>3459</v>
      </c>
      <c r="B3463">
        <v>2901</v>
      </c>
      <c r="C3463" s="24">
        <v>41717</v>
      </c>
      <c r="D3463" s="24">
        <v>43543</v>
      </c>
      <c r="E3463">
        <v>6250</v>
      </c>
      <c r="F3463" s="31">
        <v>2985.7630220423921</v>
      </c>
      <c r="G3463" s="24">
        <v>41799</v>
      </c>
      <c r="H3463" s="33">
        <v>1</v>
      </c>
      <c r="I3463">
        <v>0.98884995907581841</v>
      </c>
      <c r="J3463" s="40">
        <v>41833.150687818685</v>
      </c>
    </row>
    <row r="3464" spans="1:10" x14ac:dyDescent="0.3">
      <c r="A3464" s="29">
        <v>3460</v>
      </c>
      <c r="B3464">
        <v>2901</v>
      </c>
      <c r="C3464" s="24">
        <v>41717</v>
      </c>
      <c r="D3464" s="24">
        <v>43543</v>
      </c>
      <c r="E3464">
        <v>6250</v>
      </c>
      <c r="F3464" s="31">
        <v>603.79580587987687</v>
      </c>
      <c r="G3464" s="24">
        <v>42827</v>
      </c>
      <c r="H3464" s="33">
        <v>1</v>
      </c>
      <c r="I3464">
        <v>0.98884995907581841</v>
      </c>
      <c r="J3464" s="40">
        <v>43065.672802504145</v>
      </c>
    </row>
    <row r="3465" spans="1:10" x14ac:dyDescent="0.3">
      <c r="A3465" s="29">
        <v>3461</v>
      </c>
      <c r="B3465">
        <v>2901</v>
      </c>
      <c r="C3465" s="24">
        <v>41717</v>
      </c>
      <c r="D3465" s="24">
        <v>43543</v>
      </c>
      <c r="E3465">
        <v>6250</v>
      </c>
      <c r="F3465" s="31">
        <v>16406.911174797442</v>
      </c>
      <c r="G3465" s="24">
        <v>42695</v>
      </c>
      <c r="H3465" s="33">
        <v>3</v>
      </c>
      <c r="I3465">
        <v>0.80482337140270255</v>
      </c>
      <c r="J3465" s="40">
        <v>43333.916254833508</v>
      </c>
    </row>
    <row r="3466" spans="1:10" x14ac:dyDescent="0.3">
      <c r="A3466" s="29">
        <v>3462</v>
      </c>
      <c r="B3466">
        <v>2903</v>
      </c>
      <c r="C3466" s="24">
        <v>41821</v>
      </c>
      <c r="D3466" s="24">
        <v>43647</v>
      </c>
      <c r="E3466">
        <v>6250</v>
      </c>
      <c r="F3466" s="31">
        <v>10554.886783873515</v>
      </c>
      <c r="G3466" s="24">
        <v>42334</v>
      </c>
      <c r="H3466" s="33">
        <v>3</v>
      </c>
      <c r="I3466">
        <v>0.80482337140270255</v>
      </c>
      <c r="J3466" s="40">
        <v>42373.383363718393</v>
      </c>
    </row>
    <row r="3467" spans="1:10" x14ac:dyDescent="0.3">
      <c r="A3467" s="29">
        <v>3463</v>
      </c>
      <c r="B3467">
        <v>2903</v>
      </c>
      <c r="C3467" s="24">
        <v>41821</v>
      </c>
      <c r="D3467" s="24">
        <v>43647</v>
      </c>
      <c r="E3467">
        <v>6250</v>
      </c>
      <c r="F3467" s="31">
        <v>1676.4000222259961</v>
      </c>
      <c r="G3467" s="24">
        <v>43623</v>
      </c>
      <c r="H3467" s="33">
        <v>1</v>
      </c>
      <c r="I3467">
        <v>0.98884995907581841</v>
      </c>
      <c r="J3467" s="40">
        <v>44053.623599928265</v>
      </c>
    </row>
    <row r="3468" spans="1:10" x14ac:dyDescent="0.3">
      <c r="A3468" s="29">
        <v>3464</v>
      </c>
      <c r="B3468">
        <v>2903</v>
      </c>
      <c r="C3468" s="24">
        <v>41821</v>
      </c>
      <c r="D3468" s="24">
        <v>43647</v>
      </c>
      <c r="E3468">
        <v>6250</v>
      </c>
      <c r="F3468" s="31">
        <v>4268.4143952993172</v>
      </c>
      <c r="G3468" s="24">
        <v>42467</v>
      </c>
      <c r="H3468" s="33">
        <v>1</v>
      </c>
      <c r="I3468">
        <v>0.98884995907581841</v>
      </c>
      <c r="J3468" s="40">
        <v>42719.358149210384</v>
      </c>
    </row>
    <row r="3469" spans="1:10" x14ac:dyDescent="0.3">
      <c r="A3469" s="29">
        <v>3465</v>
      </c>
      <c r="B3469">
        <v>2904</v>
      </c>
      <c r="C3469" s="24">
        <v>41903</v>
      </c>
      <c r="D3469" s="24">
        <v>42634</v>
      </c>
      <c r="E3469">
        <v>5000</v>
      </c>
      <c r="F3469" s="31">
        <v>2830.6030610454732</v>
      </c>
      <c r="G3469" s="24">
        <v>41974</v>
      </c>
      <c r="H3469" s="33">
        <v>1</v>
      </c>
      <c r="I3469">
        <v>0.98884995907581841</v>
      </c>
      <c r="J3469" s="40">
        <v>42325.007194857193</v>
      </c>
    </row>
    <row r="3470" spans="1:10" x14ac:dyDescent="0.3">
      <c r="A3470" s="29">
        <v>3466</v>
      </c>
      <c r="B3470">
        <v>2904</v>
      </c>
      <c r="C3470" s="24">
        <v>41903</v>
      </c>
      <c r="D3470" s="24">
        <v>42634</v>
      </c>
      <c r="E3470">
        <v>5000</v>
      </c>
      <c r="F3470" s="31">
        <v>5273.5367313620018</v>
      </c>
      <c r="G3470" s="24">
        <v>41959</v>
      </c>
      <c r="H3470" s="33">
        <v>2</v>
      </c>
      <c r="I3470">
        <v>0.89574241276323197</v>
      </c>
      <c r="J3470" s="40">
        <v>41965.145948077581</v>
      </c>
    </row>
    <row r="3471" spans="1:10" x14ac:dyDescent="0.3">
      <c r="A3471" s="29">
        <v>3467</v>
      </c>
      <c r="B3471">
        <v>2905</v>
      </c>
      <c r="C3471" s="24">
        <v>41753</v>
      </c>
      <c r="D3471" s="24">
        <v>42118</v>
      </c>
      <c r="E3471">
        <v>5000</v>
      </c>
      <c r="F3471" s="31">
        <v>831.07166118534326</v>
      </c>
      <c r="G3471" s="24">
        <v>41811</v>
      </c>
      <c r="H3471" s="33">
        <v>1</v>
      </c>
      <c r="I3471">
        <v>0.98884995907581841</v>
      </c>
      <c r="J3471" s="40">
        <v>42873.019648307396</v>
      </c>
    </row>
    <row r="3472" spans="1:10" x14ac:dyDescent="0.3">
      <c r="A3472" s="29">
        <v>3468</v>
      </c>
      <c r="B3472">
        <v>2906</v>
      </c>
      <c r="C3472" s="24">
        <v>41901</v>
      </c>
      <c r="D3472" s="24">
        <v>42632</v>
      </c>
      <c r="E3472">
        <v>6250</v>
      </c>
      <c r="F3472" s="31">
        <v>3087.830054594755</v>
      </c>
      <c r="G3472" s="24">
        <v>42198</v>
      </c>
      <c r="H3472" s="33">
        <v>1</v>
      </c>
      <c r="I3472">
        <v>0.98884995907581841</v>
      </c>
      <c r="J3472" s="40">
        <v>42322.378949345984</v>
      </c>
    </row>
    <row r="3473" spans="1:10" x14ac:dyDescent="0.3">
      <c r="A3473" s="29">
        <v>3469</v>
      </c>
      <c r="B3473">
        <v>2907</v>
      </c>
      <c r="C3473" s="24">
        <v>41994</v>
      </c>
      <c r="D3473" s="24">
        <v>43820</v>
      </c>
      <c r="E3473">
        <v>6250</v>
      </c>
      <c r="F3473" s="31">
        <v>3266.6943722436781</v>
      </c>
      <c r="G3473" s="24">
        <v>42139</v>
      </c>
      <c r="H3473" s="33">
        <v>1</v>
      </c>
      <c r="I3473">
        <v>0.98884995907581841</v>
      </c>
      <c r="J3473" s="40">
        <v>42230.456247793765</v>
      </c>
    </row>
    <row r="3474" spans="1:10" x14ac:dyDescent="0.3">
      <c r="A3474" s="29">
        <v>3470</v>
      </c>
      <c r="B3474">
        <v>2907</v>
      </c>
      <c r="C3474" s="24">
        <v>41994</v>
      </c>
      <c r="D3474" s="24">
        <v>43820</v>
      </c>
      <c r="E3474">
        <v>6250</v>
      </c>
      <c r="F3474" s="31">
        <v>5495.3585933626773</v>
      </c>
      <c r="G3474" s="24">
        <v>42018</v>
      </c>
      <c r="H3474" s="33">
        <v>2</v>
      </c>
      <c r="I3474">
        <v>0.89574241276323197</v>
      </c>
      <c r="J3474" s="40">
        <v>42876.513044726475</v>
      </c>
    </row>
    <row r="3475" spans="1:10" x14ac:dyDescent="0.3">
      <c r="A3475" s="29">
        <v>3471</v>
      </c>
      <c r="B3475">
        <v>2907</v>
      </c>
      <c r="C3475" s="24">
        <v>41994</v>
      </c>
      <c r="D3475" s="24">
        <v>43820</v>
      </c>
      <c r="E3475">
        <v>6250</v>
      </c>
      <c r="F3475" s="31">
        <v>8089.8703382762478</v>
      </c>
      <c r="G3475" s="24">
        <v>42417</v>
      </c>
      <c r="H3475" s="33">
        <v>2</v>
      </c>
      <c r="I3475">
        <v>0.89574241276323197</v>
      </c>
      <c r="J3475" s="40">
        <v>42460.608043619941</v>
      </c>
    </row>
    <row r="3476" spans="1:10" x14ac:dyDescent="0.3">
      <c r="A3476" s="29">
        <v>3472</v>
      </c>
      <c r="B3476">
        <v>2912</v>
      </c>
      <c r="C3476" s="24">
        <v>41894</v>
      </c>
      <c r="D3476" s="24">
        <v>43720</v>
      </c>
      <c r="E3476">
        <v>6250</v>
      </c>
      <c r="F3476" s="31">
        <v>7749.8237168176265</v>
      </c>
      <c r="G3476" s="24">
        <v>42885</v>
      </c>
      <c r="H3476" s="33">
        <v>2</v>
      </c>
      <c r="I3476">
        <v>0.89574241276323197</v>
      </c>
      <c r="J3476" s="40">
        <v>44064.701103432497</v>
      </c>
    </row>
    <row r="3477" spans="1:10" x14ac:dyDescent="0.3">
      <c r="A3477" s="29">
        <v>3473</v>
      </c>
      <c r="B3477">
        <v>2912</v>
      </c>
      <c r="C3477" s="24">
        <v>41894</v>
      </c>
      <c r="D3477" s="24">
        <v>43720</v>
      </c>
      <c r="E3477">
        <v>6250</v>
      </c>
      <c r="F3477" s="31">
        <v>4161.4210030246586</v>
      </c>
      <c r="G3477" s="24">
        <v>42692</v>
      </c>
      <c r="H3477" s="33">
        <v>1</v>
      </c>
      <c r="I3477">
        <v>0.98884995907581841</v>
      </c>
      <c r="J3477" s="40">
        <v>43051.620949621196</v>
      </c>
    </row>
    <row r="3478" spans="1:10" x14ac:dyDescent="0.3">
      <c r="A3478" s="29">
        <v>3474</v>
      </c>
      <c r="B3478">
        <v>2914</v>
      </c>
      <c r="C3478" s="24">
        <v>41996</v>
      </c>
      <c r="D3478" s="24">
        <v>42727</v>
      </c>
      <c r="E3478">
        <v>6250</v>
      </c>
      <c r="F3478" s="31">
        <v>15988.067282692675</v>
      </c>
      <c r="G3478" s="24">
        <v>42489</v>
      </c>
      <c r="H3478" s="33">
        <v>3</v>
      </c>
      <c r="I3478">
        <v>0.80482337140270255</v>
      </c>
      <c r="J3478" s="40">
        <v>42526.445423971338</v>
      </c>
    </row>
    <row r="3479" spans="1:10" x14ac:dyDescent="0.3">
      <c r="A3479" s="29">
        <v>3475</v>
      </c>
      <c r="B3479">
        <v>2914</v>
      </c>
      <c r="C3479" s="24">
        <v>41996</v>
      </c>
      <c r="D3479" s="24">
        <v>42727</v>
      </c>
      <c r="E3479">
        <v>6250</v>
      </c>
      <c r="F3479" s="31">
        <v>9025.1747562267064</v>
      </c>
      <c r="G3479" s="24">
        <v>42344</v>
      </c>
      <c r="H3479" s="33">
        <v>2</v>
      </c>
      <c r="I3479">
        <v>0.89574241276323197</v>
      </c>
      <c r="J3479" s="40">
        <v>42722.339568035568</v>
      </c>
    </row>
    <row r="3480" spans="1:10" x14ac:dyDescent="0.3">
      <c r="A3480" s="29">
        <v>3476</v>
      </c>
      <c r="B3480">
        <v>2915</v>
      </c>
      <c r="C3480" s="24">
        <v>41970</v>
      </c>
      <c r="D3480" s="24">
        <v>43796</v>
      </c>
      <c r="E3480">
        <v>4375</v>
      </c>
      <c r="F3480" s="31">
        <v>3522.0357044765274</v>
      </c>
      <c r="G3480" s="24">
        <v>42395</v>
      </c>
      <c r="H3480" s="33">
        <v>1</v>
      </c>
      <c r="I3480">
        <v>0.98884995907581841</v>
      </c>
      <c r="J3480" s="40">
        <v>43184.857523503728</v>
      </c>
    </row>
    <row r="3481" spans="1:10" x14ac:dyDescent="0.3">
      <c r="A3481" s="29">
        <v>3477</v>
      </c>
      <c r="B3481">
        <v>2915</v>
      </c>
      <c r="C3481" s="24">
        <v>41970</v>
      </c>
      <c r="D3481" s="24">
        <v>43796</v>
      </c>
      <c r="E3481">
        <v>4375</v>
      </c>
      <c r="F3481" s="31">
        <v>4469.8256057443496</v>
      </c>
      <c r="G3481" s="24">
        <v>42189</v>
      </c>
      <c r="H3481" s="33">
        <v>1</v>
      </c>
      <c r="I3481">
        <v>0.98884995907581841</v>
      </c>
      <c r="J3481" s="40">
        <v>42408.571884329955</v>
      </c>
    </row>
    <row r="3482" spans="1:10" x14ac:dyDescent="0.3">
      <c r="A3482" s="29">
        <v>3478</v>
      </c>
      <c r="B3482">
        <v>2915</v>
      </c>
      <c r="C3482" s="24">
        <v>41970</v>
      </c>
      <c r="D3482" s="24">
        <v>43796</v>
      </c>
      <c r="E3482">
        <v>4375</v>
      </c>
      <c r="F3482" s="31">
        <v>6227.7824683856879</v>
      </c>
      <c r="G3482" s="24">
        <v>42484</v>
      </c>
      <c r="H3482" s="33">
        <v>2</v>
      </c>
      <c r="I3482">
        <v>0.89574241276323197</v>
      </c>
      <c r="J3482" s="40">
        <v>42602.778548987335</v>
      </c>
    </row>
    <row r="3483" spans="1:10" x14ac:dyDescent="0.3">
      <c r="A3483" s="29">
        <v>3479</v>
      </c>
      <c r="B3483">
        <v>2916</v>
      </c>
      <c r="C3483" s="24">
        <v>41746</v>
      </c>
      <c r="D3483" s="24">
        <v>42477</v>
      </c>
      <c r="E3483">
        <v>3750</v>
      </c>
      <c r="F3483" s="31">
        <v>710.59982089935193</v>
      </c>
      <c r="G3483" s="24">
        <v>42409</v>
      </c>
      <c r="H3483" s="33">
        <v>1</v>
      </c>
      <c r="I3483">
        <v>0.98884995907581841</v>
      </c>
      <c r="J3483" s="40">
        <v>42436.296335738698</v>
      </c>
    </row>
    <row r="3484" spans="1:10" x14ac:dyDescent="0.3">
      <c r="A3484" s="29">
        <v>3480</v>
      </c>
      <c r="B3484">
        <v>2916</v>
      </c>
      <c r="C3484" s="24">
        <v>41746</v>
      </c>
      <c r="D3484" s="24">
        <v>42477</v>
      </c>
      <c r="E3484">
        <v>3750</v>
      </c>
      <c r="F3484" s="31">
        <v>9315.7852241488636</v>
      </c>
      <c r="G3484" s="24">
        <v>42223</v>
      </c>
      <c r="H3484" s="33">
        <v>2</v>
      </c>
      <c r="I3484">
        <v>0.89574241276323197</v>
      </c>
      <c r="J3484" s="40">
        <v>42889.533089927303</v>
      </c>
    </row>
    <row r="3485" spans="1:10" x14ac:dyDescent="0.3">
      <c r="A3485" s="29">
        <v>3481</v>
      </c>
      <c r="B3485">
        <v>2916</v>
      </c>
      <c r="C3485" s="24">
        <v>41746</v>
      </c>
      <c r="D3485" s="24">
        <v>42477</v>
      </c>
      <c r="E3485">
        <v>3750</v>
      </c>
      <c r="F3485" s="31">
        <v>1248.4256205959152</v>
      </c>
      <c r="G3485" s="24">
        <v>42044</v>
      </c>
      <c r="H3485" s="33">
        <v>1</v>
      </c>
      <c r="I3485">
        <v>0.98884995907581841</v>
      </c>
      <c r="J3485" s="40">
        <v>42060.792498836454</v>
      </c>
    </row>
    <row r="3486" spans="1:10" x14ac:dyDescent="0.3">
      <c r="A3486" s="29">
        <v>3482</v>
      </c>
      <c r="B3486">
        <v>2917</v>
      </c>
      <c r="C3486" s="24">
        <v>41930</v>
      </c>
      <c r="D3486" s="24">
        <v>42661</v>
      </c>
      <c r="E3486">
        <v>6250</v>
      </c>
      <c r="F3486" s="31">
        <v>230.27366793083709</v>
      </c>
      <c r="G3486" s="24">
        <v>42424</v>
      </c>
      <c r="H3486" s="33">
        <v>1</v>
      </c>
      <c r="I3486">
        <v>0.98884995907581841</v>
      </c>
      <c r="J3486" s="40">
        <v>42459.718640372615</v>
      </c>
    </row>
    <row r="3487" spans="1:10" x14ac:dyDescent="0.3">
      <c r="A3487" s="29">
        <v>3483</v>
      </c>
      <c r="B3487">
        <v>2918</v>
      </c>
      <c r="C3487" s="24">
        <v>41994</v>
      </c>
      <c r="D3487" s="24">
        <v>42725</v>
      </c>
      <c r="E3487">
        <v>5000</v>
      </c>
      <c r="F3487" s="31">
        <v>17.443624571583939</v>
      </c>
      <c r="G3487" s="24">
        <v>42605</v>
      </c>
      <c r="H3487" s="33">
        <v>1</v>
      </c>
      <c r="I3487">
        <v>0.98884995907581841</v>
      </c>
      <c r="J3487" s="40">
        <v>43517.848814811456</v>
      </c>
    </row>
    <row r="3488" spans="1:10" x14ac:dyDescent="0.3">
      <c r="A3488" s="29">
        <v>3484</v>
      </c>
      <c r="B3488">
        <v>2919</v>
      </c>
      <c r="C3488" s="24">
        <v>41640</v>
      </c>
      <c r="D3488" s="24">
        <v>42736</v>
      </c>
      <c r="E3488">
        <v>5000</v>
      </c>
      <c r="F3488" s="31">
        <v>4697.9439010574661</v>
      </c>
      <c r="G3488" s="24">
        <v>42038</v>
      </c>
      <c r="H3488" s="33">
        <v>1</v>
      </c>
      <c r="I3488">
        <v>0.98884995907581841</v>
      </c>
      <c r="J3488" s="40">
        <v>42166.790459462107</v>
      </c>
    </row>
    <row r="3489" spans="1:10" x14ac:dyDescent="0.3">
      <c r="A3489" s="29">
        <v>3485</v>
      </c>
      <c r="B3489">
        <v>2921</v>
      </c>
      <c r="C3489" s="24">
        <v>41828</v>
      </c>
      <c r="D3489" s="24">
        <v>42559</v>
      </c>
      <c r="E3489">
        <v>5000</v>
      </c>
      <c r="F3489" s="31">
        <v>3681.0350165876121</v>
      </c>
      <c r="G3489" s="24">
        <v>41861</v>
      </c>
      <c r="H3489" s="33">
        <v>1</v>
      </c>
      <c r="I3489">
        <v>0.98884995907581841</v>
      </c>
      <c r="J3489" s="40">
        <v>41920.864371677497</v>
      </c>
    </row>
    <row r="3490" spans="1:10" x14ac:dyDescent="0.3">
      <c r="A3490" s="29">
        <v>3486</v>
      </c>
      <c r="B3490">
        <v>2922</v>
      </c>
      <c r="C3490" s="24">
        <v>41899</v>
      </c>
      <c r="D3490" s="24">
        <v>43725</v>
      </c>
      <c r="E3490">
        <v>6250</v>
      </c>
      <c r="F3490" s="31">
        <v>7855.5921366472312</v>
      </c>
      <c r="G3490" s="24">
        <v>42683</v>
      </c>
      <c r="H3490" s="33">
        <v>2</v>
      </c>
      <c r="I3490">
        <v>0.89574241276323197</v>
      </c>
      <c r="J3490" s="40">
        <v>42775.027753814124</v>
      </c>
    </row>
    <row r="3491" spans="1:10" x14ac:dyDescent="0.3">
      <c r="A3491" s="29">
        <v>3487</v>
      </c>
      <c r="B3491">
        <v>2922</v>
      </c>
      <c r="C3491" s="24">
        <v>41899</v>
      </c>
      <c r="D3491" s="24">
        <v>43725</v>
      </c>
      <c r="E3491">
        <v>6250</v>
      </c>
      <c r="F3491" s="31">
        <v>23594.610193813394</v>
      </c>
      <c r="G3491" s="24">
        <v>42113</v>
      </c>
      <c r="H3491" s="33">
        <v>4</v>
      </c>
      <c r="I3491">
        <v>0.7196296248241657</v>
      </c>
      <c r="J3491" s="40">
        <v>42446.749715650098</v>
      </c>
    </row>
    <row r="3492" spans="1:10" x14ac:dyDescent="0.3">
      <c r="A3492" s="29">
        <v>3488</v>
      </c>
      <c r="B3492">
        <v>2922</v>
      </c>
      <c r="C3492" s="24">
        <v>41899</v>
      </c>
      <c r="D3492" s="24">
        <v>43725</v>
      </c>
      <c r="E3492">
        <v>6250</v>
      </c>
      <c r="F3492" s="31">
        <v>4814.7005273753748</v>
      </c>
      <c r="G3492" s="24">
        <v>43427</v>
      </c>
      <c r="H3492" s="33">
        <v>1</v>
      </c>
      <c r="I3492">
        <v>0.98884995907581841</v>
      </c>
      <c r="J3492" s="40">
        <v>43748.620229797671</v>
      </c>
    </row>
    <row r="3493" spans="1:10" x14ac:dyDescent="0.3">
      <c r="A3493" s="29">
        <v>3489</v>
      </c>
      <c r="B3493">
        <v>2924</v>
      </c>
      <c r="C3493" s="24">
        <v>41806</v>
      </c>
      <c r="D3493" s="24">
        <v>43632</v>
      </c>
      <c r="E3493">
        <v>4375</v>
      </c>
      <c r="F3493" s="31">
        <v>2946.77499864329</v>
      </c>
      <c r="G3493" s="24">
        <v>42905</v>
      </c>
      <c r="H3493" s="33">
        <v>1</v>
      </c>
      <c r="I3493">
        <v>0.98884995907581841</v>
      </c>
      <c r="J3493" s="40">
        <v>43318.50004681541</v>
      </c>
    </row>
    <row r="3494" spans="1:10" x14ac:dyDescent="0.3">
      <c r="A3494" s="29">
        <v>3490</v>
      </c>
      <c r="B3494">
        <v>2924</v>
      </c>
      <c r="C3494" s="24">
        <v>41806</v>
      </c>
      <c r="D3494" s="24">
        <v>43632</v>
      </c>
      <c r="E3494">
        <v>4375</v>
      </c>
      <c r="F3494" s="31">
        <v>1967.9393423279835</v>
      </c>
      <c r="G3494" s="24">
        <v>43571</v>
      </c>
      <c r="H3494" s="33">
        <v>1</v>
      </c>
      <c r="I3494">
        <v>0.98884995907581841</v>
      </c>
      <c r="J3494" s="40">
        <v>43913.974477968884</v>
      </c>
    </row>
    <row r="3495" spans="1:10" x14ac:dyDescent="0.3">
      <c r="A3495" s="29">
        <v>3491</v>
      </c>
      <c r="B3495">
        <v>2924</v>
      </c>
      <c r="C3495" s="24">
        <v>41806</v>
      </c>
      <c r="D3495" s="24">
        <v>43632</v>
      </c>
      <c r="E3495">
        <v>4375</v>
      </c>
      <c r="F3495" s="31">
        <v>759.20746825031574</v>
      </c>
      <c r="G3495" s="24">
        <v>41981</v>
      </c>
      <c r="H3495" s="33">
        <v>1</v>
      </c>
      <c r="I3495">
        <v>0.98884995907581841</v>
      </c>
      <c r="J3495" s="40">
        <v>42215.829789675947</v>
      </c>
    </row>
    <row r="3496" spans="1:10" x14ac:dyDescent="0.3">
      <c r="A3496" s="29">
        <v>3492</v>
      </c>
      <c r="B3496">
        <v>2927</v>
      </c>
      <c r="C3496" s="24">
        <v>41821</v>
      </c>
      <c r="D3496" s="24">
        <v>42917</v>
      </c>
      <c r="E3496">
        <v>6250</v>
      </c>
      <c r="F3496" s="31">
        <v>9381.3867193790447</v>
      </c>
      <c r="G3496" s="24">
        <v>41907</v>
      </c>
      <c r="H3496" s="33">
        <v>2</v>
      </c>
      <c r="I3496">
        <v>0.89574241276323197</v>
      </c>
      <c r="J3496" s="40">
        <v>42005.601492398717</v>
      </c>
    </row>
    <row r="3497" spans="1:10" x14ac:dyDescent="0.3">
      <c r="A3497" s="29">
        <v>3493</v>
      </c>
      <c r="B3497">
        <v>2928</v>
      </c>
      <c r="C3497" s="24">
        <v>41915</v>
      </c>
      <c r="D3497" s="24">
        <v>43376</v>
      </c>
      <c r="E3497">
        <v>5000</v>
      </c>
      <c r="F3497" s="31">
        <v>3264.653337012754</v>
      </c>
      <c r="G3497" s="24">
        <v>42456</v>
      </c>
      <c r="H3497" s="33">
        <v>1</v>
      </c>
      <c r="I3497">
        <v>0.98884995907581841</v>
      </c>
      <c r="J3497" s="40">
        <v>42810.5541617571</v>
      </c>
    </row>
    <row r="3498" spans="1:10" x14ac:dyDescent="0.3">
      <c r="A3498" s="29">
        <v>3494</v>
      </c>
      <c r="B3498">
        <v>2929</v>
      </c>
      <c r="C3498" s="24">
        <v>41772</v>
      </c>
      <c r="D3498" s="24">
        <v>43598</v>
      </c>
      <c r="E3498">
        <v>6250</v>
      </c>
      <c r="F3498" s="31">
        <v>16817.311968253631</v>
      </c>
      <c r="G3498" s="24">
        <v>42101</v>
      </c>
      <c r="H3498" s="33">
        <v>3</v>
      </c>
      <c r="I3498">
        <v>0.80482337140270255</v>
      </c>
      <c r="J3498" s="40">
        <v>42418.755714526509</v>
      </c>
    </row>
    <row r="3499" spans="1:10" x14ac:dyDescent="0.3">
      <c r="A3499" s="29">
        <v>3495</v>
      </c>
      <c r="B3499">
        <v>2930</v>
      </c>
      <c r="C3499" s="24">
        <v>41735</v>
      </c>
      <c r="D3499" s="24">
        <v>42100</v>
      </c>
      <c r="E3499">
        <v>6250</v>
      </c>
      <c r="F3499" s="31">
        <v>3773.6044605526422</v>
      </c>
      <c r="G3499" s="24">
        <v>42090</v>
      </c>
      <c r="H3499" s="33">
        <v>1</v>
      </c>
      <c r="I3499">
        <v>0.98884995907581841</v>
      </c>
      <c r="J3499" s="40">
        <v>42630.289522988627</v>
      </c>
    </row>
    <row r="3500" spans="1:10" x14ac:dyDescent="0.3">
      <c r="A3500" s="29">
        <v>3496</v>
      </c>
      <c r="B3500">
        <v>2932</v>
      </c>
      <c r="C3500" s="24">
        <v>41914</v>
      </c>
      <c r="D3500" s="24">
        <v>43375</v>
      </c>
      <c r="E3500">
        <v>6250</v>
      </c>
      <c r="F3500" s="31">
        <v>2935.8212658321945</v>
      </c>
      <c r="G3500" s="24">
        <v>41963</v>
      </c>
      <c r="H3500" s="33">
        <v>1</v>
      </c>
      <c r="I3500">
        <v>0.98884995907581841</v>
      </c>
      <c r="J3500" s="40">
        <v>42040.901393491607</v>
      </c>
    </row>
    <row r="3501" spans="1:10" x14ac:dyDescent="0.3">
      <c r="A3501" s="29">
        <v>3497</v>
      </c>
      <c r="B3501">
        <v>2932</v>
      </c>
      <c r="C3501" s="24">
        <v>41914</v>
      </c>
      <c r="D3501" s="24">
        <v>43375</v>
      </c>
      <c r="E3501">
        <v>6250</v>
      </c>
      <c r="F3501" s="31">
        <v>2886.1411160060479</v>
      </c>
      <c r="G3501" s="24">
        <v>42219</v>
      </c>
      <c r="H3501" s="33">
        <v>1</v>
      </c>
      <c r="I3501">
        <v>0.98884995907581841</v>
      </c>
      <c r="J3501" s="40">
        <v>43657.058559320729</v>
      </c>
    </row>
    <row r="3502" spans="1:10" x14ac:dyDescent="0.3">
      <c r="A3502" s="29">
        <v>3498</v>
      </c>
      <c r="B3502">
        <v>2934</v>
      </c>
      <c r="C3502" s="24">
        <v>41773</v>
      </c>
      <c r="D3502" s="24">
        <v>43599</v>
      </c>
      <c r="E3502">
        <v>5000</v>
      </c>
      <c r="F3502" s="31">
        <v>1832.5748740893252</v>
      </c>
      <c r="G3502" s="24">
        <v>42578</v>
      </c>
      <c r="H3502" s="33">
        <v>1</v>
      </c>
      <c r="I3502">
        <v>0.98884995907581841</v>
      </c>
      <c r="J3502" s="40">
        <v>42909.446005034522</v>
      </c>
    </row>
    <row r="3503" spans="1:10" x14ac:dyDescent="0.3">
      <c r="A3503" s="29">
        <v>3499</v>
      </c>
      <c r="B3503">
        <v>2935</v>
      </c>
      <c r="C3503" s="24">
        <v>41763</v>
      </c>
      <c r="D3503" s="24">
        <v>42128</v>
      </c>
      <c r="E3503">
        <v>4375</v>
      </c>
      <c r="F3503" s="31">
        <v>631.88353064340458</v>
      </c>
      <c r="G3503" s="24">
        <v>42010</v>
      </c>
      <c r="H3503" s="33">
        <v>1</v>
      </c>
      <c r="I3503">
        <v>0.98884995907581841</v>
      </c>
      <c r="J3503" s="40">
        <v>42642.750513202547</v>
      </c>
    </row>
    <row r="3504" spans="1:10" x14ac:dyDescent="0.3">
      <c r="A3504" s="29">
        <v>3500</v>
      </c>
      <c r="B3504">
        <v>2935</v>
      </c>
      <c r="C3504" s="24">
        <v>41763</v>
      </c>
      <c r="D3504" s="24">
        <v>42128</v>
      </c>
      <c r="E3504">
        <v>4375</v>
      </c>
      <c r="F3504" s="31">
        <v>9241.5318740128969</v>
      </c>
      <c r="G3504" s="24">
        <v>42030</v>
      </c>
      <c r="H3504" s="33">
        <v>2</v>
      </c>
      <c r="I3504">
        <v>0.89574241276323197</v>
      </c>
      <c r="J3504" s="40">
        <v>42350.966473882378</v>
      </c>
    </row>
    <row r="3505" spans="1:10" x14ac:dyDescent="0.3">
      <c r="A3505" s="29">
        <v>3501</v>
      </c>
      <c r="B3505">
        <v>2936</v>
      </c>
      <c r="C3505" s="24">
        <v>42000</v>
      </c>
      <c r="D3505" s="24">
        <v>43461</v>
      </c>
      <c r="E3505">
        <v>6250</v>
      </c>
      <c r="F3505" s="31">
        <v>10733.306550595607</v>
      </c>
      <c r="G3505" s="24">
        <v>42293</v>
      </c>
      <c r="H3505" s="33">
        <v>3</v>
      </c>
      <c r="I3505">
        <v>0.80482337140270255</v>
      </c>
      <c r="J3505" s="40">
        <v>42353.502342843611</v>
      </c>
    </row>
    <row r="3506" spans="1:10" x14ac:dyDescent="0.3">
      <c r="A3506" s="29">
        <v>3502</v>
      </c>
      <c r="B3506">
        <v>2938</v>
      </c>
      <c r="C3506" s="24">
        <v>41979</v>
      </c>
      <c r="D3506" s="24">
        <v>43440</v>
      </c>
      <c r="E3506">
        <v>4375</v>
      </c>
      <c r="F3506" s="31">
        <v>1579.7176762211911</v>
      </c>
      <c r="G3506" s="24">
        <v>43275</v>
      </c>
      <c r="H3506" s="33">
        <v>1</v>
      </c>
      <c r="I3506">
        <v>0.98884995907581841</v>
      </c>
      <c r="J3506" s="40">
        <v>43698.76770342396</v>
      </c>
    </row>
    <row r="3507" spans="1:10" x14ac:dyDescent="0.3">
      <c r="A3507" s="29">
        <v>3503</v>
      </c>
      <c r="B3507">
        <v>2938</v>
      </c>
      <c r="C3507" s="24">
        <v>41979</v>
      </c>
      <c r="D3507" s="24">
        <v>43440</v>
      </c>
      <c r="E3507">
        <v>4375</v>
      </c>
      <c r="F3507" s="31">
        <v>6157.3157835252932</v>
      </c>
      <c r="G3507" s="24">
        <v>42066</v>
      </c>
      <c r="H3507" s="33">
        <v>2</v>
      </c>
      <c r="I3507">
        <v>0.89574241276323197</v>
      </c>
      <c r="J3507" s="40">
        <v>42422.412444070396</v>
      </c>
    </row>
    <row r="3508" spans="1:10" x14ac:dyDescent="0.3">
      <c r="A3508" s="29">
        <v>3504</v>
      </c>
      <c r="B3508">
        <v>2939</v>
      </c>
      <c r="C3508" s="24">
        <v>41938</v>
      </c>
      <c r="D3508" s="24">
        <v>43764</v>
      </c>
      <c r="E3508">
        <v>3750</v>
      </c>
      <c r="F3508" s="31">
        <v>1716.8310791630995</v>
      </c>
      <c r="G3508" s="24">
        <v>43662</v>
      </c>
      <c r="H3508" s="33">
        <v>1</v>
      </c>
      <c r="I3508">
        <v>0.98884995907581841</v>
      </c>
      <c r="J3508" s="40">
        <v>43811.909105909297</v>
      </c>
    </row>
    <row r="3509" spans="1:10" x14ac:dyDescent="0.3">
      <c r="A3509" s="29">
        <v>3505</v>
      </c>
      <c r="B3509">
        <v>2939</v>
      </c>
      <c r="C3509" s="24">
        <v>41938</v>
      </c>
      <c r="D3509" s="24">
        <v>43764</v>
      </c>
      <c r="E3509">
        <v>3750</v>
      </c>
      <c r="F3509" s="31">
        <v>615.84198348465327</v>
      </c>
      <c r="G3509" s="24">
        <v>41981</v>
      </c>
      <c r="H3509" s="33">
        <v>1</v>
      </c>
      <c r="I3509">
        <v>0.98884995907581841</v>
      </c>
      <c r="J3509" s="40">
        <v>42208.043621042518</v>
      </c>
    </row>
    <row r="3510" spans="1:10" x14ac:dyDescent="0.3">
      <c r="A3510" s="29">
        <v>3506</v>
      </c>
      <c r="B3510">
        <v>2940</v>
      </c>
      <c r="C3510" s="24">
        <v>41961</v>
      </c>
      <c r="D3510" s="24">
        <v>43787</v>
      </c>
      <c r="E3510">
        <v>6250</v>
      </c>
      <c r="F3510" s="31">
        <v>1009.5558289402793</v>
      </c>
      <c r="G3510" s="24">
        <v>42667</v>
      </c>
      <c r="H3510" s="33">
        <v>1</v>
      </c>
      <c r="I3510">
        <v>0.98884995907581841</v>
      </c>
      <c r="J3510" s="40">
        <v>42687.668497669707</v>
      </c>
    </row>
    <row r="3511" spans="1:10" x14ac:dyDescent="0.3">
      <c r="A3511" s="29">
        <v>3507</v>
      </c>
      <c r="B3511">
        <v>2941</v>
      </c>
      <c r="C3511" s="24">
        <v>41921</v>
      </c>
      <c r="D3511" s="24">
        <v>43747</v>
      </c>
      <c r="E3511">
        <v>3750</v>
      </c>
      <c r="F3511" s="31">
        <v>1024.2238338745926</v>
      </c>
      <c r="G3511" s="24">
        <v>42867</v>
      </c>
      <c r="H3511" s="33">
        <v>1</v>
      </c>
      <c r="I3511">
        <v>0.98884995907581841</v>
      </c>
      <c r="J3511" s="40">
        <v>43207.653097607865</v>
      </c>
    </row>
    <row r="3512" spans="1:10" x14ac:dyDescent="0.3">
      <c r="A3512" s="29">
        <v>3508</v>
      </c>
      <c r="B3512">
        <v>2942</v>
      </c>
      <c r="C3512" s="24">
        <v>41645</v>
      </c>
      <c r="D3512" s="24">
        <v>43106</v>
      </c>
      <c r="E3512">
        <v>3750</v>
      </c>
      <c r="F3512" s="31">
        <v>1062.3728928663907</v>
      </c>
      <c r="G3512" s="24">
        <v>42691</v>
      </c>
      <c r="H3512" s="33">
        <v>1</v>
      </c>
      <c r="I3512">
        <v>0.98884995907581841</v>
      </c>
      <c r="J3512" s="40">
        <v>43130.135003368014</v>
      </c>
    </row>
    <row r="3513" spans="1:10" x14ac:dyDescent="0.3">
      <c r="A3513" s="29">
        <v>3509</v>
      </c>
      <c r="B3513">
        <v>2942</v>
      </c>
      <c r="C3513" s="24">
        <v>41645</v>
      </c>
      <c r="D3513" s="24">
        <v>43106</v>
      </c>
      <c r="E3513">
        <v>3750</v>
      </c>
      <c r="F3513" s="31">
        <v>192.56067542444441</v>
      </c>
      <c r="G3513" s="24">
        <v>42305</v>
      </c>
      <c r="H3513" s="33">
        <v>1</v>
      </c>
      <c r="I3513">
        <v>0.98884995907581841</v>
      </c>
      <c r="J3513" s="40">
        <v>42438.821559449876</v>
      </c>
    </row>
    <row r="3514" spans="1:10" x14ac:dyDescent="0.3">
      <c r="A3514" s="29">
        <v>3510</v>
      </c>
      <c r="B3514">
        <v>2944</v>
      </c>
      <c r="C3514" s="24">
        <v>41881</v>
      </c>
      <c r="D3514" s="24">
        <v>43707</v>
      </c>
      <c r="E3514">
        <v>5000</v>
      </c>
      <c r="F3514" s="31">
        <v>2112.5129068588649</v>
      </c>
      <c r="G3514" s="24">
        <v>42532</v>
      </c>
      <c r="H3514" s="33">
        <v>1</v>
      </c>
      <c r="I3514">
        <v>0.98884995907581841</v>
      </c>
      <c r="J3514" s="40">
        <v>43059.26016001941</v>
      </c>
    </row>
    <row r="3515" spans="1:10" x14ac:dyDescent="0.3">
      <c r="A3515" s="29">
        <v>3511</v>
      </c>
      <c r="B3515">
        <v>2944</v>
      </c>
      <c r="C3515" s="24">
        <v>41881</v>
      </c>
      <c r="D3515" s="24">
        <v>43707</v>
      </c>
      <c r="E3515">
        <v>5000</v>
      </c>
      <c r="F3515" s="31">
        <v>8864.0858089466838</v>
      </c>
      <c r="G3515" s="24">
        <v>41933</v>
      </c>
      <c r="H3515" s="33">
        <v>2</v>
      </c>
      <c r="I3515">
        <v>0.89574241276323197</v>
      </c>
      <c r="J3515" s="40">
        <v>42098.932377556637</v>
      </c>
    </row>
    <row r="3516" spans="1:10" x14ac:dyDescent="0.3">
      <c r="A3516" s="29">
        <v>3512</v>
      </c>
      <c r="B3516">
        <v>2945</v>
      </c>
      <c r="C3516" s="24">
        <v>41957</v>
      </c>
      <c r="D3516" s="24">
        <v>43053</v>
      </c>
      <c r="E3516">
        <v>3750</v>
      </c>
      <c r="F3516" s="31">
        <v>1731.2478709407635</v>
      </c>
      <c r="G3516" s="24">
        <v>42673</v>
      </c>
      <c r="H3516" s="33">
        <v>1</v>
      </c>
      <c r="I3516">
        <v>0.98884995907581841</v>
      </c>
      <c r="J3516" s="40">
        <v>42749.42273423099</v>
      </c>
    </row>
    <row r="3517" spans="1:10" x14ac:dyDescent="0.3">
      <c r="A3517" s="29">
        <v>3513</v>
      </c>
      <c r="B3517">
        <v>2945</v>
      </c>
      <c r="C3517" s="24">
        <v>41957</v>
      </c>
      <c r="D3517" s="24">
        <v>43053</v>
      </c>
      <c r="E3517">
        <v>3750</v>
      </c>
      <c r="F3517" s="31">
        <v>1022.3207050200034</v>
      </c>
      <c r="G3517" s="24">
        <v>42078</v>
      </c>
      <c r="H3517" s="33">
        <v>1</v>
      </c>
      <c r="I3517">
        <v>0.98884995907581841</v>
      </c>
      <c r="J3517" s="40">
        <v>42511.480448206647</v>
      </c>
    </row>
    <row r="3518" spans="1:10" x14ac:dyDescent="0.3">
      <c r="A3518" s="29">
        <v>3514</v>
      </c>
      <c r="B3518">
        <v>2945</v>
      </c>
      <c r="C3518" s="24">
        <v>41957</v>
      </c>
      <c r="D3518" s="24">
        <v>43053</v>
      </c>
      <c r="E3518">
        <v>3750</v>
      </c>
      <c r="F3518" s="31">
        <v>4483.0186604908085</v>
      </c>
      <c r="G3518" s="24">
        <v>42649</v>
      </c>
      <c r="H3518" s="33">
        <v>1</v>
      </c>
      <c r="I3518">
        <v>0.98884995907581841</v>
      </c>
      <c r="J3518" s="40">
        <v>42957.274635055619</v>
      </c>
    </row>
    <row r="3519" spans="1:10" x14ac:dyDescent="0.3">
      <c r="A3519" s="29">
        <v>3515</v>
      </c>
      <c r="B3519">
        <v>2947</v>
      </c>
      <c r="C3519" s="24">
        <v>41788</v>
      </c>
      <c r="D3519" s="24">
        <v>42519</v>
      </c>
      <c r="E3519">
        <v>6250</v>
      </c>
      <c r="F3519" s="31">
        <v>15054.052941480664</v>
      </c>
      <c r="G3519" s="24">
        <v>42460</v>
      </c>
      <c r="H3519" s="33">
        <v>3</v>
      </c>
      <c r="I3519">
        <v>0.80482337140270255</v>
      </c>
      <c r="J3519" s="40">
        <v>42600.983976450363</v>
      </c>
    </row>
    <row r="3520" spans="1:10" x14ac:dyDescent="0.3">
      <c r="A3520" s="29">
        <v>3516</v>
      </c>
      <c r="B3520">
        <v>2948</v>
      </c>
      <c r="C3520" s="24">
        <v>41929</v>
      </c>
      <c r="D3520" s="24">
        <v>43755</v>
      </c>
      <c r="E3520">
        <v>6250</v>
      </c>
      <c r="F3520" s="31">
        <v>5014.7612053291814</v>
      </c>
      <c r="G3520" s="24">
        <v>43432</v>
      </c>
      <c r="H3520" s="33">
        <v>2</v>
      </c>
      <c r="I3520">
        <v>0.89574241276323197</v>
      </c>
      <c r="J3520" s="40">
        <v>43745.253414653329</v>
      </c>
    </row>
    <row r="3521" spans="1:10" x14ac:dyDescent="0.3">
      <c r="A3521" s="29">
        <v>3517</v>
      </c>
      <c r="B3521">
        <v>2948</v>
      </c>
      <c r="C3521" s="24">
        <v>41929</v>
      </c>
      <c r="D3521" s="24">
        <v>43755</v>
      </c>
      <c r="E3521">
        <v>6250</v>
      </c>
      <c r="F3521" s="31">
        <v>7883.1928086968328</v>
      </c>
      <c r="G3521" s="24">
        <v>43280</v>
      </c>
      <c r="H3521" s="33">
        <v>2</v>
      </c>
      <c r="I3521">
        <v>0.89574241276323197</v>
      </c>
      <c r="J3521" s="40">
        <v>43455.027191756359</v>
      </c>
    </row>
    <row r="3522" spans="1:10" x14ac:dyDescent="0.3">
      <c r="A3522" s="29">
        <v>3518</v>
      </c>
      <c r="B3522">
        <v>2949</v>
      </c>
      <c r="C3522" s="24">
        <v>41698</v>
      </c>
      <c r="D3522" s="24">
        <v>42063</v>
      </c>
      <c r="E3522">
        <v>5000</v>
      </c>
      <c r="F3522" s="31">
        <v>14058.970460257355</v>
      </c>
      <c r="G3522" s="24">
        <v>41881</v>
      </c>
      <c r="H3522" s="33">
        <v>3</v>
      </c>
      <c r="I3522">
        <v>0.80482337140270255</v>
      </c>
      <c r="J3522" s="40">
        <v>42258.962557359671</v>
      </c>
    </row>
    <row r="3523" spans="1:10" x14ac:dyDescent="0.3">
      <c r="A3523" s="29">
        <v>3519</v>
      </c>
      <c r="B3523">
        <v>2951</v>
      </c>
      <c r="C3523" s="24">
        <v>41737</v>
      </c>
      <c r="D3523" s="24">
        <v>43563</v>
      </c>
      <c r="E3523">
        <v>5000</v>
      </c>
      <c r="F3523" s="31">
        <v>1626.490956243</v>
      </c>
      <c r="G3523" s="24">
        <v>42015</v>
      </c>
      <c r="H3523" s="33">
        <v>1</v>
      </c>
      <c r="I3523">
        <v>0.98884995907581841</v>
      </c>
      <c r="J3523" s="40">
        <v>42206.383627498173</v>
      </c>
    </row>
    <row r="3524" spans="1:10" x14ac:dyDescent="0.3">
      <c r="A3524" s="29">
        <v>3520</v>
      </c>
      <c r="B3524">
        <v>2951</v>
      </c>
      <c r="C3524" s="24">
        <v>41737</v>
      </c>
      <c r="D3524" s="24">
        <v>43563</v>
      </c>
      <c r="E3524">
        <v>5000</v>
      </c>
      <c r="F3524" s="31">
        <v>3749.1189932407924</v>
      </c>
      <c r="G3524" s="24">
        <v>43040</v>
      </c>
      <c r="H3524" s="33">
        <v>1</v>
      </c>
      <c r="I3524">
        <v>0.98884995907581841</v>
      </c>
      <c r="J3524" s="40">
        <v>43079.422552135722</v>
      </c>
    </row>
    <row r="3525" spans="1:10" x14ac:dyDescent="0.3">
      <c r="A3525" s="29">
        <v>3521</v>
      </c>
      <c r="B3525">
        <v>2951</v>
      </c>
      <c r="C3525" s="24">
        <v>41737</v>
      </c>
      <c r="D3525" s="24">
        <v>43563</v>
      </c>
      <c r="E3525">
        <v>5000</v>
      </c>
      <c r="F3525" s="31">
        <v>9537.9122146893187</v>
      </c>
      <c r="G3525" s="24">
        <v>41888</v>
      </c>
      <c r="H3525" s="33">
        <v>2</v>
      </c>
      <c r="I3525">
        <v>0.89574241276323197</v>
      </c>
      <c r="J3525" s="40">
        <v>42945.227056317352</v>
      </c>
    </row>
    <row r="3526" spans="1:10" x14ac:dyDescent="0.3">
      <c r="A3526" s="29">
        <v>3522</v>
      </c>
      <c r="B3526">
        <v>2953</v>
      </c>
      <c r="C3526" s="24">
        <v>41963</v>
      </c>
      <c r="D3526" s="24">
        <v>43424</v>
      </c>
      <c r="E3526">
        <v>5000</v>
      </c>
      <c r="F3526" s="31">
        <v>12603.116179422774</v>
      </c>
      <c r="G3526" s="24">
        <v>43210</v>
      </c>
      <c r="H3526" s="33">
        <v>3</v>
      </c>
      <c r="I3526">
        <v>0.80482337140270255</v>
      </c>
      <c r="J3526" s="40">
        <v>43304.787534208255</v>
      </c>
    </row>
    <row r="3527" spans="1:10" x14ac:dyDescent="0.3">
      <c r="A3527" s="29">
        <v>3523</v>
      </c>
      <c r="B3527">
        <v>2953</v>
      </c>
      <c r="C3527" s="24">
        <v>41963</v>
      </c>
      <c r="D3527" s="24">
        <v>43424</v>
      </c>
      <c r="E3527">
        <v>5000</v>
      </c>
      <c r="F3527" s="31">
        <v>3919.4038886888584</v>
      </c>
      <c r="G3527" s="24">
        <v>42268</v>
      </c>
      <c r="H3527" s="33">
        <v>1</v>
      </c>
      <c r="I3527">
        <v>0.98884995907581841</v>
      </c>
      <c r="J3527" s="40">
        <v>42862.359109632147</v>
      </c>
    </row>
    <row r="3528" spans="1:10" x14ac:dyDescent="0.3">
      <c r="A3528" s="29">
        <v>3524</v>
      </c>
      <c r="B3528">
        <v>2953</v>
      </c>
      <c r="C3528" s="24">
        <v>41963</v>
      </c>
      <c r="D3528" s="24">
        <v>43424</v>
      </c>
      <c r="E3528">
        <v>5000</v>
      </c>
      <c r="F3528" s="31">
        <v>416.19556087079854</v>
      </c>
      <c r="G3528" s="24">
        <v>43292</v>
      </c>
      <c r="H3528" s="33">
        <v>1</v>
      </c>
      <c r="I3528">
        <v>0.98884995907581841</v>
      </c>
      <c r="J3528" s="40">
        <v>43385.89859249365</v>
      </c>
    </row>
    <row r="3529" spans="1:10" x14ac:dyDescent="0.3">
      <c r="A3529" s="29">
        <v>3525</v>
      </c>
      <c r="B3529">
        <v>2955</v>
      </c>
      <c r="C3529" s="24">
        <v>41791</v>
      </c>
      <c r="D3529" s="24">
        <v>43252</v>
      </c>
      <c r="E3529">
        <v>5625</v>
      </c>
      <c r="F3529" s="31">
        <v>13975.106095809115</v>
      </c>
      <c r="G3529" s="24">
        <v>42733</v>
      </c>
      <c r="H3529" s="33">
        <v>3</v>
      </c>
      <c r="I3529">
        <v>0.80482337140270255</v>
      </c>
      <c r="J3529" s="40">
        <v>42777.808879315038</v>
      </c>
    </row>
    <row r="3530" spans="1:10" x14ac:dyDescent="0.3">
      <c r="A3530" s="29">
        <v>3526</v>
      </c>
      <c r="B3530">
        <v>2955</v>
      </c>
      <c r="C3530" s="24">
        <v>41791</v>
      </c>
      <c r="D3530" s="24">
        <v>43252</v>
      </c>
      <c r="E3530">
        <v>5625</v>
      </c>
      <c r="F3530" s="31">
        <v>2487.1483023985779</v>
      </c>
      <c r="G3530" s="24">
        <v>42907</v>
      </c>
      <c r="H3530" s="33">
        <v>1</v>
      </c>
      <c r="I3530">
        <v>0.98884995907581841</v>
      </c>
      <c r="J3530" s="40">
        <v>43150.92953571488</v>
      </c>
    </row>
    <row r="3531" spans="1:10" x14ac:dyDescent="0.3">
      <c r="A3531" s="29">
        <v>3527</v>
      </c>
      <c r="B3531">
        <v>2955</v>
      </c>
      <c r="C3531" s="24">
        <v>41791</v>
      </c>
      <c r="D3531" s="24">
        <v>43252</v>
      </c>
      <c r="E3531">
        <v>5625</v>
      </c>
      <c r="F3531" s="31">
        <v>9679.5106114075752</v>
      </c>
      <c r="G3531" s="24">
        <v>42683</v>
      </c>
      <c r="H3531" s="33">
        <v>2</v>
      </c>
      <c r="I3531">
        <v>0.89574241276323197</v>
      </c>
      <c r="J3531" s="40">
        <v>42714.924144187797</v>
      </c>
    </row>
    <row r="3532" spans="1:10" x14ac:dyDescent="0.3">
      <c r="A3532" s="29">
        <v>3528</v>
      </c>
      <c r="B3532">
        <v>2958</v>
      </c>
      <c r="C3532" s="24">
        <v>41671</v>
      </c>
      <c r="D3532" s="24">
        <v>43497</v>
      </c>
      <c r="E3532">
        <v>3750</v>
      </c>
      <c r="F3532" s="31">
        <v>4998.3572279590289</v>
      </c>
      <c r="G3532" s="24">
        <v>42357</v>
      </c>
      <c r="H3532" s="33">
        <v>1</v>
      </c>
      <c r="I3532">
        <v>0.98884995907581841</v>
      </c>
      <c r="J3532" s="40">
        <v>42542.798058665445</v>
      </c>
    </row>
    <row r="3533" spans="1:10" x14ac:dyDescent="0.3">
      <c r="A3533" s="29">
        <v>3529</v>
      </c>
      <c r="B3533">
        <v>2958</v>
      </c>
      <c r="C3533" s="24">
        <v>41671</v>
      </c>
      <c r="D3533" s="24">
        <v>43497</v>
      </c>
      <c r="E3533">
        <v>3750</v>
      </c>
      <c r="F3533" s="31">
        <v>1153.0056185214441</v>
      </c>
      <c r="G3533" s="24">
        <v>43375</v>
      </c>
      <c r="H3533" s="33">
        <v>1</v>
      </c>
      <c r="I3533">
        <v>0.98884995907581841</v>
      </c>
      <c r="J3533" s="40">
        <v>44821.453699281563</v>
      </c>
    </row>
    <row r="3534" spans="1:10" x14ac:dyDescent="0.3">
      <c r="A3534" s="29">
        <v>3530</v>
      </c>
      <c r="B3534">
        <v>2958</v>
      </c>
      <c r="C3534" s="24">
        <v>41671</v>
      </c>
      <c r="D3534" s="24">
        <v>43497</v>
      </c>
      <c r="E3534">
        <v>3750</v>
      </c>
      <c r="F3534" s="31">
        <v>630.43302480394402</v>
      </c>
      <c r="G3534" s="24">
        <v>43386</v>
      </c>
      <c r="H3534" s="33">
        <v>1</v>
      </c>
      <c r="I3534">
        <v>0.98884995907581841</v>
      </c>
      <c r="J3534" s="40">
        <v>43749.856411651795</v>
      </c>
    </row>
    <row r="3535" spans="1:10" x14ac:dyDescent="0.3">
      <c r="A3535" s="29">
        <v>3531</v>
      </c>
      <c r="B3535">
        <v>2958</v>
      </c>
      <c r="C3535" s="24">
        <v>41671</v>
      </c>
      <c r="D3535" s="24">
        <v>43497</v>
      </c>
      <c r="E3535">
        <v>3750</v>
      </c>
      <c r="F3535" s="31">
        <v>13924.330830179755</v>
      </c>
      <c r="G3535" s="24">
        <v>42625</v>
      </c>
      <c r="H3535" s="33">
        <v>3</v>
      </c>
      <c r="I3535">
        <v>0.80482337140270255</v>
      </c>
      <c r="J3535" s="40">
        <v>42853.202527501577</v>
      </c>
    </row>
    <row r="3536" spans="1:10" x14ac:dyDescent="0.3">
      <c r="A3536" s="29">
        <v>3532</v>
      </c>
      <c r="B3536">
        <v>2960</v>
      </c>
      <c r="C3536" s="24">
        <v>41662</v>
      </c>
      <c r="D3536" s="24">
        <v>42758</v>
      </c>
      <c r="E3536">
        <v>4375</v>
      </c>
      <c r="F3536" s="31">
        <v>16404.227965403195</v>
      </c>
      <c r="G3536" s="24">
        <v>42585</v>
      </c>
      <c r="H3536" s="33">
        <v>3</v>
      </c>
      <c r="I3536">
        <v>0.80482337140270255</v>
      </c>
      <c r="J3536" s="40">
        <v>42713.656378283602</v>
      </c>
    </row>
    <row r="3537" spans="1:10" x14ac:dyDescent="0.3">
      <c r="A3537" s="29">
        <v>3533</v>
      </c>
      <c r="B3537">
        <v>2962</v>
      </c>
      <c r="C3537" s="24">
        <v>41980</v>
      </c>
      <c r="D3537" s="24">
        <v>42711</v>
      </c>
      <c r="E3537">
        <v>4375</v>
      </c>
      <c r="F3537" s="31">
        <v>56.042337891285584</v>
      </c>
      <c r="G3537" s="24">
        <v>42563</v>
      </c>
      <c r="H3537" s="33">
        <v>1</v>
      </c>
      <c r="I3537">
        <v>0.98884995907581841</v>
      </c>
      <c r="J3537" s="40">
        <v>42902.0173611426</v>
      </c>
    </row>
    <row r="3538" spans="1:10" x14ac:dyDescent="0.3">
      <c r="A3538" s="29">
        <v>3534</v>
      </c>
      <c r="B3538">
        <v>2962</v>
      </c>
      <c r="C3538" s="24">
        <v>41980</v>
      </c>
      <c r="D3538" s="24">
        <v>42711</v>
      </c>
      <c r="E3538">
        <v>4375</v>
      </c>
      <c r="F3538" s="31">
        <v>4389.3934330553884</v>
      </c>
      <c r="G3538" s="24">
        <v>42653</v>
      </c>
      <c r="H3538" s="33">
        <v>1</v>
      </c>
      <c r="I3538">
        <v>0.98884995907581841</v>
      </c>
      <c r="J3538" s="40">
        <v>42924.945734901121</v>
      </c>
    </row>
    <row r="3539" spans="1:10" x14ac:dyDescent="0.3">
      <c r="A3539" s="29">
        <v>3535</v>
      </c>
      <c r="B3539">
        <v>2963</v>
      </c>
      <c r="C3539" s="24">
        <v>41781</v>
      </c>
      <c r="D3539" s="24">
        <v>42512</v>
      </c>
      <c r="E3539">
        <v>4375</v>
      </c>
      <c r="F3539" s="31">
        <v>942.25720720307288</v>
      </c>
      <c r="G3539" s="24">
        <v>42380</v>
      </c>
      <c r="H3539" s="33">
        <v>1</v>
      </c>
      <c r="I3539">
        <v>0.98884995907581841</v>
      </c>
      <c r="J3539" s="40">
        <v>42811.38609430661</v>
      </c>
    </row>
    <row r="3540" spans="1:10" x14ac:dyDescent="0.3">
      <c r="A3540" s="29">
        <v>3536</v>
      </c>
      <c r="B3540">
        <v>2963</v>
      </c>
      <c r="C3540" s="24">
        <v>41781</v>
      </c>
      <c r="D3540" s="24">
        <v>42512</v>
      </c>
      <c r="E3540">
        <v>4375</v>
      </c>
      <c r="F3540" s="31">
        <v>519.90945965171602</v>
      </c>
      <c r="G3540" s="24">
        <v>41836</v>
      </c>
      <c r="H3540" s="33">
        <v>1</v>
      </c>
      <c r="I3540">
        <v>0.98884995907581841</v>
      </c>
      <c r="J3540" s="40">
        <v>41868.132531332893</v>
      </c>
    </row>
    <row r="3541" spans="1:10" x14ac:dyDescent="0.3">
      <c r="A3541" s="29">
        <v>3537</v>
      </c>
      <c r="B3541">
        <v>2963</v>
      </c>
      <c r="C3541" s="24">
        <v>41781</v>
      </c>
      <c r="D3541" s="24">
        <v>42512</v>
      </c>
      <c r="E3541">
        <v>4375</v>
      </c>
      <c r="F3541" s="31">
        <v>3302.2821333589745</v>
      </c>
      <c r="G3541" s="24">
        <v>42136</v>
      </c>
      <c r="H3541" s="33">
        <v>1</v>
      </c>
      <c r="I3541">
        <v>0.98884995907581841</v>
      </c>
      <c r="J3541" s="40">
        <v>42795.711668327902</v>
      </c>
    </row>
    <row r="3542" spans="1:10" x14ac:dyDescent="0.3">
      <c r="A3542" s="29">
        <v>3538</v>
      </c>
      <c r="B3542">
        <v>2964</v>
      </c>
      <c r="C3542" s="24">
        <v>41767</v>
      </c>
      <c r="D3542" s="24">
        <v>42863</v>
      </c>
      <c r="E3542">
        <v>5625</v>
      </c>
      <c r="F3542" s="31">
        <v>1453.2929028044045</v>
      </c>
      <c r="G3542" s="24">
        <v>42006</v>
      </c>
      <c r="H3542" s="33">
        <v>1</v>
      </c>
      <c r="I3542">
        <v>0.98884995907581841</v>
      </c>
      <c r="J3542" s="40">
        <v>43366.184839530761</v>
      </c>
    </row>
    <row r="3543" spans="1:10" x14ac:dyDescent="0.3">
      <c r="A3543" s="29">
        <v>3539</v>
      </c>
      <c r="B3543">
        <v>2965</v>
      </c>
      <c r="C3543" s="24">
        <v>41983</v>
      </c>
      <c r="D3543" s="24">
        <v>43809</v>
      </c>
      <c r="E3543">
        <v>4375</v>
      </c>
      <c r="F3543" s="31">
        <v>8761.9703878286018</v>
      </c>
      <c r="G3543" s="24">
        <v>42161</v>
      </c>
      <c r="H3543" s="33">
        <v>2</v>
      </c>
      <c r="I3543">
        <v>0.89574241276323197</v>
      </c>
      <c r="J3543" s="40">
        <v>42175.925778810968</v>
      </c>
    </row>
    <row r="3544" spans="1:10" x14ac:dyDescent="0.3">
      <c r="A3544" s="29">
        <v>3540</v>
      </c>
      <c r="B3544">
        <v>2965</v>
      </c>
      <c r="C3544" s="24">
        <v>41983</v>
      </c>
      <c r="D3544" s="24">
        <v>43809</v>
      </c>
      <c r="E3544">
        <v>4375</v>
      </c>
      <c r="F3544" s="31">
        <v>4533.8917998815459</v>
      </c>
      <c r="G3544" s="24">
        <v>43298</v>
      </c>
      <c r="H3544" s="33">
        <v>1</v>
      </c>
      <c r="I3544">
        <v>0.98884995907581841</v>
      </c>
      <c r="J3544" s="40">
        <v>43425.980027302903</v>
      </c>
    </row>
    <row r="3545" spans="1:10" x14ac:dyDescent="0.3">
      <c r="A3545" s="29">
        <v>3541</v>
      </c>
      <c r="B3545">
        <v>2966</v>
      </c>
      <c r="C3545" s="24">
        <v>41648</v>
      </c>
      <c r="D3545" s="24">
        <v>43474</v>
      </c>
      <c r="E3545">
        <v>5000</v>
      </c>
      <c r="F3545" s="31">
        <v>9403.3102508897027</v>
      </c>
      <c r="G3545" s="24">
        <v>42579</v>
      </c>
      <c r="H3545" s="33">
        <v>2</v>
      </c>
      <c r="I3545">
        <v>0.89574241276323197</v>
      </c>
      <c r="J3545" s="40">
        <v>42791.633768336287</v>
      </c>
    </row>
    <row r="3546" spans="1:10" x14ac:dyDescent="0.3">
      <c r="A3546" s="29">
        <v>3542</v>
      </c>
      <c r="B3546">
        <v>2967</v>
      </c>
      <c r="C3546" s="24">
        <v>41722</v>
      </c>
      <c r="D3546" s="24">
        <v>43548</v>
      </c>
      <c r="E3546">
        <v>6250</v>
      </c>
      <c r="F3546" s="31">
        <v>42281.219260769765</v>
      </c>
      <c r="G3546" s="24">
        <v>42667</v>
      </c>
      <c r="H3546" s="33">
        <v>5</v>
      </c>
      <c r="I3546">
        <v>0.65037668367826484</v>
      </c>
      <c r="J3546" s="40">
        <v>42674.303757085392</v>
      </c>
    </row>
    <row r="3547" spans="1:10" x14ac:dyDescent="0.3">
      <c r="A3547" s="29">
        <v>3543</v>
      </c>
      <c r="B3547">
        <v>2969</v>
      </c>
      <c r="C3547" s="24">
        <v>42000</v>
      </c>
      <c r="D3547" s="24">
        <v>42731</v>
      </c>
      <c r="E3547">
        <v>6250</v>
      </c>
      <c r="F3547" s="31">
        <v>2749.0192690041381</v>
      </c>
      <c r="G3547" s="24">
        <v>42269</v>
      </c>
      <c r="H3547" s="33">
        <v>1</v>
      </c>
      <c r="I3547">
        <v>0.98884995907581841</v>
      </c>
      <c r="J3547" s="40">
        <v>42515.794993752002</v>
      </c>
    </row>
    <row r="3548" spans="1:10" x14ac:dyDescent="0.3">
      <c r="A3548" s="29">
        <v>3544</v>
      </c>
      <c r="B3548">
        <v>2971</v>
      </c>
      <c r="C3548" s="24">
        <v>41912</v>
      </c>
      <c r="D3548" s="24">
        <v>43008</v>
      </c>
      <c r="E3548">
        <v>3750</v>
      </c>
      <c r="F3548" s="31">
        <v>4519.1292038154588</v>
      </c>
      <c r="G3548" s="24">
        <v>42762</v>
      </c>
      <c r="H3548" s="33">
        <v>1</v>
      </c>
      <c r="I3548">
        <v>0.98884995907581841</v>
      </c>
      <c r="J3548" s="40">
        <v>42831.948889034269</v>
      </c>
    </row>
    <row r="3549" spans="1:10" x14ac:dyDescent="0.3">
      <c r="A3549" s="29">
        <v>3545</v>
      </c>
      <c r="B3549">
        <v>2972</v>
      </c>
      <c r="C3549" s="24">
        <v>41842</v>
      </c>
      <c r="D3549" s="24">
        <v>42573</v>
      </c>
      <c r="E3549">
        <v>6250</v>
      </c>
      <c r="F3549" s="31">
        <v>13917.593779995568</v>
      </c>
      <c r="G3549" s="24">
        <v>42261</v>
      </c>
      <c r="H3549" s="33">
        <v>3</v>
      </c>
      <c r="I3549">
        <v>0.80482337140270255</v>
      </c>
      <c r="J3549" s="40">
        <v>42371.632055917267</v>
      </c>
    </row>
    <row r="3550" spans="1:10" x14ac:dyDescent="0.3">
      <c r="A3550" s="29">
        <v>3546</v>
      </c>
      <c r="B3550">
        <v>2973</v>
      </c>
      <c r="C3550" s="24">
        <v>41668</v>
      </c>
      <c r="D3550" s="24">
        <v>42033</v>
      </c>
      <c r="E3550">
        <v>5625</v>
      </c>
      <c r="F3550" s="31">
        <v>1105.4845562280109</v>
      </c>
      <c r="G3550" s="24">
        <v>41847</v>
      </c>
      <c r="H3550" s="33">
        <v>1</v>
      </c>
      <c r="I3550">
        <v>0.98884995907581841</v>
      </c>
      <c r="J3550" s="40">
        <v>41949.587396548275</v>
      </c>
    </row>
    <row r="3551" spans="1:10" x14ac:dyDescent="0.3">
      <c r="A3551" s="29">
        <v>3547</v>
      </c>
      <c r="B3551">
        <v>2974</v>
      </c>
      <c r="C3551" s="24">
        <v>41861</v>
      </c>
      <c r="D3551" s="24">
        <v>42226</v>
      </c>
      <c r="E3551">
        <v>3750</v>
      </c>
      <c r="F3551" s="31">
        <v>2540.4464476805806</v>
      </c>
      <c r="G3551" s="24">
        <v>42099</v>
      </c>
      <c r="H3551" s="33">
        <v>1</v>
      </c>
      <c r="I3551">
        <v>0.98884995907581841</v>
      </c>
      <c r="J3551" s="40">
        <v>42292.297476812812</v>
      </c>
    </row>
    <row r="3552" spans="1:10" x14ac:dyDescent="0.3">
      <c r="A3552" s="29">
        <v>3548</v>
      </c>
      <c r="B3552">
        <v>2975</v>
      </c>
      <c r="C3552" s="24">
        <v>41820</v>
      </c>
      <c r="D3552" s="24">
        <v>42551</v>
      </c>
      <c r="E3552">
        <v>6250</v>
      </c>
      <c r="F3552" s="31">
        <v>6694.5422661205321</v>
      </c>
      <c r="G3552" s="24">
        <v>41955</v>
      </c>
      <c r="H3552" s="33">
        <v>2</v>
      </c>
      <c r="I3552">
        <v>0.89574241276323197</v>
      </c>
      <c r="J3552" s="40">
        <v>42261.835291506424</v>
      </c>
    </row>
    <row r="3553" spans="1:10" x14ac:dyDescent="0.3">
      <c r="A3553" s="29">
        <v>3549</v>
      </c>
      <c r="B3553">
        <v>2975</v>
      </c>
      <c r="C3553" s="24">
        <v>41820</v>
      </c>
      <c r="D3553" s="24">
        <v>42551</v>
      </c>
      <c r="E3553">
        <v>6250</v>
      </c>
      <c r="F3553" s="31">
        <v>2347.3706048118938</v>
      </c>
      <c r="G3553" s="24">
        <v>42000</v>
      </c>
      <c r="H3553" s="33">
        <v>1</v>
      </c>
      <c r="I3553">
        <v>0.98884995907581841</v>
      </c>
      <c r="J3553" s="40">
        <v>42446.239978328522</v>
      </c>
    </row>
    <row r="3554" spans="1:10" x14ac:dyDescent="0.3">
      <c r="A3554" s="29">
        <v>3550</v>
      </c>
      <c r="B3554">
        <v>2975</v>
      </c>
      <c r="C3554" s="24">
        <v>41820</v>
      </c>
      <c r="D3554" s="24">
        <v>42551</v>
      </c>
      <c r="E3554">
        <v>6250</v>
      </c>
      <c r="F3554" s="31">
        <v>4760.4382748309345</v>
      </c>
      <c r="G3554" s="24">
        <v>42363</v>
      </c>
      <c r="H3554" s="33">
        <v>1</v>
      </c>
      <c r="I3554">
        <v>0.98884995907581841</v>
      </c>
      <c r="J3554" s="40">
        <v>42463.273102939755</v>
      </c>
    </row>
    <row r="3555" spans="1:10" x14ac:dyDescent="0.3">
      <c r="A3555" s="29">
        <v>3551</v>
      </c>
      <c r="B3555">
        <v>2977</v>
      </c>
      <c r="C3555" s="24">
        <v>41725</v>
      </c>
      <c r="D3555" s="24">
        <v>42090</v>
      </c>
      <c r="E3555">
        <v>5625</v>
      </c>
      <c r="F3555" s="31">
        <v>24468.601104513062</v>
      </c>
      <c r="G3555" s="24">
        <v>41994</v>
      </c>
      <c r="H3555" s="33">
        <v>4</v>
      </c>
      <c r="I3555">
        <v>0.7196296248241657</v>
      </c>
      <c r="J3555" s="40">
        <v>42135.480399646527</v>
      </c>
    </row>
    <row r="3556" spans="1:10" x14ac:dyDescent="0.3">
      <c r="A3556" s="29">
        <v>3552</v>
      </c>
      <c r="B3556">
        <v>2980</v>
      </c>
      <c r="C3556" s="24">
        <v>41717</v>
      </c>
      <c r="D3556" s="24">
        <v>43543</v>
      </c>
      <c r="E3556">
        <v>5625</v>
      </c>
      <c r="F3556" s="31">
        <v>12676.295390903886</v>
      </c>
      <c r="G3556" s="24">
        <v>43502</v>
      </c>
      <c r="H3556" s="33">
        <v>3</v>
      </c>
      <c r="I3556">
        <v>0.80482337140270255</v>
      </c>
      <c r="J3556" s="40">
        <v>43524.64564208412</v>
      </c>
    </row>
    <row r="3557" spans="1:10" x14ac:dyDescent="0.3">
      <c r="A3557" s="29">
        <v>3553</v>
      </c>
      <c r="B3557">
        <v>2982</v>
      </c>
      <c r="C3557" s="24">
        <v>41940</v>
      </c>
      <c r="D3557" s="24">
        <v>43401</v>
      </c>
      <c r="E3557">
        <v>4375</v>
      </c>
      <c r="F3557" s="31">
        <v>1213.982969573937</v>
      </c>
      <c r="G3557" s="24">
        <v>42459</v>
      </c>
      <c r="H3557" s="33">
        <v>1</v>
      </c>
      <c r="I3557">
        <v>0.98884995907581841</v>
      </c>
      <c r="J3557" s="40">
        <v>42741.762427372683</v>
      </c>
    </row>
    <row r="3558" spans="1:10" x14ac:dyDescent="0.3">
      <c r="A3558" s="29">
        <v>3554</v>
      </c>
      <c r="B3558">
        <v>2984</v>
      </c>
      <c r="C3558" s="24">
        <v>41925</v>
      </c>
      <c r="D3558" s="24">
        <v>42290</v>
      </c>
      <c r="E3558">
        <v>6250</v>
      </c>
      <c r="F3558" s="31">
        <v>385.29270511707682</v>
      </c>
      <c r="G3558" s="24">
        <v>42007</v>
      </c>
      <c r="H3558" s="33">
        <v>1</v>
      </c>
      <c r="I3558">
        <v>0.98884995907581841</v>
      </c>
      <c r="J3558" s="40">
        <v>42492.82042356053</v>
      </c>
    </row>
    <row r="3559" spans="1:10" x14ac:dyDescent="0.3">
      <c r="A3559" s="29">
        <v>3555</v>
      </c>
      <c r="B3559">
        <v>2985</v>
      </c>
      <c r="C3559" s="24">
        <v>41949</v>
      </c>
      <c r="D3559" s="24">
        <v>43045</v>
      </c>
      <c r="E3559">
        <v>6250</v>
      </c>
      <c r="F3559" s="31">
        <v>4152.6230795088622</v>
      </c>
      <c r="G3559" s="24">
        <v>42903</v>
      </c>
      <c r="H3559" s="33">
        <v>1</v>
      </c>
      <c r="I3559">
        <v>0.98884995907581841</v>
      </c>
      <c r="J3559" s="40">
        <v>43346.854930901805</v>
      </c>
    </row>
    <row r="3560" spans="1:10" x14ac:dyDescent="0.3">
      <c r="A3560" s="29">
        <v>3556</v>
      </c>
      <c r="B3560">
        <v>2985</v>
      </c>
      <c r="C3560" s="24">
        <v>41949</v>
      </c>
      <c r="D3560" s="24">
        <v>43045</v>
      </c>
      <c r="E3560">
        <v>6250</v>
      </c>
      <c r="F3560" s="31">
        <v>400.12424311877493</v>
      </c>
      <c r="G3560" s="24">
        <v>42325</v>
      </c>
      <c r="H3560" s="33">
        <v>1</v>
      </c>
      <c r="I3560">
        <v>0.98884995907581841</v>
      </c>
      <c r="J3560" s="40">
        <v>42920.10496556617</v>
      </c>
    </row>
    <row r="3561" spans="1:10" x14ac:dyDescent="0.3">
      <c r="A3561" s="29">
        <v>3557</v>
      </c>
      <c r="B3561">
        <v>2985</v>
      </c>
      <c r="C3561" s="24">
        <v>41949</v>
      </c>
      <c r="D3561" s="24">
        <v>43045</v>
      </c>
      <c r="E3561">
        <v>6250</v>
      </c>
      <c r="F3561" s="31">
        <v>2432.9658633768845</v>
      </c>
      <c r="G3561" s="24">
        <v>42632</v>
      </c>
      <c r="H3561" s="33">
        <v>1</v>
      </c>
      <c r="I3561">
        <v>0.98884995907581841</v>
      </c>
      <c r="J3561" s="40">
        <v>42729.184085096938</v>
      </c>
    </row>
    <row r="3562" spans="1:10" x14ac:dyDescent="0.3">
      <c r="A3562" s="29">
        <v>3558</v>
      </c>
      <c r="B3562">
        <v>2986</v>
      </c>
      <c r="C3562" s="24">
        <v>41650</v>
      </c>
      <c r="D3562" s="24">
        <v>43476</v>
      </c>
      <c r="E3562">
        <v>6250</v>
      </c>
      <c r="F3562" s="31">
        <v>2544.6882278163189</v>
      </c>
      <c r="G3562" s="24">
        <v>42977</v>
      </c>
      <c r="H3562" s="33">
        <v>1</v>
      </c>
      <c r="I3562">
        <v>0.98884995907581841</v>
      </c>
      <c r="J3562" s="40">
        <v>43085.833549586925</v>
      </c>
    </row>
    <row r="3563" spans="1:10" x14ac:dyDescent="0.3">
      <c r="A3563" s="29">
        <v>3559</v>
      </c>
      <c r="B3563">
        <v>2986</v>
      </c>
      <c r="C3563" s="24">
        <v>41650</v>
      </c>
      <c r="D3563" s="24">
        <v>43476</v>
      </c>
      <c r="E3563">
        <v>6250</v>
      </c>
      <c r="F3563" s="31">
        <v>16647.861087626003</v>
      </c>
      <c r="G3563" s="24">
        <v>41836</v>
      </c>
      <c r="H3563" s="33">
        <v>3</v>
      </c>
      <c r="I3563">
        <v>0.80482337140270255</v>
      </c>
      <c r="J3563" s="40">
        <v>41895.37049875212</v>
      </c>
    </row>
    <row r="3564" spans="1:10" x14ac:dyDescent="0.3">
      <c r="A3564" s="29">
        <v>3560</v>
      </c>
      <c r="B3564">
        <v>2986</v>
      </c>
      <c r="C3564" s="24">
        <v>41650</v>
      </c>
      <c r="D3564" s="24">
        <v>43476</v>
      </c>
      <c r="E3564">
        <v>6250</v>
      </c>
      <c r="F3564" s="31">
        <v>3322.2180703256736</v>
      </c>
      <c r="G3564" s="24">
        <v>42447</v>
      </c>
      <c r="H3564" s="33">
        <v>1</v>
      </c>
      <c r="I3564">
        <v>0.98884995907581841</v>
      </c>
      <c r="J3564" s="40">
        <v>42567.213535743758</v>
      </c>
    </row>
    <row r="3565" spans="1:10" x14ac:dyDescent="0.3">
      <c r="A3565" s="29">
        <v>3561</v>
      </c>
      <c r="B3565">
        <v>2986</v>
      </c>
      <c r="C3565" s="24">
        <v>41650</v>
      </c>
      <c r="D3565" s="24">
        <v>43476</v>
      </c>
      <c r="E3565">
        <v>6250</v>
      </c>
      <c r="F3565" s="31">
        <v>1883.3901110629456</v>
      </c>
      <c r="G3565" s="24">
        <v>43230</v>
      </c>
      <c r="H3565" s="33">
        <v>1</v>
      </c>
      <c r="I3565">
        <v>0.98884995907581841</v>
      </c>
      <c r="J3565" s="40">
        <v>43355.989532123975</v>
      </c>
    </row>
    <row r="3566" spans="1:10" x14ac:dyDescent="0.3">
      <c r="A3566" s="29">
        <v>3562</v>
      </c>
      <c r="B3566">
        <v>2986</v>
      </c>
      <c r="C3566" s="24">
        <v>41650</v>
      </c>
      <c r="D3566" s="24">
        <v>43476</v>
      </c>
      <c r="E3566">
        <v>6250</v>
      </c>
      <c r="F3566" s="31">
        <v>2483.7660863843312</v>
      </c>
      <c r="G3566" s="24">
        <v>42236</v>
      </c>
      <c r="H3566" s="33">
        <v>1</v>
      </c>
      <c r="I3566">
        <v>0.98884995907581841</v>
      </c>
      <c r="J3566" s="40">
        <v>42615.512299605325</v>
      </c>
    </row>
    <row r="3567" spans="1:10" x14ac:dyDescent="0.3">
      <c r="A3567" s="29">
        <v>3563</v>
      </c>
      <c r="B3567">
        <v>2986</v>
      </c>
      <c r="C3567" s="24">
        <v>41650</v>
      </c>
      <c r="D3567" s="24">
        <v>43476</v>
      </c>
      <c r="E3567">
        <v>6250</v>
      </c>
      <c r="F3567" s="31">
        <v>2390.0423223722473</v>
      </c>
      <c r="G3567" s="24">
        <v>41826</v>
      </c>
      <c r="H3567" s="33">
        <v>1</v>
      </c>
      <c r="I3567">
        <v>0.98884995907581841</v>
      </c>
      <c r="J3567" s="40">
        <v>41845.853258989293</v>
      </c>
    </row>
    <row r="3568" spans="1:10" x14ac:dyDescent="0.3">
      <c r="A3568" s="29">
        <v>3564</v>
      </c>
      <c r="B3568">
        <v>2987</v>
      </c>
      <c r="C3568" s="24">
        <v>41825</v>
      </c>
      <c r="D3568" s="24">
        <v>42921</v>
      </c>
      <c r="E3568">
        <v>5625</v>
      </c>
      <c r="F3568" s="31">
        <v>3192.4921681188462</v>
      </c>
      <c r="G3568" s="24">
        <v>41844</v>
      </c>
      <c r="H3568" s="33">
        <v>1</v>
      </c>
      <c r="I3568">
        <v>0.98884995907581841</v>
      </c>
      <c r="J3568" s="40">
        <v>42382.568945299878</v>
      </c>
    </row>
    <row r="3569" spans="1:10" x14ac:dyDescent="0.3">
      <c r="A3569" s="29">
        <v>3565</v>
      </c>
      <c r="B3569">
        <v>2988</v>
      </c>
      <c r="C3569" s="24">
        <v>41882</v>
      </c>
      <c r="D3569" s="24">
        <v>43708</v>
      </c>
      <c r="E3569">
        <v>6250</v>
      </c>
      <c r="F3569" s="31">
        <v>18377.806474839355</v>
      </c>
      <c r="G3569" s="24">
        <v>42434</v>
      </c>
      <c r="H3569" s="33">
        <v>3</v>
      </c>
      <c r="I3569">
        <v>0.80482337140270255</v>
      </c>
      <c r="J3569" s="40">
        <v>42471.867323120656</v>
      </c>
    </row>
    <row r="3570" spans="1:10" x14ac:dyDescent="0.3">
      <c r="A3570" s="29">
        <v>3566</v>
      </c>
      <c r="B3570">
        <v>2990</v>
      </c>
      <c r="C3570" s="24">
        <v>41812</v>
      </c>
      <c r="D3570" s="24">
        <v>43638</v>
      </c>
      <c r="E3570">
        <v>3750</v>
      </c>
      <c r="F3570" s="31">
        <v>1090.8569003449672</v>
      </c>
      <c r="G3570" s="24">
        <v>42191</v>
      </c>
      <c r="H3570" s="33">
        <v>1</v>
      </c>
      <c r="I3570">
        <v>0.98884995907581841</v>
      </c>
      <c r="J3570" s="40">
        <v>43047.32883105144</v>
      </c>
    </row>
    <row r="3571" spans="1:10" x14ac:dyDescent="0.3">
      <c r="A3571" s="29">
        <v>3567</v>
      </c>
      <c r="B3571">
        <v>2990</v>
      </c>
      <c r="C3571" s="24">
        <v>41812</v>
      </c>
      <c r="D3571" s="24">
        <v>43638</v>
      </c>
      <c r="E3571">
        <v>3750</v>
      </c>
      <c r="F3571" s="31">
        <v>1100.9697650086239</v>
      </c>
      <c r="G3571" s="24">
        <v>42698</v>
      </c>
      <c r="H3571" s="33">
        <v>1</v>
      </c>
      <c r="I3571">
        <v>0.98884995907581841</v>
      </c>
      <c r="J3571" s="40">
        <v>44063.283543387035</v>
      </c>
    </row>
    <row r="3572" spans="1:10" x14ac:dyDescent="0.3">
      <c r="A3572" s="29">
        <v>3568</v>
      </c>
      <c r="B3572">
        <v>2990</v>
      </c>
      <c r="C3572" s="24">
        <v>41812</v>
      </c>
      <c r="D3572" s="24">
        <v>43638</v>
      </c>
      <c r="E3572">
        <v>3750</v>
      </c>
      <c r="F3572" s="31">
        <v>224.14537347288797</v>
      </c>
      <c r="G3572" s="24">
        <v>43418</v>
      </c>
      <c r="H3572" s="33">
        <v>1</v>
      </c>
      <c r="I3572">
        <v>0.98884995907581841</v>
      </c>
      <c r="J3572" s="40">
        <v>43700.137118424769</v>
      </c>
    </row>
    <row r="3573" spans="1:10" x14ac:dyDescent="0.3">
      <c r="A3573" s="29">
        <v>3569</v>
      </c>
      <c r="B3573">
        <v>2992</v>
      </c>
      <c r="C3573" s="24">
        <v>41866</v>
      </c>
      <c r="D3573" s="24">
        <v>43692</v>
      </c>
      <c r="E3573">
        <v>6250</v>
      </c>
      <c r="F3573" s="31">
        <v>31.100839422792937</v>
      </c>
      <c r="G3573" s="24">
        <v>43676</v>
      </c>
      <c r="H3573" s="33">
        <v>1</v>
      </c>
      <c r="I3573">
        <v>0.98884995907581841</v>
      </c>
      <c r="J3573" s="40">
        <v>43684.097123650012</v>
      </c>
    </row>
    <row r="3574" spans="1:10" x14ac:dyDescent="0.3">
      <c r="A3574" s="29">
        <v>3570</v>
      </c>
      <c r="B3574">
        <v>2992</v>
      </c>
      <c r="C3574" s="24">
        <v>41866</v>
      </c>
      <c r="D3574" s="24">
        <v>43692</v>
      </c>
      <c r="E3574">
        <v>6250</v>
      </c>
      <c r="F3574" s="31">
        <v>7439.6540740248611</v>
      </c>
      <c r="G3574" s="24">
        <v>42463</v>
      </c>
      <c r="H3574" s="33">
        <v>2</v>
      </c>
      <c r="I3574">
        <v>0.89574241276323197</v>
      </c>
      <c r="J3574" s="40">
        <v>42527.548427761787</v>
      </c>
    </row>
    <row r="3575" spans="1:10" x14ac:dyDescent="0.3">
      <c r="A3575" s="29">
        <v>3571</v>
      </c>
      <c r="B3575">
        <v>2994</v>
      </c>
      <c r="C3575" s="24">
        <v>41764</v>
      </c>
      <c r="D3575" s="24">
        <v>43225</v>
      </c>
      <c r="E3575">
        <v>3750</v>
      </c>
      <c r="F3575" s="31">
        <v>4694.649106777917</v>
      </c>
      <c r="G3575" s="24">
        <v>42907</v>
      </c>
      <c r="H3575" s="33">
        <v>1</v>
      </c>
      <c r="I3575">
        <v>0.98884995907581841</v>
      </c>
      <c r="J3575" s="40">
        <v>43111.338115393228</v>
      </c>
    </row>
    <row r="3576" spans="1:10" x14ac:dyDescent="0.3">
      <c r="A3576" s="29">
        <v>3572</v>
      </c>
      <c r="B3576">
        <v>2994</v>
      </c>
      <c r="C3576" s="24">
        <v>41764</v>
      </c>
      <c r="D3576" s="24">
        <v>43225</v>
      </c>
      <c r="E3576">
        <v>3750</v>
      </c>
      <c r="F3576" s="31">
        <v>1209.6041906785415</v>
      </c>
      <c r="G3576" s="24">
        <v>43158</v>
      </c>
      <c r="H3576" s="33">
        <v>1</v>
      </c>
      <c r="I3576">
        <v>0.98884995907581841</v>
      </c>
      <c r="J3576" s="40">
        <v>43756.786597814476</v>
      </c>
    </row>
    <row r="3577" spans="1:10" x14ac:dyDescent="0.3">
      <c r="A3577" s="29">
        <v>3573</v>
      </c>
      <c r="B3577">
        <v>2995</v>
      </c>
      <c r="C3577" s="24">
        <v>41714</v>
      </c>
      <c r="D3577" s="24">
        <v>43540</v>
      </c>
      <c r="E3577">
        <v>6250</v>
      </c>
      <c r="F3577" s="31">
        <v>7266.0531516931342</v>
      </c>
      <c r="G3577" s="24">
        <v>42040</v>
      </c>
      <c r="H3577" s="33">
        <v>2</v>
      </c>
      <c r="I3577">
        <v>0.89574241276323197</v>
      </c>
      <c r="J3577" s="40">
        <v>43171.966202909491</v>
      </c>
    </row>
    <row r="3578" spans="1:10" x14ac:dyDescent="0.3">
      <c r="A3578" s="29">
        <v>3574</v>
      </c>
      <c r="B3578">
        <v>2995</v>
      </c>
      <c r="C3578" s="24">
        <v>41714</v>
      </c>
      <c r="D3578" s="24">
        <v>43540</v>
      </c>
      <c r="E3578">
        <v>6250</v>
      </c>
      <c r="F3578" s="31">
        <v>1246.0438724281278</v>
      </c>
      <c r="G3578" s="24">
        <v>43152</v>
      </c>
      <c r="H3578" s="33">
        <v>1</v>
      </c>
      <c r="I3578">
        <v>0.98884995907581841</v>
      </c>
      <c r="J3578" s="40">
        <v>43328.95753007599</v>
      </c>
    </row>
    <row r="3579" spans="1:10" x14ac:dyDescent="0.3">
      <c r="A3579" s="29">
        <v>3575</v>
      </c>
      <c r="B3579">
        <v>2995</v>
      </c>
      <c r="C3579" s="24">
        <v>41714</v>
      </c>
      <c r="D3579" s="24">
        <v>43540</v>
      </c>
      <c r="E3579">
        <v>6250</v>
      </c>
      <c r="F3579" s="31">
        <v>1280.9508150356237</v>
      </c>
      <c r="G3579" s="24">
        <v>43053</v>
      </c>
      <c r="H3579" s="33">
        <v>1</v>
      </c>
      <c r="I3579">
        <v>0.98884995907581841</v>
      </c>
      <c r="J3579" s="40">
        <v>43229.105646088065</v>
      </c>
    </row>
    <row r="3580" spans="1:10" x14ac:dyDescent="0.3">
      <c r="A3580" s="29">
        <v>3576</v>
      </c>
      <c r="B3580">
        <v>2997</v>
      </c>
      <c r="C3580" s="24">
        <v>41971</v>
      </c>
      <c r="D3580" s="24">
        <v>43067</v>
      </c>
      <c r="E3580">
        <v>6250</v>
      </c>
      <c r="F3580" s="31">
        <v>6012.860688331376</v>
      </c>
      <c r="G3580" s="24">
        <v>42207</v>
      </c>
      <c r="H3580" s="33">
        <v>2</v>
      </c>
      <c r="I3580">
        <v>0.89574241276323197</v>
      </c>
      <c r="J3580" s="40">
        <v>42846.472251839143</v>
      </c>
    </row>
    <row r="3581" spans="1:10" x14ac:dyDescent="0.3">
      <c r="A3581" s="29">
        <v>3577</v>
      </c>
      <c r="B3581">
        <v>2997</v>
      </c>
      <c r="C3581" s="24">
        <v>41971</v>
      </c>
      <c r="D3581" s="24">
        <v>43067</v>
      </c>
      <c r="E3581">
        <v>6250</v>
      </c>
      <c r="F3581" s="31">
        <v>2381.5059222862837</v>
      </c>
      <c r="G3581" s="24">
        <v>42059</v>
      </c>
      <c r="H3581" s="33">
        <v>1</v>
      </c>
      <c r="I3581">
        <v>0.98884995907581841</v>
      </c>
      <c r="J3581" s="40">
        <v>42227.772941515919</v>
      </c>
    </row>
    <row r="3582" spans="1:10" x14ac:dyDescent="0.3">
      <c r="A3582" s="29">
        <v>3578</v>
      </c>
      <c r="B3582">
        <v>2997</v>
      </c>
      <c r="C3582" s="24">
        <v>41971</v>
      </c>
      <c r="D3582" s="24">
        <v>43067</v>
      </c>
      <c r="E3582">
        <v>6250</v>
      </c>
      <c r="F3582" s="31">
        <v>3509.9055208888017</v>
      </c>
      <c r="G3582" s="24">
        <v>42071</v>
      </c>
      <c r="H3582" s="33">
        <v>1</v>
      </c>
      <c r="I3582">
        <v>0.98884995907581841</v>
      </c>
      <c r="J3582" s="40">
        <v>42408.766739658167</v>
      </c>
    </row>
    <row r="3583" spans="1:10" x14ac:dyDescent="0.3">
      <c r="A3583" s="29">
        <v>3579</v>
      </c>
      <c r="B3583">
        <v>2999</v>
      </c>
      <c r="C3583" s="24">
        <v>41910</v>
      </c>
      <c r="D3583" s="24">
        <v>43736</v>
      </c>
      <c r="E3583">
        <v>5000</v>
      </c>
      <c r="F3583" s="31">
        <v>2018.6098424419931</v>
      </c>
      <c r="G3583" s="24">
        <v>42067</v>
      </c>
      <c r="H3583" s="33">
        <v>1</v>
      </c>
      <c r="I3583">
        <v>0.98884995907581841</v>
      </c>
      <c r="J3583" s="40">
        <v>42546.101608713201</v>
      </c>
    </row>
    <row r="3584" spans="1:10" x14ac:dyDescent="0.3">
      <c r="A3584" s="29">
        <v>3580</v>
      </c>
      <c r="B3584">
        <v>2999</v>
      </c>
      <c r="C3584" s="24">
        <v>41910</v>
      </c>
      <c r="D3584" s="24">
        <v>43736</v>
      </c>
      <c r="E3584">
        <v>5000</v>
      </c>
      <c r="F3584" s="31">
        <v>1191.3857382451765</v>
      </c>
      <c r="G3584" s="24">
        <v>42739</v>
      </c>
      <c r="H3584" s="33">
        <v>1</v>
      </c>
      <c r="I3584">
        <v>0.98884995907581841</v>
      </c>
      <c r="J3584" s="40">
        <v>42758.236643587268</v>
      </c>
    </row>
    <row r="3585" spans="1:10" x14ac:dyDescent="0.3">
      <c r="A3585" s="29">
        <v>3581</v>
      </c>
      <c r="B3585">
        <v>2999</v>
      </c>
      <c r="C3585" s="24">
        <v>41910</v>
      </c>
      <c r="D3585" s="24">
        <v>43736</v>
      </c>
      <c r="E3585">
        <v>5000</v>
      </c>
      <c r="F3585" s="31">
        <v>7947.6138052032356</v>
      </c>
      <c r="G3585" s="24">
        <v>42751</v>
      </c>
      <c r="H3585" s="33">
        <v>2</v>
      </c>
      <c r="I3585">
        <v>0.89574241276323197</v>
      </c>
      <c r="J3585" s="40">
        <v>42782.663390889189</v>
      </c>
    </row>
    <row r="3586" spans="1:10" x14ac:dyDescent="0.3">
      <c r="A3586" s="29">
        <v>3582</v>
      </c>
      <c r="B3586">
        <v>3000</v>
      </c>
      <c r="C3586" s="24">
        <v>41960</v>
      </c>
      <c r="D3586" s="24">
        <v>42691</v>
      </c>
      <c r="E3586">
        <v>4375</v>
      </c>
      <c r="F3586" s="31">
        <v>654.1416988713986</v>
      </c>
      <c r="G3586" s="24">
        <v>42097</v>
      </c>
      <c r="H3586" s="33">
        <v>1</v>
      </c>
      <c r="I3586">
        <v>0.98884995907581841</v>
      </c>
      <c r="J3586" s="40">
        <v>42525.581655127746</v>
      </c>
    </row>
    <row r="3587" spans="1:10" x14ac:dyDescent="0.3">
      <c r="A3587" s="29">
        <v>3583</v>
      </c>
      <c r="B3587">
        <v>3001</v>
      </c>
      <c r="C3587" s="24">
        <v>41746</v>
      </c>
      <c r="D3587" s="24">
        <v>43572</v>
      </c>
      <c r="E3587">
        <v>4375</v>
      </c>
      <c r="F3587" s="31">
        <v>6444.9985286049387</v>
      </c>
      <c r="G3587" s="24">
        <v>42927</v>
      </c>
      <c r="H3587" s="33">
        <v>2</v>
      </c>
      <c r="I3587">
        <v>0.89574241276323197</v>
      </c>
      <c r="J3587" s="40">
        <v>42938.421717365665</v>
      </c>
    </row>
    <row r="3588" spans="1:10" x14ac:dyDescent="0.3">
      <c r="A3588" s="29">
        <v>3584</v>
      </c>
      <c r="B3588">
        <v>3001</v>
      </c>
      <c r="C3588" s="24">
        <v>41746</v>
      </c>
      <c r="D3588" s="24">
        <v>43572</v>
      </c>
      <c r="E3588">
        <v>4375</v>
      </c>
      <c r="F3588" s="31">
        <v>3258.1982409389002</v>
      </c>
      <c r="G3588" s="24">
        <v>42484</v>
      </c>
      <c r="H3588" s="33">
        <v>1</v>
      </c>
      <c r="I3588">
        <v>0.98884995907581841</v>
      </c>
      <c r="J3588" s="40">
        <v>42512.523328175819</v>
      </c>
    </row>
    <row r="3589" spans="1:10" x14ac:dyDescent="0.3">
      <c r="A3589" s="29">
        <v>3585</v>
      </c>
      <c r="B3589">
        <v>3001</v>
      </c>
      <c r="C3589" s="24">
        <v>41746</v>
      </c>
      <c r="D3589" s="24">
        <v>43572</v>
      </c>
      <c r="E3589">
        <v>4375</v>
      </c>
      <c r="F3589" s="31">
        <v>2430.6576698196604</v>
      </c>
      <c r="G3589" s="24">
        <v>42792</v>
      </c>
      <c r="H3589" s="33">
        <v>1</v>
      </c>
      <c r="I3589">
        <v>0.98884995907581841</v>
      </c>
      <c r="J3589" s="40">
        <v>42950.356116301402</v>
      </c>
    </row>
    <row r="3590" spans="1:10" x14ac:dyDescent="0.3">
      <c r="A3590" s="29">
        <v>3586</v>
      </c>
      <c r="B3590">
        <v>3002</v>
      </c>
      <c r="C3590" s="24">
        <v>41702</v>
      </c>
      <c r="D3590" s="24">
        <v>43528</v>
      </c>
      <c r="E3590">
        <v>4375</v>
      </c>
      <c r="F3590" s="31">
        <v>5400.498218511264</v>
      </c>
      <c r="G3590" s="24">
        <v>43131</v>
      </c>
      <c r="H3590" s="33">
        <v>2</v>
      </c>
      <c r="I3590">
        <v>0.89574241276323197</v>
      </c>
      <c r="J3590" s="40">
        <v>43691.278389088729</v>
      </c>
    </row>
    <row r="3591" spans="1:10" x14ac:dyDescent="0.3">
      <c r="A3591" s="29">
        <v>3587</v>
      </c>
      <c r="B3591">
        <v>3002</v>
      </c>
      <c r="C3591" s="24">
        <v>41702</v>
      </c>
      <c r="D3591" s="24">
        <v>43528</v>
      </c>
      <c r="E3591">
        <v>4375</v>
      </c>
      <c r="F3591" s="31">
        <v>232.35008432354928</v>
      </c>
      <c r="G3591" s="24">
        <v>41781</v>
      </c>
      <c r="H3591" s="33">
        <v>1</v>
      </c>
      <c r="I3591">
        <v>0.98884995907581841</v>
      </c>
      <c r="J3591" s="40">
        <v>41850.421431576309</v>
      </c>
    </row>
    <row r="3592" spans="1:10" x14ac:dyDescent="0.3">
      <c r="A3592" s="29">
        <v>3588</v>
      </c>
      <c r="B3592">
        <v>3002</v>
      </c>
      <c r="C3592" s="24">
        <v>41702</v>
      </c>
      <c r="D3592" s="24">
        <v>43528</v>
      </c>
      <c r="E3592">
        <v>4375</v>
      </c>
      <c r="F3592" s="31">
        <v>7631.5944719634081</v>
      </c>
      <c r="G3592" s="24">
        <v>42011</v>
      </c>
      <c r="H3592" s="33">
        <v>2</v>
      </c>
      <c r="I3592">
        <v>0.89574241276323197</v>
      </c>
      <c r="J3592" s="40">
        <v>42136.473864701555</v>
      </c>
    </row>
    <row r="3593" spans="1:10" x14ac:dyDescent="0.3">
      <c r="A3593" s="29">
        <v>3589</v>
      </c>
      <c r="B3593">
        <v>3002</v>
      </c>
      <c r="C3593" s="24">
        <v>41702</v>
      </c>
      <c r="D3593" s="24">
        <v>43528</v>
      </c>
      <c r="E3593">
        <v>4375</v>
      </c>
      <c r="F3593" s="31">
        <v>316.78479201799422</v>
      </c>
      <c r="G3593" s="24">
        <v>42479</v>
      </c>
      <c r="H3593" s="33">
        <v>1</v>
      </c>
      <c r="I3593">
        <v>0.98884995907581841</v>
      </c>
      <c r="J3593" s="40">
        <v>42968.432135270872</v>
      </c>
    </row>
    <row r="3594" spans="1:10" x14ac:dyDescent="0.3">
      <c r="A3594" s="29">
        <v>3590</v>
      </c>
      <c r="B3594">
        <v>3002</v>
      </c>
      <c r="C3594" s="24">
        <v>41702</v>
      </c>
      <c r="D3594" s="24">
        <v>43528</v>
      </c>
      <c r="E3594">
        <v>4375</v>
      </c>
      <c r="F3594" s="31">
        <v>27077.785252143807</v>
      </c>
      <c r="G3594" s="24">
        <v>43414</v>
      </c>
      <c r="H3594" s="33">
        <v>4</v>
      </c>
      <c r="I3594">
        <v>0.7196296248241657</v>
      </c>
      <c r="J3594" s="40">
        <v>43564.855935908286</v>
      </c>
    </row>
    <row r="3595" spans="1:10" x14ac:dyDescent="0.3">
      <c r="A3595" s="29">
        <v>3591</v>
      </c>
      <c r="B3595">
        <v>3004</v>
      </c>
      <c r="C3595" s="24">
        <v>41924</v>
      </c>
      <c r="D3595" s="24">
        <v>43020</v>
      </c>
      <c r="E3595">
        <v>3750</v>
      </c>
      <c r="F3595" s="31">
        <v>549.40494620670677</v>
      </c>
      <c r="G3595" s="24">
        <v>42213</v>
      </c>
      <c r="H3595" s="33">
        <v>1</v>
      </c>
      <c r="I3595">
        <v>0.98884995907581841</v>
      </c>
      <c r="J3595" s="40">
        <v>44530.312694993881</v>
      </c>
    </row>
    <row r="3596" spans="1:10" x14ac:dyDescent="0.3">
      <c r="A3596" s="29">
        <v>3592</v>
      </c>
      <c r="B3596">
        <v>3004</v>
      </c>
      <c r="C3596" s="24">
        <v>41924</v>
      </c>
      <c r="D3596" s="24">
        <v>43020</v>
      </c>
      <c r="E3596">
        <v>3750</v>
      </c>
      <c r="F3596" s="31">
        <v>5219.6190034532729</v>
      </c>
      <c r="G3596" s="24">
        <v>42815</v>
      </c>
      <c r="H3596" s="33">
        <v>2</v>
      </c>
      <c r="I3596">
        <v>0.89574241276323197</v>
      </c>
      <c r="J3596" s="40">
        <v>42952.156327989309</v>
      </c>
    </row>
    <row r="3597" spans="1:10" x14ac:dyDescent="0.3">
      <c r="A3597" s="29">
        <v>3593</v>
      </c>
      <c r="B3597">
        <v>3004</v>
      </c>
      <c r="C3597" s="24">
        <v>41924</v>
      </c>
      <c r="D3597" s="24">
        <v>43020</v>
      </c>
      <c r="E3597">
        <v>3750</v>
      </c>
      <c r="F3597" s="31">
        <v>6567.5350447526143</v>
      </c>
      <c r="G3597" s="24">
        <v>42339</v>
      </c>
      <c r="H3597" s="33">
        <v>2</v>
      </c>
      <c r="I3597">
        <v>0.89574241276323197</v>
      </c>
      <c r="J3597" s="40">
        <v>42707.129063922774</v>
      </c>
    </row>
    <row r="3598" spans="1:10" x14ac:dyDescent="0.3">
      <c r="A3598" s="29">
        <v>3594</v>
      </c>
      <c r="B3598">
        <v>3004</v>
      </c>
      <c r="C3598" s="24">
        <v>41924</v>
      </c>
      <c r="D3598" s="24">
        <v>43020</v>
      </c>
      <c r="E3598">
        <v>3750</v>
      </c>
      <c r="F3598" s="31">
        <v>74.82040340541738</v>
      </c>
      <c r="G3598" s="24">
        <v>42301</v>
      </c>
      <c r="H3598" s="33">
        <v>1</v>
      </c>
      <c r="I3598">
        <v>0.98884995907581841</v>
      </c>
      <c r="J3598" s="40">
        <v>42681.091375261938</v>
      </c>
    </row>
    <row r="3599" spans="1:10" x14ac:dyDescent="0.3">
      <c r="A3599" s="29">
        <v>3595</v>
      </c>
      <c r="B3599">
        <v>3005</v>
      </c>
      <c r="C3599" s="24">
        <v>41751</v>
      </c>
      <c r="D3599" s="24">
        <v>43212</v>
      </c>
      <c r="E3599">
        <v>6250</v>
      </c>
      <c r="F3599" s="31">
        <v>7130.9436231993759</v>
      </c>
      <c r="G3599" s="24">
        <v>41939</v>
      </c>
      <c r="H3599" s="33">
        <v>2</v>
      </c>
      <c r="I3599">
        <v>0.89574241276323197</v>
      </c>
      <c r="J3599" s="40">
        <v>41997.082130846713</v>
      </c>
    </row>
    <row r="3600" spans="1:10" x14ac:dyDescent="0.3">
      <c r="A3600" s="29">
        <v>3596</v>
      </c>
      <c r="B3600">
        <v>3005</v>
      </c>
      <c r="C3600" s="24">
        <v>41751</v>
      </c>
      <c r="D3600" s="24">
        <v>43212</v>
      </c>
      <c r="E3600">
        <v>6250</v>
      </c>
      <c r="F3600" s="31">
        <v>7625.7840632298467</v>
      </c>
      <c r="G3600" s="24">
        <v>42065</v>
      </c>
      <c r="H3600" s="33">
        <v>2</v>
      </c>
      <c r="I3600">
        <v>0.89574241276323197</v>
      </c>
      <c r="J3600" s="40">
        <v>42185.196653662591</v>
      </c>
    </row>
    <row r="3601" spans="1:10" x14ac:dyDescent="0.3">
      <c r="A3601" s="29">
        <v>3597</v>
      </c>
      <c r="B3601">
        <v>3005</v>
      </c>
      <c r="C3601" s="24">
        <v>41751</v>
      </c>
      <c r="D3601" s="24">
        <v>43212</v>
      </c>
      <c r="E3601">
        <v>6250</v>
      </c>
      <c r="F3601" s="31">
        <v>1657.079430330494</v>
      </c>
      <c r="G3601" s="24">
        <v>41759</v>
      </c>
      <c r="H3601" s="33">
        <v>1</v>
      </c>
      <c r="I3601">
        <v>0.98884995907581841</v>
      </c>
      <c r="J3601" s="40">
        <v>41925.938312768012</v>
      </c>
    </row>
    <row r="3602" spans="1:10" x14ac:dyDescent="0.3">
      <c r="A3602" s="29">
        <v>3598</v>
      </c>
      <c r="B3602">
        <v>3005</v>
      </c>
      <c r="C3602" s="24">
        <v>41751</v>
      </c>
      <c r="D3602" s="24">
        <v>43212</v>
      </c>
      <c r="E3602">
        <v>6250</v>
      </c>
      <c r="F3602" s="31">
        <v>24213.951988487497</v>
      </c>
      <c r="G3602" s="24">
        <v>42374</v>
      </c>
      <c r="H3602" s="33">
        <v>4</v>
      </c>
      <c r="I3602">
        <v>0.7196296248241657</v>
      </c>
      <c r="J3602" s="40">
        <v>42446.147958079076</v>
      </c>
    </row>
    <row r="3603" spans="1:10" x14ac:dyDescent="0.3">
      <c r="A3603" s="29">
        <v>3599</v>
      </c>
      <c r="B3603">
        <v>3006</v>
      </c>
      <c r="C3603" s="24">
        <v>41939</v>
      </c>
      <c r="D3603" s="24">
        <v>43400</v>
      </c>
      <c r="E3603">
        <v>4375</v>
      </c>
      <c r="F3603" s="31">
        <v>1080.9154870688801</v>
      </c>
      <c r="G3603" s="24">
        <v>43166</v>
      </c>
      <c r="H3603" s="33">
        <v>1</v>
      </c>
      <c r="I3603">
        <v>0.98884995907581841</v>
      </c>
      <c r="J3603" s="40">
        <v>43294.723051871544</v>
      </c>
    </row>
    <row r="3604" spans="1:10" x14ac:dyDescent="0.3">
      <c r="A3604" s="29">
        <v>3600</v>
      </c>
      <c r="B3604">
        <v>3006</v>
      </c>
      <c r="C3604" s="24">
        <v>41939</v>
      </c>
      <c r="D3604" s="24">
        <v>43400</v>
      </c>
      <c r="E3604">
        <v>4375</v>
      </c>
      <c r="F3604" s="31">
        <v>2672.2160857358313</v>
      </c>
      <c r="G3604" s="24">
        <v>43111</v>
      </c>
      <c r="H3604" s="33">
        <v>1</v>
      </c>
      <c r="I3604">
        <v>0.98884995907581841</v>
      </c>
      <c r="J3604" s="40">
        <v>44206.411948477238</v>
      </c>
    </row>
    <row r="3605" spans="1:10" x14ac:dyDescent="0.3">
      <c r="A3605" s="29">
        <v>3601</v>
      </c>
      <c r="B3605">
        <v>3006</v>
      </c>
      <c r="C3605" s="24">
        <v>41939</v>
      </c>
      <c r="D3605" s="24">
        <v>43400</v>
      </c>
      <c r="E3605">
        <v>4375</v>
      </c>
      <c r="F3605" s="31">
        <v>15862.062948060915</v>
      </c>
      <c r="G3605" s="24">
        <v>42675</v>
      </c>
      <c r="H3605" s="33">
        <v>3</v>
      </c>
      <c r="I3605">
        <v>0.80482337140270255</v>
      </c>
      <c r="J3605" s="40">
        <v>43069.08517863915</v>
      </c>
    </row>
    <row r="3606" spans="1:10" x14ac:dyDescent="0.3">
      <c r="A3606" s="29">
        <v>3602</v>
      </c>
      <c r="B3606">
        <v>3008</v>
      </c>
      <c r="C3606" s="24">
        <v>41852</v>
      </c>
      <c r="D3606" s="24">
        <v>43313</v>
      </c>
      <c r="E3606">
        <v>6250</v>
      </c>
      <c r="F3606" s="31">
        <v>3990.5747560083282</v>
      </c>
      <c r="G3606" s="24">
        <v>43003</v>
      </c>
      <c r="H3606" s="33">
        <v>1</v>
      </c>
      <c r="I3606">
        <v>0.98884995907581841</v>
      </c>
      <c r="J3606" s="40">
        <v>43008.332875957421</v>
      </c>
    </row>
    <row r="3607" spans="1:10" x14ac:dyDescent="0.3">
      <c r="A3607" s="29">
        <v>3603</v>
      </c>
      <c r="B3607">
        <v>3008</v>
      </c>
      <c r="C3607" s="24">
        <v>41852</v>
      </c>
      <c r="D3607" s="24">
        <v>43313</v>
      </c>
      <c r="E3607">
        <v>6250</v>
      </c>
      <c r="F3607" s="31">
        <v>5774.3686298041148</v>
      </c>
      <c r="G3607" s="24">
        <v>42165</v>
      </c>
      <c r="H3607" s="33">
        <v>2</v>
      </c>
      <c r="I3607">
        <v>0.89574241276323197</v>
      </c>
      <c r="J3607" s="40">
        <v>42411.330292454055</v>
      </c>
    </row>
    <row r="3608" spans="1:10" x14ac:dyDescent="0.3">
      <c r="A3608" s="29">
        <v>3604</v>
      </c>
      <c r="B3608">
        <v>3008</v>
      </c>
      <c r="C3608" s="24">
        <v>41852</v>
      </c>
      <c r="D3608" s="24">
        <v>43313</v>
      </c>
      <c r="E3608">
        <v>6250</v>
      </c>
      <c r="F3608" s="31">
        <v>4108.3658802002037</v>
      </c>
      <c r="G3608" s="24">
        <v>43097</v>
      </c>
      <c r="H3608" s="33">
        <v>1</v>
      </c>
      <c r="I3608">
        <v>0.98884995907581841</v>
      </c>
      <c r="J3608" s="40">
        <v>44065.68317061384</v>
      </c>
    </row>
    <row r="3609" spans="1:10" x14ac:dyDescent="0.3">
      <c r="A3609" s="29">
        <v>3605</v>
      </c>
      <c r="B3609">
        <v>3008</v>
      </c>
      <c r="C3609" s="24">
        <v>41852</v>
      </c>
      <c r="D3609" s="24">
        <v>43313</v>
      </c>
      <c r="E3609">
        <v>6250</v>
      </c>
      <c r="F3609" s="31">
        <v>271.24267413860935</v>
      </c>
      <c r="G3609" s="24">
        <v>42719</v>
      </c>
      <c r="H3609" s="33">
        <v>1</v>
      </c>
      <c r="I3609">
        <v>0.98884995907581841</v>
      </c>
      <c r="J3609" s="40">
        <v>42953.015220964466</v>
      </c>
    </row>
    <row r="3610" spans="1:10" x14ac:dyDescent="0.3">
      <c r="A3610" s="29">
        <v>3606</v>
      </c>
      <c r="B3610">
        <v>3010</v>
      </c>
      <c r="C3610" s="24">
        <v>41863</v>
      </c>
      <c r="D3610" s="24">
        <v>42594</v>
      </c>
      <c r="E3610">
        <v>6250</v>
      </c>
      <c r="F3610" s="31">
        <v>716.8722659364247</v>
      </c>
      <c r="G3610" s="24">
        <v>42068</v>
      </c>
      <c r="H3610" s="33">
        <v>1</v>
      </c>
      <c r="I3610">
        <v>0.98884995907581841</v>
      </c>
      <c r="J3610" s="40">
        <v>42114.023435451752</v>
      </c>
    </row>
    <row r="3611" spans="1:10" x14ac:dyDescent="0.3">
      <c r="A3611" s="29">
        <v>3607</v>
      </c>
      <c r="B3611">
        <v>3010</v>
      </c>
      <c r="C3611" s="24">
        <v>41863</v>
      </c>
      <c r="D3611" s="24">
        <v>42594</v>
      </c>
      <c r="E3611">
        <v>6250</v>
      </c>
      <c r="F3611" s="31">
        <v>5666.3956376674369</v>
      </c>
      <c r="G3611" s="24">
        <v>41900</v>
      </c>
      <c r="H3611" s="33">
        <v>2</v>
      </c>
      <c r="I3611">
        <v>0.89574241276323197</v>
      </c>
      <c r="J3611" s="40">
        <v>41934.106926054294</v>
      </c>
    </row>
    <row r="3612" spans="1:10" x14ac:dyDescent="0.3">
      <c r="A3612" s="29">
        <v>3608</v>
      </c>
      <c r="B3612">
        <v>3011</v>
      </c>
      <c r="C3612" s="24">
        <v>41847</v>
      </c>
      <c r="D3612" s="24">
        <v>43673</v>
      </c>
      <c r="E3612">
        <v>5625</v>
      </c>
      <c r="F3612" s="31">
        <v>5927.016412311059</v>
      </c>
      <c r="G3612" s="24">
        <v>42076</v>
      </c>
      <c r="H3612" s="33">
        <v>2</v>
      </c>
      <c r="I3612">
        <v>0.89574241276323197</v>
      </c>
      <c r="J3612" s="40">
        <v>42447.772431821686</v>
      </c>
    </row>
    <row r="3613" spans="1:10" x14ac:dyDescent="0.3">
      <c r="A3613" s="29">
        <v>3609</v>
      </c>
      <c r="B3613">
        <v>3011</v>
      </c>
      <c r="C3613" s="24">
        <v>41847</v>
      </c>
      <c r="D3613" s="24">
        <v>43673</v>
      </c>
      <c r="E3613">
        <v>5625</v>
      </c>
      <c r="F3613" s="31">
        <v>2369.9933518797397</v>
      </c>
      <c r="G3613" s="24">
        <v>42623</v>
      </c>
      <c r="H3613" s="33">
        <v>1</v>
      </c>
      <c r="I3613">
        <v>0.98884995907581841</v>
      </c>
      <c r="J3613" s="40">
        <v>42998.820065988242</v>
      </c>
    </row>
    <row r="3614" spans="1:10" x14ac:dyDescent="0.3">
      <c r="A3614" s="29">
        <v>3610</v>
      </c>
      <c r="B3614">
        <v>3011</v>
      </c>
      <c r="C3614" s="24">
        <v>41847</v>
      </c>
      <c r="D3614" s="24">
        <v>43673</v>
      </c>
      <c r="E3614">
        <v>5625</v>
      </c>
      <c r="F3614" s="31">
        <v>2609.6918772867066</v>
      </c>
      <c r="G3614" s="24">
        <v>42506</v>
      </c>
      <c r="H3614" s="33">
        <v>1</v>
      </c>
      <c r="I3614">
        <v>0.98884995907581841</v>
      </c>
      <c r="J3614" s="40">
        <v>43032.281124103909</v>
      </c>
    </row>
    <row r="3615" spans="1:10" x14ac:dyDescent="0.3">
      <c r="A3615" s="29">
        <v>3611</v>
      </c>
      <c r="B3615">
        <v>3012</v>
      </c>
      <c r="C3615" s="24">
        <v>41963</v>
      </c>
      <c r="D3615" s="24">
        <v>43789</v>
      </c>
      <c r="E3615">
        <v>5625</v>
      </c>
      <c r="F3615" s="31">
        <v>13289.211612931704</v>
      </c>
      <c r="G3615" s="24">
        <v>42379</v>
      </c>
      <c r="H3615" s="33">
        <v>3</v>
      </c>
      <c r="I3615">
        <v>0.80482337140270255</v>
      </c>
      <c r="J3615" s="40">
        <v>42498.925302112308</v>
      </c>
    </row>
    <row r="3616" spans="1:10" x14ac:dyDescent="0.3">
      <c r="A3616" s="29">
        <v>3612</v>
      </c>
      <c r="B3616">
        <v>3012</v>
      </c>
      <c r="C3616" s="24">
        <v>41963</v>
      </c>
      <c r="D3616" s="24">
        <v>43789</v>
      </c>
      <c r="E3616">
        <v>5625</v>
      </c>
      <c r="F3616" s="31">
        <v>2315.4319083425416</v>
      </c>
      <c r="G3616" s="24">
        <v>42788</v>
      </c>
      <c r="H3616" s="33">
        <v>1</v>
      </c>
      <c r="I3616">
        <v>0.98884995907581841</v>
      </c>
      <c r="J3616" s="40">
        <v>43235.089748408391</v>
      </c>
    </row>
    <row r="3617" spans="1:10" x14ac:dyDescent="0.3">
      <c r="A3617" s="29">
        <v>3613</v>
      </c>
      <c r="B3617">
        <v>3012</v>
      </c>
      <c r="C3617" s="24">
        <v>41963</v>
      </c>
      <c r="D3617" s="24">
        <v>43789</v>
      </c>
      <c r="E3617">
        <v>5625</v>
      </c>
      <c r="F3617" s="31">
        <v>5509.1395591017872</v>
      </c>
      <c r="G3617" s="24">
        <v>43214</v>
      </c>
      <c r="H3617" s="33">
        <v>2</v>
      </c>
      <c r="I3617">
        <v>0.89574241276323197</v>
      </c>
      <c r="J3617" s="40">
        <v>43552.526143776595</v>
      </c>
    </row>
    <row r="3618" spans="1:10" x14ac:dyDescent="0.3">
      <c r="A3618" s="29">
        <v>3614</v>
      </c>
      <c r="B3618">
        <v>3013</v>
      </c>
      <c r="C3618" s="24">
        <v>41965</v>
      </c>
      <c r="D3618" s="24">
        <v>43061</v>
      </c>
      <c r="E3618">
        <v>6250</v>
      </c>
      <c r="F3618" s="31">
        <v>759.23852774774571</v>
      </c>
      <c r="G3618" s="24">
        <v>42523</v>
      </c>
      <c r="H3618" s="33">
        <v>1</v>
      </c>
      <c r="I3618">
        <v>0.98884995907581841</v>
      </c>
      <c r="J3618" s="40">
        <v>42854.950309447246</v>
      </c>
    </row>
    <row r="3619" spans="1:10" x14ac:dyDescent="0.3">
      <c r="A3619" s="29">
        <v>3615</v>
      </c>
      <c r="B3619">
        <v>3013</v>
      </c>
      <c r="C3619" s="24">
        <v>41965</v>
      </c>
      <c r="D3619" s="24">
        <v>43061</v>
      </c>
      <c r="E3619">
        <v>6250</v>
      </c>
      <c r="F3619" s="31">
        <v>8222.8061744429087</v>
      </c>
      <c r="G3619" s="24">
        <v>42194</v>
      </c>
      <c r="H3619" s="33">
        <v>2</v>
      </c>
      <c r="I3619">
        <v>0.89574241276323197</v>
      </c>
      <c r="J3619" s="40">
        <v>42210.232502419254</v>
      </c>
    </row>
    <row r="3620" spans="1:10" x14ac:dyDescent="0.3">
      <c r="A3620" s="29">
        <v>3616</v>
      </c>
      <c r="B3620">
        <v>3014</v>
      </c>
      <c r="C3620" s="24">
        <v>41784</v>
      </c>
      <c r="D3620" s="24">
        <v>43245</v>
      </c>
      <c r="E3620">
        <v>5625</v>
      </c>
      <c r="F3620" s="31">
        <v>18.478434949760118</v>
      </c>
      <c r="G3620" s="24">
        <v>42637</v>
      </c>
      <c r="H3620" s="33">
        <v>1</v>
      </c>
      <c r="I3620">
        <v>0.98884995907581841</v>
      </c>
      <c r="J3620" s="40">
        <v>42841.330094225748</v>
      </c>
    </row>
    <row r="3621" spans="1:10" x14ac:dyDescent="0.3">
      <c r="A3621" s="29">
        <v>3617</v>
      </c>
      <c r="B3621">
        <v>3016</v>
      </c>
      <c r="C3621" s="24">
        <v>41912</v>
      </c>
      <c r="D3621" s="24">
        <v>43738</v>
      </c>
      <c r="E3621">
        <v>4375</v>
      </c>
      <c r="F3621" s="31">
        <v>1756.4464141277842</v>
      </c>
      <c r="G3621" s="24">
        <v>42231</v>
      </c>
      <c r="H3621" s="33">
        <v>1</v>
      </c>
      <c r="I3621">
        <v>0.98884995907581841</v>
      </c>
      <c r="J3621" s="40">
        <v>42428.159084954401</v>
      </c>
    </row>
    <row r="3622" spans="1:10" x14ac:dyDescent="0.3">
      <c r="A3622" s="29">
        <v>3618</v>
      </c>
      <c r="B3622">
        <v>3016</v>
      </c>
      <c r="C3622" s="24">
        <v>41912</v>
      </c>
      <c r="D3622" s="24">
        <v>43738</v>
      </c>
      <c r="E3622">
        <v>4375</v>
      </c>
      <c r="F3622" s="31">
        <v>493.18079146927187</v>
      </c>
      <c r="G3622" s="24">
        <v>42889</v>
      </c>
      <c r="H3622" s="33">
        <v>1</v>
      </c>
      <c r="I3622">
        <v>0.98884995907581841</v>
      </c>
      <c r="J3622" s="40">
        <v>44363.139773374933</v>
      </c>
    </row>
    <row r="3623" spans="1:10" x14ac:dyDescent="0.3">
      <c r="A3623" s="29">
        <v>3619</v>
      </c>
      <c r="B3623">
        <v>3017</v>
      </c>
      <c r="C3623" s="24">
        <v>42000</v>
      </c>
      <c r="D3623" s="24">
        <v>43826</v>
      </c>
      <c r="E3623">
        <v>6250</v>
      </c>
      <c r="F3623" s="31">
        <v>7951.8212461830481</v>
      </c>
      <c r="G3623" s="24">
        <v>42438</v>
      </c>
      <c r="H3623" s="33">
        <v>2</v>
      </c>
      <c r="I3623">
        <v>0.89574241276323197</v>
      </c>
      <c r="J3623" s="40">
        <v>43112.255227483605</v>
      </c>
    </row>
    <row r="3624" spans="1:10" x14ac:dyDescent="0.3">
      <c r="A3624" s="29">
        <v>3620</v>
      </c>
      <c r="B3624">
        <v>3017</v>
      </c>
      <c r="C3624" s="24">
        <v>42000</v>
      </c>
      <c r="D3624" s="24">
        <v>43826</v>
      </c>
      <c r="E3624">
        <v>6250</v>
      </c>
      <c r="F3624" s="31">
        <v>14763.164103508969</v>
      </c>
      <c r="G3624" s="24">
        <v>42589</v>
      </c>
      <c r="H3624" s="33">
        <v>3</v>
      </c>
      <c r="I3624">
        <v>0.80482337140270255</v>
      </c>
      <c r="J3624" s="40">
        <v>42682.9756843777</v>
      </c>
    </row>
    <row r="3625" spans="1:10" x14ac:dyDescent="0.3">
      <c r="A3625" s="29">
        <v>3621</v>
      </c>
      <c r="B3625">
        <v>3018</v>
      </c>
      <c r="C3625" s="24">
        <v>41891</v>
      </c>
      <c r="D3625" s="24">
        <v>43717</v>
      </c>
      <c r="E3625">
        <v>5000</v>
      </c>
      <c r="F3625" s="31">
        <v>2664.3932118112962</v>
      </c>
      <c r="G3625" s="24">
        <v>42025</v>
      </c>
      <c r="H3625" s="33">
        <v>1</v>
      </c>
      <c r="I3625">
        <v>0.98884995907581841</v>
      </c>
      <c r="J3625" s="40">
        <v>42063.428865273425</v>
      </c>
    </row>
    <row r="3626" spans="1:10" x14ac:dyDescent="0.3">
      <c r="A3626" s="29">
        <v>3622</v>
      </c>
      <c r="B3626">
        <v>3018</v>
      </c>
      <c r="C3626" s="24">
        <v>41891</v>
      </c>
      <c r="D3626" s="24">
        <v>43717</v>
      </c>
      <c r="E3626">
        <v>5000</v>
      </c>
      <c r="F3626" s="31">
        <v>321.51865096100261</v>
      </c>
      <c r="G3626" s="24">
        <v>42435</v>
      </c>
      <c r="H3626" s="33">
        <v>1</v>
      </c>
      <c r="I3626">
        <v>0.98884995907581841</v>
      </c>
      <c r="J3626" s="40">
        <v>42437.259414031651</v>
      </c>
    </row>
    <row r="3627" spans="1:10" x14ac:dyDescent="0.3">
      <c r="A3627" s="29">
        <v>3623</v>
      </c>
      <c r="B3627">
        <v>3019</v>
      </c>
      <c r="C3627" s="24">
        <v>41900</v>
      </c>
      <c r="D3627" s="24">
        <v>43361</v>
      </c>
      <c r="E3627">
        <v>5000</v>
      </c>
      <c r="F3627" s="31">
        <v>4492.6740870638823</v>
      </c>
      <c r="G3627" s="24">
        <v>41954</v>
      </c>
      <c r="H3627" s="33">
        <v>1</v>
      </c>
      <c r="I3627">
        <v>0.98884995907581841</v>
      </c>
      <c r="J3627" s="40">
        <v>42236.726857332978</v>
      </c>
    </row>
    <row r="3628" spans="1:10" x14ac:dyDescent="0.3">
      <c r="A3628" s="29">
        <v>3624</v>
      </c>
      <c r="B3628">
        <v>3019</v>
      </c>
      <c r="C3628" s="24">
        <v>41900</v>
      </c>
      <c r="D3628" s="24">
        <v>43361</v>
      </c>
      <c r="E3628">
        <v>5000</v>
      </c>
      <c r="F3628" s="31">
        <v>938.35392507360689</v>
      </c>
      <c r="G3628" s="24">
        <v>42236</v>
      </c>
      <c r="H3628" s="33">
        <v>1</v>
      </c>
      <c r="I3628">
        <v>0.98884995907581841</v>
      </c>
      <c r="J3628" s="40">
        <v>42255.3323449198</v>
      </c>
    </row>
    <row r="3629" spans="1:10" x14ac:dyDescent="0.3">
      <c r="A3629" s="29">
        <v>3625</v>
      </c>
      <c r="B3629">
        <v>3019</v>
      </c>
      <c r="C3629" s="24">
        <v>41900</v>
      </c>
      <c r="D3629" s="24">
        <v>43361</v>
      </c>
      <c r="E3629">
        <v>5000</v>
      </c>
      <c r="F3629" s="31">
        <v>852.14884876276358</v>
      </c>
      <c r="G3629" s="24">
        <v>42971</v>
      </c>
      <c r="H3629" s="33">
        <v>1</v>
      </c>
      <c r="I3629">
        <v>0.98884995907581841</v>
      </c>
      <c r="J3629" s="40">
        <v>43375.63045769617</v>
      </c>
    </row>
    <row r="3630" spans="1:10" x14ac:dyDescent="0.3">
      <c r="A3630" s="29">
        <v>3626</v>
      </c>
      <c r="B3630">
        <v>3020</v>
      </c>
      <c r="C3630" s="24">
        <v>41863</v>
      </c>
      <c r="D3630" s="24">
        <v>43689</v>
      </c>
      <c r="E3630">
        <v>5000</v>
      </c>
      <c r="F3630" s="31">
        <v>5582.2649776483049</v>
      </c>
      <c r="G3630" s="24">
        <v>42323</v>
      </c>
      <c r="H3630" s="33">
        <v>2</v>
      </c>
      <c r="I3630">
        <v>0.89574241276323197</v>
      </c>
      <c r="J3630" s="40">
        <v>42688.916415090927</v>
      </c>
    </row>
    <row r="3631" spans="1:10" x14ac:dyDescent="0.3">
      <c r="A3631" s="29">
        <v>3627</v>
      </c>
      <c r="B3631">
        <v>3021</v>
      </c>
      <c r="C3631" s="24">
        <v>41915</v>
      </c>
      <c r="D3631" s="24">
        <v>43376</v>
      </c>
      <c r="E3631">
        <v>5000</v>
      </c>
      <c r="F3631" s="31">
        <v>1369.2096801271196</v>
      </c>
      <c r="G3631" s="24">
        <v>42324</v>
      </c>
      <c r="H3631" s="33">
        <v>1</v>
      </c>
      <c r="I3631">
        <v>0.98884995907581841</v>
      </c>
      <c r="J3631" s="40">
        <v>43373.895699758068</v>
      </c>
    </row>
    <row r="3632" spans="1:10" x14ac:dyDescent="0.3">
      <c r="A3632" s="29">
        <v>3628</v>
      </c>
      <c r="B3632">
        <v>3022</v>
      </c>
      <c r="C3632" s="24">
        <v>41900</v>
      </c>
      <c r="D3632" s="24">
        <v>42996</v>
      </c>
      <c r="E3632">
        <v>5000</v>
      </c>
      <c r="F3632" s="31">
        <v>4229.9035543959544</v>
      </c>
      <c r="G3632" s="24">
        <v>42046</v>
      </c>
      <c r="H3632" s="33">
        <v>1</v>
      </c>
      <c r="I3632">
        <v>0.98884995907581841</v>
      </c>
      <c r="J3632" s="40">
        <v>42092.994215748411</v>
      </c>
    </row>
    <row r="3633" spans="1:10" x14ac:dyDescent="0.3">
      <c r="A3633" s="29">
        <v>3629</v>
      </c>
      <c r="B3633">
        <v>3024</v>
      </c>
      <c r="C3633" s="24">
        <v>41741</v>
      </c>
      <c r="D3633" s="24">
        <v>42472</v>
      </c>
      <c r="E3633">
        <v>4375</v>
      </c>
      <c r="F3633" s="31">
        <v>16316.527344811275</v>
      </c>
      <c r="G3633" s="24">
        <v>42246</v>
      </c>
      <c r="H3633" s="33">
        <v>3</v>
      </c>
      <c r="I3633">
        <v>0.80482337140270255</v>
      </c>
      <c r="J3633" s="40">
        <v>42278.942306413795</v>
      </c>
    </row>
    <row r="3634" spans="1:10" x14ac:dyDescent="0.3">
      <c r="A3634" s="29">
        <v>3630</v>
      </c>
      <c r="B3634">
        <v>3024</v>
      </c>
      <c r="C3634" s="24">
        <v>41741</v>
      </c>
      <c r="D3634" s="24">
        <v>42472</v>
      </c>
      <c r="E3634">
        <v>4375</v>
      </c>
      <c r="F3634" s="31">
        <v>453.08650374531976</v>
      </c>
      <c r="G3634" s="24">
        <v>41869</v>
      </c>
      <c r="H3634" s="33">
        <v>1</v>
      </c>
      <c r="I3634">
        <v>0.98884995907581841</v>
      </c>
      <c r="J3634" s="40">
        <v>42009.746925935957</v>
      </c>
    </row>
    <row r="3635" spans="1:10" x14ac:dyDescent="0.3">
      <c r="A3635" s="29">
        <v>3631</v>
      </c>
      <c r="B3635">
        <v>3024</v>
      </c>
      <c r="C3635" s="24">
        <v>41741</v>
      </c>
      <c r="D3635" s="24">
        <v>42472</v>
      </c>
      <c r="E3635">
        <v>4375</v>
      </c>
      <c r="F3635" s="31">
        <v>3865.1579042304497</v>
      </c>
      <c r="G3635" s="24">
        <v>42119</v>
      </c>
      <c r="H3635" s="33">
        <v>1</v>
      </c>
      <c r="I3635">
        <v>0.98884995907581841</v>
      </c>
      <c r="J3635" s="40">
        <v>42282.087483554293</v>
      </c>
    </row>
    <row r="3636" spans="1:10" x14ac:dyDescent="0.3">
      <c r="A3636" s="29">
        <v>3632</v>
      </c>
      <c r="B3636">
        <v>3025</v>
      </c>
      <c r="C3636" s="24">
        <v>41971</v>
      </c>
      <c r="D3636" s="24">
        <v>43797</v>
      </c>
      <c r="E3636">
        <v>3750</v>
      </c>
      <c r="F3636" s="31">
        <v>1062.5848556896933</v>
      </c>
      <c r="G3636" s="24">
        <v>43695</v>
      </c>
      <c r="H3636" s="33">
        <v>1</v>
      </c>
      <c r="I3636">
        <v>0.98884995907581841</v>
      </c>
      <c r="J3636" s="40">
        <v>43755.361473252764</v>
      </c>
    </row>
    <row r="3637" spans="1:10" x14ac:dyDescent="0.3">
      <c r="A3637" s="29">
        <v>3633</v>
      </c>
      <c r="B3637">
        <v>3025</v>
      </c>
      <c r="C3637" s="24">
        <v>41971</v>
      </c>
      <c r="D3637" s="24">
        <v>43797</v>
      </c>
      <c r="E3637">
        <v>3750</v>
      </c>
      <c r="F3637" s="31">
        <v>2441.5893280931523</v>
      </c>
      <c r="G3637" s="24">
        <v>43433</v>
      </c>
      <c r="H3637" s="33">
        <v>1</v>
      </c>
      <c r="I3637">
        <v>0.98884995907581841</v>
      </c>
      <c r="J3637" s="40">
        <v>43587.509400561663</v>
      </c>
    </row>
    <row r="3638" spans="1:10" x14ac:dyDescent="0.3">
      <c r="A3638" s="29">
        <v>3634</v>
      </c>
      <c r="B3638">
        <v>3027</v>
      </c>
      <c r="C3638" s="24">
        <v>41779</v>
      </c>
      <c r="D3638" s="24">
        <v>43240</v>
      </c>
      <c r="E3638">
        <v>4375</v>
      </c>
      <c r="F3638" s="31">
        <v>2570.8497463810031</v>
      </c>
      <c r="G3638" s="24">
        <v>42654</v>
      </c>
      <c r="H3638" s="33">
        <v>1</v>
      </c>
      <c r="I3638">
        <v>0.98884995907581841</v>
      </c>
      <c r="J3638" s="40">
        <v>42684.26380032103</v>
      </c>
    </row>
    <row r="3639" spans="1:10" x14ac:dyDescent="0.3">
      <c r="A3639" s="29">
        <v>3635</v>
      </c>
      <c r="B3639">
        <v>3028</v>
      </c>
      <c r="C3639" s="24">
        <v>41881</v>
      </c>
      <c r="D3639" s="24">
        <v>42246</v>
      </c>
      <c r="E3639">
        <v>5625</v>
      </c>
      <c r="F3639" s="31">
        <v>23241.634498266318</v>
      </c>
      <c r="G3639" s="24">
        <v>42075</v>
      </c>
      <c r="H3639" s="33">
        <v>4</v>
      </c>
      <c r="I3639">
        <v>0.7196296248241657</v>
      </c>
      <c r="J3639" s="40">
        <v>42468.507757041953</v>
      </c>
    </row>
    <row r="3640" spans="1:10" x14ac:dyDescent="0.3">
      <c r="A3640" s="29">
        <v>3636</v>
      </c>
      <c r="B3640">
        <v>3029</v>
      </c>
      <c r="C3640" s="24">
        <v>41806</v>
      </c>
      <c r="D3640" s="24">
        <v>43632</v>
      </c>
      <c r="E3640">
        <v>6250</v>
      </c>
      <c r="F3640" s="31">
        <v>3019.8949759881507</v>
      </c>
      <c r="G3640" s="24">
        <v>42801</v>
      </c>
      <c r="H3640" s="33">
        <v>1</v>
      </c>
      <c r="I3640">
        <v>0.98884995907581841</v>
      </c>
      <c r="J3640" s="40">
        <v>42816.370630469479</v>
      </c>
    </row>
    <row r="3641" spans="1:10" x14ac:dyDescent="0.3">
      <c r="A3641" s="29">
        <v>3637</v>
      </c>
      <c r="B3641">
        <v>3029</v>
      </c>
      <c r="C3641" s="24">
        <v>41806</v>
      </c>
      <c r="D3641" s="24">
        <v>43632</v>
      </c>
      <c r="E3641">
        <v>6250</v>
      </c>
      <c r="F3641" s="31">
        <v>246.77583512054926</v>
      </c>
      <c r="G3641" s="24">
        <v>42673</v>
      </c>
      <c r="H3641" s="33">
        <v>1</v>
      </c>
      <c r="I3641">
        <v>0.98884995907581841</v>
      </c>
      <c r="J3641" s="40">
        <v>42772.292840131864</v>
      </c>
    </row>
    <row r="3642" spans="1:10" x14ac:dyDescent="0.3">
      <c r="A3642" s="29">
        <v>3638</v>
      </c>
      <c r="B3642">
        <v>3029</v>
      </c>
      <c r="C3642" s="24">
        <v>41806</v>
      </c>
      <c r="D3642" s="24">
        <v>43632</v>
      </c>
      <c r="E3642">
        <v>6250</v>
      </c>
      <c r="F3642" s="31">
        <v>6528.7385849062712</v>
      </c>
      <c r="G3642" s="24">
        <v>42148</v>
      </c>
      <c r="H3642" s="33">
        <v>2</v>
      </c>
      <c r="I3642">
        <v>0.89574241276323197</v>
      </c>
      <c r="J3642" s="40">
        <v>42324.905330309441</v>
      </c>
    </row>
    <row r="3643" spans="1:10" x14ac:dyDescent="0.3">
      <c r="A3643" s="29">
        <v>3639</v>
      </c>
      <c r="B3643">
        <v>3031</v>
      </c>
      <c r="C3643" s="24">
        <v>41944</v>
      </c>
      <c r="D3643" s="24">
        <v>43770</v>
      </c>
      <c r="E3643">
        <v>4375</v>
      </c>
      <c r="F3643" s="31">
        <v>1151.0951660353192</v>
      </c>
      <c r="G3643" s="24">
        <v>42999</v>
      </c>
      <c r="H3643" s="33">
        <v>1</v>
      </c>
      <c r="I3643">
        <v>0.98884995907581841</v>
      </c>
      <c r="J3643" s="40">
        <v>43436.644625543748</v>
      </c>
    </row>
    <row r="3644" spans="1:10" x14ac:dyDescent="0.3">
      <c r="A3644" s="29">
        <v>3640</v>
      </c>
      <c r="B3644">
        <v>3031</v>
      </c>
      <c r="C3644" s="24">
        <v>41944</v>
      </c>
      <c r="D3644" s="24">
        <v>43770</v>
      </c>
      <c r="E3644">
        <v>4375</v>
      </c>
      <c r="F3644" s="31">
        <v>16764.122516433781</v>
      </c>
      <c r="G3644" s="24">
        <v>43031</v>
      </c>
      <c r="H3644" s="33">
        <v>3</v>
      </c>
      <c r="I3644">
        <v>0.80482337140270255</v>
      </c>
      <c r="J3644" s="40">
        <v>43268.303015353376</v>
      </c>
    </row>
    <row r="3645" spans="1:10" x14ac:dyDescent="0.3">
      <c r="A3645" s="29">
        <v>3641</v>
      </c>
      <c r="B3645">
        <v>3031</v>
      </c>
      <c r="C3645" s="24">
        <v>41944</v>
      </c>
      <c r="D3645" s="24">
        <v>43770</v>
      </c>
      <c r="E3645">
        <v>4375</v>
      </c>
      <c r="F3645" s="31">
        <v>22405.887236146282</v>
      </c>
      <c r="G3645" s="24">
        <v>43147</v>
      </c>
      <c r="H3645" s="33">
        <v>4</v>
      </c>
      <c r="I3645">
        <v>0.7196296248241657</v>
      </c>
      <c r="J3645" s="40">
        <v>43240.421741356826</v>
      </c>
    </row>
    <row r="3646" spans="1:10" x14ac:dyDescent="0.3">
      <c r="A3646" s="29">
        <v>3642</v>
      </c>
      <c r="B3646">
        <v>3032</v>
      </c>
      <c r="C3646" s="24">
        <v>41926</v>
      </c>
      <c r="D3646" s="24">
        <v>43752</v>
      </c>
      <c r="E3646">
        <v>5000</v>
      </c>
      <c r="F3646" s="31">
        <v>5029.3455040620029</v>
      </c>
      <c r="G3646" s="24">
        <v>42612</v>
      </c>
      <c r="H3646" s="33">
        <v>2</v>
      </c>
      <c r="I3646">
        <v>0.89574241276323197</v>
      </c>
      <c r="J3646" s="40">
        <v>43323.783270418411</v>
      </c>
    </row>
    <row r="3647" spans="1:10" x14ac:dyDescent="0.3">
      <c r="A3647" s="29">
        <v>3643</v>
      </c>
      <c r="B3647">
        <v>3032</v>
      </c>
      <c r="C3647" s="24">
        <v>41926</v>
      </c>
      <c r="D3647" s="24">
        <v>43752</v>
      </c>
      <c r="E3647">
        <v>5000</v>
      </c>
      <c r="F3647" s="31">
        <v>14972.767200952903</v>
      </c>
      <c r="G3647" s="24">
        <v>41967</v>
      </c>
      <c r="H3647" s="33">
        <v>3</v>
      </c>
      <c r="I3647">
        <v>0.80482337140270255</v>
      </c>
      <c r="J3647" s="40">
        <v>42093.255312561974</v>
      </c>
    </row>
    <row r="3648" spans="1:10" x14ac:dyDescent="0.3">
      <c r="A3648" s="29">
        <v>3644</v>
      </c>
      <c r="B3648">
        <v>3032</v>
      </c>
      <c r="C3648" s="24">
        <v>41926</v>
      </c>
      <c r="D3648" s="24">
        <v>43752</v>
      </c>
      <c r="E3648">
        <v>5000</v>
      </c>
      <c r="F3648" s="31">
        <v>3552.1843530400947</v>
      </c>
      <c r="G3648" s="24">
        <v>42316</v>
      </c>
      <c r="H3648" s="33">
        <v>1</v>
      </c>
      <c r="I3648">
        <v>0.98884995907581841</v>
      </c>
      <c r="J3648" s="40">
        <v>43058.979107747073</v>
      </c>
    </row>
    <row r="3649" spans="1:10" x14ac:dyDescent="0.3">
      <c r="A3649" s="29">
        <v>3645</v>
      </c>
      <c r="B3649">
        <v>3032</v>
      </c>
      <c r="C3649" s="24">
        <v>41926</v>
      </c>
      <c r="D3649" s="24">
        <v>43752</v>
      </c>
      <c r="E3649">
        <v>5000</v>
      </c>
      <c r="F3649" s="31">
        <v>13331.784998618064</v>
      </c>
      <c r="G3649" s="24">
        <v>43626</v>
      </c>
      <c r="H3649" s="33">
        <v>3</v>
      </c>
      <c r="I3649">
        <v>0.80482337140270255</v>
      </c>
      <c r="J3649" s="40">
        <v>43785.013811374469</v>
      </c>
    </row>
    <row r="3650" spans="1:10" x14ac:dyDescent="0.3">
      <c r="A3650" s="29">
        <v>3646</v>
      </c>
      <c r="B3650">
        <v>3032</v>
      </c>
      <c r="C3650" s="24">
        <v>41926</v>
      </c>
      <c r="D3650" s="24">
        <v>43752</v>
      </c>
      <c r="E3650">
        <v>5000</v>
      </c>
      <c r="F3650" s="31">
        <v>6288.2080034843902</v>
      </c>
      <c r="G3650" s="24">
        <v>43732</v>
      </c>
      <c r="H3650" s="33">
        <v>2</v>
      </c>
      <c r="I3650">
        <v>0.89574241276323197</v>
      </c>
      <c r="J3650" s="40">
        <v>43739.885449530891</v>
      </c>
    </row>
    <row r="3651" spans="1:10" x14ac:dyDescent="0.3">
      <c r="A3651" s="29">
        <v>3647</v>
      </c>
      <c r="B3651">
        <v>3033</v>
      </c>
      <c r="C3651" s="24">
        <v>41713</v>
      </c>
      <c r="D3651" s="24">
        <v>43539</v>
      </c>
      <c r="E3651">
        <v>5625</v>
      </c>
      <c r="F3651" s="31">
        <v>48102.705146099186</v>
      </c>
      <c r="G3651" s="24">
        <v>42960</v>
      </c>
      <c r="H3651" s="33">
        <v>5</v>
      </c>
      <c r="I3651">
        <v>0.65037668367826484</v>
      </c>
      <c r="J3651" s="40">
        <v>43218.210626631946</v>
      </c>
    </row>
    <row r="3652" spans="1:10" x14ac:dyDescent="0.3">
      <c r="A3652" s="29">
        <v>3648</v>
      </c>
      <c r="B3652">
        <v>3037</v>
      </c>
      <c r="C3652" s="24">
        <v>41870</v>
      </c>
      <c r="D3652" s="24">
        <v>42601</v>
      </c>
      <c r="E3652">
        <v>3750</v>
      </c>
      <c r="F3652" s="31">
        <v>437.19900457380504</v>
      </c>
      <c r="G3652" s="24">
        <v>42504</v>
      </c>
      <c r="H3652" s="33">
        <v>1</v>
      </c>
      <c r="I3652">
        <v>0.98884995907581841</v>
      </c>
      <c r="J3652" s="40">
        <v>43150.92049394369</v>
      </c>
    </row>
    <row r="3653" spans="1:10" x14ac:dyDescent="0.3">
      <c r="A3653" s="29">
        <v>3649</v>
      </c>
      <c r="B3653">
        <v>3038</v>
      </c>
      <c r="C3653" s="24">
        <v>41951</v>
      </c>
      <c r="D3653" s="24">
        <v>43777</v>
      </c>
      <c r="E3653">
        <v>6250</v>
      </c>
      <c r="F3653" s="31">
        <v>5781.3589481593563</v>
      </c>
      <c r="G3653" s="24">
        <v>42237</v>
      </c>
      <c r="H3653" s="33">
        <v>2</v>
      </c>
      <c r="I3653">
        <v>0.89574241276323197</v>
      </c>
      <c r="J3653" s="40">
        <v>42652.504200366369</v>
      </c>
    </row>
    <row r="3654" spans="1:10" x14ac:dyDescent="0.3">
      <c r="A3654" s="29">
        <v>3650</v>
      </c>
      <c r="B3654">
        <v>3038</v>
      </c>
      <c r="C3654" s="24">
        <v>41951</v>
      </c>
      <c r="D3654" s="24">
        <v>43777</v>
      </c>
      <c r="E3654">
        <v>6250</v>
      </c>
      <c r="F3654" s="31">
        <v>8901.6904133626613</v>
      </c>
      <c r="G3654" s="24">
        <v>42197</v>
      </c>
      <c r="H3654" s="33">
        <v>2</v>
      </c>
      <c r="I3654">
        <v>0.89574241276323197</v>
      </c>
      <c r="J3654" s="40">
        <v>42338.267439014831</v>
      </c>
    </row>
    <row r="3655" spans="1:10" x14ac:dyDescent="0.3">
      <c r="A3655" s="29">
        <v>3651</v>
      </c>
      <c r="B3655">
        <v>3040</v>
      </c>
      <c r="C3655" s="24">
        <v>41757</v>
      </c>
      <c r="D3655" s="24">
        <v>42488</v>
      </c>
      <c r="E3655">
        <v>6250</v>
      </c>
      <c r="F3655" s="31">
        <v>6545.3197974262357</v>
      </c>
      <c r="G3655" s="24">
        <v>42413</v>
      </c>
      <c r="H3655" s="33">
        <v>2</v>
      </c>
      <c r="I3655">
        <v>0.89574241276323197</v>
      </c>
      <c r="J3655" s="40">
        <v>42629.868740597158</v>
      </c>
    </row>
    <row r="3656" spans="1:10" x14ac:dyDescent="0.3">
      <c r="A3656" s="29">
        <v>3652</v>
      </c>
      <c r="B3656">
        <v>3042</v>
      </c>
      <c r="C3656" s="24">
        <v>41923</v>
      </c>
      <c r="D3656" s="24">
        <v>43019</v>
      </c>
      <c r="E3656">
        <v>3750</v>
      </c>
      <c r="F3656" s="31">
        <v>3949.1905518132812</v>
      </c>
      <c r="G3656" s="24">
        <v>42253</v>
      </c>
      <c r="H3656" s="33">
        <v>1</v>
      </c>
      <c r="I3656">
        <v>0.98884995907581841</v>
      </c>
      <c r="J3656" s="40">
        <v>42459.890140811993</v>
      </c>
    </row>
    <row r="3657" spans="1:10" x14ac:dyDescent="0.3">
      <c r="A3657" s="29">
        <v>3653</v>
      </c>
      <c r="B3657">
        <v>3043</v>
      </c>
      <c r="C3657" s="24">
        <v>41759</v>
      </c>
      <c r="D3657" s="24">
        <v>42490</v>
      </c>
      <c r="E3657">
        <v>3750</v>
      </c>
      <c r="F3657" s="31">
        <v>1030.7926300457934</v>
      </c>
      <c r="G3657" s="24">
        <v>41998</v>
      </c>
      <c r="H3657" s="33">
        <v>1</v>
      </c>
      <c r="I3657">
        <v>0.98884995907581841</v>
      </c>
      <c r="J3657" s="40">
        <v>42067.445942423328</v>
      </c>
    </row>
    <row r="3658" spans="1:10" x14ac:dyDescent="0.3">
      <c r="A3658" s="29">
        <v>3654</v>
      </c>
      <c r="B3658">
        <v>3043</v>
      </c>
      <c r="C3658" s="24">
        <v>41759</v>
      </c>
      <c r="D3658" s="24">
        <v>42490</v>
      </c>
      <c r="E3658">
        <v>3750</v>
      </c>
      <c r="F3658" s="31">
        <v>6489.5742969065604</v>
      </c>
      <c r="G3658" s="24">
        <v>42122</v>
      </c>
      <c r="H3658" s="33">
        <v>2</v>
      </c>
      <c r="I3658">
        <v>0.89574241276323197</v>
      </c>
      <c r="J3658" s="40">
        <v>42334.816132161759</v>
      </c>
    </row>
    <row r="3659" spans="1:10" x14ac:dyDescent="0.3">
      <c r="A3659" s="29">
        <v>3655</v>
      </c>
      <c r="B3659">
        <v>3047</v>
      </c>
      <c r="C3659" s="24">
        <v>42004</v>
      </c>
      <c r="D3659" s="24">
        <v>43100</v>
      </c>
      <c r="E3659">
        <v>3750</v>
      </c>
      <c r="F3659" s="31">
        <v>1704.6667752644639</v>
      </c>
      <c r="G3659" s="24">
        <v>42577</v>
      </c>
      <c r="H3659" s="33">
        <v>1</v>
      </c>
      <c r="I3659">
        <v>0.98884995907581841</v>
      </c>
      <c r="J3659" s="40">
        <v>42740.764501524631</v>
      </c>
    </row>
    <row r="3660" spans="1:10" x14ac:dyDescent="0.3">
      <c r="A3660" s="29">
        <v>3656</v>
      </c>
      <c r="B3660">
        <v>3047</v>
      </c>
      <c r="C3660" s="24">
        <v>42004</v>
      </c>
      <c r="D3660" s="24">
        <v>43100</v>
      </c>
      <c r="E3660">
        <v>3750</v>
      </c>
      <c r="F3660" s="31">
        <v>4487.5941517739639</v>
      </c>
      <c r="G3660" s="24">
        <v>42585</v>
      </c>
      <c r="H3660" s="33">
        <v>1</v>
      </c>
      <c r="I3660">
        <v>0.98884995907581841</v>
      </c>
      <c r="J3660" s="40">
        <v>42702.159694579335</v>
      </c>
    </row>
    <row r="3661" spans="1:10" x14ac:dyDescent="0.3">
      <c r="A3661" s="29">
        <v>3657</v>
      </c>
      <c r="B3661">
        <v>3048</v>
      </c>
      <c r="C3661" s="24">
        <v>41969</v>
      </c>
      <c r="D3661" s="24">
        <v>43065</v>
      </c>
      <c r="E3661">
        <v>4375</v>
      </c>
      <c r="F3661" s="31">
        <v>3859.4347593129069</v>
      </c>
      <c r="G3661" s="24">
        <v>42038</v>
      </c>
      <c r="H3661" s="33">
        <v>1</v>
      </c>
      <c r="I3661">
        <v>0.98884995907581841</v>
      </c>
      <c r="J3661" s="40">
        <v>42192.452144236071</v>
      </c>
    </row>
    <row r="3662" spans="1:10" x14ac:dyDescent="0.3">
      <c r="A3662" s="29">
        <v>3658</v>
      </c>
      <c r="B3662">
        <v>3049</v>
      </c>
      <c r="C3662" s="24">
        <v>41974</v>
      </c>
      <c r="D3662" s="24">
        <v>42339</v>
      </c>
      <c r="E3662">
        <v>3750</v>
      </c>
      <c r="F3662" s="31">
        <v>3560.8325299685625</v>
      </c>
      <c r="G3662" s="24">
        <v>42281</v>
      </c>
      <c r="H3662" s="33">
        <v>1</v>
      </c>
      <c r="I3662">
        <v>0.98884995907581841</v>
      </c>
      <c r="J3662" s="40">
        <v>43481.894435306269</v>
      </c>
    </row>
    <row r="3663" spans="1:10" x14ac:dyDescent="0.3">
      <c r="A3663" s="29">
        <v>3659</v>
      </c>
      <c r="B3663">
        <v>3049</v>
      </c>
      <c r="C3663" s="24">
        <v>41974</v>
      </c>
      <c r="D3663" s="24">
        <v>42339</v>
      </c>
      <c r="E3663">
        <v>3750</v>
      </c>
      <c r="F3663" s="31">
        <v>3083.4130367274565</v>
      </c>
      <c r="G3663" s="24">
        <v>42120</v>
      </c>
      <c r="H3663" s="33">
        <v>1</v>
      </c>
      <c r="I3663">
        <v>0.98884995907581841</v>
      </c>
      <c r="J3663" s="40">
        <v>42498.906826038285</v>
      </c>
    </row>
    <row r="3664" spans="1:10" x14ac:dyDescent="0.3">
      <c r="A3664" s="29">
        <v>3660</v>
      </c>
      <c r="B3664">
        <v>3050</v>
      </c>
      <c r="C3664" s="24">
        <v>41845</v>
      </c>
      <c r="D3664" s="24">
        <v>42941</v>
      </c>
      <c r="E3664">
        <v>5000</v>
      </c>
      <c r="F3664" s="31">
        <v>2229.9384051396009</v>
      </c>
      <c r="G3664" s="24">
        <v>42595</v>
      </c>
      <c r="H3664" s="33">
        <v>1</v>
      </c>
      <c r="I3664">
        <v>0.98884995907581841</v>
      </c>
      <c r="J3664" s="40">
        <v>42639.825353598957</v>
      </c>
    </row>
    <row r="3665" spans="1:10" x14ac:dyDescent="0.3">
      <c r="A3665" s="29">
        <v>3661</v>
      </c>
      <c r="B3665">
        <v>3052</v>
      </c>
      <c r="C3665" s="24">
        <v>41759</v>
      </c>
      <c r="D3665" s="24">
        <v>43585</v>
      </c>
      <c r="E3665">
        <v>6250</v>
      </c>
      <c r="F3665" s="31">
        <v>5398.7122329768699</v>
      </c>
      <c r="G3665" s="24">
        <v>41981</v>
      </c>
      <c r="H3665" s="33">
        <v>2</v>
      </c>
      <c r="I3665">
        <v>0.89574241276323197</v>
      </c>
      <c r="J3665" s="40">
        <v>42050.433817366335</v>
      </c>
    </row>
    <row r="3666" spans="1:10" x14ac:dyDescent="0.3">
      <c r="A3666" s="29">
        <v>3662</v>
      </c>
      <c r="B3666">
        <v>3053</v>
      </c>
      <c r="C3666" s="24">
        <v>41949</v>
      </c>
      <c r="D3666" s="24">
        <v>42680</v>
      </c>
      <c r="E3666">
        <v>6250</v>
      </c>
      <c r="F3666" s="31">
        <v>18080.783272969289</v>
      </c>
      <c r="G3666" s="24">
        <v>42001</v>
      </c>
      <c r="H3666" s="33">
        <v>3</v>
      </c>
      <c r="I3666">
        <v>0.80482337140270255</v>
      </c>
      <c r="J3666" s="40">
        <v>42097.777873855339</v>
      </c>
    </row>
    <row r="3667" spans="1:10" x14ac:dyDescent="0.3">
      <c r="A3667" s="29">
        <v>3663</v>
      </c>
      <c r="B3667">
        <v>3054</v>
      </c>
      <c r="C3667" s="24">
        <v>41867</v>
      </c>
      <c r="D3667" s="24">
        <v>42963</v>
      </c>
      <c r="E3667">
        <v>6250</v>
      </c>
      <c r="F3667" s="31">
        <v>149.34634238890882</v>
      </c>
      <c r="G3667" s="24">
        <v>42505</v>
      </c>
      <c r="H3667" s="33">
        <v>1</v>
      </c>
      <c r="I3667">
        <v>0.98884995907581841</v>
      </c>
      <c r="J3667" s="40">
        <v>42683.93629503141</v>
      </c>
    </row>
    <row r="3668" spans="1:10" x14ac:dyDescent="0.3">
      <c r="A3668" s="29">
        <v>3664</v>
      </c>
      <c r="B3668">
        <v>3055</v>
      </c>
      <c r="C3668" s="24">
        <v>41752</v>
      </c>
      <c r="D3668" s="24">
        <v>42848</v>
      </c>
      <c r="E3668">
        <v>4375</v>
      </c>
      <c r="F3668" s="31">
        <v>294.90503321157939</v>
      </c>
      <c r="G3668" s="24">
        <v>42488</v>
      </c>
      <c r="H3668" s="33">
        <v>1</v>
      </c>
      <c r="I3668">
        <v>0.98884995907581841</v>
      </c>
      <c r="J3668" s="40">
        <v>42981.339101801175</v>
      </c>
    </row>
    <row r="3669" spans="1:10" x14ac:dyDescent="0.3">
      <c r="A3669" s="29">
        <v>3665</v>
      </c>
      <c r="B3669">
        <v>3055</v>
      </c>
      <c r="C3669" s="24">
        <v>41752</v>
      </c>
      <c r="D3669" s="24">
        <v>42848</v>
      </c>
      <c r="E3669">
        <v>4375</v>
      </c>
      <c r="F3669" s="31">
        <v>6492.0139245979826</v>
      </c>
      <c r="G3669" s="24">
        <v>42809</v>
      </c>
      <c r="H3669" s="33">
        <v>2</v>
      </c>
      <c r="I3669">
        <v>0.89574241276323197</v>
      </c>
      <c r="J3669" s="40">
        <v>43076.151248336093</v>
      </c>
    </row>
    <row r="3670" spans="1:10" x14ac:dyDescent="0.3">
      <c r="A3670" s="29">
        <v>3666</v>
      </c>
      <c r="B3670">
        <v>3056</v>
      </c>
      <c r="C3670" s="24">
        <v>41959</v>
      </c>
      <c r="D3670" s="24">
        <v>43785</v>
      </c>
      <c r="E3670">
        <v>6250</v>
      </c>
      <c r="F3670" s="31">
        <v>4377.610535812124</v>
      </c>
      <c r="G3670" s="24">
        <v>42554</v>
      </c>
      <c r="H3670" s="33">
        <v>1</v>
      </c>
      <c r="I3670">
        <v>0.98884995907581841</v>
      </c>
      <c r="J3670" s="40">
        <v>43028.221295836302</v>
      </c>
    </row>
    <row r="3671" spans="1:10" x14ac:dyDescent="0.3">
      <c r="A3671" s="29">
        <v>3667</v>
      </c>
      <c r="B3671">
        <v>3057</v>
      </c>
      <c r="C3671" s="24">
        <v>41734</v>
      </c>
      <c r="D3671" s="24">
        <v>42830</v>
      </c>
      <c r="E3671">
        <v>5000</v>
      </c>
      <c r="F3671" s="31">
        <v>12098.662294799668</v>
      </c>
      <c r="G3671" s="24">
        <v>41944</v>
      </c>
      <c r="H3671" s="33">
        <v>3</v>
      </c>
      <c r="I3671">
        <v>0.80482337140270255</v>
      </c>
      <c r="J3671" s="40">
        <v>41948.228765094274</v>
      </c>
    </row>
    <row r="3672" spans="1:10" x14ac:dyDescent="0.3">
      <c r="A3672" s="29">
        <v>3668</v>
      </c>
      <c r="B3672">
        <v>3057</v>
      </c>
      <c r="C3672" s="24">
        <v>41734</v>
      </c>
      <c r="D3672" s="24">
        <v>42830</v>
      </c>
      <c r="E3672">
        <v>5000</v>
      </c>
      <c r="F3672" s="31">
        <v>12785.939984120556</v>
      </c>
      <c r="G3672" s="24">
        <v>42043</v>
      </c>
      <c r="H3672" s="33">
        <v>3</v>
      </c>
      <c r="I3672">
        <v>0.80482337140270255</v>
      </c>
      <c r="J3672" s="40">
        <v>42202.076849011755</v>
      </c>
    </row>
    <row r="3673" spans="1:10" x14ac:dyDescent="0.3">
      <c r="A3673" s="29">
        <v>3669</v>
      </c>
      <c r="B3673">
        <v>3059</v>
      </c>
      <c r="C3673" s="24">
        <v>41961</v>
      </c>
      <c r="D3673" s="24">
        <v>43057</v>
      </c>
      <c r="E3673">
        <v>3750</v>
      </c>
      <c r="F3673" s="31">
        <v>1855.9410312541488</v>
      </c>
      <c r="G3673" s="24">
        <v>42009</v>
      </c>
      <c r="H3673" s="33">
        <v>1</v>
      </c>
      <c r="I3673">
        <v>0.98884995907581841</v>
      </c>
      <c r="J3673" s="40">
        <v>42061.398825522563</v>
      </c>
    </row>
    <row r="3674" spans="1:10" x14ac:dyDescent="0.3">
      <c r="A3674" s="29">
        <v>3670</v>
      </c>
      <c r="B3674">
        <v>3059</v>
      </c>
      <c r="C3674" s="24">
        <v>41961</v>
      </c>
      <c r="D3674" s="24">
        <v>43057</v>
      </c>
      <c r="E3674">
        <v>3750</v>
      </c>
      <c r="F3674" s="31">
        <v>6784.9989142396435</v>
      </c>
      <c r="G3674" s="24">
        <v>42823</v>
      </c>
      <c r="H3674" s="33">
        <v>2</v>
      </c>
      <c r="I3674">
        <v>0.89574241276323197</v>
      </c>
      <c r="J3674" s="40">
        <v>42982.144591723321</v>
      </c>
    </row>
    <row r="3675" spans="1:10" x14ac:dyDescent="0.3">
      <c r="A3675" s="29">
        <v>3671</v>
      </c>
      <c r="B3675">
        <v>3059</v>
      </c>
      <c r="C3675" s="24">
        <v>41961</v>
      </c>
      <c r="D3675" s="24">
        <v>43057</v>
      </c>
      <c r="E3675">
        <v>3750</v>
      </c>
      <c r="F3675" s="31">
        <v>1081.2889193655899</v>
      </c>
      <c r="G3675" s="24">
        <v>42792</v>
      </c>
      <c r="H3675" s="33">
        <v>1</v>
      </c>
      <c r="I3675">
        <v>0.98884995907581841</v>
      </c>
      <c r="J3675" s="40">
        <v>43238.136303033272</v>
      </c>
    </row>
    <row r="3676" spans="1:10" x14ac:dyDescent="0.3">
      <c r="A3676" s="29">
        <v>3672</v>
      </c>
      <c r="B3676">
        <v>3059</v>
      </c>
      <c r="C3676" s="24">
        <v>41961</v>
      </c>
      <c r="D3676" s="24">
        <v>43057</v>
      </c>
      <c r="E3676">
        <v>3750</v>
      </c>
      <c r="F3676" s="31">
        <v>3867.5087804099803</v>
      </c>
      <c r="G3676" s="24">
        <v>42256</v>
      </c>
      <c r="H3676" s="33">
        <v>1</v>
      </c>
      <c r="I3676">
        <v>0.98884995907581841</v>
      </c>
      <c r="J3676" s="40">
        <v>42516.518949507823</v>
      </c>
    </row>
    <row r="3677" spans="1:10" x14ac:dyDescent="0.3">
      <c r="A3677" s="29">
        <v>3673</v>
      </c>
      <c r="B3677">
        <v>3060</v>
      </c>
      <c r="C3677" s="24">
        <v>41729</v>
      </c>
      <c r="D3677" s="24">
        <v>43555</v>
      </c>
      <c r="E3677">
        <v>5000</v>
      </c>
      <c r="F3677" s="31">
        <v>2840.8950151632303</v>
      </c>
      <c r="G3677" s="24">
        <v>43107</v>
      </c>
      <c r="H3677" s="33">
        <v>1</v>
      </c>
      <c r="I3677">
        <v>0.98884995907581841</v>
      </c>
      <c r="J3677" s="40">
        <v>43135.298094034915</v>
      </c>
    </row>
    <row r="3678" spans="1:10" x14ac:dyDescent="0.3">
      <c r="A3678" s="29">
        <v>3674</v>
      </c>
      <c r="B3678">
        <v>3061</v>
      </c>
      <c r="C3678" s="24">
        <v>41842</v>
      </c>
      <c r="D3678" s="24">
        <v>42207</v>
      </c>
      <c r="E3678">
        <v>4375</v>
      </c>
      <c r="F3678" s="31">
        <v>4459.6680573845242</v>
      </c>
      <c r="G3678" s="24">
        <v>41950</v>
      </c>
      <c r="H3678" s="33">
        <v>1</v>
      </c>
      <c r="I3678">
        <v>0.98884995907581841</v>
      </c>
      <c r="J3678" s="40">
        <v>41966.06186056271</v>
      </c>
    </row>
    <row r="3679" spans="1:10" x14ac:dyDescent="0.3">
      <c r="A3679" s="29">
        <v>3675</v>
      </c>
      <c r="B3679">
        <v>3062</v>
      </c>
      <c r="C3679" s="24">
        <v>41995</v>
      </c>
      <c r="D3679" s="24">
        <v>43821</v>
      </c>
      <c r="E3679">
        <v>6250</v>
      </c>
      <c r="F3679" s="31">
        <v>3194.1424326180481</v>
      </c>
      <c r="G3679" s="24">
        <v>43168</v>
      </c>
      <c r="H3679" s="33">
        <v>1</v>
      </c>
      <c r="I3679">
        <v>0.98884995907581841</v>
      </c>
      <c r="J3679" s="40">
        <v>43339.483691125497</v>
      </c>
    </row>
    <row r="3680" spans="1:10" x14ac:dyDescent="0.3">
      <c r="A3680" s="29">
        <v>3676</v>
      </c>
      <c r="B3680">
        <v>3066</v>
      </c>
      <c r="C3680" s="24">
        <v>41869</v>
      </c>
      <c r="D3680" s="24">
        <v>43695</v>
      </c>
      <c r="E3680">
        <v>6250</v>
      </c>
      <c r="F3680" s="31">
        <v>4495.5948252747703</v>
      </c>
      <c r="G3680" s="24">
        <v>42621</v>
      </c>
      <c r="H3680" s="33">
        <v>1</v>
      </c>
      <c r="I3680">
        <v>0.98884995907581841</v>
      </c>
      <c r="J3680" s="40">
        <v>42777.678494965192</v>
      </c>
    </row>
    <row r="3681" spans="1:10" x14ac:dyDescent="0.3">
      <c r="A3681" s="29">
        <v>3677</v>
      </c>
      <c r="B3681">
        <v>3066</v>
      </c>
      <c r="C3681" s="24">
        <v>41869</v>
      </c>
      <c r="D3681" s="24">
        <v>43695</v>
      </c>
      <c r="E3681">
        <v>6250</v>
      </c>
      <c r="F3681" s="31">
        <v>9554.0963542025202</v>
      </c>
      <c r="G3681" s="24">
        <v>42889</v>
      </c>
      <c r="H3681" s="33">
        <v>2</v>
      </c>
      <c r="I3681">
        <v>0.89574241276323197</v>
      </c>
      <c r="J3681" s="40">
        <v>43079.189009716785</v>
      </c>
    </row>
    <row r="3682" spans="1:10" x14ac:dyDescent="0.3">
      <c r="A3682" s="29">
        <v>3678</v>
      </c>
      <c r="B3682">
        <v>3067</v>
      </c>
      <c r="C3682" s="24">
        <v>41969</v>
      </c>
      <c r="D3682" s="24">
        <v>42334</v>
      </c>
      <c r="E3682">
        <v>5625</v>
      </c>
      <c r="F3682" s="31">
        <v>6107.5747317515988</v>
      </c>
      <c r="G3682" s="24">
        <v>42164</v>
      </c>
      <c r="H3682" s="33">
        <v>2</v>
      </c>
      <c r="I3682">
        <v>0.89574241276323197</v>
      </c>
      <c r="J3682" s="40">
        <v>42703.925925714953</v>
      </c>
    </row>
    <row r="3683" spans="1:10" x14ac:dyDescent="0.3">
      <c r="A3683" s="29">
        <v>3679</v>
      </c>
      <c r="B3683">
        <v>3070</v>
      </c>
      <c r="C3683" s="24">
        <v>41743</v>
      </c>
      <c r="D3683" s="24">
        <v>42474</v>
      </c>
      <c r="E3683">
        <v>3750</v>
      </c>
      <c r="F3683" s="31">
        <v>2482.4292823587161</v>
      </c>
      <c r="G3683" s="24">
        <v>42070</v>
      </c>
      <c r="H3683" s="33">
        <v>1</v>
      </c>
      <c r="I3683">
        <v>0.98884995907581841</v>
      </c>
      <c r="J3683" s="40">
        <v>42147.159406469233</v>
      </c>
    </row>
    <row r="3684" spans="1:10" x14ac:dyDescent="0.3">
      <c r="A3684" s="29">
        <v>3680</v>
      </c>
      <c r="B3684">
        <v>3071</v>
      </c>
      <c r="C3684" s="24">
        <v>41950</v>
      </c>
      <c r="D3684" s="24">
        <v>43046</v>
      </c>
      <c r="E3684">
        <v>6250</v>
      </c>
      <c r="F3684" s="31">
        <v>2094.290064327959</v>
      </c>
      <c r="G3684" s="24">
        <v>41990</v>
      </c>
      <c r="H3684" s="33">
        <v>1</v>
      </c>
      <c r="I3684">
        <v>0.98884995907581841</v>
      </c>
      <c r="J3684" s="40">
        <v>42088.704497790386</v>
      </c>
    </row>
    <row r="3685" spans="1:10" x14ac:dyDescent="0.3">
      <c r="A3685" s="29">
        <v>3681</v>
      </c>
      <c r="B3685">
        <v>3071</v>
      </c>
      <c r="C3685" s="24">
        <v>41950</v>
      </c>
      <c r="D3685" s="24">
        <v>43046</v>
      </c>
      <c r="E3685">
        <v>6250</v>
      </c>
      <c r="F3685" s="31">
        <v>13052.881249999729</v>
      </c>
      <c r="G3685" s="24">
        <v>42191</v>
      </c>
      <c r="H3685" s="33">
        <v>3</v>
      </c>
      <c r="I3685">
        <v>0.80482337140270255</v>
      </c>
      <c r="J3685" s="40">
        <v>42600.220149977082</v>
      </c>
    </row>
    <row r="3686" spans="1:10" x14ac:dyDescent="0.3">
      <c r="A3686" s="29">
        <v>3682</v>
      </c>
      <c r="B3686">
        <v>3071</v>
      </c>
      <c r="C3686" s="24">
        <v>41950</v>
      </c>
      <c r="D3686" s="24">
        <v>43046</v>
      </c>
      <c r="E3686">
        <v>6250</v>
      </c>
      <c r="F3686" s="31">
        <v>11341.640591116717</v>
      </c>
      <c r="G3686" s="24">
        <v>42407</v>
      </c>
      <c r="H3686" s="33">
        <v>3</v>
      </c>
      <c r="I3686">
        <v>0.80482337140270255</v>
      </c>
      <c r="J3686" s="40">
        <v>42531.238122094896</v>
      </c>
    </row>
    <row r="3687" spans="1:10" x14ac:dyDescent="0.3">
      <c r="A3687" s="29">
        <v>3683</v>
      </c>
      <c r="B3687">
        <v>3072</v>
      </c>
      <c r="C3687" s="24">
        <v>41833</v>
      </c>
      <c r="D3687" s="24">
        <v>43659</v>
      </c>
      <c r="E3687">
        <v>3750</v>
      </c>
      <c r="F3687" s="31">
        <v>1076.818066062749</v>
      </c>
      <c r="G3687" s="24">
        <v>42044</v>
      </c>
      <c r="H3687" s="33">
        <v>1</v>
      </c>
      <c r="I3687">
        <v>0.98884995907581841</v>
      </c>
      <c r="J3687" s="40">
        <v>42326.73807642961</v>
      </c>
    </row>
    <row r="3688" spans="1:10" x14ac:dyDescent="0.3">
      <c r="A3688" s="29">
        <v>3684</v>
      </c>
      <c r="B3688">
        <v>3072</v>
      </c>
      <c r="C3688" s="24">
        <v>41833</v>
      </c>
      <c r="D3688" s="24">
        <v>43659</v>
      </c>
      <c r="E3688">
        <v>3750</v>
      </c>
      <c r="F3688" s="31">
        <v>387.29444632484586</v>
      </c>
      <c r="G3688" s="24">
        <v>42418</v>
      </c>
      <c r="H3688" s="33">
        <v>1</v>
      </c>
      <c r="I3688">
        <v>0.98884995907581841</v>
      </c>
      <c r="J3688" s="40">
        <v>42512.679428015159</v>
      </c>
    </row>
    <row r="3689" spans="1:10" x14ac:dyDescent="0.3">
      <c r="A3689" s="29">
        <v>3685</v>
      </c>
      <c r="B3689">
        <v>3073</v>
      </c>
      <c r="C3689" s="24">
        <v>41971</v>
      </c>
      <c r="D3689" s="24">
        <v>42336</v>
      </c>
      <c r="E3689">
        <v>3750</v>
      </c>
      <c r="F3689" s="31">
        <v>6959.7281221439061</v>
      </c>
      <c r="G3689" s="24">
        <v>42225</v>
      </c>
      <c r="H3689" s="33">
        <v>2</v>
      </c>
      <c r="I3689">
        <v>0.89574241276323197</v>
      </c>
      <c r="J3689" s="40">
        <v>42572.569504272098</v>
      </c>
    </row>
    <row r="3690" spans="1:10" x14ac:dyDescent="0.3">
      <c r="A3690" s="29">
        <v>3686</v>
      </c>
      <c r="B3690">
        <v>3075</v>
      </c>
      <c r="C3690" s="24">
        <v>41743</v>
      </c>
      <c r="D3690" s="24">
        <v>42839</v>
      </c>
      <c r="E3690">
        <v>5000</v>
      </c>
      <c r="F3690" s="31">
        <v>3632.9840224306195</v>
      </c>
      <c r="G3690" s="24">
        <v>42325</v>
      </c>
      <c r="H3690" s="33">
        <v>1</v>
      </c>
      <c r="I3690">
        <v>0.98884995907581841</v>
      </c>
      <c r="J3690" s="40">
        <v>44509.591618392275</v>
      </c>
    </row>
    <row r="3691" spans="1:10" x14ac:dyDescent="0.3">
      <c r="A3691" s="29">
        <v>3687</v>
      </c>
      <c r="B3691">
        <v>3076</v>
      </c>
      <c r="C3691" s="24">
        <v>41820</v>
      </c>
      <c r="D3691" s="24">
        <v>43646</v>
      </c>
      <c r="E3691">
        <v>4375</v>
      </c>
      <c r="F3691" s="31">
        <v>483.94363111233014</v>
      </c>
      <c r="G3691" s="24">
        <v>42099</v>
      </c>
      <c r="H3691" s="33">
        <v>1</v>
      </c>
      <c r="I3691">
        <v>0.98884995907581841</v>
      </c>
      <c r="J3691" s="40">
        <v>42461.269770595165</v>
      </c>
    </row>
    <row r="3692" spans="1:10" x14ac:dyDescent="0.3">
      <c r="A3692" s="29">
        <v>3688</v>
      </c>
      <c r="B3692">
        <v>3077</v>
      </c>
      <c r="C3692" s="24">
        <v>41905</v>
      </c>
      <c r="D3692" s="24">
        <v>42636</v>
      </c>
      <c r="E3692">
        <v>3750</v>
      </c>
      <c r="F3692" s="31">
        <v>8792.4034312192271</v>
      </c>
      <c r="G3692" s="24">
        <v>42598</v>
      </c>
      <c r="H3692" s="33">
        <v>2</v>
      </c>
      <c r="I3692">
        <v>0.89574241276323197</v>
      </c>
      <c r="J3692" s="40">
        <v>42840.925422029766</v>
      </c>
    </row>
    <row r="3693" spans="1:10" x14ac:dyDescent="0.3">
      <c r="A3693" s="29">
        <v>3689</v>
      </c>
      <c r="B3693">
        <v>3077</v>
      </c>
      <c r="C3693" s="24">
        <v>41905</v>
      </c>
      <c r="D3693" s="24">
        <v>42636</v>
      </c>
      <c r="E3693">
        <v>3750</v>
      </c>
      <c r="F3693" s="31">
        <v>149.83741084942216</v>
      </c>
      <c r="G3693" s="24">
        <v>42350</v>
      </c>
      <c r="H3693" s="33">
        <v>1</v>
      </c>
      <c r="I3693">
        <v>0.98884995907581841</v>
      </c>
      <c r="J3693" s="40">
        <v>42653.108060511157</v>
      </c>
    </row>
    <row r="3694" spans="1:10" x14ac:dyDescent="0.3">
      <c r="A3694" s="29">
        <v>3690</v>
      </c>
      <c r="B3694">
        <v>3078</v>
      </c>
      <c r="C3694" s="24">
        <v>41668</v>
      </c>
      <c r="D3694" s="24">
        <v>42033</v>
      </c>
      <c r="E3694">
        <v>4375</v>
      </c>
      <c r="F3694" s="31">
        <v>4711.5550671677001</v>
      </c>
      <c r="G3694" s="24">
        <v>41682</v>
      </c>
      <c r="H3694" s="33">
        <v>1</v>
      </c>
      <c r="I3694">
        <v>0.98884995907581841</v>
      </c>
      <c r="J3694" s="40">
        <v>42264.621601681276</v>
      </c>
    </row>
    <row r="3695" spans="1:10" x14ac:dyDescent="0.3">
      <c r="A3695" s="29">
        <v>3691</v>
      </c>
      <c r="B3695">
        <v>3079</v>
      </c>
      <c r="C3695" s="24">
        <v>41729</v>
      </c>
      <c r="D3695" s="24">
        <v>43555</v>
      </c>
      <c r="E3695">
        <v>6250</v>
      </c>
      <c r="F3695" s="31">
        <v>1773.536601644772</v>
      </c>
      <c r="G3695" s="24">
        <v>41764</v>
      </c>
      <c r="H3695" s="33">
        <v>1</v>
      </c>
      <c r="I3695">
        <v>0.98884995907581841</v>
      </c>
      <c r="J3695" s="40">
        <v>42259.911097449396</v>
      </c>
    </row>
    <row r="3696" spans="1:10" x14ac:dyDescent="0.3">
      <c r="A3696" s="29">
        <v>3692</v>
      </c>
      <c r="B3696">
        <v>3079</v>
      </c>
      <c r="C3696" s="24">
        <v>41729</v>
      </c>
      <c r="D3696" s="24">
        <v>43555</v>
      </c>
      <c r="E3696">
        <v>6250</v>
      </c>
      <c r="F3696" s="31">
        <v>7552.9770940393746</v>
      </c>
      <c r="G3696" s="24">
        <v>42999</v>
      </c>
      <c r="H3696" s="33">
        <v>2</v>
      </c>
      <c r="I3696">
        <v>0.89574241276323197</v>
      </c>
      <c r="J3696" s="40">
        <v>43113.911704093771</v>
      </c>
    </row>
    <row r="3697" spans="1:10" x14ac:dyDescent="0.3">
      <c r="A3697" s="29">
        <v>3693</v>
      </c>
      <c r="B3697">
        <v>3079</v>
      </c>
      <c r="C3697" s="24">
        <v>41729</v>
      </c>
      <c r="D3697" s="24">
        <v>43555</v>
      </c>
      <c r="E3697">
        <v>6250</v>
      </c>
      <c r="F3697" s="31">
        <v>9890.4314605014679</v>
      </c>
      <c r="G3697" s="24">
        <v>42559</v>
      </c>
      <c r="H3697" s="33">
        <v>2</v>
      </c>
      <c r="I3697">
        <v>0.89574241276323197</v>
      </c>
      <c r="J3697" s="40">
        <v>43039.968028367519</v>
      </c>
    </row>
    <row r="3698" spans="1:10" x14ac:dyDescent="0.3">
      <c r="A3698" s="29">
        <v>3694</v>
      </c>
      <c r="B3698">
        <v>3079</v>
      </c>
      <c r="C3698" s="24">
        <v>41729</v>
      </c>
      <c r="D3698" s="24">
        <v>43555</v>
      </c>
      <c r="E3698">
        <v>6250</v>
      </c>
      <c r="F3698" s="31">
        <v>8237.2636262310298</v>
      </c>
      <c r="G3698" s="24">
        <v>42431</v>
      </c>
      <c r="H3698" s="33">
        <v>2</v>
      </c>
      <c r="I3698">
        <v>0.89574241276323197</v>
      </c>
      <c r="J3698" s="40">
        <v>42576.720400277343</v>
      </c>
    </row>
    <row r="3699" spans="1:10" x14ac:dyDescent="0.3">
      <c r="A3699" s="29">
        <v>3695</v>
      </c>
      <c r="B3699">
        <v>3081</v>
      </c>
      <c r="C3699" s="24">
        <v>41953</v>
      </c>
      <c r="D3699" s="24">
        <v>43779</v>
      </c>
      <c r="E3699">
        <v>4375</v>
      </c>
      <c r="F3699" s="31">
        <v>1541.0227303877768</v>
      </c>
      <c r="G3699" s="24">
        <v>43096</v>
      </c>
      <c r="H3699" s="33">
        <v>1</v>
      </c>
      <c r="I3699">
        <v>0.98884995907581841</v>
      </c>
      <c r="J3699" s="40">
        <v>43581.212984672071</v>
      </c>
    </row>
    <row r="3700" spans="1:10" x14ac:dyDescent="0.3">
      <c r="A3700" s="29">
        <v>3696</v>
      </c>
      <c r="B3700">
        <v>3081</v>
      </c>
      <c r="C3700" s="24">
        <v>41953</v>
      </c>
      <c r="D3700" s="24">
        <v>43779</v>
      </c>
      <c r="E3700">
        <v>4375</v>
      </c>
      <c r="F3700" s="31">
        <v>3060.2764577956455</v>
      </c>
      <c r="G3700" s="24">
        <v>43251</v>
      </c>
      <c r="H3700" s="33">
        <v>1</v>
      </c>
      <c r="I3700">
        <v>0.98884995907581841</v>
      </c>
      <c r="J3700" s="40">
        <v>43367.730054861953</v>
      </c>
    </row>
    <row r="3701" spans="1:10" x14ac:dyDescent="0.3">
      <c r="A3701" s="29">
        <v>3697</v>
      </c>
      <c r="B3701">
        <v>3081</v>
      </c>
      <c r="C3701" s="24">
        <v>41953</v>
      </c>
      <c r="D3701" s="24">
        <v>43779</v>
      </c>
      <c r="E3701">
        <v>4375</v>
      </c>
      <c r="F3701" s="31">
        <v>7838.0301504063709</v>
      </c>
      <c r="G3701" s="24">
        <v>42970</v>
      </c>
      <c r="H3701" s="33">
        <v>2</v>
      </c>
      <c r="I3701">
        <v>0.89574241276323197</v>
      </c>
      <c r="J3701" s="40">
        <v>43022.361599846052</v>
      </c>
    </row>
    <row r="3702" spans="1:10" x14ac:dyDescent="0.3">
      <c r="A3702" s="29">
        <v>3698</v>
      </c>
      <c r="B3702">
        <v>3081</v>
      </c>
      <c r="C3702" s="24">
        <v>41953</v>
      </c>
      <c r="D3702" s="24">
        <v>43779</v>
      </c>
      <c r="E3702">
        <v>4375</v>
      </c>
      <c r="F3702" s="31">
        <v>10460.941265213194</v>
      </c>
      <c r="G3702" s="24">
        <v>43369</v>
      </c>
      <c r="H3702" s="33">
        <v>3</v>
      </c>
      <c r="I3702">
        <v>0.80482337140270255</v>
      </c>
      <c r="J3702" s="40">
        <v>43857.364877827524</v>
      </c>
    </row>
    <row r="3703" spans="1:10" x14ac:dyDescent="0.3">
      <c r="A3703" s="29">
        <v>3699</v>
      </c>
      <c r="B3703">
        <v>3082</v>
      </c>
      <c r="C3703" s="24">
        <v>41841</v>
      </c>
      <c r="D3703" s="24">
        <v>42572</v>
      </c>
      <c r="E3703">
        <v>3750</v>
      </c>
      <c r="F3703" s="31">
        <v>3110.4552446287239</v>
      </c>
      <c r="G3703" s="24">
        <v>41842</v>
      </c>
      <c r="H3703" s="33">
        <v>1</v>
      </c>
      <c r="I3703">
        <v>0.98884995907581841</v>
      </c>
      <c r="J3703" s="40">
        <v>41842.367256476158</v>
      </c>
    </row>
    <row r="3704" spans="1:10" x14ac:dyDescent="0.3">
      <c r="A3704" s="29">
        <v>3700</v>
      </c>
      <c r="B3704">
        <v>3083</v>
      </c>
      <c r="C3704" s="24">
        <v>41692</v>
      </c>
      <c r="D3704" s="24">
        <v>43518</v>
      </c>
      <c r="E3704">
        <v>3750</v>
      </c>
      <c r="F3704" s="31">
        <v>1924.3201433307479</v>
      </c>
      <c r="G3704" s="24">
        <v>42283</v>
      </c>
      <c r="H3704" s="33">
        <v>1</v>
      </c>
      <c r="I3704">
        <v>0.98884995907581841</v>
      </c>
      <c r="J3704" s="40">
        <v>42307.466733972404</v>
      </c>
    </row>
    <row r="3705" spans="1:10" x14ac:dyDescent="0.3">
      <c r="A3705" s="29">
        <v>3701</v>
      </c>
      <c r="B3705">
        <v>3083</v>
      </c>
      <c r="C3705" s="24">
        <v>41692</v>
      </c>
      <c r="D3705" s="24">
        <v>43518</v>
      </c>
      <c r="E3705">
        <v>3750</v>
      </c>
      <c r="F3705" s="31">
        <v>497.56087092524081</v>
      </c>
      <c r="G3705" s="24">
        <v>41723</v>
      </c>
      <c r="H3705" s="33">
        <v>1</v>
      </c>
      <c r="I3705">
        <v>0.98884995907581841</v>
      </c>
      <c r="J3705" s="40">
        <v>42546.187754520259</v>
      </c>
    </row>
    <row r="3706" spans="1:10" x14ac:dyDescent="0.3">
      <c r="A3706" s="29">
        <v>3702</v>
      </c>
      <c r="B3706">
        <v>3083</v>
      </c>
      <c r="C3706" s="24">
        <v>41692</v>
      </c>
      <c r="D3706" s="24">
        <v>43518</v>
      </c>
      <c r="E3706">
        <v>3750</v>
      </c>
      <c r="F3706" s="31">
        <v>546.7692122509053</v>
      </c>
      <c r="G3706" s="24">
        <v>42270</v>
      </c>
      <c r="H3706" s="33">
        <v>1</v>
      </c>
      <c r="I3706">
        <v>0.98884995907581841</v>
      </c>
      <c r="J3706" s="40">
        <v>42313.153301396487</v>
      </c>
    </row>
    <row r="3707" spans="1:10" x14ac:dyDescent="0.3">
      <c r="A3707" s="29">
        <v>3703</v>
      </c>
      <c r="B3707">
        <v>3085</v>
      </c>
      <c r="C3707" s="24">
        <v>41807</v>
      </c>
      <c r="D3707" s="24">
        <v>43268</v>
      </c>
      <c r="E3707">
        <v>3750</v>
      </c>
      <c r="F3707" s="31">
        <v>54.501188302519033</v>
      </c>
      <c r="G3707" s="24">
        <v>42210</v>
      </c>
      <c r="H3707" s="33">
        <v>1</v>
      </c>
      <c r="I3707">
        <v>0.98884995907581841</v>
      </c>
      <c r="J3707" s="40">
        <v>42631.518435078462</v>
      </c>
    </row>
    <row r="3708" spans="1:10" x14ac:dyDescent="0.3">
      <c r="A3708" s="29">
        <v>3704</v>
      </c>
      <c r="B3708">
        <v>3085</v>
      </c>
      <c r="C3708" s="24">
        <v>41807</v>
      </c>
      <c r="D3708" s="24">
        <v>43268</v>
      </c>
      <c r="E3708">
        <v>3750</v>
      </c>
      <c r="F3708" s="31">
        <v>7922.7123462737782</v>
      </c>
      <c r="G3708" s="24">
        <v>42446</v>
      </c>
      <c r="H3708" s="33">
        <v>2</v>
      </c>
      <c r="I3708">
        <v>0.89574241276323197</v>
      </c>
      <c r="J3708" s="40">
        <v>42511.694959080771</v>
      </c>
    </row>
    <row r="3709" spans="1:10" x14ac:dyDescent="0.3">
      <c r="A3709" s="29">
        <v>3705</v>
      </c>
      <c r="B3709">
        <v>3085</v>
      </c>
      <c r="C3709" s="24">
        <v>41807</v>
      </c>
      <c r="D3709" s="24">
        <v>43268</v>
      </c>
      <c r="E3709">
        <v>3750</v>
      </c>
      <c r="F3709" s="31">
        <v>644.00740874420092</v>
      </c>
      <c r="G3709" s="24">
        <v>42397</v>
      </c>
      <c r="H3709" s="33">
        <v>1</v>
      </c>
      <c r="I3709">
        <v>0.98884995907581841</v>
      </c>
      <c r="J3709" s="40">
        <v>42405.813497865071</v>
      </c>
    </row>
    <row r="3710" spans="1:10" x14ac:dyDescent="0.3">
      <c r="A3710" s="29">
        <v>3706</v>
      </c>
      <c r="B3710">
        <v>3086</v>
      </c>
      <c r="C3710" s="24">
        <v>41670</v>
      </c>
      <c r="D3710" s="24">
        <v>43131</v>
      </c>
      <c r="E3710">
        <v>5625</v>
      </c>
      <c r="F3710" s="31">
        <v>3306.8133715429294</v>
      </c>
      <c r="G3710" s="24">
        <v>42180</v>
      </c>
      <c r="H3710" s="33">
        <v>1</v>
      </c>
      <c r="I3710">
        <v>0.98884995907581841</v>
      </c>
      <c r="J3710" s="40">
        <v>42693.284810202575</v>
      </c>
    </row>
    <row r="3711" spans="1:10" x14ac:dyDescent="0.3">
      <c r="A3711" s="29">
        <v>3707</v>
      </c>
      <c r="B3711">
        <v>3086</v>
      </c>
      <c r="C3711" s="24">
        <v>41670</v>
      </c>
      <c r="D3711" s="24">
        <v>43131</v>
      </c>
      <c r="E3711">
        <v>5625</v>
      </c>
      <c r="F3711" s="31">
        <v>5984.0746742401261</v>
      </c>
      <c r="G3711" s="24">
        <v>43125</v>
      </c>
      <c r="H3711" s="33">
        <v>2</v>
      </c>
      <c r="I3711">
        <v>0.89574241276323197</v>
      </c>
      <c r="J3711" s="40">
        <v>43388.71731784533</v>
      </c>
    </row>
    <row r="3712" spans="1:10" x14ac:dyDescent="0.3">
      <c r="A3712" s="29">
        <v>3708</v>
      </c>
      <c r="B3712">
        <v>3087</v>
      </c>
      <c r="C3712" s="24">
        <v>41683</v>
      </c>
      <c r="D3712" s="24">
        <v>42779</v>
      </c>
      <c r="E3712">
        <v>3750</v>
      </c>
      <c r="F3712" s="31">
        <v>3511.6908822344435</v>
      </c>
      <c r="G3712" s="24">
        <v>41742</v>
      </c>
      <c r="H3712" s="33">
        <v>1</v>
      </c>
      <c r="I3712">
        <v>0.98884995907581841</v>
      </c>
      <c r="J3712" s="40">
        <v>41990.855684788214</v>
      </c>
    </row>
    <row r="3713" spans="1:10" x14ac:dyDescent="0.3">
      <c r="A3713" s="29">
        <v>3709</v>
      </c>
      <c r="B3713">
        <v>3088</v>
      </c>
      <c r="C3713" s="24">
        <v>41839</v>
      </c>
      <c r="D3713" s="24">
        <v>42204</v>
      </c>
      <c r="E3713">
        <v>4375</v>
      </c>
      <c r="F3713" s="31">
        <v>3009.3593748239946</v>
      </c>
      <c r="G3713" s="24">
        <v>41996</v>
      </c>
      <c r="H3713" s="33">
        <v>1</v>
      </c>
      <c r="I3713">
        <v>0.98884995907581841</v>
      </c>
      <c r="J3713" s="40">
        <v>42519.382887439489</v>
      </c>
    </row>
    <row r="3714" spans="1:10" x14ac:dyDescent="0.3">
      <c r="A3714" s="29">
        <v>3710</v>
      </c>
      <c r="B3714">
        <v>3089</v>
      </c>
      <c r="C3714" s="24">
        <v>41710</v>
      </c>
      <c r="D3714" s="24">
        <v>43536</v>
      </c>
      <c r="E3714">
        <v>4375</v>
      </c>
      <c r="F3714" s="31">
        <v>9115.4947616102036</v>
      </c>
      <c r="G3714" s="24">
        <v>43049</v>
      </c>
      <c r="H3714" s="33">
        <v>2</v>
      </c>
      <c r="I3714">
        <v>0.89574241276323197</v>
      </c>
      <c r="J3714" s="40">
        <v>43588.907983203826</v>
      </c>
    </row>
    <row r="3715" spans="1:10" x14ac:dyDescent="0.3">
      <c r="A3715" s="29">
        <v>3711</v>
      </c>
      <c r="B3715">
        <v>3089</v>
      </c>
      <c r="C3715" s="24">
        <v>41710</v>
      </c>
      <c r="D3715" s="24">
        <v>43536</v>
      </c>
      <c r="E3715">
        <v>4375</v>
      </c>
      <c r="F3715" s="31">
        <v>1144.5104313297109</v>
      </c>
      <c r="G3715" s="24">
        <v>43127</v>
      </c>
      <c r="H3715" s="33">
        <v>1</v>
      </c>
      <c r="I3715">
        <v>0.98884995907581841</v>
      </c>
      <c r="J3715" s="40">
        <v>43415.785305340694</v>
      </c>
    </row>
    <row r="3716" spans="1:10" x14ac:dyDescent="0.3">
      <c r="A3716" s="29">
        <v>3712</v>
      </c>
      <c r="B3716">
        <v>3089</v>
      </c>
      <c r="C3716" s="24">
        <v>41710</v>
      </c>
      <c r="D3716" s="24">
        <v>43536</v>
      </c>
      <c r="E3716">
        <v>4375</v>
      </c>
      <c r="F3716" s="31">
        <v>2924.9961393170634</v>
      </c>
      <c r="G3716" s="24">
        <v>42791</v>
      </c>
      <c r="H3716" s="33">
        <v>1</v>
      </c>
      <c r="I3716">
        <v>0.98884995907581841</v>
      </c>
      <c r="J3716" s="40">
        <v>43590.935768826675</v>
      </c>
    </row>
    <row r="3717" spans="1:10" x14ac:dyDescent="0.3">
      <c r="A3717" s="29">
        <v>3713</v>
      </c>
      <c r="B3717">
        <v>3090</v>
      </c>
      <c r="C3717" s="24">
        <v>41899</v>
      </c>
      <c r="D3717" s="24">
        <v>42630</v>
      </c>
      <c r="E3717">
        <v>5625</v>
      </c>
      <c r="F3717" s="31">
        <v>2004.0969365622238</v>
      </c>
      <c r="G3717" s="24">
        <v>42295</v>
      </c>
      <c r="H3717" s="33">
        <v>1</v>
      </c>
      <c r="I3717">
        <v>0.98884995907581841</v>
      </c>
      <c r="J3717" s="40">
        <v>42614.921043209019</v>
      </c>
    </row>
    <row r="3718" spans="1:10" x14ac:dyDescent="0.3">
      <c r="A3718" s="29">
        <v>3714</v>
      </c>
      <c r="B3718">
        <v>3090</v>
      </c>
      <c r="C3718" s="24">
        <v>41899</v>
      </c>
      <c r="D3718" s="24">
        <v>42630</v>
      </c>
      <c r="E3718">
        <v>5625</v>
      </c>
      <c r="F3718" s="31">
        <v>25150.149126080105</v>
      </c>
      <c r="G3718" s="24">
        <v>41957</v>
      </c>
      <c r="H3718" s="33">
        <v>4</v>
      </c>
      <c r="I3718">
        <v>0.7196296248241657</v>
      </c>
      <c r="J3718" s="40">
        <v>42179.933495061785</v>
      </c>
    </row>
    <row r="3719" spans="1:10" x14ac:dyDescent="0.3">
      <c r="A3719" s="29">
        <v>3715</v>
      </c>
      <c r="B3719">
        <v>3092</v>
      </c>
      <c r="C3719" s="24">
        <v>41794</v>
      </c>
      <c r="D3719" s="24">
        <v>43620</v>
      </c>
      <c r="E3719">
        <v>4375</v>
      </c>
      <c r="F3719" s="31">
        <v>2366.9067591380535</v>
      </c>
      <c r="G3719" s="24">
        <v>43063</v>
      </c>
      <c r="H3719" s="33">
        <v>1</v>
      </c>
      <c r="I3719">
        <v>0.98884995907581841</v>
      </c>
      <c r="J3719" s="40">
        <v>43349.426351001995</v>
      </c>
    </row>
    <row r="3720" spans="1:10" x14ac:dyDescent="0.3">
      <c r="A3720" s="29">
        <v>3716</v>
      </c>
      <c r="B3720">
        <v>3093</v>
      </c>
      <c r="C3720" s="24">
        <v>41938</v>
      </c>
      <c r="D3720" s="24">
        <v>43764</v>
      </c>
      <c r="E3720">
        <v>5000</v>
      </c>
      <c r="F3720" s="31">
        <v>4847.732414230959</v>
      </c>
      <c r="G3720" s="24">
        <v>43379</v>
      </c>
      <c r="H3720" s="33">
        <v>1</v>
      </c>
      <c r="I3720">
        <v>0.98884995907581841</v>
      </c>
      <c r="J3720" s="40">
        <v>43439.234148588686</v>
      </c>
    </row>
    <row r="3721" spans="1:10" x14ac:dyDescent="0.3">
      <c r="A3721" s="29">
        <v>3717</v>
      </c>
      <c r="B3721">
        <v>3094</v>
      </c>
      <c r="C3721" s="24">
        <v>41835</v>
      </c>
      <c r="D3721" s="24">
        <v>42200</v>
      </c>
      <c r="E3721">
        <v>6250</v>
      </c>
      <c r="F3721" s="31">
        <v>5633.1234123427876</v>
      </c>
      <c r="G3721" s="24">
        <v>42144</v>
      </c>
      <c r="H3721" s="33">
        <v>2</v>
      </c>
      <c r="I3721">
        <v>0.89574241276323197</v>
      </c>
      <c r="J3721" s="40">
        <v>43103.300721845619</v>
      </c>
    </row>
    <row r="3722" spans="1:10" x14ac:dyDescent="0.3">
      <c r="A3722" s="29">
        <v>3718</v>
      </c>
      <c r="B3722">
        <v>3095</v>
      </c>
      <c r="C3722" s="24">
        <v>41982</v>
      </c>
      <c r="D3722" s="24">
        <v>43443</v>
      </c>
      <c r="E3722">
        <v>6250</v>
      </c>
      <c r="F3722" s="31">
        <v>22767.922104676032</v>
      </c>
      <c r="G3722" s="24">
        <v>42017</v>
      </c>
      <c r="H3722" s="33">
        <v>4</v>
      </c>
      <c r="I3722">
        <v>0.7196296248241657</v>
      </c>
      <c r="J3722" s="40">
        <v>42612.85627425633</v>
      </c>
    </row>
    <row r="3723" spans="1:10" x14ac:dyDescent="0.3">
      <c r="A3723" s="29">
        <v>3719</v>
      </c>
      <c r="B3723">
        <v>3096</v>
      </c>
      <c r="C3723" s="24">
        <v>41855</v>
      </c>
      <c r="D3723" s="24">
        <v>43681</v>
      </c>
      <c r="E3723">
        <v>5625</v>
      </c>
      <c r="F3723" s="31">
        <v>1000.429239970598</v>
      </c>
      <c r="G3723" s="24">
        <v>42450</v>
      </c>
      <c r="H3723" s="33">
        <v>1</v>
      </c>
      <c r="I3723">
        <v>0.98884995907581841</v>
      </c>
      <c r="J3723" s="40">
        <v>42932.342949871432</v>
      </c>
    </row>
    <row r="3724" spans="1:10" x14ac:dyDescent="0.3">
      <c r="A3724" s="29">
        <v>3720</v>
      </c>
      <c r="B3724">
        <v>3096</v>
      </c>
      <c r="C3724" s="24">
        <v>41855</v>
      </c>
      <c r="D3724" s="24">
        <v>43681</v>
      </c>
      <c r="E3724">
        <v>5625</v>
      </c>
      <c r="F3724" s="31">
        <v>32183.313333882365</v>
      </c>
      <c r="G3724" s="24">
        <v>42431</v>
      </c>
      <c r="H3724" s="33">
        <v>4</v>
      </c>
      <c r="I3724">
        <v>0.7196296248241657</v>
      </c>
      <c r="J3724" s="40">
        <v>43010.380904113452</v>
      </c>
    </row>
    <row r="3725" spans="1:10" x14ac:dyDescent="0.3">
      <c r="A3725" s="29">
        <v>3721</v>
      </c>
      <c r="B3725">
        <v>3097</v>
      </c>
      <c r="C3725" s="24">
        <v>41727</v>
      </c>
      <c r="D3725" s="24">
        <v>43188</v>
      </c>
      <c r="E3725">
        <v>5000</v>
      </c>
      <c r="F3725" s="31">
        <v>370.96048183201799</v>
      </c>
      <c r="G3725" s="24">
        <v>42194</v>
      </c>
      <c r="H3725" s="33">
        <v>1</v>
      </c>
      <c r="I3725">
        <v>0.98884995907581841</v>
      </c>
      <c r="J3725" s="40">
        <v>42658.226527347964</v>
      </c>
    </row>
    <row r="3726" spans="1:10" x14ac:dyDescent="0.3">
      <c r="A3726" s="29">
        <v>3722</v>
      </c>
      <c r="B3726">
        <v>3097</v>
      </c>
      <c r="C3726" s="24">
        <v>41727</v>
      </c>
      <c r="D3726" s="24">
        <v>43188</v>
      </c>
      <c r="E3726">
        <v>5000</v>
      </c>
      <c r="F3726" s="31">
        <v>8309.0793375537305</v>
      </c>
      <c r="G3726" s="24">
        <v>41765</v>
      </c>
      <c r="H3726" s="33">
        <v>2</v>
      </c>
      <c r="I3726">
        <v>0.89574241276323197</v>
      </c>
      <c r="J3726" s="40">
        <v>41827.09777417998</v>
      </c>
    </row>
    <row r="3727" spans="1:10" x14ac:dyDescent="0.3">
      <c r="A3727" s="29">
        <v>3723</v>
      </c>
      <c r="B3727">
        <v>3097</v>
      </c>
      <c r="C3727" s="24">
        <v>41727</v>
      </c>
      <c r="D3727" s="24">
        <v>43188</v>
      </c>
      <c r="E3727">
        <v>5000</v>
      </c>
      <c r="F3727" s="31">
        <v>3601.0554029252389</v>
      </c>
      <c r="G3727" s="24">
        <v>42351</v>
      </c>
      <c r="H3727" s="33">
        <v>1</v>
      </c>
      <c r="I3727">
        <v>0.98884995907581841</v>
      </c>
      <c r="J3727" s="40">
        <v>42474.430001406326</v>
      </c>
    </row>
    <row r="3728" spans="1:10" x14ac:dyDescent="0.3">
      <c r="A3728" s="29">
        <v>3724</v>
      </c>
      <c r="B3728">
        <v>3098</v>
      </c>
      <c r="C3728" s="24">
        <v>41959</v>
      </c>
      <c r="D3728" s="24">
        <v>43055</v>
      </c>
      <c r="E3728">
        <v>6250</v>
      </c>
      <c r="F3728" s="31">
        <v>1984.8207696000691</v>
      </c>
      <c r="G3728" s="24">
        <v>42070</v>
      </c>
      <c r="H3728" s="33">
        <v>1</v>
      </c>
      <c r="I3728">
        <v>0.98884995907581841</v>
      </c>
      <c r="J3728" s="40">
        <v>42552.857553704322</v>
      </c>
    </row>
    <row r="3729" spans="1:10" x14ac:dyDescent="0.3">
      <c r="A3729" s="29">
        <v>3725</v>
      </c>
      <c r="B3729">
        <v>3098</v>
      </c>
      <c r="C3729" s="24">
        <v>41959</v>
      </c>
      <c r="D3729" s="24">
        <v>43055</v>
      </c>
      <c r="E3729">
        <v>6250</v>
      </c>
      <c r="F3729" s="31">
        <v>11720.476312518444</v>
      </c>
      <c r="G3729" s="24">
        <v>42332</v>
      </c>
      <c r="H3729" s="33">
        <v>3</v>
      </c>
      <c r="I3729">
        <v>0.80482337140270255</v>
      </c>
      <c r="J3729" s="40">
        <v>42682.82028414993</v>
      </c>
    </row>
    <row r="3730" spans="1:10" x14ac:dyDescent="0.3">
      <c r="A3730" s="29">
        <v>3726</v>
      </c>
      <c r="B3730">
        <v>3098</v>
      </c>
      <c r="C3730" s="24">
        <v>41959</v>
      </c>
      <c r="D3730" s="24">
        <v>43055</v>
      </c>
      <c r="E3730">
        <v>6250</v>
      </c>
      <c r="F3730" s="31">
        <v>3597.6917173243196</v>
      </c>
      <c r="G3730" s="24">
        <v>42286</v>
      </c>
      <c r="H3730" s="33">
        <v>1</v>
      </c>
      <c r="I3730">
        <v>0.98884995907581841</v>
      </c>
      <c r="J3730" s="40">
        <v>42682.557975490512</v>
      </c>
    </row>
    <row r="3731" spans="1:10" x14ac:dyDescent="0.3">
      <c r="A3731" s="29">
        <v>3727</v>
      </c>
      <c r="B3731">
        <v>3099</v>
      </c>
      <c r="C3731" s="24">
        <v>41836</v>
      </c>
      <c r="D3731" s="24">
        <v>43297</v>
      </c>
      <c r="E3731">
        <v>5625</v>
      </c>
      <c r="F3731" s="31">
        <v>3440.6718182855025</v>
      </c>
      <c r="G3731" s="24">
        <v>42181</v>
      </c>
      <c r="H3731" s="33">
        <v>1</v>
      </c>
      <c r="I3731">
        <v>0.98884995907581841</v>
      </c>
      <c r="J3731" s="40">
        <v>42241.03637742938</v>
      </c>
    </row>
    <row r="3732" spans="1:10" x14ac:dyDescent="0.3">
      <c r="A3732" s="29">
        <v>3728</v>
      </c>
      <c r="B3732">
        <v>3101</v>
      </c>
      <c r="C3732" s="24">
        <v>41688</v>
      </c>
      <c r="D3732" s="24">
        <v>42053</v>
      </c>
      <c r="E3732">
        <v>6250</v>
      </c>
      <c r="F3732" s="31">
        <v>2348.8651658668218</v>
      </c>
      <c r="G3732" s="24">
        <v>41699</v>
      </c>
      <c r="H3732" s="33">
        <v>1</v>
      </c>
      <c r="I3732">
        <v>0.98884995907581841</v>
      </c>
      <c r="J3732" s="40">
        <v>41759.234998112392</v>
      </c>
    </row>
    <row r="3733" spans="1:10" x14ac:dyDescent="0.3">
      <c r="A3733" s="29">
        <v>3729</v>
      </c>
      <c r="B3733">
        <v>3102</v>
      </c>
      <c r="C3733" s="24">
        <v>41950</v>
      </c>
      <c r="D3733" s="24">
        <v>43776</v>
      </c>
      <c r="E3733">
        <v>6250</v>
      </c>
      <c r="F3733" s="31">
        <v>2435.2010047422186</v>
      </c>
      <c r="G3733" s="24">
        <v>42788</v>
      </c>
      <c r="H3733" s="33">
        <v>1</v>
      </c>
      <c r="I3733">
        <v>0.98884995907581841</v>
      </c>
      <c r="J3733" s="40">
        <v>42831.54171572435</v>
      </c>
    </row>
    <row r="3734" spans="1:10" x14ac:dyDescent="0.3">
      <c r="A3734" s="29">
        <v>3730</v>
      </c>
      <c r="B3734">
        <v>3103</v>
      </c>
      <c r="C3734" s="24">
        <v>41778</v>
      </c>
      <c r="D3734" s="24">
        <v>43604</v>
      </c>
      <c r="E3734">
        <v>3750</v>
      </c>
      <c r="F3734" s="31">
        <v>1304.2827564879465</v>
      </c>
      <c r="G3734" s="24">
        <v>42898</v>
      </c>
      <c r="H3734" s="33">
        <v>1</v>
      </c>
      <c r="I3734">
        <v>0.98884995907581841</v>
      </c>
      <c r="J3734" s="40">
        <v>43349.355135462509</v>
      </c>
    </row>
    <row r="3735" spans="1:10" x14ac:dyDescent="0.3">
      <c r="A3735" s="29">
        <v>3731</v>
      </c>
      <c r="B3735">
        <v>3104</v>
      </c>
      <c r="C3735" s="24">
        <v>41824</v>
      </c>
      <c r="D3735" s="24">
        <v>43650</v>
      </c>
      <c r="E3735">
        <v>3750</v>
      </c>
      <c r="F3735" s="31">
        <v>143.37688499573903</v>
      </c>
      <c r="G3735" s="24">
        <v>41928</v>
      </c>
      <c r="H3735" s="33">
        <v>1</v>
      </c>
      <c r="I3735">
        <v>0.98884995907581841</v>
      </c>
      <c r="J3735" s="40">
        <v>41954.804378840396</v>
      </c>
    </row>
    <row r="3736" spans="1:10" x14ac:dyDescent="0.3">
      <c r="A3736" s="29">
        <v>3732</v>
      </c>
      <c r="B3736">
        <v>3104</v>
      </c>
      <c r="C3736" s="24">
        <v>41824</v>
      </c>
      <c r="D3736" s="24">
        <v>43650</v>
      </c>
      <c r="E3736">
        <v>3750</v>
      </c>
      <c r="F3736" s="31">
        <v>3256.2553960022728</v>
      </c>
      <c r="G3736" s="24">
        <v>42317</v>
      </c>
      <c r="H3736" s="33">
        <v>1</v>
      </c>
      <c r="I3736">
        <v>0.98884995907581841</v>
      </c>
      <c r="J3736" s="40">
        <v>42329.598236888414</v>
      </c>
    </row>
    <row r="3737" spans="1:10" x14ac:dyDescent="0.3">
      <c r="A3737" s="29">
        <v>3733</v>
      </c>
      <c r="B3737">
        <v>3104</v>
      </c>
      <c r="C3737" s="24">
        <v>41824</v>
      </c>
      <c r="D3737" s="24">
        <v>43650</v>
      </c>
      <c r="E3737">
        <v>3750</v>
      </c>
      <c r="F3737" s="31">
        <v>2354.504923851066</v>
      </c>
      <c r="G3737" s="24">
        <v>41896</v>
      </c>
      <c r="H3737" s="33">
        <v>1</v>
      </c>
      <c r="I3737">
        <v>0.98884995907581841</v>
      </c>
      <c r="J3737" s="40">
        <v>42023.256915525701</v>
      </c>
    </row>
    <row r="3738" spans="1:10" x14ac:dyDescent="0.3">
      <c r="A3738" s="29">
        <v>3734</v>
      </c>
      <c r="B3738">
        <v>3105</v>
      </c>
      <c r="C3738" s="24">
        <v>41738</v>
      </c>
      <c r="D3738" s="24">
        <v>42834</v>
      </c>
      <c r="E3738">
        <v>6250</v>
      </c>
      <c r="F3738" s="31">
        <v>1293.4030242802726</v>
      </c>
      <c r="G3738" s="24">
        <v>42592</v>
      </c>
      <c r="H3738" s="33">
        <v>1</v>
      </c>
      <c r="I3738">
        <v>0.98884995907581841</v>
      </c>
      <c r="J3738" s="40">
        <v>43001.874612348329</v>
      </c>
    </row>
    <row r="3739" spans="1:10" x14ac:dyDescent="0.3">
      <c r="A3739" s="29">
        <v>3735</v>
      </c>
      <c r="B3739">
        <v>3107</v>
      </c>
      <c r="C3739" s="24">
        <v>41862</v>
      </c>
      <c r="D3739" s="24">
        <v>42593</v>
      </c>
      <c r="E3739">
        <v>3750</v>
      </c>
      <c r="F3739" s="31">
        <v>502.4981570026552</v>
      </c>
      <c r="G3739" s="24">
        <v>41945</v>
      </c>
      <c r="H3739" s="33">
        <v>1</v>
      </c>
      <c r="I3739">
        <v>0.98884995907581841</v>
      </c>
      <c r="J3739" s="40">
        <v>42008.727594165292</v>
      </c>
    </row>
    <row r="3740" spans="1:10" x14ac:dyDescent="0.3">
      <c r="A3740" s="29">
        <v>3736</v>
      </c>
      <c r="B3740">
        <v>3108</v>
      </c>
      <c r="C3740" s="24">
        <v>41833</v>
      </c>
      <c r="D3740" s="24">
        <v>43294</v>
      </c>
      <c r="E3740">
        <v>4375</v>
      </c>
      <c r="F3740" s="31">
        <v>1848.8067224173863</v>
      </c>
      <c r="G3740" s="24">
        <v>43194</v>
      </c>
      <c r="H3740" s="33">
        <v>1</v>
      </c>
      <c r="I3740">
        <v>0.98884995907581841</v>
      </c>
      <c r="J3740" s="40">
        <v>43300.784920298174</v>
      </c>
    </row>
    <row r="3741" spans="1:10" x14ac:dyDescent="0.3">
      <c r="A3741" s="29">
        <v>3737</v>
      </c>
      <c r="B3741">
        <v>3108</v>
      </c>
      <c r="C3741" s="24">
        <v>41833</v>
      </c>
      <c r="D3741" s="24">
        <v>43294</v>
      </c>
      <c r="E3741">
        <v>4375</v>
      </c>
      <c r="F3741" s="31">
        <v>3754.6969521343908</v>
      </c>
      <c r="G3741" s="24">
        <v>43277</v>
      </c>
      <c r="H3741" s="33">
        <v>1</v>
      </c>
      <c r="I3741">
        <v>0.98884995907581841</v>
      </c>
      <c r="J3741" s="40">
        <v>43509.568848414419</v>
      </c>
    </row>
    <row r="3742" spans="1:10" x14ac:dyDescent="0.3">
      <c r="A3742" s="29">
        <v>3738</v>
      </c>
      <c r="B3742">
        <v>3110</v>
      </c>
      <c r="C3742" s="24">
        <v>41708</v>
      </c>
      <c r="D3742" s="24">
        <v>43534</v>
      </c>
      <c r="E3742">
        <v>6250</v>
      </c>
      <c r="F3742" s="31">
        <v>2075.2395123619463</v>
      </c>
      <c r="G3742" s="24">
        <v>42299</v>
      </c>
      <c r="H3742" s="33">
        <v>1</v>
      </c>
      <c r="I3742">
        <v>0.98884995907581841</v>
      </c>
      <c r="J3742" s="40">
        <v>42496.080017893495</v>
      </c>
    </row>
    <row r="3743" spans="1:10" x14ac:dyDescent="0.3">
      <c r="A3743" s="29">
        <v>3739</v>
      </c>
      <c r="B3743">
        <v>3110</v>
      </c>
      <c r="C3743" s="24">
        <v>41708</v>
      </c>
      <c r="D3743" s="24">
        <v>43534</v>
      </c>
      <c r="E3743">
        <v>6250</v>
      </c>
      <c r="F3743" s="31">
        <v>439.2518184064981</v>
      </c>
      <c r="G3743" s="24">
        <v>42685</v>
      </c>
      <c r="H3743" s="33">
        <v>1</v>
      </c>
      <c r="I3743">
        <v>0.98884995907581841</v>
      </c>
      <c r="J3743" s="40">
        <v>42794.627244092051</v>
      </c>
    </row>
    <row r="3744" spans="1:10" x14ac:dyDescent="0.3">
      <c r="A3744" s="29">
        <v>3740</v>
      </c>
      <c r="B3744">
        <v>3112</v>
      </c>
      <c r="C3744" s="24">
        <v>41799</v>
      </c>
      <c r="D3744" s="24">
        <v>43260</v>
      </c>
      <c r="E3744">
        <v>4375</v>
      </c>
      <c r="F3744" s="31">
        <v>295.34693591296775</v>
      </c>
      <c r="G3744" s="24">
        <v>42249</v>
      </c>
      <c r="H3744" s="33">
        <v>1</v>
      </c>
      <c r="I3744">
        <v>0.98884995907581841</v>
      </c>
      <c r="J3744" s="40">
        <v>42686.487709441972</v>
      </c>
    </row>
    <row r="3745" spans="1:10" x14ac:dyDescent="0.3">
      <c r="A3745" s="29">
        <v>3741</v>
      </c>
      <c r="B3745">
        <v>3112</v>
      </c>
      <c r="C3745" s="24">
        <v>41799</v>
      </c>
      <c r="D3745" s="24">
        <v>43260</v>
      </c>
      <c r="E3745">
        <v>4375</v>
      </c>
      <c r="F3745" s="31">
        <v>6657.9086186246113</v>
      </c>
      <c r="G3745" s="24">
        <v>42753</v>
      </c>
      <c r="H3745" s="33">
        <v>2</v>
      </c>
      <c r="I3745">
        <v>0.89574241276323197</v>
      </c>
      <c r="J3745" s="40">
        <v>42797.160041043135</v>
      </c>
    </row>
    <row r="3746" spans="1:10" x14ac:dyDescent="0.3">
      <c r="A3746" s="29">
        <v>3742</v>
      </c>
      <c r="B3746">
        <v>3112</v>
      </c>
      <c r="C3746" s="24">
        <v>41799</v>
      </c>
      <c r="D3746" s="24">
        <v>43260</v>
      </c>
      <c r="E3746">
        <v>4375</v>
      </c>
      <c r="F3746" s="31">
        <v>3294.2099587843022</v>
      </c>
      <c r="G3746" s="24">
        <v>42609</v>
      </c>
      <c r="H3746" s="33">
        <v>1</v>
      </c>
      <c r="I3746">
        <v>0.98884995907581841</v>
      </c>
      <c r="J3746" s="40">
        <v>42768.827955305504</v>
      </c>
    </row>
    <row r="3747" spans="1:10" x14ac:dyDescent="0.3">
      <c r="A3747" s="29">
        <v>3743</v>
      </c>
      <c r="B3747">
        <v>3112</v>
      </c>
      <c r="C3747" s="24">
        <v>41799</v>
      </c>
      <c r="D3747" s="24">
        <v>43260</v>
      </c>
      <c r="E3747">
        <v>4375</v>
      </c>
      <c r="F3747" s="31">
        <v>8702.4617705556084</v>
      </c>
      <c r="G3747" s="24">
        <v>42434</v>
      </c>
      <c r="H3747" s="33">
        <v>2</v>
      </c>
      <c r="I3747">
        <v>0.89574241276323197</v>
      </c>
      <c r="J3747" s="40">
        <v>42625.127568050339</v>
      </c>
    </row>
    <row r="3748" spans="1:10" x14ac:dyDescent="0.3">
      <c r="A3748" s="29">
        <v>3744</v>
      </c>
      <c r="B3748">
        <v>3112</v>
      </c>
      <c r="C3748" s="24">
        <v>41799</v>
      </c>
      <c r="D3748" s="24">
        <v>43260</v>
      </c>
      <c r="E3748">
        <v>4375</v>
      </c>
      <c r="F3748" s="31">
        <v>12204.105178054153</v>
      </c>
      <c r="G3748" s="24">
        <v>41844</v>
      </c>
      <c r="H3748" s="33">
        <v>3</v>
      </c>
      <c r="I3748">
        <v>0.80482337140270255</v>
      </c>
      <c r="J3748" s="40">
        <v>42164.498357432909</v>
      </c>
    </row>
    <row r="3749" spans="1:10" x14ac:dyDescent="0.3">
      <c r="A3749" s="29">
        <v>3745</v>
      </c>
      <c r="B3749">
        <v>3113</v>
      </c>
      <c r="C3749" s="24">
        <v>41879</v>
      </c>
      <c r="D3749" s="24">
        <v>43705</v>
      </c>
      <c r="E3749">
        <v>5000</v>
      </c>
      <c r="F3749" s="31">
        <v>2504.5376629891425</v>
      </c>
      <c r="G3749" s="24">
        <v>43186</v>
      </c>
      <c r="H3749" s="33">
        <v>1</v>
      </c>
      <c r="I3749">
        <v>0.98884995907581841</v>
      </c>
      <c r="J3749" s="40">
        <v>43725.003007314728</v>
      </c>
    </row>
    <row r="3750" spans="1:10" x14ac:dyDescent="0.3">
      <c r="A3750" s="29">
        <v>3746</v>
      </c>
      <c r="B3750">
        <v>3113</v>
      </c>
      <c r="C3750" s="24">
        <v>41879</v>
      </c>
      <c r="D3750" s="24">
        <v>43705</v>
      </c>
      <c r="E3750">
        <v>5000</v>
      </c>
      <c r="F3750" s="31">
        <v>847.47526919625795</v>
      </c>
      <c r="G3750" s="24">
        <v>42817</v>
      </c>
      <c r="H3750" s="33">
        <v>1</v>
      </c>
      <c r="I3750">
        <v>0.98884995907581841</v>
      </c>
      <c r="J3750" s="40">
        <v>43530.897990255631</v>
      </c>
    </row>
    <row r="3751" spans="1:10" x14ac:dyDescent="0.3">
      <c r="A3751" s="29">
        <v>3747</v>
      </c>
      <c r="B3751">
        <v>3113</v>
      </c>
      <c r="C3751" s="24">
        <v>41879</v>
      </c>
      <c r="D3751" s="24">
        <v>43705</v>
      </c>
      <c r="E3751">
        <v>5000</v>
      </c>
      <c r="F3751" s="31">
        <v>13362.151343705564</v>
      </c>
      <c r="G3751" s="24">
        <v>43599</v>
      </c>
      <c r="H3751" s="33">
        <v>3</v>
      </c>
      <c r="I3751">
        <v>0.80482337140270255</v>
      </c>
      <c r="J3751" s="40">
        <v>43626.777992747018</v>
      </c>
    </row>
    <row r="3752" spans="1:10" x14ac:dyDescent="0.3">
      <c r="A3752" s="29">
        <v>3748</v>
      </c>
      <c r="B3752">
        <v>3115</v>
      </c>
      <c r="C3752" s="24">
        <v>41661</v>
      </c>
      <c r="D3752" s="24">
        <v>43487</v>
      </c>
      <c r="E3752">
        <v>5000</v>
      </c>
      <c r="F3752" s="31">
        <v>12000.849663019217</v>
      </c>
      <c r="G3752" s="24">
        <v>43149</v>
      </c>
      <c r="H3752" s="33">
        <v>3</v>
      </c>
      <c r="I3752">
        <v>0.80482337140270255</v>
      </c>
      <c r="J3752" s="40">
        <v>43274.391843436308</v>
      </c>
    </row>
    <row r="3753" spans="1:10" x14ac:dyDescent="0.3">
      <c r="A3753" s="29">
        <v>3749</v>
      </c>
      <c r="B3753">
        <v>3118</v>
      </c>
      <c r="C3753" s="24">
        <v>41996</v>
      </c>
      <c r="D3753" s="24">
        <v>43822</v>
      </c>
      <c r="E3753">
        <v>6250</v>
      </c>
      <c r="F3753" s="31">
        <v>11602.477215414532</v>
      </c>
      <c r="G3753" s="24">
        <v>42099</v>
      </c>
      <c r="H3753" s="33">
        <v>3</v>
      </c>
      <c r="I3753">
        <v>0.80482337140270255</v>
      </c>
      <c r="J3753" s="40">
        <v>42320.691679306954</v>
      </c>
    </row>
    <row r="3754" spans="1:10" x14ac:dyDescent="0.3">
      <c r="A3754" s="29">
        <v>3750</v>
      </c>
      <c r="B3754">
        <v>3118</v>
      </c>
      <c r="C3754" s="24">
        <v>41996</v>
      </c>
      <c r="D3754" s="24">
        <v>43822</v>
      </c>
      <c r="E3754">
        <v>6250</v>
      </c>
      <c r="F3754" s="31">
        <v>3803.5496285418699</v>
      </c>
      <c r="G3754" s="24">
        <v>43278</v>
      </c>
      <c r="H3754" s="33">
        <v>1</v>
      </c>
      <c r="I3754">
        <v>0.98884995907581841</v>
      </c>
      <c r="J3754" s="40">
        <v>44085.915653443451</v>
      </c>
    </row>
    <row r="3755" spans="1:10" x14ac:dyDescent="0.3">
      <c r="A3755" s="29">
        <v>3751</v>
      </c>
      <c r="B3755">
        <v>3118</v>
      </c>
      <c r="C3755" s="24">
        <v>41996</v>
      </c>
      <c r="D3755" s="24">
        <v>43822</v>
      </c>
      <c r="E3755">
        <v>6250</v>
      </c>
      <c r="F3755" s="31">
        <v>18290.064236014441</v>
      </c>
      <c r="G3755" s="24">
        <v>42696</v>
      </c>
      <c r="H3755" s="33">
        <v>3</v>
      </c>
      <c r="I3755">
        <v>0.80482337140270255</v>
      </c>
      <c r="J3755" s="40">
        <v>42973.779794711241</v>
      </c>
    </row>
    <row r="3756" spans="1:10" x14ac:dyDescent="0.3">
      <c r="A3756" s="29">
        <v>3752</v>
      </c>
      <c r="B3756">
        <v>3118</v>
      </c>
      <c r="C3756" s="24">
        <v>41996</v>
      </c>
      <c r="D3756" s="24">
        <v>43822</v>
      </c>
      <c r="E3756">
        <v>6250</v>
      </c>
      <c r="F3756" s="31">
        <v>1970.6347817520966</v>
      </c>
      <c r="G3756" s="24">
        <v>43532</v>
      </c>
      <c r="H3756" s="33">
        <v>1</v>
      </c>
      <c r="I3756">
        <v>0.98884995907581841</v>
      </c>
      <c r="J3756" s="40">
        <v>43708.48760043909</v>
      </c>
    </row>
    <row r="3757" spans="1:10" x14ac:dyDescent="0.3">
      <c r="A3757" s="29">
        <v>3753</v>
      </c>
      <c r="B3757">
        <v>3119</v>
      </c>
      <c r="C3757" s="24">
        <v>41745</v>
      </c>
      <c r="D3757" s="24">
        <v>43571</v>
      </c>
      <c r="E3757">
        <v>5000</v>
      </c>
      <c r="F3757" s="31">
        <v>4443.4568324106431</v>
      </c>
      <c r="G3757" s="24">
        <v>42008</v>
      </c>
      <c r="H3757" s="33">
        <v>1</v>
      </c>
      <c r="I3757">
        <v>0.98884995907581841</v>
      </c>
      <c r="J3757" s="40">
        <v>42056.045638735217</v>
      </c>
    </row>
    <row r="3758" spans="1:10" x14ac:dyDescent="0.3">
      <c r="A3758" s="29">
        <v>3754</v>
      </c>
      <c r="B3758">
        <v>3119</v>
      </c>
      <c r="C3758" s="24">
        <v>41745</v>
      </c>
      <c r="D3758" s="24">
        <v>43571</v>
      </c>
      <c r="E3758">
        <v>5000</v>
      </c>
      <c r="F3758" s="31">
        <v>17128.507972204756</v>
      </c>
      <c r="G3758" s="24">
        <v>43214</v>
      </c>
      <c r="H3758" s="33">
        <v>3</v>
      </c>
      <c r="I3758">
        <v>0.80482337140270255</v>
      </c>
      <c r="J3758" s="40">
        <v>44140.663284630878</v>
      </c>
    </row>
    <row r="3759" spans="1:10" x14ac:dyDescent="0.3">
      <c r="A3759" s="29">
        <v>3755</v>
      </c>
      <c r="B3759">
        <v>3119</v>
      </c>
      <c r="C3759" s="24">
        <v>41745</v>
      </c>
      <c r="D3759" s="24">
        <v>43571</v>
      </c>
      <c r="E3759">
        <v>5000</v>
      </c>
      <c r="F3759" s="31">
        <v>1097.555687165732</v>
      </c>
      <c r="G3759" s="24">
        <v>42739</v>
      </c>
      <c r="H3759" s="33">
        <v>1</v>
      </c>
      <c r="I3759">
        <v>0.98884995907581841</v>
      </c>
      <c r="J3759" s="40">
        <v>42806.779668699302</v>
      </c>
    </row>
    <row r="3760" spans="1:10" x14ac:dyDescent="0.3">
      <c r="A3760" s="29">
        <v>3756</v>
      </c>
      <c r="B3760">
        <v>3119</v>
      </c>
      <c r="C3760" s="24">
        <v>41745</v>
      </c>
      <c r="D3760" s="24">
        <v>43571</v>
      </c>
      <c r="E3760">
        <v>5000</v>
      </c>
      <c r="F3760" s="31">
        <v>310.856081294094</v>
      </c>
      <c r="G3760" s="24">
        <v>43288</v>
      </c>
      <c r="H3760" s="33">
        <v>1</v>
      </c>
      <c r="I3760">
        <v>0.98884995907581841</v>
      </c>
      <c r="J3760" s="40">
        <v>43605.511105286387</v>
      </c>
    </row>
    <row r="3761" spans="1:10" x14ac:dyDescent="0.3">
      <c r="A3761" s="29">
        <v>3757</v>
      </c>
      <c r="B3761">
        <v>3121</v>
      </c>
      <c r="C3761" s="24">
        <v>41742</v>
      </c>
      <c r="D3761" s="24">
        <v>43203</v>
      </c>
      <c r="E3761">
        <v>5000</v>
      </c>
      <c r="F3761" s="31">
        <v>6436.661246745748</v>
      </c>
      <c r="G3761" s="24">
        <v>42540</v>
      </c>
      <c r="H3761" s="33">
        <v>2</v>
      </c>
      <c r="I3761">
        <v>0.89574241276323197</v>
      </c>
      <c r="J3761" s="40">
        <v>42862.236674133324</v>
      </c>
    </row>
    <row r="3762" spans="1:10" x14ac:dyDescent="0.3">
      <c r="A3762" s="29">
        <v>3758</v>
      </c>
      <c r="B3762">
        <v>3124</v>
      </c>
      <c r="C3762" s="24">
        <v>41883</v>
      </c>
      <c r="D3762" s="24">
        <v>42248</v>
      </c>
      <c r="E3762">
        <v>4375</v>
      </c>
      <c r="F3762" s="31">
        <v>2110.3661959375586</v>
      </c>
      <c r="G3762" s="24">
        <v>42020</v>
      </c>
      <c r="H3762" s="33">
        <v>1</v>
      </c>
      <c r="I3762">
        <v>0.98884995907581841</v>
      </c>
      <c r="J3762" s="40">
        <v>42343.687734225226</v>
      </c>
    </row>
    <row r="3763" spans="1:10" x14ac:dyDescent="0.3">
      <c r="A3763" s="29">
        <v>3759</v>
      </c>
      <c r="B3763">
        <v>3125</v>
      </c>
      <c r="C3763" s="24">
        <v>41992</v>
      </c>
      <c r="D3763" s="24">
        <v>42723</v>
      </c>
      <c r="E3763">
        <v>4375</v>
      </c>
      <c r="F3763" s="31">
        <v>1338.6889283039418</v>
      </c>
      <c r="G3763" s="24">
        <v>42513</v>
      </c>
      <c r="H3763" s="33">
        <v>1</v>
      </c>
      <c r="I3763">
        <v>0.98884995907581841</v>
      </c>
      <c r="J3763" s="40">
        <v>42979.183697159511</v>
      </c>
    </row>
    <row r="3764" spans="1:10" x14ac:dyDescent="0.3">
      <c r="A3764" s="29">
        <v>3760</v>
      </c>
      <c r="B3764">
        <v>3126</v>
      </c>
      <c r="C3764" s="24">
        <v>41662</v>
      </c>
      <c r="D3764" s="24">
        <v>43488</v>
      </c>
      <c r="E3764">
        <v>5625</v>
      </c>
      <c r="F3764" s="31">
        <v>5913.4709203965958</v>
      </c>
      <c r="G3764" s="24">
        <v>41917</v>
      </c>
      <c r="H3764" s="33">
        <v>2</v>
      </c>
      <c r="I3764">
        <v>0.89574241276323197</v>
      </c>
      <c r="J3764" s="40">
        <v>42218.754350165844</v>
      </c>
    </row>
    <row r="3765" spans="1:10" x14ac:dyDescent="0.3">
      <c r="A3765" s="29">
        <v>3761</v>
      </c>
      <c r="B3765">
        <v>3126</v>
      </c>
      <c r="C3765" s="24">
        <v>41662</v>
      </c>
      <c r="D3765" s="24">
        <v>43488</v>
      </c>
      <c r="E3765">
        <v>5625</v>
      </c>
      <c r="F3765" s="31">
        <v>10176.776376861635</v>
      </c>
      <c r="G3765" s="24">
        <v>42926</v>
      </c>
      <c r="H3765" s="33">
        <v>3</v>
      </c>
      <c r="I3765">
        <v>0.80482337140270255</v>
      </c>
      <c r="J3765" s="40">
        <v>43117.014512718066</v>
      </c>
    </row>
    <row r="3766" spans="1:10" x14ac:dyDescent="0.3">
      <c r="A3766" s="29">
        <v>3762</v>
      </c>
      <c r="B3766">
        <v>3126</v>
      </c>
      <c r="C3766" s="24">
        <v>41662</v>
      </c>
      <c r="D3766" s="24">
        <v>43488</v>
      </c>
      <c r="E3766">
        <v>5625</v>
      </c>
      <c r="F3766" s="31">
        <v>5682.1681833311968</v>
      </c>
      <c r="G3766" s="24">
        <v>42727</v>
      </c>
      <c r="H3766" s="33">
        <v>2</v>
      </c>
      <c r="I3766">
        <v>0.89574241276323197</v>
      </c>
      <c r="J3766" s="40">
        <v>43136.768381042821</v>
      </c>
    </row>
    <row r="3767" spans="1:10" x14ac:dyDescent="0.3">
      <c r="A3767" s="29">
        <v>3763</v>
      </c>
      <c r="B3767">
        <v>3126</v>
      </c>
      <c r="C3767" s="24">
        <v>41662</v>
      </c>
      <c r="D3767" s="24">
        <v>43488</v>
      </c>
      <c r="E3767">
        <v>5625</v>
      </c>
      <c r="F3767" s="31">
        <v>12632.837404670285</v>
      </c>
      <c r="G3767" s="24">
        <v>42647</v>
      </c>
      <c r="H3767" s="33">
        <v>3</v>
      </c>
      <c r="I3767">
        <v>0.80482337140270255</v>
      </c>
      <c r="J3767" s="40">
        <v>43194.100672453016</v>
      </c>
    </row>
    <row r="3768" spans="1:10" x14ac:dyDescent="0.3">
      <c r="A3768" s="29">
        <v>3764</v>
      </c>
      <c r="B3768">
        <v>3127</v>
      </c>
      <c r="C3768" s="24">
        <v>41991</v>
      </c>
      <c r="D3768" s="24">
        <v>42722</v>
      </c>
      <c r="E3768">
        <v>5000</v>
      </c>
      <c r="F3768" s="31">
        <v>432.88170726879434</v>
      </c>
      <c r="G3768" s="24">
        <v>42486</v>
      </c>
      <c r="H3768" s="33">
        <v>1</v>
      </c>
      <c r="I3768">
        <v>0.98884995907581841</v>
      </c>
      <c r="J3768" s="40">
        <v>42511.766891784893</v>
      </c>
    </row>
    <row r="3769" spans="1:10" x14ac:dyDescent="0.3">
      <c r="A3769" s="29">
        <v>3765</v>
      </c>
      <c r="B3769">
        <v>3128</v>
      </c>
      <c r="C3769" s="24">
        <v>41708</v>
      </c>
      <c r="D3769" s="24">
        <v>43534</v>
      </c>
      <c r="E3769">
        <v>3750</v>
      </c>
      <c r="F3769" s="31">
        <v>919.03988250549594</v>
      </c>
      <c r="G3769" s="24">
        <v>42863</v>
      </c>
      <c r="H3769" s="33">
        <v>1</v>
      </c>
      <c r="I3769">
        <v>0.98884995907581841</v>
      </c>
      <c r="J3769" s="40">
        <v>43399.130930274361</v>
      </c>
    </row>
    <row r="3770" spans="1:10" x14ac:dyDescent="0.3">
      <c r="A3770" s="29">
        <v>3766</v>
      </c>
      <c r="B3770">
        <v>3128</v>
      </c>
      <c r="C3770" s="24">
        <v>41708</v>
      </c>
      <c r="D3770" s="24">
        <v>43534</v>
      </c>
      <c r="E3770">
        <v>3750</v>
      </c>
      <c r="F3770" s="31">
        <v>8956.2392494042833</v>
      </c>
      <c r="G3770" s="24">
        <v>43444</v>
      </c>
      <c r="H3770" s="33">
        <v>2</v>
      </c>
      <c r="I3770">
        <v>0.89574241276323197</v>
      </c>
      <c r="J3770" s="40">
        <v>44206.626618308459</v>
      </c>
    </row>
    <row r="3771" spans="1:10" x14ac:dyDescent="0.3">
      <c r="A3771" s="29">
        <v>3767</v>
      </c>
      <c r="B3771">
        <v>3129</v>
      </c>
      <c r="C3771" s="24">
        <v>41652</v>
      </c>
      <c r="D3771" s="24">
        <v>42748</v>
      </c>
      <c r="E3771">
        <v>6250</v>
      </c>
      <c r="F3771" s="31">
        <v>511.70160333201466</v>
      </c>
      <c r="G3771" s="24">
        <v>42027</v>
      </c>
      <c r="H3771" s="33">
        <v>1</v>
      </c>
      <c r="I3771">
        <v>0.98884995907581841</v>
      </c>
      <c r="J3771" s="40">
        <v>42881.903269235299</v>
      </c>
    </row>
    <row r="3772" spans="1:10" x14ac:dyDescent="0.3">
      <c r="A3772" s="29">
        <v>3768</v>
      </c>
      <c r="B3772">
        <v>3129</v>
      </c>
      <c r="C3772" s="24">
        <v>41652</v>
      </c>
      <c r="D3772" s="24">
        <v>42748</v>
      </c>
      <c r="E3772">
        <v>6250</v>
      </c>
      <c r="F3772" s="31">
        <v>303.17996990701806</v>
      </c>
      <c r="G3772" s="24">
        <v>42125</v>
      </c>
      <c r="H3772" s="33">
        <v>1</v>
      </c>
      <c r="I3772">
        <v>0.98884995907581841</v>
      </c>
      <c r="J3772" s="40">
        <v>42202.765740264207</v>
      </c>
    </row>
    <row r="3773" spans="1:10" x14ac:dyDescent="0.3">
      <c r="A3773" s="29">
        <v>3769</v>
      </c>
      <c r="B3773">
        <v>3130</v>
      </c>
      <c r="C3773" s="24">
        <v>41641</v>
      </c>
      <c r="D3773" s="24">
        <v>42006</v>
      </c>
      <c r="E3773">
        <v>6250</v>
      </c>
      <c r="F3773" s="31">
        <v>12898.301275484664</v>
      </c>
      <c r="G3773" s="24">
        <v>41733</v>
      </c>
      <c r="H3773" s="33">
        <v>3</v>
      </c>
      <c r="I3773">
        <v>0.80482337140270255</v>
      </c>
      <c r="J3773" s="40">
        <v>41735.396905280584</v>
      </c>
    </row>
    <row r="3774" spans="1:10" x14ac:dyDescent="0.3">
      <c r="A3774" s="29">
        <v>3770</v>
      </c>
      <c r="B3774">
        <v>3131</v>
      </c>
      <c r="C3774" s="24">
        <v>41646</v>
      </c>
      <c r="D3774" s="24">
        <v>42376</v>
      </c>
      <c r="E3774">
        <v>6250</v>
      </c>
      <c r="F3774" s="31">
        <v>19669.452423275539</v>
      </c>
      <c r="G3774" s="24">
        <v>41663</v>
      </c>
      <c r="H3774" s="33">
        <v>3</v>
      </c>
      <c r="I3774">
        <v>0.80482337140270255</v>
      </c>
      <c r="J3774" s="40">
        <v>42509.72178908268</v>
      </c>
    </row>
    <row r="3775" spans="1:10" x14ac:dyDescent="0.3">
      <c r="A3775" s="29">
        <v>3771</v>
      </c>
      <c r="B3775">
        <v>3131</v>
      </c>
      <c r="C3775" s="24">
        <v>41646</v>
      </c>
      <c r="D3775" s="24">
        <v>42376</v>
      </c>
      <c r="E3775">
        <v>6250</v>
      </c>
      <c r="F3775" s="31">
        <v>4846.288106454349</v>
      </c>
      <c r="G3775" s="24">
        <v>41998</v>
      </c>
      <c r="H3775" s="33">
        <v>1</v>
      </c>
      <c r="I3775">
        <v>0.98884995907581841</v>
      </c>
      <c r="J3775" s="40">
        <v>42014.287503930267</v>
      </c>
    </row>
    <row r="3776" spans="1:10" x14ac:dyDescent="0.3">
      <c r="A3776" s="29">
        <v>3772</v>
      </c>
      <c r="B3776">
        <v>3132</v>
      </c>
      <c r="C3776" s="24">
        <v>41744</v>
      </c>
      <c r="D3776" s="24">
        <v>42475</v>
      </c>
      <c r="E3776">
        <v>5625</v>
      </c>
      <c r="F3776" s="31">
        <v>2695.5339950844868</v>
      </c>
      <c r="G3776" s="24">
        <v>42336</v>
      </c>
      <c r="H3776" s="33">
        <v>1</v>
      </c>
      <c r="I3776">
        <v>0.98884995907581841</v>
      </c>
      <c r="J3776" s="40">
        <v>42669.711936313033</v>
      </c>
    </row>
    <row r="3777" spans="1:10" x14ac:dyDescent="0.3">
      <c r="A3777" s="29">
        <v>3773</v>
      </c>
      <c r="B3777">
        <v>3132</v>
      </c>
      <c r="C3777" s="24">
        <v>41744</v>
      </c>
      <c r="D3777" s="24">
        <v>42475</v>
      </c>
      <c r="E3777">
        <v>5625</v>
      </c>
      <c r="F3777" s="31">
        <v>955.61165971937271</v>
      </c>
      <c r="G3777" s="24">
        <v>42167</v>
      </c>
      <c r="H3777" s="33">
        <v>1</v>
      </c>
      <c r="I3777">
        <v>0.98884995907581841</v>
      </c>
      <c r="J3777" s="40">
        <v>42264.712707545412</v>
      </c>
    </row>
    <row r="3778" spans="1:10" x14ac:dyDescent="0.3">
      <c r="A3778" s="29">
        <v>3774</v>
      </c>
      <c r="B3778">
        <v>3135</v>
      </c>
      <c r="C3778" s="24">
        <v>41763</v>
      </c>
      <c r="D3778" s="24">
        <v>43589</v>
      </c>
      <c r="E3778">
        <v>5625</v>
      </c>
      <c r="F3778" s="31">
        <v>2100.8328596189813</v>
      </c>
      <c r="G3778" s="24">
        <v>42014</v>
      </c>
      <c r="H3778" s="33">
        <v>1</v>
      </c>
      <c r="I3778">
        <v>0.98884995907581841</v>
      </c>
      <c r="J3778" s="40">
        <v>42226.544077923631</v>
      </c>
    </row>
    <row r="3779" spans="1:10" x14ac:dyDescent="0.3">
      <c r="A3779" s="29">
        <v>3775</v>
      </c>
      <c r="B3779">
        <v>3136</v>
      </c>
      <c r="C3779" s="24">
        <v>41778</v>
      </c>
      <c r="D3779" s="24">
        <v>43604</v>
      </c>
      <c r="E3779">
        <v>5625</v>
      </c>
      <c r="F3779" s="31">
        <v>2526.3499466690296</v>
      </c>
      <c r="G3779" s="24">
        <v>42491</v>
      </c>
      <c r="H3779" s="33">
        <v>1</v>
      </c>
      <c r="I3779">
        <v>0.98884995907581841</v>
      </c>
      <c r="J3779" s="40">
        <v>42557.283024327124</v>
      </c>
    </row>
    <row r="3780" spans="1:10" x14ac:dyDescent="0.3">
      <c r="A3780" s="29">
        <v>3776</v>
      </c>
      <c r="B3780">
        <v>3136</v>
      </c>
      <c r="C3780" s="24">
        <v>41778</v>
      </c>
      <c r="D3780" s="24">
        <v>43604</v>
      </c>
      <c r="E3780">
        <v>5625</v>
      </c>
      <c r="F3780" s="31">
        <v>9293.3080255148925</v>
      </c>
      <c r="G3780" s="24">
        <v>42933</v>
      </c>
      <c r="H3780" s="33">
        <v>2</v>
      </c>
      <c r="I3780">
        <v>0.89574241276323197</v>
      </c>
      <c r="J3780" s="40">
        <v>43200.556825951542</v>
      </c>
    </row>
    <row r="3781" spans="1:10" x14ac:dyDescent="0.3">
      <c r="A3781" s="29">
        <v>3777</v>
      </c>
      <c r="B3781">
        <v>3136</v>
      </c>
      <c r="C3781" s="24">
        <v>41778</v>
      </c>
      <c r="D3781" s="24">
        <v>43604</v>
      </c>
      <c r="E3781">
        <v>5625</v>
      </c>
      <c r="F3781" s="31">
        <v>3034.4235847791419</v>
      </c>
      <c r="G3781" s="24">
        <v>42937</v>
      </c>
      <c r="H3781" s="33">
        <v>1</v>
      </c>
      <c r="I3781">
        <v>0.98884995907581841</v>
      </c>
      <c r="J3781" s="40">
        <v>42972.259641652716</v>
      </c>
    </row>
    <row r="3782" spans="1:10" x14ac:dyDescent="0.3">
      <c r="A3782" s="29">
        <v>3778</v>
      </c>
      <c r="B3782">
        <v>3136</v>
      </c>
      <c r="C3782" s="24">
        <v>41778</v>
      </c>
      <c r="D3782" s="24">
        <v>43604</v>
      </c>
      <c r="E3782">
        <v>5625</v>
      </c>
      <c r="F3782" s="31">
        <v>8729.7073968782388</v>
      </c>
      <c r="G3782" s="24">
        <v>42272</v>
      </c>
      <c r="H3782" s="33">
        <v>2</v>
      </c>
      <c r="I3782">
        <v>0.89574241276323197</v>
      </c>
      <c r="J3782" s="40">
        <v>42450.753358060763</v>
      </c>
    </row>
    <row r="3783" spans="1:10" x14ac:dyDescent="0.3">
      <c r="A3783" s="29">
        <v>3779</v>
      </c>
      <c r="B3783">
        <v>3136</v>
      </c>
      <c r="C3783" s="24">
        <v>41778</v>
      </c>
      <c r="D3783" s="24">
        <v>43604</v>
      </c>
      <c r="E3783">
        <v>5625</v>
      </c>
      <c r="F3783" s="31">
        <v>7369.6033185481838</v>
      </c>
      <c r="G3783" s="24">
        <v>42847</v>
      </c>
      <c r="H3783" s="33">
        <v>2</v>
      </c>
      <c r="I3783">
        <v>0.89574241276323197</v>
      </c>
      <c r="J3783" s="40">
        <v>43459.816882806088</v>
      </c>
    </row>
    <row r="3784" spans="1:10" x14ac:dyDescent="0.3">
      <c r="A3784" s="29">
        <v>3780</v>
      </c>
      <c r="B3784">
        <v>3136</v>
      </c>
      <c r="C3784" s="24">
        <v>41778</v>
      </c>
      <c r="D3784" s="24">
        <v>43604</v>
      </c>
      <c r="E3784">
        <v>5625</v>
      </c>
      <c r="F3784" s="31">
        <v>111.71572770615984</v>
      </c>
      <c r="G3784" s="24">
        <v>43516</v>
      </c>
      <c r="H3784" s="33">
        <v>1</v>
      </c>
      <c r="I3784">
        <v>0.98884995907581841</v>
      </c>
      <c r="J3784" s="40">
        <v>43567.03903513011</v>
      </c>
    </row>
    <row r="3785" spans="1:10" x14ac:dyDescent="0.3">
      <c r="A3785" s="29">
        <v>3781</v>
      </c>
      <c r="B3785">
        <v>3138</v>
      </c>
      <c r="C3785" s="24">
        <v>41891</v>
      </c>
      <c r="D3785" s="24">
        <v>42622</v>
      </c>
      <c r="E3785">
        <v>6250</v>
      </c>
      <c r="F3785" s="31">
        <v>115.87372059503039</v>
      </c>
      <c r="G3785" s="24">
        <v>42019</v>
      </c>
      <c r="H3785" s="33">
        <v>1</v>
      </c>
      <c r="I3785">
        <v>0.98884995907581841</v>
      </c>
      <c r="J3785" s="40">
        <v>42144.789202116051</v>
      </c>
    </row>
    <row r="3786" spans="1:10" x14ac:dyDescent="0.3">
      <c r="A3786" s="29">
        <v>3782</v>
      </c>
      <c r="B3786">
        <v>3139</v>
      </c>
      <c r="C3786" s="24">
        <v>41706</v>
      </c>
      <c r="D3786" s="24">
        <v>43532</v>
      </c>
      <c r="E3786">
        <v>5000</v>
      </c>
      <c r="F3786" s="31">
        <v>887.12428568764074</v>
      </c>
      <c r="G3786" s="24">
        <v>42978</v>
      </c>
      <c r="H3786" s="33">
        <v>1</v>
      </c>
      <c r="I3786">
        <v>0.98884995907581841</v>
      </c>
      <c r="J3786" s="40">
        <v>43213.647497253478</v>
      </c>
    </row>
    <row r="3787" spans="1:10" x14ac:dyDescent="0.3">
      <c r="A3787" s="29">
        <v>3783</v>
      </c>
      <c r="B3787">
        <v>3139</v>
      </c>
      <c r="C3787" s="24">
        <v>41706</v>
      </c>
      <c r="D3787" s="24">
        <v>43532</v>
      </c>
      <c r="E3787">
        <v>5000</v>
      </c>
      <c r="F3787" s="31">
        <v>3140.9482083509065</v>
      </c>
      <c r="G3787" s="24">
        <v>42221</v>
      </c>
      <c r="H3787" s="33">
        <v>1</v>
      </c>
      <c r="I3787">
        <v>0.98884995907581841</v>
      </c>
      <c r="J3787" s="40">
        <v>42360.549953427253</v>
      </c>
    </row>
    <row r="3788" spans="1:10" x14ac:dyDescent="0.3">
      <c r="A3788" s="29">
        <v>3784</v>
      </c>
      <c r="B3788">
        <v>3139</v>
      </c>
      <c r="C3788" s="24">
        <v>41706</v>
      </c>
      <c r="D3788" s="24">
        <v>43532</v>
      </c>
      <c r="E3788">
        <v>5000</v>
      </c>
      <c r="F3788" s="31">
        <v>2009.9942711816598</v>
      </c>
      <c r="G3788" s="24">
        <v>42866</v>
      </c>
      <c r="H3788" s="33">
        <v>1</v>
      </c>
      <c r="I3788">
        <v>0.98884995907581841</v>
      </c>
      <c r="J3788" s="40">
        <v>43233.567898988993</v>
      </c>
    </row>
    <row r="3789" spans="1:10" x14ac:dyDescent="0.3">
      <c r="A3789" s="29">
        <v>3785</v>
      </c>
      <c r="B3789">
        <v>3140</v>
      </c>
      <c r="C3789" s="24">
        <v>41978</v>
      </c>
      <c r="D3789" s="24">
        <v>43804</v>
      </c>
      <c r="E3789">
        <v>3750</v>
      </c>
      <c r="F3789" s="31">
        <v>6734.6961112193057</v>
      </c>
      <c r="G3789" s="24">
        <v>43348</v>
      </c>
      <c r="H3789" s="33">
        <v>2</v>
      </c>
      <c r="I3789">
        <v>0.89574241276323197</v>
      </c>
      <c r="J3789" s="40">
        <v>43382.60110126259</v>
      </c>
    </row>
    <row r="3790" spans="1:10" x14ac:dyDescent="0.3">
      <c r="A3790" s="29">
        <v>3786</v>
      </c>
      <c r="B3790">
        <v>3140</v>
      </c>
      <c r="C3790" s="24">
        <v>41978</v>
      </c>
      <c r="D3790" s="24">
        <v>43804</v>
      </c>
      <c r="E3790">
        <v>3750</v>
      </c>
      <c r="F3790" s="31">
        <v>8884.2548531067787</v>
      </c>
      <c r="G3790" s="24">
        <v>42853</v>
      </c>
      <c r="H3790" s="33">
        <v>2</v>
      </c>
      <c r="I3790">
        <v>0.89574241276323197</v>
      </c>
      <c r="J3790" s="40">
        <v>42906.398643750072</v>
      </c>
    </row>
    <row r="3791" spans="1:10" x14ac:dyDescent="0.3">
      <c r="A3791" s="29">
        <v>3787</v>
      </c>
      <c r="B3791">
        <v>3140</v>
      </c>
      <c r="C3791" s="24">
        <v>41978</v>
      </c>
      <c r="D3791" s="24">
        <v>43804</v>
      </c>
      <c r="E3791">
        <v>3750</v>
      </c>
      <c r="F3791" s="31">
        <v>6584.796298134188</v>
      </c>
      <c r="G3791" s="24">
        <v>43771</v>
      </c>
      <c r="H3791" s="33">
        <v>2</v>
      </c>
      <c r="I3791">
        <v>0.89574241276323197</v>
      </c>
      <c r="J3791" s="40">
        <v>44069.673052164639</v>
      </c>
    </row>
    <row r="3792" spans="1:10" x14ac:dyDescent="0.3">
      <c r="A3792" s="29">
        <v>3788</v>
      </c>
      <c r="B3792">
        <v>3142</v>
      </c>
      <c r="C3792" s="24">
        <v>41772</v>
      </c>
      <c r="D3792" s="24">
        <v>42503</v>
      </c>
      <c r="E3792">
        <v>5625</v>
      </c>
      <c r="F3792" s="31">
        <v>16931.986569969999</v>
      </c>
      <c r="G3792" s="24">
        <v>42164</v>
      </c>
      <c r="H3792" s="33">
        <v>3</v>
      </c>
      <c r="I3792">
        <v>0.80482337140270255</v>
      </c>
      <c r="J3792" s="40">
        <v>42424.254296675994</v>
      </c>
    </row>
    <row r="3793" spans="1:10" x14ac:dyDescent="0.3">
      <c r="A3793" s="29">
        <v>3789</v>
      </c>
      <c r="B3793">
        <v>3144</v>
      </c>
      <c r="C3793" s="24">
        <v>41900</v>
      </c>
      <c r="D3793" s="24">
        <v>43726</v>
      </c>
      <c r="E3793">
        <v>3750</v>
      </c>
      <c r="F3793" s="31">
        <v>9475.795909729457</v>
      </c>
      <c r="G3793" s="24">
        <v>43542</v>
      </c>
      <c r="H3793" s="33">
        <v>2</v>
      </c>
      <c r="I3793">
        <v>0.89574241276323197</v>
      </c>
      <c r="J3793" s="40">
        <v>44471.941393898385</v>
      </c>
    </row>
    <row r="3794" spans="1:10" x14ac:dyDescent="0.3">
      <c r="A3794" s="29">
        <v>3790</v>
      </c>
      <c r="B3794">
        <v>3144</v>
      </c>
      <c r="C3794" s="24">
        <v>41900</v>
      </c>
      <c r="D3794" s="24">
        <v>43726</v>
      </c>
      <c r="E3794">
        <v>3750</v>
      </c>
      <c r="F3794" s="31">
        <v>1818.2868733562684</v>
      </c>
      <c r="G3794" s="24">
        <v>43618</v>
      </c>
      <c r="H3794" s="33">
        <v>1</v>
      </c>
      <c r="I3794">
        <v>0.98884995907581841</v>
      </c>
      <c r="J3794" s="40">
        <v>43862.926341825849</v>
      </c>
    </row>
    <row r="3795" spans="1:10" x14ac:dyDescent="0.3">
      <c r="A3795" s="29">
        <v>3791</v>
      </c>
      <c r="B3795">
        <v>3145</v>
      </c>
      <c r="C3795" s="24">
        <v>41739</v>
      </c>
      <c r="D3795" s="24">
        <v>43565</v>
      </c>
      <c r="E3795">
        <v>4375</v>
      </c>
      <c r="F3795" s="31">
        <v>3964.7599723138474</v>
      </c>
      <c r="G3795" s="24">
        <v>43495</v>
      </c>
      <c r="H3795" s="33">
        <v>1</v>
      </c>
      <c r="I3795">
        <v>0.98884995907581841</v>
      </c>
      <c r="J3795" s="40">
        <v>43566.667970625211</v>
      </c>
    </row>
    <row r="3796" spans="1:10" x14ac:dyDescent="0.3">
      <c r="A3796" s="29">
        <v>3792</v>
      </c>
      <c r="B3796">
        <v>3145</v>
      </c>
      <c r="C3796" s="24">
        <v>41739</v>
      </c>
      <c r="D3796" s="24">
        <v>43565</v>
      </c>
      <c r="E3796">
        <v>4375</v>
      </c>
      <c r="F3796" s="31">
        <v>2447.9434329704359</v>
      </c>
      <c r="G3796" s="24">
        <v>43224</v>
      </c>
      <c r="H3796" s="33">
        <v>1</v>
      </c>
      <c r="I3796">
        <v>0.98884995907581841</v>
      </c>
      <c r="J3796" s="40">
        <v>43348.116501425175</v>
      </c>
    </row>
    <row r="3797" spans="1:10" x14ac:dyDescent="0.3">
      <c r="A3797" s="29">
        <v>3793</v>
      </c>
      <c r="B3797">
        <v>3145</v>
      </c>
      <c r="C3797" s="24">
        <v>41739</v>
      </c>
      <c r="D3797" s="24">
        <v>43565</v>
      </c>
      <c r="E3797">
        <v>4375</v>
      </c>
      <c r="F3797" s="31">
        <v>4070.5628207709324</v>
      </c>
      <c r="G3797" s="24">
        <v>41928</v>
      </c>
      <c r="H3797" s="33">
        <v>1</v>
      </c>
      <c r="I3797">
        <v>0.98884995907581841</v>
      </c>
      <c r="J3797" s="40">
        <v>42489.321218153913</v>
      </c>
    </row>
    <row r="3798" spans="1:10" x14ac:dyDescent="0.3">
      <c r="A3798" s="29">
        <v>3794</v>
      </c>
      <c r="B3798">
        <v>3145</v>
      </c>
      <c r="C3798" s="24">
        <v>41739</v>
      </c>
      <c r="D3798" s="24">
        <v>43565</v>
      </c>
      <c r="E3798">
        <v>4375</v>
      </c>
      <c r="F3798" s="31">
        <v>7834.2618366875513</v>
      </c>
      <c r="G3798" s="24">
        <v>42104</v>
      </c>
      <c r="H3798" s="33">
        <v>2</v>
      </c>
      <c r="I3798">
        <v>0.89574241276323197</v>
      </c>
      <c r="J3798" s="40">
        <v>42395.444257418545</v>
      </c>
    </row>
    <row r="3799" spans="1:10" x14ac:dyDescent="0.3">
      <c r="A3799" s="29">
        <v>3795</v>
      </c>
      <c r="B3799">
        <v>3145</v>
      </c>
      <c r="C3799" s="24">
        <v>41739</v>
      </c>
      <c r="D3799" s="24">
        <v>43565</v>
      </c>
      <c r="E3799">
        <v>4375</v>
      </c>
      <c r="F3799" s="31">
        <v>3146.4090985193766</v>
      </c>
      <c r="G3799" s="24">
        <v>43487</v>
      </c>
      <c r="H3799" s="33">
        <v>1</v>
      </c>
      <c r="I3799">
        <v>0.98884995907581841</v>
      </c>
      <c r="J3799" s="40">
        <v>43836.606808157921</v>
      </c>
    </row>
    <row r="3800" spans="1:10" x14ac:dyDescent="0.3">
      <c r="A3800" s="29">
        <v>3796</v>
      </c>
      <c r="B3800">
        <v>3146</v>
      </c>
      <c r="C3800" s="24">
        <v>41652</v>
      </c>
      <c r="D3800" s="24">
        <v>42017</v>
      </c>
      <c r="E3800">
        <v>3750</v>
      </c>
      <c r="F3800" s="31">
        <v>631.1796211821221</v>
      </c>
      <c r="G3800" s="24">
        <v>41928</v>
      </c>
      <c r="H3800" s="33">
        <v>1</v>
      </c>
      <c r="I3800">
        <v>0.98884995907581841</v>
      </c>
      <c r="J3800" s="40">
        <v>43049.531116488513</v>
      </c>
    </row>
    <row r="3801" spans="1:10" x14ac:dyDescent="0.3">
      <c r="A3801" s="29">
        <v>3797</v>
      </c>
      <c r="B3801">
        <v>3147</v>
      </c>
      <c r="C3801" s="24">
        <v>41922</v>
      </c>
      <c r="D3801" s="24">
        <v>43748</v>
      </c>
      <c r="E3801">
        <v>4375</v>
      </c>
      <c r="F3801" s="31">
        <v>7756.2437667993181</v>
      </c>
      <c r="G3801" s="24">
        <v>42901</v>
      </c>
      <c r="H3801" s="33">
        <v>2</v>
      </c>
      <c r="I3801">
        <v>0.89574241276323197</v>
      </c>
      <c r="J3801" s="40">
        <v>43720.564120204865</v>
      </c>
    </row>
    <row r="3802" spans="1:10" x14ac:dyDescent="0.3">
      <c r="A3802" s="29">
        <v>3798</v>
      </c>
      <c r="B3802">
        <v>3147</v>
      </c>
      <c r="C3802" s="24">
        <v>41922</v>
      </c>
      <c r="D3802" s="24">
        <v>43748</v>
      </c>
      <c r="E3802">
        <v>4375</v>
      </c>
      <c r="F3802" s="31">
        <v>3957.1100775215778</v>
      </c>
      <c r="G3802" s="24">
        <v>41957</v>
      </c>
      <c r="H3802" s="33">
        <v>1</v>
      </c>
      <c r="I3802">
        <v>0.98884995907581841</v>
      </c>
      <c r="J3802" s="40">
        <v>41982.564942034027</v>
      </c>
    </row>
    <row r="3803" spans="1:10" x14ac:dyDescent="0.3">
      <c r="A3803" s="29">
        <v>3799</v>
      </c>
      <c r="B3803">
        <v>3147</v>
      </c>
      <c r="C3803" s="24">
        <v>41922</v>
      </c>
      <c r="D3803" s="24">
        <v>43748</v>
      </c>
      <c r="E3803">
        <v>4375</v>
      </c>
      <c r="F3803" s="31">
        <v>588.11746613712728</v>
      </c>
      <c r="G3803" s="24">
        <v>43346</v>
      </c>
      <c r="H3803" s="33">
        <v>1</v>
      </c>
      <c r="I3803">
        <v>0.98884995907581841</v>
      </c>
      <c r="J3803" s="40">
        <v>43365.020450750235</v>
      </c>
    </row>
    <row r="3804" spans="1:10" x14ac:dyDescent="0.3">
      <c r="A3804" s="29">
        <v>3800</v>
      </c>
      <c r="B3804">
        <v>3149</v>
      </c>
      <c r="C3804" s="24">
        <v>41857</v>
      </c>
      <c r="D3804" s="24">
        <v>43683</v>
      </c>
      <c r="E3804">
        <v>4375</v>
      </c>
      <c r="F3804" s="31">
        <v>7282.9416121521181</v>
      </c>
      <c r="G3804" s="24">
        <v>43577</v>
      </c>
      <c r="H3804" s="33">
        <v>2</v>
      </c>
      <c r="I3804">
        <v>0.89574241276323197</v>
      </c>
      <c r="J3804" s="40">
        <v>43968.944322741343</v>
      </c>
    </row>
    <row r="3805" spans="1:10" x14ac:dyDescent="0.3">
      <c r="A3805" s="29">
        <v>3801</v>
      </c>
      <c r="B3805">
        <v>3149</v>
      </c>
      <c r="C3805" s="24">
        <v>41857</v>
      </c>
      <c r="D3805" s="24">
        <v>43683</v>
      </c>
      <c r="E3805">
        <v>4375</v>
      </c>
      <c r="F3805" s="31">
        <v>3139.6942398561164</v>
      </c>
      <c r="G3805" s="24">
        <v>43554</v>
      </c>
      <c r="H3805" s="33">
        <v>1</v>
      </c>
      <c r="I3805">
        <v>0.98884995907581841</v>
      </c>
      <c r="J3805" s="40">
        <v>44246.058123565082</v>
      </c>
    </row>
    <row r="3806" spans="1:10" x14ac:dyDescent="0.3">
      <c r="A3806" s="29">
        <v>3802</v>
      </c>
      <c r="B3806">
        <v>3150</v>
      </c>
      <c r="C3806" s="24">
        <v>41734</v>
      </c>
      <c r="D3806" s="24">
        <v>43560</v>
      </c>
      <c r="E3806">
        <v>5000</v>
      </c>
      <c r="F3806" s="31">
        <v>5874.1804459527684</v>
      </c>
      <c r="G3806" s="24">
        <v>43499</v>
      </c>
      <c r="H3806" s="33">
        <v>2</v>
      </c>
      <c r="I3806">
        <v>0.89574241276323197</v>
      </c>
      <c r="J3806" s="40">
        <v>43529.395970339086</v>
      </c>
    </row>
    <row r="3807" spans="1:10" x14ac:dyDescent="0.3">
      <c r="A3807" s="29">
        <v>3803</v>
      </c>
      <c r="B3807">
        <v>3150</v>
      </c>
      <c r="C3807" s="24">
        <v>41734</v>
      </c>
      <c r="D3807" s="24">
        <v>43560</v>
      </c>
      <c r="E3807">
        <v>5000</v>
      </c>
      <c r="F3807" s="31">
        <v>806.17185937698173</v>
      </c>
      <c r="G3807" s="24">
        <v>42439</v>
      </c>
      <c r="H3807" s="33">
        <v>1</v>
      </c>
      <c r="I3807">
        <v>0.98884995907581841</v>
      </c>
      <c r="J3807" s="40">
        <v>42508.825840376987</v>
      </c>
    </row>
    <row r="3808" spans="1:10" x14ac:dyDescent="0.3">
      <c r="A3808" s="29">
        <v>3804</v>
      </c>
      <c r="B3808">
        <v>3150</v>
      </c>
      <c r="C3808" s="24">
        <v>41734</v>
      </c>
      <c r="D3808" s="24">
        <v>43560</v>
      </c>
      <c r="E3808">
        <v>5000</v>
      </c>
      <c r="F3808" s="31">
        <v>1112.9055751199221</v>
      </c>
      <c r="G3808" s="24">
        <v>43077</v>
      </c>
      <c r="H3808" s="33">
        <v>1</v>
      </c>
      <c r="I3808">
        <v>0.98884995907581841</v>
      </c>
      <c r="J3808" s="40">
        <v>43961.642979239936</v>
      </c>
    </row>
    <row r="3809" spans="1:10" x14ac:dyDescent="0.3">
      <c r="A3809" s="29">
        <v>3805</v>
      </c>
      <c r="B3809">
        <v>3151</v>
      </c>
      <c r="C3809" s="24">
        <v>41835</v>
      </c>
      <c r="D3809" s="24">
        <v>43296</v>
      </c>
      <c r="E3809">
        <v>4375</v>
      </c>
      <c r="F3809" s="31">
        <v>4106.8534277280196</v>
      </c>
      <c r="G3809" s="24">
        <v>43193</v>
      </c>
      <c r="H3809" s="33">
        <v>1</v>
      </c>
      <c r="I3809">
        <v>0.98884995907581841</v>
      </c>
      <c r="J3809" s="40">
        <v>43463.734459702035</v>
      </c>
    </row>
    <row r="3810" spans="1:10" x14ac:dyDescent="0.3">
      <c r="A3810" s="29">
        <v>3806</v>
      </c>
      <c r="B3810">
        <v>3151</v>
      </c>
      <c r="C3810" s="24">
        <v>41835</v>
      </c>
      <c r="D3810" s="24">
        <v>43296</v>
      </c>
      <c r="E3810">
        <v>4375</v>
      </c>
      <c r="F3810" s="31">
        <v>4083.2805131715327</v>
      </c>
      <c r="G3810" s="24">
        <v>42849</v>
      </c>
      <c r="H3810" s="33">
        <v>1</v>
      </c>
      <c r="I3810">
        <v>0.98884995907581841</v>
      </c>
      <c r="J3810" s="40">
        <v>43500.142344382948</v>
      </c>
    </row>
    <row r="3811" spans="1:10" x14ac:dyDescent="0.3">
      <c r="A3811" s="29">
        <v>3807</v>
      </c>
      <c r="B3811">
        <v>3152</v>
      </c>
      <c r="C3811" s="24">
        <v>41640</v>
      </c>
      <c r="D3811" s="24">
        <v>43466</v>
      </c>
      <c r="E3811">
        <v>5000</v>
      </c>
      <c r="F3811" s="31">
        <v>6530.4387714710292</v>
      </c>
      <c r="G3811" s="24">
        <v>42085</v>
      </c>
      <c r="H3811" s="33">
        <v>2</v>
      </c>
      <c r="I3811">
        <v>0.89574241276323197</v>
      </c>
      <c r="J3811" s="40">
        <v>42334.70766325658</v>
      </c>
    </row>
    <row r="3812" spans="1:10" x14ac:dyDescent="0.3">
      <c r="A3812" s="29">
        <v>3808</v>
      </c>
      <c r="B3812">
        <v>3152</v>
      </c>
      <c r="C3812" s="24">
        <v>41640</v>
      </c>
      <c r="D3812" s="24">
        <v>43466</v>
      </c>
      <c r="E3812">
        <v>5000</v>
      </c>
      <c r="F3812" s="31">
        <v>950.36568243127715</v>
      </c>
      <c r="G3812" s="24">
        <v>41902</v>
      </c>
      <c r="H3812" s="33">
        <v>1</v>
      </c>
      <c r="I3812">
        <v>0.98884995907581841</v>
      </c>
      <c r="J3812" s="40">
        <v>41907.759193832033</v>
      </c>
    </row>
    <row r="3813" spans="1:10" x14ac:dyDescent="0.3">
      <c r="A3813" s="29">
        <v>3809</v>
      </c>
      <c r="B3813">
        <v>3152</v>
      </c>
      <c r="C3813" s="24">
        <v>41640</v>
      </c>
      <c r="D3813" s="24">
        <v>43466</v>
      </c>
      <c r="E3813">
        <v>5000</v>
      </c>
      <c r="F3813" s="31">
        <v>1731.5798121193875</v>
      </c>
      <c r="G3813" s="24">
        <v>42433</v>
      </c>
      <c r="H3813" s="33">
        <v>1</v>
      </c>
      <c r="I3813">
        <v>0.98884995907581841</v>
      </c>
      <c r="J3813" s="40">
        <v>42682.096947523554</v>
      </c>
    </row>
    <row r="3814" spans="1:10" x14ac:dyDescent="0.3">
      <c r="A3814" s="29">
        <v>3810</v>
      </c>
      <c r="B3814">
        <v>3153</v>
      </c>
      <c r="C3814" s="24">
        <v>41800</v>
      </c>
      <c r="D3814" s="24">
        <v>43261</v>
      </c>
      <c r="E3814">
        <v>4375</v>
      </c>
      <c r="F3814" s="31">
        <v>3834.5225618018521</v>
      </c>
      <c r="G3814" s="24">
        <v>42341</v>
      </c>
      <c r="H3814" s="33">
        <v>1</v>
      </c>
      <c r="I3814">
        <v>0.98884995907581841</v>
      </c>
      <c r="J3814" s="40">
        <v>42681.288968400077</v>
      </c>
    </row>
    <row r="3815" spans="1:10" x14ac:dyDescent="0.3">
      <c r="A3815" s="29">
        <v>3811</v>
      </c>
      <c r="B3815">
        <v>3153</v>
      </c>
      <c r="C3815" s="24">
        <v>41800</v>
      </c>
      <c r="D3815" s="24">
        <v>43261</v>
      </c>
      <c r="E3815">
        <v>4375</v>
      </c>
      <c r="F3815" s="31">
        <v>1636.6431657618728</v>
      </c>
      <c r="G3815" s="24">
        <v>43065</v>
      </c>
      <c r="H3815" s="33">
        <v>1</v>
      </c>
      <c r="I3815">
        <v>0.98884995907581841</v>
      </c>
      <c r="J3815" s="40">
        <v>43353.842748139941</v>
      </c>
    </row>
    <row r="3816" spans="1:10" x14ac:dyDescent="0.3">
      <c r="A3816" s="29">
        <v>3812</v>
      </c>
      <c r="B3816">
        <v>3153</v>
      </c>
      <c r="C3816" s="24">
        <v>41800</v>
      </c>
      <c r="D3816" s="24">
        <v>43261</v>
      </c>
      <c r="E3816">
        <v>4375</v>
      </c>
      <c r="F3816" s="31">
        <v>211.2232714477544</v>
      </c>
      <c r="G3816" s="24">
        <v>42365</v>
      </c>
      <c r="H3816" s="33">
        <v>1</v>
      </c>
      <c r="I3816">
        <v>0.98884995907581841</v>
      </c>
      <c r="J3816" s="40">
        <v>42628.735040587359</v>
      </c>
    </row>
    <row r="3817" spans="1:10" x14ac:dyDescent="0.3">
      <c r="A3817" s="29">
        <v>3813</v>
      </c>
      <c r="B3817">
        <v>3154</v>
      </c>
      <c r="C3817" s="24">
        <v>41995</v>
      </c>
      <c r="D3817" s="24">
        <v>42726</v>
      </c>
      <c r="E3817">
        <v>4375</v>
      </c>
      <c r="F3817" s="31">
        <v>591.11982329938212</v>
      </c>
      <c r="G3817" s="24">
        <v>42038</v>
      </c>
      <c r="H3817" s="33">
        <v>1</v>
      </c>
      <c r="I3817">
        <v>0.98884995907581841</v>
      </c>
      <c r="J3817" s="40">
        <v>42239.439682231932</v>
      </c>
    </row>
    <row r="3818" spans="1:10" x14ac:dyDescent="0.3">
      <c r="A3818" s="29">
        <v>3814</v>
      </c>
      <c r="B3818">
        <v>3155</v>
      </c>
      <c r="C3818" s="24">
        <v>41730</v>
      </c>
      <c r="D3818" s="24">
        <v>42461</v>
      </c>
      <c r="E3818">
        <v>6250</v>
      </c>
      <c r="F3818" s="31">
        <v>4305.5834851648187</v>
      </c>
      <c r="G3818" s="24">
        <v>42243</v>
      </c>
      <c r="H3818" s="33">
        <v>1</v>
      </c>
      <c r="I3818">
        <v>0.98884995907581841</v>
      </c>
      <c r="J3818" s="40">
        <v>43382.376895495443</v>
      </c>
    </row>
    <row r="3819" spans="1:10" x14ac:dyDescent="0.3">
      <c r="A3819" s="29">
        <v>3815</v>
      </c>
      <c r="B3819">
        <v>3155</v>
      </c>
      <c r="C3819" s="24">
        <v>41730</v>
      </c>
      <c r="D3819" s="24">
        <v>42461</v>
      </c>
      <c r="E3819">
        <v>6250</v>
      </c>
      <c r="F3819" s="31">
        <v>7552.8519042830421</v>
      </c>
      <c r="G3819" s="24">
        <v>41973</v>
      </c>
      <c r="H3819" s="33">
        <v>2</v>
      </c>
      <c r="I3819">
        <v>0.89574241276323197</v>
      </c>
      <c r="J3819" s="40">
        <v>42027.653447748133</v>
      </c>
    </row>
    <row r="3820" spans="1:10" x14ac:dyDescent="0.3">
      <c r="A3820" s="29">
        <v>3816</v>
      </c>
      <c r="B3820">
        <v>3158</v>
      </c>
      <c r="C3820" s="24">
        <v>41835</v>
      </c>
      <c r="D3820" s="24">
        <v>43661</v>
      </c>
      <c r="E3820">
        <v>4375</v>
      </c>
      <c r="F3820" s="31">
        <v>2416.9741049839681</v>
      </c>
      <c r="G3820" s="24">
        <v>42066</v>
      </c>
      <c r="H3820" s="33">
        <v>1</v>
      </c>
      <c r="I3820">
        <v>0.98884995907581841</v>
      </c>
      <c r="J3820" s="40">
        <v>42497.682218572198</v>
      </c>
    </row>
    <row r="3821" spans="1:10" x14ac:dyDescent="0.3">
      <c r="A3821" s="29">
        <v>3817</v>
      </c>
      <c r="B3821">
        <v>3158</v>
      </c>
      <c r="C3821" s="24">
        <v>41835</v>
      </c>
      <c r="D3821" s="24">
        <v>43661</v>
      </c>
      <c r="E3821">
        <v>4375</v>
      </c>
      <c r="F3821" s="31">
        <v>66.947681003595832</v>
      </c>
      <c r="G3821" s="24">
        <v>42712</v>
      </c>
      <c r="H3821" s="33">
        <v>1</v>
      </c>
      <c r="I3821">
        <v>0.98884995907581841</v>
      </c>
      <c r="J3821" s="40">
        <v>43357.121284939072</v>
      </c>
    </row>
    <row r="3822" spans="1:10" x14ac:dyDescent="0.3">
      <c r="A3822" s="29">
        <v>3818</v>
      </c>
      <c r="B3822">
        <v>3158</v>
      </c>
      <c r="C3822" s="24">
        <v>41835</v>
      </c>
      <c r="D3822" s="24">
        <v>43661</v>
      </c>
      <c r="E3822">
        <v>4375</v>
      </c>
      <c r="F3822" s="31">
        <v>11704.410324160646</v>
      </c>
      <c r="G3822" s="24">
        <v>42950</v>
      </c>
      <c r="H3822" s="33">
        <v>3</v>
      </c>
      <c r="I3822">
        <v>0.80482337140270255</v>
      </c>
      <c r="J3822" s="40">
        <v>43377.185110459039</v>
      </c>
    </row>
    <row r="3823" spans="1:10" x14ac:dyDescent="0.3">
      <c r="A3823" s="29">
        <v>3819</v>
      </c>
      <c r="B3823">
        <v>3159</v>
      </c>
      <c r="C3823" s="24">
        <v>41712</v>
      </c>
      <c r="D3823" s="24">
        <v>43538</v>
      </c>
      <c r="E3823">
        <v>6250</v>
      </c>
      <c r="F3823" s="31">
        <v>587.00948324566787</v>
      </c>
      <c r="G3823" s="24">
        <v>42512</v>
      </c>
      <c r="H3823" s="33">
        <v>1</v>
      </c>
      <c r="I3823">
        <v>0.98884995907581841</v>
      </c>
      <c r="J3823" s="40">
        <v>42616.837374407303</v>
      </c>
    </row>
    <row r="3824" spans="1:10" x14ac:dyDescent="0.3">
      <c r="A3824" s="29">
        <v>3820</v>
      </c>
      <c r="B3824">
        <v>3159</v>
      </c>
      <c r="C3824" s="24">
        <v>41712</v>
      </c>
      <c r="D3824" s="24">
        <v>43538</v>
      </c>
      <c r="E3824">
        <v>6250</v>
      </c>
      <c r="F3824" s="31">
        <v>254.75328276060014</v>
      </c>
      <c r="G3824" s="24">
        <v>42113</v>
      </c>
      <c r="H3824" s="33">
        <v>1</v>
      </c>
      <c r="I3824">
        <v>0.98884995907581841</v>
      </c>
      <c r="J3824" s="40">
        <v>44267.724414752389</v>
      </c>
    </row>
    <row r="3825" spans="1:10" x14ac:dyDescent="0.3">
      <c r="A3825" s="29">
        <v>3821</v>
      </c>
      <c r="B3825">
        <v>3159</v>
      </c>
      <c r="C3825" s="24">
        <v>41712</v>
      </c>
      <c r="D3825" s="24">
        <v>43538</v>
      </c>
      <c r="E3825">
        <v>6250</v>
      </c>
      <c r="F3825" s="31">
        <v>5679.052251687086</v>
      </c>
      <c r="G3825" s="24">
        <v>42810</v>
      </c>
      <c r="H3825" s="33">
        <v>2</v>
      </c>
      <c r="I3825">
        <v>0.89574241276323197</v>
      </c>
      <c r="J3825" s="40">
        <v>43001.926905256063</v>
      </c>
    </row>
    <row r="3826" spans="1:10" x14ac:dyDescent="0.3">
      <c r="A3826" s="29">
        <v>3822</v>
      </c>
      <c r="B3826">
        <v>3159</v>
      </c>
      <c r="C3826" s="24">
        <v>41712</v>
      </c>
      <c r="D3826" s="24">
        <v>43538</v>
      </c>
      <c r="E3826">
        <v>6250</v>
      </c>
      <c r="F3826" s="31">
        <v>498.88527901740048</v>
      </c>
      <c r="G3826" s="24">
        <v>43485</v>
      </c>
      <c r="H3826" s="33">
        <v>1</v>
      </c>
      <c r="I3826">
        <v>0.98884995907581841</v>
      </c>
      <c r="J3826" s="40">
        <v>43490.842476838072</v>
      </c>
    </row>
    <row r="3827" spans="1:10" x14ac:dyDescent="0.3">
      <c r="A3827" s="29">
        <v>3823</v>
      </c>
      <c r="B3827">
        <v>3160</v>
      </c>
      <c r="C3827" s="24">
        <v>41698</v>
      </c>
      <c r="D3827" s="24">
        <v>43524</v>
      </c>
      <c r="E3827">
        <v>5625</v>
      </c>
      <c r="F3827" s="31">
        <v>6055.0528999893422</v>
      </c>
      <c r="G3827" s="24">
        <v>42442</v>
      </c>
      <c r="H3827" s="33">
        <v>2</v>
      </c>
      <c r="I3827">
        <v>0.89574241276323197</v>
      </c>
      <c r="J3827" s="40">
        <v>43119.391966017844</v>
      </c>
    </row>
    <row r="3828" spans="1:10" x14ac:dyDescent="0.3">
      <c r="A3828" s="29">
        <v>3824</v>
      </c>
      <c r="B3828">
        <v>3161</v>
      </c>
      <c r="C3828" s="24">
        <v>41897</v>
      </c>
      <c r="D3828" s="24">
        <v>43723</v>
      </c>
      <c r="E3828">
        <v>4375</v>
      </c>
      <c r="F3828" s="31">
        <v>7263.5843689275289</v>
      </c>
      <c r="G3828" s="24">
        <v>42794</v>
      </c>
      <c r="H3828" s="33">
        <v>2</v>
      </c>
      <c r="I3828">
        <v>0.89574241276323197</v>
      </c>
      <c r="J3828" s="40">
        <v>42913.572321436608</v>
      </c>
    </row>
    <row r="3829" spans="1:10" x14ac:dyDescent="0.3">
      <c r="A3829" s="29">
        <v>3825</v>
      </c>
      <c r="B3829">
        <v>3161</v>
      </c>
      <c r="C3829" s="24">
        <v>41897</v>
      </c>
      <c r="D3829" s="24">
        <v>43723</v>
      </c>
      <c r="E3829">
        <v>4375</v>
      </c>
      <c r="F3829" s="31">
        <v>8203.5794588294393</v>
      </c>
      <c r="G3829" s="24">
        <v>42572</v>
      </c>
      <c r="H3829" s="33">
        <v>2</v>
      </c>
      <c r="I3829">
        <v>0.89574241276323197</v>
      </c>
      <c r="J3829" s="40">
        <v>43174.964933528106</v>
      </c>
    </row>
    <row r="3830" spans="1:10" x14ac:dyDescent="0.3">
      <c r="A3830" s="29">
        <v>3826</v>
      </c>
      <c r="B3830">
        <v>3161</v>
      </c>
      <c r="C3830" s="24">
        <v>41897</v>
      </c>
      <c r="D3830" s="24">
        <v>43723</v>
      </c>
      <c r="E3830">
        <v>4375</v>
      </c>
      <c r="F3830" s="31">
        <v>10627.115867464376</v>
      </c>
      <c r="G3830" s="24">
        <v>43347</v>
      </c>
      <c r="H3830" s="33">
        <v>3</v>
      </c>
      <c r="I3830">
        <v>0.80482337140270255</v>
      </c>
      <c r="J3830" s="40">
        <v>43588.930671514856</v>
      </c>
    </row>
    <row r="3831" spans="1:10" x14ac:dyDescent="0.3">
      <c r="A3831" s="29">
        <v>3827</v>
      </c>
      <c r="B3831">
        <v>3161</v>
      </c>
      <c r="C3831" s="24">
        <v>41897</v>
      </c>
      <c r="D3831" s="24">
        <v>43723</v>
      </c>
      <c r="E3831">
        <v>4375</v>
      </c>
      <c r="F3831" s="31">
        <v>9692.9614801181251</v>
      </c>
      <c r="G3831" s="24">
        <v>43081</v>
      </c>
      <c r="H3831" s="33">
        <v>2</v>
      </c>
      <c r="I3831">
        <v>0.89574241276323197</v>
      </c>
      <c r="J3831" s="40">
        <v>43262.82854100535</v>
      </c>
    </row>
    <row r="3832" spans="1:10" x14ac:dyDescent="0.3">
      <c r="A3832" s="29">
        <v>3828</v>
      </c>
      <c r="B3832">
        <v>3161</v>
      </c>
      <c r="C3832" s="24">
        <v>41897</v>
      </c>
      <c r="D3832" s="24">
        <v>43723</v>
      </c>
      <c r="E3832">
        <v>4375</v>
      </c>
      <c r="F3832" s="31">
        <v>1939.4834416382544</v>
      </c>
      <c r="G3832" s="24">
        <v>42676</v>
      </c>
      <c r="H3832" s="33">
        <v>1</v>
      </c>
      <c r="I3832">
        <v>0.98884995907581841</v>
      </c>
      <c r="J3832" s="40">
        <v>42776.105516040188</v>
      </c>
    </row>
    <row r="3833" spans="1:10" x14ac:dyDescent="0.3">
      <c r="A3833" s="29">
        <v>3829</v>
      </c>
      <c r="B3833">
        <v>3162</v>
      </c>
      <c r="C3833" s="24">
        <v>41977</v>
      </c>
      <c r="D3833" s="24">
        <v>42708</v>
      </c>
      <c r="E3833">
        <v>5000</v>
      </c>
      <c r="F3833" s="31">
        <v>12414.340974556684</v>
      </c>
      <c r="G3833" s="24">
        <v>42467</v>
      </c>
      <c r="H3833" s="33">
        <v>3</v>
      </c>
      <c r="I3833">
        <v>0.80482337140270255</v>
      </c>
      <c r="J3833" s="40">
        <v>42760.834168911104</v>
      </c>
    </row>
    <row r="3834" spans="1:10" x14ac:dyDescent="0.3">
      <c r="A3834" s="29">
        <v>3830</v>
      </c>
      <c r="B3834">
        <v>3163</v>
      </c>
      <c r="C3834" s="24">
        <v>41682</v>
      </c>
      <c r="D3834" s="24">
        <v>42412</v>
      </c>
      <c r="E3834">
        <v>6250</v>
      </c>
      <c r="F3834" s="31">
        <v>5429.3138256425682</v>
      </c>
      <c r="G3834" s="24">
        <v>41939</v>
      </c>
      <c r="H3834" s="33">
        <v>2</v>
      </c>
      <c r="I3834">
        <v>0.89574241276323197</v>
      </c>
      <c r="J3834" s="40">
        <v>42105.251593139597</v>
      </c>
    </row>
    <row r="3835" spans="1:10" x14ac:dyDescent="0.3">
      <c r="A3835" s="29">
        <v>3831</v>
      </c>
      <c r="B3835">
        <v>3163</v>
      </c>
      <c r="C3835" s="24">
        <v>41682</v>
      </c>
      <c r="D3835" s="24">
        <v>42412</v>
      </c>
      <c r="E3835">
        <v>6250</v>
      </c>
      <c r="F3835" s="31">
        <v>6595.1600106503538</v>
      </c>
      <c r="G3835" s="24">
        <v>42330</v>
      </c>
      <c r="H3835" s="33">
        <v>2</v>
      </c>
      <c r="I3835">
        <v>0.89574241276323197</v>
      </c>
      <c r="J3835" s="40">
        <v>43022.640195845925</v>
      </c>
    </row>
    <row r="3836" spans="1:10" x14ac:dyDescent="0.3">
      <c r="A3836" s="29">
        <v>3832</v>
      </c>
      <c r="B3836">
        <v>3166</v>
      </c>
      <c r="C3836" s="24">
        <v>41959</v>
      </c>
      <c r="D3836" s="24">
        <v>43055</v>
      </c>
      <c r="E3836">
        <v>5000</v>
      </c>
      <c r="F3836" s="31">
        <v>5998.4287506636247</v>
      </c>
      <c r="G3836" s="24">
        <v>42234</v>
      </c>
      <c r="H3836" s="33">
        <v>2</v>
      </c>
      <c r="I3836">
        <v>0.89574241276323197</v>
      </c>
      <c r="J3836" s="40">
        <v>43369.581739062254</v>
      </c>
    </row>
    <row r="3837" spans="1:10" x14ac:dyDescent="0.3">
      <c r="A3837" s="29">
        <v>3833</v>
      </c>
      <c r="B3837">
        <v>3166</v>
      </c>
      <c r="C3837" s="24">
        <v>41959</v>
      </c>
      <c r="D3837" s="24">
        <v>43055</v>
      </c>
      <c r="E3837">
        <v>5000</v>
      </c>
      <c r="F3837" s="31">
        <v>7887.3863909785259</v>
      </c>
      <c r="G3837" s="24">
        <v>42361</v>
      </c>
      <c r="H3837" s="33">
        <v>2</v>
      </c>
      <c r="I3837">
        <v>0.89574241276323197</v>
      </c>
      <c r="J3837" s="40">
        <v>42417.731143932739</v>
      </c>
    </row>
    <row r="3838" spans="1:10" x14ac:dyDescent="0.3">
      <c r="A3838" s="29">
        <v>3834</v>
      </c>
      <c r="B3838">
        <v>3166</v>
      </c>
      <c r="C3838" s="24">
        <v>41959</v>
      </c>
      <c r="D3838" s="24">
        <v>43055</v>
      </c>
      <c r="E3838">
        <v>5000</v>
      </c>
      <c r="F3838" s="31">
        <v>4824.0772284421028</v>
      </c>
      <c r="G3838" s="24">
        <v>42238</v>
      </c>
      <c r="H3838" s="33">
        <v>1</v>
      </c>
      <c r="I3838">
        <v>0.98884995907581841</v>
      </c>
      <c r="J3838" s="40">
        <v>42412.976984287605</v>
      </c>
    </row>
    <row r="3839" spans="1:10" x14ac:dyDescent="0.3">
      <c r="A3839" s="29">
        <v>3835</v>
      </c>
      <c r="B3839">
        <v>3167</v>
      </c>
      <c r="C3839" s="24">
        <v>41918</v>
      </c>
      <c r="D3839" s="24">
        <v>43379</v>
      </c>
      <c r="E3839">
        <v>3750</v>
      </c>
      <c r="F3839" s="31">
        <v>4781.0582277089379</v>
      </c>
      <c r="G3839" s="24">
        <v>43182</v>
      </c>
      <c r="H3839" s="33">
        <v>1</v>
      </c>
      <c r="I3839">
        <v>0.98884995907581841</v>
      </c>
      <c r="J3839" s="40">
        <v>43208.240764448106</v>
      </c>
    </row>
    <row r="3840" spans="1:10" x14ac:dyDescent="0.3">
      <c r="A3840" s="29">
        <v>3836</v>
      </c>
      <c r="B3840">
        <v>3167</v>
      </c>
      <c r="C3840" s="24">
        <v>41918</v>
      </c>
      <c r="D3840" s="24">
        <v>43379</v>
      </c>
      <c r="E3840">
        <v>3750</v>
      </c>
      <c r="F3840" s="31">
        <v>62.265033772455745</v>
      </c>
      <c r="G3840" s="24">
        <v>42273</v>
      </c>
      <c r="H3840" s="33">
        <v>1</v>
      </c>
      <c r="I3840">
        <v>0.98884995907581841</v>
      </c>
      <c r="J3840" s="40">
        <v>42308.740881385704</v>
      </c>
    </row>
    <row r="3841" spans="1:10" x14ac:dyDescent="0.3">
      <c r="A3841" s="29">
        <v>3837</v>
      </c>
      <c r="B3841">
        <v>3168</v>
      </c>
      <c r="C3841" s="24">
        <v>41801</v>
      </c>
      <c r="D3841" s="24">
        <v>42532</v>
      </c>
      <c r="E3841">
        <v>5000</v>
      </c>
      <c r="F3841" s="31">
        <v>1278.7699279742078</v>
      </c>
      <c r="G3841" s="24">
        <v>42471</v>
      </c>
      <c r="H3841" s="33">
        <v>1</v>
      </c>
      <c r="I3841">
        <v>0.98884995907581841</v>
      </c>
      <c r="J3841" s="40">
        <v>42756.345335445061</v>
      </c>
    </row>
    <row r="3842" spans="1:10" x14ac:dyDescent="0.3">
      <c r="A3842" s="29">
        <v>3838</v>
      </c>
      <c r="B3842">
        <v>3171</v>
      </c>
      <c r="C3842" s="24">
        <v>41751</v>
      </c>
      <c r="D3842" s="24">
        <v>43212</v>
      </c>
      <c r="E3842">
        <v>4375</v>
      </c>
      <c r="F3842" s="31">
        <v>12927.569061385542</v>
      </c>
      <c r="G3842" s="24">
        <v>42667</v>
      </c>
      <c r="H3842" s="33">
        <v>3</v>
      </c>
      <c r="I3842">
        <v>0.80482337140270255</v>
      </c>
      <c r="J3842" s="40">
        <v>42845.143501529841</v>
      </c>
    </row>
    <row r="3843" spans="1:10" x14ac:dyDescent="0.3">
      <c r="A3843" s="29">
        <v>3839</v>
      </c>
      <c r="B3843">
        <v>3174</v>
      </c>
      <c r="C3843" s="24">
        <v>41816</v>
      </c>
      <c r="D3843" s="24">
        <v>43642</v>
      </c>
      <c r="E3843">
        <v>3750</v>
      </c>
      <c r="F3843" s="31">
        <v>2312.6351509382253</v>
      </c>
      <c r="G3843" s="24">
        <v>42003</v>
      </c>
      <c r="H3843" s="33">
        <v>1</v>
      </c>
      <c r="I3843">
        <v>0.98884995907581841</v>
      </c>
      <c r="J3843" s="40">
        <v>42009.319869477244</v>
      </c>
    </row>
    <row r="3844" spans="1:10" x14ac:dyDescent="0.3">
      <c r="A3844" s="29">
        <v>3840</v>
      </c>
      <c r="B3844">
        <v>3174</v>
      </c>
      <c r="C3844" s="24">
        <v>41816</v>
      </c>
      <c r="D3844" s="24">
        <v>43642</v>
      </c>
      <c r="E3844">
        <v>3750</v>
      </c>
      <c r="F3844" s="31">
        <v>13709.342842079368</v>
      </c>
      <c r="G3844" s="24">
        <v>43517</v>
      </c>
      <c r="H3844" s="33">
        <v>3</v>
      </c>
      <c r="I3844">
        <v>0.80482337140270255</v>
      </c>
      <c r="J3844" s="40">
        <v>43892.305859407403</v>
      </c>
    </row>
    <row r="3845" spans="1:10" x14ac:dyDescent="0.3">
      <c r="A3845" s="29">
        <v>3841</v>
      </c>
      <c r="B3845">
        <v>3174</v>
      </c>
      <c r="C3845" s="24">
        <v>41816</v>
      </c>
      <c r="D3845" s="24">
        <v>43642</v>
      </c>
      <c r="E3845">
        <v>3750</v>
      </c>
      <c r="F3845" s="31">
        <v>8217.7052312269225</v>
      </c>
      <c r="G3845" s="24">
        <v>43141</v>
      </c>
      <c r="H3845" s="33">
        <v>2</v>
      </c>
      <c r="I3845">
        <v>0.89574241276323197</v>
      </c>
      <c r="J3845" s="40">
        <v>43178.797327083965</v>
      </c>
    </row>
    <row r="3846" spans="1:10" x14ac:dyDescent="0.3">
      <c r="A3846" s="29">
        <v>3842</v>
      </c>
      <c r="B3846">
        <v>3175</v>
      </c>
      <c r="C3846" s="24">
        <v>41789</v>
      </c>
      <c r="D3846" s="24">
        <v>42520</v>
      </c>
      <c r="E3846">
        <v>5000</v>
      </c>
      <c r="F3846" s="31">
        <v>1164.0235025682978</v>
      </c>
      <c r="G3846" s="24">
        <v>42120</v>
      </c>
      <c r="H3846" s="33">
        <v>1</v>
      </c>
      <c r="I3846">
        <v>0.98884995907581841</v>
      </c>
      <c r="J3846" s="40">
        <v>42384.903764862829</v>
      </c>
    </row>
    <row r="3847" spans="1:10" x14ac:dyDescent="0.3">
      <c r="A3847" s="29">
        <v>3843</v>
      </c>
      <c r="B3847">
        <v>3177</v>
      </c>
      <c r="C3847" s="24">
        <v>41889</v>
      </c>
      <c r="D3847" s="24">
        <v>43715</v>
      </c>
      <c r="E3847">
        <v>4375</v>
      </c>
      <c r="F3847" s="31">
        <v>4755.0825205052797</v>
      </c>
      <c r="G3847" s="24">
        <v>42618</v>
      </c>
      <c r="H3847" s="33">
        <v>1</v>
      </c>
      <c r="I3847">
        <v>0.98884995907581841</v>
      </c>
      <c r="J3847" s="40">
        <v>42703.695225122581</v>
      </c>
    </row>
    <row r="3848" spans="1:10" x14ac:dyDescent="0.3">
      <c r="A3848" s="29">
        <v>3844</v>
      </c>
      <c r="B3848">
        <v>3177</v>
      </c>
      <c r="C3848" s="24">
        <v>41889</v>
      </c>
      <c r="D3848" s="24">
        <v>43715</v>
      </c>
      <c r="E3848">
        <v>4375</v>
      </c>
      <c r="F3848" s="31">
        <v>1754.7419304867981</v>
      </c>
      <c r="G3848" s="24">
        <v>42932</v>
      </c>
      <c r="H3848" s="33">
        <v>1</v>
      </c>
      <c r="I3848">
        <v>0.98884995907581841</v>
      </c>
      <c r="J3848" s="40">
        <v>43199.666877007141</v>
      </c>
    </row>
    <row r="3849" spans="1:10" x14ac:dyDescent="0.3">
      <c r="A3849" s="29">
        <v>3845</v>
      </c>
      <c r="B3849">
        <v>3178</v>
      </c>
      <c r="C3849" s="24">
        <v>41695</v>
      </c>
      <c r="D3849" s="24">
        <v>42791</v>
      </c>
      <c r="E3849">
        <v>6250</v>
      </c>
      <c r="F3849" s="31">
        <v>6769.8842056744006</v>
      </c>
      <c r="G3849" s="24">
        <v>41976</v>
      </c>
      <c r="H3849" s="33">
        <v>2</v>
      </c>
      <c r="I3849">
        <v>0.89574241276323197</v>
      </c>
      <c r="J3849" s="40">
        <v>42249.228415557445</v>
      </c>
    </row>
    <row r="3850" spans="1:10" x14ac:dyDescent="0.3">
      <c r="A3850" s="29">
        <v>3846</v>
      </c>
      <c r="B3850">
        <v>3179</v>
      </c>
      <c r="C3850" s="24">
        <v>41889</v>
      </c>
      <c r="D3850" s="24">
        <v>43715</v>
      </c>
      <c r="E3850">
        <v>5000</v>
      </c>
      <c r="F3850" s="31">
        <v>3860.1690536361361</v>
      </c>
      <c r="G3850" s="24">
        <v>42164</v>
      </c>
      <c r="H3850" s="33">
        <v>1</v>
      </c>
      <c r="I3850">
        <v>0.98884995907581841</v>
      </c>
      <c r="J3850" s="40">
        <v>42364.095388417889</v>
      </c>
    </row>
    <row r="3851" spans="1:10" x14ac:dyDescent="0.3">
      <c r="A3851" s="29">
        <v>3847</v>
      </c>
      <c r="B3851">
        <v>3179</v>
      </c>
      <c r="C3851" s="24">
        <v>41889</v>
      </c>
      <c r="D3851" s="24">
        <v>43715</v>
      </c>
      <c r="E3851">
        <v>5000</v>
      </c>
      <c r="F3851" s="31">
        <v>1396.2853937459831</v>
      </c>
      <c r="G3851" s="24">
        <v>42052</v>
      </c>
      <c r="H3851" s="33">
        <v>1</v>
      </c>
      <c r="I3851">
        <v>0.98884995907581841</v>
      </c>
      <c r="J3851" s="40">
        <v>43056.411684640734</v>
      </c>
    </row>
    <row r="3852" spans="1:10" x14ac:dyDescent="0.3">
      <c r="A3852" s="29">
        <v>3848</v>
      </c>
      <c r="B3852">
        <v>3179</v>
      </c>
      <c r="C3852" s="24">
        <v>41889</v>
      </c>
      <c r="D3852" s="24">
        <v>43715</v>
      </c>
      <c r="E3852">
        <v>5000</v>
      </c>
      <c r="F3852" s="31">
        <v>2716.0620135850868</v>
      </c>
      <c r="G3852" s="24">
        <v>43075</v>
      </c>
      <c r="H3852" s="33">
        <v>1</v>
      </c>
      <c r="I3852">
        <v>0.98884995907581841</v>
      </c>
      <c r="J3852" s="40">
        <v>43467.350918509292</v>
      </c>
    </row>
    <row r="3853" spans="1:10" x14ac:dyDescent="0.3">
      <c r="A3853" s="29">
        <v>3849</v>
      </c>
      <c r="B3853">
        <v>3179</v>
      </c>
      <c r="C3853" s="24">
        <v>41889</v>
      </c>
      <c r="D3853" s="24">
        <v>43715</v>
      </c>
      <c r="E3853">
        <v>5000</v>
      </c>
      <c r="F3853" s="31">
        <v>3305.7375871370746</v>
      </c>
      <c r="G3853" s="24">
        <v>43409</v>
      </c>
      <c r="H3853" s="33">
        <v>1</v>
      </c>
      <c r="I3853">
        <v>0.98884995907581841</v>
      </c>
      <c r="J3853" s="40">
        <v>43641.255124575298</v>
      </c>
    </row>
    <row r="3854" spans="1:10" x14ac:dyDescent="0.3">
      <c r="A3854" s="29">
        <v>3850</v>
      </c>
      <c r="B3854">
        <v>3181</v>
      </c>
      <c r="C3854" s="24">
        <v>41776</v>
      </c>
      <c r="D3854" s="24">
        <v>42507</v>
      </c>
      <c r="E3854">
        <v>3750</v>
      </c>
      <c r="F3854" s="31">
        <v>2555.2514952858696</v>
      </c>
      <c r="G3854" s="24">
        <v>41813</v>
      </c>
      <c r="H3854" s="33">
        <v>1</v>
      </c>
      <c r="I3854">
        <v>0.98884995907581841</v>
      </c>
      <c r="J3854" s="40">
        <v>41946.499471790994</v>
      </c>
    </row>
    <row r="3855" spans="1:10" x14ac:dyDescent="0.3">
      <c r="A3855" s="29">
        <v>3851</v>
      </c>
      <c r="B3855">
        <v>3182</v>
      </c>
      <c r="C3855" s="24">
        <v>41943</v>
      </c>
      <c r="D3855" s="24">
        <v>42674</v>
      </c>
      <c r="E3855">
        <v>5000</v>
      </c>
      <c r="F3855" s="31">
        <v>197.13401109043244</v>
      </c>
      <c r="G3855" s="24">
        <v>41980</v>
      </c>
      <c r="H3855" s="33">
        <v>1</v>
      </c>
      <c r="I3855">
        <v>0.98884995907581841</v>
      </c>
      <c r="J3855" s="40">
        <v>42001.602009065173</v>
      </c>
    </row>
    <row r="3856" spans="1:10" x14ac:dyDescent="0.3">
      <c r="A3856" s="29">
        <v>3852</v>
      </c>
      <c r="B3856">
        <v>3184</v>
      </c>
      <c r="C3856" s="24">
        <v>41733</v>
      </c>
      <c r="D3856" s="24">
        <v>42464</v>
      </c>
      <c r="E3856">
        <v>6250</v>
      </c>
      <c r="F3856" s="31">
        <v>5939.526697578749</v>
      </c>
      <c r="G3856" s="24">
        <v>41986</v>
      </c>
      <c r="H3856" s="33">
        <v>2</v>
      </c>
      <c r="I3856">
        <v>0.89574241276323197</v>
      </c>
      <c r="J3856" s="40">
        <v>42317.454561786799</v>
      </c>
    </row>
    <row r="3857" spans="1:10" x14ac:dyDescent="0.3">
      <c r="A3857" s="29">
        <v>3853</v>
      </c>
      <c r="B3857">
        <v>3184</v>
      </c>
      <c r="C3857" s="24">
        <v>41733</v>
      </c>
      <c r="D3857" s="24">
        <v>42464</v>
      </c>
      <c r="E3857">
        <v>6250</v>
      </c>
      <c r="F3857" s="31">
        <v>24652.471256215271</v>
      </c>
      <c r="G3857" s="24">
        <v>42141</v>
      </c>
      <c r="H3857" s="33">
        <v>4</v>
      </c>
      <c r="I3857">
        <v>0.7196296248241657</v>
      </c>
      <c r="J3857" s="40">
        <v>42763.252192199594</v>
      </c>
    </row>
    <row r="3858" spans="1:10" x14ac:dyDescent="0.3">
      <c r="A3858" s="29">
        <v>3854</v>
      </c>
      <c r="B3858">
        <v>3184</v>
      </c>
      <c r="C3858" s="24">
        <v>41733</v>
      </c>
      <c r="D3858" s="24">
        <v>42464</v>
      </c>
      <c r="E3858">
        <v>6250</v>
      </c>
      <c r="F3858" s="31">
        <v>13510.835615446778</v>
      </c>
      <c r="G3858" s="24">
        <v>41927</v>
      </c>
      <c r="H3858" s="33">
        <v>3</v>
      </c>
      <c r="I3858">
        <v>0.80482337140270255</v>
      </c>
      <c r="J3858" s="40">
        <v>42315.922828722658</v>
      </c>
    </row>
    <row r="3859" spans="1:10" x14ac:dyDescent="0.3">
      <c r="A3859" s="29">
        <v>3855</v>
      </c>
      <c r="B3859">
        <v>3184</v>
      </c>
      <c r="C3859" s="24">
        <v>41733</v>
      </c>
      <c r="D3859" s="24">
        <v>42464</v>
      </c>
      <c r="E3859">
        <v>6250</v>
      </c>
      <c r="F3859" s="31">
        <v>2013.4680563542386</v>
      </c>
      <c r="G3859" s="24">
        <v>42038</v>
      </c>
      <c r="H3859" s="33">
        <v>1</v>
      </c>
      <c r="I3859">
        <v>0.98884995907581841</v>
      </c>
      <c r="J3859" s="40">
        <v>42442.434776738439</v>
      </c>
    </row>
    <row r="3860" spans="1:10" x14ac:dyDescent="0.3">
      <c r="A3860" s="29">
        <v>3856</v>
      </c>
      <c r="B3860">
        <v>3185</v>
      </c>
      <c r="C3860" s="24">
        <v>41780</v>
      </c>
      <c r="D3860" s="24">
        <v>42876</v>
      </c>
      <c r="E3860">
        <v>4375</v>
      </c>
      <c r="F3860" s="31">
        <v>4914.7003669780133</v>
      </c>
      <c r="G3860" s="24">
        <v>42829</v>
      </c>
      <c r="H3860" s="33">
        <v>1</v>
      </c>
      <c r="I3860">
        <v>0.98884995907581841</v>
      </c>
      <c r="J3860" s="40">
        <v>43894.503175419333</v>
      </c>
    </row>
    <row r="3861" spans="1:10" x14ac:dyDescent="0.3">
      <c r="A3861" s="29">
        <v>3857</v>
      </c>
      <c r="B3861">
        <v>3185</v>
      </c>
      <c r="C3861" s="24">
        <v>41780</v>
      </c>
      <c r="D3861" s="24">
        <v>42876</v>
      </c>
      <c r="E3861">
        <v>4375</v>
      </c>
      <c r="F3861" s="31">
        <v>1818.0227854090583</v>
      </c>
      <c r="G3861" s="24">
        <v>42296</v>
      </c>
      <c r="H3861" s="33">
        <v>1</v>
      </c>
      <c r="I3861">
        <v>0.98884995907581841</v>
      </c>
      <c r="J3861" s="40">
        <v>43264.554389313373</v>
      </c>
    </row>
    <row r="3862" spans="1:10" x14ac:dyDescent="0.3">
      <c r="A3862" s="29">
        <v>3858</v>
      </c>
      <c r="B3862">
        <v>3186</v>
      </c>
      <c r="C3862" s="24">
        <v>41870</v>
      </c>
      <c r="D3862" s="24">
        <v>43331</v>
      </c>
      <c r="E3862">
        <v>3750</v>
      </c>
      <c r="F3862" s="31">
        <v>2560.8295329245652</v>
      </c>
      <c r="G3862" s="24">
        <v>42863</v>
      </c>
      <c r="H3862" s="33">
        <v>1</v>
      </c>
      <c r="I3862">
        <v>0.98884995907581841</v>
      </c>
      <c r="J3862" s="40">
        <v>43316.614769378117</v>
      </c>
    </row>
    <row r="3863" spans="1:10" x14ac:dyDescent="0.3">
      <c r="A3863" s="29">
        <v>3859</v>
      </c>
      <c r="B3863">
        <v>3186</v>
      </c>
      <c r="C3863" s="24">
        <v>41870</v>
      </c>
      <c r="D3863" s="24">
        <v>43331</v>
      </c>
      <c r="E3863">
        <v>3750</v>
      </c>
      <c r="F3863" s="31">
        <v>8560.8797991324445</v>
      </c>
      <c r="G3863" s="24">
        <v>42287</v>
      </c>
      <c r="H3863" s="33">
        <v>2</v>
      </c>
      <c r="I3863">
        <v>0.89574241276323197</v>
      </c>
      <c r="J3863" s="40">
        <v>42473.628661783405</v>
      </c>
    </row>
    <row r="3864" spans="1:10" x14ac:dyDescent="0.3">
      <c r="A3864" s="29">
        <v>3860</v>
      </c>
      <c r="B3864">
        <v>3186</v>
      </c>
      <c r="C3864" s="24">
        <v>41870</v>
      </c>
      <c r="D3864" s="24">
        <v>43331</v>
      </c>
      <c r="E3864">
        <v>3750</v>
      </c>
      <c r="F3864" s="31">
        <v>11395.064980792751</v>
      </c>
      <c r="G3864" s="24">
        <v>42720</v>
      </c>
      <c r="H3864" s="33">
        <v>3</v>
      </c>
      <c r="I3864">
        <v>0.80482337140270255</v>
      </c>
      <c r="J3864" s="40">
        <v>43315.588496561024</v>
      </c>
    </row>
    <row r="3865" spans="1:10" x14ac:dyDescent="0.3">
      <c r="A3865" s="29">
        <v>3861</v>
      </c>
      <c r="B3865">
        <v>3186</v>
      </c>
      <c r="C3865" s="24">
        <v>41870</v>
      </c>
      <c r="D3865" s="24">
        <v>43331</v>
      </c>
      <c r="E3865">
        <v>3750</v>
      </c>
      <c r="F3865" s="31">
        <v>3191.3577712054157</v>
      </c>
      <c r="G3865" s="24">
        <v>42401</v>
      </c>
      <c r="H3865" s="33">
        <v>1</v>
      </c>
      <c r="I3865">
        <v>0.98884995907581841</v>
      </c>
      <c r="J3865" s="40">
        <v>42425.190374291946</v>
      </c>
    </row>
    <row r="3866" spans="1:10" x14ac:dyDescent="0.3">
      <c r="A3866" s="29">
        <v>3862</v>
      </c>
      <c r="B3866">
        <v>3187</v>
      </c>
      <c r="C3866" s="24">
        <v>41970</v>
      </c>
      <c r="D3866" s="24">
        <v>43796</v>
      </c>
      <c r="E3866">
        <v>5000</v>
      </c>
      <c r="F3866" s="31">
        <v>12184.897649404576</v>
      </c>
      <c r="G3866" s="24">
        <v>43671</v>
      </c>
      <c r="H3866" s="33">
        <v>3</v>
      </c>
      <c r="I3866">
        <v>0.80482337140270255</v>
      </c>
      <c r="J3866" s="40">
        <v>43698.452251321098</v>
      </c>
    </row>
    <row r="3867" spans="1:10" x14ac:dyDescent="0.3">
      <c r="A3867" s="29">
        <v>3863</v>
      </c>
      <c r="B3867">
        <v>3187</v>
      </c>
      <c r="C3867" s="24">
        <v>41970</v>
      </c>
      <c r="D3867" s="24">
        <v>43796</v>
      </c>
      <c r="E3867">
        <v>5000</v>
      </c>
      <c r="F3867" s="31">
        <v>9879.6567114357222</v>
      </c>
      <c r="G3867" s="24">
        <v>43599</v>
      </c>
      <c r="H3867" s="33">
        <v>2</v>
      </c>
      <c r="I3867">
        <v>0.89574241276323197</v>
      </c>
      <c r="J3867" s="40">
        <v>43656.650908839976</v>
      </c>
    </row>
    <row r="3868" spans="1:10" x14ac:dyDescent="0.3">
      <c r="A3868" s="29">
        <v>3864</v>
      </c>
      <c r="B3868">
        <v>3187</v>
      </c>
      <c r="C3868" s="24">
        <v>41970</v>
      </c>
      <c r="D3868" s="24">
        <v>43796</v>
      </c>
      <c r="E3868">
        <v>5000</v>
      </c>
      <c r="F3868" s="31">
        <v>7970.2444422046656</v>
      </c>
      <c r="G3868" s="24">
        <v>42302</v>
      </c>
      <c r="H3868" s="33">
        <v>2</v>
      </c>
      <c r="I3868">
        <v>0.89574241276323197</v>
      </c>
      <c r="J3868" s="40">
        <v>42759.672172043931</v>
      </c>
    </row>
    <row r="3869" spans="1:10" x14ac:dyDescent="0.3">
      <c r="A3869" s="29">
        <v>3865</v>
      </c>
      <c r="B3869">
        <v>3187</v>
      </c>
      <c r="C3869" s="24">
        <v>41970</v>
      </c>
      <c r="D3869" s="24">
        <v>43796</v>
      </c>
      <c r="E3869">
        <v>5000</v>
      </c>
      <c r="F3869" s="31">
        <v>9496.6736907991253</v>
      </c>
      <c r="G3869" s="24">
        <v>42075</v>
      </c>
      <c r="H3869" s="33">
        <v>2</v>
      </c>
      <c r="I3869">
        <v>0.89574241276323197</v>
      </c>
      <c r="J3869" s="40">
        <v>42507.913329864867</v>
      </c>
    </row>
    <row r="3870" spans="1:10" x14ac:dyDescent="0.3">
      <c r="A3870" s="29">
        <v>3866</v>
      </c>
      <c r="B3870">
        <v>3189</v>
      </c>
      <c r="C3870" s="24">
        <v>41940</v>
      </c>
      <c r="D3870" s="24">
        <v>43036</v>
      </c>
      <c r="E3870">
        <v>4375</v>
      </c>
      <c r="F3870" s="31">
        <v>5134.0014837146218</v>
      </c>
      <c r="G3870" s="24">
        <v>42119</v>
      </c>
      <c r="H3870" s="33">
        <v>2</v>
      </c>
      <c r="I3870">
        <v>0.89574241276323197</v>
      </c>
      <c r="J3870" s="40">
        <v>42621.59093993</v>
      </c>
    </row>
    <row r="3871" spans="1:10" x14ac:dyDescent="0.3">
      <c r="A3871" s="29">
        <v>3867</v>
      </c>
      <c r="B3871">
        <v>3189</v>
      </c>
      <c r="C3871" s="24">
        <v>41940</v>
      </c>
      <c r="D3871" s="24">
        <v>43036</v>
      </c>
      <c r="E3871">
        <v>4375</v>
      </c>
      <c r="F3871" s="31">
        <v>2815.2448004353646</v>
      </c>
      <c r="G3871" s="24">
        <v>42680</v>
      </c>
      <c r="H3871" s="33">
        <v>1</v>
      </c>
      <c r="I3871">
        <v>0.98884995907581841</v>
      </c>
      <c r="J3871" s="40">
        <v>43127.690117940183</v>
      </c>
    </row>
    <row r="3872" spans="1:10" x14ac:dyDescent="0.3">
      <c r="A3872" s="29">
        <v>3868</v>
      </c>
      <c r="B3872">
        <v>3194</v>
      </c>
      <c r="C3872" s="24">
        <v>41937</v>
      </c>
      <c r="D3872" s="24">
        <v>43033</v>
      </c>
      <c r="E3872">
        <v>6250</v>
      </c>
      <c r="F3872" s="31">
        <v>2830.0343706715721</v>
      </c>
      <c r="G3872" s="24">
        <v>42561</v>
      </c>
      <c r="H3872" s="33">
        <v>1</v>
      </c>
      <c r="I3872">
        <v>0.98884995907581841</v>
      </c>
      <c r="J3872" s="40">
        <v>43340.745357327556</v>
      </c>
    </row>
    <row r="3873" spans="1:10" x14ac:dyDescent="0.3">
      <c r="A3873" s="29">
        <v>3869</v>
      </c>
      <c r="B3873">
        <v>3196</v>
      </c>
      <c r="C3873" s="24">
        <v>41847</v>
      </c>
      <c r="D3873" s="24">
        <v>42212</v>
      </c>
      <c r="E3873">
        <v>6250</v>
      </c>
      <c r="F3873" s="31">
        <v>3624.7763346160659</v>
      </c>
      <c r="G3873" s="24">
        <v>42072</v>
      </c>
      <c r="H3873" s="33">
        <v>1</v>
      </c>
      <c r="I3873">
        <v>0.98884995907581841</v>
      </c>
      <c r="J3873" s="40">
        <v>42164.594507472037</v>
      </c>
    </row>
    <row r="3874" spans="1:10" x14ac:dyDescent="0.3">
      <c r="A3874" s="29">
        <v>3870</v>
      </c>
      <c r="B3874">
        <v>3202</v>
      </c>
      <c r="C3874" s="24">
        <v>41873</v>
      </c>
      <c r="D3874" s="24">
        <v>43699</v>
      </c>
      <c r="E3874">
        <v>6250</v>
      </c>
      <c r="F3874" s="31">
        <v>1766.8042613919299</v>
      </c>
      <c r="G3874" s="24">
        <v>43483</v>
      </c>
      <c r="H3874" s="33">
        <v>1</v>
      </c>
      <c r="I3874">
        <v>0.98884995907581841</v>
      </c>
      <c r="J3874" s="40">
        <v>43810.773860771893</v>
      </c>
    </row>
    <row r="3875" spans="1:10" x14ac:dyDescent="0.3">
      <c r="A3875" s="29">
        <v>3871</v>
      </c>
      <c r="B3875">
        <v>3203</v>
      </c>
      <c r="C3875" s="24">
        <v>41962</v>
      </c>
      <c r="D3875" s="24">
        <v>43788</v>
      </c>
      <c r="E3875">
        <v>6250</v>
      </c>
      <c r="F3875" s="31">
        <v>6874.0979644019681</v>
      </c>
      <c r="G3875" s="24">
        <v>43609</v>
      </c>
      <c r="H3875" s="33">
        <v>2</v>
      </c>
      <c r="I3875">
        <v>0.89574241276323197</v>
      </c>
      <c r="J3875" s="40">
        <v>43705.992811415679</v>
      </c>
    </row>
    <row r="3876" spans="1:10" x14ac:dyDescent="0.3">
      <c r="A3876" s="29">
        <v>3872</v>
      </c>
      <c r="B3876">
        <v>3203</v>
      </c>
      <c r="C3876" s="24">
        <v>41962</v>
      </c>
      <c r="D3876" s="24">
        <v>43788</v>
      </c>
      <c r="E3876">
        <v>6250</v>
      </c>
      <c r="F3876" s="31">
        <v>1212.2331051210851</v>
      </c>
      <c r="G3876" s="24">
        <v>43552</v>
      </c>
      <c r="H3876" s="33">
        <v>1</v>
      </c>
      <c r="I3876">
        <v>0.98884995907581841</v>
      </c>
      <c r="J3876" s="40">
        <v>44154.216804908625</v>
      </c>
    </row>
    <row r="3877" spans="1:10" x14ac:dyDescent="0.3">
      <c r="A3877" s="29">
        <v>3873</v>
      </c>
      <c r="B3877">
        <v>3206</v>
      </c>
      <c r="C3877" s="24">
        <v>41818</v>
      </c>
      <c r="D3877" s="24">
        <v>43644</v>
      </c>
      <c r="E3877">
        <v>5000</v>
      </c>
      <c r="F3877" s="31">
        <v>8080.9485304766704</v>
      </c>
      <c r="G3877" s="24">
        <v>42054</v>
      </c>
      <c r="H3877" s="33">
        <v>2</v>
      </c>
      <c r="I3877">
        <v>0.89574241276323197</v>
      </c>
      <c r="J3877" s="40">
        <v>42176.344451500328</v>
      </c>
    </row>
    <row r="3878" spans="1:10" x14ac:dyDescent="0.3">
      <c r="A3878" s="29">
        <v>3874</v>
      </c>
      <c r="B3878">
        <v>3206</v>
      </c>
      <c r="C3878" s="24">
        <v>41818</v>
      </c>
      <c r="D3878" s="24">
        <v>43644</v>
      </c>
      <c r="E3878">
        <v>5000</v>
      </c>
      <c r="F3878" s="31">
        <v>3829.1248804877787</v>
      </c>
      <c r="G3878" s="24">
        <v>42092</v>
      </c>
      <c r="H3878" s="33">
        <v>1</v>
      </c>
      <c r="I3878">
        <v>0.98884995907581841</v>
      </c>
      <c r="J3878" s="40">
        <v>42135.072204660581</v>
      </c>
    </row>
    <row r="3879" spans="1:10" x14ac:dyDescent="0.3">
      <c r="A3879" s="29">
        <v>3875</v>
      </c>
      <c r="B3879">
        <v>3207</v>
      </c>
      <c r="C3879" s="24">
        <v>41872</v>
      </c>
      <c r="D3879" s="24">
        <v>43698</v>
      </c>
      <c r="E3879">
        <v>4375</v>
      </c>
      <c r="F3879" s="31">
        <v>6314.8178625239052</v>
      </c>
      <c r="G3879" s="24">
        <v>42927</v>
      </c>
      <c r="H3879" s="33">
        <v>2</v>
      </c>
      <c r="I3879">
        <v>0.89574241276323197</v>
      </c>
      <c r="J3879" s="40">
        <v>43074.93397598619</v>
      </c>
    </row>
    <row r="3880" spans="1:10" x14ac:dyDescent="0.3">
      <c r="A3880" s="29">
        <v>3876</v>
      </c>
      <c r="B3880">
        <v>3207</v>
      </c>
      <c r="C3880" s="24">
        <v>41872</v>
      </c>
      <c r="D3880" s="24">
        <v>43698</v>
      </c>
      <c r="E3880">
        <v>4375</v>
      </c>
      <c r="F3880" s="31">
        <v>2794.8179021512801</v>
      </c>
      <c r="G3880" s="24">
        <v>42177</v>
      </c>
      <c r="H3880" s="33">
        <v>1</v>
      </c>
      <c r="I3880">
        <v>0.98884995907581841</v>
      </c>
      <c r="J3880" s="40">
        <v>42425.031270150976</v>
      </c>
    </row>
    <row r="3881" spans="1:10" x14ac:dyDescent="0.3">
      <c r="A3881" s="29">
        <v>3877</v>
      </c>
      <c r="B3881">
        <v>3208</v>
      </c>
      <c r="C3881" s="24">
        <v>41729</v>
      </c>
      <c r="D3881" s="24">
        <v>43555</v>
      </c>
      <c r="E3881">
        <v>3750</v>
      </c>
      <c r="F3881" s="31">
        <v>9495.998959747847</v>
      </c>
      <c r="G3881" s="24">
        <v>41739</v>
      </c>
      <c r="H3881" s="33">
        <v>2</v>
      </c>
      <c r="I3881">
        <v>0.89574241276323197</v>
      </c>
      <c r="J3881" s="40">
        <v>42131.686828337668</v>
      </c>
    </row>
    <row r="3882" spans="1:10" x14ac:dyDescent="0.3">
      <c r="A3882" s="29">
        <v>3878</v>
      </c>
      <c r="B3882">
        <v>3209</v>
      </c>
      <c r="C3882" s="24">
        <v>41893</v>
      </c>
      <c r="D3882" s="24">
        <v>43719</v>
      </c>
      <c r="E3882">
        <v>6250</v>
      </c>
      <c r="F3882" s="31">
        <v>1510.6117179001744</v>
      </c>
      <c r="G3882" s="24">
        <v>43375</v>
      </c>
      <c r="H3882" s="33">
        <v>1</v>
      </c>
      <c r="I3882">
        <v>0.98884995907581841</v>
      </c>
      <c r="J3882" s="40">
        <v>43534.021150950211</v>
      </c>
    </row>
    <row r="3883" spans="1:10" x14ac:dyDescent="0.3">
      <c r="A3883" s="29">
        <v>3879</v>
      </c>
      <c r="B3883">
        <v>3209</v>
      </c>
      <c r="C3883" s="24">
        <v>41893</v>
      </c>
      <c r="D3883" s="24">
        <v>43719</v>
      </c>
      <c r="E3883">
        <v>6250</v>
      </c>
      <c r="F3883" s="31">
        <v>6707.3302764753917</v>
      </c>
      <c r="G3883" s="24">
        <v>42866</v>
      </c>
      <c r="H3883" s="33">
        <v>2</v>
      </c>
      <c r="I3883">
        <v>0.89574241276323197</v>
      </c>
      <c r="J3883" s="40">
        <v>43574.06514847614</v>
      </c>
    </row>
    <row r="3884" spans="1:10" x14ac:dyDescent="0.3">
      <c r="A3884" s="29">
        <v>3880</v>
      </c>
      <c r="B3884">
        <v>3209</v>
      </c>
      <c r="C3884" s="24">
        <v>41893</v>
      </c>
      <c r="D3884" s="24">
        <v>43719</v>
      </c>
      <c r="E3884">
        <v>6250</v>
      </c>
      <c r="F3884" s="31">
        <v>5147.1648032331232</v>
      </c>
      <c r="G3884" s="24">
        <v>42831</v>
      </c>
      <c r="H3884" s="33">
        <v>2</v>
      </c>
      <c r="I3884">
        <v>0.89574241276323197</v>
      </c>
      <c r="J3884" s="40">
        <v>43078.905338327684</v>
      </c>
    </row>
    <row r="3885" spans="1:10" x14ac:dyDescent="0.3">
      <c r="A3885" s="29">
        <v>3881</v>
      </c>
      <c r="B3885">
        <v>3211</v>
      </c>
      <c r="C3885" s="24">
        <v>41762</v>
      </c>
      <c r="D3885" s="24">
        <v>43223</v>
      </c>
      <c r="E3885">
        <v>3750</v>
      </c>
      <c r="F3885" s="31">
        <v>1998.5642391166109</v>
      </c>
      <c r="G3885" s="24">
        <v>42721</v>
      </c>
      <c r="H3885" s="33">
        <v>1</v>
      </c>
      <c r="I3885">
        <v>0.98884995907581841</v>
      </c>
      <c r="J3885" s="40">
        <v>43293.174605304084</v>
      </c>
    </row>
    <row r="3886" spans="1:10" x14ac:dyDescent="0.3">
      <c r="A3886" s="29">
        <v>3882</v>
      </c>
      <c r="B3886">
        <v>3212</v>
      </c>
      <c r="C3886" s="24">
        <v>41853</v>
      </c>
      <c r="D3886" s="24">
        <v>42584</v>
      </c>
      <c r="E3886">
        <v>6250</v>
      </c>
      <c r="F3886" s="31">
        <v>19256.85147054655</v>
      </c>
      <c r="G3886" s="24">
        <v>42363</v>
      </c>
      <c r="H3886" s="33">
        <v>3</v>
      </c>
      <c r="I3886">
        <v>0.80482337140270255</v>
      </c>
      <c r="J3886" s="40">
        <v>42491.955989358314</v>
      </c>
    </row>
    <row r="3887" spans="1:10" x14ac:dyDescent="0.3">
      <c r="A3887" s="29">
        <v>3883</v>
      </c>
      <c r="B3887">
        <v>3213</v>
      </c>
      <c r="C3887" s="24">
        <v>41959</v>
      </c>
      <c r="D3887" s="24">
        <v>43785</v>
      </c>
      <c r="E3887">
        <v>3750</v>
      </c>
      <c r="F3887" s="31">
        <v>932.0699642430701</v>
      </c>
      <c r="G3887" s="24">
        <v>43530</v>
      </c>
      <c r="H3887" s="33">
        <v>1</v>
      </c>
      <c r="I3887">
        <v>0.98884995907581841</v>
      </c>
      <c r="J3887" s="40">
        <v>43894.589343042964</v>
      </c>
    </row>
    <row r="3888" spans="1:10" x14ac:dyDescent="0.3">
      <c r="A3888" s="29">
        <v>3884</v>
      </c>
      <c r="B3888">
        <v>3213</v>
      </c>
      <c r="C3888" s="24">
        <v>41959</v>
      </c>
      <c r="D3888" s="24">
        <v>43785</v>
      </c>
      <c r="E3888">
        <v>3750</v>
      </c>
      <c r="F3888" s="31">
        <v>4116.8273584948683</v>
      </c>
      <c r="G3888" s="24">
        <v>42812</v>
      </c>
      <c r="H3888" s="33">
        <v>1</v>
      </c>
      <c r="I3888">
        <v>0.98884995907581841</v>
      </c>
      <c r="J3888" s="40">
        <v>42855.019215159024</v>
      </c>
    </row>
    <row r="3889" spans="1:10" x14ac:dyDescent="0.3">
      <c r="A3889" s="29">
        <v>3885</v>
      </c>
      <c r="B3889">
        <v>3213</v>
      </c>
      <c r="C3889" s="24">
        <v>41959</v>
      </c>
      <c r="D3889" s="24">
        <v>43785</v>
      </c>
      <c r="E3889">
        <v>3750</v>
      </c>
      <c r="F3889" s="31">
        <v>955.56859129242036</v>
      </c>
      <c r="G3889" s="24">
        <v>43482</v>
      </c>
      <c r="H3889" s="33">
        <v>1</v>
      </c>
      <c r="I3889">
        <v>0.98884995907581841</v>
      </c>
      <c r="J3889" s="40">
        <v>43631.345460330733</v>
      </c>
    </row>
    <row r="3890" spans="1:10" x14ac:dyDescent="0.3">
      <c r="A3890" s="29">
        <v>3886</v>
      </c>
      <c r="B3890">
        <v>3214</v>
      </c>
      <c r="C3890" s="24">
        <v>41965</v>
      </c>
      <c r="D3890" s="24">
        <v>43791</v>
      </c>
      <c r="E3890">
        <v>3750</v>
      </c>
      <c r="F3890" s="31">
        <v>1563.6386288960909</v>
      </c>
      <c r="G3890" s="24">
        <v>42964</v>
      </c>
      <c r="H3890" s="33">
        <v>1</v>
      </c>
      <c r="I3890">
        <v>0.98884995907581841</v>
      </c>
      <c r="J3890" s="40">
        <v>43244.416829446804</v>
      </c>
    </row>
    <row r="3891" spans="1:10" x14ac:dyDescent="0.3">
      <c r="A3891" s="29">
        <v>3887</v>
      </c>
      <c r="B3891">
        <v>3215</v>
      </c>
      <c r="C3891" s="24">
        <v>41965</v>
      </c>
      <c r="D3891" s="24">
        <v>43791</v>
      </c>
      <c r="E3891">
        <v>6250</v>
      </c>
      <c r="F3891" s="31">
        <v>10270.694486656055</v>
      </c>
      <c r="G3891" s="24">
        <v>42962</v>
      </c>
      <c r="H3891" s="33">
        <v>3</v>
      </c>
      <c r="I3891">
        <v>0.80482337140270255</v>
      </c>
      <c r="J3891" s="40">
        <v>42968.844038579606</v>
      </c>
    </row>
    <row r="3892" spans="1:10" x14ac:dyDescent="0.3">
      <c r="A3892" s="29">
        <v>3888</v>
      </c>
      <c r="B3892">
        <v>3216</v>
      </c>
      <c r="C3892" s="24">
        <v>41938</v>
      </c>
      <c r="D3892" s="24">
        <v>43764</v>
      </c>
      <c r="E3892">
        <v>5625</v>
      </c>
      <c r="F3892" s="31">
        <v>14476.182493032347</v>
      </c>
      <c r="G3892" s="24">
        <v>42609</v>
      </c>
      <c r="H3892" s="33">
        <v>3</v>
      </c>
      <c r="I3892">
        <v>0.80482337140270255</v>
      </c>
      <c r="J3892" s="40">
        <v>43120.081076134382</v>
      </c>
    </row>
    <row r="3893" spans="1:10" x14ac:dyDescent="0.3">
      <c r="A3893" s="29">
        <v>3889</v>
      </c>
      <c r="B3893">
        <v>3218</v>
      </c>
      <c r="C3893" s="24">
        <v>41951</v>
      </c>
      <c r="D3893" s="24">
        <v>43047</v>
      </c>
      <c r="E3893">
        <v>4375</v>
      </c>
      <c r="F3893" s="31">
        <v>8171.5934099950036</v>
      </c>
      <c r="G3893" s="24">
        <v>41980</v>
      </c>
      <c r="H3893" s="33">
        <v>2</v>
      </c>
      <c r="I3893">
        <v>0.89574241276323197</v>
      </c>
      <c r="J3893" s="40">
        <v>42061.039543663392</v>
      </c>
    </row>
    <row r="3894" spans="1:10" x14ac:dyDescent="0.3">
      <c r="A3894" s="29">
        <v>3890</v>
      </c>
      <c r="B3894">
        <v>3220</v>
      </c>
      <c r="C3894" s="24">
        <v>41856</v>
      </c>
      <c r="D3894" s="24">
        <v>42952</v>
      </c>
      <c r="E3894">
        <v>3750</v>
      </c>
      <c r="F3894" s="31">
        <v>2401.8401219519128</v>
      </c>
      <c r="G3894" s="24">
        <v>41897</v>
      </c>
      <c r="H3894" s="33">
        <v>1</v>
      </c>
      <c r="I3894">
        <v>0.98884995907581841</v>
      </c>
      <c r="J3894" s="40">
        <v>42211.402686981259</v>
      </c>
    </row>
    <row r="3895" spans="1:10" x14ac:dyDescent="0.3">
      <c r="A3895" s="29">
        <v>3891</v>
      </c>
      <c r="B3895">
        <v>3220</v>
      </c>
      <c r="C3895" s="24">
        <v>41856</v>
      </c>
      <c r="D3895" s="24">
        <v>42952</v>
      </c>
      <c r="E3895">
        <v>3750</v>
      </c>
      <c r="F3895" s="31">
        <v>306.05404238270222</v>
      </c>
      <c r="G3895" s="24">
        <v>41964</v>
      </c>
      <c r="H3895" s="33">
        <v>1</v>
      </c>
      <c r="I3895">
        <v>0.98884995907581841</v>
      </c>
      <c r="J3895" s="40">
        <v>42445.788111001748</v>
      </c>
    </row>
    <row r="3896" spans="1:10" x14ac:dyDescent="0.3">
      <c r="A3896" s="29">
        <v>3892</v>
      </c>
      <c r="B3896">
        <v>3224</v>
      </c>
      <c r="C3896" s="24">
        <v>41643</v>
      </c>
      <c r="D3896" s="24">
        <v>43469</v>
      </c>
      <c r="E3896">
        <v>4375</v>
      </c>
      <c r="F3896" s="31">
        <v>11342.682756028416</v>
      </c>
      <c r="G3896" s="24">
        <v>42017</v>
      </c>
      <c r="H3896" s="33">
        <v>3</v>
      </c>
      <c r="I3896">
        <v>0.80482337140270255</v>
      </c>
      <c r="J3896" s="40">
        <v>42444.878439259825</v>
      </c>
    </row>
    <row r="3897" spans="1:10" x14ac:dyDescent="0.3">
      <c r="A3897" s="29">
        <v>3893</v>
      </c>
      <c r="B3897">
        <v>3224</v>
      </c>
      <c r="C3897" s="24">
        <v>41643</v>
      </c>
      <c r="D3897" s="24">
        <v>43469</v>
      </c>
      <c r="E3897">
        <v>4375</v>
      </c>
      <c r="F3897" s="31">
        <v>4837.8170407840535</v>
      </c>
      <c r="G3897" s="24">
        <v>42120</v>
      </c>
      <c r="H3897" s="33">
        <v>1</v>
      </c>
      <c r="I3897">
        <v>0.98884995907581841</v>
      </c>
      <c r="J3897" s="40">
        <v>42365.417524044635</v>
      </c>
    </row>
    <row r="3898" spans="1:10" x14ac:dyDescent="0.3">
      <c r="A3898" s="29">
        <v>3894</v>
      </c>
      <c r="B3898">
        <v>3224</v>
      </c>
      <c r="C3898" s="24">
        <v>41643</v>
      </c>
      <c r="D3898" s="24">
        <v>43469</v>
      </c>
      <c r="E3898">
        <v>4375</v>
      </c>
      <c r="F3898" s="31">
        <v>2703.9462533569131</v>
      </c>
      <c r="G3898" s="24">
        <v>42672</v>
      </c>
      <c r="H3898" s="33">
        <v>1</v>
      </c>
      <c r="I3898">
        <v>0.98884995907581841</v>
      </c>
      <c r="J3898" s="40">
        <v>42786.833764744966</v>
      </c>
    </row>
    <row r="3899" spans="1:10" x14ac:dyDescent="0.3">
      <c r="A3899" s="29">
        <v>3895</v>
      </c>
      <c r="B3899">
        <v>3225</v>
      </c>
      <c r="C3899" s="24">
        <v>41827</v>
      </c>
      <c r="D3899" s="24">
        <v>42192</v>
      </c>
      <c r="E3899">
        <v>5000</v>
      </c>
      <c r="F3899" s="31">
        <v>6008.7133376044585</v>
      </c>
      <c r="G3899" s="24">
        <v>42001</v>
      </c>
      <c r="H3899" s="33">
        <v>2</v>
      </c>
      <c r="I3899">
        <v>0.89574241276323197</v>
      </c>
      <c r="J3899" s="40">
        <v>42361.558453377715</v>
      </c>
    </row>
    <row r="3900" spans="1:10" x14ac:dyDescent="0.3">
      <c r="A3900" s="29">
        <v>3896</v>
      </c>
      <c r="B3900">
        <v>3228</v>
      </c>
      <c r="C3900" s="24">
        <v>41975</v>
      </c>
      <c r="D3900" s="24">
        <v>43436</v>
      </c>
      <c r="E3900">
        <v>3750</v>
      </c>
      <c r="F3900" s="31">
        <v>318.10711122605807</v>
      </c>
      <c r="G3900" s="24">
        <v>43089</v>
      </c>
      <c r="H3900" s="33">
        <v>1</v>
      </c>
      <c r="I3900">
        <v>0.98884995907581841</v>
      </c>
      <c r="J3900" s="40">
        <v>43217.508383227236</v>
      </c>
    </row>
    <row r="3901" spans="1:10" x14ac:dyDescent="0.3">
      <c r="A3901" s="29">
        <v>3897</v>
      </c>
      <c r="B3901">
        <v>3229</v>
      </c>
      <c r="C3901" s="24">
        <v>41821</v>
      </c>
      <c r="D3901" s="24">
        <v>42552</v>
      </c>
      <c r="E3901">
        <v>6250</v>
      </c>
      <c r="F3901" s="31">
        <v>14784.622395927368</v>
      </c>
      <c r="G3901" s="24">
        <v>42283</v>
      </c>
      <c r="H3901" s="33">
        <v>3</v>
      </c>
      <c r="I3901">
        <v>0.80482337140270255</v>
      </c>
      <c r="J3901" s="40">
        <v>42885.68764915596</v>
      </c>
    </row>
    <row r="3902" spans="1:10" x14ac:dyDescent="0.3">
      <c r="A3902" s="29">
        <v>3898</v>
      </c>
      <c r="B3902">
        <v>3229</v>
      </c>
      <c r="C3902" s="24">
        <v>41821</v>
      </c>
      <c r="D3902" s="24">
        <v>42552</v>
      </c>
      <c r="E3902">
        <v>6250</v>
      </c>
      <c r="F3902" s="31">
        <v>1152.2780210443209</v>
      </c>
      <c r="G3902" s="24">
        <v>42224</v>
      </c>
      <c r="H3902" s="33">
        <v>1</v>
      </c>
      <c r="I3902">
        <v>0.98884995907581841</v>
      </c>
      <c r="J3902" s="40">
        <v>42690.980720881271</v>
      </c>
    </row>
    <row r="3903" spans="1:10" x14ac:dyDescent="0.3">
      <c r="A3903" s="29">
        <v>3899</v>
      </c>
      <c r="B3903">
        <v>3230</v>
      </c>
      <c r="C3903" s="24">
        <v>41991</v>
      </c>
      <c r="D3903" s="24">
        <v>43452</v>
      </c>
      <c r="E3903">
        <v>4375</v>
      </c>
      <c r="F3903" s="31">
        <v>3483.2389070076583</v>
      </c>
      <c r="G3903" s="24">
        <v>43391</v>
      </c>
      <c r="H3903" s="33">
        <v>1</v>
      </c>
      <c r="I3903">
        <v>0.98884995907581841</v>
      </c>
      <c r="J3903" s="40">
        <v>44524.127491322732</v>
      </c>
    </row>
    <row r="3904" spans="1:10" x14ac:dyDescent="0.3">
      <c r="A3904" s="29">
        <v>3900</v>
      </c>
      <c r="B3904">
        <v>3230</v>
      </c>
      <c r="C3904" s="24">
        <v>41991</v>
      </c>
      <c r="D3904" s="24">
        <v>43452</v>
      </c>
      <c r="E3904">
        <v>4375</v>
      </c>
      <c r="F3904" s="31">
        <v>2184.9587406948708</v>
      </c>
      <c r="G3904" s="24">
        <v>42887</v>
      </c>
      <c r="H3904" s="33">
        <v>1</v>
      </c>
      <c r="I3904">
        <v>0.98884995907581841</v>
      </c>
      <c r="J3904" s="40">
        <v>44470.498011352967</v>
      </c>
    </row>
    <row r="3905" spans="1:10" x14ac:dyDescent="0.3">
      <c r="A3905" s="29">
        <v>3901</v>
      </c>
      <c r="B3905">
        <v>3233</v>
      </c>
      <c r="C3905" s="24">
        <v>41815</v>
      </c>
      <c r="D3905" s="24">
        <v>42546</v>
      </c>
      <c r="E3905">
        <v>6250</v>
      </c>
      <c r="F3905" s="31">
        <v>2848.7218482177132</v>
      </c>
      <c r="G3905" s="24">
        <v>41858</v>
      </c>
      <c r="H3905" s="33">
        <v>1</v>
      </c>
      <c r="I3905">
        <v>0.98884995907581841</v>
      </c>
      <c r="J3905" s="40">
        <v>42061.98338071879</v>
      </c>
    </row>
    <row r="3906" spans="1:10" x14ac:dyDescent="0.3">
      <c r="A3906" s="29">
        <v>3902</v>
      </c>
      <c r="B3906">
        <v>3235</v>
      </c>
      <c r="C3906" s="24">
        <v>41746</v>
      </c>
      <c r="D3906" s="24">
        <v>43207</v>
      </c>
      <c r="E3906">
        <v>4375</v>
      </c>
      <c r="F3906" s="31">
        <v>9539.9625728702886</v>
      </c>
      <c r="G3906" s="24">
        <v>43161</v>
      </c>
      <c r="H3906" s="33">
        <v>2</v>
      </c>
      <c r="I3906">
        <v>0.89574241276323197</v>
      </c>
      <c r="J3906" s="40">
        <v>43454.429811516777</v>
      </c>
    </row>
    <row r="3907" spans="1:10" x14ac:dyDescent="0.3">
      <c r="A3907" s="29">
        <v>3903</v>
      </c>
      <c r="B3907">
        <v>3236</v>
      </c>
      <c r="C3907" s="24">
        <v>41662</v>
      </c>
      <c r="D3907" s="24">
        <v>43123</v>
      </c>
      <c r="E3907">
        <v>6250</v>
      </c>
      <c r="F3907" s="31">
        <v>1477.5059858886495</v>
      </c>
      <c r="G3907" s="24">
        <v>42363</v>
      </c>
      <c r="H3907" s="33">
        <v>1</v>
      </c>
      <c r="I3907">
        <v>0.98884995907581841</v>
      </c>
      <c r="J3907" s="40">
        <v>43310.423025903197</v>
      </c>
    </row>
    <row r="3908" spans="1:10" x14ac:dyDescent="0.3">
      <c r="A3908" s="29">
        <v>3904</v>
      </c>
      <c r="B3908">
        <v>3236</v>
      </c>
      <c r="C3908" s="24">
        <v>41662</v>
      </c>
      <c r="D3908" s="24">
        <v>43123</v>
      </c>
      <c r="E3908">
        <v>6250</v>
      </c>
      <c r="F3908" s="31">
        <v>7358.4264043106277</v>
      </c>
      <c r="G3908" s="24">
        <v>41755</v>
      </c>
      <c r="H3908" s="33">
        <v>2</v>
      </c>
      <c r="I3908">
        <v>0.89574241276323197</v>
      </c>
      <c r="J3908" s="40">
        <v>42209.481158088071</v>
      </c>
    </row>
    <row r="3909" spans="1:10" x14ac:dyDescent="0.3">
      <c r="A3909" s="29">
        <v>3905</v>
      </c>
      <c r="B3909">
        <v>3236</v>
      </c>
      <c r="C3909" s="24">
        <v>41662</v>
      </c>
      <c r="D3909" s="24">
        <v>43123</v>
      </c>
      <c r="E3909">
        <v>6250</v>
      </c>
      <c r="F3909" s="31">
        <v>6438.7310363768447</v>
      </c>
      <c r="G3909" s="24">
        <v>42046</v>
      </c>
      <c r="H3909" s="33">
        <v>2</v>
      </c>
      <c r="I3909">
        <v>0.89574241276323197</v>
      </c>
      <c r="J3909" s="40">
        <v>42984.988992156439</v>
      </c>
    </row>
    <row r="3910" spans="1:10" x14ac:dyDescent="0.3">
      <c r="A3910" s="29">
        <v>3906</v>
      </c>
      <c r="B3910">
        <v>3236</v>
      </c>
      <c r="C3910" s="24">
        <v>41662</v>
      </c>
      <c r="D3910" s="24">
        <v>43123</v>
      </c>
      <c r="E3910">
        <v>6250</v>
      </c>
      <c r="F3910" s="31">
        <v>1529.0914153254469</v>
      </c>
      <c r="G3910" s="24">
        <v>42068</v>
      </c>
      <c r="H3910" s="33">
        <v>1</v>
      </c>
      <c r="I3910">
        <v>0.98884995907581841</v>
      </c>
      <c r="J3910" s="40">
        <v>42190.26514415806</v>
      </c>
    </row>
    <row r="3911" spans="1:10" x14ac:dyDescent="0.3">
      <c r="A3911" s="29">
        <v>3907</v>
      </c>
      <c r="B3911">
        <v>3236</v>
      </c>
      <c r="C3911" s="24">
        <v>41662</v>
      </c>
      <c r="D3911" s="24">
        <v>43123</v>
      </c>
      <c r="E3911">
        <v>6250</v>
      </c>
      <c r="F3911" s="31">
        <v>26175.579871622122</v>
      </c>
      <c r="G3911" s="24">
        <v>42419</v>
      </c>
      <c r="H3911" s="33">
        <v>4</v>
      </c>
      <c r="I3911">
        <v>0.7196296248241657</v>
      </c>
      <c r="J3911" s="40">
        <v>42616.697109535482</v>
      </c>
    </row>
    <row r="3912" spans="1:10" x14ac:dyDescent="0.3">
      <c r="A3912" s="29">
        <v>3908</v>
      </c>
      <c r="B3912">
        <v>3236</v>
      </c>
      <c r="C3912" s="24">
        <v>41662</v>
      </c>
      <c r="D3912" s="24">
        <v>43123</v>
      </c>
      <c r="E3912">
        <v>6250</v>
      </c>
      <c r="F3912" s="31">
        <v>15352.869287898318</v>
      </c>
      <c r="G3912" s="24">
        <v>41794</v>
      </c>
      <c r="H3912" s="33">
        <v>3</v>
      </c>
      <c r="I3912">
        <v>0.80482337140270255</v>
      </c>
      <c r="J3912" s="40">
        <v>43399.501120273955</v>
      </c>
    </row>
    <row r="3913" spans="1:10" x14ac:dyDescent="0.3">
      <c r="A3913" s="29">
        <v>3909</v>
      </c>
      <c r="B3913">
        <v>3236</v>
      </c>
      <c r="C3913" s="24">
        <v>41662</v>
      </c>
      <c r="D3913" s="24">
        <v>43123</v>
      </c>
      <c r="E3913">
        <v>6250</v>
      </c>
      <c r="F3913" s="31">
        <v>7883.2068905922551</v>
      </c>
      <c r="G3913" s="24">
        <v>42882</v>
      </c>
      <c r="H3913" s="33">
        <v>2</v>
      </c>
      <c r="I3913">
        <v>0.89574241276323197</v>
      </c>
      <c r="J3913" s="40">
        <v>42968.816393461042</v>
      </c>
    </row>
    <row r="3914" spans="1:10" x14ac:dyDescent="0.3">
      <c r="A3914" s="29">
        <v>3910</v>
      </c>
      <c r="B3914">
        <v>3237</v>
      </c>
      <c r="C3914" s="24">
        <v>41989</v>
      </c>
      <c r="D3914" s="24">
        <v>43450</v>
      </c>
      <c r="E3914">
        <v>5000</v>
      </c>
      <c r="F3914" s="31">
        <v>3523.8660604680676</v>
      </c>
      <c r="G3914" s="24">
        <v>42101</v>
      </c>
      <c r="H3914" s="33">
        <v>1</v>
      </c>
      <c r="I3914">
        <v>0.98884995907581841</v>
      </c>
      <c r="J3914" s="40">
        <v>42171.529784120168</v>
      </c>
    </row>
    <row r="3915" spans="1:10" x14ac:dyDescent="0.3">
      <c r="A3915" s="29">
        <v>3911</v>
      </c>
      <c r="B3915">
        <v>3238</v>
      </c>
      <c r="C3915" s="24">
        <v>41755</v>
      </c>
      <c r="D3915" s="24">
        <v>43581</v>
      </c>
      <c r="E3915">
        <v>5625</v>
      </c>
      <c r="F3915" s="31">
        <v>2621.0796542103385</v>
      </c>
      <c r="G3915" s="24">
        <v>43285</v>
      </c>
      <c r="H3915" s="33">
        <v>1</v>
      </c>
      <c r="I3915">
        <v>0.98884995907581841</v>
      </c>
      <c r="J3915" s="40">
        <v>44000.600202530768</v>
      </c>
    </row>
    <row r="3916" spans="1:10" x14ac:dyDescent="0.3">
      <c r="A3916" s="29">
        <v>3912</v>
      </c>
      <c r="B3916">
        <v>3238</v>
      </c>
      <c r="C3916" s="24">
        <v>41755</v>
      </c>
      <c r="D3916" s="24">
        <v>43581</v>
      </c>
      <c r="E3916">
        <v>5625</v>
      </c>
      <c r="F3916" s="31">
        <v>3576.2025055889649</v>
      </c>
      <c r="G3916" s="24">
        <v>42542</v>
      </c>
      <c r="H3916" s="33">
        <v>1</v>
      </c>
      <c r="I3916">
        <v>0.98884995907581841</v>
      </c>
      <c r="J3916" s="40">
        <v>43238.770363814365</v>
      </c>
    </row>
    <row r="3917" spans="1:10" x14ac:dyDescent="0.3">
      <c r="A3917" s="29">
        <v>3913</v>
      </c>
      <c r="B3917">
        <v>3238</v>
      </c>
      <c r="C3917" s="24">
        <v>41755</v>
      </c>
      <c r="D3917" s="24">
        <v>43581</v>
      </c>
      <c r="E3917">
        <v>5625</v>
      </c>
      <c r="F3917" s="31">
        <v>836.50161000466812</v>
      </c>
      <c r="G3917" s="24">
        <v>43528</v>
      </c>
      <c r="H3917" s="33">
        <v>1</v>
      </c>
      <c r="I3917">
        <v>0.98884995907581841</v>
      </c>
      <c r="J3917" s="40">
        <v>44173.395025542231</v>
      </c>
    </row>
    <row r="3918" spans="1:10" x14ac:dyDescent="0.3">
      <c r="A3918" s="29">
        <v>3914</v>
      </c>
      <c r="B3918">
        <v>3238</v>
      </c>
      <c r="C3918" s="24">
        <v>41755</v>
      </c>
      <c r="D3918" s="24">
        <v>43581</v>
      </c>
      <c r="E3918">
        <v>5625</v>
      </c>
      <c r="F3918" s="31">
        <v>122.43621189819775</v>
      </c>
      <c r="G3918" s="24">
        <v>42637</v>
      </c>
      <c r="H3918" s="33">
        <v>1</v>
      </c>
      <c r="I3918">
        <v>0.98884995907581841</v>
      </c>
      <c r="J3918" s="40">
        <v>42734.674132314925</v>
      </c>
    </row>
    <row r="3919" spans="1:10" x14ac:dyDescent="0.3">
      <c r="A3919" s="29">
        <v>3915</v>
      </c>
      <c r="B3919">
        <v>3239</v>
      </c>
      <c r="C3919" s="24">
        <v>41952</v>
      </c>
      <c r="D3919" s="24">
        <v>43778</v>
      </c>
      <c r="E3919">
        <v>3750</v>
      </c>
      <c r="F3919" s="31">
        <v>3771.8618545374607</v>
      </c>
      <c r="G3919" s="24">
        <v>42226</v>
      </c>
      <c r="H3919" s="33">
        <v>1</v>
      </c>
      <c r="I3919">
        <v>0.98884995907581841</v>
      </c>
      <c r="J3919" s="40">
        <v>42439.058124873707</v>
      </c>
    </row>
    <row r="3920" spans="1:10" x14ac:dyDescent="0.3">
      <c r="A3920" s="29">
        <v>3916</v>
      </c>
      <c r="B3920">
        <v>3239</v>
      </c>
      <c r="C3920" s="24">
        <v>41952</v>
      </c>
      <c r="D3920" s="24">
        <v>43778</v>
      </c>
      <c r="E3920">
        <v>3750</v>
      </c>
      <c r="F3920" s="31">
        <v>579.42949822410367</v>
      </c>
      <c r="G3920" s="24">
        <v>43695</v>
      </c>
      <c r="H3920" s="33">
        <v>1</v>
      </c>
      <c r="I3920">
        <v>0.98884995907581841</v>
      </c>
      <c r="J3920" s="40">
        <v>43761.961083654023</v>
      </c>
    </row>
    <row r="3921" spans="1:10" x14ac:dyDescent="0.3">
      <c r="A3921" s="29">
        <v>3917</v>
      </c>
      <c r="B3921">
        <v>3239</v>
      </c>
      <c r="C3921" s="24">
        <v>41952</v>
      </c>
      <c r="D3921" s="24">
        <v>43778</v>
      </c>
      <c r="E3921">
        <v>3750</v>
      </c>
      <c r="F3921" s="31">
        <v>6585.6194591106532</v>
      </c>
      <c r="G3921" s="24">
        <v>42656</v>
      </c>
      <c r="H3921" s="33">
        <v>2</v>
      </c>
      <c r="I3921">
        <v>0.89574241276323197</v>
      </c>
      <c r="J3921" s="40">
        <v>43069.297153269901</v>
      </c>
    </row>
    <row r="3922" spans="1:10" x14ac:dyDescent="0.3">
      <c r="A3922" s="29">
        <v>3918</v>
      </c>
      <c r="B3922">
        <v>3240</v>
      </c>
      <c r="C3922" s="24">
        <v>41968</v>
      </c>
      <c r="D3922" s="24">
        <v>43794</v>
      </c>
      <c r="E3922">
        <v>5000</v>
      </c>
      <c r="F3922" s="31">
        <v>5613.8709520266557</v>
      </c>
      <c r="G3922" s="24">
        <v>42511</v>
      </c>
      <c r="H3922" s="33">
        <v>2</v>
      </c>
      <c r="I3922">
        <v>0.89574241276323197</v>
      </c>
      <c r="J3922" s="40">
        <v>42645.372146287948</v>
      </c>
    </row>
    <row r="3923" spans="1:10" x14ac:dyDescent="0.3">
      <c r="A3923" s="29">
        <v>3919</v>
      </c>
      <c r="B3923">
        <v>3240</v>
      </c>
      <c r="C3923" s="24">
        <v>41968</v>
      </c>
      <c r="D3923" s="24">
        <v>43794</v>
      </c>
      <c r="E3923">
        <v>5000</v>
      </c>
      <c r="F3923" s="31">
        <v>545.46645887548493</v>
      </c>
      <c r="G3923" s="24">
        <v>42967</v>
      </c>
      <c r="H3923" s="33">
        <v>1</v>
      </c>
      <c r="I3923">
        <v>0.98884995907581841</v>
      </c>
      <c r="J3923" s="40">
        <v>43497.964114885297</v>
      </c>
    </row>
    <row r="3924" spans="1:10" x14ac:dyDescent="0.3">
      <c r="A3924" s="29">
        <v>3920</v>
      </c>
      <c r="B3924">
        <v>3241</v>
      </c>
      <c r="C3924" s="24">
        <v>41712</v>
      </c>
      <c r="D3924" s="24">
        <v>42077</v>
      </c>
      <c r="E3924">
        <v>4375</v>
      </c>
      <c r="F3924" s="31">
        <v>1553.6349636547889</v>
      </c>
      <c r="G3924" s="24">
        <v>41898</v>
      </c>
      <c r="H3924" s="33">
        <v>1</v>
      </c>
      <c r="I3924">
        <v>0.98884995907581841</v>
      </c>
      <c r="J3924" s="40">
        <v>42192.655677889896</v>
      </c>
    </row>
    <row r="3925" spans="1:10" x14ac:dyDescent="0.3">
      <c r="A3925" s="29">
        <v>3921</v>
      </c>
      <c r="B3925">
        <v>3242</v>
      </c>
      <c r="C3925" s="24">
        <v>41761</v>
      </c>
      <c r="D3925" s="24">
        <v>42857</v>
      </c>
      <c r="E3925">
        <v>4375</v>
      </c>
      <c r="F3925" s="31">
        <v>1111.0474709055607</v>
      </c>
      <c r="G3925" s="24">
        <v>42047</v>
      </c>
      <c r="H3925" s="33">
        <v>1</v>
      </c>
      <c r="I3925">
        <v>0.98884995907581841</v>
      </c>
      <c r="J3925" s="40">
        <v>42469.475540447216</v>
      </c>
    </row>
    <row r="3926" spans="1:10" x14ac:dyDescent="0.3">
      <c r="A3926" s="29">
        <v>3922</v>
      </c>
      <c r="B3926">
        <v>3242</v>
      </c>
      <c r="C3926" s="24">
        <v>41761</v>
      </c>
      <c r="D3926" s="24">
        <v>42857</v>
      </c>
      <c r="E3926">
        <v>4375</v>
      </c>
      <c r="F3926" s="31">
        <v>3502.6449347305543</v>
      </c>
      <c r="G3926" s="24">
        <v>42103</v>
      </c>
      <c r="H3926" s="33">
        <v>1</v>
      </c>
      <c r="I3926">
        <v>0.98884995907581841</v>
      </c>
      <c r="J3926" s="40">
        <v>42298.297473379891</v>
      </c>
    </row>
    <row r="3927" spans="1:10" x14ac:dyDescent="0.3">
      <c r="A3927" s="29">
        <v>3923</v>
      </c>
      <c r="B3927">
        <v>3242</v>
      </c>
      <c r="C3927" s="24">
        <v>41761</v>
      </c>
      <c r="D3927" s="24">
        <v>42857</v>
      </c>
      <c r="E3927">
        <v>4375</v>
      </c>
      <c r="F3927" s="31">
        <v>5001.8107766251824</v>
      </c>
      <c r="G3927" s="24">
        <v>42554</v>
      </c>
      <c r="H3927" s="33">
        <v>2</v>
      </c>
      <c r="I3927">
        <v>0.89574241276323197</v>
      </c>
      <c r="J3927" s="40">
        <v>43111.722020065012</v>
      </c>
    </row>
    <row r="3928" spans="1:10" x14ac:dyDescent="0.3">
      <c r="A3928" s="29">
        <v>3924</v>
      </c>
      <c r="B3928">
        <v>3243</v>
      </c>
      <c r="C3928" s="24">
        <v>41656</v>
      </c>
      <c r="D3928" s="24">
        <v>42386</v>
      </c>
      <c r="E3928">
        <v>3750</v>
      </c>
      <c r="F3928" s="31">
        <v>1086.3657664062191</v>
      </c>
      <c r="G3928" s="24">
        <v>41924</v>
      </c>
      <c r="H3928" s="33">
        <v>1</v>
      </c>
      <c r="I3928">
        <v>0.98884995907581841</v>
      </c>
      <c r="J3928" s="40">
        <v>42132.387559748415</v>
      </c>
    </row>
    <row r="3929" spans="1:10" x14ac:dyDescent="0.3">
      <c r="A3929" s="29">
        <v>3925</v>
      </c>
      <c r="B3929">
        <v>3244</v>
      </c>
      <c r="C3929" s="24">
        <v>41942</v>
      </c>
      <c r="D3929" s="24">
        <v>43768</v>
      </c>
      <c r="E3929">
        <v>3750</v>
      </c>
      <c r="F3929" s="31">
        <v>1540.4453776695682</v>
      </c>
      <c r="G3929" s="24">
        <v>42617</v>
      </c>
      <c r="H3929" s="33">
        <v>1</v>
      </c>
      <c r="I3929">
        <v>0.98884995907581841</v>
      </c>
      <c r="J3929" s="40">
        <v>44132.16135165072</v>
      </c>
    </row>
    <row r="3930" spans="1:10" x14ac:dyDescent="0.3">
      <c r="A3930" s="29">
        <v>3926</v>
      </c>
      <c r="B3930">
        <v>3244</v>
      </c>
      <c r="C3930" s="24">
        <v>41942</v>
      </c>
      <c r="D3930" s="24">
        <v>43768</v>
      </c>
      <c r="E3930">
        <v>3750</v>
      </c>
      <c r="F3930" s="31">
        <v>2376.3070273853787</v>
      </c>
      <c r="G3930" s="24">
        <v>43435</v>
      </c>
      <c r="H3930" s="33">
        <v>1</v>
      </c>
      <c r="I3930">
        <v>0.98884995907581841</v>
      </c>
      <c r="J3930" s="40">
        <v>43612.09659736637</v>
      </c>
    </row>
    <row r="3931" spans="1:10" x14ac:dyDescent="0.3">
      <c r="A3931" s="29">
        <v>3927</v>
      </c>
      <c r="B3931">
        <v>3244</v>
      </c>
      <c r="C3931" s="24">
        <v>41942</v>
      </c>
      <c r="D3931" s="24">
        <v>43768</v>
      </c>
      <c r="E3931">
        <v>3750</v>
      </c>
      <c r="F3931" s="31">
        <v>9078.3531663842259</v>
      </c>
      <c r="G3931" s="24">
        <v>43177</v>
      </c>
      <c r="H3931" s="33">
        <v>2</v>
      </c>
      <c r="I3931">
        <v>0.89574241276323197</v>
      </c>
      <c r="J3931" s="40">
        <v>43414.883802671029</v>
      </c>
    </row>
    <row r="3932" spans="1:10" x14ac:dyDescent="0.3">
      <c r="A3932" s="29">
        <v>3928</v>
      </c>
      <c r="B3932">
        <v>3244</v>
      </c>
      <c r="C3932" s="24">
        <v>41942</v>
      </c>
      <c r="D3932" s="24">
        <v>43768</v>
      </c>
      <c r="E3932">
        <v>3750</v>
      </c>
      <c r="F3932" s="31">
        <v>5446.2316412426826</v>
      </c>
      <c r="G3932" s="24">
        <v>41967</v>
      </c>
      <c r="H3932" s="33">
        <v>2</v>
      </c>
      <c r="I3932">
        <v>0.89574241276323197</v>
      </c>
      <c r="J3932" s="40">
        <v>42080.766615988548</v>
      </c>
    </row>
    <row r="3933" spans="1:10" x14ac:dyDescent="0.3">
      <c r="A3933" s="29">
        <v>3929</v>
      </c>
      <c r="B3933">
        <v>3245</v>
      </c>
      <c r="C3933" s="24">
        <v>41695</v>
      </c>
      <c r="D3933" s="24">
        <v>42791</v>
      </c>
      <c r="E3933">
        <v>5000</v>
      </c>
      <c r="F3933" s="31">
        <v>2765.9267186847351</v>
      </c>
      <c r="G3933" s="24">
        <v>41807</v>
      </c>
      <c r="H3933" s="33">
        <v>1</v>
      </c>
      <c r="I3933">
        <v>0.98884995907581841</v>
      </c>
      <c r="J3933" s="40">
        <v>41976.866711700088</v>
      </c>
    </row>
    <row r="3934" spans="1:10" x14ac:dyDescent="0.3">
      <c r="A3934" s="29">
        <v>3930</v>
      </c>
      <c r="B3934">
        <v>3247</v>
      </c>
      <c r="C3934" s="24">
        <v>41893</v>
      </c>
      <c r="D3934" s="24">
        <v>43354</v>
      </c>
      <c r="E3934">
        <v>6250</v>
      </c>
      <c r="F3934" s="31">
        <v>5945.3971067887187</v>
      </c>
      <c r="G3934" s="24">
        <v>42259</v>
      </c>
      <c r="H3934" s="33">
        <v>2</v>
      </c>
      <c r="I3934">
        <v>0.89574241276323197</v>
      </c>
      <c r="J3934" s="40">
        <v>42450.205117079444</v>
      </c>
    </row>
    <row r="3935" spans="1:10" x14ac:dyDescent="0.3">
      <c r="A3935" s="29">
        <v>3931</v>
      </c>
      <c r="B3935">
        <v>3248</v>
      </c>
      <c r="C3935" s="24">
        <v>41849</v>
      </c>
      <c r="D3935" s="24">
        <v>43675</v>
      </c>
      <c r="E3935">
        <v>4375</v>
      </c>
      <c r="F3935" s="31">
        <v>1962.5303175251827</v>
      </c>
      <c r="G3935" s="24">
        <v>41942</v>
      </c>
      <c r="H3935" s="33">
        <v>1</v>
      </c>
      <c r="I3935">
        <v>0.98884995907581841</v>
      </c>
      <c r="J3935" s="40">
        <v>43084.205745207553</v>
      </c>
    </row>
    <row r="3936" spans="1:10" x14ac:dyDescent="0.3">
      <c r="A3936" s="29">
        <v>3932</v>
      </c>
      <c r="B3936">
        <v>3250</v>
      </c>
      <c r="C3936" s="24">
        <v>41946</v>
      </c>
      <c r="D3936" s="24">
        <v>43042</v>
      </c>
      <c r="E3936">
        <v>4375</v>
      </c>
      <c r="F3936" s="31">
        <v>239.14337722827619</v>
      </c>
      <c r="G3936" s="24">
        <v>42297</v>
      </c>
      <c r="H3936" s="33">
        <v>1</v>
      </c>
      <c r="I3936">
        <v>0.98884995907581841</v>
      </c>
      <c r="J3936" s="40">
        <v>42762.288647949827</v>
      </c>
    </row>
    <row r="3937" spans="1:10" x14ac:dyDescent="0.3">
      <c r="A3937" s="29">
        <v>3933</v>
      </c>
      <c r="B3937">
        <v>3250</v>
      </c>
      <c r="C3937" s="24">
        <v>41946</v>
      </c>
      <c r="D3937" s="24">
        <v>43042</v>
      </c>
      <c r="E3937">
        <v>4375</v>
      </c>
      <c r="F3937" s="31">
        <v>3699.5307360488705</v>
      </c>
      <c r="G3937" s="24">
        <v>42201</v>
      </c>
      <c r="H3937" s="33">
        <v>1</v>
      </c>
      <c r="I3937">
        <v>0.98884995907581841</v>
      </c>
      <c r="J3937" s="40">
        <v>42572.537045526478</v>
      </c>
    </row>
    <row r="3938" spans="1:10" x14ac:dyDescent="0.3">
      <c r="A3938" s="29">
        <v>3934</v>
      </c>
      <c r="B3938">
        <v>3250</v>
      </c>
      <c r="C3938" s="24">
        <v>41946</v>
      </c>
      <c r="D3938" s="24">
        <v>43042</v>
      </c>
      <c r="E3938">
        <v>4375</v>
      </c>
      <c r="F3938" s="31">
        <v>5278.8444900665427</v>
      </c>
      <c r="G3938" s="24">
        <v>42348</v>
      </c>
      <c r="H3938" s="33">
        <v>2</v>
      </c>
      <c r="I3938">
        <v>0.89574241276323197</v>
      </c>
      <c r="J3938" s="40">
        <v>42501.009543119413</v>
      </c>
    </row>
    <row r="3939" spans="1:10" x14ac:dyDescent="0.3">
      <c r="A3939" s="29">
        <v>3935</v>
      </c>
      <c r="B3939">
        <v>3250</v>
      </c>
      <c r="C3939" s="24">
        <v>41946</v>
      </c>
      <c r="D3939" s="24">
        <v>43042</v>
      </c>
      <c r="E3939">
        <v>4375</v>
      </c>
      <c r="F3939" s="31">
        <v>13567.190127346164</v>
      </c>
      <c r="G3939" s="24">
        <v>41999</v>
      </c>
      <c r="H3939" s="33">
        <v>3</v>
      </c>
      <c r="I3939">
        <v>0.80482337140270255</v>
      </c>
      <c r="J3939" s="40">
        <v>42149.51605053067</v>
      </c>
    </row>
    <row r="3940" spans="1:10" x14ac:dyDescent="0.3">
      <c r="A3940" s="29">
        <v>3936</v>
      </c>
      <c r="B3940">
        <v>3255</v>
      </c>
      <c r="C3940" s="24">
        <v>41701</v>
      </c>
      <c r="D3940" s="24">
        <v>42066</v>
      </c>
      <c r="E3940">
        <v>5000</v>
      </c>
      <c r="F3940" s="31">
        <v>36.704373513984166</v>
      </c>
      <c r="G3940" s="24">
        <v>41967</v>
      </c>
      <c r="H3940" s="33">
        <v>1</v>
      </c>
      <c r="I3940">
        <v>0.98884995907581841</v>
      </c>
      <c r="J3940" s="40">
        <v>42396.779922617803</v>
      </c>
    </row>
    <row r="3941" spans="1:10" x14ac:dyDescent="0.3">
      <c r="A3941" s="29">
        <v>3937</v>
      </c>
      <c r="B3941">
        <v>3256</v>
      </c>
      <c r="C3941" s="24">
        <v>41762</v>
      </c>
      <c r="D3941" s="24">
        <v>42493</v>
      </c>
      <c r="E3941">
        <v>5625</v>
      </c>
      <c r="F3941" s="31">
        <v>2472.1727125563602</v>
      </c>
      <c r="G3941" s="24">
        <v>42082</v>
      </c>
      <c r="H3941" s="33">
        <v>1</v>
      </c>
      <c r="I3941">
        <v>0.98884995907581841</v>
      </c>
      <c r="J3941" s="40">
        <v>42498.152226029342</v>
      </c>
    </row>
    <row r="3942" spans="1:10" x14ac:dyDescent="0.3">
      <c r="A3942" s="29">
        <v>3938</v>
      </c>
      <c r="B3942">
        <v>3256</v>
      </c>
      <c r="C3942" s="24">
        <v>41762</v>
      </c>
      <c r="D3942" s="24">
        <v>42493</v>
      </c>
      <c r="E3942">
        <v>5625</v>
      </c>
      <c r="F3942" s="31">
        <v>3229.8304983826797</v>
      </c>
      <c r="G3942" s="24">
        <v>42097</v>
      </c>
      <c r="H3942" s="33">
        <v>1</v>
      </c>
      <c r="I3942">
        <v>0.98884995907581841</v>
      </c>
      <c r="J3942" s="40">
        <v>42553.521754848916</v>
      </c>
    </row>
    <row r="3943" spans="1:10" x14ac:dyDescent="0.3">
      <c r="A3943" s="29">
        <v>3939</v>
      </c>
      <c r="B3943">
        <v>3257</v>
      </c>
      <c r="C3943" s="24">
        <v>41680</v>
      </c>
      <c r="D3943" s="24">
        <v>42410</v>
      </c>
      <c r="E3943">
        <v>6250</v>
      </c>
      <c r="F3943" s="31">
        <v>5752.8998029271625</v>
      </c>
      <c r="G3943" s="24">
        <v>41790</v>
      </c>
      <c r="H3943" s="33">
        <v>2</v>
      </c>
      <c r="I3943">
        <v>0.89574241276323197</v>
      </c>
      <c r="J3943" s="40">
        <v>41837.052369508376</v>
      </c>
    </row>
    <row r="3944" spans="1:10" x14ac:dyDescent="0.3">
      <c r="A3944" s="29">
        <v>3940</v>
      </c>
      <c r="B3944">
        <v>3259</v>
      </c>
      <c r="C3944" s="24">
        <v>41875</v>
      </c>
      <c r="D3944" s="24">
        <v>42240</v>
      </c>
      <c r="E3944">
        <v>3750</v>
      </c>
      <c r="F3944" s="31">
        <v>3825.1479225820735</v>
      </c>
      <c r="G3944" s="24">
        <v>41958</v>
      </c>
      <c r="H3944" s="33">
        <v>1</v>
      </c>
      <c r="I3944">
        <v>0.98884995907581841</v>
      </c>
      <c r="J3944" s="40">
        <v>42111.651327578285</v>
      </c>
    </row>
    <row r="3945" spans="1:10" x14ac:dyDescent="0.3">
      <c r="A3945" s="29">
        <v>3941</v>
      </c>
      <c r="B3945">
        <v>3259</v>
      </c>
      <c r="C3945" s="24">
        <v>41875</v>
      </c>
      <c r="D3945" s="24">
        <v>42240</v>
      </c>
      <c r="E3945">
        <v>3750</v>
      </c>
      <c r="F3945" s="31">
        <v>7122.4892882218255</v>
      </c>
      <c r="G3945" s="24">
        <v>42049</v>
      </c>
      <c r="H3945" s="33">
        <v>2</v>
      </c>
      <c r="I3945">
        <v>0.89574241276323197</v>
      </c>
      <c r="J3945" s="40">
        <v>42776.091343726664</v>
      </c>
    </row>
    <row r="3946" spans="1:10" x14ac:dyDescent="0.3">
      <c r="A3946" s="29">
        <v>3942</v>
      </c>
      <c r="B3946">
        <v>3260</v>
      </c>
      <c r="C3946" s="24">
        <v>41985</v>
      </c>
      <c r="D3946" s="24">
        <v>43811</v>
      </c>
      <c r="E3946">
        <v>4375</v>
      </c>
      <c r="F3946" s="31">
        <v>2811.0163796802226</v>
      </c>
      <c r="G3946" s="24">
        <v>42799</v>
      </c>
      <c r="H3946" s="33">
        <v>1</v>
      </c>
      <c r="I3946">
        <v>0.98884995907581841</v>
      </c>
      <c r="J3946" s="40">
        <v>42803.111255250733</v>
      </c>
    </row>
    <row r="3947" spans="1:10" x14ac:dyDescent="0.3">
      <c r="A3947" s="29">
        <v>3943</v>
      </c>
      <c r="B3947">
        <v>3261</v>
      </c>
      <c r="C3947" s="24">
        <v>41795</v>
      </c>
      <c r="D3947" s="24">
        <v>43621</v>
      </c>
      <c r="E3947">
        <v>6250</v>
      </c>
      <c r="F3947" s="31">
        <v>2364.3595766894191</v>
      </c>
      <c r="G3947" s="24">
        <v>42603</v>
      </c>
      <c r="H3947" s="33">
        <v>1</v>
      </c>
      <c r="I3947">
        <v>0.98884995907581841</v>
      </c>
      <c r="J3947" s="40">
        <v>43796.870482853803</v>
      </c>
    </row>
    <row r="3948" spans="1:10" x14ac:dyDescent="0.3">
      <c r="A3948" s="29">
        <v>3944</v>
      </c>
      <c r="B3948">
        <v>3261</v>
      </c>
      <c r="C3948" s="24">
        <v>41795</v>
      </c>
      <c r="D3948" s="24">
        <v>43621</v>
      </c>
      <c r="E3948">
        <v>6250</v>
      </c>
      <c r="F3948" s="31">
        <v>652.61841470077854</v>
      </c>
      <c r="G3948" s="24">
        <v>42890</v>
      </c>
      <c r="H3948" s="33">
        <v>1</v>
      </c>
      <c r="I3948">
        <v>0.98884995907581841</v>
      </c>
      <c r="J3948" s="40">
        <v>43090.138737947324</v>
      </c>
    </row>
    <row r="3949" spans="1:10" x14ac:dyDescent="0.3">
      <c r="A3949" s="29">
        <v>3945</v>
      </c>
      <c r="B3949">
        <v>3262</v>
      </c>
      <c r="C3949" s="24">
        <v>41807</v>
      </c>
      <c r="D3949" s="24">
        <v>42538</v>
      </c>
      <c r="E3949">
        <v>4375</v>
      </c>
      <c r="F3949" s="31">
        <v>14402.013258028308</v>
      </c>
      <c r="G3949" s="24">
        <v>42378</v>
      </c>
      <c r="H3949" s="33">
        <v>3</v>
      </c>
      <c r="I3949">
        <v>0.80482337140270255</v>
      </c>
      <c r="J3949" s="40">
        <v>42518.238198768449</v>
      </c>
    </row>
    <row r="3950" spans="1:10" x14ac:dyDescent="0.3">
      <c r="A3950" s="29">
        <v>3946</v>
      </c>
      <c r="B3950">
        <v>3263</v>
      </c>
      <c r="C3950" s="24">
        <v>41745</v>
      </c>
      <c r="D3950" s="24">
        <v>42841</v>
      </c>
      <c r="E3950">
        <v>3750</v>
      </c>
      <c r="F3950" s="31">
        <v>4498.7357941923919</v>
      </c>
      <c r="G3950" s="24">
        <v>42164</v>
      </c>
      <c r="H3950" s="33">
        <v>1</v>
      </c>
      <c r="I3950">
        <v>0.98884995907581841</v>
      </c>
      <c r="J3950" s="40">
        <v>42172.599685743175</v>
      </c>
    </row>
    <row r="3951" spans="1:10" x14ac:dyDescent="0.3">
      <c r="A3951" s="29">
        <v>3947</v>
      </c>
      <c r="B3951">
        <v>3263</v>
      </c>
      <c r="C3951" s="24">
        <v>41745</v>
      </c>
      <c r="D3951" s="24">
        <v>42841</v>
      </c>
      <c r="E3951">
        <v>3750</v>
      </c>
      <c r="F3951" s="31">
        <v>13853.42377067772</v>
      </c>
      <c r="G3951" s="24">
        <v>41755</v>
      </c>
      <c r="H3951" s="33">
        <v>3</v>
      </c>
      <c r="I3951">
        <v>0.80482337140270255</v>
      </c>
      <c r="J3951" s="40">
        <v>41801.596403267635</v>
      </c>
    </row>
    <row r="3952" spans="1:10" x14ac:dyDescent="0.3">
      <c r="A3952" s="29">
        <v>3948</v>
      </c>
      <c r="B3952">
        <v>3263</v>
      </c>
      <c r="C3952" s="24">
        <v>41745</v>
      </c>
      <c r="D3952" s="24">
        <v>42841</v>
      </c>
      <c r="E3952">
        <v>3750</v>
      </c>
      <c r="F3952" s="31">
        <v>10849.578253259917</v>
      </c>
      <c r="G3952" s="24">
        <v>42649</v>
      </c>
      <c r="H3952" s="33">
        <v>3</v>
      </c>
      <c r="I3952">
        <v>0.80482337140270255</v>
      </c>
      <c r="J3952" s="40">
        <v>42944.087454464105</v>
      </c>
    </row>
    <row r="3953" spans="1:10" x14ac:dyDescent="0.3">
      <c r="A3953" s="29">
        <v>3949</v>
      </c>
      <c r="B3953">
        <v>3263</v>
      </c>
      <c r="C3953" s="24">
        <v>41745</v>
      </c>
      <c r="D3953" s="24">
        <v>42841</v>
      </c>
      <c r="E3953">
        <v>3750</v>
      </c>
      <c r="F3953" s="31">
        <v>4426.7816109036548</v>
      </c>
      <c r="G3953" s="24">
        <v>42003</v>
      </c>
      <c r="H3953" s="33">
        <v>1</v>
      </c>
      <c r="I3953">
        <v>0.98884995907581841</v>
      </c>
      <c r="J3953" s="40">
        <v>42142.042507554586</v>
      </c>
    </row>
    <row r="3954" spans="1:10" x14ac:dyDescent="0.3">
      <c r="A3954" s="29">
        <v>3950</v>
      </c>
      <c r="B3954">
        <v>3265</v>
      </c>
      <c r="C3954" s="24">
        <v>42000</v>
      </c>
      <c r="D3954" s="24">
        <v>42365</v>
      </c>
      <c r="E3954">
        <v>5000</v>
      </c>
      <c r="F3954" s="31">
        <v>1930.8487991229254</v>
      </c>
      <c r="G3954" s="24">
        <v>42124</v>
      </c>
      <c r="H3954" s="33">
        <v>1</v>
      </c>
      <c r="I3954">
        <v>0.98884995907581841</v>
      </c>
      <c r="J3954" s="40">
        <v>42216.786037559752</v>
      </c>
    </row>
    <row r="3955" spans="1:10" x14ac:dyDescent="0.3">
      <c r="A3955" s="29">
        <v>3951</v>
      </c>
      <c r="B3955">
        <v>3266</v>
      </c>
      <c r="C3955" s="24">
        <v>41767</v>
      </c>
      <c r="D3955" s="24">
        <v>43593</v>
      </c>
      <c r="E3955">
        <v>6250</v>
      </c>
      <c r="F3955" s="31">
        <v>6698.9131318271666</v>
      </c>
      <c r="G3955" s="24">
        <v>43547</v>
      </c>
      <c r="H3955" s="33">
        <v>2</v>
      </c>
      <c r="I3955">
        <v>0.89574241276323197</v>
      </c>
      <c r="J3955" s="40">
        <v>45173.597928701696</v>
      </c>
    </row>
    <row r="3956" spans="1:10" x14ac:dyDescent="0.3">
      <c r="A3956" s="29">
        <v>3952</v>
      </c>
      <c r="B3956">
        <v>3266</v>
      </c>
      <c r="C3956" s="24">
        <v>41767</v>
      </c>
      <c r="D3956" s="24">
        <v>43593</v>
      </c>
      <c r="E3956">
        <v>6250</v>
      </c>
      <c r="F3956" s="31">
        <v>362.60467414475136</v>
      </c>
      <c r="G3956" s="24">
        <v>41981</v>
      </c>
      <c r="H3956" s="33">
        <v>1</v>
      </c>
      <c r="I3956">
        <v>0.98884995907581841</v>
      </c>
      <c r="J3956" s="40">
        <v>42116.538136442228</v>
      </c>
    </row>
    <row r="3957" spans="1:10" x14ac:dyDescent="0.3">
      <c r="A3957" s="29">
        <v>3953</v>
      </c>
      <c r="B3957">
        <v>3266</v>
      </c>
      <c r="C3957" s="24">
        <v>41767</v>
      </c>
      <c r="D3957" s="24">
        <v>43593</v>
      </c>
      <c r="E3957">
        <v>6250</v>
      </c>
      <c r="F3957" s="31">
        <v>11434.817324936899</v>
      </c>
      <c r="G3957" s="24">
        <v>43096</v>
      </c>
      <c r="H3957" s="33">
        <v>3</v>
      </c>
      <c r="I3957">
        <v>0.80482337140270255</v>
      </c>
      <c r="J3957" s="40">
        <v>43117.156226904553</v>
      </c>
    </row>
    <row r="3958" spans="1:10" x14ac:dyDescent="0.3">
      <c r="A3958" s="29">
        <v>3954</v>
      </c>
      <c r="B3958">
        <v>3266</v>
      </c>
      <c r="C3958" s="24">
        <v>41767</v>
      </c>
      <c r="D3958" s="24">
        <v>43593</v>
      </c>
      <c r="E3958">
        <v>6250</v>
      </c>
      <c r="F3958" s="31">
        <v>386.69191024607505</v>
      </c>
      <c r="G3958" s="24">
        <v>42563</v>
      </c>
      <c r="H3958" s="33">
        <v>1</v>
      </c>
      <c r="I3958">
        <v>0.98884995907581841</v>
      </c>
      <c r="J3958" s="40">
        <v>42657.191257877326</v>
      </c>
    </row>
    <row r="3959" spans="1:10" x14ac:dyDescent="0.3">
      <c r="A3959" s="29">
        <v>3955</v>
      </c>
      <c r="B3959">
        <v>3268</v>
      </c>
      <c r="C3959" s="24">
        <v>41707</v>
      </c>
      <c r="D3959" s="24">
        <v>43533</v>
      </c>
      <c r="E3959">
        <v>3750</v>
      </c>
      <c r="F3959" s="31">
        <v>985.27471904585911</v>
      </c>
      <c r="G3959" s="24">
        <v>42195</v>
      </c>
      <c r="H3959" s="33">
        <v>1</v>
      </c>
      <c r="I3959">
        <v>0.98884995907581841</v>
      </c>
      <c r="J3959" s="40">
        <v>42236.294317928776</v>
      </c>
    </row>
    <row r="3960" spans="1:10" x14ac:dyDescent="0.3">
      <c r="A3960" s="29">
        <v>3956</v>
      </c>
      <c r="B3960">
        <v>3268</v>
      </c>
      <c r="C3960" s="24">
        <v>41707</v>
      </c>
      <c r="D3960" s="24">
        <v>43533</v>
      </c>
      <c r="E3960">
        <v>3750</v>
      </c>
      <c r="F3960" s="31">
        <v>3117.5658081572533</v>
      </c>
      <c r="G3960" s="24">
        <v>42161</v>
      </c>
      <c r="H3960" s="33">
        <v>1</v>
      </c>
      <c r="I3960">
        <v>0.98884995907581841</v>
      </c>
      <c r="J3960" s="40">
        <v>42597.849374945363</v>
      </c>
    </row>
    <row r="3961" spans="1:10" x14ac:dyDescent="0.3">
      <c r="A3961" s="29">
        <v>3957</v>
      </c>
      <c r="B3961">
        <v>3270</v>
      </c>
      <c r="C3961" s="24">
        <v>41747</v>
      </c>
      <c r="D3961" s="24">
        <v>43573</v>
      </c>
      <c r="E3961">
        <v>5000</v>
      </c>
      <c r="F3961" s="31">
        <v>2110.3123405042561</v>
      </c>
      <c r="G3961" s="24">
        <v>42496</v>
      </c>
      <c r="H3961" s="33">
        <v>1</v>
      </c>
      <c r="I3961">
        <v>0.98884995907581841</v>
      </c>
      <c r="J3961" s="40">
        <v>42564.333249104777</v>
      </c>
    </row>
    <row r="3962" spans="1:10" x14ac:dyDescent="0.3">
      <c r="A3962" s="29">
        <v>3958</v>
      </c>
      <c r="B3962">
        <v>3270</v>
      </c>
      <c r="C3962" s="24">
        <v>41747</v>
      </c>
      <c r="D3962" s="24">
        <v>43573</v>
      </c>
      <c r="E3962">
        <v>5000</v>
      </c>
      <c r="F3962" s="31">
        <v>3565.5735838279902</v>
      </c>
      <c r="G3962" s="24">
        <v>42887</v>
      </c>
      <c r="H3962" s="33">
        <v>1</v>
      </c>
      <c r="I3962">
        <v>0.98884995907581841</v>
      </c>
      <c r="J3962" s="40">
        <v>43223.412036109621</v>
      </c>
    </row>
    <row r="3963" spans="1:10" x14ac:dyDescent="0.3">
      <c r="A3963" s="29">
        <v>3959</v>
      </c>
      <c r="B3963">
        <v>3270</v>
      </c>
      <c r="C3963" s="24">
        <v>41747</v>
      </c>
      <c r="D3963" s="24">
        <v>43573</v>
      </c>
      <c r="E3963">
        <v>5000</v>
      </c>
      <c r="F3963" s="31">
        <v>137.90101394145844</v>
      </c>
      <c r="G3963" s="24">
        <v>42061</v>
      </c>
      <c r="H3963" s="33">
        <v>1</v>
      </c>
      <c r="I3963">
        <v>0.98884995907581841</v>
      </c>
      <c r="J3963" s="40">
        <v>42066.117712009807</v>
      </c>
    </row>
    <row r="3964" spans="1:10" x14ac:dyDescent="0.3">
      <c r="A3964" s="29">
        <v>3960</v>
      </c>
      <c r="B3964">
        <v>3272</v>
      </c>
      <c r="C3964" s="24">
        <v>41916</v>
      </c>
      <c r="D3964" s="24">
        <v>43377</v>
      </c>
      <c r="E3964">
        <v>6250</v>
      </c>
      <c r="F3964" s="31">
        <v>55039.214277440129</v>
      </c>
      <c r="G3964" s="24">
        <v>43166</v>
      </c>
      <c r="H3964" s="33">
        <v>5</v>
      </c>
      <c r="I3964">
        <v>0.65037668367826484</v>
      </c>
      <c r="J3964" s="40">
        <v>43419.342206676047</v>
      </c>
    </row>
    <row r="3965" spans="1:10" x14ac:dyDescent="0.3">
      <c r="A3965" s="29">
        <v>3961</v>
      </c>
      <c r="B3965">
        <v>3274</v>
      </c>
      <c r="C3965" s="24">
        <v>41689</v>
      </c>
      <c r="D3965" s="24">
        <v>43515</v>
      </c>
      <c r="E3965">
        <v>5625</v>
      </c>
      <c r="F3965" s="31">
        <v>1647.6412667057714</v>
      </c>
      <c r="G3965" s="24">
        <v>42205</v>
      </c>
      <c r="H3965" s="33">
        <v>1</v>
      </c>
      <c r="I3965">
        <v>0.98884995907581841</v>
      </c>
      <c r="J3965" s="40">
        <v>42300.305828805926</v>
      </c>
    </row>
    <row r="3966" spans="1:10" x14ac:dyDescent="0.3">
      <c r="A3966" s="29">
        <v>3962</v>
      </c>
      <c r="B3966">
        <v>3274</v>
      </c>
      <c r="C3966" s="24">
        <v>41689</v>
      </c>
      <c r="D3966" s="24">
        <v>43515</v>
      </c>
      <c r="E3966">
        <v>5625</v>
      </c>
      <c r="F3966" s="31">
        <v>9270.5878714858372</v>
      </c>
      <c r="G3966" s="24">
        <v>41796</v>
      </c>
      <c r="H3966" s="33">
        <v>2</v>
      </c>
      <c r="I3966">
        <v>0.89574241276323197</v>
      </c>
      <c r="J3966" s="40">
        <v>42113.199298749154</v>
      </c>
    </row>
    <row r="3967" spans="1:10" x14ac:dyDescent="0.3">
      <c r="A3967" s="29">
        <v>3963</v>
      </c>
      <c r="B3967">
        <v>3274</v>
      </c>
      <c r="C3967" s="24">
        <v>41689</v>
      </c>
      <c r="D3967" s="24">
        <v>43515</v>
      </c>
      <c r="E3967">
        <v>5625</v>
      </c>
      <c r="F3967" s="31">
        <v>1159.5764875424209</v>
      </c>
      <c r="G3967" s="24">
        <v>43211</v>
      </c>
      <c r="H3967" s="33">
        <v>1</v>
      </c>
      <c r="I3967">
        <v>0.98884995907581841</v>
      </c>
      <c r="J3967" s="40">
        <v>44071.035768740672</v>
      </c>
    </row>
    <row r="3968" spans="1:10" x14ac:dyDescent="0.3">
      <c r="A3968" s="29">
        <v>3964</v>
      </c>
      <c r="B3968">
        <v>3274</v>
      </c>
      <c r="C3968" s="24">
        <v>41689</v>
      </c>
      <c r="D3968" s="24">
        <v>43515</v>
      </c>
      <c r="E3968">
        <v>5625</v>
      </c>
      <c r="F3968" s="31">
        <v>834.56188786231905</v>
      </c>
      <c r="G3968" s="24">
        <v>41707</v>
      </c>
      <c r="H3968" s="33">
        <v>1</v>
      </c>
      <c r="I3968">
        <v>0.98884995907581841</v>
      </c>
      <c r="J3968" s="40">
        <v>42783.141054682324</v>
      </c>
    </row>
    <row r="3969" spans="1:10" x14ac:dyDescent="0.3">
      <c r="A3969" s="29">
        <v>3965</v>
      </c>
      <c r="B3969">
        <v>3275</v>
      </c>
      <c r="C3969" s="24">
        <v>41830</v>
      </c>
      <c r="D3969" s="24">
        <v>42195</v>
      </c>
      <c r="E3969">
        <v>4375</v>
      </c>
      <c r="F3969" s="31">
        <v>7535.0004895154743</v>
      </c>
      <c r="G3969" s="24">
        <v>42186</v>
      </c>
      <c r="H3969" s="33">
        <v>2</v>
      </c>
      <c r="I3969">
        <v>0.89574241276323197</v>
      </c>
      <c r="J3969" s="40">
        <v>42269.793725560827</v>
      </c>
    </row>
    <row r="3970" spans="1:10" x14ac:dyDescent="0.3">
      <c r="A3970" s="29">
        <v>3966</v>
      </c>
      <c r="B3970">
        <v>3275</v>
      </c>
      <c r="C3970" s="24">
        <v>41830</v>
      </c>
      <c r="D3970" s="24">
        <v>42195</v>
      </c>
      <c r="E3970">
        <v>4375</v>
      </c>
      <c r="F3970" s="31">
        <v>32124.705713756743</v>
      </c>
      <c r="G3970" s="24">
        <v>42003</v>
      </c>
      <c r="H3970" s="33">
        <v>4</v>
      </c>
      <c r="I3970">
        <v>0.7196296248241657</v>
      </c>
      <c r="J3970" s="40">
        <v>42013.098138974572</v>
      </c>
    </row>
    <row r="3971" spans="1:10" x14ac:dyDescent="0.3">
      <c r="A3971" s="29">
        <v>3967</v>
      </c>
      <c r="B3971">
        <v>3276</v>
      </c>
      <c r="C3971" s="24">
        <v>41644</v>
      </c>
      <c r="D3971" s="24">
        <v>42740</v>
      </c>
      <c r="E3971">
        <v>3750</v>
      </c>
      <c r="F3971" s="31">
        <v>7492.3963360584976</v>
      </c>
      <c r="G3971" s="24">
        <v>41791</v>
      </c>
      <c r="H3971" s="33">
        <v>2</v>
      </c>
      <c r="I3971">
        <v>0.89574241276323197</v>
      </c>
      <c r="J3971" s="40">
        <v>41817.91686972788</v>
      </c>
    </row>
    <row r="3972" spans="1:10" x14ac:dyDescent="0.3">
      <c r="A3972" s="29">
        <v>3968</v>
      </c>
      <c r="B3972">
        <v>3276</v>
      </c>
      <c r="C3972" s="24">
        <v>41644</v>
      </c>
      <c r="D3972" s="24">
        <v>42740</v>
      </c>
      <c r="E3972">
        <v>3750</v>
      </c>
      <c r="F3972" s="31">
        <v>28919.692175381646</v>
      </c>
      <c r="G3972" s="24">
        <v>41729</v>
      </c>
      <c r="H3972" s="33">
        <v>4</v>
      </c>
      <c r="I3972">
        <v>0.7196296248241657</v>
      </c>
      <c r="J3972" s="40">
        <v>41786.493932896192</v>
      </c>
    </row>
    <row r="3973" spans="1:10" x14ac:dyDescent="0.3">
      <c r="A3973" s="29">
        <v>3969</v>
      </c>
      <c r="B3973">
        <v>3278</v>
      </c>
      <c r="C3973" s="24">
        <v>41706</v>
      </c>
      <c r="D3973" s="24">
        <v>42437</v>
      </c>
      <c r="E3973">
        <v>3750</v>
      </c>
      <c r="F3973" s="31">
        <v>815.91238484925702</v>
      </c>
      <c r="G3973" s="24">
        <v>42078</v>
      </c>
      <c r="H3973" s="33">
        <v>1</v>
      </c>
      <c r="I3973">
        <v>0.98884995907581841</v>
      </c>
      <c r="J3973" s="40">
        <v>42766.42576877174</v>
      </c>
    </row>
    <row r="3974" spans="1:10" x14ac:dyDescent="0.3">
      <c r="A3974" s="29">
        <v>3970</v>
      </c>
      <c r="B3974">
        <v>3279</v>
      </c>
      <c r="C3974" s="24">
        <v>41885</v>
      </c>
      <c r="D3974" s="24">
        <v>43711</v>
      </c>
      <c r="E3974">
        <v>4375</v>
      </c>
      <c r="F3974" s="31">
        <v>2943.7811693750778</v>
      </c>
      <c r="G3974" s="24">
        <v>42285</v>
      </c>
      <c r="H3974" s="33">
        <v>1</v>
      </c>
      <c r="I3974">
        <v>0.98884995907581841</v>
      </c>
      <c r="J3974" s="40">
        <v>42310.000550769248</v>
      </c>
    </row>
    <row r="3975" spans="1:10" x14ac:dyDescent="0.3">
      <c r="A3975" s="29">
        <v>3971</v>
      </c>
      <c r="B3975">
        <v>3279</v>
      </c>
      <c r="C3975" s="24">
        <v>41885</v>
      </c>
      <c r="D3975" s="24">
        <v>43711</v>
      </c>
      <c r="E3975">
        <v>4375</v>
      </c>
      <c r="F3975" s="31">
        <v>5496.7231029633713</v>
      </c>
      <c r="G3975" s="24">
        <v>42010</v>
      </c>
      <c r="H3975" s="33">
        <v>2</v>
      </c>
      <c r="I3975">
        <v>0.89574241276323197</v>
      </c>
      <c r="J3975" s="40">
        <v>42038.452969071965</v>
      </c>
    </row>
    <row r="3976" spans="1:10" x14ac:dyDescent="0.3">
      <c r="A3976" s="29">
        <v>3972</v>
      </c>
      <c r="B3976">
        <v>3279</v>
      </c>
      <c r="C3976" s="24">
        <v>41885</v>
      </c>
      <c r="D3976" s="24">
        <v>43711</v>
      </c>
      <c r="E3976">
        <v>4375</v>
      </c>
      <c r="F3976" s="31">
        <v>4258.8120192119422</v>
      </c>
      <c r="G3976" s="24">
        <v>42045</v>
      </c>
      <c r="H3976" s="33">
        <v>1</v>
      </c>
      <c r="I3976">
        <v>0.98884995907581841</v>
      </c>
      <c r="J3976" s="40">
        <v>42942.223280957165</v>
      </c>
    </row>
    <row r="3977" spans="1:10" x14ac:dyDescent="0.3">
      <c r="A3977" s="29">
        <v>3973</v>
      </c>
      <c r="B3977">
        <v>3279</v>
      </c>
      <c r="C3977" s="24">
        <v>41885</v>
      </c>
      <c r="D3977" s="24">
        <v>43711</v>
      </c>
      <c r="E3977">
        <v>4375</v>
      </c>
      <c r="F3977" s="31">
        <v>5792.0309631626369</v>
      </c>
      <c r="G3977" s="24">
        <v>42987</v>
      </c>
      <c r="H3977" s="33">
        <v>2</v>
      </c>
      <c r="I3977">
        <v>0.89574241276323197</v>
      </c>
      <c r="J3977" s="40">
        <v>43075.23567216377</v>
      </c>
    </row>
    <row r="3978" spans="1:10" x14ac:dyDescent="0.3">
      <c r="A3978" s="29">
        <v>3974</v>
      </c>
      <c r="B3978">
        <v>3282</v>
      </c>
      <c r="C3978" s="24">
        <v>41881</v>
      </c>
      <c r="D3978" s="24">
        <v>43707</v>
      </c>
      <c r="E3978">
        <v>6250</v>
      </c>
      <c r="F3978" s="31">
        <v>22806.868481048303</v>
      </c>
      <c r="G3978" s="24">
        <v>41915</v>
      </c>
      <c r="H3978" s="33">
        <v>4</v>
      </c>
      <c r="I3978">
        <v>0.7196296248241657</v>
      </c>
      <c r="J3978" s="40">
        <v>43036.894849352779</v>
      </c>
    </row>
    <row r="3979" spans="1:10" x14ac:dyDescent="0.3">
      <c r="A3979" s="29">
        <v>3975</v>
      </c>
      <c r="B3979">
        <v>3282</v>
      </c>
      <c r="C3979" s="24">
        <v>41881</v>
      </c>
      <c r="D3979" s="24">
        <v>43707</v>
      </c>
      <c r="E3979">
        <v>6250</v>
      </c>
      <c r="F3979" s="31">
        <v>4574.2296269135104</v>
      </c>
      <c r="G3979" s="24">
        <v>43435</v>
      </c>
      <c r="H3979" s="33">
        <v>1</v>
      </c>
      <c r="I3979">
        <v>0.98884995907581841</v>
      </c>
      <c r="J3979" s="40">
        <v>43877.681198307793</v>
      </c>
    </row>
    <row r="3980" spans="1:10" x14ac:dyDescent="0.3">
      <c r="A3980" s="29">
        <v>3976</v>
      </c>
      <c r="B3980">
        <v>3282</v>
      </c>
      <c r="C3980" s="24">
        <v>41881</v>
      </c>
      <c r="D3980" s="24">
        <v>43707</v>
      </c>
      <c r="E3980">
        <v>6250</v>
      </c>
      <c r="F3980" s="31">
        <v>6351.4223232996728</v>
      </c>
      <c r="G3980" s="24">
        <v>43035</v>
      </c>
      <c r="H3980" s="33">
        <v>2</v>
      </c>
      <c r="I3980">
        <v>0.89574241276323197</v>
      </c>
      <c r="J3980" s="40">
        <v>43435.028045081206</v>
      </c>
    </row>
    <row r="3981" spans="1:10" x14ac:dyDescent="0.3">
      <c r="A3981" s="29">
        <v>3977</v>
      </c>
      <c r="B3981">
        <v>3283</v>
      </c>
      <c r="C3981" s="24">
        <v>41881</v>
      </c>
      <c r="D3981" s="24">
        <v>43707</v>
      </c>
      <c r="E3981">
        <v>6250</v>
      </c>
      <c r="F3981" s="31">
        <v>282.84099572169708</v>
      </c>
      <c r="G3981" s="24">
        <v>42725</v>
      </c>
      <c r="H3981" s="33">
        <v>1</v>
      </c>
      <c r="I3981">
        <v>0.98884995907581841</v>
      </c>
      <c r="J3981" s="40">
        <v>42740.586235437593</v>
      </c>
    </row>
    <row r="3982" spans="1:10" x14ac:dyDescent="0.3">
      <c r="A3982" s="29">
        <v>3978</v>
      </c>
      <c r="B3982">
        <v>3283</v>
      </c>
      <c r="C3982" s="24">
        <v>41881</v>
      </c>
      <c r="D3982" s="24">
        <v>43707</v>
      </c>
      <c r="E3982">
        <v>6250</v>
      </c>
      <c r="F3982" s="31">
        <v>10710.928954741843</v>
      </c>
      <c r="G3982" s="24">
        <v>42483</v>
      </c>
      <c r="H3982" s="33">
        <v>3</v>
      </c>
      <c r="I3982">
        <v>0.80482337140270255</v>
      </c>
      <c r="J3982" s="40">
        <v>42748.293369345985</v>
      </c>
    </row>
    <row r="3983" spans="1:10" x14ac:dyDescent="0.3">
      <c r="A3983" s="29">
        <v>3979</v>
      </c>
      <c r="B3983">
        <v>3283</v>
      </c>
      <c r="C3983" s="24">
        <v>41881</v>
      </c>
      <c r="D3983" s="24">
        <v>43707</v>
      </c>
      <c r="E3983">
        <v>6250</v>
      </c>
      <c r="F3983" s="31">
        <v>2294.8225443589281</v>
      </c>
      <c r="G3983" s="24">
        <v>42578</v>
      </c>
      <c r="H3983" s="33">
        <v>1</v>
      </c>
      <c r="I3983">
        <v>0.98884995907581841</v>
      </c>
      <c r="J3983" s="40">
        <v>43659.013971334331</v>
      </c>
    </row>
    <row r="3984" spans="1:10" x14ac:dyDescent="0.3">
      <c r="A3984" s="29">
        <v>3980</v>
      </c>
      <c r="B3984">
        <v>3283</v>
      </c>
      <c r="C3984" s="24">
        <v>41881</v>
      </c>
      <c r="D3984" s="24">
        <v>43707</v>
      </c>
      <c r="E3984">
        <v>6250</v>
      </c>
      <c r="F3984" s="31">
        <v>4396.5367745896929</v>
      </c>
      <c r="G3984" s="24">
        <v>42269</v>
      </c>
      <c r="H3984" s="33">
        <v>1</v>
      </c>
      <c r="I3984">
        <v>0.98884995907581841</v>
      </c>
      <c r="J3984" s="40">
        <v>42420.227761337752</v>
      </c>
    </row>
    <row r="3985" spans="1:10" x14ac:dyDescent="0.3">
      <c r="A3985" s="29">
        <v>3981</v>
      </c>
      <c r="B3985">
        <v>3283</v>
      </c>
      <c r="C3985" s="24">
        <v>41881</v>
      </c>
      <c r="D3985" s="24">
        <v>43707</v>
      </c>
      <c r="E3985">
        <v>6250</v>
      </c>
      <c r="F3985" s="31">
        <v>5802.7585253390316</v>
      </c>
      <c r="G3985" s="24">
        <v>43483</v>
      </c>
      <c r="H3985" s="33">
        <v>2</v>
      </c>
      <c r="I3985">
        <v>0.89574241276323197</v>
      </c>
      <c r="J3985" s="40">
        <v>44289.961641343027</v>
      </c>
    </row>
    <row r="3986" spans="1:10" x14ac:dyDescent="0.3">
      <c r="A3986" s="29">
        <v>3982</v>
      </c>
      <c r="B3986">
        <v>3284</v>
      </c>
      <c r="C3986" s="24">
        <v>41897</v>
      </c>
      <c r="D3986" s="24">
        <v>42993</v>
      </c>
      <c r="E3986">
        <v>3750</v>
      </c>
      <c r="F3986" s="31">
        <v>4279.4995467813997</v>
      </c>
      <c r="G3986" s="24">
        <v>41905</v>
      </c>
      <c r="H3986" s="33">
        <v>1</v>
      </c>
      <c r="I3986">
        <v>0.98884995907581841</v>
      </c>
      <c r="J3986" s="40">
        <v>42204.830792022127</v>
      </c>
    </row>
    <row r="3987" spans="1:10" x14ac:dyDescent="0.3">
      <c r="A3987" s="29">
        <v>3983</v>
      </c>
      <c r="B3987">
        <v>3285</v>
      </c>
      <c r="C3987" s="24">
        <v>42004</v>
      </c>
      <c r="D3987" s="24">
        <v>43830</v>
      </c>
      <c r="E3987">
        <v>4375</v>
      </c>
      <c r="F3987" s="31">
        <v>471.25072528426443</v>
      </c>
      <c r="G3987" s="24">
        <v>43672</v>
      </c>
      <c r="H3987" s="33">
        <v>1</v>
      </c>
      <c r="I3987">
        <v>0.98884995907581841</v>
      </c>
      <c r="J3987" s="40">
        <v>43729.36888230803</v>
      </c>
    </row>
    <row r="3988" spans="1:10" x14ac:dyDescent="0.3">
      <c r="A3988" s="29">
        <v>3984</v>
      </c>
      <c r="B3988">
        <v>3285</v>
      </c>
      <c r="C3988" s="24">
        <v>42004</v>
      </c>
      <c r="D3988" s="24">
        <v>43830</v>
      </c>
      <c r="E3988">
        <v>4375</v>
      </c>
      <c r="F3988" s="31">
        <v>2491.5342134581742</v>
      </c>
      <c r="G3988" s="24">
        <v>43606</v>
      </c>
      <c r="H3988" s="33">
        <v>1</v>
      </c>
      <c r="I3988">
        <v>0.98884995907581841</v>
      </c>
      <c r="J3988" s="40">
        <v>43780.447736057446</v>
      </c>
    </row>
    <row r="3989" spans="1:10" x14ac:dyDescent="0.3">
      <c r="A3989" s="29">
        <v>3985</v>
      </c>
      <c r="B3989">
        <v>3285</v>
      </c>
      <c r="C3989" s="24">
        <v>42004</v>
      </c>
      <c r="D3989" s="24">
        <v>43830</v>
      </c>
      <c r="E3989">
        <v>4375</v>
      </c>
      <c r="F3989" s="31">
        <v>2105.6137415096105</v>
      </c>
      <c r="G3989" s="24">
        <v>43357</v>
      </c>
      <c r="H3989" s="33">
        <v>1</v>
      </c>
      <c r="I3989">
        <v>0.98884995907581841</v>
      </c>
      <c r="J3989" s="40">
        <v>43518.662273484166</v>
      </c>
    </row>
    <row r="3990" spans="1:10" x14ac:dyDescent="0.3">
      <c r="A3990" s="29">
        <v>3986</v>
      </c>
      <c r="B3990">
        <v>3286</v>
      </c>
      <c r="C3990" s="24">
        <v>41749</v>
      </c>
      <c r="D3990" s="24">
        <v>43210</v>
      </c>
      <c r="E3990">
        <v>4375</v>
      </c>
      <c r="F3990" s="31">
        <v>1490.4316146033134</v>
      </c>
      <c r="G3990" s="24">
        <v>42638</v>
      </c>
      <c r="H3990" s="33">
        <v>1</v>
      </c>
      <c r="I3990">
        <v>0.98884995907581841</v>
      </c>
      <c r="J3990" s="40">
        <v>44011.342820785329</v>
      </c>
    </row>
    <row r="3991" spans="1:10" x14ac:dyDescent="0.3">
      <c r="A3991" s="29">
        <v>3987</v>
      </c>
      <c r="B3991">
        <v>3287</v>
      </c>
      <c r="C3991" s="24">
        <v>41912</v>
      </c>
      <c r="D3991" s="24">
        <v>42643</v>
      </c>
      <c r="E3991">
        <v>5625</v>
      </c>
      <c r="F3991" s="31">
        <v>72.928063983308789</v>
      </c>
      <c r="G3991" s="24">
        <v>42013</v>
      </c>
      <c r="H3991" s="33">
        <v>1</v>
      </c>
      <c r="I3991">
        <v>0.98884995907581841</v>
      </c>
      <c r="J3991" s="40">
        <v>42986.55581422543</v>
      </c>
    </row>
    <row r="3992" spans="1:10" x14ac:dyDescent="0.3">
      <c r="A3992" s="29">
        <v>3988</v>
      </c>
      <c r="B3992">
        <v>3288</v>
      </c>
      <c r="C3992" s="24">
        <v>41736</v>
      </c>
      <c r="D3992" s="24">
        <v>42832</v>
      </c>
      <c r="E3992">
        <v>4375</v>
      </c>
      <c r="F3992" s="31">
        <v>3513.2330707312967</v>
      </c>
      <c r="G3992" s="24">
        <v>42753</v>
      </c>
      <c r="H3992" s="33">
        <v>1</v>
      </c>
      <c r="I3992">
        <v>0.98884995907581841</v>
      </c>
      <c r="J3992" s="40">
        <v>42817.104405555263</v>
      </c>
    </row>
    <row r="3993" spans="1:10" x14ac:dyDescent="0.3">
      <c r="A3993" s="29">
        <v>3989</v>
      </c>
      <c r="B3993">
        <v>3290</v>
      </c>
      <c r="C3993" s="24">
        <v>41640</v>
      </c>
      <c r="D3993" s="24">
        <v>42370</v>
      </c>
      <c r="E3993">
        <v>4375</v>
      </c>
      <c r="F3993" s="31">
        <v>5561.8654979722696</v>
      </c>
      <c r="G3993" s="24">
        <v>42015</v>
      </c>
      <c r="H3993" s="33">
        <v>2</v>
      </c>
      <c r="I3993">
        <v>0.89574241276323197</v>
      </c>
      <c r="J3993" s="40">
        <v>42111.921380575535</v>
      </c>
    </row>
    <row r="3994" spans="1:10" x14ac:dyDescent="0.3">
      <c r="A3994" s="29">
        <v>3990</v>
      </c>
      <c r="B3994">
        <v>3290</v>
      </c>
      <c r="C3994" s="24">
        <v>41640</v>
      </c>
      <c r="D3994" s="24">
        <v>42370</v>
      </c>
      <c r="E3994">
        <v>4375</v>
      </c>
      <c r="F3994" s="31">
        <v>2221.1602216862207</v>
      </c>
      <c r="G3994" s="24">
        <v>41748</v>
      </c>
      <c r="H3994" s="33">
        <v>1</v>
      </c>
      <c r="I3994">
        <v>0.98884995907581841</v>
      </c>
      <c r="J3994" s="40">
        <v>42270.782667336149</v>
      </c>
    </row>
    <row r="3995" spans="1:10" x14ac:dyDescent="0.3">
      <c r="A3995" s="29">
        <v>3991</v>
      </c>
      <c r="B3995">
        <v>3291</v>
      </c>
      <c r="C3995" s="24">
        <v>41937</v>
      </c>
      <c r="D3995" s="24">
        <v>42668</v>
      </c>
      <c r="E3995">
        <v>5625</v>
      </c>
      <c r="F3995" s="31">
        <v>574.72002179181891</v>
      </c>
      <c r="G3995" s="24">
        <v>42099</v>
      </c>
      <c r="H3995" s="33">
        <v>1</v>
      </c>
      <c r="I3995">
        <v>0.98884995907581841</v>
      </c>
      <c r="J3995" s="40">
        <v>43368.550562652737</v>
      </c>
    </row>
    <row r="3996" spans="1:10" x14ac:dyDescent="0.3">
      <c r="A3996" s="29">
        <v>3992</v>
      </c>
      <c r="B3996">
        <v>3292</v>
      </c>
      <c r="C3996" s="24">
        <v>41778</v>
      </c>
      <c r="D3996" s="24">
        <v>43604</v>
      </c>
      <c r="E3996">
        <v>3750</v>
      </c>
      <c r="F3996" s="31">
        <v>3581.0663640585508</v>
      </c>
      <c r="G3996" s="24">
        <v>43002</v>
      </c>
      <c r="H3996" s="33">
        <v>1</v>
      </c>
      <c r="I3996">
        <v>0.98884995907581841</v>
      </c>
      <c r="J3996" s="40">
        <v>43579.215344683151</v>
      </c>
    </row>
    <row r="3997" spans="1:10" x14ac:dyDescent="0.3">
      <c r="A3997" s="29">
        <v>3993</v>
      </c>
      <c r="B3997">
        <v>3292</v>
      </c>
      <c r="C3997" s="24">
        <v>41778</v>
      </c>
      <c r="D3997" s="24">
        <v>43604</v>
      </c>
      <c r="E3997">
        <v>3750</v>
      </c>
      <c r="F3997" s="31">
        <v>1372.9924369667453</v>
      </c>
      <c r="G3997" s="24">
        <v>43376</v>
      </c>
      <c r="H3997" s="33">
        <v>1</v>
      </c>
      <c r="I3997">
        <v>0.98884995907581841</v>
      </c>
      <c r="J3997" s="40">
        <v>43938.597336259969</v>
      </c>
    </row>
    <row r="3998" spans="1:10" x14ac:dyDescent="0.3">
      <c r="A3998" s="29">
        <v>3994</v>
      </c>
      <c r="B3998">
        <v>3292</v>
      </c>
      <c r="C3998" s="24">
        <v>41778</v>
      </c>
      <c r="D3998" s="24">
        <v>43604</v>
      </c>
      <c r="E3998">
        <v>3750</v>
      </c>
      <c r="F3998" s="31">
        <v>4550.0313695593513</v>
      </c>
      <c r="G3998" s="24">
        <v>42993</v>
      </c>
      <c r="H3998" s="33">
        <v>1</v>
      </c>
      <c r="I3998">
        <v>0.98884995907581841</v>
      </c>
      <c r="J3998" s="40">
        <v>42996.610706320716</v>
      </c>
    </row>
    <row r="3999" spans="1:10" x14ac:dyDescent="0.3">
      <c r="A3999" s="29">
        <v>3995</v>
      </c>
      <c r="B3999">
        <v>3292</v>
      </c>
      <c r="C3999" s="24">
        <v>41778</v>
      </c>
      <c r="D3999" s="24">
        <v>43604</v>
      </c>
      <c r="E3999">
        <v>3750</v>
      </c>
      <c r="F3999" s="31">
        <v>1740.2331362197251</v>
      </c>
      <c r="G3999" s="24">
        <v>41786</v>
      </c>
      <c r="H3999" s="33">
        <v>1</v>
      </c>
      <c r="I3999">
        <v>0.98884995907581841</v>
      </c>
      <c r="J3999" s="40">
        <v>41825.274193686331</v>
      </c>
    </row>
    <row r="4000" spans="1:10" x14ac:dyDescent="0.3">
      <c r="A4000" s="29">
        <v>3996</v>
      </c>
      <c r="B4000">
        <v>3293</v>
      </c>
      <c r="C4000" s="24">
        <v>41904</v>
      </c>
      <c r="D4000" s="24">
        <v>43730</v>
      </c>
      <c r="E4000">
        <v>5625</v>
      </c>
      <c r="F4000" s="31">
        <v>247.89431928699605</v>
      </c>
      <c r="G4000" s="24">
        <v>42283</v>
      </c>
      <c r="H4000" s="33">
        <v>1</v>
      </c>
      <c r="I4000">
        <v>0.98884995907581841</v>
      </c>
      <c r="J4000" s="40">
        <v>42333.001319195202</v>
      </c>
    </row>
    <row r="4001" spans="1:10" x14ac:dyDescent="0.3">
      <c r="A4001" s="29">
        <v>3997</v>
      </c>
      <c r="B4001">
        <v>3293</v>
      </c>
      <c r="C4001" s="24">
        <v>41904</v>
      </c>
      <c r="D4001" s="24">
        <v>43730</v>
      </c>
      <c r="E4001">
        <v>5625</v>
      </c>
      <c r="F4001" s="31">
        <v>392.9376344168594</v>
      </c>
      <c r="G4001" s="24">
        <v>43617</v>
      </c>
      <c r="H4001" s="33">
        <v>1</v>
      </c>
      <c r="I4001">
        <v>0.98884995907581841</v>
      </c>
      <c r="J4001" s="40">
        <v>43623.99857885026</v>
      </c>
    </row>
    <row r="4002" spans="1:10" x14ac:dyDescent="0.3">
      <c r="A4002" s="29">
        <v>3998</v>
      </c>
      <c r="B4002">
        <v>3293</v>
      </c>
      <c r="C4002" s="24">
        <v>41904</v>
      </c>
      <c r="D4002" s="24">
        <v>43730</v>
      </c>
      <c r="E4002">
        <v>5625</v>
      </c>
      <c r="F4002" s="31">
        <v>2674.3676947955851</v>
      </c>
      <c r="G4002" s="24">
        <v>42267</v>
      </c>
      <c r="H4002" s="33">
        <v>1</v>
      </c>
      <c r="I4002">
        <v>0.98884995907581841</v>
      </c>
      <c r="J4002" s="40">
        <v>42618.08253348554</v>
      </c>
    </row>
    <row r="4003" spans="1:10" x14ac:dyDescent="0.3">
      <c r="A4003" s="29">
        <v>3999</v>
      </c>
      <c r="B4003">
        <v>3295</v>
      </c>
      <c r="C4003" s="24">
        <v>41832</v>
      </c>
      <c r="D4003" s="24">
        <v>43658</v>
      </c>
      <c r="E4003">
        <v>4375</v>
      </c>
      <c r="F4003" s="31">
        <v>75.881305327943863</v>
      </c>
      <c r="G4003" s="24">
        <v>43315</v>
      </c>
      <c r="H4003" s="33">
        <v>1</v>
      </c>
      <c r="I4003">
        <v>0.98884995907581841</v>
      </c>
      <c r="J4003" s="40">
        <v>44317.354115935486</v>
      </c>
    </row>
    <row r="4004" spans="1:10" x14ac:dyDescent="0.3">
      <c r="A4004" s="29">
        <v>4000</v>
      </c>
      <c r="B4004">
        <v>3295</v>
      </c>
      <c r="C4004" s="24">
        <v>41832</v>
      </c>
      <c r="D4004" s="24">
        <v>43658</v>
      </c>
      <c r="E4004">
        <v>4375</v>
      </c>
      <c r="F4004" s="31">
        <v>300.41840818598314</v>
      </c>
      <c r="G4004" s="24">
        <v>42136</v>
      </c>
      <c r="H4004" s="33">
        <v>1</v>
      </c>
      <c r="I4004">
        <v>0.98884995907581841</v>
      </c>
      <c r="J4004" s="40">
        <v>43294.60272035731</v>
      </c>
    </row>
    <row r="4005" spans="1:10" x14ac:dyDescent="0.3">
      <c r="A4005" s="29">
        <v>4001</v>
      </c>
      <c r="B4005">
        <v>3296</v>
      </c>
      <c r="C4005" s="24">
        <v>41931</v>
      </c>
      <c r="D4005" s="24">
        <v>43757</v>
      </c>
      <c r="E4005">
        <v>3750</v>
      </c>
      <c r="F4005" s="31">
        <v>849.91936182583993</v>
      </c>
      <c r="G4005" s="24">
        <v>42469</v>
      </c>
      <c r="H4005" s="33">
        <v>1</v>
      </c>
      <c r="I4005">
        <v>0.98884995907581841</v>
      </c>
      <c r="J4005" s="40">
        <v>43078.523697351156</v>
      </c>
    </row>
    <row r="4006" spans="1:10" x14ac:dyDescent="0.3">
      <c r="A4006" s="29">
        <v>4002</v>
      </c>
      <c r="B4006">
        <v>3296</v>
      </c>
      <c r="C4006" s="24">
        <v>41931</v>
      </c>
      <c r="D4006" s="24">
        <v>43757</v>
      </c>
      <c r="E4006">
        <v>3750</v>
      </c>
      <c r="F4006" s="31">
        <v>4331.0632211708416</v>
      </c>
      <c r="G4006" s="24">
        <v>43047</v>
      </c>
      <c r="H4006" s="33">
        <v>1</v>
      </c>
      <c r="I4006">
        <v>0.98884995907581841</v>
      </c>
      <c r="J4006" s="40">
        <v>43831.92852888161</v>
      </c>
    </row>
    <row r="4007" spans="1:10" x14ac:dyDescent="0.3">
      <c r="A4007" s="29">
        <v>4003</v>
      </c>
      <c r="B4007">
        <v>3297</v>
      </c>
      <c r="C4007" s="24">
        <v>41851</v>
      </c>
      <c r="D4007" s="24">
        <v>43677</v>
      </c>
      <c r="E4007">
        <v>4375</v>
      </c>
      <c r="F4007" s="31">
        <v>8292.3734066225097</v>
      </c>
      <c r="G4007" s="24">
        <v>43426</v>
      </c>
      <c r="H4007" s="33">
        <v>2</v>
      </c>
      <c r="I4007">
        <v>0.89574241276323197</v>
      </c>
      <c r="J4007" s="40">
        <v>43564.186167319654</v>
      </c>
    </row>
    <row r="4008" spans="1:10" x14ac:dyDescent="0.3">
      <c r="A4008" s="29">
        <v>4004</v>
      </c>
      <c r="B4008">
        <v>3297</v>
      </c>
      <c r="C4008" s="24">
        <v>41851</v>
      </c>
      <c r="D4008" s="24">
        <v>43677</v>
      </c>
      <c r="E4008">
        <v>4375</v>
      </c>
      <c r="F4008" s="31">
        <v>933.11797628712475</v>
      </c>
      <c r="G4008" s="24">
        <v>43446</v>
      </c>
      <c r="H4008" s="33">
        <v>1</v>
      </c>
      <c r="I4008">
        <v>0.98884995907581841</v>
      </c>
      <c r="J4008" s="40">
        <v>43508.327848496272</v>
      </c>
    </row>
    <row r="4009" spans="1:10" x14ac:dyDescent="0.3">
      <c r="A4009" s="29">
        <v>4005</v>
      </c>
      <c r="B4009">
        <v>3298</v>
      </c>
      <c r="C4009" s="24">
        <v>41899</v>
      </c>
      <c r="D4009" s="24">
        <v>42630</v>
      </c>
      <c r="E4009">
        <v>6250</v>
      </c>
      <c r="F4009" s="31">
        <v>5868.4719336892385</v>
      </c>
      <c r="G4009" s="24">
        <v>42323</v>
      </c>
      <c r="H4009" s="33">
        <v>2</v>
      </c>
      <c r="I4009">
        <v>0.89574241276323197</v>
      </c>
      <c r="J4009" s="40">
        <v>42354.041709219346</v>
      </c>
    </row>
    <row r="4010" spans="1:10" x14ac:dyDescent="0.3">
      <c r="A4010" s="29">
        <v>4006</v>
      </c>
      <c r="B4010">
        <v>3302</v>
      </c>
      <c r="C4010" s="24">
        <v>41982</v>
      </c>
      <c r="D4010" s="24">
        <v>43808</v>
      </c>
      <c r="E4010">
        <v>4375</v>
      </c>
      <c r="F4010" s="31">
        <v>229.42212266811114</v>
      </c>
      <c r="G4010" s="24">
        <v>42494</v>
      </c>
      <c r="H4010" s="33">
        <v>1</v>
      </c>
      <c r="I4010">
        <v>0.98884995907581841</v>
      </c>
      <c r="J4010" s="40">
        <v>42971.223168776996</v>
      </c>
    </row>
    <row r="4011" spans="1:10" x14ac:dyDescent="0.3">
      <c r="A4011" s="29">
        <v>4007</v>
      </c>
      <c r="B4011">
        <v>3302</v>
      </c>
      <c r="C4011" s="24">
        <v>41982</v>
      </c>
      <c r="D4011" s="24">
        <v>43808</v>
      </c>
      <c r="E4011">
        <v>4375</v>
      </c>
      <c r="F4011" s="31">
        <v>9031.54796049365</v>
      </c>
      <c r="G4011" s="24">
        <v>42725</v>
      </c>
      <c r="H4011" s="33">
        <v>2</v>
      </c>
      <c r="I4011">
        <v>0.89574241276323197</v>
      </c>
      <c r="J4011" s="40">
        <v>42782.466436898423</v>
      </c>
    </row>
    <row r="4012" spans="1:10" x14ac:dyDescent="0.3">
      <c r="A4012" s="29">
        <v>4008</v>
      </c>
      <c r="B4012">
        <v>3302</v>
      </c>
      <c r="C4012" s="24">
        <v>41982</v>
      </c>
      <c r="D4012" s="24">
        <v>43808</v>
      </c>
      <c r="E4012">
        <v>4375</v>
      </c>
      <c r="F4012" s="31">
        <v>2995.718231829962</v>
      </c>
      <c r="G4012" s="24">
        <v>43222</v>
      </c>
      <c r="H4012" s="33">
        <v>1</v>
      </c>
      <c r="I4012">
        <v>0.98884995907581841</v>
      </c>
      <c r="J4012" s="40">
        <v>43642.346764723465</v>
      </c>
    </row>
    <row r="4013" spans="1:10" x14ac:dyDescent="0.3">
      <c r="A4013" s="29">
        <v>4009</v>
      </c>
      <c r="B4013">
        <v>3302</v>
      </c>
      <c r="C4013" s="24">
        <v>41982</v>
      </c>
      <c r="D4013" s="24">
        <v>43808</v>
      </c>
      <c r="E4013">
        <v>4375</v>
      </c>
      <c r="F4013" s="31">
        <v>1849.3999632151424</v>
      </c>
      <c r="G4013" s="24">
        <v>43430</v>
      </c>
      <c r="H4013" s="33">
        <v>1</v>
      </c>
      <c r="I4013">
        <v>0.98884995907581841</v>
      </c>
      <c r="J4013" s="40">
        <v>44313.241887130018</v>
      </c>
    </row>
    <row r="4014" spans="1:10" x14ac:dyDescent="0.3">
      <c r="A4014" s="29">
        <v>4010</v>
      </c>
      <c r="B4014">
        <v>3303</v>
      </c>
      <c r="C4014" s="24">
        <v>41792</v>
      </c>
      <c r="D4014" s="24">
        <v>42888</v>
      </c>
      <c r="E4014">
        <v>4375</v>
      </c>
      <c r="F4014" s="31">
        <v>682.45669957996665</v>
      </c>
      <c r="G4014" s="24">
        <v>41931</v>
      </c>
      <c r="H4014" s="33">
        <v>1</v>
      </c>
      <c r="I4014">
        <v>0.98884995907581841</v>
      </c>
      <c r="J4014" s="40">
        <v>42811.198359133203</v>
      </c>
    </row>
    <row r="4015" spans="1:10" x14ac:dyDescent="0.3">
      <c r="A4015" s="29">
        <v>4011</v>
      </c>
      <c r="B4015">
        <v>3305</v>
      </c>
      <c r="C4015" s="24">
        <v>41727</v>
      </c>
      <c r="D4015" s="24">
        <v>42092</v>
      </c>
      <c r="E4015">
        <v>3750</v>
      </c>
      <c r="F4015" s="31">
        <v>4618.651723784933</v>
      </c>
      <c r="G4015" s="24">
        <v>41815</v>
      </c>
      <c r="H4015" s="33">
        <v>1</v>
      </c>
      <c r="I4015">
        <v>0.98884995907581841</v>
      </c>
      <c r="J4015" s="40">
        <v>41887.688248437975</v>
      </c>
    </row>
    <row r="4016" spans="1:10" x14ac:dyDescent="0.3">
      <c r="A4016" s="29">
        <v>4012</v>
      </c>
      <c r="B4016">
        <v>3308</v>
      </c>
      <c r="C4016" s="24">
        <v>41992</v>
      </c>
      <c r="D4016" s="24">
        <v>43453</v>
      </c>
      <c r="E4016">
        <v>4375</v>
      </c>
      <c r="F4016" s="31">
        <v>1190.6257567611924</v>
      </c>
      <c r="G4016" s="24">
        <v>43334</v>
      </c>
      <c r="H4016" s="33">
        <v>1</v>
      </c>
      <c r="I4016">
        <v>0.98884995907581841</v>
      </c>
      <c r="J4016" s="40">
        <v>43739.24674860161</v>
      </c>
    </row>
    <row r="4017" spans="1:10" x14ac:dyDescent="0.3">
      <c r="A4017" s="29">
        <v>4013</v>
      </c>
      <c r="B4017">
        <v>3308</v>
      </c>
      <c r="C4017" s="24">
        <v>41992</v>
      </c>
      <c r="D4017" s="24">
        <v>43453</v>
      </c>
      <c r="E4017">
        <v>4375</v>
      </c>
      <c r="F4017" s="31">
        <v>7792.8638606584045</v>
      </c>
      <c r="G4017" s="24">
        <v>42768</v>
      </c>
      <c r="H4017" s="33">
        <v>2</v>
      </c>
      <c r="I4017">
        <v>0.89574241276323197</v>
      </c>
      <c r="J4017" s="40">
        <v>43131.540791639512</v>
      </c>
    </row>
    <row r="4018" spans="1:10" x14ac:dyDescent="0.3">
      <c r="A4018" s="29">
        <v>4014</v>
      </c>
      <c r="B4018">
        <v>3308</v>
      </c>
      <c r="C4018" s="24">
        <v>41992</v>
      </c>
      <c r="D4018" s="24">
        <v>43453</v>
      </c>
      <c r="E4018">
        <v>4375</v>
      </c>
      <c r="F4018" s="31">
        <v>43.461175759113104</v>
      </c>
      <c r="G4018" s="24">
        <v>43010</v>
      </c>
      <c r="H4018" s="33">
        <v>1</v>
      </c>
      <c r="I4018">
        <v>0.98884995907581841</v>
      </c>
      <c r="J4018" s="40">
        <v>43477.149733020764</v>
      </c>
    </row>
    <row r="4019" spans="1:10" x14ac:dyDescent="0.3">
      <c r="A4019" s="29">
        <v>4015</v>
      </c>
      <c r="B4019">
        <v>3308</v>
      </c>
      <c r="C4019" s="24">
        <v>41992</v>
      </c>
      <c r="D4019" s="24">
        <v>43453</v>
      </c>
      <c r="E4019">
        <v>4375</v>
      </c>
      <c r="F4019" s="31">
        <v>1932.4464994182717</v>
      </c>
      <c r="G4019" s="24">
        <v>42142</v>
      </c>
      <c r="H4019" s="33">
        <v>1</v>
      </c>
      <c r="I4019">
        <v>0.98884995907581841</v>
      </c>
      <c r="J4019" s="40">
        <v>42183.679640727321</v>
      </c>
    </row>
    <row r="4020" spans="1:10" x14ac:dyDescent="0.3">
      <c r="A4020" s="29">
        <v>4016</v>
      </c>
      <c r="B4020">
        <v>3309</v>
      </c>
      <c r="C4020" s="24">
        <v>41827</v>
      </c>
      <c r="D4020" s="24">
        <v>43653</v>
      </c>
      <c r="E4020">
        <v>6250</v>
      </c>
      <c r="F4020" s="31">
        <v>443.59431194746657</v>
      </c>
      <c r="G4020" s="24">
        <v>41944</v>
      </c>
      <c r="H4020" s="33">
        <v>1</v>
      </c>
      <c r="I4020">
        <v>0.98884995907581841</v>
      </c>
      <c r="J4020" s="40">
        <v>42023.949724326158</v>
      </c>
    </row>
    <row r="4021" spans="1:10" x14ac:dyDescent="0.3">
      <c r="A4021" s="29">
        <v>4017</v>
      </c>
      <c r="B4021">
        <v>3309</v>
      </c>
      <c r="C4021" s="24">
        <v>41827</v>
      </c>
      <c r="D4021" s="24">
        <v>43653</v>
      </c>
      <c r="E4021">
        <v>6250</v>
      </c>
      <c r="F4021" s="31">
        <v>199.35951831867843</v>
      </c>
      <c r="G4021" s="24">
        <v>43213</v>
      </c>
      <c r="H4021" s="33">
        <v>1</v>
      </c>
      <c r="I4021">
        <v>0.98884995907581841</v>
      </c>
      <c r="J4021" s="40">
        <v>43505.842448584044</v>
      </c>
    </row>
    <row r="4022" spans="1:10" x14ac:dyDescent="0.3">
      <c r="A4022" s="29">
        <v>4018</v>
      </c>
      <c r="B4022">
        <v>3309</v>
      </c>
      <c r="C4022" s="24">
        <v>41827</v>
      </c>
      <c r="D4022" s="24">
        <v>43653</v>
      </c>
      <c r="E4022">
        <v>6250</v>
      </c>
      <c r="F4022" s="31">
        <v>3485.0428586520884</v>
      </c>
      <c r="G4022" s="24">
        <v>42133</v>
      </c>
      <c r="H4022" s="33">
        <v>1</v>
      </c>
      <c r="I4022">
        <v>0.98884995907581841</v>
      </c>
      <c r="J4022" s="40">
        <v>42304.134190982892</v>
      </c>
    </row>
    <row r="4023" spans="1:10" x14ac:dyDescent="0.3">
      <c r="A4023" s="29">
        <v>4019</v>
      </c>
      <c r="B4023">
        <v>3310</v>
      </c>
      <c r="C4023" s="24">
        <v>41871</v>
      </c>
      <c r="D4023" s="24">
        <v>42602</v>
      </c>
      <c r="E4023">
        <v>4375</v>
      </c>
      <c r="F4023" s="31">
        <v>8302.7663648090565</v>
      </c>
      <c r="G4023" s="24">
        <v>42415</v>
      </c>
      <c r="H4023" s="33">
        <v>2</v>
      </c>
      <c r="I4023">
        <v>0.89574241276323197</v>
      </c>
      <c r="J4023" s="40">
        <v>43374.739236139962</v>
      </c>
    </row>
    <row r="4024" spans="1:10" x14ac:dyDescent="0.3">
      <c r="A4024" s="29">
        <v>4020</v>
      </c>
      <c r="B4024">
        <v>3311</v>
      </c>
      <c r="C4024" s="24">
        <v>41973</v>
      </c>
      <c r="D4024" s="24">
        <v>43799</v>
      </c>
      <c r="E4024">
        <v>6250</v>
      </c>
      <c r="F4024" s="31">
        <v>8961.8114603083577</v>
      </c>
      <c r="G4024" s="24">
        <v>43333</v>
      </c>
      <c r="H4024" s="33">
        <v>2</v>
      </c>
      <c r="I4024">
        <v>0.89574241276323197</v>
      </c>
      <c r="J4024" s="40">
        <v>44223.302198718251</v>
      </c>
    </row>
    <row r="4025" spans="1:10" x14ac:dyDescent="0.3">
      <c r="A4025" s="29">
        <v>4021</v>
      </c>
      <c r="B4025">
        <v>3312</v>
      </c>
      <c r="C4025" s="24">
        <v>41716</v>
      </c>
      <c r="D4025" s="24">
        <v>43177</v>
      </c>
      <c r="E4025">
        <v>5625</v>
      </c>
      <c r="F4025" s="31">
        <v>5162.4964340398656</v>
      </c>
      <c r="G4025" s="24">
        <v>41788</v>
      </c>
      <c r="H4025" s="33">
        <v>2</v>
      </c>
      <c r="I4025">
        <v>0.89574241276323197</v>
      </c>
      <c r="J4025" s="40">
        <v>41812.80347332872</v>
      </c>
    </row>
    <row r="4026" spans="1:10" x14ac:dyDescent="0.3">
      <c r="A4026" s="29">
        <v>4022</v>
      </c>
      <c r="B4026">
        <v>3312</v>
      </c>
      <c r="C4026" s="24">
        <v>41716</v>
      </c>
      <c r="D4026" s="24">
        <v>43177</v>
      </c>
      <c r="E4026">
        <v>5625</v>
      </c>
      <c r="F4026" s="31">
        <v>1812.5806255687403</v>
      </c>
      <c r="G4026" s="24">
        <v>41938</v>
      </c>
      <c r="H4026" s="33">
        <v>1</v>
      </c>
      <c r="I4026">
        <v>0.98884995907581841</v>
      </c>
      <c r="J4026" s="40">
        <v>42007.791746477422</v>
      </c>
    </row>
    <row r="4027" spans="1:10" x14ac:dyDescent="0.3">
      <c r="A4027" s="29">
        <v>4023</v>
      </c>
      <c r="B4027">
        <v>3312</v>
      </c>
      <c r="C4027" s="24">
        <v>41716</v>
      </c>
      <c r="D4027" s="24">
        <v>43177</v>
      </c>
      <c r="E4027">
        <v>5625</v>
      </c>
      <c r="F4027" s="31">
        <v>6149.2143881241727</v>
      </c>
      <c r="G4027" s="24">
        <v>42005</v>
      </c>
      <c r="H4027" s="33">
        <v>2</v>
      </c>
      <c r="I4027">
        <v>0.89574241276323197</v>
      </c>
      <c r="J4027" s="40">
        <v>42401.953066578564</v>
      </c>
    </row>
    <row r="4028" spans="1:10" x14ac:dyDescent="0.3">
      <c r="A4028" s="29">
        <v>4024</v>
      </c>
      <c r="B4028">
        <v>3313</v>
      </c>
      <c r="C4028" s="24">
        <v>41722</v>
      </c>
      <c r="D4028" s="24">
        <v>43548</v>
      </c>
      <c r="E4028">
        <v>6250</v>
      </c>
      <c r="F4028" s="31">
        <v>7864.9067759026912</v>
      </c>
      <c r="G4028" s="24">
        <v>43224</v>
      </c>
      <c r="H4028" s="33">
        <v>2</v>
      </c>
      <c r="I4028">
        <v>0.89574241276323197</v>
      </c>
      <c r="J4028" s="40">
        <v>43490.736964246149</v>
      </c>
    </row>
    <row r="4029" spans="1:10" x14ac:dyDescent="0.3">
      <c r="A4029" s="29">
        <v>4025</v>
      </c>
      <c r="B4029">
        <v>3313</v>
      </c>
      <c r="C4029" s="24">
        <v>41722</v>
      </c>
      <c r="D4029" s="24">
        <v>43548</v>
      </c>
      <c r="E4029">
        <v>6250</v>
      </c>
      <c r="F4029" s="31">
        <v>3497.9661612461887</v>
      </c>
      <c r="G4029" s="24">
        <v>42839</v>
      </c>
      <c r="H4029" s="33">
        <v>1</v>
      </c>
      <c r="I4029">
        <v>0.98884995907581841</v>
      </c>
      <c r="J4029" s="40">
        <v>43008.55659322851</v>
      </c>
    </row>
    <row r="4030" spans="1:10" x14ac:dyDescent="0.3">
      <c r="A4030" s="29">
        <v>4026</v>
      </c>
      <c r="B4030">
        <v>3313</v>
      </c>
      <c r="C4030" s="24">
        <v>41722</v>
      </c>
      <c r="D4030" s="24">
        <v>43548</v>
      </c>
      <c r="E4030">
        <v>6250</v>
      </c>
      <c r="F4030" s="31">
        <v>4011.1471165586659</v>
      </c>
      <c r="G4030" s="24">
        <v>42716</v>
      </c>
      <c r="H4030" s="33">
        <v>1</v>
      </c>
      <c r="I4030">
        <v>0.98884995907581841</v>
      </c>
      <c r="J4030" s="40">
        <v>42816.068703919889</v>
      </c>
    </row>
    <row r="4031" spans="1:10" x14ac:dyDescent="0.3">
      <c r="A4031" s="29">
        <v>4027</v>
      </c>
      <c r="B4031">
        <v>3315</v>
      </c>
      <c r="C4031" s="24">
        <v>41950</v>
      </c>
      <c r="D4031" s="24">
        <v>43776</v>
      </c>
      <c r="E4031">
        <v>6250</v>
      </c>
      <c r="F4031" s="31">
        <v>4076.2935021608332</v>
      </c>
      <c r="G4031" s="24">
        <v>42834</v>
      </c>
      <c r="H4031" s="33">
        <v>1</v>
      </c>
      <c r="I4031">
        <v>0.98884995907581841</v>
      </c>
      <c r="J4031" s="40">
        <v>43567.517694932125</v>
      </c>
    </row>
    <row r="4032" spans="1:10" x14ac:dyDescent="0.3">
      <c r="A4032" s="29">
        <v>4028</v>
      </c>
      <c r="B4032">
        <v>3315</v>
      </c>
      <c r="C4032" s="24">
        <v>41950</v>
      </c>
      <c r="D4032" s="24">
        <v>43776</v>
      </c>
      <c r="E4032">
        <v>6250</v>
      </c>
      <c r="F4032" s="31">
        <v>5055.1013927481927</v>
      </c>
      <c r="G4032" s="24">
        <v>41955</v>
      </c>
      <c r="H4032" s="33">
        <v>2</v>
      </c>
      <c r="I4032">
        <v>0.89574241276323197</v>
      </c>
      <c r="J4032" s="40">
        <v>42353.723421085648</v>
      </c>
    </row>
    <row r="4033" spans="1:10" x14ac:dyDescent="0.3">
      <c r="A4033" s="29">
        <v>4029</v>
      </c>
      <c r="B4033">
        <v>3316</v>
      </c>
      <c r="C4033" s="24">
        <v>41686</v>
      </c>
      <c r="D4033" s="24">
        <v>43512</v>
      </c>
      <c r="E4033">
        <v>3750</v>
      </c>
      <c r="F4033" s="31">
        <v>361.04858058476924</v>
      </c>
      <c r="G4033" s="24">
        <v>42825</v>
      </c>
      <c r="H4033" s="33">
        <v>1</v>
      </c>
      <c r="I4033">
        <v>0.98884995907581841</v>
      </c>
      <c r="J4033" s="40">
        <v>43130.882560587394</v>
      </c>
    </row>
    <row r="4034" spans="1:10" x14ac:dyDescent="0.3">
      <c r="A4034" s="29">
        <v>4030</v>
      </c>
      <c r="B4034">
        <v>3316</v>
      </c>
      <c r="C4034" s="24">
        <v>41686</v>
      </c>
      <c r="D4034" s="24">
        <v>43512</v>
      </c>
      <c r="E4034">
        <v>3750</v>
      </c>
      <c r="F4034" s="31">
        <v>4115.2594232731517</v>
      </c>
      <c r="G4034" s="24">
        <v>41692</v>
      </c>
      <c r="H4034" s="33">
        <v>1</v>
      </c>
      <c r="I4034">
        <v>0.98884995907581841</v>
      </c>
      <c r="J4034" s="40">
        <v>41910.505577566109</v>
      </c>
    </row>
    <row r="4035" spans="1:10" x14ac:dyDescent="0.3">
      <c r="A4035" s="29">
        <v>4031</v>
      </c>
      <c r="B4035">
        <v>3317</v>
      </c>
      <c r="C4035" s="24">
        <v>41822</v>
      </c>
      <c r="D4035" s="24">
        <v>43283</v>
      </c>
      <c r="E4035">
        <v>6250</v>
      </c>
      <c r="F4035" s="31">
        <v>994.21155551134552</v>
      </c>
      <c r="G4035" s="24">
        <v>41892</v>
      </c>
      <c r="H4035" s="33">
        <v>1</v>
      </c>
      <c r="I4035">
        <v>0.98884995907581841</v>
      </c>
      <c r="J4035" s="40">
        <v>42142.745269175553</v>
      </c>
    </row>
    <row r="4036" spans="1:10" x14ac:dyDescent="0.3">
      <c r="A4036" s="29">
        <v>4032</v>
      </c>
      <c r="B4036">
        <v>3317</v>
      </c>
      <c r="C4036" s="24">
        <v>41822</v>
      </c>
      <c r="D4036" s="24">
        <v>43283</v>
      </c>
      <c r="E4036">
        <v>6250</v>
      </c>
      <c r="F4036" s="31">
        <v>471.60941355815515</v>
      </c>
      <c r="G4036" s="24">
        <v>42913</v>
      </c>
      <c r="H4036" s="33">
        <v>1</v>
      </c>
      <c r="I4036">
        <v>0.98884995907581841</v>
      </c>
      <c r="J4036" s="40">
        <v>43198.153738757937</v>
      </c>
    </row>
    <row r="4037" spans="1:10" x14ac:dyDescent="0.3">
      <c r="A4037" s="29">
        <v>4033</v>
      </c>
      <c r="B4037">
        <v>3317</v>
      </c>
      <c r="C4037" s="24">
        <v>41822</v>
      </c>
      <c r="D4037" s="24">
        <v>43283</v>
      </c>
      <c r="E4037">
        <v>6250</v>
      </c>
      <c r="F4037" s="31">
        <v>11235.60448028167</v>
      </c>
      <c r="G4037" s="24">
        <v>42793</v>
      </c>
      <c r="H4037" s="33">
        <v>3</v>
      </c>
      <c r="I4037">
        <v>0.80482337140270255</v>
      </c>
      <c r="J4037" s="40">
        <v>42870.762250563435</v>
      </c>
    </row>
    <row r="4038" spans="1:10" x14ac:dyDescent="0.3">
      <c r="A4038" s="29">
        <v>4034</v>
      </c>
      <c r="B4038">
        <v>3321</v>
      </c>
      <c r="C4038" s="24">
        <v>41742</v>
      </c>
      <c r="D4038" s="24">
        <v>42838</v>
      </c>
      <c r="E4038">
        <v>5625</v>
      </c>
      <c r="F4038" s="31">
        <v>2946.2944387037492</v>
      </c>
      <c r="G4038" s="24">
        <v>41743</v>
      </c>
      <c r="H4038" s="33">
        <v>1</v>
      </c>
      <c r="I4038">
        <v>0.98884995907581841</v>
      </c>
      <c r="J4038" s="40">
        <v>41750.97238719646</v>
      </c>
    </row>
    <row r="4039" spans="1:10" x14ac:dyDescent="0.3">
      <c r="A4039" s="29">
        <v>4035</v>
      </c>
      <c r="B4039">
        <v>3326</v>
      </c>
      <c r="C4039" s="24">
        <v>41764</v>
      </c>
      <c r="D4039" s="24">
        <v>43225</v>
      </c>
      <c r="E4039">
        <v>6250</v>
      </c>
      <c r="F4039" s="31">
        <v>118.81628957680294</v>
      </c>
      <c r="G4039" s="24">
        <v>42472</v>
      </c>
      <c r="H4039" s="33">
        <v>1</v>
      </c>
      <c r="I4039">
        <v>0.98884995907581841</v>
      </c>
      <c r="J4039" s="40">
        <v>42536.514842157929</v>
      </c>
    </row>
    <row r="4040" spans="1:10" x14ac:dyDescent="0.3">
      <c r="A4040" s="29">
        <v>4036</v>
      </c>
      <c r="B4040">
        <v>3328</v>
      </c>
      <c r="C4040" s="24">
        <v>41856</v>
      </c>
      <c r="D4040" s="24">
        <v>42221</v>
      </c>
      <c r="E4040">
        <v>5625</v>
      </c>
      <c r="F4040" s="31">
        <v>22430.859374543044</v>
      </c>
      <c r="G4040" s="24">
        <v>42134</v>
      </c>
      <c r="H4040" s="33">
        <v>4</v>
      </c>
      <c r="I4040">
        <v>0.7196296248241657</v>
      </c>
      <c r="J4040" s="40">
        <v>42534.915056887483</v>
      </c>
    </row>
    <row r="4041" spans="1:10" x14ac:dyDescent="0.3">
      <c r="A4041" s="29">
        <v>4037</v>
      </c>
      <c r="B4041">
        <v>3330</v>
      </c>
      <c r="C4041" s="24">
        <v>41732</v>
      </c>
      <c r="D4041" s="24">
        <v>43558</v>
      </c>
      <c r="E4041">
        <v>5000</v>
      </c>
      <c r="F4041" s="31">
        <v>8154.828072451659</v>
      </c>
      <c r="G4041" s="24">
        <v>43469</v>
      </c>
      <c r="H4041" s="33">
        <v>2</v>
      </c>
      <c r="I4041">
        <v>0.89574241276323197</v>
      </c>
      <c r="J4041" s="40">
        <v>43569.292307712356</v>
      </c>
    </row>
    <row r="4042" spans="1:10" x14ac:dyDescent="0.3">
      <c r="A4042" s="29">
        <v>4038</v>
      </c>
      <c r="B4042">
        <v>3330</v>
      </c>
      <c r="C4042" s="24">
        <v>41732</v>
      </c>
      <c r="D4042" s="24">
        <v>43558</v>
      </c>
      <c r="E4042">
        <v>5000</v>
      </c>
      <c r="F4042" s="31">
        <v>1760.6815472623482</v>
      </c>
      <c r="G4042" s="24">
        <v>42396</v>
      </c>
      <c r="H4042" s="33">
        <v>1</v>
      </c>
      <c r="I4042">
        <v>0.98884995907581841</v>
      </c>
      <c r="J4042" s="40">
        <v>42515.136252774922</v>
      </c>
    </row>
    <row r="4043" spans="1:10" x14ac:dyDescent="0.3">
      <c r="A4043" s="29">
        <v>4039</v>
      </c>
      <c r="B4043">
        <v>3333</v>
      </c>
      <c r="C4043" s="24">
        <v>41775</v>
      </c>
      <c r="D4043" s="24">
        <v>43601</v>
      </c>
      <c r="E4043">
        <v>5625</v>
      </c>
      <c r="F4043" s="31">
        <v>2516.0262795866815</v>
      </c>
      <c r="G4043" s="24">
        <v>42431</v>
      </c>
      <c r="H4043" s="33">
        <v>1</v>
      </c>
      <c r="I4043">
        <v>0.98884995907581841</v>
      </c>
      <c r="J4043" s="40">
        <v>42769.434501827898</v>
      </c>
    </row>
    <row r="4044" spans="1:10" x14ac:dyDescent="0.3">
      <c r="A4044" s="29">
        <v>4040</v>
      </c>
      <c r="B4044">
        <v>3333</v>
      </c>
      <c r="C4044" s="24">
        <v>41775</v>
      </c>
      <c r="D4044" s="24">
        <v>43601</v>
      </c>
      <c r="E4044">
        <v>5625</v>
      </c>
      <c r="F4044" s="31">
        <v>6565.6860231884011</v>
      </c>
      <c r="G4044" s="24">
        <v>42738</v>
      </c>
      <c r="H4044" s="33">
        <v>2</v>
      </c>
      <c r="I4044">
        <v>0.89574241276323197</v>
      </c>
      <c r="J4044" s="40">
        <v>44003.792318477987</v>
      </c>
    </row>
    <row r="4045" spans="1:10" x14ac:dyDescent="0.3">
      <c r="A4045" s="29">
        <v>4041</v>
      </c>
      <c r="B4045">
        <v>3333</v>
      </c>
      <c r="C4045" s="24">
        <v>41775</v>
      </c>
      <c r="D4045" s="24">
        <v>43601</v>
      </c>
      <c r="E4045">
        <v>5625</v>
      </c>
      <c r="F4045" s="31">
        <v>2343.2418543350136</v>
      </c>
      <c r="G4045" s="24">
        <v>42353</v>
      </c>
      <c r="H4045" s="33">
        <v>1</v>
      </c>
      <c r="I4045">
        <v>0.98884995907581841</v>
      </c>
      <c r="J4045" s="40">
        <v>42586.986681385788</v>
      </c>
    </row>
    <row r="4046" spans="1:10" x14ac:dyDescent="0.3">
      <c r="A4046" s="29">
        <v>4042</v>
      </c>
      <c r="B4046">
        <v>3334</v>
      </c>
      <c r="C4046" s="24">
        <v>41742</v>
      </c>
      <c r="D4046" s="24">
        <v>42473</v>
      </c>
      <c r="E4046">
        <v>6250</v>
      </c>
      <c r="F4046" s="31">
        <v>2757.5193929159718</v>
      </c>
      <c r="G4046" s="24">
        <v>42299</v>
      </c>
      <c r="H4046" s="33">
        <v>1</v>
      </c>
      <c r="I4046">
        <v>0.98884995907581841</v>
      </c>
      <c r="J4046" s="40">
        <v>42338.184458080948</v>
      </c>
    </row>
    <row r="4047" spans="1:10" x14ac:dyDescent="0.3">
      <c r="A4047" s="29">
        <v>4043</v>
      </c>
      <c r="B4047">
        <v>3334</v>
      </c>
      <c r="C4047" s="24">
        <v>41742</v>
      </c>
      <c r="D4047" s="24">
        <v>42473</v>
      </c>
      <c r="E4047">
        <v>6250</v>
      </c>
      <c r="F4047" s="31">
        <v>628.2534722136204</v>
      </c>
      <c r="G4047" s="24">
        <v>42187</v>
      </c>
      <c r="H4047" s="33">
        <v>1</v>
      </c>
      <c r="I4047">
        <v>0.98884995907581841</v>
      </c>
      <c r="J4047" s="40">
        <v>42331.598867862631</v>
      </c>
    </row>
    <row r="4048" spans="1:10" x14ac:dyDescent="0.3">
      <c r="A4048" s="29">
        <v>4044</v>
      </c>
      <c r="B4048">
        <v>3335</v>
      </c>
      <c r="C4048" s="24">
        <v>41899</v>
      </c>
      <c r="D4048" s="24">
        <v>42264</v>
      </c>
      <c r="E4048">
        <v>5000</v>
      </c>
      <c r="F4048" s="31">
        <v>351.11717631757335</v>
      </c>
      <c r="G4048" s="24">
        <v>42245</v>
      </c>
      <c r="H4048" s="33">
        <v>1</v>
      </c>
      <c r="I4048">
        <v>0.98884995907581841</v>
      </c>
      <c r="J4048" s="40">
        <v>42836.64404689143</v>
      </c>
    </row>
    <row r="4049" spans="1:10" x14ac:dyDescent="0.3">
      <c r="A4049" s="29">
        <v>4045</v>
      </c>
      <c r="B4049">
        <v>3336</v>
      </c>
      <c r="C4049" s="24">
        <v>41945</v>
      </c>
      <c r="D4049" s="24">
        <v>43406</v>
      </c>
      <c r="E4049">
        <v>5000</v>
      </c>
      <c r="F4049" s="31">
        <v>9237.1361618614701</v>
      </c>
      <c r="G4049" s="24">
        <v>42828</v>
      </c>
      <c r="H4049" s="33">
        <v>2</v>
      </c>
      <c r="I4049">
        <v>0.89574241276323197</v>
      </c>
      <c r="J4049" s="40">
        <v>43232.857595576374</v>
      </c>
    </row>
    <row r="4050" spans="1:10" x14ac:dyDescent="0.3">
      <c r="A4050" s="29">
        <v>4046</v>
      </c>
      <c r="B4050">
        <v>3337</v>
      </c>
      <c r="C4050" s="24">
        <v>41706</v>
      </c>
      <c r="D4050" s="24">
        <v>42437</v>
      </c>
      <c r="E4050">
        <v>5000</v>
      </c>
      <c r="F4050" s="31">
        <v>11684.044627491759</v>
      </c>
      <c r="G4050" s="24">
        <v>41868</v>
      </c>
      <c r="H4050" s="33">
        <v>3</v>
      </c>
      <c r="I4050">
        <v>0.80482337140270255</v>
      </c>
      <c r="J4050" s="40">
        <v>42071.773167670603</v>
      </c>
    </row>
    <row r="4051" spans="1:10" x14ac:dyDescent="0.3">
      <c r="A4051" s="29">
        <v>4047</v>
      </c>
      <c r="B4051">
        <v>3339</v>
      </c>
      <c r="C4051" s="24">
        <v>41691</v>
      </c>
      <c r="D4051" s="24">
        <v>43517</v>
      </c>
      <c r="E4051">
        <v>5625</v>
      </c>
      <c r="F4051" s="31">
        <v>621.54008106405388</v>
      </c>
      <c r="G4051" s="24">
        <v>42234</v>
      </c>
      <c r="H4051" s="33">
        <v>1</v>
      </c>
      <c r="I4051">
        <v>0.98884995907581841</v>
      </c>
      <c r="J4051" s="40">
        <v>42352.449289974997</v>
      </c>
    </row>
    <row r="4052" spans="1:10" x14ac:dyDescent="0.3">
      <c r="A4052" s="29">
        <v>4048</v>
      </c>
      <c r="B4052">
        <v>3339</v>
      </c>
      <c r="C4052" s="24">
        <v>41691</v>
      </c>
      <c r="D4052" s="24">
        <v>43517</v>
      </c>
      <c r="E4052">
        <v>5625</v>
      </c>
      <c r="F4052" s="31">
        <v>13672.873323614847</v>
      </c>
      <c r="G4052" s="24">
        <v>42637</v>
      </c>
      <c r="H4052" s="33">
        <v>3</v>
      </c>
      <c r="I4052">
        <v>0.80482337140270255</v>
      </c>
      <c r="J4052" s="40">
        <v>43141.276357891365</v>
      </c>
    </row>
    <row r="4053" spans="1:10" x14ac:dyDescent="0.3">
      <c r="A4053" s="29">
        <v>4049</v>
      </c>
      <c r="B4053">
        <v>3339</v>
      </c>
      <c r="C4053" s="24">
        <v>41691</v>
      </c>
      <c r="D4053" s="24">
        <v>43517</v>
      </c>
      <c r="E4053">
        <v>5625</v>
      </c>
      <c r="F4053" s="31">
        <v>173.01919348153737</v>
      </c>
      <c r="G4053" s="24">
        <v>41956</v>
      </c>
      <c r="H4053" s="33">
        <v>1</v>
      </c>
      <c r="I4053">
        <v>0.98884995907581841</v>
      </c>
      <c r="J4053" s="40">
        <v>42336.158151615535</v>
      </c>
    </row>
    <row r="4054" spans="1:10" x14ac:dyDescent="0.3">
      <c r="A4054" s="29">
        <v>4050</v>
      </c>
      <c r="B4054">
        <v>3340</v>
      </c>
      <c r="C4054" s="24">
        <v>41869</v>
      </c>
      <c r="D4054" s="24">
        <v>43330</v>
      </c>
      <c r="E4054">
        <v>5000</v>
      </c>
      <c r="F4054" s="31">
        <v>6014.9483701044392</v>
      </c>
      <c r="G4054" s="24">
        <v>42752</v>
      </c>
      <c r="H4054" s="33">
        <v>2</v>
      </c>
      <c r="I4054">
        <v>0.89574241276323197</v>
      </c>
      <c r="J4054" s="40">
        <v>43063.802812371403</v>
      </c>
    </row>
    <row r="4055" spans="1:10" x14ac:dyDescent="0.3">
      <c r="A4055" s="29">
        <v>4051</v>
      </c>
      <c r="B4055">
        <v>3340</v>
      </c>
      <c r="C4055" s="24">
        <v>41869</v>
      </c>
      <c r="D4055" s="24">
        <v>43330</v>
      </c>
      <c r="E4055">
        <v>5000</v>
      </c>
      <c r="F4055" s="31">
        <v>8273.1566401200598</v>
      </c>
      <c r="G4055" s="24">
        <v>42317</v>
      </c>
      <c r="H4055" s="33">
        <v>2</v>
      </c>
      <c r="I4055">
        <v>0.89574241276323197</v>
      </c>
      <c r="J4055" s="40">
        <v>42377.647896922928</v>
      </c>
    </row>
    <row r="4056" spans="1:10" x14ac:dyDescent="0.3">
      <c r="A4056" s="29">
        <v>4052</v>
      </c>
      <c r="B4056">
        <v>3341</v>
      </c>
      <c r="C4056" s="24">
        <v>41780</v>
      </c>
      <c r="D4056" s="24">
        <v>43241</v>
      </c>
      <c r="E4056">
        <v>6250</v>
      </c>
      <c r="F4056" s="31">
        <v>8921.1614961255891</v>
      </c>
      <c r="G4056" s="24">
        <v>42205</v>
      </c>
      <c r="H4056" s="33">
        <v>2</v>
      </c>
      <c r="I4056">
        <v>0.89574241276323197</v>
      </c>
      <c r="J4056" s="40">
        <v>42628.808864797546</v>
      </c>
    </row>
    <row r="4057" spans="1:10" x14ac:dyDescent="0.3">
      <c r="A4057" s="29">
        <v>4053</v>
      </c>
      <c r="B4057">
        <v>3341</v>
      </c>
      <c r="C4057" s="24">
        <v>41780</v>
      </c>
      <c r="D4057" s="24">
        <v>43241</v>
      </c>
      <c r="E4057">
        <v>6250</v>
      </c>
      <c r="F4057" s="31">
        <v>5572.4181321896358</v>
      </c>
      <c r="G4057" s="24">
        <v>41926</v>
      </c>
      <c r="H4057" s="33">
        <v>2</v>
      </c>
      <c r="I4057">
        <v>0.89574241276323197</v>
      </c>
      <c r="J4057" s="40">
        <v>41967.701025278831</v>
      </c>
    </row>
    <row r="4058" spans="1:10" x14ac:dyDescent="0.3">
      <c r="A4058" s="29">
        <v>4054</v>
      </c>
      <c r="B4058">
        <v>3343</v>
      </c>
      <c r="C4058" s="24">
        <v>41873</v>
      </c>
      <c r="D4058" s="24">
        <v>43699</v>
      </c>
      <c r="E4058">
        <v>4375</v>
      </c>
      <c r="F4058" s="31">
        <v>360.15134366413406</v>
      </c>
      <c r="G4058" s="24">
        <v>42362</v>
      </c>
      <c r="H4058" s="33">
        <v>1</v>
      </c>
      <c r="I4058">
        <v>0.98884995907581841</v>
      </c>
      <c r="J4058" s="40">
        <v>42492.173510127112</v>
      </c>
    </row>
    <row r="4059" spans="1:10" x14ac:dyDescent="0.3">
      <c r="A4059" s="29">
        <v>4055</v>
      </c>
      <c r="B4059">
        <v>3343</v>
      </c>
      <c r="C4059" s="24">
        <v>41873</v>
      </c>
      <c r="D4059" s="24">
        <v>43699</v>
      </c>
      <c r="E4059">
        <v>4375</v>
      </c>
      <c r="F4059" s="31">
        <v>2224.6607945181145</v>
      </c>
      <c r="G4059" s="24">
        <v>41983</v>
      </c>
      <c r="H4059" s="33">
        <v>1</v>
      </c>
      <c r="I4059">
        <v>0.98884995907581841</v>
      </c>
      <c r="J4059" s="40">
        <v>42895.780763961106</v>
      </c>
    </row>
    <row r="4060" spans="1:10" x14ac:dyDescent="0.3">
      <c r="A4060" s="29">
        <v>4056</v>
      </c>
      <c r="B4060">
        <v>3344</v>
      </c>
      <c r="C4060" s="24">
        <v>41879</v>
      </c>
      <c r="D4060" s="24">
        <v>43705</v>
      </c>
      <c r="E4060">
        <v>6250</v>
      </c>
      <c r="F4060" s="31">
        <v>14652.878885795944</v>
      </c>
      <c r="G4060" s="24">
        <v>42280</v>
      </c>
      <c r="H4060" s="33">
        <v>3</v>
      </c>
      <c r="I4060">
        <v>0.80482337140270255</v>
      </c>
      <c r="J4060" s="40">
        <v>43074.976707677299</v>
      </c>
    </row>
    <row r="4061" spans="1:10" x14ac:dyDescent="0.3">
      <c r="A4061" s="29">
        <v>4057</v>
      </c>
      <c r="B4061">
        <v>3344</v>
      </c>
      <c r="C4061" s="24">
        <v>41879</v>
      </c>
      <c r="D4061" s="24">
        <v>43705</v>
      </c>
      <c r="E4061">
        <v>6250</v>
      </c>
      <c r="F4061" s="31">
        <v>906.04806108849584</v>
      </c>
      <c r="G4061" s="24">
        <v>42031</v>
      </c>
      <c r="H4061" s="33">
        <v>1</v>
      </c>
      <c r="I4061">
        <v>0.98884995907581841</v>
      </c>
      <c r="J4061" s="40">
        <v>42379.186879010733</v>
      </c>
    </row>
    <row r="4062" spans="1:10" x14ac:dyDescent="0.3">
      <c r="A4062" s="29">
        <v>4058</v>
      </c>
      <c r="B4062">
        <v>3345</v>
      </c>
      <c r="C4062" s="24">
        <v>41686</v>
      </c>
      <c r="D4062" s="24">
        <v>43512</v>
      </c>
      <c r="E4062">
        <v>6250</v>
      </c>
      <c r="F4062" s="31">
        <v>1893.9215147032392</v>
      </c>
      <c r="G4062" s="24">
        <v>41860</v>
      </c>
      <c r="H4062" s="33">
        <v>1</v>
      </c>
      <c r="I4062">
        <v>0.98884995907581841</v>
      </c>
      <c r="J4062" s="40">
        <v>42069.792835774904</v>
      </c>
    </row>
    <row r="4063" spans="1:10" x14ac:dyDescent="0.3">
      <c r="A4063" s="29">
        <v>4059</v>
      </c>
      <c r="B4063">
        <v>3346</v>
      </c>
      <c r="C4063" s="24">
        <v>41929</v>
      </c>
      <c r="D4063" s="24">
        <v>43755</v>
      </c>
      <c r="E4063">
        <v>5000</v>
      </c>
      <c r="F4063" s="31">
        <v>462.51951859439396</v>
      </c>
      <c r="G4063" s="24">
        <v>42758</v>
      </c>
      <c r="H4063" s="33">
        <v>1</v>
      </c>
      <c r="I4063">
        <v>0.98884995907581841</v>
      </c>
      <c r="J4063" s="40">
        <v>42939.527917871965</v>
      </c>
    </row>
    <row r="4064" spans="1:10" x14ac:dyDescent="0.3">
      <c r="A4064" s="29">
        <v>4060</v>
      </c>
      <c r="B4064">
        <v>3347</v>
      </c>
      <c r="C4064" s="24">
        <v>41677</v>
      </c>
      <c r="D4064" s="24">
        <v>42407</v>
      </c>
      <c r="E4064">
        <v>3750</v>
      </c>
      <c r="F4064" s="31">
        <v>4074.2337945984336</v>
      </c>
      <c r="G4064" s="24">
        <v>42372</v>
      </c>
      <c r="H4064" s="33">
        <v>1</v>
      </c>
      <c r="I4064">
        <v>0.98884995907581841</v>
      </c>
      <c r="J4064" s="40">
        <v>42963.811655423568</v>
      </c>
    </row>
    <row r="4065" spans="1:10" x14ac:dyDescent="0.3">
      <c r="A4065" s="29">
        <v>4061</v>
      </c>
      <c r="B4065">
        <v>3347</v>
      </c>
      <c r="C4065" s="24">
        <v>41677</v>
      </c>
      <c r="D4065" s="24">
        <v>42407</v>
      </c>
      <c r="E4065">
        <v>3750</v>
      </c>
      <c r="F4065" s="31">
        <v>4456.0608192802129</v>
      </c>
      <c r="G4065" s="24">
        <v>42022</v>
      </c>
      <c r="H4065" s="33">
        <v>1</v>
      </c>
      <c r="I4065">
        <v>0.98884995907581841</v>
      </c>
      <c r="J4065" s="40">
        <v>42781.793587764208</v>
      </c>
    </row>
    <row r="4066" spans="1:10" x14ac:dyDescent="0.3">
      <c r="A4066" s="29">
        <v>4062</v>
      </c>
      <c r="B4066">
        <v>3348</v>
      </c>
      <c r="C4066" s="24">
        <v>41831</v>
      </c>
      <c r="D4066" s="24">
        <v>42927</v>
      </c>
      <c r="E4066">
        <v>6250</v>
      </c>
      <c r="F4066" s="31">
        <v>7305.6497838030919</v>
      </c>
      <c r="G4066" s="24">
        <v>42795</v>
      </c>
      <c r="H4066" s="33">
        <v>2</v>
      </c>
      <c r="I4066">
        <v>0.89574241276323197</v>
      </c>
      <c r="J4066" s="40">
        <v>43377.203158848242</v>
      </c>
    </row>
    <row r="4067" spans="1:10" x14ac:dyDescent="0.3">
      <c r="A4067" s="29">
        <v>4063</v>
      </c>
      <c r="B4067">
        <v>3349</v>
      </c>
      <c r="C4067" s="24">
        <v>41778</v>
      </c>
      <c r="D4067" s="24">
        <v>42874</v>
      </c>
      <c r="E4067">
        <v>3750</v>
      </c>
      <c r="F4067" s="31">
        <v>265.21532878782807</v>
      </c>
      <c r="G4067" s="24">
        <v>42726</v>
      </c>
      <c r="H4067" s="33">
        <v>1</v>
      </c>
      <c r="I4067">
        <v>0.98884995907581841</v>
      </c>
      <c r="J4067" s="40">
        <v>43791.243059087545</v>
      </c>
    </row>
    <row r="4068" spans="1:10" x14ac:dyDescent="0.3">
      <c r="A4068" s="29">
        <v>4064</v>
      </c>
      <c r="B4068">
        <v>3352</v>
      </c>
      <c r="C4068" s="24">
        <v>41855</v>
      </c>
      <c r="D4068" s="24">
        <v>43681</v>
      </c>
      <c r="E4068">
        <v>5000</v>
      </c>
      <c r="F4068" s="31">
        <v>1441.2240559032884</v>
      </c>
      <c r="G4068" s="24">
        <v>43591</v>
      </c>
      <c r="H4068" s="33">
        <v>1</v>
      </c>
      <c r="I4068">
        <v>0.98884995907581841</v>
      </c>
      <c r="J4068" s="40">
        <v>44100.585016407036</v>
      </c>
    </row>
    <row r="4069" spans="1:10" x14ac:dyDescent="0.3">
      <c r="A4069" s="29">
        <v>4065</v>
      </c>
      <c r="B4069">
        <v>3352</v>
      </c>
      <c r="C4069" s="24">
        <v>41855</v>
      </c>
      <c r="D4069" s="24">
        <v>43681</v>
      </c>
      <c r="E4069">
        <v>5000</v>
      </c>
      <c r="F4069" s="31">
        <v>13648.479551107084</v>
      </c>
      <c r="G4069" s="24">
        <v>42187</v>
      </c>
      <c r="H4069" s="33">
        <v>3</v>
      </c>
      <c r="I4069">
        <v>0.80482337140270255</v>
      </c>
      <c r="J4069" s="40">
        <v>42243.254214848334</v>
      </c>
    </row>
    <row r="4070" spans="1:10" x14ac:dyDescent="0.3">
      <c r="A4070" s="29">
        <v>4066</v>
      </c>
      <c r="B4070">
        <v>3352</v>
      </c>
      <c r="C4070" s="24">
        <v>41855</v>
      </c>
      <c r="D4070" s="24">
        <v>43681</v>
      </c>
      <c r="E4070">
        <v>5000</v>
      </c>
      <c r="F4070" s="31">
        <v>4320.0864048110807</v>
      </c>
      <c r="G4070" s="24">
        <v>42181</v>
      </c>
      <c r="H4070" s="33">
        <v>1</v>
      </c>
      <c r="I4070">
        <v>0.98884995907581841</v>
      </c>
      <c r="J4070" s="40">
        <v>42361.756422177757</v>
      </c>
    </row>
    <row r="4071" spans="1:10" x14ac:dyDescent="0.3">
      <c r="A4071" s="29">
        <v>4067</v>
      </c>
      <c r="B4071">
        <v>3353</v>
      </c>
      <c r="C4071" s="24">
        <v>41834</v>
      </c>
      <c r="D4071" s="24">
        <v>42565</v>
      </c>
      <c r="E4071">
        <v>5625</v>
      </c>
      <c r="F4071" s="31">
        <v>6338.818946774697</v>
      </c>
      <c r="G4071" s="24">
        <v>42070</v>
      </c>
      <c r="H4071" s="33">
        <v>2</v>
      </c>
      <c r="I4071">
        <v>0.89574241276323197</v>
      </c>
      <c r="J4071" s="40">
        <v>42134.336632018843</v>
      </c>
    </row>
    <row r="4072" spans="1:10" x14ac:dyDescent="0.3">
      <c r="A4072" s="29">
        <v>4068</v>
      </c>
      <c r="B4072">
        <v>3353</v>
      </c>
      <c r="C4072" s="24">
        <v>41834</v>
      </c>
      <c r="D4072" s="24">
        <v>42565</v>
      </c>
      <c r="E4072">
        <v>5625</v>
      </c>
      <c r="F4072" s="31">
        <v>6176.3471516678401</v>
      </c>
      <c r="G4072" s="24">
        <v>42028</v>
      </c>
      <c r="H4072" s="33">
        <v>2</v>
      </c>
      <c r="I4072">
        <v>0.89574241276323197</v>
      </c>
      <c r="J4072" s="40">
        <v>42426.132236609403</v>
      </c>
    </row>
    <row r="4073" spans="1:10" x14ac:dyDescent="0.3">
      <c r="A4073" s="29">
        <v>4069</v>
      </c>
      <c r="B4073">
        <v>3353</v>
      </c>
      <c r="C4073" s="24">
        <v>41834</v>
      </c>
      <c r="D4073" s="24">
        <v>42565</v>
      </c>
      <c r="E4073">
        <v>5625</v>
      </c>
      <c r="F4073" s="31">
        <v>20585.764209708585</v>
      </c>
      <c r="G4073" s="24">
        <v>42316</v>
      </c>
      <c r="H4073" s="33">
        <v>4</v>
      </c>
      <c r="I4073">
        <v>0.7196296248241657</v>
      </c>
      <c r="J4073" s="40">
        <v>42542.169602226648</v>
      </c>
    </row>
    <row r="4074" spans="1:10" x14ac:dyDescent="0.3">
      <c r="A4074" s="29">
        <v>4070</v>
      </c>
      <c r="B4074">
        <v>3355</v>
      </c>
      <c r="C4074" s="24">
        <v>41967</v>
      </c>
      <c r="D4074" s="24">
        <v>43793</v>
      </c>
      <c r="E4074">
        <v>6250</v>
      </c>
      <c r="F4074" s="31">
        <v>2278.7626067971673</v>
      </c>
      <c r="G4074" s="24">
        <v>42898</v>
      </c>
      <c r="H4074" s="33">
        <v>1</v>
      </c>
      <c r="I4074">
        <v>0.98884995907581841</v>
      </c>
      <c r="J4074" s="40">
        <v>43296.579377292641</v>
      </c>
    </row>
    <row r="4075" spans="1:10" x14ac:dyDescent="0.3">
      <c r="A4075" s="29">
        <v>4071</v>
      </c>
      <c r="B4075">
        <v>3358</v>
      </c>
      <c r="C4075" s="24">
        <v>41685</v>
      </c>
      <c r="D4075" s="24">
        <v>43511</v>
      </c>
      <c r="E4075">
        <v>5625</v>
      </c>
      <c r="F4075" s="31">
        <v>3167.2569770908217</v>
      </c>
      <c r="G4075" s="24">
        <v>42308</v>
      </c>
      <c r="H4075" s="33">
        <v>1</v>
      </c>
      <c r="I4075">
        <v>0.98884995907581841</v>
      </c>
      <c r="J4075" s="40">
        <v>42351.126820927966</v>
      </c>
    </row>
    <row r="4076" spans="1:10" x14ac:dyDescent="0.3">
      <c r="A4076" s="29">
        <v>4072</v>
      </c>
      <c r="B4076">
        <v>3360</v>
      </c>
      <c r="C4076" s="24">
        <v>41852</v>
      </c>
      <c r="D4076" s="24">
        <v>42948</v>
      </c>
      <c r="E4076">
        <v>6250</v>
      </c>
      <c r="F4076" s="31">
        <v>190.65846148424507</v>
      </c>
      <c r="G4076" s="24">
        <v>42941</v>
      </c>
      <c r="H4076" s="33">
        <v>1</v>
      </c>
      <c r="I4076">
        <v>0.98884995907581841</v>
      </c>
      <c r="J4076" s="40">
        <v>43094.145805118467</v>
      </c>
    </row>
    <row r="4077" spans="1:10" x14ac:dyDescent="0.3">
      <c r="A4077" s="29">
        <v>4073</v>
      </c>
      <c r="B4077">
        <v>3361</v>
      </c>
      <c r="C4077" s="24">
        <v>41655</v>
      </c>
      <c r="D4077" s="24">
        <v>43481</v>
      </c>
      <c r="E4077">
        <v>4375</v>
      </c>
      <c r="F4077" s="31">
        <v>348.18938319454151</v>
      </c>
      <c r="G4077" s="24">
        <v>41774</v>
      </c>
      <c r="H4077" s="33">
        <v>1</v>
      </c>
      <c r="I4077">
        <v>0.98884995907581841</v>
      </c>
      <c r="J4077" s="40">
        <v>42072.195983463629</v>
      </c>
    </row>
    <row r="4078" spans="1:10" x14ac:dyDescent="0.3">
      <c r="A4078" s="29">
        <v>4074</v>
      </c>
      <c r="B4078">
        <v>3361</v>
      </c>
      <c r="C4078" s="24">
        <v>41655</v>
      </c>
      <c r="D4078" s="24">
        <v>43481</v>
      </c>
      <c r="E4078">
        <v>4375</v>
      </c>
      <c r="F4078" s="31">
        <v>1605.7801036893329</v>
      </c>
      <c r="G4078" s="24">
        <v>42669</v>
      </c>
      <c r="H4078" s="33">
        <v>1</v>
      </c>
      <c r="I4078">
        <v>0.98884995907581841</v>
      </c>
      <c r="J4078" s="40">
        <v>43225.132648957173</v>
      </c>
    </row>
    <row r="4079" spans="1:10" x14ac:dyDescent="0.3">
      <c r="A4079" s="29">
        <v>4075</v>
      </c>
      <c r="B4079">
        <v>3361</v>
      </c>
      <c r="C4079" s="24">
        <v>41655</v>
      </c>
      <c r="D4079" s="24">
        <v>43481</v>
      </c>
      <c r="E4079">
        <v>4375</v>
      </c>
      <c r="F4079" s="31">
        <v>5008.3428732016937</v>
      </c>
      <c r="G4079" s="24">
        <v>43292</v>
      </c>
      <c r="H4079" s="33">
        <v>2</v>
      </c>
      <c r="I4079">
        <v>0.89574241276323197</v>
      </c>
      <c r="J4079" s="40">
        <v>43953.169223381417</v>
      </c>
    </row>
    <row r="4080" spans="1:10" x14ac:dyDescent="0.3">
      <c r="A4080" s="29">
        <v>4076</v>
      </c>
      <c r="B4080">
        <v>3363</v>
      </c>
      <c r="C4080" s="24">
        <v>41688</v>
      </c>
      <c r="D4080" s="24">
        <v>42053</v>
      </c>
      <c r="E4080">
        <v>3750</v>
      </c>
      <c r="F4080" s="31">
        <v>2830.8134815725939</v>
      </c>
      <c r="G4080" s="24">
        <v>41744</v>
      </c>
      <c r="H4080" s="33">
        <v>1</v>
      </c>
      <c r="I4080">
        <v>0.98884995907581841</v>
      </c>
      <c r="J4080" s="40">
        <v>42413.631913681646</v>
      </c>
    </row>
    <row r="4081" spans="1:10" x14ac:dyDescent="0.3">
      <c r="A4081" s="29">
        <v>4077</v>
      </c>
      <c r="B4081">
        <v>3363</v>
      </c>
      <c r="C4081" s="24">
        <v>41688</v>
      </c>
      <c r="D4081" s="24">
        <v>42053</v>
      </c>
      <c r="E4081">
        <v>3750</v>
      </c>
      <c r="F4081" s="31">
        <v>3354.7895079844784</v>
      </c>
      <c r="G4081" s="24">
        <v>41967</v>
      </c>
      <c r="H4081" s="33">
        <v>1</v>
      </c>
      <c r="I4081">
        <v>0.98884995907581841</v>
      </c>
      <c r="J4081" s="40">
        <v>42033.502281486137</v>
      </c>
    </row>
    <row r="4082" spans="1:10" x14ac:dyDescent="0.3">
      <c r="A4082" s="29">
        <v>4078</v>
      </c>
      <c r="B4082">
        <v>3364</v>
      </c>
      <c r="C4082" s="24">
        <v>41954</v>
      </c>
      <c r="D4082" s="24">
        <v>42685</v>
      </c>
      <c r="E4082">
        <v>5000</v>
      </c>
      <c r="F4082" s="31">
        <v>9142.3779148564463</v>
      </c>
      <c r="G4082" s="24">
        <v>42028</v>
      </c>
      <c r="H4082" s="33">
        <v>2</v>
      </c>
      <c r="I4082">
        <v>0.89574241276323197</v>
      </c>
      <c r="J4082" s="40">
        <v>42260.898568951416</v>
      </c>
    </row>
    <row r="4083" spans="1:10" x14ac:dyDescent="0.3">
      <c r="A4083" s="29">
        <v>4079</v>
      </c>
      <c r="B4083">
        <v>3364</v>
      </c>
      <c r="C4083" s="24">
        <v>41954</v>
      </c>
      <c r="D4083" s="24">
        <v>42685</v>
      </c>
      <c r="E4083">
        <v>5000</v>
      </c>
      <c r="F4083" s="31">
        <v>8905.2358623831842</v>
      </c>
      <c r="G4083" s="24">
        <v>42436</v>
      </c>
      <c r="H4083" s="33">
        <v>2</v>
      </c>
      <c r="I4083">
        <v>0.89574241276323197</v>
      </c>
      <c r="J4083" s="40">
        <v>43079.226401086831</v>
      </c>
    </row>
    <row r="4084" spans="1:10" x14ac:dyDescent="0.3">
      <c r="A4084" s="29">
        <v>4080</v>
      </c>
      <c r="B4084">
        <v>3364</v>
      </c>
      <c r="C4084" s="24">
        <v>41954</v>
      </c>
      <c r="D4084" s="24">
        <v>42685</v>
      </c>
      <c r="E4084">
        <v>5000</v>
      </c>
      <c r="F4084" s="31">
        <v>11672.265959553122</v>
      </c>
      <c r="G4084" s="24">
        <v>42299</v>
      </c>
      <c r="H4084" s="33">
        <v>3</v>
      </c>
      <c r="I4084">
        <v>0.80482337140270255</v>
      </c>
      <c r="J4084" s="40">
        <v>42451.185602291931</v>
      </c>
    </row>
    <row r="4085" spans="1:10" x14ac:dyDescent="0.3">
      <c r="A4085" s="29">
        <v>4081</v>
      </c>
      <c r="B4085">
        <v>3365</v>
      </c>
      <c r="C4085" s="24">
        <v>41642</v>
      </c>
      <c r="D4085" s="24">
        <v>43103</v>
      </c>
      <c r="E4085">
        <v>5000</v>
      </c>
      <c r="F4085" s="31">
        <v>20725.915998133052</v>
      </c>
      <c r="G4085" s="24">
        <v>41664</v>
      </c>
      <c r="H4085" s="33">
        <v>4</v>
      </c>
      <c r="I4085">
        <v>0.7196296248241657</v>
      </c>
      <c r="J4085" s="40">
        <v>41938.766709476775</v>
      </c>
    </row>
    <row r="4086" spans="1:10" x14ac:dyDescent="0.3">
      <c r="A4086" s="29">
        <v>4082</v>
      </c>
      <c r="B4086">
        <v>3365</v>
      </c>
      <c r="C4086" s="24">
        <v>41642</v>
      </c>
      <c r="D4086" s="24">
        <v>43103</v>
      </c>
      <c r="E4086">
        <v>5000</v>
      </c>
      <c r="F4086" s="31">
        <v>2896.7821281007496</v>
      </c>
      <c r="G4086" s="24">
        <v>42971</v>
      </c>
      <c r="H4086" s="33">
        <v>1</v>
      </c>
      <c r="I4086">
        <v>0.98884995907581841</v>
      </c>
      <c r="J4086" s="40">
        <v>43765.346991169994</v>
      </c>
    </row>
    <row r="4087" spans="1:10" x14ac:dyDescent="0.3">
      <c r="A4087" s="29">
        <v>4083</v>
      </c>
      <c r="B4087">
        <v>3365</v>
      </c>
      <c r="C4087" s="24">
        <v>41642</v>
      </c>
      <c r="D4087" s="24">
        <v>43103</v>
      </c>
      <c r="E4087">
        <v>5000</v>
      </c>
      <c r="F4087" s="31">
        <v>2920.3396306596219</v>
      </c>
      <c r="G4087" s="24">
        <v>42152</v>
      </c>
      <c r="H4087" s="33">
        <v>1</v>
      </c>
      <c r="I4087">
        <v>0.98884995907581841</v>
      </c>
      <c r="J4087" s="40">
        <v>42751.393535451534</v>
      </c>
    </row>
    <row r="4088" spans="1:10" x14ac:dyDescent="0.3">
      <c r="A4088" s="29">
        <v>4084</v>
      </c>
      <c r="B4088">
        <v>3365</v>
      </c>
      <c r="C4088" s="24">
        <v>41642</v>
      </c>
      <c r="D4088" s="24">
        <v>43103</v>
      </c>
      <c r="E4088">
        <v>5000</v>
      </c>
      <c r="F4088" s="31">
        <v>4557.1114102180345</v>
      </c>
      <c r="G4088" s="24">
        <v>42381</v>
      </c>
      <c r="H4088" s="33">
        <v>1</v>
      </c>
      <c r="I4088">
        <v>0.98884995907581841</v>
      </c>
      <c r="J4088" s="40">
        <v>42443.1994488114</v>
      </c>
    </row>
    <row r="4089" spans="1:10" x14ac:dyDescent="0.3">
      <c r="A4089" s="29">
        <v>4085</v>
      </c>
      <c r="B4089">
        <v>3365</v>
      </c>
      <c r="C4089" s="24">
        <v>41642</v>
      </c>
      <c r="D4089" s="24">
        <v>43103</v>
      </c>
      <c r="E4089">
        <v>5000</v>
      </c>
      <c r="F4089" s="31">
        <v>2693.9220078658559</v>
      </c>
      <c r="G4089" s="24">
        <v>42502</v>
      </c>
      <c r="H4089" s="33">
        <v>1</v>
      </c>
      <c r="I4089">
        <v>0.98884995907581841</v>
      </c>
      <c r="J4089" s="40">
        <v>42562.971132881445</v>
      </c>
    </row>
    <row r="4090" spans="1:10" x14ac:dyDescent="0.3">
      <c r="A4090" s="29">
        <v>4086</v>
      </c>
      <c r="B4090">
        <v>3366</v>
      </c>
      <c r="C4090" s="24">
        <v>41986</v>
      </c>
      <c r="D4090" s="24">
        <v>43447</v>
      </c>
      <c r="E4090">
        <v>6250</v>
      </c>
      <c r="F4090" s="31">
        <v>9785.4817190180711</v>
      </c>
      <c r="G4090" s="24">
        <v>43158</v>
      </c>
      <c r="H4090" s="33">
        <v>2</v>
      </c>
      <c r="I4090">
        <v>0.89574241276323197</v>
      </c>
      <c r="J4090" s="40">
        <v>43369.596781650682</v>
      </c>
    </row>
    <row r="4091" spans="1:10" x14ac:dyDescent="0.3">
      <c r="A4091" s="29">
        <v>4087</v>
      </c>
      <c r="B4091">
        <v>3366</v>
      </c>
      <c r="C4091" s="24">
        <v>41986</v>
      </c>
      <c r="D4091" s="24">
        <v>43447</v>
      </c>
      <c r="E4091">
        <v>6250</v>
      </c>
      <c r="F4091" s="31">
        <v>492.32976066599673</v>
      </c>
      <c r="G4091" s="24">
        <v>43059</v>
      </c>
      <c r="H4091" s="33">
        <v>1</v>
      </c>
      <c r="I4091">
        <v>0.98884995907581841</v>
      </c>
      <c r="J4091" s="40">
        <v>43338.357939351823</v>
      </c>
    </row>
    <row r="4092" spans="1:10" x14ac:dyDescent="0.3">
      <c r="A4092" s="29">
        <v>4088</v>
      </c>
      <c r="B4092">
        <v>3366</v>
      </c>
      <c r="C4092" s="24">
        <v>41986</v>
      </c>
      <c r="D4092" s="24">
        <v>43447</v>
      </c>
      <c r="E4092">
        <v>6250</v>
      </c>
      <c r="F4092" s="31">
        <v>16937.678711689285</v>
      </c>
      <c r="G4092" s="24">
        <v>42023</v>
      </c>
      <c r="H4092" s="33">
        <v>3</v>
      </c>
      <c r="I4092">
        <v>0.80482337140270255</v>
      </c>
      <c r="J4092" s="40">
        <v>42416.672398129056</v>
      </c>
    </row>
    <row r="4093" spans="1:10" x14ac:dyDescent="0.3">
      <c r="A4093" s="29">
        <v>4089</v>
      </c>
      <c r="B4093">
        <v>3366</v>
      </c>
      <c r="C4093" s="24">
        <v>41986</v>
      </c>
      <c r="D4093" s="24">
        <v>43447</v>
      </c>
      <c r="E4093">
        <v>6250</v>
      </c>
      <c r="F4093" s="31">
        <v>2088.0021836571136</v>
      </c>
      <c r="G4093" s="24">
        <v>43218</v>
      </c>
      <c r="H4093" s="33">
        <v>1</v>
      </c>
      <c r="I4093">
        <v>0.98884995907581841</v>
      </c>
      <c r="J4093" s="40">
        <v>43347.473299739017</v>
      </c>
    </row>
    <row r="4094" spans="1:10" x14ac:dyDescent="0.3">
      <c r="A4094" s="29">
        <v>4090</v>
      </c>
      <c r="B4094">
        <v>3370</v>
      </c>
      <c r="C4094" s="24">
        <v>41711</v>
      </c>
      <c r="D4094" s="24">
        <v>43537</v>
      </c>
      <c r="E4094">
        <v>4375</v>
      </c>
      <c r="F4094" s="31">
        <v>5088.1685381554062</v>
      </c>
      <c r="G4094" s="24">
        <v>42499</v>
      </c>
      <c r="H4094" s="33">
        <v>2</v>
      </c>
      <c r="I4094">
        <v>0.89574241276323197</v>
      </c>
      <c r="J4094" s="40">
        <v>43681.391290038671</v>
      </c>
    </row>
    <row r="4095" spans="1:10" x14ac:dyDescent="0.3">
      <c r="A4095" s="29">
        <v>4091</v>
      </c>
      <c r="B4095">
        <v>3370</v>
      </c>
      <c r="C4095" s="24">
        <v>41711</v>
      </c>
      <c r="D4095" s="24">
        <v>43537</v>
      </c>
      <c r="E4095">
        <v>4375</v>
      </c>
      <c r="F4095" s="31">
        <v>12319.652757318667</v>
      </c>
      <c r="G4095" s="24">
        <v>42239</v>
      </c>
      <c r="H4095" s="33">
        <v>3</v>
      </c>
      <c r="I4095">
        <v>0.80482337140270255</v>
      </c>
      <c r="J4095" s="40">
        <v>42913.774152241858</v>
      </c>
    </row>
    <row r="4096" spans="1:10" x14ac:dyDescent="0.3">
      <c r="A4096" s="29">
        <v>4092</v>
      </c>
      <c r="B4096">
        <v>3370</v>
      </c>
      <c r="C4096" s="24">
        <v>41711</v>
      </c>
      <c r="D4096" s="24">
        <v>43537</v>
      </c>
      <c r="E4096">
        <v>4375</v>
      </c>
      <c r="F4096" s="31">
        <v>358.16680264717286</v>
      </c>
      <c r="G4096" s="24">
        <v>42615</v>
      </c>
      <c r="H4096" s="33">
        <v>1</v>
      </c>
      <c r="I4096">
        <v>0.98884995907581841</v>
      </c>
      <c r="J4096" s="40">
        <v>43108.900846011093</v>
      </c>
    </row>
    <row r="4097" spans="1:10" x14ac:dyDescent="0.3">
      <c r="A4097" s="29">
        <v>4093</v>
      </c>
      <c r="B4097">
        <v>3371</v>
      </c>
      <c r="C4097" s="24">
        <v>41777</v>
      </c>
      <c r="D4097" s="24">
        <v>43603</v>
      </c>
      <c r="E4097">
        <v>6250</v>
      </c>
      <c r="F4097" s="31">
        <v>2274.3959926601892</v>
      </c>
      <c r="G4097" s="24">
        <v>43076</v>
      </c>
      <c r="H4097" s="33">
        <v>1</v>
      </c>
      <c r="I4097">
        <v>0.98884995907581841</v>
      </c>
      <c r="J4097" s="40">
        <v>43627.077727068296</v>
      </c>
    </row>
    <row r="4098" spans="1:10" x14ac:dyDescent="0.3">
      <c r="A4098" s="29">
        <v>4094</v>
      </c>
      <c r="B4098">
        <v>3371</v>
      </c>
      <c r="C4098" s="24">
        <v>41777</v>
      </c>
      <c r="D4098" s="24">
        <v>43603</v>
      </c>
      <c r="E4098">
        <v>6250</v>
      </c>
      <c r="F4098" s="31">
        <v>11106.148202652299</v>
      </c>
      <c r="G4098" s="24">
        <v>42920</v>
      </c>
      <c r="H4098" s="33">
        <v>3</v>
      </c>
      <c r="I4098">
        <v>0.80482337140270255</v>
      </c>
      <c r="J4098" s="40">
        <v>43163.265435087524</v>
      </c>
    </row>
    <row r="4099" spans="1:10" x14ac:dyDescent="0.3">
      <c r="A4099" s="29">
        <v>4095</v>
      </c>
      <c r="B4099">
        <v>3371</v>
      </c>
      <c r="C4099" s="24">
        <v>41777</v>
      </c>
      <c r="D4099" s="24">
        <v>43603</v>
      </c>
      <c r="E4099">
        <v>6250</v>
      </c>
      <c r="F4099" s="31">
        <v>12742.000607869833</v>
      </c>
      <c r="G4099" s="24">
        <v>42370</v>
      </c>
      <c r="H4099" s="33">
        <v>3</v>
      </c>
      <c r="I4099">
        <v>0.80482337140270255</v>
      </c>
      <c r="J4099" s="40">
        <v>42507.456853586707</v>
      </c>
    </row>
    <row r="4100" spans="1:10" x14ac:dyDescent="0.3">
      <c r="A4100" s="29">
        <v>4096</v>
      </c>
      <c r="B4100">
        <v>3371</v>
      </c>
      <c r="C4100" s="24">
        <v>41777</v>
      </c>
      <c r="D4100" s="24">
        <v>43603</v>
      </c>
      <c r="E4100">
        <v>6250</v>
      </c>
      <c r="F4100" s="31">
        <v>19439.634680198196</v>
      </c>
      <c r="G4100" s="24">
        <v>42276</v>
      </c>
      <c r="H4100" s="33">
        <v>3</v>
      </c>
      <c r="I4100">
        <v>0.80482337140270255</v>
      </c>
      <c r="J4100" s="40">
        <v>42320.008199377909</v>
      </c>
    </row>
    <row r="4101" spans="1:10" x14ac:dyDescent="0.3">
      <c r="A4101" s="29">
        <v>4097</v>
      </c>
      <c r="B4101">
        <v>3371</v>
      </c>
      <c r="C4101" s="24">
        <v>41777</v>
      </c>
      <c r="D4101" s="24">
        <v>43603</v>
      </c>
      <c r="E4101">
        <v>6250</v>
      </c>
      <c r="F4101" s="31">
        <v>10734.784966392466</v>
      </c>
      <c r="G4101" s="24">
        <v>42005</v>
      </c>
      <c r="H4101" s="33">
        <v>3</v>
      </c>
      <c r="I4101">
        <v>0.80482337140270255</v>
      </c>
      <c r="J4101" s="40">
        <v>42200.224789711203</v>
      </c>
    </row>
    <row r="4102" spans="1:10" x14ac:dyDescent="0.3">
      <c r="A4102" s="29">
        <v>4098</v>
      </c>
      <c r="B4102">
        <v>3372</v>
      </c>
      <c r="C4102" s="24">
        <v>41802</v>
      </c>
      <c r="D4102" s="24">
        <v>43263</v>
      </c>
      <c r="E4102">
        <v>4375</v>
      </c>
      <c r="F4102" s="31">
        <v>3970.5098405271292</v>
      </c>
      <c r="G4102" s="24">
        <v>42132</v>
      </c>
      <c r="H4102" s="33">
        <v>1</v>
      </c>
      <c r="I4102">
        <v>0.98884995907581841</v>
      </c>
      <c r="J4102" s="40">
        <v>42250.137185190884</v>
      </c>
    </row>
    <row r="4103" spans="1:10" x14ac:dyDescent="0.3">
      <c r="A4103" s="29">
        <v>4099</v>
      </c>
      <c r="B4103">
        <v>3372</v>
      </c>
      <c r="C4103" s="24">
        <v>41802</v>
      </c>
      <c r="D4103" s="24">
        <v>43263</v>
      </c>
      <c r="E4103">
        <v>4375</v>
      </c>
      <c r="F4103" s="31">
        <v>3131.2907692614863</v>
      </c>
      <c r="G4103" s="24">
        <v>43033</v>
      </c>
      <c r="H4103" s="33">
        <v>1</v>
      </c>
      <c r="I4103">
        <v>0.98884995907581841</v>
      </c>
      <c r="J4103" s="40">
        <v>43213.606644500745</v>
      </c>
    </row>
    <row r="4104" spans="1:10" x14ac:dyDescent="0.3">
      <c r="A4104" s="29">
        <v>4100</v>
      </c>
      <c r="B4104">
        <v>3373</v>
      </c>
      <c r="C4104" s="24">
        <v>41996</v>
      </c>
      <c r="D4104" s="24">
        <v>43457</v>
      </c>
      <c r="E4104">
        <v>4375</v>
      </c>
      <c r="F4104" s="31">
        <v>4819.2590008429243</v>
      </c>
      <c r="G4104" s="24">
        <v>43191</v>
      </c>
      <c r="H4104" s="33">
        <v>1</v>
      </c>
      <c r="I4104">
        <v>0.98884995907581841</v>
      </c>
      <c r="J4104" s="40">
        <v>44570.101320701586</v>
      </c>
    </row>
    <row r="4105" spans="1:10" x14ac:dyDescent="0.3">
      <c r="A4105" s="29">
        <v>4101</v>
      </c>
      <c r="B4105">
        <v>3373</v>
      </c>
      <c r="C4105" s="24">
        <v>41996</v>
      </c>
      <c r="D4105" s="24">
        <v>43457</v>
      </c>
      <c r="E4105">
        <v>4375</v>
      </c>
      <c r="F4105" s="31">
        <v>799.84640385089745</v>
      </c>
      <c r="G4105" s="24">
        <v>43175</v>
      </c>
      <c r="H4105" s="33">
        <v>1</v>
      </c>
      <c r="I4105">
        <v>0.98884995907581841</v>
      </c>
      <c r="J4105" s="40">
        <v>43869.635730218863</v>
      </c>
    </row>
    <row r="4106" spans="1:10" x14ac:dyDescent="0.3">
      <c r="A4106" s="29">
        <v>4102</v>
      </c>
      <c r="B4106">
        <v>3373</v>
      </c>
      <c r="C4106" s="24">
        <v>41996</v>
      </c>
      <c r="D4106" s="24">
        <v>43457</v>
      </c>
      <c r="E4106">
        <v>4375</v>
      </c>
      <c r="F4106" s="31">
        <v>129.54932631626468</v>
      </c>
      <c r="G4106" s="24">
        <v>42172</v>
      </c>
      <c r="H4106" s="33">
        <v>1</v>
      </c>
      <c r="I4106">
        <v>0.98884995907581841</v>
      </c>
      <c r="J4106" s="40">
        <v>42201.814670604865</v>
      </c>
    </row>
    <row r="4107" spans="1:10" x14ac:dyDescent="0.3">
      <c r="A4107" s="29">
        <v>4103</v>
      </c>
      <c r="B4107">
        <v>3373</v>
      </c>
      <c r="C4107" s="24">
        <v>41996</v>
      </c>
      <c r="D4107" s="24">
        <v>43457</v>
      </c>
      <c r="E4107">
        <v>4375</v>
      </c>
      <c r="F4107" s="31">
        <v>10714.923875050006</v>
      </c>
      <c r="G4107" s="24">
        <v>42179</v>
      </c>
      <c r="H4107" s="33">
        <v>3</v>
      </c>
      <c r="I4107">
        <v>0.80482337140270255</v>
      </c>
      <c r="J4107" s="40">
        <v>42989.313090863965</v>
      </c>
    </row>
    <row r="4108" spans="1:10" x14ac:dyDescent="0.3">
      <c r="A4108" s="29">
        <v>4104</v>
      </c>
      <c r="B4108">
        <v>3375</v>
      </c>
      <c r="C4108" s="24">
        <v>41834</v>
      </c>
      <c r="D4108" s="24">
        <v>42930</v>
      </c>
      <c r="E4108">
        <v>5625</v>
      </c>
      <c r="F4108" s="31">
        <v>3880.5603726571344</v>
      </c>
      <c r="G4108" s="24">
        <v>42586</v>
      </c>
      <c r="H4108" s="33">
        <v>1</v>
      </c>
      <c r="I4108">
        <v>0.98884995907581841</v>
      </c>
      <c r="J4108" s="40">
        <v>42770.17964945401</v>
      </c>
    </row>
    <row r="4109" spans="1:10" x14ac:dyDescent="0.3">
      <c r="A4109" s="29">
        <v>4105</v>
      </c>
      <c r="B4109">
        <v>3377</v>
      </c>
      <c r="C4109" s="24">
        <v>41880</v>
      </c>
      <c r="D4109" s="24">
        <v>43706</v>
      </c>
      <c r="E4109">
        <v>3750</v>
      </c>
      <c r="F4109" s="31">
        <v>4222.9746123661989</v>
      </c>
      <c r="G4109" s="24">
        <v>42448</v>
      </c>
      <c r="H4109" s="33">
        <v>1</v>
      </c>
      <c r="I4109">
        <v>0.98884995907581841</v>
      </c>
      <c r="J4109" s="40">
        <v>42481.051867044451</v>
      </c>
    </row>
    <row r="4110" spans="1:10" x14ac:dyDescent="0.3">
      <c r="A4110" s="29">
        <v>4106</v>
      </c>
      <c r="B4110">
        <v>3379</v>
      </c>
      <c r="C4110" s="24">
        <v>41701</v>
      </c>
      <c r="D4110" s="24">
        <v>43527</v>
      </c>
      <c r="E4110">
        <v>3750</v>
      </c>
      <c r="F4110" s="31">
        <v>15024.899348906307</v>
      </c>
      <c r="G4110" s="24">
        <v>43074</v>
      </c>
      <c r="H4110" s="33">
        <v>3</v>
      </c>
      <c r="I4110">
        <v>0.80482337140270255</v>
      </c>
      <c r="J4110" s="40">
        <v>43797.087619929247</v>
      </c>
    </row>
    <row r="4111" spans="1:10" x14ac:dyDescent="0.3">
      <c r="A4111" s="29">
        <v>4107</v>
      </c>
      <c r="B4111">
        <v>3379</v>
      </c>
      <c r="C4111" s="24">
        <v>41701</v>
      </c>
      <c r="D4111" s="24">
        <v>43527</v>
      </c>
      <c r="E4111">
        <v>3750</v>
      </c>
      <c r="F4111" s="31">
        <v>1612.8276234973582</v>
      </c>
      <c r="G4111" s="24">
        <v>41972</v>
      </c>
      <c r="H4111" s="33">
        <v>1</v>
      </c>
      <c r="I4111">
        <v>0.98884995907581841</v>
      </c>
      <c r="J4111" s="40">
        <v>42258.457950195094</v>
      </c>
    </row>
    <row r="4112" spans="1:10" x14ac:dyDescent="0.3">
      <c r="A4112" s="29">
        <v>4108</v>
      </c>
      <c r="B4112">
        <v>3380</v>
      </c>
      <c r="C4112" s="24">
        <v>41863</v>
      </c>
      <c r="D4112" s="24">
        <v>42959</v>
      </c>
      <c r="E4112">
        <v>6250</v>
      </c>
      <c r="F4112" s="31">
        <v>3567.1538456641965</v>
      </c>
      <c r="G4112" s="24">
        <v>42366</v>
      </c>
      <c r="H4112" s="33">
        <v>1</v>
      </c>
      <c r="I4112">
        <v>0.98884995907581841</v>
      </c>
      <c r="J4112" s="40">
        <v>42498.638788361975</v>
      </c>
    </row>
    <row r="4113" spans="1:10" x14ac:dyDescent="0.3">
      <c r="A4113" s="29">
        <v>4109</v>
      </c>
      <c r="B4113">
        <v>3380</v>
      </c>
      <c r="C4113" s="24">
        <v>41863</v>
      </c>
      <c r="D4113" s="24">
        <v>42959</v>
      </c>
      <c r="E4113">
        <v>6250</v>
      </c>
      <c r="F4113" s="31">
        <v>772.17502816239437</v>
      </c>
      <c r="G4113" s="24">
        <v>42824</v>
      </c>
      <c r="H4113" s="33">
        <v>1</v>
      </c>
      <c r="I4113">
        <v>0.98884995907581841</v>
      </c>
      <c r="J4113" s="40">
        <v>43016.218288351578</v>
      </c>
    </row>
    <row r="4114" spans="1:10" x14ac:dyDescent="0.3">
      <c r="A4114" s="29">
        <v>4110</v>
      </c>
      <c r="B4114">
        <v>3380</v>
      </c>
      <c r="C4114" s="24">
        <v>41863</v>
      </c>
      <c r="D4114" s="24">
        <v>42959</v>
      </c>
      <c r="E4114">
        <v>6250</v>
      </c>
      <c r="F4114" s="31">
        <v>5656.3546224219126</v>
      </c>
      <c r="G4114" s="24">
        <v>42384</v>
      </c>
      <c r="H4114" s="33">
        <v>2</v>
      </c>
      <c r="I4114">
        <v>0.89574241276323197</v>
      </c>
      <c r="J4114" s="40">
        <v>42443.176008496499</v>
      </c>
    </row>
    <row r="4115" spans="1:10" x14ac:dyDescent="0.3">
      <c r="A4115" s="29">
        <v>4111</v>
      </c>
      <c r="B4115">
        <v>3381</v>
      </c>
      <c r="C4115" s="24">
        <v>41971</v>
      </c>
      <c r="D4115" s="24">
        <v>43797</v>
      </c>
      <c r="E4115">
        <v>5000</v>
      </c>
      <c r="F4115" s="31">
        <v>3742.453262821341</v>
      </c>
      <c r="G4115" s="24">
        <v>43593</v>
      </c>
      <c r="H4115" s="33">
        <v>1</v>
      </c>
      <c r="I4115">
        <v>0.98884995907581841</v>
      </c>
      <c r="J4115" s="40">
        <v>44403.013599018566</v>
      </c>
    </row>
    <row r="4116" spans="1:10" x14ac:dyDescent="0.3">
      <c r="A4116" s="29">
        <v>4112</v>
      </c>
      <c r="B4116">
        <v>3381</v>
      </c>
      <c r="C4116" s="24">
        <v>41971</v>
      </c>
      <c r="D4116" s="24">
        <v>43797</v>
      </c>
      <c r="E4116">
        <v>5000</v>
      </c>
      <c r="F4116" s="31">
        <v>21565.728859563646</v>
      </c>
      <c r="G4116" s="24">
        <v>43182</v>
      </c>
      <c r="H4116" s="33">
        <v>4</v>
      </c>
      <c r="I4116">
        <v>0.7196296248241657</v>
      </c>
      <c r="J4116" s="40">
        <v>43341.34679553561</v>
      </c>
    </row>
    <row r="4117" spans="1:10" x14ac:dyDescent="0.3">
      <c r="A4117" s="29">
        <v>4113</v>
      </c>
      <c r="B4117">
        <v>3381</v>
      </c>
      <c r="C4117" s="24">
        <v>41971</v>
      </c>
      <c r="D4117" s="24">
        <v>43797</v>
      </c>
      <c r="E4117">
        <v>5000</v>
      </c>
      <c r="F4117" s="31">
        <v>3011.8492272861768</v>
      </c>
      <c r="G4117" s="24">
        <v>43215</v>
      </c>
      <c r="H4117" s="33">
        <v>1</v>
      </c>
      <c r="I4117">
        <v>0.98884995907581841</v>
      </c>
      <c r="J4117" s="40">
        <v>43449.951906440605</v>
      </c>
    </row>
    <row r="4118" spans="1:10" x14ac:dyDescent="0.3">
      <c r="A4118" s="29">
        <v>4114</v>
      </c>
      <c r="B4118">
        <v>3383</v>
      </c>
      <c r="C4118" s="24">
        <v>41990</v>
      </c>
      <c r="D4118" s="24">
        <v>43816</v>
      </c>
      <c r="E4118">
        <v>5000</v>
      </c>
      <c r="F4118" s="31">
        <v>3410.3767406232432</v>
      </c>
      <c r="G4118" s="24">
        <v>43470</v>
      </c>
      <c r="H4118" s="33">
        <v>1</v>
      </c>
      <c r="I4118">
        <v>0.98884995907581841</v>
      </c>
      <c r="J4118" s="40">
        <v>43474.286622216918</v>
      </c>
    </row>
    <row r="4119" spans="1:10" x14ac:dyDescent="0.3">
      <c r="A4119" s="29">
        <v>4115</v>
      </c>
      <c r="B4119">
        <v>3383</v>
      </c>
      <c r="C4119" s="24">
        <v>41990</v>
      </c>
      <c r="D4119" s="24">
        <v>43816</v>
      </c>
      <c r="E4119">
        <v>5000</v>
      </c>
      <c r="F4119" s="31">
        <v>3215.020967651893</v>
      </c>
      <c r="G4119" s="24">
        <v>42209</v>
      </c>
      <c r="H4119" s="33">
        <v>1</v>
      </c>
      <c r="I4119">
        <v>0.98884995907581841</v>
      </c>
      <c r="J4119" s="40">
        <v>42433.098112590123</v>
      </c>
    </row>
    <row r="4120" spans="1:10" x14ac:dyDescent="0.3">
      <c r="A4120" s="29">
        <v>4116</v>
      </c>
      <c r="B4120">
        <v>3383</v>
      </c>
      <c r="C4120" s="24">
        <v>41990</v>
      </c>
      <c r="D4120" s="24">
        <v>43816</v>
      </c>
      <c r="E4120">
        <v>5000</v>
      </c>
      <c r="F4120" s="31">
        <v>1889.3140874188953</v>
      </c>
      <c r="G4120" s="24">
        <v>42561</v>
      </c>
      <c r="H4120" s="33">
        <v>1</v>
      </c>
      <c r="I4120">
        <v>0.98884995907581841</v>
      </c>
      <c r="J4120" s="40">
        <v>42836.6463690827</v>
      </c>
    </row>
    <row r="4121" spans="1:10" x14ac:dyDescent="0.3">
      <c r="A4121" s="29">
        <v>4117</v>
      </c>
      <c r="B4121">
        <v>3384</v>
      </c>
      <c r="C4121" s="24">
        <v>41872</v>
      </c>
      <c r="D4121" s="24">
        <v>43698</v>
      </c>
      <c r="E4121">
        <v>4375</v>
      </c>
      <c r="F4121" s="31">
        <v>1687.9398191428847</v>
      </c>
      <c r="G4121" s="24">
        <v>43379</v>
      </c>
      <c r="H4121" s="33">
        <v>1</v>
      </c>
      <c r="I4121">
        <v>0.98884995907581841</v>
      </c>
      <c r="J4121" s="40">
        <v>43468.02596420129</v>
      </c>
    </row>
    <row r="4122" spans="1:10" x14ac:dyDescent="0.3">
      <c r="A4122" s="29">
        <v>4118</v>
      </c>
      <c r="B4122">
        <v>3385</v>
      </c>
      <c r="C4122" s="24">
        <v>41951</v>
      </c>
      <c r="D4122" s="24">
        <v>43412</v>
      </c>
      <c r="E4122">
        <v>5000</v>
      </c>
      <c r="F4122" s="31">
        <v>13987.309584373203</v>
      </c>
      <c r="G4122" s="24">
        <v>43228</v>
      </c>
      <c r="H4122" s="33">
        <v>3</v>
      </c>
      <c r="I4122">
        <v>0.80482337140270255</v>
      </c>
      <c r="J4122" s="40">
        <v>43352.113875947893</v>
      </c>
    </row>
    <row r="4123" spans="1:10" x14ac:dyDescent="0.3">
      <c r="A4123" s="29">
        <v>4119</v>
      </c>
      <c r="B4123">
        <v>3386</v>
      </c>
      <c r="C4123" s="24">
        <v>41724</v>
      </c>
      <c r="D4123" s="24">
        <v>42820</v>
      </c>
      <c r="E4123">
        <v>4375</v>
      </c>
      <c r="F4123" s="31">
        <v>167.48248847343416</v>
      </c>
      <c r="G4123" s="24">
        <v>42725</v>
      </c>
      <c r="H4123" s="33">
        <v>1</v>
      </c>
      <c r="I4123">
        <v>0.98884995907581841</v>
      </c>
      <c r="J4123" s="40">
        <v>42883.913555564213</v>
      </c>
    </row>
    <row r="4124" spans="1:10" x14ac:dyDescent="0.3">
      <c r="A4124" s="29">
        <v>4120</v>
      </c>
      <c r="B4124">
        <v>3388</v>
      </c>
      <c r="C4124" s="24">
        <v>41821</v>
      </c>
      <c r="D4124" s="24">
        <v>42186</v>
      </c>
      <c r="E4124">
        <v>5000</v>
      </c>
      <c r="F4124" s="31">
        <v>15205.737855090236</v>
      </c>
      <c r="G4124" s="24">
        <v>41888</v>
      </c>
      <c r="H4124" s="33">
        <v>3</v>
      </c>
      <c r="I4124">
        <v>0.80482337140270255</v>
      </c>
      <c r="J4124" s="40">
        <v>42188.48395904799</v>
      </c>
    </row>
    <row r="4125" spans="1:10" x14ac:dyDescent="0.3">
      <c r="A4125" s="29">
        <v>4121</v>
      </c>
      <c r="B4125">
        <v>3389</v>
      </c>
      <c r="C4125" s="24">
        <v>41796</v>
      </c>
      <c r="D4125" s="24">
        <v>42527</v>
      </c>
      <c r="E4125">
        <v>5000</v>
      </c>
      <c r="F4125" s="31">
        <v>3012.4368459247457</v>
      </c>
      <c r="G4125" s="24">
        <v>41917</v>
      </c>
      <c r="H4125" s="33">
        <v>1</v>
      </c>
      <c r="I4125">
        <v>0.98884995907581841</v>
      </c>
      <c r="J4125" s="40">
        <v>44167.719883857753</v>
      </c>
    </row>
    <row r="4126" spans="1:10" x14ac:dyDescent="0.3">
      <c r="A4126" s="29">
        <v>4122</v>
      </c>
      <c r="B4126">
        <v>3389</v>
      </c>
      <c r="C4126" s="24">
        <v>41796</v>
      </c>
      <c r="D4126" s="24">
        <v>42527</v>
      </c>
      <c r="E4126">
        <v>5000</v>
      </c>
      <c r="F4126" s="31">
        <v>3141.4812094008266</v>
      </c>
      <c r="G4126" s="24">
        <v>42272</v>
      </c>
      <c r="H4126" s="33">
        <v>1</v>
      </c>
      <c r="I4126">
        <v>0.98884995907581841</v>
      </c>
      <c r="J4126" s="40">
        <v>42357.285607487313</v>
      </c>
    </row>
    <row r="4127" spans="1:10" x14ac:dyDescent="0.3">
      <c r="A4127" s="29">
        <v>4123</v>
      </c>
      <c r="B4127">
        <v>3389</v>
      </c>
      <c r="C4127" s="24">
        <v>41796</v>
      </c>
      <c r="D4127" s="24">
        <v>42527</v>
      </c>
      <c r="E4127">
        <v>5000</v>
      </c>
      <c r="F4127" s="31">
        <v>1612.0933088708566</v>
      </c>
      <c r="G4127" s="24">
        <v>42363</v>
      </c>
      <c r="H4127" s="33">
        <v>1</v>
      </c>
      <c r="I4127">
        <v>0.98884995907581841</v>
      </c>
      <c r="J4127" s="40">
        <v>42631.208901925464</v>
      </c>
    </row>
    <row r="4128" spans="1:10" x14ac:dyDescent="0.3">
      <c r="A4128" s="29">
        <v>4124</v>
      </c>
      <c r="B4128">
        <v>3392</v>
      </c>
      <c r="C4128" s="24">
        <v>41814</v>
      </c>
      <c r="D4128" s="24">
        <v>43640</v>
      </c>
      <c r="E4128">
        <v>3750</v>
      </c>
      <c r="F4128" s="31">
        <v>243.03793223314253</v>
      </c>
      <c r="G4128" s="24">
        <v>43637</v>
      </c>
      <c r="H4128" s="33">
        <v>1</v>
      </c>
      <c r="I4128">
        <v>0.98884995907581841</v>
      </c>
      <c r="J4128" s="40">
        <v>44527.694956099229</v>
      </c>
    </row>
    <row r="4129" spans="1:10" x14ac:dyDescent="0.3">
      <c r="A4129" s="29">
        <v>4125</v>
      </c>
      <c r="B4129">
        <v>3392</v>
      </c>
      <c r="C4129" s="24">
        <v>41814</v>
      </c>
      <c r="D4129" s="24">
        <v>43640</v>
      </c>
      <c r="E4129">
        <v>3750</v>
      </c>
      <c r="F4129" s="31">
        <v>1997.3965739636437</v>
      </c>
      <c r="G4129" s="24">
        <v>42976</v>
      </c>
      <c r="H4129" s="33">
        <v>1</v>
      </c>
      <c r="I4129">
        <v>0.98884995907581841</v>
      </c>
      <c r="J4129" s="40">
        <v>43094.623176538415</v>
      </c>
    </row>
    <row r="4130" spans="1:10" x14ac:dyDescent="0.3">
      <c r="A4130" s="29">
        <v>4126</v>
      </c>
      <c r="B4130">
        <v>3393</v>
      </c>
      <c r="C4130" s="24">
        <v>41765</v>
      </c>
      <c r="D4130" s="24">
        <v>43591</v>
      </c>
      <c r="E4130">
        <v>4375</v>
      </c>
      <c r="F4130" s="31">
        <v>15609.738737912479</v>
      </c>
      <c r="G4130" s="24">
        <v>43347</v>
      </c>
      <c r="H4130" s="33">
        <v>3</v>
      </c>
      <c r="I4130">
        <v>0.80482337140270255</v>
      </c>
      <c r="J4130" s="40">
        <v>43976.875905731154</v>
      </c>
    </row>
    <row r="4131" spans="1:10" x14ac:dyDescent="0.3">
      <c r="A4131" s="29">
        <v>4127</v>
      </c>
      <c r="B4131">
        <v>3393</v>
      </c>
      <c r="C4131" s="24">
        <v>41765</v>
      </c>
      <c r="D4131" s="24">
        <v>43591</v>
      </c>
      <c r="E4131">
        <v>4375</v>
      </c>
      <c r="F4131" s="31">
        <v>307.91830713367671</v>
      </c>
      <c r="G4131" s="24">
        <v>41799</v>
      </c>
      <c r="H4131" s="33">
        <v>1</v>
      </c>
      <c r="I4131">
        <v>0.98884995907581841</v>
      </c>
      <c r="J4131" s="40">
        <v>41822.386984755227</v>
      </c>
    </row>
    <row r="4132" spans="1:10" x14ac:dyDescent="0.3">
      <c r="A4132" s="29">
        <v>4128</v>
      </c>
      <c r="B4132">
        <v>3393</v>
      </c>
      <c r="C4132" s="24">
        <v>41765</v>
      </c>
      <c r="D4132" s="24">
        <v>43591</v>
      </c>
      <c r="E4132">
        <v>4375</v>
      </c>
      <c r="F4132" s="31">
        <v>4433.1052206636105</v>
      </c>
      <c r="G4132" s="24">
        <v>42741</v>
      </c>
      <c r="H4132" s="33">
        <v>1</v>
      </c>
      <c r="I4132">
        <v>0.98884995907581841</v>
      </c>
      <c r="J4132" s="40">
        <v>42799.619631905327</v>
      </c>
    </row>
    <row r="4133" spans="1:10" x14ac:dyDescent="0.3">
      <c r="A4133" s="29">
        <v>4129</v>
      </c>
      <c r="B4133">
        <v>3393</v>
      </c>
      <c r="C4133" s="24">
        <v>41765</v>
      </c>
      <c r="D4133" s="24">
        <v>43591</v>
      </c>
      <c r="E4133">
        <v>4375</v>
      </c>
      <c r="F4133" s="31">
        <v>13610.680970578998</v>
      </c>
      <c r="G4133" s="24">
        <v>42605</v>
      </c>
      <c r="H4133" s="33">
        <v>3</v>
      </c>
      <c r="I4133">
        <v>0.80482337140270255</v>
      </c>
      <c r="J4133" s="40">
        <v>42860.901149101759</v>
      </c>
    </row>
    <row r="4134" spans="1:10" x14ac:dyDescent="0.3">
      <c r="A4134" s="29">
        <v>4130</v>
      </c>
      <c r="B4134">
        <v>3394</v>
      </c>
      <c r="C4134" s="24">
        <v>41851</v>
      </c>
      <c r="D4134" s="24">
        <v>43677</v>
      </c>
      <c r="E4134">
        <v>5625</v>
      </c>
      <c r="F4134" s="31">
        <v>2435.9928561528122</v>
      </c>
      <c r="G4134" s="24">
        <v>43355</v>
      </c>
      <c r="H4134" s="33">
        <v>1</v>
      </c>
      <c r="I4134">
        <v>0.98884995907581841</v>
      </c>
      <c r="J4134" s="40">
        <v>43513.890762335745</v>
      </c>
    </row>
    <row r="4135" spans="1:10" x14ac:dyDescent="0.3">
      <c r="A4135" s="29">
        <v>4131</v>
      </c>
      <c r="B4135">
        <v>3394</v>
      </c>
      <c r="C4135" s="24">
        <v>41851</v>
      </c>
      <c r="D4135" s="24">
        <v>43677</v>
      </c>
      <c r="E4135">
        <v>5625</v>
      </c>
      <c r="F4135" s="31">
        <v>5588.7975832344946</v>
      </c>
      <c r="G4135" s="24">
        <v>43572</v>
      </c>
      <c r="H4135" s="33">
        <v>2</v>
      </c>
      <c r="I4135">
        <v>0.89574241276323197</v>
      </c>
      <c r="J4135" s="40">
        <v>43754.160953847328</v>
      </c>
    </row>
    <row r="4136" spans="1:10" x14ac:dyDescent="0.3">
      <c r="A4136" s="29">
        <v>4132</v>
      </c>
      <c r="B4136">
        <v>3394</v>
      </c>
      <c r="C4136" s="24">
        <v>41851</v>
      </c>
      <c r="D4136" s="24">
        <v>43677</v>
      </c>
      <c r="E4136">
        <v>5625</v>
      </c>
      <c r="F4136" s="31">
        <v>1503.2157992414161</v>
      </c>
      <c r="G4136" s="24">
        <v>43622</v>
      </c>
      <c r="H4136" s="33">
        <v>1</v>
      </c>
      <c r="I4136">
        <v>0.98884995907581841</v>
      </c>
      <c r="J4136" s="40">
        <v>43872.509399256211</v>
      </c>
    </row>
    <row r="4137" spans="1:10" x14ac:dyDescent="0.3">
      <c r="A4137" s="29">
        <v>4133</v>
      </c>
      <c r="B4137">
        <v>3394</v>
      </c>
      <c r="C4137" s="24">
        <v>41851</v>
      </c>
      <c r="D4137" s="24">
        <v>43677</v>
      </c>
      <c r="E4137">
        <v>5625</v>
      </c>
      <c r="F4137" s="31">
        <v>5830.7498895481476</v>
      </c>
      <c r="G4137" s="24">
        <v>42132</v>
      </c>
      <c r="H4137" s="33">
        <v>2</v>
      </c>
      <c r="I4137">
        <v>0.89574241276323197</v>
      </c>
      <c r="J4137" s="40">
        <v>42560.625687697815</v>
      </c>
    </row>
    <row r="4138" spans="1:10" x14ac:dyDescent="0.3">
      <c r="A4138" s="29">
        <v>4134</v>
      </c>
      <c r="B4138">
        <v>3394</v>
      </c>
      <c r="C4138" s="24">
        <v>41851</v>
      </c>
      <c r="D4138" s="24">
        <v>43677</v>
      </c>
      <c r="E4138">
        <v>5625</v>
      </c>
      <c r="F4138" s="31">
        <v>1889.8987706702139</v>
      </c>
      <c r="G4138" s="24">
        <v>42118</v>
      </c>
      <c r="H4138" s="33">
        <v>1</v>
      </c>
      <c r="I4138">
        <v>0.98884995907581841</v>
      </c>
      <c r="J4138" s="40">
        <v>42569.542848747376</v>
      </c>
    </row>
    <row r="4139" spans="1:10" x14ac:dyDescent="0.3">
      <c r="A4139" s="29">
        <v>4135</v>
      </c>
      <c r="B4139">
        <v>3394</v>
      </c>
      <c r="C4139" s="24">
        <v>41851</v>
      </c>
      <c r="D4139" s="24">
        <v>43677</v>
      </c>
      <c r="E4139">
        <v>5625</v>
      </c>
      <c r="F4139" s="31">
        <v>1022.9150546731433</v>
      </c>
      <c r="G4139" s="24">
        <v>43193</v>
      </c>
      <c r="H4139" s="33">
        <v>1</v>
      </c>
      <c r="I4139">
        <v>0.98884995907581841</v>
      </c>
      <c r="J4139" s="40">
        <v>43232.820103494538</v>
      </c>
    </row>
    <row r="4140" spans="1:10" x14ac:dyDescent="0.3">
      <c r="A4140" s="29">
        <v>4136</v>
      </c>
      <c r="B4140">
        <v>3396</v>
      </c>
      <c r="C4140" s="24">
        <v>41864</v>
      </c>
      <c r="D4140" s="24">
        <v>42960</v>
      </c>
      <c r="E4140">
        <v>5000</v>
      </c>
      <c r="F4140" s="31">
        <v>4022.1942366239673</v>
      </c>
      <c r="G4140" s="24">
        <v>42818</v>
      </c>
      <c r="H4140" s="33">
        <v>1</v>
      </c>
      <c r="I4140">
        <v>0.98884995907581841</v>
      </c>
      <c r="J4140" s="40">
        <v>43600.816867820729</v>
      </c>
    </row>
    <row r="4141" spans="1:10" x14ac:dyDescent="0.3">
      <c r="A4141" s="29">
        <v>4137</v>
      </c>
      <c r="B4141">
        <v>3398</v>
      </c>
      <c r="C4141" s="24">
        <v>41991</v>
      </c>
      <c r="D4141" s="24">
        <v>43452</v>
      </c>
      <c r="E4141">
        <v>6250</v>
      </c>
      <c r="F4141" s="31">
        <v>12349.969119484031</v>
      </c>
      <c r="G4141" s="24">
        <v>43156</v>
      </c>
      <c r="H4141" s="33">
        <v>3</v>
      </c>
      <c r="I4141">
        <v>0.80482337140270255</v>
      </c>
      <c r="J4141" s="40">
        <v>43419.289679622634</v>
      </c>
    </row>
    <row r="4142" spans="1:10" x14ac:dyDescent="0.3">
      <c r="A4142" s="29">
        <v>4138</v>
      </c>
      <c r="B4142">
        <v>3398</v>
      </c>
      <c r="C4142" s="24">
        <v>41991</v>
      </c>
      <c r="D4142" s="24">
        <v>43452</v>
      </c>
      <c r="E4142">
        <v>6250</v>
      </c>
      <c r="F4142" s="31">
        <v>4059.1814988525716</v>
      </c>
      <c r="G4142" s="24">
        <v>42553</v>
      </c>
      <c r="H4142" s="33">
        <v>1</v>
      </c>
      <c r="I4142">
        <v>0.98884995907581841</v>
      </c>
      <c r="J4142" s="40">
        <v>42843.659729753555</v>
      </c>
    </row>
    <row r="4143" spans="1:10" x14ac:dyDescent="0.3">
      <c r="A4143" s="29">
        <v>4139</v>
      </c>
      <c r="B4143">
        <v>3399</v>
      </c>
      <c r="C4143" s="24">
        <v>41750</v>
      </c>
      <c r="D4143" s="24">
        <v>42481</v>
      </c>
      <c r="E4143">
        <v>4375</v>
      </c>
      <c r="F4143" s="31">
        <v>2481.112687795925</v>
      </c>
      <c r="G4143" s="24">
        <v>41850</v>
      </c>
      <c r="H4143" s="33">
        <v>1</v>
      </c>
      <c r="I4143">
        <v>0.98884995907581841</v>
      </c>
      <c r="J4143" s="40">
        <v>42425.145644365242</v>
      </c>
    </row>
    <row r="4144" spans="1:10" x14ac:dyDescent="0.3">
      <c r="A4144" s="29">
        <v>4140</v>
      </c>
      <c r="B4144">
        <v>3399</v>
      </c>
      <c r="C4144" s="24">
        <v>41750</v>
      </c>
      <c r="D4144" s="24">
        <v>42481</v>
      </c>
      <c r="E4144">
        <v>4375</v>
      </c>
      <c r="F4144" s="31">
        <v>7856.6041797430426</v>
      </c>
      <c r="G4144" s="24">
        <v>41752</v>
      </c>
      <c r="H4144" s="33">
        <v>2</v>
      </c>
      <c r="I4144">
        <v>0.89574241276323197</v>
      </c>
      <c r="J4144" s="40">
        <v>41763.319640286223</v>
      </c>
    </row>
    <row r="4145" spans="1:10" x14ac:dyDescent="0.3">
      <c r="A4145" s="29">
        <v>4141</v>
      </c>
      <c r="B4145">
        <v>3401</v>
      </c>
      <c r="C4145" s="24">
        <v>41832</v>
      </c>
      <c r="D4145" s="24">
        <v>43293</v>
      </c>
      <c r="E4145">
        <v>6250</v>
      </c>
      <c r="F4145" s="31">
        <v>10636.47878026119</v>
      </c>
      <c r="G4145" s="24">
        <v>42962</v>
      </c>
      <c r="H4145" s="33">
        <v>3</v>
      </c>
      <c r="I4145">
        <v>0.80482337140270255</v>
      </c>
      <c r="J4145" s="40">
        <v>43462.986982634146</v>
      </c>
    </row>
    <row r="4146" spans="1:10" x14ac:dyDescent="0.3">
      <c r="A4146" s="29">
        <v>4142</v>
      </c>
      <c r="B4146">
        <v>3402</v>
      </c>
      <c r="C4146" s="24">
        <v>41700</v>
      </c>
      <c r="D4146" s="24">
        <v>42065</v>
      </c>
      <c r="E4146">
        <v>5000</v>
      </c>
      <c r="F4146" s="31">
        <v>21.843713483776011</v>
      </c>
      <c r="G4146" s="24">
        <v>41812</v>
      </c>
      <c r="H4146" s="33">
        <v>1</v>
      </c>
      <c r="I4146">
        <v>0.98884995907581841</v>
      </c>
      <c r="J4146" s="40">
        <v>41845.883547147729</v>
      </c>
    </row>
    <row r="4147" spans="1:10" x14ac:dyDescent="0.3">
      <c r="A4147" s="29">
        <v>4143</v>
      </c>
      <c r="B4147">
        <v>3403</v>
      </c>
      <c r="C4147" s="24">
        <v>41835</v>
      </c>
      <c r="D4147" s="24">
        <v>42931</v>
      </c>
      <c r="E4147">
        <v>4375</v>
      </c>
      <c r="F4147" s="31">
        <v>937.98000814726618</v>
      </c>
      <c r="G4147" s="24">
        <v>42020</v>
      </c>
      <c r="H4147" s="33">
        <v>1</v>
      </c>
      <c r="I4147">
        <v>0.98884995907581841</v>
      </c>
      <c r="J4147" s="40">
        <v>42802.608075566495</v>
      </c>
    </row>
    <row r="4148" spans="1:10" x14ac:dyDescent="0.3">
      <c r="A4148" s="29">
        <v>4144</v>
      </c>
      <c r="B4148">
        <v>3404</v>
      </c>
      <c r="C4148" s="24">
        <v>41689</v>
      </c>
      <c r="D4148" s="24">
        <v>42785</v>
      </c>
      <c r="E4148">
        <v>3750</v>
      </c>
      <c r="F4148" s="31">
        <v>1154.8180864187239</v>
      </c>
      <c r="G4148" s="24">
        <v>41983</v>
      </c>
      <c r="H4148" s="33">
        <v>1</v>
      </c>
      <c r="I4148">
        <v>0.98884995907581841</v>
      </c>
      <c r="J4148" s="40">
        <v>44295.013975985778</v>
      </c>
    </row>
    <row r="4149" spans="1:10" x14ac:dyDescent="0.3">
      <c r="A4149" s="29">
        <v>4145</v>
      </c>
      <c r="B4149">
        <v>3405</v>
      </c>
      <c r="C4149" s="24">
        <v>41659</v>
      </c>
      <c r="D4149" s="24">
        <v>43485</v>
      </c>
      <c r="E4149">
        <v>6250</v>
      </c>
      <c r="F4149" s="31">
        <v>15591.581395344776</v>
      </c>
      <c r="G4149" s="24">
        <v>43228</v>
      </c>
      <c r="H4149" s="33">
        <v>3</v>
      </c>
      <c r="I4149">
        <v>0.80482337140270255</v>
      </c>
      <c r="J4149" s="40">
        <v>43990.682562806047</v>
      </c>
    </row>
    <row r="4150" spans="1:10" x14ac:dyDescent="0.3">
      <c r="A4150" s="29">
        <v>4146</v>
      </c>
      <c r="B4150">
        <v>3406</v>
      </c>
      <c r="C4150" s="24">
        <v>41726</v>
      </c>
      <c r="D4150" s="24">
        <v>42822</v>
      </c>
      <c r="E4150">
        <v>6250</v>
      </c>
      <c r="F4150" s="31">
        <v>10714.540801999752</v>
      </c>
      <c r="G4150" s="24">
        <v>42786</v>
      </c>
      <c r="H4150" s="33">
        <v>3</v>
      </c>
      <c r="I4150">
        <v>0.80482337140270255</v>
      </c>
      <c r="J4150" s="40">
        <v>42954.10171324468</v>
      </c>
    </row>
    <row r="4151" spans="1:10" x14ac:dyDescent="0.3">
      <c r="A4151" s="29">
        <v>4147</v>
      </c>
      <c r="B4151">
        <v>3407</v>
      </c>
      <c r="C4151" s="24">
        <v>41720</v>
      </c>
      <c r="D4151" s="24">
        <v>42451</v>
      </c>
      <c r="E4151">
        <v>3750</v>
      </c>
      <c r="F4151" s="31">
        <v>1589.4527960583264</v>
      </c>
      <c r="G4151" s="24">
        <v>42338</v>
      </c>
      <c r="H4151" s="33">
        <v>1</v>
      </c>
      <c r="I4151">
        <v>0.98884995907581841</v>
      </c>
      <c r="J4151" s="40">
        <v>42675.714786371609</v>
      </c>
    </row>
    <row r="4152" spans="1:10" x14ac:dyDescent="0.3">
      <c r="A4152" s="29">
        <v>4148</v>
      </c>
      <c r="B4152">
        <v>3408</v>
      </c>
      <c r="C4152" s="24">
        <v>41697</v>
      </c>
      <c r="D4152" s="24">
        <v>43158</v>
      </c>
      <c r="E4152">
        <v>6250</v>
      </c>
      <c r="F4152" s="31">
        <v>8259.3182717838863</v>
      </c>
      <c r="G4152" s="24">
        <v>42098</v>
      </c>
      <c r="H4152" s="33">
        <v>2</v>
      </c>
      <c r="I4152">
        <v>0.89574241276323197</v>
      </c>
      <c r="J4152" s="40">
        <v>43054.366381964377</v>
      </c>
    </row>
    <row r="4153" spans="1:10" x14ac:dyDescent="0.3">
      <c r="A4153" s="29">
        <v>4149</v>
      </c>
      <c r="B4153">
        <v>3410</v>
      </c>
      <c r="C4153" s="24">
        <v>41782</v>
      </c>
      <c r="D4153" s="24">
        <v>43608</v>
      </c>
      <c r="E4153">
        <v>4375</v>
      </c>
      <c r="F4153" s="31">
        <v>824.99395024870671</v>
      </c>
      <c r="G4153" s="24">
        <v>43050</v>
      </c>
      <c r="H4153" s="33">
        <v>1</v>
      </c>
      <c r="I4153">
        <v>0.98884995907581841</v>
      </c>
      <c r="J4153" s="40">
        <v>43416.963058159476</v>
      </c>
    </row>
    <row r="4154" spans="1:10" x14ac:dyDescent="0.3">
      <c r="A4154" s="29">
        <v>4150</v>
      </c>
      <c r="B4154">
        <v>3410</v>
      </c>
      <c r="C4154" s="24">
        <v>41782</v>
      </c>
      <c r="D4154" s="24">
        <v>43608</v>
      </c>
      <c r="E4154">
        <v>4375</v>
      </c>
      <c r="F4154" s="31">
        <v>1341.0168559617057</v>
      </c>
      <c r="G4154" s="24">
        <v>42577</v>
      </c>
      <c r="H4154" s="33">
        <v>1</v>
      </c>
      <c r="I4154">
        <v>0.98884995907581841</v>
      </c>
      <c r="J4154" s="40">
        <v>42631.032482692222</v>
      </c>
    </row>
    <row r="4155" spans="1:10" x14ac:dyDescent="0.3">
      <c r="A4155" s="29">
        <v>4151</v>
      </c>
      <c r="B4155">
        <v>3411</v>
      </c>
      <c r="C4155" s="24">
        <v>42003</v>
      </c>
      <c r="D4155" s="24">
        <v>43099</v>
      </c>
      <c r="E4155">
        <v>5000</v>
      </c>
      <c r="F4155" s="31">
        <v>4675.2670672573868</v>
      </c>
      <c r="G4155" s="24">
        <v>42950</v>
      </c>
      <c r="H4155" s="33">
        <v>1</v>
      </c>
      <c r="I4155">
        <v>0.98884995907581841</v>
      </c>
      <c r="J4155" s="40">
        <v>43132.58350673387</v>
      </c>
    </row>
    <row r="4156" spans="1:10" x14ac:dyDescent="0.3">
      <c r="A4156" s="29">
        <v>4152</v>
      </c>
      <c r="B4156">
        <v>3412</v>
      </c>
      <c r="C4156" s="24">
        <v>41964</v>
      </c>
      <c r="D4156" s="24">
        <v>43425</v>
      </c>
      <c r="E4156">
        <v>4375</v>
      </c>
      <c r="F4156" s="31">
        <v>2292.2880420037268</v>
      </c>
      <c r="G4156" s="24">
        <v>43123</v>
      </c>
      <c r="H4156" s="33">
        <v>1</v>
      </c>
      <c r="I4156">
        <v>0.98884995907581841</v>
      </c>
      <c r="J4156" s="40">
        <v>43504.541836162483</v>
      </c>
    </row>
    <row r="4157" spans="1:10" x14ac:dyDescent="0.3">
      <c r="A4157" s="29">
        <v>4153</v>
      </c>
      <c r="B4157">
        <v>3412</v>
      </c>
      <c r="C4157" s="24">
        <v>41964</v>
      </c>
      <c r="D4157" s="24">
        <v>43425</v>
      </c>
      <c r="E4157">
        <v>4375</v>
      </c>
      <c r="F4157" s="31">
        <v>791.05024912256783</v>
      </c>
      <c r="G4157" s="24">
        <v>43023</v>
      </c>
      <c r="H4157" s="33">
        <v>1</v>
      </c>
      <c r="I4157">
        <v>0.98884995907581841</v>
      </c>
      <c r="J4157" s="40">
        <v>44711.720107516026</v>
      </c>
    </row>
    <row r="4158" spans="1:10" x14ac:dyDescent="0.3">
      <c r="A4158" s="29">
        <v>4154</v>
      </c>
      <c r="B4158">
        <v>3414</v>
      </c>
      <c r="C4158" s="24">
        <v>41894</v>
      </c>
      <c r="D4158" s="24">
        <v>42625</v>
      </c>
      <c r="E4158">
        <v>4375</v>
      </c>
      <c r="F4158" s="31">
        <v>1170.5780205325996</v>
      </c>
      <c r="G4158" s="24">
        <v>42241</v>
      </c>
      <c r="H4158" s="33">
        <v>1</v>
      </c>
      <c r="I4158">
        <v>0.98884995907581841</v>
      </c>
      <c r="J4158" s="40">
        <v>42702.569547665997</v>
      </c>
    </row>
    <row r="4159" spans="1:10" x14ac:dyDescent="0.3">
      <c r="A4159" s="29">
        <v>4155</v>
      </c>
      <c r="B4159">
        <v>3415</v>
      </c>
      <c r="C4159" s="24">
        <v>41709</v>
      </c>
      <c r="D4159" s="24">
        <v>43535</v>
      </c>
      <c r="E4159">
        <v>3750</v>
      </c>
      <c r="F4159" s="31">
        <v>234.89215220569477</v>
      </c>
      <c r="G4159" s="24">
        <v>43520</v>
      </c>
      <c r="H4159" s="33">
        <v>1</v>
      </c>
      <c r="I4159">
        <v>0.98884995907581841</v>
      </c>
      <c r="J4159" s="40">
        <v>43714.314137990397</v>
      </c>
    </row>
    <row r="4160" spans="1:10" x14ac:dyDescent="0.3">
      <c r="A4160" s="29">
        <v>4156</v>
      </c>
      <c r="B4160">
        <v>3415</v>
      </c>
      <c r="C4160" s="24">
        <v>41709</v>
      </c>
      <c r="D4160" s="24">
        <v>43535</v>
      </c>
      <c r="E4160">
        <v>3750</v>
      </c>
      <c r="F4160" s="31">
        <v>1297.9971691487606</v>
      </c>
      <c r="G4160" s="24">
        <v>42263</v>
      </c>
      <c r="H4160" s="33">
        <v>1</v>
      </c>
      <c r="I4160">
        <v>0.98884995907581841</v>
      </c>
      <c r="J4160" s="40">
        <v>42399.70918904827</v>
      </c>
    </row>
    <row r="4161" spans="1:10" x14ac:dyDescent="0.3">
      <c r="A4161" s="29">
        <v>4157</v>
      </c>
      <c r="B4161">
        <v>3416</v>
      </c>
      <c r="C4161" s="24">
        <v>41728</v>
      </c>
      <c r="D4161" s="24">
        <v>42824</v>
      </c>
      <c r="E4161">
        <v>5625</v>
      </c>
      <c r="F4161" s="31">
        <v>6144.2318344801961</v>
      </c>
      <c r="G4161" s="24">
        <v>42143</v>
      </c>
      <c r="H4161" s="33">
        <v>2</v>
      </c>
      <c r="I4161">
        <v>0.89574241276323197</v>
      </c>
      <c r="J4161" s="40">
        <v>42801.456709269398</v>
      </c>
    </row>
    <row r="4162" spans="1:10" x14ac:dyDescent="0.3">
      <c r="A4162" s="29">
        <v>4158</v>
      </c>
      <c r="B4162">
        <v>3417</v>
      </c>
      <c r="C4162" s="24">
        <v>41726</v>
      </c>
      <c r="D4162" s="24">
        <v>42822</v>
      </c>
      <c r="E4162">
        <v>3750</v>
      </c>
      <c r="F4162" s="31">
        <v>5908.9580195222643</v>
      </c>
      <c r="G4162" s="24">
        <v>41811</v>
      </c>
      <c r="H4162" s="33">
        <v>2</v>
      </c>
      <c r="I4162">
        <v>0.89574241276323197</v>
      </c>
      <c r="J4162" s="40">
        <v>42196.086276559654</v>
      </c>
    </row>
    <row r="4163" spans="1:10" x14ac:dyDescent="0.3">
      <c r="A4163" s="29">
        <v>4159</v>
      </c>
      <c r="B4163">
        <v>3418</v>
      </c>
      <c r="C4163" s="24">
        <v>41941</v>
      </c>
      <c r="D4163" s="24">
        <v>43037</v>
      </c>
      <c r="E4163">
        <v>3750</v>
      </c>
      <c r="F4163" s="31">
        <v>967.81331159779006</v>
      </c>
      <c r="G4163" s="24">
        <v>42384</v>
      </c>
      <c r="H4163" s="33">
        <v>1</v>
      </c>
      <c r="I4163">
        <v>0.98884995907581841</v>
      </c>
      <c r="J4163" s="40">
        <v>42980.56461583174</v>
      </c>
    </row>
    <row r="4164" spans="1:10" x14ac:dyDescent="0.3">
      <c r="A4164" s="29">
        <v>4160</v>
      </c>
      <c r="B4164">
        <v>3421</v>
      </c>
      <c r="C4164" s="24">
        <v>41880</v>
      </c>
      <c r="D4164" s="24">
        <v>43706</v>
      </c>
      <c r="E4164">
        <v>5625</v>
      </c>
      <c r="F4164" s="31">
        <v>17454.327639753032</v>
      </c>
      <c r="G4164" s="24">
        <v>41935</v>
      </c>
      <c r="H4164" s="33">
        <v>3</v>
      </c>
      <c r="I4164">
        <v>0.80482337140270255</v>
      </c>
      <c r="J4164" s="40">
        <v>42031.265601245672</v>
      </c>
    </row>
    <row r="4165" spans="1:10" x14ac:dyDescent="0.3">
      <c r="A4165" s="29">
        <v>4161</v>
      </c>
      <c r="B4165">
        <v>3423</v>
      </c>
      <c r="C4165" s="24">
        <v>41839</v>
      </c>
      <c r="D4165" s="24">
        <v>42935</v>
      </c>
      <c r="E4165">
        <v>5000</v>
      </c>
      <c r="F4165" s="31">
        <v>845.92957218944218</v>
      </c>
      <c r="G4165" s="24">
        <v>42227</v>
      </c>
      <c r="H4165" s="33">
        <v>1</v>
      </c>
      <c r="I4165">
        <v>0.98884995907581841</v>
      </c>
      <c r="J4165" s="40">
        <v>42586.323072218351</v>
      </c>
    </row>
    <row r="4166" spans="1:10" x14ac:dyDescent="0.3">
      <c r="A4166" s="29">
        <v>4162</v>
      </c>
      <c r="B4166">
        <v>3426</v>
      </c>
      <c r="C4166" s="24">
        <v>41715</v>
      </c>
      <c r="D4166" s="24">
        <v>42446</v>
      </c>
      <c r="E4166">
        <v>6250</v>
      </c>
      <c r="F4166" s="31">
        <v>5545.5493142573278</v>
      </c>
      <c r="G4166" s="24">
        <v>41726</v>
      </c>
      <c r="H4166" s="33">
        <v>2</v>
      </c>
      <c r="I4166">
        <v>0.89574241276323197</v>
      </c>
      <c r="J4166" s="40">
        <v>42365.890116673952</v>
      </c>
    </row>
    <row r="4167" spans="1:10" x14ac:dyDescent="0.3">
      <c r="A4167" s="29">
        <v>4163</v>
      </c>
      <c r="B4167">
        <v>3428</v>
      </c>
      <c r="C4167" s="24">
        <v>41822</v>
      </c>
      <c r="D4167" s="24">
        <v>42187</v>
      </c>
      <c r="E4167">
        <v>3750</v>
      </c>
      <c r="F4167" s="31">
        <v>555.74150546574663</v>
      </c>
      <c r="G4167" s="24">
        <v>42105</v>
      </c>
      <c r="H4167" s="33">
        <v>1</v>
      </c>
      <c r="I4167">
        <v>0.98884995907581841</v>
      </c>
      <c r="J4167" s="40">
        <v>42716.358537464774</v>
      </c>
    </row>
    <row r="4168" spans="1:10" x14ac:dyDescent="0.3">
      <c r="A4168" s="29">
        <v>4164</v>
      </c>
      <c r="B4168">
        <v>3429</v>
      </c>
      <c r="C4168" s="24">
        <v>41993</v>
      </c>
      <c r="D4168" s="24">
        <v>42358</v>
      </c>
      <c r="E4168">
        <v>5000</v>
      </c>
      <c r="F4168" s="31">
        <v>8084.9941562589865</v>
      </c>
      <c r="G4168" s="24">
        <v>42060</v>
      </c>
      <c r="H4168" s="33">
        <v>2</v>
      </c>
      <c r="I4168">
        <v>0.89574241276323197</v>
      </c>
      <c r="J4168" s="40">
        <v>42709.291728453252</v>
      </c>
    </row>
    <row r="4169" spans="1:10" x14ac:dyDescent="0.3">
      <c r="A4169" s="29">
        <v>4165</v>
      </c>
      <c r="B4169">
        <v>3430</v>
      </c>
      <c r="C4169" s="24">
        <v>41966</v>
      </c>
      <c r="D4169" s="24">
        <v>43792</v>
      </c>
      <c r="E4169">
        <v>5625</v>
      </c>
      <c r="F4169" s="31">
        <v>24596.800949604483</v>
      </c>
      <c r="G4169" s="24">
        <v>43090</v>
      </c>
      <c r="H4169" s="33">
        <v>4</v>
      </c>
      <c r="I4169">
        <v>0.7196296248241657</v>
      </c>
      <c r="J4169" s="40">
        <v>43091.205899997498</v>
      </c>
    </row>
    <row r="4170" spans="1:10" x14ac:dyDescent="0.3">
      <c r="A4170" s="29">
        <v>4166</v>
      </c>
      <c r="B4170">
        <v>3431</v>
      </c>
      <c r="C4170" s="24">
        <v>41932</v>
      </c>
      <c r="D4170" s="24">
        <v>43758</v>
      </c>
      <c r="E4170">
        <v>6250</v>
      </c>
      <c r="F4170" s="31">
        <v>2995.1152562968123</v>
      </c>
      <c r="G4170" s="24">
        <v>43740</v>
      </c>
      <c r="H4170" s="33">
        <v>1</v>
      </c>
      <c r="I4170">
        <v>0.98884995907581841</v>
      </c>
      <c r="J4170" s="40">
        <v>44333.828078376959</v>
      </c>
    </row>
    <row r="4171" spans="1:10" x14ac:dyDescent="0.3">
      <c r="A4171" s="29">
        <v>4167</v>
      </c>
      <c r="B4171">
        <v>3431</v>
      </c>
      <c r="C4171" s="24">
        <v>41932</v>
      </c>
      <c r="D4171" s="24">
        <v>43758</v>
      </c>
      <c r="E4171">
        <v>6250</v>
      </c>
      <c r="F4171" s="31">
        <v>15393.534375868754</v>
      </c>
      <c r="G4171" s="24">
        <v>42360</v>
      </c>
      <c r="H4171" s="33">
        <v>3</v>
      </c>
      <c r="I4171">
        <v>0.80482337140270255</v>
      </c>
      <c r="J4171" s="40">
        <v>43078.400431854905</v>
      </c>
    </row>
    <row r="4172" spans="1:10" x14ac:dyDescent="0.3">
      <c r="A4172" s="29">
        <v>4168</v>
      </c>
      <c r="B4172">
        <v>3431</v>
      </c>
      <c r="C4172" s="24">
        <v>41932</v>
      </c>
      <c r="D4172" s="24">
        <v>43758</v>
      </c>
      <c r="E4172">
        <v>6250</v>
      </c>
      <c r="F4172" s="31">
        <v>11166.495528659887</v>
      </c>
      <c r="G4172" s="24">
        <v>43689</v>
      </c>
      <c r="H4172" s="33">
        <v>3</v>
      </c>
      <c r="I4172">
        <v>0.80482337140270255</v>
      </c>
      <c r="J4172" s="40">
        <v>43762.369958363655</v>
      </c>
    </row>
    <row r="4173" spans="1:10" x14ac:dyDescent="0.3">
      <c r="A4173" s="29">
        <v>4169</v>
      </c>
      <c r="B4173">
        <v>3435</v>
      </c>
      <c r="C4173" s="24">
        <v>41942</v>
      </c>
      <c r="D4173" s="24">
        <v>42673</v>
      </c>
      <c r="E4173">
        <v>6250</v>
      </c>
      <c r="F4173" s="31">
        <v>902.19914277592557</v>
      </c>
      <c r="G4173" s="24">
        <v>41987</v>
      </c>
      <c r="H4173" s="33">
        <v>1</v>
      </c>
      <c r="I4173">
        <v>0.98884995907581841</v>
      </c>
      <c r="J4173" s="40">
        <v>44167.28046266405</v>
      </c>
    </row>
    <row r="4174" spans="1:10" x14ac:dyDescent="0.3">
      <c r="A4174" s="29">
        <v>4170</v>
      </c>
      <c r="B4174">
        <v>3437</v>
      </c>
      <c r="C4174" s="24">
        <v>41772</v>
      </c>
      <c r="D4174" s="24">
        <v>43233</v>
      </c>
      <c r="E4174">
        <v>6250</v>
      </c>
      <c r="F4174" s="31">
        <v>2196.0795716016746</v>
      </c>
      <c r="G4174" s="24">
        <v>43021</v>
      </c>
      <c r="H4174" s="33">
        <v>1</v>
      </c>
      <c r="I4174">
        <v>0.98884995907581841</v>
      </c>
      <c r="J4174" s="40">
        <v>44528.778880029873</v>
      </c>
    </row>
    <row r="4175" spans="1:10" x14ac:dyDescent="0.3">
      <c r="A4175" s="29">
        <v>4171</v>
      </c>
      <c r="B4175">
        <v>3438</v>
      </c>
      <c r="C4175" s="24">
        <v>41834</v>
      </c>
      <c r="D4175" s="24">
        <v>42199</v>
      </c>
      <c r="E4175">
        <v>3750</v>
      </c>
      <c r="F4175" s="31">
        <v>3750.3814961498374</v>
      </c>
      <c r="G4175" s="24">
        <v>42079</v>
      </c>
      <c r="H4175" s="33">
        <v>1</v>
      </c>
      <c r="I4175">
        <v>0.98884995907581841</v>
      </c>
      <c r="J4175" s="40">
        <v>43349.630121215545</v>
      </c>
    </row>
    <row r="4176" spans="1:10" x14ac:dyDescent="0.3">
      <c r="A4176" s="29">
        <v>4172</v>
      </c>
      <c r="B4176">
        <v>3438</v>
      </c>
      <c r="C4176" s="24">
        <v>41834</v>
      </c>
      <c r="D4176" s="24">
        <v>42199</v>
      </c>
      <c r="E4176">
        <v>3750</v>
      </c>
      <c r="F4176" s="31">
        <v>80.35042413988343</v>
      </c>
      <c r="G4176" s="24">
        <v>42122</v>
      </c>
      <c r="H4176" s="33">
        <v>1</v>
      </c>
      <c r="I4176">
        <v>0.98884995907581841</v>
      </c>
      <c r="J4176" s="40">
        <v>42268.51332191666</v>
      </c>
    </row>
    <row r="4177" spans="1:10" x14ac:dyDescent="0.3">
      <c r="A4177" s="29">
        <v>4173</v>
      </c>
      <c r="B4177">
        <v>3440</v>
      </c>
      <c r="C4177" s="24">
        <v>41870</v>
      </c>
      <c r="D4177" s="24">
        <v>43696</v>
      </c>
      <c r="E4177">
        <v>6250</v>
      </c>
      <c r="F4177" s="31">
        <v>10909.813680887806</v>
      </c>
      <c r="G4177" s="24">
        <v>42778</v>
      </c>
      <c r="H4177" s="33">
        <v>3</v>
      </c>
      <c r="I4177">
        <v>0.80482337140270255</v>
      </c>
      <c r="J4177" s="40">
        <v>43334.089692233625</v>
      </c>
    </row>
    <row r="4178" spans="1:10" x14ac:dyDescent="0.3">
      <c r="A4178" s="29">
        <v>4174</v>
      </c>
      <c r="B4178">
        <v>3440</v>
      </c>
      <c r="C4178" s="24">
        <v>41870</v>
      </c>
      <c r="D4178" s="24">
        <v>43696</v>
      </c>
      <c r="E4178">
        <v>6250</v>
      </c>
      <c r="F4178" s="31">
        <v>2072.2514411377838</v>
      </c>
      <c r="G4178" s="24">
        <v>42703</v>
      </c>
      <c r="H4178" s="33">
        <v>1</v>
      </c>
      <c r="I4178">
        <v>0.98884995907581841</v>
      </c>
      <c r="J4178" s="40">
        <v>43179.582723582476</v>
      </c>
    </row>
    <row r="4179" spans="1:10" x14ac:dyDescent="0.3">
      <c r="A4179" s="29">
        <v>4175</v>
      </c>
      <c r="B4179">
        <v>3441</v>
      </c>
      <c r="C4179" s="24">
        <v>41931</v>
      </c>
      <c r="D4179" s="24">
        <v>43027</v>
      </c>
      <c r="E4179">
        <v>6250</v>
      </c>
      <c r="F4179" s="31">
        <v>579.66675287756163</v>
      </c>
      <c r="G4179" s="24">
        <v>42224</v>
      </c>
      <c r="H4179" s="33">
        <v>1</v>
      </c>
      <c r="I4179">
        <v>0.98884995907581841</v>
      </c>
      <c r="J4179" s="40">
        <v>42583.48797267145</v>
      </c>
    </row>
    <row r="4180" spans="1:10" x14ac:dyDescent="0.3">
      <c r="A4180" s="29">
        <v>4176</v>
      </c>
      <c r="B4180">
        <v>3443</v>
      </c>
      <c r="C4180" s="24">
        <v>41913</v>
      </c>
      <c r="D4180" s="24">
        <v>43009</v>
      </c>
      <c r="E4180">
        <v>5625</v>
      </c>
      <c r="F4180" s="31">
        <v>174.94881522444075</v>
      </c>
      <c r="G4180" s="24">
        <v>42965</v>
      </c>
      <c r="H4180" s="33">
        <v>1</v>
      </c>
      <c r="I4180">
        <v>0.98884995907581841</v>
      </c>
      <c r="J4180" s="40">
        <v>43792.862691935617</v>
      </c>
    </row>
    <row r="4181" spans="1:10" x14ac:dyDescent="0.3">
      <c r="A4181" s="29">
        <v>4177</v>
      </c>
      <c r="B4181">
        <v>3443</v>
      </c>
      <c r="C4181" s="24">
        <v>41913</v>
      </c>
      <c r="D4181" s="24">
        <v>43009</v>
      </c>
      <c r="E4181">
        <v>5625</v>
      </c>
      <c r="F4181" s="31">
        <v>3621.2312508773157</v>
      </c>
      <c r="G4181" s="24">
        <v>42065</v>
      </c>
      <c r="H4181" s="33">
        <v>1</v>
      </c>
      <c r="I4181">
        <v>0.98884995907581841</v>
      </c>
      <c r="J4181" s="40">
        <v>42072.630979816546</v>
      </c>
    </row>
    <row r="4182" spans="1:10" x14ac:dyDescent="0.3">
      <c r="A4182" s="29">
        <v>4178</v>
      </c>
      <c r="B4182">
        <v>3443</v>
      </c>
      <c r="C4182" s="24">
        <v>41913</v>
      </c>
      <c r="D4182" s="24">
        <v>43009</v>
      </c>
      <c r="E4182">
        <v>5625</v>
      </c>
      <c r="F4182" s="31">
        <v>110.62093286770758</v>
      </c>
      <c r="G4182" s="24">
        <v>42784</v>
      </c>
      <c r="H4182" s="33">
        <v>1</v>
      </c>
      <c r="I4182">
        <v>0.98884995907581841</v>
      </c>
      <c r="J4182" s="40">
        <v>42869.867609814261</v>
      </c>
    </row>
    <row r="4183" spans="1:10" x14ac:dyDescent="0.3">
      <c r="A4183" s="29">
        <v>4179</v>
      </c>
      <c r="B4183">
        <v>3443</v>
      </c>
      <c r="C4183" s="24">
        <v>41913</v>
      </c>
      <c r="D4183" s="24">
        <v>43009</v>
      </c>
      <c r="E4183">
        <v>5625</v>
      </c>
      <c r="F4183" s="31">
        <v>9785.4158745662753</v>
      </c>
      <c r="G4183" s="24">
        <v>42146</v>
      </c>
      <c r="H4183" s="33">
        <v>2</v>
      </c>
      <c r="I4183">
        <v>0.89574241276323197</v>
      </c>
      <c r="J4183" s="40">
        <v>42297.835296054051</v>
      </c>
    </row>
    <row r="4184" spans="1:10" x14ac:dyDescent="0.3">
      <c r="A4184" s="29">
        <v>4180</v>
      </c>
      <c r="B4184">
        <v>3444</v>
      </c>
      <c r="C4184" s="24">
        <v>41809</v>
      </c>
      <c r="D4184" s="24">
        <v>43635</v>
      </c>
      <c r="E4184">
        <v>5000</v>
      </c>
      <c r="F4184" s="31">
        <v>806.66252293623495</v>
      </c>
      <c r="G4184" s="24">
        <v>43207</v>
      </c>
      <c r="H4184" s="33">
        <v>1</v>
      </c>
      <c r="I4184">
        <v>0.98884995907581841</v>
      </c>
      <c r="J4184" s="40">
        <v>43218.628434185659</v>
      </c>
    </row>
    <row r="4185" spans="1:10" x14ac:dyDescent="0.3">
      <c r="A4185" s="29">
        <v>4181</v>
      </c>
      <c r="B4185">
        <v>3444</v>
      </c>
      <c r="C4185" s="24">
        <v>41809</v>
      </c>
      <c r="D4185" s="24">
        <v>43635</v>
      </c>
      <c r="E4185">
        <v>5000</v>
      </c>
      <c r="F4185" s="31">
        <v>225.74476205023575</v>
      </c>
      <c r="G4185" s="24">
        <v>42394</v>
      </c>
      <c r="H4185" s="33">
        <v>1</v>
      </c>
      <c r="I4185">
        <v>0.98884995907581841</v>
      </c>
      <c r="J4185" s="40">
        <v>42408.70347465462</v>
      </c>
    </row>
    <row r="4186" spans="1:10" x14ac:dyDescent="0.3">
      <c r="A4186" s="29">
        <v>4182</v>
      </c>
      <c r="B4186">
        <v>3445</v>
      </c>
      <c r="C4186" s="24">
        <v>41957</v>
      </c>
      <c r="D4186" s="24">
        <v>43783</v>
      </c>
      <c r="E4186">
        <v>5000</v>
      </c>
      <c r="F4186" s="31">
        <v>6426.3822047258682</v>
      </c>
      <c r="G4186" s="24">
        <v>42915</v>
      </c>
      <c r="H4186" s="33">
        <v>2</v>
      </c>
      <c r="I4186">
        <v>0.89574241276323197</v>
      </c>
      <c r="J4186" s="40">
        <v>44656.046792727655</v>
      </c>
    </row>
    <row r="4187" spans="1:10" x14ac:dyDescent="0.3">
      <c r="A4187" s="29">
        <v>4183</v>
      </c>
      <c r="B4187">
        <v>3445</v>
      </c>
      <c r="C4187" s="24">
        <v>41957</v>
      </c>
      <c r="D4187" s="24">
        <v>43783</v>
      </c>
      <c r="E4187">
        <v>5000</v>
      </c>
      <c r="F4187" s="31">
        <v>5638.0198320455202</v>
      </c>
      <c r="G4187" s="24">
        <v>42027</v>
      </c>
      <c r="H4187" s="33">
        <v>2</v>
      </c>
      <c r="I4187">
        <v>0.89574241276323197</v>
      </c>
      <c r="J4187" s="40">
        <v>42178.542365607718</v>
      </c>
    </row>
    <row r="4188" spans="1:10" x14ac:dyDescent="0.3">
      <c r="A4188" s="29">
        <v>4184</v>
      </c>
      <c r="B4188">
        <v>3445</v>
      </c>
      <c r="C4188" s="24">
        <v>41957</v>
      </c>
      <c r="D4188" s="24">
        <v>43783</v>
      </c>
      <c r="E4188">
        <v>5000</v>
      </c>
      <c r="F4188" s="31">
        <v>14432.639944540224</v>
      </c>
      <c r="G4188" s="24">
        <v>42291</v>
      </c>
      <c r="H4188" s="33">
        <v>3</v>
      </c>
      <c r="I4188">
        <v>0.80482337140270255</v>
      </c>
      <c r="J4188" s="40">
        <v>42596.114581927228</v>
      </c>
    </row>
    <row r="4189" spans="1:10" x14ac:dyDescent="0.3">
      <c r="A4189" s="29">
        <v>4185</v>
      </c>
      <c r="B4189">
        <v>3446</v>
      </c>
      <c r="C4189" s="24">
        <v>41824</v>
      </c>
      <c r="D4189" s="24">
        <v>43285</v>
      </c>
      <c r="E4189">
        <v>3750</v>
      </c>
      <c r="F4189" s="31">
        <v>8573.9661802519004</v>
      </c>
      <c r="G4189" s="24">
        <v>42625</v>
      </c>
      <c r="H4189" s="33">
        <v>2</v>
      </c>
      <c r="I4189">
        <v>0.89574241276323197</v>
      </c>
      <c r="J4189" s="40">
        <v>42961.154003322961</v>
      </c>
    </row>
    <row r="4190" spans="1:10" x14ac:dyDescent="0.3">
      <c r="A4190" s="29">
        <v>4186</v>
      </c>
      <c r="B4190">
        <v>3448</v>
      </c>
      <c r="C4190" s="24">
        <v>41645</v>
      </c>
      <c r="D4190" s="24">
        <v>42375</v>
      </c>
      <c r="E4190">
        <v>5625</v>
      </c>
      <c r="F4190" s="31">
        <v>692.14937814643929</v>
      </c>
      <c r="G4190" s="24">
        <v>42085</v>
      </c>
      <c r="H4190" s="33">
        <v>1</v>
      </c>
      <c r="I4190">
        <v>0.98884995907581841</v>
      </c>
      <c r="J4190" s="40">
        <v>42504.88311684307</v>
      </c>
    </row>
    <row r="4191" spans="1:10" x14ac:dyDescent="0.3">
      <c r="A4191" s="29">
        <v>4187</v>
      </c>
      <c r="B4191">
        <v>3448</v>
      </c>
      <c r="C4191" s="24">
        <v>41645</v>
      </c>
      <c r="D4191" s="24">
        <v>42375</v>
      </c>
      <c r="E4191">
        <v>5625</v>
      </c>
      <c r="F4191" s="31">
        <v>6820.0580992444839</v>
      </c>
      <c r="G4191" s="24">
        <v>42187</v>
      </c>
      <c r="H4191" s="33">
        <v>2</v>
      </c>
      <c r="I4191">
        <v>0.89574241276323197</v>
      </c>
      <c r="J4191" s="40">
        <v>42209.548770422036</v>
      </c>
    </row>
    <row r="4192" spans="1:10" x14ac:dyDescent="0.3">
      <c r="A4192" s="29">
        <v>4188</v>
      </c>
      <c r="B4192">
        <v>3450</v>
      </c>
      <c r="C4192" s="24">
        <v>41849</v>
      </c>
      <c r="D4192" s="24">
        <v>43675</v>
      </c>
      <c r="E4192">
        <v>3750</v>
      </c>
      <c r="F4192" s="31">
        <v>369.84401705138157</v>
      </c>
      <c r="G4192" s="24">
        <v>43568</v>
      </c>
      <c r="H4192" s="33">
        <v>1</v>
      </c>
      <c r="I4192">
        <v>0.98884995907581841</v>
      </c>
      <c r="J4192" s="40">
        <v>43668.721301996069</v>
      </c>
    </row>
    <row r="4193" spans="1:10" x14ac:dyDescent="0.3">
      <c r="A4193" s="29">
        <v>4189</v>
      </c>
      <c r="B4193">
        <v>3450</v>
      </c>
      <c r="C4193" s="24">
        <v>41849</v>
      </c>
      <c r="D4193" s="24">
        <v>43675</v>
      </c>
      <c r="E4193">
        <v>3750</v>
      </c>
      <c r="F4193" s="31">
        <v>5792.3447423385114</v>
      </c>
      <c r="G4193" s="24">
        <v>42500</v>
      </c>
      <c r="H4193" s="33">
        <v>2</v>
      </c>
      <c r="I4193">
        <v>0.89574241276323197</v>
      </c>
      <c r="J4193" s="40">
        <v>42599.217836079588</v>
      </c>
    </row>
    <row r="4194" spans="1:10" x14ac:dyDescent="0.3">
      <c r="A4194" s="29">
        <v>4190</v>
      </c>
      <c r="B4194">
        <v>3451</v>
      </c>
      <c r="C4194" s="24">
        <v>41888</v>
      </c>
      <c r="D4194" s="24">
        <v>43714</v>
      </c>
      <c r="E4194">
        <v>6250</v>
      </c>
      <c r="F4194" s="31">
        <v>1014.5710356091348</v>
      </c>
      <c r="G4194" s="24">
        <v>43580</v>
      </c>
      <c r="H4194" s="33">
        <v>1</v>
      </c>
      <c r="I4194">
        <v>0.98884995907581841</v>
      </c>
      <c r="J4194" s="40">
        <v>44513.40385403121</v>
      </c>
    </row>
    <row r="4195" spans="1:10" x14ac:dyDescent="0.3">
      <c r="A4195" s="29">
        <v>4191</v>
      </c>
      <c r="B4195">
        <v>3451</v>
      </c>
      <c r="C4195" s="24">
        <v>41888</v>
      </c>
      <c r="D4195" s="24">
        <v>43714</v>
      </c>
      <c r="E4195">
        <v>6250</v>
      </c>
      <c r="F4195" s="31">
        <v>4536.188810006418</v>
      </c>
      <c r="G4195" s="24">
        <v>43496</v>
      </c>
      <c r="H4195" s="33">
        <v>1</v>
      </c>
      <c r="I4195">
        <v>0.98884995907581841</v>
      </c>
      <c r="J4195" s="40">
        <v>43506.071988045012</v>
      </c>
    </row>
    <row r="4196" spans="1:10" x14ac:dyDescent="0.3">
      <c r="A4196" s="29">
        <v>4192</v>
      </c>
      <c r="B4196">
        <v>3451</v>
      </c>
      <c r="C4196" s="24">
        <v>41888</v>
      </c>
      <c r="D4196" s="24">
        <v>43714</v>
      </c>
      <c r="E4196">
        <v>6250</v>
      </c>
      <c r="F4196" s="31">
        <v>302.61550679468519</v>
      </c>
      <c r="G4196" s="24">
        <v>42828</v>
      </c>
      <c r="H4196" s="33">
        <v>1</v>
      </c>
      <c r="I4196">
        <v>0.98884995907581841</v>
      </c>
      <c r="J4196" s="40">
        <v>42853.073419699133</v>
      </c>
    </row>
    <row r="4197" spans="1:10" x14ac:dyDescent="0.3">
      <c r="A4197" s="29">
        <v>4193</v>
      </c>
      <c r="B4197">
        <v>3452</v>
      </c>
      <c r="C4197" s="24">
        <v>41669</v>
      </c>
      <c r="D4197" s="24">
        <v>42034</v>
      </c>
      <c r="E4197">
        <v>5000</v>
      </c>
      <c r="F4197" s="31">
        <v>4225.5467132078165</v>
      </c>
      <c r="G4197" s="24">
        <v>41781</v>
      </c>
      <c r="H4197" s="33">
        <v>1</v>
      </c>
      <c r="I4197">
        <v>0.98884995907581841</v>
      </c>
      <c r="J4197" s="40">
        <v>41976.371749709819</v>
      </c>
    </row>
    <row r="4198" spans="1:10" x14ac:dyDescent="0.3">
      <c r="A4198" s="29">
        <v>4194</v>
      </c>
      <c r="B4198">
        <v>3452</v>
      </c>
      <c r="C4198" s="24">
        <v>41669</v>
      </c>
      <c r="D4198" s="24">
        <v>42034</v>
      </c>
      <c r="E4198">
        <v>5000</v>
      </c>
      <c r="F4198" s="31">
        <v>847.00387291885852</v>
      </c>
      <c r="G4198" s="24">
        <v>41938</v>
      </c>
      <c r="H4198" s="33">
        <v>1</v>
      </c>
      <c r="I4198">
        <v>0.98884995907581841</v>
      </c>
      <c r="J4198" s="40">
        <v>42011.756672671974</v>
      </c>
    </row>
    <row r="4199" spans="1:10" x14ac:dyDescent="0.3">
      <c r="A4199" s="29">
        <v>4195</v>
      </c>
      <c r="B4199">
        <v>3453</v>
      </c>
      <c r="C4199" s="24">
        <v>41941</v>
      </c>
      <c r="D4199" s="24">
        <v>43402</v>
      </c>
      <c r="E4199">
        <v>6250</v>
      </c>
      <c r="F4199" s="31">
        <v>845.71615646898135</v>
      </c>
      <c r="G4199" s="24">
        <v>43038</v>
      </c>
      <c r="H4199" s="33">
        <v>1</v>
      </c>
      <c r="I4199">
        <v>0.98884995907581841</v>
      </c>
      <c r="J4199" s="40">
        <v>43438.654195519695</v>
      </c>
    </row>
    <row r="4200" spans="1:10" x14ac:dyDescent="0.3">
      <c r="A4200" s="29">
        <v>4196</v>
      </c>
      <c r="B4200">
        <v>3454</v>
      </c>
      <c r="C4200" s="24">
        <v>41696</v>
      </c>
      <c r="D4200" s="24">
        <v>43522</v>
      </c>
      <c r="E4200">
        <v>3750</v>
      </c>
      <c r="F4200" s="31">
        <v>24727.470145994164</v>
      </c>
      <c r="G4200" s="24">
        <v>43252</v>
      </c>
      <c r="H4200" s="33">
        <v>4</v>
      </c>
      <c r="I4200">
        <v>0.7196296248241657</v>
      </c>
      <c r="J4200" s="40">
        <v>43265.320565463044</v>
      </c>
    </row>
    <row r="4201" spans="1:10" x14ac:dyDescent="0.3">
      <c r="A4201" s="29">
        <v>4197</v>
      </c>
      <c r="B4201">
        <v>3455</v>
      </c>
      <c r="C4201" s="24">
        <v>41991</v>
      </c>
      <c r="D4201" s="24">
        <v>43452</v>
      </c>
      <c r="E4201">
        <v>6250</v>
      </c>
      <c r="F4201" s="31">
        <v>1787.4601817460939</v>
      </c>
      <c r="G4201" s="24">
        <v>43252</v>
      </c>
      <c r="H4201" s="33">
        <v>1</v>
      </c>
      <c r="I4201">
        <v>0.98884995907581841</v>
      </c>
      <c r="J4201" s="40">
        <v>43587.997649627076</v>
      </c>
    </row>
    <row r="4202" spans="1:10" x14ac:dyDescent="0.3">
      <c r="A4202" s="29">
        <v>4198</v>
      </c>
      <c r="B4202">
        <v>3456</v>
      </c>
      <c r="C4202" s="24">
        <v>41775</v>
      </c>
      <c r="D4202" s="24">
        <v>43601</v>
      </c>
      <c r="E4202">
        <v>6250</v>
      </c>
      <c r="F4202" s="31">
        <v>2260.4804008802021</v>
      </c>
      <c r="G4202" s="24">
        <v>42448</v>
      </c>
      <c r="H4202" s="33">
        <v>1</v>
      </c>
      <c r="I4202">
        <v>0.98884995907581841</v>
      </c>
      <c r="J4202" s="40">
        <v>42615.422809879696</v>
      </c>
    </row>
    <row r="4203" spans="1:10" x14ac:dyDescent="0.3">
      <c r="A4203" s="29">
        <v>4199</v>
      </c>
      <c r="B4203">
        <v>3456</v>
      </c>
      <c r="C4203" s="24">
        <v>41775</v>
      </c>
      <c r="D4203" s="24">
        <v>43601</v>
      </c>
      <c r="E4203">
        <v>6250</v>
      </c>
      <c r="F4203" s="31">
        <v>4454.1812262611656</v>
      </c>
      <c r="G4203" s="24">
        <v>42382</v>
      </c>
      <c r="H4203" s="33">
        <v>1</v>
      </c>
      <c r="I4203">
        <v>0.98884995907581841</v>
      </c>
      <c r="J4203" s="40">
        <v>42676.848940722695</v>
      </c>
    </row>
    <row r="4204" spans="1:10" x14ac:dyDescent="0.3">
      <c r="A4204" s="29">
        <v>4200</v>
      </c>
      <c r="B4204">
        <v>3456</v>
      </c>
      <c r="C4204" s="24">
        <v>41775</v>
      </c>
      <c r="D4204" s="24">
        <v>43601</v>
      </c>
      <c r="E4204">
        <v>6250</v>
      </c>
      <c r="F4204" s="31">
        <v>3319.2353756431007</v>
      </c>
      <c r="G4204" s="24">
        <v>42778</v>
      </c>
      <c r="H4204" s="33">
        <v>1</v>
      </c>
      <c r="I4204">
        <v>0.98884995907581841</v>
      </c>
      <c r="J4204" s="40">
        <v>42994.873814415929</v>
      </c>
    </row>
    <row r="4205" spans="1:10" x14ac:dyDescent="0.3">
      <c r="A4205" s="29">
        <v>4201</v>
      </c>
      <c r="B4205">
        <v>3456</v>
      </c>
      <c r="C4205" s="24">
        <v>41775</v>
      </c>
      <c r="D4205" s="24">
        <v>43601</v>
      </c>
      <c r="E4205">
        <v>6250</v>
      </c>
      <c r="F4205" s="31">
        <v>4821.4370354481453</v>
      </c>
      <c r="G4205" s="24">
        <v>42575</v>
      </c>
      <c r="H4205" s="33">
        <v>1</v>
      </c>
      <c r="I4205">
        <v>0.98884995907581841</v>
      </c>
      <c r="J4205" s="40">
        <v>43205.377016475257</v>
      </c>
    </row>
    <row r="4206" spans="1:10" x14ac:dyDescent="0.3">
      <c r="A4206" s="29">
        <v>4202</v>
      </c>
      <c r="B4206">
        <v>3456</v>
      </c>
      <c r="C4206" s="24">
        <v>41775</v>
      </c>
      <c r="D4206" s="24">
        <v>43601</v>
      </c>
      <c r="E4206">
        <v>6250</v>
      </c>
      <c r="F4206" s="31">
        <v>5022.2654685461221</v>
      </c>
      <c r="G4206" s="24">
        <v>43326</v>
      </c>
      <c r="H4206" s="33">
        <v>2</v>
      </c>
      <c r="I4206">
        <v>0.89574241276323197</v>
      </c>
      <c r="J4206" s="40">
        <v>43844.722212170942</v>
      </c>
    </row>
    <row r="4207" spans="1:10" x14ac:dyDescent="0.3">
      <c r="A4207" s="29">
        <v>4203</v>
      </c>
      <c r="B4207">
        <v>3456</v>
      </c>
      <c r="C4207" s="24">
        <v>41775</v>
      </c>
      <c r="D4207" s="24">
        <v>43601</v>
      </c>
      <c r="E4207">
        <v>6250</v>
      </c>
      <c r="F4207" s="31">
        <v>3833.3914208238825</v>
      </c>
      <c r="G4207" s="24">
        <v>42260</v>
      </c>
      <c r="H4207" s="33">
        <v>1</v>
      </c>
      <c r="I4207">
        <v>0.98884995907581841</v>
      </c>
      <c r="J4207" s="40">
        <v>43631.450575578529</v>
      </c>
    </row>
    <row r="4208" spans="1:10" x14ac:dyDescent="0.3">
      <c r="A4208" s="29">
        <v>4204</v>
      </c>
      <c r="B4208">
        <v>3459</v>
      </c>
      <c r="C4208" s="24">
        <v>41754</v>
      </c>
      <c r="D4208" s="24">
        <v>43580</v>
      </c>
      <c r="E4208">
        <v>5000</v>
      </c>
      <c r="F4208" s="31">
        <v>1162.2050033226608</v>
      </c>
      <c r="G4208" s="24">
        <v>42085</v>
      </c>
      <c r="H4208" s="33">
        <v>1</v>
      </c>
      <c r="I4208">
        <v>0.98884995907581841</v>
      </c>
      <c r="J4208" s="40">
        <v>42564.206878532706</v>
      </c>
    </row>
    <row r="4209" spans="1:10" x14ac:dyDescent="0.3">
      <c r="A4209" s="29">
        <v>4205</v>
      </c>
      <c r="B4209">
        <v>3459</v>
      </c>
      <c r="C4209" s="24">
        <v>41754</v>
      </c>
      <c r="D4209" s="24">
        <v>43580</v>
      </c>
      <c r="E4209">
        <v>5000</v>
      </c>
      <c r="F4209" s="31">
        <v>117.84783624473828</v>
      </c>
      <c r="G4209" s="24">
        <v>41797</v>
      </c>
      <c r="H4209" s="33">
        <v>1</v>
      </c>
      <c r="I4209">
        <v>0.98884995907581841</v>
      </c>
      <c r="J4209" s="40">
        <v>42170.497031501145</v>
      </c>
    </row>
    <row r="4210" spans="1:10" x14ac:dyDescent="0.3">
      <c r="A4210" s="29">
        <v>4206</v>
      </c>
      <c r="B4210">
        <v>3459</v>
      </c>
      <c r="C4210" s="24">
        <v>41754</v>
      </c>
      <c r="D4210" s="24">
        <v>43580</v>
      </c>
      <c r="E4210">
        <v>5000</v>
      </c>
      <c r="F4210" s="31">
        <v>10538.876362656156</v>
      </c>
      <c r="G4210" s="24">
        <v>43446</v>
      </c>
      <c r="H4210" s="33">
        <v>3</v>
      </c>
      <c r="I4210">
        <v>0.80482337140270255</v>
      </c>
      <c r="J4210" s="40">
        <v>43493.864110005656</v>
      </c>
    </row>
    <row r="4211" spans="1:10" x14ac:dyDescent="0.3">
      <c r="A4211" s="29">
        <v>4207</v>
      </c>
      <c r="B4211">
        <v>3459</v>
      </c>
      <c r="C4211" s="24">
        <v>41754</v>
      </c>
      <c r="D4211" s="24">
        <v>43580</v>
      </c>
      <c r="E4211">
        <v>5000</v>
      </c>
      <c r="F4211" s="31">
        <v>3022.1369104904361</v>
      </c>
      <c r="G4211" s="24">
        <v>42472</v>
      </c>
      <c r="H4211" s="33">
        <v>1</v>
      </c>
      <c r="I4211">
        <v>0.98884995907581841</v>
      </c>
      <c r="J4211" s="40">
        <v>43908.802317229492</v>
      </c>
    </row>
    <row r="4212" spans="1:10" x14ac:dyDescent="0.3">
      <c r="A4212" s="29">
        <v>4208</v>
      </c>
      <c r="B4212">
        <v>3459</v>
      </c>
      <c r="C4212" s="24">
        <v>41754</v>
      </c>
      <c r="D4212" s="24">
        <v>43580</v>
      </c>
      <c r="E4212">
        <v>5000</v>
      </c>
      <c r="F4212" s="31">
        <v>15396.580502593602</v>
      </c>
      <c r="G4212" s="24">
        <v>43434</v>
      </c>
      <c r="H4212" s="33">
        <v>3</v>
      </c>
      <c r="I4212">
        <v>0.80482337140270255</v>
      </c>
      <c r="J4212" s="40">
        <v>43700.907041102619</v>
      </c>
    </row>
    <row r="4213" spans="1:10" x14ac:dyDescent="0.3">
      <c r="A4213" s="29">
        <v>4209</v>
      </c>
      <c r="B4213">
        <v>3459</v>
      </c>
      <c r="C4213" s="24">
        <v>41754</v>
      </c>
      <c r="D4213" s="24">
        <v>43580</v>
      </c>
      <c r="E4213">
        <v>5000</v>
      </c>
      <c r="F4213" s="31">
        <v>13705.980679896496</v>
      </c>
      <c r="G4213" s="24">
        <v>43079</v>
      </c>
      <c r="H4213" s="33">
        <v>3</v>
      </c>
      <c r="I4213">
        <v>0.80482337140270255</v>
      </c>
      <c r="J4213" s="40">
        <v>43290.886211805737</v>
      </c>
    </row>
    <row r="4214" spans="1:10" x14ac:dyDescent="0.3">
      <c r="A4214" s="29">
        <v>4210</v>
      </c>
      <c r="B4214">
        <v>3460</v>
      </c>
      <c r="C4214" s="24">
        <v>41667</v>
      </c>
      <c r="D4214" s="24">
        <v>43493</v>
      </c>
      <c r="E4214">
        <v>4375</v>
      </c>
      <c r="F4214" s="31">
        <v>2183.8987721085332</v>
      </c>
      <c r="G4214" s="24">
        <v>42670</v>
      </c>
      <c r="H4214" s="33">
        <v>1</v>
      </c>
      <c r="I4214">
        <v>0.98884995907581841</v>
      </c>
      <c r="J4214" s="40">
        <v>42736.750491822029</v>
      </c>
    </row>
    <row r="4215" spans="1:10" x14ac:dyDescent="0.3">
      <c r="A4215" s="29">
        <v>4211</v>
      </c>
      <c r="B4215">
        <v>3463</v>
      </c>
      <c r="C4215" s="24">
        <v>41726</v>
      </c>
      <c r="D4215" s="24">
        <v>42091</v>
      </c>
      <c r="E4215">
        <v>4375</v>
      </c>
      <c r="F4215" s="31">
        <v>1017.8985777940503</v>
      </c>
      <c r="G4215" s="24">
        <v>42014</v>
      </c>
      <c r="H4215" s="33">
        <v>1</v>
      </c>
      <c r="I4215">
        <v>0.98884995907581841</v>
      </c>
      <c r="J4215" s="40">
        <v>42037.284687913001</v>
      </c>
    </row>
    <row r="4216" spans="1:10" x14ac:dyDescent="0.3">
      <c r="A4216" s="29">
        <v>4212</v>
      </c>
      <c r="B4216">
        <v>3464</v>
      </c>
      <c r="C4216" s="24">
        <v>41931</v>
      </c>
      <c r="D4216" s="24">
        <v>43392</v>
      </c>
      <c r="E4216">
        <v>6250</v>
      </c>
      <c r="F4216" s="31">
        <v>6261.9216392709923</v>
      </c>
      <c r="G4216" s="24">
        <v>42386</v>
      </c>
      <c r="H4216" s="33">
        <v>2</v>
      </c>
      <c r="I4216">
        <v>0.89574241276323197</v>
      </c>
      <c r="J4216" s="40">
        <v>42437.90549423889</v>
      </c>
    </row>
    <row r="4217" spans="1:10" x14ac:dyDescent="0.3">
      <c r="A4217" s="29">
        <v>4213</v>
      </c>
      <c r="B4217">
        <v>3464</v>
      </c>
      <c r="C4217" s="24">
        <v>41931</v>
      </c>
      <c r="D4217" s="24">
        <v>43392</v>
      </c>
      <c r="E4217">
        <v>6250</v>
      </c>
      <c r="F4217" s="31">
        <v>573.04127294832836</v>
      </c>
      <c r="G4217" s="24">
        <v>43380</v>
      </c>
      <c r="H4217" s="33">
        <v>1</v>
      </c>
      <c r="I4217">
        <v>0.98884995907581841</v>
      </c>
      <c r="J4217" s="40">
        <v>43723.754487674152</v>
      </c>
    </row>
    <row r="4218" spans="1:10" x14ac:dyDescent="0.3">
      <c r="A4218" s="29">
        <v>4214</v>
      </c>
      <c r="B4218">
        <v>3464</v>
      </c>
      <c r="C4218" s="24">
        <v>41931</v>
      </c>
      <c r="D4218" s="24">
        <v>43392</v>
      </c>
      <c r="E4218">
        <v>6250</v>
      </c>
      <c r="F4218" s="31">
        <v>1012.7043565936043</v>
      </c>
      <c r="G4218" s="24">
        <v>42377</v>
      </c>
      <c r="H4218" s="33">
        <v>1</v>
      </c>
      <c r="I4218">
        <v>0.98884995907581841</v>
      </c>
      <c r="J4218" s="40">
        <v>42881.02970366885</v>
      </c>
    </row>
    <row r="4219" spans="1:10" x14ac:dyDescent="0.3">
      <c r="A4219" s="29">
        <v>4215</v>
      </c>
      <c r="B4219">
        <v>3464</v>
      </c>
      <c r="C4219" s="24">
        <v>41931</v>
      </c>
      <c r="D4219" s="24">
        <v>43392</v>
      </c>
      <c r="E4219">
        <v>6250</v>
      </c>
      <c r="F4219" s="31">
        <v>8519.2891741134499</v>
      </c>
      <c r="G4219" s="24">
        <v>42457</v>
      </c>
      <c r="H4219" s="33">
        <v>2</v>
      </c>
      <c r="I4219">
        <v>0.89574241276323197</v>
      </c>
      <c r="J4219" s="40">
        <v>42790.689835153942</v>
      </c>
    </row>
    <row r="4220" spans="1:10" x14ac:dyDescent="0.3">
      <c r="A4220" s="29">
        <v>4216</v>
      </c>
      <c r="B4220">
        <v>3464</v>
      </c>
      <c r="C4220" s="24">
        <v>41931</v>
      </c>
      <c r="D4220" s="24">
        <v>43392</v>
      </c>
      <c r="E4220">
        <v>6250</v>
      </c>
      <c r="F4220" s="31">
        <v>4361.9829649144885</v>
      </c>
      <c r="G4220" s="24">
        <v>42004</v>
      </c>
      <c r="H4220" s="33">
        <v>1</v>
      </c>
      <c r="I4220">
        <v>0.98884995907581841</v>
      </c>
      <c r="J4220" s="40">
        <v>42678.404734045645</v>
      </c>
    </row>
    <row r="4221" spans="1:10" x14ac:dyDescent="0.3">
      <c r="A4221" s="29">
        <v>4217</v>
      </c>
      <c r="B4221">
        <v>3464</v>
      </c>
      <c r="C4221" s="24">
        <v>41931</v>
      </c>
      <c r="D4221" s="24">
        <v>43392</v>
      </c>
      <c r="E4221">
        <v>6250</v>
      </c>
      <c r="F4221" s="31">
        <v>2960.1952333405934</v>
      </c>
      <c r="G4221" s="24">
        <v>42746</v>
      </c>
      <c r="H4221" s="33">
        <v>1</v>
      </c>
      <c r="I4221">
        <v>0.98884995907581841</v>
      </c>
      <c r="J4221" s="40">
        <v>43739.546314985011</v>
      </c>
    </row>
    <row r="4222" spans="1:10" x14ac:dyDescent="0.3">
      <c r="A4222" s="29">
        <v>4218</v>
      </c>
      <c r="B4222">
        <v>3465</v>
      </c>
      <c r="C4222" s="24">
        <v>41750</v>
      </c>
      <c r="D4222" s="24">
        <v>43576</v>
      </c>
      <c r="E4222">
        <v>4375</v>
      </c>
      <c r="F4222" s="31">
        <v>4023.2330620362841</v>
      </c>
      <c r="G4222" s="24">
        <v>42312</v>
      </c>
      <c r="H4222" s="33">
        <v>1</v>
      </c>
      <c r="I4222">
        <v>0.98884995907581841</v>
      </c>
      <c r="J4222" s="40">
        <v>42346.850898563578</v>
      </c>
    </row>
    <row r="4223" spans="1:10" x14ac:dyDescent="0.3">
      <c r="A4223" s="29">
        <v>4219</v>
      </c>
      <c r="B4223">
        <v>3465</v>
      </c>
      <c r="C4223" s="24">
        <v>41750</v>
      </c>
      <c r="D4223" s="24">
        <v>43576</v>
      </c>
      <c r="E4223">
        <v>4375</v>
      </c>
      <c r="F4223" s="31">
        <v>3975.597510269929</v>
      </c>
      <c r="G4223" s="24">
        <v>41838</v>
      </c>
      <c r="H4223" s="33">
        <v>1</v>
      </c>
      <c r="I4223">
        <v>0.98884995907581841</v>
      </c>
      <c r="J4223" s="40">
        <v>41871.435277481512</v>
      </c>
    </row>
    <row r="4224" spans="1:10" x14ac:dyDescent="0.3">
      <c r="A4224" s="29">
        <v>4220</v>
      </c>
      <c r="B4224">
        <v>3465</v>
      </c>
      <c r="C4224" s="24">
        <v>41750</v>
      </c>
      <c r="D4224" s="24">
        <v>43576</v>
      </c>
      <c r="E4224">
        <v>4375</v>
      </c>
      <c r="F4224" s="31">
        <v>1864.2317484458074</v>
      </c>
      <c r="G4224" s="24">
        <v>43432</v>
      </c>
      <c r="H4224" s="33">
        <v>1</v>
      </c>
      <c r="I4224">
        <v>0.98884995907581841</v>
      </c>
      <c r="J4224" s="40">
        <v>43514.363652699925</v>
      </c>
    </row>
    <row r="4225" spans="1:10" x14ac:dyDescent="0.3">
      <c r="A4225" s="29">
        <v>4221</v>
      </c>
      <c r="B4225">
        <v>3466</v>
      </c>
      <c r="C4225" s="24">
        <v>41641</v>
      </c>
      <c r="D4225" s="24">
        <v>43467</v>
      </c>
      <c r="E4225">
        <v>4375</v>
      </c>
      <c r="F4225" s="31">
        <v>2227.7006435592916</v>
      </c>
      <c r="G4225" s="24">
        <v>42980</v>
      </c>
      <c r="H4225" s="33">
        <v>1</v>
      </c>
      <c r="I4225">
        <v>0.98884995907581841</v>
      </c>
      <c r="J4225" s="40">
        <v>43480.128799114391</v>
      </c>
    </row>
    <row r="4226" spans="1:10" x14ac:dyDescent="0.3">
      <c r="A4226" s="29">
        <v>4222</v>
      </c>
      <c r="B4226">
        <v>3466</v>
      </c>
      <c r="C4226" s="24">
        <v>41641</v>
      </c>
      <c r="D4226" s="24">
        <v>43467</v>
      </c>
      <c r="E4226">
        <v>4375</v>
      </c>
      <c r="F4226" s="31">
        <v>7854.4839496055029</v>
      </c>
      <c r="G4226" s="24">
        <v>42428</v>
      </c>
      <c r="H4226" s="33">
        <v>2</v>
      </c>
      <c r="I4226">
        <v>0.89574241276323197</v>
      </c>
      <c r="J4226" s="40">
        <v>43430.994995900364</v>
      </c>
    </row>
    <row r="4227" spans="1:10" x14ac:dyDescent="0.3">
      <c r="A4227" s="29">
        <v>4223</v>
      </c>
      <c r="B4227">
        <v>3466</v>
      </c>
      <c r="C4227" s="24">
        <v>41641</v>
      </c>
      <c r="D4227" s="24">
        <v>43467</v>
      </c>
      <c r="E4227">
        <v>4375</v>
      </c>
      <c r="F4227" s="31">
        <v>2837.3937853001607</v>
      </c>
      <c r="G4227" s="24">
        <v>43436</v>
      </c>
      <c r="H4227" s="33">
        <v>1</v>
      </c>
      <c r="I4227">
        <v>0.98884995907581841</v>
      </c>
      <c r="J4227" s="40">
        <v>44238.932764193793</v>
      </c>
    </row>
    <row r="4228" spans="1:10" x14ac:dyDescent="0.3">
      <c r="A4228" s="29">
        <v>4224</v>
      </c>
      <c r="B4228">
        <v>3469</v>
      </c>
      <c r="C4228" s="24">
        <v>41977</v>
      </c>
      <c r="D4228" s="24">
        <v>43073</v>
      </c>
      <c r="E4228">
        <v>6250</v>
      </c>
      <c r="F4228" s="31">
        <v>31119.620384712438</v>
      </c>
      <c r="G4228" s="24">
        <v>42254</v>
      </c>
      <c r="H4228" s="33">
        <v>4</v>
      </c>
      <c r="I4228">
        <v>0.7196296248241657</v>
      </c>
      <c r="J4228" s="40">
        <v>42274.659140468139</v>
      </c>
    </row>
    <row r="4229" spans="1:10" x14ac:dyDescent="0.3">
      <c r="A4229" s="29">
        <v>4225</v>
      </c>
      <c r="B4229">
        <v>3469</v>
      </c>
      <c r="C4229" s="24">
        <v>41977</v>
      </c>
      <c r="D4229" s="24">
        <v>43073</v>
      </c>
      <c r="E4229">
        <v>6250</v>
      </c>
      <c r="F4229" s="31">
        <v>3102.4415967656341</v>
      </c>
      <c r="G4229" s="24">
        <v>42078</v>
      </c>
      <c r="H4229" s="33">
        <v>1</v>
      </c>
      <c r="I4229">
        <v>0.98884995907581841</v>
      </c>
      <c r="J4229" s="40">
        <v>42327.531851286272</v>
      </c>
    </row>
    <row r="4230" spans="1:10" x14ac:dyDescent="0.3">
      <c r="A4230" s="29">
        <v>4226</v>
      </c>
      <c r="B4230">
        <v>3469</v>
      </c>
      <c r="C4230" s="24">
        <v>41977</v>
      </c>
      <c r="D4230" s="24">
        <v>43073</v>
      </c>
      <c r="E4230">
        <v>6250</v>
      </c>
      <c r="F4230" s="31">
        <v>6742.195618834272</v>
      </c>
      <c r="G4230" s="24">
        <v>42732</v>
      </c>
      <c r="H4230" s="33">
        <v>2</v>
      </c>
      <c r="I4230">
        <v>0.89574241276323197</v>
      </c>
      <c r="J4230" s="40">
        <v>43357.184607566851</v>
      </c>
    </row>
    <row r="4231" spans="1:10" x14ac:dyDescent="0.3">
      <c r="A4231" s="29">
        <v>4227</v>
      </c>
      <c r="B4231">
        <v>3470</v>
      </c>
      <c r="C4231" s="24">
        <v>41733</v>
      </c>
      <c r="D4231" s="24">
        <v>43559</v>
      </c>
      <c r="E4231">
        <v>5000</v>
      </c>
      <c r="F4231" s="31">
        <v>15773.765163174798</v>
      </c>
      <c r="G4231" s="24">
        <v>42083</v>
      </c>
      <c r="H4231" s="33">
        <v>3</v>
      </c>
      <c r="I4231">
        <v>0.80482337140270255</v>
      </c>
      <c r="J4231" s="40">
        <v>42294.88365923574</v>
      </c>
    </row>
    <row r="4232" spans="1:10" x14ac:dyDescent="0.3">
      <c r="A4232" s="29">
        <v>4228</v>
      </c>
      <c r="B4232">
        <v>3471</v>
      </c>
      <c r="C4232" s="24">
        <v>41842</v>
      </c>
      <c r="D4232" s="24">
        <v>43303</v>
      </c>
      <c r="E4232">
        <v>6250</v>
      </c>
      <c r="F4232" s="31">
        <v>6008.3996064294079</v>
      </c>
      <c r="G4232" s="24">
        <v>43233</v>
      </c>
      <c r="H4232" s="33">
        <v>2</v>
      </c>
      <c r="I4232">
        <v>0.89574241276323197</v>
      </c>
      <c r="J4232" s="40">
        <v>44074.786660039601</v>
      </c>
    </row>
    <row r="4233" spans="1:10" x14ac:dyDescent="0.3">
      <c r="A4233" s="29">
        <v>4229</v>
      </c>
      <c r="B4233">
        <v>3471</v>
      </c>
      <c r="C4233" s="24">
        <v>41842</v>
      </c>
      <c r="D4233" s="24">
        <v>43303</v>
      </c>
      <c r="E4233">
        <v>6250</v>
      </c>
      <c r="F4233" s="31">
        <v>1670.557309709706</v>
      </c>
      <c r="G4233" s="24">
        <v>43095</v>
      </c>
      <c r="H4233" s="33">
        <v>1</v>
      </c>
      <c r="I4233">
        <v>0.98884995907581841</v>
      </c>
      <c r="J4233" s="40">
        <v>43408.250342984385</v>
      </c>
    </row>
    <row r="4234" spans="1:10" x14ac:dyDescent="0.3">
      <c r="A4234" s="29">
        <v>4230</v>
      </c>
      <c r="B4234">
        <v>3471</v>
      </c>
      <c r="C4234" s="24">
        <v>41842</v>
      </c>
      <c r="D4234" s="24">
        <v>43303</v>
      </c>
      <c r="E4234">
        <v>6250</v>
      </c>
      <c r="F4234" s="31">
        <v>6802.6274718591194</v>
      </c>
      <c r="G4234" s="24">
        <v>42138</v>
      </c>
      <c r="H4234" s="33">
        <v>2</v>
      </c>
      <c r="I4234">
        <v>0.89574241276323197</v>
      </c>
      <c r="J4234" s="40">
        <v>42980.352372938731</v>
      </c>
    </row>
    <row r="4235" spans="1:10" x14ac:dyDescent="0.3">
      <c r="A4235" s="29">
        <v>4231</v>
      </c>
      <c r="B4235">
        <v>3471</v>
      </c>
      <c r="C4235" s="24">
        <v>41842</v>
      </c>
      <c r="D4235" s="24">
        <v>43303</v>
      </c>
      <c r="E4235">
        <v>6250</v>
      </c>
      <c r="F4235" s="31">
        <v>2486.9796043659171</v>
      </c>
      <c r="G4235" s="24">
        <v>41919</v>
      </c>
      <c r="H4235" s="33">
        <v>1</v>
      </c>
      <c r="I4235">
        <v>0.98884995907581841</v>
      </c>
      <c r="J4235" s="40">
        <v>42238.690688918556</v>
      </c>
    </row>
    <row r="4236" spans="1:10" x14ac:dyDescent="0.3">
      <c r="A4236" s="29">
        <v>4232</v>
      </c>
      <c r="B4236">
        <v>3472</v>
      </c>
      <c r="C4236" s="24">
        <v>41655</v>
      </c>
      <c r="D4236" s="24">
        <v>42751</v>
      </c>
      <c r="E4236">
        <v>5625</v>
      </c>
      <c r="F4236" s="31">
        <v>4752.6571330674324</v>
      </c>
      <c r="G4236" s="24">
        <v>42164</v>
      </c>
      <c r="H4236" s="33">
        <v>1</v>
      </c>
      <c r="I4236">
        <v>0.98884995907581841</v>
      </c>
      <c r="J4236" s="40">
        <v>42173.358529966637</v>
      </c>
    </row>
    <row r="4237" spans="1:10" x14ac:dyDescent="0.3">
      <c r="A4237" s="29">
        <v>4233</v>
      </c>
      <c r="B4237">
        <v>3474</v>
      </c>
      <c r="C4237" s="24">
        <v>41746</v>
      </c>
      <c r="D4237" s="24">
        <v>43572</v>
      </c>
      <c r="E4237">
        <v>5625</v>
      </c>
      <c r="F4237" s="31">
        <v>1356.6753894362075</v>
      </c>
      <c r="G4237" s="24">
        <v>42872</v>
      </c>
      <c r="H4237" s="33">
        <v>1</v>
      </c>
      <c r="I4237">
        <v>0.98884995907581841</v>
      </c>
      <c r="J4237" s="40">
        <v>43157.729291935626</v>
      </c>
    </row>
    <row r="4238" spans="1:10" x14ac:dyDescent="0.3">
      <c r="A4238" s="29">
        <v>4234</v>
      </c>
      <c r="B4238">
        <v>3474</v>
      </c>
      <c r="C4238" s="24">
        <v>41746</v>
      </c>
      <c r="D4238" s="24">
        <v>43572</v>
      </c>
      <c r="E4238">
        <v>5625</v>
      </c>
      <c r="F4238" s="31">
        <v>284.62606771076889</v>
      </c>
      <c r="G4238" s="24">
        <v>43406</v>
      </c>
      <c r="H4238" s="33">
        <v>1</v>
      </c>
      <c r="I4238">
        <v>0.98884995907581841</v>
      </c>
      <c r="J4238" s="40">
        <v>44553.906341700298</v>
      </c>
    </row>
    <row r="4239" spans="1:10" x14ac:dyDescent="0.3">
      <c r="A4239" s="29">
        <v>4235</v>
      </c>
      <c r="B4239">
        <v>3475</v>
      </c>
      <c r="C4239" s="24">
        <v>41709</v>
      </c>
      <c r="D4239" s="24">
        <v>42440</v>
      </c>
      <c r="E4239">
        <v>3750</v>
      </c>
      <c r="F4239" s="31">
        <v>157.30974686284122</v>
      </c>
      <c r="G4239" s="24">
        <v>42184</v>
      </c>
      <c r="H4239" s="33">
        <v>1</v>
      </c>
      <c r="I4239">
        <v>0.98884995907581841</v>
      </c>
      <c r="J4239" s="40">
        <v>42412.184241600917</v>
      </c>
    </row>
    <row r="4240" spans="1:10" x14ac:dyDescent="0.3">
      <c r="A4240" s="29">
        <v>4236</v>
      </c>
      <c r="B4240">
        <v>3476</v>
      </c>
      <c r="C4240" s="24">
        <v>41963</v>
      </c>
      <c r="D4240" s="24">
        <v>43059</v>
      </c>
      <c r="E4240">
        <v>3750</v>
      </c>
      <c r="F4240" s="31">
        <v>5921.0422597703073</v>
      </c>
      <c r="G4240" s="24">
        <v>43045</v>
      </c>
      <c r="H4240" s="33">
        <v>2</v>
      </c>
      <c r="I4240">
        <v>0.89574241276323197</v>
      </c>
      <c r="J4240" s="40">
        <v>43142.133019588036</v>
      </c>
    </row>
    <row r="4241" spans="1:10" x14ac:dyDescent="0.3">
      <c r="A4241" s="29">
        <v>4237</v>
      </c>
      <c r="B4241">
        <v>3478</v>
      </c>
      <c r="C4241" s="24">
        <v>41949</v>
      </c>
      <c r="D4241" s="24">
        <v>43775</v>
      </c>
      <c r="E4241">
        <v>3750</v>
      </c>
      <c r="F4241" s="31">
        <v>2084.0530076380733</v>
      </c>
      <c r="G4241" s="24">
        <v>42502</v>
      </c>
      <c r="H4241" s="33">
        <v>1</v>
      </c>
      <c r="I4241">
        <v>0.98884995907581841</v>
      </c>
      <c r="J4241" s="40">
        <v>42988.066159135793</v>
      </c>
    </row>
    <row r="4242" spans="1:10" x14ac:dyDescent="0.3">
      <c r="A4242" s="29">
        <v>4238</v>
      </c>
      <c r="B4242">
        <v>3478</v>
      </c>
      <c r="C4242" s="24">
        <v>41949</v>
      </c>
      <c r="D4242" s="24">
        <v>43775</v>
      </c>
      <c r="E4242">
        <v>3750</v>
      </c>
      <c r="F4242" s="31">
        <v>3842.4305510905433</v>
      </c>
      <c r="G4242" s="24">
        <v>43163</v>
      </c>
      <c r="H4242" s="33">
        <v>1</v>
      </c>
      <c r="I4242">
        <v>0.98884995907581841</v>
      </c>
      <c r="J4242" s="40">
        <v>43756.526164189192</v>
      </c>
    </row>
    <row r="4243" spans="1:10" x14ac:dyDescent="0.3">
      <c r="A4243" s="29">
        <v>4239</v>
      </c>
      <c r="B4243">
        <v>3478</v>
      </c>
      <c r="C4243" s="24">
        <v>41949</v>
      </c>
      <c r="D4243" s="24">
        <v>43775</v>
      </c>
      <c r="E4243">
        <v>3750</v>
      </c>
      <c r="F4243" s="31">
        <v>1333.5453030133983</v>
      </c>
      <c r="G4243" s="24">
        <v>42268</v>
      </c>
      <c r="H4243" s="33">
        <v>1</v>
      </c>
      <c r="I4243">
        <v>0.98884995907581841</v>
      </c>
      <c r="J4243" s="40">
        <v>43022.336011215426</v>
      </c>
    </row>
    <row r="4244" spans="1:10" x14ac:dyDescent="0.3">
      <c r="A4244" s="29">
        <v>4240</v>
      </c>
      <c r="B4244">
        <v>3479</v>
      </c>
      <c r="C4244" s="24">
        <v>41848</v>
      </c>
      <c r="D4244" s="24">
        <v>43674</v>
      </c>
      <c r="E4244">
        <v>4375</v>
      </c>
      <c r="F4244" s="31">
        <v>252.50633642881596</v>
      </c>
      <c r="G4244" s="24">
        <v>43504</v>
      </c>
      <c r="H4244" s="33">
        <v>1</v>
      </c>
      <c r="I4244">
        <v>0.98884995907581841</v>
      </c>
      <c r="J4244" s="40">
        <v>43512.737934788383</v>
      </c>
    </row>
    <row r="4245" spans="1:10" x14ac:dyDescent="0.3">
      <c r="A4245" s="29">
        <v>4241</v>
      </c>
      <c r="B4245">
        <v>3481</v>
      </c>
      <c r="C4245" s="24">
        <v>41962</v>
      </c>
      <c r="D4245" s="24">
        <v>42693</v>
      </c>
      <c r="E4245">
        <v>6250</v>
      </c>
      <c r="F4245" s="31">
        <v>8186.7017010261907</v>
      </c>
      <c r="G4245" s="24">
        <v>42667</v>
      </c>
      <c r="H4245" s="33">
        <v>2</v>
      </c>
      <c r="I4245">
        <v>0.89574241276323197</v>
      </c>
      <c r="J4245" s="40">
        <v>42983.349938498177</v>
      </c>
    </row>
    <row r="4246" spans="1:10" x14ac:dyDescent="0.3">
      <c r="A4246" s="29">
        <v>4242</v>
      </c>
      <c r="B4246">
        <v>3481</v>
      </c>
      <c r="C4246" s="24">
        <v>41962</v>
      </c>
      <c r="D4246" s="24">
        <v>42693</v>
      </c>
      <c r="E4246">
        <v>6250</v>
      </c>
      <c r="F4246" s="31">
        <v>1186.2472038236199</v>
      </c>
      <c r="G4246" s="24">
        <v>42155</v>
      </c>
      <c r="H4246" s="33">
        <v>1</v>
      </c>
      <c r="I4246">
        <v>0.98884995907581841</v>
      </c>
      <c r="J4246" s="40">
        <v>42167.861313380774</v>
      </c>
    </row>
    <row r="4247" spans="1:10" x14ac:dyDescent="0.3">
      <c r="A4247" s="29">
        <v>4243</v>
      </c>
      <c r="B4247">
        <v>3482</v>
      </c>
      <c r="C4247" s="24">
        <v>41777</v>
      </c>
      <c r="D4247" s="24">
        <v>43603</v>
      </c>
      <c r="E4247">
        <v>4375</v>
      </c>
      <c r="F4247" s="31">
        <v>3004.1264000044007</v>
      </c>
      <c r="G4247" s="24">
        <v>43111</v>
      </c>
      <c r="H4247" s="33">
        <v>1</v>
      </c>
      <c r="I4247">
        <v>0.98884995907581841</v>
      </c>
      <c r="J4247" s="40">
        <v>43487.796169632013</v>
      </c>
    </row>
    <row r="4248" spans="1:10" x14ac:dyDescent="0.3">
      <c r="A4248" s="29">
        <v>4244</v>
      </c>
      <c r="B4248">
        <v>3483</v>
      </c>
      <c r="C4248" s="24">
        <v>42002</v>
      </c>
      <c r="D4248" s="24">
        <v>43828</v>
      </c>
      <c r="E4248">
        <v>6250</v>
      </c>
      <c r="F4248" s="31">
        <v>4866.204970862048</v>
      </c>
      <c r="G4248" s="24">
        <v>43004</v>
      </c>
      <c r="H4248" s="33">
        <v>1</v>
      </c>
      <c r="I4248">
        <v>0.98884995907581841</v>
      </c>
      <c r="J4248" s="40">
        <v>43016.112849405858</v>
      </c>
    </row>
    <row r="4249" spans="1:10" x14ac:dyDescent="0.3">
      <c r="A4249" s="29">
        <v>4245</v>
      </c>
      <c r="B4249">
        <v>3483</v>
      </c>
      <c r="C4249" s="24">
        <v>42002</v>
      </c>
      <c r="D4249" s="24">
        <v>43828</v>
      </c>
      <c r="E4249">
        <v>6250</v>
      </c>
      <c r="F4249" s="31">
        <v>1662.2837737125851</v>
      </c>
      <c r="G4249" s="24">
        <v>42861</v>
      </c>
      <c r="H4249" s="33">
        <v>1</v>
      </c>
      <c r="I4249">
        <v>0.98884995907581841</v>
      </c>
      <c r="J4249" s="40">
        <v>43071.763904922751</v>
      </c>
    </row>
    <row r="4250" spans="1:10" x14ac:dyDescent="0.3">
      <c r="A4250" s="29">
        <v>4246</v>
      </c>
      <c r="B4250">
        <v>3483</v>
      </c>
      <c r="C4250" s="24">
        <v>42002</v>
      </c>
      <c r="D4250" s="24">
        <v>43828</v>
      </c>
      <c r="E4250">
        <v>6250</v>
      </c>
      <c r="F4250" s="31">
        <v>1393.3536442360289</v>
      </c>
      <c r="G4250" s="24">
        <v>43448</v>
      </c>
      <c r="H4250" s="33">
        <v>1</v>
      </c>
      <c r="I4250">
        <v>0.98884995907581841</v>
      </c>
      <c r="J4250" s="40">
        <v>43760.30704894862</v>
      </c>
    </row>
    <row r="4251" spans="1:10" x14ac:dyDescent="0.3">
      <c r="A4251" s="29">
        <v>4247</v>
      </c>
      <c r="B4251">
        <v>3484</v>
      </c>
      <c r="C4251" s="24">
        <v>41943</v>
      </c>
      <c r="D4251" s="24">
        <v>43404</v>
      </c>
      <c r="E4251">
        <v>3750</v>
      </c>
      <c r="F4251" s="31">
        <v>149.57189110180474</v>
      </c>
      <c r="G4251" s="24">
        <v>42329</v>
      </c>
      <c r="H4251" s="33">
        <v>1</v>
      </c>
      <c r="I4251">
        <v>0.98884995907581841</v>
      </c>
      <c r="J4251" s="40">
        <v>42995.804325386991</v>
      </c>
    </row>
    <row r="4252" spans="1:10" x14ac:dyDescent="0.3">
      <c r="A4252" s="29">
        <v>4248</v>
      </c>
      <c r="B4252">
        <v>3485</v>
      </c>
      <c r="C4252" s="24">
        <v>41669</v>
      </c>
      <c r="D4252" s="24">
        <v>43495</v>
      </c>
      <c r="E4252">
        <v>4375</v>
      </c>
      <c r="F4252" s="31">
        <v>333.94303091595435</v>
      </c>
      <c r="G4252" s="24">
        <v>43406</v>
      </c>
      <c r="H4252" s="33">
        <v>1</v>
      </c>
      <c r="I4252">
        <v>0.98884995907581841</v>
      </c>
      <c r="J4252" s="40">
        <v>43481.05603487121</v>
      </c>
    </row>
    <row r="4253" spans="1:10" x14ac:dyDescent="0.3">
      <c r="A4253" s="29">
        <v>4249</v>
      </c>
      <c r="B4253">
        <v>3485</v>
      </c>
      <c r="C4253" s="24">
        <v>41669</v>
      </c>
      <c r="D4253" s="24">
        <v>43495</v>
      </c>
      <c r="E4253">
        <v>4375</v>
      </c>
      <c r="F4253" s="31">
        <v>1378.2336254814952</v>
      </c>
      <c r="G4253" s="24">
        <v>41851</v>
      </c>
      <c r="H4253" s="33">
        <v>1</v>
      </c>
      <c r="I4253">
        <v>0.98884995907581841</v>
      </c>
      <c r="J4253" s="40">
        <v>42553.218769391366</v>
      </c>
    </row>
    <row r="4254" spans="1:10" x14ac:dyDescent="0.3">
      <c r="A4254" s="29">
        <v>4250</v>
      </c>
      <c r="B4254">
        <v>3485</v>
      </c>
      <c r="C4254" s="24">
        <v>41669</v>
      </c>
      <c r="D4254" s="24">
        <v>43495</v>
      </c>
      <c r="E4254">
        <v>4375</v>
      </c>
      <c r="F4254" s="31">
        <v>457.16837707355802</v>
      </c>
      <c r="G4254" s="24">
        <v>43019</v>
      </c>
      <c r="H4254" s="33">
        <v>1</v>
      </c>
      <c r="I4254">
        <v>0.98884995907581841</v>
      </c>
      <c r="J4254" s="40">
        <v>43781.095292493454</v>
      </c>
    </row>
    <row r="4255" spans="1:10" x14ac:dyDescent="0.3">
      <c r="A4255" s="29">
        <v>4251</v>
      </c>
      <c r="B4255">
        <v>3485</v>
      </c>
      <c r="C4255" s="24">
        <v>41669</v>
      </c>
      <c r="D4255" s="24">
        <v>43495</v>
      </c>
      <c r="E4255">
        <v>4375</v>
      </c>
      <c r="F4255" s="31">
        <v>17916.60755308413</v>
      </c>
      <c r="G4255" s="24">
        <v>42499</v>
      </c>
      <c r="H4255" s="33">
        <v>3</v>
      </c>
      <c r="I4255">
        <v>0.80482337140270255</v>
      </c>
      <c r="J4255" s="40">
        <v>42564.645961835755</v>
      </c>
    </row>
    <row r="4256" spans="1:10" x14ac:dyDescent="0.3">
      <c r="A4256" s="29">
        <v>4252</v>
      </c>
      <c r="B4256">
        <v>3486</v>
      </c>
      <c r="C4256" s="24">
        <v>41786</v>
      </c>
      <c r="D4256" s="24">
        <v>42882</v>
      </c>
      <c r="E4256">
        <v>5000</v>
      </c>
      <c r="F4256" s="31">
        <v>3090.1818070614218</v>
      </c>
      <c r="G4256" s="24">
        <v>42258</v>
      </c>
      <c r="H4256" s="33">
        <v>1</v>
      </c>
      <c r="I4256">
        <v>0.98884995907581841</v>
      </c>
      <c r="J4256" s="40">
        <v>42346.937998236994</v>
      </c>
    </row>
    <row r="4257" spans="1:10" x14ac:dyDescent="0.3">
      <c r="A4257" s="29">
        <v>4253</v>
      </c>
      <c r="B4257">
        <v>3486</v>
      </c>
      <c r="C4257" s="24">
        <v>41786</v>
      </c>
      <c r="D4257" s="24">
        <v>42882</v>
      </c>
      <c r="E4257">
        <v>5000</v>
      </c>
      <c r="F4257" s="31">
        <v>197.17328141420867</v>
      </c>
      <c r="G4257" s="24">
        <v>42328</v>
      </c>
      <c r="H4257" s="33">
        <v>1</v>
      </c>
      <c r="I4257">
        <v>0.98884995907581841</v>
      </c>
      <c r="J4257" s="40">
        <v>43013.017141662574</v>
      </c>
    </row>
    <row r="4258" spans="1:10" x14ac:dyDescent="0.3">
      <c r="A4258" s="29">
        <v>4254</v>
      </c>
      <c r="B4258">
        <v>3487</v>
      </c>
      <c r="C4258" s="24">
        <v>41935</v>
      </c>
      <c r="D4258" s="24">
        <v>43761</v>
      </c>
      <c r="E4258">
        <v>5625</v>
      </c>
      <c r="F4258" s="31">
        <v>1948.385734262562</v>
      </c>
      <c r="G4258" s="24">
        <v>42218</v>
      </c>
      <c r="H4258" s="33">
        <v>1</v>
      </c>
      <c r="I4258">
        <v>0.98884995907581841</v>
      </c>
      <c r="J4258" s="40">
        <v>42959.296630730569</v>
      </c>
    </row>
    <row r="4259" spans="1:10" x14ac:dyDescent="0.3">
      <c r="A4259" s="29">
        <v>4255</v>
      </c>
      <c r="B4259">
        <v>3487</v>
      </c>
      <c r="C4259" s="24">
        <v>41935</v>
      </c>
      <c r="D4259" s="24">
        <v>43761</v>
      </c>
      <c r="E4259">
        <v>5625</v>
      </c>
      <c r="F4259" s="31">
        <v>16329.686296100626</v>
      </c>
      <c r="G4259" s="24">
        <v>43172</v>
      </c>
      <c r="H4259" s="33">
        <v>3</v>
      </c>
      <c r="I4259">
        <v>0.80482337140270255</v>
      </c>
      <c r="J4259" s="40">
        <v>43226.865626569255</v>
      </c>
    </row>
    <row r="4260" spans="1:10" x14ac:dyDescent="0.3">
      <c r="A4260" s="29">
        <v>4256</v>
      </c>
      <c r="B4260">
        <v>3488</v>
      </c>
      <c r="C4260" s="24">
        <v>41979</v>
      </c>
      <c r="D4260" s="24">
        <v>43805</v>
      </c>
      <c r="E4260">
        <v>5625</v>
      </c>
      <c r="F4260" s="31">
        <v>3972.2477585021402</v>
      </c>
      <c r="G4260" s="24">
        <v>43503</v>
      </c>
      <c r="H4260" s="33">
        <v>1</v>
      </c>
      <c r="I4260">
        <v>0.98884995907581841</v>
      </c>
      <c r="J4260" s="40">
        <v>44438.27492089197</v>
      </c>
    </row>
    <row r="4261" spans="1:10" x14ac:dyDescent="0.3">
      <c r="A4261" s="29">
        <v>4257</v>
      </c>
      <c r="B4261">
        <v>3489</v>
      </c>
      <c r="C4261" s="24">
        <v>41732</v>
      </c>
      <c r="D4261" s="24">
        <v>43558</v>
      </c>
      <c r="E4261">
        <v>5625</v>
      </c>
      <c r="F4261" s="31">
        <v>3079.971419933559</v>
      </c>
      <c r="G4261" s="24">
        <v>41873</v>
      </c>
      <c r="H4261" s="33">
        <v>1</v>
      </c>
      <c r="I4261">
        <v>0.98884995907581841</v>
      </c>
      <c r="J4261" s="40">
        <v>41897.570629325521</v>
      </c>
    </row>
    <row r="4262" spans="1:10" x14ac:dyDescent="0.3">
      <c r="A4262" s="29">
        <v>4258</v>
      </c>
      <c r="B4262">
        <v>3491</v>
      </c>
      <c r="C4262" s="24">
        <v>41963</v>
      </c>
      <c r="D4262" s="24">
        <v>43424</v>
      </c>
      <c r="E4262">
        <v>3750</v>
      </c>
      <c r="F4262" s="31">
        <v>212.97922679291457</v>
      </c>
      <c r="G4262" s="24">
        <v>42417</v>
      </c>
      <c r="H4262" s="33">
        <v>1</v>
      </c>
      <c r="I4262">
        <v>0.98884995907581841</v>
      </c>
      <c r="J4262" s="40">
        <v>44326.529120655898</v>
      </c>
    </row>
    <row r="4263" spans="1:10" x14ac:dyDescent="0.3">
      <c r="A4263" s="29">
        <v>4259</v>
      </c>
      <c r="B4263">
        <v>3491</v>
      </c>
      <c r="C4263" s="24">
        <v>41963</v>
      </c>
      <c r="D4263" s="24">
        <v>43424</v>
      </c>
      <c r="E4263">
        <v>3750</v>
      </c>
      <c r="F4263" s="31">
        <v>3773.3372279446098</v>
      </c>
      <c r="G4263" s="24">
        <v>42879</v>
      </c>
      <c r="H4263" s="33">
        <v>1</v>
      </c>
      <c r="I4263">
        <v>0.98884995907581841</v>
      </c>
      <c r="J4263" s="40">
        <v>42937.405667618048</v>
      </c>
    </row>
    <row r="4264" spans="1:10" x14ac:dyDescent="0.3">
      <c r="A4264" s="29">
        <v>4260</v>
      </c>
      <c r="B4264">
        <v>3492</v>
      </c>
      <c r="C4264" s="24">
        <v>41668</v>
      </c>
      <c r="D4264" s="24">
        <v>42398</v>
      </c>
      <c r="E4264">
        <v>5000</v>
      </c>
      <c r="F4264" s="31">
        <v>1322.5825867372782</v>
      </c>
      <c r="G4264" s="24">
        <v>41860</v>
      </c>
      <c r="H4264" s="33">
        <v>1</v>
      </c>
      <c r="I4264">
        <v>0.98884995907581841</v>
      </c>
      <c r="J4264" s="40">
        <v>42080.77634443187</v>
      </c>
    </row>
    <row r="4265" spans="1:10" x14ac:dyDescent="0.3">
      <c r="A4265" s="29">
        <v>4261</v>
      </c>
      <c r="B4265">
        <v>3493</v>
      </c>
      <c r="C4265" s="24">
        <v>41786</v>
      </c>
      <c r="D4265" s="24">
        <v>42517</v>
      </c>
      <c r="E4265">
        <v>5000</v>
      </c>
      <c r="F4265" s="31">
        <v>801.13635315069905</v>
      </c>
      <c r="G4265" s="24">
        <v>42428</v>
      </c>
      <c r="H4265" s="33">
        <v>1</v>
      </c>
      <c r="I4265">
        <v>0.98884995907581841</v>
      </c>
      <c r="J4265" s="40">
        <v>42632.379987522472</v>
      </c>
    </row>
    <row r="4266" spans="1:10" x14ac:dyDescent="0.3">
      <c r="A4266" s="29">
        <v>4262</v>
      </c>
      <c r="B4266">
        <v>3494</v>
      </c>
      <c r="C4266" s="24">
        <v>41952</v>
      </c>
      <c r="D4266" s="24">
        <v>43778</v>
      </c>
      <c r="E4266">
        <v>5625</v>
      </c>
      <c r="F4266" s="31">
        <v>5063.0578324128737</v>
      </c>
      <c r="G4266" s="24">
        <v>43202</v>
      </c>
      <c r="H4266" s="33">
        <v>2</v>
      </c>
      <c r="I4266">
        <v>0.89574241276323197</v>
      </c>
      <c r="J4266" s="40">
        <v>43255.252970408677</v>
      </c>
    </row>
    <row r="4267" spans="1:10" x14ac:dyDescent="0.3">
      <c r="A4267" s="29">
        <v>4263</v>
      </c>
      <c r="B4267">
        <v>3494</v>
      </c>
      <c r="C4267" s="24">
        <v>41952</v>
      </c>
      <c r="D4267" s="24">
        <v>43778</v>
      </c>
      <c r="E4267">
        <v>5625</v>
      </c>
      <c r="F4267" s="31">
        <v>2075.1194366867812</v>
      </c>
      <c r="G4267" s="24">
        <v>42850</v>
      </c>
      <c r="H4267" s="33">
        <v>1</v>
      </c>
      <c r="I4267">
        <v>0.98884995907581841</v>
      </c>
      <c r="J4267" s="40">
        <v>43606.647971308841</v>
      </c>
    </row>
    <row r="4268" spans="1:10" x14ac:dyDescent="0.3">
      <c r="A4268" s="29">
        <v>4264</v>
      </c>
      <c r="B4268">
        <v>3494</v>
      </c>
      <c r="C4268" s="24">
        <v>41952</v>
      </c>
      <c r="D4268" s="24">
        <v>43778</v>
      </c>
      <c r="E4268">
        <v>5625</v>
      </c>
      <c r="F4268" s="31">
        <v>2262.3746195614076</v>
      </c>
      <c r="G4268" s="24">
        <v>43496</v>
      </c>
      <c r="H4268" s="33">
        <v>1</v>
      </c>
      <c r="I4268">
        <v>0.98884995907581841</v>
      </c>
      <c r="J4268" s="40">
        <v>43538.826036925231</v>
      </c>
    </row>
    <row r="4269" spans="1:10" x14ac:dyDescent="0.3">
      <c r="A4269" s="29">
        <v>4265</v>
      </c>
      <c r="B4269">
        <v>3495</v>
      </c>
      <c r="C4269" s="24">
        <v>41675</v>
      </c>
      <c r="D4269" s="24">
        <v>43501</v>
      </c>
      <c r="E4269">
        <v>6250</v>
      </c>
      <c r="F4269" s="31">
        <v>1039.7525606423287</v>
      </c>
      <c r="G4269" s="24">
        <v>42339</v>
      </c>
      <c r="H4269" s="33">
        <v>1</v>
      </c>
      <c r="I4269">
        <v>0.98884995907581841</v>
      </c>
      <c r="J4269" s="40">
        <v>42840.891503845873</v>
      </c>
    </row>
    <row r="4270" spans="1:10" x14ac:dyDescent="0.3">
      <c r="A4270" s="29">
        <v>4266</v>
      </c>
      <c r="B4270">
        <v>3495</v>
      </c>
      <c r="C4270" s="24">
        <v>41675</v>
      </c>
      <c r="D4270" s="24">
        <v>43501</v>
      </c>
      <c r="E4270">
        <v>6250</v>
      </c>
      <c r="F4270" s="31">
        <v>1603.8019050170039</v>
      </c>
      <c r="G4270" s="24">
        <v>41874</v>
      </c>
      <c r="H4270" s="33">
        <v>1</v>
      </c>
      <c r="I4270">
        <v>0.98884995907581841</v>
      </c>
      <c r="J4270" s="40">
        <v>42006.956419877875</v>
      </c>
    </row>
    <row r="4271" spans="1:10" x14ac:dyDescent="0.3">
      <c r="A4271" s="29">
        <v>4267</v>
      </c>
      <c r="B4271">
        <v>3497</v>
      </c>
      <c r="C4271" s="24">
        <v>41792</v>
      </c>
      <c r="D4271" s="24">
        <v>42523</v>
      </c>
      <c r="E4271">
        <v>5000</v>
      </c>
      <c r="F4271" s="31">
        <v>4254.3632935470168</v>
      </c>
      <c r="G4271" s="24">
        <v>42179</v>
      </c>
      <c r="H4271" s="33">
        <v>1</v>
      </c>
      <c r="I4271">
        <v>0.98884995907581841</v>
      </c>
      <c r="J4271" s="40">
        <v>42205.520947210483</v>
      </c>
    </row>
    <row r="4272" spans="1:10" x14ac:dyDescent="0.3">
      <c r="A4272" s="29">
        <v>4268</v>
      </c>
      <c r="B4272">
        <v>3498</v>
      </c>
      <c r="C4272" s="24">
        <v>41958</v>
      </c>
      <c r="D4272" s="24">
        <v>43784</v>
      </c>
      <c r="E4272">
        <v>3750</v>
      </c>
      <c r="F4272" s="31">
        <v>849.19664749397168</v>
      </c>
      <c r="G4272" s="24">
        <v>43652</v>
      </c>
      <c r="H4272" s="33">
        <v>1</v>
      </c>
      <c r="I4272">
        <v>0.98884995907581841</v>
      </c>
      <c r="J4272" s="40">
        <v>43803.905605636646</v>
      </c>
    </row>
    <row r="4273" spans="1:10" x14ac:dyDescent="0.3">
      <c r="A4273" s="29">
        <v>4269</v>
      </c>
      <c r="B4273">
        <v>3498</v>
      </c>
      <c r="C4273" s="24">
        <v>41958</v>
      </c>
      <c r="D4273" s="24">
        <v>43784</v>
      </c>
      <c r="E4273">
        <v>3750</v>
      </c>
      <c r="F4273" s="31">
        <v>5634.2337137979366</v>
      </c>
      <c r="G4273" s="24">
        <v>43501</v>
      </c>
      <c r="H4273" s="33">
        <v>2</v>
      </c>
      <c r="I4273">
        <v>0.89574241276323197</v>
      </c>
      <c r="J4273" s="40">
        <v>44744.114899426262</v>
      </c>
    </row>
    <row r="4274" spans="1:10" x14ac:dyDescent="0.3">
      <c r="A4274" s="29">
        <v>4270</v>
      </c>
      <c r="B4274">
        <v>3499</v>
      </c>
      <c r="C4274" s="24">
        <v>41804</v>
      </c>
      <c r="D4274" s="24">
        <v>43630</v>
      </c>
      <c r="E4274">
        <v>5000</v>
      </c>
      <c r="F4274" s="31">
        <v>999.85336583665378</v>
      </c>
      <c r="G4274" s="24">
        <v>43532</v>
      </c>
      <c r="H4274" s="33">
        <v>1</v>
      </c>
      <c r="I4274">
        <v>0.98884995907581841</v>
      </c>
      <c r="J4274" s="40">
        <v>44406.303159910603</v>
      </c>
    </row>
    <row r="4275" spans="1:10" x14ac:dyDescent="0.3">
      <c r="A4275" s="29">
        <v>4271</v>
      </c>
      <c r="B4275">
        <v>3500</v>
      </c>
      <c r="C4275" s="24">
        <v>41687</v>
      </c>
      <c r="D4275" s="24">
        <v>42783</v>
      </c>
      <c r="E4275">
        <v>4375</v>
      </c>
      <c r="F4275" s="31">
        <v>890.05716302441442</v>
      </c>
      <c r="G4275" s="24">
        <v>42421</v>
      </c>
      <c r="H4275" s="33">
        <v>1</v>
      </c>
      <c r="I4275">
        <v>0.98884995907581841</v>
      </c>
      <c r="J4275" s="40">
        <v>42809.91166450928</v>
      </c>
    </row>
    <row r="4276" spans="1:10" x14ac:dyDescent="0.3">
      <c r="A4276" s="29">
        <v>4272</v>
      </c>
      <c r="B4276">
        <v>3502</v>
      </c>
      <c r="C4276" s="24">
        <v>41650</v>
      </c>
      <c r="D4276" s="24">
        <v>42380</v>
      </c>
      <c r="E4276">
        <v>5000</v>
      </c>
      <c r="F4276" s="31">
        <v>2386.5050503421962</v>
      </c>
      <c r="G4276" s="24">
        <v>41763</v>
      </c>
      <c r="H4276" s="33">
        <v>1</v>
      </c>
      <c r="I4276">
        <v>0.98884995907581841</v>
      </c>
      <c r="J4276" s="40">
        <v>41850.802074258165</v>
      </c>
    </row>
    <row r="4277" spans="1:10" x14ac:dyDescent="0.3">
      <c r="A4277" s="29">
        <v>4273</v>
      </c>
      <c r="B4277">
        <v>3502</v>
      </c>
      <c r="C4277" s="24">
        <v>41650</v>
      </c>
      <c r="D4277" s="24">
        <v>42380</v>
      </c>
      <c r="E4277">
        <v>5000</v>
      </c>
      <c r="F4277" s="31">
        <v>4539.1321793680199</v>
      </c>
      <c r="G4277" s="24">
        <v>41654</v>
      </c>
      <c r="H4277" s="33">
        <v>1</v>
      </c>
      <c r="I4277">
        <v>0.98884995907581841</v>
      </c>
      <c r="J4277" s="40">
        <v>41974.862080665764</v>
      </c>
    </row>
    <row r="4278" spans="1:10" x14ac:dyDescent="0.3">
      <c r="A4278" s="29">
        <v>4274</v>
      </c>
      <c r="B4278">
        <v>3503</v>
      </c>
      <c r="C4278" s="24">
        <v>41645</v>
      </c>
      <c r="D4278" s="24">
        <v>42741</v>
      </c>
      <c r="E4278">
        <v>3750</v>
      </c>
      <c r="F4278" s="31">
        <v>5300.5993788057594</v>
      </c>
      <c r="G4278" s="24">
        <v>42042</v>
      </c>
      <c r="H4278" s="33">
        <v>2</v>
      </c>
      <c r="I4278">
        <v>0.89574241276323197</v>
      </c>
      <c r="J4278" s="40">
        <v>43117.74772800233</v>
      </c>
    </row>
    <row r="4279" spans="1:10" x14ac:dyDescent="0.3">
      <c r="A4279" s="29">
        <v>4275</v>
      </c>
      <c r="B4279">
        <v>3503</v>
      </c>
      <c r="C4279" s="24">
        <v>41645</v>
      </c>
      <c r="D4279" s="24">
        <v>42741</v>
      </c>
      <c r="E4279">
        <v>3750</v>
      </c>
      <c r="F4279" s="31">
        <v>2706.8067648684423</v>
      </c>
      <c r="G4279" s="24">
        <v>42068</v>
      </c>
      <c r="H4279" s="33">
        <v>1</v>
      </c>
      <c r="I4279">
        <v>0.98884995907581841</v>
      </c>
      <c r="J4279" s="40">
        <v>42479.243379388536</v>
      </c>
    </row>
    <row r="4280" spans="1:10" x14ac:dyDescent="0.3">
      <c r="A4280" s="29">
        <v>4276</v>
      </c>
      <c r="B4280">
        <v>3504</v>
      </c>
      <c r="C4280" s="24">
        <v>41927</v>
      </c>
      <c r="D4280" s="24">
        <v>43753</v>
      </c>
      <c r="E4280">
        <v>6250</v>
      </c>
      <c r="F4280" s="31">
        <v>439.33400888207052</v>
      </c>
      <c r="G4280" s="24">
        <v>42784</v>
      </c>
      <c r="H4280" s="33">
        <v>1</v>
      </c>
      <c r="I4280">
        <v>0.98884995907581841</v>
      </c>
      <c r="J4280" s="40">
        <v>42826.532467506251</v>
      </c>
    </row>
    <row r="4281" spans="1:10" x14ac:dyDescent="0.3">
      <c r="A4281" s="29">
        <v>4277</v>
      </c>
      <c r="B4281">
        <v>3505</v>
      </c>
      <c r="C4281" s="24">
        <v>41775</v>
      </c>
      <c r="D4281" s="24">
        <v>43601</v>
      </c>
      <c r="E4281">
        <v>5625</v>
      </c>
      <c r="F4281" s="31">
        <v>10573.878319592619</v>
      </c>
      <c r="G4281" s="24">
        <v>41863</v>
      </c>
      <c r="H4281" s="33">
        <v>3</v>
      </c>
      <c r="I4281">
        <v>0.80482337140270255</v>
      </c>
      <c r="J4281" s="40">
        <v>41865.896064585853</v>
      </c>
    </row>
    <row r="4282" spans="1:10" x14ac:dyDescent="0.3">
      <c r="A4282" s="29">
        <v>4278</v>
      </c>
      <c r="B4282">
        <v>3507</v>
      </c>
      <c r="C4282" s="24">
        <v>41985</v>
      </c>
      <c r="D4282" s="24">
        <v>43081</v>
      </c>
      <c r="E4282">
        <v>6250</v>
      </c>
      <c r="F4282" s="31">
        <v>3852.2779593265859</v>
      </c>
      <c r="G4282" s="24">
        <v>42959</v>
      </c>
      <c r="H4282" s="33">
        <v>1</v>
      </c>
      <c r="I4282">
        <v>0.98884995907581841</v>
      </c>
      <c r="J4282" s="40">
        <v>43009.861361868716</v>
      </c>
    </row>
    <row r="4283" spans="1:10" x14ac:dyDescent="0.3">
      <c r="A4283" s="29">
        <v>4279</v>
      </c>
      <c r="B4283">
        <v>3509</v>
      </c>
      <c r="C4283" s="24">
        <v>41665</v>
      </c>
      <c r="D4283" s="24">
        <v>42030</v>
      </c>
      <c r="E4283">
        <v>6250</v>
      </c>
      <c r="F4283" s="31">
        <v>2788.2257874798293</v>
      </c>
      <c r="G4283" s="24">
        <v>42004</v>
      </c>
      <c r="H4283" s="33">
        <v>1</v>
      </c>
      <c r="I4283">
        <v>0.98884995907581841</v>
      </c>
      <c r="J4283" s="40">
        <v>42146.961119338899</v>
      </c>
    </row>
    <row r="4284" spans="1:10" x14ac:dyDescent="0.3">
      <c r="A4284" s="29">
        <v>4280</v>
      </c>
      <c r="B4284">
        <v>3510</v>
      </c>
      <c r="C4284" s="24">
        <v>41918</v>
      </c>
      <c r="D4284" s="24">
        <v>42649</v>
      </c>
      <c r="E4284">
        <v>3750</v>
      </c>
      <c r="F4284" s="31">
        <v>5338.8559934838022</v>
      </c>
      <c r="G4284" s="24">
        <v>42063</v>
      </c>
      <c r="H4284" s="33">
        <v>2</v>
      </c>
      <c r="I4284">
        <v>0.89574241276323197</v>
      </c>
      <c r="J4284" s="40">
        <v>42192.280227631956</v>
      </c>
    </row>
    <row r="4285" spans="1:10" x14ac:dyDescent="0.3">
      <c r="A4285" s="29">
        <v>4281</v>
      </c>
      <c r="B4285">
        <v>3512</v>
      </c>
      <c r="C4285" s="24">
        <v>41947</v>
      </c>
      <c r="D4285" s="24">
        <v>43043</v>
      </c>
      <c r="E4285">
        <v>5000</v>
      </c>
      <c r="F4285" s="31">
        <v>10513.073766605878</v>
      </c>
      <c r="G4285" s="24">
        <v>42071</v>
      </c>
      <c r="H4285" s="33">
        <v>3</v>
      </c>
      <c r="I4285">
        <v>0.80482337140270255</v>
      </c>
      <c r="J4285" s="40">
        <v>42330.308191804797</v>
      </c>
    </row>
    <row r="4286" spans="1:10" x14ac:dyDescent="0.3">
      <c r="A4286" s="29">
        <v>4282</v>
      </c>
      <c r="B4286">
        <v>3513</v>
      </c>
      <c r="C4286" s="24">
        <v>41899</v>
      </c>
      <c r="D4286" s="24">
        <v>42995</v>
      </c>
      <c r="E4286">
        <v>3750</v>
      </c>
      <c r="F4286" s="31">
        <v>5786.3116704358927</v>
      </c>
      <c r="G4286" s="24">
        <v>42800</v>
      </c>
      <c r="H4286" s="33">
        <v>2</v>
      </c>
      <c r="I4286">
        <v>0.89574241276323197</v>
      </c>
      <c r="J4286" s="40">
        <v>42956.598683561351</v>
      </c>
    </row>
    <row r="4287" spans="1:10" x14ac:dyDescent="0.3">
      <c r="A4287" s="29">
        <v>4283</v>
      </c>
      <c r="B4287">
        <v>3513</v>
      </c>
      <c r="C4287" s="24">
        <v>41899</v>
      </c>
      <c r="D4287" s="24">
        <v>42995</v>
      </c>
      <c r="E4287">
        <v>3750</v>
      </c>
      <c r="F4287" s="31">
        <v>3994.3739526896507</v>
      </c>
      <c r="G4287" s="24">
        <v>42553</v>
      </c>
      <c r="H4287" s="33">
        <v>1</v>
      </c>
      <c r="I4287">
        <v>0.98884995907581841</v>
      </c>
      <c r="J4287" s="40">
        <v>42652.87865987001</v>
      </c>
    </row>
    <row r="4288" spans="1:10" x14ac:dyDescent="0.3">
      <c r="A4288" s="29">
        <v>4284</v>
      </c>
      <c r="B4288">
        <v>3514</v>
      </c>
      <c r="C4288" s="24">
        <v>41803</v>
      </c>
      <c r="D4288" s="24">
        <v>42899</v>
      </c>
      <c r="E4288">
        <v>5000</v>
      </c>
      <c r="F4288" s="31">
        <v>2893.6162651404002</v>
      </c>
      <c r="G4288" s="24">
        <v>41828</v>
      </c>
      <c r="H4288" s="33">
        <v>1</v>
      </c>
      <c r="I4288">
        <v>0.98884995907581841</v>
      </c>
      <c r="J4288" s="40">
        <v>41910.705650813194</v>
      </c>
    </row>
    <row r="4289" spans="1:10" x14ac:dyDescent="0.3">
      <c r="A4289" s="29">
        <v>4285</v>
      </c>
      <c r="B4289">
        <v>3515</v>
      </c>
      <c r="C4289" s="24">
        <v>41822</v>
      </c>
      <c r="D4289" s="24">
        <v>42187</v>
      </c>
      <c r="E4289">
        <v>4375</v>
      </c>
      <c r="F4289" s="31">
        <v>4200.0299650246279</v>
      </c>
      <c r="G4289" s="24">
        <v>41892</v>
      </c>
      <c r="H4289" s="33">
        <v>1</v>
      </c>
      <c r="I4289">
        <v>0.98884995907581841</v>
      </c>
      <c r="J4289" s="40">
        <v>42125.149009899935</v>
      </c>
    </row>
    <row r="4290" spans="1:10" x14ac:dyDescent="0.3">
      <c r="A4290" s="29">
        <v>4286</v>
      </c>
      <c r="B4290">
        <v>3516</v>
      </c>
      <c r="C4290" s="24">
        <v>41740</v>
      </c>
      <c r="D4290" s="24">
        <v>42105</v>
      </c>
      <c r="E4290">
        <v>5000</v>
      </c>
      <c r="F4290" s="31">
        <v>88.284478238281508</v>
      </c>
      <c r="G4290" s="24">
        <v>41985</v>
      </c>
      <c r="H4290" s="33">
        <v>1</v>
      </c>
      <c r="I4290">
        <v>0.98884995907581841</v>
      </c>
      <c r="J4290" s="40">
        <v>42211.493018542809</v>
      </c>
    </row>
    <row r="4291" spans="1:10" x14ac:dyDescent="0.3">
      <c r="A4291" s="29">
        <v>4287</v>
      </c>
      <c r="B4291">
        <v>3517</v>
      </c>
      <c r="C4291" s="24">
        <v>41876</v>
      </c>
      <c r="D4291" s="24">
        <v>43702</v>
      </c>
      <c r="E4291">
        <v>4375</v>
      </c>
      <c r="F4291" s="31">
        <v>4615.130808753268</v>
      </c>
      <c r="G4291" s="24">
        <v>43162</v>
      </c>
      <c r="H4291" s="33">
        <v>1</v>
      </c>
      <c r="I4291">
        <v>0.98884995907581841</v>
      </c>
      <c r="J4291" s="40">
        <v>43485.560975085384</v>
      </c>
    </row>
    <row r="4292" spans="1:10" x14ac:dyDescent="0.3">
      <c r="A4292" s="29">
        <v>4288</v>
      </c>
      <c r="B4292">
        <v>3518</v>
      </c>
      <c r="C4292" s="24">
        <v>41740</v>
      </c>
      <c r="D4292" s="24">
        <v>43566</v>
      </c>
      <c r="E4292">
        <v>6250</v>
      </c>
      <c r="F4292" s="31">
        <v>1502.8550826905491</v>
      </c>
      <c r="G4292" s="24">
        <v>43047</v>
      </c>
      <c r="H4292" s="33">
        <v>1</v>
      </c>
      <c r="I4292">
        <v>0.98884995907581841</v>
      </c>
      <c r="J4292" s="40">
        <v>43049.967268461674</v>
      </c>
    </row>
    <row r="4293" spans="1:10" x14ac:dyDescent="0.3">
      <c r="A4293" s="29">
        <v>4289</v>
      </c>
      <c r="B4293">
        <v>3518</v>
      </c>
      <c r="C4293" s="24">
        <v>41740</v>
      </c>
      <c r="D4293" s="24">
        <v>43566</v>
      </c>
      <c r="E4293">
        <v>6250</v>
      </c>
      <c r="F4293" s="31">
        <v>8824.7080673413639</v>
      </c>
      <c r="G4293" s="24">
        <v>42983</v>
      </c>
      <c r="H4293" s="33">
        <v>2</v>
      </c>
      <c r="I4293">
        <v>0.89574241276323197</v>
      </c>
      <c r="J4293" s="40">
        <v>42987.606660975442</v>
      </c>
    </row>
    <row r="4294" spans="1:10" x14ac:dyDescent="0.3">
      <c r="A4294" s="29">
        <v>4290</v>
      </c>
      <c r="B4294">
        <v>3518</v>
      </c>
      <c r="C4294" s="24">
        <v>41740</v>
      </c>
      <c r="D4294" s="24">
        <v>43566</v>
      </c>
      <c r="E4294">
        <v>6250</v>
      </c>
      <c r="F4294" s="31">
        <v>1373.3458857547951</v>
      </c>
      <c r="G4294" s="24">
        <v>42899</v>
      </c>
      <c r="H4294" s="33">
        <v>1</v>
      </c>
      <c r="I4294">
        <v>0.98884995907581841</v>
      </c>
      <c r="J4294" s="40">
        <v>43408.694288047183</v>
      </c>
    </row>
    <row r="4295" spans="1:10" x14ac:dyDescent="0.3">
      <c r="A4295" s="29">
        <v>4291</v>
      </c>
      <c r="B4295">
        <v>3519</v>
      </c>
      <c r="C4295" s="24">
        <v>41941</v>
      </c>
      <c r="D4295" s="24">
        <v>43037</v>
      </c>
      <c r="E4295">
        <v>4375</v>
      </c>
      <c r="F4295" s="31">
        <v>1240.0103772779464</v>
      </c>
      <c r="G4295" s="24">
        <v>42239</v>
      </c>
      <c r="H4295" s="33">
        <v>1</v>
      </c>
      <c r="I4295">
        <v>0.98884995907581841</v>
      </c>
      <c r="J4295" s="40">
        <v>43049.162203074411</v>
      </c>
    </row>
    <row r="4296" spans="1:10" x14ac:dyDescent="0.3">
      <c r="A4296" s="29">
        <v>4292</v>
      </c>
      <c r="B4296">
        <v>3520</v>
      </c>
      <c r="C4296" s="24">
        <v>41890</v>
      </c>
      <c r="D4296" s="24">
        <v>43716</v>
      </c>
      <c r="E4296">
        <v>5000</v>
      </c>
      <c r="F4296" s="31">
        <v>17150.145628090228</v>
      </c>
      <c r="G4296" s="24">
        <v>42833</v>
      </c>
      <c r="H4296" s="33">
        <v>3</v>
      </c>
      <c r="I4296">
        <v>0.80482337140270255</v>
      </c>
      <c r="J4296" s="40">
        <v>43413.921480303041</v>
      </c>
    </row>
    <row r="4297" spans="1:10" x14ac:dyDescent="0.3">
      <c r="A4297" s="29">
        <v>4293</v>
      </c>
      <c r="B4297">
        <v>3520</v>
      </c>
      <c r="C4297" s="24">
        <v>41890</v>
      </c>
      <c r="D4297" s="24">
        <v>43716</v>
      </c>
      <c r="E4297">
        <v>5000</v>
      </c>
      <c r="F4297" s="31">
        <v>8583.5709345978485</v>
      </c>
      <c r="G4297" s="24">
        <v>43416</v>
      </c>
      <c r="H4297" s="33">
        <v>2</v>
      </c>
      <c r="I4297">
        <v>0.89574241276323197</v>
      </c>
      <c r="J4297" s="40">
        <v>44598.699789255093</v>
      </c>
    </row>
    <row r="4298" spans="1:10" x14ac:dyDescent="0.3">
      <c r="A4298" s="29">
        <v>4294</v>
      </c>
      <c r="B4298">
        <v>3522</v>
      </c>
      <c r="C4298" s="24">
        <v>41904</v>
      </c>
      <c r="D4298" s="24">
        <v>42269</v>
      </c>
      <c r="E4298">
        <v>6250</v>
      </c>
      <c r="F4298" s="31">
        <v>9267.327026973373</v>
      </c>
      <c r="G4298" s="24">
        <v>42019</v>
      </c>
      <c r="H4298" s="33">
        <v>2</v>
      </c>
      <c r="I4298">
        <v>0.89574241276323197</v>
      </c>
      <c r="J4298" s="40">
        <v>42843.950302405196</v>
      </c>
    </row>
    <row r="4299" spans="1:10" x14ac:dyDescent="0.3">
      <c r="A4299" s="29">
        <v>4295</v>
      </c>
      <c r="B4299">
        <v>3522</v>
      </c>
      <c r="C4299" s="24">
        <v>41904</v>
      </c>
      <c r="D4299" s="24">
        <v>42269</v>
      </c>
      <c r="E4299">
        <v>6250</v>
      </c>
      <c r="F4299" s="31">
        <v>4260.0712699702408</v>
      </c>
      <c r="G4299" s="24">
        <v>42116</v>
      </c>
      <c r="H4299" s="33">
        <v>1</v>
      </c>
      <c r="I4299">
        <v>0.98884995907581841</v>
      </c>
      <c r="J4299" s="40">
        <v>42593.641365455274</v>
      </c>
    </row>
    <row r="4300" spans="1:10" x14ac:dyDescent="0.3">
      <c r="A4300" s="29">
        <v>4296</v>
      </c>
      <c r="B4300">
        <v>3523</v>
      </c>
      <c r="C4300" s="24">
        <v>41793</v>
      </c>
      <c r="D4300" s="24">
        <v>43619</v>
      </c>
      <c r="E4300">
        <v>5000</v>
      </c>
      <c r="F4300" s="31">
        <v>9853.0966301478493</v>
      </c>
      <c r="G4300" s="24">
        <v>43544</v>
      </c>
      <c r="H4300" s="33">
        <v>2</v>
      </c>
      <c r="I4300">
        <v>0.89574241276323197</v>
      </c>
      <c r="J4300" s="40">
        <v>44320.75281830311</v>
      </c>
    </row>
    <row r="4301" spans="1:10" x14ac:dyDescent="0.3">
      <c r="A4301" s="29">
        <v>4297</v>
      </c>
      <c r="B4301">
        <v>3523</v>
      </c>
      <c r="C4301" s="24">
        <v>41793</v>
      </c>
      <c r="D4301" s="24">
        <v>43619</v>
      </c>
      <c r="E4301">
        <v>5000</v>
      </c>
      <c r="F4301" s="31">
        <v>7886.3500019481207</v>
      </c>
      <c r="G4301" s="24">
        <v>42742</v>
      </c>
      <c r="H4301" s="33">
        <v>2</v>
      </c>
      <c r="I4301">
        <v>0.89574241276323197</v>
      </c>
      <c r="J4301" s="40">
        <v>42885.714097929696</v>
      </c>
    </row>
    <row r="4302" spans="1:10" x14ac:dyDescent="0.3">
      <c r="A4302" s="29">
        <v>4298</v>
      </c>
      <c r="B4302">
        <v>3523</v>
      </c>
      <c r="C4302" s="24">
        <v>41793</v>
      </c>
      <c r="D4302" s="24">
        <v>43619</v>
      </c>
      <c r="E4302">
        <v>5000</v>
      </c>
      <c r="F4302" s="31">
        <v>964.29658003736643</v>
      </c>
      <c r="G4302" s="24">
        <v>42726</v>
      </c>
      <c r="H4302" s="33">
        <v>1</v>
      </c>
      <c r="I4302">
        <v>0.98884995907581841</v>
      </c>
      <c r="J4302" s="40">
        <v>42870.033169600167</v>
      </c>
    </row>
    <row r="4303" spans="1:10" x14ac:dyDescent="0.3">
      <c r="A4303" s="29">
        <v>4299</v>
      </c>
      <c r="B4303">
        <v>3524</v>
      </c>
      <c r="C4303" s="24">
        <v>41917</v>
      </c>
      <c r="D4303" s="24">
        <v>43743</v>
      </c>
      <c r="E4303">
        <v>3750</v>
      </c>
      <c r="F4303" s="31">
        <v>8348.3292341670913</v>
      </c>
      <c r="G4303" s="24">
        <v>43548</v>
      </c>
      <c r="H4303" s="33">
        <v>2</v>
      </c>
      <c r="I4303">
        <v>0.89574241276323197</v>
      </c>
      <c r="J4303" s="40">
        <v>43703.850147855752</v>
      </c>
    </row>
    <row r="4304" spans="1:10" x14ac:dyDescent="0.3">
      <c r="A4304" s="29">
        <v>4300</v>
      </c>
      <c r="B4304">
        <v>3524</v>
      </c>
      <c r="C4304" s="24">
        <v>41917</v>
      </c>
      <c r="D4304" s="24">
        <v>43743</v>
      </c>
      <c r="E4304">
        <v>3750</v>
      </c>
      <c r="F4304" s="31">
        <v>267.04739071268466</v>
      </c>
      <c r="G4304" s="24">
        <v>42029</v>
      </c>
      <c r="H4304" s="33">
        <v>1</v>
      </c>
      <c r="I4304">
        <v>0.98884995907581841</v>
      </c>
      <c r="J4304" s="40">
        <v>42273.107903310207</v>
      </c>
    </row>
    <row r="4305" spans="1:10" x14ac:dyDescent="0.3">
      <c r="A4305" s="29">
        <v>4301</v>
      </c>
      <c r="B4305">
        <v>3525</v>
      </c>
      <c r="C4305" s="24">
        <v>41924</v>
      </c>
      <c r="D4305" s="24">
        <v>43750</v>
      </c>
      <c r="E4305">
        <v>4375</v>
      </c>
      <c r="F4305" s="31">
        <v>3590.4603264455172</v>
      </c>
      <c r="G4305" s="24">
        <v>43706</v>
      </c>
      <c r="H4305" s="33">
        <v>1</v>
      </c>
      <c r="I4305">
        <v>0.98884995907581841</v>
      </c>
      <c r="J4305" s="40">
        <v>43921.66834881375</v>
      </c>
    </row>
    <row r="4306" spans="1:10" x14ac:dyDescent="0.3">
      <c r="A4306" s="29">
        <v>4302</v>
      </c>
      <c r="B4306">
        <v>3527</v>
      </c>
      <c r="C4306" s="24">
        <v>41990</v>
      </c>
      <c r="D4306" s="24">
        <v>42721</v>
      </c>
      <c r="E4306">
        <v>6250</v>
      </c>
      <c r="F4306" s="31">
        <v>1916.1576707219622</v>
      </c>
      <c r="G4306" s="24">
        <v>42440</v>
      </c>
      <c r="H4306" s="33">
        <v>1</v>
      </c>
      <c r="I4306">
        <v>0.98884995907581841</v>
      </c>
      <c r="J4306" s="40">
        <v>42462.942326313401</v>
      </c>
    </row>
    <row r="4307" spans="1:10" x14ac:dyDescent="0.3">
      <c r="A4307" s="29">
        <v>4303</v>
      </c>
      <c r="B4307">
        <v>3528</v>
      </c>
      <c r="C4307" s="24">
        <v>41650</v>
      </c>
      <c r="D4307" s="24">
        <v>42380</v>
      </c>
      <c r="E4307">
        <v>3750</v>
      </c>
      <c r="F4307" s="31">
        <v>4639.7575269687823</v>
      </c>
      <c r="G4307" s="24">
        <v>41727</v>
      </c>
      <c r="H4307" s="33">
        <v>1</v>
      </c>
      <c r="I4307">
        <v>0.98884995907581841</v>
      </c>
      <c r="J4307" s="40">
        <v>42314.178061176834</v>
      </c>
    </row>
    <row r="4308" spans="1:10" x14ac:dyDescent="0.3">
      <c r="A4308" s="29">
        <v>4304</v>
      </c>
      <c r="B4308">
        <v>3530</v>
      </c>
      <c r="C4308" s="24">
        <v>41724</v>
      </c>
      <c r="D4308" s="24">
        <v>43550</v>
      </c>
      <c r="E4308">
        <v>4375</v>
      </c>
      <c r="F4308" s="31">
        <v>5815.8154249006966</v>
      </c>
      <c r="G4308" s="24">
        <v>42448</v>
      </c>
      <c r="H4308" s="33">
        <v>2</v>
      </c>
      <c r="I4308">
        <v>0.89574241276323197</v>
      </c>
      <c r="J4308" s="40">
        <v>42676.119998546485</v>
      </c>
    </row>
    <row r="4309" spans="1:10" x14ac:dyDescent="0.3">
      <c r="A4309" s="29">
        <v>4305</v>
      </c>
      <c r="B4309">
        <v>3530</v>
      </c>
      <c r="C4309" s="24">
        <v>41724</v>
      </c>
      <c r="D4309" s="24">
        <v>43550</v>
      </c>
      <c r="E4309">
        <v>4375</v>
      </c>
      <c r="F4309" s="31">
        <v>1558.95313721668</v>
      </c>
      <c r="G4309" s="24">
        <v>43146</v>
      </c>
      <c r="H4309" s="33">
        <v>1</v>
      </c>
      <c r="I4309">
        <v>0.98884995907581841</v>
      </c>
      <c r="J4309" s="40">
        <v>43313.311087410431</v>
      </c>
    </row>
    <row r="4310" spans="1:10" x14ac:dyDescent="0.3">
      <c r="A4310" s="29">
        <v>4306</v>
      </c>
      <c r="B4310">
        <v>3531</v>
      </c>
      <c r="C4310" s="24">
        <v>41891</v>
      </c>
      <c r="D4310" s="24">
        <v>43717</v>
      </c>
      <c r="E4310">
        <v>6250</v>
      </c>
      <c r="F4310" s="31">
        <v>11454.897844948335</v>
      </c>
      <c r="G4310" s="24">
        <v>42316</v>
      </c>
      <c r="H4310" s="33">
        <v>3</v>
      </c>
      <c r="I4310">
        <v>0.80482337140270255</v>
      </c>
      <c r="J4310" s="40">
        <v>42525.879094194286</v>
      </c>
    </row>
    <row r="4311" spans="1:10" x14ac:dyDescent="0.3">
      <c r="A4311" s="29">
        <v>4307</v>
      </c>
      <c r="B4311">
        <v>3531</v>
      </c>
      <c r="C4311" s="24">
        <v>41891</v>
      </c>
      <c r="D4311" s="24">
        <v>43717</v>
      </c>
      <c r="E4311">
        <v>6250</v>
      </c>
      <c r="F4311" s="31">
        <v>991.50564455049562</v>
      </c>
      <c r="G4311" s="24">
        <v>43717</v>
      </c>
      <c r="H4311" s="33">
        <v>1</v>
      </c>
      <c r="I4311">
        <v>0.98884995907581841</v>
      </c>
      <c r="J4311" s="40">
        <v>44304.179652213796</v>
      </c>
    </row>
    <row r="4312" spans="1:10" x14ac:dyDescent="0.3">
      <c r="A4312" s="29">
        <v>4308</v>
      </c>
      <c r="B4312">
        <v>3532</v>
      </c>
      <c r="C4312" s="24">
        <v>41707</v>
      </c>
      <c r="D4312" s="24">
        <v>42803</v>
      </c>
      <c r="E4312">
        <v>5625</v>
      </c>
      <c r="F4312" s="31">
        <v>9562.4950323489556</v>
      </c>
      <c r="G4312" s="24">
        <v>42231</v>
      </c>
      <c r="H4312" s="33">
        <v>2</v>
      </c>
      <c r="I4312">
        <v>0.89574241276323197</v>
      </c>
      <c r="J4312" s="40">
        <v>42723.251285886443</v>
      </c>
    </row>
    <row r="4313" spans="1:10" x14ac:dyDescent="0.3">
      <c r="A4313" s="29">
        <v>4309</v>
      </c>
      <c r="B4313">
        <v>3533</v>
      </c>
      <c r="C4313" s="24">
        <v>41753</v>
      </c>
      <c r="D4313" s="24">
        <v>42484</v>
      </c>
      <c r="E4313">
        <v>3750</v>
      </c>
      <c r="F4313" s="31">
        <v>3943.1929554581625</v>
      </c>
      <c r="G4313" s="24">
        <v>42276</v>
      </c>
      <c r="H4313" s="33">
        <v>1</v>
      </c>
      <c r="I4313">
        <v>0.98884995907581841</v>
      </c>
      <c r="J4313" s="40">
        <v>43609.44094474821</v>
      </c>
    </row>
    <row r="4314" spans="1:10" x14ac:dyDescent="0.3">
      <c r="A4314" s="29">
        <v>4310</v>
      </c>
      <c r="B4314">
        <v>3534</v>
      </c>
      <c r="C4314" s="24">
        <v>41681</v>
      </c>
      <c r="D4314" s="24">
        <v>43507</v>
      </c>
      <c r="E4314">
        <v>4375</v>
      </c>
      <c r="F4314" s="31">
        <v>19422.09415188216</v>
      </c>
      <c r="G4314" s="24">
        <v>43359</v>
      </c>
      <c r="H4314" s="33">
        <v>3</v>
      </c>
      <c r="I4314">
        <v>0.80482337140270255</v>
      </c>
      <c r="J4314" s="40">
        <v>43411.067043355266</v>
      </c>
    </row>
    <row r="4315" spans="1:10" x14ac:dyDescent="0.3">
      <c r="A4315" s="29">
        <v>4311</v>
      </c>
      <c r="B4315">
        <v>3534</v>
      </c>
      <c r="C4315" s="24">
        <v>41681</v>
      </c>
      <c r="D4315" s="24">
        <v>43507</v>
      </c>
      <c r="E4315">
        <v>4375</v>
      </c>
      <c r="F4315" s="31">
        <v>2780.9668490598569</v>
      </c>
      <c r="G4315" s="24">
        <v>43102</v>
      </c>
      <c r="H4315" s="33">
        <v>1</v>
      </c>
      <c r="I4315">
        <v>0.98884995907581841</v>
      </c>
      <c r="J4315" s="40">
        <v>43345.385430504066</v>
      </c>
    </row>
    <row r="4316" spans="1:10" x14ac:dyDescent="0.3">
      <c r="A4316" s="29">
        <v>4312</v>
      </c>
      <c r="B4316">
        <v>3535</v>
      </c>
      <c r="C4316" s="24">
        <v>41641</v>
      </c>
      <c r="D4316" s="24">
        <v>42006</v>
      </c>
      <c r="E4316">
        <v>3750</v>
      </c>
      <c r="F4316" s="31">
        <v>3221.0271632019217</v>
      </c>
      <c r="G4316" s="24">
        <v>41710</v>
      </c>
      <c r="H4316" s="33">
        <v>1</v>
      </c>
      <c r="I4316">
        <v>0.98884995907581841</v>
      </c>
      <c r="J4316" s="40">
        <v>42089.512856628913</v>
      </c>
    </row>
    <row r="4317" spans="1:10" x14ac:dyDescent="0.3">
      <c r="A4317" s="29">
        <v>4313</v>
      </c>
      <c r="B4317">
        <v>3536</v>
      </c>
      <c r="C4317" s="24">
        <v>41990</v>
      </c>
      <c r="D4317" s="24">
        <v>43086</v>
      </c>
      <c r="E4317">
        <v>4375</v>
      </c>
      <c r="F4317" s="31">
        <v>958.9687683946114</v>
      </c>
      <c r="G4317" s="24">
        <v>42598</v>
      </c>
      <c r="H4317" s="33">
        <v>1</v>
      </c>
      <c r="I4317">
        <v>0.98884995907581841</v>
      </c>
      <c r="J4317" s="40">
        <v>42958.818296002624</v>
      </c>
    </row>
    <row r="4318" spans="1:10" x14ac:dyDescent="0.3">
      <c r="A4318" s="29">
        <v>4314</v>
      </c>
      <c r="B4318">
        <v>3537</v>
      </c>
      <c r="C4318" s="24">
        <v>41887</v>
      </c>
      <c r="D4318" s="24">
        <v>43348</v>
      </c>
      <c r="E4318">
        <v>5625</v>
      </c>
      <c r="F4318" s="31">
        <v>26239.882640532433</v>
      </c>
      <c r="G4318" s="24">
        <v>43264</v>
      </c>
      <c r="H4318" s="33">
        <v>4</v>
      </c>
      <c r="I4318">
        <v>0.7196296248241657</v>
      </c>
      <c r="J4318" s="40">
        <v>43787.170510353259</v>
      </c>
    </row>
    <row r="4319" spans="1:10" x14ac:dyDescent="0.3">
      <c r="A4319" s="29">
        <v>4315</v>
      </c>
      <c r="B4319">
        <v>3537</v>
      </c>
      <c r="C4319" s="24">
        <v>41887</v>
      </c>
      <c r="D4319" s="24">
        <v>43348</v>
      </c>
      <c r="E4319">
        <v>5625</v>
      </c>
      <c r="F4319" s="31">
        <v>4607.2287249666033</v>
      </c>
      <c r="G4319" s="24">
        <v>42244</v>
      </c>
      <c r="H4319" s="33">
        <v>1</v>
      </c>
      <c r="I4319">
        <v>0.98884995907581841</v>
      </c>
      <c r="J4319" s="40">
        <v>42835.421811549088</v>
      </c>
    </row>
    <row r="4320" spans="1:10" x14ac:dyDescent="0.3">
      <c r="A4320" s="29">
        <v>4316</v>
      </c>
      <c r="B4320">
        <v>3538</v>
      </c>
      <c r="C4320" s="24">
        <v>41640</v>
      </c>
      <c r="D4320" s="24">
        <v>43466</v>
      </c>
      <c r="E4320">
        <v>3750</v>
      </c>
      <c r="F4320" s="31">
        <v>7069.1572549716984</v>
      </c>
      <c r="G4320" s="24">
        <v>41939</v>
      </c>
      <c r="H4320" s="33">
        <v>2</v>
      </c>
      <c r="I4320">
        <v>0.89574241276323197</v>
      </c>
      <c r="J4320" s="40">
        <v>42034.392240398003</v>
      </c>
    </row>
    <row r="4321" spans="1:10" x14ac:dyDescent="0.3">
      <c r="A4321" s="29">
        <v>4317</v>
      </c>
      <c r="B4321">
        <v>3538</v>
      </c>
      <c r="C4321" s="24">
        <v>41640</v>
      </c>
      <c r="D4321" s="24">
        <v>43466</v>
      </c>
      <c r="E4321">
        <v>3750</v>
      </c>
      <c r="F4321" s="31">
        <v>2997.9362952288029</v>
      </c>
      <c r="G4321" s="24">
        <v>43154</v>
      </c>
      <c r="H4321" s="33">
        <v>1</v>
      </c>
      <c r="I4321">
        <v>0.98884995907581841</v>
      </c>
      <c r="J4321" s="40">
        <v>43184.175531519752</v>
      </c>
    </row>
    <row r="4322" spans="1:10" x14ac:dyDescent="0.3">
      <c r="A4322" s="29">
        <v>4318</v>
      </c>
      <c r="B4322">
        <v>3539</v>
      </c>
      <c r="C4322" s="24">
        <v>41731</v>
      </c>
      <c r="D4322" s="24">
        <v>43557</v>
      </c>
      <c r="E4322">
        <v>3750</v>
      </c>
      <c r="F4322" s="31">
        <v>298.71805959470339</v>
      </c>
      <c r="G4322" s="24">
        <v>42702</v>
      </c>
      <c r="H4322" s="33">
        <v>1</v>
      </c>
      <c r="I4322">
        <v>0.98884995907581841</v>
      </c>
      <c r="J4322" s="40">
        <v>42950.50037494491</v>
      </c>
    </row>
    <row r="4323" spans="1:10" x14ac:dyDescent="0.3">
      <c r="A4323" s="29">
        <v>4319</v>
      </c>
      <c r="B4323">
        <v>3540</v>
      </c>
      <c r="C4323" s="24">
        <v>41654</v>
      </c>
      <c r="D4323" s="24">
        <v>42019</v>
      </c>
      <c r="E4323">
        <v>5625</v>
      </c>
      <c r="F4323" s="31">
        <v>10685.800712892991</v>
      </c>
      <c r="G4323" s="24">
        <v>41694</v>
      </c>
      <c r="H4323" s="33">
        <v>3</v>
      </c>
      <c r="I4323">
        <v>0.80482337140270255</v>
      </c>
      <c r="J4323" s="40">
        <v>41961.79439417152</v>
      </c>
    </row>
    <row r="4324" spans="1:10" x14ac:dyDescent="0.3">
      <c r="A4324" s="29">
        <v>4320</v>
      </c>
      <c r="B4324">
        <v>3542</v>
      </c>
      <c r="C4324" s="24">
        <v>41711</v>
      </c>
      <c r="D4324" s="24">
        <v>42076</v>
      </c>
      <c r="E4324">
        <v>6250</v>
      </c>
      <c r="F4324" s="31">
        <v>3728.4689887144928</v>
      </c>
      <c r="G4324" s="24">
        <v>42028</v>
      </c>
      <c r="H4324" s="33">
        <v>1</v>
      </c>
      <c r="I4324">
        <v>0.98884995907581841</v>
      </c>
      <c r="J4324" s="40">
        <v>42352.004792754116</v>
      </c>
    </row>
    <row r="4325" spans="1:10" x14ac:dyDescent="0.3">
      <c r="A4325" s="29">
        <v>4321</v>
      </c>
      <c r="B4325">
        <v>3543</v>
      </c>
      <c r="C4325" s="24">
        <v>41820</v>
      </c>
      <c r="D4325" s="24">
        <v>42185</v>
      </c>
      <c r="E4325">
        <v>4375</v>
      </c>
      <c r="F4325" s="31">
        <v>1505.743705486022</v>
      </c>
      <c r="G4325" s="24">
        <v>41840</v>
      </c>
      <c r="H4325" s="33">
        <v>1</v>
      </c>
      <c r="I4325">
        <v>0.98884995907581841</v>
      </c>
      <c r="J4325" s="40">
        <v>41854.944608888058</v>
      </c>
    </row>
    <row r="4326" spans="1:10" x14ac:dyDescent="0.3">
      <c r="A4326" s="29">
        <v>4322</v>
      </c>
      <c r="B4326">
        <v>3543</v>
      </c>
      <c r="C4326" s="24">
        <v>41820</v>
      </c>
      <c r="D4326" s="24">
        <v>42185</v>
      </c>
      <c r="E4326">
        <v>4375</v>
      </c>
      <c r="F4326" s="31">
        <v>13469.718196045587</v>
      </c>
      <c r="G4326" s="24">
        <v>41828</v>
      </c>
      <c r="H4326" s="33">
        <v>3</v>
      </c>
      <c r="I4326">
        <v>0.80482337140270255</v>
      </c>
      <c r="J4326" s="40">
        <v>42033.055249581819</v>
      </c>
    </row>
    <row r="4327" spans="1:10" x14ac:dyDescent="0.3">
      <c r="A4327" s="29">
        <v>4323</v>
      </c>
      <c r="B4327">
        <v>3544</v>
      </c>
      <c r="C4327" s="24">
        <v>41706</v>
      </c>
      <c r="D4327" s="24">
        <v>42802</v>
      </c>
      <c r="E4327">
        <v>6250</v>
      </c>
      <c r="F4327" s="31">
        <v>4746.0769444271855</v>
      </c>
      <c r="G4327" s="24">
        <v>42659</v>
      </c>
      <c r="H4327" s="33">
        <v>1</v>
      </c>
      <c r="I4327">
        <v>0.98884995907581841</v>
      </c>
      <c r="J4327" s="40">
        <v>43432.083801300978</v>
      </c>
    </row>
    <row r="4328" spans="1:10" x14ac:dyDescent="0.3">
      <c r="A4328" s="29">
        <v>4324</v>
      </c>
      <c r="B4328">
        <v>3545</v>
      </c>
      <c r="C4328" s="24">
        <v>41986</v>
      </c>
      <c r="D4328" s="24">
        <v>43082</v>
      </c>
      <c r="E4328">
        <v>6250</v>
      </c>
      <c r="F4328" s="31">
        <v>9129.4501071223604</v>
      </c>
      <c r="G4328" s="24">
        <v>42791</v>
      </c>
      <c r="H4328" s="33">
        <v>2</v>
      </c>
      <c r="I4328">
        <v>0.89574241276323197</v>
      </c>
      <c r="J4328" s="40">
        <v>42925.763387110565</v>
      </c>
    </row>
    <row r="4329" spans="1:10" x14ac:dyDescent="0.3">
      <c r="A4329" s="29">
        <v>4325</v>
      </c>
      <c r="B4329">
        <v>3545</v>
      </c>
      <c r="C4329" s="24">
        <v>41986</v>
      </c>
      <c r="D4329" s="24">
        <v>43082</v>
      </c>
      <c r="E4329">
        <v>6250</v>
      </c>
      <c r="F4329" s="31">
        <v>1248.602921064755</v>
      </c>
      <c r="G4329" s="24">
        <v>42829</v>
      </c>
      <c r="H4329" s="33">
        <v>1</v>
      </c>
      <c r="I4329">
        <v>0.98884995907581841</v>
      </c>
      <c r="J4329" s="40">
        <v>43100.70596918674</v>
      </c>
    </row>
    <row r="4330" spans="1:10" x14ac:dyDescent="0.3">
      <c r="A4330" s="29">
        <v>4326</v>
      </c>
      <c r="B4330">
        <v>3546</v>
      </c>
      <c r="C4330" s="24">
        <v>41844</v>
      </c>
      <c r="D4330" s="24">
        <v>42575</v>
      </c>
      <c r="E4330">
        <v>4375</v>
      </c>
      <c r="F4330" s="31">
        <v>8913.1205821195254</v>
      </c>
      <c r="G4330" s="24">
        <v>41851</v>
      </c>
      <c r="H4330" s="33">
        <v>2</v>
      </c>
      <c r="I4330">
        <v>0.89574241276323197</v>
      </c>
      <c r="J4330" s="40">
        <v>42013.254695239426</v>
      </c>
    </row>
    <row r="4331" spans="1:10" x14ac:dyDescent="0.3">
      <c r="A4331" s="29">
        <v>4327</v>
      </c>
      <c r="B4331">
        <v>3548</v>
      </c>
      <c r="C4331" s="24">
        <v>41835</v>
      </c>
      <c r="D4331" s="24">
        <v>43661</v>
      </c>
      <c r="E4331">
        <v>5000</v>
      </c>
      <c r="F4331" s="31">
        <v>5483.9371185159789</v>
      </c>
      <c r="G4331" s="24">
        <v>43640</v>
      </c>
      <c r="H4331" s="33">
        <v>2</v>
      </c>
      <c r="I4331">
        <v>0.89574241276323197</v>
      </c>
      <c r="J4331" s="40">
        <v>43740.050750050825</v>
      </c>
    </row>
    <row r="4332" spans="1:10" x14ac:dyDescent="0.3">
      <c r="A4332" s="29">
        <v>4328</v>
      </c>
      <c r="B4332">
        <v>3550</v>
      </c>
      <c r="C4332" s="24">
        <v>41906</v>
      </c>
      <c r="D4332" s="24">
        <v>42271</v>
      </c>
      <c r="E4332">
        <v>3750</v>
      </c>
      <c r="F4332" s="31">
        <v>1592.6748464705622</v>
      </c>
      <c r="G4332" s="24">
        <v>41950</v>
      </c>
      <c r="H4332" s="33">
        <v>1</v>
      </c>
      <c r="I4332">
        <v>0.98884995907581841</v>
      </c>
      <c r="J4332" s="40">
        <v>42179.938300791626</v>
      </c>
    </row>
    <row r="4333" spans="1:10" x14ac:dyDescent="0.3">
      <c r="A4333" s="29">
        <v>4329</v>
      </c>
      <c r="B4333">
        <v>3550</v>
      </c>
      <c r="C4333" s="24">
        <v>41906</v>
      </c>
      <c r="D4333" s="24">
        <v>42271</v>
      </c>
      <c r="E4333">
        <v>3750</v>
      </c>
      <c r="F4333" s="31">
        <v>6975.9241127485175</v>
      </c>
      <c r="G4333" s="24">
        <v>42270</v>
      </c>
      <c r="H4333" s="33">
        <v>2</v>
      </c>
      <c r="I4333">
        <v>0.89574241276323197</v>
      </c>
      <c r="J4333" s="40">
        <v>42778.788824007825</v>
      </c>
    </row>
    <row r="4334" spans="1:10" x14ac:dyDescent="0.3">
      <c r="A4334" s="29">
        <v>4330</v>
      </c>
      <c r="B4334">
        <v>3551</v>
      </c>
      <c r="C4334" s="24">
        <v>41974</v>
      </c>
      <c r="D4334" s="24">
        <v>43800</v>
      </c>
      <c r="E4334">
        <v>4375</v>
      </c>
      <c r="F4334" s="31">
        <v>5082.3478617801784</v>
      </c>
      <c r="G4334" s="24">
        <v>43159</v>
      </c>
      <c r="H4334" s="33">
        <v>2</v>
      </c>
      <c r="I4334">
        <v>0.89574241276323197</v>
      </c>
      <c r="J4334" s="40">
        <v>43438.536024675632</v>
      </c>
    </row>
    <row r="4335" spans="1:10" x14ac:dyDescent="0.3">
      <c r="A4335" s="29">
        <v>4331</v>
      </c>
      <c r="B4335">
        <v>3551</v>
      </c>
      <c r="C4335" s="24">
        <v>41974</v>
      </c>
      <c r="D4335" s="24">
        <v>43800</v>
      </c>
      <c r="E4335">
        <v>4375</v>
      </c>
      <c r="F4335" s="31">
        <v>4186.3300233628588</v>
      </c>
      <c r="G4335" s="24">
        <v>43305</v>
      </c>
      <c r="H4335" s="33">
        <v>1</v>
      </c>
      <c r="I4335">
        <v>0.98884995907581841</v>
      </c>
      <c r="J4335" s="40">
        <v>43566.421138107668</v>
      </c>
    </row>
    <row r="4336" spans="1:10" x14ac:dyDescent="0.3">
      <c r="A4336" s="29">
        <v>4332</v>
      </c>
      <c r="B4336">
        <v>3551</v>
      </c>
      <c r="C4336" s="24">
        <v>41974</v>
      </c>
      <c r="D4336" s="24">
        <v>43800</v>
      </c>
      <c r="E4336">
        <v>4375</v>
      </c>
      <c r="F4336" s="31">
        <v>1874.9970203448704</v>
      </c>
      <c r="G4336" s="24">
        <v>42616</v>
      </c>
      <c r="H4336" s="33">
        <v>1</v>
      </c>
      <c r="I4336">
        <v>0.98884995907581841</v>
      </c>
      <c r="J4336" s="40">
        <v>42667.111641890639</v>
      </c>
    </row>
    <row r="4337" spans="1:10" x14ac:dyDescent="0.3">
      <c r="A4337" s="29">
        <v>4333</v>
      </c>
      <c r="B4337">
        <v>3552</v>
      </c>
      <c r="C4337" s="24">
        <v>41978</v>
      </c>
      <c r="D4337" s="24">
        <v>43804</v>
      </c>
      <c r="E4337">
        <v>4375</v>
      </c>
      <c r="F4337" s="31">
        <v>8522.9082484144637</v>
      </c>
      <c r="G4337" s="24">
        <v>42072</v>
      </c>
      <c r="H4337" s="33">
        <v>2</v>
      </c>
      <c r="I4337">
        <v>0.89574241276323197</v>
      </c>
      <c r="J4337" s="40">
        <v>42470.441515190279</v>
      </c>
    </row>
    <row r="4338" spans="1:10" x14ac:dyDescent="0.3">
      <c r="A4338" s="29">
        <v>4334</v>
      </c>
      <c r="B4338">
        <v>3552</v>
      </c>
      <c r="C4338" s="24">
        <v>41978</v>
      </c>
      <c r="D4338" s="24">
        <v>43804</v>
      </c>
      <c r="E4338">
        <v>4375</v>
      </c>
      <c r="F4338" s="31">
        <v>9089.0309661844622</v>
      </c>
      <c r="G4338" s="24">
        <v>42351</v>
      </c>
      <c r="H4338" s="33">
        <v>2</v>
      </c>
      <c r="I4338">
        <v>0.89574241276323197</v>
      </c>
      <c r="J4338" s="40">
        <v>42559.907139012095</v>
      </c>
    </row>
    <row r="4339" spans="1:10" x14ac:dyDescent="0.3">
      <c r="A4339" s="29">
        <v>4335</v>
      </c>
      <c r="B4339">
        <v>3553</v>
      </c>
      <c r="C4339" s="24">
        <v>41986</v>
      </c>
      <c r="D4339" s="24">
        <v>43082</v>
      </c>
      <c r="E4339">
        <v>3750</v>
      </c>
      <c r="F4339" s="31">
        <v>19157.842087648016</v>
      </c>
      <c r="G4339" s="24">
        <v>42293</v>
      </c>
      <c r="H4339" s="33">
        <v>3</v>
      </c>
      <c r="I4339">
        <v>0.80482337140270255</v>
      </c>
      <c r="J4339" s="40">
        <v>42318.102451001614</v>
      </c>
    </row>
    <row r="4340" spans="1:10" x14ac:dyDescent="0.3">
      <c r="A4340" s="29">
        <v>4336</v>
      </c>
      <c r="B4340">
        <v>3556</v>
      </c>
      <c r="C4340" s="24">
        <v>41750</v>
      </c>
      <c r="D4340" s="24">
        <v>43576</v>
      </c>
      <c r="E4340">
        <v>4375</v>
      </c>
      <c r="F4340" s="31">
        <v>760.5386059823918</v>
      </c>
      <c r="G4340" s="24">
        <v>42309</v>
      </c>
      <c r="H4340" s="33">
        <v>1</v>
      </c>
      <c r="I4340">
        <v>0.98884995907581841</v>
      </c>
      <c r="J4340" s="40">
        <v>42311.103724685818</v>
      </c>
    </row>
    <row r="4341" spans="1:10" x14ac:dyDescent="0.3">
      <c r="A4341" s="29">
        <v>4337</v>
      </c>
      <c r="B4341">
        <v>3556</v>
      </c>
      <c r="C4341" s="24">
        <v>41750</v>
      </c>
      <c r="D4341" s="24">
        <v>43576</v>
      </c>
      <c r="E4341">
        <v>4375</v>
      </c>
      <c r="F4341" s="31">
        <v>7937.9283136893482</v>
      </c>
      <c r="G4341" s="24">
        <v>42141</v>
      </c>
      <c r="H4341" s="33">
        <v>2</v>
      </c>
      <c r="I4341">
        <v>0.89574241276323197</v>
      </c>
      <c r="J4341" s="40">
        <v>42411.261070646586</v>
      </c>
    </row>
    <row r="4342" spans="1:10" x14ac:dyDescent="0.3">
      <c r="A4342" s="29">
        <v>4338</v>
      </c>
      <c r="B4342">
        <v>3556</v>
      </c>
      <c r="C4342" s="24">
        <v>41750</v>
      </c>
      <c r="D4342" s="24">
        <v>43576</v>
      </c>
      <c r="E4342">
        <v>4375</v>
      </c>
      <c r="F4342" s="31">
        <v>6174.6002930775021</v>
      </c>
      <c r="G4342" s="24">
        <v>41780</v>
      </c>
      <c r="H4342" s="33">
        <v>2</v>
      </c>
      <c r="I4342">
        <v>0.89574241276323197</v>
      </c>
      <c r="J4342" s="40">
        <v>42029.392591412769</v>
      </c>
    </row>
    <row r="4343" spans="1:10" x14ac:dyDescent="0.3">
      <c r="A4343" s="29">
        <v>4339</v>
      </c>
      <c r="B4343">
        <v>3558</v>
      </c>
      <c r="C4343" s="24">
        <v>41802</v>
      </c>
      <c r="D4343" s="24">
        <v>43628</v>
      </c>
      <c r="E4343">
        <v>5000</v>
      </c>
      <c r="F4343" s="31">
        <v>5615.9931289743972</v>
      </c>
      <c r="G4343" s="24">
        <v>42917</v>
      </c>
      <c r="H4343" s="33">
        <v>2</v>
      </c>
      <c r="I4343">
        <v>0.89574241276323197</v>
      </c>
      <c r="J4343" s="40">
        <v>43301.735096752789</v>
      </c>
    </row>
    <row r="4344" spans="1:10" x14ac:dyDescent="0.3">
      <c r="A4344" s="29">
        <v>4340</v>
      </c>
      <c r="B4344">
        <v>3558</v>
      </c>
      <c r="C4344" s="24">
        <v>41802</v>
      </c>
      <c r="D4344" s="24">
        <v>43628</v>
      </c>
      <c r="E4344">
        <v>5000</v>
      </c>
      <c r="F4344" s="31">
        <v>4769.5735876712843</v>
      </c>
      <c r="G4344" s="24">
        <v>43420</v>
      </c>
      <c r="H4344" s="33">
        <v>1</v>
      </c>
      <c r="I4344">
        <v>0.98884995907581841</v>
      </c>
      <c r="J4344" s="40">
        <v>43658.927127199</v>
      </c>
    </row>
    <row r="4345" spans="1:10" x14ac:dyDescent="0.3">
      <c r="A4345" s="29">
        <v>4341</v>
      </c>
      <c r="B4345">
        <v>3559</v>
      </c>
      <c r="C4345" s="24">
        <v>41653</v>
      </c>
      <c r="D4345" s="24">
        <v>43114</v>
      </c>
      <c r="E4345">
        <v>4375</v>
      </c>
      <c r="F4345" s="31">
        <v>8379.8514193770006</v>
      </c>
      <c r="G4345" s="24">
        <v>42093</v>
      </c>
      <c r="H4345" s="33">
        <v>2</v>
      </c>
      <c r="I4345">
        <v>0.89574241276323197</v>
      </c>
      <c r="J4345" s="40">
        <v>42318.122045680524</v>
      </c>
    </row>
    <row r="4346" spans="1:10" x14ac:dyDescent="0.3">
      <c r="A4346" s="29">
        <v>4342</v>
      </c>
      <c r="B4346">
        <v>3560</v>
      </c>
      <c r="C4346" s="24">
        <v>41762</v>
      </c>
      <c r="D4346" s="24">
        <v>42858</v>
      </c>
      <c r="E4346">
        <v>3750</v>
      </c>
      <c r="F4346" s="31">
        <v>193.65150374698896</v>
      </c>
      <c r="G4346" s="24">
        <v>42650</v>
      </c>
      <c r="H4346" s="33">
        <v>1</v>
      </c>
      <c r="I4346">
        <v>0.98884995907581841</v>
      </c>
      <c r="J4346" s="40">
        <v>42777.584025826021</v>
      </c>
    </row>
    <row r="4347" spans="1:10" x14ac:dyDescent="0.3">
      <c r="A4347" s="29">
        <v>4343</v>
      </c>
      <c r="B4347">
        <v>3560</v>
      </c>
      <c r="C4347" s="24">
        <v>41762</v>
      </c>
      <c r="D4347" s="24">
        <v>42858</v>
      </c>
      <c r="E4347">
        <v>3750</v>
      </c>
      <c r="F4347" s="31">
        <v>536.69553163146077</v>
      </c>
      <c r="G4347" s="24">
        <v>42353</v>
      </c>
      <c r="H4347" s="33">
        <v>1</v>
      </c>
      <c r="I4347">
        <v>0.98884995907581841</v>
      </c>
      <c r="J4347" s="40">
        <v>42466.090499857673</v>
      </c>
    </row>
    <row r="4348" spans="1:10" x14ac:dyDescent="0.3">
      <c r="A4348" s="29">
        <v>4344</v>
      </c>
      <c r="B4348">
        <v>3561</v>
      </c>
      <c r="C4348" s="24">
        <v>41995</v>
      </c>
      <c r="D4348" s="24">
        <v>42726</v>
      </c>
      <c r="E4348">
        <v>6250</v>
      </c>
      <c r="F4348" s="31">
        <v>8158.4643805572687</v>
      </c>
      <c r="G4348" s="24">
        <v>42368</v>
      </c>
      <c r="H4348" s="33">
        <v>2</v>
      </c>
      <c r="I4348">
        <v>0.89574241276323197</v>
      </c>
      <c r="J4348" s="40">
        <v>42390.9682028225</v>
      </c>
    </row>
    <row r="4349" spans="1:10" x14ac:dyDescent="0.3">
      <c r="A4349" s="29">
        <v>4345</v>
      </c>
      <c r="B4349">
        <v>3563</v>
      </c>
      <c r="C4349" s="24">
        <v>41800</v>
      </c>
      <c r="D4349" s="24">
        <v>43626</v>
      </c>
      <c r="E4349">
        <v>5000</v>
      </c>
      <c r="F4349" s="31">
        <v>5540.1630798393735</v>
      </c>
      <c r="G4349" s="24">
        <v>41965</v>
      </c>
      <c r="H4349" s="33">
        <v>2</v>
      </c>
      <c r="I4349">
        <v>0.89574241276323197</v>
      </c>
      <c r="J4349" s="40">
        <v>42053.578113367497</v>
      </c>
    </row>
    <row r="4350" spans="1:10" x14ac:dyDescent="0.3">
      <c r="A4350" s="29">
        <v>4346</v>
      </c>
      <c r="B4350">
        <v>3564</v>
      </c>
      <c r="C4350" s="24">
        <v>41960</v>
      </c>
      <c r="D4350" s="24">
        <v>43056</v>
      </c>
      <c r="E4350">
        <v>4375</v>
      </c>
      <c r="F4350" s="31">
        <v>9388.1626846423078</v>
      </c>
      <c r="G4350" s="24">
        <v>42934</v>
      </c>
      <c r="H4350" s="33">
        <v>2</v>
      </c>
      <c r="I4350">
        <v>0.89574241276323197</v>
      </c>
      <c r="J4350" s="40">
        <v>42977.160169160197</v>
      </c>
    </row>
    <row r="4351" spans="1:10" x14ac:dyDescent="0.3">
      <c r="A4351" s="29">
        <v>4347</v>
      </c>
      <c r="B4351">
        <v>3564</v>
      </c>
      <c r="C4351" s="24">
        <v>41960</v>
      </c>
      <c r="D4351" s="24">
        <v>43056</v>
      </c>
      <c r="E4351">
        <v>4375</v>
      </c>
      <c r="F4351" s="31">
        <v>907.63999216046579</v>
      </c>
      <c r="G4351" s="24">
        <v>42667</v>
      </c>
      <c r="H4351" s="33">
        <v>1</v>
      </c>
      <c r="I4351">
        <v>0.98884995907581841</v>
      </c>
      <c r="J4351" s="40">
        <v>42717.909217258042</v>
      </c>
    </row>
    <row r="4352" spans="1:10" x14ac:dyDescent="0.3">
      <c r="A4352" s="29">
        <v>4348</v>
      </c>
      <c r="B4352">
        <v>3567</v>
      </c>
      <c r="C4352" s="24">
        <v>41848</v>
      </c>
      <c r="D4352" s="24">
        <v>43674</v>
      </c>
      <c r="E4352">
        <v>5000</v>
      </c>
      <c r="F4352" s="31">
        <v>8618.6178440359708</v>
      </c>
      <c r="G4352" s="24">
        <v>43177</v>
      </c>
      <c r="H4352" s="33">
        <v>2</v>
      </c>
      <c r="I4352">
        <v>0.89574241276323197</v>
      </c>
      <c r="J4352" s="40">
        <v>43395.221198851774</v>
      </c>
    </row>
    <row r="4353" spans="1:10" x14ac:dyDescent="0.3">
      <c r="A4353" s="29">
        <v>4349</v>
      </c>
      <c r="B4353">
        <v>3567</v>
      </c>
      <c r="C4353" s="24">
        <v>41848</v>
      </c>
      <c r="D4353" s="24">
        <v>43674</v>
      </c>
      <c r="E4353">
        <v>5000</v>
      </c>
      <c r="F4353" s="31">
        <v>1480.1242058215928</v>
      </c>
      <c r="G4353" s="24">
        <v>43483</v>
      </c>
      <c r="H4353" s="33">
        <v>1</v>
      </c>
      <c r="I4353">
        <v>0.98884995907581841</v>
      </c>
      <c r="J4353" s="40">
        <v>43694.648630688971</v>
      </c>
    </row>
    <row r="4354" spans="1:10" x14ac:dyDescent="0.3">
      <c r="A4354" s="29">
        <v>4350</v>
      </c>
      <c r="B4354">
        <v>3569</v>
      </c>
      <c r="C4354" s="24">
        <v>41660</v>
      </c>
      <c r="D4354" s="24">
        <v>42025</v>
      </c>
      <c r="E4354">
        <v>4375</v>
      </c>
      <c r="F4354" s="31">
        <v>1592.7706701202055</v>
      </c>
      <c r="G4354" s="24">
        <v>41721</v>
      </c>
      <c r="H4354" s="33">
        <v>1</v>
      </c>
      <c r="I4354">
        <v>0.98884995907581841</v>
      </c>
      <c r="J4354" s="40">
        <v>43293.43214327834</v>
      </c>
    </row>
    <row r="4355" spans="1:10" x14ac:dyDescent="0.3">
      <c r="A4355" s="29">
        <v>4351</v>
      </c>
      <c r="B4355">
        <v>3572</v>
      </c>
      <c r="C4355" s="24">
        <v>41967</v>
      </c>
      <c r="D4355" s="24">
        <v>43793</v>
      </c>
      <c r="E4355">
        <v>3750</v>
      </c>
      <c r="F4355" s="31">
        <v>67.388272757923474</v>
      </c>
      <c r="G4355" s="24">
        <v>42133</v>
      </c>
      <c r="H4355" s="33">
        <v>1</v>
      </c>
      <c r="I4355">
        <v>0.98884995907581841</v>
      </c>
      <c r="J4355" s="40">
        <v>42320.247188993169</v>
      </c>
    </row>
    <row r="4356" spans="1:10" x14ac:dyDescent="0.3">
      <c r="A4356" s="29">
        <v>4352</v>
      </c>
      <c r="B4356">
        <v>3572</v>
      </c>
      <c r="C4356" s="24">
        <v>41967</v>
      </c>
      <c r="D4356" s="24">
        <v>43793</v>
      </c>
      <c r="E4356">
        <v>3750</v>
      </c>
      <c r="F4356" s="31">
        <v>2225.3459852935716</v>
      </c>
      <c r="G4356" s="24">
        <v>42069</v>
      </c>
      <c r="H4356" s="33">
        <v>1</v>
      </c>
      <c r="I4356">
        <v>0.98884995907581841</v>
      </c>
      <c r="J4356" s="40">
        <v>42208.833840280517</v>
      </c>
    </row>
    <row r="4357" spans="1:10" x14ac:dyDescent="0.3">
      <c r="A4357" s="29">
        <v>4353</v>
      </c>
      <c r="B4357">
        <v>3572</v>
      </c>
      <c r="C4357" s="24">
        <v>41967</v>
      </c>
      <c r="D4357" s="24">
        <v>43793</v>
      </c>
      <c r="E4357">
        <v>3750</v>
      </c>
      <c r="F4357" s="31">
        <v>2732.7704717122856</v>
      </c>
      <c r="G4357" s="24">
        <v>43008</v>
      </c>
      <c r="H4357" s="33">
        <v>1</v>
      </c>
      <c r="I4357">
        <v>0.98884995907581841</v>
      </c>
      <c r="J4357" s="40">
        <v>43330.253542352497</v>
      </c>
    </row>
    <row r="4358" spans="1:10" x14ac:dyDescent="0.3">
      <c r="A4358" s="29">
        <v>4354</v>
      </c>
      <c r="B4358">
        <v>3574</v>
      </c>
      <c r="C4358" s="24">
        <v>41941</v>
      </c>
      <c r="D4358" s="24">
        <v>42672</v>
      </c>
      <c r="E4358">
        <v>5000</v>
      </c>
      <c r="F4358" s="31">
        <v>9489.5389930555684</v>
      </c>
      <c r="G4358" s="24">
        <v>42240</v>
      </c>
      <c r="H4358" s="33">
        <v>2</v>
      </c>
      <c r="I4358">
        <v>0.89574241276323197</v>
      </c>
      <c r="J4358" s="40">
        <v>42440.393455857811</v>
      </c>
    </row>
    <row r="4359" spans="1:10" x14ac:dyDescent="0.3">
      <c r="A4359" s="29">
        <v>4355</v>
      </c>
      <c r="B4359">
        <v>3575</v>
      </c>
      <c r="C4359" s="24">
        <v>41805</v>
      </c>
      <c r="D4359" s="24">
        <v>43631</v>
      </c>
      <c r="E4359">
        <v>6250</v>
      </c>
      <c r="F4359" s="31">
        <v>70.713098984635224</v>
      </c>
      <c r="G4359" s="24">
        <v>43370</v>
      </c>
      <c r="H4359" s="33">
        <v>1</v>
      </c>
      <c r="I4359">
        <v>0.98884995907581841</v>
      </c>
      <c r="J4359" s="40">
        <v>43785.060973126536</v>
      </c>
    </row>
    <row r="4360" spans="1:10" x14ac:dyDescent="0.3">
      <c r="A4360" s="29">
        <v>4356</v>
      </c>
      <c r="B4360">
        <v>3575</v>
      </c>
      <c r="C4360" s="24">
        <v>41805</v>
      </c>
      <c r="D4360" s="24">
        <v>43631</v>
      </c>
      <c r="E4360">
        <v>6250</v>
      </c>
      <c r="F4360" s="31">
        <v>4019.4067836431668</v>
      </c>
      <c r="G4360" s="24">
        <v>42323</v>
      </c>
      <c r="H4360" s="33">
        <v>1</v>
      </c>
      <c r="I4360">
        <v>0.98884995907581841</v>
      </c>
      <c r="J4360" s="40">
        <v>42366.458250805437</v>
      </c>
    </row>
    <row r="4361" spans="1:10" x14ac:dyDescent="0.3">
      <c r="A4361" s="29">
        <v>4357</v>
      </c>
      <c r="B4361">
        <v>3577</v>
      </c>
      <c r="C4361" s="24">
        <v>41787</v>
      </c>
      <c r="D4361" s="24">
        <v>43613</v>
      </c>
      <c r="E4361">
        <v>3750</v>
      </c>
      <c r="F4361" s="31">
        <v>4133.1413191188494</v>
      </c>
      <c r="G4361" s="24">
        <v>43559</v>
      </c>
      <c r="H4361" s="33">
        <v>1</v>
      </c>
      <c r="I4361">
        <v>0.98884995907581841</v>
      </c>
      <c r="J4361" s="40">
        <v>44440.501305799851</v>
      </c>
    </row>
    <row r="4362" spans="1:10" x14ac:dyDescent="0.3">
      <c r="A4362" s="29">
        <v>4358</v>
      </c>
      <c r="B4362">
        <v>3577</v>
      </c>
      <c r="C4362" s="24">
        <v>41787</v>
      </c>
      <c r="D4362" s="24">
        <v>43613</v>
      </c>
      <c r="E4362">
        <v>3750</v>
      </c>
      <c r="F4362" s="31">
        <v>7334.4317495248733</v>
      </c>
      <c r="G4362" s="24">
        <v>41823</v>
      </c>
      <c r="H4362" s="33">
        <v>2</v>
      </c>
      <c r="I4362">
        <v>0.89574241276323197</v>
      </c>
      <c r="J4362" s="40">
        <v>41973.944147594819</v>
      </c>
    </row>
    <row r="4363" spans="1:10" x14ac:dyDescent="0.3">
      <c r="A4363" s="29">
        <v>4359</v>
      </c>
      <c r="B4363">
        <v>3577</v>
      </c>
      <c r="C4363" s="24">
        <v>41787</v>
      </c>
      <c r="D4363" s="24">
        <v>43613</v>
      </c>
      <c r="E4363">
        <v>3750</v>
      </c>
      <c r="F4363" s="31">
        <v>6922.3846595947089</v>
      </c>
      <c r="G4363" s="24">
        <v>41857</v>
      </c>
      <c r="H4363" s="33">
        <v>2</v>
      </c>
      <c r="I4363">
        <v>0.89574241276323197</v>
      </c>
      <c r="J4363" s="40">
        <v>42205.193820245207</v>
      </c>
    </row>
    <row r="4364" spans="1:10" x14ac:dyDescent="0.3">
      <c r="A4364" s="29">
        <v>4360</v>
      </c>
      <c r="B4364">
        <v>3577</v>
      </c>
      <c r="C4364" s="24">
        <v>41787</v>
      </c>
      <c r="D4364" s="24">
        <v>43613</v>
      </c>
      <c r="E4364">
        <v>3750</v>
      </c>
      <c r="F4364" s="31">
        <v>458.56846281843872</v>
      </c>
      <c r="G4364" s="24">
        <v>42043</v>
      </c>
      <c r="H4364" s="33">
        <v>1</v>
      </c>
      <c r="I4364">
        <v>0.98884995907581841</v>
      </c>
      <c r="J4364" s="40">
        <v>42176.17402038131</v>
      </c>
    </row>
    <row r="4365" spans="1:10" x14ac:dyDescent="0.3">
      <c r="A4365" s="29">
        <v>4361</v>
      </c>
      <c r="B4365">
        <v>3577</v>
      </c>
      <c r="C4365" s="24">
        <v>41787</v>
      </c>
      <c r="D4365" s="24">
        <v>43613</v>
      </c>
      <c r="E4365">
        <v>3750</v>
      </c>
      <c r="F4365" s="31">
        <v>403.87486302247027</v>
      </c>
      <c r="G4365" s="24">
        <v>42198</v>
      </c>
      <c r="H4365" s="33">
        <v>1</v>
      </c>
      <c r="I4365">
        <v>0.98884995907581841</v>
      </c>
      <c r="J4365" s="40">
        <v>42417.88136092393</v>
      </c>
    </row>
    <row r="4366" spans="1:10" x14ac:dyDescent="0.3">
      <c r="A4366" s="29">
        <v>4362</v>
      </c>
      <c r="B4366">
        <v>3579</v>
      </c>
      <c r="C4366" s="24">
        <v>41970</v>
      </c>
      <c r="D4366" s="24">
        <v>43796</v>
      </c>
      <c r="E4366">
        <v>5000</v>
      </c>
      <c r="F4366" s="31">
        <v>1033.3812317289041</v>
      </c>
      <c r="G4366" s="24">
        <v>42072</v>
      </c>
      <c r="H4366" s="33">
        <v>1</v>
      </c>
      <c r="I4366">
        <v>0.98884995907581841</v>
      </c>
      <c r="J4366" s="40">
        <v>42789.366332893529</v>
      </c>
    </row>
    <row r="4367" spans="1:10" x14ac:dyDescent="0.3">
      <c r="A4367" s="29">
        <v>4363</v>
      </c>
      <c r="B4367">
        <v>3579</v>
      </c>
      <c r="C4367" s="24">
        <v>41970</v>
      </c>
      <c r="D4367" s="24">
        <v>43796</v>
      </c>
      <c r="E4367">
        <v>5000</v>
      </c>
      <c r="F4367" s="31">
        <v>3722.8587810431709</v>
      </c>
      <c r="G4367" s="24">
        <v>42500</v>
      </c>
      <c r="H4367" s="33">
        <v>1</v>
      </c>
      <c r="I4367">
        <v>0.98884995907581841</v>
      </c>
      <c r="J4367" s="40">
        <v>43144.428627662419</v>
      </c>
    </row>
    <row r="4368" spans="1:10" x14ac:dyDescent="0.3">
      <c r="A4368" s="29">
        <v>4364</v>
      </c>
      <c r="B4368">
        <v>3580</v>
      </c>
      <c r="C4368" s="24">
        <v>41968</v>
      </c>
      <c r="D4368" s="24">
        <v>42333</v>
      </c>
      <c r="E4368">
        <v>4375</v>
      </c>
      <c r="F4368" s="31">
        <v>1081.0168693236174</v>
      </c>
      <c r="G4368" s="24">
        <v>42309</v>
      </c>
      <c r="H4368" s="33">
        <v>1</v>
      </c>
      <c r="I4368">
        <v>0.98884995907581841</v>
      </c>
      <c r="J4368" s="40">
        <v>42310.804546566098</v>
      </c>
    </row>
    <row r="4369" spans="1:10" x14ac:dyDescent="0.3">
      <c r="A4369" s="29">
        <v>4365</v>
      </c>
      <c r="B4369">
        <v>3580</v>
      </c>
      <c r="C4369" s="24">
        <v>41968</v>
      </c>
      <c r="D4369" s="24">
        <v>42333</v>
      </c>
      <c r="E4369">
        <v>4375</v>
      </c>
      <c r="F4369" s="31">
        <v>106.42094888953896</v>
      </c>
      <c r="G4369" s="24">
        <v>42205</v>
      </c>
      <c r="H4369" s="33">
        <v>1</v>
      </c>
      <c r="I4369">
        <v>0.98884995907581841</v>
      </c>
      <c r="J4369" s="40">
        <v>42927.501116657251</v>
      </c>
    </row>
    <row r="4370" spans="1:10" x14ac:dyDescent="0.3">
      <c r="A4370" s="29">
        <v>4366</v>
      </c>
      <c r="B4370">
        <v>3581</v>
      </c>
      <c r="C4370" s="24">
        <v>41912</v>
      </c>
      <c r="D4370" s="24">
        <v>43738</v>
      </c>
      <c r="E4370">
        <v>4375</v>
      </c>
      <c r="F4370" s="31">
        <v>1490.7075252370823</v>
      </c>
      <c r="G4370" s="24">
        <v>43311</v>
      </c>
      <c r="H4370" s="33">
        <v>1</v>
      </c>
      <c r="I4370">
        <v>0.98884995907581841</v>
      </c>
      <c r="J4370" s="40">
        <v>43413.899427484961</v>
      </c>
    </row>
    <row r="4371" spans="1:10" x14ac:dyDescent="0.3">
      <c r="A4371" s="29">
        <v>4367</v>
      </c>
      <c r="B4371">
        <v>3583</v>
      </c>
      <c r="C4371" s="24">
        <v>41936</v>
      </c>
      <c r="D4371" s="24">
        <v>43762</v>
      </c>
      <c r="E4371">
        <v>3750</v>
      </c>
      <c r="F4371" s="31">
        <v>8757.430074874319</v>
      </c>
      <c r="G4371" s="24">
        <v>41959</v>
      </c>
      <c r="H4371" s="33">
        <v>2</v>
      </c>
      <c r="I4371">
        <v>0.89574241276323197</v>
      </c>
      <c r="J4371" s="40">
        <v>42432.718289444405</v>
      </c>
    </row>
    <row r="4372" spans="1:10" x14ac:dyDescent="0.3">
      <c r="A4372" s="29">
        <v>4368</v>
      </c>
      <c r="B4372">
        <v>3585</v>
      </c>
      <c r="C4372" s="24">
        <v>41640</v>
      </c>
      <c r="D4372" s="24">
        <v>42005</v>
      </c>
      <c r="E4372">
        <v>4375</v>
      </c>
      <c r="F4372" s="31">
        <v>2240.1093316405318</v>
      </c>
      <c r="G4372" s="24">
        <v>41984</v>
      </c>
      <c r="H4372" s="33">
        <v>1</v>
      </c>
      <c r="I4372">
        <v>0.98884995907581841</v>
      </c>
      <c r="J4372" s="40">
        <v>42185.819386065399</v>
      </c>
    </row>
    <row r="4373" spans="1:10" x14ac:dyDescent="0.3">
      <c r="A4373" s="29">
        <v>4369</v>
      </c>
      <c r="B4373">
        <v>3586</v>
      </c>
      <c r="C4373" s="24">
        <v>41792</v>
      </c>
      <c r="D4373" s="24">
        <v>42157</v>
      </c>
      <c r="E4373">
        <v>4375</v>
      </c>
      <c r="F4373" s="31">
        <v>344.84726713585832</v>
      </c>
      <c r="G4373" s="24">
        <v>41829</v>
      </c>
      <c r="H4373" s="33">
        <v>1</v>
      </c>
      <c r="I4373">
        <v>0.98884995907581841</v>
      </c>
      <c r="J4373" s="40">
        <v>41923.493134961958</v>
      </c>
    </row>
    <row r="4374" spans="1:10" x14ac:dyDescent="0.3">
      <c r="A4374" s="29">
        <v>4370</v>
      </c>
      <c r="B4374">
        <v>3587</v>
      </c>
      <c r="C4374" s="24">
        <v>41822</v>
      </c>
      <c r="D4374" s="24">
        <v>43648</v>
      </c>
      <c r="E4374">
        <v>3750</v>
      </c>
      <c r="F4374" s="31">
        <v>11486.237836405942</v>
      </c>
      <c r="G4374" s="24">
        <v>42263</v>
      </c>
      <c r="H4374" s="33">
        <v>3</v>
      </c>
      <c r="I4374">
        <v>0.80482337140270255</v>
      </c>
      <c r="J4374" s="40">
        <v>42585.992696118541</v>
      </c>
    </row>
    <row r="4375" spans="1:10" x14ac:dyDescent="0.3">
      <c r="A4375" s="29">
        <v>4371</v>
      </c>
      <c r="B4375">
        <v>3587</v>
      </c>
      <c r="C4375" s="24">
        <v>41822</v>
      </c>
      <c r="D4375" s="24">
        <v>43648</v>
      </c>
      <c r="E4375">
        <v>3750</v>
      </c>
      <c r="F4375" s="31">
        <v>2010.7490580089557</v>
      </c>
      <c r="G4375" s="24">
        <v>43602</v>
      </c>
      <c r="H4375" s="33">
        <v>1</v>
      </c>
      <c r="I4375">
        <v>0.98884995907581841</v>
      </c>
      <c r="J4375" s="40">
        <v>44351.802256798583</v>
      </c>
    </row>
    <row r="4376" spans="1:10" x14ac:dyDescent="0.3">
      <c r="A4376" s="29">
        <v>4372</v>
      </c>
      <c r="B4376">
        <v>3587</v>
      </c>
      <c r="C4376" s="24">
        <v>41822</v>
      </c>
      <c r="D4376" s="24">
        <v>43648</v>
      </c>
      <c r="E4376">
        <v>3750</v>
      </c>
      <c r="F4376" s="31">
        <v>1698.6881787157045</v>
      </c>
      <c r="G4376" s="24">
        <v>42380</v>
      </c>
      <c r="H4376" s="33">
        <v>1</v>
      </c>
      <c r="I4376">
        <v>0.98884995907581841</v>
      </c>
      <c r="J4376" s="40">
        <v>42640.824388443376</v>
      </c>
    </row>
    <row r="4377" spans="1:10" x14ac:dyDescent="0.3">
      <c r="A4377" s="29">
        <v>4373</v>
      </c>
      <c r="B4377">
        <v>3588</v>
      </c>
      <c r="C4377" s="24">
        <v>41807</v>
      </c>
      <c r="D4377" s="24">
        <v>42538</v>
      </c>
      <c r="E4377">
        <v>6250</v>
      </c>
      <c r="F4377" s="31">
        <v>24.112265949919443</v>
      </c>
      <c r="G4377" s="24">
        <v>42399</v>
      </c>
      <c r="H4377" s="33">
        <v>1</v>
      </c>
      <c r="I4377">
        <v>0.98884995907581841</v>
      </c>
      <c r="J4377" s="40">
        <v>43379.71819188229</v>
      </c>
    </row>
    <row r="4378" spans="1:10" x14ac:dyDescent="0.3">
      <c r="A4378" s="29">
        <v>4374</v>
      </c>
      <c r="B4378">
        <v>3588</v>
      </c>
      <c r="C4378" s="24">
        <v>41807</v>
      </c>
      <c r="D4378" s="24">
        <v>42538</v>
      </c>
      <c r="E4378">
        <v>6250</v>
      </c>
      <c r="F4378" s="31">
        <v>2971.7472125228442</v>
      </c>
      <c r="G4378" s="24">
        <v>42297</v>
      </c>
      <c r="H4378" s="33">
        <v>1</v>
      </c>
      <c r="I4378">
        <v>0.98884995907581841</v>
      </c>
      <c r="J4378" s="40">
        <v>42455.431139094908</v>
      </c>
    </row>
    <row r="4379" spans="1:10" x14ac:dyDescent="0.3">
      <c r="A4379" s="29">
        <v>4375</v>
      </c>
      <c r="B4379">
        <v>3591</v>
      </c>
      <c r="C4379" s="24">
        <v>41798</v>
      </c>
      <c r="D4379" s="24">
        <v>43259</v>
      </c>
      <c r="E4379">
        <v>6250</v>
      </c>
      <c r="F4379" s="31">
        <v>2777.6065478846231</v>
      </c>
      <c r="G4379" s="24">
        <v>42013</v>
      </c>
      <c r="H4379" s="33">
        <v>1</v>
      </c>
      <c r="I4379">
        <v>0.98884995907581841</v>
      </c>
      <c r="J4379" s="40">
        <v>42632.323663524003</v>
      </c>
    </row>
    <row r="4380" spans="1:10" x14ac:dyDescent="0.3">
      <c r="A4380" s="29">
        <v>4376</v>
      </c>
      <c r="B4380">
        <v>3591</v>
      </c>
      <c r="C4380" s="24">
        <v>41798</v>
      </c>
      <c r="D4380" s="24">
        <v>43259</v>
      </c>
      <c r="E4380">
        <v>6250</v>
      </c>
      <c r="F4380" s="31">
        <v>2391.0688024049473</v>
      </c>
      <c r="G4380" s="24">
        <v>42816</v>
      </c>
      <c r="H4380" s="33">
        <v>1</v>
      </c>
      <c r="I4380">
        <v>0.98884995907581841</v>
      </c>
      <c r="J4380" s="40">
        <v>43140.545264532258</v>
      </c>
    </row>
    <row r="4381" spans="1:10" x14ac:dyDescent="0.3">
      <c r="A4381" s="29">
        <v>4377</v>
      </c>
      <c r="B4381">
        <v>3592</v>
      </c>
      <c r="C4381" s="24">
        <v>41695</v>
      </c>
      <c r="D4381" s="24">
        <v>43521</v>
      </c>
      <c r="E4381">
        <v>5625</v>
      </c>
      <c r="F4381" s="31">
        <v>1010.9890078133337</v>
      </c>
      <c r="G4381" s="24">
        <v>42162</v>
      </c>
      <c r="H4381" s="33">
        <v>1</v>
      </c>
      <c r="I4381">
        <v>0.98884995907581841</v>
      </c>
      <c r="J4381" s="40">
        <v>42204.380430621706</v>
      </c>
    </row>
    <row r="4382" spans="1:10" x14ac:dyDescent="0.3">
      <c r="A4382" s="29">
        <v>4378</v>
      </c>
      <c r="B4382">
        <v>3592</v>
      </c>
      <c r="C4382" s="24">
        <v>41695</v>
      </c>
      <c r="D4382" s="24">
        <v>43521</v>
      </c>
      <c r="E4382">
        <v>5625</v>
      </c>
      <c r="F4382" s="31">
        <v>6019.9796785422768</v>
      </c>
      <c r="G4382" s="24">
        <v>42292</v>
      </c>
      <c r="H4382" s="33">
        <v>2</v>
      </c>
      <c r="I4382">
        <v>0.89574241276323197</v>
      </c>
      <c r="J4382" s="40">
        <v>42387.566445047531</v>
      </c>
    </row>
    <row r="4383" spans="1:10" x14ac:dyDescent="0.3">
      <c r="A4383" s="29">
        <v>4379</v>
      </c>
      <c r="B4383">
        <v>3592</v>
      </c>
      <c r="C4383" s="24">
        <v>41695</v>
      </c>
      <c r="D4383" s="24">
        <v>43521</v>
      </c>
      <c r="E4383">
        <v>5625</v>
      </c>
      <c r="F4383" s="31">
        <v>1474.2858082341741</v>
      </c>
      <c r="G4383" s="24">
        <v>42880</v>
      </c>
      <c r="H4383" s="33">
        <v>1</v>
      </c>
      <c r="I4383">
        <v>0.98884995907581841</v>
      </c>
      <c r="J4383" s="40">
        <v>43050.536088722096</v>
      </c>
    </row>
    <row r="4384" spans="1:10" x14ac:dyDescent="0.3">
      <c r="A4384" s="29">
        <v>4380</v>
      </c>
      <c r="B4384">
        <v>3592</v>
      </c>
      <c r="C4384" s="24">
        <v>41695</v>
      </c>
      <c r="D4384" s="24">
        <v>43521</v>
      </c>
      <c r="E4384">
        <v>5625</v>
      </c>
      <c r="F4384" s="31">
        <v>1147.4818711926143</v>
      </c>
      <c r="G4384" s="24">
        <v>42835</v>
      </c>
      <c r="H4384" s="33">
        <v>1</v>
      </c>
      <c r="I4384">
        <v>0.98884995907581841</v>
      </c>
      <c r="J4384" s="40">
        <v>43008.650052191144</v>
      </c>
    </row>
    <row r="4385" spans="1:10" x14ac:dyDescent="0.3">
      <c r="A4385" s="29">
        <v>4381</v>
      </c>
      <c r="B4385">
        <v>3595</v>
      </c>
      <c r="C4385" s="24">
        <v>41693</v>
      </c>
      <c r="D4385" s="24">
        <v>43519</v>
      </c>
      <c r="E4385">
        <v>4375</v>
      </c>
      <c r="F4385" s="31">
        <v>1133.4521078092453</v>
      </c>
      <c r="G4385" s="24">
        <v>41816</v>
      </c>
      <c r="H4385" s="33">
        <v>1</v>
      </c>
      <c r="I4385">
        <v>0.98884995907581841</v>
      </c>
      <c r="J4385" s="40">
        <v>42523.654584012664</v>
      </c>
    </row>
    <row r="4386" spans="1:10" x14ac:dyDescent="0.3">
      <c r="A4386" s="29">
        <v>4382</v>
      </c>
      <c r="B4386">
        <v>3595</v>
      </c>
      <c r="C4386" s="24">
        <v>41693</v>
      </c>
      <c r="D4386" s="24">
        <v>43519</v>
      </c>
      <c r="E4386">
        <v>4375</v>
      </c>
      <c r="F4386" s="31">
        <v>2198.640096353955</v>
      </c>
      <c r="G4386" s="24">
        <v>41812</v>
      </c>
      <c r="H4386" s="33">
        <v>1</v>
      </c>
      <c r="I4386">
        <v>0.98884995907581841</v>
      </c>
      <c r="J4386" s="40">
        <v>43324.900272554587</v>
      </c>
    </row>
    <row r="4387" spans="1:10" x14ac:dyDescent="0.3">
      <c r="A4387" s="29">
        <v>4383</v>
      </c>
      <c r="B4387">
        <v>3598</v>
      </c>
      <c r="C4387" s="24">
        <v>41674</v>
      </c>
      <c r="D4387" s="24">
        <v>43500</v>
      </c>
      <c r="E4387">
        <v>5625</v>
      </c>
      <c r="F4387" s="31">
        <v>2408.0389249149475</v>
      </c>
      <c r="G4387" s="24">
        <v>43151</v>
      </c>
      <c r="H4387" s="33">
        <v>1</v>
      </c>
      <c r="I4387">
        <v>0.98884995907581841</v>
      </c>
      <c r="J4387" s="40">
        <v>43650.497817709758</v>
      </c>
    </row>
    <row r="4388" spans="1:10" x14ac:dyDescent="0.3">
      <c r="A4388" s="29">
        <v>4384</v>
      </c>
      <c r="B4388">
        <v>3598</v>
      </c>
      <c r="C4388" s="24">
        <v>41674</v>
      </c>
      <c r="D4388" s="24">
        <v>43500</v>
      </c>
      <c r="E4388">
        <v>5625</v>
      </c>
      <c r="F4388" s="31">
        <v>5361.5138137056174</v>
      </c>
      <c r="G4388" s="24">
        <v>42465</v>
      </c>
      <c r="H4388" s="33">
        <v>2</v>
      </c>
      <c r="I4388">
        <v>0.89574241276323197</v>
      </c>
      <c r="J4388" s="40">
        <v>43101.577890634384</v>
      </c>
    </row>
    <row r="4389" spans="1:10" x14ac:dyDescent="0.3">
      <c r="A4389" s="29">
        <v>4385</v>
      </c>
      <c r="B4389">
        <v>3598</v>
      </c>
      <c r="C4389" s="24">
        <v>41674</v>
      </c>
      <c r="D4389" s="24">
        <v>43500</v>
      </c>
      <c r="E4389">
        <v>5625</v>
      </c>
      <c r="F4389" s="31">
        <v>245.72979979552494</v>
      </c>
      <c r="G4389" s="24">
        <v>42766</v>
      </c>
      <c r="H4389" s="33">
        <v>1</v>
      </c>
      <c r="I4389">
        <v>0.98884995907581841</v>
      </c>
      <c r="J4389" s="40">
        <v>43039.189910889967</v>
      </c>
    </row>
    <row r="4390" spans="1:10" x14ac:dyDescent="0.3">
      <c r="A4390" s="29">
        <v>4386</v>
      </c>
      <c r="B4390">
        <v>3599</v>
      </c>
      <c r="C4390" s="24">
        <v>41954</v>
      </c>
      <c r="D4390" s="24">
        <v>43780</v>
      </c>
      <c r="E4390">
        <v>5000</v>
      </c>
      <c r="F4390" s="31">
        <v>1750.7407347140529</v>
      </c>
      <c r="G4390" s="24">
        <v>42010</v>
      </c>
      <c r="H4390" s="33">
        <v>1</v>
      </c>
      <c r="I4390">
        <v>0.98884995907581841</v>
      </c>
      <c r="J4390" s="40">
        <v>42095.753482247768</v>
      </c>
    </row>
    <row r="4391" spans="1:10" x14ac:dyDescent="0.3">
      <c r="A4391" s="29">
        <v>4387</v>
      </c>
      <c r="B4391">
        <v>3599</v>
      </c>
      <c r="C4391" s="24">
        <v>41954</v>
      </c>
      <c r="D4391" s="24">
        <v>43780</v>
      </c>
      <c r="E4391">
        <v>5000</v>
      </c>
      <c r="F4391" s="31">
        <v>14167.797596798848</v>
      </c>
      <c r="G4391" s="24">
        <v>42013</v>
      </c>
      <c r="H4391" s="33">
        <v>3</v>
      </c>
      <c r="I4391">
        <v>0.80482337140270255</v>
      </c>
      <c r="J4391" s="40">
        <v>42948.142724163088</v>
      </c>
    </row>
    <row r="4392" spans="1:10" x14ac:dyDescent="0.3">
      <c r="A4392" s="29">
        <v>4388</v>
      </c>
      <c r="B4392">
        <v>3599</v>
      </c>
      <c r="C4392" s="24">
        <v>41954</v>
      </c>
      <c r="D4392" s="24">
        <v>43780</v>
      </c>
      <c r="E4392">
        <v>5000</v>
      </c>
      <c r="F4392" s="31">
        <v>8849.5307485534777</v>
      </c>
      <c r="G4392" s="24">
        <v>42147</v>
      </c>
      <c r="H4392" s="33">
        <v>2</v>
      </c>
      <c r="I4392">
        <v>0.89574241276323197</v>
      </c>
      <c r="J4392" s="40">
        <v>42199.251552449648</v>
      </c>
    </row>
    <row r="4393" spans="1:10" x14ac:dyDescent="0.3">
      <c r="A4393" s="29">
        <v>4389</v>
      </c>
      <c r="B4393">
        <v>3600</v>
      </c>
      <c r="C4393" s="24">
        <v>41983</v>
      </c>
      <c r="D4393" s="24">
        <v>43809</v>
      </c>
      <c r="E4393">
        <v>6250</v>
      </c>
      <c r="F4393" s="31">
        <v>9391.771131370715</v>
      </c>
      <c r="G4393" s="24">
        <v>42244</v>
      </c>
      <c r="H4393" s="33">
        <v>2</v>
      </c>
      <c r="I4393">
        <v>0.89574241276323197</v>
      </c>
      <c r="J4393" s="40">
        <v>43971.160162130625</v>
      </c>
    </row>
    <row r="4394" spans="1:10" x14ac:dyDescent="0.3">
      <c r="A4394" s="29">
        <v>4390</v>
      </c>
      <c r="B4394">
        <v>3600</v>
      </c>
      <c r="C4394" s="24">
        <v>41983</v>
      </c>
      <c r="D4394" s="24">
        <v>43809</v>
      </c>
      <c r="E4394">
        <v>6250</v>
      </c>
      <c r="F4394" s="31">
        <v>1462.9064612303177</v>
      </c>
      <c r="G4394" s="24">
        <v>42150</v>
      </c>
      <c r="H4394" s="33">
        <v>1</v>
      </c>
      <c r="I4394">
        <v>0.98884995907581841</v>
      </c>
      <c r="J4394" s="40">
        <v>42186.972567402903</v>
      </c>
    </row>
    <row r="4395" spans="1:10" x14ac:dyDescent="0.3">
      <c r="A4395" s="29">
        <v>4391</v>
      </c>
      <c r="B4395">
        <v>3600</v>
      </c>
      <c r="C4395" s="24">
        <v>41983</v>
      </c>
      <c r="D4395" s="24">
        <v>43809</v>
      </c>
      <c r="E4395">
        <v>6250</v>
      </c>
      <c r="F4395" s="31">
        <v>3932.3366152812496</v>
      </c>
      <c r="G4395" s="24">
        <v>42011</v>
      </c>
      <c r="H4395" s="33">
        <v>1</v>
      </c>
      <c r="I4395">
        <v>0.98884995907581841</v>
      </c>
      <c r="J4395" s="40">
        <v>42032.677994090242</v>
      </c>
    </row>
    <row r="4396" spans="1:10" x14ac:dyDescent="0.3">
      <c r="A4396" s="29">
        <v>4392</v>
      </c>
      <c r="B4396">
        <v>3601</v>
      </c>
      <c r="C4396" s="24">
        <v>41875</v>
      </c>
      <c r="D4396" s="24">
        <v>43701</v>
      </c>
      <c r="E4396">
        <v>6250</v>
      </c>
      <c r="F4396" s="31">
        <v>3245.2573468146688</v>
      </c>
      <c r="G4396" s="24">
        <v>43550</v>
      </c>
      <c r="H4396" s="33">
        <v>1</v>
      </c>
      <c r="I4396">
        <v>0.98884995907581841</v>
      </c>
      <c r="J4396" s="40">
        <v>43818.070739920346</v>
      </c>
    </row>
    <row r="4397" spans="1:10" x14ac:dyDescent="0.3">
      <c r="A4397" s="29">
        <v>4393</v>
      </c>
      <c r="B4397">
        <v>3601</v>
      </c>
      <c r="C4397" s="24">
        <v>41875</v>
      </c>
      <c r="D4397" s="24">
        <v>43701</v>
      </c>
      <c r="E4397">
        <v>6250</v>
      </c>
      <c r="F4397" s="31">
        <v>1015.780668857745</v>
      </c>
      <c r="G4397" s="24">
        <v>42790</v>
      </c>
      <c r="H4397" s="33">
        <v>1</v>
      </c>
      <c r="I4397">
        <v>0.98884995907581841</v>
      </c>
      <c r="J4397" s="40">
        <v>42839.44701473273</v>
      </c>
    </row>
    <row r="4398" spans="1:10" x14ac:dyDescent="0.3">
      <c r="A4398" s="29">
        <v>4394</v>
      </c>
      <c r="B4398">
        <v>3601</v>
      </c>
      <c r="C4398" s="24">
        <v>41875</v>
      </c>
      <c r="D4398" s="24">
        <v>43701</v>
      </c>
      <c r="E4398">
        <v>6250</v>
      </c>
      <c r="F4398" s="31">
        <v>3864.4359880866223</v>
      </c>
      <c r="G4398" s="24">
        <v>43211</v>
      </c>
      <c r="H4398" s="33">
        <v>1</v>
      </c>
      <c r="I4398">
        <v>0.98884995907581841</v>
      </c>
      <c r="J4398" s="40">
        <v>43447.635998384489</v>
      </c>
    </row>
    <row r="4399" spans="1:10" x14ac:dyDescent="0.3">
      <c r="A4399" s="29">
        <v>4395</v>
      </c>
      <c r="B4399">
        <v>3601</v>
      </c>
      <c r="C4399" s="24">
        <v>41875</v>
      </c>
      <c r="D4399" s="24">
        <v>43701</v>
      </c>
      <c r="E4399">
        <v>6250</v>
      </c>
      <c r="F4399" s="31">
        <v>1627.7956230434556</v>
      </c>
      <c r="G4399" s="24">
        <v>42525</v>
      </c>
      <c r="H4399" s="33">
        <v>1</v>
      </c>
      <c r="I4399">
        <v>0.98884995907581841</v>
      </c>
      <c r="J4399" s="40">
        <v>42703.928326207519</v>
      </c>
    </row>
    <row r="4400" spans="1:10" x14ac:dyDescent="0.3">
      <c r="A4400" s="29">
        <v>4396</v>
      </c>
      <c r="B4400">
        <v>3602</v>
      </c>
      <c r="C4400" s="24">
        <v>41846</v>
      </c>
      <c r="D4400" s="24">
        <v>43672</v>
      </c>
      <c r="E4400">
        <v>3750</v>
      </c>
      <c r="F4400" s="31">
        <v>6674.8998160671608</v>
      </c>
      <c r="G4400" s="24">
        <v>43089</v>
      </c>
      <c r="H4400" s="33">
        <v>2</v>
      </c>
      <c r="I4400">
        <v>0.89574241276323197</v>
      </c>
      <c r="J4400" s="40">
        <v>43146.895140330205</v>
      </c>
    </row>
    <row r="4401" spans="1:10" x14ac:dyDescent="0.3">
      <c r="A4401" s="29">
        <v>4397</v>
      </c>
      <c r="B4401">
        <v>3602</v>
      </c>
      <c r="C4401" s="24">
        <v>41846</v>
      </c>
      <c r="D4401" s="24">
        <v>43672</v>
      </c>
      <c r="E4401">
        <v>3750</v>
      </c>
      <c r="F4401" s="31">
        <v>5452.6094294435425</v>
      </c>
      <c r="G4401" s="24">
        <v>43169</v>
      </c>
      <c r="H4401" s="33">
        <v>2</v>
      </c>
      <c r="I4401">
        <v>0.89574241276323197</v>
      </c>
      <c r="J4401" s="40">
        <v>44359.430510504491</v>
      </c>
    </row>
    <row r="4402" spans="1:10" x14ac:dyDescent="0.3">
      <c r="A4402" s="29">
        <v>4398</v>
      </c>
      <c r="B4402">
        <v>3602</v>
      </c>
      <c r="C4402" s="24">
        <v>41846</v>
      </c>
      <c r="D4402" s="24">
        <v>43672</v>
      </c>
      <c r="E4402">
        <v>3750</v>
      </c>
      <c r="F4402" s="31">
        <v>12387.719648699818</v>
      </c>
      <c r="G4402" s="24">
        <v>43148</v>
      </c>
      <c r="H4402" s="33">
        <v>3</v>
      </c>
      <c r="I4402">
        <v>0.80482337140270255</v>
      </c>
      <c r="J4402" s="40">
        <v>43273.014737571095</v>
      </c>
    </row>
    <row r="4403" spans="1:10" x14ac:dyDescent="0.3">
      <c r="A4403" s="29">
        <v>4399</v>
      </c>
      <c r="B4403">
        <v>3602</v>
      </c>
      <c r="C4403" s="24">
        <v>41846</v>
      </c>
      <c r="D4403" s="24">
        <v>43672</v>
      </c>
      <c r="E4403">
        <v>3750</v>
      </c>
      <c r="F4403" s="31">
        <v>1855.1212357473557</v>
      </c>
      <c r="G4403" s="24">
        <v>42562</v>
      </c>
      <c r="H4403" s="33">
        <v>1</v>
      </c>
      <c r="I4403">
        <v>0.98884995907581841</v>
      </c>
      <c r="J4403" s="40">
        <v>43339.56780829154</v>
      </c>
    </row>
    <row r="4404" spans="1:10" x14ac:dyDescent="0.3">
      <c r="A4404" s="29">
        <v>4400</v>
      </c>
      <c r="B4404">
        <v>3604</v>
      </c>
      <c r="C4404" s="24">
        <v>41685</v>
      </c>
      <c r="D4404" s="24">
        <v>43511</v>
      </c>
      <c r="E4404">
        <v>6250</v>
      </c>
      <c r="F4404" s="31">
        <v>3655.1908741625721</v>
      </c>
      <c r="G4404" s="24">
        <v>42734</v>
      </c>
      <c r="H4404" s="33">
        <v>1</v>
      </c>
      <c r="I4404">
        <v>0.98884995907581841</v>
      </c>
      <c r="J4404" s="40">
        <v>42991.769313404264</v>
      </c>
    </row>
    <row r="4405" spans="1:10" x14ac:dyDescent="0.3">
      <c r="A4405" s="29">
        <v>4401</v>
      </c>
      <c r="B4405">
        <v>3604</v>
      </c>
      <c r="C4405" s="24">
        <v>41685</v>
      </c>
      <c r="D4405" s="24">
        <v>43511</v>
      </c>
      <c r="E4405">
        <v>6250</v>
      </c>
      <c r="F4405" s="31">
        <v>17814.815554842378</v>
      </c>
      <c r="G4405" s="24">
        <v>42553</v>
      </c>
      <c r="H4405" s="33">
        <v>3</v>
      </c>
      <c r="I4405">
        <v>0.80482337140270255</v>
      </c>
      <c r="J4405" s="40">
        <v>42883.984036383918</v>
      </c>
    </row>
    <row r="4406" spans="1:10" x14ac:dyDescent="0.3">
      <c r="A4406" s="29">
        <v>4402</v>
      </c>
      <c r="B4406">
        <v>3605</v>
      </c>
      <c r="C4406" s="24">
        <v>41806</v>
      </c>
      <c r="D4406" s="24">
        <v>42171</v>
      </c>
      <c r="E4406">
        <v>4375</v>
      </c>
      <c r="F4406" s="31">
        <v>1028.085095150851</v>
      </c>
      <c r="G4406" s="24">
        <v>41855</v>
      </c>
      <c r="H4406" s="33">
        <v>1</v>
      </c>
      <c r="I4406">
        <v>0.98884995907581841</v>
      </c>
      <c r="J4406" s="40">
        <v>42046.088114047714</v>
      </c>
    </row>
    <row r="4407" spans="1:10" x14ac:dyDescent="0.3">
      <c r="A4407" s="29">
        <v>4403</v>
      </c>
      <c r="B4407">
        <v>3606</v>
      </c>
      <c r="C4407" s="24">
        <v>41710</v>
      </c>
      <c r="D4407" s="24">
        <v>43536</v>
      </c>
      <c r="E4407">
        <v>5625</v>
      </c>
      <c r="F4407" s="31">
        <v>2022.4748616191985</v>
      </c>
      <c r="G4407" s="24">
        <v>42573</v>
      </c>
      <c r="H4407" s="33">
        <v>1</v>
      </c>
      <c r="I4407">
        <v>0.98884995907581841</v>
      </c>
      <c r="J4407" s="40">
        <v>42739.622015484179</v>
      </c>
    </row>
    <row r="4408" spans="1:10" x14ac:dyDescent="0.3">
      <c r="A4408" s="29">
        <v>4404</v>
      </c>
      <c r="B4408">
        <v>3609</v>
      </c>
      <c r="C4408" s="24">
        <v>41673</v>
      </c>
      <c r="D4408" s="24">
        <v>42403</v>
      </c>
      <c r="E4408">
        <v>5000</v>
      </c>
      <c r="F4408" s="31">
        <v>3389.0840350653948</v>
      </c>
      <c r="G4408" s="24">
        <v>41795</v>
      </c>
      <c r="H4408" s="33">
        <v>1</v>
      </c>
      <c r="I4408">
        <v>0.98884995907581841</v>
      </c>
      <c r="J4408" s="40">
        <v>41910.767088575863</v>
      </c>
    </row>
    <row r="4409" spans="1:10" x14ac:dyDescent="0.3">
      <c r="A4409" s="29">
        <v>4405</v>
      </c>
      <c r="B4409">
        <v>3609</v>
      </c>
      <c r="C4409" s="24">
        <v>41673</v>
      </c>
      <c r="D4409" s="24">
        <v>42403</v>
      </c>
      <c r="E4409">
        <v>5000</v>
      </c>
      <c r="F4409" s="31">
        <v>21071.224495170623</v>
      </c>
      <c r="G4409" s="24">
        <v>42279</v>
      </c>
      <c r="H4409" s="33">
        <v>4</v>
      </c>
      <c r="I4409">
        <v>0.7196296248241657</v>
      </c>
      <c r="J4409" s="40">
        <v>42549.159345949462</v>
      </c>
    </row>
    <row r="4410" spans="1:10" x14ac:dyDescent="0.3">
      <c r="A4410" s="29">
        <v>4406</v>
      </c>
      <c r="B4410">
        <v>3611</v>
      </c>
      <c r="C4410" s="24">
        <v>41918</v>
      </c>
      <c r="D4410" s="24">
        <v>42283</v>
      </c>
      <c r="E4410">
        <v>5625</v>
      </c>
      <c r="F4410" s="31">
        <v>6941.6688289774647</v>
      </c>
      <c r="G4410" s="24">
        <v>42080</v>
      </c>
      <c r="H4410" s="33">
        <v>2</v>
      </c>
      <c r="I4410">
        <v>0.89574241276323197</v>
      </c>
      <c r="J4410" s="40">
        <v>42249.87494914655</v>
      </c>
    </row>
    <row r="4411" spans="1:10" x14ac:dyDescent="0.3">
      <c r="A4411" s="29">
        <v>4407</v>
      </c>
      <c r="B4411">
        <v>3612</v>
      </c>
      <c r="C4411" s="24">
        <v>41688</v>
      </c>
      <c r="D4411" s="24">
        <v>42053</v>
      </c>
      <c r="E4411">
        <v>5000</v>
      </c>
      <c r="F4411" s="31">
        <v>1258.6937351918002</v>
      </c>
      <c r="G4411" s="24">
        <v>41917</v>
      </c>
      <c r="H4411" s="33">
        <v>1</v>
      </c>
      <c r="I4411">
        <v>0.98884995907581841</v>
      </c>
      <c r="J4411" s="40">
        <v>41962.931019105039</v>
      </c>
    </row>
    <row r="4412" spans="1:10" x14ac:dyDescent="0.3">
      <c r="A4412" s="29">
        <v>4408</v>
      </c>
      <c r="B4412">
        <v>3613</v>
      </c>
      <c r="C4412" s="24">
        <v>41788</v>
      </c>
      <c r="D4412" s="24">
        <v>43614</v>
      </c>
      <c r="E4412">
        <v>4375</v>
      </c>
      <c r="F4412" s="31">
        <v>619.15188998837198</v>
      </c>
      <c r="G4412" s="24">
        <v>42524</v>
      </c>
      <c r="H4412" s="33">
        <v>1</v>
      </c>
      <c r="I4412">
        <v>0.98884995907581841</v>
      </c>
      <c r="J4412" s="40">
        <v>43552.671486078354</v>
      </c>
    </row>
    <row r="4413" spans="1:10" x14ac:dyDescent="0.3">
      <c r="A4413" s="29">
        <v>4409</v>
      </c>
      <c r="B4413">
        <v>3613</v>
      </c>
      <c r="C4413" s="24">
        <v>41788</v>
      </c>
      <c r="D4413" s="24">
        <v>43614</v>
      </c>
      <c r="E4413">
        <v>4375</v>
      </c>
      <c r="F4413" s="31">
        <v>2377.3124405188482</v>
      </c>
      <c r="G4413" s="24">
        <v>43139</v>
      </c>
      <c r="H4413" s="33">
        <v>1</v>
      </c>
      <c r="I4413">
        <v>0.98884995907581841</v>
      </c>
      <c r="J4413" s="40">
        <v>43218.586160436484</v>
      </c>
    </row>
    <row r="4414" spans="1:10" x14ac:dyDescent="0.3">
      <c r="A4414" s="29">
        <v>4410</v>
      </c>
      <c r="B4414">
        <v>3613</v>
      </c>
      <c r="C4414" s="24">
        <v>41788</v>
      </c>
      <c r="D4414" s="24">
        <v>43614</v>
      </c>
      <c r="E4414">
        <v>4375</v>
      </c>
      <c r="F4414" s="31">
        <v>15844.323056213789</v>
      </c>
      <c r="G4414" s="24">
        <v>42786</v>
      </c>
      <c r="H4414" s="33">
        <v>3</v>
      </c>
      <c r="I4414">
        <v>0.80482337140270255</v>
      </c>
      <c r="J4414" s="40">
        <v>42965.106393247232</v>
      </c>
    </row>
    <row r="4415" spans="1:10" x14ac:dyDescent="0.3">
      <c r="A4415" s="29">
        <v>4411</v>
      </c>
      <c r="B4415">
        <v>3614</v>
      </c>
      <c r="C4415" s="24">
        <v>41819</v>
      </c>
      <c r="D4415" s="24">
        <v>42550</v>
      </c>
      <c r="E4415">
        <v>4375</v>
      </c>
      <c r="F4415" s="31">
        <v>5201.2275735255489</v>
      </c>
      <c r="G4415" s="24">
        <v>42295</v>
      </c>
      <c r="H4415" s="33">
        <v>2</v>
      </c>
      <c r="I4415">
        <v>0.89574241276323197</v>
      </c>
      <c r="J4415" s="40">
        <v>42358.539421040652</v>
      </c>
    </row>
    <row r="4416" spans="1:10" x14ac:dyDescent="0.3">
      <c r="A4416" s="29">
        <v>4412</v>
      </c>
      <c r="B4416">
        <v>3614</v>
      </c>
      <c r="C4416" s="24">
        <v>41819</v>
      </c>
      <c r="D4416" s="24">
        <v>42550</v>
      </c>
      <c r="E4416">
        <v>4375</v>
      </c>
      <c r="F4416" s="31">
        <v>24026.036679979938</v>
      </c>
      <c r="G4416" s="24">
        <v>42473</v>
      </c>
      <c r="H4416" s="33">
        <v>4</v>
      </c>
      <c r="I4416">
        <v>0.7196296248241657</v>
      </c>
      <c r="J4416" s="40">
        <v>43361.223409431615</v>
      </c>
    </row>
    <row r="4417" spans="1:10" x14ac:dyDescent="0.3">
      <c r="A4417" s="29">
        <v>4413</v>
      </c>
      <c r="B4417">
        <v>3615</v>
      </c>
      <c r="C4417" s="24">
        <v>41832</v>
      </c>
      <c r="D4417" s="24">
        <v>43658</v>
      </c>
      <c r="E4417">
        <v>4375</v>
      </c>
      <c r="F4417" s="31">
        <v>7036.6455590865044</v>
      </c>
      <c r="G4417" s="24">
        <v>42562</v>
      </c>
      <c r="H4417" s="33">
        <v>2</v>
      </c>
      <c r="I4417">
        <v>0.89574241276323197</v>
      </c>
      <c r="J4417" s="40">
        <v>43205.367598457007</v>
      </c>
    </row>
    <row r="4418" spans="1:10" x14ac:dyDescent="0.3">
      <c r="A4418" s="29">
        <v>4414</v>
      </c>
      <c r="B4418">
        <v>3615</v>
      </c>
      <c r="C4418" s="24">
        <v>41832</v>
      </c>
      <c r="D4418" s="24">
        <v>43658</v>
      </c>
      <c r="E4418">
        <v>4375</v>
      </c>
      <c r="F4418" s="31">
        <v>3250.9913334957419</v>
      </c>
      <c r="G4418" s="24">
        <v>42687</v>
      </c>
      <c r="H4418" s="33">
        <v>1</v>
      </c>
      <c r="I4418">
        <v>0.98884995907581841</v>
      </c>
      <c r="J4418" s="40">
        <v>42771.768435701139</v>
      </c>
    </row>
    <row r="4419" spans="1:10" x14ac:dyDescent="0.3">
      <c r="A4419" s="29">
        <v>4415</v>
      </c>
      <c r="B4419">
        <v>3615</v>
      </c>
      <c r="C4419" s="24">
        <v>41832</v>
      </c>
      <c r="D4419" s="24">
        <v>43658</v>
      </c>
      <c r="E4419">
        <v>4375</v>
      </c>
      <c r="F4419" s="31">
        <v>4851.0159466683081</v>
      </c>
      <c r="G4419" s="24">
        <v>41858</v>
      </c>
      <c r="H4419" s="33">
        <v>1</v>
      </c>
      <c r="I4419">
        <v>0.98884995907581841</v>
      </c>
      <c r="J4419" s="40">
        <v>42855.454862203776</v>
      </c>
    </row>
    <row r="4420" spans="1:10" x14ac:dyDescent="0.3">
      <c r="A4420" s="29">
        <v>4416</v>
      </c>
      <c r="B4420">
        <v>3616</v>
      </c>
      <c r="C4420" s="24">
        <v>41984</v>
      </c>
      <c r="D4420" s="24">
        <v>43810</v>
      </c>
      <c r="E4420">
        <v>6250</v>
      </c>
      <c r="F4420" s="31">
        <v>7608.6179108828564</v>
      </c>
      <c r="G4420" s="24">
        <v>42854</v>
      </c>
      <c r="H4420" s="33">
        <v>2</v>
      </c>
      <c r="I4420">
        <v>0.89574241276323197</v>
      </c>
      <c r="J4420" s="40">
        <v>42972.052440979918</v>
      </c>
    </row>
    <row r="4421" spans="1:10" x14ac:dyDescent="0.3">
      <c r="A4421" s="29">
        <v>4417</v>
      </c>
      <c r="B4421">
        <v>3616</v>
      </c>
      <c r="C4421" s="24">
        <v>41984</v>
      </c>
      <c r="D4421" s="24">
        <v>43810</v>
      </c>
      <c r="E4421">
        <v>6250</v>
      </c>
      <c r="F4421" s="31">
        <v>4067.2342499492747</v>
      </c>
      <c r="G4421" s="24">
        <v>42241</v>
      </c>
      <c r="H4421" s="33">
        <v>1</v>
      </c>
      <c r="I4421">
        <v>0.98884995907581841</v>
      </c>
      <c r="J4421" s="40">
        <v>42493.098084786267</v>
      </c>
    </row>
    <row r="4422" spans="1:10" x14ac:dyDescent="0.3">
      <c r="A4422" s="29">
        <v>4418</v>
      </c>
      <c r="B4422">
        <v>3616</v>
      </c>
      <c r="C4422" s="24">
        <v>41984</v>
      </c>
      <c r="D4422" s="24">
        <v>43810</v>
      </c>
      <c r="E4422">
        <v>6250</v>
      </c>
      <c r="F4422" s="31">
        <v>1884.2416687053956</v>
      </c>
      <c r="G4422" s="24">
        <v>43363</v>
      </c>
      <c r="H4422" s="33">
        <v>1</v>
      </c>
      <c r="I4422">
        <v>0.98884995907581841</v>
      </c>
      <c r="J4422" s="40">
        <v>43860.704310148241</v>
      </c>
    </row>
    <row r="4423" spans="1:10" x14ac:dyDescent="0.3">
      <c r="A4423" s="29">
        <v>4419</v>
      </c>
      <c r="B4423">
        <v>3617</v>
      </c>
      <c r="C4423" s="24">
        <v>41896</v>
      </c>
      <c r="D4423" s="24">
        <v>43722</v>
      </c>
      <c r="E4423">
        <v>5000</v>
      </c>
      <c r="F4423" s="31">
        <v>157.97097553711072</v>
      </c>
      <c r="G4423" s="24">
        <v>42679</v>
      </c>
      <c r="H4423" s="33">
        <v>1</v>
      </c>
      <c r="I4423">
        <v>0.98884995907581841</v>
      </c>
      <c r="J4423" s="40">
        <v>43489.57050602042</v>
      </c>
    </row>
    <row r="4424" spans="1:10" x14ac:dyDescent="0.3">
      <c r="A4424" s="29">
        <v>4420</v>
      </c>
      <c r="B4424">
        <v>3617</v>
      </c>
      <c r="C4424" s="24">
        <v>41896</v>
      </c>
      <c r="D4424" s="24">
        <v>43722</v>
      </c>
      <c r="E4424">
        <v>5000</v>
      </c>
      <c r="F4424" s="31">
        <v>4449.8620156528259</v>
      </c>
      <c r="G4424" s="24">
        <v>43479</v>
      </c>
      <c r="H4424" s="33">
        <v>1</v>
      </c>
      <c r="I4424">
        <v>0.98884995907581841</v>
      </c>
      <c r="J4424" s="40">
        <v>43506.273215894551</v>
      </c>
    </row>
    <row r="4425" spans="1:10" x14ac:dyDescent="0.3">
      <c r="A4425" s="29">
        <v>4421</v>
      </c>
      <c r="B4425">
        <v>3617</v>
      </c>
      <c r="C4425" s="24">
        <v>41896</v>
      </c>
      <c r="D4425" s="24">
        <v>43722</v>
      </c>
      <c r="E4425">
        <v>5000</v>
      </c>
      <c r="F4425" s="31">
        <v>11148.779083782672</v>
      </c>
      <c r="G4425" s="24">
        <v>42262</v>
      </c>
      <c r="H4425" s="33">
        <v>3</v>
      </c>
      <c r="I4425">
        <v>0.80482337140270255</v>
      </c>
      <c r="J4425" s="40">
        <v>42325.257990252314</v>
      </c>
    </row>
    <row r="4426" spans="1:10" x14ac:dyDescent="0.3">
      <c r="A4426" s="29">
        <v>4422</v>
      </c>
      <c r="B4426">
        <v>3618</v>
      </c>
      <c r="C4426" s="24">
        <v>41657</v>
      </c>
      <c r="D4426" s="24">
        <v>43483</v>
      </c>
      <c r="E4426">
        <v>4375</v>
      </c>
      <c r="F4426" s="31">
        <v>6610.4677135055554</v>
      </c>
      <c r="G4426" s="24">
        <v>42208</v>
      </c>
      <c r="H4426" s="33">
        <v>2</v>
      </c>
      <c r="I4426">
        <v>0.89574241276323197</v>
      </c>
      <c r="J4426" s="40">
        <v>42281.877155266462</v>
      </c>
    </row>
    <row r="4427" spans="1:10" x14ac:dyDescent="0.3">
      <c r="A4427" s="29">
        <v>4423</v>
      </c>
      <c r="B4427">
        <v>3618</v>
      </c>
      <c r="C4427" s="24">
        <v>41657</v>
      </c>
      <c r="D4427" s="24">
        <v>43483</v>
      </c>
      <c r="E4427">
        <v>4375</v>
      </c>
      <c r="F4427" s="31">
        <v>1667.0172467207678</v>
      </c>
      <c r="G4427" s="24">
        <v>42405</v>
      </c>
      <c r="H4427" s="33">
        <v>1</v>
      </c>
      <c r="I4427">
        <v>0.98884995907581841</v>
      </c>
      <c r="J4427" s="40">
        <v>42557.116505901067</v>
      </c>
    </row>
    <row r="4428" spans="1:10" x14ac:dyDescent="0.3">
      <c r="A4428" s="29">
        <v>4424</v>
      </c>
      <c r="B4428">
        <v>3618</v>
      </c>
      <c r="C4428" s="24">
        <v>41657</v>
      </c>
      <c r="D4428" s="24">
        <v>43483</v>
      </c>
      <c r="E4428">
        <v>4375</v>
      </c>
      <c r="F4428" s="31">
        <v>1695.7226596628379</v>
      </c>
      <c r="G4428" s="24">
        <v>42432</v>
      </c>
      <c r="H4428" s="33">
        <v>1</v>
      </c>
      <c r="I4428">
        <v>0.98884995907581841</v>
      </c>
      <c r="J4428" s="40">
        <v>42835.264242578276</v>
      </c>
    </row>
    <row r="4429" spans="1:10" x14ac:dyDescent="0.3">
      <c r="A4429" s="29">
        <v>4425</v>
      </c>
      <c r="B4429">
        <v>3619</v>
      </c>
      <c r="C4429" s="24">
        <v>41878</v>
      </c>
      <c r="D4429" s="24">
        <v>43704</v>
      </c>
      <c r="E4429">
        <v>5625</v>
      </c>
      <c r="F4429" s="31">
        <v>2609.4025645950269</v>
      </c>
      <c r="G4429" s="24">
        <v>43510</v>
      </c>
      <c r="H4429" s="33">
        <v>1</v>
      </c>
      <c r="I4429">
        <v>0.98884995907581841</v>
      </c>
      <c r="J4429" s="40">
        <v>43866.92655507203</v>
      </c>
    </row>
    <row r="4430" spans="1:10" x14ac:dyDescent="0.3">
      <c r="A4430" s="29">
        <v>4426</v>
      </c>
      <c r="B4430">
        <v>3619</v>
      </c>
      <c r="C4430" s="24">
        <v>41878</v>
      </c>
      <c r="D4430" s="24">
        <v>43704</v>
      </c>
      <c r="E4430">
        <v>5625</v>
      </c>
      <c r="F4430" s="31">
        <v>7347.1181514277105</v>
      </c>
      <c r="G4430" s="24">
        <v>42218</v>
      </c>
      <c r="H4430" s="33">
        <v>2</v>
      </c>
      <c r="I4430">
        <v>0.89574241276323197</v>
      </c>
      <c r="J4430" s="40">
        <v>42443.573616756767</v>
      </c>
    </row>
    <row r="4431" spans="1:10" x14ac:dyDescent="0.3">
      <c r="A4431" s="29">
        <v>4427</v>
      </c>
      <c r="B4431">
        <v>3619</v>
      </c>
      <c r="C4431" s="24">
        <v>41878</v>
      </c>
      <c r="D4431" s="24">
        <v>43704</v>
      </c>
      <c r="E4431">
        <v>5625</v>
      </c>
      <c r="F4431" s="31">
        <v>3871.4596219295436</v>
      </c>
      <c r="G4431" s="24">
        <v>43095</v>
      </c>
      <c r="H4431" s="33">
        <v>1</v>
      </c>
      <c r="I4431">
        <v>0.98884995907581841</v>
      </c>
      <c r="J4431" s="40">
        <v>44133.877198345632</v>
      </c>
    </row>
    <row r="4432" spans="1:10" x14ac:dyDescent="0.3">
      <c r="A4432" s="29">
        <v>4428</v>
      </c>
      <c r="B4432">
        <v>3619</v>
      </c>
      <c r="C4432" s="24">
        <v>41878</v>
      </c>
      <c r="D4432" s="24">
        <v>43704</v>
      </c>
      <c r="E4432">
        <v>5625</v>
      </c>
      <c r="F4432" s="31">
        <v>777.30382304415627</v>
      </c>
      <c r="G4432" s="24">
        <v>43375</v>
      </c>
      <c r="H4432" s="33">
        <v>1</v>
      </c>
      <c r="I4432">
        <v>0.98884995907581841</v>
      </c>
      <c r="J4432" s="40">
        <v>44228.717755302554</v>
      </c>
    </row>
    <row r="4433" spans="1:10" x14ac:dyDescent="0.3">
      <c r="A4433" s="29">
        <v>4429</v>
      </c>
      <c r="B4433">
        <v>3619</v>
      </c>
      <c r="C4433" s="24">
        <v>41878</v>
      </c>
      <c r="D4433" s="24">
        <v>43704</v>
      </c>
      <c r="E4433">
        <v>5625</v>
      </c>
      <c r="F4433" s="31">
        <v>8142.7500016379463</v>
      </c>
      <c r="G4433" s="24">
        <v>42499</v>
      </c>
      <c r="H4433" s="33">
        <v>2</v>
      </c>
      <c r="I4433">
        <v>0.89574241276323197</v>
      </c>
      <c r="J4433" s="40">
        <v>42674.533018615402</v>
      </c>
    </row>
    <row r="4434" spans="1:10" x14ac:dyDescent="0.3">
      <c r="A4434" s="29">
        <v>4430</v>
      </c>
      <c r="B4434">
        <v>3620</v>
      </c>
      <c r="C4434" s="24">
        <v>41642</v>
      </c>
      <c r="D4434" s="24">
        <v>43468</v>
      </c>
      <c r="E4434">
        <v>5625</v>
      </c>
      <c r="F4434" s="31">
        <v>8636.6306560044031</v>
      </c>
      <c r="G4434" s="24">
        <v>41893</v>
      </c>
      <c r="H4434" s="33">
        <v>2</v>
      </c>
      <c r="I4434">
        <v>0.89574241276323197</v>
      </c>
      <c r="J4434" s="40">
        <v>42206.124175382829</v>
      </c>
    </row>
    <row r="4435" spans="1:10" x14ac:dyDescent="0.3">
      <c r="A4435" s="29">
        <v>4431</v>
      </c>
      <c r="B4435">
        <v>3621</v>
      </c>
      <c r="C4435" s="24">
        <v>41797</v>
      </c>
      <c r="D4435" s="24">
        <v>42528</v>
      </c>
      <c r="E4435">
        <v>5000</v>
      </c>
      <c r="F4435" s="31">
        <v>1824.4503041440566</v>
      </c>
      <c r="G4435" s="24">
        <v>41986</v>
      </c>
      <c r="H4435" s="33">
        <v>1</v>
      </c>
      <c r="I4435">
        <v>0.98884995907581841</v>
      </c>
      <c r="J4435" s="40">
        <v>42039.452685146061</v>
      </c>
    </row>
    <row r="4436" spans="1:10" x14ac:dyDescent="0.3">
      <c r="A4436" s="29">
        <v>4432</v>
      </c>
      <c r="B4436">
        <v>3623</v>
      </c>
      <c r="C4436" s="24">
        <v>41727</v>
      </c>
      <c r="D4436" s="24">
        <v>43553</v>
      </c>
      <c r="E4436">
        <v>4375</v>
      </c>
      <c r="F4436" s="31">
        <v>6406.3528885064898</v>
      </c>
      <c r="G4436" s="24">
        <v>41956</v>
      </c>
      <c r="H4436" s="33">
        <v>2</v>
      </c>
      <c r="I4436">
        <v>0.89574241276323197</v>
      </c>
      <c r="J4436" s="40">
        <v>42367.302659506262</v>
      </c>
    </row>
    <row r="4437" spans="1:10" x14ac:dyDescent="0.3">
      <c r="A4437" s="29">
        <v>4433</v>
      </c>
      <c r="B4437">
        <v>3623</v>
      </c>
      <c r="C4437" s="24">
        <v>41727</v>
      </c>
      <c r="D4437" s="24">
        <v>43553</v>
      </c>
      <c r="E4437">
        <v>4375</v>
      </c>
      <c r="F4437" s="31">
        <v>2497.2979709776123</v>
      </c>
      <c r="G4437" s="24">
        <v>43440</v>
      </c>
      <c r="H4437" s="33">
        <v>1</v>
      </c>
      <c r="I4437">
        <v>0.98884995907581841</v>
      </c>
      <c r="J4437" s="40">
        <v>43727.684163625454</v>
      </c>
    </row>
    <row r="4438" spans="1:10" x14ac:dyDescent="0.3">
      <c r="A4438" s="29">
        <v>4434</v>
      </c>
      <c r="B4438">
        <v>3624</v>
      </c>
      <c r="C4438" s="24">
        <v>41697</v>
      </c>
      <c r="D4438" s="24">
        <v>42793</v>
      </c>
      <c r="E4438">
        <v>4375</v>
      </c>
      <c r="F4438" s="31">
        <v>3373.3276381236064</v>
      </c>
      <c r="G4438" s="24">
        <v>42037</v>
      </c>
      <c r="H4438" s="33">
        <v>1</v>
      </c>
      <c r="I4438">
        <v>0.98884995907581841</v>
      </c>
      <c r="J4438" s="40">
        <v>42577.139775324846</v>
      </c>
    </row>
    <row r="4439" spans="1:10" x14ac:dyDescent="0.3">
      <c r="A4439" s="29">
        <v>4435</v>
      </c>
      <c r="B4439">
        <v>3624</v>
      </c>
      <c r="C4439" s="24">
        <v>41697</v>
      </c>
      <c r="D4439" s="24">
        <v>42793</v>
      </c>
      <c r="E4439">
        <v>4375</v>
      </c>
      <c r="F4439" s="31">
        <v>1261.2456271057242</v>
      </c>
      <c r="G4439" s="24">
        <v>42398</v>
      </c>
      <c r="H4439" s="33">
        <v>1</v>
      </c>
      <c r="I4439">
        <v>0.98884995907581841</v>
      </c>
      <c r="J4439" s="40">
        <v>43015.022645275676</v>
      </c>
    </row>
    <row r="4440" spans="1:10" x14ac:dyDescent="0.3">
      <c r="A4440" s="29">
        <v>4436</v>
      </c>
      <c r="B4440">
        <v>3626</v>
      </c>
      <c r="C4440" s="24">
        <v>41873</v>
      </c>
      <c r="D4440" s="24">
        <v>43334</v>
      </c>
      <c r="E4440">
        <v>5000</v>
      </c>
      <c r="F4440" s="31">
        <v>5627.022771963746</v>
      </c>
      <c r="G4440" s="24">
        <v>42543</v>
      </c>
      <c r="H4440" s="33">
        <v>2</v>
      </c>
      <c r="I4440">
        <v>0.89574241276323197</v>
      </c>
      <c r="J4440" s="40">
        <v>43542.787672859544</v>
      </c>
    </row>
    <row r="4441" spans="1:10" x14ac:dyDescent="0.3">
      <c r="A4441" s="29">
        <v>4437</v>
      </c>
      <c r="B4441">
        <v>3628</v>
      </c>
      <c r="C4441" s="24">
        <v>41792</v>
      </c>
      <c r="D4441" s="24">
        <v>42523</v>
      </c>
      <c r="E4441">
        <v>6250</v>
      </c>
      <c r="F4441" s="31">
        <v>3343.6372343629032</v>
      </c>
      <c r="G4441" s="24">
        <v>41969</v>
      </c>
      <c r="H4441" s="33">
        <v>1</v>
      </c>
      <c r="I4441">
        <v>0.98884995907581841</v>
      </c>
      <c r="J4441" s="40">
        <v>42266.818594296965</v>
      </c>
    </row>
    <row r="4442" spans="1:10" x14ac:dyDescent="0.3">
      <c r="A4442" s="29">
        <v>4438</v>
      </c>
      <c r="B4442">
        <v>3629</v>
      </c>
      <c r="C4442" s="24">
        <v>41773</v>
      </c>
      <c r="D4442" s="24">
        <v>43599</v>
      </c>
      <c r="E4442">
        <v>5625</v>
      </c>
      <c r="F4442" s="31">
        <v>9215.8451130805497</v>
      </c>
      <c r="G4442" s="24">
        <v>42303</v>
      </c>
      <c r="H4442" s="33">
        <v>2</v>
      </c>
      <c r="I4442">
        <v>0.89574241276323197</v>
      </c>
      <c r="J4442" s="40">
        <v>42591.426258240033</v>
      </c>
    </row>
    <row r="4443" spans="1:10" x14ac:dyDescent="0.3">
      <c r="A4443" s="29">
        <v>4439</v>
      </c>
      <c r="B4443">
        <v>3630</v>
      </c>
      <c r="C4443" s="24">
        <v>41867</v>
      </c>
      <c r="D4443" s="24">
        <v>42963</v>
      </c>
      <c r="E4443">
        <v>5000</v>
      </c>
      <c r="F4443" s="31">
        <v>3293.2370234432155</v>
      </c>
      <c r="G4443" s="24">
        <v>42220</v>
      </c>
      <c r="H4443" s="33">
        <v>1</v>
      </c>
      <c r="I4443">
        <v>0.98884995907581841</v>
      </c>
      <c r="J4443" s="40">
        <v>42225.971890360815</v>
      </c>
    </row>
    <row r="4444" spans="1:10" x14ac:dyDescent="0.3">
      <c r="A4444" s="29">
        <v>4440</v>
      </c>
      <c r="B4444">
        <v>3631</v>
      </c>
      <c r="C4444" s="24">
        <v>41938</v>
      </c>
      <c r="D4444" s="24">
        <v>43399</v>
      </c>
      <c r="E4444">
        <v>5000</v>
      </c>
      <c r="F4444" s="31">
        <v>5367.7211610667755</v>
      </c>
      <c r="G4444" s="24">
        <v>42825</v>
      </c>
      <c r="H4444" s="33">
        <v>2</v>
      </c>
      <c r="I4444">
        <v>0.89574241276323197</v>
      </c>
      <c r="J4444" s="40">
        <v>44295.689431844999</v>
      </c>
    </row>
    <row r="4445" spans="1:10" x14ac:dyDescent="0.3">
      <c r="A4445" s="29">
        <v>4441</v>
      </c>
      <c r="B4445">
        <v>3631</v>
      </c>
      <c r="C4445" s="24">
        <v>41938</v>
      </c>
      <c r="D4445" s="24">
        <v>43399</v>
      </c>
      <c r="E4445">
        <v>5000</v>
      </c>
      <c r="F4445" s="31">
        <v>580.09854120186776</v>
      </c>
      <c r="G4445" s="24">
        <v>42704</v>
      </c>
      <c r="H4445" s="33">
        <v>1</v>
      </c>
      <c r="I4445">
        <v>0.98884995907581841</v>
      </c>
      <c r="J4445" s="40">
        <v>42963.292916972634</v>
      </c>
    </row>
    <row r="4446" spans="1:10" x14ac:dyDescent="0.3">
      <c r="A4446" s="29">
        <v>4442</v>
      </c>
      <c r="B4446">
        <v>3633</v>
      </c>
      <c r="C4446" s="24">
        <v>41917</v>
      </c>
      <c r="D4446" s="24">
        <v>42282</v>
      </c>
      <c r="E4446">
        <v>6250</v>
      </c>
      <c r="F4446" s="31">
        <v>9557.3722671818105</v>
      </c>
      <c r="G4446" s="24">
        <v>42066</v>
      </c>
      <c r="H4446" s="33">
        <v>2</v>
      </c>
      <c r="I4446">
        <v>0.89574241276323197</v>
      </c>
      <c r="J4446" s="40">
        <v>42092.018393864659</v>
      </c>
    </row>
    <row r="4447" spans="1:10" x14ac:dyDescent="0.3">
      <c r="A4447" s="29">
        <v>4443</v>
      </c>
      <c r="B4447">
        <v>3633</v>
      </c>
      <c r="C4447" s="24">
        <v>41917</v>
      </c>
      <c r="D4447" s="24">
        <v>42282</v>
      </c>
      <c r="E4447">
        <v>6250</v>
      </c>
      <c r="F4447" s="31">
        <v>4564.5476709384629</v>
      </c>
      <c r="G4447" s="24">
        <v>42138</v>
      </c>
      <c r="H4447" s="33">
        <v>1</v>
      </c>
      <c r="I4447">
        <v>0.98884995907581841</v>
      </c>
      <c r="J4447" s="40">
        <v>43168.063004193471</v>
      </c>
    </row>
    <row r="4448" spans="1:10" x14ac:dyDescent="0.3">
      <c r="A4448" s="29">
        <v>4444</v>
      </c>
      <c r="B4448">
        <v>3634</v>
      </c>
      <c r="C4448" s="24">
        <v>41975</v>
      </c>
      <c r="D4448" s="24">
        <v>42706</v>
      </c>
      <c r="E4448">
        <v>4375</v>
      </c>
      <c r="F4448" s="31">
        <v>1769.5360384550518</v>
      </c>
      <c r="G4448" s="24">
        <v>42660</v>
      </c>
      <c r="H4448" s="33">
        <v>1</v>
      </c>
      <c r="I4448">
        <v>0.98884995907581841</v>
      </c>
      <c r="J4448" s="40">
        <v>42931.262317811546</v>
      </c>
    </row>
    <row r="4449" spans="1:10" x14ac:dyDescent="0.3">
      <c r="A4449" s="29">
        <v>4445</v>
      </c>
      <c r="B4449">
        <v>3636</v>
      </c>
      <c r="C4449" s="24">
        <v>41946</v>
      </c>
      <c r="D4449" s="24">
        <v>43042</v>
      </c>
      <c r="E4449">
        <v>4375</v>
      </c>
      <c r="F4449" s="31">
        <v>5495.2547998307118</v>
      </c>
      <c r="G4449" s="24">
        <v>42589</v>
      </c>
      <c r="H4449" s="33">
        <v>2</v>
      </c>
      <c r="I4449">
        <v>0.89574241276323197</v>
      </c>
      <c r="J4449" s="40">
        <v>43544.732833713628</v>
      </c>
    </row>
    <row r="4450" spans="1:10" x14ac:dyDescent="0.3">
      <c r="A4450" s="29">
        <v>4446</v>
      </c>
      <c r="B4450">
        <v>3637</v>
      </c>
      <c r="C4450" s="24">
        <v>41644</v>
      </c>
      <c r="D4450" s="24">
        <v>42740</v>
      </c>
      <c r="E4450">
        <v>6250</v>
      </c>
      <c r="F4450" s="31">
        <v>21876.20146927574</v>
      </c>
      <c r="G4450" s="24">
        <v>42062</v>
      </c>
      <c r="H4450" s="33">
        <v>4</v>
      </c>
      <c r="I4450">
        <v>0.7196296248241657</v>
      </c>
      <c r="J4450" s="40">
        <v>42851.883788775143</v>
      </c>
    </row>
    <row r="4451" spans="1:10" x14ac:dyDescent="0.3">
      <c r="A4451" s="29">
        <v>4447</v>
      </c>
      <c r="B4451">
        <v>3638</v>
      </c>
      <c r="C4451" s="24">
        <v>41664</v>
      </c>
      <c r="D4451" s="24">
        <v>43490</v>
      </c>
      <c r="E4451">
        <v>4375</v>
      </c>
      <c r="F4451" s="31">
        <v>2918.7102018283281</v>
      </c>
      <c r="G4451" s="24">
        <v>42646</v>
      </c>
      <c r="H4451" s="33">
        <v>1</v>
      </c>
      <c r="I4451">
        <v>0.98884995907581841</v>
      </c>
      <c r="J4451" s="40">
        <v>42912.528758623856</v>
      </c>
    </row>
    <row r="4452" spans="1:10" x14ac:dyDescent="0.3">
      <c r="A4452" s="29">
        <v>4448</v>
      </c>
      <c r="B4452">
        <v>3639</v>
      </c>
      <c r="C4452" s="24">
        <v>41782</v>
      </c>
      <c r="D4452" s="24">
        <v>43243</v>
      </c>
      <c r="E4452">
        <v>5625</v>
      </c>
      <c r="F4452" s="31">
        <v>5361.7477127189914</v>
      </c>
      <c r="G4452" s="24">
        <v>42608</v>
      </c>
      <c r="H4452" s="33">
        <v>2</v>
      </c>
      <c r="I4452">
        <v>0.89574241276323197</v>
      </c>
      <c r="J4452" s="40">
        <v>43357.618795559589</v>
      </c>
    </row>
    <row r="4453" spans="1:10" x14ac:dyDescent="0.3">
      <c r="A4453" s="29">
        <v>4449</v>
      </c>
      <c r="B4453">
        <v>3639</v>
      </c>
      <c r="C4453" s="24">
        <v>41782</v>
      </c>
      <c r="D4453" s="24">
        <v>43243</v>
      </c>
      <c r="E4453">
        <v>5625</v>
      </c>
      <c r="F4453" s="31">
        <v>2117.8226492621466</v>
      </c>
      <c r="G4453" s="24">
        <v>43120</v>
      </c>
      <c r="H4453" s="33">
        <v>1</v>
      </c>
      <c r="I4453">
        <v>0.98884995907581841</v>
      </c>
      <c r="J4453" s="40">
        <v>43668.756991638671</v>
      </c>
    </row>
    <row r="4454" spans="1:10" x14ac:dyDescent="0.3">
      <c r="A4454" s="29">
        <v>4450</v>
      </c>
      <c r="B4454">
        <v>3639</v>
      </c>
      <c r="C4454" s="24">
        <v>41782</v>
      </c>
      <c r="D4454" s="24">
        <v>43243</v>
      </c>
      <c r="E4454">
        <v>5625</v>
      </c>
      <c r="F4454" s="31">
        <v>2161.6603348861554</v>
      </c>
      <c r="G4454" s="24">
        <v>42215</v>
      </c>
      <c r="H4454" s="33">
        <v>1</v>
      </c>
      <c r="I4454">
        <v>0.98884995907581841</v>
      </c>
      <c r="J4454" s="40">
        <v>42497.30935066611</v>
      </c>
    </row>
    <row r="4455" spans="1:10" x14ac:dyDescent="0.3">
      <c r="A4455" s="29">
        <v>4451</v>
      </c>
      <c r="B4455">
        <v>3640</v>
      </c>
      <c r="C4455" s="24">
        <v>41774</v>
      </c>
      <c r="D4455" s="24">
        <v>43600</v>
      </c>
      <c r="E4455">
        <v>5000</v>
      </c>
      <c r="F4455" s="31">
        <v>2542.4667028756603</v>
      </c>
      <c r="G4455" s="24">
        <v>42712</v>
      </c>
      <c r="H4455" s="33">
        <v>1</v>
      </c>
      <c r="I4455">
        <v>0.98884995907581841</v>
      </c>
      <c r="J4455" s="40">
        <v>42727.058035959897</v>
      </c>
    </row>
    <row r="4456" spans="1:10" x14ac:dyDescent="0.3">
      <c r="A4456" s="29">
        <v>4452</v>
      </c>
      <c r="B4456">
        <v>3640</v>
      </c>
      <c r="C4456" s="24">
        <v>41774</v>
      </c>
      <c r="D4456" s="24">
        <v>43600</v>
      </c>
      <c r="E4456">
        <v>5000</v>
      </c>
      <c r="F4456" s="31">
        <v>8431.9419724797644</v>
      </c>
      <c r="G4456" s="24">
        <v>43108</v>
      </c>
      <c r="H4456" s="33">
        <v>2</v>
      </c>
      <c r="I4456">
        <v>0.89574241276323197</v>
      </c>
      <c r="J4456" s="40">
        <v>43452.739673836244</v>
      </c>
    </row>
    <row r="4457" spans="1:10" x14ac:dyDescent="0.3">
      <c r="A4457" s="29">
        <v>4453</v>
      </c>
      <c r="B4457">
        <v>3641</v>
      </c>
      <c r="C4457" s="24">
        <v>41821</v>
      </c>
      <c r="D4457" s="24">
        <v>42186</v>
      </c>
      <c r="E4457">
        <v>5625</v>
      </c>
      <c r="F4457" s="31">
        <v>3124.6651933308126</v>
      </c>
      <c r="G4457" s="24">
        <v>42097</v>
      </c>
      <c r="H4457" s="33">
        <v>1</v>
      </c>
      <c r="I4457">
        <v>0.98884995907581841</v>
      </c>
      <c r="J4457" s="40">
        <v>42396.630887412291</v>
      </c>
    </row>
    <row r="4458" spans="1:10" x14ac:dyDescent="0.3">
      <c r="A4458" s="29">
        <v>4454</v>
      </c>
      <c r="B4458">
        <v>3642</v>
      </c>
      <c r="C4458" s="24">
        <v>41911</v>
      </c>
      <c r="D4458" s="24">
        <v>43372</v>
      </c>
      <c r="E4458">
        <v>4375</v>
      </c>
      <c r="F4458" s="31">
        <v>3012.2761806598942</v>
      </c>
      <c r="G4458" s="24">
        <v>43128</v>
      </c>
      <c r="H4458" s="33">
        <v>1</v>
      </c>
      <c r="I4458">
        <v>0.98884995907581841</v>
      </c>
      <c r="J4458" s="40">
        <v>43140.452620257194</v>
      </c>
    </row>
    <row r="4459" spans="1:10" x14ac:dyDescent="0.3">
      <c r="A4459" s="29">
        <v>4455</v>
      </c>
      <c r="B4459">
        <v>3642</v>
      </c>
      <c r="C4459" s="24">
        <v>41911</v>
      </c>
      <c r="D4459" s="24">
        <v>43372</v>
      </c>
      <c r="E4459">
        <v>4375</v>
      </c>
      <c r="F4459" s="31">
        <v>5092.705132324656</v>
      </c>
      <c r="G4459" s="24">
        <v>43261</v>
      </c>
      <c r="H4459" s="33">
        <v>2</v>
      </c>
      <c r="I4459">
        <v>0.89574241276323197</v>
      </c>
      <c r="J4459" s="40">
        <v>43561.924272498836</v>
      </c>
    </row>
    <row r="4460" spans="1:10" x14ac:dyDescent="0.3">
      <c r="A4460" s="29">
        <v>4456</v>
      </c>
      <c r="B4460">
        <v>3642</v>
      </c>
      <c r="C4460" s="24">
        <v>41911</v>
      </c>
      <c r="D4460" s="24">
        <v>43372</v>
      </c>
      <c r="E4460">
        <v>4375</v>
      </c>
      <c r="F4460" s="31">
        <v>5271.3833890705082</v>
      </c>
      <c r="G4460" s="24">
        <v>43186</v>
      </c>
      <c r="H4460" s="33">
        <v>2</v>
      </c>
      <c r="I4460">
        <v>0.89574241276323197</v>
      </c>
      <c r="J4460" s="40">
        <v>43645.219287569227</v>
      </c>
    </row>
    <row r="4461" spans="1:10" x14ac:dyDescent="0.3">
      <c r="A4461" s="29">
        <v>4457</v>
      </c>
      <c r="B4461">
        <v>3643</v>
      </c>
      <c r="C4461" s="24">
        <v>41656</v>
      </c>
      <c r="D4461" s="24">
        <v>42021</v>
      </c>
      <c r="E4461">
        <v>6250</v>
      </c>
      <c r="F4461" s="31">
        <v>4352.6192174226053</v>
      </c>
      <c r="G4461" s="24">
        <v>41953</v>
      </c>
      <c r="H4461" s="33">
        <v>1</v>
      </c>
      <c r="I4461">
        <v>0.98884995907581841</v>
      </c>
      <c r="J4461" s="40">
        <v>42507.887625915057</v>
      </c>
    </row>
    <row r="4462" spans="1:10" x14ac:dyDescent="0.3">
      <c r="A4462" s="29">
        <v>4458</v>
      </c>
      <c r="B4462">
        <v>3643</v>
      </c>
      <c r="C4462" s="24">
        <v>41656</v>
      </c>
      <c r="D4462" s="24">
        <v>42021</v>
      </c>
      <c r="E4462">
        <v>6250</v>
      </c>
      <c r="F4462" s="31">
        <v>3530.5307762562848</v>
      </c>
      <c r="G4462" s="24">
        <v>42004</v>
      </c>
      <c r="H4462" s="33">
        <v>1</v>
      </c>
      <c r="I4462">
        <v>0.98884995907581841</v>
      </c>
      <c r="J4462" s="40">
        <v>42015.450105087824</v>
      </c>
    </row>
    <row r="4463" spans="1:10" x14ac:dyDescent="0.3">
      <c r="A4463" s="29">
        <v>4459</v>
      </c>
      <c r="B4463">
        <v>3645</v>
      </c>
      <c r="C4463" s="24">
        <v>41663</v>
      </c>
      <c r="D4463" s="24">
        <v>43489</v>
      </c>
      <c r="E4463">
        <v>4375</v>
      </c>
      <c r="F4463" s="31">
        <v>2829.3333882437068</v>
      </c>
      <c r="G4463" s="24">
        <v>42953</v>
      </c>
      <c r="H4463" s="33">
        <v>1</v>
      </c>
      <c r="I4463">
        <v>0.98884995907581841</v>
      </c>
      <c r="J4463" s="40">
        <v>43429.973426660268</v>
      </c>
    </row>
    <row r="4464" spans="1:10" x14ac:dyDescent="0.3">
      <c r="A4464" s="29">
        <v>4460</v>
      </c>
      <c r="B4464">
        <v>3645</v>
      </c>
      <c r="C4464" s="24">
        <v>41663</v>
      </c>
      <c r="D4464" s="24">
        <v>43489</v>
      </c>
      <c r="E4464">
        <v>4375</v>
      </c>
      <c r="F4464" s="31">
        <v>17605.008937425548</v>
      </c>
      <c r="G4464" s="24">
        <v>42196</v>
      </c>
      <c r="H4464" s="33">
        <v>3</v>
      </c>
      <c r="I4464">
        <v>0.80482337140270255</v>
      </c>
      <c r="J4464" s="40">
        <v>42292.334124077133</v>
      </c>
    </row>
    <row r="4465" spans="1:10" x14ac:dyDescent="0.3">
      <c r="A4465" s="29">
        <v>4461</v>
      </c>
      <c r="B4465">
        <v>3646</v>
      </c>
      <c r="C4465" s="24">
        <v>41869</v>
      </c>
      <c r="D4465" s="24">
        <v>43330</v>
      </c>
      <c r="E4465">
        <v>6250</v>
      </c>
      <c r="F4465" s="31">
        <v>266.04790370080053</v>
      </c>
      <c r="G4465" s="24">
        <v>43322</v>
      </c>
      <c r="H4465" s="33">
        <v>1</v>
      </c>
      <c r="I4465">
        <v>0.98884995907581841</v>
      </c>
      <c r="J4465" s="40">
        <v>43382.572275811501</v>
      </c>
    </row>
    <row r="4466" spans="1:10" x14ac:dyDescent="0.3">
      <c r="A4466" s="29">
        <v>4462</v>
      </c>
      <c r="B4466">
        <v>3646</v>
      </c>
      <c r="C4466" s="24">
        <v>41869</v>
      </c>
      <c r="D4466" s="24">
        <v>43330</v>
      </c>
      <c r="E4466">
        <v>6250</v>
      </c>
      <c r="F4466" s="31">
        <v>375.31576016872424</v>
      </c>
      <c r="G4466" s="24">
        <v>41959</v>
      </c>
      <c r="H4466" s="33">
        <v>1</v>
      </c>
      <c r="I4466">
        <v>0.98884995907581841</v>
      </c>
      <c r="J4466" s="40">
        <v>42710.934939732178</v>
      </c>
    </row>
    <row r="4467" spans="1:10" x14ac:dyDescent="0.3">
      <c r="A4467" s="29">
        <v>4463</v>
      </c>
      <c r="B4467">
        <v>3646</v>
      </c>
      <c r="C4467" s="24">
        <v>41869</v>
      </c>
      <c r="D4467" s="24">
        <v>43330</v>
      </c>
      <c r="E4467">
        <v>6250</v>
      </c>
      <c r="F4467" s="31">
        <v>16352.392632601595</v>
      </c>
      <c r="G4467" s="24">
        <v>42792</v>
      </c>
      <c r="H4467" s="33">
        <v>3</v>
      </c>
      <c r="I4467">
        <v>0.80482337140270255</v>
      </c>
      <c r="J4467" s="40">
        <v>43676.189704042197</v>
      </c>
    </row>
    <row r="4468" spans="1:10" x14ac:dyDescent="0.3">
      <c r="A4468" s="29">
        <v>4464</v>
      </c>
      <c r="B4468">
        <v>3647</v>
      </c>
      <c r="C4468" s="24">
        <v>41801</v>
      </c>
      <c r="D4468" s="24">
        <v>43627</v>
      </c>
      <c r="E4468">
        <v>3750</v>
      </c>
      <c r="F4468" s="31">
        <v>100.47046752665283</v>
      </c>
      <c r="G4468" s="24">
        <v>43281</v>
      </c>
      <c r="H4468" s="33">
        <v>1</v>
      </c>
      <c r="I4468">
        <v>0.98884995907581841</v>
      </c>
      <c r="J4468" s="40">
        <v>43595.522405880496</v>
      </c>
    </row>
    <row r="4469" spans="1:10" x14ac:dyDescent="0.3">
      <c r="A4469" s="29">
        <v>4465</v>
      </c>
      <c r="B4469">
        <v>3647</v>
      </c>
      <c r="C4469" s="24">
        <v>41801</v>
      </c>
      <c r="D4469" s="24">
        <v>43627</v>
      </c>
      <c r="E4469">
        <v>3750</v>
      </c>
      <c r="F4469" s="31">
        <v>767.10848473021895</v>
      </c>
      <c r="G4469" s="24">
        <v>42975</v>
      </c>
      <c r="H4469" s="33">
        <v>1</v>
      </c>
      <c r="I4469">
        <v>0.98884995907581841</v>
      </c>
      <c r="J4469" s="40">
        <v>42982.35066779505</v>
      </c>
    </row>
    <row r="4470" spans="1:10" x14ac:dyDescent="0.3">
      <c r="A4470" s="29">
        <v>4466</v>
      </c>
      <c r="B4470">
        <v>3647</v>
      </c>
      <c r="C4470" s="24">
        <v>41801</v>
      </c>
      <c r="D4470" s="24">
        <v>43627</v>
      </c>
      <c r="E4470">
        <v>3750</v>
      </c>
      <c r="F4470" s="31">
        <v>2241.9092029250146</v>
      </c>
      <c r="G4470" s="24">
        <v>42098</v>
      </c>
      <c r="H4470" s="33">
        <v>1</v>
      </c>
      <c r="I4470">
        <v>0.98884995907581841</v>
      </c>
      <c r="J4470" s="40">
        <v>42421.797316237506</v>
      </c>
    </row>
    <row r="4471" spans="1:10" x14ac:dyDescent="0.3">
      <c r="A4471" s="29">
        <v>4467</v>
      </c>
      <c r="B4471">
        <v>3648</v>
      </c>
      <c r="C4471" s="24">
        <v>41792</v>
      </c>
      <c r="D4471" s="24">
        <v>43253</v>
      </c>
      <c r="E4471">
        <v>3750</v>
      </c>
      <c r="F4471" s="31">
        <v>1362.2716379998451</v>
      </c>
      <c r="G4471" s="24">
        <v>42307</v>
      </c>
      <c r="H4471" s="33">
        <v>1</v>
      </c>
      <c r="I4471">
        <v>0.98884995907581841</v>
      </c>
      <c r="J4471" s="40">
        <v>42424.360588123891</v>
      </c>
    </row>
    <row r="4472" spans="1:10" x14ac:dyDescent="0.3">
      <c r="A4472" s="29">
        <v>4468</v>
      </c>
      <c r="B4472">
        <v>3650</v>
      </c>
      <c r="C4472" s="24">
        <v>41843</v>
      </c>
      <c r="D4472" s="24">
        <v>43304</v>
      </c>
      <c r="E4472">
        <v>6250</v>
      </c>
      <c r="F4472" s="31">
        <v>15.024288510393696</v>
      </c>
      <c r="G4472" s="24">
        <v>42372</v>
      </c>
      <c r="H4472" s="33">
        <v>1</v>
      </c>
      <c r="I4472">
        <v>0.98884995907581841</v>
      </c>
      <c r="J4472" s="40">
        <v>42837.012343015565</v>
      </c>
    </row>
    <row r="4473" spans="1:10" x14ac:dyDescent="0.3">
      <c r="A4473" s="29">
        <v>4469</v>
      </c>
      <c r="B4473">
        <v>3651</v>
      </c>
      <c r="C4473" s="24">
        <v>41788</v>
      </c>
      <c r="D4473" s="24">
        <v>42519</v>
      </c>
      <c r="E4473">
        <v>4375</v>
      </c>
      <c r="F4473" s="31">
        <v>2171.7931549306054</v>
      </c>
      <c r="G4473" s="24">
        <v>42438</v>
      </c>
      <c r="H4473" s="33">
        <v>1</v>
      </c>
      <c r="I4473">
        <v>0.98884995907581841</v>
      </c>
      <c r="J4473" s="40">
        <v>43231.873248383337</v>
      </c>
    </row>
    <row r="4474" spans="1:10" x14ac:dyDescent="0.3">
      <c r="A4474" s="29">
        <v>4470</v>
      </c>
      <c r="B4474">
        <v>3652</v>
      </c>
      <c r="C4474" s="24">
        <v>41952</v>
      </c>
      <c r="D4474" s="24">
        <v>42683</v>
      </c>
      <c r="E4474">
        <v>6250</v>
      </c>
      <c r="F4474" s="31">
        <v>496.38211424531698</v>
      </c>
      <c r="G4474" s="24">
        <v>42228</v>
      </c>
      <c r="H4474" s="33">
        <v>1</v>
      </c>
      <c r="I4474">
        <v>0.98884995907581841</v>
      </c>
      <c r="J4474" s="40">
        <v>42345.32541027142</v>
      </c>
    </row>
    <row r="4475" spans="1:10" x14ac:dyDescent="0.3">
      <c r="A4475" s="29">
        <v>4471</v>
      </c>
      <c r="B4475">
        <v>3657</v>
      </c>
      <c r="C4475" s="24">
        <v>41814</v>
      </c>
      <c r="D4475" s="24">
        <v>42910</v>
      </c>
      <c r="E4475">
        <v>5000</v>
      </c>
      <c r="F4475" s="31">
        <v>978.65570420323138</v>
      </c>
      <c r="G4475" s="24">
        <v>42489</v>
      </c>
      <c r="H4475" s="33">
        <v>1</v>
      </c>
      <c r="I4475">
        <v>0.98884995907581841</v>
      </c>
      <c r="J4475" s="40">
        <v>43232.205667562426</v>
      </c>
    </row>
    <row r="4476" spans="1:10" x14ac:dyDescent="0.3">
      <c r="A4476" s="29">
        <v>4472</v>
      </c>
      <c r="B4476">
        <v>3658</v>
      </c>
      <c r="C4476" s="24">
        <v>41646</v>
      </c>
      <c r="D4476" s="24">
        <v>43472</v>
      </c>
      <c r="E4476">
        <v>4375</v>
      </c>
      <c r="F4476" s="31">
        <v>1387.0617625524533</v>
      </c>
      <c r="G4476" s="24">
        <v>42745</v>
      </c>
      <c r="H4476" s="33">
        <v>1</v>
      </c>
      <c r="I4476">
        <v>0.98884995907581841</v>
      </c>
      <c r="J4476" s="40">
        <v>43005.172100184987</v>
      </c>
    </row>
    <row r="4477" spans="1:10" x14ac:dyDescent="0.3">
      <c r="A4477" s="29">
        <v>4473</v>
      </c>
      <c r="B4477">
        <v>3658</v>
      </c>
      <c r="C4477" s="24">
        <v>41646</v>
      </c>
      <c r="D4477" s="24">
        <v>43472</v>
      </c>
      <c r="E4477">
        <v>4375</v>
      </c>
      <c r="F4477" s="31">
        <v>5241.90302792271</v>
      </c>
      <c r="G4477" s="24">
        <v>42991</v>
      </c>
      <c r="H4477" s="33">
        <v>2</v>
      </c>
      <c r="I4477">
        <v>0.89574241276323197</v>
      </c>
      <c r="J4477" s="40">
        <v>43022.863345194048</v>
      </c>
    </row>
    <row r="4478" spans="1:10" x14ac:dyDescent="0.3">
      <c r="A4478" s="29">
        <v>4474</v>
      </c>
      <c r="B4478">
        <v>3660</v>
      </c>
      <c r="C4478" s="24">
        <v>41669</v>
      </c>
      <c r="D4478" s="24">
        <v>42399</v>
      </c>
      <c r="E4478">
        <v>4375</v>
      </c>
      <c r="F4478" s="31">
        <v>6133.534108949324</v>
      </c>
      <c r="G4478" s="24">
        <v>41955</v>
      </c>
      <c r="H4478" s="33">
        <v>2</v>
      </c>
      <c r="I4478">
        <v>0.89574241276323197</v>
      </c>
      <c r="J4478" s="40">
        <v>42505.197676613621</v>
      </c>
    </row>
    <row r="4479" spans="1:10" x14ac:dyDescent="0.3">
      <c r="A4479" s="29">
        <v>4475</v>
      </c>
      <c r="B4479">
        <v>3664</v>
      </c>
      <c r="C4479" s="24">
        <v>41774</v>
      </c>
      <c r="D4479" s="24">
        <v>43600</v>
      </c>
      <c r="E4479">
        <v>6250</v>
      </c>
      <c r="F4479" s="31">
        <v>3880.6991672291415</v>
      </c>
      <c r="G4479" s="24">
        <v>42848</v>
      </c>
      <c r="H4479" s="33">
        <v>1</v>
      </c>
      <c r="I4479">
        <v>0.98884995907581841</v>
      </c>
      <c r="J4479" s="40">
        <v>43477.309987802633</v>
      </c>
    </row>
    <row r="4480" spans="1:10" x14ac:dyDescent="0.3">
      <c r="A4480" s="29">
        <v>4476</v>
      </c>
      <c r="B4480">
        <v>3666</v>
      </c>
      <c r="C4480" s="24">
        <v>41798</v>
      </c>
      <c r="D4480" s="24">
        <v>43624</v>
      </c>
      <c r="E4480">
        <v>3750</v>
      </c>
      <c r="F4480" s="31">
        <v>1687.8992341542814</v>
      </c>
      <c r="G4480" s="24">
        <v>41950</v>
      </c>
      <c r="H4480" s="33">
        <v>1</v>
      </c>
      <c r="I4480">
        <v>0.98884995907581841</v>
      </c>
      <c r="J4480" s="40">
        <v>42041.174811802623</v>
      </c>
    </row>
    <row r="4481" spans="1:10" x14ac:dyDescent="0.3">
      <c r="A4481" s="29">
        <v>4477</v>
      </c>
      <c r="B4481">
        <v>3666</v>
      </c>
      <c r="C4481" s="24">
        <v>41798</v>
      </c>
      <c r="D4481" s="24">
        <v>43624</v>
      </c>
      <c r="E4481">
        <v>3750</v>
      </c>
      <c r="F4481" s="31">
        <v>854.03998455388262</v>
      </c>
      <c r="G4481" s="24">
        <v>43463</v>
      </c>
      <c r="H4481" s="33">
        <v>1</v>
      </c>
      <c r="I4481">
        <v>0.98884995907581841</v>
      </c>
      <c r="J4481" s="40">
        <v>43750.998445291283</v>
      </c>
    </row>
    <row r="4482" spans="1:10" x14ac:dyDescent="0.3">
      <c r="A4482" s="29">
        <v>4478</v>
      </c>
      <c r="B4482">
        <v>3667</v>
      </c>
      <c r="C4482" s="24">
        <v>41938</v>
      </c>
      <c r="D4482" s="24">
        <v>43764</v>
      </c>
      <c r="E4482">
        <v>5000</v>
      </c>
      <c r="F4482" s="31">
        <v>2474.8127805171562</v>
      </c>
      <c r="G4482" s="24">
        <v>42335</v>
      </c>
      <c r="H4482" s="33">
        <v>1</v>
      </c>
      <c r="I4482">
        <v>0.98884995907581841</v>
      </c>
      <c r="J4482" s="40">
        <v>42483.657451930048</v>
      </c>
    </row>
    <row r="4483" spans="1:10" x14ac:dyDescent="0.3">
      <c r="A4483" s="29">
        <v>4479</v>
      </c>
      <c r="B4483">
        <v>3667</v>
      </c>
      <c r="C4483" s="24">
        <v>41938</v>
      </c>
      <c r="D4483" s="24">
        <v>43764</v>
      </c>
      <c r="E4483">
        <v>5000</v>
      </c>
      <c r="F4483" s="31">
        <v>2919.997870988338</v>
      </c>
      <c r="G4483" s="24">
        <v>43616</v>
      </c>
      <c r="H4483" s="33">
        <v>1</v>
      </c>
      <c r="I4483">
        <v>0.98884995907581841</v>
      </c>
      <c r="J4483" s="40">
        <v>43896.559669797622</v>
      </c>
    </row>
    <row r="4484" spans="1:10" x14ac:dyDescent="0.3">
      <c r="A4484" s="29">
        <v>4480</v>
      </c>
      <c r="B4484">
        <v>3668</v>
      </c>
      <c r="C4484" s="24">
        <v>41723</v>
      </c>
      <c r="D4484" s="24">
        <v>42454</v>
      </c>
      <c r="E4484">
        <v>6250</v>
      </c>
      <c r="F4484" s="31">
        <v>23066.675369259272</v>
      </c>
      <c r="G4484" s="24">
        <v>42185</v>
      </c>
      <c r="H4484" s="33">
        <v>4</v>
      </c>
      <c r="I4484">
        <v>0.7196296248241657</v>
      </c>
      <c r="J4484" s="40">
        <v>42434.97274395579</v>
      </c>
    </row>
    <row r="4485" spans="1:10" x14ac:dyDescent="0.3">
      <c r="A4485" s="29">
        <v>4481</v>
      </c>
      <c r="B4485">
        <v>3668</v>
      </c>
      <c r="C4485" s="24">
        <v>41723</v>
      </c>
      <c r="D4485" s="24">
        <v>42454</v>
      </c>
      <c r="E4485">
        <v>6250</v>
      </c>
      <c r="F4485" s="31">
        <v>17022.203709670735</v>
      </c>
      <c r="G4485" s="24">
        <v>42410</v>
      </c>
      <c r="H4485" s="33">
        <v>3</v>
      </c>
      <c r="I4485">
        <v>0.80482337140270255</v>
      </c>
      <c r="J4485" s="40">
        <v>42915.341381356637</v>
      </c>
    </row>
    <row r="4486" spans="1:10" x14ac:dyDescent="0.3">
      <c r="A4486" s="29">
        <v>4482</v>
      </c>
      <c r="B4486">
        <v>3668</v>
      </c>
      <c r="C4486" s="24">
        <v>41723</v>
      </c>
      <c r="D4486" s="24">
        <v>42454</v>
      </c>
      <c r="E4486">
        <v>6250</v>
      </c>
      <c r="F4486" s="31">
        <v>7501.8160207586297</v>
      </c>
      <c r="G4486" s="24">
        <v>42402</v>
      </c>
      <c r="H4486" s="33">
        <v>2</v>
      </c>
      <c r="I4486">
        <v>0.89574241276323197</v>
      </c>
      <c r="J4486" s="40">
        <v>42783.945812897371</v>
      </c>
    </row>
    <row r="4487" spans="1:10" x14ac:dyDescent="0.3">
      <c r="A4487" s="29">
        <v>4483</v>
      </c>
      <c r="B4487">
        <v>3669</v>
      </c>
      <c r="C4487" s="24">
        <v>41987</v>
      </c>
      <c r="D4487" s="24">
        <v>43813</v>
      </c>
      <c r="E4487">
        <v>3750</v>
      </c>
      <c r="F4487" s="31">
        <v>182.40183929881192</v>
      </c>
      <c r="G4487" s="24">
        <v>42406</v>
      </c>
      <c r="H4487" s="33">
        <v>1</v>
      </c>
      <c r="I4487">
        <v>0.98884995907581841</v>
      </c>
      <c r="J4487" s="40">
        <v>42596.184191151377</v>
      </c>
    </row>
    <row r="4488" spans="1:10" x14ac:dyDescent="0.3">
      <c r="A4488" s="29">
        <v>4484</v>
      </c>
      <c r="B4488">
        <v>3669</v>
      </c>
      <c r="C4488" s="24">
        <v>41987</v>
      </c>
      <c r="D4488" s="24">
        <v>43813</v>
      </c>
      <c r="E4488">
        <v>3750</v>
      </c>
      <c r="F4488" s="31">
        <v>266.05967075067286</v>
      </c>
      <c r="G4488" s="24">
        <v>42565</v>
      </c>
      <c r="H4488" s="33">
        <v>1</v>
      </c>
      <c r="I4488">
        <v>0.98884995907581841</v>
      </c>
      <c r="J4488" s="40">
        <v>42748.289574577</v>
      </c>
    </row>
    <row r="4489" spans="1:10" x14ac:dyDescent="0.3">
      <c r="A4489" s="29">
        <v>4485</v>
      </c>
      <c r="B4489">
        <v>3670</v>
      </c>
      <c r="C4489" s="24">
        <v>41811</v>
      </c>
      <c r="D4489" s="24">
        <v>43272</v>
      </c>
      <c r="E4489">
        <v>3750</v>
      </c>
      <c r="F4489" s="31">
        <v>9371.2450727618416</v>
      </c>
      <c r="G4489" s="24">
        <v>42555</v>
      </c>
      <c r="H4489" s="33">
        <v>2</v>
      </c>
      <c r="I4489">
        <v>0.89574241276323197</v>
      </c>
      <c r="J4489" s="40">
        <v>43041.968779639814</v>
      </c>
    </row>
    <row r="4490" spans="1:10" x14ac:dyDescent="0.3">
      <c r="A4490" s="29">
        <v>4486</v>
      </c>
      <c r="B4490">
        <v>3671</v>
      </c>
      <c r="C4490" s="24">
        <v>41864</v>
      </c>
      <c r="D4490" s="24">
        <v>42595</v>
      </c>
      <c r="E4490">
        <v>3750</v>
      </c>
      <c r="F4490" s="31">
        <v>4993.2537377753151</v>
      </c>
      <c r="G4490" s="24">
        <v>42159</v>
      </c>
      <c r="H4490" s="33">
        <v>1</v>
      </c>
      <c r="I4490">
        <v>0.98884995907581841</v>
      </c>
      <c r="J4490" s="40">
        <v>42603.327773386372</v>
      </c>
    </row>
    <row r="4491" spans="1:10" x14ac:dyDescent="0.3">
      <c r="A4491" s="29">
        <v>4487</v>
      </c>
      <c r="B4491">
        <v>3673</v>
      </c>
      <c r="C4491" s="24">
        <v>41677</v>
      </c>
      <c r="D4491" s="24">
        <v>42773</v>
      </c>
      <c r="E4491">
        <v>4375</v>
      </c>
      <c r="F4491" s="31">
        <v>4072.0586117232765</v>
      </c>
      <c r="G4491" s="24">
        <v>41863</v>
      </c>
      <c r="H4491" s="33">
        <v>1</v>
      </c>
      <c r="I4491">
        <v>0.98884995907581841</v>
      </c>
      <c r="J4491" s="40">
        <v>41884.729109924556</v>
      </c>
    </row>
    <row r="4492" spans="1:10" x14ac:dyDescent="0.3">
      <c r="A4492" s="29">
        <v>4488</v>
      </c>
      <c r="B4492">
        <v>3674</v>
      </c>
      <c r="C4492" s="24">
        <v>41948</v>
      </c>
      <c r="D4492" s="24">
        <v>43774</v>
      </c>
      <c r="E4492">
        <v>5625</v>
      </c>
      <c r="F4492" s="31">
        <v>5312.3708974798847</v>
      </c>
      <c r="G4492" s="24">
        <v>43214</v>
      </c>
      <c r="H4492" s="33">
        <v>2</v>
      </c>
      <c r="I4492">
        <v>0.89574241276323197</v>
      </c>
      <c r="J4492" s="40">
        <v>44041.963194372103</v>
      </c>
    </row>
    <row r="4493" spans="1:10" x14ac:dyDescent="0.3">
      <c r="A4493" s="29">
        <v>4489</v>
      </c>
      <c r="B4493">
        <v>3674</v>
      </c>
      <c r="C4493" s="24">
        <v>41948</v>
      </c>
      <c r="D4493" s="24">
        <v>43774</v>
      </c>
      <c r="E4493">
        <v>5625</v>
      </c>
      <c r="F4493" s="31">
        <v>38.282592222018515</v>
      </c>
      <c r="G4493" s="24">
        <v>43157</v>
      </c>
      <c r="H4493" s="33">
        <v>1</v>
      </c>
      <c r="I4493">
        <v>0.98884995907581841</v>
      </c>
      <c r="J4493" s="40">
        <v>43389.653865122251</v>
      </c>
    </row>
    <row r="4494" spans="1:10" x14ac:dyDescent="0.3">
      <c r="A4494" s="29">
        <v>4490</v>
      </c>
      <c r="B4494">
        <v>3678</v>
      </c>
      <c r="C4494" s="24">
        <v>41718</v>
      </c>
      <c r="D4494" s="24">
        <v>43544</v>
      </c>
      <c r="E4494">
        <v>4375</v>
      </c>
      <c r="F4494" s="31">
        <v>3781.6049511223932</v>
      </c>
      <c r="G4494" s="24">
        <v>42943</v>
      </c>
      <c r="H4494" s="33">
        <v>1</v>
      </c>
      <c r="I4494">
        <v>0.98884995907581841</v>
      </c>
      <c r="J4494" s="40">
        <v>43310.478404265799</v>
      </c>
    </row>
    <row r="4495" spans="1:10" x14ac:dyDescent="0.3">
      <c r="A4495" s="29">
        <v>4491</v>
      </c>
      <c r="B4495">
        <v>3678</v>
      </c>
      <c r="C4495" s="24">
        <v>41718</v>
      </c>
      <c r="D4495" s="24">
        <v>43544</v>
      </c>
      <c r="E4495">
        <v>4375</v>
      </c>
      <c r="F4495" s="31">
        <v>521.7519933097484</v>
      </c>
      <c r="G4495" s="24">
        <v>42018</v>
      </c>
      <c r="H4495" s="33">
        <v>1</v>
      </c>
      <c r="I4495">
        <v>0.98884995907581841</v>
      </c>
      <c r="J4495" s="40">
        <v>42551.766504691273</v>
      </c>
    </row>
    <row r="4496" spans="1:10" x14ac:dyDescent="0.3">
      <c r="A4496" s="29">
        <v>4492</v>
      </c>
      <c r="B4496">
        <v>3682</v>
      </c>
      <c r="C4496" s="24">
        <v>41666</v>
      </c>
      <c r="D4496" s="24">
        <v>43127</v>
      </c>
      <c r="E4496">
        <v>5000</v>
      </c>
      <c r="F4496" s="31">
        <v>1601.2509474016692</v>
      </c>
      <c r="G4496" s="24">
        <v>42113</v>
      </c>
      <c r="H4496" s="33">
        <v>1</v>
      </c>
      <c r="I4496">
        <v>0.98884995907581841</v>
      </c>
      <c r="J4496" s="40">
        <v>42128.338786062966</v>
      </c>
    </row>
    <row r="4497" spans="1:10" x14ac:dyDescent="0.3">
      <c r="A4497" s="29">
        <v>4493</v>
      </c>
      <c r="B4497">
        <v>3683</v>
      </c>
      <c r="C4497" s="24">
        <v>41941</v>
      </c>
      <c r="D4497" s="24">
        <v>43402</v>
      </c>
      <c r="E4497">
        <v>5000</v>
      </c>
      <c r="F4497" s="31">
        <v>10685.930116092981</v>
      </c>
      <c r="G4497" s="24">
        <v>42093</v>
      </c>
      <c r="H4497" s="33">
        <v>3</v>
      </c>
      <c r="I4497">
        <v>0.80482337140270255</v>
      </c>
      <c r="J4497" s="40">
        <v>42210.069215898344</v>
      </c>
    </row>
    <row r="4498" spans="1:10" x14ac:dyDescent="0.3">
      <c r="A4498" s="29">
        <v>4494</v>
      </c>
      <c r="B4498">
        <v>3683</v>
      </c>
      <c r="C4498" s="24">
        <v>41941</v>
      </c>
      <c r="D4498" s="24">
        <v>43402</v>
      </c>
      <c r="E4498">
        <v>5000</v>
      </c>
      <c r="F4498" s="31">
        <v>810.27664550803331</v>
      </c>
      <c r="G4498" s="24">
        <v>42554</v>
      </c>
      <c r="H4498" s="33">
        <v>1</v>
      </c>
      <c r="I4498">
        <v>0.98884995907581841</v>
      </c>
      <c r="J4498" s="40">
        <v>42644.79098718844</v>
      </c>
    </row>
    <row r="4499" spans="1:10" x14ac:dyDescent="0.3">
      <c r="A4499" s="29">
        <v>4495</v>
      </c>
      <c r="B4499">
        <v>3684</v>
      </c>
      <c r="C4499" s="24">
        <v>41780</v>
      </c>
      <c r="D4499" s="24">
        <v>43606</v>
      </c>
      <c r="E4499">
        <v>5000</v>
      </c>
      <c r="F4499" s="31">
        <v>11916.525640285401</v>
      </c>
      <c r="G4499" s="24">
        <v>42516</v>
      </c>
      <c r="H4499" s="33">
        <v>3</v>
      </c>
      <c r="I4499">
        <v>0.80482337140270255</v>
      </c>
      <c r="J4499" s="40">
        <v>43474.019472683503</v>
      </c>
    </row>
    <row r="4500" spans="1:10" x14ac:dyDescent="0.3">
      <c r="A4500" s="29">
        <v>4496</v>
      </c>
      <c r="B4500">
        <v>3684</v>
      </c>
      <c r="C4500" s="24">
        <v>41780</v>
      </c>
      <c r="D4500" s="24">
        <v>43606</v>
      </c>
      <c r="E4500">
        <v>5000</v>
      </c>
      <c r="F4500" s="31">
        <v>86.193405275097007</v>
      </c>
      <c r="G4500" s="24">
        <v>42377</v>
      </c>
      <c r="H4500" s="33">
        <v>1</v>
      </c>
      <c r="I4500">
        <v>0.98884995907581841</v>
      </c>
      <c r="J4500" s="40">
        <v>42690.031970614255</v>
      </c>
    </row>
    <row r="4501" spans="1:10" x14ac:dyDescent="0.3">
      <c r="A4501" s="29">
        <v>4497</v>
      </c>
      <c r="B4501">
        <v>3685</v>
      </c>
      <c r="C4501" s="24">
        <v>41940</v>
      </c>
      <c r="D4501" s="24">
        <v>43401</v>
      </c>
      <c r="E4501">
        <v>5000</v>
      </c>
      <c r="F4501" s="31">
        <v>204.96890443183671</v>
      </c>
      <c r="G4501" s="24">
        <v>42011</v>
      </c>
      <c r="H4501" s="33">
        <v>1</v>
      </c>
      <c r="I4501">
        <v>0.98884995907581841</v>
      </c>
      <c r="J4501" s="40">
        <v>42358.428247460768</v>
      </c>
    </row>
    <row r="4502" spans="1:10" x14ac:dyDescent="0.3">
      <c r="A4502" s="29">
        <v>4498</v>
      </c>
      <c r="B4502">
        <v>3685</v>
      </c>
      <c r="C4502" s="24">
        <v>41940</v>
      </c>
      <c r="D4502" s="24">
        <v>43401</v>
      </c>
      <c r="E4502">
        <v>5000</v>
      </c>
      <c r="F4502" s="31">
        <v>5186.2970397656618</v>
      </c>
      <c r="G4502" s="24">
        <v>42002</v>
      </c>
      <c r="H4502" s="33">
        <v>2</v>
      </c>
      <c r="I4502">
        <v>0.89574241276323197</v>
      </c>
      <c r="J4502" s="40">
        <v>43295.578792564906</v>
      </c>
    </row>
    <row r="4503" spans="1:10" x14ac:dyDescent="0.3">
      <c r="A4503" s="29">
        <v>4499</v>
      </c>
      <c r="B4503">
        <v>3685</v>
      </c>
      <c r="C4503" s="24">
        <v>41940</v>
      </c>
      <c r="D4503" s="24">
        <v>43401</v>
      </c>
      <c r="E4503">
        <v>5000</v>
      </c>
      <c r="F4503" s="31">
        <v>1428.7882720567397</v>
      </c>
      <c r="G4503" s="24">
        <v>42862</v>
      </c>
      <c r="H4503" s="33">
        <v>1</v>
      </c>
      <c r="I4503">
        <v>0.98884995907581841</v>
      </c>
      <c r="J4503" s="40">
        <v>42875.111014833878</v>
      </c>
    </row>
    <row r="4504" spans="1:10" x14ac:dyDescent="0.3">
      <c r="A4504" s="29">
        <v>4500</v>
      </c>
      <c r="B4504">
        <v>3685</v>
      </c>
      <c r="C4504" s="24">
        <v>41940</v>
      </c>
      <c r="D4504" s="24">
        <v>43401</v>
      </c>
      <c r="E4504">
        <v>5000</v>
      </c>
      <c r="F4504" s="31">
        <v>874.89551899480443</v>
      </c>
      <c r="G4504" s="24">
        <v>42809</v>
      </c>
      <c r="H4504" s="33">
        <v>1</v>
      </c>
      <c r="I4504">
        <v>0.98884995907581841</v>
      </c>
      <c r="J4504" s="40">
        <v>42897.867389095016</v>
      </c>
    </row>
    <row r="4505" spans="1:10" x14ac:dyDescent="0.3">
      <c r="A4505" s="29">
        <v>4501</v>
      </c>
      <c r="B4505">
        <v>3687</v>
      </c>
      <c r="C4505" s="24">
        <v>41964</v>
      </c>
      <c r="D4505" s="24">
        <v>42695</v>
      </c>
      <c r="E4505">
        <v>5000</v>
      </c>
      <c r="F4505" s="31">
        <v>2084.6259616984362</v>
      </c>
      <c r="G4505" s="24">
        <v>42005</v>
      </c>
      <c r="H4505" s="33">
        <v>1</v>
      </c>
      <c r="I4505">
        <v>0.98884995907581841</v>
      </c>
      <c r="J4505" s="40">
        <v>42398.397719184621</v>
      </c>
    </row>
    <row r="4506" spans="1:10" x14ac:dyDescent="0.3">
      <c r="A4506" s="29">
        <v>4502</v>
      </c>
      <c r="B4506">
        <v>3688</v>
      </c>
      <c r="C4506" s="24">
        <v>41681</v>
      </c>
      <c r="D4506" s="24">
        <v>43507</v>
      </c>
      <c r="E4506">
        <v>5000</v>
      </c>
      <c r="F4506" s="31">
        <v>6730.0010234505271</v>
      </c>
      <c r="G4506" s="24">
        <v>42144</v>
      </c>
      <c r="H4506" s="33">
        <v>2</v>
      </c>
      <c r="I4506">
        <v>0.89574241276323197</v>
      </c>
      <c r="J4506" s="40">
        <v>42533.170330237575</v>
      </c>
    </row>
    <row r="4507" spans="1:10" x14ac:dyDescent="0.3">
      <c r="A4507" s="29">
        <v>4503</v>
      </c>
      <c r="B4507">
        <v>3688</v>
      </c>
      <c r="C4507" s="24">
        <v>41681</v>
      </c>
      <c r="D4507" s="24">
        <v>43507</v>
      </c>
      <c r="E4507">
        <v>5000</v>
      </c>
      <c r="F4507" s="31">
        <v>1067.596338610774</v>
      </c>
      <c r="G4507" s="24">
        <v>42094</v>
      </c>
      <c r="H4507" s="33">
        <v>1</v>
      </c>
      <c r="I4507">
        <v>0.98884995907581841</v>
      </c>
      <c r="J4507" s="40">
        <v>42311.120987342816</v>
      </c>
    </row>
    <row r="4508" spans="1:10" x14ac:dyDescent="0.3">
      <c r="A4508" s="29">
        <v>4504</v>
      </c>
      <c r="B4508">
        <v>3688</v>
      </c>
      <c r="C4508" s="24">
        <v>41681</v>
      </c>
      <c r="D4508" s="24">
        <v>43507</v>
      </c>
      <c r="E4508">
        <v>5000</v>
      </c>
      <c r="F4508" s="31">
        <v>7165.9567947627302</v>
      </c>
      <c r="G4508" s="24">
        <v>43222</v>
      </c>
      <c r="H4508" s="33">
        <v>2</v>
      </c>
      <c r="I4508">
        <v>0.89574241276323197</v>
      </c>
      <c r="J4508" s="40">
        <v>43416.42049399238</v>
      </c>
    </row>
    <row r="4509" spans="1:10" x14ac:dyDescent="0.3">
      <c r="A4509" s="29">
        <v>4505</v>
      </c>
      <c r="B4509">
        <v>3688</v>
      </c>
      <c r="C4509" s="24">
        <v>41681</v>
      </c>
      <c r="D4509" s="24">
        <v>43507</v>
      </c>
      <c r="E4509">
        <v>5000</v>
      </c>
      <c r="F4509" s="31">
        <v>4219.5225747481509</v>
      </c>
      <c r="G4509" s="24">
        <v>43245</v>
      </c>
      <c r="H4509" s="33">
        <v>1</v>
      </c>
      <c r="I4509">
        <v>0.98884995907581841</v>
      </c>
      <c r="J4509" s="40">
        <v>43486.43257325692</v>
      </c>
    </row>
    <row r="4510" spans="1:10" x14ac:dyDescent="0.3">
      <c r="A4510" s="29">
        <v>4506</v>
      </c>
      <c r="B4510">
        <v>3688</v>
      </c>
      <c r="C4510" s="24">
        <v>41681</v>
      </c>
      <c r="D4510" s="24">
        <v>43507</v>
      </c>
      <c r="E4510">
        <v>5000</v>
      </c>
      <c r="F4510" s="31">
        <v>4119.8111290043635</v>
      </c>
      <c r="G4510" s="24">
        <v>41877</v>
      </c>
      <c r="H4510" s="33">
        <v>1</v>
      </c>
      <c r="I4510">
        <v>0.98884995907581841</v>
      </c>
      <c r="J4510" s="40">
        <v>42393.149967111458</v>
      </c>
    </row>
    <row r="4511" spans="1:10" x14ac:dyDescent="0.3">
      <c r="A4511" s="29">
        <v>4507</v>
      </c>
      <c r="B4511">
        <v>3689</v>
      </c>
      <c r="C4511" s="24">
        <v>41941</v>
      </c>
      <c r="D4511" s="24">
        <v>43767</v>
      </c>
      <c r="E4511">
        <v>6250</v>
      </c>
      <c r="F4511" s="31">
        <v>484.03485707476898</v>
      </c>
      <c r="G4511" s="24">
        <v>41996</v>
      </c>
      <c r="H4511" s="33">
        <v>1</v>
      </c>
      <c r="I4511">
        <v>0.98884995907581841</v>
      </c>
      <c r="J4511" s="40">
        <v>43006.237730931716</v>
      </c>
    </row>
    <row r="4512" spans="1:10" x14ac:dyDescent="0.3">
      <c r="A4512" s="29">
        <v>4508</v>
      </c>
      <c r="B4512">
        <v>3689</v>
      </c>
      <c r="C4512" s="24">
        <v>41941</v>
      </c>
      <c r="D4512" s="24">
        <v>43767</v>
      </c>
      <c r="E4512">
        <v>6250</v>
      </c>
      <c r="F4512" s="31">
        <v>9455.3408568462528</v>
      </c>
      <c r="G4512" s="24">
        <v>43544</v>
      </c>
      <c r="H4512" s="33">
        <v>2</v>
      </c>
      <c r="I4512">
        <v>0.89574241276323197</v>
      </c>
      <c r="J4512" s="40">
        <v>43618.305904129295</v>
      </c>
    </row>
    <row r="4513" spans="1:10" x14ac:dyDescent="0.3">
      <c r="A4513" s="29">
        <v>4509</v>
      </c>
      <c r="B4513">
        <v>3690</v>
      </c>
      <c r="C4513" s="24">
        <v>41991</v>
      </c>
      <c r="D4513" s="24">
        <v>43087</v>
      </c>
      <c r="E4513">
        <v>5000</v>
      </c>
      <c r="F4513" s="31">
        <v>61.368688605100893</v>
      </c>
      <c r="G4513" s="24">
        <v>42493</v>
      </c>
      <c r="H4513" s="33">
        <v>1</v>
      </c>
      <c r="I4513">
        <v>0.98884995907581841</v>
      </c>
      <c r="J4513" s="40">
        <v>42661.213083512797</v>
      </c>
    </row>
    <row r="4514" spans="1:10" x14ac:dyDescent="0.3">
      <c r="A4514" s="29">
        <v>4510</v>
      </c>
      <c r="B4514">
        <v>3690</v>
      </c>
      <c r="C4514" s="24">
        <v>41991</v>
      </c>
      <c r="D4514" s="24">
        <v>43087</v>
      </c>
      <c r="E4514">
        <v>5000</v>
      </c>
      <c r="F4514" s="31">
        <v>1419.2808746335384</v>
      </c>
      <c r="G4514" s="24">
        <v>42079</v>
      </c>
      <c r="H4514" s="33">
        <v>1</v>
      </c>
      <c r="I4514">
        <v>0.98884995907581841</v>
      </c>
      <c r="J4514" s="40">
        <v>42431.573134170838</v>
      </c>
    </row>
    <row r="4515" spans="1:10" x14ac:dyDescent="0.3">
      <c r="A4515" s="29">
        <v>4511</v>
      </c>
      <c r="B4515">
        <v>3690</v>
      </c>
      <c r="C4515" s="24">
        <v>41991</v>
      </c>
      <c r="D4515" s="24">
        <v>43087</v>
      </c>
      <c r="E4515">
        <v>5000</v>
      </c>
      <c r="F4515" s="31">
        <v>8459.0475570385788</v>
      </c>
      <c r="G4515" s="24">
        <v>42913</v>
      </c>
      <c r="H4515" s="33">
        <v>2</v>
      </c>
      <c r="I4515">
        <v>0.89574241276323197</v>
      </c>
      <c r="J4515" s="40">
        <v>43225.03997053465</v>
      </c>
    </row>
    <row r="4516" spans="1:10" x14ac:dyDescent="0.3">
      <c r="A4516" s="29">
        <v>4512</v>
      </c>
      <c r="B4516">
        <v>3691</v>
      </c>
      <c r="C4516" s="24">
        <v>41738</v>
      </c>
      <c r="D4516" s="24">
        <v>43199</v>
      </c>
      <c r="E4516">
        <v>5000</v>
      </c>
      <c r="F4516" s="31">
        <v>6202.8068720364008</v>
      </c>
      <c r="G4516" s="24">
        <v>41924</v>
      </c>
      <c r="H4516" s="33">
        <v>2</v>
      </c>
      <c r="I4516">
        <v>0.89574241276323197</v>
      </c>
      <c r="J4516" s="40">
        <v>42221.587917045013</v>
      </c>
    </row>
    <row r="4517" spans="1:10" x14ac:dyDescent="0.3">
      <c r="A4517" s="29">
        <v>4513</v>
      </c>
      <c r="B4517">
        <v>3692</v>
      </c>
      <c r="C4517" s="24">
        <v>41843</v>
      </c>
      <c r="D4517" s="24">
        <v>43304</v>
      </c>
      <c r="E4517">
        <v>5625</v>
      </c>
      <c r="F4517" s="31">
        <v>2379.3623998805097</v>
      </c>
      <c r="G4517" s="24">
        <v>42711</v>
      </c>
      <c r="H4517" s="33">
        <v>1</v>
      </c>
      <c r="I4517">
        <v>0.98884995907581841</v>
      </c>
      <c r="J4517" s="40">
        <v>42727.071225977415</v>
      </c>
    </row>
    <row r="4518" spans="1:10" x14ac:dyDescent="0.3">
      <c r="A4518" s="29">
        <v>4514</v>
      </c>
      <c r="B4518">
        <v>3692</v>
      </c>
      <c r="C4518" s="24">
        <v>41843</v>
      </c>
      <c r="D4518" s="24">
        <v>43304</v>
      </c>
      <c r="E4518">
        <v>5625</v>
      </c>
      <c r="F4518" s="31">
        <v>7164.9333814895117</v>
      </c>
      <c r="G4518" s="24">
        <v>42655</v>
      </c>
      <c r="H4518" s="33">
        <v>2</v>
      </c>
      <c r="I4518">
        <v>0.89574241276323197</v>
      </c>
      <c r="J4518" s="40">
        <v>43357.032657057163</v>
      </c>
    </row>
    <row r="4519" spans="1:10" x14ac:dyDescent="0.3">
      <c r="A4519" s="29">
        <v>4515</v>
      </c>
      <c r="B4519">
        <v>3693</v>
      </c>
      <c r="C4519" s="24">
        <v>41956</v>
      </c>
      <c r="D4519" s="24">
        <v>42687</v>
      </c>
      <c r="E4519">
        <v>3750</v>
      </c>
      <c r="F4519" s="31">
        <v>4646.3600071941346</v>
      </c>
      <c r="G4519" s="24">
        <v>42244</v>
      </c>
      <c r="H4519" s="33">
        <v>1</v>
      </c>
      <c r="I4519">
        <v>0.98884995907581841</v>
      </c>
      <c r="J4519" s="40">
        <v>42812.618107455419</v>
      </c>
    </row>
    <row r="4520" spans="1:10" x14ac:dyDescent="0.3">
      <c r="A4520" s="29">
        <v>4516</v>
      </c>
      <c r="B4520">
        <v>3693</v>
      </c>
      <c r="C4520" s="24">
        <v>41956</v>
      </c>
      <c r="D4520" s="24">
        <v>42687</v>
      </c>
      <c r="E4520">
        <v>3750</v>
      </c>
      <c r="F4520" s="31">
        <v>1246.5763231257704</v>
      </c>
      <c r="G4520" s="24">
        <v>42306</v>
      </c>
      <c r="H4520" s="33">
        <v>1</v>
      </c>
      <c r="I4520">
        <v>0.98884995907581841</v>
      </c>
      <c r="J4520" s="40">
        <v>43565.373894518816</v>
      </c>
    </row>
    <row r="4521" spans="1:10" x14ac:dyDescent="0.3">
      <c r="A4521" s="29">
        <v>4517</v>
      </c>
      <c r="B4521">
        <v>3693</v>
      </c>
      <c r="C4521" s="24">
        <v>41956</v>
      </c>
      <c r="D4521" s="24">
        <v>42687</v>
      </c>
      <c r="E4521">
        <v>3750</v>
      </c>
      <c r="F4521" s="31">
        <v>974.01509226022233</v>
      </c>
      <c r="G4521" s="24">
        <v>42529</v>
      </c>
      <c r="H4521" s="33">
        <v>1</v>
      </c>
      <c r="I4521">
        <v>0.98884995907581841</v>
      </c>
      <c r="J4521" s="40">
        <v>42857.301856097467</v>
      </c>
    </row>
    <row r="4522" spans="1:10" x14ac:dyDescent="0.3">
      <c r="A4522" s="29">
        <v>4518</v>
      </c>
      <c r="B4522">
        <v>3693</v>
      </c>
      <c r="C4522" s="24">
        <v>41956</v>
      </c>
      <c r="D4522" s="24">
        <v>42687</v>
      </c>
      <c r="E4522">
        <v>3750</v>
      </c>
      <c r="F4522" s="31">
        <v>1202.1161698318406</v>
      </c>
      <c r="G4522" s="24">
        <v>42509</v>
      </c>
      <c r="H4522" s="33">
        <v>1</v>
      </c>
      <c r="I4522">
        <v>0.98884995907581841</v>
      </c>
      <c r="J4522" s="40">
        <v>42605.941080327</v>
      </c>
    </row>
    <row r="4523" spans="1:10" x14ac:dyDescent="0.3">
      <c r="A4523" s="29">
        <v>4519</v>
      </c>
      <c r="B4523">
        <v>3695</v>
      </c>
      <c r="C4523" s="24">
        <v>41942</v>
      </c>
      <c r="D4523" s="24">
        <v>42673</v>
      </c>
      <c r="E4523">
        <v>5000</v>
      </c>
      <c r="F4523" s="31">
        <v>5673.999137198065</v>
      </c>
      <c r="G4523" s="24">
        <v>41951</v>
      </c>
      <c r="H4523" s="33">
        <v>2</v>
      </c>
      <c r="I4523">
        <v>0.89574241276323197</v>
      </c>
      <c r="J4523" s="40">
        <v>42662.002800490605</v>
      </c>
    </row>
    <row r="4524" spans="1:10" x14ac:dyDescent="0.3">
      <c r="A4524" s="29">
        <v>4520</v>
      </c>
      <c r="B4524">
        <v>3695</v>
      </c>
      <c r="C4524" s="24">
        <v>41942</v>
      </c>
      <c r="D4524" s="24">
        <v>42673</v>
      </c>
      <c r="E4524">
        <v>5000</v>
      </c>
      <c r="F4524" s="31">
        <v>4163.0831749692516</v>
      </c>
      <c r="G4524" s="24">
        <v>42658</v>
      </c>
      <c r="H4524" s="33">
        <v>1</v>
      </c>
      <c r="I4524">
        <v>0.98884995907581841</v>
      </c>
      <c r="J4524" s="40">
        <v>42731.166915412054</v>
      </c>
    </row>
    <row r="4525" spans="1:10" x14ac:dyDescent="0.3">
      <c r="A4525" s="29">
        <v>4521</v>
      </c>
      <c r="B4525">
        <v>3697</v>
      </c>
      <c r="C4525" s="24">
        <v>41738</v>
      </c>
      <c r="D4525" s="24">
        <v>43564</v>
      </c>
      <c r="E4525">
        <v>6250</v>
      </c>
      <c r="F4525" s="31">
        <v>9462.2376717060797</v>
      </c>
      <c r="G4525" s="24">
        <v>43421</v>
      </c>
      <c r="H4525" s="33">
        <v>2</v>
      </c>
      <c r="I4525">
        <v>0.89574241276323197</v>
      </c>
      <c r="J4525" s="40">
        <v>43511.872508736378</v>
      </c>
    </row>
    <row r="4526" spans="1:10" x14ac:dyDescent="0.3">
      <c r="A4526" s="29">
        <v>4522</v>
      </c>
      <c r="B4526">
        <v>3697</v>
      </c>
      <c r="C4526" s="24">
        <v>41738</v>
      </c>
      <c r="D4526" s="24">
        <v>43564</v>
      </c>
      <c r="E4526">
        <v>6250</v>
      </c>
      <c r="F4526" s="31">
        <v>27118.195805183965</v>
      </c>
      <c r="G4526" s="24">
        <v>42031</v>
      </c>
      <c r="H4526" s="33">
        <v>4</v>
      </c>
      <c r="I4526">
        <v>0.7196296248241657</v>
      </c>
      <c r="J4526" s="40">
        <v>42035.742284638822</v>
      </c>
    </row>
    <row r="4527" spans="1:10" x14ac:dyDescent="0.3">
      <c r="A4527" s="29">
        <v>4523</v>
      </c>
      <c r="B4527">
        <v>3698</v>
      </c>
      <c r="C4527" s="24">
        <v>41862</v>
      </c>
      <c r="D4527" s="24">
        <v>43688</v>
      </c>
      <c r="E4527">
        <v>5000</v>
      </c>
      <c r="F4527" s="31">
        <v>1916.3850710671293</v>
      </c>
      <c r="G4527" s="24">
        <v>41945</v>
      </c>
      <c r="H4527" s="33">
        <v>1</v>
      </c>
      <c r="I4527">
        <v>0.98884995907581841</v>
      </c>
      <c r="J4527" s="40">
        <v>41956.01429475128</v>
      </c>
    </row>
    <row r="4528" spans="1:10" x14ac:dyDescent="0.3">
      <c r="A4528" s="29">
        <v>4524</v>
      </c>
      <c r="B4528">
        <v>3698</v>
      </c>
      <c r="C4528" s="24">
        <v>41862</v>
      </c>
      <c r="D4528" s="24">
        <v>43688</v>
      </c>
      <c r="E4528">
        <v>5000</v>
      </c>
      <c r="F4528" s="31">
        <v>7349.753480126129</v>
      </c>
      <c r="G4528" s="24">
        <v>43678</v>
      </c>
      <c r="H4528" s="33">
        <v>2</v>
      </c>
      <c r="I4528">
        <v>0.89574241276323197</v>
      </c>
      <c r="J4528" s="40">
        <v>44050.738700208691</v>
      </c>
    </row>
    <row r="4529" spans="1:10" x14ac:dyDescent="0.3">
      <c r="A4529" s="29">
        <v>4525</v>
      </c>
      <c r="B4529">
        <v>3698</v>
      </c>
      <c r="C4529" s="24">
        <v>41862</v>
      </c>
      <c r="D4529" s="24">
        <v>43688</v>
      </c>
      <c r="E4529">
        <v>5000</v>
      </c>
      <c r="F4529" s="31">
        <v>9667.62242471014</v>
      </c>
      <c r="G4529" s="24">
        <v>43127</v>
      </c>
      <c r="H4529" s="33">
        <v>2</v>
      </c>
      <c r="I4529">
        <v>0.89574241276323197</v>
      </c>
      <c r="J4529" s="40">
        <v>43218.39496867144</v>
      </c>
    </row>
    <row r="4530" spans="1:10" x14ac:dyDescent="0.3">
      <c r="A4530" s="29">
        <v>4526</v>
      </c>
      <c r="B4530">
        <v>3701</v>
      </c>
      <c r="C4530" s="24">
        <v>41978</v>
      </c>
      <c r="D4530" s="24">
        <v>43804</v>
      </c>
      <c r="E4530">
        <v>4375</v>
      </c>
      <c r="F4530" s="31">
        <v>3824.077958747986</v>
      </c>
      <c r="G4530" s="24">
        <v>43383</v>
      </c>
      <c r="H4530" s="33">
        <v>1</v>
      </c>
      <c r="I4530">
        <v>0.98884995907581841</v>
      </c>
      <c r="J4530" s="40">
        <v>43607.720797216469</v>
      </c>
    </row>
    <row r="4531" spans="1:10" x14ac:dyDescent="0.3">
      <c r="A4531" s="29">
        <v>4527</v>
      </c>
      <c r="B4531">
        <v>3702</v>
      </c>
      <c r="C4531" s="24">
        <v>41818</v>
      </c>
      <c r="D4531" s="24">
        <v>42183</v>
      </c>
      <c r="E4531">
        <v>6250</v>
      </c>
      <c r="F4531" s="31">
        <v>304.5113471880864</v>
      </c>
      <c r="G4531" s="24">
        <v>42145</v>
      </c>
      <c r="H4531" s="33">
        <v>1</v>
      </c>
      <c r="I4531">
        <v>0.98884995907581841</v>
      </c>
      <c r="J4531" s="40">
        <v>42281.931655599212</v>
      </c>
    </row>
    <row r="4532" spans="1:10" x14ac:dyDescent="0.3">
      <c r="A4532" s="29">
        <v>4528</v>
      </c>
      <c r="B4532">
        <v>3705</v>
      </c>
      <c r="C4532" s="24">
        <v>41789</v>
      </c>
      <c r="D4532" s="24">
        <v>43615</v>
      </c>
      <c r="E4532">
        <v>5625</v>
      </c>
      <c r="F4532" s="31">
        <v>5060.0389512378679</v>
      </c>
      <c r="G4532" s="24">
        <v>43137</v>
      </c>
      <c r="H4532" s="33">
        <v>2</v>
      </c>
      <c r="I4532">
        <v>0.89574241276323197</v>
      </c>
      <c r="J4532" s="40">
        <v>43430.140225911848</v>
      </c>
    </row>
    <row r="4533" spans="1:10" x14ac:dyDescent="0.3">
      <c r="A4533" s="29">
        <v>4529</v>
      </c>
      <c r="B4533">
        <v>3705</v>
      </c>
      <c r="C4533" s="24">
        <v>41789</v>
      </c>
      <c r="D4533" s="24">
        <v>43615</v>
      </c>
      <c r="E4533">
        <v>5625</v>
      </c>
      <c r="F4533" s="31">
        <v>7600.9758007243772</v>
      </c>
      <c r="G4533" s="24">
        <v>42687</v>
      </c>
      <c r="H4533" s="33">
        <v>2</v>
      </c>
      <c r="I4533">
        <v>0.89574241276323197</v>
      </c>
      <c r="J4533" s="40">
        <v>43324.514728881433</v>
      </c>
    </row>
    <row r="4534" spans="1:10" x14ac:dyDescent="0.3">
      <c r="A4534" s="29">
        <v>4530</v>
      </c>
      <c r="B4534">
        <v>3706</v>
      </c>
      <c r="C4534" s="24">
        <v>41763</v>
      </c>
      <c r="D4534" s="24">
        <v>42128</v>
      </c>
      <c r="E4534">
        <v>3750</v>
      </c>
      <c r="F4534" s="31">
        <v>2586.5376707864662</v>
      </c>
      <c r="G4534" s="24">
        <v>41909</v>
      </c>
      <c r="H4534" s="33">
        <v>1</v>
      </c>
      <c r="I4534">
        <v>0.98884995907581841</v>
      </c>
      <c r="J4534" s="40">
        <v>42193.899992336483</v>
      </c>
    </row>
    <row r="4535" spans="1:10" x14ac:dyDescent="0.3">
      <c r="A4535" s="29">
        <v>4531</v>
      </c>
      <c r="B4535">
        <v>3707</v>
      </c>
      <c r="C4535" s="24">
        <v>41882</v>
      </c>
      <c r="D4535" s="24">
        <v>43708</v>
      </c>
      <c r="E4535">
        <v>6250</v>
      </c>
      <c r="F4535" s="31">
        <v>3941.8774773875143</v>
      </c>
      <c r="G4535" s="24">
        <v>43047</v>
      </c>
      <c r="H4535" s="33">
        <v>1</v>
      </c>
      <c r="I4535">
        <v>0.98884995907581841</v>
      </c>
      <c r="J4535" s="40">
        <v>43539.10809601003</v>
      </c>
    </row>
    <row r="4536" spans="1:10" x14ac:dyDescent="0.3">
      <c r="A4536" s="29">
        <v>4532</v>
      </c>
      <c r="B4536">
        <v>3707</v>
      </c>
      <c r="C4536" s="24">
        <v>41882</v>
      </c>
      <c r="D4536" s="24">
        <v>43708</v>
      </c>
      <c r="E4536">
        <v>6250</v>
      </c>
      <c r="F4536" s="31">
        <v>1531.7273309828108</v>
      </c>
      <c r="G4536" s="24">
        <v>43058</v>
      </c>
      <c r="H4536" s="33">
        <v>1</v>
      </c>
      <c r="I4536">
        <v>0.98884995907581841</v>
      </c>
      <c r="J4536" s="40">
        <v>43571.286465924939</v>
      </c>
    </row>
    <row r="4537" spans="1:10" x14ac:dyDescent="0.3">
      <c r="A4537" s="29">
        <v>4533</v>
      </c>
      <c r="B4537">
        <v>3708</v>
      </c>
      <c r="C4537" s="24">
        <v>41688</v>
      </c>
      <c r="D4537" s="24">
        <v>43514</v>
      </c>
      <c r="E4537">
        <v>3750</v>
      </c>
      <c r="F4537" s="31">
        <v>2257.1465863528038</v>
      </c>
      <c r="G4537" s="24">
        <v>42966</v>
      </c>
      <c r="H4537" s="33">
        <v>1</v>
      </c>
      <c r="I4537">
        <v>0.98884995907581841</v>
      </c>
      <c r="J4537" s="40">
        <v>43273.615167240663</v>
      </c>
    </row>
    <row r="4538" spans="1:10" x14ac:dyDescent="0.3">
      <c r="A4538" s="29">
        <v>4534</v>
      </c>
      <c r="B4538">
        <v>3708</v>
      </c>
      <c r="C4538" s="24">
        <v>41688</v>
      </c>
      <c r="D4538" s="24">
        <v>43514</v>
      </c>
      <c r="E4538">
        <v>3750</v>
      </c>
      <c r="F4538" s="31">
        <v>2471.1288780114101</v>
      </c>
      <c r="G4538" s="24">
        <v>42091</v>
      </c>
      <c r="H4538" s="33">
        <v>1</v>
      </c>
      <c r="I4538">
        <v>0.98884995907581841</v>
      </c>
      <c r="J4538" s="40">
        <v>42633.933868624546</v>
      </c>
    </row>
    <row r="4539" spans="1:10" x14ac:dyDescent="0.3">
      <c r="A4539" s="29">
        <v>4535</v>
      </c>
      <c r="B4539">
        <v>3708</v>
      </c>
      <c r="C4539" s="24">
        <v>41688</v>
      </c>
      <c r="D4539" s="24">
        <v>43514</v>
      </c>
      <c r="E4539">
        <v>3750</v>
      </c>
      <c r="F4539" s="31">
        <v>4718.6342083159634</v>
      </c>
      <c r="G4539" s="24">
        <v>42494</v>
      </c>
      <c r="H4539" s="33">
        <v>1</v>
      </c>
      <c r="I4539">
        <v>0.98884995907581841</v>
      </c>
      <c r="J4539" s="40">
        <v>42680.916811795985</v>
      </c>
    </row>
    <row r="4540" spans="1:10" x14ac:dyDescent="0.3">
      <c r="A4540" s="29">
        <v>4536</v>
      </c>
      <c r="B4540">
        <v>3709</v>
      </c>
      <c r="C4540" s="24">
        <v>41926</v>
      </c>
      <c r="D4540" s="24">
        <v>43022</v>
      </c>
      <c r="E4540">
        <v>3750</v>
      </c>
      <c r="F4540" s="31">
        <v>11760.518116522982</v>
      </c>
      <c r="G4540" s="24">
        <v>42718</v>
      </c>
      <c r="H4540" s="33">
        <v>3</v>
      </c>
      <c r="I4540">
        <v>0.80482337140270255</v>
      </c>
      <c r="J4540" s="40">
        <v>43154.251269885499</v>
      </c>
    </row>
    <row r="4541" spans="1:10" x14ac:dyDescent="0.3">
      <c r="A4541" s="29">
        <v>4537</v>
      </c>
      <c r="B4541">
        <v>3710</v>
      </c>
      <c r="C4541" s="24">
        <v>41698</v>
      </c>
      <c r="D4541" s="24">
        <v>42063</v>
      </c>
      <c r="E4541">
        <v>3750</v>
      </c>
      <c r="F4541" s="31">
        <v>35.570408133247597</v>
      </c>
      <c r="G4541" s="24">
        <v>41706</v>
      </c>
      <c r="H4541" s="33">
        <v>1</v>
      </c>
      <c r="I4541">
        <v>0.98884995907581841</v>
      </c>
      <c r="J4541" s="40">
        <v>41752.326550900332</v>
      </c>
    </row>
    <row r="4542" spans="1:10" x14ac:dyDescent="0.3">
      <c r="A4542" s="29">
        <v>4538</v>
      </c>
      <c r="B4542">
        <v>3711</v>
      </c>
      <c r="C4542" s="24">
        <v>41760</v>
      </c>
      <c r="D4542" s="24">
        <v>43586</v>
      </c>
      <c r="E4542">
        <v>4375</v>
      </c>
      <c r="F4542" s="31">
        <v>1765.2999382803366</v>
      </c>
      <c r="G4542" s="24">
        <v>43214</v>
      </c>
      <c r="H4542" s="33">
        <v>1</v>
      </c>
      <c r="I4542">
        <v>0.98884995907581841</v>
      </c>
      <c r="J4542" s="40">
        <v>43707.913215230867</v>
      </c>
    </row>
    <row r="4543" spans="1:10" x14ac:dyDescent="0.3">
      <c r="A4543" s="29">
        <v>4539</v>
      </c>
      <c r="B4543">
        <v>3711</v>
      </c>
      <c r="C4543" s="24">
        <v>41760</v>
      </c>
      <c r="D4543" s="24">
        <v>43586</v>
      </c>
      <c r="E4543">
        <v>4375</v>
      </c>
      <c r="F4543" s="31">
        <v>1231.0783653315534</v>
      </c>
      <c r="G4543" s="24">
        <v>42876</v>
      </c>
      <c r="H4543" s="33">
        <v>1</v>
      </c>
      <c r="I4543">
        <v>0.98884995907581841</v>
      </c>
      <c r="J4543" s="40">
        <v>43769.278255040481</v>
      </c>
    </row>
    <row r="4544" spans="1:10" x14ac:dyDescent="0.3">
      <c r="A4544" s="29">
        <v>4540</v>
      </c>
      <c r="B4544">
        <v>3713</v>
      </c>
      <c r="C4544" s="24">
        <v>41904</v>
      </c>
      <c r="D4544" s="24">
        <v>43730</v>
      </c>
      <c r="E4544">
        <v>5625</v>
      </c>
      <c r="F4544" s="31">
        <v>2839.5792788043073</v>
      </c>
      <c r="G4544" s="24">
        <v>42523</v>
      </c>
      <c r="H4544" s="33">
        <v>1</v>
      </c>
      <c r="I4544">
        <v>0.98884995907581841</v>
      </c>
      <c r="J4544" s="40">
        <v>42744.89443167569</v>
      </c>
    </row>
    <row r="4545" spans="1:10" x14ac:dyDescent="0.3">
      <c r="A4545" s="29">
        <v>4541</v>
      </c>
      <c r="B4545">
        <v>3713</v>
      </c>
      <c r="C4545" s="24">
        <v>41904</v>
      </c>
      <c r="D4545" s="24">
        <v>43730</v>
      </c>
      <c r="E4545">
        <v>5625</v>
      </c>
      <c r="F4545" s="31">
        <v>5128.1161358780973</v>
      </c>
      <c r="G4545" s="24">
        <v>42583</v>
      </c>
      <c r="H4545" s="33">
        <v>2</v>
      </c>
      <c r="I4545">
        <v>0.89574241276323197</v>
      </c>
      <c r="J4545" s="40">
        <v>42586.857959815628</v>
      </c>
    </row>
    <row r="4546" spans="1:10" x14ac:dyDescent="0.3">
      <c r="A4546" s="29">
        <v>4542</v>
      </c>
      <c r="B4546">
        <v>3714</v>
      </c>
      <c r="C4546" s="24">
        <v>41894</v>
      </c>
      <c r="D4546" s="24">
        <v>43720</v>
      </c>
      <c r="E4546">
        <v>5000</v>
      </c>
      <c r="F4546" s="31">
        <v>56.497759858483434</v>
      </c>
      <c r="G4546" s="24">
        <v>43581</v>
      </c>
      <c r="H4546" s="33">
        <v>1</v>
      </c>
      <c r="I4546">
        <v>0.98884995907581841</v>
      </c>
      <c r="J4546" s="40">
        <v>43691.628673084866</v>
      </c>
    </row>
    <row r="4547" spans="1:10" x14ac:dyDescent="0.3">
      <c r="A4547" s="29">
        <v>4543</v>
      </c>
      <c r="B4547">
        <v>3714</v>
      </c>
      <c r="C4547" s="24">
        <v>41894</v>
      </c>
      <c r="D4547" s="24">
        <v>43720</v>
      </c>
      <c r="E4547">
        <v>5000</v>
      </c>
      <c r="F4547" s="31">
        <v>2608.2191789364474</v>
      </c>
      <c r="G4547" s="24">
        <v>42455</v>
      </c>
      <c r="H4547" s="33">
        <v>1</v>
      </c>
      <c r="I4547">
        <v>0.98884995907581841</v>
      </c>
      <c r="J4547" s="40">
        <v>42565.996807660558</v>
      </c>
    </row>
    <row r="4548" spans="1:10" x14ac:dyDescent="0.3">
      <c r="A4548" s="29">
        <v>4544</v>
      </c>
      <c r="B4548">
        <v>3716</v>
      </c>
      <c r="C4548" s="24">
        <v>41675</v>
      </c>
      <c r="D4548" s="24">
        <v>43501</v>
      </c>
      <c r="E4548">
        <v>3750</v>
      </c>
      <c r="F4548" s="31">
        <v>8446.2946695338196</v>
      </c>
      <c r="G4548" s="24">
        <v>42744</v>
      </c>
      <c r="H4548" s="33">
        <v>2</v>
      </c>
      <c r="I4548">
        <v>0.89574241276323197</v>
      </c>
      <c r="J4548" s="40">
        <v>42816.281214728639</v>
      </c>
    </row>
    <row r="4549" spans="1:10" x14ac:dyDescent="0.3">
      <c r="A4549" s="29">
        <v>4545</v>
      </c>
      <c r="B4549">
        <v>3716</v>
      </c>
      <c r="C4549" s="24">
        <v>41675</v>
      </c>
      <c r="D4549" s="24">
        <v>43501</v>
      </c>
      <c r="E4549">
        <v>3750</v>
      </c>
      <c r="F4549" s="31">
        <v>3782.839450190103</v>
      </c>
      <c r="G4549" s="24">
        <v>41950</v>
      </c>
      <c r="H4549" s="33">
        <v>1</v>
      </c>
      <c r="I4549">
        <v>0.98884995907581841</v>
      </c>
      <c r="J4549" s="40">
        <v>42438.390561610533</v>
      </c>
    </row>
    <row r="4550" spans="1:10" x14ac:dyDescent="0.3">
      <c r="A4550" s="29">
        <v>4546</v>
      </c>
      <c r="B4550">
        <v>3716</v>
      </c>
      <c r="C4550" s="24">
        <v>41675</v>
      </c>
      <c r="D4550" s="24">
        <v>43501</v>
      </c>
      <c r="E4550">
        <v>3750</v>
      </c>
      <c r="F4550" s="31">
        <v>3477.3605860244274</v>
      </c>
      <c r="G4550" s="24">
        <v>41966</v>
      </c>
      <c r="H4550" s="33">
        <v>1</v>
      </c>
      <c r="I4550">
        <v>0.98884995907581841</v>
      </c>
      <c r="J4550" s="40">
        <v>42678.348829723422</v>
      </c>
    </row>
    <row r="4551" spans="1:10" x14ac:dyDescent="0.3">
      <c r="A4551" s="29">
        <v>4547</v>
      </c>
      <c r="B4551">
        <v>3716</v>
      </c>
      <c r="C4551" s="24">
        <v>41675</v>
      </c>
      <c r="D4551" s="24">
        <v>43501</v>
      </c>
      <c r="E4551">
        <v>3750</v>
      </c>
      <c r="F4551" s="31">
        <v>2496.249338499942</v>
      </c>
      <c r="G4551" s="24">
        <v>41839</v>
      </c>
      <c r="H4551" s="33">
        <v>1</v>
      </c>
      <c r="I4551">
        <v>0.98884995907581841</v>
      </c>
      <c r="J4551" s="40">
        <v>43372.829293637675</v>
      </c>
    </row>
    <row r="4552" spans="1:10" x14ac:dyDescent="0.3">
      <c r="A4552" s="29">
        <v>4548</v>
      </c>
      <c r="B4552">
        <v>3719</v>
      </c>
      <c r="C4552" s="24">
        <v>41812</v>
      </c>
      <c r="D4552" s="24">
        <v>42908</v>
      </c>
      <c r="E4552">
        <v>5000</v>
      </c>
      <c r="F4552" s="31">
        <v>1665.0616564244951</v>
      </c>
      <c r="G4552" s="24">
        <v>42839</v>
      </c>
      <c r="H4552" s="33">
        <v>1</v>
      </c>
      <c r="I4552">
        <v>0.98884995907581841</v>
      </c>
      <c r="J4552" s="40">
        <v>42991.69250583028</v>
      </c>
    </row>
    <row r="4553" spans="1:10" x14ac:dyDescent="0.3">
      <c r="A4553" s="29">
        <v>4549</v>
      </c>
      <c r="B4553">
        <v>3719</v>
      </c>
      <c r="C4553" s="24">
        <v>41812</v>
      </c>
      <c r="D4553" s="24">
        <v>42908</v>
      </c>
      <c r="E4553">
        <v>5000</v>
      </c>
      <c r="F4553" s="31">
        <v>1249.6361800327704</v>
      </c>
      <c r="G4553" s="24">
        <v>42217</v>
      </c>
      <c r="H4553" s="33">
        <v>1</v>
      </c>
      <c r="I4553">
        <v>0.98884995907581841</v>
      </c>
      <c r="J4553" s="40">
        <v>43600.881949890732</v>
      </c>
    </row>
    <row r="4554" spans="1:10" x14ac:dyDescent="0.3">
      <c r="A4554" s="29">
        <v>4550</v>
      </c>
      <c r="B4554">
        <v>3721</v>
      </c>
      <c r="C4554" s="24">
        <v>41714</v>
      </c>
      <c r="D4554" s="24">
        <v>42079</v>
      </c>
      <c r="E4554">
        <v>3750</v>
      </c>
      <c r="F4554" s="31">
        <v>6123.573135279672</v>
      </c>
      <c r="G4554" s="24">
        <v>42015</v>
      </c>
      <c r="H4554" s="33">
        <v>2</v>
      </c>
      <c r="I4554">
        <v>0.89574241276323197</v>
      </c>
      <c r="J4554" s="40">
        <v>42202.638262161337</v>
      </c>
    </row>
    <row r="4555" spans="1:10" x14ac:dyDescent="0.3">
      <c r="A4555" s="29">
        <v>4551</v>
      </c>
      <c r="B4555">
        <v>3724</v>
      </c>
      <c r="C4555" s="24">
        <v>41669</v>
      </c>
      <c r="D4555" s="24">
        <v>43495</v>
      </c>
      <c r="E4555">
        <v>5000</v>
      </c>
      <c r="F4555" s="31">
        <v>3951.7096278243885</v>
      </c>
      <c r="G4555" s="24">
        <v>42363</v>
      </c>
      <c r="H4555" s="33">
        <v>1</v>
      </c>
      <c r="I4555">
        <v>0.98884995907581841</v>
      </c>
      <c r="J4555" s="40">
        <v>42607.837100900113</v>
      </c>
    </row>
    <row r="4556" spans="1:10" x14ac:dyDescent="0.3">
      <c r="A4556" s="29">
        <v>4552</v>
      </c>
      <c r="B4556">
        <v>3724</v>
      </c>
      <c r="C4556" s="24">
        <v>41669</v>
      </c>
      <c r="D4556" s="24">
        <v>43495</v>
      </c>
      <c r="E4556">
        <v>5000</v>
      </c>
      <c r="F4556" s="31">
        <v>2879.0362489847721</v>
      </c>
      <c r="G4556" s="24">
        <v>42540</v>
      </c>
      <c r="H4556" s="33">
        <v>1</v>
      </c>
      <c r="I4556">
        <v>0.98884995907581841</v>
      </c>
      <c r="J4556" s="40">
        <v>43616.947780268536</v>
      </c>
    </row>
    <row r="4557" spans="1:10" x14ac:dyDescent="0.3">
      <c r="A4557" s="29">
        <v>4553</v>
      </c>
      <c r="B4557">
        <v>3724</v>
      </c>
      <c r="C4557" s="24">
        <v>41669</v>
      </c>
      <c r="D4557" s="24">
        <v>43495</v>
      </c>
      <c r="E4557">
        <v>5000</v>
      </c>
      <c r="F4557" s="31">
        <v>1145.233410267635</v>
      </c>
      <c r="G4557" s="24">
        <v>42916</v>
      </c>
      <c r="H4557" s="33">
        <v>1</v>
      </c>
      <c r="I4557">
        <v>0.98884995907581841</v>
      </c>
      <c r="J4557" s="40">
        <v>43815.205671432392</v>
      </c>
    </row>
    <row r="4558" spans="1:10" x14ac:dyDescent="0.3">
      <c r="A4558" s="29">
        <v>4554</v>
      </c>
      <c r="B4558">
        <v>3724</v>
      </c>
      <c r="C4558" s="24">
        <v>41669</v>
      </c>
      <c r="D4558" s="24">
        <v>43495</v>
      </c>
      <c r="E4558">
        <v>5000</v>
      </c>
      <c r="F4558" s="31">
        <v>12879.897185968259</v>
      </c>
      <c r="G4558" s="24">
        <v>43204</v>
      </c>
      <c r="H4558" s="33">
        <v>3</v>
      </c>
      <c r="I4558">
        <v>0.80482337140270255</v>
      </c>
      <c r="J4558" s="40">
        <v>43595.400329820768</v>
      </c>
    </row>
    <row r="4559" spans="1:10" x14ac:dyDescent="0.3">
      <c r="A4559" s="29">
        <v>4555</v>
      </c>
      <c r="B4559">
        <v>3726</v>
      </c>
      <c r="C4559" s="24">
        <v>41874</v>
      </c>
      <c r="D4559" s="24">
        <v>42970</v>
      </c>
      <c r="E4559">
        <v>6250</v>
      </c>
      <c r="F4559" s="31">
        <v>2160.1033801386125</v>
      </c>
      <c r="G4559" s="24">
        <v>41915</v>
      </c>
      <c r="H4559" s="33">
        <v>1</v>
      </c>
      <c r="I4559">
        <v>0.98884995907581841</v>
      </c>
      <c r="J4559" s="40">
        <v>42323.787611908032</v>
      </c>
    </row>
    <row r="4560" spans="1:10" x14ac:dyDescent="0.3">
      <c r="A4560" s="29">
        <v>4556</v>
      </c>
      <c r="B4560">
        <v>3727</v>
      </c>
      <c r="C4560" s="24">
        <v>41818</v>
      </c>
      <c r="D4560" s="24">
        <v>42914</v>
      </c>
      <c r="E4560">
        <v>6250</v>
      </c>
      <c r="F4560" s="31">
        <v>25552.165080459999</v>
      </c>
      <c r="G4560" s="24">
        <v>42087</v>
      </c>
      <c r="H4560" s="33">
        <v>4</v>
      </c>
      <c r="I4560">
        <v>0.7196296248241657</v>
      </c>
      <c r="J4560" s="40">
        <v>42198.376447566108</v>
      </c>
    </row>
    <row r="4561" spans="1:10" x14ac:dyDescent="0.3">
      <c r="A4561" s="29">
        <v>4557</v>
      </c>
      <c r="B4561">
        <v>3728</v>
      </c>
      <c r="C4561" s="24">
        <v>41987</v>
      </c>
      <c r="D4561" s="24">
        <v>42718</v>
      </c>
      <c r="E4561">
        <v>5000</v>
      </c>
      <c r="F4561" s="31">
        <v>26956.919136887384</v>
      </c>
      <c r="G4561" s="24">
        <v>42552</v>
      </c>
      <c r="H4561" s="33">
        <v>4</v>
      </c>
      <c r="I4561">
        <v>0.7196296248241657</v>
      </c>
      <c r="J4561" s="40">
        <v>43428.980317501439</v>
      </c>
    </row>
    <row r="4562" spans="1:10" x14ac:dyDescent="0.3">
      <c r="A4562" s="29">
        <v>4558</v>
      </c>
      <c r="B4562">
        <v>3729</v>
      </c>
      <c r="C4562" s="24">
        <v>41769</v>
      </c>
      <c r="D4562" s="24">
        <v>42865</v>
      </c>
      <c r="E4562">
        <v>5000</v>
      </c>
      <c r="F4562" s="31">
        <v>18579.002927098129</v>
      </c>
      <c r="G4562" s="24">
        <v>42826</v>
      </c>
      <c r="H4562" s="33">
        <v>3</v>
      </c>
      <c r="I4562">
        <v>0.80482337140270255</v>
      </c>
      <c r="J4562" s="40">
        <v>42864.353407928538</v>
      </c>
    </row>
    <row r="4563" spans="1:10" x14ac:dyDescent="0.3">
      <c r="A4563" s="29">
        <v>4559</v>
      </c>
      <c r="B4563">
        <v>3729</v>
      </c>
      <c r="C4563" s="24">
        <v>41769</v>
      </c>
      <c r="D4563" s="24">
        <v>42865</v>
      </c>
      <c r="E4563">
        <v>5000</v>
      </c>
      <c r="F4563" s="31">
        <v>670.19799442553528</v>
      </c>
      <c r="G4563" s="24">
        <v>42674</v>
      </c>
      <c r="H4563" s="33">
        <v>1</v>
      </c>
      <c r="I4563">
        <v>0.98884995907581841</v>
      </c>
      <c r="J4563" s="40">
        <v>42782.94527742167</v>
      </c>
    </row>
    <row r="4564" spans="1:10" x14ac:dyDescent="0.3">
      <c r="A4564" s="29">
        <v>4560</v>
      </c>
      <c r="B4564">
        <v>3732</v>
      </c>
      <c r="C4564" s="24">
        <v>41981</v>
      </c>
      <c r="D4564" s="24">
        <v>43077</v>
      </c>
      <c r="E4564">
        <v>6250</v>
      </c>
      <c r="F4564" s="31">
        <v>1054.6264382601291</v>
      </c>
      <c r="G4564" s="24">
        <v>43069</v>
      </c>
      <c r="H4564" s="33">
        <v>1</v>
      </c>
      <c r="I4564">
        <v>0.98884995907581841</v>
      </c>
      <c r="J4564" s="40">
        <v>43085.278692028543</v>
      </c>
    </row>
    <row r="4565" spans="1:10" x14ac:dyDescent="0.3">
      <c r="A4565" s="29">
        <v>4561</v>
      </c>
      <c r="B4565">
        <v>3733</v>
      </c>
      <c r="C4565" s="24">
        <v>41698</v>
      </c>
      <c r="D4565" s="24">
        <v>42794</v>
      </c>
      <c r="E4565">
        <v>5000</v>
      </c>
      <c r="F4565" s="31">
        <v>1211.8971523148027</v>
      </c>
      <c r="G4565" s="24">
        <v>42118</v>
      </c>
      <c r="H4565" s="33">
        <v>1</v>
      </c>
      <c r="I4565">
        <v>0.98884995907581841</v>
      </c>
      <c r="J4565" s="40">
        <v>42561.531175963806</v>
      </c>
    </row>
    <row r="4566" spans="1:10" x14ac:dyDescent="0.3">
      <c r="A4566" s="29">
        <v>4562</v>
      </c>
      <c r="B4566">
        <v>3733</v>
      </c>
      <c r="C4566" s="24">
        <v>41698</v>
      </c>
      <c r="D4566" s="24">
        <v>42794</v>
      </c>
      <c r="E4566">
        <v>5000</v>
      </c>
      <c r="F4566" s="31">
        <v>9803.9718899591626</v>
      </c>
      <c r="G4566" s="24">
        <v>41850</v>
      </c>
      <c r="H4566" s="33">
        <v>2</v>
      </c>
      <c r="I4566">
        <v>0.89574241276323197</v>
      </c>
      <c r="J4566" s="40">
        <v>42514.125548399294</v>
      </c>
    </row>
    <row r="4567" spans="1:10" x14ac:dyDescent="0.3">
      <c r="A4567" s="29">
        <v>4563</v>
      </c>
      <c r="B4567">
        <v>3734</v>
      </c>
      <c r="C4567" s="24">
        <v>41912</v>
      </c>
      <c r="D4567" s="24">
        <v>43373</v>
      </c>
      <c r="E4567">
        <v>5625</v>
      </c>
      <c r="F4567" s="31">
        <v>1513.3308749734383</v>
      </c>
      <c r="G4567" s="24">
        <v>43240</v>
      </c>
      <c r="H4567" s="33">
        <v>1</v>
      </c>
      <c r="I4567">
        <v>0.98884995907581841</v>
      </c>
      <c r="J4567" s="40">
        <v>43659.248107729662</v>
      </c>
    </row>
    <row r="4568" spans="1:10" x14ac:dyDescent="0.3">
      <c r="A4568" s="29">
        <v>4564</v>
      </c>
      <c r="B4568">
        <v>3734</v>
      </c>
      <c r="C4568" s="24">
        <v>41912</v>
      </c>
      <c r="D4568" s="24">
        <v>43373</v>
      </c>
      <c r="E4568">
        <v>5625</v>
      </c>
      <c r="F4568" s="31">
        <v>1857.8043716838561</v>
      </c>
      <c r="G4568" s="24">
        <v>42028</v>
      </c>
      <c r="H4568" s="33">
        <v>1</v>
      </c>
      <c r="I4568">
        <v>0.98884995907581841</v>
      </c>
      <c r="J4568" s="40">
        <v>42371.412515702592</v>
      </c>
    </row>
    <row r="4569" spans="1:10" x14ac:dyDescent="0.3">
      <c r="A4569" s="29">
        <v>4565</v>
      </c>
      <c r="B4569">
        <v>3735</v>
      </c>
      <c r="C4569" s="24">
        <v>41708</v>
      </c>
      <c r="D4569" s="24">
        <v>42804</v>
      </c>
      <c r="E4569">
        <v>5000</v>
      </c>
      <c r="F4569" s="31">
        <v>1161.0465706121456</v>
      </c>
      <c r="G4569" s="24">
        <v>41793</v>
      </c>
      <c r="H4569" s="33">
        <v>1</v>
      </c>
      <c r="I4569">
        <v>0.98884995907581841</v>
      </c>
      <c r="J4569" s="40">
        <v>43233.695802289032</v>
      </c>
    </row>
    <row r="4570" spans="1:10" x14ac:dyDescent="0.3">
      <c r="A4570" s="29">
        <v>4566</v>
      </c>
      <c r="B4570">
        <v>3735</v>
      </c>
      <c r="C4570" s="24">
        <v>41708</v>
      </c>
      <c r="D4570" s="24">
        <v>42804</v>
      </c>
      <c r="E4570">
        <v>5000</v>
      </c>
      <c r="F4570" s="31">
        <v>7023.8563214604774</v>
      </c>
      <c r="G4570" s="24">
        <v>41967</v>
      </c>
      <c r="H4570" s="33">
        <v>2</v>
      </c>
      <c r="I4570">
        <v>0.89574241276323197</v>
      </c>
      <c r="J4570" s="40">
        <v>42271.716236406312</v>
      </c>
    </row>
    <row r="4571" spans="1:10" x14ac:dyDescent="0.3">
      <c r="A4571" s="29">
        <v>4567</v>
      </c>
      <c r="B4571">
        <v>3735</v>
      </c>
      <c r="C4571" s="24">
        <v>41708</v>
      </c>
      <c r="D4571" s="24">
        <v>42804</v>
      </c>
      <c r="E4571">
        <v>5000</v>
      </c>
      <c r="F4571" s="31">
        <v>4384.9180265003242</v>
      </c>
      <c r="G4571" s="24">
        <v>42587</v>
      </c>
      <c r="H4571" s="33">
        <v>1</v>
      </c>
      <c r="I4571">
        <v>0.98884995907581841</v>
      </c>
      <c r="J4571" s="40">
        <v>42605.804965758914</v>
      </c>
    </row>
    <row r="4572" spans="1:10" x14ac:dyDescent="0.3">
      <c r="A4572" s="29">
        <v>4568</v>
      </c>
      <c r="B4572">
        <v>3736</v>
      </c>
      <c r="C4572" s="24">
        <v>41710</v>
      </c>
      <c r="D4572" s="24">
        <v>43171</v>
      </c>
      <c r="E4572">
        <v>5000</v>
      </c>
      <c r="F4572" s="31">
        <v>2449.6111602426377</v>
      </c>
      <c r="G4572" s="24">
        <v>42077</v>
      </c>
      <c r="H4572" s="33">
        <v>1</v>
      </c>
      <c r="I4572">
        <v>0.98884995907581841</v>
      </c>
      <c r="J4572" s="40">
        <v>42136.957155391276</v>
      </c>
    </row>
    <row r="4573" spans="1:10" x14ac:dyDescent="0.3">
      <c r="A4573" s="29">
        <v>4569</v>
      </c>
      <c r="B4573">
        <v>3738</v>
      </c>
      <c r="C4573" s="24">
        <v>41690</v>
      </c>
      <c r="D4573" s="24">
        <v>42055</v>
      </c>
      <c r="E4573">
        <v>6250</v>
      </c>
      <c r="F4573" s="31">
        <v>1002.8352058156756</v>
      </c>
      <c r="G4573" s="24">
        <v>41727</v>
      </c>
      <c r="H4573" s="33">
        <v>1</v>
      </c>
      <c r="I4573">
        <v>0.98884995907581841</v>
      </c>
      <c r="J4573" s="40">
        <v>42199.615904936989</v>
      </c>
    </row>
    <row r="4574" spans="1:10" x14ac:dyDescent="0.3">
      <c r="A4574" s="29">
        <v>4570</v>
      </c>
      <c r="B4574">
        <v>3739</v>
      </c>
      <c r="C4574" s="24">
        <v>41657</v>
      </c>
      <c r="D4574" s="24">
        <v>43118</v>
      </c>
      <c r="E4574">
        <v>3750</v>
      </c>
      <c r="F4574" s="31">
        <v>805.66087858407479</v>
      </c>
      <c r="G4574" s="24">
        <v>42433</v>
      </c>
      <c r="H4574" s="33">
        <v>1</v>
      </c>
      <c r="I4574">
        <v>0.98884995907581841</v>
      </c>
      <c r="J4574" s="40">
        <v>42790.639290610445</v>
      </c>
    </row>
    <row r="4575" spans="1:10" x14ac:dyDescent="0.3">
      <c r="A4575" s="29">
        <v>4571</v>
      </c>
      <c r="B4575">
        <v>3741</v>
      </c>
      <c r="C4575" s="24">
        <v>41736</v>
      </c>
      <c r="D4575" s="24">
        <v>43562</v>
      </c>
      <c r="E4575">
        <v>5000</v>
      </c>
      <c r="F4575" s="31">
        <v>622.95502519975776</v>
      </c>
      <c r="G4575" s="24">
        <v>42628</v>
      </c>
      <c r="H4575" s="33">
        <v>1</v>
      </c>
      <c r="I4575">
        <v>0.98884995907581841</v>
      </c>
      <c r="J4575" s="40">
        <v>42724.38262665159</v>
      </c>
    </row>
    <row r="4576" spans="1:10" x14ac:dyDescent="0.3">
      <c r="A4576" s="29">
        <v>4572</v>
      </c>
      <c r="B4576">
        <v>3742</v>
      </c>
      <c r="C4576" s="24">
        <v>41758</v>
      </c>
      <c r="D4576" s="24">
        <v>43219</v>
      </c>
      <c r="E4576">
        <v>3750</v>
      </c>
      <c r="F4576" s="31">
        <v>652.32736654620203</v>
      </c>
      <c r="G4576" s="24">
        <v>41904</v>
      </c>
      <c r="H4576" s="33">
        <v>1</v>
      </c>
      <c r="I4576">
        <v>0.98884995907581841</v>
      </c>
      <c r="J4576" s="40">
        <v>41922.194675715211</v>
      </c>
    </row>
    <row r="4577" spans="1:10" x14ac:dyDescent="0.3">
      <c r="A4577" s="29">
        <v>4573</v>
      </c>
      <c r="B4577">
        <v>3743</v>
      </c>
      <c r="C4577" s="24">
        <v>41803</v>
      </c>
      <c r="D4577" s="24">
        <v>43629</v>
      </c>
      <c r="E4577">
        <v>3750</v>
      </c>
      <c r="F4577" s="31">
        <v>337.74028327301812</v>
      </c>
      <c r="G4577" s="24">
        <v>41969</v>
      </c>
      <c r="H4577" s="33">
        <v>1</v>
      </c>
      <c r="I4577">
        <v>0.98884995907581841</v>
      </c>
      <c r="J4577" s="40">
        <v>42031.581718296518</v>
      </c>
    </row>
    <row r="4578" spans="1:10" x14ac:dyDescent="0.3">
      <c r="A4578" s="29">
        <v>4574</v>
      </c>
      <c r="B4578">
        <v>3745</v>
      </c>
      <c r="C4578" s="24">
        <v>41703</v>
      </c>
      <c r="D4578" s="24">
        <v>42434</v>
      </c>
      <c r="E4578">
        <v>3750</v>
      </c>
      <c r="F4578" s="31">
        <v>26195.279305003609</v>
      </c>
      <c r="G4578" s="24">
        <v>41839</v>
      </c>
      <c r="H4578" s="33">
        <v>4</v>
      </c>
      <c r="I4578">
        <v>0.7196296248241657</v>
      </c>
      <c r="J4578" s="40">
        <v>42376.797258453167</v>
      </c>
    </row>
    <row r="4579" spans="1:10" x14ac:dyDescent="0.3">
      <c r="A4579" s="29">
        <v>4575</v>
      </c>
      <c r="B4579">
        <v>3745</v>
      </c>
      <c r="C4579" s="24">
        <v>41703</v>
      </c>
      <c r="D4579" s="24">
        <v>42434</v>
      </c>
      <c r="E4579">
        <v>3750</v>
      </c>
      <c r="F4579" s="31">
        <v>770.02493218424218</v>
      </c>
      <c r="G4579" s="24">
        <v>42071</v>
      </c>
      <c r="H4579" s="33">
        <v>1</v>
      </c>
      <c r="I4579">
        <v>0.98884995907581841</v>
      </c>
      <c r="J4579" s="40">
        <v>42096.80424876124</v>
      </c>
    </row>
    <row r="4580" spans="1:10" x14ac:dyDescent="0.3">
      <c r="A4580" s="29">
        <v>4576</v>
      </c>
      <c r="B4580">
        <v>3745</v>
      </c>
      <c r="C4580" s="24">
        <v>41703</v>
      </c>
      <c r="D4580" s="24">
        <v>42434</v>
      </c>
      <c r="E4580">
        <v>3750</v>
      </c>
      <c r="F4580" s="31">
        <v>5248.0895598617453</v>
      </c>
      <c r="G4580" s="24">
        <v>42348</v>
      </c>
      <c r="H4580" s="33">
        <v>2</v>
      </c>
      <c r="I4580">
        <v>0.89574241276323197</v>
      </c>
      <c r="J4580" s="40">
        <v>42371.618395276811</v>
      </c>
    </row>
    <row r="4581" spans="1:10" x14ac:dyDescent="0.3">
      <c r="A4581" s="29">
        <v>4577</v>
      </c>
      <c r="B4581">
        <v>3746</v>
      </c>
      <c r="C4581" s="24">
        <v>41726</v>
      </c>
      <c r="D4581" s="24">
        <v>43552</v>
      </c>
      <c r="E4581">
        <v>6250</v>
      </c>
      <c r="F4581" s="31">
        <v>2175.1609826344634</v>
      </c>
      <c r="G4581" s="24">
        <v>43470</v>
      </c>
      <c r="H4581" s="33">
        <v>1</v>
      </c>
      <c r="I4581">
        <v>0.98884995907581841</v>
      </c>
      <c r="J4581" s="40">
        <v>43686.026831273135</v>
      </c>
    </row>
    <row r="4582" spans="1:10" x14ac:dyDescent="0.3">
      <c r="A4582" s="29">
        <v>4578</v>
      </c>
      <c r="B4582">
        <v>3746</v>
      </c>
      <c r="C4582" s="24">
        <v>41726</v>
      </c>
      <c r="D4582" s="24">
        <v>43552</v>
      </c>
      <c r="E4582">
        <v>6250</v>
      </c>
      <c r="F4582" s="31">
        <v>428.69672165036235</v>
      </c>
      <c r="G4582" s="24">
        <v>42063</v>
      </c>
      <c r="H4582" s="33">
        <v>1</v>
      </c>
      <c r="I4582">
        <v>0.98884995907581841</v>
      </c>
      <c r="J4582" s="40">
        <v>42118.47408484968</v>
      </c>
    </row>
    <row r="4583" spans="1:10" x14ac:dyDescent="0.3">
      <c r="A4583" s="29">
        <v>4579</v>
      </c>
      <c r="B4583">
        <v>3746</v>
      </c>
      <c r="C4583" s="24">
        <v>41726</v>
      </c>
      <c r="D4583" s="24">
        <v>43552</v>
      </c>
      <c r="E4583">
        <v>6250</v>
      </c>
      <c r="F4583" s="31">
        <v>9315.4858756239337</v>
      </c>
      <c r="G4583" s="24">
        <v>43003</v>
      </c>
      <c r="H4583" s="33">
        <v>2</v>
      </c>
      <c r="I4583">
        <v>0.89574241276323197</v>
      </c>
      <c r="J4583" s="40">
        <v>43035.742850164606</v>
      </c>
    </row>
    <row r="4584" spans="1:10" x14ac:dyDescent="0.3">
      <c r="A4584" s="29">
        <v>4580</v>
      </c>
      <c r="B4584">
        <v>3748</v>
      </c>
      <c r="C4584" s="24">
        <v>41926</v>
      </c>
      <c r="D4584" s="24">
        <v>43752</v>
      </c>
      <c r="E4584">
        <v>3750</v>
      </c>
      <c r="F4584" s="31">
        <v>2603.2495149756255</v>
      </c>
      <c r="G4584" s="24">
        <v>42512</v>
      </c>
      <c r="H4584" s="33">
        <v>1</v>
      </c>
      <c r="I4584">
        <v>0.98884995907581841</v>
      </c>
      <c r="J4584" s="40">
        <v>42901.604839080246</v>
      </c>
    </row>
    <row r="4585" spans="1:10" x14ac:dyDescent="0.3">
      <c r="A4585" s="29">
        <v>4581</v>
      </c>
      <c r="B4585">
        <v>3748</v>
      </c>
      <c r="C4585" s="24">
        <v>41926</v>
      </c>
      <c r="D4585" s="24">
        <v>43752</v>
      </c>
      <c r="E4585">
        <v>3750</v>
      </c>
      <c r="F4585" s="31">
        <v>7741.5071923914229</v>
      </c>
      <c r="G4585" s="24">
        <v>41973</v>
      </c>
      <c r="H4585" s="33">
        <v>2</v>
      </c>
      <c r="I4585">
        <v>0.89574241276323197</v>
      </c>
      <c r="J4585" s="40">
        <v>42158.709362745292</v>
      </c>
    </row>
    <row r="4586" spans="1:10" x14ac:dyDescent="0.3">
      <c r="A4586" s="29">
        <v>4582</v>
      </c>
      <c r="B4586">
        <v>3748</v>
      </c>
      <c r="C4586" s="24">
        <v>41926</v>
      </c>
      <c r="D4586" s="24">
        <v>43752</v>
      </c>
      <c r="E4586">
        <v>3750</v>
      </c>
      <c r="F4586" s="31">
        <v>7265.8764923666013</v>
      </c>
      <c r="G4586" s="24">
        <v>43512</v>
      </c>
      <c r="H4586" s="33">
        <v>2</v>
      </c>
      <c r="I4586">
        <v>0.89574241276323197</v>
      </c>
      <c r="J4586" s="40">
        <v>43514.668355835973</v>
      </c>
    </row>
    <row r="4587" spans="1:10" x14ac:dyDescent="0.3">
      <c r="A4587" s="29">
        <v>4583</v>
      </c>
      <c r="B4587">
        <v>3750</v>
      </c>
      <c r="C4587" s="24">
        <v>41831</v>
      </c>
      <c r="D4587" s="24">
        <v>42927</v>
      </c>
      <c r="E4587">
        <v>6250</v>
      </c>
      <c r="F4587" s="31">
        <v>8745.0306033607139</v>
      </c>
      <c r="G4587" s="24">
        <v>42332</v>
      </c>
      <c r="H4587" s="33">
        <v>2</v>
      </c>
      <c r="I4587">
        <v>0.89574241276323197</v>
      </c>
      <c r="J4587" s="40">
        <v>42644.600032338814</v>
      </c>
    </row>
    <row r="4588" spans="1:10" x14ac:dyDescent="0.3">
      <c r="A4588" s="29">
        <v>4584</v>
      </c>
      <c r="B4588">
        <v>3752</v>
      </c>
      <c r="C4588" s="24">
        <v>41727</v>
      </c>
      <c r="D4588" s="24">
        <v>43553</v>
      </c>
      <c r="E4588">
        <v>6250</v>
      </c>
      <c r="F4588" s="31">
        <v>4825.468648661833</v>
      </c>
      <c r="G4588" s="24">
        <v>43038</v>
      </c>
      <c r="H4588" s="33">
        <v>1</v>
      </c>
      <c r="I4588">
        <v>0.98884995907581841</v>
      </c>
      <c r="J4588" s="40">
        <v>43079.489781102653</v>
      </c>
    </row>
    <row r="4589" spans="1:10" x14ac:dyDescent="0.3">
      <c r="A4589" s="29">
        <v>4585</v>
      </c>
      <c r="B4589">
        <v>3752</v>
      </c>
      <c r="C4589" s="24">
        <v>41727</v>
      </c>
      <c r="D4589" s="24">
        <v>43553</v>
      </c>
      <c r="E4589">
        <v>6250</v>
      </c>
      <c r="F4589" s="31">
        <v>27503.814929941451</v>
      </c>
      <c r="G4589" s="24">
        <v>42435</v>
      </c>
      <c r="H4589" s="33">
        <v>4</v>
      </c>
      <c r="I4589">
        <v>0.7196296248241657</v>
      </c>
      <c r="J4589" s="40">
        <v>42504.28625954016</v>
      </c>
    </row>
    <row r="4590" spans="1:10" x14ac:dyDescent="0.3">
      <c r="A4590" s="29">
        <v>4586</v>
      </c>
      <c r="B4590">
        <v>3752</v>
      </c>
      <c r="C4590" s="24">
        <v>41727</v>
      </c>
      <c r="D4590" s="24">
        <v>43553</v>
      </c>
      <c r="E4590">
        <v>6250</v>
      </c>
      <c r="F4590" s="31">
        <v>345.14848994975921</v>
      </c>
      <c r="G4590" s="24">
        <v>42118</v>
      </c>
      <c r="H4590" s="33">
        <v>1</v>
      </c>
      <c r="I4590">
        <v>0.98884995907581841</v>
      </c>
      <c r="J4590" s="40">
        <v>42606.693601030114</v>
      </c>
    </row>
    <row r="4591" spans="1:10" x14ac:dyDescent="0.3">
      <c r="A4591" s="29">
        <v>4587</v>
      </c>
      <c r="B4591">
        <v>3752</v>
      </c>
      <c r="C4591" s="24">
        <v>41727</v>
      </c>
      <c r="D4591" s="24">
        <v>43553</v>
      </c>
      <c r="E4591">
        <v>6250</v>
      </c>
      <c r="F4591" s="31">
        <v>123.29482273180942</v>
      </c>
      <c r="G4591" s="24">
        <v>42990</v>
      </c>
      <c r="H4591" s="33">
        <v>1</v>
      </c>
      <c r="I4591">
        <v>0.98884995907581841</v>
      </c>
      <c r="J4591" s="40">
        <v>43391.353417281411</v>
      </c>
    </row>
    <row r="4592" spans="1:10" x14ac:dyDescent="0.3">
      <c r="A4592" s="29">
        <v>4588</v>
      </c>
      <c r="B4592">
        <v>3753</v>
      </c>
      <c r="C4592" s="24">
        <v>41640</v>
      </c>
      <c r="D4592" s="24">
        <v>42005</v>
      </c>
      <c r="E4592">
        <v>4375</v>
      </c>
      <c r="F4592" s="31">
        <v>3376.2591855743462</v>
      </c>
      <c r="G4592" s="24">
        <v>41965</v>
      </c>
      <c r="H4592" s="33">
        <v>1</v>
      </c>
      <c r="I4592">
        <v>0.98884995907581841</v>
      </c>
      <c r="J4592" s="40">
        <v>42422.104959911529</v>
      </c>
    </row>
    <row r="4593" spans="1:10" x14ac:dyDescent="0.3">
      <c r="A4593" s="29">
        <v>4589</v>
      </c>
      <c r="B4593">
        <v>3760</v>
      </c>
      <c r="C4593" s="24">
        <v>41895</v>
      </c>
      <c r="D4593" s="24">
        <v>43721</v>
      </c>
      <c r="E4593">
        <v>5000</v>
      </c>
      <c r="F4593" s="31">
        <v>1989.2925750335219</v>
      </c>
      <c r="G4593" s="24">
        <v>42296</v>
      </c>
      <c r="H4593" s="33">
        <v>1</v>
      </c>
      <c r="I4593">
        <v>0.98884995907581841</v>
      </c>
      <c r="J4593" s="40">
        <v>42409.918084664663</v>
      </c>
    </row>
    <row r="4594" spans="1:10" x14ac:dyDescent="0.3">
      <c r="A4594" s="29">
        <v>4590</v>
      </c>
      <c r="B4594">
        <v>3760</v>
      </c>
      <c r="C4594" s="24">
        <v>41895</v>
      </c>
      <c r="D4594" s="24">
        <v>43721</v>
      </c>
      <c r="E4594">
        <v>5000</v>
      </c>
      <c r="F4594" s="31">
        <v>767.89992315627956</v>
      </c>
      <c r="G4594" s="24">
        <v>42101</v>
      </c>
      <c r="H4594" s="33">
        <v>1</v>
      </c>
      <c r="I4594">
        <v>0.98884995907581841</v>
      </c>
      <c r="J4594" s="40">
        <v>42108.188353685699</v>
      </c>
    </row>
    <row r="4595" spans="1:10" x14ac:dyDescent="0.3">
      <c r="A4595" s="29">
        <v>4591</v>
      </c>
      <c r="B4595">
        <v>3761</v>
      </c>
      <c r="C4595" s="24">
        <v>41838</v>
      </c>
      <c r="D4595" s="24">
        <v>42203</v>
      </c>
      <c r="E4595">
        <v>5625</v>
      </c>
      <c r="F4595" s="31">
        <v>7083.0224143432561</v>
      </c>
      <c r="G4595" s="24">
        <v>41931</v>
      </c>
      <c r="H4595" s="33">
        <v>2</v>
      </c>
      <c r="I4595">
        <v>0.89574241276323197</v>
      </c>
      <c r="J4595" s="40">
        <v>42018.877829723642</v>
      </c>
    </row>
    <row r="4596" spans="1:10" x14ac:dyDescent="0.3">
      <c r="A4596" s="29">
        <v>4592</v>
      </c>
      <c r="B4596">
        <v>3762</v>
      </c>
      <c r="C4596" s="24">
        <v>41873</v>
      </c>
      <c r="D4596" s="24">
        <v>43699</v>
      </c>
      <c r="E4596">
        <v>5000</v>
      </c>
      <c r="F4596" s="31">
        <v>2027.9542842308742</v>
      </c>
      <c r="G4596" s="24">
        <v>43524</v>
      </c>
      <c r="H4596" s="33">
        <v>1</v>
      </c>
      <c r="I4596">
        <v>0.98884995907581841</v>
      </c>
      <c r="J4596" s="40">
        <v>43605.566372374917</v>
      </c>
    </row>
    <row r="4597" spans="1:10" x14ac:dyDescent="0.3">
      <c r="A4597" s="29">
        <v>4593</v>
      </c>
      <c r="B4597">
        <v>3763</v>
      </c>
      <c r="C4597" s="24">
        <v>41829</v>
      </c>
      <c r="D4597" s="24">
        <v>43655</v>
      </c>
      <c r="E4597">
        <v>6250</v>
      </c>
      <c r="F4597" s="31">
        <v>5811.2470402531926</v>
      </c>
      <c r="G4597" s="24">
        <v>43167</v>
      </c>
      <c r="H4597" s="33">
        <v>2</v>
      </c>
      <c r="I4597">
        <v>0.89574241276323197</v>
      </c>
      <c r="J4597" s="40">
        <v>43448.467088811121</v>
      </c>
    </row>
    <row r="4598" spans="1:10" x14ac:dyDescent="0.3">
      <c r="A4598" s="29">
        <v>4594</v>
      </c>
      <c r="B4598">
        <v>3763</v>
      </c>
      <c r="C4598" s="24">
        <v>41829</v>
      </c>
      <c r="D4598" s="24">
        <v>43655</v>
      </c>
      <c r="E4598">
        <v>6250</v>
      </c>
      <c r="F4598" s="31">
        <v>11150.294260961989</v>
      </c>
      <c r="G4598" s="24">
        <v>42148</v>
      </c>
      <c r="H4598" s="33">
        <v>3</v>
      </c>
      <c r="I4598">
        <v>0.80482337140270255</v>
      </c>
      <c r="J4598" s="40">
        <v>42500.479173665342</v>
      </c>
    </row>
    <row r="4599" spans="1:10" x14ac:dyDescent="0.3">
      <c r="A4599" s="29">
        <v>4595</v>
      </c>
      <c r="B4599">
        <v>3763</v>
      </c>
      <c r="C4599" s="24">
        <v>41829</v>
      </c>
      <c r="D4599" s="24">
        <v>43655</v>
      </c>
      <c r="E4599">
        <v>6250</v>
      </c>
      <c r="F4599" s="31">
        <v>4877.1560548542175</v>
      </c>
      <c r="G4599" s="24">
        <v>43100</v>
      </c>
      <c r="H4599" s="33">
        <v>1</v>
      </c>
      <c r="I4599">
        <v>0.98884995907581841</v>
      </c>
      <c r="J4599" s="40">
        <v>43531.530119922965</v>
      </c>
    </row>
    <row r="4600" spans="1:10" x14ac:dyDescent="0.3">
      <c r="A4600" s="29">
        <v>4596</v>
      </c>
      <c r="B4600">
        <v>3764</v>
      </c>
      <c r="C4600" s="24">
        <v>41650</v>
      </c>
      <c r="D4600" s="24">
        <v>43476</v>
      </c>
      <c r="E4600">
        <v>5000</v>
      </c>
      <c r="F4600" s="31">
        <v>1554.8257055851529</v>
      </c>
      <c r="G4600" s="24">
        <v>41831</v>
      </c>
      <c r="H4600" s="33">
        <v>1</v>
      </c>
      <c r="I4600">
        <v>0.98884995907581841</v>
      </c>
      <c r="J4600" s="40">
        <v>41993.954168354525</v>
      </c>
    </row>
    <row r="4601" spans="1:10" x14ac:dyDescent="0.3">
      <c r="A4601" s="29">
        <v>4597</v>
      </c>
      <c r="B4601">
        <v>3766</v>
      </c>
      <c r="C4601" s="24">
        <v>41740</v>
      </c>
      <c r="D4601" s="24">
        <v>43566</v>
      </c>
      <c r="E4601">
        <v>5000</v>
      </c>
      <c r="F4601" s="31">
        <v>7331.6705020446989</v>
      </c>
      <c r="G4601" s="24">
        <v>43136</v>
      </c>
      <c r="H4601" s="33">
        <v>2</v>
      </c>
      <c r="I4601">
        <v>0.89574241276323197</v>
      </c>
      <c r="J4601" s="40">
        <v>43452.221310617089</v>
      </c>
    </row>
    <row r="4602" spans="1:10" x14ac:dyDescent="0.3">
      <c r="A4602" s="29">
        <v>4598</v>
      </c>
      <c r="B4602">
        <v>3769</v>
      </c>
      <c r="C4602" s="24">
        <v>41811</v>
      </c>
      <c r="D4602" s="24">
        <v>43637</v>
      </c>
      <c r="E4602">
        <v>6250</v>
      </c>
      <c r="F4602" s="31">
        <v>331.61725795664347</v>
      </c>
      <c r="G4602" s="24">
        <v>42620</v>
      </c>
      <c r="H4602" s="33">
        <v>1</v>
      </c>
      <c r="I4602">
        <v>0.98884995907581841</v>
      </c>
      <c r="J4602" s="40">
        <v>42853.825661468487</v>
      </c>
    </row>
    <row r="4603" spans="1:10" x14ac:dyDescent="0.3">
      <c r="A4603" s="29">
        <v>4599</v>
      </c>
      <c r="B4603">
        <v>3772</v>
      </c>
      <c r="C4603" s="24">
        <v>41950</v>
      </c>
      <c r="D4603" s="24">
        <v>43046</v>
      </c>
      <c r="E4603">
        <v>5000</v>
      </c>
      <c r="F4603" s="31">
        <v>23900.18155048331</v>
      </c>
      <c r="G4603" s="24">
        <v>42301</v>
      </c>
      <c r="H4603" s="33">
        <v>4</v>
      </c>
      <c r="I4603">
        <v>0.7196296248241657</v>
      </c>
      <c r="J4603" s="40">
        <v>42505.826289755998</v>
      </c>
    </row>
    <row r="4604" spans="1:10" x14ac:dyDescent="0.3">
      <c r="A4604" s="29">
        <v>4600</v>
      </c>
      <c r="B4604">
        <v>3772</v>
      </c>
      <c r="C4604" s="24">
        <v>41950</v>
      </c>
      <c r="D4604" s="24">
        <v>43046</v>
      </c>
      <c r="E4604">
        <v>5000</v>
      </c>
      <c r="F4604" s="31">
        <v>235.60773116557132</v>
      </c>
      <c r="G4604" s="24">
        <v>42077</v>
      </c>
      <c r="H4604" s="33">
        <v>1</v>
      </c>
      <c r="I4604">
        <v>0.98884995907581841</v>
      </c>
      <c r="J4604" s="40">
        <v>42164.803131103406</v>
      </c>
    </row>
    <row r="4605" spans="1:10" x14ac:dyDescent="0.3">
      <c r="A4605" s="29">
        <v>4601</v>
      </c>
      <c r="B4605">
        <v>3773</v>
      </c>
      <c r="C4605" s="24">
        <v>41971</v>
      </c>
      <c r="D4605" s="24">
        <v>43797</v>
      </c>
      <c r="E4605">
        <v>6250</v>
      </c>
      <c r="F4605" s="31">
        <v>2463.4647545826992</v>
      </c>
      <c r="G4605" s="24">
        <v>42303</v>
      </c>
      <c r="H4605" s="33">
        <v>1</v>
      </c>
      <c r="I4605">
        <v>0.98884995907581841</v>
      </c>
      <c r="J4605" s="40">
        <v>42388.276055948118</v>
      </c>
    </row>
    <row r="4606" spans="1:10" x14ac:dyDescent="0.3">
      <c r="A4606" s="29">
        <v>4602</v>
      </c>
      <c r="B4606">
        <v>3773</v>
      </c>
      <c r="C4606" s="24">
        <v>41971</v>
      </c>
      <c r="D4606" s="24">
        <v>43797</v>
      </c>
      <c r="E4606">
        <v>6250</v>
      </c>
      <c r="F4606" s="31">
        <v>202.55127768500731</v>
      </c>
      <c r="G4606" s="24">
        <v>43405</v>
      </c>
      <c r="H4606" s="33">
        <v>1</v>
      </c>
      <c r="I4606">
        <v>0.98884995907581841</v>
      </c>
      <c r="J4606" s="40">
        <v>43866.162744145229</v>
      </c>
    </row>
    <row r="4607" spans="1:10" x14ac:dyDescent="0.3">
      <c r="A4607" s="29">
        <v>4603</v>
      </c>
      <c r="B4607">
        <v>3773</v>
      </c>
      <c r="C4607" s="24">
        <v>41971</v>
      </c>
      <c r="D4607" s="24">
        <v>43797</v>
      </c>
      <c r="E4607">
        <v>6250</v>
      </c>
      <c r="F4607" s="31">
        <v>7745.0486563444883</v>
      </c>
      <c r="G4607" s="24">
        <v>43448</v>
      </c>
      <c r="H4607" s="33">
        <v>2</v>
      </c>
      <c r="I4607">
        <v>0.89574241276323197</v>
      </c>
      <c r="J4607" s="40">
        <v>43654.047018941274</v>
      </c>
    </row>
    <row r="4608" spans="1:10" x14ac:dyDescent="0.3">
      <c r="A4608" s="29">
        <v>4604</v>
      </c>
      <c r="B4608">
        <v>3773</v>
      </c>
      <c r="C4608" s="24">
        <v>41971</v>
      </c>
      <c r="D4608" s="24">
        <v>43797</v>
      </c>
      <c r="E4608">
        <v>6250</v>
      </c>
      <c r="F4608" s="31">
        <v>1593.8231800210774</v>
      </c>
      <c r="G4608" s="24">
        <v>42665</v>
      </c>
      <c r="H4608" s="33">
        <v>1</v>
      </c>
      <c r="I4608">
        <v>0.98884995907581841</v>
      </c>
      <c r="J4608" s="40">
        <v>42740.659259498447</v>
      </c>
    </row>
    <row r="4609" spans="1:10" x14ac:dyDescent="0.3">
      <c r="A4609" s="29">
        <v>4605</v>
      </c>
      <c r="B4609">
        <v>3773</v>
      </c>
      <c r="C4609" s="24">
        <v>41971</v>
      </c>
      <c r="D4609" s="24">
        <v>43797</v>
      </c>
      <c r="E4609">
        <v>6250</v>
      </c>
      <c r="F4609" s="31">
        <v>5216.8190784290919</v>
      </c>
      <c r="G4609" s="24">
        <v>43237</v>
      </c>
      <c r="H4609" s="33">
        <v>2</v>
      </c>
      <c r="I4609">
        <v>0.89574241276323197</v>
      </c>
      <c r="J4609" s="40">
        <v>43334.950253147093</v>
      </c>
    </row>
    <row r="4610" spans="1:10" x14ac:dyDescent="0.3">
      <c r="A4610" s="29">
        <v>4606</v>
      </c>
      <c r="B4610">
        <v>3774</v>
      </c>
      <c r="C4610" s="24">
        <v>41667</v>
      </c>
      <c r="D4610" s="24">
        <v>42032</v>
      </c>
      <c r="E4610">
        <v>3750</v>
      </c>
      <c r="F4610" s="31">
        <v>595.20382248554904</v>
      </c>
      <c r="G4610" s="24">
        <v>41871</v>
      </c>
      <c r="H4610" s="33">
        <v>1</v>
      </c>
      <c r="I4610">
        <v>0.98884995907581841</v>
      </c>
      <c r="J4610" s="40">
        <v>42041.99154371825</v>
      </c>
    </row>
    <row r="4611" spans="1:10" x14ac:dyDescent="0.3">
      <c r="A4611" s="29">
        <v>4607</v>
      </c>
      <c r="B4611">
        <v>3775</v>
      </c>
      <c r="C4611" s="24">
        <v>41746</v>
      </c>
      <c r="D4611" s="24">
        <v>42842</v>
      </c>
      <c r="E4611">
        <v>5000</v>
      </c>
      <c r="F4611" s="31">
        <v>5109.1150439016055</v>
      </c>
      <c r="G4611" s="24">
        <v>42466</v>
      </c>
      <c r="H4611" s="33">
        <v>2</v>
      </c>
      <c r="I4611">
        <v>0.89574241276323197</v>
      </c>
      <c r="J4611" s="40">
        <v>43219.275265474396</v>
      </c>
    </row>
    <row r="4612" spans="1:10" x14ac:dyDescent="0.3">
      <c r="A4612" s="29">
        <v>4608</v>
      </c>
      <c r="B4612">
        <v>3775</v>
      </c>
      <c r="C4612" s="24">
        <v>41746</v>
      </c>
      <c r="D4612" s="24">
        <v>42842</v>
      </c>
      <c r="E4612">
        <v>5000</v>
      </c>
      <c r="F4612" s="31">
        <v>1570.6540935951516</v>
      </c>
      <c r="G4612" s="24">
        <v>42439</v>
      </c>
      <c r="H4612" s="33">
        <v>1</v>
      </c>
      <c r="I4612">
        <v>0.98884995907581841</v>
      </c>
      <c r="J4612" s="40">
        <v>43245.276463535047</v>
      </c>
    </row>
    <row r="4613" spans="1:10" x14ac:dyDescent="0.3">
      <c r="A4613" s="29">
        <v>4609</v>
      </c>
      <c r="B4613">
        <v>3775</v>
      </c>
      <c r="C4613" s="24">
        <v>41746</v>
      </c>
      <c r="D4613" s="24">
        <v>42842</v>
      </c>
      <c r="E4613">
        <v>5000</v>
      </c>
      <c r="F4613" s="31">
        <v>27.476846680198086</v>
      </c>
      <c r="G4613" s="24">
        <v>42613</v>
      </c>
      <c r="H4613" s="33">
        <v>1</v>
      </c>
      <c r="I4613">
        <v>0.98884995907581841</v>
      </c>
      <c r="J4613" s="40">
        <v>42891.653738873771</v>
      </c>
    </row>
    <row r="4614" spans="1:10" x14ac:dyDescent="0.3">
      <c r="A4614" s="29">
        <v>4610</v>
      </c>
      <c r="B4614">
        <v>3775</v>
      </c>
      <c r="C4614" s="24">
        <v>41746</v>
      </c>
      <c r="D4614" s="24">
        <v>42842</v>
      </c>
      <c r="E4614">
        <v>5000</v>
      </c>
      <c r="F4614" s="31">
        <v>1231.3162450147379</v>
      </c>
      <c r="G4614" s="24">
        <v>42177</v>
      </c>
      <c r="H4614" s="33">
        <v>1</v>
      </c>
      <c r="I4614">
        <v>0.98884995907581841</v>
      </c>
      <c r="J4614" s="40">
        <v>42928.74998376063</v>
      </c>
    </row>
    <row r="4615" spans="1:10" x14ac:dyDescent="0.3">
      <c r="A4615" s="29">
        <v>4611</v>
      </c>
      <c r="B4615">
        <v>3776</v>
      </c>
      <c r="C4615" s="24">
        <v>41665</v>
      </c>
      <c r="D4615" s="24">
        <v>42395</v>
      </c>
      <c r="E4615">
        <v>5000</v>
      </c>
      <c r="F4615" s="31">
        <v>1233.7009366395773</v>
      </c>
      <c r="G4615" s="24">
        <v>42015</v>
      </c>
      <c r="H4615" s="33">
        <v>1</v>
      </c>
      <c r="I4615">
        <v>0.98884995907581841</v>
      </c>
      <c r="J4615" s="40">
        <v>42201.957121527303</v>
      </c>
    </row>
    <row r="4616" spans="1:10" x14ac:dyDescent="0.3">
      <c r="A4616" s="29">
        <v>4612</v>
      </c>
      <c r="B4616">
        <v>3777</v>
      </c>
      <c r="C4616" s="24">
        <v>41775</v>
      </c>
      <c r="D4616" s="24">
        <v>43601</v>
      </c>
      <c r="E4616">
        <v>3750</v>
      </c>
      <c r="F4616" s="31">
        <v>6080.657852322448</v>
      </c>
      <c r="G4616" s="24">
        <v>42574</v>
      </c>
      <c r="H4616" s="33">
        <v>2</v>
      </c>
      <c r="I4616">
        <v>0.89574241276323197</v>
      </c>
      <c r="J4616" s="40">
        <v>42856.962451894338</v>
      </c>
    </row>
    <row r="4617" spans="1:10" x14ac:dyDescent="0.3">
      <c r="A4617" s="29">
        <v>4613</v>
      </c>
      <c r="B4617">
        <v>3779</v>
      </c>
      <c r="C4617" s="24">
        <v>41779</v>
      </c>
      <c r="D4617" s="24">
        <v>43605</v>
      </c>
      <c r="E4617">
        <v>4375</v>
      </c>
      <c r="F4617" s="31">
        <v>3396.2067884154771</v>
      </c>
      <c r="G4617" s="24">
        <v>42722</v>
      </c>
      <c r="H4617" s="33">
        <v>1</v>
      </c>
      <c r="I4617">
        <v>0.98884995907581841</v>
      </c>
      <c r="J4617" s="40">
        <v>43445.4954241421</v>
      </c>
    </row>
    <row r="4618" spans="1:10" x14ac:dyDescent="0.3">
      <c r="A4618" s="29">
        <v>4614</v>
      </c>
      <c r="B4618">
        <v>3779</v>
      </c>
      <c r="C4618" s="24">
        <v>41779</v>
      </c>
      <c r="D4618" s="24">
        <v>43605</v>
      </c>
      <c r="E4618">
        <v>4375</v>
      </c>
      <c r="F4618" s="31">
        <v>1728.7670659373423</v>
      </c>
      <c r="G4618" s="24">
        <v>42810</v>
      </c>
      <c r="H4618" s="33">
        <v>1</v>
      </c>
      <c r="I4618">
        <v>0.98884995907581841</v>
      </c>
      <c r="J4618" s="40">
        <v>43428.837987095241</v>
      </c>
    </row>
    <row r="4619" spans="1:10" x14ac:dyDescent="0.3">
      <c r="A4619" s="29">
        <v>4615</v>
      </c>
      <c r="B4619">
        <v>3781</v>
      </c>
      <c r="C4619" s="24">
        <v>41735</v>
      </c>
      <c r="D4619" s="24">
        <v>42100</v>
      </c>
      <c r="E4619">
        <v>4375</v>
      </c>
      <c r="F4619" s="31">
        <v>3860.5122955543097</v>
      </c>
      <c r="G4619" s="24">
        <v>41739</v>
      </c>
      <c r="H4619" s="33">
        <v>1</v>
      </c>
      <c r="I4619">
        <v>0.98884995907581841</v>
      </c>
      <c r="J4619" s="40">
        <v>41868.214630024238</v>
      </c>
    </row>
    <row r="4620" spans="1:10" x14ac:dyDescent="0.3">
      <c r="A4620" s="29">
        <v>4616</v>
      </c>
      <c r="B4620">
        <v>3782</v>
      </c>
      <c r="C4620" s="24">
        <v>41661</v>
      </c>
      <c r="D4620" s="24">
        <v>43487</v>
      </c>
      <c r="E4620">
        <v>4375</v>
      </c>
      <c r="F4620" s="31">
        <v>5695.908610462302</v>
      </c>
      <c r="G4620" s="24">
        <v>43305</v>
      </c>
      <c r="H4620" s="33">
        <v>2</v>
      </c>
      <c r="I4620">
        <v>0.89574241276323197</v>
      </c>
      <c r="J4620" s="40">
        <v>43805.011723425589</v>
      </c>
    </row>
    <row r="4621" spans="1:10" x14ac:dyDescent="0.3">
      <c r="A4621" s="29">
        <v>4617</v>
      </c>
      <c r="B4621">
        <v>3782</v>
      </c>
      <c r="C4621" s="24">
        <v>41661</v>
      </c>
      <c r="D4621" s="24">
        <v>43487</v>
      </c>
      <c r="E4621">
        <v>4375</v>
      </c>
      <c r="F4621" s="31">
        <v>7812.5220152328302</v>
      </c>
      <c r="G4621" s="24">
        <v>42736</v>
      </c>
      <c r="H4621" s="33">
        <v>2</v>
      </c>
      <c r="I4621">
        <v>0.89574241276323197</v>
      </c>
      <c r="J4621" s="40">
        <v>42814.877384737229</v>
      </c>
    </row>
    <row r="4622" spans="1:10" x14ac:dyDescent="0.3">
      <c r="A4622" s="29">
        <v>4618</v>
      </c>
      <c r="B4622">
        <v>3782</v>
      </c>
      <c r="C4622" s="24">
        <v>41661</v>
      </c>
      <c r="D4622" s="24">
        <v>43487</v>
      </c>
      <c r="E4622">
        <v>4375</v>
      </c>
      <c r="F4622" s="31">
        <v>1144.6158192710297</v>
      </c>
      <c r="G4622" s="24">
        <v>42272</v>
      </c>
      <c r="H4622" s="33">
        <v>1</v>
      </c>
      <c r="I4622">
        <v>0.98884995907581841</v>
      </c>
      <c r="J4622" s="40">
        <v>42345.827221049534</v>
      </c>
    </row>
    <row r="4623" spans="1:10" x14ac:dyDescent="0.3">
      <c r="A4623" s="29">
        <v>4619</v>
      </c>
      <c r="B4623">
        <v>3782</v>
      </c>
      <c r="C4623" s="24">
        <v>41661</v>
      </c>
      <c r="D4623" s="24">
        <v>43487</v>
      </c>
      <c r="E4623">
        <v>4375</v>
      </c>
      <c r="F4623" s="31">
        <v>630.14595614162556</v>
      </c>
      <c r="G4623" s="24">
        <v>42728</v>
      </c>
      <c r="H4623" s="33">
        <v>1</v>
      </c>
      <c r="I4623">
        <v>0.98884995907581841</v>
      </c>
      <c r="J4623" s="40">
        <v>42758.394140967976</v>
      </c>
    </row>
    <row r="4624" spans="1:10" x14ac:dyDescent="0.3">
      <c r="A4624" s="29">
        <v>4620</v>
      </c>
      <c r="B4624">
        <v>3783</v>
      </c>
      <c r="C4624" s="24">
        <v>41722</v>
      </c>
      <c r="D4624" s="24">
        <v>43548</v>
      </c>
      <c r="E4624">
        <v>6250</v>
      </c>
      <c r="F4624" s="31">
        <v>5350.1624866712418</v>
      </c>
      <c r="G4624" s="24">
        <v>43174</v>
      </c>
      <c r="H4624" s="33">
        <v>2</v>
      </c>
      <c r="I4624">
        <v>0.89574241276323197</v>
      </c>
      <c r="J4624" s="40">
        <v>43258.934839996233</v>
      </c>
    </row>
    <row r="4625" spans="1:10" x14ac:dyDescent="0.3">
      <c r="A4625" s="29">
        <v>4621</v>
      </c>
      <c r="B4625">
        <v>3784</v>
      </c>
      <c r="C4625" s="24">
        <v>41646</v>
      </c>
      <c r="D4625" s="24">
        <v>43472</v>
      </c>
      <c r="E4625">
        <v>4375</v>
      </c>
      <c r="F4625" s="31">
        <v>9633.6777387647926</v>
      </c>
      <c r="G4625" s="24">
        <v>41767</v>
      </c>
      <c r="H4625" s="33">
        <v>2</v>
      </c>
      <c r="I4625">
        <v>0.89574241276323197</v>
      </c>
      <c r="J4625" s="40">
        <v>42293.490021860824</v>
      </c>
    </row>
    <row r="4626" spans="1:10" x14ac:dyDescent="0.3">
      <c r="A4626" s="29">
        <v>4622</v>
      </c>
      <c r="B4626">
        <v>3784</v>
      </c>
      <c r="C4626" s="24">
        <v>41646</v>
      </c>
      <c r="D4626" s="24">
        <v>43472</v>
      </c>
      <c r="E4626">
        <v>4375</v>
      </c>
      <c r="F4626" s="31">
        <v>5884.619752724956</v>
      </c>
      <c r="G4626" s="24">
        <v>43373</v>
      </c>
      <c r="H4626" s="33">
        <v>2</v>
      </c>
      <c r="I4626">
        <v>0.89574241276323197</v>
      </c>
      <c r="J4626" s="40">
        <v>43673.476344009432</v>
      </c>
    </row>
    <row r="4627" spans="1:10" x14ac:dyDescent="0.3">
      <c r="A4627" s="29">
        <v>4623</v>
      </c>
      <c r="B4627">
        <v>3784</v>
      </c>
      <c r="C4627" s="24">
        <v>41646</v>
      </c>
      <c r="D4627" s="24">
        <v>43472</v>
      </c>
      <c r="E4627">
        <v>4375</v>
      </c>
      <c r="F4627" s="31">
        <v>3681.4437038449419</v>
      </c>
      <c r="G4627" s="24">
        <v>42337</v>
      </c>
      <c r="H4627" s="33">
        <v>1</v>
      </c>
      <c r="I4627">
        <v>0.98884995907581841</v>
      </c>
      <c r="J4627" s="40">
        <v>42905.821251113892</v>
      </c>
    </row>
    <row r="4628" spans="1:10" x14ac:dyDescent="0.3">
      <c r="A4628" s="29">
        <v>4624</v>
      </c>
      <c r="B4628">
        <v>3784</v>
      </c>
      <c r="C4628" s="24">
        <v>41646</v>
      </c>
      <c r="D4628" s="24">
        <v>43472</v>
      </c>
      <c r="E4628">
        <v>4375</v>
      </c>
      <c r="F4628" s="31">
        <v>1556.4265847752697</v>
      </c>
      <c r="G4628" s="24">
        <v>42970</v>
      </c>
      <c r="H4628" s="33">
        <v>1</v>
      </c>
      <c r="I4628">
        <v>0.98884995907581841</v>
      </c>
      <c r="J4628" s="40">
        <v>43488.944274254303</v>
      </c>
    </row>
    <row r="4629" spans="1:10" x14ac:dyDescent="0.3">
      <c r="A4629" s="29">
        <v>4625</v>
      </c>
      <c r="B4629">
        <v>3785</v>
      </c>
      <c r="C4629" s="24">
        <v>41817</v>
      </c>
      <c r="D4629" s="24">
        <v>42548</v>
      </c>
      <c r="E4629">
        <v>5625</v>
      </c>
      <c r="F4629" s="31">
        <v>1977.2266956555745</v>
      </c>
      <c r="G4629" s="24">
        <v>42381</v>
      </c>
      <c r="H4629" s="33">
        <v>1</v>
      </c>
      <c r="I4629">
        <v>0.98884995907581841</v>
      </c>
      <c r="J4629" s="40">
        <v>42504.032398068062</v>
      </c>
    </row>
    <row r="4630" spans="1:10" x14ac:dyDescent="0.3">
      <c r="A4630" s="29">
        <v>4626</v>
      </c>
      <c r="B4630">
        <v>3786</v>
      </c>
      <c r="C4630" s="24">
        <v>41813</v>
      </c>
      <c r="D4630" s="24">
        <v>43274</v>
      </c>
      <c r="E4630">
        <v>5000</v>
      </c>
      <c r="F4630" s="31">
        <v>3156.6655977072087</v>
      </c>
      <c r="G4630" s="24">
        <v>42787</v>
      </c>
      <c r="H4630" s="33">
        <v>1</v>
      </c>
      <c r="I4630">
        <v>0.98884995907581841</v>
      </c>
      <c r="J4630" s="40">
        <v>42949.413640817911</v>
      </c>
    </row>
    <row r="4631" spans="1:10" x14ac:dyDescent="0.3">
      <c r="A4631" s="29">
        <v>4627</v>
      </c>
      <c r="B4631">
        <v>3787</v>
      </c>
      <c r="C4631" s="24">
        <v>41842</v>
      </c>
      <c r="D4631" s="24">
        <v>43668</v>
      </c>
      <c r="E4631">
        <v>3750</v>
      </c>
      <c r="F4631" s="31">
        <v>4037.6410033494431</v>
      </c>
      <c r="G4631" s="24">
        <v>42942</v>
      </c>
      <c r="H4631" s="33">
        <v>1</v>
      </c>
      <c r="I4631">
        <v>0.98884995907581841</v>
      </c>
      <c r="J4631" s="40">
        <v>43104.879846337091</v>
      </c>
    </row>
    <row r="4632" spans="1:10" x14ac:dyDescent="0.3">
      <c r="A4632" s="29">
        <v>4628</v>
      </c>
      <c r="B4632">
        <v>3787</v>
      </c>
      <c r="C4632" s="24">
        <v>41842</v>
      </c>
      <c r="D4632" s="24">
        <v>43668</v>
      </c>
      <c r="E4632">
        <v>3750</v>
      </c>
      <c r="F4632" s="31">
        <v>1083.2837157739837</v>
      </c>
      <c r="G4632" s="24">
        <v>42199</v>
      </c>
      <c r="H4632" s="33">
        <v>1</v>
      </c>
      <c r="I4632">
        <v>0.98884995907581841</v>
      </c>
      <c r="J4632" s="40">
        <v>42234.955584622941</v>
      </c>
    </row>
    <row r="4633" spans="1:10" x14ac:dyDescent="0.3">
      <c r="A4633" s="29">
        <v>4629</v>
      </c>
      <c r="B4633">
        <v>3787</v>
      </c>
      <c r="C4633" s="24">
        <v>41842</v>
      </c>
      <c r="D4633" s="24">
        <v>43668</v>
      </c>
      <c r="E4633">
        <v>3750</v>
      </c>
      <c r="F4633" s="31">
        <v>8034.9675753406173</v>
      </c>
      <c r="G4633" s="24">
        <v>42844</v>
      </c>
      <c r="H4633" s="33">
        <v>2</v>
      </c>
      <c r="I4633">
        <v>0.89574241276323197</v>
      </c>
      <c r="J4633" s="40">
        <v>43662.486389494072</v>
      </c>
    </row>
    <row r="4634" spans="1:10" x14ac:dyDescent="0.3">
      <c r="A4634" s="29">
        <v>4630</v>
      </c>
      <c r="B4634">
        <v>3787</v>
      </c>
      <c r="C4634" s="24">
        <v>41842</v>
      </c>
      <c r="D4634" s="24">
        <v>43668</v>
      </c>
      <c r="E4634">
        <v>3750</v>
      </c>
      <c r="F4634" s="31">
        <v>4906.6702638858478</v>
      </c>
      <c r="G4634" s="24">
        <v>43088</v>
      </c>
      <c r="H4634" s="33">
        <v>1</v>
      </c>
      <c r="I4634">
        <v>0.98884995907581841</v>
      </c>
      <c r="J4634" s="40">
        <v>43130.498433469831</v>
      </c>
    </row>
    <row r="4635" spans="1:10" x14ac:dyDescent="0.3">
      <c r="A4635" s="29">
        <v>4631</v>
      </c>
      <c r="B4635">
        <v>3787</v>
      </c>
      <c r="C4635" s="24">
        <v>41842</v>
      </c>
      <c r="D4635" s="24">
        <v>43668</v>
      </c>
      <c r="E4635">
        <v>3750</v>
      </c>
      <c r="F4635" s="31">
        <v>4007.0412342173399</v>
      </c>
      <c r="G4635" s="24">
        <v>42163</v>
      </c>
      <c r="H4635" s="33">
        <v>1</v>
      </c>
      <c r="I4635">
        <v>0.98884995907581841</v>
      </c>
      <c r="J4635" s="40">
        <v>42456.315064730923</v>
      </c>
    </row>
    <row r="4636" spans="1:10" x14ac:dyDescent="0.3">
      <c r="A4636" s="29">
        <v>4632</v>
      </c>
      <c r="B4636">
        <v>3788</v>
      </c>
      <c r="C4636" s="24">
        <v>41795</v>
      </c>
      <c r="D4636" s="24">
        <v>43621</v>
      </c>
      <c r="E4636">
        <v>6250</v>
      </c>
      <c r="F4636" s="31">
        <v>1680.7529015032237</v>
      </c>
      <c r="G4636" s="24">
        <v>42943</v>
      </c>
      <c r="H4636" s="33">
        <v>1</v>
      </c>
      <c r="I4636">
        <v>0.98884995907581841</v>
      </c>
      <c r="J4636" s="40">
        <v>43311.626178977182</v>
      </c>
    </row>
    <row r="4637" spans="1:10" x14ac:dyDescent="0.3">
      <c r="A4637" s="29">
        <v>4633</v>
      </c>
      <c r="B4637">
        <v>3788</v>
      </c>
      <c r="C4637" s="24">
        <v>41795</v>
      </c>
      <c r="D4637" s="24">
        <v>43621</v>
      </c>
      <c r="E4637">
        <v>6250</v>
      </c>
      <c r="F4637" s="31">
        <v>5002.1062263102713</v>
      </c>
      <c r="G4637" s="24">
        <v>42513</v>
      </c>
      <c r="H4637" s="33">
        <v>2</v>
      </c>
      <c r="I4637">
        <v>0.89574241276323197</v>
      </c>
      <c r="J4637" s="40">
        <v>42709.417812878914</v>
      </c>
    </row>
    <row r="4638" spans="1:10" x14ac:dyDescent="0.3">
      <c r="A4638" s="29">
        <v>4634</v>
      </c>
      <c r="B4638">
        <v>3788</v>
      </c>
      <c r="C4638" s="24">
        <v>41795</v>
      </c>
      <c r="D4638" s="24">
        <v>43621</v>
      </c>
      <c r="E4638">
        <v>6250</v>
      </c>
      <c r="F4638" s="31">
        <v>2781.6653918484594</v>
      </c>
      <c r="G4638" s="24">
        <v>42772</v>
      </c>
      <c r="H4638" s="33">
        <v>1</v>
      </c>
      <c r="I4638">
        <v>0.98884995907581841</v>
      </c>
      <c r="J4638" s="40">
        <v>43203.374627392841</v>
      </c>
    </row>
    <row r="4639" spans="1:10" x14ac:dyDescent="0.3">
      <c r="A4639" s="29">
        <v>4635</v>
      </c>
      <c r="B4639">
        <v>3791</v>
      </c>
      <c r="C4639" s="24">
        <v>41874</v>
      </c>
      <c r="D4639" s="24">
        <v>42605</v>
      </c>
      <c r="E4639">
        <v>5000</v>
      </c>
      <c r="F4639" s="31">
        <v>5500.7562890155668</v>
      </c>
      <c r="G4639" s="24">
        <v>42316</v>
      </c>
      <c r="H4639" s="33">
        <v>2</v>
      </c>
      <c r="I4639">
        <v>0.89574241276323197</v>
      </c>
      <c r="J4639" s="40">
        <v>42674.284545469891</v>
      </c>
    </row>
    <row r="4640" spans="1:10" x14ac:dyDescent="0.3">
      <c r="A4640" s="29">
        <v>4636</v>
      </c>
      <c r="B4640">
        <v>3793</v>
      </c>
      <c r="C4640" s="24">
        <v>41802</v>
      </c>
      <c r="D4640" s="24">
        <v>43628</v>
      </c>
      <c r="E4640">
        <v>3750</v>
      </c>
      <c r="F4640" s="31">
        <v>4487.1773057062082</v>
      </c>
      <c r="G4640" s="24">
        <v>42337</v>
      </c>
      <c r="H4640" s="33">
        <v>1</v>
      </c>
      <c r="I4640">
        <v>0.98884995907581841</v>
      </c>
      <c r="J4640" s="40">
        <v>42547.971468788295</v>
      </c>
    </row>
    <row r="4641" spans="1:10" x14ac:dyDescent="0.3">
      <c r="A4641" s="29">
        <v>4637</v>
      </c>
      <c r="B4641">
        <v>3793</v>
      </c>
      <c r="C4641" s="24">
        <v>41802</v>
      </c>
      <c r="D4641" s="24">
        <v>43628</v>
      </c>
      <c r="E4641">
        <v>3750</v>
      </c>
      <c r="F4641" s="31">
        <v>3509.4698140484238</v>
      </c>
      <c r="G4641" s="24">
        <v>43113</v>
      </c>
      <c r="H4641" s="33">
        <v>1</v>
      </c>
      <c r="I4641">
        <v>0.98884995907581841</v>
      </c>
      <c r="J4641" s="40">
        <v>43880.996959730357</v>
      </c>
    </row>
    <row r="4642" spans="1:10" x14ac:dyDescent="0.3">
      <c r="A4642" s="29">
        <v>4638</v>
      </c>
      <c r="B4642">
        <v>3796</v>
      </c>
      <c r="C4642" s="24">
        <v>41947</v>
      </c>
      <c r="D4642" s="24">
        <v>42678</v>
      </c>
      <c r="E4642">
        <v>4375</v>
      </c>
      <c r="F4642" s="31">
        <v>5827.9494330422003</v>
      </c>
      <c r="G4642" s="24">
        <v>42654</v>
      </c>
      <c r="H4642" s="33">
        <v>2</v>
      </c>
      <c r="I4642">
        <v>0.89574241276323197</v>
      </c>
      <c r="J4642" s="40">
        <v>43261.242445813674</v>
      </c>
    </row>
    <row r="4643" spans="1:10" x14ac:dyDescent="0.3">
      <c r="A4643" s="29">
        <v>4639</v>
      </c>
      <c r="B4643">
        <v>3797</v>
      </c>
      <c r="C4643" s="24">
        <v>41939</v>
      </c>
      <c r="D4643" s="24">
        <v>43765</v>
      </c>
      <c r="E4643">
        <v>6250</v>
      </c>
      <c r="F4643" s="31">
        <v>2444.9305480704393</v>
      </c>
      <c r="G4643" s="24">
        <v>43600</v>
      </c>
      <c r="H4643" s="33">
        <v>1</v>
      </c>
      <c r="I4643">
        <v>0.98884995907581841</v>
      </c>
      <c r="J4643" s="40">
        <v>43725.16288237126</v>
      </c>
    </row>
    <row r="4644" spans="1:10" x14ac:dyDescent="0.3">
      <c r="A4644" s="29">
        <v>4640</v>
      </c>
      <c r="B4644">
        <v>3797</v>
      </c>
      <c r="C4644" s="24">
        <v>41939</v>
      </c>
      <c r="D4644" s="24">
        <v>43765</v>
      </c>
      <c r="E4644">
        <v>6250</v>
      </c>
      <c r="F4644" s="31">
        <v>4083.0305699472124</v>
      </c>
      <c r="G4644" s="24">
        <v>43165</v>
      </c>
      <c r="H4644" s="33">
        <v>1</v>
      </c>
      <c r="I4644">
        <v>0.98884995907581841</v>
      </c>
      <c r="J4644" s="40">
        <v>43665.765474754349</v>
      </c>
    </row>
    <row r="4645" spans="1:10" x14ac:dyDescent="0.3">
      <c r="A4645" s="29">
        <v>4641</v>
      </c>
      <c r="B4645">
        <v>3797</v>
      </c>
      <c r="C4645" s="24">
        <v>41939</v>
      </c>
      <c r="D4645" s="24">
        <v>43765</v>
      </c>
      <c r="E4645">
        <v>6250</v>
      </c>
      <c r="F4645" s="31">
        <v>3059.7191944002693</v>
      </c>
      <c r="G4645" s="24">
        <v>42839</v>
      </c>
      <c r="H4645" s="33">
        <v>1</v>
      </c>
      <c r="I4645">
        <v>0.98884995907581841</v>
      </c>
      <c r="J4645" s="40">
        <v>42839.382256119752</v>
      </c>
    </row>
    <row r="4646" spans="1:10" x14ac:dyDescent="0.3">
      <c r="A4646" s="29">
        <v>4642</v>
      </c>
      <c r="B4646">
        <v>3798</v>
      </c>
      <c r="C4646" s="24">
        <v>41792</v>
      </c>
      <c r="D4646" s="24">
        <v>42523</v>
      </c>
      <c r="E4646">
        <v>6250</v>
      </c>
      <c r="F4646" s="31">
        <v>9883.4134857491044</v>
      </c>
      <c r="G4646" s="24">
        <v>41902</v>
      </c>
      <c r="H4646" s="33">
        <v>2</v>
      </c>
      <c r="I4646">
        <v>0.89574241276323197</v>
      </c>
      <c r="J4646" s="40">
        <v>42527.333374322741</v>
      </c>
    </row>
    <row r="4647" spans="1:10" x14ac:dyDescent="0.3">
      <c r="A4647" s="29">
        <v>4643</v>
      </c>
      <c r="B4647">
        <v>3800</v>
      </c>
      <c r="C4647" s="24">
        <v>41770</v>
      </c>
      <c r="D4647" s="24">
        <v>42501</v>
      </c>
      <c r="E4647">
        <v>6250</v>
      </c>
      <c r="F4647" s="31">
        <v>11893.047981623471</v>
      </c>
      <c r="G4647" s="24">
        <v>41794</v>
      </c>
      <c r="H4647" s="33">
        <v>3</v>
      </c>
      <c r="I4647">
        <v>0.80482337140270255</v>
      </c>
      <c r="J4647" s="40">
        <v>41809.760766378815</v>
      </c>
    </row>
    <row r="4648" spans="1:10" x14ac:dyDescent="0.3">
      <c r="A4648" s="29">
        <v>4644</v>
      </c>
      <c r="B4648">
        <v>3801</v>
      </c>
      <c r="C4648" s="24">
        <v>41859</v>
      </c>
      <c r="D4648" s="24">
        <v>43685</v>
      </c>
      <c r="E4648">
        <v>6250</v>
      </c>
      <c r="F4648" s="31">
        <v>772.53579837876032</v>
      </c>
      <c r="G4648" s="24">
        <v>42429</v>
      </c>
      <c r="H4648" s="33">
        <v>1</v>
      </c>
      <c r="I4648">
        <v>0.98884995907581841</v>
      </c>
      <c r="J4648" s="40">
        <v>44136.676985294311</v>
      </c>
    </row>
    <row r="4649" spans="1:10" x14ac:dyDescent="0.3">
      <c r="A4649" s="29">
        <v>4645</v>
      </c>
      <c r="B4649">
        <v>3802</v>
      </c>
      <c r="C4649" s="24">
        <v>41883</v>
      </c>
      <c r="D4649" s="24">
        <v>42248</v>
      </c>
      <c r="E4649">
        <v>5000</v>
      </c>
      <c r="F4649" s="31">
        <v>12378.68368619309</v>
      </c>
      <c r="G4649" s="24">
        <v>42220</v>
      </c>
      <c r="H4649" s="33">
        <v>3</v>
      </c>
      <c r="I4649">
        <v>0.80482337140270255</v>
      </c>
      <c r="J4649" s="40">
        <v>42585.896475612259</v>
      </c>
    </row>
    <row r="4650" spans="1:10" x14ac:dyDescent="0.3">
      <c r="A4650" s="29">
        <v>4646</v>
      </c>
      <c r="B4650">
        <v>3802</v>
      </c>
      <c r="C4650" s="24">
        <v>41883</v>
      </c>
      <c r="D4650" s="24">
        <v>42248</v>
      </c>
      <c r="E4650">
        <v>5000</v>
      </c>
      <c r="F4650" s="31">
        <v>14132.452539228127</v>
      </c>
      <c r="G4650" s="24">
        <v>42006</v>
      </c>
      <c r="H4650" s="33">
        <v>3</v>
      </c>
      <c r="I4650">
        <v>0.80482337140270255</v>
      </c>
      <c r="J4650" s="40">
        <v>42481.543046828258</v>
      </c>
    </row>
    <row r="4651" spans="1:10" x14ac:dyDescent="0.3">
      <c r="A4651" s="29">
        <v>4647</v>
      </c>
      <c r="B4651">
        <v>3802</v>
      </c>
      <c r="C4651" s="24">
        <v>41883</v>
      </c>
      <c r="D4651" s="24">
        <v>42248</v>
      </c>
      <c r="E4651">
        <v>5000</v>
      </c>
      <c r="F4651" s="31">
        <v>2922.8499625746094</v>
      </c>
      <c r="G4651" s="24">
        <v>42032</v>
      </c>
      <c r="H4651" s="33">
        <v>1</v>
      </c>
      <c r="I4651">
        <v>0.98884995907581841</v>
      </c>
      <c r="J4651" s="40">
        <v>42225.642721033808</v>
      </c>
    </row>
    <row r="4652" spans="1:10" x14ac:dyDescent="0.3">
      <c r="A4652" s="29">
        <v>4648</v>
      </c>
      <c r="B4652">
        <v>3803</v>
      </c>
      <c r="C4652" s="24">
        <v>41822</v>
      </c>
      <c r="D4652" s="24">
        <v>42918</v>
      </c>
      <c r="E4652">
        <v>5000</v>
      </c>
      <c r="F4652" s="31">
        <v>17829.972463380211</v>
      </c>
      <c r="G4652" s="24">
        <v>41879</v>
      </c>
      <c r="H4652" s="33">
        <v>3</v>
      </c>
      <c r="I4652">
        <v>0.80482337140270255</v>
      </c>
      <c r="J4652" s="40">
        <v>41968.302506827902</v>
      </c>
    </row>
    <row r="4653" spans="1:10" x14ac:dyDescent="0.3">
      <c r="A4653" s="29">
        <v>4649</v>
      </c>
      <c r="B4653">
        <v>3804</v>
      </c>
      <c r="C4653" s="24">
        <v>41906</v>
      </c>
      <c r="D4653" s="24">
        <v>43002</v>
      </c>
      <c r="E4653">
        <v>4375</v>
      </c>
      <c r="F4653" s="31">
        <v>6083.8591078596983</v>
      </c>
      <c r="G4653" s="24">
        <v>42019</v>
      </c>
      <c r="H4653" s="33">
        <v>2</v>
      </c>
      <c r="I4653">
        <v>0.89574241276323197</v>
      </c>
      <c r="J4653" s="40">
        <v>42091.783303628858</v>
      </c>
    </row>
    <row r="4654" spans="1:10" x14ac:dyDescent="0.3">
      <c r="A4654" s="29">
        <v>4650</v>
      </c>
      <c r="B4654">
        <v>3804</v>
      </c>
      <c r="C4654" s="24">
        <v>41906</v>
      </c>
      <c r="D4654" s="24">
        <v>43002</v>
      </c>
      <c r="E4654">
        <v>4375</v>
      </c>
      <c r="F4654" s="31">
        <v>755.01139005533014</v>
      </c>
      <c r="G4654" s="24">
        <v>42716</v>
      </c>
      <c r="H4654" s="33">
        <v>1</v>
      </c>
      <c r="I4654">
        <v>0.98884995907581841</v>
      </c>
      <c r="J4654" s="40">
        <v>43509.495690202071</v>
      </c>
    </row>
    <row r="4655" spans="1:10" x14ac:dyDescent="0.3">
      <c r="A4655" s="29">
        <v>4651</v>
      </c>
      <c r="B4655">
        <v>3804</v>
      </c>
      <c r="C4655" s="24">
        <v>41906</v>
      </c>
      <c r="D4655" s="24">
        <v>43002</v>
      </c>
      <c r="E4655">
        <v>4375</v>
      </c>
      <c r="F4655" s="31">
        <v>5707.7667469533453</v>
      </c>
      <c r="G4655" s="24">
        <v>42536</v>
      </c>
      <c r="H4655" s="33">
        <v>2</v>
      </c>
      <c r="I4655">
        <v>0.89574241276323197</v>
      </c>
      <c r="J4655" s="40">
        <v>42652.778836052705</v>
      </c>
    </row>
    <row r="4656" spans="1:10" x14ac:dyDescent="0.3">
      <c r="A4656" s="29">
        <v>4652</v>
      </c>
      <c r="B4656">
        <v>3806</v>
      </c>
      <c r="C4656" s="24">
        <v>41897</v>
      </c>
      <c r="D4656" s="24">
        <v>42993</v>
      </c>
      <c r="E4656">
        <v>4375</v>
      </c>
      <c r="F4656" s="31">
        <v>7247.3145232910447</v>
      </c>
      <c r="G4656" s="24">
        <v>42293</v>
      </c>
      <c r="H4656" s="33">
        <v>2</v>
      </c>
      <c r="I4656">
        <v>0.89574241276323197</v>
      </c>
      <c r="J4656" s="40">
        <v>42436.734006130915</v>
      </c>
    </row>
    <row r="4657" spans="1:10" x14ac:dyDescent="0.3">
      <c r="A4657" s="29">
        <v>4653</v>
      </c>
      <c r="B4657">
        <v>3806</v>
      </c>
      <c r="C4657" s="24">
        <v>41897</v>
      </c>
      <c r="D4657" s="24">
        <v>42993</v>
      </c>
      <c r="E4657">
        <v>4375</v>
      </c>
      <c r="F4657" s="31">
        <v>4360.129731267798</v>
      </c>
      <c r="G4657" s="24">
        <v>41986</v>
      </c>
      <c r="H4657" s="33">
        <v>1</v>
      </c>
      <c r="I4657">
        <v>0.98884995907581841</v>
      </c>
      <c r="J4657" s="40">
        <v>42300.429011332293</v>
      </c>
    </row>
    <row r="4658" spans="1:10" x14ac:dyDescent="0.3">
      <c r="A4658" s="29">
        <v>4654</v>
      </c>
      <c r="B4658">
        <v>3806</v>
      </c>
      <c r="C4658" s="24">
        <v>41897</v>
      </c>
      <c r="D4658" s="24">
        <v>42993</v>
      </c>
      <c r="E4658">
        <v>4375</v>
      </c>
      <c r="F4658" s="31">
        <v>4646.0117988510447</v>
      </c>
      <c r="G4658" s="24">
        <v>42200</v>
      </c>
      <c r="H4658" s="33">
        <v>1</v>
      </c>
      <c r="I4658">
        <v>0.98884995907581841</v>
      </c>
      <c r="J4658" s="40">
        <v>42219.050988540766</v>
      </c>
    </row>
    <row r="4659" spans="1:10" x14ac:dyDescent="0.3">
      <c r="A4659" s="29">
        <v>4655</v>
      </c>
      <c r="B4659">
        <v>3807</v>
      </c>
      <c r="C4659" s="24">
        <v>41992</v>
      </c>
      <c r="D4659" s="24">
        <v>43818</v>
      </c>
      <c r="E4659">
        <v>4375</v>
      </c>
      <c r="F4659" s="31">
        <v>805.25162673213367</v>
      </c>
      <c r="G4659" s="24">
        <v>43264</v>
      </c>
      <c r="H4659" s="33">
        <v>1</v>
      </c>
      <c r="I4659">
        <v>0.98884995907581841</v>
      </c>
      <c r="J4659" s="40">
        <v>43563.354889502516</v>
      </c>
    </row>
    <row r="4660" spans="1:10" x14ac:dyDescent="0.3">
      <c r="A4660" s="29">
        <v>4656</v>
      </c>
      <c r="B4660">
        <v>3807</v>
      </c>
      <c r="C4660" s="24">
        <v>41992</v>
      </c>
      <c r="D4660" s="24">
        <v>43818</v>
      </c>
      <c r="E4660">
        <v>4375</v>
      </c>
      <c r="F4660" s="31">
        <v>3983.3811045322955</v>
      </c>
      <c r="G4660" s="24">
        <v>43156</v>
      </c>
      <c r="H4660" s="33">
        <v>1</v>
      </c>
      <c r="I4660">
        <v>0.98884995907581841</v>
      </c>
      <c r="J4660" s="40">
        <v>43304.859913046974</v>
      </c>
    </row>
    <row r="4661" spans="1:10" x14ac:dyDescent="0.3">
      <c r="A4661" s="29">
        <v>4657</v>
      </c>
      <c r="B4661">
        <v>3808</v>
      </c>
      <c r="C4661" s="24">
        <v>41813</v>
      </c>
      <c r="D4661" s="24">
        <v>43274</v>
      </c>
      <c r="E4661">
        <v>5000</v>
      </c>
      <c r="F4661" s="31">
        <v>13978.032050397049</v>
      </c>
      <c r="G4661" s="24">
        <v>42236</v>
      </c>
      <c r="H4661" s="33">
        <v>3</v>
      </c>
      <c r="I4661">
        <v>0.80482337140270255</v>
      </c>
      <c r="J4661" s="40">
        <v>42254.335565994486</v>
      </c>
    </row>
    <row r="4662" spans="1:10" x14ac:dyDescent="0.3">
      <c r="A4662" s="29">
        <v>4658</v>
      </c>
      <c r="B4662">
        <v>3808</v>
      </c>
      <c r="C4662" s="24">
        <v>41813</v>
      </c>
      <c r="D4662" s="24">
        <v>43274</v>
      </c>
      <c r="E4662">
        <v>5000</v>
      </c>
      <c r="F4662" s="31">
        <v>6713.064406801921</v>
      </c>
      <c r="G4662" s="24">
        <v>42853</v>
      </c>
      <c r="H4662" s="33">
        <v>2</v>
      </c>
      <c r="I4662">
        <v>0.89574241276323197</v>
      </c>
      <c r="J4662" s="40">
        <v>43010.32293274835</v>
      </c>
    </row>
    <row r="4663" spans="1:10" x14ac:dyDescent="0.3">
      <c r="A4663" s="29">
        <v>4659</v>
      </c>
      <c r="B4663">
        <v>3808</v>
      </c>
      <c r="C4663" s="24">
        <v>41813</v>
      </c>
      <c r="D4663" s="24">
        <v>43274</v>
      </c>
      <c r="E4663">
        <v>5000</v>
      </c>
      <c r="F4663" s="31">
        <v>5307.7538148666572</v>
      </c>
      <c r="G4663" s="24">
        <v>43245</v>
      </c>
      <c r="H4663" s="33">
        <v>2</v>
      </c>
      <c r="I4663">
        <v>0.89574241276323197</v>
      </c>
      <c r="J4663" s="40">
        <v>43530.844065156547</v>
      </c>
    </row>
    <row r="4664" spans="1:10" x14ac:dyDescent="0.3">
      <c r="A4664" s="29">
        <v>4660</v>
      </c>
      <c r="B4664">
        <v>3809</v>
      </c>
      <c r="C4664" s="24">
        <v>41746</v>
      </c>
      <c r="D4664" s="24">
        <v>43572</v>
      </c>
      <c r="E4664">
        <v>5625</v>
      </c>
      <c r="F4664" s="31">
        <v>3260.5813933135182</v>
      </c>
      <c r="G4664" s="24">
        <v>42280</v>
      </c>
      <c r="H4664" s="33">
        <v>1</v>
      </c>
      <c r="I4664">
        <v>0.98884995907581841</v>
      </c>
      <c r="J4664" s="40">
        <v>42432.290676398712</v>
      </c>
    </row>
    <row r="4665" spans="1:10" x14ac:dyDescent="0.3">
      <c r="A4665" s="29">
        <v>4661</v>
      </c>
      <c r="B4665">
        <v>3809</v>
      </c>
      <c r="C4665" s="24">
        <v>41746</v>
      </c>
      <c r="D4665" s="24">
        <v>43572</v>
      </c>
      <c r="E4665">
        <v>5625</v>
      </c>
      <c r="F4665" s="31">
        <v>3826.2615840903181</v>
      </c>
      <c r="G4665" s="24">
        <v>42668</v>
      </c>
      <c r="H4665" s="33">
        <v>1</v>
      </c>
      <c r="I4665">
        <v>0.98884995907581841</v>
      </c>
      <c r="J4665" s="40">
        <v>43376.493065197639</v>
      </c>
    </row>
    <row r="4666" spans="1:10" x14ac:dyDescent="0.3">
      <c r="A4666" s="29">
        <v>4662</v>
      </c>
      <c r="B4666">
        <v>3809</v>
      </c>
      <c r="C4666" s="24">
        <v>41746</v>
      </c>
      <c r="D4666" s="24">
        <v>43572</v>
      </c>
      <c r="E4666">
        <v>5625</v>
      </c>
      <c r="F4666" s="31">
        <v>2958.3320458981684</v>
      </c>
      <c r="G4666" s="24">
        <v>43139</v>
      </c>
      <c r="H4666" s="33">
        <v>1</v>
      </c>
      <c r="I4666">
        <v>0.98884995907581841</v>
      </c>
      <c r="J4666" s="40">
        <v>43206.318957621872</v>
      </c>
    </row>
    <row r="4667" spans="1:10" x14ac:dyDescent="0.3">
      <c r="A4667" s="29">
        <v>4663</v>
      </c>
      <c r="B4667">
        <v>3810</v>
      </c>
      <c r="C4667" s="24">
        <v>41839</v>
      </c>
      <c r="D4667" s="24">
        <v>42935</v>
      </c>
      <c r="E4667">
        <v>4375</v>
      </c>
      <c r="F4667" s="31">
        <v>7209.9600694971359</v>
      </c>
      <c r="G4667" s="24">
        <v>41964</v>
      </c>
      <c r="H4667" s="33">
        <v>2</v>
      </c>
      <c r="I4667">
        <v>0.89574241276323197</v>
      </c>
      <c r="J4667" s="40">
        <v>42132.633488922955</v>
      </c>
    </row>
    <row r="4668" spans="1:10" x14ac:dyDescent="0.3">
      <c r="A4668" s="29">
        <v>4664</v>
      </c>
      <c r="B4668">
        <v>3810</v>
      </c>
      <c r="C4668" s="24">
        <v>41839</v>
      </c>
      <c r="D4668" s="24">
        <v>42935</v>
      </c>
      <c r="E4668">
        <v>4375</v>
      </c>
      <c r="F4668" s="31">
        <v>1333.9972638045249</v>
      </c>
      <c r="G4668" s="24">
        <v>42404</v>
      </c>
      <c r="H4668" s="33">
        <v>1</v>
      </c>
      <c r="I4668">
        <v>0.98884995907581841</v>
      </c>
      <c r="J4668" s="40">
        <v>42631.784493707841</v>
      </c>
    </row>
    <row r="4669" spans="1:10" x14ac:dyDescent="0.3">
      <c r="A4669" s="29">
        <v>4665</v>
      </c>
      <c r="B4669">
        <v>3811</v>
      </c>
      <c r="C4669" s="24">
        <v>41974</v>
      </c>
      <c r="D4669" s="24">
        <v>43800</v>
      </c>
      <c r="E4669">
        <v>6250</v>
      </c>
      <c r="F4669" s="31">
        <v>11577.765307603486</v>
      </c>
      <c r="G4669" s="24">
        <v>43217</v>
      </c>
      <c r="H4669" s="33">
        <v>3</v>
      </c>
      <c r="I4669">
        <v>0.80482337140270255</v>
      </c>
      <c r="J4669" s="40">
        <v>43617.812633961679</v>
      </c>
    </row>
    <row r="4670" spans="1:10" x14ac:dyDescent="0.3">
      <c r="A4670" s="29">
        <v>4666</v>
      </c>
      <c r="B4670">
        <v>3811</v>
      </c>
      <c r="C4670" s="24">
        <v>41974</v>
      </c>
      <c r="D4670" s="24">
        <v>43800</v>
      </c>
      <c r="E4670">
        <v>6250</v>
      </c>
      <c r="F4670" s="31">
        <v>2277.3255370876109</v>
      </c>
      <c r="G4670" s="24">
        <v>43125</v>
      </c>
      <c r="H4670" s="33">
        <v>1</v>
      </c>
      <c r="I4670">
        <v>0.98884995907581841</v>
      </c>
      <c r="J4670" s="40">
        <v>44825.735429636006</v>
      </c>
    </row>
    <row r="4671" spans="1:10" x14ac:dyDescent="0.3">
      <c r="A4671" s="29">
        <v>4667</v>
      </c>
      <c r="B4671">
        <v>3811</v>
      </c>
      <c r="C4671" s="24">
        <v>41974</v>
      </c>
      <c r="D4671" s="24">
        <v>43800</v>
      </c>
      <c r="E4671">
        <v>6250</v>
      </c>
      <c r="F4671" s="31">
        <v>5624.1528667384646</v>
      </c>
      <c r="G4671" s="24">
        <v>42162</v>
      </c>
      <c r="H4671" s="33">
        <v>2</v>
      </c>
      <c r="I4671">
        <v>0.89574241276323197</v>
      </c>
      <c r="J4671" s="40">
        <v>42183.777190888453</v>
      </c>
    </row>
    <row r="4672" spans="1:10" x14ac:dyDescent="0.3">
      <c r="A4672" s="29">
        <v>4668</v>
      </c>
      <c r="B4672">
        <v>3812</v>
      </c>
      <c r="C4672" s="24">
        <v>41679</v>
      </c>
      <c r="D4672" s="24">
        <v>43505</v>
      </c>
      <c r="E4672">
        <v>4375</v>
      </c>
      <c r="F4672" s="31">
        <v>2789.2307317518862</v>
      </c>
      <c r="G4672" s="24">
        <v>42521</v>
      </c>
      <c r="H4672" s="33">
        <v>1</v>
      </c>
      <c r="I4672">
        <v>0.98884995907581841</v>
      </c>
      <c r="J4672" s="40">
        <v>43974.959255832451</v>
      </c>
    </row>
    <row r="4673" spans="1:10" x14ac:dyDescent="0.3">
      <c r="A4673" s="29">
        <v>4669</v>
      </c>
      <c r="B4673">
        <v>3812</v>
      </c>
      <c r="C4673" s="24">
        <v>41679</v>
      </c>
      <c r="D4673" s="24">
        <v>43505</v>
      </c>
      <c r="E4673">
        <v>4375</v>
      </c>
      <c r="F4673" s="31">
        <v>10040.202654436933</v>
      </c>
      <c r="G4673" s="24">
        <v>42028</v>
      </c>
      <c r="H4673" s="33">
        <v>3</v>
      </c>
      <c r="I4673">
        <v>0.80482337140270255</v>
      </c>
      <c r="J4673" s="40">
        <v>43335.285960860194</v>
      </c>
    </row>
    <row r="4674" spans="1:10" x14ac:dyDescent="0.3">
      <c r="A4674" s="29">
        <v>4670</v>
      </c>
      <c r="B4674">
        <v>3815</v>
      </c>
      <c r="C4674" s="24">
        <v>41792</v>
      </c>
      <c r="D4674" s="24">
        <v>43618</v>
      </c>
      <c r="E4674">
        <v>4375</v>
      </c>
      <c r="F4674" s="31">
        <v>6140.14444828654</v>
      </c>
      <c r="G4674" s="24">
        <v>43399</v>
      </c>
      <c r="H4674" s="33">
        <v>2</v>
      </c>
      <c r="I4674">
        <v>0.89574241276323197</v>
      </c>
      <c r="J4674" s="40">
        <v>43399.908049428726</v>
      </c>
    </row>
    <row r="4675" spans="1:10" x14ac:dyDescent="0.3">
      <c r="A4675" s="29">
        <v>4671</v>
      </c>
      <c r="B4675">
        <v>3815</v>
      </c>
      <c r="C4675" s="24">
        <v>41792</v>
      </c>
      <c r="D4675" s="24">
        <v>43618</v>
      </c>
      <c r="E4675">
        <v>4375</v>
      </c>
      <c r="F4675" s="31">
        <v>1627.0674001995385</v>
      </c>
      <c r="G4675" s="24">
        <v>42979</v>
      </c>
      <c r="H4675" s="33">
        <v>1</v>
      </c>
      <c r="I4675">
        <v>0.98884995907581841</v>
      </c>
      <c r="J4675" s="40">
        <v>43175.735940887935</v>
      </c>
    </row>
    <row r="4676" spans="1:10" x14ac:dyDescent="0.3">
      <c r="A4676" s="29">
        <v>4672</v>
      </c>
      <c r="B4676">
        <v>3815</v>
      </c>
      <c r="C4676" s="24">
        <v>41792</v>
      </c>
      <c r="D4676" s="24">
        <v>43618</v>
      </c>
      <c r="E4676">
        <v>4375</v>
      </c>
      <c r="F4676" s="31">
        <v>1694.4751016427556</v>
      </c>
      <c r="G4676" s="24">
        <v>43538</v>
      </c>
      <c r="H4676" s="33">
        <v>1</v>
      </c>
      <c r="I4676">
        <v>0.98884995907581841</v>
      </c>
      <c r="J4676" s="40">
        <v>43890.961862450677</v>
      </c>
    </row>
    <row r="4677" spans="1:10" x14ac:dyDescent="0.3">
      <c r="A4677" s="29">
        <v>4673</v>
      </c>
      <c r="B4677">
        <v>3815</v>
      </c>
      <c r="C4677" s="24">
        <v>41792</v>
      </c>
      <c r="D4677" s="24">
        <v>43618</v>
      </c>
      <c r="E4677">
        <v>4375</v>
      </c>
      <c r="F4677" s="31">
        <v>67.438377772867312</v>
      </c>
      <c r="G4677" s="24">
        <v>43207</v>
      </c>
      <c r="H4677" s="33">
        <v>1</v>
      </c>
      <c r="I4677">
        <v>0.98884995907581841</v>
      </c>
      <c r="J4677" s="40">
        <v>43364.101451180402</v>
      </c>
    </row>
    <row r="4678" spans="1:10" x14ac:dyDescent="0.3">
      <c r="A4678" s="29">
        <v>4674</v>
      </c>
      <c r="B4678">
        <v>3816</v>
      </c>
      <c r="C4678" s="24">
        <v>41856</v>
      </c>
      <c r="D4678" s="24">
        <v>42587</v>
      </c>
      <c r="E4678">
        <v>5625</v>
      </c>
      <c r="F4678" s="31">
        <v>3071.9293309708228</v>
      </c>
      <c r="G4678" s="24">
        <v>41935</v>
      </c>
      <c r="H4678" s="33">
        <v>1</v>
      </c>
      <c r="I4678">
        <v>0.98884995907581841</v>
      </c>
      <c r="J4678" s="40">
        <v>42826.930672476708</v>
      </c>
    </row>
    <row r="4679" spans="1:10" x14ac:dyDescent="0.3">
      <c r="A4679" s="29">
        <v>4675</v>
      </c>
      <c r="B4679">
        <v>3816</v>
      </c>
      <c r="C4679" s="24">
        <v>41856</v>
      </c>
      <c r="D4679" s="24">
        <v>42587</v>
      </c>
      <c r="E4679">
        <v>5625</v>
      </c>
      <c r="F4679" s="31">
        <v>16878.82210552401</v>
      </c>
      <c r="G4679" s="24">
        <v>42392</v>
      </c>
      <c r="H4679" s="33">
        <v>3</v>
      </c>
      <c r="I4679">
        <v>0.80482337140270255</v>
      </c>
      <c r="J4679" s="40">
        <v>42902.772543783387</v>
      </c>
    </row>
    <row r="4680" spans="1:10" x14ac:dyDescent="0.3">
      <c r="A4680" s="29">
        <v>4676</v>
      </c>
      <c r="B4680">
        <v>3818</v>
      </c>
      <c r="C4680" s="24">
        <v>41681</v>
      </c>
      <c r="D4680" s="24">
        <v>42411</v>
      </c>
      <c r="E4680">
        <v>4375</v>
      </c>
      <c r="F4680" s="31">
        <v>1889.4746945708</v>
      </c>
      <c r="G4680" s="24">
        <v>42140</v>
      </c>
      <c r="H4680" s="33">
        <v>1</v>
      </c>
      <c r="I4680">
        <v>0.98884995907581841</v>
      </c>
      <c r="J4680" s="40">
        <v>42487.548075636667</v>
      </c>
    </row>
    <row r="4681" spans="1:10" x14ac:dyDescent="0.3">
      <c r="A4681" s="29">
        <v>4677</v>
      </c>
      <c r="B4681">
        <v>3818</v>
      </c>
      <c r="C4681" s="24">
        <v>41681</v>
      </c>
      <c r="D4681" s="24">
        <v>42411</v>
      </c>
      <c r="E4681">
        <v>4375</v>
      </c>
      <c r="F4681" s="31">
        <v>12883.275209723015</v>
      </c>
      <c r="G4681" s="24">
        <v>42153</v>
      </c>
      <c r="H4681" s="33">
        <v>3</v>
      </c>
      <c r="I4681">
        <v>0.80482337140270255</v>
      </c>
      <c r="J4681" s="40">
        <v>42303.59403073899</v>
      </c>
    </row>
    <row r="4682" spans="1:10" x14ac:dyDescent="0.3">
      <c r="A4682" s="29">
        <v>4678</v>
      </c>
      <c r="B4682">
        <v>3819</v>
      </c>
      <c r="C4682" s="24">
        <v>41796</v>
      </c>
      <c r="D4682" s="24">
        <v>42527</v>
      </c>
      <c r="E4682">
        <v>4375</v>
      </c>
      <c r="F4682" s="31">
        <v>4083.9433910836406</v>
      </c>
      <c r="G4682" s="24">
        <v>42465</v>
      </c>
      <c r="H4682" s="33">
        <v>1</v>
      </c>
      <c r="I4682">
        <v>0.98884995907581841</v>
      </c>
      <c r="J4682" s="40">
        <v>42566.054349078469</v>
      </c>
    </row>
    <row r="4683" spans="1:10" x14ac:dyDescent="0.3">
      <c r="A4683" s="29">
        <v>4679</v>
      </c>
      <c r="B4683">
        <v>3820</v>
      </c>
      <c r="C4683" s="24">
        <v>41652</v>
      </c>
      <c r="D4683" s="24">
        <v>43478</v>
      </c>
      <c r="E4683">
        <v>4375</v>
      </c>
      <c r="F4683" s="31">
        <v>6581.0136568747812</v>
      </c>
      <c r="G4683" s="24">
        <v>42354</v>
      </c>
      <c r="H4683" s="33">
        <v>2</v>
      </c>
      <c r="I4683">
        <v>0.89574241276323197</v>
      </c>
      <c r="J4683" s="40">
        <v>42487.823374613195</v>
      </c>
    </row>
    <row r="4684" spans="1:10" x14ac:dyDescent="0.3">
      <c r="A4684" s="29">
        <v>4680</v>
      </c>
      <c r="B4684">
        <v>3820</v>
      </c>
      <c r="C4684" s="24">
        <v>41652</v>
      </c>
      <c r="D4684" s="24">
        <v>43478</v>
      </c>
      <c r="E4684">
        <v>4375</v>
      </c>
      <c r="F4684" s="31">
        <v>511.91850112623263</v>
      </c>
      <c r="G4684" s="24">
        <v>41793</v>
      </c>
      <c r="H4684" s="33">
        <v>1</v>
      </c>
      <c r="I4684">
        <v>0.98884995907581841</v>
      </c>
      <c r="J4684" s="40">
        <v>42142.213093857485</v>
      </c>
    </row>
    <row r="4685" spans="1:10" x14ac:dyDescent="0.3">
      <c r="A4685" s="29">
        <v>4681</v>
      </c>
      <c r="B4685">
        <v>3820</v>
      </c>
      <c r="C4685" s="24">
        <v>41652</v>
      </c>
      <c r="D4685" s="24">
        <v>43478</v>
      </c>
      <c r="E4685">
        <v>4375</v>
      </c>
      <c r="F4685" s="31">
        <v>849.79998428122872</v>
      </c>
      <c r="G4685" s="24">
        <v>42096</v>
      </c>
      <c r="H4685" s="33">
        <v>1</v>
      </c>
      <c r="I4685">
        <v>0.98884995907581841</v>
      </c>
      <c r="J4685" s="40">
        <v>42544.63788252548</v>
      </c>
    </row>
    <row r="4686" spans="1:10" x14ac:dyDescent="0.3">
      <c r="A4686" s="29">
        <v>4682</v>
      </c>
      <c r="B4686">
        <v>3821</v>
      </c>
      <c r="C4686" s="24">
        <v>41797</v>
      </c>
      <c r="D4686" s="24">
        <v>43623</v>
      </c>
      <c r="E4686">
        <v>5000</v>
      </c>
      <c r="F4686" s="31">
        <v>1731.2703968466772</v>
      </c>
      <c r="G4686" s="24">
        <v>41990</v>
      </c>
      <c r="H4686" s="33">
        <v>1</v>
      </c>
      <c r="I4686">
        <v>0.98884995907581841</v>
      </c>
      <c r="J4686" s="40">
        <v>42042.834561814838</v>
      </c>
    </row>
    <row r="4687" spans="1:10" x14ac:dyDescent="0.3">
      <c r="A4687" s="29">
        <v>4683</v>
      </c>
      <c r="B4687">
        <v>3822</v>
      </c>
      <c r="C4687" s="24">
        <v>41718</v>
      </c>
      <c r="D4687" s="24">
        <v>43544</v>
      </c>
      <c r="E4687">
        <v>5625</v>
      </c>
      <c r="F4687" s="31">
        <v>894.43118261372194</v>
      </c>
      <c r="G4687" s="24">
        <v>42917</v>
      </c>
      <c r="H4687" s="33">
        <v>1</v>
      </c>
      <c r="I4687">
        <v>0.98884995907581841</v>
      </c>
      <c r="J4687" s="40">
        <v>43480.497524781051</v>
      </c>
    </row>
    <row r="4688" spans="1:10" x14ac:dyDescent="0.3">
      <c r="A4688" s="29">
        <v>4684</v>
      </c>
      <c r="B4688">
        <v>3822</v>
      </c>
      <c r="C4688" s="24">
        <v>41718</v>
      </c>
      <c r="D4688" s="24">
        <v>43544</v>
      </c>
      <c r="E4688">
        <v>5625</v>
      </c>
      <c r="F4688" s="31">
        <v>16990.800437475624</v>
      </c>
      <c r="G4688" s="24">
        <v>42758</v>
      </c>
      <c r="H4688" s="33">
        <v>3</v>
      </c>
      <c r="I4688">
        <v>0.80482337140270255</v>
      </c>
      <c r="J4688" s="40">
        <v>43563.403588230904</v>
      </c>
    </row>
    <row r="4689" spans="1:10" x14ac:dyDescent="0.3">
      <c r="A4689" s="29">
        <v>4685</v>
      </c>
      <c r="B4689">
        <v>3823</v>
      </c>
      <c r="C4689" s="24">
        <v>41914</v>
      </c>
      <c r="D4689" s="24">
        <v>43740</v>
      </c>
      <c r="E4689">
        <v>3750</v>
      </c>
      <c r="F4689" s="31">
        <v>6159.6546620339714</v>
      </c>
      <c r="G4689" s="24">
        <v>42828</v>
      </c>
      <c r="H4689" s="33">
        <v>2</v>
      </c>
      <c r="I4689">
        <v>0.89574241276323197</v>
      </c>
      <c r="J4689" s="40">
        <v>43065.845443977581</v>
      </c>
    </row>
    <row r="4690" spans="1:10" x14ac:dyDescent="0.3">
      <c r="A4690" s="29">
        <v>4686</v>
      </c>
      <c r="B4690">
        <v>3823</v>
      </c>
      <c r="C4690" s="24">
        <v>41914</v>
      </c>
      <c r="D4690" s="24">
        <v>43740</v>
      </c>
      <c r="E4690">
        <v>3750</v>
      </c>
      <c r="F4690" s="31">
        <v>230.16655324463466</v>
      </c>
      <c r="G4690" s="24">
        <v>43006</v>
      </c>
      <c r="H4690" s="33">
        <v>1</v>
      </c>
      <c r="I4690">
        <v>0.98884995907581841</v>
      </c>
      <c r="J4690" s="40">
        <v>43449.574946388981</v>
      </c>
    </row>
    <row r="4691" spans="1:10" x14ac:dyDescent="0.3">
      <c r="A4691" s="29">
        <v>4687</v>
      </c>
      <c r="B4691">
        <v>3823</v>
      </c>
      <c r="C4691" s="24">
        <v>41914</v>
      </c>
      <c r="D4691" s="24">
        <v>43740</v>
      </c>
      <c r="E4691">
        <v>3750</v>
      </c>
      <c r="F4691" s="31">
        <v>1743.3808598132073</v>
      </c>
      <c r="G4691" s="24">
        <v>41937</v>
      </c>
      <c r="H4691" s="33">
        <v>1</v>
      </c>
      <c r="I4691">
        <v>0.98884995907581841</v>
      </c>
      <c r="J4691" s="40">
        <v>42095.343336675396</v>
      </c>
    </row>
    <row r="4692" spans="1:10" x14ac:dyDescent="0.3">
      <c r="A4692" s="29">
        <v>4688</v>
      </c>
      <c r="B4692">
        <v>3825</v>
      </c>
      <c r="C4692" s="24">
        <v>41852</v>
      </c>
      <c r="D4692" s="24">
        <v>42948</v>
      </c>
      <c r="E4692">
        <v>4375</v>
      </c>
      <c r="F4692" s="31">
        <v>305.07248750957092</v>
      </c>
      <c r="G4692" s="24">
        <v>42398</v>
      </c>
      <c r="H4692" s="33">
        <v>1</v>
      </c>
      <c r="I4692">
        <v>0.98884995907581841</v>
      </c>
      <c r="J4692" s="40">
        <v>42988.155106770071</v>
      </c>
    </row>
    <row r="4693" spans="1:10" x14ac:dyDescent="0.3">
      <c r="A4693" s="29">
        <v>4689</v>
      </c>
      <c r="B4693">
        <v>3825</v>
      </c>
      <c r="C4693" s="24">
        <v>41852</v>
      </c>
      <c r="D4693" s="24">
        <v>42948</v>
      </c>
      <c r="E4693">
        <v>4375</v>
      </c>
      <c r="F4693" s="31">
        <v>3999.7559258669667</v>
      </c>
      <c r="G4693" s="24">
        <v>42612</v>
      </c>
      <c r="H4693" s="33">
        <v>1</v>
      </c>
      <c r="I4693">
        <v>0.98884995907581841</v>
      </c>
      <c r="J4693" s="40">
        <v>44025.659569705873</v>
      </c>
    </row>
    <row r="4694" spans="1:10" x14ac:dyDescent="0.3">
      <c r="A4694" s="29">
        <v>4690</v>
      </c>
      <c r="B4694">
        <v>3826</v>
      </c>
      <c r="C4694" s="24">
        <v>41677</v>
      </c>
      <c r="D4694" s="24">
        <v>42407</v>
      </c>
      <c r="E4694">
        <v>4375</v>
      </c>
      <c r="F4694" s="31">
        <v>15376.369682386738</v>
      </c>
      <c r="G4694" s="24">
        <v>41928</v>
      </c>
      <c r="H4694" s="33">
        <v>3</v>
      </c>
      <c r="I4694">
        <v>0.80482337140270255</v>
      </c>
      <c r="J4694" s="40">
        <v>42141.075951926643</v>
      </c>
    </row>
    <row r="4695" spans="1:10" x14ac:dyDescent="0.3">
      <c r="A4695" s="29">
        <v>4691</v>
      </c>
      <c r="B4695">
        <v>3827</v>
      </c>
      <c r="C4695" s="24">
        <v>42004</v>
      </c>
      <c r="D4695" s="24">
        <v>43830</v>
      </c>
      <c r="E4695">
        <v>4375</v>
      </c>
      <c r="F4695" s="31">
        <v>1880.6326208681994</v>
      </c>
      <c r="G4695" s="24">
        <v>42664</v>
      </c>
      <c r="H4695" s="33">
        <v>1</v>
      </c>
      <c r="I4695">
        <v>0.98884995907581841</v>
      </c>
      <c r="J4695" s="40">
        <v>42846.995137443286</v>
      </c>
    </row>
    <row r="4696" spans="1:10" x14ac:dyDescent="0.3">
      <c r="A4696" s="29">
        <v>4692</v>
      </c>
      <c r="B4696">
        <v>3827</v>
      </c>
      <c r="C4696" s="24">
        <v>42004</v>
      </c>
      <c r="D4696" s="24">
        <v>43830</v>
      </c>
      <c r="E4696">
        <v>4375</v>
      </c>
      <c r="F4696" s="31">
        <v>955.80243782198545</v>
      </c>
      <c r="G4696" s="24">
        <v>43125</v>
      </c>
      <c r="H4696" s="33">
        <v>1</v>
      </c>
      <c r="I4696">
        <v>0.98884995907581841</v>
      </c>
      <c r="J4696" s="40">
        <v>43196.569556348404</v>
      </c>
    </row>
    <row r="4697" spans="1:10" x14ac:dyDescent="0.3">
      <c r="A4697" s="29">
        <v>4693</v>
      </c>
      <c r="B4697">
        <v>3829</v>
      </c>
      <c r="C4697" s="24">
        <v>41916</v>
      </c>
      <c r="D4697" s="24">
        <v>43742</v>
      </c>
      <c r="E4697">
        <v>6250</v>
      </c>
      <c r="F4697" s="31">
        <v>2994.0135929707685</v>
      </c>
      <c r="G4697" s="24">
        <v>42957</v>
      </c>
      <c r="H4697" s="33">
        <v>1</v>
      </c>
      <c r="I4697">
        <v>0.98884995907581841</v>
      </c>
      <c r="J4697" s="40">
        <v>43041.888918037155</v>
      </c>
    </row>
    <row r="4698" spans="1:10" x14ac:dyDescent="0.3">
      <c r="A4698" s="29">
        <v>4694</v>
      </c>
      <c r="B4698">
        <v>3831</v>
      </c>
      <c r="C4698" s="24">
        <v>41953</v>
      </c>
      <c r="D4698" s="24">
        <v>43414</v>
      </c>
      <c r="E4698">
        <v>6250</v>
      </c>
      <c r="F4698" s="31">
        <v>9508.8824895796588</v>
      </c>
      <c r="G4698" s="24">
        <v>42893</v>
      </c>
      <c r="H4698" s="33">
        <v>2</v>
      </c>
      <c r="I4698">
        <v>0.89574241276323197</v>
      </c>
      <c r="J4698" s="40">
        <v>43098.639357761036</v>
      </c>
    </row>
    <row r="4699" spans="1:10" x14ac:dyDescent="0.3">
      <c r="A4699" s="29">
        <v>4695</v>
      </c>
      <c r="B4699">
        <v>3831</v>
      </c>
      <c r="C4699" s="24">
        <v>41953</v>
      </c>
      <c r="D4699" s="24">
        <v>43414</v>
      </c>
      <c r="E4699">
        <v>6250</v>
      </c>
      <c r="F4699" s="31">
        <v>7023.7840536693784</v>
      </c>
      <c r="G4699" s="24">
        <v>42895</v>
      </c>
      <c r="H4699" s="33">
        <v>2</v>
      </c>
      <c r="I4699">
        <v>0.89574241276323197</v>
      </c>
      <c r="J4699" s="40">
        <v>43546.43246793151</v>
      </c>
    </row>
    <row r="4700" spans="1:10" x14ac:dyDescent="0.3">
      <c r="A4700" s="29">
        <v>4696</v>
      </c>
      <c r="B4700">
        <v>3831</v>
      </c>
      <c r="C4700" s="24">
        <v>41953</v>
      </c>
      <c r="D4700" s="24">
        <v>43414</v>
      </c>
      <c r="E4700">
        <v>6250</v>
      </c>
      <c r="F4700" s="31">
        <v>6944.25263842801</v>
      </c>
      <c r="G4700" s="24">
        <v>43205</v>
      </c>
      <c r="H4700" s="33">
        <v>2</v>
      </c>
      <c r="I4700">
        <v>0.89574241276323197</v>
      </c>
      <c r="J4700" s="40">
        <v>43483.319489014109</v>
      </c>
    </row>
    <row r="4701" spans="1:10" x14ac:dyDescent="0.3">
      <c r="A4701" s="29">
        <v>4697</v>
      </c>
      <c r="B4701">
        <v>3832</v>
      </c>
      <c r="C4701" s="24">
        <v>41924</v>
      </c>
      <c r="D4701" s="24">
        <v>43750</v>
      </c>
      <c r="E4701">
        <v>4375</v>
      </c>
      <c r="F4701" s="31">
        <v>1290.5066474394873</v>
      </c>
      <c r="G4701" s="24">
        <v>42647</v>
      </c>
      <c r="H4701" s="33">
        <v>1</v>
      </c>
      <c r="I4701">
        <v>0.98884995907581841</v>
      </c>
      <c r="J4701" s="40">
        <v>42981.222864031151</v>
      </c>
    </row>
    <row r="4702" spans="1:10" x14ac:dyDescent="0.3">
      <c r="A4702" s="29">
        <v>4698</v>
      </c>
      <c r="B4702">
        <v>3832</v>
      </c>
      <c r="C4702" s="24">
        <v>41924</v>
      </c>
      <c r="D4702" s="24">
        <v>43750</v>
      </c>
      <c r="E4702">
        <v>4375</v>
      </c>
      <c r="F4702" s="31">
        <v>3285.14531471703</v>
      </c>
      <c r="G4702" s="24">
        <v>42037</v>
      </c>
      <c r="H4702" s="33">
        <v>1</v>
      </c>
      <c r="I4702">
        <v>0.98884995907581841</v>
      </c>
      <c r="J4702" s="40">
        <v>42592.90969114795</v>
      </c>
    </row>
    <row r="4703" spans="1:10" x14ac:dyDescent="0.3">
      <c r="A4703" s="29">
        <v>4699</v>
      </c>
      <c r="B4703">
        <v>3832</v>
      </c>
      <c r="C4703" s="24">
        <v>41924</v>
      </c>
      <c r="D4703" s="24">
        <v>43750</v>
      </c>
      <c r="E4703">
        <v>4375</v>
      </c>
      <c r="F4703" s="31">
        <v>5451.7830237683902</v>
      </c>
      <c r="G4703" s="24">
        <v>42738</v>
      </c>
      <c r="H4703" s="33">
        <v>2</v>
      </c>
      <c r="I4703">
        <v>0.89574241276323197</v>
      </c>
      <c r="J4703" s="40">
        <v>42996.584082460751</v>
      </c>
    </row>
    <row r="4704" spans="1:10" x14ac:dyDescent="0.3">
      <c r="A4704" s="29">
        <v>4700</v>
      </c>
      <c r="B4704">
        <v>3833</v>
      </c>
      <c r="C4704" s="24">
        <v>41941</v>
      </c>
      <c r="D4704" s="24">
        <v>42672</v>
      </c>
      <c r="E4704">
        <v>5000</v>
      </c>
      <c r="F4704" s="31">
        <v>1404.1835439983861</v>
      </c>
      <c r="G4704" s="24">
        <v>42213</v>
      </c>
      <c r="H4704" s="33">
        <v>1</v>
      </c>
      <c r="I4704">
        <v>0.98884995907581841</v>
      </c>
      <c r="J4704" s="40">
        <v>42709.33124337544</v>
      </c>
    </row>
    <row r="4705" spans="1:10" x14ac:dyDescent="0.3">
      <c r="A4705" s="29">
        <v>4701</v>
      </c>
      <c r="B4705">
        <v>3835</v>
      </c>
      <c r="C4705" s="24">
        <v>41645</v>
      </c>
      <c r="D4705" s="24">
        <v>43471</v>
      </c>
      <c r="E4705">
        <v>4375</v>
      </c>
      <c r="F4705" s="31">
        <v>10665.728699490724</v>
      </c>
      <c r="G4705" s="24">
        <v>41828</v>
      </c>
      <c r="H4705" s="33">
        <v>3</v>
      </c>
      <c r="I4705">
        <v>0.80482337140270255</v>
      </c>
      <c r="J4705" s="40">
        <v>41882.297240028871</v>
      </c>
    </row>
    <row r="4706" spans="1:10" x14ac:dyDescent="0.3">
      <c r="A4706" s="29">
        <v>4702</v>
      </c>
      <c r="B4706">
        <v>3835</v>
      </c>
      <c r="C4706" s="24">
        <v>41645</v>
      </c>
      <c r="D4706" s="24">
        <v>43471</v>
      </c>
      <c r="E4706">
        <v>4375</v>
      </c>
      <c r="F4706" s="31">
        <v>783.40432941739789</v>
      </c>
      <c r="G4706" s="24">
        <v>43469</v>
      </c>
      <c r="H4706" s="33">
        <v>1</v>
      </c>
      <c r="I4706">
        <v>0.98884995907581841</v>
      </c>
      <c r="J4706" s="40">
        <v>43588.529219795979</v>
      </c>
    </row>
    <row r="4707" spans="1:10" x14ac:dyDescent="0.3">
      <c r="A4707" s="29">
        <v>4703</v>
      </c>
      <c r="B4707">
        <v>3836</v>
      </c>
      <c r="C4707" s="24">
        <v>41769</v>
      </c>
      <c r="D4707" s="24">
        <v>42865</v>
      </c>
      <c r="E4707">
        <v>5000</v>
      </c>
      <c r="F4707" s="31">
        <v>1819.098303179745</v>
      </c>
      <c r="G4707" s="24">
        <v>42827</v>
      </c>
      <c r="H4707" s="33">
        <v>1</v>
      </c>
      <c r="I4707">
        <v>0.98884995907581841</v>
      </c>
      <c r="J4707" s="40">
        <v>43023.032388091349</v>
      </c>
    </row>
    <row r="4708" spans="1:10" x14ac:dyDescent="0.3">
      <c r="A4708" s="29">
        <v>4704</v>
      </c>
      <c r="B4708">
        <v>3836</v>
      </c>
      <c r="C4708" s="24">
        <v>41769</v>
      </c>
      <c r="D4708" s="24">
        <v>42865</v>
      </c>
      <c r="E4708">
        <v>5000</v>
      </c>
      <c r="F4708" s="31">
        <v>4328.1435389200369</v>
      </c>
      <c r="G4708" s="24">
        <v>42312</v>
      </c>
      <c r="H4708" s="33">
        <v>1</v>
      </c>
      <c r="I4708">
        <v>0.98884995907581841</v>
      </c>
      <c r="J4708" s="40">
        <v>45178.252573682817</v>
      </c>
    </row>
    <row r="4709" spans="1:10" x14ac:dyDescent="0.3">
      <c r="A4709" s="29">
        <v>4705</v>
      </c>
      <c r="B4709">
        <v>3838</v>
      </c>
      <c r="C4709" s="24">
        <v>41845</v>
      </c>
      <c r="D4709" s="24">
        <v>43306</v>
      </c>
      <c r="E4709">
        <v>3750</v>
      </c>
      <c r="F4709" s="31">
        <v>281.24285252522338</v>
      </c>
      <c r="G4709" s="24">
        <v>42424</v>
      </c>
      <c r="H4709" s="33">
        <v>1</v>
      </c>
      <c r="I4709">
        <v>0.98884995907581841</v>
      </c>
      <c r="J4709" s="40">
        <v>42778.206616243398</v>
      </c>
    </row>
    <row r="4710" spans="1:10" x14ac:dyDescent="0.3">
      <c r="A4710" s="29">
        <v>4706</v>
      </c>
      <c r="B4710">
        <v>3839</v>
      </c>
      <c r="C4710" s="24">
        <v>41966</v>
      </c>
      <c r="D4710" s="24">
        <v>43792</v>
      </c>
      <c r="E4710">
        <v>3750</v>
      </c>
      <c r="F4710" s="31">
        <v>29.322857689281641</v>
      </c>
      <c r="G4710" s="24">
        <v>42084</v>
      </c>
      <c r="H4710" s="33">
        <v>1</v>
      </c>
      <c r="I4710">
        <v>0.98884995907581841</v>
      </c>
      <c r="J4710" s="40">
        <v>42156.676945186933</v>
      </c>
    </row>
    <row r="4711" spans="1:10" x14ac:dyDescent="0.3">
      <c r="A4711" s="29">
        <v>4707</v>
      </c>
      <c r="B4711">
        <v>3839</v>
      </c>
      <c r="C4711" s="24">
        <v>41966</v>
      </c>
      <c r="D4711" s="24">
        <v>43792</v>
      </c>
      <c r="E4711">
        <v>3750</v>
      </c>
      <c r="F4711" s="31">
        <v>1915.9957671166426</v>
      </c>
      <c r="G4711" s="24">
        <v>43159</v>
      </c>
      <c r="H4711" s="33">
        <v>1</v>
      </c>
      <c r="I4711">
        <v>0.98884995907581841</v>
      </c>
      <c r="J4711" s="40">
        <v>43430.549110285661</v>
      </c>
    </row>
    <row r="4712" spans="1:10" x14ac:dyDescent="0.3">
      <c r="A4712" s="29">
        <v>4708</v>
      </c>
      <c r="B4712">
        <v>3839</v>
      </c>
      <c r="C4712" s="24">
        <v>41966</v>
      </c>
      <c r="D4712" s="24">
        <v>43792</v>
      </c>
      <c r="E4712">
        <v>3750</v>
      </c>
      <c r="F4712" s="31">
        <v>14183.610192217642</v>
      </c>
      <c r="G4712" s="24">
        <v>42365</v>
      </c>
      <c r="H4712" s="33">
        <v>3</v>
      </c>
      <c r="I4712">
        <v>0.80482337140270255</v>
      </c>
      <c r="J4712" s="40">
        <v>42844.56571946558</v>
      </c>
    </row>
    <row r="4713" spans="1:10" x14ac:dyDescent="0.3">
      <c r="A4713" s="29">
        <v>4709</v>
      </c>
      <c r="B4713">
        <v>3839</v>
      </c>
      <c r="C4713" s="24">
        <v>41966</v>
      </c>
      <c r="D4713" s="24">
        <v>43792</v>
      </c>
      <c r="E4713">
        <v>3750</v>
      </c>
      <c r="F4713" s="31">
        <v>4579.4549816971057</v>
      </c>
      <c r="G4713" s="24">
        <v>42788</v>
      </c>
      <c r="H4713" s="33">
        <v>1</v>
      </c>
      <c r="I4713">
        <v>0.98884995907581841</v>
      </c>
      <c r="J4713" s="40">
        <v>43835.572780862982</v>
      </c>
    </row>
    <row r="4714" spans="1:10" x14ac:dyDescent="0.3">
      <c r="A4714" s="29">
        <v>4710</v>
      </c>
      <c r="B4714">
        <v>3839</v>
      </c>
      <c r="C4714" s="24">
        <v>41966</v>
      </c>
      <c r="D4714" s="24">
        <v>43792</v>
      </c>
      <c r="E4714">
        <v>3750</v>
      </c>
      <c r="F4714" s="31">
        <v>9764.078093674716</v>
      </c>
      <c r="G4714" s="24">
        <v>43312</v>
      </c>
      <c r="H4714" s="33">
        <v>2</v>
      </c>
      <c r="I4714">
        <v>0.89574241276323197</v>
      </c>
      <c r="J4714" s="40">
        <v>43390.584090862205</v>
      </c>
    </row>
    <row r="4715" spans="1:10" x14ac:dyDescent="0.3">
      <c r="A4715" s="29">
        <v>4711</v>
      </c>
      <c r="B4715">
        <v>3841</v>
      </c>
      <c r="C4715" s="24">
        <v>41836</v>
      </c>
      <c r="D4715" s="24">
        <v>43662</v>
      </c>
      <c r="E4715">
        <v>5625</v>
      </c>
      <c r="F4715" s="31">
        <v>732.21973073655397</v>
      </c>
      <c r="G4715" s="24">
        <v>42884</v>
      </c>
      <c r="H4715" s="33">
        <v>1</v>
      </c>
      <c r="I4715">
        <v>0.98884995907581841</v>
      </c>
      <c r="J4715" s="40">
        <v>42958.262814106922</v>
      </c>
    </row>
    <row r="4716" spans="1:10" x14ac:dyDescent="0.3">
      <c r="A4716" s="29">
        <v>4712</v>
      </c>
      <c r="B4716">
        <v>3842</v>
      </c>
      <c r="C4716" s="24">
        <v>41851</v>
      </c>
      <c r="D4716" s="24">
        <v>43677</v>
      </c>
      <c r="E4716">
        <v>6250</v>
      </c>
      <c r="F4716" s="31">
        <v>950.12944777695714</v>
      </c>
      <c r="G4716" s="24">
        <v>43415</v>
      </c>
      <c r="H4716" s="33">
        <v>1</v>
      </c>
      <c r="I4716">
        <v>0.98884995907581841</v>
      </c>
      <c r="J4716" s="40">
        <v>43527.372572847984</v>
      </c>
    </row>
    <row r="4717" spans="1:10" x14ac:dyDescent="0.3">
      <c r="A4717" s="29">
        <v>4713</v>
      </c>
      <c r="B4717">
        <v>3843</v>
      </c>
      <c r="C4717" s="24">
        <v>41932</v>
      </c>
      <c r="D4717" s="24">
        <v>43758</v>
      </c>
      <c r="E4717">
        <v>6250</v>
      </c>
      <c r="F4717" s="31">
        <v>9446.2497188629659</v>
      </c>
      <c r="G4717" s="24">
        <v>42554</v>
      </c>
      <c r="H4717" s="33">
        <v>2</v>
      </c>
      <c r="I4717">
        <v>0.89574241276323197</v>
      </c>
      <c r="J4717" s="40">
        <v>42661.695743610886</v>
      </c>
    </row>
    <row r="4718" spans="1:10" x14ac:dyDescent="0.3">
      <c r="A4718" s="29">
        <v>4714</v>
      </c>
      <c r="B4718">
        <v>3843</v>
      </c>
      <c r="C4718" s="24">
        <v>41932</v>
      </c>
      <c r="D4718" s="24">
        <v>43758</v>
      </c>
      <c r="E4718">
        <v>6250</v>
      </c>
      <c r="F4718" s="31">
        <v>9159.5427524238567</v>
      </c>
      <c r="G4718" s="24">
        <v>42527</v>
      </c>
      <c r="H4718" s="33">
        <v>2</v>
      </c>
      <c r="I4718">
        <v>0.89574241276323197</v>
      </c>
      <c r="J4718" s="40">
        <v>43290.219877290387</v>
      </c>
    </row>
    <row r="4719" spans="1:10" x14ac:dyDescent="0.3">
      <c r="A4719" s="29">
        <v>4715</v>
      </c>
      <c r="B4719">
        <v>3843</v>
      </c>
      <c r="C4719" s="24">
        <v>41932</v>
      </c>
      <c r="D4719" s="24">
        <v>43758</v>
      </c>
      <c r="E4719">
        <v>6250</v>
      </c>
      <c r="F4719" s="31">
        <v>1928.0548317058444</v>
      </c>
      <c r="G4719" s="24">
        <v>42669</v>
      </c>
      <c r="H4719" s="33">
        <v>1</v>
      </c>
      <c r="I4719">
        <v>0.98884995907581841</v>
      </c>
      <c r="J4719" s="40">
        <v>44492.944522183054</v>
      </c>
    </row>
    <row r="4720" spans="1:10" x14ac:dyDescent="0.3">
      <c r="A4720" s="29">
        <v>4716</v>
      </c>
      <c r="B4720">
        <v>3845</v>
      </c>
      <c r="C4720" s="24">
        <v>41850</v>
      </c>
      <c r="D4720" s="24">
        <v>42215</v>
      </c>
      <c r="E4720">
        <v>6250</v>
      </c>
      <c r="F4720" s="31">
        <v>18250.249485730004</v>
      </c>
      <c r="G4720" s="24">
        <v>41971</v>
      </c>
      <c r="H4720" s="33">
        <v>3</v>
      </c>
      <c r="I4720">
        <v>0.80482337140270255</v>
      </c>
      <c r="J4720" s="40">
        <v>42778.089305380345</v>
      </c>
    </row>
    <row r="4721" spans="1:10" x14ac:dyDescent="0.3">
      <c r="A4721" s="29">
        <v>4717</v>
      </c>
      <c r="B4721">
        <v>3845</v>
      </c>
      <c r="C4721" s="24">
        <v>41850</v>
      </c>
      <c r="D4721" s="24">
        <v>42215</v>
      </c>
      <c r="E4721">
        <v>6250</v>
      </c>
      <c r="F4721" s="31">
        <v>7095.1539775781557</v>
      </c>
      <c r="G4721" s="24">
        <v>42134</v>
      </c>
      <c r="H4721" s="33">
        <v>2</v>
      </c>
      <c r="I4721">
        <v>0.89574241276323197</v>
      </c>
      <c r="J4721" s="40">
        <v>42145.583990902662</v>
      </c>
    </row>
    <row r="4722" spans="1:10" x14ac:dyDescent="0.3">
      <c r="A4722" s="29">
        <v>4718</v>
      </c>
      <c r="B4722">
        <v>3846</v>
      </c>
      <c r="C4722" s="24">
        <v>41828</v>
      </c>
      <c r="D4722" s="24">
        <v>43289</v>
      </c>
      <c r="E4722">
        <v>5625</v>
      </c>
      <c r="F4722" s="31">
        <v>1140.0532556933856</v>
      </c>
      <c r="G4722" s="24">
        <v>42063</v>
      </c>
      <c r="H4722" s="33">
        <v>1</v>
      </c>
      <c r="I4722">
        <v>0.98884995907581841</v>
      </c>
      <c r="J4722" s="40">
        <v>42916.449300836815</v>
      </c>
    </row>
    <row r="4723" spans="1:10" x14ac:dyDescent="0.3">
      <c r="A4723" s="29">
        <v>4719</v>
      </c>
      <c r="B4723">
        <v>3846</v>
      </c>
      <c r="C4723" s="24">
        <v>41828</v>
      </c>
      <c r="D4723" s="24">
        <v>43289</v>
      </c>
      <c r="E4723">
        <v>5625</v>
      </c>
      <c r="F4723" s="31">
        <v>2146.3228375092704</v>
      </c>
      <c r="G4723" s="24">
        <v>42870</v>
      </c>
      <c r="H4723" s="33">
        <v>1</v>
      </c>
      <c r="I4723">
        <v>0.98884995907581841</v>
      </c>
      <c r="J4723" s="40">
        <v>43087.315168005807</v>
      </c>
    </row>
    <row r="4724" spans="1:10" x14ac:dyDescent="0.3">
      <c r="A4724" s="29">
        <v>4720</v>
      </c>
      <c r="B4724">
        <v>3849</v>
      </c>
      <c r="C4724" s="24">
        <v>41916</v>
      </c>
      <c r="D4724" s="24">
        <v>42281</v>
      </c>
      <c r="E4724">
        <v>3750</v>
      </c>
      <c r="F4724" s="31">
        <v>2500.8883388248587</v>
      </c>
      <c r="G4724" s="24">
        <v>41973</v>
      </c>
      <c r="H4724" s="33">
        <v>1</v>
      </c>
      <c r="I4724">
        <v>0.98884995907581841</v>
      </c>
      <c r="J4724" s="40">
        <v>42425.947279234329</v>
      </c>
    </row>
    <row r="4725" spans="1:10" x14ac:dyDescent="0.3">
      <c r="A4725" s="29">
        <v>4721</v>
      </c>
      <c r="B4725">
        <v>3850</v>
      </c>
      <c r="C4725" s="24">
        <v>41661</v>
      </c>
      <c r="D4725" s="24">
        <v>42026</v>
      </c>
      <c r="E4725">
        <v>3750</v>
      </c>
      <c r="F4725" s="31">
        <v>5405.406453479759</v>
      </c>
      <c r="G4725" s="24">
        <v>41862</v>
      </c>
      <c r="H4725" s="33">
        <v>2</v>
      </c>
      <c r="I4725">
        <v>0.89574241276323197</v>
      </c>
      <c r="J4725" s="40">
        <v>42169.284466495134</v>
      </c>
    </row>
    <row r="4726" spans="1:10" x14ac:dyDescent="0.3">
      <c r="A4726" s="29">
        <v>4722</v>
      </c>
      <c r="B4726">
        <v>3850</v>
      </c>
      <c r="C4726" s="24">
        <v>41661</v>
      </c>
      <c r="D4726" s="24">
        <v>42026</v>
      </c>
      <c r="E4726">
        <v>3750</v>
      </c>
      <c r="F4726" s="31">
        <v>1931.9215644922849</v>
      </c>
      <c r="G4726" s="24">
        <v>41821</v>
      </c>
      <c r="H4726" s="33">
        <v>1</v>
      </c>
      <c r="I4726">
        <v>0.98884995907581841</v>
      </c>
      <c r="J4726" s="40">
        <v>41863.632141742542</v>
      </c>
    </row>
    <row r="4727" spans="1:10" x14ac:dyDescent="0.3">
      <c r="A4727" s="29">
        <v>4723</v>
      </c>
      <c r="B4727">
        <v>3851</v>
      </c>
      <c r="C4727" s="24">
        <v>41809</v>
      </c>
      <c r="D4727" s="24">
        <v>42905</v>
      </c>
      <c r="E4727">
        <v>3750</v>
      </c>
      <c r="F4727" s="31">
        <v>3782.4746058673604</v>
      </c>
      <c r="G4727" s="24">
        <v>42153</v>
      </c>
      <c r="H4727" s="33">
        <v>1</v>
      </c>
      <c r="I4727">
        <v>0.98884995907581841</v>
      </c>
      <c r="J4727" s="40">
        <v>42374.036564069647</v>
      </c>
    </row>
    <row r="4728" spans="1:10" x14ac:dyDescent="0.3">
      <c r="A4728" s="29">
        <v>4724</v>
      </c>
      <c r="B4728">
        <v>3852</v>
      </c>
      <c r="C4728" s="24">
        <v>41651</v>
      </c>
      <c r="D4728" s="24">
        <v>43112</v>
      </c>
      <c r="E4728">
        <v>3750</v>
      </c>
      <c r="F4728" s="31">
        <v>2871.240270530463</v>
      </c>
      <c r="G4728" s="24">
        <v>41948</v>
      </c>
      <c r="H4728" s="33">
        <v>1</v>
      </c>
      <c r="I4728">
        <v>0.98884995907581841</v>
      </c>
      <c r="J4728" s="40">
        <v>42217.52098783887</v>
      </c>
    </row>
    <row r="4729" spans="1:10" x14ac:dyDescent="0.3">
      <c r="A4729" s="29">
        <v>4725</v>
      </c>
      <c r="B4729">
        <v>3853</v>
      </c>
      <c r="C4729" s="24">
        <v>41759</v>
      </c>
      <c r="D4729" s="24">
        <v>42124</v>
      </c>
      <c r="E4729">
        <v>6250</v>
      </c>
      <c r="F4729" s="31">
        <v>3678.4002441134626</v>
      </c>
      <c r="G4729" s="24">
        <v>41833</v>
      </c>
      <c r="H4729" s="33">
        <v>1</v>
      </c>
      <c r="I4729">
        <v>0.98884995907581841</v>
      </c>
      <c r="J4729" s="40">
        <v>42221.50535296656</v>
      </c>
    </row>
    <row r="4730" spans="1:10" x14ac:dyDescent="0.3">
      <c r="A4730" s="29">
        <v>4726</v>
      </c>
      <c r="B4730">
        <v>3854</v>
      </c>
      <c r="C4730" s="24">
        <v>41740</v>
      </c>
      <c r="D4730" s="24">
        <v>42836</v>
      </c>
      <c r="E4730">
        <v>4375</v>
      </c>
      <c r="F4730" s="31">
        <v>2272.5913034927985</v>
      </c>
      <c r="G4730" s="24">
        <v>42692</v>
      </c>
      <c r="H4730" s="33">
        <v>1</v>
      </c>
      <c r="I4730">
        <v>0.98884995907581841</v>
      </c>
      <c r="J4730" s="40">
        <v>42725.241330129116</v>
      </c>
    </row>
    <row r="4731" spans="1:10" x14ac:dyDescent="0.3">
      <c r="A4731" s="29">
        <v>4727</v>
      </c>
      <c r="B4731">
        <v>3856</v>
      </c>
      <c r="C4731" s="24">
        <v>41792</v>
      </c>
      <c r="D4731" s="24">
        <v>43253</v>
      </c>
      <c r="E4731">
        <v>4375</v>
      </c>
      <c r="F4731" s="31">
        <v>7754.773606105744</v>
      </c>
      <c r="G4731" s="24">
        <v>41928</v>
      </c>
      <c r="H4731" s="33">
        <v>2</v>
      </c>
      <c r="I4731">
        <v>0.89574241276323197</v>
      </c>
      <c r="J4731" s="40">
        <v>42082.913455744085</v>
      </c>
    </row>
    <row r="4732" spans="1:10" x14ac:dyDescent="0.3">
      <c r="A4732" s="29">
        <v>4728</v>
      </c>
      <c r="B4732">
        <v>3856</v>
      </c>
      <c r="C4732" s="24">
        <v>41792</v>
      </c>
      <c r="D4732" s="24">
        <v>43253</v>
      </c>
      <c r="E4732">
        <v>4375</v>
      </c>
      <c r="F4732" s="31">
        <v>3274.9898797897499</v>
      </c>
      <c r="G4732" s="24">
        <v>42512</v>
      </c>
      <c r="H4732" s="33">
        <v>1</v>
      </c>
      <c r="I4732">
        <v>0.98884995907581841</v>
      </c>
      <c r="J4732" s="40">
        <v>42938.77761674799</v>
      </c>
    </row>
    <row r="4733" spans="1:10" x14ac:dyDescent="0.3">
      <c r="A4733" s="29">
        <v>4729</v>
      </c>
      <c r="B4733">
        <v>3856</v>
      </c>
      <c r="C4733" s="24">
        <v>41792</v>
      </c>
      <c r="D4733" s="24">
        <v>43253</v>
      </c>
      <c r="E4733">
        <v>4375</v>
      </c>
      <c r="F4733" s="31">
        <v>4619.5470649970357</v>
      </c>
      <c r="G4733" s="24">
        <v>41952</v>
      </c>
      <c r="H4733" s="33">
        <v>1</v>
      </c>
      <c r="I4733">
        <v>0.98884995907581841</v>
      </c>
      <c r="J4733" s="40">
        <v>42218.710756149943</v>
      </c>
    </row>
    <row r="4734" spans="1:10" x14ac:dyDescent="0.3">
      <c r="A4734" s="29">
        <v>4730</v>
      </c>
      <c r="B4734">
        <v>3856</v>
      </c>
      <c r="C4734" s="24">
        <v>41792</v>
      </c>
      <c r="D4734" s="24">
        <v>43253</v>
      </c>
      <c r="E4734">
        <v>4375</v>
      </c>
      <c r="F4734" s="31">
        <v>1690.589751735565</v>
      </c>
      <c r="G4734" s="24">
        <v>42330</v>
      </c>
      <c r="H4734" s="33">
        <v>1</v>
      </c>
      <c r="I4734">
        <v>0.98884995907581841</v>
      </c>
      <c r="J4734" s="40">
        <v>42635.938244311103</v>
      </c>
    </row>
    <row r="4735" spans="1:10" x14ac:dyDescent="0.3">
      <c r="A4735" s="29">
        <v>4731</v>
      </c>
      <c r="B4735">
        <v>3857</v>
      </c>
      <c r="C4735" s="24">
        <v>41960</v>
      </c>
      <c r="D4735" s="24">
        <v>43786</v>
      </c>
      <c r="E4735">
        <v>6250</v>
      </c>
      <c r="F4735" s="31">
        <v>22179.162906094909</v>
      </c>
      <c r="G4735" s="24">
        <v>43766</v>
      </c>
      <c r="H4735" s="33">
        <v>4</v>
      </c>
      <c r="I4735">
        <v>0.7196296248241657</v>
      </c>
      <c r="J4735" s="40">
        <v>43775.166696492946</v>
      </c>
    </row>
    <row r="4736" spans="1:10" x14ac:dyDescent="0.3">
      <c r="A4736" s="29">
        <v>4732</v>
      </c>
      <c r="B4736">
        <v>3857</v>
      </c>
      <c r="C4736" s="24">
        <v>41960</v>
      </c>
      <c r="D4736" s="24">
        <v>43786</v>
      </c>
      <c r="E4736">
        <v>6250</v>
      </c>
      <c r="F4736" s="31">
        <v>30159.855848057367</v>
      </c>
      <c r="G4736" s="24">
        <v>42043</v>
      </c>
      <c r="H4736" s="33">
        <v>4</v>
      </c>
      <c r="I4736">
        <v>0.7196296248241657</v>
      </c>
      <c r="J4736" s="40">
        <v>42146.014873899949</v>
      </c>
    </row>
    <row r="4737" spans="1:10" x14ac:dyDescent="0.3">
      <c r="A4737" s="29">
        <v>4733</v>
      </c>
      <c r="B4737">
        <v>3858</v>
      </c>
      <c r="C4737" s="24">
        <v>41940</v>
      </c>
      <c r="D4737" s="24">
        <v>43401</v>
      </c>
      <c r="E4737">
        <v>3750</v>
      </c>
      <c r="F4737" s="31">
        <v>5276.4997197451203</v>
      </c>
      <c r="G4737" s="24">
        <v>42411</v>
      </c>
      <c r="H4737" s="33">
        <v>2</v>
      </c>
      <c r="I4737">
        <v>0.89574241276323197</v>
      </c>
      <c r="J4737" s="40">
        <v>42870.959346612733</v>
      </c>
    </row>
    <row r="4738" spans="1:10" x14ac:dyDescent="0.3">
      <c r="A4738" s="29">
        <v>4734</v>
      </c>
      <c r="B4738">
        <v>3859</v>
      </c>
      <c r="C4738" s="24">
        <v>41663</v>
      </c>
      <c r="D4738" s="24">
        <v>42759</v>
      </c>
      <c r="E4738">
        <v>5000</v>
      </c>
      <c r="F4738" s="31">
        <v>8865.4874353481136</v>
      </c>
      <c r="G4738" s="24">
        <v>42264</v>
      </c>
      <c r="H4738" s="33">
        <v>2</v>
      </c>
      <c r="I4738">
        <v>0.89574241276323197</v>
      </c>
      <c r="J4738" s="40">
        <v>42515.839111501075</v>
      </c>
    </row>
    <row r="4739" spans="1:10" x14ac:dyDescent="0.3">
      <c r="A4739" s="29">
        <v>4735</v>
      </c>
      <c r="B4739">
        <v>3859</v>
      </c>
      <c r="C4739" s="24">
        <v>41663</v>
      </c>
      <c r="D4739" s="24">
        <v>42759</v>
      </c>
      <c r="E4739">
        <v>5000</v>
      </c>
      <c r="F4739" s="31">
        <v>2005.7867473321464</v>
      </c>
      <c r="G4739" s="24">
        <v>42063</v>
      </c>
      <c r="H4739" s="33">
        <v>1</v>
      </c>
      <c r="I4739">
        <v>0.98884995907581841</v>
      </c>
      <c r="J4739" s="40">
        <v>42186.268095053558</v>
      </c>
    </row>
    <row r="4740" spans="1:10" x14ac:dyDescent="0.3">
      <c r="A4740" s="29">
        <v>4736</v>
      </c>
      <c r="B4740">
        <v>3859</v>
      </c>
      <c r="C4740" s="24">
        <v>41663</v>
      </c>
      <c r="D4740" s="24">
        <v>42759</v>
      </c>
      <c r="E4740">
        <v>5000</v>
      </c>
      <c r="F4740" s="31">
        <v>4401.8298929939383</v>
      </c>
      <c r="G4740" s="24">
        <v>41928</v>
      </c>
      <c r="H4740" s="33">
        <v>1</v>
      </c>
      <c r="I4740">
        <v>0.98884995907581841</v>
      </c>
      <c r="J4740" s="40">
        <v>42198.425676418949</v>
      </c>
    </row>
    <row r="4741" spans="1:10" x14ac:dyDescent="0.3">
      <c r="A4741" s="29">
        <v>4737</v>
      </c>
      <c r="B4741">
        <v>3859</v>
      </c>
      <c r="C4741" s="24">
        <v>41663</v>
      </c>
      <c r="D4741" s="24">
        <v>42759</v>
      </c>
      <c r="E4741">
        <v>5000</v>
      </c>
      <c r="F4741" s="31">
        <v>8565.0783627921701</v>
      </c>
      <c r="G4741" s="24">
        <v>42386</v>
      </c>
      <c r="H4741" s="33">
        <v>2</v>
      </c>
      <c r="I4741">
        <v>0.89574241276323197</v>
      </c>
      <c r="J4741" s="40">
        <v>42656.755806456851</v>
      </c>
    </row>
    <row r="4742" spans="1:10" x14ac:dyDescent="0.3">
      <c r="A4742" s="29">
        <v>4738</v>
      </c>
      <c r="B4742">
        <v>3860</v>
      </c>
      <c r="C4742" s="24">
        <v>41799</v>
      </c>
      <c r="D4742" s="24">
        <v>42164</v>
      </c>
      <c r="E4742">
        <v>4375</v>
      </c>
      <c r="F4742" s="31">
        <v>1628.8912699980676</v>
      </c>
      <c r="G4742" s="24">
        <v>41848</v>
      </c>
      <c r="H4742" s="33">
        <v>1</v>
      </c>
      <c r="I4742">
        <v>0.98884995907581841</v>
      </c>
      <c r="J4742" s="40">
        <v>41998.867293565949</v>
      </c>
    </row>
    <row r="4743" spans="1:10" x14ac:dyDescent="0.3">
      <c r="A4743" s="29">
        <v>4739</v>
      </c>
      <c r="B4743">
        <v>3862</v>
      </c>
      <c r="C4743" s="24">
        <v>41745</v>
      </c>
      <c r="D4743" s="24">
        <v>43571</v>
      </c>
      <c r="E4743">
        <v>3750</v>
      </c>
      <c r="F4743" s="31">
        <v>1141.6467093357683</v>
      </c>
      <c r="G4743" s="24">
        <v>42945</v>
      </c>
      <c r="H4743" s="33">
        <v>1</v>
      </c>
      <c r="I4743">
        <v>0.98884995907581841</v>
      </c>
      <c r="J4743" s="40">
        <v>43242.249812054477</v>
      </c>
    </row>
    <row r="4744" spans="1:10" x14ac:dyDescent="0.3">
      <c r="A4744" s="29">
        <v>4740</v>
      </c>
      <c r="B4744">
        <v>3862</v>
      </c>
      <c r="C4744" s="24">
        <v>41745</v>
      </c>
      <c r="D4744" s="24">
        <v>43571</v>
      </c>
      <c r="E4744">
        <v>3750</v>
      </c>
      <c r="F4744" s="31">
        <v>862.65869959611598</v>
      </c>
      <c r="G4744" s="24">
        <v>41979</v>
      </c>
      <c r="H4744" s="33">
        <v>1</v>
      </c>
      <c r="I4744">
        <v>0.98884995907581841</v>
      </c>
      <c r="J4744" s="40">
        <v>42417.19001910626</v>
      </c>
    </row>
    <row r="4745" spans="1:10" x14ac:dyDescent="0.3">
      <c r="A4745" s="29">
        <v>4741</v>
      </c>
      <c r="B4745">
        <v>3862</v>
      </c>
      <c r="C4745" s="24">
        <v>41745</v>
      </c>
      <c r="D4745" s="24">
        <v>43571</v>
      </c>
      <c r="E4745">
        <v>3750</v>
      </c>
      <c r="F4745" s="31">
        <v>50.22475865449475</v>
      </c>
      <c r="G4745" s="24">
        <v>42277</v>
      </c>
      <c r="H4745" s="33">
        <v>1</v>
      </c>
      <c r="I4745">
        <v>0.98884995907581841</v>
      </c>
      <c r="J4745" s="40">
        <v>42336.799185600445</v>
      </c>
    </row>
    <row r="4746" spans="1:10" x14ac:dyDescent="0.3">
      <c r="A4746" s="29">
        <v>4742</v>
      </c>
      <c r="B4746">
        <v>3862</v>
      </c>
      <c r="C4746" s="24">
        <v>41745</v>
      </c>
      <c r="D4746" s="24">
        <v>43571</v>
      </c>
      <c r="E4746">
        <v>3750</v>
      </c>
      <c r="F4746" s="31">
        <v>5450.5305640772294</v>
      </c>
      <c r="G4746" s="24">
        <v>43407</v>
      </c>
      <c r="H4746" s="33">
        <v>2</v>
      </c>
      <c r="I4746">
        <v>0.89574241276323197</v>
      </c>
      <c r="J4746" s="40">
        <v>43686.79411936699</v>
      </c>
    </row>
    <row r="4747" spans="1:10" x14ac:dyDescent="0.3">
      <c r="A4747" s="29">
        <v>4743</v>
      </c>
      <c r="B4747">
        <v>3862</v>
      </c>
      <c r="C4747" s="24">
        <v>41745</v>
      </c>
      <c r="D4747" s="24">
        <v>43571</v>
      </c>
      <c r="E4747">
        <v>3750</v>
      </c>
      <c r="F4747" s="31">
        <v>2151.1355259077191</v>
      </c>
      <c r="G4747" s="24">
        <v>42641</v>
      </c>
      <c r="H4747" s="33">
        <v>1</v>
      </c>
      <c r="I4747">
        <v>0.98884995907581841</v>
      </c>
      <c r="J4747" s="40">
        <v>43509.77372008263</v>
      </c>
    </row>
    <row r="4748" spans="1:10" x14ac:dyDescent="0.3">
      <c r="A4748" s="29">
        <v>4744</v>
      </c>
      <c r="B4748">
        <v>3862</v>
      </c>
      <c r="C4748" s="24">
        <v>41745</v>
      </c>
      <c r="D4748" s="24">
        <v>43571</v>
      </c>
      <c r="E4748">
        <v>3750</v>
      </c>
      <c r="F4748" s="31">
        <v>499.84657023608821</v>
      </c>
      <c r="G4748" s="24">
        <v>41775</v>
      </c>
      <c r="H4748" s="33">
        <v>1</v>
      </c>
      <c r="I4748">
        <v>0.98884995907581841</v>
      </c>
      <c r="J4748" s="40">
        <v>43300.225025617925</v>
      </c>
    </row>
    <row r="4749" spans="1:10" x14ac:dyDescent="0.3">
      <c r="A4749" s="29">
        <v>4745</v>
      </c>
      <c r="B4749">
        <v>3865</v>
      </c>
      <c r="C4749" s="24">
        <v>41809</v>
      </c>
      <c r="D4749" s="24">
        <v>42540</v>
      </c>
      <c r="E4749">
        <v>4375</v>
      </c>
      <c r="F4749" s="31">
        <v>4877.784580355964</v>
      </c>
      <c r="G4749" s="24">
        <v>42262</v>
      </c>
      <c r="H4749" s="33">
        <v>1</v>
      </c>
      <c r="I4749">
        <v>0.98884995907581841</v>
      </c>
      <c r="J4749" s="40">
        <v>42638.90776991743</v>
      </c>
    </row>
    <row r="4750" spans="1:10" x14ac:dyDescent="0.3">
      <c r="A4750" s="29">
        <v>4746</v>
      </c>
      <c r="B4750">
        <v>3866</v>
      </c>
      <c r="C4750" s="24">
        <v>41924</v>
      </c>
      <c r="D4750" s="24">
        <v>43020</v>
      </c>
      <c r="E4750">
        <v>4375</v>
      </c>
      <c r="F4750" s="31">
        <v>6357.9123483904459</v>
      </c>
      <c r="G4750" s="24">
        <v>42773</v>
      </c>
      <c r="H4750" s="33">
        <v>2</v>
      </c>
      <c r="I4750">
        <v>0.89574241276323197</v>
      </c>
      <c r="J4750" s="40">
        <v>43507.832962059721</v>
      </c>
    </row>
    <row r="4751" spans="1:10" x14ac:dyDescent="0.3">
      <c r="A4751" s="29">
        <v>4747</v>
      </c>
      <c r="B4751">
        <v>3866</v>
      </c>
      <c r="C4751" s="24">
        <v>41924</v>
      </c>
      <c r="D4751" s="24">
        <v>43020</v>
      </c>
      <c r="E4751">
        <v>4375</v>
      </c>
      <c r="F4751" s="31">
        <v>5724.1769521369552</v>
      </c>
      <c r="G4751" s="24">
        <v>42436</v>
      </c>
      <c r="H4751" s="33">
        <v>2</v>
      </c>
      <c r="I4751">
        <v>0.89574241276323197</v>
      </c>
      <c r="J4751" s="40">
        <v>42602.762704042594</v>
      </c>
    </row>
    <row r="4752" spans="1:10" x14ac:dyDescent="0.3">
      <c r="A4752" s="29">
        <v>4748</v>
      </c>
      <c r="B4752">
        <v>3867</v>
      </c>
      <c r="C4752" s="24">
        <v>41705</v>
      </c>
      <c r="D4752" s="24">
        <v>43531</v>
      </c>
      <c r="E4752">
        <v>6250</v>
      </c>
      <c r="F4752" s="31">
        <v>5494.2815712982056</v>
      </c>
      <c r="G4752" s="24">
        <v>42040</v>
      </c>
      <c r="H4752" s="33">
        <v>2</v>
      </c>
      <c r="I4752">
        <v>0.89574241276323197</v>
      </c>
      <c r="J4752" s="40">
        <v>42103.517163252312</v>
      </c>
    </row>
    <row r="4753" spans="1:10" x14ac:dyDescent="0.3">
      <c r="A4753" s="29">
        <v>4749</v>
      </c>
      <c r="B4753">
        <v>3867</v>
      </c>
      <c r="C4753" s="24">
        <v>41705</v>
      </c>
      <c r="D4753" s="24">
        <v>43531</v>
      </c>
      <c r="E4753">
        <v>6250</v>
      </c>
      <c r="F4753" s="31">
        <v>7055.2867319779361</v>
      </c>
      <c r="G4753" s="24">
        <v>41892</v>
      </c>
      <c r="H4753" s="33">
        <v>2</v>
      </c>
      <c r="I4753">
        <v>0.89574241276323197</v>
      </c>
      <c r="J4753" s="40">
        <v>43063.683486686932</v>
      </c>
    </row>
    <row r="4754" spans="1:10" x14ac:dyDescent="0.3">
      <c r="A4754" s="29">
        <v>4750</v>
      </c>
      <c r="B4754">
        <v>3867</v>
      </c>
      <c r="C4754" s="24">
        <v>41705</v>
      </c>
      <c r="D4754" s="24">
        <v>43531</v>
      </c>
      <c r="E4754">
        <v>6250</v>
      </c>
      <c r="F4754" s="31">
        <v>4250.9909146951959</v>
      </c>
      <c r="G4754" s="24">
        <v>42564</v>
      </c>
      <c r="H4754" s="33">
        <v>1</v>
      </c>
      <c r="I4754">
        <v>0.98884995907581841</v>
      </c>
      <c r="J4754" s="40">
        <v>42590.434125952728</v>
      </c>
    </row>
    <row r="4755" spans="1:10" x14ac:dyDescent="0.3">
      <c r="A4755" s="29">
        <v>4751</v>
      </c>
      <c r="B4755">
        <v>3867</v>
      </c>
      <c r="C4755" s="24">
        <v>41705</v>
      </c>
      <c r="D4755" s="24">
        <v>43531</v>
      </c>
      <c r="E4755">
        <v>6250</v>
      </c>
      <c r="F4755" s="31">
        <v>11504.460884216247</v>
      </c>
      <c r="G4755" s="24">
        <v>43401</v>
      </c>
      <c r="H4755" s="33">
        <v>3</v>
      </c>
      <c r="I4755">
        <v>0.80482337140270255</v>
      </c>
      <c r="J4755" s="40">
        <v>43466.35997106554</v>
      </c>
    </row>
    <row r="4756" spans="1:10" x14ac:dyDescent="0.3">
      <c r="A4756" s="29">
        <v>4752</v>
      </c>
      <c r="B4756">
        <v>3868</v>
      </c>
      <c r="C4756" s="24">
        <v>41991</v>
      </c>
      <c r="D4756" s="24">
        <v>43817</v>
      </c>
      <c r="E4756">
        <v>6250</v>
      </c>
      <c r="F4756" s="31">
        <v>6955.9279665846007</v>
      </c>
      <c r="G4756" s="24">
        <v>42418</v>
      </c>
      <c r="H4756" s="33">
        <v>2</v>
      </c>
      <c r="I4756">
        <v>0.89574241276323197</v>
      </c>
      <c r="J4756" s="40">
        <v>42602.347485541759</v>
      </c>
    </row>
    <row r="4757" spans="1:10" x14ac:dyDescent="0.3">
      <c r="A4757" s="29">
        <v>4753</v>
      </c>
      <c r="B4757">
        <v>3868</v>
      </c>
      <c r="C4757" s="24">
        <v>41991</v>
      </c>
      <c r="D4757" s="24">
        <v>43817</v>
      </c>
      <c r="E4757">
        <v>6250</v>
      </c>
      <c r="F4757" s="31">
        <v>1886.2742589307009</v>
      </c>
      <c r="G4757" s="24">
        <v>42888</v>
      </c>
      <c r="H4757" s="33">
        <v>1</v>
      </c>
      <c r="I4757">
        <v>0.98884995907581841</v>
      </c>
      <c r="J4757" s="40">
        <v>44621.386960620701</v>
      </c>
    </row>
    <row r="4758" spans="1:10" x14ac:dyDescent="0.3">
      <c r="A4758" s="29">
        <v>4754</v>
      </c>
      <c r="B4758">
        <v>3870</v>
      </c>
      <c r="C4758" s="24">
        <v>41925</v>
      </c>
      <c r="D4758" s="24">
        <v>43751</v>
      </c>
      <c r="E4758">
        <v>3750</v>
      </c>
      <c r="F4758" s="31">
        <v>885.34547842487655</v>
      </c>
      <c r="G4758" s="24">
        <v>43136</v>
      </c>
      <c r="H4758" s="33">
        <v>1</v>
      </c>
      <c r="I4758">
        <v>0.98884995907581841</v>
      </c>
      <c r="J4758" s="40">
        <v>43583.109394499668</v>
      </c>
    </row>
    <row r="4759" spans="1:10" x14ac:dyDescent="0.3">
      <c r="A4759" s="29">
        <v>4755</v>
      </c>
      <c r="B4759">
        <v>3870</v>
      </c>
      <c r="C4759" s="24">
        <v>41925</v>
      </c>
      <c r="D4759" s="24">
        <v>43751</v>
      </c>
      <c r="E4759">
        <v>3750</v>
      </c>
      <c r="F4759" s="31">
        <v>6709.2872291820349</v>
      </c>
      <c r="G4759" s="24">
        <v>42049</v>
      </c>
      <c r="H4759" s="33">
        <v>2</v>
      </c>
      <c r="I4759">
        <v>0.89574241276323197</v>
      </c>
      <c r="J4759" s="40">
        <v>42722.779440389517</v>
      </c>
    </row>
    <row r="4760" spans="1:10" x14ac:dyDescent="0.3">
      <c r="A4760" s="29">
        <v>4756</v>
      </c>
      <c r="B4760">
        <v>3870</v>
      </c>
      <c r="C4760" s="24">
        <v>41925</v>
      </c>
      <c r="D4760" s="24">
        <v>43751</v>
      </c>
      <c r="E4760">
        <v>3750</v>
      </c>
      <c r="F4760" s="31">
        <v>4111.3855834998076</v>
      </c>
      <c r="G4760" s="24">
        <v>42503</v>
      </c>
      <c r="H4760" s="33">
        <v>1</v>
      </c>
      <c r="I4760">
        <v>0.98884995907581841</v>
      </c>
      <c r="J4760" s="40">
        <v>43276.246077243268</v>
      </c>
    </row>
    <row r="4761" spans="1:10" x14ac:dyDescent="0.3">
      <c r="A4761" s="29">
        <v>4757</v>
      </c>
      <c r="B4761">
        <v>3876</v>
      </c>
      <c r="C4761" s="24">
        <v>41885</v>
      </c>
      <c r="D4761" s="24">
        <v>42616</v>
      </c>
      <c r="E4761">
        <v>5625</v>
      </c>
      <c r="F4761" s="31">
        <v>3995.1486963635675</v>
      </c>
      <c r="G4761" s="24">
        <v>42283</v>
      </c>
      <c r="H4761" s="33">
        <v>1</v>
      </c>
      <c r="I4761">
        <v>0.98884995907581841</v>
      </c>
      <c r="J4761" s="40">
        <v>42387.19856772168</v>
      </c>
    </row>
    <row r="4762" spans="1:10" x14ac:dyDescent="0.3">
      <c r="A4762" s="29">
        <v>4758</v>
      </c>
      <c r="B4762">
        <v>3876</v>
      </c>
      <c r="C4762" s="24">
        <v>41885</v>
      </c>
      <c r="D4762" s="24">
        <v>42616</v>
      </c>
      <c r="E4762">
        <v>5625</v>
      </c>
      <c r="F4762" s="31">
        <v>2319.7492372412685</v>
      </c>
      <c r="G4762" s="24">
        <v>42531</v>
      </c>
      <c r="H4762" s="33">
        <v>1</v>
      </c>
      <c r="I4762">
        <v>0.98884995907581841</v>
      </c>
      <c r="J4762" s="40">
        <v>43982.851784466206</v>
      </c>
    </row>
    <row r="4763" spans="1:10" x14ac:dyDescent="0.3">
      <c r="A4763" s="29">
        <v>4759</v>
      </c>
      <c r="B4763">
        <v>3877</v>
      </c>
      <c r="C4763" s="24">
        <v>41647</v>
      </c>
      <c r="D4763" s="24">
        <v>43473</v>
      </c>
      <c r="E4763">
        <v>5000</v>
      </c>
      <c r="F4763" s="31">
        <v>2733.9774940357015</v>
      </c>
      <c r="G4763" s="24">
        <v>42292</v>
      </c>
      <c r="H4763" s="33">
        <v>1</v>
      </c>
      <c r="I4763">
        <v>0.98884995907581841</v>
      </c>
      <c r="J4763" s="40">
        <v>43624.272429558208</v>
      </c>
    </row>
    <row r="4764" spans="1:10" x14ac:dyDescent="0.3">
      <c r="A4764" s="29">
        <v>4760</v>
      </c>
      <c r="B4764">
        <v>3881</v>
      </c>
      <c r="C4764" s="24">
        <v>41806</v>
      </c>
      <c r="D4764" s="24">
        <v>43632</v>
      </c>
      <c r="E4764">
        <v>4375</v>
      </c>
      <c r="F4764" s="31">
        <v>8881.4869499435354</v>
      </c>
      <c r="G4764" s="24">
        <v>42082</v>
      </c>
      <c r="H4764" s="33">
        <v>2</v>
      </c>
      <c r="I4764">
        <v>0.89574241276323197</v>
      </c>
      <c r="J4764" s="40">
        <v>42135.945670659567</v>
      </c>
    </row>
    <row r="4765" spans="1:10" x14ac:dyDescent="0.3">
      <c r="A4765" s="29">
        <v>4761</v>
      </c>
      <c r="B4765">
        <v>3882</v>
      </c>
      <c r="C4765" s="24">
        <v>41689</v>
      </c>
      <c r="D4765" s="24">
        <v>43515</v>
      </c>
      <c r="E4765">
        <v>5625</v>
      </c>
      <c r="F4765" s="31">
        <v>6558.9474016406966</v>
      </c>
      <c r="G4765" s="24">
        <v>43302</v>
      </c>
      <c r="H4765" s="33">
        <v>2</v>
      </c>
      <c r="I4765">
        <v>0.89574241276323197</v>
      </c>
      <c r="J4765" s="40">
        <v>43358.955472650836</v>
      </c>
    </row>
    <row r="4766" spans="1:10" x14ac:dyDescent="0.3">
      <c r="A4766" s="29">
        <v>4762</v>
      </c>
      <c r="B4766">
        <v>3882</v>
      </c>
      <c r="C4766" s="24">
        <v>41689</v>
      </c>
      <c r="D4766" s="24">
        <v>43515</v>
      </c>
      <c r="E4766">
        <v>5625</v>
      </c>
      <c r="F4766" s="31">
        <v>2444.4466916683959</v>
      </c>
      <c r="G4766" s="24">
        <v>42825</v>
      </c>
      <c r="H4766" s="33">
        <v>1</v>
      </c>
      <c r="I4766">
        <v>0.98884995907581841</v>
      </c>
      <c r="J4766" s="40">
        <v>42880.807208059756</v>
      </c>
    </row>
    <row r="4767" spans="1:10" x14ac:dyDescent="0.3">
      <c r="A4767" s="29">
        <v>4763</v>
      </c>
      <c r="B4767">
        <v>3882</v>
      </c>
      <c r="C4767" s="24">
        <v>41689</v>
      </c>
      <c r="D4767" s="24">
        <v>43515</v>
      </c>
      <c r="E4767">
        <v>5625</v>
      </c>
      <c r="F4767" s="31">
        <v>15134.32903545463</v>
      </c>
      <c r="G4767" s="24">
        <v>42322</v>
      </c>
      <c r="H4767" s="33">
        <v>3</v>
      </c>
      <c r="I4767">
        <v>0.80482337140270255</v>
      </c>
      <c r="J4767" s="40">
        <v>43035.671232178021</v>
      </c>
    </row>
    <row r="4768" spans="1:10" x14ac:dyDescent="0.3">
      <c r="A4768" s="29">
        <v>4764</v>
      </c>
      <c r="B4768">
        <v>3883</v>
      </c>
      <c r="C4768" s="24">
        <v>41783</v>
      </c>
      <c r="D4768" s="24">
        <v>42514</v>
      </c>
      <c r="E4768">
        <v>3750</v>
      </c>
      <c r="F4768" s="31">
        <v>417.73281686797083</v>
      </c>
      <c r="G4768" s="24">
        <v>42379</v>
      </c>
      <c r="H4768" s="33">
        <v>1</v>
      </c>
      <c r="I4768">
        <v>0.98884995907581841</v>
      </c>
      <c r="J4768" s="40">
        <v>43291.912928494981</v>
      </c>
    </row>
    <row r="4769" spans="1:10" x14ac:dyDescent="0.3">
      <c r="A4769" s="29">
        <v>4765</v>
      </c>
      <c r="B4769">
        <v>3883</v>
      </c>
      <c r="C4769" s="24">
        <v>41783</v>
      </c>
      <c r="D4769" s="24">
        <v>42514</v>
      </c>
      <c r="E4769">
        <v>3750</v>
      </c>
      <c r="F4769" s="31">
        <v>1415.2161492798882</v>
      </c>
      <c r="G4769" s="24">
        <v>41957</v>
      </c>
      <c r="H4769" s="33">
        <v>1</v>
      </c>
      <c r="I4769">
        <v>0.98884995907581841</v>
      </c>
      <c r="J4769" s="40">
        <v>42698.01276094612</v>
      </c>
    </row>
    <row r="4770" spans="1:10" x14ac:dyDescent="0.3">
      <c r="A4770" s="29">
        <v>4766</v>
      </c>
      <c r="B4770">
        <v>3885</v>
      </c>
      <c r="C4770" s="24">
        <v>41900</v>
      </c>
      <c r="D4770" s="24">
        <v>43726</v>
      </c>
      <c r="E4770">
        <v>6250</v>
      </c>
      <c r="F4770" s="31">
        <v>7291.2345023896141</v>
      </c>
      <c r="G4770" s="24">
        <v>43290</v>
      </c>
      <c r="H4770" s="33">
        <v>2</v>
      </c>
      <c r="I4770">
        <v>0.89574241276323197</v>
      </c>
      <c r="J4770" s="40">
        <v>43290.842572778492</v>
      </c>
    </row>
    <row r="4771" spans="1:10" x14ac:dyDescent="0.3">
      <c r="A4771" s="29">
        <v>4767</v>
      </c>
      <c r="B4771">
        <v>3885</v>
      </c>
      <c r="C4771" s="24">
        <v>41900</v>
      </c>
      <c r="D4771" s="24">
        <v>43726</v>
      </c>
      <c r="E4771">
        <v>6250</v>
      </c>
      <c r="F4771" s="31">
        <v>16460.968632361597</v>
      </c>
      <c r="G4771" s="24">
        <v>43645</v>
      </c>
      <c r="H4771" s="33">
        <v>3</v>
      </c>
      <c r="I4771">
        <v>0.80482337140270255</v>
      </c>
      <c r="J4771" s="40">
        <v>43732.103226920073</v>
      </c>
    </row>
    <row r="4772" spans="1:10" x14ac:dyDescent="0.3">
      <c r="A4772" s="29">
        <v>4768</v>
      </c>
      <c r="B4772">
        <v>3886</v>
      </c>
      <c r="C4772" s="24">
        <v>41903</v>
      </c>
      <c r="D4772" s="24">
        <v>43729</v>
      </c>
      <c r="E4772">
        <v>6250</v>
      </c>
      <c r="F4772" s="31">
        <v>3234.8896104719443</v>
      </c>
      <c r="G4772" s="24">
        <v>43498</v>
      </c>
      <c r="H4772" s="33">
        <v>1</v>
      </c>
      <c r="I4772">
        <v>0.98884995907581841</v>
      </c>
      <c r="J4772" s="40">
        <v>43783.890667129788</v>
      </c>
    </row>
    <row r="4773" spans="1:10" x14ac:dyDescent="0.3">
      <c r="A4773" s="29">
        <v>4769</v>
      </c>
      <c r="B4773">
        <v>3887</v>
      </c>
      <c r="C4773" s="24">
        <v>41924</v>
      </c>
      <c r="D4773" s="24">
        <v>43750</v>
      </c>
      <c r="E4773">
        <v>4375</v>
      </c>
      <c r="F4773" s="31">
        <v>2595.1543654636912</v>
      </c>
      <c r="G4773" s="24">
        <v>43650</v>
      </c>
      <c r="H4773" s="33">
        <v>1</v>
      </c>
      <c r="I4773">
        <v>0.98884995907581841</v>
      </c>
      <c r="J4773" s="40">
        <v>43707.55647100979</v>
      </c>
    </row>
    <row r="4774" spans="1:10" x14ac:dyDescent="0.3">
      <c r="A4774" s="29">
        <v>4770</v>
      </c>
      <c r="B4774">
        <v>3887</v>
      </c>
      <c r="C4774" s="24">
        <v>41924</v>
      </c>
      <c r="D4774" s="24">
        <v>43750</v>
      </c>
      <c r="E4774">
        <v>4375</v>
      </c>
      <c r="F4774" s="31">
        <v>1607.2035509787202</v>
      </c>
      <c r="G4774" s="24">
        <v>43449</v>
      </c>
      <c r="H4774" s="33">
        <v>1</v>
      </c>
      <c r="I4774">
        <v>0.98884995907581841</v>
      </c>
      <c r="J4774" s="40">
        <v>43631.187227536488</v>
      </c>
    </row>
    <row r="4775" spans="1:10" x14ac:dyDescent="0.3">
      <c r="A4775" s="29">
        <v>4771</v>
      </c>
      <c r="B4775">
        <v>3888</v>
      </c>
      <c r="C4775" s="24">
        <v>41836</v>
      </c>
      <c r="D4775" s="24">
        <v>42932</v>
      </c>
      <c r="E4775">
        <v>5000</v>
      </c>
      <c r="F4775" s="31">
        <v>3288.7403918660175</v>
      </c>
      <c r="G4775" s="24">
        <v>42484</v>
      </c>
      <c r="H4775" s="33">
        <v>1</v>
      </c>
      <c r="I4775">
        <v>0.98884995907581841</v>
      </c>
      <c r="J4775" s="40">
        <v>42595.225479817644</v>
      </c>
    </row>
    <row r="4776" spans="1:10" x14ac:dyDescent="0.3">
      <c r="A4776" s="29">
        <v>4772</v>
      </c>
      <c r="B4776">
        <v>3889</v>
      </c>
      <c r="C4776" s="24">
        <v>41801</v>
      </c>
      <c r="D4776" s="24">
        <v>43627</v>
      </c>
      <c r="E4776">
        <v>4375</v>
      </c>
      <c r="F4776" s="31">
        <v>2554.4060519749537</v>
      </c>
      <c r="G4776" s="24">
        <v>42855</v>
      </c>
      <c r="H4776" s="33">
        <v>1</v>
      </c>
      <c r="I4776">
        <v>0.98884995907581841</v>
      </c>
      <c r="J4776" s="40">
        <v>43499.286674150571</v>
      </c>
    </row>
    <row r="4777" spans="1:10" x14ac:dyDescent="0.3">
      <c r="A4777" s="29">
        <v>4773</v>
      </c>
      <c r="B4777">
        <v>3889</v>
      </c>
      <c r="C4777" s="24">
        <v>41801</v>
      </c>
      <c r="D4777" s="24">
        <v>43627</v>
      </c>
      <c r="E4777">
        <v>4375</v>
      </c>
      <c r="F4777" s="31">
        <v>4272.1728776580021</v>
      </c>
      <c r="G4777" s="24">
        <v>42934</v>
      </c>
      <c r="H4777" s="33">
        <v>1</v>
      </c>
      <c r="I4777">
        <v>0.98884995907581841</v>
      </c>
      <c r="J4777" s="40">
        <v>43054.611098321213</v>
      </c>
    </row>
    <row r="4778" spans="1:10" x14ac:dyDescent="0.3">
      <c r="A4778" s="29">
        <v>4774</v>
      </c>
      <c r="B4778">
        <v>3892</v>
      </c>
      <c r="C4778" s="24">
        <v>41707</v>
      </c>
      <c r="D4778" s="24">
        <v>43533</v>
      </c>
      <c r="E4778">
        <v>3750</v>
      </c>
      <c r="F4778" s="31">
        <v>6236.7307415325704</v>
      </c>
      <c r="G4778" s="24">
        <v>42833</v>
      </c>
      <c r="H4778" s="33">
        <v>2</v>
      </c>
      <c r="I4778">
        <v>0.89574241276323197</v>
      </c>
      <c r="J4778" s="40">
        <v>42915.174022325467</v>
      </c>
    </row>
    <row r="4779" spans="1:10" x14ac:dyDescent="0.3">
      <c r="A4779" s="29">
        <v>4775</v>
      </c>
      <c r="B4779">
        <v>3892</v>
      </c>
      <c r="C4779" s="24">
        <v>41707</v>
      </c>
      <c r="D4779" s="24">
        <v>43533</v>
      </c>
      <c r="E4779">
        <v>3750</v>
      </c>
      <c r="F4779" s="31">
        <v>93.225140720337734</v>
      </c>
      <c r="G4779" s="24">
        <v>42550</v>
      </c>
      <c r="H4779" s="33">
        <v>1</v>
      </c>
      <c r="I4779">
        <v>0.98884995907581841</v>
      </c>
      <c r="J4779" s="40">
        <v>43858.147455903672</v>
      </c>
    </row>
    <row r="4780" spans="1:10" x14ac:dyDescent="0.3">
      <c r="A4780" s="29">
        <v>4776</v>
      </c>
      <c r="B4780">
        <v>3893</v>
      </c>
      <c r="C4780" s="24">
        <v>41719</v>
      </c>
      <c r="D4780" s="24">
        <v>43545</v>
      </c>
      <c r="E4780">
        <v>5000</v>
      </c>
      <c r="F4780" s="31">
        <v>1895.6193808763499</v>
      </c>
      <c r="G4780" s="24">
        <v>42010</v>
      </c>
      <c r="H4780" s="33">
        <v>1</v>
      </c>
      <c r="I4780">
        <v>0.98884995907581841</v>
      </c>
      <c r="J4780" s="40">
        <v>42225.455868530698</v>
      </c>
    </row>
    <row r="4781" spans="1:10" x14ac:dyDescent="0.3">
      <c r="A4781" s="29">
        <v>4777</v>
      </c>
      <c r="B4781">
        <v>3896</v>
      </c>
      <c r="C4781" s="24">
        <v>41933</v>
      </c>
      <c r="D4781" s="24">
        <v>43759</v>
      </c>
      <c r="E4781">
        <v>3750</v>
      </c>
      <c r="F4781" s="31">
        <v>10208.592625440248</v>
      </c>
      <c r="G4781" s="24">
        <v>42828</v>
      </c>
      <c r="H4781" s="33">
        <v>3</v>
      </c>
      <c r="I4781">
        <v>0.80482337140270255</v>
      </c>
      <c r="J4781" s="40">
        <v>42965.622235070645</v>
      </c>
    </row>
    <row r="4782" spans="1:10" x14ac:dyDescent="0.3">
      <c r="A4782" s="29">
        <v>4778</v>
      </c>
      <c r="B4782">
        <v>3898</v>
      </c>
      <c r="C4782" s="24">
        <v>41832</v>
      </c>
      <c r="D4782" s="24">
        <v>43658</v>
      </c>
      <c r="E4782">
        <v>3750</v>
      </c>
      <c r="F4782" s="31">
        <v>2246.2346147025751</v>
      </c>
      <c r="G4782" s="24">
        <v>42315</v>
      </c>
      <c r="H4782" s="33">
        <v>1</v>
      </c>
      <c r="I4782">
        <v>0.98884995907581841</v>
      </c>
      <c r="J4782" s="40">
        <v>42752.733645120621</v>
      </c>
    </row>
    <row r="4783" spans="1:10" x14ac:dyDescent="0.3">
      <c r="A4783" s="29">
        <v>4779</v>
      </c>
      <c r="B4783">
        <v>3898</v>
      </c>
      <c r="C4783" s="24">
        <v>41832</v>
      </c>
      <c r="D4783" s="24">
        <v>43658</v>
      </c>
      <c r="E4783">
        <v>3750</v>
      </c>
      <c r="F4783" s="31">
        <v>3163.8953184264114</v>
      </c>
      <c r="G4783" s="24">
        <v>42436</v>
      </c>
      <c r="H4783" s="33">
        <v>1</v>
      </c>
      <c r="I4783">
        <v>0.98884995907581841</v>
      </c>
      <c r="J4783" s="40">
        <v>42587.443244903538</v>
      </c>
    </row>
    <row r="4784" spans="1:10" x14ac:dyDescent="0.3">
      <c r="A4784" s="29">
        <v>4780</v>
      </c>
      <c r="B4784">
        <v>3899</v>
      </c>
      <c r="C4784" s="24">
        <v>41816</v>
      </c>
      <c r="D4784" s="24">
        <v>43642</v>
      </c>
      <c r="E4784">
        <v>6250</v>
      </c>
      <c r="F4784" s="31">
        <v>5102.9666369867555</v>
      </c>
      <c r="G4784" s="24">
        <v>43151</v>
      </c>
      <c r="H4784" s="33">
        <v>2</v>
      </c>
      <c r="I4784">
        <v>0.89574241276323197</v>
      </c>
      <c r="J4784" s="40">
        <v>43825.740569296519</v>
      </c>
    </row>
    <row r="4785" spans="1:10" x14ac:dyDescent="0.3">
      <c r="A4785" s="29">
        <v>4781</v>
      </c>
      <c r="B4785">
        <v>3899</v>
      </c>
      <c r="C4785" s="24">
        <v>41816</v>
      </c>
      <c r="D4785" s="24">
        <v>43642</v>
      </c>
      <c r="E4785">
        <v>6250</v>
      </c>
      <c r="F4785" s="31">
        <v>2359.6796719795311</v>
      </c>
      <c r="G4785" s="24">
        <v>42071</v>
      </c>
      <c r="H4785" s="33">
        <v>1</v>
      </c>
      <c r="I4785">
        <v>0.98884995907581841</v>
      </c>
      <c r="J4785" s="40">
        <v>42309.660553117727</v>
      </c>
    </row>
    <row r="4786" spans="1:10" x14ac:dyDescent="0.3">
      <c r="A4786" s="29">
        <v>4782</v>
      </c>
      <c r="B4786">
        <v>3901</v>
      </c>
      <c r="C4786" s="24">
        <v>41940</v>
      </c>
      <c r="D4786" s="24">
        <v>42305</v>
      </c>
      <c r="E4786">
        <v>5625</v>
      </c>
      <c r="F4786" s="31">
        <v>139.21649122165536</v>
      </c>
      <c r="G4786" s="24">
        <v>42148</v>
      </c>
      <c r="H4786" s="33">
        <v>1</v>
      </c>
      <c r="I4786">
        <v>0.98884995907581841</v>
      </c>
      <c r="J4786" s="40">
        <v>42469.689673777299</v>
      </c>
    </row>
    <row r="4787" spans="1:10" x14ac:dyDescent="0.3">
      <c r="A4787" s="29">
        <v>4783</v>
      </c>
      <c r="B4787">
        <v>3904</v>
      </c>
      <c r="C4787" s="24">
        <v>41831</v>
      </c>
      <c r="D4787" s="24">
        <v>42562</v>
      </c>
      <c r="E4787">
        <v>6250</v>
      </c>
      <c r="F4787" s="31">
        <v>3869.2567401479478</v>
      </c>
      <c r="G4787" s="24">
        <v>42167</v>
      </c>
      <c r="H4787" s="33">
        <v>1</v>
      </c>
      <c r="I4787">
        <v>0.98884995907581841</v>
      </c>
      <c r="J4787" s="40">
        <v>42184.54430205308</v>
      </c>
    </row>
    <row r="4788" spans="1:10" x14ac:dyDescent="0.3">
      <c r="A4788" s="29">
        <v>4784</v>
      </c>
      <c r="B4788">
        <v>3905</v>
      </c>
      <c r="C4788" s="24">
        <v>41973</v>
      </c>
      <c r="D4788" s="24">
        <v>43799</v>
      </c>
      <c r="E4788">
        <v>5000</v>
      </c>
      <c r="F4788" s="31">
        <v>1422.1032957304444</v>
      </c>
      <c r="G4788" s="24">
        <v>42396</v>
      </c>
      <c r="H4788" s="33">
        <v>1</v>
      </c>
      <c r="I4788">
        <v>0.98884995907581841</v>
      </c>
      <c r="J4788" s="40">
        <v>43020.39843535571</v>
      </c>
    </row>
    <row r="4789" spans="1:10" x14ac:dyDescent="0.3">
      <c r="A4789" s="29">
        <v>4785</v>
      </c>
      <c r="B4789">
        <v>3905</v>
      </c>
      <c r="C4789" s="24">
        <v>41973</v>
      </c>
      <c r="D4789" s="24">
        <v>43799</v>
      </c>
      <c r="E4789">
        <v>5000</v>
      </c>
      <c r="F4789" s="31">
        <v>6449.9725358754358</v>
      </c>
      <c r="G4789" s="24">
        <v>42576</v>
      </c>
      <c r="H4789" s="33">
        <v>2</v>
      </c>
      <c r="I4789">
        <v>0.89574241276323197</v>
      </c>
      <c r="J4789" s="40">
        <v>43171.789744995418</v>
      </c>
    </row>
    <row r="4790" spans="1:10" x14ac:dyDescent="0.3">
      <c r="A4790" s="29">
        <v>4786</v>
      </c>
      <c r="B4790">
        <v>3907</v>
      </c>
      <c r="C4790" s="24">
        <v>41878</v>
      </c>
      <c r="D4790" s="24">
        <v>42974</v>
      </c>
      <c r="E4790">
        <v>5000</v>
      </c>
      <c r="F4790" s="31">
        <v>6669.0889679569345</v>
      </c>
      <c r="G4790" s="24">
        <v>41923</v>
      </c>
      <c r="H4790" s="33">
        <v>2</v>
      </c>
      <c r="I4790">
        <v>0.89574241276323197</v>
      </c>
      <c r="J4790" s="40">
        <v>42697.957987165282</v>
      </c>
    </row>
    <row r="4791" spans="1:10" x14ac:dyDescent="0.3">
      <c r="A4791" s="29">
        <v>4787</v>
      </c>
      <c r="B4791">
        <v>3907</v>
      </c>
      <c r="C4791" s="24">
        <v>41878</v>
      </c>
      <c r="D4791" s="24">
        <v>42974</v>
      </c>
      <c r="E4791">
        <v>5000</v>
      </c>
      <c r="F4791" s="31">
        <v>714.55936698884068</v>
      </c>
      <c r="G4791" s="24">
        <v>42726</v>
      </c>
      <c r="H4791" s="33">
        <v>1</v>
      </c>
      <c r="I4791">
        <v>0.98884995907581841</v>
      </c>
      <c r="J4791" s="40">
        <v>42973.458326911183</v>
      </c>
    </row>
    <row r="4792" spans="1:10" x14ac:dyDescent="0.3">
      <c r="A4792" s="29">
        <v>4788</v>
      </c>
      <c r="B4792">
        <v>3908</v>
      </c>
      <c r="C4792" s="24">
        <v>41673</v>
      </c>
      <c r="D4792" s="24">
        <v>43499</v>
      </c>
      <c r="E4792">
        <v>4375</v>
      </c>
      <c r="F4792" s="31">
        <v>2753.1730635011754</v>
      </c>
      <c r="G4792" s="24">
        <v>42728</v>
      </c>
      <c r="H4792" s="33">
        <v>1</v>
      </c>
      <c r="I4792">
        <v>0.98884995907581841</v>
      </c>
      <c r="J4792" s="40">
        <v>43081.557030847958</v>
      </c>
    </row>
    <row r="4793" spans="1:10" x14ac:dyDescent="0.3">
      <c r="A4793" s="29">
        <v>4789</v>
      </c>
      <c r="B4793">
        <v>3909</v>
      </c>
      <c r="C4793" s="24">
        <v>41695</v>
      </c>
      <c r="D4793" s="24">
        <v>43156</v>
      </c>
      <c r="E4793">
        <v>5000</v>
      </c>
      <c r="F4793" s="31">
        <v>2421.3804260345132</v>
      </c>
      <c r="G4793" s="24">
        <v>41828</v>
      </c>
      <c r="H4793" s="33">
        <v>1</v>
      </c>
      <c r="I4793">
        <v>0.98884995907581841</v>
      </c>
      <c r="J4793" s="40">
        <v>41850.932414109921</v>
      </c>
    </row>
    <row r="4794" spans="1:10" x14ac:dyDescent="0.3">
      <c r="A4794" s="29">
        <v>4790</v>
      </c>
      <c r="B4794">
        <v>3909</v>
      </c>
      <c r="C4794" s="24">
        <v>41695</v>
      </c>
      <c r="D4794" s="24">
        <v>43156</v>
      </c>
      <c r="E4794">
        <v>5000</v>
      </c>
      <c r="F4794" s="31">
        <v>1314.3254047278679</v>
      </c>
      <c r="G4794" s="24">
        <v>42683</v>
      </c>
      <c r="H4794" s="33">
        <v>1</v>
      </c>
      <c r="I4794">
        <v>0.98884995907581841</v>
      </c>
      <c r="J4794" s="40">
        <v>42727.35360174183</v>
      </c>
    </row>
    <row r="4795" spans="1:10" x14ac:dyDescent="0.3">
      <c r="A4795" s="29">
        <v>4791</v>
      </c>
      <c r="B4795">
        <v>3909</v>
      </c>
      <c r="C4795" s="24">
        <v>41695</v>
      </c>
      <c r="D4795" s="24">
        <v>43156</v>
      </c>
      <c r="E4795">
        <v>5000</v>
      </c>
      <c r="F4795" s="31">
        <v>8745.7029157144825</v>
      </c>
      <c r="G4795" s="24">
        <v>42728</v>
      </c>
      <c r="H4795" s="33">
        <v>2</v>
      </c>
      <c r="I4795">
        <v>0.89574241276323197</v>
      </c>
      <c r="J4795" s="40">
        <v>42818.584733368683</v>
      </c>
    </row>
    <row r="4796" spans="1:10" x14ac:dyDescent="0.3">
      <c r="A4796" s="29">
        <v>4792</v>
      </c>
      <c r="B4796">
        <v>3909</v>
      </c>
      <c r="C4796" s="24">
        <v>41695</v>
      </c>
      <c r="D4796" s="24">
        <v>43156</v>
      </c>
      <c r="E4796">
        <v>5000</v>
      </c>
      <c r="F4796" s="31">
        <v>920.98131750368896</v>
      </c>
      <c r="G4796" s="24">
        <v>42023</v>
      </c>
      <c r="H4796" s="33">
        <v>1</v>
      </c>
      <c r="I4796">
        <v>0.98884995907581841</v>
      </c>
      <c r="J4796" s="40">
        <v>42043.356518874949</v>
      </c>
    </row>
    <row r="4797" spans="1:10" x14ac:dyDescent="0.3">
      <c r="A4797" s="29">
        <v>4793</v>
      </c>
      <c r="B4797">
        <v>3909</v>
      </c>
      <c r="C4797" s="24">
        <v>41695</v>
      </c>
      <c r="D4797" s="24">
        <v>43156</v>
      </c>
      <c r="E4797">
        <v>5000</v>
      </c>
      <c r="F4797" s="31">
        <v>5748.9743336476904</v>
      </c>
      <c r="G4797" s="24">
        <v>42361</v>
      </c>
      <c r="H4797" s="33">
        <v>2</v>
      </c>
      <c r="I4797">
        <v>0.89574241276323197</v>
      </c>
      <c r="J4797" s="40">
        <v>42453.573893176334</v>
      </c>
    </row>
    <row r="4798" spans="1:10" x14ac:dyDescent="0.3">
      <c r="A4798" s="29">
        <v>4794</v>
      </c>
      <c r="B4798">
        <v>3910</v>
      </c>
      <c r="C4798" s="24">
        <v>41677</v>
      </c>
      <c r="D4798" s="24">
        <v>43503</v>
      </c>
      <c r="E4798">
        <v>3750</v>
      </c>
      <c r="F4798" s="31">
        <v>2451.3931767208305</v>
      </c>
      <c r="G4798" s="24">
        <v>43379</v>
      </c>
      <c r="H4798" s="33">
        <v>1</v>
      </c>
      <c r="I4798">
        <v>0.98884995907581841</v>
      </c>
      <c r="J4798" s="40">
        <v>43432.235051610711</v>
      </c>
    </row>
    <row r="4799" spans="1:10" x14ac:dyDescent="0.3">
      <c r="A4799" s="29">
        <v>4795</v>
      </c>
      <c r="B4799">
        <v>3910</v>
      </c>
      <c r="C4799" s="24">
        <v>41677</v>
      </c>
      <c r="D4799" s="24">
        <v>43503</v>
      </c>
      <c r="E4799">
        <v>3750</v>
      </c>
      <c r="F4799" s="31">
        <v>9185.1311766817562</v>
      </c>
      <c r="G4799" s="24">
        <v>43319</v>
      </c>
      <c r="H4799" s="33">
        <v>2</v>
      </c>
      <c r="I4799">
        <v>0.89574241276323197</v>
      </c>
      <c r="J4799" s="40">
        <v>43810.08737796513</v>
      </c>
    </row>
    <row r="4800" spans="1:10" x14ac:dyDescent="0.3">
      <c r="A4800" s="29">
        <v>4796</v>
      </c>
      <c r="B4800">
        <v>3912</v>
      </c>
      <c r="C4800" s="24">
        <v>41972</v>
      </c>
      <c r="D4800" s="24">
        <v>42703</v>
      </c>
      <c r="E4800">
        <v>6250</v>
      </c>
      <c r="F4800" s="31">
        <v>793.49192528225274</v>
      </c>
      <c r="G4800" s="24">
        <v>42069</v>
      </c>
      <c r="H4800" s="33">
        <v>1</v>
      </c>
      <c r="I4800">
        <v>0.98884995907581841</v>
      </c>
      <c r="J4800" s="40">
        <v>42246.867891741742</v>
      </c>
    </row>
    <row r="4801" spans="1:10" x14ac:dyDescent="0.3">
      <c r="A4801" s="29">
        <v>4797</v>
      </c>
      <c r="B4801">
        <v>3913</v>
      </c>
      <c r="C4801" s="24">
        <v>41720</v>
      </c>
      <c r="D4801" s="24">
        <v>42451</v>
      </c>
      <c r="E4801">
        <v>6250</v>
      </c>
      <c r="F4801" s="31">
        <v>2834.325169209239</v>
      </c>
      <c r="G4801" s="24">
        <v>41868</v>
      </c>
      <c r="H4801" s="33">
        <v>1</v>
      </c>
      <c r="I4801">
        <v>0.98884995907581841</v>
      </c>
      <c r="J4801" s="40">
        <v>42019.761290189359</v>
      </c>
    </row>
    <row r="4802" spans="1:10" x14ac:dyDescent="0.3">
      <c r="A4802" s="29">
        <v>4798</v>
      </c>
      <c r="B4802">
        <v>3913</v>
      </c>
      <c r="C4802" s="24">
        <v>41720</v>
      </c>
      <c r="D4802" s="24">
        <v>42451</v>
      </c>
      <c r="E4802">
        <v>6250</v>
      </c>
      <c r="F4802" s="31">
        <v>11682.06445479345</v>
      </c>
      <c r="G4802" s="24">
        <v>41896</v>
      </c>
      <c r="H4802" s="33">
        <v>3</v>
      </c>
      <c r="I4802">
        <v>0.80482337140270255</v>
      </c>
      <c r="J4802" s="40">
        <v>41960.091162099823</v>
      </c>
    </row>
    <row r="4803" spans="1:10" x14ac:dyDescent="0.3">
      <c r="A4803" s="29">
        <v>4799</v>
      </c>
      <c r="B4803">
        <v>3914</v>
      </c>
      <c r="C4803" s="24">
        <v>41913</v>
      </c>
      <c r="D4803" s="24">
        <v>42644</v>
      </c>
      <c r="E4803">
        <v>4375</v>
      </c>
      <c r="F4803" s="31">
        <v>4588.6947769588314</v>
      </c>
      <c r="G4803" s="24">
        <v>42474</v>
      </c>
      <c r="H4803" s="33">
        <v>1</v>
      </c>
      <c r="I4803">
        <v>0.98884995907581841</v>
      </c>
      <c r="J4803" s="40">
        <v>42765.761581435043</v>
      </c>
    </row>
    <row r="4804" spans="1:10" x14ac:dyDescent="0.3">
      <c r="A4804" s="29">
        <v>4800</v>
      </c>
      <c r="B4804">
        <v>3915</v>
      </c>
      <c r="C4804" s="24">
        <v>41802</v>
      </c>
      <c r="D4804" s="24">
        <v>43628</v>
      </c>
      <c r="E4804">
        <v>6250</v>
      </c>
      <c r="F4804" s="31">
        <v>9463.2590801033457</v>
      </c>
      <c r="G4804" s="24">
        <v>42647</v>
      </c>
      <c r="H4804" s="33">
        <v>2</v>
      </c>
      <c r="I4804">
        <v>0.89574241276323197</v>
      </c>
      <c r="J4804" s="40">
        <v>43089.398571177429</v>
      </c>
    </row>
    <row r="4805" spans="1:10" x14ac:dyDescent="0.3">
      <c r="A4805" s="29">
        <v>4801</v>
      </c>
      <c r="B4805">
        <v>3915</v>
      </c>
      <c r="C4805" s="24">
        <v>41802</v>
      </c>
      <c r="D4805" s="24">
        <v>43628</v>
      </c>
      <c r="E4805">
        <v>6250</v>
      </c>
      <c r="F4805" s="31">
        <v>7572.8385497247709</v>
      </c>
      <c r="G4805" s="24">
        <v>42701</v>
      </c>
      <c r="H4805" s="33">
        <v>2</v>
      </c>
      <c r="I4805">
        <v>0.89574241276323197</v>
      </c>
      <c r="J4805" s="40">
        <v>43597.823738428015</v>
      </c>
    </row>
    <row r="4806" spans="1:10" x14ac:dyDescent="0.3">
      <c r="A4806" s="29">
        <v>4802</v>
      </c>
      <c r="B4806">
        <v>3916</v>
      </c>
      <c r="C4806" s="24">
        <v>41928</v>
      </c>
      <c r="D4806" s="24">
        <v>43754</v>
      </c>
      <c r="E4806">
        <v>4375</v>
      </c>
      <c r="F4806" s="31">
        <v>158.41469482487781</v>
      </c>
      <c r="G4806" s="24">
        <v>43310</v>
      </c>
      <c r="H4806" s="33">
        <v>1</v>
      </c>
      <c r="I4806">
        <v>0.98884995907581841</v>
      </c>
      <c r="J4806" s="40">
        <v>43702.558840853315</v>
      </c>
    </row>
    <row r="4807" spans="1:10" x14ac:dyDescent="0.3">
      <c r="A4807" s="29">
        <v>4803</v>
      </c>
      <c r="B4807">
        <v>3916</v>
      </c>
      <c r="C4807" s="24">
        <v>41928</v>
      </c>
      <c r="D4807" s="24">
        <v>43754</v>
      </c>
      <c r="E4807">
        <v>4375</v>
      </c>
      <c r="F4807" s="31">
        <v>1768.938980225</v>
      </c>
      <c r="G4807" s="24">
        <v>42403</v>
      </c>
      <c r="H4807" s="33">
        <v>1</v>
      </c>
      <c r="I4807">
        <v>0.98884995907581841</v>
      </c>
      <c r="J4807" s="40">
        <v>42673.636088483654</v>
      </c>
    </row>
    <row r="4808" spans="1:10" x14ac:dyDescent="0.3">
      <c r="A4808" s="29">
        <v>4804</v>
      </c>
      <c r="B4808">
        <v>3916</v>
      </c>
      <c r="C4808" s="24">
        <v>41928</v>
      </c>
      <c r="D4808" s="24">
        <v>43754</v>
      </c>
      <c r="E4808">
        <v>4375</v>
      </c>
      <c r="F4808" s="31">
        <v>2378.7762170778738</v>
      </c>
      <c r="G4808" s="24">
        <v>43224</v>
      </c>
      <c r="H4808" s="33">
        <v>1</v>
      </c>
      <c r="I4808">
        <v>0.98884995907581841</v>
      </c>
      <c r="J4808" s="40">
        <v>44027.679661594637</v>
      </c>
    </row>
    <row r="4809" spans="1:10" x14ac:dyDescent="0.3">
      <c r="A4809" s="29">
        <v>4805</v>
      </c>
      <c r="B4809">
        <v>3916</v>
      </c>
      <c r="C4809" s="24">
        <v>41928</v>
      </c>
      <c r="D4809" s="24">
        <v>43754</v>
      </c>
      <c r="E4809">
        <v>4375</v>
      </c>
      <c r="F4809" s="31">
        <v>4680.1534889571349</v>
      </c>
      <c r="G4809" s="24">
        <v>42447</v>
      </c>
      <c r="H4809" s="33">
        <v>1</v>
      </c>
      <c r="I4809">
        <v>0.98884995907581841</v>
      </c>
      <c r="J4809" s="40">
        <v>43120.677461410436</v>
      </c>
    </row>
    <row r="4810" spans="1:10" x14ac:dyDescent="0.3">
      <c r="A4810" s="29">
        <v>4806</v>
      </c>
      <c r="B4810">
        <v>3917</v>
      </c>
      <c r="C4810" s="24">
        <v>41718</v>
      </c>
      <c r="D4810" s="24">
        <v>42083</v>
      </c>
      <c r="E4810">
        <v>5000</v>
      </c>
      <c r="F4810" s="31">
        <v>1917.791137690416</v>
      </c>
      <c r="G4810" s="24">
        <v>41838</v>
      </c>
      <c r="H4810" s="33">
        <v>1</v>
      </c>
      <c r="I4810">
        <v>0.98884995907581841</v>
      </c>
      <c r="J4810" s="40">
        <v>41879.537114900217</v>
      </c>
    </row>
    <row r="4811" spans="1:10" x14ac:dyDescent="0.3">
      <c r="A4811" s="29">
        <v>4807</v>
      </c>
      <c r="B4811">
        <v>3918</v>
      </c>
      <c r="C4811" s="24">
        <v>41744</v>
      </c>
      <c r="D4811" s="24">
        <v>43570</v>
      </c>
      <c r="E4811">
        <v>3750</v>
      </c>
      <c r="F4811" s="31">
        <v>1353.937213229452</v>
      </c>
      <c r="G4811" s="24">
        <v>43155</v>
      </c>
      <c r="H4811" s="33">
        <v>1</v>
      </c>
      <c r="I4811">
        <v>0.98884995907581841</v>
      </c>
      <c r="J4811" s="40">
        <v>43216.013454129185</v>
      </c>
    </row>
    <row r="4812" spans="1:10" x14ac:dyDescent="0.3">
      <c r="A4812" s="29">
        <v>4808</v>
      </c>
      <c r="B4812">
        <v>3918</v>
      </c>
      <c r="C4812" s="24">
        <v>41744</v>
      </c>
      <c r="D4812" s="24">
        <v>43570</v>
      </c>
      <c r="E4812">
        <v>3750</v>
      </c>
      <c r="F4812" s="31">
        <v>3946.3630187632798</v>
      </c>
      <c r="G4812" s="24">
        <v>42818</v>
      </c>
      <c r="H4812" s="33">
        <v>1</v>
      </c>
      <c r="I4812">
        <v>0.98884995907581841</v>
      </c>
      <c r="J4812" s="40">
        <v>43015.143932999017</v>
      </c>
    </row>
    <row r="4813" spans="1:10" x14ac:dyDescent="0.3">
      <c r="A4813" s="29">
        <v>4809</v>
      </c>
      <c r="B4813">
        <v>3918</v>
      </c>
      <c r="C4813" s="24">
        <v>41744</v>
      </c>
      <c r="D4813" s="24">
        <v>43570</v>
      </c>
      <c r="E4813">
        <v>3750</v>
      </c>
      <c r="F4813" s="31">
        <v>899.12333861864067</v>
      </c>
      <c r="G4813" s="24">
        <v>43064</v>
      </c>
      <c r="H4813" s="33">
        <v>1</v>
      </c>
      <c r="I4813">
        <v>0.98884995907581841</v>
      </c>
      <c r="J4813" s="40">
        <v>43089.979925888765</v>
      </c>
    </row>
    <row r="4814" spans="1:10" x14ac:dyDescent="0.3">
      <c r="A4814" s="29">
        <v>4810</v>
      </c>
      <c r="B4814">
        <v>3923</v>
      </c>
      <c r="C4814" s="24">
        <v>41912</v>
      </c>
      <c r="D4814" s="24">
        <v>43738</v>
      </c>
      <c r="E4814">
        <v>3750</v>
      </c>
      <c r="F4814" s="31">
        <v>7030.5355862484475</v>
      </c>
      <c r="G4814" s="24">
        <v>42896</v>
      </c>
      <c r="H4814" s="33">
        <v>2</v>
      </c>
      <c r="I4814">
        <v>0.89574241276323197</v>
      </c>
      <c r="J4814" s="40">
        <v>43079.022536187404</v>
      </c>
    </row>
    <row r="4815" spans="1:10" x14ac:dyDescent="0.3">
      <c r="A4815" s="29">
        <v>4811</v>
      </c>
      <c r="B4815">
        <v>3923</v>
      </c>
      <c r="C4815" s="24">
        <v>41912</v>
      </c>
      <c r="D4815" s="24">
        <v>43738</v>
      </c>
      <c r="E4815">
        <v>3750</v>
      </c>
      <c r="F4815" s="31">
        <v>3003.9709525614767</v>
      </c>
      <c r="G4815" s="24">
        <v>42945</v>
      </c>
      <c r="H4815" s="33">
        <v>1</v>
      </c>
      <c r="I4815">
        <v>0.98884995907581841</v>
      </c>
      <c r="J4815" s="40">
        <v>43025.628359121343</v>
      </c>
    </row>
    <row r="4816" spans="1:10" x14ac:dyDescent="0.3">
      <c r="A4816" s="29">
        <v>4812</v>
      </c>
      <c r="B4816">
        <v>3924</v>
      </c>
      <c r="C4816" s="24">
        <v>41737</v>
      </c>
      <c r="D4816" s="24">
        <v>42468</v>
      </c>
      <c r="E4816">
        <v>6250</v>
      </c>
      <c r="F4816" s="31">
        <v>4805.0846061593111</v>
      </c>
      <c r="G4816" s="24">
        <v>42091</v>
      </c>
      <c r="H4816" s="33">
        <v>1</v>
      </c>
      <c r="I4816">
        <v>0.98884995907581841</v>
      </c>
      <c r="J4816" s="40">
        <v>42324.542213509769</v>
      </c>
    </row>
    <row r="4817" spans="1:10" x14ac:dyDescent="0.3">
      <c r="A4817" s="29">
        <v>4813</v>
      </c>
      <c r="B4817">
        <v>3926</v>
      </c>
      <c r="C4817" s="24">
        <v>41708</v>
      </c>
      <c r="D4817" s="24">
        <v>42804</v>
      </c>
      <c r="E4817">
        <v>6250</v>
      </c>
      <c r="F4817" s="31">
        <v>20435.881461942197</v>
      </c>
      <c r="G4817" s="24">
        <v>42488</v>
      </c>
      <c r="H4817" s="33">
        <v>4</v>
      </c>
      <c r="I4817">
        <v>0.7196296248241657</v>
      </c>
      <c r="J4817" s="40">
        <v>42951.758517729024</v>
      </c>
    </row>
    <row r="4818" spans="1:10" x14ac:dyDescent="0.3">
      <c r="A4818" s="29">
        <v>4814</v>
      </c>
      <c r="B4818">
        <v>3927</v>
      </c>
      <c r="C4818" s="24">
        <v>41803</v>
      </c>
      <c r="D4818" s="24">
        <v>43629</v>
      </c>
      <c r="E4818">
        <v>4375</v>
      </c>
      <c r="F4818" s="31">
        <v>3487.4182558807352</v>
      </c>
      <c r="G4818" s="24">
        <v>41879</v>
      </c>
      <c r="H4818" s="33">
        <v>1</v>
      </c>
      <c r="I4818">
        <v>0.98884995907581841</v>
      </c>
      <c r="J4818" s="40">
        <v>41881.207203929313</v>
      </c>
    </row>
    <row r="4819" spans="1:10" x14ac:dyDescent="0.3">
      <c r="A4819" s="29">
        <v>4815</v>
      </c>
      <c r="B4819">
        <v>3929</v>
      </c>
      <c r="C4819" s="24">
        <v>41797</v>
      </c>
      <c r="D4819" s="24">
        <v>43623</v>
      </c>
      <c r="E4819">
        <v>5625</v>
      </c>
      <c r="F4819" s="31">
        <v>2367.0302041474006</v>
      </c>
      <c r="G4819" s="24">
        <v>42955</v>
      </c>
      <c r="H4819" s="33">
        <v>1</v>
      </c>
      <c r="I4819">
        <v>0.98884995907581841</v>
      </c>
      <c r="J4819" s="40">
        <v>44496.141160676481</v>
      </c>
    </row>
    <row r="4820" spans="1:10" x14ac:dyDescent="0.3">
      <c r="A4820" s="29">
        <v>4816</v>
      </c>
      <c r="B4820">
        <v>3929</v>
      </c>
      <c r="C4820" s="24">
        <v>41797</v>
      </c>
      <c r="D4820" s="24">
        <v>43623</v>
      </c>
      <c r="E4820">
        <v>5625</v>
      </c>
      <c r="F4820" s="31">
        <v>4071.1511017385869</v>
      </c>
      <c r="G4820" s="24">
        <v>42723</v>
      </c>
      <c r="H4820" s="33">
        <v>1</v>
      </c>
      <c r="I4820">
        <v>0.98884995907581841</v>
      </c>
      <c r="J4820" s="40">
        <v>42724.579885200168</v>
      </c>
    </row>
    <row r="4821" spans="1:10" x14ac:dyDescent="0.3">
      <c r="A4821" s="29">
        <v>4817</v>
      </c>
      <c r="B4821">
        <v>3929</v>
      </c>
      <c r="C4821" s="24">
        <v>41797</v>
      </c>
      <c r="D4821" s="24">
        <v>43623</v>
      </c>
      <c r="E4821">
        <v>5625</v>
      </c>
      <c r="F4821" s="31">
        <v>1895.8295308540573</v>
      </c>
      <c r="G4821" s="24">
        <v>42124</v>
      </c>
      <c r="H4821" s="33">
        <v>1</v>
      </c>
      <c r="I4821">
        <v>0.98884995907581841</v>
      </c>
      <c r="J4821" s="40">
        <v>42722.267719032527</v>
      </c>
    </row>
    <row r="4822" spans="1:10" x14ac:dyDescent="0.3">
      <c r="A4822" s="29">
        <v>4818</v>
      </c>
      <c r="B4822">
        <v>3931</v>
      </c>
      <c r="C4822" s="24">
        <v>41775</v>
      </c>
      <c r="D4822" s="24">
        <v>42140</v>
      </c>
      <c r="E4822">
        <v>5625</v>
      </c>
      <c r="F4822" s="31">
        <v>464.91172174074745</v>
      </c>
      <c r="G4822" s="24">
        <v>41913</v>
      </c>
      <c r="H4822" s="33">
        <v>1</v>
      </c>
      <c r="I4822">
        <v>0.98884995907581841</v>
      </c>
      <c r="J4822" s="40">
        <v>42444.191695155125</v>
      </c>
    </row>
    <row r="4823" spans="1:10" x14ac:dyDescent="0.3">
      <c r="A4823" s="29">
        <v>4819</v>
      </c>
      <c r="B4823">
        <v>3931</v>
      </c>
      <c r="C4823" s="24">
        <v>41775</v>
      </c>
      <c r="D4823" s="24">
        <v>42140</v>
      </c>
      <c r="E4823">
        <v>5625</v>
      </c>
      <c r="F4823" s="31">
        <v>4549.7498650520047</v>
      </c>
      <c r="G4823" s="24">
        <v>41789</v>
      </c>
      <c r="H4823" s="33">
        <v>1</v>
      </c>
      <c r="I4823">
        <v>0.98884995907581841</v>
      </c>
      <c r="J4823" s="40">
        <v>41996.453073446297</v>
      </c>
    </row>
    <row r="4824" spans="1:10" x14ac:dyDescent="0.3">
      <c r="A4824" s="29">
        <v>4820</v>
      </c>
      <c r="B4824">
        <v>3934</v>
      </c>
      <c r="C4824" s="24">
        <v>41725</v>
      </c>
      <c r="D4824" s="24">
        <v>43551</v>
      </c>
      <c r="E4824">
        <v>5625</v>
      </c>
      <c r="F4824" s="31">
        <v>827.21417498851645</v>
      </c>
      <c r="G4824" s="24">
        <v>42574</v>
      </c>
      <c r="H4824" s="33">
        <v>1</v>
      </c>
      <c r="I4824">
        <v>0.98884995907581841</v>
      </c>
      <c r="J4824" s="40">
        <v>43175.021741209915</v>
      </c>
    </row>
    <row r="4825" spans="1:10" x14ac:dyDescent="0.3">
      <c r="A4825" s="29">
        <v>4821</v>
      </c>
      <c r="B4825">
        <v>3934</v>
      </c>
      <c r="C4825" s="24">
        <v>41725</v>
      </c>
      <c r="D4825" s="24">
        <v>43551</v>
      </c>
      <c r="E4825">
        <v>5625</v>
      </c>
      <c r="F4825" s="31">
        <v>12340.079609043312</v>
      </c>
      <c r="G4825" s="24">
        <v>42568</v>
      </c>
      <c r="H4825" s="33">
        <v>3</v>
      </c>
      <c r="I4825">
        <v>0.80482337140270255</v>
      </c>
      <c r="J4825" s="40">
        <v>42794.578349546326</v>
      </c>
    </row>
    <row r="4826" spans="1:10" x14ac:dyDescent="0.3">
      <c r="A4826" s="29">
        <v>4822</v>
      </c>
      <c r="B4826">
        <v>3934</v>
      </c>
      <c r="C4826" s="24">
        <v>41725</v>
      </c>
      <c r="D4826" s="24">
        <v>43551</v>
      </c>
      <c r="E4826">
        <v>5625</v>
      </c>
      <c r="F4826" s="31">
        <v>23750.175688270232</v>
      </c>
      <c r="G4826" s="24">
        <v>42376</v>
      </c>
      <c r="H4826" s="33">
        <v>4</v>
      </c>
      <c r="I4826">
        <v>0.7196296248241657</v>
      </c>
      <c r="J4826" s="40">
        <v>42418.467825663596</v>
      </c>
    </row>
    <row r="4827" spans="1:10" x14ac:dyDescent="0.3">
      <c r="A4827" s="29">
        <v>4823</v>
      </c>
      <c r="B4827">
        <v>3935</v>
      </c>
      <c r="C4827" s="24">
        <v>42004</v>
      </c>
      <c r="D4827" s="24">
        <v>43830</v>
      </c>
      <c r="E4827">
        <v>3750</v>
      </c>
      <c r="F4827" s="31">
        <v>1186.0187546170012</v>
      </c>
      <c r="G4827" s="24">
        <v>42059</v>
      </c>
      <c r="H4827" s="33">
        <v>1</v>
      </c>
      <c r="I4827">
        <v>0.98884995907581841</v>
      </c>
      <c r="J4827" s="40">
        <v>42325.338878035727</v>
      </c>
    </row>
    <row r="4828" spans="1:10" x14ac:dyDescent="0.3">
      <c r="A4828" s="29">
        <v>4824</v>
      </c>
      <c r="B4828">
        <v>3936</v>
      </c>
      <c r="C4828" s="24">
        <v>41715</v>
      </c>
      <c r="D4828" s="24">
        <v>43541</v>
      </c>
      <c r="E4828">
        <v>3750</v>
      </c>
      <c r="F4828" s="31">
        <v>327.4012157398692</v>
      </c>
      <c r="G4828" s="24">
        <v>42179</v>
      </c>
      <c r="H4828" s="33">
        <v>1</v>
      </c>
      <c r="I4828">
        <v>0.98884995907581841</v>
      </c>
      <c r="J4828" s="40">
        <v>42311.252993408758</v>
      </c>
    </row>
    <row r="4829" spans="1:10" x14ac:dyDescent="0.3">
      <c r="A4829" s="29">
        <v>4825</v>
      </c>
      <c r="B4829">
        <v>3936</v>
      </c>
      <c r="C4829" s="24">
        <v>41715</v>
      </c>
      <c r="D4829" s="24">
        <v>43541</v>
      </c>
      <c r="E4829">
        <v>3750</v>
      </c>
      <c r="F4829" s="31">
        <v>9767.8712728114042</v>
      </c>
      <c r="G4829" s="24">
        <v>42601</v>
      </c>
      <c r="H4829" s="33">
        <v>2</v>
      </c>
      <c r="I4829">
        <v>0.89574241276323197</v>
      </c>
      <c r="J4829" s="40">
        <v>42675.520067873178</v>
      </c>
    </row>
    <row r="4830" spans="1:10" x14ac:dyDescent="0.3">
      <c r="A4830" s="29">
        <v>4826</v>
      </c>
      <c r="B4830">
        <v>3936</v>
      </c>
      <c r="C4830" s="24">
        <v>41715</v>
      </c>
      <c r="D4830" s="24">
        <v>43541</v>
      </c>
      <c r="E4830">
        <v>3750</v>
      </c>
      <c r="F4830" s="31">
        <v>4044.67122824645</v>
      </c>
      <c r="G4830" s="24">
        <v>42449</v>
      </c>
      <c r="H4830" s="33">
        <v>1</v>
      </c>
      <c r="I4830">
        <v>0.98884995907581841</v>
      </c>
      <c r="J4830" s="40">
        <v>42856.345546059551</v>
      </c>
    </row>
    <row r="4831" spans="1:10" x14ac:dyDescent="0.3">
      <c r="A4831" s="29">
        <v>4827</v>
      </c>
      <c r="B4831">
        <v>3938</v>
      </c>
      <c r="C4831" s="24">
        <v>41825</v>
      </c>
      <c r="D4831" s="24">
        <v>43286</v>
      </c>
      <c r="E4831">
        <v>5625</v>
      </c>
      <c r="F4831" s="31">
        <v>3552.2142944023672</v>
      </c>
      <c r="G4831" s="24">
        <v>42429</v>
      </c>
      <c r="H4831" s="33">
        <v>1</v>
      </c>
      <c r="I4831">
        <v>0.98884995907581841</v>
      </c>
      <c r="J4831" s="40">
        <v>43569.537917383357</v>
      </c>
    </row>
    <row r="4832" spans="1:10" x14ac:dyDescent="0.3">
      <c r="A4832" s="29">
        <v>4828</v>
      </c>
      <c r="B4832">
        <v>3941</v>
      </c>
      <c r="C4832" s="24">
        <v>42000</v>
      </c>
      <c r="D4832" s="24">
        <v>43826</v>
      </c>
      <c r="E4832">
        <v>4375</v>
      </c>
      <c r="F4832" s="31">
        <v>463.73147500054461</v>
      </c>
      <c r="G4832" s="24">
        <v>42287</v>
      </c>
      <c r="H4832" s="33">
        <v>1</v>
      </c>
      <c r="I4832">
        <v>0.98884995907581841</v>
      </c>
      <c r="J4832" s="40">
        <v>43209.590766716166</v>
      </c>
    </row>
    <row r="4833" spans="1:10" x14ac:dyDescent="0.3">
      <c r="A4833" s="29">
        <v>4829</v>
      </c>
      <c r="B4833">
        <v>3943</v>
      </c>
      <c r="C4833" s="24">
        <v>42002</v>
      </c>
      <c r="D4833" s="24">
        <v>43828</v>
      </c>
      <c r="E4833">
        <v>3750</v>
      </c>
      <c r="F4833" s="31">
        <v>4807.9925611062499</v>
      </c>
      <c r="G4833" s="24">
        <v>43129</v>
      </c>
      <c r="H4833" s="33">
        <v>1</v>
      </c>
      <c r="I4833">
        <v>0.98884995907581841</v>
      </c>
      <c r="J4833" s="40">
        <v>43205.319225377047</v>
      </c>
    </row>
    <row r="4834" spans="1:10" x14ac:dyDescent="0.3">
      <c r="A4834" s="29">
        <v>4830</v>
      </c>
      <c r="B4834">
        <v>3943</v>
      </c>
      <c r="C4834" s="24">
        <v>42002</v>
      </c>
      <c r="D4834" s="24">
        <v>43828</v>
      </c>
      <c r="E4834">
        <v>3750</v>
      </c>
      <c r="F4834" s="31">
        <v>1433.7275216959508</v>
      </c>
      <c r="G4834" s="24">
        <v>42692</v>
      </c>
      <c r="H4834" s="33">
        <v>1</v>
      </c>
      <c r="I4834">
        <v>0.98884995907581841</v>
      </c>
      <c r="J4834" s="40">
        <v>43105.326425307001</v>
      </c>
    </row>
    <row r="4835" spans="1:10" x14ac:dyDescent="0.3">
      <c r="A4835" s="29">
        <v>4831</v>
      </c>
      <c r="B4835">
        <v>3945</v>
      </c>
      <c r="C4835" s="24">
        <v>41752</v>
      </c>
      <c r="D4835" s="24">
        <v>43578</v>
      </c>
      <c r="E4835">
        <v>3750</v>
      </c>
      <c r="F4835" s="31">
        <v>321.23081452931797</v>
      </c>
      <c r="G4835" s="24">
        <v>42024</v>
      </c>
      <c r="H4835" s="33">
        <v>1</v>
      </c>
      <c r="I4835">
        <v>0.98884995907581841</v>
      </c>
      <c r="J4835" s="40">
        <v>42079.363069975967</v>
      </c>
    </row>
    <row r="4836" spans="1:10" x14ac:dyDescent="0.3">
      <c r="A4836" s="29">
        <v>4832</v>
      </c>
      <c r="B4836">
        <v>3947</v>
      </c>
      <c r="C4836" s="24">
        <v>41971</v>
      </c>
      <c r="D4836" s="24">
        <v>43797</v>
      </c>
      <c r="E4836">
        <v>6250</v>
      </c>
      <c r="F4836" s="31">
        <v>11413.591787438234</v>
      </c>
      <c r="G4836" s="24">
        <v>43583</v>
      </c>
      <c r="H4836" s="33">
        <v>3</v>
      </c>
      <c r="I4836">
        <v>0.80482337140270255</v>
      </c>
      <c r="J4836" s="40">
        <v>43775.655761613663</v>
      </c>
    </row>
    <row r="4837" spans="1:10" x14ac:dyDescent="0.3">
      <c r="A4837" s="29">
        <v>4833</v>
      </c>
      <c r="B4837">
        <v>3948</v>
      </c>
      <c r="C4837" s="24">
        <v>41738</v>
      </c>
      <c r="D4837" s="24">
        <v>42834</v>
      </c>
      <c r="E4837">
        <v>3750</v>
      </c>
      <c r="F4837" s="31">
        <v>2173.5150093992524</v>
      </c>
      <c r="G4837" s="24">
        <v>42334</v>
      </c>
      <c r="H4837" s="33">
        <v>1</v>
      </c>
      <c r="I4837">
        <v>0.98884995907581841</v>
      </c>
      <c r="J4837" s="40">
        <v>42554.281902734809</v>
      </c>
    </row>
    <row r="4838" spans="1:10" x14ac:dyDescent="0.3">
      <c r="A4838" s="29">
        <v>4834</v>
      </c>
      <c r="B4838">
        <v>3948</v>
      </c>
      <c r="C4838" s="24">
        <v>41738</v>
      </c>
      <c r="D4838" s="24">
        <v>42834</v>
      </c>
      <c r="E4838">
        <v>3750</v>
      </c>
      <c r="F4838" s="31">
        <v>7678.0332781516245</v>
      </c>
      <c r="G4838" s="24">
        <v>42397</v>
      </c>
      <c r="H4838" s="33">
        <v>2</v>
      </c>
      <c r="I4838">
        <v>0.89574241276323197</v>
      </c>
      <c r="J4838" s="40">
        <v>42780.313153287556</v>
      </c>
    </row>
    <row r="4839" spans="1:10" x14ac:dyDescent="0.3">
      <c r="A4839" s="29">
        <v>4835</v>
      </c>
      <c r="B4839">
        <v>3948</v>
      </c>
      <c r="C4839" s="24">
        <v>41738</v>
      </c>
      <c r="D4839" s="24">
        <v>42834</v>
      </c>
      <c r="E4839">
        <v>3750</v>
      </c>
      <c r="F4839" s="31">
        <v>4518.7294251405729</v>
      </c>
      <c r="G4839" s="24">
        <v>41899</v>
      </c>
      <c r="H4839" s="33">
        <v>1</v>
      </c>
      <c r="I4839">
        <v>0.98884995907581841</v>
      </c>
      <c r="J4839" s="40">
        <v>43930.187428061159</v>
      </c>
    </row>
    <row r="4840" spans="1:10" x14ac:dyDescent="0.3">
      <c r="A4840" s="29">
        <v>4836</v>
      </c>
      <c r="B4840">
        <v>3950</v>
      </c>
      <c r="C4840" s="24">
        <v>41692</v>
      </c>
      <c r="D4840" s="24">
        <v>43153</v>
      </c>
      <c r="E4840">
        <v>6250</v>
      </c>
      <c r="F4840" s="31">
        <v>7748.0753942094361</v>
      </c>
      <c r="G4840" s="24">
        <v>42498</v>
      </c>
      <c r="H4840" s="33">
        <v>2</v>
      </c>
      <c r="I4840">
        <v>0.89574241276323197</v>
      </c>
      <c r="J4840" s="40">
        <v>42701.333788370539</v>
      </c>
    </row>
    <row r="4841" spans="1:10" x14ac:dyDescent="0.3">
      <c r="A4841" s="29">
        <v>4837</v>
      </c>
      <c r="B4841">
        <v>3950</v>
      </c>
      <c r="C4841" s="24">
        <v>41692</v>
      </c>
      <c r="D4841" s="24">
        <v>43153</v>
      </c>
      <c r="E4841">
        <v>6250</v>
      </c>
      <c r="F4841" s="31">
        <v>7125.9014256120536</v>
      </c>
      <c r="G4841" s="24">
        <v>42135</v>
      </c>
      <c r="H4841" s="33">
        <v>2</v>
      </c>
      <c r="I4841">
        <v>0.89574241276323197</v>
      </c>
      <c r="J4841" s="40">
        <v>42568.080346837763</v>
      </c>
    </row>
    <row r="4842" spans="1:10" x14ac:dyDescent="0.3">
      <c r="A4842" s="29">
        <v>4838</v>
      </c>
      <c r="B4842">
        <v>3950</v>
      </c>
      <c r="C4842" s="24">
        <v>41692</v>
      </c>
      <c r="D4842" s="24">
        <v>43153</v>
      </c>
      <c r="E4842">
        <v>6250</v>
      </c>
      <c r="F4842" s="31">
        <v>7329.6221508825392</v>
      </c>
      <c r="G4842" s="24">
        <v>42806</v>
      </c>
      <c r="H4842" s="33">
        <v>2</v>
      </c>
      <c r="I4842">
        <v>0.89574241276323197</v>
      </c>
      <c r="J4842" s="40">
        <v>42820.836366605523</v>
      </c>
    </row>
    <row r="4843" spans="1:10" x14ac:dyDescent="0.3">
      <c r="A4843" s="29">
        <v>4839</v>
      </c>
      <c r="B4843">
        <v>3950</v>
      </c>
      <c r="C4843" s="24">
        <v>41692</v>
      </c>
      <c r="D4843" s="24">
        <v>43153</v>
      </c>
      <c r="E4843">
        <v>6250</v>
      </c>
      <c r="F4843" s="31">
        <v>2248.3684753692032</v>
      </c>
      <c r="G4843" s="24">
        <v>41781</v>
      </c>
      <c r="H4843" s="33">
        <v>1</v>
      </c>
      <c r="I4843">
        <v>0.98884995907581841</v>
      </c>
      <c r="J4843" s="40">
        <v>42940.278974558045</v>
      </c>
    </row>
    <row r="4844" spans="1:10" x14ac:dyDescent="0.3">
      <c r="A4844" s="29">
        <v>4840</v>
      </c>
      <c r="B4844">
        <v>3953</v>
      </c>
      <c r="C4844" s="24">
        <v>41956</v>
      </c>
      <c r="D4844" s="24">
        <v>43782</v>
      </c>
      <c r="E4844">
        <v>5000</v>
      </c>
      <c r="F4844" s="31">
        <v>8812.2528642263751</v>
      </c>
      <c r="G4844" s="24">
        <v>43034</v>
      </c>
      <c r="H4844" s="33">
        <v>2</v>
      </c>
      <c r="I4844">
        <v>0.89574241276323197</v>
      </c>
      <c r="J4844" s="40">
        <v>43038.455197124975</v>
      </c>
    </row>
    <row r="4845" spans="1:10" x14ac:dyDescent="0.3">
      <c r="A4845" s="29">
        <v>4841</v>
      </c>
      <c r="B4845">
        <v>3953</v>
      </c>
      <c r="C4845" s="24">
        <v>41956</v>
      </c>
      <c r="D4845" s="24">
        <v>43782</v>
      </c>
      <c r="E4845">
        <v>5000</v>
      </c>
      <c r="F4845" s="31">
        <v>28164.578041694334</v>
      </c>
      <c r="G4845" s="24">
        <v>42429</v>
      </c>
      <c r="H4845" s="33">
        <v>4</v>
      </c>
      <c r="I4845">
        <v>0.7196296248241657</v>
      </c>
      <c r="J4845" s="40">
        <v>42989.061147700966</v>
      </c>
    </row>
    <row r="4846" spans="1:10" x14ac:dyDescent="0.3">
      <c r="A4846" s="29">
        <v>4842</v>
      </c>
      <c r="B4846">
        <v>3953</v>
      </c>
      <c r="C4846" s="24">
        <v>41956</v>
      </c>
      <c r="D4846" s="24">
        <v>43782</v>
      </c>
      <c r="E4846">
        <v>5000</v>
      </c>
      <c r="F4846" s="31">
        <v>2385.9385662905538</v>
      </c>
      <c r="G4846" s="24">
        <v>42895</v>
      </c>
      <c r="H4846" s="33">
        <v>1</v>
      </c>
      <c r="I4846">
        <v>0.98884995907581841</v>
      </c>
      <c r="J4846" s="40">
        <v>43124.870386924318</v>
      </c>
    </row>
    <row r="4847" spans="1:10" x14ac:dyDescent="0.3">
      <c r="A4847" s="29">
        <v>4843</v>
      </c>
      <c r="B4847">
        <v>3953</v>
      </c>
      <c r="C4847" s="24">
        <v>41956</v>
      </c>
      <c r="D4847" s="24">
        <v>43782</v>
      </c>
      <c r="E4847">
        <v>5000</v>
      </c>
      <c r="F4847" s="31">
        <v>2037.3517527321376</v>
      </c>
      <c r="G4847" s="24">
        <v>42342</v>
      </c>
      <c r="H4847" s="33">
        <v>1</v>
      </c>
      <c r="I4847">
        <v>0.98884995907581841</v>
      </c>
      <c r="J4847" s="40">
        <v>42501.616853708118</v>
      </c>
    </row>
    <row r="4848" spans="1:10" x14ac:dyDescent="0.3">
      <c r="A4848" s="29">
        <v>4844</v>
      </c>
      <c r="B4848">
        <v>3954</v>
      </c>
      <c r="C4848" s="24">
        <v>41985</v>
      </c>
      <c r="D4848" s="24">
        <v>43081</v>
      </c>
      <c r="E4848">
        <v>6250</v>
      </c>
      <c r="F4848" s="31">
        <v>12020.689878382913</v>
      </c>
      <c r="G4848" s="24">
        <v>42634</v>
      </c>
      <c r="H4848" s="33">
        <v>3</v>
      </c>
      <c r="I4848">
        <v>0.80482337140270255</v>
      </c>
      <c r="J4848" s="40">
        <v>43108.838084100818</v>
      </c>
    </row>
    <row r="4849" spans="1:10" x14ac:dyDescent="0.3">
      <c r="A4849" s="29">
        <v>4845</v>
      </c>
      <c r="B4849">
        <v>3954</v>
      </c>
      <c r="C4849" s="24">
        <v>41985</v>
      </c>
      <c r="D4849" s="24">
        <v>43081</v>
      </c>
      <c r="E4849">
        <v>6250</v>
      </c>
      <c r="F4849" s="31">
        <v>16296.784362261018</v>
      </c>
      <c r="G4849" s="24">
        <v>42396</v>
      </c>
      <c r="H4849" s="33">
        <v>3</v>
      </c>
      <c r="I4849">
        <v>0.80482337140270255</v>
      </c>
      <c r="J4849" s="40">
        <v>42576.508839014081</v>
      </c>
    </row>
    <row r="4850" spans="1:10" x14ac:dyDescent="0.3">
      <c r="A4850" s="29">
        <v>4846</v>
      </c>
      <c r="B4850">
        <v>3954</v>
      </c>
      <c r="C4850" s="24">
        <v>41985</v>
      </c>
      <c r="D4850" s="24">
        <v>43081</v>
      </c>
      <c r="E4850">
        <v>6250</v>
      </c>
      <c r="F4850" s="31">
        <v>20336.446635307213</v>
      </c>
      <c r="G4850" s="24">
        <v>42435</v>
      </c>
      <c r="H4850" s="33">
        <v>4</v>
      </c>
      <c r="I4850">
        <v>0.7196296248241657</v>
      </c>
      <c r="J4850" s="40">
        <v>42590.976505450453</v>
      </c>
    </row>
    <row r="4851" spans="1:10" x14ac:dyDescent="0.3">
      <c r="A4851" s="29">
        <v>4847</v>
      </c>
      <c r="B4851">
        <v>3954</v>
      </c>
      <c r="C4851" s="24">
        <v>41985</v>
      </c>
      <c r="D4851" s="24">
        <v>43081</v>
      </c>
      <c r="E4851">
        <v>6250</v>
      </c>
      <c r="F4851" s="31">
        <v>301.39291275568809</v>
      </c>
      <c r="G4851" s="24">
        <v>42168</v>
      </c>
      <c r="H4851" s="33">
        <v>1</v>
      </c>
      <c r="I4851">
        <v>0.98884995907581841</v>
      </c>
      <c r="J4851" s="40">
        <v>42170.999596847127</v>
      </c>
    </row>
    <row r="4852" spans="1:10" x14ac:dyDescent="0.3">
      <c r="A4852" s="29">
        <v>4848</v>
      </c>
      <c r="B4852">
        <v>3955</v>
      </c>
      <c r="C4852" s="24">
        <v>41905</v>
      </c>
      <c r="D4852" s="24">
        <v>43731</v>
      </c>
      <c r="E4852">
        <v>3750</v>
      </c>
      <c r="F4852" s="31">
        <v>2460.3025842296452</v>
      </c>
      <c r="G4852" s="24">
        <v>42055</v>
      </c>
      <c r="H4852" s="33">
        <v>1</v>
      </c>
      <c r="I4852">
        <v>0.98884995907581841</v>
      </c>
      <c r="J4852" s="40">
        <v>42524.022610739245</v>
      </c>
    </row>
    <row r="4853" spans="1:10" x14ac:dyDescent="0.3">
      <c r="A4853" s="29">
        <v>4849</v>
      </c>
      <c r="B4853">
        <v>3956</v>
      </c>
      <c r="C4853" s="24">
        <v>41964</v>
      </c>
      <c r="D4853" s="24">
        <v>43425</v>
      </c>
      <c r="E4853">
        <v>6250</v>
      </c>
      <c r="F4853" s="31">
        <v>9318.708924965098</v>
      </c>
      <c r="G4853" s="24">
        <v>42525</v>
      </c>
      <c r="H4853" s="33">
        <v>2</v>
      </c>
      <c r="I4853">
        <v>0.89574241276323197</v>
      </c>
      <c r="J4853" s="40">
        <v>42583.91514239832</v>
      </c>
    </row>
    <row r="4854" spans="1:10" x14ac:dyDescent="0.3">
      <c r="A4854" s="29">
        <v>4850</v>
      </c>
      <c r="B4854">
        <v>3956</v>
      </c>
      <c r="C4854" s="24">
        <v>41964</v>
      </c>
      <c r="D4854" s="24">
        <v>43425</v>
      </c>
      <c r="E4854">
        <v>6250</v>
      </c>
      <c r="F4854" s="31">
        <v>1636.5574822910685</v>
      </c>
      <c r="G4854" s="24">
        <v>43009</v>
      </c>
      <c r="H4854" s="33">
        <v>1</v>
      </c>
      <c r="I4854">
        <v>0.98884995907581841</v>
      </c>
      <c r="J4854" s="40">
        <v>43328.830068765463</v>
      </c>
    </row>
    <row r="4855" spans="1:10" x14ac:dyDescent="0.3">
      <c r="A4855" s="29">
        <v>4851</v>
      </c>
      <c r="B4855">
        <v>3956</v>
      </c>
      <c r="C4855" s="24">
        <v>41964</v>
      </c>
      <c r="D4855" s="24">
        <v>43425</v>
      </c>
      <c r="E4855">
        <v>6250</v>
      </c>
      <c r="F4855" s="31">
        <v>3223.9977075007432</v>
      </c>
      <c r="G4855" s="24">
        <v>43341</v>
      </c>
      <c r="H4855" s="33">
        <v>1</v>
      </c>
      <c r="I4855">
        <v>0.98884995907581841</v>
      </c>
      <c r="J4855" s="40">
        <v>43946.509132875472</v>
      </c>
    </row>
    <row r="4856" spans="1:10" x14ac:dyDescent="0.3">
      <c r="A4856" s="29">
        <v>4852</v>
      </c>
      <c r="B4856">
        <v>3956</v>
      </c>
      <c r="C4856" s="24">
        <v>41964</v>
      </c>
      <c r="D4856" s="24">
        <v>43425</v>
      </c>
      <c r="E4856">
        <v>6250</v>
      </c>
      <c r="F4856" s="31">
        <v>803.9063979731992</v>
      </c>
      <c r="G4856" s="24">
        <v>43393</v>
      </c>
      <c r="H4856" s="33">
        <v>1</v>
      </c>
      <c r="I4856">
        <v>0.98884995907581841</v>
      </c>
      <c r="J4856" s="40">
        <v>43469.960327042361</v>
      </c>
    </row>
    <row r="4857" spans="1:10" x14ac:dyDescent="0.3">
      <c r="A4857" s="29">
        <v>4853</v>
      </c>
      <c r="B4857">
        <v>3957</v>
      </c>
      <c r="C4857" s="24">
        <v>41705</v>
      </c>
      <c r="D4857" s="24">
        <v>42070</v>
      </c>
      <c r="E4857">
        <v>6250</v>
      </c>
      <c r="F4857" s="31">
        <v>1416.737772158808</v>
      </c>
      <c r="G4857" s="24">
        <v>41752</v>
      </c>
      <c r="H4857" s="33">
        <v>1</v>
      </c>
      <c r="I4857">
        <v>0.98884995907581841</v>
      </c>
      <c r="J4857" s="40">
        <v>42021.630464014641</v>
      </c>
    </row>
    <row r="4858" spans="1:10" x14ac:dyDescent="0.3">
      <c r="A4858" s="29">
        <v>4854</v>
      </c>
      <c r="B4858">
        <v>3958</v>
      </c>
      <c r="C4858" s="24">
        <v>41907</v>
      </c>
      <c r="D4858" s="24">
        <v>42272</v>
      </c>
      <c r="E4858">
        <v>4375</v>
      </c>
      <c r="F4858" s="31">
        <v>14384.587546489087</v>
      </c>
      <c r="G4858" s="24">
        <v>41907</v>
      </c>
      <c r="H4858" s="33">
        <v>3</v>
      </c>
      <c r="I4858">
        <v>0.80482337140270255</v>
      </c>
      <c r="J4858" s="40">
        <v>42168.778264486769</v>
      </c>
    </row>
    <row r="4859" spans="1:10" x14ac:dyDescent="0.3">
      <c r="A4859" s="29">
        <v>4855</v>
      </c>
      <c r="B4859">
        <v>3959</v>
      </c>
      <c r="C4859" s="24">
        <v>41899</v>
      </c>
      <c r="D4859" s="24">
        <v>43725</v>
      </c>
      <c r="E4859">
        <v>4375</v>
      </c>
      <c r="F4859" s="31">
        <v>1876.9992809485432</v>
      </c>
      <c r="G4859" s="24">
        <v>43055</v>
      </c>
      <c r="H4859" s="33">
        <v>1</v>
      </c>
      <c r="I4859">
        <v>0.98884995907581841</v>
      </c>
      <c r="J4859" s="40">
        <v>43160.116508115978</v>
      </c>
    </row>
    <row r="4860" spans="1:10" x14ac:dyDescent="0.3">
      <c r="A4860" s="29">
        <v>4856</v>
      </c>
      <c r="B4860">
        <v>3962</v>
      </c>
      <c r="C4860" s="24">
        <v>41933</v>
      </c>
      <c r="D4860" s="24">
        <v>42664</v>
      </c>
      <c r="E4860">
        <v>3750</v>
      </c>
      <c r="F4860" s="31">
        <v>1444.8989920997046</v>
      </c>
      <c r="G4860" s="24">
        <v>42050</v>
      </c>
      <c r="H4860" s="33">
        <v>1</v>
      </c>
      <c r="I4860">
        <v>0.98884995907581841</v>
      </c>
      <c r="J4860" s="40">
        <v>42320.645669495818</v>
      </c>
    </row>
    <row r="4861" spans="1:10" x14ac:dyDescent="0.3">
      <c r="A4861" s="29">
        <v>4857</v>
      </c>
      <c r="B4861">
        <v>3962</v>
      </c>
      <c r="C4861" s="24">
        <v>41933</v>
      </c>
      <c r="D4861" s="24">
        <v>42664</v>
      </c>
      <c r="E4861">
        <v>3750</v>
      </c>
      <c r="F4861" s="31">
        <v>4986.4294782788074</v>
      </c>
      <c r="G4861" s="24">
        <v>42629</v>
      </c>
      <c r="H4861" s="33">
        <v>1</v>
      </c>
      <c r="I4861">
        <v>0.98884995907581841</v>
      </c>
      <c r="J4861" s="40">
        <v>42732.997783976221</v>
      </c>
    </row>
    <row r="4862" spans="1:10" x14ac:dyDescent="0.3">
      <c r="A4862" s="29">
        <v>4858</v>
      </c>
      <c r="B4862">
        <v>3963</v>
      </c>
      <c r="C4862" s="24">
        <v>41825</v>
      </c>
      <c r="D4862" s="24">
        <v>42190</v>
      </c>
      <c r="E4862">
        <v>6250</v>
      </c>
      <c r="F4862" s="31">
        <v>721.89055562803185</v>
      </c>
      <c r="G4862" s="24">
        <v>42010</v>
      </c>
      <c r="H4862" s="33">
        <v>1</v>
      </c>
      <c r="I4862">
        <v>0.98884995907581841</v>
      </c>
      <c r="J4862" s="40">
        <v>42241.251914478657</v>
      </c>
    </row>
    <row r="4863" spans="1:10" x14ac:dyDescent="0.3">
      <c r="A4863" s="29">
        <v>4859</v>
      </c>
      <c r="B4863">
        <v>3967</v>
      </c>
      <c r="C4863" s="24">
        <v>41783</v>
      </c>
      <c r="D4863" s="24">
        <v>42879</v>
      </c>
      <c r="E4863">
        <v>4375</v>
      </c>
      <c r="F4863" s="31">
        <v>1568.5770080182529</v>
      </c>
      <c r="G4863" s="24">
        <v>42582</v>
      </c>
      <c r="H4863" s="33">
        <v>1</v>
      </c>
      <c r="I4863">
        <v>0.98884995907581841</v>
      </c>
      <c r="J4863" s="40">
        <v>42903.808746249859</v>
      </c>
    </row>
    <row r="4864" spans="1:10" x14ac:dyDescent="0.3">
      <c r="A4864" s="29">
        <v>4860</v>
      </c>
      <c r="B4864">
        <v>3969</v>
      </c>
      <c r="C4864" s="24">
        <v>41700</v>
      </c>
      <c r="D4864" s="24">
        <v>43526</v>
      </c>
      <c r="E4864">
        <v>6250</v>
      </c>
      <c r="F4864" s="31">
        <v>558.20655421079755</v>
      </c>
      <c r="G4864" s="24">
        <v>43075</v>
      </c>
      <c r="H4864" s="33">
        <v>1</v>
      </c>
      <c r="I4864">
        <v>0.98884995907581841</v>
      </c>
      <c r="J4864" s="40">
        <v>44830.268230529982</v>
      </c>
    </row>
    <row r="4865" spans="1:10" x14ac:dyDescent="0.3">
      <c r="A4865" s="29">
        <v>4861</v>
      </c>
      <c r="B4865">
        <v>3969</v>
      </c>
      <c r="C4865" s="24">
        <v>41700</v>
      </c>
      <c r="D4865" s="24">
        <v>43526</v>
      </c>
      <c r="E4865">
        <v>6250</v>
      </c>
      <c r="F4865" s="31">
        <v>1689.3680027474559</v>
      </c>
      <c r="G4865" s="24">
        <v>43255</v>
      </c>
      <c r="H4865" s="33">
        <v>1</v>
      </c>
      <c r="I4865">
        <v>0.98884995907581841</v>
      </c>
      <c r="J4865" s="40">
        <v>44266.459849394552</v>
      </c>
    </row>
    <row r="4866" spans="1:10" x14ac:dyDescent="0.3">
      <c r="A4866" s="29">
        <v>4862</v>
      </c>
      <c r="B4866">
        <v>3969</v>
      </c>
      <c r="C4866" s="24">
        <v>41700</v>
      </c>
      <c r="D4866" s="24">
        <v>43526</v>
      </c>
      <c r="E4866">
        <v>6250</v>
      </c>
      <c r="F4866" s="31">
        <v>7425.2153235818714</v>
      </c>
      <c r="G4866" s="24">
        <v>42254</v>
      </c>
      <c r="H4866" s="33">
        <v>2</v>
      </c>
      <c r="I4866">
        <v>0.89574241276323197</v>
      </c>
      <c r="J4866" s="40">
        <v>42620.470609115269</v>
      </c>
    </row>
    <row r="4867" spans="1:10" x14ac:dyDescent="0.3">
      <c r="A4867" s="29">
        <v>4863</v>
      </c>
      <c r="B4867">
        <v>3969</v>
      </c>
      <c r="C4867" s="24">
        <v>41700</v>
      </c>
      <c r="D4867" s="24">
        <v>43526</v>
      </c>
      <c r="E4867">
        <v>6250</v>
      </c>
      <c r="F4867" s="31">
        <v>11790.82114803512</v>
      </c>
      <c r="G4867" s="24">
        <v>43492</v>
      </c>
      <c r="H4867" s="33">
        <v>3</v>
      </c>
      <c r="I4867">
        <v>0.80482337140270255</v>
      </c>
      <c r="J4867" s="40">
        <v>43555.549256492312</v>
      </c>
    </row>
    <row r="4868" spans="1:10" x14ac:dyDescent="0.3">
      <c r="A4868" s="29">
        <v>4864</v>
      </c>
      <c r="B4868">
        <v>3971</v>
      </c>
      <c r="C4868" s="24">
        <v>41964</v>
      </c>
      <c r="D4868" s="24">
        <v>43425</v>
      </c>
      <c r="E4868">
        <v>3750</v>
      </c>
      <c r="F4868" s="31">
        <v>5627.0688077960704</v>
      </c>
      <c r="G4868" s="24">
        <v>42965</v>
      </c>
      <c r="H4868" s="33">
        <v>2</v>
      </c>
      <c r="I4868">
        <v>0.89574241276323197</v>
      </c>
      <c r="J4868" s="40">
        <v>43393.917796095368</v>
      </c>
    </row>
    <row r="4869" spans="1:10" x14ac:dyDescent="0.3">
      <c r="A4869" s="29">
        <v>4865</v>
      </c>
      <c r="B4869">
        <v>3972</v>
      </c>
      <c r="C4869" s="24">
        <v>41882</v>
      </c>
      <c r="D4869" s="24">
        <v>42247</v>
      </c>
      <c r="E4869">
        <v>3750</v>
      </c>
      <c r="F4869" s="31">
        <v>1866.5513459148451</v>
      </c>
      <c r="G4869" s="24">
        <v>42113</v>
      </c>
      <c r="H4869" s="33">
        <v>1</v>
      </c>
      <c r="I4869">
        <v>0.98884995907581841</v>
      </c>
      <c r="J4869" s="40">
        <v>42159.61955530363</v>
      </c>
    </row>
    <row r="4870" spans="1:10" x14ac:dyDescent="0.3">
      <c r="A4870" s="29">
        <v>4866</v>
      </c>
      <c r="B4870">
        <v>3973</v>
      </c>
      <c r="C4870" s="24">
        <v>41984</v>
      </c>
      <c r="D4870" s="24">
        <v>43080</v>
      </c>
      <c r="E4870">
        <v>6250</v>
      </c>
      <c r="F4870" s="31">
        <v>1676.4453500211309</v>
      </c>
      <c r="G4870" s="24">
        <v>42086</v>
      </c>
      <c r="H4870" s="33">
        <v>1</v>
      </c>
      <c r="I4870">
        <v>0.98884995907581841</v>
      </c>
      <c r="J4870" s="40">
        <v>42234.089347323701</v>
      </c>
    </row>
    <row r="4871" spans="1:10" x14ac:dyDescent="0.3">
      <c r="A4871" s="29">
        <v>4867</v>
      </c>
      <c r="B4871">
        <v>3973</v>
      </c>
      <c r="C4871" s="24">
        <v>41984</v>
      </c>
      <c r="D4871" s="24">
        <v>43080</v>
      </c>
      <c r="E4871">
        <v>6250</v>
      </c>
      <c r="F4871" s="31">
        <v>18285.545092430773</v>
      </c>
      <c r="G4871" s="24">
        <v>42747</v>
      </c>
      <c r="H4871" s="33">
        <v>3</v>
      </c>
      <c r="I4871">
        <v>0.80482337140270255</v>
      </c>
      <c r="J4871" s="40">
        <v>43013.040350246483</v>
      </c>
    </row>
    <row r="4872" spans="1:10" x14ac:dyDescent="0.3">
      <c r="A4872" s="29">
        <v>4868</v>
      </c>
      <c r="B4872">
        <v>3974</v>
      </c>
      <c r="C4872" s="24">
        <v>41881</v>
      </c>
      <c r="D4872" s="24">
        <v>43707</v>
      </c>
      <c r="E4872">
        <v>4375</v>
      </c>
      <c r="F4872" s="31">
        <v>9757.1018387207259</v>
      </c>
      <c r="G4872" s="24">
        <v>42145</v>
      </c>
      <c r="H4872" s="33">
        <v>2</v>
      </c>
      <c r="I4872">
        <v>0.89574241276323197</v>
      </c>
      <c r="J4872" s="40">
        <v>42380.247353947867</v>
      </c>
    </row>
    <row r="4873" spans="1:10" x14ac:dyDescent="0.3">
      <c r="A4873" s="29">
        <v>4869</v>
      </c>
      <c r="B4873">
        <v>3974</v>
      </c>
      <c r="C4873" s="24">
        <v>41881</v>
      </c>
      <c r="D4873" s="24">
        <v>43707</v>
      </c>
      <c r="E4873">
        <v>4375</v>
      </c>
      <c r="F4873" s="31">
        <v>8152.6407303742562</v>
      </c>
      <c r="G4873" s="24">
        <v>42726</v>
      </c>
      <c r="H4873" s="33">
        <v>2</v>
      </c>
      <c r="I4873">
        <v>0.89574241276323197</v>
      </c>
      <c r="J4873" s="40">
        <v>43440.963470298935</v>
      </c>
    </row>
    <row r="4874" spans="1:10" x14ac:dyDescent="0.3">
      <c r="A4874" s="29">
        <v>4870</v>
      </c>
      <c r="B4874">
        <v>3974</v>
      </c>
      <c r="C4874" s="24">
        <v>41881</v>
      </c>
      <c r="D4874" s="24">
        <v>43707</v>
      </c>
      <c r="E4874">
        <v>4375</v>
      </c>
      <c r="F4874" s="31">
        <v>710.42336283687234</v>
      </c>
      <c r="G4874" s="24">
        <v>42605</v>
      </c>
      <c r="H4874" s="33">
        <v>1</v>
      </c>
      <c r="I4874">
        <v>0.98884995907581841</v>
      </c>
      <c r="J4874" s="40">
        <v>42605.60192548381</v>
      </c>
    </row>
    <row r="4875" spans="1:10" x14ac:dyDescent="0.3">
      <c r="A4875" s="29">
        <v>4871</v>
      </c>
      <c r="B4875">
        <v>3975</v>
      </c>
      <c r="C4875" s="24">
        <v>41954</v>
      </c>
      <c r="D4875" s="24">
        <v>42319</v>
      </c>
      <c r="E4875">
        <v>4375</v>
      </c>
      <c r="F4875" s="31">
        <v>1727.0209316412477</v>
      </c>
      <c r="G4875" s="24">
        <v>42224</v>
      </c>
      <c r="H4875" s="33">
        <v>1</v>
      </c>
      <c r="I4875">
        <v>0.98884995907581841</v>
      </c>
      <c r="J4875" s="40">
        <v>42919.285515412099</v>
      </c>
    </row>
    <row r="4876" spans="1:10" x14ac:dyDescent="0.3">
      <c r="A4876" s="29">
        <v>4872</v>
      </c>
      <c r="B4876">
        <v>3978</v>
      </c>
      <c r="C4876" s="24">
        <v>41895</v>
      </c>
      <c r="D4876" s="24">
        <v>42260</v>
      </c>
      <c r="E4876">
        <v>5625</v>
      </c>
      <c r="F4876" s="31">
        <v>4109.7890598330323</v>
      </c>
      <c r="G4876" s="24">
        <v>41987</v>
      </c>
      <c r="H4876" s="33">
        <v>1</v>
      </c>
      <c r="I4876">
        <v>0.98884995907581841</v>
      </c>
      <c r="J4876" s="40">
        <v>42045.975931510955</v>
      </c>
    </row>
    <row r="4877" spans="1:10" x14ac:dyDescent="0.3">
      <c r="A4877" s="29">
        <v>4873</v>
      </c>
      <c r="B4877">
        <v>3978</v>
      </c>
      <c r="C4877" s="24">
        <v>41895</v>
      </c>
      <c r="D4877" s="24">
        <v>42260</v>
      </c>
      <c r="E4877">
        <v>5625</v>
      </c>
      <c r="F4877" s="31">
        <v>921.03490402045941</v>
      </c>
      <c r="G4877" s="24">
        <v>42098</v>
      </c>
      <c r="H4877" s="33">
        <v>1</v>
      </c>
      <c r="I4877">
        <v>0.98884995907581841</v>
      </c>
      <c r="J4877" s="40">
        <v>42571.030260408734</v>
      </c>
    </row>
    <row r="4878" spans="1:10" x14ac:dyDescent="0.3">
      <c r="A4878" s="29">
        <v>4874</v>
      </c>
      <c r="B4878">
        <v>3979</v>
      </c>
      <c r="C4878" s="24">
        <v>41800</v>
      </c>
      <c r="D4878" s="24">
        <v>43626</v>
      </c>
      <c r="E4878">
        <v>5625</v>
      </c>
      <c r="F4878" s="31">
        <v>4003.037322281582</v>
      </c>
      <c r="G4878" s="24">
        <v>42875</v>
      </c>
      <c r="H4878" s="33">
        <v>1</v>
      </c>
      <c r="I4878">
        <v>0.98884995907581841</v>
      </c>
      <c r="J4878" s="40">
        <v>43357.164705313844</v>
      </c>
    </row>
    <row r="4879" spans="1:10" x14ac:dyDescent="0.3">
      <c r="A4879" s="29">
        <v>4875</v>
      </c>
      <c r="B4879">
        <v>3980</v>
      </c>
      <c r="C4879" s="24">
        <v>41782</v>
      </c>
      <c r="D4879" s="24">
        <v>42513</v>
      </c>
      <c r="E4879">
        <v>4375</v>
      </c>
      <c r="F4879" s="31">
        <v>4969.3622314142776</v>
      </c>
      <c r="G4879" s="24">
        <v>42011</v>
      </c>
      <c r="H4879" s="33">
        <v>1</v>
      </c>
      <c r="I4879">
        <v>0.98884995907581841</v>
      </c>
      <c r="J4879" s="40">
        <v>42124.114215126501</v>
      </c>
    </row>
    <row r="4880" spans="1:10" x14ac:dyDescent="0.3">
      <c r="A4880" s="29">
        <v>4876</v>
      </c>
      <c r="B4880">
        <v>3980</v>
      </c>
      <c r="C4880" s="24">
        <v>41782</v>
      </c>
      <c r="D4880" s="24">
        <v>42513</v>
      </c>
      <c r="E4880">
        <v>4375</v>
      </c>
      <c r="F4880" s="31">
        <v>24032.716118457418</v>
      </c>
      <c r="G4880" s="24">
        <v>42377</v>
      </c>
      <c r="H4880" s="33">
        <v>4</v>
      </c>
      <c r="I4880">
        <v>0.7196296248241657</v>
      </c>
      <c r="J4880" s="40">
        <v>43045.500938497076</v>
      </c>
    </row>
    <row r="4881" spans="1:10" x14ac:dyDescent="0.3">
      <c r="A4881" s="29">
        <v>4877</v>
      </c>
      <c r="B4881">
        <v>3980</v>
      </c>
      <c r="C4881" s="24">
        <v>41782</v>
      </c>
      <c r="D4881" s="24">
        <v>42513</v>
      </c>
      <c r="E4881">
        <v>4375</v>
      </c>
      <c r="F4881" s="31">
        <v>11644.672112077949</v>
      </c>
      <c r="G4881" s="24">
        <v>42071</v>
      </c>
      <c r="H4881" s="33">
        <v>3</v>
      </c>
      <c r="I4881">
        <v>0.80482337140270255</v>
      </c>
      <c r="J4881" s="40">
        <v>43584.546133270946</v>
      </c>
    </row>
    <row r="4882" spans="1:10" x14ac:dyDescent="0.3">
      <c r="A4882" s="29">
        <v>4878</v>
      </c>
      <c r="B4882">
        <v>3982</v>
      </c>
      <c r="C4882" s="24">
        <v>41836</v>
      </c>
      <c r="D4882" s="24">
        <v>43297</v>
      </c>
      <c r="E4882">
        <v>4375</v>
      </c>
      <c r="F4882" s="31">
        <v>506.48784731625273</v>
      </c>
      <c r="G4882" s="24">
        <v>43111</v>
      </c>
      <c r="H4882" s="33">
        <v>1</v>
      </c>
      <c r="I4882">
        <v>0.98884995907581841</v>
      </c>
      <c r="J4882" s="40">
        <v>43178.251709505428</v>
      </c>
    </row>
    <row r="4883" spans="1:10" x14ac:dyDescent="0.3">
      <c r="A4883" s="29">
        <v>4879</v>
      </c>
      <c r="B4883">
        <v>3982</v>
      </c>
      <c r="C4883" s="24">
        <v>41836</v>
      </c>
      <c r="D4883" s="24">
        <v>43297</v>
      </c>
      <c r="E4883">
        <v>4375</v>
      </c>
      <c r="F4883" s="31">
        <v>2417.2197588050894</v>
      </c>
      <c r="G4883" s="24">
        <v>43244</v>
      </c>
      <c r="H4883" s="33">
        <v>1</v>
      </c>
      <c r="I4883">
        <v>0.98884995907581841</v>
      </c>
      <c r="J4883" s="40">
        <v>43384.246673974412</v>
      </c>
    </row>
    <row r="4884" spans="1:10" x14ac:dyDescent="0.3">
      <c r="A4884" s="29">
        <v>4880</v>
      </c>
      <c r="B4884">
        <v>3983</v>
      </c>
      <c r="C4884" s="24">
        <v>41921</v>
      </c>
      <c r="D4884" s="24">
        <v>43382</v>
      </c>
      <c r="E4884">
        <v>3750</v>
      </c>
      <c r="F4884" s="31">
        <v>408.32210416932526</v>
      </c>
      <c r="G4884" s="24">
        <v>43305</v>
      </c>
      <c r="H4884" s="33">
        <v>1</v>
      </c>
      <c r="I4884">
        <v>0.98884995907581841</v>
      </c>
      <c r="J4884" s="40">
        <v>43931.192315810564</v>
      </c>
    </row>
    <row r="4885" spans="1:10" x14ac:dyDescent="0.3">
      <c r="A4885" s="29">
        <v>4881</v>
      </c>
      <c r="B4885">
        <v>3983</v>
      </c>
      <c r="C4885" s="24">
        <v>41921</v>
      </c>
      <c r="D4885" s="24">
        <v>43382</v>
      </c>
      <c r="E4885">
        <v>3750</v>
      </c>
      <c r="F4885" s="31">
        <v>3651.9571134352136</v>
      </c>
      <c r="G4885" s="24">
        <v>42812</v>
      </c>
      <c r="H4885" s="33">
        <v>1</v>
      </c>
      <c r="I4885">
        <v>0.98884995907581841</v>
      </c>
      <c r="J4885" s="40">
        <v>42979.337967153697</v>
      </c>
    </row>
    <row r="4886" spans="1:10" x14ac:dyDescent="0.3">
      <c r="A4886" s="29">
        <v>4882</v>
      </c>
      <c r="B4886">
        <v>3983</v>
      </c>
      <c r="C4886" s="24">
        <v>41921</v>
      </c>
      <c r="D4886" s="24">
        <v>43382</v>
      </c>
      <c r="E4886">
        <v>3750</v>
      </c>
      <c r="F4886" s="31">
        <v>1194.2452106121625</v>
      </c>
      <c r="G4886" s="24">
        <v>42086</v>
      </c>
      <c r="H4886" s="33">
        <v>1</v>
      </c>
      <c r="I4886">
        <v>0.98884995907581841</v>
      </c>
      <c r="J4886" s="40">
        <v>42494.046628089251</v>
      </c>
    </row>
    <row r="4887" spans="1:10" x14ac:dyDescent="0.3">
      <c r="A4887" s="29">
        <v>4883</v>
      </c>
      <c r="B4887">
        <v>3983</v>
      </c>
      <c r="C4887" s="24">
        <v>41921</v>
      </c>
      <c r="D4887" s="24">
        <v>43382</v>
      </c>
      <c r="E4887">
        <v>3750</v>
      </c>
      <c r="F4887" s="31">
        <v>3328.0507979443955</v>
      </c>
      <c r="G4887" s="24">
        <v>42943</v>
      </c>
      <c r="H4887" s="33">
        <v>1</v>
      </c>
      <c r="I4887">
        <v>0.98884995907581841</v>
      </c>
      <c r="J4887" s="40">
        <v>43566.525843549833</v>
      </c>
    </row>
    <row r="4888" spans="1:10" x14ac:dyDescent="0.3">
      <c r="A4888" s="29">
        <v>4884</v>
      </c>
      <c r="B4888">
        <v>3984</v>
      </c>
      <c r="C4888" s="24">
        <v>41663</v>
      </c>
      <c r="D4888" s="24">
        <v>43489</v>
      </c>
      <c r="E4888">
        <v>4375</v>
      </c>
      <c r="F4888" s="31">
        <v>5005.1882271029035</v>
      </c>
      <c r="G4888" s="24">
        <v>42487</v>
      </c>
      <c r="H4888" s="33">
        <v>2</v>
      </c>
      <c r="I4888">
        <v>0.89574241276323197</v>
      </c>
      <c r="J4888" s="40">
        <v>43279.98083302821</v>
      </c>
    </row>
    <row r="4889" spans="1:10" x14ac:dyDescent="0.3">
      <c r="A4889" s="29">
        <v>4885</v>
      </c>
      <c r="B4889">
        <v>3984</v>
      </c>
      <c r="C4889" s="24">
        <v>41663</v>
      </c>
      <c r="D4889" s="24">
        <v>43489</v>
      </c>
      <c r="E4889">
        <v>4375</v>
      </c>
      <c r="F4889" s="31">
        <v>3429.2693968971712</v>
      </c>
      <c r="G4889" s="24">
        <v>42912</v>
      </c>
      <c r="H4889" s="33">
        <v>1</v>
      </c>
      <c r="I4889">
        <v>0.98884995907581841</v>
      </c>
      <c r="J4889" s="40">
        <v>43060.379337546678</v>
      </c>
    </row>
    <row r="4890" spans="1:10" x14ac:dyDescent="0.3">
      <c r="A4890" s="29">
        <v>4886</v>
      </c>
      <c r="B4890">
        <v>3984</v>
      </c>
      <c r="C4890" s="24">
        <v>41663</v>
      </c>
      <c r="D4890" s="24">
        <v>43489</v>
      </c>
      <c r="E4890">
        <v>4375</v>
      </c>
      <c r="F4890" s="31">
        <v>1026.9011667162688</v>
      </c>
      <c r="G4890" s="24">
        <v>42774</v>
      </c>
      <c r="H4890" s="33">
        <v>1</v>
      </c>
      <c r="I4890">
        <v>0.98884995907581841</v>
      </c>
      <c r="J4890" s="40">
        <v>42816.534911634306</v>
      </c>
    </row>
    <row r="4891" spans="1:10" x14ac:dyDescent="0.3">
      <c r="A4891" s="29">
        <v>4887</v>
      </c>
      <c r="B4891">
        <v>3986</v>
      </c>
      <c r="C4891" s="24">
        <v>41667</v>
      </c>
      <c r="D4891" s="24">
        <v>42763</v>
      </c>
      <c r="E4891">
        <v>5625</v>
      </c>
      <c r="F4891" s="31">
        <v>1419.7172164251365</v>
      </c>
      <c r="G4891" s="24">
        <v>42186</v>
      </c>
      <c r="H4891" s="33">
        <v>1</v>
      </c>
      <c r="I4891">
        <v>0.98884995907581841</v>
      </c>
      <c r="J4891" s="40">
        <v>42279.463706031769</v>
      </c>
    </row>
    <row r="4892" spans="1:10" x14ac:dyDescent="0.3">
      <c r="A4892" s="29">
        <v>4888</v>
      </c>
      <c r="B4892">
        <v>3989</v>
      </c>
      <c r="C4892" s="24">
        <v>41760</v>
      </c>
      <c r="D4892" s="24">
        <v>42856</v>
      </c>
      <c r="E4892">
        <v>4375</v>
      </c>
      <c r="F4892" s="31">
        <v>1902.7904112796546</v>
      </c>
      <c r="G4892" s="24">
        <v>42465</v>
      </c>
      <c r="H4892" s="33">
        <v>1</v>
      </c>
      <c r="I4892">
        <v>0.98884995907581841</v>
      </c>
      <c r="J4892" s="40">
        <v>42960.230690722499</v>
      </c>
    </row>
    <row r="4893" spans="1:10" x14ac:dyDescent="0.3">
      <c r="A4893" s="29">
        <v>4889</v>
      </c>
      <c r="B4893">
        <v>3990</v>
      </c>
      <c r="C4893" s="24">
        <v>41949</v>
      </c>
      <c r="D4893" s="24">
        <v>42680</v>
      </c>
      <c r="E4893">
        <v>6250</v>
      </c>
      <c r="F4893" s="31">
        <v>2469.3736765619269</v>
      </c>
      <c r="G4893" s="24">
        <v>42601</v>
      </c>
      <c r="H4893" s="33">
        <v>1</v>
      </c>
      <c r="I4893">
        <v>0.98884995907581841</v>
      </c>
      <c r="J4893" s="40">
        <v>43636.79046555407</v>
      </c>
    </row>
    <row r="4894" spans="1:10" x14ac:dyDescent="0.3">
      <c r="A4894" s="29">
        <v>4890</v>
      </c>
      <c r="B4894">
        <v>3992</v>
      </c>
      <c r="C4894" s="24">
        <v>41806</v>
      </c>
      <c r="D4894" s="24">
        <v>42537</v>
      </c>
      <c r="E4894">
        <v>3750</v>
      </c>
      <c r="F4894" s="31">
        <v>6600.1537121116089</v>
      </c>
      <c r="G4894" s="24">
        <v>42499</v>
      </c>
      <c r="H4894" s="33">
        <v>2</v>
      </c>
      <c r="I4894">
        <v>0.89574241276323197</v>
      </c>
      <c r="J4894" s="40">
        <v>42576.09329490926</v>
      </c>
    </row>
    <row r="4895" spans="1:10" x14ac:dyDescent="0.3">
      <c r="A4895" s="29">
        <v>4891</v>
      </c>
      <c r="B4895">
        <v>3994</v>
      </c>
      <c r="C4895" s="24">
        <v>41840</v>
      </c>
      <c r="D4895" s="24">
        <v>42936</v>
      </c>
      <c r="E4895">
        <v>5625</v>
      </c>
      <c r="F4895" s="31">
        <v>4231.9627995531582</v>
      </c>
      <c r="G4895" s="24">
        <v>42888</v>
      </c>
      <c r="H4895" s="33">
        <v>1</v>
      </c>
      <c r="I4895">
        <v>0.98884995907581841</v>
      </c>
      <c r="J4895" s="40">
        <v>43051.049993388806</v>
      </c>
    </row>
    <row r="4896" spans="1:10" x14ac:dyDescent="0.3">
      <c r="A4896" s="29">
        <v>4892</v>
      </c>
      <c r="B4896">
        <v>3996</v>
      </c>
      <c r="C4896" s="24">
        <v>41960</v>
      </c>
      <c r="D4896" s="24">
        <v>43786</v>
      </c>
      <c r="E4896">
        <v>4375</v>
      </c>
      <c r="F4896" s="31">
        <v>3622.3274175095898</v>
      </c>
      <c r="G4896" s="24">
        <v>42670</v>
      </c>
      <c r="H4896" s="33">
        <v>1</v>
      </c>
      <c r="I4896">
        <v>0.98884995907581841</v>
      </c>
      <c r="J4896" s="40">
        <v>43157.682321712375</v>
      </c>
    </row>
    <row r="4897" spans="1:10" x14ac:dyDescent="0.3">
      <c r="A4897" s="29">
        <v>4893</v>
      </c>
      <c r="B4897">
        <v>3996</v>
      </c>
      <c r="C4897" s="24">
        <v>41960</v>
      </c>
      <c r="D4897" s="24">
        <v>43786</v>
      </c>
      <c r="E4897">
        <v>4375</v>
      </c>
      <c r="F4897" s="31">
        <v>4651.0793360260195</v>
      </c>
      <c r="G4897" s="24">
        <v>42063</v>
      </c>
      <c r="H4897" s="33">
        <v>1</v>
      </c>
      <c r="I4897">
        <v>0.98884995907581841</v>
      </c>
      <c r="J4897" s="40">
        <v>42281.12788066252</v>
      </c>
    </row>
    <row r="4898" spans="1:10" x14ac:dyDescent="0.3">
      <c r="A4898" s="29">
        <v>4894</v>
      </c>
      <c r="B4898">
        <v>3997</v>
      </c>
      <c r="C4898" s="24">
        <v>41725</v>
      </c>
      <c r="D4898" s="24">
        <v>43186</v>
      </c>
      <c r="E4898">
        <v>4375</v>
      </c>
      <c r="F4898" s="31">
        <v>130.34213703556088</v>
      </c>
      <c r="G4898" s="24">
        <v>42660</v>
      </c>
      <c r="H4898" s="33">
        <v>1</v>
      </c>
      <c r="I4898">
        <v>0.98884995907581841</v>
      </c>
      <c r="J4898" s="40">
        <v>42691.114892604332</v>
      </c>
    </row>
    <row r="4899" spans="1:10" x14ac:dyDescent="0.3">
      <c r="A4899" s="29">
        <v>4895</v>
      </c>
      <c r="B4899">
        <v>3997</v>
      </c>
      <c r="C4899" s="24">
        <v>41725</v>
      </c>
      <c r="D4899" s="24">
        <v>43186</v>
      </c>
      <c r="E4899">
        <v>4375</v>
      </c>
      <c r="F4899" s="31">
        <v>1415.0560796699056</v>
      </c>
      <c r="G4899" s="24">
        <v>42897</v>
      </c>
      <c r="H4899" s="33">
        <v>1</v>
      </c>
      <c r="I4899">
        <v>0.98884995907581841</v>
      </c>
      <c r="J4899" s="40">
        <v>43407.087363431005</v>
      </c>
    </row>
    <row r="4900" spans="1:10" x14ac:dyDescent="0.3">
      <c r="A4900" s="29">
        <v>4896</v>
      </c>
      <c r="B4900">
        <v>3997</v>
      </c>
      <c r="C4900" s="24">
        <v>41725</v>
      </c>
      <c r="D4900" s="24">
        <v>43186</v>
      </c>
      <c r="E4900">
        <v>4375</v>
      </c>
      <c r="F4900" s="31">
        <v>1592.1495677542903</v>
      </c>
      <c r="G4900" s="24">
        <v>43131</v>
      </c>
      <c r="H4900" s="33">
        <v>1</v>
      </c>
      <c r="I4900">
        <v>0.98884995907581841</v>
      </c>
      <c r="J4900" s="40">
        <v>43468.256947652997</v>
      </c>
    </row>
    <row r="4901" spans="1:10" x14ac:dyDescent="0.3">
      <c r="A4901" s="29">
        <v>4897</v>
      </c>
      <c r="B4901">
        <v>3999</v>
      </c>
      <c r="C4901" s="24">
        <v>41706</v>
      </c>
      <c r="D4901" s="24">
        <v>43532</v>
      </c>
      <c r="E4901">
        <v>6250</v>
      </c>
      <c r="F4901" s="31">
        <v>6924.8259202678473</v>
      </c>
      <c r="G4901" s="24">
        <v>43461</v>
      </c>
      <c r="H4901" s="33">
        <v>2</v>
      </c>
      <c r="I4901">
        <v>0.89574241276323197</v>
      </c>
      <c r="J4901" s="40">
        <v>43526.048858539994</v>
      </c>
    </row>
    <row r="4902" spans="1:10" x14ac:dyDescent="0.3">
      <c r="A4902" s="29">
        <v>4898</v>
      </c>
      <c r="B4902">
        <v>3999</v>
      </c>
      <c r="C4902" s="24">
        <v>41706</v>
      </c>
      <c r="D4902" s="24">
        <v>43532</v>
      </c>
      <c r="E4902">
        <v>6250</v>
      </c>
      <c r="F4902" s="31">
        <v>8077.849286954267</v>
      </c>
      <c r="G4902" s="24">
        <v>43008</v>
      </c>
      <c r="H4902" s="33">
        <v>2</v>
      </c>
      <c r="I4902">
        <v>0.89574241276323197</v>
      </c>
      <c r="J4902" s="40">
        <v>43423.807481712873</v>
      </c>
    </row>
    <row r="4903" spans="1:10" x14ac:dyDescent="0.3">
      <c r="A4903" s="29">
        <v>4899</v>
      </c>
      <c r="B4903">
        <v>3999</v>
      </c>
      <c r="C4903" s="24">
        <v>41706</v>
      </c>
      <c r="D4903" s="24">
        <v>43532</v>
      </c>
      <c r="E4903">
        <v>6250</v>
      </c>
      <c r="F4903" s="31">
        <v>3228.5716220162344</v>
      </c>
      <c r="G4903" s="24">
        <v>42001</v>
      </c>
      <c r="H4903" s="33">
        <v>1</v>
      </c>
      <c r="I4903">
        <v>0.98884995907581841</v>
      </c>
      <c r="J4903" s="40">
        <v>42283.783059031375</v>
      </c>
    </row>
    <row r="4904" spans="1:10" x14ac:dyDescent="0.3">
      <c r="A4904" s="29">
        <v>4900</v>
      </c>
      <c r="B4904">
        <v>4001</v>
      </c>
      <c r="C4904" s="24">
        <v>41715</v>
      </c>
      <c r="D4904" s="24">
        <v>43541</v>
      </c>
      <c r="E4904">
        <v>6250</v>
      </c>
      <c r="F4904" s="31">
        <v>9789.8681405916268</v>
      </c>
      <c r="G4904" s="24">
        <v>41827</v>
      </c>
      <c r="H4904" s="33">
        <v>2</v>
      </c>
      <c r="I4904">
        <v>0.89574241276323197</v>
      </c>
      <c r="J4904" s="40">
        <v>41950.754326229406</v>
      </c>
    </row>
    <row r="4905" spans="1:10" x14ac:dyDescent="0.3">
      <c r="A4905" s="29">
        <v>4901</v>
      </c>
      <c r="B4905">
        <v>4001</v>
      </c>
      <c r="C4905" s="24">
        <v>41715</v>
      </c>
      <c r="D4905" s="24">
        <v>43541</v>
      </c>
      <c r="E4905">
        <v>6250</v>
      </c>
      <c r="F4905" s="31">
        <v>3054.3462473209988</v>
      </c>
      <c r="G4905" s="24">
        <v>42229</v>
      </c>
      <c r="H4905" s="33">
        <v>1</v>
      </c>
      <c r="I4905">
        <v>0.98884995907581841</v>
      </c>
      <c r="J4905" s="40">
        <v>42640.75028150616</v>
      </c>
    </row>
    <row r="4906" spans="1:10" x14ac:dyDescent="0.3">
      <c r="A4906" s="29">
        <v>4902</v>
      </c>
      <c r="B4906">
        <v>4003</v>
      </c>
      <c r="C4906" s="24">
        <v>41808</v>
      </c>
      <c r="D4906" s="24">
        <v>43634</v>
      </c>
      <c r="E4906">
        <v>6250</v>
      </c>
      <c r="F4906" s="31">
        <v>2149.083370944888</v>
      </c>
      <c r="G4906" s="24">
        <v>43281</v>
      </c>
      <c r="H4906" s="33">
        <v>1</v>
      </c>
      <c r="I4906">
        <v>0.98884995907581841</v>
      </c>
      <c r="J4906" s="40">
        <v>43503.192378229891</v>
      </c>
    </row>
    <row r="4907" spans="1:10" x14ac:dyDescent="0.3">
      <c r="A4907" s="29">
        <v>4903</v>
      </c>
      <c r="B4907">
        <v>4004</v>
      </c>
      <c r="C4907" s="24">
        <v>41919</v>
      </c>
      <c r="D4907" s="24">
        <v>43745</v>
      </c>
      <c r="E4907">
        <v>4375</v>
      </c>
      <c r="F4907" s="31">
        <v>2104.2307425862218</v>
      </c>
      <c r="G4907" s="24">
        <v>43208</v>
      </c>
      <c r="H4907" s="33">
        <v>1</v>
      </c>
      <c r="I4907">
        <v>0.98884995907581841</v>
      </c>
      <c r="J4907" s="40">
        <v>43872.586578405848</v>
      </c>
    </row>
    <row r="4908" spans="1:10" x14ac:dyDescent="0.3">
      <c r="A4908" s="29">
        <v>4904</v>
      </c>
      <c r="B4908">
        <v>4005</v>
      </c>
      <c r="C4908" s="24">
        <v>41961</v>
      </c>
      <c r="D4908" s="24">
        <v>42692</v>
      </c>
      <c r="E4908">
        <v>5000</v>
      </c>
      <c r="F4908" s="31">
        <v>1402.6157756933676</v>
      </c>
      <c r="G4908" s="24">
        <v>42352</v>
      </c>
      <c r="H4908" s="33">
        <v>1</v>
      </c>
      <c r="I4908">
        <v>0.98884995907581841</v>
      </c>
      <c r="J4908" s="40">
        <v>43089.430155148009</v>
      </c>
    </row>
    <row r="4909" spans="1:10" x14ac:dyDescent="0.3">
      <c r="A4909" s="29">
        <v>4905</v>
      </c>
      <c r="B4909">
        <v>4006</v>
      </c>
      <c r="C4909" s="24">
        <v>41993</v>
      </c>
      <c r="D4909" s="24">
        <v>42724</v>
      </c>
      <c r="E4909">
        <v>5000</v>
      </c>
      <c r="F4909" s="31">
        <v>3154.9056069885523</v>
      </c>
      <c r="G4909" s="24">
        <v>42393</v>
      </c>
      <c r="H4909" s="33">
        <v>1</v>
      </c>
      <c r="I4909">
        <v>0.98884995907581841</v>
      </c>
      <c r="J4909" s="40">
        <v>42836.086924738207</v>
      </c>
    </row>
    <row r="4910" spans="1:10" x14ac:dyDescent="0.3">
      <c r="A4910" s="29">
        <v>4906</v>
      </c>
      <c r="B4910">
        <v>4007</v>
      </c>
      <c r="C4910" s="24">
        <v>41991</v>
      </c>
      <c r="D4910" s="24">
        <v>43087</v>
      </c>
      <c r="E4910">
        <v>6250</v>
      </c>
      <c r="F4910" s="31">
        <v>3449.6659696936758</v>
      </c>
      <c r="G4910" s="24">
        <v>42778</v>
      </c>
      <c r="H4910" s="33">
        <v>1</v>
      </c>
      <c r="I4910">
        <v>0.98884995907581841</v>
      </c>
      <c r="J4910" s="40">
        <v>42886.943285939342</v>
      </c>
    </row>
    <row r="4911" spans="1:10" x14ac:dyDescent="0.3">
      <c r="A4911" s="29">
        <v>4907</v>
      </c>
      <c r="B4911">
        <v>4008</v>
      </c>
      <c r="C4911" s="24">
        <v>41976</v>
      </c>
      <c r="D4911" s="24">
        <v>42341</v>
      </c>
      <c r="E4911">
        <v>5625</v>
      </c>
      <c r="F4911" s="31">
        <v>2655.827619844018</v>
      </c>
      <c r="G4911" s="24">
        <v>42007</v>
      </c>
      <c r="H4911" s="33">
        <v>1</v>
      </c>
      <c r="I4911">
        <v>0.98884995907581841</v>
      </c>
      <c r="J4911" s="40">
        <v>42669.462058938676</v>
      </c>
    </row>
    <row r="4912" spans="1:10" x14ac:dyDescent="0.3">
      <c r="A4912" s="29">
        <v>4908</v>
      </c>
      <c r="B4912">
        <v>4008</v>
      </c>
      <c r="C4912" s="24">
        <v>41976</v>
      </c>
      <c r="D4912" s="24">
        <v>42341</v>
      </c>
      <c r="E4912">
        <v>5625</v>
      </c>
      <c r="F4912" s="31">
        <v>8893.2795812754102</v>
      </c>
      <c r="G4912" s="24">
        <v>42222</v>
      </c>
      <c r="H4912" s="33">
        <v>2</v>
      </c>
      <c r="I4912">
        <v>0.89574241276323197</v>
      </c>
      <c r="J4912" s="40">
        <v>42517.050076581261</v>
      </c>
    </row>
    <row r="4913" spans="1:10" x14ac:dyDescent="0.3">
      <c r="A4913" s="29">
        <v>4909</v>
      </c>
      <c r="B4913">
        <v>4010</v>
      </c>
      <c r="C4913" s="24">
        <v>41844</v>
      </c>
      <c r="D4913" s="24">
        <v>42575</v>
      </c>
      <c r="E4913">
        <v>5000</v>
      </c>
      <c r="F4913" s="31">
        <v>1630.422731674247</v>
      </c>
      <c r="G4913" s="24">
        <v>42403</v>
      </c>
      <c r="H4913" s="33">
        <v>1</v>
      </c>
      <c r="I4913">
        <v>0.98884995907581841</v>
      </c>
      <c r="J4913" s="40">
        <v>43278.391567989616</v>
      </c>
    </row>
    <row r="4914" spans="1:10" x14ac:dyDescent="0.3">
      <c r="A4914" s="29">
        <v>4910</v>
      </c>
      <c r="B4914">
        <v>4010</v>
      </c>
      <c r="C4914" s="24">
        <v>41844</v>
      </c>
      <c r="D4914" s="24">
        <v>42575</v>
      </c>
      <c r="E4914">
        <v>5000</v>
      </c>
      <c r="F4914" s="31">
        <v>4002.1094657858771</v>
      </c>
      <c r="G4914" s="24">
        <v>42216</v>
      </c>
      <c r="H4914" s="33">
        <v>1</v>
      </c>
      <c r="I4914">
        <v>0.98884995907581841</v>
      </c>
      <c r="J4914" s="40">
        <v>43302.651459661072</v>
      </c>
    </row>
    <row r="4915" spans="1:10" x14ac:dyDescent="0.3">
      <c r="A4915" s="29">
        <v>4911</v>
      </c>
      <c r="B4915">
        <v>4011</v>
      </c>
      <c r="C4915" s="24">
        <v>41676</v>
      </c>
      <c r="D4915" s="24">
        <v>42041</v>
      </c>
      <c r="E4915">
        <v>5000</v>
      </c>
      <c r="F4915" s="31">
        <v>485.30677527659083</v>
      </c>
      <c r="G4915" s="24">
        <v>41817</v>
      </c>
      <c r="H4915" s="33">
        <v>1</v>
      </c>
      <c r="I4915">
        <v>0.98884995907581841</v>
      </c>
      <c r="J4915" s="40">
        <v>42021.518801629136</v>
      </c>
    </row>
    <row r="4916" spans="1:10" x14ac:dyDescent="0.3">
      <c r="A4916" s="29">
        <v>4912</v>
      </c>
      <c r="B4916">
        <v>4011</v>
      </c>
      <c r="C4916" s="24">
        <v>41676</v>
      </c>
      <c r="D4916" s="24">
        <v>42041</v>
      </c>
      <c r="E4916">
        <v>5000</v>
      </c>
      <c r="F4916" s="31">
        <v>1008.5687691253142</v>
      </c>
      <c r="G4916" s="24">
        <v>41928</v>
      </c>
      <c r="H4916" s="33">
        <v>1</v>
      </c>
      <c r="I4916">
        <v>0.98884995907581841</v>
      </c>
      <c r="J4916" s="40">
        <v>41930.886908153101</v>
      </c>
    </row>
    <row r="4917" spans="1:10" x14ac:dyDescent="0.3">
      <c r="A4917" s="29">
        <v>4913</v>
      </c>
      <c r="B4917">
        <v>4012</v>
      </c>
      <c r="C4917" s="24">
        <v>41819</v>
      </c>
      <c r="D4917" s="24">
        <v>43280</v>
      </c>
      <c r="E4917">
        <v>4375</v>
      </c>
      <c r="F4917" s="31">
        <v>9.7609844124433902</v>
      </c>
      <c r="G4917" s="24">
        <v>42271</v>
      </c>
      <c r="H4917" s="33">
        <v>1</v>
      </c>
      <c r="I4917">
        <v>0.98884995907581841</v>
      </c>
      <c r="J4917" s="40">
        <v>43706.436406885325</v>
      </c>
    </row>
    <row r="4918" spans="1:10" x14ac:dyDescent="0.3">
      <c r="A4918" s="29">
        <v>4914</v>
      </c>
      <c r="B4918">
        <v>4012</v>
      </c>
      <c r="C4918" s="24">
        <v>41819</v>
      </c>
      <c r="D4918" s="24">
        <v>43280</v>
      </c>
      <c r="E4918">
        <v>4375</v>
      </c>
      <c r="F4918" s="31">
        <v>8661.0070050460945</v>
      </c>
      <c r="G4918" s="24">
        <v>43083</v>
      </c>
      <c r="H4918" s="33">
        <v>2</v>
      </c>
      <c r="I4918">
        <v>0.89574241276323197</v>
      </c>
      <c r="J4918" s="40">
        <v>43565.261682570839</v>
      </c>
    </row>
    <row r="4919" spans="1:10" x14ac:dyDescent="0.3">
      <c r="A4919" s="29">
        <v>4915</v>
      </c>
      <c r="B4919">
        <v>4013</v>
      </c>
      <c r="C4919" s="24">
        <v>41931</v>
      </c>
      <c r="D4919" s="24">
        <v>42296</v>
      </c>
      <c r="E4919">
        <v>5000</v>
      </c>
      <c r="F4919" s="31">
        <v>3291.7634049059457</v>
      </c>
      <c r="G4919" s="24">
        <v>42191</v>
      </c>
      <c r="H4919" s="33">
        <v>1</v>
      </c>
      <c r="I4919">
        <v>0.98884995907581841</v>
      </c>
      <c r="J4919" s="40">
        <v>42273.238912026805</v>
      </c>
    </row>
    <row r="4920" spans="1:10" x14ac:dyDescent="0.3">
      <c r="A4920" s="29">
        <v>4916</v>
      </c>
      <c r="B4920">
        <v>4016</v>
      </c>
      <c r="C4920" s="24">
        <v>41987</v>
      </c>
      <c r="D4920" s="24">
        <v>43813</v>
      </c>
      <c r="E4920">
        <v>5000</v>
      </c>
      <c r="F4920" s="31">
        <v>1361.820914401656</v>
      </c>
      <c r="G4920" s="24">
        <v>43669</v>
      </c>
      <c r="H4920" s="33">
        <v>1</v>
      </c>
      <c r="I4920">
        <v>0.98884995907581841</v>
      </c>
      <c r="J4920" s="40">
        <v>44029.683093988366</v>
      </c>
    </row>
    <row r="4921" spans="1:10" x14ac:dyDescent="0.3">
      <c r="A4921" s="29">
        <v>4917</v>
      </c>
      <c r="B4921">
        <v>4016</v>
      </c>
      <c r="C4921" s="24">
        <v>41987</v>
      </c>
      <c r="D4921" s="24">
        <v>43813</v>
      </c>
      <c r="E4921">
        <v>5000</v>
      </c>
      <c r="F4921" s="31">
        <v>5477.2747999264548</v>
      </c>
      <c r="G4921" s="24">
        <v>43328</v>
      </c>
      <c r="H4921" s="33">
        <v>2</v>
      </c>
      <c r="I4921">
        <v>0.89574241276323197</v>
      </c>
      <c r="J4921" s="40">
        <v>44516.168927562838</v>
      </c>
    </row>
    <row r="4922" spans="1:10" x14ac:dyDescent="0.3">
      <c r="A4922" s="29">
        <v>4918</v>
      </c>
      <c r="B4922">
        <v>4016</v>
      </c>
      <c r="C4922" s="24">
        <v>41987</v>
      </c>
      <c r="D4922" s="24">
        <v>43813</v>
      </c>
      <c r="E4922">
        <v>5000</v>
      </c>
      <c r="F4922" s="31">
        <v>2495.6575934589082</v>
      </c>
      <c r="G4922" s="24">
        <v>43609</v>
      </c>
      <c r="H4922" s="33">
        <v>1</v>
      </c>
      <c r="I4922">
        <v>0.98884995907581841</v>
      </c>
      <c r="J4922" s="40">
        <v>43880.05875981805</v>
      </c>
    </row>
    <row r="4923" spans="1:10" x14ac:dyDescent="0.3">
      <c r="A4923" s="29">
        <v>4919</v>
      </c>
      <c r="B4923">
        <v>4016</v>
      </c>
      <c r="C4923" s="24">
        <v>41987</v>
      </c>
      <c r="D4923" s="24">
        <v>43813</v>
      </c>
      <c r="E4923">
        <v>5000</v>
      </c>
      <c r="F4923" s="31">
        <v>527.95801279811883</v>
      </c>
      <c r="G4923" s="24">
        <v>43539</v>
      </c>
      <c r="H4923" s="33">
        <v>1</v>
      </c>
      <c r="I4923">
        <v>0.98884995907581841</v>
      </c>
      <c r="J4923" s="40">
        <v>43576.99015556516</v>
      </c>
    </row>
    <row r="4924" spans="1:10" x14ac:dyDescent="0.3">
      <c r="A4924" s="29">
        <v>4920</v>
      </c>
      <c r="B4924">
        <v>4017</v>
      </c>
      <c r="C4924" s="24">
        <v>41716</v>
      </c>
      <c r="D4924" s="24">
        <v>43542</v>
      </c>
      <c r="E4924">
        <v>3750</v>
      </c>
      <c r="F4924" s="31">
        <v>2181.6278930426283</v>
      </c>
      <c r="G4924" s="24">
        <v>43470</v>
      </c>
      <c r="H4924" s="33">
        <v>1</v>
      </c>
      <c r="I4924">
        <v>0.98884995907581841</v>
      </c>
      <c r="J4924" s="40">
        <v>44073.812010477057</v>
      </c>
    </row>
    <row r="4925" spans="1:10" x14ac:dyDescent="0.3">
      <c r="A4925" s="29">
        <v>4921</v>
      </c>
      <c r="B4925">
        <v>4017</v>
      </c>
      <c r="C4925" s="24">
        <v>41716</v>
      </c>
      <c r="D4925" s="24">
        <v>43542</v>
      </c>
      <c r="E4925">
        <v>3750</v>
      </c>
      <c r="F4925" s="31">
        <v>1189.6961917313952</v>
      </c>
      <c r="G4925" s="24">
        <v>42396</v>
      </c>
      <c r="H4925" s="33">
        <v>1</v>
      </c>
      <c r="I4925">
        <v>0.98884995907581841</v>
      </c>
      <c r="J4925" s="40">
        <v>42640.640225223768</v>
      </c>
    </row>
    <row r="4926" spans="1:10" x14ac:dyDescent="0.3">
      <c r="A4926" s="29">
        <v>4922</v>
      </c>
      <c r="B4926">
        <v>4017</v>
      </c>
      <c r="C4926" s="24">
        <v>41716</v>
      </c>
      <c r="D4926" s="24">
        <v>43542</v>
      </c>
      <c r="E4926">
        <v>3750</v>
      </c>
      <c r="F4926" s="31">
        <v>4971.3983032233809</v>
      </c>
      <c r="G4926" s="24">
        <v>41910</v>
      </c>
      <c r="H4926" s="33">
        <v>1</v>
      </c>
      <c r="I4926">
        <v>0.98884995907581841</v>
      </c>
      <c r="J4926" s="40">
        <v>42073.32924948322</v>
      </c>
    </row>
    <row r="4927" spans="1:10" x14ac:dyDescent="0.3">
      <c r="A4927" s="29">
        <v>4923</v>
      </c>
      <c r="B4927">
        <v>4017</v>
      </c>
      <c r="C4927" s="24">
        <v>41716</v>
      </c>
      <c r="D4927" s="24">
        <v>43542</v>
      </c>
      <c r="E4927">
        <v>3750</v>
      </c>
      <c r="F4927" s="31">
        <v>848.06196567782092</v>
      </c>
      <c r="G4927" s="24">
        <v>43426</v>
      </c>
      <c r="H4927" s="33">
        <v>1</v>
      </c>
      <c r="I4927">
        <v>0.98884995907581841</v>
      </c>
      <c r="J4927" s="40">
        <v>43819.670636762581</v>
      </c>
    </row>
    <row r="4928" spans="1:10" x14ac:dyDescent="0.3">
      <c r="A4928" s="29">
        <v>4924</v>
      </c>
      <c r="B4928">
        <v>4018</v>
      </c>
      <c r="C4928" s="24">
        <v>41948</v>
      </c>
      <c r="D4928" s="24">
        <v>42679</v>
      </c>
      <c r="E4928">
        <v>3750</v>
      </c>
      <c r="F4928" s="31">
        <v>576.05311724477099</v>
      </c>
      <c r="G4928" s="24">
        <v>42476</v>
      </c>
      <c r="H4928" s="33">
        <v>1</v>
      </c>
      <c r="I4928">
        <v>0.98884995907581841</v>
      </c>
      <c r="J4928" s="40">
        <v>43753.084634684063</v>
      </c>
    </row>
    <row r="4929" spans="1:10" x14ac:dyDescent="0.3">
      <c r="A4929" s="29">
        <v>4925</v>
      </c>
      <c r="B4929">
        <v>4020</v>
      </c>
      <c r="C4929" s="24">
        <v>41956</v>
      </c>
      <c r="D4929" s="24">
        <v>43417</v>
      </c>
      <c r="E4929">
        <v>5000</v>
      </c>
      <c r="F4929" s="31">
        <v>6853.8212694165231</v>
      </c>
      <c r="G4929" s="24">
        <v>42731</v>
      </c>
      <c r="H4929" s="33">
        <v>2</v>
      </c>
      <c r="I4929">
        <v>0.89574241276323197</v>
      </c>
      <c r="J4929" s="40">
        <v>42933.814130193634</v>
      </c>
    </row>
    <row r="4930" spans="1:10" x14ac:dyDescent="0.3">
      <c r="A4930" s="29">
        <v>4926</v>
      </c>
      <c r="B4930">
        <v>4021</v>
      </c>
      <c r="C4930" s="24">
        <v>41790</v>
      </c>
      <c r="D4930" s="24">
        <v>43616</v>
      </c>
      <c r="E4930">
        <v>6250</v>
      </c>
      <c r="F4930" s="31">
        <v>2737.6131995218661</v>
      </c>
      <c r="G4930" s="24">
        <v>42614</v>
      </c>
      <c r="H4930" s="33">
        <v>1</v>
      </c>
      <c r="I4930">
        <v>0.98884995907581841</v>
      </c>
      <c r="J4930" s="40">
        <v>42783.247236135969</v>
      </c>
    </row>
    <row r="4931" spans="1:10" x14ac:dyDescent="0.3">
      <c r="A4931" s="29">
        <v>4927</v>
      </c>
      <c r="B4931">
        <v>4021</v>
      </c>
      <c r="C4931" s="24">
        <v>41790</v>
      </c>
      <c r="D4931" s="24">
        <v>43616</v>
      </c>
      <c r="E4931">
        <v>6250</v>
      </c>
      <c r="F4931" s="31">
        <v>35.216739496853819</v>
      </c>
      <c r="G4931" s="24">
        <v>43571</v>
      </c>
      <c r="H4931" s="33">
        <v>1</v>
      </c>
      <c r="I4931">
        <v>0.98884995907581841</v>
      </c>
      <c r="J4931" s="40">
        <v>43778.364313563332</v>
      </c>
    </row>
    <row r="4932" spans="1:10" x14ac:dyDescent="0.3">
      <c r="A4932" s="29">
        <v>4928</v>
      </c>
      <c r="B4932">
        <v>4021</v>
      </c>
      <c r="C4932" s="24">
        <v>41790</v>
      </c>
      <c r="D4932" s="24">
        <v>43616</v>
      </c>
      <c r="E4932">
        <v>6250</v>
      </c>
      <c r="F4932" s="31">
        <v>206.37345368003105</v>
      </c>
      <c r="G4932" s="24">
        <v>41962</v>
      </c>
      <c r="H4932" s="33">
        <v>1</v>
      </c>
      <c r="I4932">
        <v>0.98884995907581841</v>
      </c>
      <c r="J4932" s="40">
        <v>42012.641008232102</v>
      </c>
    </row>
    <row r="4933" spans="1:10" x14ac:dyDescent="0.3">
      <c r="A4933" s="29">
        <v>4929</v>
      </c>
      <c r="B4933">
        <v>4024</v>
      </c>
      <c r="C4933" s="24">
        <v>41657</v>
      </c>
      <c r="D4933" s="24">
        <v>42387</v>
      </c>
      <c r="E4933">
        <v>5000</v>
      </c>
      <c r="F4933" s="31">
        <v>8197.3255048266819</v>
      </c>
      <c r="G4933" s="24">
        <v>41879</v>
      </c>
      <c r="H4933" s="33">
        <v>2</v>
      </c>
      <c r="I4933">
        <v>0.89574241276323197</v>
      </c>
      <c r="J4933" s="40">
        <v>41979.243023075993</v>
      </c>
    </row>
    <row r="4934" spans="1:10" x14ac:dyDescent="0.3">
      <c r="A4934" s="29">
        <v>4930</v>
      </c>
      <c r="B4934">
        <v>4025</v>
      </c>
      <c r="C4934" s="24">
        <v>41820</v>
      </c>
      <c r="D4934" s="24">
        <v>43281</v>
      </c>
      <c r="E4934">
        <v>3750</v>
      </c>
      <c r="F4934" s="31">
        <v>2568.0929138107963</v>
      </c>
      <c r="G4934" s="24">
        <v>42135</v>
      </c>
      <c r="H4934" s="33">
        <v>1</v>
      </c>
      <c r="I4934">
        <v>0.98884995907581841</v>
      </c>
      <c r="J4934" s="40">
        <v>42935.163293919308</v>
      </c>
    </row>
    <row r="4935" spans="1:10" x14ac:dyDescent="0.3">
      <c r="A4935" s="29">
        <v>4931</v>
      </c>
      <c r="B4935">
        <v>4026</v>
      </c>
      <c r="C4935" s="24">
        <v>41643</v>
      </c>
      <c r="D4935" s="24">
        <v>43469</v>
      </c>
      <c r="E4935">
        <v>4375</v>
      </c>
      <c r="F4935" s="31">
        <v>40.804187157735264</v>
      </c>
      <c r="G4935" s="24">
        <v>42725</v>
      </c>
      <c r="H4935" s="33">
        <v>1</v>
      </c>
      <c r="I4935">
        <v>0.98884995907581841</v>
      </c>
      <c r="J4935" s="40">
        <v>43079.387641281806</v>
      </c>
    </row>
    <row r="4936" spans="1:10" x14ac:dyDescent="0.3">
      <c r="A4936" s="29">
        <v>4932</v>
      </c>
      <c r="B4936">
        <v>4026</v>
      </c>
      <c r="C4936" s="24">
        <v>41643</v>
      </c>
      <c r="D4936" s="24">
        <v>43469</v>
      </c>
      <c r="E4936">
        <v>4375</v>
      </c>
      <c r="F4936" s="31">
        <v>14725.923782681812</v>
      </c>
      <c r="G4936" s="24">
        <v>42059</v>
      </c>
      <c r="H4936" s="33">
        <v>3</v>
      </c>
      <c r="I4936">
        <v>0.80482337140270255</v>
      </c>
      <c r="J4936" s="40">
        <v>42398.017787412798</v>
      </c>
    </row>
    <row r="4937" spans="1:10" x14ac:dyDescent="0.3">
      <c r="A4937" s="29">
        <v>4933</v>
      </c>
      <c r="B4937">
        <v>4026</v>
      </c>
      <c r="C4937" s="24">
        <v>41643</v>
      </c>
      <c r="D4937" s="24">
        <v>43469</v>
      </c>
      <c r="E4937">
        <v>4375</v>
      </c>
      <c r="F4937" s="31">
        <v>664.71238882206501</v>
      </c>
      <c r="G4937" s="24">
        <v>42426</v>
      </c>
      <c r="H4937" s="33">
        <v>1</v>
      </c>
      <c r="I4937">
        <v>0.98884995907581841</v>
      </c>
      <c r="J4937" s="40">
        <v>42497.2420056837</v>
      </c>
    </row>
    <row r="4938" spans="1:10" x14ac:dyDescent="0.3">
      <c r="A4938" s="29">
        <v>4934</v>
      </c>
      <c r="B4938">
        <v>4026</v>
      </c>
      <c r="C4938" s="24">
        <v>41643</v>
      </c>
      <c r="D4938" s="24">
        <v>43469</v>
      </c>
      <c r="E4938">
        <v>4375</v>
      </c>
      <c r="F4938" s="31">
        <v>7440.3676794371904</v>
      </c>
      <c r="G4938" s="24">
        <v>42597</v>
      </c>
      <c r="H4938" s="33">
        <v>2</v>
      </c>
      <c r="I4938">
        <v>0.89574241276323197</v>
      </c>
      <c r="J4938" s="40">
        <v>42741.369236273931</v>
      </c>
    </row>
    <row r="4939" spans="1:10" x14ac:dyDescent="0.3">
      <c r="A4939" s="29">
        <v>4935</v>
      </c>
      <c r="B4939">
        <v>4028</v>
      </c>
      <c r="C4939" s="24">
        <v>41815</v>
      </c>
      <c r="D4939" s="24">
        <v>42180</v>
      </c>
      <c r="E4939">
        <v>3750</v>
      </c>
      <c r="F4939" s="31">
        <v>2673.4763097174291</v>
      </c>
      <c r="G4939" s="24">
        <v>41880</v>
      </c>
      <c r="H4939" s="33">
        <v>1</v>
      </c>
      <c r="I4939">
        <v>0.98884995907581841</v>
      </c>
      <c r="J4939" s="40">
        <v>41957.588948803001</v>
      </c>
    </row>
    <row r="4940" spans="1:10" x14ac:dyDescent="0.3">
      <c r="A4940" s="29">
        <v>4936</v>
      </c>
      <c r="B4940">
        <v>4028</v>
      </c>
      <c r="C4940" s="24">
        <v>41815</v>
      </c>
      <c r="D4940" s="24">
        <v>42180</v>
      </c>
      <c r="E4940">
        <v>3750</v>
      </c>
      <c r="F4940" s="31">
        <v>705.81297123515719</v>
      </c>
      <c r="G4940" s="24">
        <v>42057</v>
      </c>
      <c r="H4940" s="33">
        <v>1</v>
      </c>
      <c r="I4940">
        <v>0.98884995907581841</v>
      </c>
      <c r="J4940" s="40">
        <v>42637.624153181132</v>
      </c>
    </row>
    <row r="4941" spans="1:10" x14ac:dyDescent="0.3">
      <c r="A4941" s="29">
        <v>4937</v>
      </c>
      <c r="B4941">
        <v>4029</v>
      </c>
      <c r="C4941" s="24">
        <v>41887</v>
      </c>
      <c r="D4941" s="24">
        <v>42252</v>
      </c>
      <c r="E4941">
        <v>6250</v>
      </c>
      <c r="F4941" s="31">
        <v>8716.6090359793816</v>
      </c>
      <c r="G4941" s="24">
        <v>42228</v>
      </c>
      <c r="H4941" s="33">
        <v>2</v>
      </c>
      <c r="I4941">
        <v>0.89574241276323197</v>
      </c>
      <c r="J4941" s="40">
        <v>43040.385783113721</v>
      </c>
    </row>
    <row r="4942" spans="1:10" x14ac:dyDescent="0.3">
      <c r="A4942" s="29">
        <v>4938</v>
      </c>
      <c r="B4942">
        <v>4029</v>
      </c>
      <c r="C4942" s="24">
        <v>41887</v>
      </c>
      <c r="D4942" s="24">
        <v>42252</v>
      </c>
      <c r="E4942">
        <v>6250</v>
      </c>
      <c r="F4942" s="31">
        <v>4152.8078733484135</v>
      </c>
      <c r="G4942" s="24">
        <v>42174</v>
      </c>
      <c r="H4942" s="33">
        <v>1</v>
      </c>
      <c r="I4942">
        <v>0.98884995907581841</v>
      </c>
      <c r="J4942" s="40">
        <v>42461.630168653493</v>
      </c>
    </row>
    <row r="4943" spans="1:10" x14ac:dyDescent="0.3">
      <c r="A4943" s="29">
        <v>4939</v>
      </c>
      <c r="B4943">
        <v>4029</v>
      </c>
      <c r="C4943" s="24">
        <v>41887</v>
      </c>
      <c r="D4943" s="24">
        <v>42252</v>
      </c>
      <c r="E4943">
        <v>6250</v>
      </c>
      <c r="F4943" s="31">
        <v>16665.247176604455</v>
      </c>
      <c r="G4943" s="24">
        <v>41942</v>
      </c>
      <c r="H4943" s="33">
        <v>3</v>
      </c>
      <c r="I4943">
        <v>0.80482337140270255</v>
      </c>
      <c r="J4943" s="40">
        <v>42155.182515805813</v>
      </c>
    </row>
    <row r="4944" spans="1:10" x14ac:dyDescent="0.3">
      <c r="A4944" s="29">
        <v>4940</v>
      </c>
      <c r="B4944">
        <v>4030</v>
      </c>
      <c r="C4944" s="24">
        <v>41748</v>
      </c>
      <c r="D4944" s="24">
        <v>42844</v>
      </c>
      <c r="E4944">
        <v>4375</v>
      </c>
      <c r="F4944" s="31">
        <v>5034.7050949375543</v>
      </c>
      <c r="G4944" s="24">
        <v>42176</v>
      </c>
      <c r="H4944" s="33">
        <v>2</v>
      </c>
      <c r="I4944">
        <v>0.89574241276323197</v>
      </c>
      <c r="J4944" s="40">
        <v>42838.538722032506</v>
      </c>
    </row>
    <row r="4945" spans="1:10" x14ac:dyDescent="0.3">
      <c r="A4945" s="29">
        <v>4941</v>
      </c>
      <c r="B4945">
        <v>4033</v>
      </c>
      <c r="C4945" s="24">
        <v>41792</v>
      </c>
      <c r="D4945" s="24">
        <v>42523</v>
      </c>
      <c r="E4945">
        <v>4375</v>
      </c>
      <c r="F4945" s="31">
        <v>1434.1496692956835</v>
      </c>
      <c r="G4945" s="24">
        <v>42399</v>
      </c>
      <c r="H4945" s="33">
        <v>1</v>
      </c>
      <c r="I4945">
        <v>0.98884995907581841</v>
      </c>
      <c r="J4945" s="40">
        <v>42541.250641308659</v>
      </c>
    </row>
    <row r="4946" spans="1:10" x14ac:dyDescent="0.3">
      <c r="A4946" s="29">
        <v>4942</v>
      </c>
      <c r="B4946">
        <v>4033</v>
      </c>
      <c r="C4946" s="24">
        <v>41792</v>
      </c>
      <c r="D4946" s="24">
        <v>42523</v>
      </c>
      <c r="E4946">
        <v>4375</v>
      </c>
      <c r="F4946" s="31">
        <v>4265.0380545499584</v>
      </c>
      <c r="G4946" s="24">
        <v>42134</v>
      </c>
      <c r="H4946" s="33">
        <v>1</v>
      </c>
      <c r="I4946">
        <v>0.98884995907581841</v>
      </c>
      <c r="J4946" s="40">
        <v>42137.330600077948</v>
      </c>
    </row>
    <row r="4947" spans="1:10" x14ac:dyDescent="0.3">
      <c r="A4947" s="29">
        <v>4943</v>
      </c>
      <c r="B4947">
        <v>4033</v>
      </c>
      <c r="C4947" s="24">
        <v>41792</v>
      </c>
      <c r="D4947" s="24">
        <v>42523</v>
      </c>
      <c r="E4947">
        <v>4375</v>
      </c>
      <c r="F4947" s="31">
        <v>312.05139394913834</v>
      </c>
      <c r="G4947" s="24">
        <v>41865</v>
      </c>
      <c r="H4947" s="33">
        <v>1</v>
      </c>
      <c r="I4947">
        <v>0.98884995907581841</v>
      </c>
      <c r="J4947" s="40">
        <v>42274.586210765832</v>
      </c>
    </row>
    <row r="4948" spans="1:10" x14ac:dyDescent="0.3">
      <c r="A4948" s="29">
        <v>4944</v>
      </c>
      <c r="B4948">
        <v>4033</v>
      </c>
      <c r="C4948" s="24">
        <v>41792</v>
      </c>
      <c r="D4948" s="24">
        <v>42523</v>
      </c>
      <c r="E4948">
        <v>4375</v>
      </c>
      <c r="F4948" s="31">
        <v>8537.8392059631678</v>
      </c>
      <c r="G4948" s="24">
        <v>42090</v>
      </c>
      <c r="H4948" s="33">
        <v>2</v>
      </c>
      <c r="I4948">
        <v>0.89574241276323197</v>
      </c>
      <c r="J4948" s="40">
        <v>42106.386101199678</v>
      </c>
    </row>
    <row r="4949" spans="1:10" x14ac:dyDescent="0.3">
      <c r="A4949" s="29">
        <v>4945</v>
      </c>
      <c r="B4949">
        <v>4034</v>
      </c>
      <c r="C4949" s="24">
        <v>41854</v>
      </c>
      <c r="D4949" s="24">
        <v>43680</v>
      </c>
      <c r="E4949">
        <v>5625</v>
      </c>
      <c r="F4949" s="31">
        <v>11307.778346697807</v>
      </c>
      <c r="G4949" s="24">
        <v>42603</v>
      </c>
      <c r="H4949" s="33">
        <v>3</v>
      </c>
      <c r="I4949">
        <v>0.80482337140270255</v>
      </c>
      <c r="J4949" s="40">
        <v>42742.097894656552</v>
      </c>
    </row>
    <row r="4950" spans="1:10" x14ac:dyDescent="0.3">
      <c r="A4950" s="29">
        <v>4946</v>
      </c>
      <c r="B4950">
        <v>4036</v>
      </c>
      <c r="C4950" s="24">
        <v>41831</v>
      </c>
      <c r="D4950" s="24">
        <v>43657</v>
      </c>
      <c r="E4950">
        <v>6250</v>
      </c>
      <c r="F4950" s="31">
        <v>185.30743704434539</v>
      </c>
      <c r="G4950" s="24">
        <v>42126</v>
      </c>
      <c r="H4950" s="33">
        <v>1</v>
      </c>
      <c r="I4950">
        <v>0.98884995907581841</v>
      </c>
      <c r="J4950" s="40">
        <v>42353.218566162621</v>
      </c>
    </row>
    <row r="4951" spans="1:10" x14ac:dyDescent="0.3">
      <c r="A4951" s="29">
        <v>4947</v>
      </c>
      <c r="B4951">
        <v>4037</v>
      </c>
      <c r="C4951" s="24">
        <v>41964</v>
      </c>
      <c r="D4951" s="24">
        <v>42695</v>
      </c>
      <c r="E4951">
        <v>4375</v>
      </c>
      <c r="F4951" s="31">
        <v>4678.4516753481566</v>
      </c>
      <c r="G4951" s="24">
        <v>42560</v>
      </c>
      <c r="H4951" s="33">
        <v>1</v>
      </c>
      <c r="I4951">
        <v>0.98884995907581841</v>
      </c>
      <c r="J4951" s="40">
        <v>42695.191936283685</v>
      </c>
    </row>
    <row r="4952" spans="1:10" x14ac:dyDescent="0.3">
      <c r="A4952" s="29">
        <v>4948</v>
      </c>
      <c r="B4952">
        <v>4037</v>
      </c>
      <c r="C4952" s="24">
        <v>41964</v>
      </c>
      <c r="D4952" s="24">
        <v>42695</v>
      </c>
      <c r="E4952">
        <v>4375</v>
      </c>
      <c r="F4952" s="31">
        <v>1644.8522356835972</v>
      </c>
      <c r="G4952" s="24">
        <v>42617</v>
      </c>
      <c r="H4952" s="33">
        <v>1</v>
      </c>
      <c r="I4952">
        <v>0.98884995907581841</v>
      </c>
      <c r="J4952" s="40">
        <v>42721.900528218859</v>
      </c>
    </row>
    <row r="4953" spans="1:10" x14ac:dyDescent="0.3">
      <c r="A4953" s="29">
        <v>4949</v>
      </c>
      <c r="B4953">
        <v>4040</v>
      </c>
      <c r="C4953" s="24">
        <v>41702</v>
      </c>
      <c r="D4953" s="24">
        <v>42798</v>
      </c>
      <c r="E4953">
        <v>5000</v>
      </c>
      <c r="F4953" s="31">
        <v>5163.281854956118</v>
      </c>
      <c r="G4953" s="24">
        <v>42205</v>
      </c>
      <c r="H4953" s="33">
        <v>2</v>
      </c>
      <c r="I4953">
        <v>0.89574241276323197</v>
      </c>
      <c r="J4953" s="40">
        <v>42254.956883048711</v>
      </c>
    </row>
    <row r="4954" spans="1:10" x14ac:dyDescent="0.3">
      <c r="A4954" s="29">
        <v>4950</v>
      </c>
      <c r="B4954">
        <v>4040</v>
      </c>
      <c r="C4954" s="24">
        <v>41702</v>
      </c>
      <c r="D4954" s="24">
        <v>42798</v>
      </c>
      <c r="E4954">
        <v>5000</v>
      </c>
      <c r="F4954" s="31">
        <v>11385.268665631762</v>
      </c>
      <c r="G4954" s="24">
        <v>42056</v>
      </c>
      <c r="H4954" s="33">
        <v>3</v>
      </c>
      <c r="I4954">
        <v>0.80482337140270255</v>
      </c>
      <c r="J4954" s="40">
        <v>42760.705684339497</v>
      </c>
    </row>
    <row r="4955" spans="1:10" x14ac:dyDescent="0.3">
      <c r="A4955" s="29">
        <v>4951</v>
      </c>
      <c r="B4955">
        <v>4040</v>
      </c>
      <c r="C4955" s="24">
        <v>41702</v>
      </c>
      <c r="D4955" s="24">
        <v>42798</v>
      </c>
      <c r="E4955">
        <v>5000</v>
      </c>
      <c r="F4955" s="31">
        <v>1573.3733710395752</v>
      </c>
      <c r="G4955" s="24">
        <v>42735</v>
      </c>
      <c r="H4955" s="33">
        <v>1</v>
      </c>
      <c r="I4955">
        <v>0.98884995907581841</v>
      </c>
      <c r="J4955" s="40">
        <v>43073.03539693138</v>
      </c>
    </row>
    <row r="4956" spans="1:10" x14ac:dyDescent="0.3">
      <c r="A4956" s="29">
        <v>4952</v>
      </c>
      <c r="B4956">
        <v>4041</v>
      </c>
      <c r="C4956" s="24">
        <v>41747</v>
      </c>
      <c r="D4956" s="24">
        <v>43208</v>
      </c>
      <c r="E4956">
        <v>3750</v>
      </c>
      <c r="F4956" s="31">
        <v>3589.9491364525798</v>
      </c>
      <c r="G4956" s="24">
        <v>42648</v>
      </c>
      <c r="H4956" s="33">
        <v>1</v>
      </c>
      <c r="I4956">
        <v>0.98884995907581841</v>
      </c>
      <c r="J4956" s="40">
        <v>42744.869289946844</v>
      </c>
    </row>
    <row r="4957" spans="1:10" x14ac:dyDescent="0.3">
      <c r="A4957" s="29">
        <v>4953</v>
      </c>
      <c r="B4957">
        <v>4041</v>
      </c>
      <c r="C4957" s="24">
        <v>41747</v>
      </c>
      <c r="D4957" s="24">
        <v>43208</v>
      </c>
      <c r="E4957">
        <v>3750</v>
      </c>
      <c r="F4957" s="31">
        <v>1924.5697971603954</v>
      </c>
      <c r="G4957" s="24">
        <v>42482</v>
      </c>
      <c r="H4957" s="33">
        <v>1</v>
      </c>
      <c r="I4957">
        <v>0.98884995907581841</v>
      </c>
      <c r="J4957" s="40">
        <v>42755.647927491053</v>
      </c>
    </row>
    <row r="4958" spans="1:10" x14ac:dyDescent="0.3">
      <c r="A4958" s="29">
        <v>4954</v>
      </c>
      <c r="B4958">
        <v>4041</v>
      </c>
      <c r="C4958" s="24">
        <v>41747</v>
      </c>
      <c r="D4958" s="24">
        <v>43208</v>
      </c>
      <c r="E4958">
        <v>3750</v>
      </c>
      <c r="F4958" s="31">
        <v>2823.0103503673581</v>
      </c>
      <c r="G4958" s="24">
        <v>42314</v>
      </c>
      <c r="H4958" s="33">
        <v>1</v>
      </c>
      <c r="I4958">
        <v>0.98884995907581841</v>
      </c>
      <c r="J4958" s="40">
        <v>42577.858942320294</v>
      </c>
    </row>
    <row r="4959" spans="1:10" x14ac:dyDescent="0.3">
      <c r="A4959" s="29">
        <v>4955</v>
      </c>
      <c r="B4959">
        <v>4041</v>
      </c>
      <c r="C4959" s="24">
        <v>41747</v>
      </c>
      <c r="D4959" s="24">
        <v>43208</v>
      </c>
      <c r="E4959">
        <v>3750</v>
      </c>
      <c r="F4959" s="31">
        <v>4130.691369094553</v>
      </c>
      <c r="G4959" s="24">
        <v>42503</v>
      </c>
      <c r="H4959" s="33">
        <v>1</v>
      </c>
      <c r="I4959">
        <v>0.98884995907581841</v>
      </c>
      <c r="J4959" s="40">
        <v>42590.183723566872</v>
      </c>
    </row>
    <row r="4960" spans="1:10" x14ac:dyDescent="0.3">
      <c r="A4960" s="29">
        <v>4956</v>
      </c>
      <c r="B4960">
        <v>4042</v>
      </c>
      <c r="C4960" s="24">
        <v>41652</v>
      </c>
      <c r="D4960" s="24">
        <v>43478</v>
      </c>
      <c r="E4960">
        <v>6250</v>
      </c>
      <c r="F4960" s="31">
        <v>21886.247101837071</v>
      </c>
      <c r="G4960" s="24">
        <v>42371</v>
      </c>
      <c r="H4960" s="33">
        <v>4</v>
      </c>
      <c r="I4960">
        <v>0.7196296248241657</v>
      </c>
      <c r="J4960" s="40">
        <v>42518.834688508025</v>
      </c>
    </row>
    <row r="4961" spans="1:10" x14ac:dyDescent="0.3">
      <c r="A4961" s="29">
        <v>4957</v>
      </c>
      <c r="B4961">
        <v>4042</v>
      </c>
      <c r="C4961" s="24">
        <v>41652</v>
      </c>
      <c r="D4961" s="24">
        <v>43478</v>
      </c>
      <c r="E4961">
        <v>6250</v>
      </c>
      <c r="F4961" s="31">
        <v>3765.8198826188009</v>
      </c>
      <c r="G4961" s="24">
        <v>42807</v>
      </c>
      <c r="H4961" s="33">
        <v>1</v>
      </c>
      <c r="I4961">
        <v>0.98884995907581841</v>
      </c>
      <c r="J4961" s="40">
        <v>42988.452571441303</v>
      </c>
    </row>
    <row r="4962" spans="1:10" x14ac:dyDescent="0.3">
      <c r="A4962" s="29">
        <v>4958</v>
      </c>
      <c r="B4962">
        <v>4042</v>
      </c>
      <c r="C4962" s="24">
        <v>41652</v>
      </c>
      <c r="D4962" s="24">
        <v>43478</v>
      </c>
      <c r="E4962">
        <v>6250</v>
      </c>
      <c r="F4962" s="31">
        <v>1039.3053970298145</v>
      </c>
      <c r="G4962" s="24">
        <v>42463</v>
      </c>
      <c r="H4962" s="33">
        <v>1</v>
      </c>
      <c r="I4962">
        <v>0.98884995907581841</v>
      </c>
      <c r="J4962" s="40">
        <v>43046.358892897682</v>
      </c>
    </row>
    <row r="4963" spans="1:10" x14ac:dyDescent="0.3">
      <c r="A4963" s="29">
        <v>4959</v>
      </c>
      <c r="B4963">
        <v>4043</v>
      </c>
      <c r="C4963" s="24">
        <v>41895</v>
      </c>
      <c r="D4963" s="24">
        <v>43721</v>
      </c>
      <c r="E4963">
        <v>5625</v>
      </c>
      <c r="F4963" s="31">
        <v>5230.793411065094</v>
      </c>
      <c r="G4963" s="24">
        <v>43631</v>
      </c>
      <c r="H4963" s="33">
        <v>2</v>
      </c>
      <c r="I4963">
        <v>0.89574241276323197</v>
      </c>
      <c r="J4963" s="40">
        <v>43952.246547521136</v>
      </c>
    </row>
    <row r="4964" spans="1:10" x14ac:dyDescent="0.3">
      <c r="A4964" s="29">
        <v>4960</v>
      </c>
      <c r="B4964">
        <v>4044</v>
      </c>
      <c r="C4964" s="24">
        <v>41996</v>
      </c>
      <c r="D4964" s="24">
        <v>42727</v>
      </c>
      <c r="E4964">
        <v>3750</v>
      </c>
      <c r="F4964" s="31">
        <v>1985.6561252078448</v>
      </c>
      <c r="G4964" s="24">
        <v>42567</v>
      </c>
      <c r="H4964" s="33">
        <v>1</v>
      </c>
      <c r="I4964">
        <v>0.98884995907581841</v>
      </c>
      <c r="J4964" s="40">
        <v>42574.43613287776</v>
      </c>
    </row>
    <row r="4965" spans="1:10" x14ac:dyDescent="0.3">
      <c r="A4965" s="29">
        <v>4961</v>
      </c>
      <c r="B4965">
        <v>4045</v>
      </c>
      <c r="C4965" s="24">
        <v>41913</v>
      </c>
      <c r="D4965" s="24">
        <v>42278</v>
      </c>
      <c r="E4965">
        <v>3750</v>
      </c>
      <c r="F4965" s="31">
        <v>222.76615709282592</v>
      </c>
      <c r="G4965" s="24">
        <v>42126</v>
      </c>
      <c r="H4965" s="33">
        <v>1</v>
      </c>
      <c r="I4965">
        <v>0.98884995907581841</v>
      </c>
      <c r="J4965" s="40">
        <v>42712.324999333759</v>
      </c>
    </row>
    <row r="4966" spans="1:10" x14ac:dyDescent="0.3">
      <c r="A4966" s="29">
        <v>4962</v>
      </c>
      <c r="B4966">
        <v>4046</v>
      </c>
      <c r="C4966" s="24">
        <v>41923</v>
      </c>
      <c r="D4966" s="24">
        <v>43019</v>
      </c>
      <c r="E4966">
        <v>5000</v>
      </c>
      <c r="F4966" s="31">
        <v>12059.192920888159</v>
      </c>
      <c r="G4966" s="24">
        <v>42500</v>
      </c>
      <c r="H4966" s="33">
        <v>3</v>
      </c>
      <c r="I4966">
        <v>0.80482337140270255</v>
      </c>
      <c r="J4966" s="40">
        <v>42692.01475905189</v>
      </c>
    </row>
    <row r="4967" spans="1:10" x14ac:dyDescent="0.3">
      <c r="A4967" s="29">
        <v>4963</v>
      </c>
      <c r="B4967">
        <v>4049</v>
      </c>
      <c r="C4967" s="24">
        <v>41945</v>
      </c>
      <c r="D4967" s="24">
        <v>42676</v>
      </c>
      <c r="E4967">
        <v>4375</v>
      </c>
      <c r="F4967" s="31">
        <v>10918.922849748064</v>
      </c>
      <c r="G4967" s="24">
        <v>42593</v>
      </c>
      <c r="H4967" s="33">
        <v>3</v>
      </c>
      <c r="I4967">
        <v>0.80482337140270255</v>
      </c>
      <c r="J4967" s="40">
        <v>42715.708131006068</v>
      </c>
    </row>
    <row r="4968" spans="1:10" x14ac:dyDescent="0.3">
      <c r="A4968" s="29">
        <v>4964</v>
      </c>
      <c r="B4968">
        <v>4050</v>
      </c>
      <c r="C4968" s="24">
        <v>41652</v>
      </c>
      <c r="D4968" s="24">
        <v>42748</v>
      </c>
      <c r="E4968">
        <v>5000</v>
      </c>
      <c r="F4968" s="31">
        <v>3976.5831954039795</v>
      </c>
      <c r="G4968" s="24">
        <v>41677</v>
      </c>
      <c r="H4968" s="33">
        <v>1</v>
      </c>
      <c r="I4968">
        <v>0.98884995907581841</v>
      </c>
      <c r="J4968" s="40">
        <v>42701.484057159651</v>
      </c>
    </row>
    <row r="4969" spans="1:10" x14ac:dyDescent="0.3">
      <c r="A4969" s="29">
        <v>4965</v>
      </c>
      <c r="B4969">
        <v>4050</v>
      </c>
      <c r="C4969" s="24">
        <v>41652</v>
      </c>
      <c r="D4969" s="24">
        <v>42748</v>
      </c>
      <c r="E4969">
        <v>5000</v>
      </c>
      <c r="F4969" s="31">
        <v>1359.7833629026181</v>
      </c>
      <c r="G4969" s="24">
        <v>42334</v>
      </c>
      <c r="H4969" s="33">
        <v>1</v>
      </c>
      <c r="I4969">
        <v>0.98884995907581841</v>
      </c>
      <c r="J4969" s="40">
        <v>42425.38550315248</v>
      </c>
    </row>
    <row r="4970" spans="1:10" x14ac:dyDescent="0.3">
      <c r="A4970" s="29">
        <v>4966</v>
      </c>
      <c r="B4970">
        <v>4051</v>
      </c>
      <c r="C4970" s="24">
        <v>41959</v>
      </c>
      <c r="D4970" s="24">
        <v>42324</v>
      </c>
      <c r="E4970">
        <v>3750</v>
      </c>
      <c r="F4970" s="31">
        <v>342.5413535880279</v>
      </c>
      <c r="G4970" s="24">
        <v>41988</v>
      </c>
      <c r="H4970" s="33">
        <v>1</v>
      </c>
      <c r="I4970">
        <v>0.98884995907581841</v>
      </c>
      <c r="J4970" s="40">
        <v>42006.178512113474</v>
      </c>
    </row>
    <row r="4971" spans="1:10" x14ac:dyDescent="0.3">
      <c r="A4971" s="29">
        <v>4967</v>
      </c>
      <c r="B4971">
        <v>4051</v>
      </c>
      <c r="C4971" s="24">
        <v>41959</v>
      </c>
      <c r="D4971" s="24">
        <v>42324</v>
      </c>
      <c r="E4971">
        <v>3750</v>
      </c>
      <c r="F4971" s="31">
        <v>2774.3759271485487</v>
      </c>
      <c r="G4971" s="24">
        <v>42172</v>
      </c>
      <c r="H4971" s="33">
        <v>1</v>
      </c>
      <c r="I4971">
        <v>0.98884995907581841</v>
      </c>
      <c r="J4971" s="40">
        <v>42677.539348781669</v>
      </c>
    </row>
    <row r="4972" spans="1:10" x14ac:dyDescent="0.3">
      <c r="A4972" s="29">
        <v>4968</v>
      </c>
      <c r="B4972">
        <v>4052</v>
      </c>
      <c r="C4972" s="24">
        <v>41919</v>
      </c>
      <c r="D4972" s="24">
        <v>42284</v>
      </c>
      <c r="E4972">
        <v>3750</v>
      </c>
      <c r="F4972" s="31">
        <v>2653.1541226903455</v>
      </c>
      <c r="G4972" s="24">
        <v>42084</v>
      </c>
      <c r="H4972" s="33">
        <v>1</v>
      </c>
      <c r="I4972">
        <v>0.98884995907581841</v>
      </c>
      <c r="J4972" s="40">
        <v>42513.352783901362</v>
      </c>
    </row>
    <row r="4973" spans="1:10" x14ac:dyDescent="0.3">
      <c r="A4973" s="29">
        <v>4969</v>
      </c>
      <c r="B4973">
        <v>4053</v>
      </c>
      <c r="C4973" s="24">
        <v>41881</v>
      </c>
      <c r="D4973" s="24">
        <v>42977</v>
      </c>
      <c r="E4973">
        <v>3750</v>
      </c>
      <c r="F4973" s="31">
        <v>4385.0988097227446</v>
      </c>
      <c r="G4973" s="24">
        <v>42031</v>
      </c>
      <c r="H4973" s="33">
        <v>1</v>
      </c>
      <c r="I4973">
        <v>0.98884995907581841</v>
      </c>
      <c r="J4973" s="40">
        <v>42299.649993513776</v>
      </c>
    </row>
    <row r="4974" spans="1:10" x14ac:dyDescent="0.3">
      <c r="A4974" s="29">
        <v>4970</v>
      </c>
      <c r="B4974">
        <v>4055</v>
      </c>
      <c r="C4974" s="24">
        <v>41995</v>
      </c>
      <c r="D4974" s="24">
        <v>43821</v>
      </c>
      <c r="E4974">
        <v>4375</v>
      </c>
      <c r="F4974" s="31">
        <v>791.24154890814407</v>
      </c>
      <c r="G4974" s="24">
        <v>43205</v>
      </c>
      <c r="H4974" s="33">
        <v>1</v>
      </c>
      <c r="I4974">
        <v>0.98884995907581841</v>
      </c>
      <c r="J4974" s="40">
        <v>43717.63261834647</v>
      </c>
    </row>
    <row r="4975" spans="1:10" x14ac:dyDescent="0.3">
      <c r="A4975" s="29">
        <v>4971</v>
      </c>
      <c r="B4975">
        <v>4055</v>
      </c>
      <c r="C4975" s="24">
        <v>41995</v>
      </c>
      <c r="D4975" s="24">
        <v>43821</v>
      </c>
      <c r="E4975">
        <v>4375</v>
      </c>
      <c r="F4975" s="31">
        <v>6766.2714794990743</v>
      </c>
      <c r="G4975" s="24">
        <v>42665</v>
      </c>
      <c r="H4975" s="33">
        <v>2</v>
      </c>
      <c r="I4975">
        <v>0.89574241276323197</v>
      </c>
      <c r="J4975" s="40">
        <v>43022.435440565627</v>
      </c>
    </row>
    <row r="4976" spans="1:10" x14ac:dyDescent="0.3">
      <c r="A4976" s="29">
        <v>4972</v>
      </c>
      <c r="B4976">
        <v>4055</v>
      </c>
      <c r="C4976" s="24">
        <v>41995</v>
      </c>
      <c r="D4976" s="24">
        <v>43821</v>
      </c>
      <c r="E4976">
        <v>4375</v>
      </c>
      <c r="F4976" s="31">
        <v>855.58112480950774</v>
      </c>
      <c r="G4976" s="24">
        <v>42590</v>
      </c>
      <c r="H4976" s="33">
        <v>1</v>
      </c>
      <c r="I4976">
        <v>0.98884995907581841</v>
      </c>
      <c r="J4976" s="40">
        <v>42884.611166826537</v>
      </c>
    </row>
    <row r="4977" spans="1:10" x14ac:dyDescent="0.3">
      <c r="A4977" s="29">
        <v>4973</v>
      </c>
      <c r="B4977">
        <v>4055</v>
      </c>
      <c r="C4977" s="24">
        <v>41995</v>
      </c>
      <c r="D4977" s="24">
        <v>43821</v>
      </c>
      <c r="E4977">
        <v>4375</v>
      </c>
      <c r="F4977" s="31">
        <v>339.90360944440306</v>
      </c>
      <c r="G4977" s="24">
        <v>43412</v>
      </c>
      <c r="H4977" s="33">
        <v>1</v>
      </c>
      <c r="I4977">
        <v>0.98884995907581841</v>
      </c>
      <c r="J4977" s="40">
        <v>43551.982910048944</v>
      </c>
    </row>
    <row r="4978" spans="1:10" x14ac:dyDescent="0.3">
      <c r="A4978" s="29">
        <v>4974</v>
      </c>
      <c r="B4978">
        <v>4056</v>
      </c>
      <c r="C4978" s="24">
        <v>41687</v>
      </c>
      <c r="D4978" s="24">
        <v>43513</v>
      </c>
      <c r="E4978">
        <v>4375</v>
      </c>
      <c r="F4978" s="31">
        <v>2253.9484204149576</v>
      </c>
      <c r="G4978" s="24">
        <v>41725</v>
      </c>
      <c r="H4978" s="33">
        <v>1</v>
      </c>
      <c r="I4978">
        <v>0.98884995907581841</v>
      </c>
      <c r="J4978" s="40">
        <v>42069.172310513401</v>
      </c>
    </row>
    <row r="4979" spans="1:10" x14ac:dyDescent="0.3">
      <c r="A4979" s="29">
        <v>4975</v>
      </c>
      <c r="B4979">
        <v>4058</v>
      </c>
      <c r="C4979" s="24">
        <v>41786</v>
      </c>
      <c r="D4979" s="24">
        <v>43612</v>
      </c>
      <c r="E4979">
        <v>6250</v>
      </c>
      <c r="F4979" s="31">
        <v>3146.4122285127974</v>
      </c>
      <c r="G4979" s="24">
        <v>42689</v>
      </c>
      <c r="H4979" s="33">
        <v>1</v>
      </c>
      <c r="I4979">
        <v>0.98884995907581841</v>
      </c>
      <c r="J4979" s="40">
        <v>42830.534929673777</v>
      </c>
    </row>
    <row r="4980" spans="1:10" x14ac:dyDescent="0.3">
      <c r="A4980" s="29">
        <v>4976</v>
      </c>
      <c r="B4980">
        <v>4059</v>
      </c>
      <c r="C4980" s="24">
        <v>41906</v>
      </c>
      <c r="D4980" s="24">
        <v>43367</v>
      </c>
      <c r="E4980">
        <v>6250</v>
      </c>
      <c r="F4980" s="31">
        <v>5671.9763454351769</v>
      </c>
      <c r="G4980" s="24">
        <v>42594</v>
      </c>
      <c r="H4980" s="33">
        <v>2</v>
      </c>
      <c r="I4980">
        <v>0.89574241276323197</v>
      </c>
      <c r="J4980" s="40">
        <v>43117.810827443915</v>
      </c>
    </row>
    <row r="4981" spans="1:10" x14ac:dyDescent="0.3">
      <c r="A4981" s="29">
        <v>4977</v>
      </c>
      <c r="B4981">
        <v>4059</v>
      </c>
      <c r="C4981" s="24">
        <v>41906</v>
      </c>
      <c r="D4981" s="24">
        <v>43367</v>
      </c>
      <c r="E4981">
        <v>6250</v>
      </c>
      <c r="F4981" s="31">
        <v>4814.8117709400967</v>
      </c>
      <c r="G4981" s="24">
        <v>42359</v>
      </c>
      <c r="H4981" s="33">
        <v>1</v>
      </c>
      <c r="I4981">
        <v>0.98884995907581841</v>
      </c>
      <c r="J4981" s="40">
        <v>42737.412270303103</v>
      </c>
    </row>
    <row r="4982" spans="1:10" x14ac:dyDescent="0.3">
      <c r="A4982" s="29">
        <v>4978</v>
      </c>
      <c r="B4982">
        <v>4059</v>
      </c>
      <c r="C4982" s="24">
        <v>41906</v>
      </c>
      <c r="D4982" s="24">
        <v>43367</v>
      </c>
      <c r="E4982">
        <v>6250</v>
      </c>
      <c r="F4982" s="31">
        <v>356.95731926218741</v>
      </c>
      <c r="G4982" s="24">
        <v>43234</v>
      </c>
      <c r="H4982" s="33">
        <v>1</v>
      </c>
      <c r="I4982">
        <v>0.98884995907581841</v>
      </c>
      <c r="J4982" s="40">
        <v>43497.273708289977</v>
      </c>
    </row>
    <row r="4983" spans="1:10" x14ac:dyDescent="0.3">
      <c r="A4983" s="29">
        <v>4979</v>
      </c>
      <c r="B4983">
        <v>4059</v>
      </c>
      <c r="C4983" s="24">
        <v>41906</v>
      </c>
      <c r="D4983" s="24">
        <v>43367</v>
      </c>
      <c r="E4983">
        <v>6250</v>
      </c>
      <c r="F4983" s="31">
        <v>5774.2672515397071</v>
      </c>
      <c r="G4983" s="24">
        <v>43267</v>
      </c>
      <c r="H4983" s="33">
        <v>2</v>
      </c>
      <c r="I4983">
        <v>0.89574241276323197</v>
      </c>
      <c r="J4983" s="40">
        <v>43359.002416407347</v>
      </c>
    </row>
    <row r="4984" spans="1:10" x14ac:dyDescent="0.3">
      <c r="A4984" s="29">
        <v>4980</v>
      </c>
      <c r="B4984">
        <v>4059</v>
      </c>
      <c r="C4984" s="24">
        <v>41906</v>
      </c>
      <c r="D4984" s="24">
        <v>43367</v>
      </c>
      <c r="E4984">
        <v>6250</v>
      </c>
      <c r="F4984" s="31">
        <v>7566.0089409304073</v>
      </c>
      <c r="G4984" s="24">
        <v>42778</v>
      </c>
      <c r="H4984" s="33">
        <v>2</v>
      </c>
      <c r="I4984">
        <v>0.89574241276323197</v>
      </c>
      <c r="J4984" s="40">
        <v>43276.892237669184</v>
      </c>
    </row>
    <row r="4985" spans="1:10" x14ac:dyDescent="0.3">
      <c r="A4985" s="29">
        <v>4981</v>
      </c>
      <c r="B4985">
        <v>4060</v>
      </c>
      <c r="C4985" s="24">
        <v>41910</v>
      </c>
      <c r="D4985" s="24">
        <v>43736</v>
      </c>
      <c r="E4985">
        <v>3750</v>
      </c>
      <c r="F4985" s="31">
        <v>429.46255798754521</v>
      </c>
      <c r="G4985" s="24">
        <v>43219</v>
      </c>
      <c r="H4985" s="33">
        <v>1</v>
      </c>
      <c r="I4985">
        <v>0.98884995907581841</v>
      </c>
      <c r="J4985" s="40">
        <v>44060.913662740568</v>
      </c>
    </row>
    <row r="4986" spans="1:10" x14ac:dyDescent="0.3">
      <c r="A4986" s="29">
        <v>4982</v>
      </c>
      <c r="B4986">
        <v>4062</v>
      </c>
      <c r="C4986" s="24">
        <v>41832</v>
      </c>
      <c r="D4986" s="24">
        <v>43658</v>
      </c>
      <c r="E4986">
        <v>4375</v>
      </c>
      <c r="F4986" s="31">
        <v>2285.276870711813</v>
      </c>
      <c r="G4986" s="24">
        <v>42260</v>
      </c>
      <c r="H4986" s="33">
        <v>1</v>
      </c>
      <c r="I4986">
        <v>0.98884995907581841</v>
      </c>
      <c r="J4986" s="40">
        <v>42614.987553990388</v>
      </c>
    </row>
    <row r="4987" spans="1:10" x14ac:dyDescent="0.3">
      <c r="A4987" s="29">
        <v>4983</v>
      </c>
      <c r="B4987">
        <v>4062</v>
      </c>
      <c r="C4987" s="24">
        <v>41832</v>
      </c>
      <c r="D4987" s="24">
        <v>43658</v>
      </c>
      <c r="E4987">
        <v>4375</v>
      </c>
      <c r="F4987" s="31">
        <v>777.62385169108609</v>
      </c>
      <c r="G4987" s="24">
        <v>42252</v>
      </c>
      <c r="H4987" s="33">
        <v>1</v>
      </c>
      <c r="I4987">
        <v>0.98884995907581841</v>
      </c>
      <c r="J4987" s="40">
        <v>42360.637033311024</v>
      </c>
    </row>
    <row r="4988" spans="1:10" x14ac:dyDescent="0.3">
      <c r="A4988" s="29">
        <v>4984</v>
      </c>
      <c r="B4988">
        <v>4062</v>
      </c>
      <c r="C4988" s="24">
        <v>41832</v>
      </c>
      <c r="D4988" s="24">
        <v>43658</v>
      </c>
      <c r="E4988">
        <v>4375</v>
      </c>
      <c r="F4988" s="31">
        <v>4497.3116956743233</v>
      </c>
      <c r="G4988" s="24">
        <v>43625</v>
      </c>
      <c r="H4988" s="33">
        <v>1</v>
      </c>
      <c r="I4988">
        <v>0.98884995907581841</v>
      </c>
      <c r="J4988" s="40">
        <v>43658.807713315218</v>
      </c>
    </row>
    <row r="4989" spans="1:10" x14ac:dyDescent="0.3">
      <c r="A4989" s="29">
        <v>4985</v>
      </c>
      <c r="B4989">
        <v>4063</v>
      </c>
      <c r="C4989" s="24">
        <v>41692</v>
      </c>
      <c r="D4989" s="24">
        <v>42057</v>
      </c>
      <c r="E4989">
        <v>6250</v>
      </c>
      <c r="F4989" s="31">
        <v>10367.877272352773</v>
      </c>
      <c r="G4989" s="24">
        <v>41884</v>
      </c>
      <c r="H4989" s="33">
        <v>3</v>
      </c>
      <c r="I4989">
        <v>0.80482337140270255</v>
      </c>
      <c r="J4989" s="40">
        <v>41995.372185409171</v>
      </c>
    </row>
    <row r="4990" spans="1:10" x14ac:dyDescent="0.3">
      <c r="A4990" s="29">
        <v>4986</v>
      </c>
      <c r="B4990">
        <v>4063</v>
      </c>
      <c r="C4990" s="24">
        <v>41692</v>
      </c>
      <c r="D4990" s="24">
        <v>42057</v>
      </c>
      <c r="E4990">
        <v>6250</v>
      </c>
      <c r="F4990" s="31">
        <v>1894.1625045301557</v>
      </c>
      <c r="G4990" s="24">
        <v>41760</v>
      </c>
      <c r="H4990" s="33">
        <v>1</v>
      </c>
      <c r="I4990">
        <v>0.98884995907581841</v>
      </c>
      <c r="J4990" s="40">
        <v>42038.043613166847</v>
      </c>
    </row>
    <row r="4991" spans="1:10" x14ac:dyDescent="0.3">
      <c r="A4991" s="29">
        <v>4987</v>
      </c>
      <c r="B4991">
        <v>4066</v>
      </c>
      <c r="C4991" s="24">
        <v>41681</v>
      </c>
      <c r="D4991" s="24">
        <v>43507</v>
      </c>
      <c r="E4991">
        <v>5000</v>
      </c>
      <c r="F4991" s="31">
        <v>832.68538578938603</v>
      </c>
      <c r="G4991" s="24">
        <v>41879</v>
      </c>
      <c r="H4991" s="33">
        <v>1</v>
      </c>
      <c r="I4991">
        <v>0.98884995907581841</v>
      </c>
      <c r="J4991" s="40">
        <v>41902.910588294857</v>
      </c>
    </row>
    <row r="4992" spans="1:10" x14ac:dyDescent="0.3">
      <c r="A4992" s="29">
        <v>4988</v>
      </c>
      <c r="B4992">
        <v>4068</v>
      </c>
      <c r="C4992" s="24">
        <v>41982</v>
      </c>
      <c r="D4992" s="24">
        <v>43808</v>
      </c>
      <c r="E4992">
        <v>6250</v>
      </c>
      <c r="F4992" s="31">
        <v>834.0711013193112</v>
      </c>
      <c r="G4992" s="24">
        <v>42028</v>
      </c>
      <c r="H4992" s="33">
        <v>1</v>
      </c>
      <c r="I4992">
        <v>0.98884995907581841</v>
      </c>
      <c r="J4992" s="40">
        <v>42518.980680369968</v>
      </c>
    </row>
    <row r="4993" spans="1:10" x14ac:dyDescent="0.3">
      <c r="A4993" s="29">
        <v>4989</v>
      </c>
      <c r="B4993">
        <v>4068</v>
      </c>
      <c r="C4993" s="24">
        <v>41982</v>
      </c>
      <c r="D4993" s="24">
        <v>43808</v>
      </c>
      <c r="E4993">
        <v>6250</v>
      </c>
      <c r="F4993" s="31">
        <v>1176.3873326657674</v>
      </c>
      <c r="G4993" s="24">
        <v>43168</v>
      </c>
      <c r="H4993" s="33">
        <v>1</v>
      </c>
      <c r="I4993">
        <v>0.98884995907581841</v>
      </c>
      <c r="J4993" s="40">
        <v>43456.61896498884</v>
      </c>
    </row>
    <row r="4994" spans="1:10" x14ac:dyDescent="0.3">
      <c r="A4994" s="29">
        <v>4990</v>
      </c>
      <c r="B4994">
        <v>4070</v>
      </c>
      <c r="C4994" s="24">
        <v>41981</v>
      </c>
      <c r="D4994" s="24">
        <v>42346</v>
      </c>
      <c r="E4994">
        <v>4375</v>
      </c>
      <c r="F4994" s="31">
        <v>15894.605534952578</v>
      </c>
      <c r="G4994" s="24">
        <v>42187</v>
      </c>
      <c r="H4994" s="33">
        <v>3</v>
      </c>
      <c r="I4994">
        <v>0.80482337140270255</v>
      </c>
      <c r="J4994" s="40">
        <v>42447.963728235627</v>
      </c>
    </row>
    <row r="4995" spans="1:10" x14ac:dyDescent="0.3">
      <c r="A4995" s="29">
        <v>4991</v>
      </c>
      <c r="B4995">
        <v>4071</v>
      </c>
      <c r="C4995" s="24">
        <v>41699</v>
      </c>
      <c r="D4995" s="24">
        <v>42795</v>
      </c>
      <c r="E4995">
        <v>4375</v>
      </c>
      <c r="F4995" s="31">
        <v>1070.8927581762318</v>
      </c>
      <c r="G4995" s="24">
        <v>42060</v>
      </c>
      <c r="H4995" s="33">
        <v>1</v>
      </c>
      <c r="I4995">
        <v>0.98884995907581841</v>
      </c>
      <c r="J4995" s="40">
        <v>42475.475005508735</v>
      </c>
    </row>
    <row r="4996" spans="1:10" x14ac:dyDescent="0.3">
      <c r="A4996" s="29">
        <v>4992</v>
      </c>
      <c r="B4996">
        <v>4072</v>
      </c>
      <c r="C4996" s="24">
        <v>41953</v>
      </c>
      <c r="D4996" s="24">
        <v>43049</v>
      </c>
      <c r="E4996">
        <v>5000</v>
      </c>
      <c r="F4996" s="31">
        <v>2146.5039067272587</v>
      </c>
      <c r="G4996" s="24">
        <v>42831</v>
      </c>
      <c r="H4996" s="33">
        <v>1</v>
      </c>
      <c r="I4996">
        <v>0.98884995907581841</v>
      </c>
      <c r="J4996" s="40">
        <v>43504.995881759656</v>
      </c>
    </row>
    <row r="4997" spans="1:10" x14ac:dyDescent="0.3">
      <c r="A4997" s="29">
        <v>4993</v>
      </c>
      <c r="B4997">
        <v>4072</v>
      </c>
      <c r="C4997" s="24">
        <v>41953</v>
      </c>
      <c r="D4997" s="24">
        <v>43049</v>
      </c>
      <c r="E4997">
        <v>5000</v>
      </c>
      <c r="F4997" s="31">
        <v>12022.219994149382</v>
      </c>
      <c r="G4997" s="24">
        <v>42026</v>
      </c>
      <c r="H4997" s="33">
        <v>3</v>
      </c>
      <c r="I4997">
        <v>0.80482337140270255</v>
      </c>
      <c r="J4997" s="40">
        <v>42280.412123538626</v>
      </c>
    </row>
    <row r="4998" spans="1:10" x14ac:dyDescent="0.3">
      <c r="A4998" s="29">
        <v>4994</v>
      </c>
      <c r="B4998">
        <v>4073</v>
      </c>
      <c r="C4998" s="24">
        <v>41777</v>
      </c>
      <c r="D4998" s="24">
        <v>42508</v>
      </c>
      <c r="E4998">
        <v>3750</v>
      </c>
      <c r="F4998" s="31">
        <v>1843.5092223924994</v>
      </c>
      <c r="G4998" s="24">
        <v>41912</v>
      </c>
      <c r="H4998" s="33">
        <v>1</v>
      </c>
      <c r="I4998">
        <v>0.98884995907581841</v>
      </c>
      <c r="J4998" s="40">
        <v>43364.133530874169</v>
      </c>
    </row>
    <row r="4999" spans="1:10" x14ac:dyDescent="0.3">
      <c r="A4999" s="29">
        <v>4995</v>
      </c>
      <c r="B4999">
        <v>4074</v>
      </c>
      <c r="C4999" s="24">
        <v>42001</v>
      </c>
      <c r="D4999" s="24">
        <v>42366</v>
      </c>
      <c r="E4999">
        <v>5000</v>
      </c>
      <c r="F4999" s="31">
        <v>7122.5620888632266</v>
      </c>
      <c r="G4999" s="24">
        <v>42139</v>
      </c>
      <c r="H4999" s="33">
        <v>2</v>
      </c>
      <c r="I4999">
        <v>0.89574241276323197</v>
      </c>
      <c r="J4999" s="40">
        <v>42234.281225692546</v>
      </c>
    </row>
    <row r="5000" spans="1:10" x14ac:dyDescent="0.3">
      <c r="A5000" s="29">
        <v>4996</v>
      </c>
      <c r="B5000">
        <v>4075</v>
      </c>
      <c r="C5000" s="24">
        <v>41984</v>
      </c>
      <c r="D5000" s="24">
        <v>42349</v>
      </c>
      <c r="E5000">
        <v>4375</v>
      </c>
      <c r="F5000" s="31">
        <v>3693.3738887256995</v>
      </c>
      <c r="G5000" s="24">
        <v>42042</v>
      </c>
      <c r="H5000" s="33">
        <v>1</v>
      </c>
      <c r="I5000">
        <v>0.98884995907581841</v>
      </c>
      <c r="J5000" s="40">
        <v>43260.296656428749</v>
      </c>
    </row>
    <row r="5001" spans="1:10" x14ac:dyDescent="0.3">
      <c r="A5001" s="29">
        <v>4997</v>
      </c>
      <c r="B5001">
        <v>4076</v>
      </c>
      <c r="C5001" s="24">
        <v>41969</v>
      </c>
      <c r="D5001" s="24">
        <v>43795</v>
      </c>
      <c r="E5001">
        <v>6250</v>
      </c>
      <c r="F5001" s="31">
        <v>1067.3352797026498</v>
      </c>
      <c r="G5001" s="24">
        <v>42380</v>
      </c>
      <c r="H5001" s="33">
        <v>1</v>
      </c>
      <c r="I5001">
        <v>0.98884995907581841</v>
      </c>
      <c r="J5001" s="40">
        <v>42725.697888460869</v>
      </c>
    </row>
    <row r="5002" spans="1:10" x14ac:dyDescent="0.3">
      <c r="A5002" s="29">
        <v>4998</v>
      </c>
      <c r="B5002">
        <v>4076</v>
      </c>
      <c r="C5002" s="24">
        <v>41969</v>
      </c>
      <c r="D5002" s="24">
        <v>43795</v>
      </c>
      <c r="E5002">
        <v>6250</v>
      </c>
      <c r="F5002" s="31">
        <v>1554.9191584948044</v>
      </c>
      <c r="G5002" s="24">
        <v>43128</v>
      </c>
      <c r="H5002" s="33">
        <v>1</v>
      </c>
      <c r="I5002">
        <v>0.98884995907581841</v>
      </c>
      <c r="J5002" s="40">
        <v>43553.742316709024</v>
      </c>
    </row>
    <row r="5003" spans="1:10" x14ac:dyDescent="0.3">
      <c r="A5003" s="29">
        <v>4999</v>
      </c>
      <c r="B5003">
        <v>4078</v>
      </c>
      <c r="C5003" s="24">
        <v>41822</v>
      </c>
      <c r="D5003" s="24">
        <v>43648</v>
      </c>
      <c r="E5003">
        <v>6250</v>
      </c>
      <c r="F5003" s="31">
        <v>5757.2686860878703</v>
      </c>
      <c r="G5003" s="24">
        <v>42714</v>
      </c>
      <c r="H5003" s="33">
        <v>2</v>
      </c>
      <c r="I5003">
        <v>0.89574241276323197</v>
      </c>
      <c r="J5003" s="40">
        <v>42976.94791925099</v>
      </c>
    </row>
    <row r="5004" spans="1:10" x14ac:dyDescent="0.3">
      <c r="A5004" s="29">
        <v>5000</v>
      </c>
      <c r="B5004">
        <v>4078</v>
      </c>
      <c r="C5004" s="24">
        <v>41822</v>
      </c>
      <c r="D5004" s="24">
        <v>43648</v>
      </c>
      <c r="E5004">
        <v>6250</v>
      </c>
      <c r="F5004" s="31">
        <v>3290.0536854218676</v>
      </c>
      <c r="G5004" s="24">
        <v>42928</v>
      </c>
      <c r="H5004" s="33">
        <v>1</v>
      </c>
      <c r="I5004">
        <v>0.98884995907581841</v>
      </c>
      <c r="J5004" s="40">
        <v>43271.127434827678</v>
      </c>
    </row>
    <row r="5005" spans="1:10" x14ac:dyDescent="0.3">
      <c r="A5005" s="29">
        <v>5001</v>
      </c>
      <c r="B5005">
        <v>4078</v>
      </c>
      <c r="C5005" s="24">
        <v>41822</v>
      </c>
      <c r="D5005" s="24">
        <v>43648</v>
      </c>
      <c r="E5005">
        <v>6250</v>
      </c>
      <c r="F5005" s="31">
        <v>2186.4399388004335</v>
      </c>
      <c r="G5005" s="24">
        <v>43377</v>
      </c>
      <c r="H5005" s="33">
        <v>1</v>
      </c>
      <c r="I5005">
        <v>0.98884995907581841</v>
      </c>
      <c r="J5005" s="40">
        <v>43383.741300475667</v>
      </c>
    </row>
    <row r="5006" spans="1:10" x14ac:dyDescent="0.3">
      <c r="A5006" s="29">
        <v>5002</v>
      </c>
      <c r="B5006">
        <v>4078</v>
      </c>
      <c r="C5006" s="24">
        <v>41822</v>
      </c>
      <c r="D5006" s="24">
        <v>43648</v>
      </c>
      <c r="E5006">
        <v>6250</v>
      </c>
      <c r="F5006" s="31">
        <v>36796.588223105631</v>
      </c>
      <c r="G5006" s="24">
        <v>42280</v>
      </c>
      <c r="H5006" s="33">
        <v>4</v>
      </c>
      <c r="I5006">
        <v>0.7196296248241657</v>
      </c>
      <c r="J5006" s="40">
        <v>42713.716083411346</v>
      </c>
    </row>
    <row r="5007" spans="1:10" x14ac:dyDescent="0.3">
      <c r="A5007" s="29">
        <v>5003</v>
      </c>
      <c r="B5007">
        <v>4079</v>
      </c>
      <c r="C5007" s="24">
        <v>41872</v>
      </c>
      <c r="D5007" s="24">
        <v>43698</v>
      </c>
      <c r="E5007">
        <v>5000</v>
      </c>
      <c r="F5007" s="31">
        <v>1095.5991593305794</v>
      </c>
      <c r="G5007" s="24">
        <v>43315</v>
      </c>
      <c r="H5007" s="33">
        <v>1</v>
      </c>
      <c r="I5007">
        <v>0.98884995907581841</v>
      </c>
      <c r="J5007" s="40">
        <v>43451.264134464567</v>
      </c>
    </row>
    <row r="5008" spans="1:10" x14ac:dyDescent="0.3">
      <c r="A5008" s="29">
        <v>5004</v>
      </c>
      <c r="B5008">
        <v>4080</v>
      </c>
      <c r="C5008" s="24">
        <v>41941</v>
      </c>
      <c r="D5008" s="24">
        <v>43767</v>
      </c>
      <c r="E5008">
        <v>3750</v>
      </c>
      <c r="F5008" s="31">
        <v>1722.3712035846811</v>
      </c>
      <c r="G5008" s="24">
        <v>42084</v>
      </c>
      <c r="H5008" s="33">
        <v>1</v>
      </c>
      <c r="I5008">
        <v>0.98884995907581841</v>
      </c>
      <c r="J5008" s="40">
        <v>42519.686832558065</v>
      </c>
    </row>
    <row r="5009" spans="1:10" x14ac:dyDescent="0.3">
      <c r="A5009" s="29">
        <v>5005</v>
      </c>
      <c r="B5009">
        <v>4084</v>
      </c>
      <c r="C5009" s="24">
        <v>41996</v>
      </c>
      <c r="D5009" s="24">
        <v>42361</v>
      </c>
      <c r="E5009">
        <v>4375</v>
      </c>
      <c r="F5009" s="31">
        <v>1877.695317002989</v>
      </c>
      <c r="G5009" s="24">
        <v>42019</v>
      </c>
      <c r="H5009" s="33">
        <v>1</v>
      </c>
      <c r="I5009">
        <v>0.98884995907581841</v>
      </c>
      <c r="J5009" s="40">
        <v>42585.369268561437</v>
      </c>
    </row>
    <row r="5010" spans="1:10" x14ac:dyDescent="0.3">
      <c r="A5010" s="29">
        <v>5006</v>
      </c>
      <c r="B5010">
        <v>4085</v>
      </c>
      <c r="C5010" s="24">
        <v>41985</v>
      </c>
      <c r="D5010" s="24">
        <v>42350</v>
      </c>
      <c r="E5010">
        <v>5625</v>
      </c>
      <c r="F5010" s="31">
        <v>4433.1431429244531</v>
      </c>
      <c r="G5010" s="24">
        <v>42170</v>
      </c>
      <c r="H5010" s="33">
        <v>1</v>
      </c>
      <c r="I5010">
        <v>0.98884995907581841</v>
      </c>
      <c r="J5010" s="40">
        <v>42245.189725077449</v>
      </c>
    </row>
    <row r="5011" spans="1:10" x14ac:dyDescent="0.3">
      <c r="A5011" s="29">
        <v>5007</v>
      </c>
      <c r="B5011">
        <v>4088</v>
      </c>
      <c r="C5011" s="24">
        <v>41801</v>
      </c>
      <c r="D5011" s="24">
        <v>43627</v>
      </c>
      <c r="E5011">
        <v>4375</v>
      </c>
      <c r="F5011" s="31">
        <v>1286.6310360763459</v>
      </c>
      <c r="G5011" s="24">
        <v>43492</v>
      </c>
      <c r="H5011" s="33">
        <v>1</v>
      </c>
      <c r="I5011">
        <v>0.98884995907581841</v>
      </c>
      <c r="J5011" s="40">
        <v>43515.807325242917</v>
      </c>
    </row>
    <row r="5012" spans="1:10" x14ac:dyDescent="0.3">
      <c r="A5012" s="29">
        <v>5008</v>
      </c>
      <c r="B5012">
        <v>4088</v>
      </c>
      <c r="C5012" s="24">
        <v>41801</v>
      </c>
      <c r="D5012" s="24">
        <v>43627</v>
      </c>
      <c r="E5012">
        <v>4375</v>
      </c>
      <c r="F5012" s="31">
        <v>762.04789287739902</v>
      </c>
      <c r="G5012" s="24">
        <v>42801</v>
      </c>
      <c r="H5012" s="33">
        <v>1</v>
      </c>
      <c r="I5012">
        <v>0.98884995907581841</v>
      </c>
      <c r="J5012" s="40">
        <v>43718.155604299078</v>
      </c>
    </row>
    <row r="5013" spans="1:10" x14ac:dyDescent="0.3">
      <c r="A5013" s="29">
        <v>5009</v>
      </c>
      <c r="B5013">
        <v>4089</v>
      </c>
      <c r="C5013" s="24">
        <v>41860</v>
      </c>
      <c r="D5013" s="24">
        <v>42956</v>
      </c>
      <c r="E5013">
        <v>6250</v>
      </c>
      <c r="F5013" s="31">
        <v>12084.449589210204</v>
      </c>
      <c r="G5013" s="24">
        <v>42495</v>
      </c>
      <c r="H5013" s="33">
        <v>3</v>
      </c>
      <c r="I5013">
        <v>0.80482337140270255</v>
      </c>
      <c r="J5013" s="40">
        <v>42631.670960813091</v>
      </c>
    </row>
    <row r="5014" spans="1:10" x14ac:dyDescent="0.3">
      <c r="A5014" s="29">
        <v>5010</v>
      </c>
      <c r="B5014">
        <v>4092</v>
      </c>
      <c r="C5014" s="24">
        <v>41860</v>
      </c>
      <c r="D5014" s="24">
        <v>42956</v>
      </c>
      <c r="E5014">
        <v>6250</v>
      </c>
      <c r="F5014" s="31">
        <v>13438.662063514328</v>
      </c>
      <c r="G5014" s="24">
        <v>42446</v>
      </c>
      <c r="H5014" s="33">
        <v>3</v>
      </c>
      <c r="I5014">
        <v>0.80482337140270255</v>
      </c>
      <c r="J5014" s="40">
        <v>42502.001836775111</v>
      </c>
    </row>
    <row r="5015" spans="1:10" x14ac:dyDescent="0.3">
      <c r="A5015" s="29">
        <v>5011</v>
      </c>
      <c r="B5015">
        <v>4092</v>
      </c>
      <c r="C5015" s="24">
        <v>41860</v>
      </c>
      <c r="D5015" s="24">
        <v>42956</v>
      </c>
      <c r="E5015">
        <v>6250</v>
      </c>
      <c r="F5015" s="31">
        <v>2533.1501843221258</v>
      </c>
      <c r="G5015" s="24">
        <v>41984</v>
      </c>
      <c r="H5015" s="33">
        <v>1</v>
      </c>
      <c r="I5015">
        <v>0.98884995907581841</v>
      </c>
      <c r="J5015" s="40">
        <v>42472.676301555548</v>
      </c>
    </row>
    <row r="5016" spans="1:10" x14ac:dyDescent="0.3">
      <c r="A5016" s="29">
        <v>5012</v>
      </c>
      <c r="B5016">
        <v>4093</v>
      </c>
      <c r="C5016" s="24">
        <v>41696</v>
      </c>
      <c r="D5016" s="24">
        <v>42061</v>
      </c>
      <c r="E5016">
        <v>6250</v>
      </c>
      <c r="F5016" s="31">
        <v>7958.0484846427753</v>
      </c>
      <c r="G5016" s="24">
        <v>41766</v>
      </c>
      <c r="H5016" s="33">
        <v>2</v>
      </c>
      <c r="I5016">
        <v>0.89574241276323197</v>
      </c>
      <c r="J5016" s="40">
        <v>41937.124843900463</v>
      </c>
    </row>
    <row r="5017" spans="1:10" x14ac:dyDescent="0.3">
      <c r="A5017" s="29">
        <v>5013</v>
      </c>
      <c r="B5017">
        <v>4094</v>
      </c>
      <c r="C5017" s="24">
        <v>41977</v>
      </c>
      <c r="D5017" s="24">
        <v>42342</v>
      </c>
      <c r="E5017">
        <v>4375</v>
      </c>
      <c r="F5017" s="31">
        <v>1756.8783157716859</v>
      </c>
      <c r="G5017" s="24">
        <v>42069</v>
      </c>
      <c r="H5017" s="33">
        <v>1</v>
      </c>
      <c r="I5017">
        <v>0.98884995907581841</v>
      </c>
      <c r="J5017" s="40">
        <v>42202.047546320216</v>
      </c>
    </row>
    <row r="5018" spans="1:10" x14ac:dyDescent="0.3">
      <c r="A5018" s="29">
        <v>5014</v>
      </c>
      <c r="B5018">
        <v>4095</v>
      </c>
      <c r="C5018" s="24">
        <v>41828</v>
      </c>
      <c r="D5018" s="24">
        <v>43654</v>
      </c>
      <c r="E5018">
        <v>4375</v>
      </c>
      <c r="F5018" s="31">
        <v>1805.6878257804506</v>
      </c>
      <c r="G5018" s="24">
        <v>43560</v>
      </c>
      <c r="H5018" s="33">
        <v>1</v>
      </c>
      <c r="I5018">
        <v>0.98884995907581841</v>
      </c>
      <c r="J5018" s="40">
        <v>44262.638112091925</v>
      </c>
    </row>
    <row r="5019" spans="1:10" x14ac:dyDescent="0.3">
      <c r="A5019" s="29">
        <v>5015</v>
      </c>
      <c r="B5019">
        <v>4095</v>
      </c>
      <c r="C5019" s="24">
        <v>41828</v>
      </c>
      <c r="D5019" s="24">
        <v>43654</v>
      </c>
      <c r="E5019">
        <v>4375</v>
      </c>
      <c r="F5019" s="31">
        <v>4823.2150558004869</v>
      </c>
      <c r="G5019" s="24">
        <v>43250</v>
      </c>
      <c r="H5019" s="33">
        <v>1</v>
      </c>
      <c r="I5019">
        <v>0.98884995907581841</v>
      </c>
      <c r="J5019" s="40">
        <v>43527.894083565086</v>
      </c>
    </row>
    <row r="5020" spans="1:10" x14ac:dyDescent="0.3">
      <c r="A5020" s="29">
        <v>5016</v>
      </c>
      <c r="B5020">
        <v>4095</v>
      </c>
      <c r="C5020" s="24">
        <v>41828</v>
      </c>
      <c r="D5020" s="24">
        <v>43654</v>
      </c>
      <c r="E5020">
        <v>4375</v>
      </c>
      <c r="F5020" s="31">
        <v>285.60662056894046</v>
      </c>
      <c r="G5020" s="24">
        <v>42342</v>
      </c>
      <c r="H5020" s="33">
        <v>1</v>
      </c>
      <c r="I5020">
        <v>0.98884995907581841</v>
      </c>
      <c r="J5020" s="40">
        <v>42638.655249403171</v>
      </c>
    </row>
    <row r="5021" spans="1:10" x14ac:dyDescent="0.3">
      <c r="A5021" s="29">
        <v>5017</v>
      </c>
      <c r="B5021">
        <v>4096</v>
      </c>
      <c r="C5021" s="24">
        <v>41793</v>
      </c>
      <c r="D5021" s="24">
        <v>42524</v>
      </c>
      <c r="E5021">
        <v>4375</v>
      </c>
      <c r="F5021" s="31">
        <v>1173.2499897761559</v>
      </c>
      <c r="G5021" s="24">
        <v>42379</v>
      </c>
      <c r="H5021" s="33">
        <v>1</v>
      </c>
      <c r="I5021">
        <v>0.98884995907581841</v>
      </c>
      <c r="J5021" s="40">
        <v>42443.579655674032</v>
      </c>
    </row>
    <row r="5022" spans="1:10" x14ac:dyDescent="0.3">
      <c r="A5022" s="29">
        <v>5018</v>
      </c>
      <c r="B5022">
        <v>4096</v>
      </c>
      <c r="C5022" s="24">
        <v>41793</v>
      </c>
      <c r="D5022" s="24">
        <v>42524</v>
      </c>
      <c r="E5022">
        <v>4375</v>
      </c>
      <c r="F5022" s="31">
        <v>4204.5064810495915</v>
      </c>
      <c r="G5022" s="24">
        <v>42491</v>
      </c>
      <c r="H5022" s="33">
        <v>1</v>
      </c>
      <c r="I5022">
        <v>0.98884995907581841</v>
      </c>
      <c r="J5022" s="40">
        <v>42630.445710274682</v>
      </c>
    </row>
    <row r="5023" spans="1:10" x14ac:dyDescent="0.3">
      <c r="A5023" s="29">
        <v>5019</v>
      </c>
      <c r="B5023">
        <v>4099</v>
      </c>
      <c r="C5023" s="24">
        <v>41777</v>
      </c>
      <c r="D5023" s="24">
        <v>43603</v>
      </c>
      <c r="E5023">
        <v>5000</v>
      </c>
      <c r="F5023" s="31">
        <v>11092.809843752364</v>
      </c>
      <c r="G5023" s="24">
        <v>41847</v>
      </c>
      <c r="H5023" s="33">
        <v>3</v>
      </c>
      <c r="I5023">
        <v>0.80482337140270255</v>
      </c>
      <c r="J5023" s="40">
        <v>41907.229501967544</v>
      </c>
    </row>
    <row r="5024" spans="1:10" x14ac:dyDescent="0.3">
      <c r="A5024" s="29">
        <v>5020</v>
      </c>
      <c r="B5024">
        <v>4100</v>
      </c>
      <c r="C5024" s="24">
        <v>42004</v>
      </c>
      <c r="D5024" s="24">
        <v>43830</v>
      </c>
      <c r="E5024">
        <v>5000</v>
      </c>
      <c r="F5024" s="31">
        <v>6334.1437038104978</v>
      </c>
      <c r="G5024" s="24">
        <v>43081</v>
      </c>
      <c r="H5024" s="33">
        <v>2</v>
      </c>
      <c r="I5024">
        <v>0.89574241276323197</v>
      </c>
      <c r="J5024" s="40">
        <v>43433.676418357987</v>
      </c>
    </row>
    <row r="5025" spans="1:10" x14ac:dyDescent="0.3">
      <c r="A5025" s="29">
        <v>5021</v>
      </c>
      <c r="B5025">
        <v>4101</v>
      </c>
      <c r="C5025" s="24">
        <v>41755</v>
      </c>
      <c r="D5025" s="24">
        <v>42486</v>
      </c>
      <c r="E5025">
        <v>5000</v>
      </c>
      <c r="F5025" s="31">
        <v>12437.516752609994</v>
      </c>
      <c r="G5025" s="24">
        <v>41824</v>
      </c>
      <c r="H5025" s="33">
        <v>3</v>
      </c>
      <c r="I5025">
        <v>0.80482337140270255</v>
      </c>
      <c r="J5025" s="40">
        <v>42959.228083412061</v>
      </c>
    </row>
    <row r="5026" spans="1:10" x14ac:dyDescent="0.3">
      <c r="A5026" s="29">
        <v>5022</v>
      </c>
      <c r="B5026">
        <v>4104</v>
      </c>
      <c r="C5026" s="24">
        <v>41693</v>
      </c>
      <c r="D5026" s="24">
        <v>42058</v>
      </c>
      <c r="E5026">
        <v>5625</v>
      </c>
      <c r="F5026" s="31">
        <v>39.621458105338156</v>
      </c>
      <c r="G5026" s="24">
        <v>41884</v>
      </c>
      <c r="H5026" s="33">
        <v>1</v>
      </c>
      <c r="I5026">
        <v>0.98884995907581841</v>
      </c>
      <c r="J5026" s="40">
        <v>41986.894673531751</v>
      </c>
    </row>
    <row r="5027" spans="1:10" x14ac:dyDescent="0.3">
      <c r="A5027" s="29">
        <v>5023</v>
      </c>
      <c r="B5027">
        <v>4104</v>
      </c>
      <c r="C5027" s="24">
        <v>41693</v>
      </c>
      <c r="D5027" s="24">
        <v>42058</v>
      </c>
      <c r="E5027">
        <v>5625</v>
      </c>
      <c r="F5027" s="31">
        <v>1167.332064543775</v>
      </c>
      <c r="G5027" s="24">
        <v>41798</v>
      </c>
      <c r="H5027" s="33">
        <v>1</v>
      </c>
      <c r="I5027">
        <v>0.98884995907581841</v>
      </c>
      <c r="J5027" s="40">
        <v>42131.182308355972</v>
      </c>
    </row>
    <row r="5028" spans="1:10" x14ac:dyDescent="0.3">
      <c r="A5028" s="29">
        <v>5024</v>
      </c>
      <c r="B5028">
        <v>4107</v>
      </c>
      <c r="C5028" s="24">
        <v>41996</v>
      </c>
      <c r="D5028" s="24">
        <v>43822</v>
      </c>
      <c r="E5028">
        <v>5625</v>
      </c>
      <c r="F5028" s="31">
        <v>2046.3645588229572</v>
      </c>
      <c r="G5028" s="24">
        <v>43062</v>
      </c>
      <c r="H5028" s="33">
        <v>1</v>
      </c>
      <c r="I5028">
        <v>0.98884995907581841</v>
      </c>
      <c r="J5028" s="40">
        <v>43106.38463308222</v>
      </c>
    </row>
    <row r="5029" spans="1:10" x14ac:dyDescent="0.3">
      <c r="A5029" s="29">
        <v>5025</v>
      </c>
      <c r="B5029">
        <v>4107</v>
      </c>
      <c r="C5029" s="24">
        <v>41996</v>
      </c>
      <c r="D5029" s="24">
        <v>43822</v>
      </c>
      <c r="E5029">
        <v>5625</v>
      </c>
      <c r="F5029" s="31">
        <v>1881.538482345785</v>
      </c>
      <c r="G5029" s="24">
        <v>42589</v>
      </c>
      <c r="H5029" s="33">
        <v>1</v>
      </c>
      <c r="I5029">
        <v>0.98884995907581841</v>
      </c>
      <c r="J5029" s="40">
        <v>43501.997127235394</v>
      </c>
    </row>
    <row r="5030" spans="1:10" x14ac:dyDescent="0.3">
      <c r="A5030" s="29">
        <v>5026</v>
      </c>
      <c r="B5030">
        <v>4107</v>
      </c>
      <c r="C5030" s="24">
        <v>41996</v>
      </c>
      <c r="D5030" s="24">
        <v>43822</v>
      </c>
      <c r="E5030">
        <v>5625</v>
      </c>
      <c r="F5030" s="31">
        <v>10959.511094931873</v>
      </c>
      <c r="G5030" s="24">
        <v>43616</v>
      </c>
      <c r="H5030" s="33">
        <v>3</v>
      </c>
      <c r="I5030">
        <v>0.80482337140270255</v>
      </c>
      <c r="J5030" s="40">
        <v>43622.984467970477</v>
      </c>
    </row>
    <row r="5031" spans="1:10" x14ac:dyDescent="0.3">
      <c r="A5031" s="29">
        <v>5027</v>
      </c>
      <c r="B5031">
        <v>4107</v>
      </c>
      <c r="C5031" s="24">
        <v>41996</v>
      </c>
      <c r="D5031" s="24">
        <v>43822</v>
      </c>
      <c r="E5031">
        <v>5625</v>
      </c>
      <c r="F5031" s="31">
        <v>4078.6528137795653</v>
      </c>
      <c r="G5031" s="24">
        <v>42441</v>
      </c>
      <c r="H5031" s="33">
        <v>1</v>
      </c>
      <c r="I5031">
        <v>0.98884995907581841</v>
      </c>
      <c r="J5031" s="40">
        <v>43016.213132759309</v>
      </c>
    </row>
    <row r="5032" spans="1:10" x14ac:dyDescent="0.3">
      <c r="A5032" s="29">
        <v>5028</v>
      </c>
      <c r="B5032">
        <v>4108</v>
      </c>
      <c r="C5032" s="24">
        <v>41716</v>
      </c>
      <c r="D5032" s="24">
        <v>43177</v>
      </c>
      <c r="E5032">
        <v>6250</v>
      </c>
      <c r="F5032" s="31">
        <v>131.37323475212287</v>
      </c>
      <c r="G5032" s="24">
        <v>42147</v>
      </c>
      <c r="H5032" s="33">
        <v>1</v>
      </c>
      <c r="I5032">
        <v>0.98884995907581841</v>
      </c>
      <c r="J5032" s="40">
        <v>42300.874091851751</v>
      </c>
    </row>
    <row r="5033" spans="1:10" x14ac:dyDescent="0.3">
      <c r="A5033" s="29">
        <v>5029</v>
      </c>
      <c r="B5033">
        <v>4108</v>
      </c>
      <c r="C5033" s="24">
        <v>41716</v>
      </c>
      <c r="D5033" s="24">
        <v>43177</v>
      </c>
      <c r="E5033">
        <v>6250</v>
      </c>
      <c r="F5033" s="31">
        <v>404.69102210797752</v>
      </c>
      <c r="G5033" s="24">
        <v>42370</v>
      </c>
      <c r="H5033" s="33">
        <v>1</v>
      </c>
      <c r="I5033">
        <v>0.98884995907581841</v>
      </c>
      <c r="J5033" s="40">
        <v>42502.695687493979</v>
      </c>
    </row>
    <row r="5034" spans="1:10" x14ac:dyDescent="0.3">
      <c r="A5034" s="29">
        <v>5030</v>
      </c>
      <c r="B5034">
        <v>4109</v>
      </c>
      <c r="C5034" s="24">
        <v>41998</v>
      </c>
      <c r="D5034" s="24">
        <v>43824</v>
      </c>
      <c r="E5034">
        <v>6250</v>
      </c>
      <c r="F5034" s="31">
        <v>6716.5840701771995</v>
      </c>
      <c r="G5034" s="24">
        <v>42657</v>
      </c>
      <c r="H5034" s="33">
        <v>2</v>
      </c>
      <c r="I5034">
        <v>0.89574241276323197</v>
      </c>
      <c r="J5034" s="40">
        <v>42678.171012210267</v>
      </c>
    </row>
    <row r="5035" spans="1:10" x14ac:dyDescent="0.3">
      <c r="A5035" s="29">
        <v>5031</v>
      </c>
      <c r="B5035">
        <v>4111</v>
      </c>
      <c r="C5035" s="24">
        <v>41870</v>
      </c>
      <c r="D5035" s="24">
        <v>43696</v>
      </c>
      <c r="E5035">
        <v>6250</v>
      </c>
      <c r="F5035" s="31">
        <v>8625.8237786622485</v>
      </c>
      <c r="G5035" s="24">
        <v>41891</v>
      </c>
      <c r="H5035" s="33">
        <v>2</v>
      </c>
      <c r="I5035">
        <v>0.89574241276323197</v>
      </c>
      <c r="J5035" s="40">
        <v>41970.533875096582</v>
      </c>
    </row>
    <row r="5036" spans="1:10" x14ac:dyDescent="0.3">
      <c r="A5036" s="29">
        <v>5032</v>
      </c>
      <c r="B5036">
        <v>4111</v>
      </c>
      <c r="C5036" s="24">
        <v>41870</v>
      </c>
      <c r="D5036" s="24">
        <v>43696</v>
      </c>
      <c r="E5036">
        <v>6250</v>
      </c>
      <c r="F5036" s="31">
        <v>3379.1339648123108</v>
      </c>
      <c r="G5036" s="24">
        <v>43056</v>
      </c>
      <c r="H5036" s="33">
        <v>1</v>
      </c>
      <c r="I5036">
        <v>0.98884995907581841</v>
      </c>
      <c r="J5036" s="40">
        <v>43418.21127148837</v>
      </c>
    </row>
    <row r="5037" spans="1:10" x14ac:dyDescent="0.3">
      <c r="A5037" s="29">
        <v>5033</v>
      </c>
      <c r="B5037">
        <v>4112</v>
      </c>
      <c r="C5037" s="24">
        <v>41643</v>
      </c>
      <c r="D5037" s="24">
        <v>43469</v>
      </c>
      <c r="E5037">
        <v>6250</v>
      </c>
      <c r="F5037" s="31">
        <v>3730.4454422642389</v>
      </c>
      <c r="G5037" s="24">
        <v>42061</v>
      </c>
      <c r="H5037" s="33">
        <v>1</v>
      </c>
      <c r="I5037">
        <v>0.98884995907581841</v>
      </c>
      <c r="J5037" s="40">
        <v>42410.451337606428</v>
      </c>
    </row>
    <row r="5038" spans="1:10" x14ac:dyDescent="0.3">
      <c r="A5038" s="29">
        <v>5034</v>
      </c>
      <c r="B5038">
        <v>4112</v>
      </c>
      <c r="C5038" s="24">
        <v>41643</v>
      </c>
      <c r="D5038" s="24">
        <v>43469</v>
      </c>
      <c r="E5038">
        <v>6250</v>
      </c>
      <c r="F5038" s="31">
        <v>2923.5214673651276</v>
      </c>
      <c r="G5038" s="24">
        <v>42729</v>
      </c>
      <c r="H5038" s="33">
        <v>1</v>
      </c>
      <c r="I5038">
        <v>0.98884995907581841</v>
      </c>
      <c r="J5038" s="40">
        <v>43124.667676068675</v>
      </c>
    </row>
    <row r="5039" spans="1:10" x14ac:dyDescent="0.3">
      <c r="A5039" s="29">
        <v>5035</v>
      </c>
      <c r="B5039">
        <v>4112</v>
      </c>
      <c r="C5039" s="24">
        <v>41643</v>
      </c>
      <c r="D5039" s="24">
        <v>43469</v>
      </c>
      <c r="E5039">
        <v>6250</v>
      </c>
      <c r="F5039" s="31">
        <v>5881.7947301523354</v>
      </c>
      <c r="G5039" s="24">
        <v>42591</v>
      </c>
      <c r="H5039" s="33">
        <v>2</v>
      </c>
      <c r="I5039">
        <v>0.89574241276323197</v>
      </c>
      <c r="J5039" s="40">
        <v>42865.988822811123</v>
      </c>
    </row>
    <row r="5040" spans="1:10" x14ac:dyDescent="0.3">
      <c r="A5040" s="29">
        <v>5036</v>
      </c>
      <c r="B5040">
        <v>4112</v>
      </c>
      <c r="C5040" s="24">
        <v>41643</v>
      </c>
      <c r="D5040" s="24">
        <v>43469</v>
      </c>
      <c r="E5040">
        <v>6250</v>
      </c>
      <c r="F5040" s="31">
        <v>12126.087422854132</v>
      </c>
      <c r="G5040" s="24">
        <v>42777</v>
      </c>
      <c r="H5040" s="33">
        <v>3</v>
      </c>
      <c r="I5040">
        <v>0.80482337140270255</v>
      </c>
      <c r="J5040" s="40">
        <v>42812.9677499682</v>
      </c>
    </row>
    <row r="5041" spans="1:10" x14ac:dyDescent="0.3">
      <c r="A5041" s="29">
        <v>5037</v>
      </c>
      <c r="B5041">
        <v>4113</v>
      </c>
      <c r="C5041" s="24">
        <v>41866</v>
      </c>
      <c r="D5041" s="24">
        <v>43692</v>
      </c>
      <c r="E5041">
        <v>6250</v>
      </c>
      <c r="F5041" s="31">
        <v>4566.932640952552</v>
      </c>
      <c r="G5041" s="24">
        <v>42019</v>
      </c>
      <c r="H5041" s="33">
        <v>1</v>
      </c>
      <c r="I5041">
        <v>0.98884995907581841</v>
      </c>
      <c r="J5041" s="40">
        <v>42364.304732614451</v>
      </c>
    </row>
    <row r="5042" spans="1:10" x14ac:dyDescent="0.3">
      <c r="A5042" s="29">
        <v>5038</v>
      </c>
      <c r="B5042">
        <v>4114</v>
      </c>
      <c r="C5042" s="24">
        <v>41924</v>
      </c>
      <c r="D5042" s="24">
        <v>43750</v>
      </c>
      <c r="E5042">
        <v>5000</v>
      </c>
      <c r="F5042" s="31">
        <v>9595.298737332163</v>
      </c>
      <c r="G5042" s="24">
        <v>42567</v>
      </c>
      <c r="H5042" s="33">
        <v>2</v>
      </c>
      <c r="I5042">
        <v>0.89574241276323197</v>
      </c>
      <c r="J5042" s="40">
        <v>43061.85929024162</v>
      </c>
    </row>
    <row r="5043" spans="1:10" x14ac:dyDescent="0.3">
      <c r="A5043" s="29">
        <v>5039</v>
      </c>
      <c r="B5043">
        <v>4114</v>
      </c>
      <c r="C5043" s="24">
        <v>41924</v>
      </c>
      <c r="D5043" s="24">
        <v>43750</v>
      </c>
      <c r="E5043">
        <v>5000</v>
      </c>
      <c r="F5043" s="31">
        <v>10567.863823514472</v>
      </c>
      <c r="G5043" s="24">
        <v>42236</v>
      </c>
      <c r="H5043" s="33">
        <v>3</v>
      </c>
      <c r="I5043">
        <v>0.80482337140270255</v>
      </c>
      <c r="J5043" s="40">
        <v>42348.277766079555</v>
      </c>
    </row>
    <row r="5044" spans="1:10" x14ac:dyDescent="0.3">
      <c r="A5044" s="29">
        <v>5040</v>
      </c>
      <c r="B5044">
        <v>4114</v>
      </c>
      <c r="C5044" s="24">
        <v>41924</v>
      </c>
      <c r="D5044" s="24">
        <v>43750</v>
      </c>
      <c r="E5044">
        <v>5000</v>
      </c>
      <c r="F5044" s="31">
        <v>2994.9821384111228</v>
      </c>
      <c r="G5044" s="24">
        <v>43021</v>
      </c>
      <c r="H5044" s="33">
        <v>1</v>
      </c>
      <c r="I5044">
        <v>0.98884995907581841</v>
      </c>
      <c r="J5044" s="40">
        <v>43337.748373840608</v>
      </c>
    </row>
    <row r="5045" spans="1:10" x14ac:dyDescent="0.3">
      <c r="A5045" s="29">
        <v>5041</v>
      </c>
      <c r="B5045">
        <v>4115</v>
      </c>
      <c r="C5045" s="24">
        <v>41760</v>
      </c>
      <c r="D5045" s="24">
        <v>42125</v>
      </c>
      <c r="E5045">
        <v>5000</v>
      </c>
      <c r="F5045" s="31">
        <v>6297.1276238438932</v>
      </c>
      <c r="G5045" s="24">
        <v>41901</v>
      </c>
      <c r="H5045" s="33">
        <v>2</v>
      </c>
      <c r="I5045">
        <v>0.89574241276323197</v>
      </c>
      <c r="J5045" s="40">
        <v>42446.401709068574</v>
      </c>
    </row>
    <row r="5046" spans="1:10" x14ac:dyDescent="0.3">
      <c r="A5046" s="29">
        <v>5042</v>
      </c>
      <c r="B5046">
        <v>4116</v>
      </c>
      <c r="C5046" s="24">
        <v>41696</v>
      </c>
      <c r="D5046" s="24">
        <v>43522</v>
      </c>
      <c r="E5046">
        <v>6250</v>
      </c>
      <c r="F5046" s="31">
        <v>9152.9496313415711</v>
      </c>
      <c r="G5046" s="24">
        <v>43481</v>
      </c>
      <c r="H5046" s="33">
        <v>2</v>
      </c>
      <c r="I5046">
        <v>0.89574241276323197</v>
      </c>
      <c r="J5046" s="40">
        <v>43571.145744096961</v>
      </c>
    </row>
    <row r="5047" spans="1:10" x14ac:dyDescent="0.3">
      <c r="A5047" s="29">
        <v>5043</v>
      </c>
      <c r="B5047">
        <v>4117</v>
      </c>
      <c r="C5047" s="24">
        <v>41756</v>
      </c>
      <c r="D5047" s="24">
        <v>42121</v>
      </c>
      <c r="E5047">
        <v>5625</v>
      </c>
      <c r="F5047" s="31">
        <v>5763.9036890528068</v>
      </c>
      <c r="G5047" s="24">
        <v>41838</v>
      </c>
      <c r="H5047" s="33">
        <v>2</v>
      </c>
      <c r="I5047">
        <v>0.89574241276323197</v>
      </c>
      <c r="J5047" s="40">
        <v>42182.700851813257</v>
      </c>
    </row>
    <row r="5048" spans="1:10" x14ac:dyDescent="0.3">
      <c r="A5048" s="29">
        <v>5044</v>
      </c>
      <c r="B5048">
        <v>4119</v>
      </c>
      <c r="C5048" s="24">
        <v>41980</v>
      </c>
      <c r="D5048" s="24">
        <v>43806</v>
      </c>
      <c r="E5048">
        <v>6250</v>
      </c>
      <c r="F5048" s="31">
        <v>361.94529751818965</v>
      </c>
      <c r="G5048" s="24">
        <v>43047</v>
      </c>
      <c r="H5048" s="33">
        <v>1</v>
      </c>
      <c r="I5048">
        <v>0.98884995907581841</v>
      </c>
      <c r="J5048" s="40">
        <v>43204.63597184384</v>
      </c>
    </row>
    <row r="5049" spans="1:10" x14ac:dyDescent="0.3">
      <c r="A5049" s="29">
        <v>5045</v>
      </c>
      <c r="B5049">
        <v>4119</v>
      </c>
      <c r="C5049" s="24">
        <v>41980</v>
      </c>
      <c r="D5049" s="24">
        <v>43806</v>
      </c>
      <c r="E5049">
        <v>6250</v>
      </c>
      <c r="F5049" s="31">
        <v>6260.0290181687351</v>
      </c>
      <c r="G5049" s="24">
        <v>43070</v>
      </c>
      <c r="H5049" s="33">
        <v>2</v>
      </c>
      <c r="I5049">
        <v>0.89574241276323197</v>
      </c>
      <c r="J5049" s="40">
        <v>43308.57782723217</v>
      </c>
    </row>
    <row r="5050" spans="1:10" x14ac:dyDescent="0.3">
      <c r="A5050" s="29">
        <v>5046</v>
      </c>
      <c r="B5050">
        <v>4120</v>
      </c>
      <c r="C5050" s="24">
        <v>41664</v>
      </c>
      <c r="D5050" s="24">
        <v>43125</v>
      </c>
      <c r="E5050">
        <v>5625</v>
      </c>
      <c r="F5050" s="31">
        <v>659.92404613973781</v>
      </c>
      <c r="G5050" s="24">
        <v>42316</v>
      </c>
      <c r="H5050" s="33">
        <v>1</v>
      </c>
      <c r="I5050">
        <v>0.98884995907581841</v>
      </c>
      <c r="J5050" s="40">
        <v>42850.115587762397</v>
      </c>
    </row>
    <row r="5051" spans="1:10" x14ac:dyDescent="0.3">
      <c r="A5051" s="29">
        <v>5047</v>
      </c>
      <c r="B5051">
        <v>4121</v>
      </c>
      <c r="C5051" s="24">
        <v>41882</v>
      </c>
      <c r="D5051" s="24">
        <v>43343</v>
      </c>
      <c r="E5051">
        <v>6250</v>
      </c>
      <c r="F5051" s="31">
        <v>21541.337678417287</v>
      </c>
      <c r="G5051" s="24">
        <v>43331</v>
      </c>
      <c r="H5051" s="33">
        <v>4</v>
      </c>
      <c r="I5051">
        <v>0.7196296248241657</v>
      </c>
      <c r="J5051" s="40">
        <v>43348.410658729932</v>
      </c>
    </row>
    <row r="5052" spans="1:10" x14ac:dyDescent="0.3">
      <c r="A5052" s="29">
        <v>5048</v>
      </c>
      <c r="B5052">
        <v>4121</v>
      </c>
      <c r="C5052" s="24">
        <v>41882</v>
      </c>
      <c r="D5052" s="24">
        <v>43343</v>
      </c>
      <c r="E5052">
        <v>6250</v>
      </c>
      <c r="F5052" s="31">
        <v>2831.3517974000351</v>
      </c>
      <c r="G5052" s="24">
        <v>41975</v>
      </c>
      <c r="H5052" s="33">
        <v>1</v>
      </c>
      <c r="I5052">
        <v>0.98884995907581841</v>
      </c>
      <c r="J5052" s="40">
        <v>42137.205460166937</v>
      </c>
    </row>
    <row r="5053" spans="1:10" x14ac:dyDescent="0.3">
      <c r="A5053" s="29">
        <v>5049</v>
      </c>
      <c r="B5053">
        <v>4121</v>
      </c>
      <c r="C5053" s="24">
        <v>41882</v>
      </c>
      <c r="D5053" s="24">
        <v>43343</v>
      </c>
      <c r="E5053">
        <v>6250</v>
      </c>
      <c r="F5053" s="31">
        <v>2535.5438288108498</v>
      </c>
      <c r="G5053" s="24">
        <v>42299</v>
      </c>
      <c r="H5053" s="33">
        <v>1</v>
      </c>
      <c r="I5053">
        <v>0.98884995907581841</v>
      </c>
      <c r="J5053" s="40">
        <v>42465.2805894376</v>
      </c>
    </row>
    <row r="5054" spans="1:10" x14ac:dyDescent="0.3">
      <c r="A5054" s="29">
        <v>5050</v>
      </c>
      <c r="B5054">
        <v>4125</v>
      </c>
      <c r="C5054" s="24">
        <v>41927</v>
      </c>
      <c r="D5054" s="24">
        <v>42658</v>
      </c>
      <c r="E5054">
        <v>3750</v>
      </c>
      <c r="F5054" s="31">
        <v>5251.4835194587386</v>
      </c>
      <c r="G5054" s="24">
        <v>42150</v>
      </c>
      <c r="H5054" s="33">
        <v>2</v>
      </c>
      <c r="I5054">
        <v>0.89574241276323197</v>
      </c>
      <c r="J5054" s="40">
        <v>42283.898005380033</v>
      </c>
    </row>
    <row r="5055" spans="1:10" x14ac:dyDescent="0.3">
      <c r="A5055" s="29">
        <v>5051</v>
      </c>
      <c r="B5055">
        <v>4126</v>
      </c>
      <c r="C5055" s="24">
        <v>41976</v>
      </c>
      <c r="D5055" s="24">
        <v>43802</v>
      </c>
      <c r="E5055">
        <v>6250</v>
      </c>
      <c r="F5055" s="31">
        <v>823.25551172310213</v>
      </c>
      <c r="G5055" s="24">
        <v>43478</v>
      </c>
      <c r="H5055" s="33">
        <v>1</v>
      </c>
      <c r="I5055">
        <v>0.98884995907581841</v>
      </c>
      <c r="J5055" s="40">
        <v>43691.911044109547</v>
      </c>
    </row>
    <row r="5056" spans="1:10" x14ac:dyDescent="0.3">
      <c r="A5056" s="29">
        <v>5052</v>
      </c>
      <c r="B5056">
        <v>4126</v>
      </c>
      <c r="C5056" s="24">
        <v>41976</v>
      </c>
      <c r="D5056" s="24">
        <v>43802</v>
      </c>
      <c r="E5056">
        <v>6250</v>
      </c>
      <c r="F5056" s="31">
        <v>3609.8190507194386</v>
      </c>
      <c r="G5056" s="24">
        <v>42208</v>
      </c>
      <c r="H5056" s="33">
        <v>1</v>
      </c>
      <c r="I5056">
        <v>0.98884995907581841</v>
      </c>
      <c r="J5056" s="40">
        <v>42877.836951716934</v>
      </c>
    </row>
    <row r="5057" spans="1:10" x14ac:dyDescent="0.3">
      <c r="A5057" s="29">
        <v>5053</v>
      </c>
      <c r="B5057">
        <v>4127</v>
      </c>
      <c r="C5057" s="24">
        <v>41972</v>
      </c>
      <c r="D5057" s="24">
        <v>42703</v>
      </c>
      <c r="E5057">
        <v>6250</v>
      </c>
      <c r="F5057" s="31">
        <v>2965.1938439709365</v>
      </c>
      <c r="G5057" s="24">
        <v>41982</v>
      </c>
      <c r="H5057" s="33">
        <v>1</v>
      </c>
      <c r="I5057">
        <v>0.98884995907581841</v>
      </c>
      <c r="J5057" s="40">
        <v>42245.520699659566</v>
      </c>
    </row>
    <row r="5058" spans="1:10" x14ac:dyDescent="0.3">
      <c r="A5058" s="29">
        <v>5054</v>
      </c>
      <c r="B5058">
        <v>4128</v>
      </c>
      <c r="C5058" s="24">
        <v>41736</v>
      </c>
      <c r="D5058" s="24">
        <v>43197</v>
      </c>
      <c r="E5058">
        <v>4375</v>
      </c>
      <c r="F5058" s="31">
        <v>12910.891498621171</v>
      </c>
      <c r="G5058" s="24">
        <v>43139</v>
      </c>
      <c r="H5058" s="33">
        <v>3</v>
      </c>
      <c r="I5058">
        <v>0.80482337140270255</v>
      </c>
      <c r="J5058" s="40">
        <v>43148.163558777094</v>
      </c>
    </row>
    <row r="5059" spans="1:10" x14ac:dyDescent="0.3">
      <c r="A5059" s="29">
        <v>5055</v>
      </c>
      <c r="B5059">
        <v>4128</v>
      </c>
      <c r="C5059" s="24">
        <v>41736</v>
      </c>
      <c r="D5059" s="24">
        <v>43197</v>
      </c>
      <c r="E5059">
        <v>4375</v>
      </c>
      <c r="F5059" s="31">
        <v>6435.8175610172439</v>
      </c>
      <c r="G5059" s="24">
        <v>42516</v>
      </c>
      <c r="H5059" s="33">
        <v>2</v>
      </c>
      <c r="I5059">
        <v>0.89574241276323197</v>
      </c>
      <c r="J5059" s="40">
        <v>42757.155091411667</v>
      </c>
    </row>
    <row r="5060" spans="1:10" x14ac:dyDescent="0.3">
      <c r="A5060" s="29">
        <v>5056</v>
      </c>
      <c r="B5060">
        <v>4129</v>
      </c>
      <c r="C5060" s="24">
        <v>41955</v>
      </c>
      <c r="D5060" s="24">
        <v>42320</v>
      </c>
      <c r="E5060">
        <v>6250</v>
      </c>
      <c r="F5060" s="31">
        <v>791.24418575759421</v>
      </c>
      <c r="G5060" s="24">
        <v>42133</v>
      </c>
      <c r="H5060" s="33">
        <v>1</v>
      </c>
      <c r="I5060">
        <v>0.98884995907581841</v>
      </c>
      <c r="J5060" s="40">
        <v>42925.257164357616</v>
      </c>
    </row>
    <row r="5061" spans="1:10" x14ac:dyDescent="0.3">
      <c r="A5061" s="29">
        <v>5057</v>
      </c>
      <c r="B5061">
        <v>4130</v>
      </c>
      <c r="C5061" s="24">
        <v>41887</v>
      </c>
      <c r="D5061" s="24">
        <v>43713</v>
      </c>
      <c r="E5061">
        <v>5000</v>
      </c>
      <c r="F5061" s="31">
        <v>661.64969355744302</v>
      </c>
      <c r="G5061" s="24">
        <v>42534</v>
      </c>
      <c r="H5061" s="33">
        <v>1</v>
      </c>
      <c r="I5061">
        <v>0.98884995907581841</v>
      </c>
      <c r="J5061" s="40">
        <v>42813.902321207956</v>
      </c>
    </row>
    <row r="5062" spans="1:10" x14ac:dyDescent="0.3">
      <c r="A5062" s="29">
        <v>5058</v>
      </c>
      <c r="B5062">
        <v>4130</v>
      </c>
      <c r="C5062" s="24">
        <v>41887</v>
      </c>
      <c r="D5062" s="24">
        <v>43713</v>
      </c>
      <c r="E5062">
        <v>5000</v>
      </c>
      <c r="F5062" s="31">
        <v>3259.052007049479</v>
      </c>
      <c r="G5062" s="24">
        <v>43019</v>
      </c>
      <c r="H5062" s="33">
        <v>1</v>
      </c>
      <c r="I5062">
        <v>0.98884995907581841</v>
      </c>
      <c r="J5062" s="40">
        <v>43298.313396073128</v>
      </c>
    </row>
    <row r="5063" spans="1:10" x14ac:dyDescent="0.3">
      <c r="A5063" s="29">
        <v>5059</v>
      </c>
      <c r="B5063">
        <v>4131</v>
      </c>
      <c r="C5063" s="24">
        <v>41697</v>
      </c>
      <c r="D5063" s="24">
        <v>43523</v>
      </c>
      <c r="E5063">
        <v>4375</v>
      </c>
      <c r="F5063" s="31">
        <v>9578.7181614013152</v>
      </c>
      <c r="G5063" s="24">
        <v>42404</v>
      </c>
      <c r="H5063" s="33">
        <v>2</v>
      </c>
      <c r="I5063">
        <v>0.89574241276323197</v>
      </c>
      <c r="J5063" s="40">
        <v>42491.055282766611</v>
      </c>
    </row>
    <row r="5064" spans="1:10" x14ac:dyDescent="0.3">
      <c r="A5064" s="29">
        <v>5060</v>
      </c>
      <c r="B5064">
        <v>4132</v>
      </c>
      <c r="C5064" s="24">
        <v>41908</v>
      </c>
      <c r="D5064" s="24">
        <v>42639</v>
      </c>
      <c r="E5064">
        <v>6250</v>
      </c>
      <c r="F5064" s="31">
        <v>2349.2380378595731</v>
      </c>
      <c r="G5064" s="24">
        <v>42249</v>
      </c>
      <c r="H5064" s="33">
        <v>1</v>
      </c>
      <c r="I5064">
        <v>0.98884995907581841</v>
      </c>
      <c r="J5064" s="40">
        <v>42395.06784772026</v>
      </c>
    </row>
    <row r="5065" spans="1:10" x14ac:dyDescent="0.3">
      <c r="A5065" s="29">
        <v>5061</v>
      </c>
      <c r="B5065">
        <v>4132</v>
      </c>
      <c r="C5065" s="24">
        <v>41908</v>
      </c>
      <c r="D5065" s="24">
        <v>42639</v>
      </c>
      <c r="E5065">
        <v>6250</v>
      </c>
      <c r="F5065" s="31">
        <v>4048.947593831937</v>
      </c>
      <c r="G5065" s="24">
        <v>42149</v>
      </c>
      <c r="H5065" s="33">
        <v>1</v>
      </c>
      <c r="I5065">
        <v>0.98884995907581841</v>
      </c>
      <c r="J5065" s="40">
        <v>42418.335308869529</v>
      </c>
    </row>
    <row r="5066" spans="1:10" x14ac:dyDescent="0.3">
      <c r="A5066" s="29">
        <v>5062</v>
      </c>
      <c r="B5066">
        <v>4133</v>
      </c>
      <c r="C5066" s="24">
        <v>41695</v>
      </c>
      <c r="D5066" s="24">
        <v>43521</v>
      </c>
      <c r="E5066">
        <v>4375</v>
      </c>
      <c r="F5066" s="31">
        <v>1037.8782009718743</v>
      </c>
      <c r="G5066" s="24">
        <v>42201</v>
      </c>
      <c r="H5066" s="33">
        <v>1</v>
      </c>
      <c r="I5066">
        <v>0.98884995907581841</v>
      </c>
      <c r="J5066" s="40">
        <v>42265.891401472196</v>
      </c>
    </row>
    <row r="5067" spans="1:10" x14ac:dyDescent="0.3">
      <c r="A5067" s="29">
        <v>5063</v>
      </c>
      <c r="B5067">
        <v>4134</v>
      </c>
      <c r="C5067" s="24">
        <v>41891</v>
      </c>
      <c r="D5067" s="24">
        <v>43352</v>
      </c>
      <c r="E5067">
        <v>5625</v>
      </c>
      <c r="F5067" s="31">
        <v>5982.2447263025588</v>
      </c>
      <c r="G5067" s="24">
        <v>42089</v>
      </c>
      <c r="H5067" s="33">
        <v>2</v>
      </c>
      <c r="I5067">
        <v>0.89574241276323197</v>
      </c>
      <c r="J5067" s="40">
        <v>42175.615264543245</v>
      </c>
    </row>
    <row r="5068" spans="1:10" x14ac:dyDescent="0.3">
      <c r="A5068" s="29">
        <v>5064</v>
      </c>
      <c r="B5068">
        <v>4134</v>
      </c>
      <c r="C5068" s="24">
        <v>41891</v>
      </c>
      <c r="D5068" s="24">
        <v>43352</v>
      </c>
      <c r="E5068">
        <v>5625</v>
      </c>
      <c r="F5068" s="31">
        <v>10277.893389417623</v>
      </c>
      <c r="G5068" s="24">
        <v>42615</v>
      </c>
      <c r="H5068" s="33">
        <v>3</v>
      </c>
      <c r="I5068">
        <v>0.80482337140270255</v>
      </c>
      <c r="J5068" s="40">
        <v>42861.748561809829</v>
      </c>
    </row>
    <row r="5069" spans="1:10" x14ac:dyDescent="0.3">
      <c r="A5069" s="29">
        <v>5065</v>
      </c>
      <c r="B5069">
        <v>4134</v>
      </c>
      <c r="C5069" s="24">
        <v>41891</v>
      </c>
      <c r="D5069" s="24">
        <v>43352</v>
      </c>
      <c r="E5069">
        <v>5625</v>
      </c>
      <c r="F5069" s="31">
        <v>6014.9135937027149</v>
      </c>
      <c r="G5069" s="24">
        <v>42199</v>
      </c>
      <c r="H5069" s="33">
        <v>2</v>
      </c>
      <c r="I5069">
        <v>0.89574241276323197</v>
      </c>
      <c r="J5069" s="40">
        <v>42570.57096077544</v>
      </c>
    </row>
    <row r="5070" spans="1:10" x14ac:dyDescent="0.3">
      <c r="A5070" s="29">
        <v>5066</v>
      </c>
      <c r="B5070">
        <v>4136</v>
      </c>
      <c r="C5070" s="24">
        <v>41820</v>
      </c>
      <c r="D5070" s="24">
        <v>42551</v>
      </c>
      <c r="E5070">
        <v>6250</v>
      </c>
      <c r="F5070" s="31">
        <v>935.59209400910265</v>
      </c>
      <c r="G5070" s="24">
        <v>42256</v>
      </c>
      <c r="H5070" s="33">
        <v>1</v>
      </c>
      <c r="I5070">
        <v>0.98884995907581841</v>
      </c>
      <c r="J5070" s="40">
        <v>42299.421146038389</v>
      </c>
    </row>
    <row r="5071" spans="1:10" x14ac:dyDescent="0.3">
      <c r="A5071" s="29">
        <v>5067</v>
      </c>
      <c r="B5071">
        <v>4137</v>
      </c>
      <c r="C5071" s="24">
        <v>41944</v>
      </c>
      <c r="D5071" s="24">
        <v>42675</v>
      </c>
      <c r="E5071">
        <v>5000</v>
      </c>
      <c r="F5071" s="31">
        <v>539.26748950445779</v>
      </c>
      <c r="G5071" s="24">
        <v>42364</v>
      </c>
      <c r="H5071" s="33">
        <v>1</v>
      </c>
      <c r="I5071">
        <v>0.98884995907581841</v>
      </c>
      <c r="J5071" s="40">
        <v>42520.767323339358</v>
      </c>
    </row>
    <row r="5072" spans="1:10" x14ac:dyDescent="0.3">
      <c r="A5072" s="29">
        <v>5068</v>
      </c>
      <c r="B5072">
        <v>4139</v>
      </c>
      <c r="C5072" s="24">
        <v>41724</v>
      </c>
      <c r="D5072" s="24">
        <v>43550</v>
      </c>
      <c r="E5072">
        <v>4375</v>
      </c>
      <c r="F5072" s="31">
        <v>4423.0219746226167</v>
      </c>
      <c r="G5072" s="24">
        <v>42960</v>
      </c>
      <c r="H5072" s="33">
        <v>1</v>
      </c>
      <c r="I5072">
        <v>0.98884995907581841</v>
      </c>
      <c r="J5072" s="40">
        <v>43359.883893632716</v>
      </c>
    </row>
    <row r="5073" spans="1:10" x14ac:dyDescent="0.3">
      <c r="A5073" s="29">
        <v>5069</v>
      </c>
      <c r="B5073">
        <v>4140</v>
      </c>
      <c r="C5073" s="24">
        <v>41641</v>
      </c>
      <c r="D5073" s="24">
        <v>42006</v>
      </c>
      <c r="E5073">
        <v>4375</v>
      </c>
      <c r="F5073" s="31">
        <v>1510.8922138536236</v>
      </c>
      <c r="G5073" s="24">
        <v>41741</v>
      </c>
      <c r="H5073" s="33">
        <v>1</v>
      </c>
      <c r="I5073">
        <v>0.98884995907581841</v>
      </c>
      <c r="J5073" s="40">
        <v>42134.437170506746</v>
      </c>
    </row>
    <row r="5074" spans="1:10" x14ac:dyDescent="0.3">
      <c r="A5074" s="29">
        <v>5070</v>
      </c>
      <c r="B5074">
        <v>4141</v>
      </c>
      <c r="C5074" s="24">
        <v>41703</v>
      </c>
      <c r="D5074" s="24">
        <v>43529</v>
      </c>
      <c r="E5074">
        <v>5625</v>
      </c>
      <c r="F5074" s="31">
        <v>452.89835053629838</v>
      </c>
      <c r="G5074" s="24">
        <v>43451</v>
      </c>
      <c r="H5074" s="33">
        <v>1</v>
      </c>
      <c r="I5074">
        <v>0.98884995907581841</v>
      </c>
      <c r="J5074" s="40">
        <v>43541.456020788763</v>
      </c>
    </row>
    <row r="5075" spans="1:10" x14ac:dyDescent="0.3">
      <c r="A5075" s="29">
        <v>5071</v>
      </c>
      <c r="B5075">
        <v>4141</v>
      </c>
      <c r="C5075" s="24">
        <v>41703</v>
      </c>
      <c r="D5075" s="24">
        <v>43529</v>
      </c>
      <c r="E5075">
        <v>5625</v>
      </c>
      <c r="F5075" s="31">
        <v>11809.714627967329</v>
      </c>
      <c r="G5075" s="24">
        <v>42405</v>
      </c>
      <c r="H5075" s="33">
        <v>3</v>
      </c>
      <c r="I5075">
        <v>0.80482337140270255</v>
      </c>
      <c r="J5075" s="40">
        <v>42853.058334173773</v>
      </c>
    </row>
    <row r="5076" spans="1:10" x14ac:dyDescent="0.3">
      <c r="A5076" s="29">
        <v>5072</v>
      </c>
      <c r="B5076">
        <v>4141</v>
      </c>
      <c r="C5076" s="24">
        <v>41703</v>
      </c>
      <c r="D5076" s="24">
        <v>43529</v>
      </c>
      <c r="E5076">
        <v>5625</v>
      </c>
      <c r="F5076" s="31">
        <v>5626.0249321375113</v>
      </c>
      <c r="G5076" s="24">
        <v>42223</v>
      </c>
      <c r="H5076" s="33">
        <v>2</v>
      </c>
      <c r="I5076">
        <v>0.89574241276323197</v>
      </c>
      <c r="J5076" s="40">
        <v>42277.267055807897</v>
      </c>
    </row>
    <row r="5077" spans="1:10" x14ac:dyDescent="0.3">
      <c r="A5077" s="29">
        <v>5073</v>
      </c>
      <c r="B5077">
        <v>4142</v>
      </c>
      <c r="C5077" s="24">
        <v>41739</v>
      </c>
      <c r="D5077" s="24">
        <v>42835</v>
      </c>
      <c r="E5077">
        <v>5000</v>
      </c>
      <c r="F5077" s="31">
        <v>1987.2944107069359</v>
      </c>
      <c r="G5077" s="24">
        <v>42276</v>
      </c>
      <c r="H5077" s="33">
        <v>1</v>
      </c>
      <c r="I5077">
        <v>0.98884995907581841</v>
      </c>
      <c r="J5077" s="40">
        <v>42279.450695124433</v>
      </c>
    </row>
    <row r="5078" spans="1:10" x14ac:dyDescent="0.3">
      <c r="A5078" s="29">
        <v>5074</v>
      </c>
      <c r="B5078">
        <v>4142</v>
      </c>
      <c r="C5078" s="24">
        <v>41739</v>
      </c>
      <c r="D5078" s="24">
        <v>42835</v>
      </c>
      <c r="E5078">
        <v>5000</v>
      </c>
      <c r="F5078" s="31">
        <v>2690.6509111357923</v>
      </c>
      <c r="G5078" s="24">
        <v>41762</v>
      </c>
      <c r="H5078" s="33">
        <v>1</v>
      </c>
      <c r="I5078">
        <v>0.98884995907581841</v>
      </c>
      <c r="J5078" s="40">
        <v>41827.922069032473</v>
      </c>
    </row>
    <row r="5079" spans="1:10" x14ac:dyDescent="0.3">
      <c r="A5079" s="29">
        <v>5075</v>
      </c>
      <c r="B5079">
        <v>4142</v>
      </c>
      <c r="C5079" s="24">
        <v>41739</v>
      </c>
      <c r="D5079" s="24">
        <v>42835</v>
      </c>
      <c r="E5079">
        <v>5000</v>
      </c>
      <c r="F5079" s="31">
        <v>3523.4636519884384</v>
      </c>
      <c r="G5079" s="24">
        <v>42613</v>
      </c>
      <c r="H5079" s="33">
        <v>1</v>
      </c>
      <c r="I5079">
        <v>0.98884995907581841</v>
      </c>
      <c r="J5079" s="40">
        <v>42744.276097815527</v>
      </c>
    </row>
    <row r="5080" spans="1:10" x14ac:dyDescent="0.3">
      <c r="A5080" s="29">
        <v>5076</v>
      </c>
      <c r="B5080">
        <v>4142</v>
      </c>
      <c r="C5080" s="24">
        <v>41739</v>
      </c>
      <c r="D5080" s="24">
        <v>42835</v>
      </c>
      <c r="E5080">
        <v>5000</v>
      </c>
      <c r="F5080" s="31">
        <v>250.87141327293693</v>
      </c>
      <c r="G5080" s="24">
        <v>42390</v>
      </c>
      <c r="H5080" s="33">
        <v>1</v>
      </c>
      <c r="I5080">
        <v>0.98884995907581841</v>
      </c>
      <c r="J5080" s="40">
        <v>42759.090122068912</v>
      </c>
    </row>
    <row r="5081" spans="1:10" x14ac:dyDescent="0.3">
      <c r="A5081" s="29">
        <v>5077</v>
      </c>
      <c r="B5081">
        <v>4143</v>
      </c>
      <c r="C5081" s="24">
        <v>41962</v>
      </c>
      <c r="D5081" s="24">
        <v>43058</v>
      </c>
      <c r="E5081">
        <v>5000</v>
      </c>
      <c r="F5081" s="31">
        <v>4184.560935713027</v>
      </c>
      <c r="G5081" s="24">
        <v>42035</v>
      </c>
      <c r="H5081" s="33">
        <v>1</v>
      </c>
      <c r="I5081">
        <v>0.98884995907581841</v>
      </c>
      <c r="J5081" s="40">
        <v>42450.235010778328</v>
      </c>
    </row>
    <row r="5082" spans="1:10" x14ac:dyDescent="0.3">
      <c r="A5082" s="29">
        <v>5078</v>
      </c>
      <c r="B5082">
        <v>4143</v>
      </c>
      <c r="C5082" s="24">
        <v>41962</v>
      </c>
      <c r="D5082" s="24">
        <v>43058</v>
      </c>
      <c r="E5082">
        <v>5000</v>
      </c>
      <c r="F5082" s="31">
        <v>353.91691303411352</v>
      </c>
      <c r="G5082" s="24">
        <v>42491</v>
      </c>
      <c r="H5082" s="33">
        <v>1</v>
      </c>
      <c r="I5082">
        <v>0.98884995907581841</v>
      </c>
      <c r="J5082" s="40">
        <v>42599.483218665715</v>
      </c>
    </row>
    <row r="5083" spans="1:10" x14ac:dyDescent="0.3">
      <c r="A5083" s="29">
        <v>5079</v>
      </c>
      <c r="B5083">
        <v>4145</v>
      </c>
      <c r="C5083" s="24">
        <v>41816</v>
      </c>
      <c r="D5083" s="24">
        <v>43642</v>
      </c>
      <c r="E5083">
        <v>5625</v>
      </c>
      <c r="F5083" s="31">
        <v>4593.9034316509033</v>
      </c>
      <c r="G5083" s="24">
        <v>42455</v>
      </c>
      <c r="H5083" s="33">
        <v>1</v>
      </c>
      <c r="I5083">
        <v>0.98884995907581841</v>
      </c>
      <c r="J5083" s="40">
        <v>42826.595558328932</v>
      </c>
    </row>
    <row r="5084" spans="1:10" x14ac:dyDescent="0.3">
      <c r="A5084" s="29">
        <v>5080</v>
      </c>
      <c r="B5084">
        <v>4145</v>
      </c>
      <c r="C5084" s="24">
        <v>41816</v>
      </c>
      <c r="D5084" s="24">
        <v>43642</v>
      </c>
      <c r="E5084">
        <v>5625</v>
      </c>
      <c r="F5084" s="31">
        <v>4701.6010996825335</v>
      </c>
      <c r="G5084" s="24">
        <v>41854</v>
      </c>
      <c r="H5084" s="33">
        <v>1</v>
      </c>
      <c r="I5084">
        <v>0.98884995907581841</v>
      </c>
      <c r="J5084" s="40">
        <v>42150.361083122123</v>
      </c>
    </row>
    <row r="5085" spans="1:10" x14ac:dyDescent="0.3">
      <c r="A5085" s="29">
        <v>5081</v>
      </c>
      <c r="B5085">
        <v>4145</v>
      </c>
      <c r="C5085" s="24">
        <v>41816</v>
      </c>
      <c r="D5085" s="24">
        <v>43642</v>
      </c>
      <c r="E5085">
        <v>5625</v>
      </c>
      <c r="F5085" s="31">
        <v>9251.9884161004302</v>
      </c>
      <c r="G5085" s="24">
        <v>42951</v>
      </c>
      <c r="H5085" s="33">
        <v>2</v>
      </c>
      <c r="I5085">
        <v>0.89574241276323197</v>
      </c>
      <c r="J5085" s="40">
        <v>43194.955997341116</v>
      </c>
    </row>
    <row r="5086" spans="1:10" x14ac:dyDescent="0.3">
      <c r="A5086" s="29">
        <v>5082</v>
      </c>
      <c r="B5086">
        <v>4146</v>
      </c>
      <c r="C5086" s="24">
        <v>41733</v>
      </c>
      <c r="D5086" s="24">
        <v>43194</v>
      </c>
      <c r="E5086">
        <v>6250</v>
      </c>
      <c r="F5086" s="31">
        <v>5427.2632176833567</v>
      </c>
      <c r="G5086" s="24">
        <v>42700</v>
      </c>
      <c r="H5086" s="33">
        <v>2</v>
      </c>
      <c r="I5086">
        <v>0.89574241276323197</v>
      </c>
      <c r="J5086" s="40">
        <v>42781.346806824295</v>
      </c>
    </row>
    <row r="5087" spans="1:10" x14ac:dyDescent="0.3">
      <c r="A5087" s="29">
        <v>5083</v>
      </c>
      <c r="B5087">
        <v>4147</v>
      </c>
      <c r="C5087" s="24">
        <v>41831</v>
      </c>
      <c r="D5087" s="24">
        <v>43657</v>
      </c>
      <c r="E5087">
        <v>5000</v>
      </c>
      <c r="F5087" s="31">
        <v>366.77302315135699</v>
      </c>
      <c r="G5087" s="24">
        <v>42098</v>
      </c>
      <c r="H5087" s="33">
        <v>1</v>
      </c>
      <c r="I5087">
        <v>0.98884995907581841</v>
      </c>
      <c r="J5087" s="40">
        <v>42342.451223976583</v>
      </c>
    </row>
    <row r="5088" spans="1:10" x14ac:dyDescent="0.3">
      <c r="A5088" s="29">
        <v>5084</v>
      </c>
      <c r="B5088">
        <v>4149</v>
      </c>
      <c r="C5088" s="24">
        <v>41870</v>
      </c>
      <c r="D5088" s="24">
        <v>42966</v>
      </c>
      <c r="E5088">
        <v>6250</v>
      </c>
      <c r="F5088" s="31">
        <v>2966.6797137623325</v>
      </c>
      <c r="G5088" s="24">
        <v>42509</v>
      </c>
      <c r="H5088" s="33">
        <v>1</v>
      </c>
      <c r="I5088">
        <v>0.98884995907581841</v>
      </c>
      <c r="J5088" s="40">
        <v>42847.242778068074</v>
      </c>
    </row>
    <row r="5089" spans="1:10" x14ac:dyDescent="0.3">
      <c r="A5089" s="29">
        <v>5085</v>
      </c>
      <c r="B5089">
        <v>4149</v>
      </c>
      <c r="C5089" s="24">
        <v>41870</v>
      </c>
      <c r="D5089" s="24">
        <v>42966</v>
      </c>
      <c r="E5089">
        <v>6250</v>
      </c>
      <c r="F5089" s="31">
        <v>6511.9964780203682</v>
      </c>
      <c r="G5089" s="24">
        <v>41987</v>
      </c>
      <c r="H5089" s="33">
        <v>2</v>
      </c>
      <c r="I5089">
        <v>0.89574241276323197</v>
      </c>
      <c r="J5089" s="40">
        <v>42476.864291851067</v>
      </c>
    </row>
    <row r="5090" spans="1:10" x14ac:dyDescent="0.3">
      <c r="A5090" s="29">
        <v>5086</v>
      </c>
      <c r="B5090">
        <v>4152</v>
      </c>
      <c r="C5090" s="24">
        <v>41895</v>
      </c>
      <c r="D5090" s="24">
        <v>43721</v>
      </c>
      <c r="E5090">
        <v>4375</v>
      </c>
      <c r="F5090" s="31">
        <v>111.72623481311145</v>
      </c>
      <c r="G5090" s="24">
        <v>41964</v>
      </c>
      <c r="H5090" s="33">
        <v>1</v>
      </c>
      <c r="I5090">
        <v>0.98884995907581841</v>
      </c>
      <c r="J5090" s="40">
        <v>42232.968948081048</v>
      </c>
    </row>
    <row r="5091" spans="1:10" x14ac:dyDescent="0.3">
      <c r="A5091" s="29">
        <v>5087</v>
      </c>
      <c r="B5091">
        <v>4152</v>
      </c>
      <c r="C5091" s="24">
        <v>41895</v>
      </c>
      <c r="D5091" s="24">
        <v>43721</v>
      </c>
      <c r="E5091">
        <v>4375</v>
      </c>
      <c r="F5091" s="31">
        <v>2657.3026678857295</v>
      </c>
      <c r="G5091" s="24">
        <v>42052</v>
      </c>
      <c r="H5091" s="33">
        <v>1</v>
      </c>
      <c r="I5091">
        <v>0.98884995907581841</v>
      </c>
      <c r="J5091" s="40">
        <v>42311.124155003898</v>
      </c>
    </row>
    <row r="5092" spans="1:10" x14ac:dyDescent="0.3">
      <c r="A5092" s="29">
        <v>5088</v>
      </c>
      <c r="B5092">
        <v>4152</v>
      </c>
      <c r="C5092" s="24">
        <v>41895</v>
      </c>
      <c r="D5092" s="24">
        <v>43721</v>
      </c>
      <c r="E5092">
        <v>4375</v>
      </c>
      <c r="F5092" s="31">
        <v>1760.5281660936375</v>
      </c>
      <c r="G5092" s="24">
        <v>42749</v>
      </c>
      <c r="H5092" s="33">
        <v>1</v>
      </c>
      <c r="I5092">
        <v>0.98884995907581841</v>
      </c>
      <c r="J5092" s="40">
        <v>43279.322091475209</v>
      </c>
    </row>
    <row r="5093" spans="1:10" x14ac:dyDescent="0.3">
      <c r="A5093" s="29">
        <v>5089</v>
      </c>
      <c r="B5093">
        <v>4153</v>
      </c>
      <c r="C5093" s="24">
        <v>41960</v>
      </c>
      <c r="D5093" s="24">
        <v>43421</v>
      </c>
      <c r="E5093">
        <v>6250</v>
      </c>
      <c r="F5093" s="31">
        <v>5994.2898994543075</v>
      </c>
      <c r="G5093" s="24">
        <v>42796</v>
      </c>
      <c r="H5093" s="33">
        <v>2</v>
      </c>
      <c r="I5093">
        <v>0.89574241276323197</v>
      </c>
      <c r="J5093" s="40">
        <v>43730.033170697221</v>
      </c>
    </row>
    <row r="5094" spans="1:10" x14ac:dyDescent="0.3">
      <c r="A5094" s="29">
        <v>5090</v>
      </c>
      <c r="B5094">
        <v>4154</v>
      </c>
      <c r="C5094" s="24">
        <v>41899</v>
      </c>
      <c r="D5094" s="24">
        <v>43725</v>
      </c>
      <c r="E5094">
        <v>3750</v>
      </c>
      <c r="F5094" s="31">
        <v>1632.9855269622287</v>
      </c>
      <c r="G5094" s="24">
        <v>43583</v>
      </c>
      <c r="H5094" s="33">
        <v>1</v>
      </c>
      <c r="I5094">
        <v>0.98884995907581841</v>
      </c>
      <c r="J5094" s="40">
        <v>43871.364563613017</v>
      </c>
    </row>
    <row r="5095" spans="1:10" x14ac:dyDescent="0.3">
      <c r="A5095" s="29">
        <v>5091</v>
      </c>
      <c r="B5095">
        <v>4154</v>
      </c>
      <c r="C5095" s="24">
        <v>41899</v>
      </c>
      <c r="D5095" s="24">
        <v>43725</v>
      </c>
      <c r="E5095">
        <v>3750</v>
      </c>
      <c r="F5095" s="31">
        <v>632.05252736611669</v>
      </c>
      <c r="G5095" s="24">
        <v>43651</v>
      </c>
      <c r="H5095" s="33">
        <v>1</v>
      </c>
      <c r="I5095">
        <v>0.98884995907581841</v>
      </c>
      <c r="J5095" s="40">
        <v>43759.009270921946</v>
      </c>
    </row>
    <row r="5096" spans="1:10" x14ac:dyDescent="0.3">
      <c r="A5096" s="29">
        <v>5092</v>
      </c>
      <c r="B5096">
        <v>4154</v>
      </c>
      <c r="C5096" s="24">
        <v>41899</v>
      </c>
      <c r="D5096" s="24">
        <v>43725</v>
      </c>
      <c r="E5096">
        <v>3750</v>
      </c>
      <c r="F5096" s="31">
        <v>3317.686049634734</v>
      </c>
      <c r="G5096" s="24">
        <v>43216</v>
      </c>
      <c r="H5096" s="33">
        <v>1</v>
      </c>
      <c r="I5096">
        <v>0.98884995907581841</v>
      </c>
      <c r="J5096" s="40">
        <v>43551.23008313834</v>
      </c>
    </row>
    <row r="5097" spans="1:10" x14ac:dyDescent="0.3">
      <c r="A5097" s="29">
        <v>5093</v>
      </c>
      <c r="B5097">
        <v>4154</v>
      </c>
      <c r="C5097" s="24">
        <v>41899</v>
      </c>
      <c r="D5097" s="24">
        <v>43725</v>
      </c>
      <c r="E5097">
        <v>3750</v>
      </c>
      <c r="F5097" s="31">
        <v>654.88463557433272</v>
      </c>
      <c r="G5097" s="24">
        <v>42411</v>
      </c>
      <c r="H5097" s="33">
        <v>1</v>
      </c>
      <c r="I5097">
        <v>0.98884995907581841</v>
      </c>
      <c r="J5097" s="40">
        <v>42460.164235739481</v>
      </c>
    </row>
    <row r="5098" spans="1:10" x14ac:dyDescent="0.3">
      <c r="A5098" s="29">
        <v>5094</v>
      </c>
      <c r="B5098">
        <v>4155</v>
      </c>
      <c r="C5098" s="24">
        <v>41990</v>
      </c>
      <c r="D5098" s="24">
        <v>43816</v>
      </c>
      <c r="E5098">
        <v>6250</v>
      </c>
      <c r="F5098" s="31">
        <v>10563.046221823124</v>
      </c>
      <c r="G5098" s="24">
        <v>42362</v>
      </c>
      <c r="H5098" s="33">
        <v>3</v>
      </c>
      <c r="I5098">
        <v>0.80482337140270255</v>
      </c>
      <c r="J5098" s="40">
        <v>42877.297368564316</v>
      </c>
    </row>
    <row r="5099" spans="1:10" x14ac:dyDescent="0.3">
      <c r="A5099" s="29">
        <v>5095</v>
      </c>
      <c r="B5099">
        <v>4155</v>
      </c>
      <c r="C5099" s="24">
        <v>41990</v>
      </c>
      <c r="D5099" s="24">
        <v>43816</v>
      </c>
      <c r="E5099">
        <v>6250</v>
      </c>
      <c r="F5099" s="31">
        <v>4088.3817797005881</v>
      </c>
      <c r="G5099" s="24">
        <v>43293</v>
      </c>
      <c r="H5099" s="33">
        <v>1</v>
      </c>
      <c r="I5099">
        <v>0.98884995907581841</v>
      </c>
      <c r="J5099" s="40">
        <v>43435.40490657607</v>
      </c>
    </row>
    <row r="5100" spans="1:10" x14ac:dyDescent="0.3">
      <c r="A5100" s="29">
        <v>5096</v>
      </c>
      <c r="B5100">
        <v>4155</v>
      </c>
      <c r="C5100" s="24">
        <v>41990</v>
      </c>
      <c r="D5100" s="24">
        <v>43816</v>
      </c>
      <c r="E5100">
        <v>6250</v>
      </c>
      <c r="F5100" s="31">
        <v>2978.1036844959349</v>
      </c>
      <c r="G5100" s="24">
        <v>42616</v>
      </c>
      <c r="H5100" s="33">
        <v>1</v>
      </c>
      <c r="I5100">
        <v>0.98884995907581841</v>
      </c>
      <c r="J5100" s="40">
        <v>42726.324860933637</v>
      </c>
    </row>
    <row r="5101" spans="1:10" x14ac:dyDescent="0.3">
      <c r="A5101" s="29">
        <v>5097</v>
      </c>
      <c r="B5101">
        <v>4156</v>
      </c>
      <c r="C5101" s="24">
        <v>41803</v>
      </c>
      <c r="D5101" s="24">
        <v>43629</v>
      </c>
      <c r="E5101">
        <v>5000</v>
      </c>
      <c r="F5101" s="31">
        <v>929.28465603291511</v>
      </c>
      <c r="G5101" s="24">
        <v>43309</v>
      </c>
      <c r="H5101" s="33">
        <v>1</v>
      </c>
      <c r="I5101">
        <v>0.98884995907581841</v>
      </c>
      <c r="J5101" s="40">
        <v>43544.052458856058</v>
      </c>
    </row>
    <row r="5102" spans="1:10" x14ac:dyDescent="0.3">
      <c r="A5102" s="29">
        <v>5098</v>
      </c>
      <c r="B5102">
        <v>4156</v>
      </c>
      <c r="C5102" s="24">
        <v>41803</v>
      </c>
      <c r="D5102" s="24">
        <v>43629</v>
      </c>
      <c r="E5102">
        <v>5000</v>
      </c>
      <c r="F5102" s="31">
        <v>3093.7340971489461</v>
      </c>
      <c r="G5102" s="24">
        <v>42325</v>
      </c>
      <c r="H5102" s="33">
        <v>1</v>
      </c>
      <c r="I5102">
        <v>0.98884995907581841</v>
      </c>
      <c r="J5102" s="40">
        <v>43469.73589116447</v>
      </c>
    </row>
    <row r="5103" spans="1:10" x14ac:dyDescent="0.3">
      <c r="A5103" s="29">
        <v>5099</v>
      </c>
      <c r="B5103">
        <v>4156</v>
      </c>
      <c r="C5103" s="24">
        <v>41803</v>
      </c>
      <c r="D5103" s="24">
        <v>43629</v>
      </c>
      <c r="E5103">
        <v>5000</v>
      </c>
      <c r="F5103" s="31">
        <v>6871.798550843484</v>
      </c>
      <c r="G5103" s="24">
        <v>41955</v>
      </c>
      <c r="H5103" s="33">
        <v>2</v>
      </c>
      <c r="I5103">
        <v>0.89574241276323197</v>
      </c>
      <c r="J5103" s="40">
        <v>42116.447120899204</v>
      </c>
    </row>
    <row r="5104" spans="1:10" x14ac:dyDescent="0.3">
      <c r="A5104" s="29">
        <v>5100</v>
      </c>
      <c r="B5104">
        <v>4156</v>
      </c>
      <c r="C5104" s="24">
        <v>41803</v>
      </c>
      <c r="D5104" s="24">
        <v>43629</v>
      </c>
      <c r="E5104">
        <v>5000</v>
      </c>
      <c r="F5104" s="31">
        <v>1685.8855051460384</v>
      </c>
      <c r="G5104" s="24">
        <v>42182</v>
      </c>
      <c r="H5104" s="33">
        <v>1</v>
      </c>
      <c r="I5104">
        <v>0.98884995907581841</v>
      </c>
      <c r="J5104" s="40">
        <v>42218.448089119076</v>
      </c>
    </row>
    <row r="5105" spans="1:10" x14ac:dyDescent="0.3">
      <c r="A5105" s="29">
        <v>5101</v>
      </c>
      <c r="B5105">
        <v>4159</v>
      </c>
      <c r="C5105" s="24">
        <v>41889</v>
      </c>
      <c r="D5105" s="24">
        <v>43715</v>
      </c>
      <c r="E5105">
        <v>3750</v>
      </c>
      <c r="F5105" s="31">
        <v>3282.8337862026697</v>
      </c>
      <c r="G5105" s="24">
        <v>43468</v>
      </c>
      <c r="H5105" s="33">
        <v>1</v>
      </c>
      <c r="I5105">
        <v>0.98884995907581841</v>
      </c>
      <c r="J5105" s="40">
        <v>43516.461842419805</v>
      </c>
    </row>
    <row r="5106" spans="1:10" x14ac:dyDescent="0.3">
      <c r="A5106" s="29">
        <v>5102</v>
      </c>
      <c r="B5106">
        <v>4160</v>
      </c>
      <c r="C5106" s="24">
        <v>41868</v>
      </c>
      <c r="D5106" s="24">
        <v>43329</v>
      </c>
      <c r="E5106">
        <v>6250</v>
      </c>
      <c r="F5106" s="31">
        <v>11182.882346482427</v>
      </c>
      <c r="G5106" s="24">
        <v>42080</v>
      </c>
      <c r="H5106" s="33">
        <v>3</v>
      </c>
      <c r="I5106">
        <v>0.80482337140270255</v>
      </c>
      <c r="J5106" s="40">
        <v>42353.919964907371</v>
      </c>
    </row>
    <row r="5107" spans="1:10" x14ac:dyDescent="0.3">
      <c r="A5107" s="29">
        <v>5103</v>
      </c>
      <c r="B5107">
        <v>4160</v>
      </c>
      <c r="C5107" s="24">
        <v>41868</v>
      </c>
      <c r="D5107" s="24">
        <v>43329</v>
      </c>
      <c r="E5107">
        <v>6250</v>
      </c>
      <c r="F5107" s="31">
        <v>1562.0268167017348</v>
      </c>
      <c r="G5107" s="24">
        <v>42904</v>
      </c>
      <c r="H5107" s="33">
        <v>1</v>
      </c>
      <c r="I5107">
        <v>0.98884995907581841</v>
      </c>
      <c r="J5107" s="40">
        <v>43052.877828778459</v>
      </c>
    </row>
    <row r="5108" spans="1:10" x14ac:dyDescent="0.3">
      <c r="A5108" s="29">
        <v>5104</v>
      </c>
      <c r="B5108">
        <v>4160</v>
      </c>
      <c r="C5108" s="24">
        <v>41868</v>
      </c>
      <c r="D5108" s="24">
        <v>43329</v>
      </c>
      <c r="E5108">
        <v>6250</v>
      </c>
      <c r="F5108" s="31">
        <v>19442.689913435479</v>
      </c>
      <c r="G5108" s="24">
        <v>42171</v>
      </c>
      <c r="H5108" s="33">
        <v>3</v>
      </c>
      <c r="I5108">
        <v>0.80482337140270255</v>
      </c>
      <c r="J5108" s="40">
        <v>42487.648224388358</v>
      </c>
    </row>
    <row r="5109" spans="1:10" x14ac:dyDescent="0.3">
      <c r="A5109" s="29">
        <v>5105</v>
      </c>
      <c r="B5109">
        <v>4160</v>
      </c>
      <c r="C5109" s="24">
        <v>41868</v>
      </c>
      <c r="D5109" s="24">
        <v>43329</v>
      </c>
      <c r="E5109">
        <v>6250</v>
      </c>
      <c r="F5109" s="31">
        <v>692.79741110754912</v>
      </c>
      <c r="G5109" s="24">
        <v>42842</v>
      </c>
      <c r="H5109" s="33">
        <v>1</v>
      </c>
      <c r="I5109">
        <v>0.98884995907581841</v>
      </c>
      <c r="J5109" s="40">
        <v>43138.660725687798</v>
      </c>
    </row>
    <row r="5110" spans="1:10" x14ac:dyDescent="0.3">
      <c r="A5110" s="29">
        <v>5106</v>
      </c>
      <c r="B5110">
        <v>4161</v>
      </c>
      <c r="C5110" s="24">
        <v>41658</v>
      </c>
      <c r="D5110" s="24">
        <v>43484</v>
      </c>
      <c r="E5110">
        <v>5625</v>
      </c>
      <c r="F5110" s="31">
        <v>104.17820366746078</v>
      </c>
      <c r="G5110" s="24">
        <v>41960</v>
      </c>
      <c r="H5110" s="33">
        <v>1</v>
      </c>
      <c r="I5110">
        <v>0.98884995907581841</v>
      </c>
      <c r="J5110" s="40">
        <v>42488.033694053978</v>
      </c>
    </row>
    <row r="5111" spans="1:10" x14ac:dyDescent="0.3">
      <c r="A5111" s="29">
        <v>5107</v>
      </c>
      <c r="B5111">
        <v>4161</v>
      </c>
      <c r="C5111" s="24">
        <v>41658</v>
      </c>
      <c r="D5111" s="24">
        <v>43484</v>
      </c>
      <c r="E5111">
        <v>5625</v>
      </c>
      <c r="F5111" s="31">
        <v>4287.9887158280999</v>
      </c>
      <c r="G5111" s="24">
        <v>43170</v>
      </c>
      <c r="H5111" s="33">
        <v>1</v>
      </c>
      <c r="I5111">
        <v>0.98884995907581841</v>
      </c>
      <c r="J5111" s="40">
        <v>43518.28551680001</v>
      </c>
    </row>
    <row r="5112" spans="1:10" x14ac:dyDescent="0.3">
      <c r="A5112" s="29">
        <v>5108</v>
      </c>
      <c r="B5112">
        <v>4161</v>
      </c>
      <c r="C5112" s="24">
        <v>41658</v>
      </c>
      <c r="D5112" s="24">
        <v>43484</v>
      </c>
      <c r="E5112">
        <v>5625</v>
      </c>
      <c r="F5112" s="31">
        <v>18782.619676734383</v>
      </c>
      <c r="G5112" s="24">
        <v>43164</v>
      </c>
      <c r="H5112" s="33">
        <v>3</v>
      </c>
      <c r="I5112">
        <v>0.80482337140270255</v>
      </c>
      <c r="J5112" s="40">
        <v>43872.304133288213</v>
      </c>
    </row>
    <row r="5113" spans="1:10" x14ac:dyDescent="0.3">
      <c r="A5113" s="29">
        <v>5109</v>
      </c>
      <c r="B5113">
        <v>4161</v>
      </c>
      <c r="C5113" s="24">
        <v>41658</v>
      </c>
      <c r="D5113" s="24">
        <v>43484</v>
      </c>
      <c r="E5113">
        <v>5625</v>
      </c>
      <c r="F5113" s="31">
        <v>6130.3686387358603</v>
      </c>
      <c r="G5113" s="24">
        <v>43054</v>
      </c>
      <c r="H5113" s="33">
        <v>2</v>
      </c>
      <c r="I5113">
        <v>0.89574241276323197</v>
      </c>
      <c r="J5113" s="40">
        <v>43539.210672620298</v>
      </c>
    </row>
    <row r="5114" spans="1:10" x14ac:dyDescent="0.3">
      <c r="A5114" s="29">
        <v>5110</v>
      </c>
      <c r="B5114">
        <v>4162</v>
      </c>
      <c r="C5114" s="24">
        <v>41973</v>
      </c>
      <c r="D5114" s="24">
        <v>43434</v>
      </c>
      <c r="E5114">
        <v>6250</v>
      </c>
      <c r="F5114" s="31">
        <v>625.37080885802879</v>
      </c>
      <c r="G5114" s="24">
        <v>42332</v>
      </c>
      <c r="H5114" s="33">
        <v>1</v>
      </c>
      <c r="I5114">
        <v>0.98884995907581841</v>
      </c>
      <c r="J5114" s="40">
        <v>42804.139377373314</v>
      </c>
    </row>
    <row r="5115" spans="1:10" x14ac:dyDescent="0.3">
      <c r="A5115" s="29">
        <v>5111</v>
      </c>
      <c r="B5115">
        <v>4162</v>
      </c>
      <c r="C5115" s="24">
        <v>41973</v>
      </c>
      <c r="D5115" s="24">
        <v>43434</v>
      </c>
      <c r="E5115">
        <v>6250</v>
      </c>
      <c r="F5115" s="31">
        <v>7951.9336011916384</v>
      </c>
      <c r="G5115" s="24">
        <v>42004</v>
      </c>
      <c r="H5115" s="33">
        <v>2</v>
      </c>
      <c r="I5115">
        <v>0.89574241276323197</v>
      </c>
      <c r="J5115" s="40">
        <v>42093.566730328945</v>
      </c>
    </row>
    <row r="5116" spans="1:10" x14ac:dyDescent="0.3">
      <c r="A5116" s="29">
        <v>5112</v>
      </c>
      <c r="B5116">
        <v>4162</v>
      </c>
      <c r="C5116" s="24">
        <v>41973</v>
      </c>
      <c r="D5116" s="24">
        <v>43434</v>
      </c>
      <c r="E5116">
        <v>6250</v>
      </c>
      <c r="F5116" s="31">
        <v>1143.9338733484465</v>
      </c>
      <c r="G5116" s="24">
        <v>43198</v>
      </c>
      <c r="H5116" s="33">
        <v>1</v>
      </c>
      <c r="I5116">
        <v>0.98884995907581841</v>
      </c>
      <c r="J5116" s="40">
        <v>43470.916066889855</v>
      </c>
    </row>
    <row r="5117" spans="1:10" x14ac:dyDescent="0.3">
      <c r="A5117" s="29">
        <v>5113</v>
      </c>
      <c r="B5117">
        <v>4163</v>
      </c>
      <c r="C5117" s="24">
        <v>41921</v>
      </c>
      <c r="D5117" s="24">
        <v>42286</v>
      </c>
      <c r="E5117">
        <v>4375</v>
      </c>
      <c r="F5117" s="31">
        <v>10167.769705339972</v>
      </c>
      <c r="G5117" s="24">
        <v>41984</v>
      </c>
      <c r="H5117" s="33">
        <v>3</v>
      </c>
      <c r="I5117">
        <v>0.80482337140270255</v>
      </c>
      <c r="J5117" s="40">
        <v>42470.658183832704</v>
      </c>
    </row>
    <row r="5118" spans="1:10" x14ac:dyDescent="0.3">
      <c r="A5118" s="29">
        <v>5114</v>
      </c>
      <c r="B5118">
        <v>4164</v>
      </c>
      <c r="C5118" s="24">
        <v>41881</v>
      </c>
      <c r="D5118" s="24">
        <v>43707</v>
      </c>
      <c r="E5118">
        <v>4375</v>
      </c>
      <c r="F5118" s="31">
        <v>1285.0407589516974</v>
      </c>
      <c r="G5118" s="24">
        <v>42555</v>
      </c>
      <c r="H5118" s="33">
        <v>1</v>
      </c>
      <c r="I5118">
        <v>0.98884995907581841</v>
      </c>
      <c r="J5118" s="40">
        <v>43209.70393630489</v>
      </c>
    </row>
    <row r="5119" spans="1:10" x14ac:dyDescent="0.3">
      <c r="A5119" s="29">
        <v>5115</v>
      </c>
      <c r="B5119">
        <v>4164</v>
      </c>
      <c r="C5119" s="24">
        <v>41881</v>
      </c>
      <c r="D5119" s="24">
        <v>43707</v>
      </c>
      <c r="E5119">
        <v>4375</v>
      </c>
      <c r="F5119" s="31">
        <v>10781.406285741576</v>
      </c>
      <c r="G5119" s="24">
        <v>42006</v>
      </c>
      <c r="H5119" s="33">
        <v>3</v>
      </c>
      <c r="I5119">
        <v>0.80482337140270255</v>
      </c>
      <c r="J5119" s="40">
        <v>42355.447959461708</v>
      </c>
    </row>
    <row r="5120" spans="1:10" x14ac:dyDescent="0.3">
      <c r="A5120" s="29">
        <v>5116</v>
      </c>
      <c r="B5120">
        <v>4165</v>
      </c>
      <c r="C5120" s="24">
        <v>41871</v>
      </c>
      <c r="D5120" s="24">
        <v>43697</v>
      </c>
      <c r="E5120">
        <v>4375</v>
      </c>
      <c r="F5120" s="31">
        <v>2549.3314919773939</v>
      </c>
      <c r="G5120" s="24">
        <v>43156</v>
      </c>
      <c r="H5120" s="33">
        <v>1</v>
      </c>
      <c r="I5120">
        <v>0.98884995907581841</v>
      </c>
      <c r="J5120" s="40">
        <v>43158.227774329804</v>
      </c>
    </row>
    <row r="5121" spans="1:10" x14ac:dyDescent="0.3">
      <c r="A5121" s="29">
        <v>5117</v>
      </c>
      <c r="B5121">
        <v>4167</v>
      </c>
      <c r="C5121" s="24">
        <v>41757</v>
      </c>
      <c r="D5121" s="24">
        <v>42488</v>
      </c>
      <c r="E5121">
        <v>3750</v>
      </c>
      <c r="F5121" s="31">
        <v>737.66918900557096</v>
      </c>
      <c r="G5121" s="24">
        <v>42095</v>
      </c>
      <c r="H5121" s="33">
        <v>1</v>
      </c>
      <c r="I5121">
        <v>0.98884995907581841</v>
      </c>
      <c r="J5121" s="40">
        <v>42635.3228925121</v>
      </c>
    </row>
    <row r="5122" spans="1:10" x14ac:dyDescent="0.3">
      <c r="A5122" s="29">
        <v>5118</v>
      </c>
      <c r="B5122">
        <v>4167</v>
      </c>
      <c r="C5122" s="24">
        <v>41757</v>
      </c>
      <c r="D5122" s="24">
        <v>42488</v>
      </c>
      <c r="E5122">
        <v>3750</v>
      </c>
      <c r="F5122" s="31">
        <v>4065.7794325619861</v>
      </c>
      <c r="G5122" s="24">
        <v>42012</v>
      </c>
      <c r="H5122" s="33">
        <v>1</v>
      </c>
      <c r="I5122">
        <v>0.98884995907581841</v>
      </c>
      <c r="J5122" s="40">
        <v>43069.951544454707</v>
      </c>
    </row>
    <row r="5123" spans="1:10" x14ac:dyDescent="0.3">
      <c r="A5123" s="29">
        <v>5119</v>
      </c>
      <c r="B5123">
        <v>4168</v>
      </c>
      <c r="C5123" s="24">
        <v>41749</v>
      </c>
      <c r="D5123" s="24">
        <v>43575</v>
      </c>
      <c r="E5123">
        <v>5625</v>
      </c>
      <c r="F5123" s="31">
        <v>4271.7412458000927</v>
      </c>
      <c r="G5123" s="24">
        <v>41884</v>
      </c>
      <c r="H5123" s="33">
        <v>1</v>
      </c>
      <c r="I5123">
        <v>0.98884995907581841</v>
      </c>
      <c r="J5123" s="40">
        <v>42113.517474563036</v>
      </c>
    </row>
    <row r="5124" spans="1:10" x14ac:dyDescent="0.3">
      <c r="A5124" s="29">
        <v>5120</v>
      </c>
      <c r="B5124">
        <v>4168</v>
      </c>
      <c r="C5124" s="24">
        <v>41749</v>
      </c>
      <c r="D5124" s="24">
        <v>43575</v>
      </c>
      <c r="E5124">
        <v>5625</v>
      </c>
      <c r="F5124" s="31">
        <v>19959.551270059914</v>
      </c>
      <c r="G5124" s="24">
        <v>42123</v>
      </c>
      <c r="H5124" s="33">
        <v>3</v>
      </c>
      <c r="I5124">
        <v>0.80482337140270255</v>
      </c>
      <c r="J5124" s="40">
        <v>42187.497327910329</v>
      </c>
    </row>
    <row r="5125" spans="1:10" x14ac:dyDescent="0.3">
      <c r="A5125" s="29">
        <v>5121</v>
      </c>
      <c r="B5125">
        <v>4168</v>
      </c>
      <c r="C5125" s="24">
        <v>41749</v>
      </c>
      <c r="D5125" s="24">
        <v>43575</v>
      </c>
      <c r="E5125">
        <v>5625</v>
      </c>
      <c r="F5125" s="31">
        <v>1374.7706712357322</v>
      </c>
      <c r="G5125" s="24">
        <v>41888</v>
      </c>
      <c r="H5125" s="33">
        <v>1</v>
      </c>
      <c r="I5125">
        <v>0.98884995907581841</v>
      </c>
      <c r="J5125" s="40">
        <v>42868.2691359132</v>
      </c>
    </row>
    <row r="5126" spans="1:10" x14ac:dyDescent="0.3">
      <c r="A5126" s="29">
        <v>5122</v>
      </c>
      <c r="B5126">
        <v>4169</v>
      </c>
      <c r="C5126" s="24">
        <v>41646</v>
      </c>
      <c r="D5126" s="24">
        <v>43107</v>
      </c>
      <c r="E5126">
        <v>3750</v>
      </c>
      <c r="F5126" s="31">
        <v>2699.7980299962182</v>
      </c>
      <c r="G5126" s="24">
        <v>42811</v>
      </c>
      <c r="H5126" s="33">
        <v>1</v>
      </c>
      <c r="I5126">
        <v>0.98884995907581841</v>
      </c>
      <c r="J5126" s="40">
        <v>42835.334587539866</v>
      </c>
    </row>
    <row r="5127" spans="1:10" x14ac:dyDescent="0.3">
      <c r="A5127" s="29">
        <v>5123</v>
      </c>
      <c r="B5127">
        <v>4169</v>
      </c>
      <c r="C5127" s="24">
        <v>41646</v>
      </c>
      <c r="D5127" s="24">
        <v>43107</v>
      </c>
      <c r="E5127">
        <v>3750</v>
      </c>
      <c r="F5127" s="31">
        <v>3670.116341594151</v>
      </c>
      <c r="G5127" s="24">
        <v>42879</v>
      </c>
      <c r="H5127" s="33">
        <v>1</v>
      </c>
      <c r="I5127">
        <v>0.98884995907581841</v>
      </c>
      <c r="J5127" s="40">
        <v>43571.517502945484</v>
      </c>
    </row>
    <row r="5128" spans="1:10" x14ac:dyDescent="0.3">
      <c r="A5128" s="29">
        <v>5124</v>
      </c>
      <c r="B5128">
        <v>4169</v>
      </c>
      <c r="C5128" s="24">
        <v>41646</v>
      </c>
      <c r="D5128" s="24">
        <v>43107</v>
      </c>
      <c r="E5128">
        <v>3750</v>
      </c>
      <c r="F5128" s="31">
        <v>238.79414032190331</v>
      </c>
      <c r="G5128" s="24">
        <v>42501</v>
      </c>
      <c r="H5128" s="33">
        <v>1</v>
      </c>
      <c r="I5128">
        <v>0.98884995907581841</v>
      </c>
      <c r="J5128" s="40">
        <v>42825.750486223995</v>
      </c>
    </row>
    <row r="5129" spans="1:10" x14ac:dyDescent="0.3">
      <c r="A5129" s="29">
        <v>5125</v>
      </c>
      <c r="B5129">
        <v>4170</v>
      </c>
      <c r="C5129" s="24">
        <v>41681</v>
      </c>
      <c r="D5129" s="24">
        <v>43507</v>
      </c>
      <c r="E5129">
        <v>4375</v>
      </c>
      <c r="F5129" s="31">
        <v>2095.1781098264232</v>
      </c>
      <c r="G5129" s="24">
        <v>41981</v>
      </c>
      <c r="H5129" s="33">
        <v>1</v>
      </c>
      <c r="I5129">
        <v>0.98884995907581841</v>
      </c>
      <c r="J5129" s="40">
        <v>42150.932617171602</v>
      </c>
    </row>
    <row r="5130" spans="1:10" x14ac:dyDescent="0.3">
      <c r="A5130" s="29">
        <v>5126</v>
      </c>
      <c r="B5130">
        <v>4170</v>
      </c>
      <c r="C5130" s="24">
        <v>41681</v>
      </c>
      <c r="D5130" s="24">
        <v>43507</v>
      </c>
      <c r="E5130">
        <v>4375</v>
      </c>
      <c r="F5130" s="31">
        <v>8187.0959519762009</v>
      </c>
      <c r="G5130" s="24">
        <v>42456</v>
      </c>
      <c r="H5130" s="33">
        <v>2</v>
      </c>
      <c r="I5130">
        <v>0.89574241276323197</v>
      </c>
      <c r="J5130" s="40">
        <v>42721.756796095899</v>
      </c>
    </row>
    <row r="5131" spans="1:10" x14ac:dyDescent="0.3">
      <c r="A5131" s="29">
        <v>5127</v>
      </c>
      <c r="B5131">
        <v>4171</v>
      </c>
      <c r="C5131" s="24">
        <v>41823</v>
      </c>
      <c r="D5131" s="24">
        <v>42554</v>
      </c>
      <c r="E5131">
        <v>3750</v>
      </c>
      <c r="F5131" s="31">
        <v>2740.0928491198788</v>
      </c>
      <c r="G5131" s="24">
        <v>41970</v>
      </c>
      <c r="H5131" s="33">
        <v>1</v>
      </c>
      <c r="I5131">
        <v>0.98884995907581841</v>
      </c>
      <c r="J5131" s="40">
        <v>42432.361578908669</v>
      </c>
    </row>
    <row r="5132" spans="1:10" x14ac:dyDescent="0.3">
      <c r="A5132" s="29">
        <v>5128</v>
      </c>
      <c r="B5132">
        <v>4172</v>
      </c>
      <c r="C5132" s="24">
        <v>41912</v>
      </c>
      <c r="D5132" s="24">
        <v>43373</v>
      </c>
      <c r="E5132">
        <v>4375</v>
      </c>
      <c r="F5132" s="31">
        <v>2844.8408105085723</v>
      </c>
      <c r="G5132" s="24">
        <v>42858</v>
      </c>
      <c r="H5132" s="33">
        <v>1</v>
      </c>
      <c r="I5132">
        <v>0.98884995907581841</v>
      </c>
      <c r="J5132" s="40">
        <v>43023.664691203681</v>
      </c>
    </row>
    <row r="5133" spans="1:10" x14ac:dyDescent="0.3">
      <c r="A5133" s="29">
        <v>5129</v>
      </c>
      <c r="B5133">
        <v>4172</v>
      </c>
      <c r="C5133" s="24">
        <v>41912</v>
      </c>
      <c r="D5133" s="24">
        <v>43373</v>
      </c>
      <c r="E5133">
        <v>4375</v>
      </c>
      <c r="F5133" s="31">
        <v>3487.9996884382931</v>
      </c>
      <c r="G5133" s="24">
        <v>42938</v>
      </c>
      <c r="H5133" s="33">
        <v>1</v>
      </c>
      <c r="I5133">
        <v>0.98884995907581841</v>
      </c>
      <c r="J5133" s="40">
        <v>43542.617879192505</v>
      </c>
    </row>
    <row r="5134" spans="1:10" x14ac:dyDescent="0.3">
      <c r="A5134" s="29">
        <v>5130</v>
      </c>
      <c r="B5134">
        <v>4172</v>
      </c>
      <c r="C5134" s="24">
        <v>41912</v>
      </c>
      <c r="D5134" s="24">
        <v>43373</v>
      </c>
      <c r="E5134">
        <v>4375</v>
      </c>
      <c r="F5134" s="31">
        <v>3464.2599160333807</v>
      </c>
      <c r="G5134" s="24">
        <v>42267</v>
      </c>
      <c r="H5134" s="33">
        <v>1</v>
      </c>
      <c r="I5134">
        <v>0.98884995907581841</v>
      </c>
      <c r="J5134" s="40">
        <v>42289.596268334943</v>
      </c>
    </row>
    <row r="5135" spans="1:10" x14ac:dyDescent="0.3">
      <c r="A5135" s="29">
        <v>5131</v>
      </c>
      <c r="B5135">
        <v>4172</v>
      </c>
      <c r="C5135" s="24">
        <v>41912</v>
      </c>
      <c r="D5135" s="24">
        <v>43373</v>
      </c>
      <c r="E5135">
        <v>4375</v>
      </c>
      <c r="F5135" s="31">
        <v>72.791122297219587</v>
      </c>
      <c r="G5135" s="24">
        <v>42510</v>
      </c>
      <c r="H5135" s="33">
        <v>1</v>
      </c>
      <c r="I5135">
        <v>0.98884995907581841</v>
      </c>
      <c r="J5135" s="40">
        <v>42882.165227292484</v>
      </c>
    </row>
    <row r="5136" spans="1:10" x14ac:dyDescent="0.3">
      <c r="A5136" s="29">
        <v>5132</v>
      </c>
      <c r="B5136">
        <v>4173</v>
      </c>
      <c r="C5136" s="24">
        <v>41979</v>
      </c>
      <c r="D5136" s="24">
        <v>43075</v>
      </c>
      <c r="E5136">
        <v>3750</v>
      </c>
      <c r="F5136" s="31">
        <v>562.11255564077021</v>
      </c>
      <c r="G5136" s="24">
        <v>42309</v>
      </c>
      <c r="H5136" s="33">
        <v>1</v>
      </c>
      <c r="I5136">
        <v>0.98884995907581841</v>
      </c>
      <c r="J5136" s="40">
        <v>42430.613283868151</v>
      </c>
    </row>
    <row r="5137" spans="1:10" x14ac:dyDescent="0.3">
      <c r="A5137" s="29">
        <v>5133</v>
      </c>
      <c r="B5137">
        <v>4173</v>
      </c>
      <c r="C5137" s="24">
        <v>41979</v>
      </c>
      <c r="D5137" s="24">
        <v>43075</v>
      </c>
      <c r="E5137">
        <v>3750</v>
      </c>
      <c r="F5137" s="31">
        <v>3233.0530070907071</v>
      </c>
      <c r="G5137" s="24">
        <v>42019</v>
      </c>
      <c r="H5137" s="33">
        <v>1</v>
      </c>
      <c r="I5137">
        <v>0.98884995907581841</v>
      </c>
      <c r="J5137" s="40">
        <v>42117.209809449923</v>
      </c>
    </row>
    <row r="5138" spans="1:10" x14ac:dyDescent="0.3">
      <c r="A5138" s="29">
        <v>5134</v>
      </c>
      <c r="B5138">
        <v>4174</v>
      </c>
      <c r="C5138" s="24">
        <v>41970</v>
      </c>
      <c r="D5138" s="24">
        <v>43796</v>
      </c>
      <c r="E5138">
        <v>5000</v>
      </c>
      <c r="F5138" s="31">
        <v>2800.2521705409981</v>
      </c>
      <c r="G5138" s="24">
        <v>43382</v>
      </c>
      <c r="H5138" s="33">
        <v>1</v>
      </c>
      <c r="I5138">
        <v>0.98884995907581841</v>
      </c>
      <c r="J5138" s="40">
        <v>43438.019546119038</v>
      </c>
    </row>
    <row r="5139" spans="1:10" x14ac:dyDescent="0.3">
      <c r="A5139" s="29">
        <v>5135</v>
      </c>
      <c r="B5139">
        <v>4174</v>
      </c>
      <c r="C5139" s="24">
        <v>41970</v>
      </c>
      <c r="D5139" s="24">
        <v>43796</v>
      </c>
      <c r="E5139">
        <v>5000</v>
      </c>
      <c r="F5139" s="31">
        <v>15619.656217947593</v>
      </c>
      <c r="G5139" s="24">
        <v>42513</v>
      </c>
      <c r="H5139" s="33">
        <v>3</v>
      </c>
      <c r="I5139">
        <v>0.80482337140270255</v>
      </c>
      <c r="J5139" s="40">
        <v>42784.129494809138</v>
      </c>
    </row>
    <row r="5140" spans="1:10" x14ac:dyDescent="0.3">
      <c r="A5140" s="29">
        <v>5136</v>
      </c>
      <c r="B5140">
        <v>4175</v>
      </c>
      <c r="C5140" s="24">
        <v>41966</v>
      </c>
      <c r="D5140" s="24">
        <v>42331</v>
      </c>
      <c r="E5140">
        <v>4375</v>
      </c>
      <c r="F5140" s="31">
        <v>5867.5379105319589</v>
      </c>
      <c r="G5140" s="24">
        <v>42274</v>
      </c>
      <c r="H5140" s="33">
        <v>2</v>
      </c>
      <c r="I5140">
        <v>0.89574241276323197</v>
      </c>
      <c r="J5140" s="40">
        <v>42418.547207089199</v>
      </c>
    </row>
    <row r="5141" spans="1:10" x14ac:dyDescent="0.3">
      <c r="A5141" s="29">
        <v>5137</v>
      </c>
      <c r="B5141">
        <v>4175</v>
      </c>
      <c r="C5141" s="24">
        <v>41966</v>
      </c>
      <c r="D5141" s="24">
        <v>42331</v>
      </c>
      <c r="E5141">
        <v>4375</v>
      </c>
      <c r="F5141" s="31">
        <v>2474.1942292151175</v>
      </c>
      <c r="G5141" s="24">
        <v>42223</v>
      </c>
      <c r="H5141" s="33">
        <v>1</v>
      </c>
      <c r="I5141">
        <v>0.98884995907581841</v>
      </c>
      <c r="J5141" s="40">
        <v>42575.664811234761</v>
      </c>
    </row>
    <row r="5142" spans="1:10" x14ac:dyDescent="0.3">
      <c r="A5142" s="29">
        <v>5138</v>
      </c>
      <c r="B5142">
        <v>4178</v>
      </c>
      <c r="C5142" s="24">
        <v>41893</v>
      </c>
      <c r="D5142" s="24">
        <v>42989</v>
      </c>
      <c r="E5142">
        <v>5000</v>
      </c>
      <c r="F5142" s="31">
        <v>8305.4107395366536</v>
      </c>
      <c r="G5142" s="24">
        <v>42550</v>
      </c>
      <c r="H5142" s="33">
        <v>2</v>
      </c>
      <c r="I5142">
        <v>0.89574241276323197</v>
      </c>
      <c r="J5142" s="40">
        <v>42694.7397527301</v>
      </c>
    </row>
    <row r="5143" spans="1:10" x14ac:dyDescent="0.3">
      <c r="A5143" s="29">
        <v>5139</v>
      </c>
      <c r="B5143">
        <v>4179</v>
      </c>
      <c r="C5143" s="24">
        <v>41668</v>
      </c>
      <c r="D5143" s="24">
        <v>43494</v>
      </c>
      <c r="E5143">
        <v>5000</v>
      </c>
      <c r="F5143" s="31">
        <v>11323.694255731434</v>
      </c>
      <c r="G5143" s="24">
        <v>41711</v>
      </c>
      <c r="H5143" s="33">
        <v>3</v>
      </c>
      <c r="I5143">
        <v>0.80482337140270255</v>
      </c>
      <c r="J5143" s="40">
        <v>42078.449351068848</v>
      </c>
    </row>
    <row r="5144" spans="1:10" x14ac:dyDescent="0.3">
      <c r="A5144" s="29">
        <v>5140</v>
      </c>
      <c r="B5144">
        <v>4181</v>
      </c>
      <c r="C5144" s="24">
        <v>41762</v>
      </c>
      <c r="D5144" s="24">
        <v>42858</v>
      </c>
      <c r="E5144">
        <v>4375</v>
      </c>
      <c r="F5144" s="31">
        <v>1794.8357280491005</v>
      </c>
      <c r="G5144" s="24">
        <v>42714</v>
      </c>
      <c r="H5144" s="33">
        <v>1</v>
      </c>
      <c r="I5144">
        <v>0.98884995907581841</v>
      </c>
      <c r="J5144" s="40">
        <v>42729.434411956616</v>
      </c>
    </row>
    <row r="5145" spans="1:10" x14ac:dyDescent="0.3">
      <c r="A5145" s="29">
        <v>5141</v>
      </c>
      <c r="B5145">
        <v>4183</v>
      </c>
      <c r="C5145" s="24">
        <v>41765</v>
      </c>
      <c r="D5145" s="24">
        <v>43591</v>
      </c>
      <c r="E5145">
        <v>4375</v>
      </c>
      <c r="F5145" s="31">
        <v>1983.4020799679513</v>
      </c>
      <c r="G5145" s="24">
        <v>42331</v>
      </c>
      <c r="H5145" s="33">
        <v>1</v>
      </c>
      <c r="I5145">
        <v>0.98884995907581841</v>
      </c>
      <c r="J5145" s="40">
        <v>42989.125585609727</v>
      </c>
    </row>
    <row r="5146" spans="1:10" x14ac:dyDescent="0.3">
      <c r="A5146" s="29">
        <v>5142</v>
      </c>
      <c r="B5146">
        <v>4185</v>
      </c>
      <c r="C5146" s="24">
        <v>41881</v>
      </c>
      <c r="D5146" s="24">
        <v>43707</v>
      </c>
      <c r="E5146">
        <v>6250</v>
      </c>
      <c r="F5146" s="31">
        <v>8238.8725674214784</v>
      </c>
      <c r="G5146" s="24">
        <v>42514</v>
      </c>
      <c r="H5146" s="33">
        <v>2</v>
      </c>
      <c r="I5146">
        <v>0.89574241276323197</v>
      </c>
      <c r="J5146" s="40">
        <v>42936.641105773582</v>
      </c>
    </row>
    <row r="5147" spans="1:10" x14ac:dyDescent="0.3">
      <c r="A5147" s="29">
        <v>5143</v>
      </c>
      <c r="B5147">
        <v>4186</v>
      </c>
      <c r="C5147" s="24">
        <v>41965</v>
      </c>
      <c r="D5147" s="24">
        <v>43791</v>
      </c>
      <c r="E5147">
        <v>4375</v>
      </c>
      <c r="F5147" s="31">
        <v>8592.5664694451316</v>
      </c>
      <c r="G5147" s="24">
        <v>43103</v>
      </c>
      <c r="H5147" s="33">
        <v>2</v>
      </c>
      <c r="I5147">
        <v>0.89574241276323197</v>
      </c>
      <c r="J5147" s="40">
        <v>43238.299460711358</v>
      </c>
    </row>
    <row r="5148" spans="1:10" x14ac:dyDescent="0.3">
      <c r="A5148" s="29">
        <v>5144</v>
      </c>
      <c r="B5148">
        <v>4190</v>
      </c>
      <c r="C5148" s="24">
        <v>41962</v>
      </c>
      <c r="D5148" s="24">
        <v>43788</v>
      </c>
      <c r="E5148">
        <v>5000</v>
      </c>
      <c r="F5148" s="31">
        <v>653.16964481067339</v>
      </c>
      <c r="G5148" s="24">
        <v>42330</v>
      </c>
      <c r="H5148" s="33">
        <v>1</v>
      </c>
      <c r="I5148">
        <v>0.98884995907581841</v>
      </c>
      <c r="J5148" s="40">
        <v>42687.558021540615</v>
      </c>
    </row>
    <row r="5149" spans="1:10" x14ac:dyDescent="0.3">
      <c r="A5149" s="29">
        <v>5145</v>
      </c>
      <c r="B5149">
        <v>4191</v>
      </c>
      <c r="C5149" s="24">
        <v>41646</v>
      </c>
      <c r="D5149" s="24">
        <v>43472</v>
      </c>
      <c r="E5149">
        <v>6250</v>
      </c>
      <c r="F5149" s="31">
        <v>3144.3380940659681</v>
      </c>
      <c r="G5149" s="24">
        <v>42155</v>
      </c>
      <c r="H5149" s="33">
        <v>1</v>
      </c>
      <c r="I5149">
        <v>0.98884995907581841</v>
      </c>
      <c r="J5149" s="40">
        <v>42248.873409167347</v>
      </c>
    </row>
    <row r="5150" spans="1:10" x14ac:dyDescent="0.3">
      <c r="A5150" s="29">
        <v>5146</v>
      </c>
      <c r="B5150">
        <v>4191</v>
      </c>
      <c r="C5150" s="24">
        <v>41646</v>
      </c>
      <c r="D5150" s="24">
        <v>43472</v>
      </c>
      <c r="E5150">
        <v>6250</v>
      </c>
      <c r="F5150" s="31">
        <v>13680.281014591746</v>
      </c>
      <c r="G5150" s="24">
        <v>42704</v>
      </c>
      <c r="H5150" s="33">
        <v>3</v>
      </c>
      <c r="I5150">
        <v>0.80482337140270255</v>
      </c>
      <c r="J5150" s="40">
        <v>42827.060607242645</v>
      </c>
    </row>
    <row r="5151" spans="1:10" x14ac:dyDescent="0.3">
      <c r="A5151" s="29">
        <v>5147</v>
      </c>
      <c r="B5151">
        <v>4192</v>
      </c>
      <c r="C5151" s="24">
        <v>41787</v>
      </c>
      <c r="D5151" s="24">
        <v>43613</v>
      </c>
      <c r="E5151">
        <v>6250</v>
      </c>
      <c r="F5151" s="31">
        <v>1946.7156834604316</v>
      </c>
      <c r="G5151" s="24">
        <v>43343</v>
      </c>
      <c r="H5151" s="33">
        <v>1</v>
      </c>
      <c r="I5151">
        <v>0.98884995907581841</v>
      </c>
      <c r="J5151" s="40">
        <v>43755.767452785803</v>
      </c>
    </row>
    <row r="5152" spans="1:10" x14ac:dyDescent="0.3">
      <c r="A5152" s="29">
        <v>5148</v>
      </c>
      <c r="B5152">
        <v>4192</v>
      </c>
      <c r="C5152" s="24">
        <v>41787</v>
      </c>
      <c r="D5152" s="24">
        <v>43613</v>
      </c>
      <c r="E5152">
        <v>6250</v>
      </c>
      <c r="F5152" s="31">
        <v>17287.257682965814</v>
      </c>
      <c r="G5152" s="24">
        <v>43099</v>
      </c>
      <c r="H5152" s="33">
        <v>3</v>
      </c>
      <c r="I5152">
        <v>0.80482337140270255</v>
      </c>
      <c r="J5152" s="40">
        <v>43530.579431816412</v>
      </c>
    </row>
    <row r="5153" spans="1:10" x14ac:dyDescent="0.3">
      <c r="A5153" s="29">
        <v>5149</v>
      </c>
      <c r="B5153">
        <v>4193</v>
      </c>
      <c r="C5153" s="24">
        <v>41948</v>
      </c>
      <c r="D5153" s="24">
        <v>43774</v>
      </c>
      <c r="E5153">
        <v>4375</v>
      </c>
      <c r="F5153" s="31">
        <v>4969.5686085596499</v>
      </c>
      <c r="G5153" s="24">
        <v>43753</v>
      </c>
      <c r="H5153" s="33">
        <v>1</v>
      </c>
      <c r="I5153">
        <v>0.98884995907581841</v>
      </c>
      <c r="J5153" s="40">
        <v>44177.920861480168</v>
      </c>
    </row>
    <row r="5154" spans="1:10" x14ac:dyDescent="0.3">
      <c r="A5154" s="29">
        <v>5150</v>
      </c>
      <c r="B5154">
        <v>4193</v>
      </c>
      <c r="C5154" s="24">
        <v>41948</v>
      </c>
      <c r="D5154" s="24">
        <v>43774</v>
      </c>
      <c r="E5154">
        <v>4375</v>
      </c>
      <c r="F5154" s="31">
        <v>3268.5499975599209</v>
      </c>
      <c r="G5154" s="24">
        <v>43475</v>
      </c>
      <c r="H5154" s="33">
        <v>1</v>
      </c>
      <c r="I5154">
        <v>0.98884995907581841</v>
      </c>
      <c r="J5154" s="40">
        <v>43799.288069138755</v>
      </c>
    </row>
    <row r="5155" spans="1:10" x14ac:dyDescent="0.3">
      <c r="A5155" s="29">
        <v>5151</v>
      </c>
      <c r="B5155">
        <v>4193</v>
      </c>
      <c r="C5155" s="24">
        <v>41948</v>
      </c>
      <c r="D5155" s="24">
        <v>43774</v>
      </c>
      <c r="E5155">
        <v>4375</v>
      </c>
      <c r="F5155" s="31">
        <v>1179.2570310829267</v>
      </c>
      <c r="G5155" s="24">
        <v>43363</v>
      </c>
      <c r="H5155" s="33">
        <v>1</v>
      </c>
      <c r="I5155">
        <v>0.98884995907581841</v>
      </c>
      <c r="J5155" s="40">
        <v>43565.336517938747</v>
      </c>
    </row>
    <row r="5156" spans="1:10" x14ac:dyDescent="0.3">
      <c r="A5156" s="29">
        <v>5152</v>
      </c>
      <c r="B5156">
        <v>4193</v>
      </c>
      <c r="C5156" s="24">
        <v>41948</v>
      </c>
      <c r="D5156" s="24">
        <v>43774</v>
      </c>
      <c r="E5156">
        <v>4375</v>
      </c>
      <c r="F5156" s="31">
        <v>2266.295264618725</v>
      </c>
      <c r="G5156" s="24">
        <v>43676</v>
      </c>
      <c r="H5156" s="33">
        <v>1</v>
      </c>
      <c r="I5156">
        <v>0.98884995907581841</v>
      </c>
      <c r="J5156" s="40">
        <v>44057.536363785839</v>
      </c>
    </row>
    <row r="5157" spans="1:10" x14ac:dyDescent="0.3">
      <c r="A5157" s="29">
        <v>5153</v>
      </c>
      <c r="B5157">
        <v>4194</v>
      </c>
      <c r="C5157" s="24">
        <v>41671</v>
      </c>
      <c r="D5157" s="24">
        <v>43497</v>
      </c>
      <c r="E5157">
        <v>6250</v>
      </c>
      <c r="F5157" s="31">
        <v>4019.0776731774154</v>
      </c>
      <c r="G5157" s="24">
        <v>42709</v>
      </c>
      <c r="H5157" s="33">
        <v>1</v>
      </c>
      <c r="I5157">
        <v>0.98884995907581841</v>
      </c>
      <c r="J5157" s="40">
        <v>42881.326007961608</v>
      </c>
    </row>
    <row r="5158" spans="1:10" x14ac:dyDescent="0.3">
      <c r="A5158" s="29">
        <v>5154</v>
      </c>
      <c r="B5158">
        <v>4196</v>
      </c>
      <c r="C5158" s="24">
        <v>41933</v>
      </c>
      <c r="D5158" s="24">
        <v>42664</v>
      </c>
      <c r="E5158">
        <v>5000</v>
      </c>
      <c r="F5158" s="31">
        <v>998.4541370681751</v>
      </c>
      <c r="G5158" s="24">
        <v>42578</v>
      </c>
      <c r="H5158" s="33">
        <v>1</v>
      </c>
      <c r="I5158">
        <v>0.98884995907581841</v>
      </c>
      <c r="J5158" s="40">
        <v>42647.201774731831</v>
      </c>
    </row>
    <row r="5159" spans="1:10" x14ac:dyDescent="0.3">
      <c r="A5159" s="29">
        <v>5155</v>
      </c>
      <c r="B5159">
        <v>4196</v>
      </c>
      <c r="C5159" s="24">
        <v>41933</v>
      </c>
      <c r="D5159" s="24">
        <v>42664</v>
      </c>
      <c r="E5159">
        <v>5000</v>
      </c>
      <c r="F5159" s="31">
        <v>9191.8459851975604</v>
      </c>
      <c r="G5159" s="24">
        <v>42589</v>
      </c>
      <c r="H5159" s="33">
        <v>2</v>
      </c>
      <c r="I5159">
        <v>0.89574241276323197</v>
      </c>
      <c r="J5159" s="40">
        <v>42615.529803210215</v>
      </c>
    </row>
    <row r="5160" spans="1:10" x14ac:dyDescent="0.3">
      <c r="A5160" s="29">
        <v>5156</v>
      </c>
      <c r="B5160">
        <v>4197</v>
      </c>
      <c r="C5160" s="24">
        <v>41764</v>
      </c>
      <c r="D5160" s="24">
        <v>43590</v>
      </c>
      <c r="E5160">
        <v>5625</v>
      </c>
      <c r="F5160" s="31">
        <v>2545.8174231401731</v>
      </c>
      <c r="G5160" s="24">
        <v>42234</v>
      </c>
      <c r="H5160" s="33">
        <v>1</v>
      </c>
      <c r="I5160">
        <v>0.98884995907581841</v>
      </c>
      <c r="J5160" s="40">
        <v>42533.059983082494</v>
      </c>
    </row>
    <row r="5161" spans="1:10" x14ac:dyDescent="0.3">
      <c r="A5161" s="29">
        <v>5157</v>
      </c>
      <c r="B5161">
        <v>4198</v>
      </c>
      <c r="C5161" s="24">
        <v>41934</v>
      </c>
      <c r="D5161" s="24">
        <v>43030</v>
      </c>
      <c r="E5161">
        <v>4375</v>
      </c>
      <c r="F5161" s="31">
        <v>5585.1713404026223</v>
      </c>
      <c r="G5161" s="24">
        <v>42881</v>
      </c>
      <c r="H5161" s="33">
        <v>2</v>
      </c>
      <c r="I5161">
        <v>0.89574241276323197</v>
      </c>
      <c r="J5161" s="40">
        <v>43176.012163694948</v>
      </c>
    </row>
    <row r="5162" spans="1:10" x14ac:dyDescent="0.3">
      <c r="A5162" s="29">
        <v>5158</v>
      </c>
      <c r="B5162">
        <v>4198</v>
      </c>
      <c r="C5162" s="24">
        <v>41934</v>
      </c>
      <c r="D5162" s="24">
        <v>43030</v>
      </c>
      <c r="E5162">
        <v>4375</v>
      </c>
      <c r="F5162" s="31">
        <v>1161.5095413109796</v>
      </c>
      <c r="G5162" s="24">
        <v>42268</v>
      </c>
      <c r="H5162" s="33">
        <v>1</v>
      </c>
      <c r="I5162">
        <v>0.98884995907581841</v>
      </c>
      <c r="J5162" s="40">
        <v>43001.997736129058</v>
      </c>
    </row>
    <row r="5163" spans="1:10" x14ac:dyDescent="0.3">
      <c r="A5163" s="29">
        <v>5159</v>
      </c>
      <c r="B5163">
        <v>4198</v>
      </c>
      <c r="C5163" s="24">
        <v>41934</v>
      </c>
      <c r="D5163" s="24">
        <v>43030</v>
      </c>
      <c r="E5163">
        <v>4375</v>
      </c>
      <c r="F5163" s="31">
        <v>2260.3522930807417</v>
      </c>
      <c r="G5163" s="24">
        <v>42552</v>
      </c>
      <c r="H5163" s="33">
        <v>1</v>
      </c>
      <c r="I5163">
        <v>0.98884995907581841</v>
      </c>
      <c r="J5163" s="40">
        <v>42707.078328026793</v>
      </c>
    </row>
    <row r="5164" spans="1:10" x14ac:dyDescent="0.3">
      <c r="A5164" s="29">
        <v>5160</v>
      </c>
      <c r="B5164">
        <v>4198</v>
      </c>
      <c r="C5164" s="24">
        <v>41934</v>
      </c>
      <c r="D5164" s="24">
        <v>43030</v>
      </c>
      <c r="E5164">
        <v>4375</v>
      </c>
      <c r="F5164" s="31">
        <v>1645.0436089499153</v>
      </c>
      <c r="G5164" s="24">
        <v>42302</v>
      </c>
      <c r="H5164" s="33">
        <v>1</v>
      </c>
      <c r="I5164">
        <v>0.98884995907581841</v>
      </c>
      <c r="J5164" s="40">
        <v>43027.036100630539</v>
      </c>
    </row>
    <row r="5165" spans="1:10" x14ac:dyDescent="0.3">
      <c r="A5165" s="29">
        <v>5161</v>
      </c>
      <c r="B5165">
        <v>4199</v>
      </c>
      <c r="C5165" s="24">
        <v>41868</v>
      </c>
      <c r="D5165" s="24">
        <v>43329</v>
      </c>
      <c r="E5165">
        <v>6250</v>
      </c>
      <c r="F5165" s="31">
        <v>5834.4645649014283</v>
      </c>
      <c r="G5165" s="24">
        <v>42327</v>
      </c>
      <c r="H5165" s="33">
        <v>2</v>
      </c>
      <c r="I5165">
        <v>0.89574241276323197</v>
      </c>
      <c r="J5165" s="40">
        <v>42838.268304612546</v>
      </c>
    </row>
    <row r="5166" spans="1:10" x14ac:dyDescent="0.3">
      <c r="A5166" s="29">
        <v>5162</v>
      </c>
      <c r="B5166">
        <v>4201</v>
      </c>
      <c r="C5166" s="24">
        <v>41874</v>
      </c>
      <c r="D5166" s="24">
        <v>43700</v>
      </c>
      <c r="E5166">
        <v>4375</v>
      </c>
      <c r="F5166" s="31">
        <v>3863.3868433889361</v>
      </c>
      <c r="G5166" s="24">
        <v>42515</v>
      </c>
      <c r="H5166" s="33">
        <v>1</v>
      </c>
      <c r="I5166">
        <v>0.98884995907581841</v>
      </c>
      <c r="J5166" s="40">
        <v>42787.799128270672</v>
      </c>
    </row>
    <row r="5167" spans="1:10" x14ac:dyDescent="0.3">
      <c r="A5167" s="29">
        <v>5163</v>
      </c>
      <c r="B5167">
        <v>4201</v>
      </c>
      <c r="C5167" s="24">
        <v>41874</v>
      </c>
      <c r="D5167" s="24">
        <v>43700</v>
      </c>
      <c r="E5167">
        <v>4375</v>
      </c>
      <c r="F5167" s="31">
        <v>4936.8445087823948</v>
      </c>
      <c r="G5167" s="24">
        <v>43530</v>
      </c>
      <c r="H5167" s="33">
        <v>1</v>
      </c>
      <c r="I5167">
        <v>0.98884995907581841</v>
      </c>
      <c r="J5167" s="40">
        <v>44408.835902083192</v>
      </c>
    </row>
    <row r="5168" spans="1:10" x14ac:dyDescent="0.3">
      <c r="A5168" s="29">
        <v>5164</v>
      </c>
      <c r="B5168">
        <v>4201</v>
      </c>
      <c r="C5168" s="24">
        <v>41874</v>
      </c>
      <c r="D5168" s="24">
        <v>43700</v>
      </c>
      <c r="E5168">
        <v>4375</v>
      </c>
      <c r="F5168" s="31">
        <v>13016.358552847136</v>
      </c>
      <c r="G5168" s="24">
        <v>42252</v>
      </c>
      <c r="H5168" s="33">
        <v>3</v>
      </c>
      <c r="I5168">
        <v>0.80482337140270255</v>
      </c>
      <c r="J5168" s="40">
        <v>42388.755335524671</v>
      </c>
    </row>
    <row r="5169" spans="1:10" x14ac:dyDescent="0.3">
      <c r="A5169" s="29">
        <v>5165</v>
      </c>
      <c r="B5169">
        <v>4203</v>
      </c>
      <c r="C5169" s="24">
        <v>41738</v>
      </c>
      <c r="D5169" s="24">
        <v>42103</v>
      </c>
      <c r="E5169">
        <v>5000</v>
      </c>
      <c r="F5169" s="31">
        <v>7204.8446285680575</v>
      </c>
      <c r="G5169" s="24">
        <v>42061</v>
      </c>
      <c r="H5169" s="33">
        <v>2</v>
      </c>
      <c r="I5169">
        <v>0.89574241276323197</v>
      </c>
      <c r="J5169" s="40">
        <v>42189.393827681946</v>
      </c>
    </row>
    <row r="5170" spans="1:10" x14ac:dyDescent="0.3">
      <c r="A5170" s="29">
        <v>5166</v>
      </c>
      <c r="B5170">
        <v>4203</v>
      </c>
      <c r="C5170" s="24">
        <v>41738</v>
      </c>
      <c r="D5170" s="24">
        <v>42103</v>
      </c>
      <c r="E5170">
        <v>5000</v>
      </c>
      <c r="F5170" s="31">
        <v>1316.153344764622</v>
      </c>
      <c r="G5170" s="24">
        <v>42050</v>
      </c>
      <c r="H5170" s="33">
        <v>1</v>
      </c>
      <c r="I5170">
        <v>0.98884995907581841</v>
      </c>
      <c r="J5170" s="40">
        <v>42071.031995583027</v>
      </c>
    </row>
    <row r="5171" spans="1:10" x14ac:dyDescent="0.3">
      <c r="A5171" s="29">
        <v>5167</v>
      </c>
      <c r="B5171">
        <v>4206</v>
      </c>
      <c r="C5171" s="24">
        <v>41671</v>
      </c>
      <c r="D5171" s="24">
        <v>43497</v>
      </c>
      <c r="E5171">
        <v>6250</v>
      </c>
      <c r="F5171" s="31">
        <v>2382.5723343476034</v>
      </c>
      <c r="G5171" s="24">
        <v>42107</v>
      </c>
      <c r="H5171" s="33">
        <v>1</v>
      </c>
      <c r="I5171">
        <v>0.98884995907581841</v>
      </c>
      <c r="J5171" s="40">
        <v>42195.613025868253</v>
      </c>
    </row>
    <row r="5172" spans="1:10" x14ac:dyDescent="0.3">
      <c r="A5172" s="29">
        <v>5168</v>
      </c>
      <c r="B5172">
        <v>4207</v>
      </c>
      <c r="C5172" s="24">
        <v>41699</v>
      </c>
      <c r="D5172" s="24">
        <v>43525</v>
      </c>
      <c r="E5172">
        <v>4375</v>
      </c>
      <c r="F5172" s="31">
        <v>1706.1098181455461</v>
      </c>
      <c r="G5172" s="24">
        <v>42816</v>
      </c>
      <c r="H5172" s="33">
        <v>1</v>
      </c>
      <c r="I5172">
        <v>0.98884995907581841</v>
      </c>
      <c r="J5172" s="40">
        <v>42842.551088447763</v>
      </c>
    </row>
    <row r="5173" spans="1:10" x14ac:dyDescent="0.3">
      <c r="A5173" s="29">
        <v>5169</v>
      </c>
      <c r="B5173">
        <v>4207</v>
      </c>
      <c r="C5173" s="24">
        <v>41699</v>
      </c>
      <c r="D5173" s="24">
        <v>43525</v>
      </c>
      <c r="E5173">
        <v>4375</v>
      </c>
      <c r="F5173" s="31">
        <v>4917.24762364456</v>
      </c>
      <c r="G5173" s="24">
        <v>42529</v>
      </c>
      <c r="H5173" s="33">
        <v>1</v>
      </c>
      <c r="I5173">
        <v>0.98884995907581841</v>
      </c>
      <c r="J5173" s="40">
        <v>43639.593870536039</v>
      </c>
    </row>
    <row r="5174" spans="1:10" x14ac:dyDescent="0.3">
      <c r="A5174" s="29">
        <v>5170</v>
      </c>
      <c r="B5174">
        <v>4207</v>
      </c>
      <c r="C5174" s="24">
        <v>41699</v>
      </c>
      <c r="D5174" s="24">
        <v>43525</v>
      </c>
      <c r="E5174">
        <v>4375</v>
      </c>
      <c r="F5174" s="31">
        <v>613.08742622972147</v>
      </c>
      <c r="G5174" s="24">
        <v>42604</v>
      </c>
      <c r="H5174" s="33">
        <v>1</v>
      </c>
      <c r="I5174">
        <v>0.98884995907581841</v>
      </c>
      <c r="J5174" s="40">
        <v>42784.98352821084</v>
      </c>
    </row>
    <row r="5175" spans="1:10" x14ac:dyDescent="0.3">
      <c r="A5175" s="29">
        <v>5171</v>
      </c>
      <c r="B5175">
        <v>4207</v>
      </c>
      <c r="C5175" s="24">
        <v>41699</v>
      </c>
      <c r="D5175" s="24">
        <v>43525</v>
      </c>
      <c r="E5175">
        <v>4375</v>
      </c>
      <c r="F5175" s="31">
        <v>2719.4853473110184</v>
      </c>
      <c r="G5175" s="24">
        <v>42060</v>
      </c>
      <c r="H5175" s="33">
        <v>1</v>
      </c>
      <c r="I5175">
        <v>0.98884995907581841</v>
      </c>
      <c r="J5175" s="40">
        <v>42445.901272278868</v>
      </c>
    </row>
    <row r="5176" spans="1:10" x14ac:dyDescent="0.3">
      <c r="A5176" s="29">
        <v>5172</v>
      </c>
      <c r="B5176">
        <v>4208</v>
      </c>
      <c r="C5176" s="24">
        <v>41871</v>
      </c>
      <c r="D5176" s="24">
        <v>42236</v>
      </c>
      <c r="E5176">
        <v>6250</v>
      </c>
      <c r="F5176" s="31">
        <v>1599.5510920166198</v>
      </c>
      <c r="G5176" s="24">
        <v>41904</v>
      </c>
      <c r="H5176" s="33">
        <v>1</v>
      </c>
      <c r="I5176">
        <v>0.98884995907581841</v>
      </c>
      <c r="J5176" s="40">
        <v>42415.442616787208</v>
      </c>
    </row>
    <row r="5177" spans="1:10" x14ac:dyDescent="0.3">
      <c r="A5177" s="29">
        <v>5173</v>
      </c>
      <c r="B5177">
        <v>4209</v>
      </c>
      <c r="C5177" s="24">
        <v>41644</v>
      </c>
      <c r="D5177" s="24">
        <v>42740</v>
      </c>
      <c r="E5177">
        <v>6250</v>
      </c>
      <c r="F5177" s="31">
        <v>8020.0723973411114</v>
      </c>
      <c r="G5177" s="24">
        <v>42073</v>
      </c>
      <c r="H5177" s="33">
        <v>2</v>
      </c>
      <c r="I5177">
        <v>0.89574241276323197</v>
      </c>
      <c r="J5177" s="40">
        <v>42367.086723649678</v>
      </c>
    </row>
    <row r="5178" spans="1:10" x14ac:dyDescent="0.3">
      <c r="A5178" s="29">
        <v>5174</v>
      </c>
      <c r="B5178">
        <v>4210</v>
      </c>
      <c r="C5178" s="24">
        <v>41915</v>
      </c>
      <c r="D5178" s="24">
        <v>43011</v>
      </c>
      <c r="E5178">
        <v>3750</v>
      </c>
      <c r="F5178" s="31">
        <v>2238.477368681738</v>
      </c>
      <c r="G5178" s="24">
        <v>42372</v>
      </c>
      <c r="H5178" s="33">
        <v>1</v>
      </c>
      <c r="I5178">
        <v>0.98884995907581841</v>
      </c>
      <c r="J5178" s="40">
        <v>42515.934059745254</v>
      </c>
    </row>
    <row r="5179" spans="1:10" x14ac:dyDescent="0.3">
      <c r="A5179" s="29">
        <v>5175</v>
      </c>
      <c r="B5179">
        <v>4210</v>
      </c>
      <c r="C5179" s="24">
        <v>41915</v>
      </c>
      <c r="D5179" s="24">
        <v>43011</v>
      </c>
      <c r="E5179">
        <v>3750</v>
      </c>
      <c r="F5179" s="31">
        <v>1706.6416892552213</v>
      </c>
      <c r="G5179" s="24">
        <v>42371</v>
      </c>
      <c r="H5179" s="33">
        <v>1</v>
      </c>
      <c r="I5179">
        <v>0.98884995907581841</v>
      </c>
      <c r="J5179" s="40">
        <v>42442.87958541968</v>
      </c>
    </row>
    <row r="5180" spans="1:10" x14ac:dyDescent="0.3">
      <c r="A5180" s="29">
        <v>5176</v>
      </c>
      <c r="B5180">
        <v>4210</v>
      </c>
      <c r="C5180" s="24">
        <v>41915</v>
      </c>
      <c r="D5180" s="24">
        <v>43011</v>
      </c>
      <c r="E5180">
        <v>3750</v>
      </c>
      <c r="F5180" s="31">
        <v>558.83773387605459</v>
      </c>
      <c r="G5180" s="24">
        <v>42725</v>
      </c>
      <c r="H5180" s="33">
        <v>1</v>
      </c>
      <c r="I5180">
        <v>0.98884995907581841</v>
      </c>
      <c r="J5180" s="40">
        <v>42847.841093262155</v>
      </c>
    </row>
    <row r="5181" spans="1:10" x14ac:dyDescent="0.3">
      <c r="A5181" s="29">
        <v>5177</v>
      </c>
      <c r="B5181">
        <v>4210</v>
      </c>
      <c r="C5181" s="24">
        <v>41915</v>
      </c>
      <c r="D5181" s="24">
        <v>43011</v>
      </c>
      <c r="E5181">
        <v>3750</v>
      </c>
      <c r="F5181" s="31">
        <v>210.36276847928283</v>
      </c>
      <c r="G5181" s="24">
        <v>42825</v>
      </c>
      <c r="H5181" s="33">
        <v>1</v>
      </c>
      <c r="I5181">
        <v>0.98884995907581841</v>
      </c>
      <c r="J5181" s="40">
        <v>43728.901503265974</v>
      </c>
    </row>
    <row r="5182" spans="1:10" x14ac:dyDescent="0.3">
      <c r="A5182" s="29">
        <v>5178</v>
      </c>
      <c r="B5182">
        <v>4211</v>
      </c>
      <c r="C5182" s="24">
        <v>41685</v>
      </c>
      <c r="D5182" s="24">
        <v>42781</v>
      </c>
      <c r="E5182">
        <v>3750</v>
      </c>
      <c r="F5182" s="31">
        <v>1446.0549294010991</v>
      </c>
      <c r="G5182" s="24">
        <v>42246</v>
      </c>
      <c r="H5182" s="33">
        <v>1</v>
      </c>
      <c r="I5182">
        <v>0.98884995907581841</v>
      </c>
      <c r="J5182" s="40">
        <v>42710.646056022772</v>
      </c>
    </row>
    <row r="5183" spans="1:10" x14ac:dyDescent="0.3">
      <c r="A5183" s="29">
        <v>5179</v>
      </c>
      <c r="B5183">
        <v>4211</v>
      </c>
      <c r="C5183" s="24">
        <v>41685</v>
      </c>
      <c r="D5183" s="24">
        <v>42781</v>
      </c>
      <c r="E5183">
        <v>3750</v>
      </c>
      <c r="F5183" s="31">
        <v>1064.2959259168088</v>
      </c>
      <c r="G5183" s="24">
        <v>42441</v>
      </c>
      <c r="H5183" s="33">
        <v>1</v>
      </c>
      <c r="I5183">
        <v>0.98884995907581841</v>
      </c>
      <c r="J5183" s="40">
        <v>42462.404719112419</v>
      </c>
    </row>
    <row r="5184" spans="1:10" x14ac:dyDescent="0.3">
      <c r="A5184" s="29">
        <v>5180</v>
      </c>
      <c r="B5184">
        <v>4211</v>
      </c>
      <c r="C5184" s="24">
        <v>41685</v>
      </c>
      <c r="D5184" s="24">
        <v>42781</v>
      </c>
      <c r="E5184">
        <v>3750</v>
      </c>
      <c r="F5184" s="31">
        <v>2296.6933659722804</v>
      </c>
      <c r="G5184" s="24">
        <v>42376</v>
      </c>
      <c r="H5184" s="33">
        <v>1</v>
      </c>
      <c r="I5184">
        <v>0.98884995907581841</v>
      </c>
      <c r="J5184" s="40">
        <v>42764.93735479498</v>
      </c>
    </row>
    <row r="5185" spans="1:10" x14ac:dyDescent="0.3">
      <c r="A5185" s="29">
        <v>5181</v>
      </c>
      <c r="B5185">
        <v>4211</v>
      </c>
      <c r="C5185" s="24">
        <v>41685</v>
      </c>
      <c r="D5185" s="24">
        <v>42781</v>
      </c>
      <c r="E5185">
        <v>3750</v>
      </c>
      <c r="F5185" s="31">
        <v>4250.44485687205</v>
      </c>
      <c r="G5185" s="24">
        <v>41966</v>
      </c>
      <c r="H5185" s="33">
        <v>1</v>
      </c>
      <c r="I5185">
        <v>0.98884995907581841</v>
      </c>
      <c r="J5185" s="40">
        <v>43092.655718266149</v>
      </c>
    </row>
    <row r="5186" spans="1:10" x14ac:dyDescent="0.3">
      <c r="A5186" s="29">
        <v>5182</v>
      </c>
      <c r="B5186">
        <v>4212</v>
      </c>
      <c r="C5186" s="24">
        <v>41953</v>
      </c>
      <c r="D5186" s="24">
        <v>43779</v>
      </c>
      <c r="E5186">
        <v>4375</v>
      </c>
      <c r="F5186" s="31">
        <v>5773.2484434478838</v>
      </c>
      <c r="G5186" s="24">
        <v>41980</v>
      </c>
      <c r="H5186" s="33">
        <v>2</v>
      </c>
      <c r="I5186">
        <v>0.89574241276323197</v>
      </c>
      <c r="J5186" s="40">
        <v>42063.588712753401</v>
      </c>
    </row>
    <row r="5187" spans="1:10" x14ac:dyDescent="0.3">
      <c r="A5187" s="29">
        <v>5183</v>
      </c>
      <c r="B5187">
        <v>4212</v>
      </c>
      <c r="C5187" s="24">
        <v>41953</v>
      </c>
      <c r="D5187" s="24">
        <v>43779</v>
      </c>
      <c r="E5187">
        <v>4375</v>
      </c>
      <c r="F5187" s="31">
        <v>6320.0244901175884</v>
      </c>
      <c r="G5187" s="24">
        <v>43528</v>
      </c>
      <c r="H5187" s="33">
        <v>2</v>
      </c>
      <c r="I5187">
        <v>0.89574241276323197</v>
      </c>
      <c r="J5187" s="40">
        <v>43732.58981729942</v>
      </c>
    </row>
    <row r="5188" spans="1:10" x14ac:dyDescent="0.3">
      <c r="A5188" s="29">
        <v>5184</v>
      </c>
      <c r="B5188">
        <v>4212</v>
      </c>
      <c r="C5188" s="24">
        <v>41953</v>
      </c>
      <c r="D5188" s="24">
        <v>43779</v>
      </c>
      <c r="E5188">
        <v>4375</v>
      </c>
      <c r="F5188" s="31">
        <v>656.34805913253888</v>
      </c>
      <c r="G5188" s="24">
        <v>43431</v>
      </c>
      <c r="H5188" s="33">
        <v>1</v>
      </c>
      <c r="I5188">
        <v>0.98884995907581841</v>
      </c>
      <c r="J5188" s="40">
        <v>44547.790253119187</v>
      </c>
    </row>
    <row r="5189" spans="1:10" x14ac:dyDescent="0.3">
      <c r="A5189" s="29">
        <v>5185</v>
      </c>
      <c r="B5189">
        <v>4212</v>
      </c>
      <c r="C5189" s="24">
        <v>41953</v>
      </c>
      <c r="D5189" s="24">
        <v>43779</v>
      </c>
      <c r="E5189">
        <v>4375</v>
      </c>
      <c r="F5189" s="31">
        <v>4349.3782386869343</v>
      </c>
      <c r="G5189" s="24">
        <v>42125</v>
      </c>
      <c r="H5189" s="33">
        <v>1</v>
      </c>
      <c r="I5189">
        <v>0.98884995907581841</v>
      </c>
      <c r="J5189" s="40">
        <v>42586.210252706573</v>
      </c>
    </row>
    <row r="5190" spans="1:10" x14ac:dyDescent="0.3">
      <c r="A5190" s="29">
        <v>5186</v>
      </c>
      <c r="B5190">
        <v>4213</v>
      </c>
      <c r="C5190" s="24">
        <v>41845</v>
      </c>
      <c r="D5190" s="24">
        <v>42941</v>
      </c>
      <c r="E5190">
        <v>6250</v>
      </c>
      <c r="F5190" s="31">
        <v>11681.522515552169</v>
      </c>
      <c r="G5190" s="24">
        <v>41848</v>
      </c>
      <c r="H5190" s="33">
        <v>3</v>
      </c>
      <c r="I5190">
        <v>0.80482337140270255</v>
      </c>
      <c r="J5190" s="40">
        <v>41888.83013985258</v>
      </c>
    </row>
    <row r="5191" spans="1:10" x14ac:dyDescent="0.3">
      <c r="A5191" s="29">
        <v>5187</v>
      </c>
      <c r="B5191">
        <v>4213</v>
      </c>
      <c r="C5191" s="24">
        <v>41845</v>
      </c>
      <c r="D5191" s="24">
        <v>42941</v>
      </c>
      <c r="E5191">
        <v>6250</v>
      </c>
      <c r="F5191" s="31">
        <v>17104.583831943648</v>
      </c>
      <c r="G5191" s="24">
        <v>41992</v>
      </c>
      <c r="H5191" s="33">
        <v>3</v>
      </c>
      <c r="I5191">
        <v>0.80482337140270255</v>
      </c>
      <c r="J5191" s="40">
        <v>42396.047944686892</v>
      </c>
    </row>
    <row r="5192" spans="1:10" x14ac:dyDescent="0.3">
      <c r="A5192" s="29">
        <v>5188</v>
      </c>
      <c r="B5192">
        <v>4214</v>
      </c>
      <c r="C5192" s="24">
        <v>41756</v>
      </c>
      <c r="D5192" s="24">
        <v>43582</v>
      </c>
      <c r="E5192">
        <v>5625</v>
      </c>
      <c r="F5192" s="31">
        <v>1443.7790475678105</v>
      </c>
      <c r="G5192" s="24">
        <v>42201</v>
      </c>
      <c r="H5192" s="33">
        <v>1</v>
      </c>
      <c r="I5192">
        <v>0.98884995907581841</v>
      </c>
      <c r="J5192" s="40">
        <v>42361.38725890081</v>
      </c>
    </row>
    <row r="5193" spans="1:10" x14ac:dyDescent="0.3">
      <c r="A5193" s="29">
        <v>5189</v>
      </c>
      <c r="B5193">
        <v>4214</v>
      </c>
      <c r="C5193" s="24">
        <v>41756</v>
      </c>
      <c r="D5193" s="24">
        <v>43582</v>
      </c>
      <c r="E5193">
        <v>5625</v>
      </c>
      <c r="F5193" s="31">
        <v>4628.3447605985084</v>
      </c>
      <c r="G5193" s="24">
        <v>43566</v>
      </c>
      <c r="H5193" s="33">
        <v>1</v>
      </c>
      <c r="I5193">
        <v>0.98884995907581841</v>
      </c>
      <c r="J5193" s="40">
        <v>44247.742581699189</v>
      </c>
    </row>
    <row r="5194" spans="1:10" x14ac:dyDescent="0.3">
      <c r="A5194" s="29">
        <v>5190</v>
      </c>
      <c r="B5194">
        <v>4215</v>
      </c>
      <c r="C5194" s="24">
        <v>41680</v>
      </c>
      <c r="D5194" s="24">
        <v>43506</v>
      </c>
      <c r="E5194">
        <v>6250</v>
      </c>
      <c r="F5194" s="31">
        <v>11002.238254911746</v>
      </c>
      <c r="G5194" s="24">
        <v>41874</v>
      </c>
      <c r="H5194" s="33">
        <v>3</v>
      </c>
      <c r="I5194">
        <v>0.80482337140270255</v>
      </c>
      <c r="J5194" s="40">
        <v>42329.981810832345</v>
      </c>
    </row>
    <row r="5195" spans="1:10" x14ac:dyDescent="0.3">
      <c r="A5195" s="29">
        <v>5191</v>
      </c>
      <c r="B5195">
        <v>4215</v>
      </c>
      <c r="C5195" s="24">
        <v>41680</v>
      </c>
      <c r="D5195" s="24">
        <v>43506</v>
      </c>
      <c r="E5195">
        <v>6250</v>
      </c>
      <c r="F5195" s="31">
        <v>1659.4028769177087</v>
      </c>
      <c r="G5195" s="24">
        <v>43369</v>
      </c>
      <c r="H5195" s="33">
        <v>1</v>
      </c>
      <c r="I5195">
        <v>0.98884995907581841</v>
      </c>
      <c r="J5195" s="40">
        <v>43664.707781919329</v>
      </c>
    </row>
    <row r="5196" spans="1:10" x14ac:dyDescent="0.3">
      <c r="A5196" s="29">
        <v>5192</v>
      </c>
      <c r="B5196">
        <v>4216</v>
      </c>
      <c r="C5196" s="24">
        <v>41996</v>
      </c>
      <c r="D5196" s="24">
        <v>43457</v>
      </c>
      <c r="E5196">
        <v>5000</v>
      </c>
      <c r="F5196" s="31">
        <v>3758.6613051963395</v>
      </c>
      <c r="G5196" s="24">
        <v>42009</v>
      </c>
      <c r="H5196" s="33">
        <v>1</v>
      </c>
      <c r="I5196">
        <v>0.98884995907581841</v>
      </c>
      <c r="J5196" s="40">
        <v>42179.358528578523</v>
      </c>
    </row>
    <row r="5197" spans="1:10" x14ac:dyDescent="0.3">
      <c r="A5197" s="29">
        <v>5193</v>
      </c>
      <c r="B5197">
        <v>4216</v>
      </c>
      <c r="C5197" s="24">
        <v>41996</v>
      </c>
      <c r="D5197" s="24">
        <v>43457</v>
      </c>
      <c r="E5197">
        <v>5000</v>
      </c>
      <c r="F5197" s="31">
        <v>28.40758053945807</v>
      </c>
      <c r="G5197" s="24">
        <v>43279</v>
      </c>
      <c r="H5197" s="33">
        <v>1</v>
      </c>
      <c r="I5197">
        <v>0.98884995907581841</v>
      </c>
      <c r="J5197" s="40">
        <v>43827.956309803223</v>
      </c>
    </row>
    <row r="5198" spans="1:10" x14ac:dyDescent="0.3">
      <c r="A5198" s="29">
        <v>5194</v>
      </c>
      <c r="B5198">
        <v>4217</v>
      </c>
      <c r="C5198" s="24">
        <v>41797</v>
      </c>
      <c r="D5198" s="24">
        <v>42893</v>
      </c>
      <c r="E5198">
        <v>3750</v>
      </c>
      <c r="F5198" s="31">
        <v>12584.462785465626</v>
      </c>
      <c r="G5198" s="24">
        <v>42811</v>
      </c>
      <c r="H5198" s="33">
        <v>3</v>
      </c>
      <c r="I5198">
        <v>0.80482337140270255</v>
      </c>
      <c r="J5198" s="40">
        <v>43088.021261637266</v>
      </c>
    </row>
    <row r="5199" spans="1:10" x14ac:dyDescent="0.3">
      <c r="A5199" s="29">
        <v>5195</v>
      </c>
      <c r="B5199">
        <v>4218</v>
      </c>
      <c r="C5199" s="24">
        <v>41911</v>
      </c>
      <c r="D5199" s="24">
        <v>42642</v>
      </c>
      <c r="E5199">
        <v>5625</v>
      </c>
      <c r="F5199" s="31">
        <v>5381.1724911497786</v>
      </c>
      <c r="G5199" s="24">
        <v>42506</v>
      </c>
      <c r="H5199" s="33">
        <v>2</v>
      </c>
      <c r="I5199">
        <v>0.89574241276323197</v>
      </c>
      <c r="J5199" s="40">
        <v>42779.111368477672</v>
      </c>
    </row>
    <row r="5200" spans="1:10" x14ac:dyDescent="0.3">
      <c r="A5200" s="29">
        <v>5196</v>
      </c>
      <c r="B5200">
        <v>4220</v>
      </c>
      <c r="C5200" s="24">
        <v>41742</v>
      </c>
      <c r="D5200" s="24">
        <v>43568</v>
      </c>
      <c r="E5200">
        <v>6250</v>
      </c>
      <c r="F5200" s="31">
        <v>11635.448246572836</v>
      </c>
      <c r="G5200" s="24">
        <v>42454</v>
      </c>
      <c r="H5200" s="33">
        <v>3</v>
      </c>
      <c r="I5200">
        <v>0.80482337140270255</v>
      </c>
      <c r="J5200" s="40">
        <v>42877.494196734733</v>
      </c>
    </row>
    <row r="5201" spans="1:10" x14ac:dyDescent="0.3">
      <c r="A5201" s="29">
        <v>5197</v>
      </c>
      <c r="B5201">
        <v>4221</v>
      </c>
      <c r="C5201" s="24">
        <v>41991</v>
      </c>
      <c r="D5201" s="24">
        <v>43452</v>
      </c>
      <c r="E5201">
        <v>5000</v>
      </c>
      <c r="F5201" s="31">
        <v>6858.9268029233544</v>
      </c>
      <c r="G5201" s="24">
        <v>42180</v>
      </c>
      <c r="H5201" s="33">
        <v>2</v>
      </c>
      <c r="I5201">
        <v>0.89574241276323197</v>
      </c>
      <c r="J5201" s="40">
        <v>42620.519220113303</v>
      </c>
    </row>
    <row r="5202" spans="1:10" x14ac:dyDescent="0.3">
      <c r="A5202" s="29">
        <v>5198</v>
      </c>
      <c r="B5202">
        <v>4222</v>
      </c>
      <c r="C5202" s="24">
        <v>41744</v>
      </c>
      <c r="D5202" s="24">
        <v>42475</v>
      </c>
      <c r="E5202">
        <v>5000</v>
      </c>
      <c r="F5202" s="31">
        <v>2750.8986210436801</v>
      </c>
      <c r="G5202" s="24">
        <v>42304</v>
      </c>
      <c r="H5202" s="33">
        <v>1</v>
      </c>
      <c r="I5202">
        <v>0.98884995907581841</v>
      </c>
      <c r="J5202" s="40">
        <v>42431.410549589957</v>
      </c>
    </row>
    <row r="5203" spans="1:10" x14ac:dyDescent="0.3">
      <c r="A5203" s="29">
        <v>5199</v>
      </c>
      <c r="B5203">
        <v>4223</v>
      </c>
      <c r="C5203" s="24">
        <v>41735</v>
      </c>
      <c r="D5203" s="24">
        <v>42466</v>
      </c>
      <c r="E5203">
        <v>6250</v>
      </c>
      <c r="F5203" s="31">
        <v>1147.4724106240642</v>
      </c>
      <c r="G5203" s="24">
        <v>41984</v>
      </c>
      <c r="H5203" s="33">
        <v>1</v>
      </c>
      <c r="I5203">
        <v>0.98884995907581841</v>
      </c>
      <c r="J5203" s="40">
        <v>42136.025241601201</v>
      </c>
    </row>
    <row r="5204" spans="1:10" x14ac:dyDescent="0.3">
      <c r="A5204" s="29">
        <v>5200</v>
      </c>
      <c r="B5204">
        <v>4226</v>
      </c>
      <c r="C5204" s="24">
        <v>41651</v>
      </c>
      <c r="D5204" s="24">
        <v>43477</v>
      </c>
      <c r="E5204">
        <v>5000</v>
      </c>
      <c r="F5204" s="31">
        <v>1629.0403432105991</v>
      </c>
      <c r="G5204" s="24">
        <v>42189</v>
      </c>
      <c r="H5204" s="33">
        <v>1</v>
      </c>
      <c r="I5204">
        <v>0.98884995907581841</v>
      </c>
      <c r="J5204" s="40">
        <v>42351.311280029819</v>
      </c>
    </row>
    <row r="5205" spans="1:10" x14ac:dyDescent="0.3">
      <c r="A5205" s="29">
        <v>5201</v>
      </c>
      <c r="B5205">
        <v>4226</v>
      </c>
      <c r="C5205" s="24">
        <v>41651</v>
      </c>
      <c r="D5205" s="24">
        <v>43477</v>
      </c>
      <c r="E5205">
        <v>5000</v>
      </c>
      <c r="F5205" s="31">
        <v>1600.3799818299342</v>
      </c>
      <c r="G5205" s="24">
        <v>43206</v>
      </c>
      <c r="H5205" s="33">
        <v>1</v>
      </c>
      <c r="I5205">
        <v>0.98884995907581841</v>
      </c>
      <c r="J5205" s="40">
        <v>43729.585175250184</v>
      </c>
    </row>
    <row r="5206" spans="1:10" x14ac:dyDescent="0.3">
      <c r="A5206" s="29">
        <v>5202</v>
      </c>
      <c r="B5206">
        <v>4227</v>
      </c>
      <c r="C5206" s="24">
        <v>41887</v>
      </c>
      <c r="D5206" s="24">
        <v>43713</v>
      </c>
      <c r="E5206">
        <v>5000</v>
      </c>
      <c r="F5206" s="31">
        <v>393.0400906490251</v>
      </c>
      <c r="G5206" s="24">
        <v>43380</v>
      </c>
      <c r="H5206" s="33">
        <v>1</v>
      </c>
      <c r="I5206">
        <v>0.98884995907581841</v>
      </c>
      <c r="J5206" s="40">
        <v>43704.396637394311</v>
      </c>
    </row>
    <row r="5207" spans="1:10" x14ac:dyDescent="0.3">
      <c r="A5207" s="29">
        <v>5203</v>
      </c>
      <c r="B5207">
        <v>4227</v>
      </c>
      <c r="C5207" s="24">
        <v>41887</v>
      </c>
      <c r="D5207" s="24">
        <v>43713</v>
      </c>
      <c r="E5207">
        <v>5000</v>
      </c>
      <c r="F5207" s="31">
        <v>1374.9483686041824</v>
      </c>
      <c r="G5207" s="24">
        <v>42546</v>
      </c>
      <c r="H5207" s="33">
        <v>1</v>
      </c>
      <c r="I5207">
        <v>0.98884995907581841</v>
      </c>
      <c r="J5207" s="40">
        <v>42908.455542519187</v>
      </c>
    </row>
    <row r="5208" spans="1:10" x14ac:dyDescent="0.3">
      <c r="A5208" s="29">
        <v>5204</v>
      </c>
      <c r="B5208">
        <v>4227</v>
      </c>
      <c r="C5208" s="24">
        <v>41887</v>
      </c>
      <c r="D5208" s="24">
        <v>43713</v>
      </c>
      <c r="E5208">
        <v>5000</v>
      </c>
      <c r="F5208" s="31">
        <v>5903.7969852553952</v>
      </c>
      <c r="G5208" s="24">
        <v>41906</v>
      </c>
      <c r="H5208" s="33">
        <v>2</v>
      </c>
      <c r="I5208">
        <v>0.89574241276323197</v>
      </c>
      <c r="J5208" s="40">
        <v>42876.854529527933</v>
      </c>
    </row>
    <row r="5209" spans="1:10" x14ac:dyDescent="0.3">
      <c r="A5209" s="29">
        <v>5205</v>
      </c>
      <c r="B5209">
        <v>4227</v>
      </c>
      <c r="C5209" s="24">
        <v>41887</v>
      </c>
      <c r="D5209" s="24">
        <v>43713</v>
      </c>
      <c r="E5209">
        <v>5000</v>
      </c>
      <c r="F5209" s="31">
        <v>4073.0566527224505</v>
      </c>
      <c r="G5209" s="24">
        <v>42392</v>
      </c>
      <c r="H5209" s="33">
        <v>1</v>
      </c>
      <c r="I5209">
        <v>0.98884995907581841</v>
      </c>
      <c r="J5209" s="40">
        <v>43075.52967354087</v>
      </c>
    </row>
    <row r="5210" spans="1:10" x14ac:dyDescent="0.3">
      <c r="A5210" s="29">
        <v>5206</v>
      </c>
      <c r="B5210">
        <v>4228</v>
      </c>
      <c r="C5210" s="24">
        <v>41708</v>
      </c>
      <c r="D5210" s="24">
        <v>42439</v>
      </c>
      <c r="E5210">
        <v>6250</v>
      </c>
      <c r="F5210" s="31">
        <v>2398.0610504734041</v>
      </c>
      <c r="G5210" s="24">
        <v>41788</v>
      </c>
      <c r="H5210" s="33">
        <v>1</v>
      </c>
      <c r="I5210">
        <v>0.98884995907581841</v>
      </c>
      <c r="J5210" s="40">
        <v>41851.219304524064</v>
      </c>
    </row>
    <row r="5211" spans="1:10" x14ac:dyDescent="0.3">
      <c r="A5211" s="29">
        <v>5207</v>
      </c>
      <c r="B5211">
        <v>4229</v>
      </c>
      <c r="C5211" s="24">
        <v>41677</v>
      </c>
      <c r="D5211" s="24">
        <v>43503</v>
      </c>
      <c r="E5211">
        <v>5000</v>
      </c>
      <c r="F5211" s="31">
        <v>2932.7031919089945</v>
      </c>
      <c r="G5211" s="24">
        <v>42206</v>
      </c>
      <c r="H5211" s="33">
        <v>1</v>
      </c>
      <c r="I5211">
        <v>0.98884995907581841</v>
      </c>
      <c r="J5211" s="40">
        <v>42344.282581568368</v>
      </c>
    </row>
    <row r="5212" spans="1:10" x14ac:dyDescent="0.3">
      <c r="A5212" s="29">
        <v>5208</v>
      </c>
      <c r="B5212">
        <v>4230</v>
      </c>
      <c r="C5212" s="24">
        <v>41896</v>
      </c>
      <c r="D5212" s="24">
        <v>42627</v>
      </c>
      <c r="E5212">
        <v>4375</v>
      </c>
      <c r="F5212" s="31">
        <v>3383.4934847831514</v>
      </c>
      <c r="G5212" s="24">
        <v>42075</v>
      </c>
      <c r="H5212" s="33">
        <v>1</v>
      </c>
      <c r="I5212">
        <v>0.98884995907581841</v>
      </c>
      <c r="J5212" s="40">
        <v>42772.297118735893</v>
      </c>
    </row>
    <row r="5213" spans="1:10" x14ac:dyDescent="0.3">
      <c r="A5213" s="29">
        <v>5209</v>
      </c>
      <c r="B5213">
        <v>4231</v>
      </c>
      <c r="C5213" s="24">
        <v>41916</v>
      </c>
      <c r="D5213" s="24">
        <v>43742</v>
      </c>
      <c r="E5213">
        <v>6250</v>
      </c>
      <c r="F5213" s="31">
        <v>7629.9993878598589</v>
      </c>
      <c r="G5213" s="24">
        <v>42143</v>
      </c>
      <c r="H5213" s="33">
        <v>2</v>
      </c>
      <c r="I5213">
        <v>0.89574241276323197</v>
      </c>
      <c r="J5213" s="40">
        <v>42819.752829696656</v>
      </c>
    </row>
    <row r="5214" spans="1:10" x14ac:dyDescent="0.3">
      <c r="A5214" s="29">
        <v>5210</v>
      </c>
      <c r="B5214">
        <v>4231</v>
      </c>
      <c r="C5214" s="24">
        <v>41916</v>
      </c>
      <c r="D5214" s="24">
        <v>43742</v>
      </c>
      <c r="E5214">
        <v>6250</v>
      </c>
      <c r="F5214" s="31">
        <v>649.66357362578299</v>
      </c>
      <c r="G5214" s="24">
        <v>42376</v>
      </c>
      <c r="H5214" s="33">
        <v>1</v>
      </c>
      <c r="I5214">
        <v>0.98884995907581841</v>
      </c>
      <c r="J5214" s="40">
        <v>42745.729577784237</v>
      </c>
    </row>
    <row r="5215" spans="1:10" x14ac:dyDescent="0.3">
      <c r="A5215" s="29">
        <v>5211</v>
      </c>
      <c r="B5215">
        <v>4232</v>
      </c>
      <c r="C5215" s="24">
        <v>41919</v>
      </c>
      <c r="D5215" s="24">
        <v>42650</v>
      </c>
      <c r="E5215">
        <v>4375</v>
      </c>
      <c r="F5215" s="31">
        <v>7080.7376016698145</v>
      </c>
      <c r="G5215" s="24">
        <v>42583</v>
      </c>
      <c r="H5215" s="33">
        <v>2</v>
      </c>
      <c r="I5215">
        <v>0.89574241276323197</v>
      </c>
      <c r="J5215" s="40">
        <v>42608.923598291913</v>
      </c>
    </row>
    <row r="5216" spans="1:10" x14ac:dyDescent="0.3">
      <c r="A5216" s="29">
        <v>5212</v>
      </c>
      <c r="B5216">
        <v>4233</v>
      </c>
      <c r="C5216" s="24">
        <v>41937</v>
      </c>
      <c r="D5216" s="24">
        <v>43398</v>
      </c>
      <c r="E5216">
        <v>6250</v>
      </c>
      <c r="F5216" s="31">
        <v>826.51750985840192</v>
      </c>
      <c r="G5216" s="24">
        <v>42327</v>
      </c>
      <c r="H5216" s="33">
        <v>1</v>
      </c>
      <c r="I5216">
        <v>0.98884995907581841</v>
      </c>
      <c r="J5216" s="40">
        <v>42335.281110333897</v>
      </c>
    </row>
    <row r="5217" spans="1:10" x14ac:dyDescent="0.3">
      <c r="A5217" s="29">
        <v>5213</v>
      </c>
      <c r="B5217">
        <v>4234</v>
      </c>
      <c r="C5217" s="24">
        <v>41648</v>
      </c>
      <c r="D5217" s="24">
        <v>42744</v>
      </c>
      <c r="E5217">
        <v>4375</v>
      </c>
      <c r="F5217" s="31">
        <v>3659.6061981149537</v>
      </c>
      <c r="G5217" s="24">
        <v>41862</v>
      </c>
      <c r="H5217" s="33">
        <v>1</v>
      </c>
      <c r="I5217">
        <v>0.98884995907581841</v>
      </c>
      <c r="J5217" s="40">
        <v>43069.509060711775</v>
      </c>
    </row>
    <row r="5218" spans="1:10" x14ac:dyDescent="0.3">
      <c r="A5218" s="29">
        <v>5214</v>
      </c>
      <c r="B5218">
        <v>4235</v>
      </c>
      <c r="C5218" s="24">
        <v>41972</v>
      </c>
      <c r="D5218" s="24">
        <v>43798</v>
      </c>
      <c r="E5218">
        <v>5000</v>
      </c>
      <c r="F5218" s="31">
        <v>531.16575163409425</v>
      </c>
      <c r="G5218" s="24">
        <v>42863</v>
      </c>
      <c r="H5218" s="33">
        <v>1</v>
      </c>
      <c r="I5218">
        <v>0.98884995907581841</v>
      </c>
      <c r="J5218" s="40">
        <v>43044.108459544492</v>
      </c>
    </row>
    <row r="5219" spans="1:10" x14ac:dyDescent="0.3">
      <c r="A5219" s="29">
        <v>5215</v>
      </c>
      <c r="B5219">
        <v>4235</v>
      </c>
      <c r="C5219" s="24">
        <v>41972</v>
      </c>
      <c r="D5219" s="24">
        <v>43798</v>
      </c>
      <c r="E5219">
        <v>5000</v>
      </c>
      <c r="F5219" s="31">
        <v>2403.4885220731503</v>
      </c>
      <c r="G5219" s="24">
        <v>42758</v>
      </c>
      <c r="H5219" s="33">
        <v>1</v>
      </c>
      <c r="I5219">
        <v>0.98884995907581841</v>
      </c>
      <c r="J5219" s="40">
        <v>42842.352295618679</v>
      </c>
    </row>
    <row r="5220" spans="1:10" x14ac:dyDescent="0.3">
      <c r="A5220" s="29">
        <v>5216</v>
      </c>
      <c r="B5220">
        <v>4236</v>
      </c>
      <c r="C5220" s="24">
        <v>41934</v>
      </c>
      <c r="D5220" s="24">
        <v>43030</v>
      </c>
      <c r="E5220">
        <v>6250</v>
      </c>
      <c r="F5220" s="31">
        <v>10882.495874693914</v>
      </c>
      <c r="G5220" s="24">
        <v>42266</v>
      </c>
      <c r="H5220" s="33">
        <v>3</v>
      </c>
      <c r="I5220">
        <v>0.80482337140270255</v>
      </c>
      <c r="J5220" s="40">
        <v>42494.926834155383</v>
      </c>
    </row>
    <row r="5221" spans="1:10" x14ac:dyDescent="0.3">
      <c r="A5221" s="29">
        <v>5217</v>
      </c>
      <c r="B5221">
        <v>4236</v>
      </c>
      <c r="C5221" s="24">
        <v>41934</v>
      </c>
      <c r="D5221" s="24">
        <v>43030</v>
      </c>
      <c r="E5221">
        <v>6250</v>
      </c>
      <c r="F5221" s="31">
        <v>8367.3880907654093</v>
      </c>
      <c r="G5221" s="24">
        <v>42448</v>
      </c>
      <c r="H5221" s="33">
        <v>2</v>
      </c>
      <c r="I5221">
        <v>0.89574241276323197</v>
      </c>
      <c r="J5221" s="40">
        <v>42738.262545279635</v>
      </c>
    </row>
    <row r="5222" spans="1:10" x14ac:dyDescent="0.3">
      <c r="A5222" s="29">
        <v>5218</v>
      </c>
      <c r="B5222">
        <v>4239</v>
      </c>
      <c r="C5222" s="24">
        <v>41894</v>
      </c>
      <c r="D5222" s="24">
        <v>42259</v>
      </c>
      <c r="E5222">
        <v>5625</v>
      </c>
      <c r="F5222" s="31">
        <v>2276.8478733457746</v>
      </c>
      <c r="G5222" s="24">
        <v>42112</v>
      </c>
      <c r="H5222" s="33">
        <v>1</v>
      </c>
      <c r="I5222">
        <v>0.98884995907581841</v>
      </c>
      <c r="J5222" s="40">
        <v>42991.944453886521</v>
      </c>
    </row>
    <row r="5223" spans="1:10" x14ac:dyDescent="0.3">
      <c r="A5223" s="29">
        <v>5219</v>
      </c>
      <c r="B5223">
        <v>4240</v>
      </c>
      <c r="C5223" s="24">
        <v>41760</v>
      </c>
      <c r="D5223" s="24">
        <v>42856</v>
      </c>
      <c r="E5223">
        <v>4375</v>
      </c>
      <c r="F5223" s="31">
        <v>2920.2584374277803</v>
      </c>
      <c r="G5223" s="24">
        <v>42817</v>
      </c>
      <c r="H5223" s="33">
        <v>1</v>
      </c>
      <c r="I5223">
        <v>0.98884995907581841</v>
      </c>
      <c r="J5223" s="40">
        <v>43184.798798853997</v>
      </c>
    </row>
    <row r="5224" spans="1:10" x14ac:dyDescent="0.3">
      <c r="A5224" s="29">
        <v>5220</v>
      </c>
      <c r="B5224">
        <v>4240</v>
      </c>
      <c r="C5224" s="24">
        <v>41760</v>
      </c>
      <c r="D5224" s="24">
        <v>42856</v>
      </c>
      <c r="E5224">
        <v>4375</v>
      </c>
      <c r="F5224" s="31">
        <v>8898.4240739254383</v>
      </c>
      <c r="G5224" s="24">
        <v>42201</v>
      </c>
      <c r="H5224" s="33">
        <v>2</v>
      </c>
      <c r="I5224">
        <v>0.89574241276323197</v>
      </c>
      <c r="J5224" s="40">
        <v>42351.626538394434</v>
      </c>
    </row>
    <row r="5225" spans="1:10" x14ac:dyDescent="0.3">
      <c r="A5225" s="29">
        <v>5221</v>
      </c>
      <c r="B5225">
        <v>4240</v>
      </c>
      <c r="C5225" s="24">
        <v>41760</v>
      </c>
      <c r="D5225" s="24">
        <v>42856</v>
      </c>
      <c r="E5225">
        <v>4375</v>
      </c>
      <c r="F5225" s="31">
        <v>12439.09959857098</v>
      </c>
      <c r="G5225" s="24">
        <v>41865</v>
      </c>
      <c r="H5225" s="33">
        <v>3</v>
      </c>
      <c r="I5225">
        <v>0.80482337140270255</v>
      </c>
      <c r="J5225" s="40">
        <v>41933.382068709398</v>
      </c>
    </row>
    <row r="5226" spans="1:10" x14ac:dyDescent="0.3">
      <c r="A5226" s="29">
        <v>5222</v>
      </c>
      <c r="B5226">
        <v>4240</v>
      </c>
      <c r="C5226" s="24">
        <v>41760</v>
      </c>
      <c r="D5226" s="24">
        <v>42856</v>
      </c>
      <c r="E5226">
        <v>4375</v>
      </c>
      <c r="F5226" s="31">
        <v>2610.0080335953658</v>
      </c>
      <c r="G5226" s="24">
        <v>41884</v>
      </c>
      <c r="H5226" s="33">
        <v>1</v>
      </c>
      <c r="I5226">
        <v>0.98884995907581841</v>
      </c>
      <c r="J5226" s="40">
        <v>41920.171658358129</v>
      </c>
    </row>
    <row r="5227" spans="1:10" x14ac:dyDescent="0.3">
      <c r="A5227" s="29">
        <v>5223</v>
      </c>
      <c r="B5227">
        <v>4242</v>
      </c>
      <c r="C5227" s="24">
        <v>41728</v>
      </c>
      <c r="D5227" s="24">
        <v>42093</v>
      </c>
      <c r="E5227">
        <v>6250</v>
      </c>
      <c r="F5227" s="31">
        <v>16639.329480769589</v>
      </c>
      <c r="G5227" s="24">
        <v>41970</v>
      </c>
      <c r="H5227" s="33">
        <v>3</v>
      </c>
      <c r="I5227">
        <v>0.80482337140270255</v>
      </c>
      <c r="J5227" s="40">
        <v>42228.561787163999</v>
      </c>
    </row>
    <row r="5228" spans="1:10" x14ac:dyDescent="0.3">
      <c r="A5228" s="29">
        <v>5224</v>
      </c>
      <c r="B5228">
        <v>4242</v>
      </c>
      <c r="C5228" s="24">
        <v>41728</v>
      </c>
      <c r="D5228" s="24">
        <v>42093</v>
      </c>
      <c r="E5228">
        <v>6250</v>
      </c>
      <c r="F5228" s="31">
        <v>2844.1512356651806</v>
      </c>
      <c r="G5228" s="24">
        <v>41997</v>
      </c>
      <c r="H5228" s="33">
        <v>1</v>
      </c>
      <c r="I5228">
        <v>0.98884995907581841</v>
      </c>
      <c r="J5228" s="40">
        <v>42091.7265155192</v>
      </c>
    </row>
    <row r="5229" spans="1:10" x14ac:dyDescent="0.3">
      <c r="A5229" s="29">
        <v>5225</v>
      </c>
      <c r="B5229">
        <v>4243</v>
      </c>
      <c r="C5229" s="24">
        <v>41954</v>
      </c>
      <c r="D5229" s="24">
        <v>43050</v>
      </c>
      <c r="E5229">
        <v>6250</v>
      </c>
      <c r="F5229" s="31">
        <v>12893.297733904214</v>
      </c>
      <c r="G5229" s="24">
        <v>42292</v>
      </c>
      <c r="H5229" s="33">
        <v>3</v>
      </c>
      <c r="I5229">
        <v>0.80482337140270255</v>
      </c>
      <c r="J5229" s="40">
        <v>42630.134713495783</v>
      </c>
    </row>
    <row r="5230" spans="1:10" x14ac:dyDescent="0.3">
      <c r="A5230" s="29">
        <v>5226</v>
      </c>
      <c r="B5230">
        <v>4243</v>
      </c>
      <c r="C5230" s="24">
        <v>41954</v>
      </c>
      <c r="D5230" s="24">
        <v>43050</v>
      </c>
      <c r="E5230">
        <v>6250</v>
      </c>
      <c r="F5230" s="31">
        <v>14092.006746075924</v>
      </c>
      <c r="G5230" s="24">
        <v>42165</v>
      </c>
      <c r="H5230" s="33">
        <v>3</v>
      </c>
      <c r="I5230">
        <v>0.80482337140270255</v>
      </c>
      <c r="J5230" s="40">
        <v>42543.701649934206</v>
      </c>
    </row>
    <row r="5231" spans="1:10" x14ac:dyDescent="0.3">
      <c r="A5231" s="29">
        <v>5227</v>
      </c>
      <c r="B5231">
        <v>4243</v>
      </c>
      <c r="C5231" s="24">
        <v>41954</v>
      </c>
      <c r="D5231" s="24">
        <v>43050</v>
      </c>
      <c r="E5231">
        <v>6250</v>
      </c>
      <c r="F5231" s="31">
        <v>1033.8302914270716</v>
      </c>
      <c r="G5231" s="24">
        <v>42817</v>
      </c>
      <c r="H5231" s="33">
        <v>1</v>
      </c>
      <c r="I5231">
        <v>0.98884995907581841</v>
      </c>
      <c r="J5231" s="40">
        <v>43582.923509184729</v>
      </c>
    </row>
    <row r="5232" spans="1:10" x14ac:dyDescent="0.3">
      <c r="A5232" s="29">
        <v>5228</v>
      </c>
      <c r="B5232">
        <v>4245</v>
      </c>
      <c r="C5232" s="24">
        <v>41713</v>
      </c>
      <c r="D5232" s="24">
        <v>42078</v>
      </c>
      <c r="E5232">
        <v>3750</v>
      </c>
      <c r="F5232" s="31">
        <v>2027.1486308025796</v>
      </c>
      <c r="G5232" s="24">
        <v>42007</v>
      </c>
      <c r="H5232" s="33">
        <v>1</v>
      </c>
      <c r="I5232">
        <v>0.98884995907581841</v>
      </c>
      <c r="J5232" s="40">
        <v>42472.558915328722</v>
      </c>
    </row>
    <row r="5233" spans="1:10" x14ac:dyDescent="0.3">
      <c r="A5233" s="29">
        <v>5229</v>
      </c>
      <c r="B5233">
        <v>4246</v>
      </c>
      <c r="C5233" s="24">
        <v>41688</v>
      </c>
      <c r="D5233" s="24">
        <v>42784</v>
      </c>
      <c r="E5233">
        <v>6250</v>
      </c>
      <c r="F5233" s="31">
        <v>1681.1874851698269</v>
      </c>
      <c r="G5233" s="24">
        <v>42105</v>
      </c>
      <c r="H5233" s="33">
        <v>1</v>
      </c>
      <c r="I5233">
        <v>0.98884995907581841</v>
      </c>
      <c r="J5233" s="40">
        <v>42216.522681407223</v>
      </c>
    </row>
    <row r="5234" spans="1:10" x14ac:dyDescent="0.3">
      <c r="A5234" s="29">
        <v>5230</v>
      </c>
      <c r="B5234">
        <v>4247</v>
      </c>
      <c r="C5234" s="24">
        <v>41706</v>
      </c>
      <c r="D5234" s="24">
        <v>42071</v>
      </c>
      <c r="E5234">
        <v>6250</v>
      </c>
      <c r="F5234" s="31">
        <v>203.91910392973406</v>
      </c>
      <c r="G5234" s="24">
        <v>41919</v>
      </c>
      <c r="H5234" s="33">
        <v>1</v>
      </c>
      <c r="I5234">
        <v>0.98884995907581841</v>
      </c>
      <c r="J5234" s="40">
        <v>42363.434796527908</v>
      </c>
    </row>
    <row r="5235" spans="1:10" x14ac:dyDescent="0.3">
      <c r="A5235" s="29">
        <v>5231</v>
      </c>
      <c r="B5235">
        <v>4248</v>
      </c>
      <c r="C5235" s="24">
        <v>41769</v>
      </c>
      <c r="D5235" s="24">
        <v>43595</v>
      </c>
      <c r="E5235">
        <v>6250</v>
      </c>
      <c r="F5235" s="31">
        <v>179.3693067059699</v>
      </c>
      <c r="G5235" s="24">
        <v>42019</v>
      </c>
      <c r="H5235" s="33">
        <v>1</v>
      </c>
      <c r="I5235">
        <v>0.98884995907581841</v>
      </c>
      <c r="J5235" s="40">
        <v>42159.039604032369</v>
      </c>
    </row>
    <row r="5236" spans="1:10" x14ac:dyDescent="0.3">
      <c r="A5236" s="29">
        <v>5232</v>
      </c>
      <c r="B5236">
        <v>4248</v>
      </c>
      <c r="C5236" s="24">
        <v>41769</v>
      </c>
      <c r="D5236" s="24">
        <v>43595</v>
      </c>
      <c r="E5236">
        <v>6250</v>
      </c>
      <c r="F5236" s="31">
        <v>3057.1229297574851</v>
      </c>
      <c r="G5236" s="24">
        <v>41833</v>
      </c>
      <c r="H5236" s="33">
        <v>1</v>
      </c>
      <c r="I5236">
        <v>0.98884995907581841</v>
      </c>
      <c r="J5236" s="40">
        <v>42462.115400953327</v>
      </c>
    </row>
    <row r="5237" spans="1:10" x14ac:dyDescent="0.3">
      <c r="A5237" s="29">
        <v>5233</v>
      </c>
      <c r="B5237">
        <v>4248</v>
      </c>
      <c r="C5237" s="24">
        <v>41769</v>
      </c>
      <c r="D5237" s="24">
        <v>43595</v>
      </c>
      <c r="E5237">
        <v>6250</v>
      </c>
      <c r="F5237" s="31">
        <v>11672.278104822059</v>
      </c>
      <c r="G5237" s="24">
        <v>43225</v>
      </c>
      <c r="H5237" s="33">
        <v>3</v>
      </c>
      <c r="I5237">
        <v>0.80482337140270255</v>
      </c>
      <c r="J5237" s="40">
        <v>43370.70558546493</v>
      </c>
    </row>
    <row r="5238" spans="1:10" x14ac:dyDescent="0.3">
      <c r="A5238" s="29">
        <v>5234</v>
      </c>
      <c r="B5238">
        <v>4249</v>
      </c>
      <c r="C5238" s="24">
        <v>41915</v>
      </c>
      <c r="D5238" s="24">
        <v>42646</v>
      </c>
      <c r="E5238">
        <v>6250</v>
      </c>
      <c r="F5238" s="31">
        <v>6280.4882386280906</v>
      </c>
      <c r="G5238" s="24">
        <v>42568</v>
      </c>
      <c r="H5238" s="33">
        <v>2</v>
      </c>
      <c r="I5238">
        <v>0.89574241276323197</v>
      </c>
      <c r="J5238" s="40">
        <v>42699.786192101084</v>
      </c>
    </row>
    <row r="5239" spans="1:10" x14ac:dyDescent="0.3">
      <c r="A5239" s="29">
        <v>5235</v>
      </c>
      <c r="B5239">
        <v>4253</v>
      </c>
      <c r="C5239" s="24">
        <v>41785</v>
      </c>
      <c r="D5239" s="24">
        <v>43611</v>
      </c>
      <c r="E5239">
        <v>4375</v>
      </c>
      <c r="F5239" s="31">
        <v>861.46550654544967</v>
      </c>
      <c r="G5239" s="24">
        <v>42766</v>
      </c>
      <c r="H5239" s="33">
        <v>1</v>
      </c>
      <c r="I5239">
        <v>0.98884995907581841</v>
      </c>
      <c r="J5239" s="40">
        <v>43495.891577394701</v>
      </c>
    </row>
    <row r="5240" spans="1:10" x14ac:dyDescent="0.3">
      <c r="A5240" s="29">
        <v>5236</v>
      </c>
      <c r="B5240">
        <v>4253</v>
      </c>
      <c r="C5240" s="24">
        <v>41785</v>
      </c>
      <c r="D5240" s="24">
        <v>43611</v>
      </c>
      <c r="E5240">
        <v>4375</v>
      </c>
      <c r="F5240" s="31">
        <v>1279.6200925296991</v>
      </c>
      <c r="G5240" s="24">
        <v>43310</v>
      </c>
      <c r="H5240" s="33">
        <v>1</v>
      </c>
      <c r="I5240">
        <v>0.98884995907581841</v>
      </c>
      <c r="J5240" s="40">
        <v>44393.594385938282</v>
      </c>
    </row>
    <row r="5241" spans="1:10" x14ac:dyDescent="0.3">
      <c r="A5241" s="29">
        <v>5237</v>
      </c>
      <c r="B5241">
        <v>4253</v>
      </c>
      <c r="C5241" s="24">
        <v>41785</v>
      </c>
      <c r="D5241" s="24">
        <v>43611</v>
      </c>
      <c r="E5241">
        <v>4375</v>
      </c>
      <c r="F5241" s="31">
        <v>24716.843341869939</v>
      </c>
      <c r="G5241" s="24">
        <v>43323</v>
      </c>
      <c r="H5241" s="33">
        <v>4</v>
      </c>
      <c r="I5241">
        <v>0.7196296248241657</v>
      </c>
      <c r="J5241" s="40">
        <v>43386.617676185277</v>
      </c>
    </row>
    <row r="5242" spans="1:10" x14ac:dyDescent="0.3">
      <c r="A5242" s="29">
        <v>5238</v>
      </c>
      <c r="B5242">
        <v>4253</v>
      </c>
      <c r="C5242" s="24">
        <v>41785</v>
      </c>
      <c r="D5242" s="24">
        <v>43611</v>
      </c>
      <c r="E5242">
        <v>4375</v>
      </c>
      <c r="F5242" s="31">
        <v>1709.4061914759423</v>
      </c>
      <c r="G5242" s="24">
        <v>42813</v>
      </c>
      <c r="H5242" s="33">
        <v>1</v>
      </c>
      <c r="I5242">
        <v>0.98884995907581841</v>
      </c>
      <c r="J5242" s="40">
        <v>43176.052072319704</v>
      </c>
    </row>
    <row r="5243" spans="1:10" x14ac:dyDescent="0.3">
      <c r="A5243" s="29">
        <v>5239</v>
      </c>
      <c r="B5243">
        <v>4254</v>
      </c>
      <c r="C5243" s="24">
        <v>41826</v>
      </c>
      <c r="D5243" s="24">
        <v>43652</v>
      </c>
      <c r="E5243">
        <v>5625</v>
      </c>
      <c r="F5243" s="31">
        <v>1827.9681895023598</v>
      </c>
      <c r="G5243" s="24">
        <v>43405</v>
      </c>
      <c r="H5243" s="33">
        <v>1</v>
      </c>
      <c r="I5243">
        <v>0.98884995907581841</v>
      </c>
      <c r="J5243" s="40">
        <v>44149.487373518015</v>
      </c>
    </row>
    <row r="5244" spans="1:10" x14ac:dyDescent="0.3">
      <c r="A5244" s="29">
        <v>5240</v>
      </c>
      <c r="B5244">
        <v>4254</v>
      </c>
      <c r="C5244" s="24">
        <v>41826</v>
      </c>
      <c r="D5244" s="24">
        <v>43652</v>
      </c>
      <c r="E5244">
        <v>5625</v>
      </c>
      <c r="F5244" s="31">
        <v>8412.9093543348572</v>
      </c>
      <c r="G5244" s="24">
        <v>42799</v>
      </c>
      <c r="H5244" s="33">
        <v>2</v>
      </c>
      <c r="I5244">
        <v>0.89574241276323197</v>
      </c>
      <c r="J5244" s="40">
        <v>43267.205758605771</v>
      </c>
    </row>
    <row r="5245" spans="1:10" x14ac:dyDescent="0.3">
      <c r="A5245" s="29">
        <v>5241</v>
      </c>
      <c r="B5245">
        <v>4254</v>
      </c>
      <c r="C5245" s="24">
        <v>41826</v>
      </c>
      <c r="D5245" s="24">
        <v>43652</v>
      </c>
      <c r="E5245">
        <v>5625</v>
      </c>
      <c r="F5245" s="31">
        <v>2707.650670589931</v>
      </c>
      <c r="G5245" s="24">
        <v>42975</v>
      </c>
      <c r="H5245" s="33">
        <v>1</v>
      </c>
      <c r="I5245">
        <v>0.98884995907581841</v>
      </c>
      <c r="J5245" s="40">
        <v>43113.991123595566</v>
      </c>
    </row>
    <row r="5246" spans="1:10" x14ac:dyDescent="0.3">
      <c r="A5246" s="29">
        <v>5242</v>
      </c>
      <c r="B5246">
        <v>4254</v>
      </c>
      <c r="C5246" s="24">
        <v>41826</v>
      </c>
      <c r="D5246" s="24">
        <v>43652</v>
      </c>
      <c r="E5246">
        <v>5625</v>
      </c>
      <c r="F5246" s="31">
        <v>13238.614235535259</v>
      </c>
      <c r="G5246" s="24">
        <v>42480</v>
      </c>
      <c r="H5246" s="33">
        <v>3</v>
      </c>
      <c r="I5246">
        <v>0.80482337140270255</v>
      </c>
      <c r="J5246" s="40">
        <v>42607.056171302778</v>
      </c>
    </row>
    <row r="5247" spans="1:10" x14ac:dyDescent="0.3">
      <c r="A5247" s="29">
        <v>5243</v>
      </c>
      <c r="B5247">
        <v>4255</v>
      </c>
      <c r="C5247" s="24">
        <v>41844</v>
      </c>
      <c r="D5247" s="24">
        <v>43305</v>
      </c>
      <c r="E5247">
        <v>5000</v>
      </c>
      <c r="F5247" s="31">
        <v>11245.636168441375</v>
      </c>
      <c r="G5247" s="24">
        <v>43244</v>
      </c>
      <c r="H5247" s="33">
        <v>3</v>
      </c>
      <c r="I5247">
        <v>0.80482337140270255</v>
      </c>
      <c r="J5247" s="40">
        <v>43446.950566735068</v>
      </c>
    </row>
    <row r="5248" spans="1:10" x14ac:dyDescent="0.3">
      <c r="A5248" s="29">
        <v>5244</v>
      </c>
      <c r="B5248">
        <v>4255</v>
      </c>
      <c r="C5248" s="24">
        <v>41844</v>
      </c>
      <c r="D5248" s="24">
        <v>43305</v>
      </c>
      <c r="E5248">
        <v>5000</v>
      </c>
      <c r="F5248" s="31">
        <v>2661.4753555921734</v>
      </c>
      <c r="G5248" s="24">
        <v>42500</v>
      </c>
      <c r="H5248" s="33">
        <v>1</v>
      </c>
      <c r="I5248">
        <v>0.98884995907581841</v>
      </c>
      <c r="J5248" s="40">
        <v>42925.765907186273</v>
      </c>
    </row>
    <row r="5249" spans="1:10" x14ac:dyDescent="0.3">
      <c r="A5249" s="29">
        <v>5245</v>
      </c>
      <c r="B5249">
        <v>4255</v>
      </c>
      <c r="C5249" s="24">
        <v>41844</v>
      </c>
      <c r="D5249" s="24">
        <v>43305</v>
      </c>
      <c r="E5249">
        <v>5000</v>
      </c>
      <c r="F5249" s="31">
        <v>1562.875015186512</v>
      </c>
      <c r="G5249" s="24">
        <v>43133</v>
      </c>
      <c r="H5249" s="33">
        <v>1</v>
      </c>
      <c r="I5249">
        <v>0.98884995907581841</v>
      </c>
      <c r="J5249" s="40">
        <v>45027.724082896377</v>
      </c>
    </row>
    <row r="5250" spans="1:10" x14ac:dyDescent="0.3">
      <c r="A5250" s="29">
        <v>5246</v>
      </c>
      <c r="B5250">
        <v>4255</v>
      </c>
      <c r="C5250" s="24">
        <v>41844</v>
      </c>
      <c r="D5250" s="24">
        <v>43305</v>
      </c>
      <c r="E5250">
        <v>5000</v>
      </c>
      <c r="F5250" s="31">
        <v>2014.8424579160558</v>
      </c>
      <c r="G5250" s="24">
        <v>42823</v>
      </c>
      <c r="H5250" s="33">
        <v>1</v>
      </c>
      <c r="I5250">
        <v>0.98884995907581841</v>
      </c>
      <c r="J5250" s="40">
        <v>43335.312329567678</v>
      </c>
    </row>
    <row r="5251" spans="1:10" x14ac:dyDescent="0.3">
      <c r="A5251" s="29">
        <v>5247</v>
      </c>
      <c r="B5251">
        <v>4256</v>
      </c>
      <c r="C5251" s="24">
        <v>41657</v>
      </c>
      <c r="D5251" s="24">
        <v>42022</v>
      </c>
      <c r="E5251">
        <v>6250</v>
      </c>
      <c r="F5251" s="31">
        <v>615.5545792989102</v>
      </c>
      <c r="G5251" s="24">
        <v>41696</v>
      </c>
      <c r="H5251" s="33">
        <v>1</v>
      </c>
      <c r="I5251">
        <v>0.98884995907581841</v>
      </c>
      <c r="J5251" s="40">
        <v>41740.685918824296</v>
      </c>
    </row>
    <row r="5252" spans="1:10" x14ac:dyDescent="0.3">
      <c r="A5252" s="29">
        <v>5248</v>
      </c>
      <c r="B5252">
        <v>4257</v>
      </c>
      <c r="C5252" s="24">
        <v>41753</v>
      </c>
      <c r="D5252" s="24">
        <v>43579</v>
      </c>
      <c r="E5252">
        <v>4375</v>
      </c>
      <c r="F5252" s="31">
        <v>15646.05418458528</v>
      </c>
      <c r="G5252" s="24">
        <v>43131</v>
      </c>
      <c r="H5252" s="33">
        <v>3</v>
      </c>
      <c r="I5252">
        <v>0.80482337140270255</v>
      </c>
      <c r="J5252" s="40">
        <v>43344.912368805897</v>
      </c>
    </row>
    <row r="5253" spans="1:10" x14ac:dyDescent="0.3">
      <c r="A5253" s="29">
        <v>5249</v>
      </c>
      <c r="B5253">
        <v>4257</v>
      </c>
      <c r="C5253" s="24">
        <v>41753</v>
      </c>
      <c r="D5253" s="24">
        <v>43579</v>
      </c>
      <c r="E5253">
        <v>4375</v>
      </c>
      <c r="F5253" s="31">
        <v>10216.094684973119</v>
      </c>
      <c r="G5253" s="24">
        <v>42735</v>
      </c>
      <c r="H5253" s="33">
        <v>3</v>
      </c>
      <c r="I5253">
        <v>0.80482337140270255</v>
      </c>
      <c r="J5253" s="40">
        <v>43029.267555878629</v>
      </c>
    </row>
    <row r="5254" spans="1:10" x14ac:dyDescent="0.3">
      <c r="A5254" s="29">
        <v>5250</v>
      </c>
      <c r="B5254">
        <v>4257</v>
      </c>
      <c r="C5254" s="24">
        <v>41753</v>
      </c>
      <c r="D5254" s="24">
        <v>43579</v>
      </c>
      <c r="E5254">
        <v>4375</v>
      </c>
      <c r="F5254" s="31">
        <v>2688.7936314937419</v>
      </c>
      <c r="G5254" s="24">
        <v>42043</v>
      </c>
      <c r="H5254" s="33">
        <v>1</v>
      </c>
      <c r="I5254">
        <v>0.98884995907581841</v>
      </c>
      <c r="J5254" s="40">
        <v>42068.060134633655</v>
      </c>
    </row>
    <row r="5255" spans="1:10" x14ac:dyDescent="0.3">
      <c r="A5255" s="29">
        <v>5251</v>
      </c>
      <c r="B5255">
        <v>4257</v>
      </c>
      <c r="C5255" s="24">
        <v>41753</v>
      </c>
      <c r="D5255" s="24">
        <v>43579</v>
      </c>
      <c r="E5255">
        <v>4375</v>
      </c>
      <c r="F5255" s="31">
        <v>5494.9809555920538</v>
      </c>
      <c r="G5255" s="24">
        <v>41773</v>
      </c>
      <c r="H5255" s="33">
        <v>2</v>
      </c>
      <c r="I5255">
        <v>0.89574241276323197</v>
      </c>
      <c r="J5255" s="40">
        <v>41901.951831880186</v>
      </c>
    </row>
    <row r="5256" spans="1:10" x14ac:dyDescent="0.3">
      <c r="A5256" s="29">
        <v>5252</v>
      </c>
      <c r="B5256">
        <v>4257</v>
      </c>
      <c r="C5256" s="24">
        <v>41753</v>
      </c>
      <c r="D5256" s="24">
        <v>43579</v>
      </c>
      <c r="E5256">
        <v>4375</v>
      </c>
      <c r="F5256" s="31">
        <v>6499.2475125363571</v>
      </c>
      <c r="G5256" s="24">
        <v>43168</v>
      </c>
      <c r="H5256" s="33">
        <v>2</v>
      </c>
      <c r="I5256">
        <v>0.89574241276323197</v>
      </c>
      <c r="J5256" s="40">
        <v>43254.867979627663</v>
      </c>
    </row>
    <row r="5257" spans="1:10" x14ac:dyDescent="0.3">
      <c r="A5257" s="29">
        <v>5253</v>
      </c>
      <c r="B5257">
        <v>4257</v>
      </c>
      <c r="C5257" s="24">
        <v>41753</v>
      </c>
      <c r="D5257" s="24">
        <v>43579</v>
      </c>
      <c r="E5257">
        <v>4375</v>
      </c>
      <c r="F5257" s="31">
        <v>9489.1628930670995</v>
      </c>
      <c r="G5257" s="24">
        <v>43144</v>
      </c>
      <c r="H5257" s="33">
        <v>2</v>
      </c>
      <c r="I5257">
        <v>0.89574241276323197</v>
      </c>
      <c r="J5257" s="40">
        <v>43334.678178371367</v>
      </c>
    </row>
    <row r="5258" spans="1:10" x14ac:dyDescent="0.3">
      <c r="A5258" s="29">
        <v>5254</v>
      </c>
      <c r="B5258">
        <v>4258</v>
      </c>
      <c r="C5258" s="24">
        <v>41964</v>
      </c>
      <c r="D5258" s="24">
        <v>42329</v>
      </c>
      <c r="E5258">
        <v>5000</v>
      </c>
      <c r="F5258" s="31">
        <v>691.64279101183524</v>
      </c>
      <c r="G5258" s="24">
        <v>42162</v>
      </c>
      <c r="H5258" s="33">
        <v>1</v>
      </c>
      <c r="I5258">
        <v>0.98884995907581841</v>
      </c>
      <c r="J5258" s="40">
        <v>42813.527388957213</v>
      </c>
    </row>
    <row r="5259" spans="1:10" x14ac:dyDescent="0.3">
      <c r="A5259" s="29">
        <v>5255</v>
      </c>
      <c r="B5259">
        <v>4259</v>
      </c>
      <c r="C5259" s="24">
        <v>41785</v>
      </c>
      <c r="D5259" s="24">
        <v>43246</v>
      </c>
      <c r="E5259">
        <v>5625</v>
      </c>
      <c r="F5259" s="31">
        <v>4025.3172050186304</v>
      </c>
      <c r="G5259" s="24">
        <v>42063</v>
      </c>
      <c r="H5259" s="33">
        <v>1</v>
      </c>
      <c r="I5259">
        <v>0.98884995907581841</v>
      </c>
      <c r="J5259" s="40">
        <v>42196.346362656288</v>
      </c>
    </row>
    <row r="5260" spans="1:10" x14ac:dyDescent="0.3">
      <c r="A5260" s="29">
        <v>5256</v>
      </c>
      <c r="B5260">
        <v>4259</v>
      </c>
      <c r="C5260" s="24">
        <v>41785</v>
      </c>
      <c r="D5260" s="24">
        <v>43246</v>
      </c>
      <c r="E5260">
        <v>5625</v>
      </c>
      <c r="F5260" s="31">
        <v>4623.8348737036686</v>
      </c>
      <c r="G5260" s="24">
        <v>42451</v>
      </c>
      <c r="H5260" s="33">
        <v>1</v>
      </c>
      <c r="I5260">
        <v>0.98884995907581841</v>
      </c>
      <c r="J5260" s="40">
        <v>42563.87170251365</v>
      </c>
    </row>
    <row r="5261" spans="1:10" x14ac:dyDescent="0.3">
      <c r="A5261" s="29">
        <v>5257</v>
      </c>
      <c r="B5261">
        <v>4259</v>
      </c>
      <c r="C5261" s="24">
        <v>41785</v>
      </c>
      <c r="D5261" s="24">
        <v>43246</v>
      </c>
      <c r="E5261">
        <v>5625</v>
      </c>
      <c r="F5261" s="31">
        <v>3559.7171924760032</v>
      </c>
      <c r="G5261" s="24">
        <v>42343</v>
      </c>
      <c r="H5261" s="33">
        <v>1</v>
      </c>
      <c r="I5261">
        <v>0.98884995907581841</v>
      </c>
      <c r="J5261" s="40">
        <v>42528.515850533222</v>
      </c>
    </row>
    <row r="5262" spans="1:10" x14ac:dyDescent="0.3">
      <c r="A5262" s="29">
        <v>5258</v>
      </c>
      <c r="B5262">
        <v>4261</v>
      </c>
      <c r="C5262" s="24">
        <v>41844</v>
      </c>
      <c r="D5262" s="24">
        <v>42575</v>
      </c>
      <c r="E5262">
        <v>6250</v>
      </c>
      <c r="F5262" s="31">
        <v>614.26342828556244</v>
      </c>
      <c r="G5262" s="24">
        <v>42309</v>
      </c>
      <c r="H5262" s="33">
        <v>1</v>
      </c>
      <c r="I5262">
        <v>0.98884995907581841</v>
      </c>
      <c r="J5262" s="40">
        <v>42429.841955534604</v>
      </c>
    </row>
    <row r="5263" spans="1:10" x14ac:dyDescent="0.3">
      <c r="A5263" s="29">
        <v>5259</v>
      </c>
      <c r="B5263">
        <v>4261</v>
      </c>
      <c r="C5263" s="24">
        <v>41844</v>
      </c>
      <c r="D5263" s="24">
        <v>42575</v>
      </c>
      <c r="E5263">
        <v>6250</v>
      </c>
      <c r="F5263" s="31">
        <v>1127.3140915647173</v>
      </c>
      <c r="G5263" s="24">
        <v>42432</v>
      </c>
      <c r="H5263" s="33">
        <v>1</v>
      </c>
      <c r="I5263">
        <v>0.98884995907581841</v>
      </c>
      <c r="J5263" s="40">
        <v>42515.831170281024</v>
      </c>
    </row>
    <row r="5264" spans="1:10" x14ac:dyDescent="0.3">
      <c r="A5264" s="29">
        <v>5260</v>
      </c>
      <c r="B5264">
        <v>4261</v>
      </c>
      <c r="C5264" s="24">
        <v>41844</v>
      </c>
      <c r="D5264" s="24">
        <v>42575</v>
      </c>
      <c r="E5264">
        <v>6250</v>
      </c>
      <c r="F5264" s="31">
        <v>441.3307502032381</v>
      </c>
      <c r="G5264" s="24">
        <v>42524</v>
      </c>
      <c r="H5264" s="33">
        <v>1</v>
      </c>
      <c r="I5264">
        <v>0.98884995907581841</v>
      </c>
      <c r="J5264" s="40">
        <v>42621.653836067504</v>
      </c>
    </row>
    <row r="5265" spans="1:10" x14ac:dyDescent="0.3">
      <c r="A5265" s="29">
        <v>5261</v>
      </c>
      <c r="B5265">
        <v>4263</v>
      </c>
      <c r="C5265" s="24">
        <v>41853</v>
      </c>
      <c r="D5265" s="24">
        <v>43679</v>
      </c>
      <c r="E5265">
        <v>5000</v>
      </c>
      <c r="F5265" s="31">
        <v>3546.6647959517404</v>
      </c>
      <c r="G5265" s="24">
        <v>43365</v>
      </c>
      <c r="H5265" s="33">
        <v>1</v>
      </c>
      <c r="I5265">
        <v>0.98884995907581841</v>
      </c>
      <c r="J5265" s="40">
        <v>44579.872840048338</v>
      </c>
    </row>
    <row r="5266" spans="1:10" x14ac:dyDescent="0.3">
      <c r="A5266" s="29">
        <v>5262</v>
      </c>
      <c r="B5266">
        <v>4263</v>
      </c>
      <c r="C5266" s="24">
        <v>41853</v>
      </c>
      <c r="D5266" s="24">
        <v>43679</v>
      </c>
      <c r="E5266">
        <v>5000</v>
      </c>
      <c r="F5266" s="31">
        <v>5151.3673211397718</v>
      </c>
      <c r="G5266" s="24">
        <v>42241</v>
      </c>
      <c r="H5266" s="33">
        <v>2</v>
      </c>
      <c r="I5266">
        <v>0.89574241276323197</v>
      </c>
      <c r="J5266" s="40">
        <v>42531.841420798562</v>
      </c>
    </row>
    <row r="5267" spans="1:10" x14ac:dyDescent="0.3">
      <c r="A5267" s="29">
        <v>5263</v>
      </c>
      <c r="B5267">
        <v>4263</v>
      </c>
      <c r="C5267" s="24">
        <v>41853</v>
      </c>
      <c r="D5267" s="24">
        <v>43679</v>
      </c>
      <c r="E5267">
        <v>5000</v>
      </c>
      <c r="F5267" s="31">
        <v>3636.7710692970654</v>
      </c>
      <c r="G5267" s="24">
        <v>43562</v>
      </c>
      <c r="H5267" s="33">
        <v>1</v>
      </c>
      <c r="I5267">
        <v>0.98884995907581841</v>
      </c>
      <c r="J5267" s="40">
        <v>43848.742441776129</v>
      </c>
    </row>
    <row r="5268" spans="1:10" x14ac:dyDescent="0.3">
      <c r="A5268" s="29">
        <v>5264</v>
      </c>
      <c r="B5268">
        <v>4264</v>
      </c>
      <c r="C5268" s="24">
        <v>41873</v>
      </c>
      <c r="D5268" s="24">
        <v>43334</v>
      </c>
      <c r="E5268">
        <v>4375</v>
      </c>
      <c r="F5268" s="31">
        <v>17927.309098632879</v>
      </c>
      <c r="G5268" s="24">
        <v>42829</v>
      </c>
      <c r="H5268" s="33">
        <v>3</v>
      </c>
      <c r="I5268">
        <v>0.80482337140270255</v>
      </c>
      <c r="J5268" s="40">
        <v>45126.850527739793</v>
      </c>
    </row>
    <row r="5269" spans="1:10" x14ac:dyDescent="0.3">
      <c r="A5269" s="29">
        <v>5265</v>
      </c>
      <c r="B5269">
        <v>4264</v>
      </c>
      <c r="C5269" s="24">
        <v>41873</v>
      </c>
      <c r="D5269" s="24">
        <v>43334</v>
      </c>
      <c r="E5269">
        <v>4375</v>
      </c>
      <c r="F5269" s="31">
        <v>4168.7365944100247</v>
      </c>
      <c r="G5269" s="24">
        <v>42493</v>
      </c>
      <c r="H5269" s="33">
        <v>1</v>
      </c>
      <c r="I5269">
        <v>0.98884995907581841</v>
      </c>
      <c r="J5269" s="40">
        <v>42504.515388942433</v>
      </c>
    </row>
    <row r="5270" spans="1:10" x14ac:dyDescent="0.3">
      <c r="A5270" s="29">
        <v>5266</v>
      </c>
      <c r="B5270">
        <v>4264</v>
      </c>
      <c r="C5270" s="24">
        <v>41873</v>
      </c>
      <c r="D5270" s="24">
        <v>43334</v>
      </c>
      <c r="E5270">
        <v>4375</v>
      </c>
      <c r="F5270" s="31">
        <v>1179.8667690397549</v>
      </c>
      <c r="G5270" s="24">
        <v>42332</v>
      </c>
      <c r="H5270" s="33">
        <v>1</v>
      </c>
      <c r="I5270">
        <v>0.98884995907581841</v>
      </c>
      <c r="J5270" s="40">
        <v>42931.317816469811</v>
      </c>
    </row>
    <row r="5271" spans="1:10" x14ac:dyDescent="0.3">
      <c r="A5271" s="29">
        <v>5267</v>
      </c>
      <c r="B5271">
        <v>4264</v>
      </c>
      <c r="C5271" s="24">
        <v>41873</v>
      </c>
      <c r="D5271" s="24">
        <v>43334</v>
      </c>
      <c r="E5271">
        <v>4375</v>
      </c>
      <c r="F5271" s="31">
        <v>3219.8897138578059</v>
      </c>
      <c r="G5271" s="24">
        <v>43187</v>
      </c>
      <c r="H5271" s="33">
        <v>1</v>
      </c>
      <c r="I5271">
        <v>0.98884995907581841</v>
      </c>
      <c r="J5271" s="40">
        <v>43227.236921283751</v>
      </c>
    </row>
    <row r="5272" spans="1:10" x14ac:dyDescent="0.3">
      <c r="A5272" s="29">
        <v>5268</v>
      </c>
      <c r="B5272">
        <v>4265</v>
      </c>
      <c r="C5272" s="24">
        <v>41871</v>
      </c>
      <c r="D5272" s="24">
        <v>42236</v>
      </c>
      <c r="E5272">
        <v>3750</v>
      </c>
      <c r="F5272" s="31">
        <v>705.2923707415855</v>
      </c>
      <c r="G5272" s="24">
        <v>42034</v>
      </c>
      <c r="H5272" s="33">
        <v>1</v>
      </c>
      <c r="I5272">
        <v>0.98884995907581841</v>
      </c>
      <c r="J5272" s="40">
        <v>42058.875789906546</v>
      </c>
    </row>
    <row r="5273" spans="1:10" x14ac:dyDescent="0.3">
      <c r="A5273" s="29">
        <v>5269</v>
      </c>
      <c r="B5273">
        <v>4265</v>
      </c>
      <c r="C5273" s="24">
        <v>41871</v>
      </c>
      <c r="D5273" s="24">
        <v>42236</v>
      </c>
      <c r="E5273">
        <v>3750</v>
      </c>
      <c r="F5273" s="31">
        <v>10798.579657884904</v>
      </c>
      <c r="G5273" s="24">
        <v>41912</v>
      </c>
      <c r="H5273" s="33">
        <v>3</v>
      </c>
      <c r="I5273">
        <v>0.80482337140270255</v>
      </c>
      <c r="J5273" s="40">
        <v>41936.405764740703</v>
      </c>
    </row>
    <row r="5274" spans="1:10" x14ac:dyDescent="0.3">
      <c r="A5274" s="29">
        <v>5270</v>
      </c>
      <c r="B5274">
        <v>4266</v>
      </c>
      <c r="C5274" s="24">
        <v>41680</v>
      </c>
      <c r="D5274" s="24">
        <v>43506</v>
      </c>
      <c r="E5274">
        <v>4375</v>
      </c>
      <c r="F5274" s="31">
        <v>16962.568758161142</v>
      </c>
      <c r="G5274" s="24">
        <v>42815</v>
      </c>
      <c r="H5274" s="33">
        <v>3</v>
      </c>
      <c r="I5274">
        <v>0.80482337140270255</v>
      </c>
      <c r="J5274" s="40">
        <v>42924.01816693291</v>
      </c>
    </row>
    <row r="5275" spans="1:10" x14ac:dyDescent="0.3">
      <c r="A5275" s="29">
        <v>5271</v>
      </c>
      <c r="B5275">
        <v>4267</v>
      </c>
      <c r="C5275" s="24">
        <v>41987</v>
      </c>
      <c r="D5275" s="24">
        <v>42352</v>
      </c>
      <c r="E5275">
        <v>5000</v>
      </c>
      <c r="F5275" s="31">
        <v>4740.5246097239187</v>
      </c>
      <c r="G5275" s="24">
        <v>42141</v>
      </c>
      <c r="H5275" s="33">
        <v>1</v>
      </c>
      <c r="I5275">
        <v>0.98884995907581841</v>
      </c>
      <c r="J5275" s="40">
        <v>42330.943908610665</v>
      </c>
    </row>
    <row r="5276" spans="1:10" x14ac:dyDescent="0.3">
      <c r="A5276" s="29">
        <v>5272</v>
      </c>
      <c r="B5276">
        <v>4269</v>
      </c>
      <c r="C5276" s="24">
        <v>41911</v>
      </c>
      <c r="D5276" s="24">
        <v>42276</v>
      </c>
      <c r="E5276">
        <v>4375</v>
      </c>
      <c r="F5276" s="31">
        <v>9108.8741923841044</v>
      </c>
      <c r="G5276" s="24">
        <v>42114</v>
      </c>
      <c r="H5276" s="33">
        <v>2</v>
      </c>
      <c r="I5276">
        <v>0.89574241276323197</v>
      </c>
      <c r="J5276" s="40">
        <v>42117.546254892535</v>
      </c>
    </row>
    <row r="5277" spans="1:10" x14ac:dyDescent="0.3">
      <c r="A5277" s="29">
        <v>5273</v>
      </c>
      <c r="B5277">
        <v>4270</v>
      </c>
      <c r="C5277" s="24">
        <v>41893</v>
      </c>
      <c r="D5277" s="24">
        <v>42258</v>
      </c>
      <c r="E5277">
        <v>3750</v>
      </c>
      <c r="F5277" s="31">
        <v>3219.7874707261735</v>
      </c>
      <c r="G5277" s="24">
        <v>42115</v>
      </c>
      <c r="H5277" s="33">
        <v>1</v>
      </c>
      <c r="I5277">
        <v>0.98884995907581841</v>
      </c>
      <c r="J5277" s="40">
        <v>43849.511694025256</v>
      </c>
    </row>
    <row r="5278" spans="1:10" x14ac:dyDescent="0.3">
      <c r="A5278" s="29">
        <v>5274</v>
      </c>
      <c r="B5278">
        <v>4271</v>
      </c>
      <c r="C5278" s="24">
        <v>41850</v>
      </c>
      <c r="D5278" s="24">
        <v>42946</v>
      </c>
      <c r="E5278">
        <v>3750</v>
      </c>
      <c r="F5278" s="31">
        <v>6653.9375861641865</v>
      </c>
      <c r="G5278" s="24">
        <v>42164</v>
      </c>
      <c r="H5278" s="33">
        <v>2</v>
      </c>
      <c r="I5278">
        <v>0.89574241276323197</v>
      </c>
      <c r="J5278" s="40">
        <v>42735.026273714655</v>
      </c>
    </row>
    <row r="5279" spans="1:10" x14ac:dyDescent="0.3">
      <c r="A5279" s="29">
        <v>5275</v>
      </c>
      <c r="B5279">
        <v>4271</v>
      </c>
      <c r="C5279" s="24">
        <v>41850</v>
      </c>
      <c r="D5279" s="24">
        <v>42946</v>
      </c>
      <c r="E5279">
        <v>3750</v>
      </c>
      <c r="F5279" s="31">
        <v>1651.9557533146447</v>
      </c>
      <c r="G5279" s="24">
        <v>42911</v>
      </c>
      <c r="H5279" s="33">
        <v>1</v>
      </c>
      <c r="I5279">
        <v>0.98884995907581841</v>
      </c>
      <c r="J5279" s="40">
        <v>43314.84236465711</v>
      </c>
    </row>
    <row r="5280" spans="1:10" x14ac:dyDescent="0.3">
      <c r="A5280" s="29">
        <v>5276</v>
      </c>
      <c r="B5280">
        <v>4272</v>
      </c>
      <c r="C5280" s="24">
        <v>41668</v>
      </c>
      <c r="D5280" s="24">
        <v>43494</v>
      </c>
      <c r="E5280">
        <v>6250</v>
      </c>
      <c r="F5280" s="31">
        <v>622.96964735294807</v>
      </c>
      <c r="G5280" s="24">
        <v>43310</v>
      </c>
      <c r="H5280" s="33">
        <v>1</v>
      </c>
      <c r="I5280">
        <v>0.98884995907581841</v>
      </c>
      <c r="J5280" s="40">
        <v>43466.92941566035</v>
      </c>
    </row>
    <row r="5281" spans="1:10" x14ac:dyDescent="0.3">
      <c r="A5281" s="29">
        <v>5277</v>
      </c>
      <c r="B5281">
        <v>4272</v>
      </c>
      <c r="C5281" s="24">
        <v>41668</v>
      </c>
      <c r="D5281" s="24">
        <v>43494</v>
      </c>
      <c r="E5281">
        <v>6250</v>
      </c>
      <c r="F5281" s="31">
        <v>18295.25658221362</v>
      </c>
      <c r="G5281" s="24">
        <v>42067</v>
      </c>
      <c r="H5281" s="33">
        <v>3</v>
      </c>
      <c r="I5281">
        <v>0.80482337140270255</v>
      </c>
      <c r="J5281" s="40">
        <v>42072.664629565865</v>
      </c>
    </row>
    <row r="5282" spans="1:10" x14ac:dyDescent="0.3">
      <c r="A5282" s="29">
        <v>5278</v>
      </c>
      <c r="B5282">
        <v>4272</v>
      </c>
      <c r="C5282" s="24">
        <v>41668</v>
      </c>
      <c r="D5282" s="24">
        <v>43494</v>
      </c>
      <c r="E5282">
        <v>6250</v>
      </c>
      <c r="F5282" s="31">
        <v>4146.1660657461834</v>
      </c>
      <c r="G5282" s="24">
        <v>43088</v>
      </c>
      <c r="H5282" s="33">
        <v>1</v>
      </c>
      <c r="I5282">
        <v>0.98884995907581841</v>
      </c>
      <c r="J5282" s="40">
        <v>43661.937167911623</v>
      </c>
    </row>
    <row r="5283" spans="1:10" x14ac:dyDescent="0.3">
      <c r="A5283" s="29">
        <v>5279</v>
      </c>
      <c r="B5283">
        <v>4273</v>
      </c>
      <c r="C5283" s="24">
        <v>41704</v>
      </c>
      <c r="D5283" s="24">
        <v>43165</v>
      </c>
      <c r="E5283">
        <v>6250</v>
      </c>
      <c r="F5283" s="31">
        <v>3392.1055245742723</v>
      </c>
      <c r="G5283" s="24">
        <v>42551</v>
      </c>
      <c r="H5283" s="33">
        <v>1</v>
      </c>
      <c r="I5283">
        <v>0.98884995907581841</v>
      </c>
      <c r="J5283" s="40">
        <v>43142.702782158434</v>
      </c>
    </row>
    <row r="5284" spans="1:10" x14ac:dyDescent="0.3">
      <c r="A5284" s="29">
        <v>5280</v>
      </c>
      <c r="B5284">
        <v>4273</v>
      </c>
      <c r="C5284" s="24">
        <v>41704</v>
      </c>
      <c r="D5284" s="24">
        <v>43165</v>
      </c>
      <c r="E5284">
        <v>6250</v>
      </c>
      <c r="F5284" s="31">
        <v>7677.0891494034777</v>
      </c>
      <c r="G5284" s="24">
        <v>42213</v>
      </c>
      <c r="H5284" s="33">
        <v>2</v>
      </c>
      <c r="I5284">
        <v>0.89574241276323197</v>
      </c>
      <c r="J5284" s="40">
        <v>42223.248772037317</v>
      </c>
    </row>
    <row r="5285" spans="1:10" x14ac:dyDescent="0.3">
      <c r="A5285" s="29">
        <v>5281</v>
      </c>
      <c r="B5285">
        <v>4274</v>
      </c>
      <c r="C5285" s="24">
        <v>41708</v>
      </c>
      <c r="D5285" s="24">
        <v>43534</v>
      </c>
      <c r="E5285">
        <v>6250</v>
      </c>
      <c r="F5285" s="31">
        <v>918.69366184113449</v>
      </c>
      <c r="G5285" s="24">
        <v>43414</v>
      </c>
      <c r="H5285" s="33">
        <v>1</v>
      </c>
      <c r="I5285">
        <v>0.98884995907581841</v>
      </c>
      <c r="J5285" s="40">
        <v>43542.947587194998</v>
      </c>
    </row>
    <row r="5286" spans="1:10" x14ac:dyDescent="0.3">
      <c r="A5286" s="29">
        <v>5282</v>
      </c>
      <c r="B5286">
        <v>4274</v>
      </c>
      <c r="C5286" s="24">
        <v>41708</v>
      </c>
      <c r="D5286" s="24">
        <v>43534</v>
      </c>
      <c r="E5286">
        <v>6250</v>
      </c>
      <c r="F5286" s="31">
        <v>566.08876733936631</v>
      </c>
      <c r="G5286" s="24">
        <v>43530</v>
      </c>
      <c r="H5286" s="33">
        <v>1</v>
      </c>
      <c r="I5286">
        <v>0.98884995907581841</v>
      </c>
      <c r="J5286" s="40">
        <v>43673.320845091584</v>
      </c>
    </row>
    <row r="5287" spans="1:10" x14ac:dyDescent="0.3">
      <c r="A5287" s="29">
        <v>5283</v>
      </c>
      <c r="B5287">
        <v>4277</v>
      </c>
      <c r="C5287" s="24">
        <v>41959</v>
      </c>
      <c r="D5287" s="24">
        <v>43785</v>
      </c>
      <c r="E5287">
        <v>6250</v>
      </c>
      <c r="F5287" s="31">
        <v>184.64560009118989</v>
      </c>
      <c r="G5287" s="24">
        <v>43558</v>
      </c>
      <c r="H5287" s="33">
        <v>1</v>
      </c>
      <c r="I5287">
        <v>0.98884995907581841</v>
      </c>
      <c r="J5287" s="40">
        <v>43558.62320886115</v>
      </c>
    </row>
    <row r="5288" spans="1:10" x14ac:dyDescent="0.3">
      <c r="A5288" s="29">
        <v>5284</v>
      </c>
      <c r="B5288">
        <v>4277</v>
      </c>
      <c r="C5288" s="24">
        <v>41959</v>
      </c>
      <c r="D5288" s="24">
        <v>43785</v>
      </c>
      <c r="E5288">
        <v>6250</v>
      </c>
      <c r="F5288" s="31">
        <v>3661.1240831264545</v>
      </c>
      <c r="G5288" s="24">
        <v>43392</v>
      </c>
      <c r="H5288" s="33">
        <v>1</v>
      </c>
      <c r="I5288">
        <v>0.98884995907581841</v>
      </c>
      <c r="J5288" s="40">
        <v>43540.226371503377</v>
      </c>
    </row>
    <row r="5289" spans="1:10" x14ac:dyDescent="0.3">
      <c r="A5289" s="29">
        <v>5285</v>
      </c>
      <c r="B5289">
        <v>4277</v>
      </c>
      <c r="C5289" s="24">
        <v>41959</v>
      </c>
      <c r="D5289" s="24">
        <v>43785</v>
      </c>
      <c r="E5289">
        <v>6250</v>
      </c>
      <c r="F5289" s="31">
        <v>3513.1690858487614</v>
      </c>
      <c r="G5289" s="24">
        <v>42582</v>
      </c>
      <c r="H5289" s="33">
        <v>1</v>
      </c>
      <c r="I5289">
        <v>0.98884995907581841</v>
      </c>
      <c r="J5289" s="40">
        <v>42786.622528180917</v>
      </c>
    </row>
    <row r="5290" spans="1:10" x14ac:dyDescent="0.3">
      <c r="A5290" s="29">
        <v>5286</v>
      </c>
      <c r="B5290">
        <v>4277</v>
      </c>
      <c r="C5290" s="24">
        <v>41959</v>
      </c>
      <c r="D5290" s="24">
        <v>43785</v>
      </c>
      <c r="E5290">
        <v>6250</v>
      </c>
      <c r="F5290" s="31">
        <v>11783.729244179234</v>
      </c>
      <c r="G5290" s="24">
        <v>42690</v>
      </c>
      <c r="H5290" s="33">
        <v>3</v>
      </c>
      <c r="I5290">
        <v>0.80482337140270255</v>
      </c>
      <c r="J5290" s="40">
        <v>42756.686832563624</v>
      </c>
    </row>
    <row r="5291" spans="1:10" x14ac:dyDescent="0.3">
      <c r="A5291" s="29">
        <v>5287</v>
      </c>
      <c r="B5291">
        <v>4277</v>
      </c>
      <c r="C5291" s="24">
        <v>41959</v>
      </c>
      <c r="D5291" s="24">
        <v>43785</v>
      </c>
      <c r="E5291">
        <v>6250</v>
      </c>
      <c r="F5291" s="31">
        <v>2365.7679267339395</v>
      </c>
      <c r="G5291" s="24">
        <v>43464</v>
      </c>
      <c r="H5291" s="33">
        <v>1</v>
      </c>
      <c r="I5291">
        <v>0.98884995907581841</v>
      </c>
      <c r="J5291" s="40">
        <v>43574.947149395179</v>
      </c>
    </row>
    <row r="5292" spans="1:10" x14ac:dyDescent="0.3">
      <c r="A5292" s="29">
        <v>5288</v>
      </c>
      <c r="B5292">
        <v>4277</v>
      </c>
      <c r="C5292" s="24">
        <v>41959</v>
      </c>
      <c r="D5292" s="24">
        <v>43785</v>
      </c>
      <c r="E5292">
        <v>6250</v>
      </c>
      <c r="F5292" s="31">
        <v>277.31811337451063</v>
      </c>
      <c r="G5292" s="24">
        <v>42229</v>
      </c>
      <c r="H5292" s="33">
        <v>1</v>
      </c>
      <c r="I5292">
        <v>0.98884995907581841</v>
      </c>
      <c r="J5292" s="40">
        <v>42401.469056779599</v>
      </c>
    </row>
    <row r="5293" spans="1:10" x14ac:dyDescent="0.3">
      <c r="A5293" s="29">
        <v>5289</v>
      </c>
      <c r="B5293">
        <v>4278</v>
      </c>
      <c r="C5293" s="24">
        <v>41726</v>
      </c>
      <c r="D5293" s="24">
        <v>43552</v>
      </c>
      <c r="E5293">
        <v>4375</v>
      </c>
      <c r="F5293" s="31">
        <v>2497.8030376395072</v>
      </c>
      <c r="G5293" s="24">
        <v>42260</v>
      </c>
      <c r="H5293" s="33">
        <v>1</v>
      </c>
      <c r="I5293">
        <v>0.98884995907581841</v>
      </c>
      <c r="J5293" s="40">
        <v>42807.699822938455</v>
      </c>
    </row>
    <row r="5294" spans="1:10" x14ac:dyDescent="0.3">
      <c r="A5294" s="29">
        <v>5290</v>
      </c>
      <c r="B5294">
        <v>4278</v>
      </c>
      <c r="C5294" s="24">
        <v>41726</v>
      </c>
      <c r="D5294" s="24">
        <v>43552</v>
      </c>
      <c r="E5294">
        <v>4375</v>
      </c>
      <c r="F5294" s="31">
        <v>13112.906390257462</v>
      </c>
      <c r="G5294" s="24">
        <v>42991</v>
      </c>
      <c r="H5294" s="33">
        <v>3</v>
      </c>
      <c r="I5294">
        <v>0.80482337140270255</v>
      </c>
      <c r="J5294" s="40">
        <v>43119.503459757485</v>
      </c>
    </row>
    <row r="5295" spans="1:10" x14ac:dyDescent="0.3">
      <c r="A5295" s="29">
        <v>5291</v>
      </c>
      <c r="B5295">
        <v>4278</v>
      </c>
      <c r="C5295" s="24">
        <v>41726</v>
      </c>
      <c r="D5295" s="24">
        <v>43552</v>
      </c>
      <c r="E5295">
        <v>4375</v>
      </c>
      <c r="F5295" s="31">
        <v>9386.4967536725799</v>
      </c>
      <c r="G5295" s="24">
        <v>42467</v>
      </c>
      <c r="H5295" s="33">
        <v>2</v>
      </c>
      <c r="I5295">
        <v>0.89574241276323197</v>
      </c>
      <c r="J5295" s="40">
        <v>42622.941255078164</v>
      </c>
    </row>
    <row r="5296" spans="1:10" x14ac:dyDescent="0.3">
      <c r="A5296" s="29">
        <v>5292</v>
      </c>
      <c r="B5296">
        <v>4279</v>
      </c>
      <c r="C5296" s="24">
        <v>41769</v>
      </c>
      <c r="D5296" s="24">
        <v>42865</v>
      </c>
      <c r="E5296">
        <v>6250</v>
      </c>
      <c r="F5296" s="31">
        <v>797.83021380284026</v>
      </c>
      <c r="G5296" s="24">
        <v>42062</v>
      </c>
      <c r="H5296" s="33">
        <v>1</v>
      </c>
      <c r="I5296">
        <v>0.98884995907581841</v>
      </c>
      <c r="J5296" s="40">
        <v>43824.291065737612</v>
      </c>
    </row>
    <row r="5297" spans="1:10" x14ac:dyDescent="0.3">
      <c r="A5297" s="29">
        <v>5293</v>
      </c>
      <c r="B5297">
        <v>4280</v>
      </c>
      <c r="C5297" s="24">
        <v>41922</v>
      </c>
      <c r="D5297" s="24">
        <v>42287</v>
      </c>
      <c r="E5297">
        <v>5000</v>
      </c>
      <c r="F5297" s="31">
        <v>8832.3672689812247</v>
      </c>
      <c r="G5297" s="24">
        <v>42000</v>
      </c>
      <c r="H5297" s="33">
        <v>2</v>
      </c>
      <c r="I5297">
        <v>0.89574241276323197</v>
      </c>
      <c r="J5297" s="40">
        <v>42450.478328002617</v>
      </c>
    </row>
    <row r="5298" spans="1:10" x14ac:dyDescent="0.3">
      <c r="A5298" s="29">
        <v>5294</v>
      </c>
      <c r="B5298">
        <v>4281</v>
      </c>
      <c r="C5298" s="24">
        <v>41776</v>
      </c>
      <c r="D5298" s="24">
        <v>42507</v>
      </c>
      <c r="E5298">
        <v>4375</v>
      </c>
      <c r="F5298" s="31">
        <v>640.84565638034428</v>
      </c>
      <c r="G5298" s="24">
        <v>42251</v>
      </c>
      <c r="H5298" s="33">
        <v>1</v>
      </c>
      <c r="I5298">
        <v>0.98884995907581841</v>
      </c>
      <c r="J5298" s="40">
        <v>42292.11375662827</v>
      </c>
    </row>
    <row r="5299" spans="1:10" x14ac:dyDescent="0.3">
      <c r="A5299" s="29">
        <v>5295</v>
      </c>
      <c r="B5299">
        <v>4281</v>
      </c>
      <c r="C5299" s="24">
        <v>41776</v>
      </c>
      <c r="D5299" s="24">
        <v>42507</v>
      </c>
      <c r="E5299">
        <v>4375</v>
      </c>
      <c r="F5299" s="31">
        <v>104.3085452220618</v>
      </c>
      <c r="G5299" s="24">
        <v>42226</v>
      </c>
      <c r="H5299" s="33">
        <v>1</v>
      </c>
      <c r="I5299">
        <v>0.98884995907581841</v>
      </c>
      <c r="J5299" s="40">
        <v>43003.202776328675</v>
      </c>
    </row>
    <row r="5300" spans="1:10" x14ac:dyDescent="0.3">
      <c r="A5300" s="29">
        <v>5296</v>
      </c>
      <c r="B5300">
        <v>4282</v>
      </c>
      <c r="C5300" s="24">
        <v>42003</v>
      </c>
      <c r="D5300" s="24">
        <v>43829</v>
      </c>
      <c r="E5300">
        <v>5000</v>
      </c>
      <c r="F5300" s="31">
        <v>1291.0964750201369</v>
      </c>
      <c r="G5300" s="24">
        <v>43166</v>
      </c>
      <c r="H5300" s="33">
        <v>1</v>
      </c>
      <c r="I5300">
        <v>0.98884995907581841</v>
      </c>
      <c r="J5300" s="40">
        <v>43394.093798499576</v>
      </c>
    </row>
    <row r="5301" spans="1:10" x14ac:dyDescent="0.3">
      <c r="A5301" s="29">
        <v>5297</v>
      </c>
      <c r="B5301">
        <v>4282</v>
      </c>
      <c r="C5301" s="24">
        <v>42003</v>
      </c>
      <c r="D5301" s="24">
        <v>43829</v>
      </c>
      <c r="E5301">
        <v>5000</v>
      </c>
      <c r="F5301" s="31">
        <v>289.5298137994323</v>
      </c>
      <c r="G5301" s="24">
        <v>42324</v>
      </c>
      <c r="H5301" s="33">
        <v>1</v>
      </c>
      <c r="I5301">
        <v>0.98884995907581841</v>
      </c>
      <c r="J5301" s="40">
        <v>42506.163250701771</v>
      </c>
    </row>
    <row r="5302" spans="1:10" x14ac:dyDescent="0.3">
      <c r="A5302" s="29">
        <v>5298</v>
      </c>
      <c r="B5302">
        <v>4283</v>
      </c>
      <c r="C5302" s="24">
        <v>41801</v>
      </c>
      <c r="D5302" s="24">
        <v>43627</v>
      </c>
      <c r="E5302">
        <v>5000</v>
      </c>
      <c r="F5302" s="31">
        <v>13959.838564014623</v>
      </c>
      <c r="G5302" s="24">
        <v>42216</v>
      </c>
      <c r="H5302" s="33">
        <v>3</v>
      </c>
      <c r="I5302">
        <v>0.80482337140270255</v>
      </c>
      <c r="J5302" s="40">
        <v>42413.256388201466</v>
      </c>
    </row>
    <row r="5303" spans="1:10" x14ac:dyDescent="0.3">
      <c r="A5303" s="29">
        <v>5299</v>
      </c>
      <c r="B5303">
        <v>4283</v>
      </c>
      <c r="C5303" s="24">
        <v>41801</v>
      </c>
      <c r="D5303" s="24">
        <v>43627</v>
      </c>
      <c r="E5303">
        <v>5000</v>
      </c>
      <c r="F5303" s="31">
        <v>30769.929881504351</v>
      </c>
      <c r="G5303" s="24">
        <v>43609</v>
      </c>
      <c r="H5303" s="33">
        <v>4</v>
      </c>
      <c r="I5303">
        <v>0.7196296248241657</v>
      </c>
      <c r="J5303" s="40">
        <v>43846.657688813939</v>
      </c>
    </row>
    <row r="5304" spans="1:10" x14ac:dyDescent="0.3">
      <c r="A5304" s="29">
        <v>5300</v>
      </c>
      <c r="B5304">
        <v>4284</v>
      </c>
      <c r="C5304" s="24">
        <v>41671</v>
      </c>
      <c r="D5304" s="24">
        <v>43497</v>
      </c>
      <c r="E5304">
        <v>4375</v>
      </c>
      <c r="F5304" s="31">
        <v>6261.6853647856205</v>
      </c>
      <c r="G5304" s="24">
        <v>41693</v>
      </c>
      <c r="H5304" s="33">
        <v>2</v>
      </c>
      <c r="I5304">
        <v>0.89574241276323197</v>
      </c>
      <c r="J5304" s="40">
        <v>41694.710095003407</v>
      </c>
    </row>
    <row r="5305" spans="1:10" x14ac:dyDescent="0.3">
      <c r="A5305" s="29">
        <v>5301</v>
      </c>
      <c r="B5305">
        <v>4286</v>
      </c>
      <c r="C5305" s="24">
        <v>41970</v>
      </c>
      <c r="D5305" s="24">
        <v>43431</v>
      </c>
      <c r="E5305">
        <v>3750</v>
      </c>
      <c r="F5305" s="31">
        <v>2067.2210021101164</v>
      </c>
      <c r="G5305" s="24">
        <v>42637</v>
      </c>
      <c r="H5305" s="33">
        <v>1</v>
      </c>
      <c r="I5305">
        <v>0.98884995907581841</v>
      </c>
      <c r="J5305" s="40">
        <v>42978.587259657295</v>
      </c>
    </row>
    <row r="5306" spans="1:10" x14ac:dyDescent="0.3">
      <c r="A5306" s="29">
        <v>5302</v>
      </c>
      <c r="B5306">
        <v>4287</v>
      </c>
      <c r="C5306" s="24">
        <v>41996</v>
      </c>
      <c r="D5306" s="24">
        <v>43822</v>
      </c>
      <c r="E5306">
        <v>4375</v>
      </c>
      <c r="F5306" s="31">
        <v>2513.15311805069</v>
      </c>
      <c r="G5306" s="24">
        <v>43818</v>
      </c>
      <c r="H5306" s="33">
        <v>1</v>
      </c>
      <c r="I5306">
        <v>0.98884995907581841</v>
      </c>
      <c r="J5306" s="40">
        <v>44060.291509673501</v>
      </c>
    </row>
    <row r="5307" spans="1:10" x14ac:dyDescent="0.3">
      <c r="A5307" s="29">
        <v>5303</v>
      </c>
      <c r="B5307">
        <v>4287</v>
      </c>
      <c r="C5307" s="24">
        <v>41996</v>
      </c>
      <c r="D5307" s="24">
        <v>43822</v>
      </c>
      <c r="E5307">
        <v>4375</v>
      </c>
      <c r="F5307" s="31">
        <v>5280.4882312963091</v>
      </c>
      <c r="G5307" s="24">
        <v>43460</v>
      </c>
      <c r="H5307" s="33">
        <v>2</v>
      </c>
      <c r="I5307">
        <v>0.89574241276323197</v>
      </c>
      <c r="J5307" s="40">
        <v>43802.820201027898</v>
      </c>
    </row>
    <row r="5308" spans="1:10" x14ac:dyDescent="0.3">
      <c r="A5308" s="29">
        <v>5304</v>
      </c>
      <c r="B5308">
        <v>4291</v>
      </c>
      <c r="C5308" s="24">
        <v>41914</v>
      </c>
      <c r="D5308" s="24">
        <v>42645</v>
      </c>
      <c r="E5308">
        <v>5000</v>
      </c>
      <c r="F5308" s="31">
        <v>3981.7543488555839</v>
      </c>
      <c r="G5308" s="24">
        <v>42192</v>
      </c>
      <c r="H5308" s="33">
        <v>1</v>
      </c>
      <c r="I5308">
        <v>0.98884995907581841</v>
      </c>
      <c r="J5308" s="40">
        <v>42328.39951865084</v>
      </c>
    </row>
    <row r="5309" spans="1:10" x14ac:dyDescent="0.3">
      <c r="A5309" s="29">
        <v>5305</v>
      </c>
      <c r="B5309">
        <v>4292</v>
      </c>
      <c r="C5309" s="24">
        <v>41868</v>
      </c>
      <c r="D5309" s="24">
        <v>43694</v>
      </c>
      <c r="E5309">
        <v>6250</v>
      </c>
      <c r="F5309" s="31">
        <v>1024.6961173434859</v>
      </c>
      <c r="G5309" s="24">
        <v>43066</v>
      </c>
      <c r="H5309" s="33">
        <v>1</v>
      </c>
      <c r="I5309">
        <v>0.98884995907581841</v>
      </c>
      <c r="J5309" s="40">
        <v>43097.817935585575</v>
      </c>
    </row>
    <row r="5310" spans="1:10" x14ac:dyDescent="0.3">
      <c r="A5310" s="29">
        <v>5306</v>
      </c>
      <c r="B5310">
        <v>4292</v>
      </c>
      <c r="C5310" s="24">
        <v>41868</v>
      </c>
      <c r="D5310" s="24">
        <v>43694</v>
      </c>
      <c r="E5310">
        <v>6250</v>
      </c>
      <c r="F5310" s="31">
        <v>5343.1552073952816</v>
      </c>
      <c r="G5310" s="24">
        <v>43291</v>
      </c>
      <c r="H5310" s="33">
        <v>2</v>
      </c>
      <c r="I5310">
        <v>0.89574241276323197</v>
      </c>
      <c r="J5310" s="40">
        <v>43460.606176779576</v>
      </c>
    </row>
    <row r="5311" spans="1:10" x14ac:dyDescent="0.3">
      <c r="A5311" s="29">
        <v>5307</v>
      </c>
      <c r="B5311">
        <v>4292</v>
      </c>
      <c r="C5311" s="24">
        <v>41868</v>
      </c>
      <c r="D5311" s="24">
        <v>43694</v>
      </c>
      <c r="E5311">
        <v>6250</v>
      </c>
      <c r="F5311" s="31">
        <v>1368.1444460540786</v>
      </c>
      <c r="G5311" s="24">
        <v>42329</v>
      </c>
      <c r="H5311" s="33">
        <v>1</v>
      </c>
      <c r="I5311">
        <v>0.98884995907581841</v>
      </c>
      <c r="J5311" s="40">
        <v>42672.51925067883</v>
      </c>
    </row>
    <row r="5312" spans="1:10" x14ac:dyDescent="0.3">
      <c r="A5312" s="29">
        <v>5308</v>
      </c>
      <c r="B5312">
        <v>4293</v>
      </c>
      <c r="C5312" s="24">
        <v>41726</v>
      </c>
      <c r="D5312" s="24">
        <v>42457</v>
      </c>
      <c r="E5312">
        <v>5625</v>
      </c>
      <c r="F5312" s="31">
        <v>1158.5182285869632</v>
      </c>
      <c r="G5312" s="24">
        <v>42289</v>
      </c>
      <c r="H5312" s="33">
        <v>1</v>
      </c>
      <c r="I5312">
        <v>0.98884995907581841</v>
      </c>
      <c r="J5312" s="40">
        <v>42388.221817396341</v>
      </c>
    </row>
    <row r="5313" spans="1:10" x14ac:dyDescent="0.3">
      <c r="A5313" s="29">
        <v>5309</v>
      </c>
      <c r="B5313">
        <v>4294</v>
      </c>
      <c r="C5313" s="24">
        <v>41940</v>
      </c>
      <c r="D5313" s="24">
        <v>42671</v>
      </c>
      <c r="E5313">
        <v>3750</v>
      </c>
      <c r="F5313" s="31">
        <v>10062.423612245855</v>
      </c>
      <c r="G5313" s="24">
        <v>42468</v>
      </c>
      <c r="H5313" s="33">
        <v>3</v>
      </c>
      <c r="I5313">
        <v>0.80482337140270255</v>
      </c>
      <c r="J5313" s="40">
        <v>42770.34250873881</v>
      </c>
    </row>
    <row r="5314" spans="1:10" x14ac:dyDescent="0.3">
      <c r="A5314" s="29">
        <v>5310</v>
      </c>
      <c r="B5314">
        <v>4294</v>
      </c>
      <c r="C5314" s="24">
        <v>41940</v>
      </c>
      <c r="D5314" s="24">
        <v>42671</v>
      </c>
      <c r="E5314">
        <v>3750</v>
      </c>
      <c r="F5314" s="31">
        <v>5266.1218461383514</v>
      </c>
      <c r="G5314" s="24">
        <v>42419</v>
      </c>
      <c r="H5314" s="33">
        <v>2</v>
      </c>
      <c r="I5314">
        <v>0.89574241276323197</v>
      </c>
      <c r="J5314" s="40">
        <v>42467.18546448485</v>
      </c>
    </row>
    <row r="5315" spans="1:10" x14ac:dyDescent="0.3">
      <c r="A5315" s="29">
        <v>5311</v>
      </c>
      <c r="B5315">
        <v>4295</v>
      </c>
      <c r="C5315" s="24">
        <v>41851</v>
      </c>
      <c r="D5315" s="24">
        <v>43312</v>
      </c>
      <c r="E5315">
        <v>5625</v>
      </c>
      <c r="F5315" s="31">
        <v>12576.987093226482</v>
      </c>
      <c r="G5315" s="24">
        <v>43281</v>
      </c>
      <c r="H5315" s="33">
        <v>3</v>
      </c>
      <c r="I5315">
        <v>0.80482337140270255</v>
      </c>
      <c r="J5315" s="40">
        <v>43672.568661623067</v>
      </c>
    </row>
    <row r="5316" spans="1:10" x14ac:dyDescent="0.3">
      <c r="A5316" s="29">
        <v>5312</v>
      </c>
      <c r="B5316">
        <v>4295</v>
      </c>
      <c r="C5316" s="24">
        <v>41851</v>
      </c>
      <c r="D5316" s="24">
        <v>43312</v>
      </c>
      <c r="E5316">
        <v>5625</v>
      </c>
      <c r="F5316" s="31">
        <v>2324.8432248287922</v>
      </c>
      <c r="G5316" s="24">
        <v>43164</v>
      </c>
      <c r="H5316" s="33">
        <v>1</v>
      </c>
      <c r="I5316">
        <v>0.98884995907581841</v>
      </c>
      <c r="J5316" s="40">
        <v>43332.392233098435</v>
      </c>
    </row>
    <row r="5317" spans="1:10" x14ac:dyDescent="0.3">
      <c r="A5317" s="29">
        <v>5313</v>
      </c>
      <c r="B5317">
        <v>4295</v>
      </c>
      <c r="C5317" s="24">
        <v>41851</v>
      </c>
      <c r="D5317" s="24">
        <v>43312</v>
      </c>
      <c r="E5317">
        <v>5625</v>
      </c>
      <c r="F5317" s="31">
        <v>1241.5114339495901</v>
      </c>
      <c r="G5317" s="24">
        <v>42243</v>
      </c>
      <c r="H5317" s="33">
        <v>1</v>
      </c>
      <c r="I5317">
        <v>0.98884995907581841</v>
      </c>
      <c r="J5317" s="40">
        <v>42270.52556644821</v>
      </c>
    </row>
    <row r="5318" spans="1:10" x14ac:dyDescent="0.3">
      <c r="A5318" s="29">
        <v>5314</v>
      </c>
      <c r="B5318">
        <v>4295</v>
      </c>
      <c r="C5318" s="24">
        <v>41851</v>
      </c>
      <c r="D5318" s="24">
        <v>43312</v>
      </c>
      <c r="E5318">
        <v>5625</v>
      </c>
      <c r="F5318" s="31">
        <v>1867.2458807569967</v>
      </c>
      <c r="G5318" s="24">
        <v>43165</v>
      </c>
      <c r="H5318" s="33">
        <v>1</v>
      </c>
      <c r="I5318">
        <v>0.98884995907581841</v>
      </c>
      <c r="J5318" s="40">
        <v>43228.412451622222</v>
      </c>
    </row>
    <row r="5319" spans="1:10" x14ac:dyDescent="0.3">
      <c r="A5319" s="29">
        <v>5315</v>
      </c>
      <c r="B5319">
        <v>4295</v>
      </c>
      <c r="C5319" s="24">
        <v>41851</v>
      </c>
      <c r="D5319" s="24">
        <v>43312</v>
      </c>
      <c r="E5319">
        <v>5625</v>
      </c>
      <c r="F5319" s="31">
        <v>1619.9489634370082</v>
      </c>
      <c r="G5319" s="24">
        <v>43052</v>
      </c>
      <c r="H5319" s="33">
        <v>1</v>
      </c>
      <c r="I5319">
        <v>0.98884995907581841</v>
      </c>
      <c r="J5319" s="40">
        <v>43366.38225472343</v>
      </c>
    </row>
    <row r="5320" spans="1:10" x14ac:dyDescent="0.3">
      <c r="A5320" s="29">
        <v>5316</v>
      </c>
      <c r="B5320">
        <v>4296</v>
      </c>
      <c r="C5320" s="24">
        <v>41703</v>
      </c>
      <c r="D5320" s="24">
        <v>42799</v>
      </c>
      <c r="E5320">
        <v>4375</v>
      </c>
      <c r="F5320" s="31">
        <v>186.18146498597542</v>
      </c>
      <c r="G5320" s="24">
        <v>42248</v>
      </c>
      <c r="H5320" s="33">
        <v>1</v>
      </c>
      <c r="I5320">
        <v>0.98884995907581841</v>
      </c>
      <c r="J5320" s="40">
        <v>42251.046593956969</v>
      </c>
    </row>
    <row r="5321" spans="1:10" x14ac:dyDescent="0.3">
      <c r="A5321" s="29">
        <v>5317</v>
      </c>
      <c r="B5321">
        <v>4296</v>
      </c>
      <c r="C5321" s="24">
        <v>41703</v>
      </c>
      <c r="D5321" s="24">
        <v>42799</v>
      </c>
      <c r="E5321">
        <v>4375</v>
      </c>
      <c r="F5321" s="31">
        <v>15046.234245424126</v>
      </c>
      <c r="G5321" s="24">
        <v>42653</v>
      </c>
      <c r="H5321" s="33">
        <v>3</v>
      </c>
      <c r="I5321">
        <v>0.80482337140270255</v>
      </c>
      <c r="J5321" s="40">
        <v>42952.901350321787</v>
      </c>
    </row>
    <row r="5322" spans="1:10" x14ac:dyDescent="0.3">
      <c r="A5322" s="29">
        <v>5318</v>
      </c>
      <c r="B5322">
        <v>4297</v>
      </c>
      <c r="C5322" s="24">
        <v>41693</v>
      </c>
      <c r="D5322" s="24">
        <v>42789</v>
      </c>
      <c r="E5322">
        <v>6250</v>
      </c>
      <c r="F5322" s="31">
        <v>2031.9186540306796</v>
      </c>
      <c r="G5322" s="24">
        <v>42208</v>
      </c>
      <c r="H5322" s="33">
        <v>1</v>
      </c>
      <c r="I5322">
        <v>0.98884995907581841</v>
      </c>
      <c r="J5322" s="40">
        <v>42299.945634006959</v>
      </c>
    </row>
    <row r="5323" spans="1:10" x14ac:dyDescent="0.3">
      <c r="A5323" s="29">
        <v>5319</v>
      </c>
      <c r="B5323">
        <v>4297</v>
      </c>
      <c r="C5323" s="24">
        <v>41693</v>
      </c>
      <c r="D5323" s="24">
        <v>42789</v>
      </c>
      <c r="E5323">
        <v>6250</v>
      </c>
      <c r="F5323" s="31">
        <v>2483.0395487040314</v>
      </c>
      <c r="G5323" s="24">
        <v>42584</v>
      </c>
      <c r="H5323" s="33">
        <v>1</v>
      </c>
      <c r="I5323">
        <v>0.98884995907581841</v>
      </c>
      <c r="J5323" s="40">
        <v>44121.348622612488</v>
      </c>
    </row>
    <row r="5324" spans="1:10" x14ac:dyDescent="0.3">
      <c r="A5324" s="29">
        <v>5320</v>
      </c>
      <c r="B5324">
        <v>4297</v>
      </c>
      <c r="C5324" s="24">
        <v>41693</v>
      </c>
      <c r="D5324" s="24">
        <v>42789</v>
      </c>
      <c r="E5324">
        <v>6250</v>
      </c>
      <c r="F5324" s="31">
        <v>3840.2202288584363</v>
      </c>
      <c r="G5324" s="24">
        <v>41849</v>
      </c>
      <c r="H5324" s="33">
        <v>1</v>
      </c>
      <c r="I5324">
        <v>0.98884995907581841</v>
      </c>
      <c r="J5324" s="40">
        <v>42139.288094874442</v>
      </c>
    </row>
    <row r="5325" spans="1:10" x14ac:dyDescent="0.3">
      <c r="A5325" s="29">
        <v>5321</v>
      </c>
      <c r="B5325">
        <v>4299</v>
      </c>
      <c r="C5325" s="24">
        <v>41659</v>
      </c>
      <c r="D5325" s="24">
        <v>43485</v>
      </c>
      <c r="E5325">
        <v>3750</v>
      </c>
      <c r="F5325" s="31">
        <v>681.42785694210841</v>
      </c>
      <c r="G5325" s="24">
        <v>43002</v>
      </c>
      <c r="H5325" s="33">
        <v>1</v>
      </c>
      <c r="I5325">
        <v>0.98884995907581841</v>
      </c>
      <c r="J5325" s="40">
        <v>43017.069811878806</v>
      </c>
    </row>
    <row r="5326" spans="1:10" x14ac:dyDescent="0.3">
      <c r="A5326" s="29">
        <v>5322</v>
      </c>
      <c r="B5326">
        <v>4299</v>
      </c>
      <c r="C5326" s="24">
        <v>41659</v>
      </c>
      <c r="D5326" s="24">
        <v>43485</v>
      </c>
      <c r="E5326">
        <v>3750</v>
      </c>
      <c r="F5326" s="31">
        <v>23633.57197659172</v>
      </c>
      <c r="G5326" s="24">
        <v>42786</v>
      </c>
      <c r="H5326" s="33">
        <v>4</v>
      </c>
      <c r="I5326">
        <v>0.7196296248241657</v>
      </c>
      <c r="J5326" s="40">
        <v>43771.241719390149</v>
      </c>
    </row>
    <row r="5327" spans="1:10" x14ac:dyDescent="0.3">
      <c r="A5327" s="29">
        <v>5323</v>
      </c>
      <c r="B5327">
        <v>4300</v>
      </c>
      <c r="C5327" s="24">
        <v>41905</v>
      </c>
      <c r="D5327" s="24">
        <v>42270</v>
      </c>
      <c r="E5327">
        <v>3750</v>
      </c>
      <c r="F5327" s="31">
        <v>2025.4877022672372</v>
      </c>
      <c r="G5327" s="24">
        <v>42247</v>
      </c>
      <c r="H5327" s="33">
        <v>1</v>
      </c>
      <c r="I5327">
        <v>0.98884995907581841</v>
      </c>
      <c r="J5327" s="40">
        <v>43441.591913657161</v>
      </c>
    </row>
    <row r="5328" spans="1:10" x14ac:dyDescent="0.3">
      <c r="A5328" s="29">
        <v>5324</v>
      </c>
      <c r="B5328">
        <v>4301</v>
      </c>
      <c r="C5328" s="24">
        <v>41784</v>
      </c>
      <c r="D5328" s="24">
        <v>43610</v>
      </c>
      <c r="E5328">
        <v>4375</v>
      </c>
      <c r="F5328" s="31">
        <v>129.57115036305629</v>
      </c>
      <c r="G5328" s="24">
        <v>43109</v>
      </c>
      <c r="H5328" s="33">
        <v>1</v>
      </c>
      <c r="I5328">
        <v>0.98884995907581841</v>
      </c>
      <c r="J5328" s="40">
        <v>43291.833259227926</v>
      </c>
    </row>
    <row r="5329" spans="1:10" x14ac:dyDescent="0.3">
      <c r="A5329" s="29">
        <v>5325</v>
      </c>
      <c r="B5329">
        <v>4301</v>
      </c>
      <c r="C5329" s="24">
        <v>41784</v>
      </c>
      <c r="D5329" s="24">
        <v>43610</v>
      </c>
      <c r="E5329">
        <v>4375</v>
      </c>
      <c r="F5329" s="31">
        <v>6487.945085381567</v>
      </c>
      <c r="G5329" s="24">
        <v>42014</v>
      </c>
      <c r="H5329" s="33">
        <v>2</v>
      </c>
      <c r="I5329">
        <v>0.89574241276323197</v>
      </c>
      <c r="J5329" s="40">
        <v>42545.836005816338</v>
      </c>
    </row>
    <row r="5330" spans="1:10" x14ac:dyDescent="0.3">
      <c r="A5330" s="29">
        <v>5326</v>
      </c>
      <c r="B5330">
        <v>4301</v>
      </c>
      <c r="C5330" s="24">
        <v>41784</v>
      </c>
      <c r="D5330" s="24">
        <v>43610</v>
      </c>
      <c r="E5330">
        <v>4375</v>
      </c>
      <c r="F5330" s="31">
        <v>266.61684522923895</v>
      </c>
      <c r="G5330" s="24">
        <v>42571</v>
      </c>
      <c r="H5330" s="33">
        <v>1</v>
      </c>
      <c r="I5330">
        <v>0.98884995907581841</v>
      </c>
      <c r="J5330" s="40">
        <v>42987.597120926039</v>
      </c>
    </row>
    <row r="5331" spans="1:10" x14ac:dyDescent="0.3">
      <c r="A5331" s="29">
        <v>5327</v>
      </c>
      <c r="B5331">
        <v>4301</v>
      </c>
      <c r="C5331" s="24">
        <v>41784</v>
      </c>
      <c r="D5331" s="24">
        <v>43610</v>
      </c>
      <c r="E5331">
        <v>4375</v>
      </c>
      <c r="F5331" s="31">
        <v>1939.5581451561079</v>
      </c>
      <c r="G5331" s="24">
        <v>43483</v>
      </c>
      <c r="H5331" s="33">
        <v>1</v>
      </c>
      <c r="I5331">
        <v>0.98884995907581841</v>
      </c>
      <c r="J5331" s="40">
        <v>44367.055304782385</v>
      </c>
    </row>
    <row r="5332" spans="1:10" x14ac:dyDescent="0.3">
      <c r="A5332" s="29">
        <v>5328</v>
      </c>
      <c r="B5332">
        <v>4301</v>
      </c>
      <c r="C5332" s="24">
        <v>41784</v>
      </c>
      <c r="D5332" s="24">
        <v>43610</v>
      </c>
      <c r="E5332">
        <v>4375</v>
      </c>
      <c r="F5332" s="31">
        <v>5826.9235343998071</v>
      </c>
      <c r="G5332" s="24">
        <v>42512</v>
      </c>
      <c r="H5332" s="33">
        <v>2</v>
      </c>
      <c r="I5332">
        <v>0.89574241276323197</v>
      </c>
      <c r="J5332" s="40">
        <v>42955.913001108973</v>
      </c>
    </row>
    <row r="5333" spans="1:10" x14ac:dyDescent="0.3">
      <c r="A5333" s="29">
        <v>5329</v>
      </c>
      <c r="B5333">
        <v>4301</v>
      </c>
      <c r="C5333" s="24">
        <v>41784</v>
      </c>
      <c r="D5333" s="24">
        <v>43610</v>
      </c>
      <c r="E5333">
        <v>4375</v>
      </c>
      <c r="F5333" s="31">
        <v>1546.6243513941863</v>
      </c>
      <c r="G5333" s="24">
        <v>42816</v>
      </c>
      <c r="H5333" s="33">
        <v>1</v>
      </c>
      <c r="I5333">
        <v>0.98884995907581841</v>
      </c>
      <c r="J5333" s="40">
        <v>42853.005822203369</v>
      </c>
    </row>
    <row r="5334" spans="1:10" x14ac:dyDescent="0.3">
      <c r="A5334" s="29">
        <v>5330</v>
      </c>
      <c r="B5334">
        <v>4302</v>
      </c>
      <c r="C5334" s="24">
        <v>41716</v>
      </c>
      <c r="D5334" s="24">
        <v>43177</v>
      </c>
      <c r="E5334">
        <v>6250</v>
      </c>
      <c r="F5334" s="31">
        <v>5741.522591317138</v>
      </c>
      <c r="G5334" s="24">
        <v>42089</v>
      </c>
      <c r="H5334" s="33">
        <v>2</v>
      </c>
      <c r="I5334">
        <v>0.89574241276323197</v>
      </c>
      <c r="J5334" s="40">
        <v>42097.847561292023</v>
      </c>
    </row>
    <row r="5335" spans="1:10" x14ac:dyDescent="0.3">
      <c r="A5335" s="29">
        <v>5331</v>
      </c>
      <c r="B5335">
        <v>4302</v>
      </c>
      <c r="C5335" s="24">
        <v>41716</v>
      </c>
      <c r="D5335" s="24">
        <v>43177</v>
      </c>
      <c r="E5335">
        <v>6250</v>
      </c>
      <c r="F5335" s="31">
        <v>7525.594887398639</v>
      </c>
      <c r="G5335" s="24">
        <v>41980</v>
      </c>
      <c r="H5335" s="33">
        <v>2</v>
      </c>
      <c r="I5335">
        <v>0.89574241276323197</v>
      </c>
      <c r="J5335" s="40">
        <v>42614.675242824211</v>
      </c>
    </row>
    <row r="5336" spans="1:10" x14ac:dyDescent="0.3">
      <c r="A5336" s="29">
        <v>5332</v>
      </c>
      <c r="B5336">
        <v>4302</v>
      </c>
      <c r="C5336" s="24">
        <v>41716</v>
      </c>
      <c r="D5336" s="24">
        <v>43177</v>
      </c>
      <c r="E5336">
        <v>6250</v>
      </c>
      <c r="F5336" s="31">
        <v>4803.6969642362465</v>
      </c>
      <c r="G5336" s="24">
        <v>42713</v>
      </c>
      <c r="H5336" s="33">
        <v>1</v>
      </c>
      <c r="I5336">
        <v>0.98884995907581841</v>
      </c>
      <c r="J5336" s="40">
        <v>42740.399119503578</v>
      </c>
    </row>
    <row r="5337" spans="1:10" x14ac:dyDescent="0.3">
      <c r="A5337" s="29">
        <v>5333</v>
      </c>
      <c r="B5337">
        <v>4304</v>
      </c>
      <c r="C5337" s="24">
        <v>42003</v>
      </c>
      <c r="D5337" s="24">
        <v>43829</v>
      </c>
      <c r="E5337">
        <v>3750</v>
      </c>
      <c r="F5337" s="31">
        <v>2107.9820884687101</v>
      </c>
      <c r="G5337" s="24">
        <v>43103</v>
      </c>
      <c r="H5337" s="33">
        <v>1</v>
      </c>
      <c r="I5337">
        <v>0.98884995907581841</v>
      </c>
      <c r="J5337" s="40">
        <v>43292.288272385442</v>
      </c>
    </row>
    <row r="5338" spans="1:10" x14ac:dyDescent="0.3">
      <c r="A5338" s="29">
        <v>5334</v>
      </c>
      <c r="B5338">
        <v>4305</v>
      </c>
      <c r="C5338" s="24">
        <v>41896</v>
      </c>
      <c r="D5338" s="24">
        <v>43722</v>
      </c>
      <c r="E5338">
        <v>6250</v>
      </c>
      <c r="F5338" s="31">
        <v>3427.5036254725187</v>
      </c>
      <c r="G5338" s="24">
        <v>41924</v>
      </c>
      <c r="H5338" s="33">
        <v>1</v>
      </c>
      <c r="I5338">
        <v>0.98884995907581841</v>
      </c>
      <c r="J5338" s="40">
        <v>41981.500575131387</v>
      </c>
    </row>
    <row r="5339" spans="1:10" x14ac:dyDescent="0.3">
      <c r="A5339" s="29">
        <v>5335</v>
      </c>
      <c r="B5339">
        <v>4305</v>
      </c>
      <c r="C5339" s="24">
        <v>41896</v>
      </c>
      <c r="D5339" s="24">
        <v>43722</v>
      </c>
      <c r="E5339">
        <v>6250</v>
      </c>
      <c r="F5339" s="31">
        <v>887.76582282292622</v>
      </c>
      <c r="G5339" s="24">
        <v>42848</v>
      </c>
      <c r="H5339" s="33">
        <v>1</v>
      </c>
      <c r="I5339">
        <v>0.98884995907581841</v>
      </c>
      <c r="J5339" s="40">
        <v>43581.041309388245</v>
      </c>
    </row>
    <row r="5340" spans="1:10" x14ac:dyDescent="0.3">
      <c r="A5340" s="29">
        <v>5336</v>
      </c>
      <c r="B5340">
        <v>4307</v>
      </c>
      <c r="C5340" s="24">
        <v>41903</v>
      </c>
      <c r="D5340" s="24">
        <v>43729</v>
      </c>
      <c r="E5340">
        <v>3750</v>
      </c>
      <c r="F5340" s="31">
        <v>3205.4872073136121</v>
      </c>
      <c r="G5340" s="24">
        <v>42449</v>
      </c>
      <c r="H5340" s="33">
        <v>1</v>
      </c>
      <c r="I5340">
        <v>0.98884995907581841</v>
      </c>
      <c r="J5340" s="40">
        <v>42489.423611149017</v>
      </c>
    </row>
    <row r="5341" spans="1:10" x14ac:dyDescent="0.3">
      <c r="A5341" s="29">
        <v>5337</v>
      </c>
      <c r="B5341">
        <v>4308</v>
      </c>
      <c r="C5341" s="24">
        <v>41826</v>
      </c>
      <c r="D5341" s="24">
        <v>42191</v>
      </c>
      <c r="E5341">
        <v>5000</v>
      </c>
      <c r="F5341" s="31">
        <v>3239.1154556163365</v>
      </c>
      <c r="G5341" s="24">
        <v>42050</v>
      </c>
      <c r="H5341" s="33">
        <v>1</v>
      </c>
      <c r="I5341">
        <v>0.98884995907581841</v>
      </c>
      <c r="J5341" s="40">
        <v>42142.381696648554</v>
      </c>
    </row>
    <row r="5342" spans="1:10" x14ac:dyDescent="0.3">
      <c r="A5342" s="29">
        <v>5338</v>
      </c>
      <c r="B5342">
        <v>4309</v>
      </c>
      <c r="C5342" s="24">
        <v>41787</v>
      </c>
      <c r="D5342" s="24">
        <v>42152</v>
      </c>
      <c r="E5342">
        <v>3750</v>
      </c>
      <c r="F5342" s="31">
        <v>910.41103735614001</v>
      </c>
      <c r="G5342" s="24">
        <v>42073</v>
      </c>
      <c r="H5342" s="33">
        <v>1</v>
      </c>
      <c r="I5342">
        <v>0.98884995907581841</v>
      </c>
      <c r="J5342" s="40">
        <v>42224.567467355162</v>
      </c>
    </row>
    <row r="5343" spans="1:10" x14ac:dyDescent="0.3">
      <c r="A5343" s="29">
        <v>5339</v>
      </c>
      <c r="B5343">
        <v>4310</v>
      </c>
      <c r="C5343" s="24">
        <v>41848</v>
      </c>
      <c r="D5343" s="24">
        <v>43674</v>
      </c>
      <c r="E5343">
        <v>4375</v>
      </c>
      <c r="F5343" s="31">
        <v>3565.2197532164796</v>
      </c>
      <c r="G5343" s="24">
        <v>42869</v>
      </c>
      <c r="H5343" s="33">
        <v>1</v>
      </c>
      <c r="I5343">
        <v>0.98884995907581841</v>
      </c>
      <c r="J5343" s="40">
        <v>43528.591081509243</v>
      </c>
    </row>
    <row r="5344" spans="1:10" x14ac:dyDescent="0.3">
      <c r="A5344" s="29">
        <v>5340</v>
      </c>
      <c r="B5344">
        <v>4310</v>
      </c>
      <c r="C5344" s="24">
        <v>41848</v>
      </c>
      <c r="D5344" s="24">
        <v>43674</v>
      </c>
      <c r="E5344">
        <v>4375</v>
      </c>
      <c r="F5344" s="31">
        <v>2411.3722534302865</v>
      </c>
      <c r="G5344" s="24">
        <v>42349</v>
      </c>
      <c r="H5344" s="33">
        <v>1</v>
      </c>
      <c r="I5344">
        <v>0.98884995907581841</v>
      </c>
      <c r="J5344" s="40">
        <v>42569.170454639709</v>
      </c>
    </row>
    <row r="5345" spans="1:10" x14ac:dyDescent="0.3">
      <c r="A5345" s="29">
        <v>5341</v>
      </c>
      <c r="B5345">
        <v>4310</v>
      </c>
      <c r="C5345" s="24">
        <v>41848</v>
      </c>
      <c r="D5345" s="24">
        <v>43674</v>
      </c>
      <c r="E5345">
        <v>4375</v>
      </c>
      <c r="F5345" s="31">
        <v>4537.0896673779644</v>
      </c>
      <c r="G5345" s="24">
        <v>42147</v>
      </c>
      <c r="H5345" s="33">
        <v>1</v>
      </c>
      <c r="I5345">
        <v>0.98884995907581841</v>
      </c>
      <c r="J5345" s="40">
        <v>42199.419421740728</v>
      </c>
    </row>
    <row r="5346" spans="1:10" x14ac:dyDescent="0.3">
      <c r="A5346" s="29">
        <v>5342</v>
      </c>
      <c r="B5346">
        <v>4310</v>
      </c>
      <c r="C5346" s="24">
        <v>41848</v>
      </c>
      <c r="D5346" s="24">
        <v>43674</v>
      </c>
      <c r="E5346">
        <v>4375</v>
      </c>
      <c r="F5346" s="31">
        <v>3006.63742864815</v>
      </c>
      <c r="G5346" s="24">
        <v>42938</v>
      </c>
      <c r="H5346" s="33">
        <v>1</v>
      </c>
      <c r="I5346">
        <v>0.98884995907581841</v>
      </c>
      <c r="J5346" s="40">
        <v>43037.695913909891</v>
      </c>
    </row>
    <row r="5347" spans="1:10" x14ac:dyDescent="0.3">
      <c r="A5347" s="29">
        <v>5343</v>
      </c>
      <c r="B5347">
        <v>4311</v>
      </c>
      <c r="C5347" s="24">
        <v>41822</v>
      </c>
      <c r="D5347" s="24">
        <v>42553</v>
      </c>
      <c r="E5347">
        <v>6250</v>
      </c>
      <c r="F5347" s="31">
        <v>766.80785429678099</v>
      </c>
      <c r="G5347" s="24">
        <v>42281</v>
      </c>
      <c r="H5347" s="33">
        <v>1</v>
      </c>
      <c r="I5347">
        <v>0.98884995907581841</v>
      </c>
      <c r="J5347" s="40">
        <v>42724.116466332351</v>
      </c>
    </row>
    <row r="5348" spans="1:10" x14ac:dyDescent="0.3">
      <c r="A5348" s="29">
        <v>5344</v>
      </c>
      <c r="B5348">
        <v>4312</v>
      </c>
      <c r="C5348" s="24">
        <v>41688</v>
      </c>
      <c r="D5348" s="24">
        <v>43514</v>
      </c>
      <c r="E5348">
        <v>4375</v>
      </c>
      <c r="F5348" s="31">
        <v>4664.7366194258611</v>
      </c>
      <c r="G5348" s="24">
        <v>43352</v>
      </c>
      <c r="H5348" s="33">
        <v>1</v>
      </c>
      <c r="I5348">
        <v>0.98884995907581841</v>
      </c>
      <c r="J5348" s="40">
        <v>44247.890701921082</v>
      </c>
    </row>
    <row r="5349" spans="1:10" x14ac:dyDescent="0.3">
      <c r="A5349" s="29">
        <v>5345</v>
      </c>
      <c r="B5349">
        <v>4313</v>
      </c>
      <c r="C5349" s="24">
        <v>41951</v>
      </c>
      <c r="D5349" s="24">
        <v>43777</v>
      </c>
      <c r="E5349">
        <v>4375</v>
      </c>
      <c r="F5349" s="31">
        <v>2669.1863540811214</v>
      </c>
      <c r="G5349" s="24">
        <v>43288</v>
      </c>
      <c r="H5349" s="33">
        <v>1</v>
      </c>
      <c r="I5349">
        <v>0.98884995907581841</v>
      </c>
      <c r="J5349" s="40">
        <v>43410.265082336955</v>
      </c>
    </row>
    <row r="5350" spans="1:10" x14ac:dyDescent="0.3">
      <c r="A5350" s="29">
        <v>5346</v>
      </c>
      <c r="B5350">
        <v>4313</v>
      </c>
      <c r="C5350" s="24">
        <v>41951</v>
      </c>
      <c r="D5350" s="24">
        <v>43777</v>
      </c>
      <c r="E5350">
        <v>4375</v>
      </c>
      <c r="F5350" s="31">
        <v>8947.3236271112055</v>
      </c>
      <c r="G5350" s="24">
        <v>42950</v>
      </c>
      <c r="H5350" s="33">
        <v>2</v>
      </c>
      <c r="I5350">
        <v>0.89574241276323197</v>
      </c>
      <c r="J5350" s="40">
        <v>42966.979589002091</v>
      </c>
    </row>
    <row r="5351" spans="1:10" x14ac:dyDescent="0.3">
      <c r="A5351" s="29">
        <v>5347</v>
      </c>
      <c r="B5351">
        <v>4316</v>
      </c>
      <c r="C5351" s="24">
        <v>41681</v>
      </c>
      <c r="D5351" s="24">
        <v>42046</v>
      </c>
      <c r="E5351">
        <v>4375</v>
      </c>
      <c r="F5351" s="31">
        <v>3647.9682420275612</v>
      </c>
      <c r="G5351" s="24">
        <v>41822</v>
      </c>
      <c r="H5351" s="33">
        <v>1</v>
      </c>
      <c r="I5351">
        <v>0.98884995907581841</v>
      </c>
      <c r="J5351" s="40">
        <v>42086.545325513973</v>
      </c>
    </row>
    <row r="5352" spans="1:10" x14ac:dyDescent="0.3">
      <c r="A5352" s="29">
        <v>5348</v>
      </c>
      <c r="B5352">
        <v>4316</v>
      </c>
      <c r="C5352" s="24">
        <v>41681</v>
      </c>
      <c r="D5352" s="24">
        <v>42046</v>
      </c>
      <c r="E5352">
        <v>4375</v>
      </c>
      <c r="F5352" s="31">
        <v>986.6404577439057</v>
      </c>
      <c r="G5352" s="24">
        <v>41816</v>
      </c>
      <c r="H5352" s="33">
        <v>1</v>
      </c>
      <c r="I5352">
        <v>0.98884995907581841</v>
      </c>
      <c r="J5352" s="40">
        <v>41971.010506030914</v>
      </c>
    </row>
    <row r="5353" spans="1:10" x14ac:dyDescent="0.3">
      <c r="A5353" s="29">
        <v>5349</v>
      </c>
      <c r="B5353">
        <v>4318</v>
      </c>
      <c r="C5353" s="24">
        <v>41997</v>
      </c>
      <c r="D5353" s="24">
        <v>43823</v>
      </c>
      <c r="E5353">
        <v>3750</v>
      </c>
      <c r="F5353" s="31">
        <v>2224.5352115640408</v>
      </c>
      <c r="G5353" s="24">
        <v>43434</v>
      </c>
      <c r="H5353" s="33">
        <v>1</v>
      </c>
      <c r="I5353">
        <v>0.98884995907581841</v>
      </c>
      <c r="J5353" s="40">
        <v>43808.012732154129</v>
      </c>
    </row>
    <row r="5354" spans="1:10" x14ac:dyDescent="0.3">
      <c r="A5354" s="29">
        <v>5350</v>
      </c>
      <c r="B5354">
        <v>4318</v>
      </c>
      <c r="C5354" s="24">
        <v>41997</v>
      </c>
      <c r="D5354" s="24">
        <v>43823</v>
      </c>
      <c r="E5354">
        <v>3750</v>
      </c>
      <c r="F5354" s="31">
        <v>3150.8082558377318</v>
      </c>
      <c r="G5354" s="24">
        <v>42319</v>
      </c>
      <c r="H5354" s="33">
        <v>1</v>
      </c>
      <c r="I5354">
        <v>0.98884995907581841</v>
      </c>
      <c r="J5354" s="40">
        <v>42410.533726895614</v>
      </c>
    </row>
    <row r="5355" spans="1:10" x14ac:dyDescent="0.3">
      <c r="A5355" s="29">
        <v>5351</v>
      </c>
      <c r="B5355">
        <v>4323</v>
      </c>
      <c r="C5355" s="24">
        <v>41804</v>
      </c>
      <c r="D5355" s="24">
        <v>43630</v>
      </c>
      <c r="E5355">
        <v>6250</v>
      </c>
      <c r="F5355" s="31">
        <v>3190.4671022327911</v>
      </c>
      <c r="G5355" s="24">
        <v>43399</v>
      </c>
      <c r="H5355" s="33">
        <v>1</v>
      </c>
      <c r="I5355">
        <v>0.98884995907581841</v>
      </c>
      <c r="J5355" s="40">
        <v>43434.864271957224</v>
      </c>
    </row>
    <row r="5356" spans="1:10" x14ac:dyDescent="0.3">
      <c r="A5356" s="29">
        <v>5352</v>
      </c>
      <c r="B5356">
        <v>4325</v>
      </c>
      <c r="C5356" s="24">
        <v>41973</v>
      </c>
      <c r="D5356" s="24">
        <v>43069</v>
      </c>
      <c r="E5356">
        <v>4375</v>
      </c>
      <c r="F5356" s="31">
        <v>3090.2213379484165</v>
      </c>
      <c r="G5356" s="24">
        <v>42357</v>
      </c>
      <c r="H5356" s="33">
        <v>1</v>
      </c>
      <c r="I5356">
        <v>0.98884995907581841</v>
      </c>
      <c r="J5356" s="40">
        <v>42609.65481230952</v>
      </c>
    </row>
    <row r="5357" spans="1:10" x14ac:dyDescent="0.3">
      <c r="A5357" s="29">
        <v>5353</v>
      </c>
      <c r="B5357">
        <v>4325</v>
      </c>
      <c r="C5357" s="24">
        <v>41973</v>
      </c>
      <c r="D5357" s="24">
        <v>43069</v>
      </c>
      <c r="E5357">
        <v>4375</v>
      </c>
      <c r="F5357" s="31">
        <v>183.99628977141165</v>
      </c>
      <c r="G5357" s="24">
        <v>42324</v>
      </c>
      <c r="H5357" s="33">
        <v>1</v>
      </c>
      <c r="I5357">
        <v>0.98884995907581841</v>
      </c>
      <c r="J5357" s="40">
        <v>43036.278665486498</v>
      </c>
    </row>
    <row r="5358" spans="1:10" x14ac:dyDescent="0.3">
      <c r="A5358" s="29">
        <v>5354</v>
      </c>
      <c r="B5358">
        <v>4325</v>
      </c>
      <c r="C5358" s="24">
        <v>41973</v>
      </c>
      <c r="D5358" s="24">
        <v>43069</v>
      </c>
      <c r="E5358">
        <v>4375</v>
      </c>
      <c r="F5358" s="31">
        <v>2700.3813927135388</v>
      </c>
      <c r="G5358" s="24">
        <v>42017</v>
      </c>
      <c r="H5358" s="33">
        <v>1</v>
      </c>
      <c r="I5358">
        <v>0.98884995907581841</v>
      </c>
      <c r="J5358" s="40">
        <v>43042.161018548919</v>
      </c>
    </row>
    <row r="5359" spans="1:10" x14ac:dyDescent="0.3">
      <c r="A5359" s="29">
        <v>5355</v>
      </c>
      <c r="B5359">
        <v>4326</v>
      </c>
      <c r="C5359" s="24">
        <v>41811</v>
      </c>
      <c r="D5359" s="24">
        <v>43637</v>
      </c>
      <c r="E5359">
        <v>5625</v>
      </c>
      <c r="F5359" s="31">
        <v>2424.65797543387</v>
      </c>
      <c r="G5359" s="24">
        <v>42300</v>
      </c>
      <c r="H5359" s="33">
        <v>1</v>
      </c>
      <c r="I5359">
        <v>0.98884995907581841</v>
      </c>
      <c r="J5359" s="40">
        <v>42375.933014468268</v>
      </c>
    </row>
    <row r="5360" spans="1:10" x14ac:dyDescent="0.3">
      <c r="A5360" s="29">
        <v>5356</v>
      </c>
      <c r="B5360">
        <v>4328</v>
      </c>
      <c r="C5360" s="24">
        <v>41691</v>
      </c>
      <c r="D5360" s="24">
        <v>42056</v>
      </c>
      <c r="E5360">
        <v>6250</v>
      </c>
      <c r="F5360" s="31">
        <v>4656.9857812629234</v>
      </c>
      <c r="G5360" s="24">
        <v>41794</v>
      </c>
      <c r="H5360" s="33">
        <v>1</v>
      </c>
      <c r="I5360">
        <v>0.98884995907581841</v>
      </c>
      <c r="J5360" s="40">
        <v>41921.769977700031</v>
      </c>
    </row>
    <row r="5361" spans="1:10" x14ac:dyDescent="0.3">
      <c r="A5361" s="29">
        <v>5357</v>
      </c>
      <c r="B5361">
        <v>4330</v>
      </c>
      <c r="C5361" s="24">
        <v>41831</v>
      </c>
      <c r="D5361" s="24">
        <v>43657</v>
      </c>
      <c r="E5361">
        <v>4375</v>
      </c>
      <c r="F5361" s="31">
        <v>3063.6337232036494</v>
      </c>
      <c r="G5361" s="24">
        <v>43324</v>
      </c>
      <c r="H5361" s="33">
        <v>1</v>
      </c>
      <c r="I5361">
        <v>0.98884995907581841</v>
      </c>
      <c r="J5361" s="40">
        <v>43841.88035711772</v>
      </c>
    </row>
    <row r="5362" spans="1:10" x14ac:dyDescent="0.3">
      <c r="A5362" s="29">
        <v>5358</v>
      </c>
      <c r="B5362">
        <v>4331</v>
      </c>
      <c r="C5362" s="24">
        <v>41724</v>
      </c>
      <c r="D5362" s="24">
        <v>42089</v>
      </c>
      <c r="E5362">
        <v>6250</v>
      </c>
      <c r="F5362" s="31">
        <v>3344.062895849846</v>
      </c>
      <c r="G5362" s="24">
        <v>41850</v>
      </c>
      <c r="H5362" s="33">
        <v>1</v>
      </c>
      <c r="I5362">
        <v>0.98884995907581841</v>
      </c>
      <c r="J5362" s="40">
        <v>42313.390300520026</v>
      </c>
    </row>
    <row r="5363" spans="1:10" x14ac:dyDescent="0.3">
      <c r="A5363" s="29">
        <v>5359</v>
      </c>
      <c r="B5363">
        <v>4331</v>
      </c>
      <c r="C5363" s="24">
        <v>41724</v>
      </c>
      <c r="D5363" s="24">
        <v>42089</v>
      </c>
      <c r="E5363">
        <v>6250</v>
      </c>
      <c r="F5363" s="31">
        <v>7111.1356905496314</v>
      </c>
      <c r="G5363" s="24">
        <v>41981</v>
      </c>
      <c r="H5363" s="33">
        <v>2</v>
      </c>
      <c r="I5363">
        <v>0.89574241276323197</v>
      </c>
      <c r="J5363" s="40">
        <v>42113.391551206179</v>
      </c>
    </row>
    <row r="5364" spans="1:10" x14ac:dyDescent="0.3">
      <c r="A5364" s="29">
        <v>5360</v>
      </c>
      <c r="B5364">
        <v>4332</v>
      </c>
      <c r="C5364" s="24">
        <v>41715</v>
      </c>
      <c r="D5364" s="24">
        <v>42080</v>
      </c>
      <c r="E5364">
        <v>6250</v>
      </c>
      <c r="F5364" s="31">
        <v>10757.20114899856</v>
      </c>
      <c r="G5364" s="24">
        <v>41811</v>
      </c>
      <c r="H5364" s="33">
        <v>3</v>
      </c>
      <c r="I5364">
        <v>0.80482337140270255</v>
      </c>
      <c r="J5364" s="40">
        <v>41901.236791395342</v>
      </c>
    </row>
    <row r="5365" spans="1:10" x14ac:dyDescent="0.3">
      <c r="A5365" s="29">
        <v>5361</v>
      </c>
      <c r="B5365">
        <v>4332</v>
      </c>
      <c r="C5365" s="24">
        <v>41715</v>
      </c>
      <c r="D5365" s="24">
        <v>42080</v>
      </c>
      <c r="E5365">
        <v>6250</v>
      </c>
      <c r="F5365" s="31">
        <v>295.96592906181041</v>
      </c>
      <c r="G5365" s="24">
        <v>41880</v>
      </c>
      <c r="H5365" s="33">
        <v>1</v>
      </c>
      <c r="I5365">
        <v>0.98884995907581841</v>
      </c>
      <c r="J5365" s="40">
        <v>42053.723411739637</v>
      </c>
    </row>
    <row r="5366" spans="1:10" x14ac:dyDescent="0.3">
      <c r="A5366" s="29">
        <v>5362</v>
      </c>
      <c r="B5366">
        <v>4332</v>
      </c>
      <c r="C5366" s="24">
        <v>41715</v>
      </c>
      <c r="D5366" s="24">
        <v>42080</v>
      </c>
      <c r="E5366">
        <v>6250</v>
      </c>
      <c r="F5366" s="31">
        <v>11490.219475796335</v>
      </c>
      <c r="G5366" s="24">
        <v>42080</v>
      </c>
      <c r="H5366" s="33">
        <v>3</v>
      </c>
      <c r="I5366">
        <v>0.80482337140270255</v>
      </c>
      <c r="J5366" s="40">
        <v>42185.937375536458</v>
      </c>
    </row>
    <row r="5367" spans="1:10" x14ac:dyDescent="0.3">
      <c r="A5367" s="29">
        <v>5363</v>
      </c>
      <c r="B5367">
        <v>4333</v>
      </c>
      <c r="C5367" s="24">
        <v>41874</v>
      </c>
      <c r="D5367" s="24">
        <v>43700</v>
      </c>
      <c r="E5367">
        <v>6250</v>
      </c>
      <c r="F5367" s="31">
        <v>5031.4972756210536</v>
      </c>
      <c r="G5367" s="24">
        <v>42416</v>
      </c>
      <c r="H5367" s="33">
        <v>2</v>
      </c>
      <c r="I5367">
        <v>0.89574241276323197</v>
      </c>
      <c r="J5367" s="40">
        <v>43505.581137884241</v>
      </c>
    </row>
    <row r="5368" spans="1:10" x14ac:dyDescent="0.3">
      <c r="A5368" s="29">
        <v>5364</v>
      </c>
      <c r="B5368">
        <v>4334</v>
      </c>
      <c r="C5368" s="24">
        <v>41902</v>
      </c>
      <c r="D5368" s="24">
        <v>42998</v>
      </c>
      <c r="E5368">
        <v>5000</v>
      </c>
      <c r="F5368" s="31">
        <v>4786.6935626502973</v>
      </c>
      <c r="G5368" s="24">
        <v>42624</v>
      </c>
      <c r="H5368" s="33">
        <v>1</v>
      </c>
      <c r="I5368">
        <v>0.98884995907581841</v>
      </c>
      <c r="J5368" s="40">
        <v>42666.957516945942</v>
      </c>
    </row>
    <row r="5369" spans="1:10" x14ac:dyDescent="0.3">
      <c r="A5369" s="29">
        <v>5365</v>
      </c>
      <c r="B5369">
        <v>4335</v>
      </c>
      <c r="C5369" s="24">
        <v>41922</v>
      </c>
      <c r="D5369" s="24">
        <v>43018</v>
      </c>
      <c r="E5369">
        <v>3750</v>
      </c>
      <c r="F5369" s="31">
        <v>2887.2548512303733</v>
      </c>
      <c r="G5369" s="24">
        <v>42053</v>
      </c>
      <c r="H5369" s="33">
        <v>1</v>
      </c>
      <c r="I5369">
        <v>0.98884995907581841</v>
      </c>
      <c r="J5369" s="40">
        <v>42428.462654264797</v>
      </c>
    </row>
    <row r="5370" spans="1:10" x14ac:dyDescent="0.3">
      <c r="A5370" s="29">
        <v>5366</v>
      </c>
      <c r="B5370">
        <v>4335</v>
      </c>
      <c r="C5370" s="24">
        <v>41922</v>
      </c>
      <c r="D5370" s="24">
        <v>43018</v>
      </c>
      <c r="E5370">
        <v>3750</v>
      </c>
      <c r="F5370" s="31">
        <v>3796.8640886092439</v>
      </c>
      <c r="G5370" s="24">
        <v>42391</v>
      </c>
      <c r="H5370" s="33">
        <v>1</v>
      </c>
      <c r="I5370">
        <v>0.98884995907581841</v>
      </c>
      <c r="J5370" s="40">
        <v>42674.465455520316</v>
      </c>
    </row>
    <row r="5371" spans="1:10" x14ac:dyDescent="0.3">
      <c r="A5371" s="29">
        <v>5367</v>
      </c>
      <c r="B5371">
        <v>4336</v>
      </c>
      <c r="C5371" s="24">
        <v>41734</v>
      </c>
      <c r="D5371" s="24">
        <v>42099</v>
      </c>
      <c r="E5371">
        <v>3750</v>
      </c>
      <c r="F5371" s="31">
        <v>2001.5904439305893</v>
      </c>
      <c r="G5371" s="24">
        <v>41796</v>
      </c>
      <c r="H5371" s="33">
        <v>1</v>
      </c>
      <c r="I5371">
        <v>0.98884995907581841</v>
      </c>
      <c r="J5371" s="40">
        <v>41894.955958098348</v>
      </c>
    </row>
    <row r="5372" spans="1:10" x14ac:dyDescent="0.3">
      <c r="A5372" s="29">
        <v>5368</v>
      </c>
      <c r="B5372">
        <v>4340</v>
      </c>
      <c r="C5372" s="24">
        <v>41722</v>
      </c>
      <c r="D5372" s="24">
        <v>42453</v>
      </c>
      <c r="E5372">
        <v>3750</v>
      </c>
      <c r="F5372" s="31">
        <v>2689.55812555794</v>
      </c>
      <c r="G5372" s="24">
        <v>42238</v>
      </c>
      <c r="H5372" s="33">
        <v>1</v>
      </c>
      <c r="I5372">
        <v>0.98884995907581841</v>
      </c>
      <c r="J5372" s="40">
        <v>42306.771491218315</v>
      </c>
    </row>
    <row r="5373" spans="1:10" x14ac:dyDescent="0.3">
      <c r="A5373" s="29">
        <v>5369</v>
      </c>
      <c r="B5373">
        <v>4340</v>
      </c>
      <c r="C5373" s="24">
        <v>41722</v>
      </c>
      <c r="D5373" s="24">
        <v>42453</v>
      </c>
      <c r="E5373">
        <v>3750</v>
      </c>
      <c r="F5373" s="31">
        <v>1035.767116139604</v>
      </c>
      <c r="G5373" s="24">
        <v>42023</v>
      </c>
      <c r="H5373" s="33">
        <v>1</v>
      </c>
      <c r="I5373">
        <v>0.98884995907581841</v>
      </c>
      <c r="J5373" s="40">
        <v>42164.922323037033</v>
      </c>
    </row>
    <row r="5374" spans="1:10" x14ac:dyDescent="0.3">
      <c r="A5374" s="29">
        <v>5370</v>
      </c>
      <c r="B5374">
        <v>4343</v>
      </c>
      <c r="C5374" s="24">
        <v>41996</v>
      </c>
      <c r="D5374" s="24">
        <v>43822</v>
      </c>
      <c r="E5374">
        <v>4375</v>
      </c>
      <c r="F5374" s="31">
        <v>3425.9426824555389</v>
      </c>
      <c r="G5374" s="24">
        <v>43797</v>
      </c>
      <c r="H5374" s="33">
        <v>1</v>
      </c>
      <c r="I5374">
        <v>0.98884995907581841</v>
      </c>
      <c r="J5374" s="40">
        <v>44774.230754135737</v>
      </c>
    </row>
    <row r="5375" spans="1:10" x14ac:dyDescent="0.3">
      <c r="A5375" s="29">
        <v>5371</v>
      </c>
      <c r="B5375">
        <v>4344</v>
      </c>
      <c r="C5375" s="24">
        <v>41995</v>
      </c>
      <c r="D5375" s="24">
        <v>42726</v>
      </c>
      <c r="E5375">
        <v>5625</v>
      </c>
      <c r="F5375" s="31">
        <v>159.84822177606534</v>
      </c>
      <c r="G5375" s="24">
        <v>42341</v>
      </c>
      <c r="H5375" s="33">
        <v>1</v>
      </c>
      <c r="I5375">
        <v>0.98884995907581841</v>
      </c>
      <c r="J5375" s="40">
        <v>42412.416110862912</v>
      </c>
    </row>
    <row r="5376" spans="1:10" x14ac:dyDescent="0.3">
      <c r="A5376" s="29">
        <v>5372</v>
      </c>
      <c r="B5376">
        <v>4344</v>
      </c>
      <c r="C5376" s="24">
        <v>41995</v>
      </c>
      <c r="D5376" s="24">
        <v>42726</v>
      </c>
      <c r="E5376">
        <v>5625</v>
      </c>
      <c r="F5376" s="31">
        <v>977.8257721095672</v>
      </c>
      <c r="G5376" s="24">
        <v>42204</v>
      </c>
      <c r="H5376" s="33">
        <v>1</v>
      </c>
      <c r="I5376">
        <v>0.98884995907581841</v>
      </c>
      <c r="J5376" s="40">
        <v>42742.436990936032</v>
      </c>
    </row>
    <row r="5377" spans="1:10" x14ac:dyDescent="0.3">
      <c r="A5377" s="29">
        <v>5373</v>
      </c>
      <c r="B5377">
        <v>4347</v>
      </c>
      <c r="C5377" s="24">
        <v>41764</v>
      </c>
      <c r="D5377" s="24">
        <v>42129</v>
      </c>
      <c r="E5377">
        <v>3750</v>
      </c>
      <c r="F5377" s="31">
        <v>184.81025702573348</v>
      </c>
      <c r="G5377" s="24">
        <v>41930</v>
      </c>
      <c r="H5377" s="33">
        <v>1</v>
      </c>
      <c r="I5377">
        <v>0.98884995907581841</v>
      </c>
      <c r="J5377" s="40">
        <v>42533.030545666858</v>
      </c>
    </row>
    <row r="5378" spans="1:10" x14ac:dyDescent="0.3">
      <c r="A5378" s="29">
        <v>5374</v>
      </c>
      <c r="B5378">
        <v>4351</v>
      </c>
      <c r="C5378" s="24">
        <v>41939</v>
      </c>
      <c r="D5378" s="24">
        <v>43400</v>
      </c>
      <c r="E5378">
        <v>5000</v>
      </c>
      <c r="F5378" s="31">
        <v>716.06789644880371</v>
      </c>
      <c r="G5378" s="24">
        <v>42703</v>
      </c>
      <c r="H5378" s="33">
        <v>1</v>
      </c>
      <c r="I5378">
        <v>0.98884995907581841</v>
      </c>
      <c r="J5378" s="40">
        <v>42863.509800595268</v>
      </c>
    </row>
    <row r="5379" spans="1:10" x14ac:dyDescent="0.3">
      <c r="A5379" s="29">
        <v>5375</v>
      </c>
      <c r="B5379">
        <v>4352</v>
      </c>
      <c r="C5379" s="24">
        <v>41953</v>
      </c>
      <c r="D5379" s="24">
        <v>42684</v>
      </c>
      <c r="E5379">
        <v>6250</v>
      </c>
      <c r="F5379" s="31">
        <v>6840.1587841159271</v>
      </c>
      <c r="G5379" s="24">
        <v>42438</v>
      </c>
      <c r="H5379" s="33">
        <v>2</v>
      </c>
      <c r="I5379">
        <v>0.89574241276323197</v>
      </c>
      <c r="J5379" s="40">
        <v>43098.277857261244</v>
      </c>
    </row>
    <row r="5380" spans="1:10" x14ac:dyDescent="0.3">
      <c r="A5380" s="29">
        <v>5376</v>
      </c>
      <c r="B5380">
        <v>4353</v>
      </c>
      <c r="C5380" s="24">
        <v>41886</v>
      </c>
      <c r="D5380" s="24">
        <v>43712</v>
      </c>
      <c r="E5380">
        <v>5000</v>
      </c>
      <c r="F5380" s="31">
        <v>152.06230768910254</v>
      </c>
      <c r="G5380" s="24">
        <v>43560</v>
      </c>
      <c r="H5380" s="33">
        <v>1</v>
      </c>
      <c r="I5380">
        <v>0.98884995907581841</v>
      </c>
      <c r="J5380" s="40">
        <v>43618.896627609109</v>
      </c>
    </row>
    <row r="5381" spans="1:10" x14ac:dyDescent="0.3">
      <c r="A5381" s="29">
        <v>5377</v>
      </c>
      <c r="B5381">
        <v>4356</v>
      </c>
      <c r="C5381" s="24">
        <v>41847</v>
      </c>
      <c r="D5381" s="24">
        <v>43673</v>
      </c>
      <c r="E5381">
        <v>6250</v>
      </c>
      <c r="F5381" s="31">
        <v>18799.341543154107</v>
      </c>
      <c r="G5381" s="24">
        <v>43625</v>
      </c>
      <c r="H5381" s="33">
        <v>3</v>
      </c>
      <c r="I5381">
        <v>0.80482337140270255</v>
      </c>
      <c r="J5381" s="40">
        <v>43833.486123191578</v>
      </c>
    </row>
    <row r="5382" spans="1:10" x14ac:dyDescent="0.3">
      <c r="A5382" s="29">
        <v>5378</v>
      </c>
      <c r="B5382">
        <v>4359</v>
      </c>
      <c r="C5382" s="24">
        <v>41893</v>
      </c>
      <c r="D5382" s="24">
        <v>42989</v>
      </c>
      <c r="E5382">
        <v>4375</v>
      </c>
      <c r="F5382" s="31">
        <v>1588.3391065601563</v>
      </c>
      <c r="G5382" s="24">
        <v>42385</v>
      </c>
      <c r="H5382" s="33">
        <v>1</v>
      </c>
      <c r="I5382">
        <v>0.98884995907581841</v>
      </c>
      <c r="J5382" s="40">
        <v>42759.848193296122</v>
      </c>
    </row>
    <row r="5383" spans="1:10" x14ac:dyDescent="0.3">
      <c r="A5383" s="29">
        <v>5379</v>
      </c>
      <c r="B5383">
        <v>4360</v>
      </c>
      <c r="C5383" s="24">
        <v>41784</v>
      </c>
      <c r="D5383" s="24">
        <v>43610</v>
      </c>
      <c r="E5383">
        <v>4375</v>
      </c>
      <c r="F5383" s="31">
        <v>8717.4901969638177</v>
      </c>
      <c r="G5383" s="24">
        <v>43570</v>
      </c>
      <c r="H5383" s="33">
        <v>2</v>
      </c>
      <c r="I5383">
        <v>0.89574241276323197</v>
      </c>
      <c r="J5383" s="40">
        <v>43677.831733534054</v>
      </c>
    </row>
    <row r="5384" spans="1:10" x14ac:dyDescent="0.3">
      <c r="A5384" s="29">
        <v>5380</v>
      </c>
      <c r="B5384">
        <v>4360</v>
      </c>
      <c r="C5384" s="24">
        <v>41784</v>
      </c>
      <c r="D5384" s="24">
        <v>43610</v>
      </c>
      <c r="E5384">
        <v>4375</v>
      </c>
      <c r="F5384" s="31">
        <v>9856.2875983935228</v>
      </c>
      <c r="G5384" s="24">
        <v>42602</v>
      </c>
      <c r="H5384" s="33">
        <v>2</v>
      </c>
      <c r="I5384">
        <v>0.89574241276323197</v>
      </c>
      <c r="J5384" s="40">
        <v>43294.893758950784</v>
      </c>
    </row>
    <row r="5385" spans="1:10" x14ac:dyDescent="0.3">
      <c r="A5385" s="29">
        <v>5381</v>
      </c>
      <c r="B5385">
        <v>4361</v>
      </c>
      <c r="C5385" s="24">
        <v>41949</v>
      </c>
      <c r="D5385" s="24">
        <v>43775</v>
      </c>
      <c r="E5385">
        <v>4375</v>
      </c>
      <c r="F5385" s="31">
        <v>3425.0482856667486</v>
      </c>
      <c r="G5385" s="24">
        <v>43256</v>
      </c>
      <c r="H5385" s="33">
        <v>1</v>
      </c>
      <c r="I5385">
        <v>0.98884995907581841</v>
      </c>
      <c r="J5385" s="40">
        <v>43739.912698736305</v>
      </c>
    </row>
    <row r="5386" spans="1:10" x14ac:dyDescent="0.3">
      <c r="A5386" s="29">
        <v>5382</v>
      </c>
      <c r="B5386">
        <v>4361</v>
      </c>
      <c r="C5386" s="24">
        <v>41949</v>
      </c>
      <c r="D5386" s="24">
        <v>43775</v>
      </c>
      <c r="E5386">
        <v>4375</v>
      </c>
      <c r="F5386" s="31">
        <v>7840.6895152768939</v>
      </c>
      <c r="G5386" s="24">
        <v>43482</v>
      </c>
      <c r="H5386" s="33">
        <v>2</v>
      </c>
      <c r="I5386">
        <v>0.89574241276323197</v>
      </c>
      <c r="J5386" s="40">
        <v>44027.413932055875</v>
      </c>
    </row>
    <row r="5387" spans="1:10" x14ac:dyDescent="0.3">
      <c r="A5387" s="29">
        <v>5383</v>
      </c>
      <c r="B5387">
        <v>4362</v>
      </c>
      <c r="C5387" s="24">
        <v>41957</v>
      </c>
      <c r="D5387" s="24">
        <v>43783</v>
      </c>
      <c r="E5387">
        <v>6250</v>
      </c>
      <c r="F5387" s="31">
        <v>7196.0493623379862</v>
      </c>
      <c r="G5387" s="24">
        <v>42438</v>
      </c>
      <c r="H5387" s="33">
        <v>2</v>
      </c>
      <c r="I5387">
        <v>0.89574241276323197</v>
      </c>
      <c r="J5387" s="40">
        <v>42901.431382078124</v>
      </c>
    </row>
    <row r="5388" spans="1:10" x14ac:dyDescent="0.3">
      <c r="A5388" s="29">
        <v>5384</v>
      </c>
      <c r="B5388">
        <v>4362</v>
      </c>
      <c r="C5388" s="24">
        <v>41957</v>
      </c>
      <c r="D5388" s="24">
        <v>43783</v>
      </c>
      <c r="E5388">
        <v>6250</v>
      </c>
      <c r="F5388" s="31">
        <v>4857.9557636055506</v>
      </c>
      <c r="G5388" s="24">
        <v>42568</v>
      </c>
      <c r="H5388" s="33">
        <v>1</v>
      </c>
      <c r="I5388">
        <v>0.98884995907581841</v>
      </c>
      <c r="J5388" s="40">
        <v>42661.822198175229</v>
      </c>
    </row>
    <row r="5389" spans="1:10" x14ac:dyDescent="0.3">
      <c r="A5389" s="29">
        <v>5385</v>
      </c>
      <c r="B5389">
        <v>4363</v>
      </c>
      <c r="C5389" s="24">
        <v>41825</v>
      </c>
      <c r="D5389" s="24">
        <v>42190</v>
      </c>
      <c r="E5389">
        <v>3750</v>
      </c>
      <c r="F5389" s="31">
        <v>4842.8030173648813</v>
      </c>
      <c r="G5389" s="24">
        <v>41840</v>
      </c>
      <c r="H5389" s="33">
        <v>1</v>
      </c>
      <c r="I5389">
        <v>0.98884995907581841</v>
      </c>
      <c r="J5389" s="40">
        <v>41963.538004126254</v>
      </c>
    </row>
    <row r="5390" spans="1:10" x14ac:dyDescent="0.3">
      <c r="A5390" s="29">
        <v>5386</v>
      </c>
      <c r="B5390">
        <v>4364</v>
      </c>
      <c r="C5390" s="24">
        <v>41683</v>
      </c>
      <c r="D5390" s="24">
        <v>42779</v>
      </c>
      <c r="E5390">
        <v>4375</v>
      </c>
      <c r="F5390" s="31">
        <v>3646.2266222482281</v>
      </c>
      <c r="G5390" s="24">
        <v>42182</v>
      </c>
      <c r="H5390" s="33">
        <v>1</v>
      </c>
      <c r="I5390">
        <v>0.98884995907581841</v>
      </c>
      <c r="J5390" s="40">
        <v>42192.554894546251</v>
      </c>
    </row>
    <row r="5391" spans="1:10" x14ac:dyDescent="0.3">
      <c r="A5391" s="29">
        <v>5387</v>
      </c>
      <c r="B5391">
        <v>4365</v>
      </c>
      <c r="C5391" s="24">
        <v>41961</v>
      </c>
      <c r="D5391" s="24">
        <v>43787</v>
      </c>
      <c r="E5391">
        <v>4375</v>
      </c>
      <c r="F5391" s="31">
        <v>122.92522973049155</v>
      </c>
      <c r="G5391" s="24">
        <v>43288</v>
      </c>
      <c r="H5391" s="33">
        <v>1</v>
      </c>
      <c r="I5391">
        <v>0.98884995907581841</v>
      </c>
      <c r="J5391" s="40">
        <v>43383.008259231683</v>
      </c>
    </row>
    <row r="5392" spans="1:10" x14ac:dyDescent="0.3">
      <c r="A5392" s="29">
        <v>5388</v>
      </c>
      <c r="B5392">
        <v>4365</v>
      </c>
      <c r="C5392" s="24">
        <v>41961</v>
      </c>
      <c r="D5392" s="24">
        <v>43787</v>
      </c>
      <c r="E5392">
        <v>4375</v>
      </c>
      <c r="F5392" s="31">
        <v>3851.4752594926313</v>
      </c>
      <c r="G5392" s="24">
        <v>43616</v>
      </c>
      <c r="H5392" s="33">
        <v>1</v>
      </c>
      <c r="I5392">
        <v>0.98884995907581841</v>
      </c>
      <c r="J5392" s="40">
        <v>43973.366379160208</v>
      </c>
    </row>
    <row r="5393" spans="1:10" x14ac:dyDescent="0.3">
      <c r="A5393" s="29">
        <v>5389</v>
      </c>
      <c r="B5393">
        <v>4365</v>
      </c>
      <c r="C5393" s="24">
        <v>41961</v>
      </c>
      <c r="D5393" s="24">
        <v>43787</v>
      </c>
      <c r="E5393">
        <v>4375</v>
      </c>
      <c r="F5393" s="31">
        <v>1261.5055280021656</v>
      </c>
      <c r="G5393" s="24">
        <v>43630</v>
      </c>
      <c r="H5393" s="33">
        <v>1</v>
      </c>
      <c r="I5393">
        <v>0.98884995907581841</v>
      </c>
      <c r="J5393" s="40">
        <v>43951.940114565834</v>
      </c>
    </row>
    <row r="5394" spans="1:10" x14ac:dyDescent="0.3">
      <c r="A5394" s="29">
        <v>5390</v>
      </c>
      <c r="B5394">
        <v>4365</v>
      </c>
      <c r="C5394" s="24">
        <v>41961</v>
      </c>
      <c r="D5394" s="24">
        <v>43787</v>
      </c>
      <c r="E5394">
        <v>4375</v>
      </c>
      <c r="F5394" s="31">
        <v>7064.8290720796449</v>
      </c>
      <c r="G5394" s="24">
        <v>42552</v>
      </c>
      <c r="H5394" s="33">
        <v>2</v>
      </c>
      <c r="I5394">
        <v>0.89574241276323197</v>
      </c>
      <c r="J5394" s="40">
        <v>42635.753451106073</v>
      </c>
    </row>
    <row r="5395" spans="1:10" x14ac:dyDescent="0.3">
      <c r="A5395" s="29">
        <v>5391</v>
      </c>
      <c r="B5395">
        <v>4365</v>
      </c>
      <c r="C5395" s="24">
        <v>41961</v>
      </c>
      <c r="D5395" s="24">
        <v>43787</v>
      </c>
      <c r="E5395">
        <v>4375</v>
      </c>
      <c r="F5395" s="31">
        <v>1626.2072691596154</v>
      </c>
      <c r="G5395" s="24">
        <v>43331</v>
      </c>
      <c r="H5395" s="33">
        <v>1</v>
      </c>
      <c r="I5395">
        <v>0.98884995907581841</v>
      </c>
      <c r="J5395" s="40">
        <v>43768.366937706422</v>
      </c>
    </row>
    <row r="5396" spans="1:10" x14ac:dyDescent="0.3">
      <c r="A5396" s="29">
        <v>5392</v>
      </c>
      <c r="B5396">
        <v>4367</v>
      </c>
      <c r="C5396" s="24">
        <v>41745</v>
      </c>
      <c r="D5396" s="24">
        <v>43571</v>
      </c>
      <c r="E5396">
        <v>5000</v>
      </c>
      <c r="F5396" s="31">
        <v>7870.3726075572367</v>
      </c>
      <c r="G5396" s="24">
        <v>41779</v>
      </c>
      <c r="H5396" s="33">
        <v>2</v>
      </c>
      <c r="I5396">
        <v>0.89574241276323197</v>
      </c>
      <c r="J5396" s="40">
        <v>41934.054136790844</v>
      </c>
    </row>
    <row r="5397" spans="1:10" x14ac:dyDescent="0.3">
      <c r="A5397" s="29">
        <v>5393</v>
      </c>
      <c r="B5397">
        <v>4368</v>
      </c>
      <c r="C5397" s="24">
        <v>41961</v>
      </c>
      <c r="D5397" s="24">
        <v>43422</v>
      </c>
      <c r="E5397">
        <v>5625</v>
      </c>
      <c r="F5397" s="31">
        <v>5697.4595777556351</v>
      </c>
      <c r="G5397" s="24">
        <v>42462</v>
      </c>
      <c r="H5397" s="33">
        <v>2</v>
      </c>
      <c r="I5397">
        <v>0.89574241276323197</v>
      </c>
      <c r="J5397" s="40">
        <v>43019.26628963156</v>
      </c>
    </row>
    <row r="5398" spans="1:10" x14ac:dyDescent="0.3">
      <c r="A5398" s="29">
        <v>5394</v>
      </c>
      <c r="B5398">
        <v>4368</v>
      </c>
      <c r="C5398" s="24">
        <v>41961</v>
      </c>
      <c r="D5398" s="24">
        <v>43422</v>
      </c>
      <c r="E5398">
        <v>5625</v>
      </c>
      <c r="F5398" s="31">
        <v>2114.1577478028789</v>
      </c>
      <c r="G5398" s="24">
        <v>42286</v>
      </c>
      <c r="H5398" s="33">
        <v>1</v>
      </c>
      <c r="I5398">
        <v>0.98884995907581841</v>
      </c>
      <c r="J5398" s="40">
        <v>43011.098107050588</v>
      </c>
    </row>
    <row r="5399" spans="1:10" x14ac:dyDescent="0.3">
      <c r="A5399" s="29">
        <v>5395</v>
      </c>
      <c r="B5399">
        <v>4370</v>
      </c>
      <c r="C5399" s="24">
        <v>41915</v>
      </c>
      <c r="D5399" s="24">
        <v>43011</v>
      </c>
      <c r="E5399">
        <v>5625</v>
      </c>
      <c r="F5399" s="31">
        <v>2469.7080311676336</v>
      </c>
      <c r="G5399" s="24">
        <v>42288</v>
      </c>
      <c r="H5399" s="33">
        <v>1</v>
      </c>
      <c r="I5399">
        <v>0.98884995907581841</v>
      </c>
      <c r="J5399" s="40">
        <v>42499.524185429334</v>
      </c>
    </row>
    <row r="5400" spans="1:10" x14ac:dyDescent="0.3">
      <c r="A5400" s="29">
        <v>5396</v>
      </c>
      <c r="B5400">
        <v>4370</v>
      </c>
      <c r="C5400" s="24">
        <v>41915</v>
      </c>
      <c r="D5400" s="24">
        <v>43011</v>
      </c>
      <c r="E5400">
        <v>5625</v>
      </c>
      <c r="F5400" s="31">
        <v>8121.6768489991191</v>
      </c>
      <c r="G5400" s="24">
        <v>42174</v>
      </c>
      <c r="H5400" s="33">
        <v>2</v>
      </c>
      <c r="I5400">
        <v>0.89574241276323197</v>
      </c>
      <c r="J5400" s="40">
        <v>42583.597884213326</v>
      </c>
    </row>
    <row r="5401" spans="1:10" x14ac:dyDescent="0.3">
      <c r="A5401" s="29">
        <v>5397</v>
      </c>
      <c r="B5401">
        <v>4371</v>
      </c>
      <c r="C5401" s="24">
        <v>41688</v>
      </c>
      <c r="D5401" s="24">
        <v>42418</v>
      </c>
      <c r="E5401">
        <v>5000</v>
      </c>
      <c r="F5401" s="31">
        <v>6319.9988018098065</v>
      </c>
      <c r="G5401" s="24">
        <v>42368</v>
      </c>
      <c r="H5401" s="33">
        <v>2</v>
      </c>
      <c r="I5401">
        <v>0.89574241276323197</v>
      </c>
      <c r="J5401" s="40">
        <v>42400.703692770701</v>
      </c>
    </row>
    <row r="5402" spans="1:10" x14ac:dyDescent="0.3">
      <c r="A5402" s="29">
        <v>5398</v>
      </c>
      <c r="B5402">
        <v>4373</v>
      </c>
      <c r="C5402" s="24">
        <v>41712</v>
      </c>
      <c r="D5402" s="24">
        <v>42443</v>
      </c>
      <c r="E5402">
        <v>6250</v>
      </c>
      <c r="F5402" s="31">
        <v>7827.1479972594661</v>
      </c>
      <c r="G5402" s="24">
        <v>41874</v>
      </c>
      <c r="H5402" s="33">
        <v>2</v>
      </c>
      <c r="I5402">
        <v>0.89574241276323197</v>
      </c>
      <c r="J5402" s="40">
        <v>42088.089113562142</v>
      </c>
    </row>
    <row r="5403" spans="1:10" x14ac:dyDescent="0.3">
      <c r="A5403" s="29">
        <v>5399</v>
      </c>
      <c r="B5403">
        <v>4374</v>
      </c>
      <c r="C5403" s="24">
        <v>41882</v>
      </c>
      <c r="D5403" s="24">
        <v>42613</v>
      </c>
      <c r="E5403">
        <v>5000</v>
      </c>
      <c r="F5403" s="31">
        <v>4335.3911051981286</v>
      </c>
      <c r="G5403" s="24">
        <v>42415</v>
      </c>
      <c r="H5403" s="33">
        <v>1</v>
      </c>
      <c r="I5403">
        <v>0.98884995907581841</v>
      </c>
      <c r="J5403" s="40">
        <v>42716.902467965127</v>
      </c>
    </row>
    <row r="5404" spans="1:10" x14ac:dyDescent="0.3">
      <c r="A5404" s="29">
        <v>5400</v>
      </c>
      <c r="B5404">
        <v>4377</v>
      </c>
      <c r="C5404" s="24">
        <v>41861</v>
      </c>
      <c r="D5404" s="24">
        <v>43687</v>
      </c>
      <c r="E5404">
        <v>6250</v>
      </c>
      <c r="F5404" s="31">
        <v>10036.672376455343</v>
      </c>
      <c r="G5404" s="24">
        <v>41955</v>
      </c>
      <c r="H5404" s="33">
        <v>3</v>
      </c>
      <c r="I5404">
        <v>0.80482337140270255</v>
      </c>
      <c r="J5404" s="40">
        <v>42156.981738016264</v>
      </c>
    </row>
    <row r="5405" spans="1:10" x14ac:dyDescent="0.3">
      <c r="A5405" s="29">
        <v>5401</v>
      </c>
      <c r="B5405">
        <v>4377</v>
      </c>
      <c r="C5405" s="24">
        <v>41861</v>
      </c>
      <c r="D5405" s="24">
        <v>43687</v>
      </c>
      <c r="E5405">
        <v>6250</v>
      </c>
      <c r="F5405" s="31">
        <v>1288.7777131797088</v>
      </c>
      <c r="G5405" s="24">
        <v>42468</v>
      </c>
      <c r="H5405" s="33">
        <v>1</v>
      </c>
      <c r="I5405">
        <v>0.98884995907581841</v>
      </c>
      <c r="J5405" s="40">
        <v>42615.82293551675</v>
      </c>
    </row>
    <row r="5406" spans="1:10" x14ac:dyDescent="0.3">
      <c r="A5406" s="29">
        <v>5402</v>
      </c>
      <c r="B5406">
        <v>4378</v>
      </c>
      <c r="C5406" s="24">
        <v>41990</v>
      </c>
      <c r="D5406" s="24">
        <v>43816</v>
      </c>
      <c r="E5406">
        <v>6250</v>
      </c>
      <c r="F5406" s="31">
        <v>11984.779225098107</v>
      </c>
      <c r="G5406" s="24">
        <v>42736</v>
      </c>
      <c r="H5406" s="33">
        <v>3</v>
      </c>
      <c r="I5406">
        <v>0.80482337140270255</v>
      </c>
      <c r="J5406" s="40">
        <v>42951.473428795493</v>
      </c>
    </row>
    <row r="5407" spans="1:10" x14ac:dyDescent="0.3">
      <c r="A5407" s="29">
        <v>5403</v>
      </c>
      <c r="B5407">
        <v>4378</v>
      </c>
      <c r="C5407" s="24">
        <v>41990</v>
      </c>
      <c r="D5407" s="24">
        <v>43816</v>
      </c>
      <c r="E5407">
        <v>6250</v>
      </c>
      <c r="F5407" s="31">
        <v>3132.2099813251784</v>
      </c>
      <c r="G5407" s="24">
        <v>43672</v>
      </c>
      <c r="H5407" s="33">
        <v>1</v>
      </c>
      <c r="I5407">
        <v>0.98884995907581841</v>
      </c>
      <c r="J5407" s="40">
        <v>43950.814634088129</v>
      </c>
    </row>
    <row r="5408" spans="1:10" x14ac:dyDescent="0.3">
      <c r="A5408" s="29">
        <v>5404</v>
      </c>
      <c r="B5408">
        <v>4378</v>
      </c>
      <c r="C5408" s="24">
        <v>41990</v>
      </c>
      <c r="D5408" s="24">
        <v>43816</v>
      </c>
      <c r="E5408">
        <v>6250</v>
      </c>
      <c r="F5408" s="31">
        <v>3036.5507985945073</v>
      </c>
      <c r="G5408" s="24">
        <v>42480</v>
      </c>
      <c r="H5408" s="33">
        <v>1</v>
      </c>
      <c r="I5408">
        <v>0.98884995907581841</v>
      </c>
      <c r="J5408" s="40">
        <v>42681.565099888168</v>
      </c>
    </row>
    <row r="5409" spans="1:10" x14ac:dyDescent="0.3">
      <c r="A5409" s="29">
        <v>5405</v>
      </c>
      <c r="B5409">
        <v>4378</v>
      </c>
      <c r="C5409" s="24">
        <v>41990</v>
      </c>
      <c r="D5409" s="24">
        <v>43816</v>
      </c>
      <c r="E5409">
        <v>6250</v>
      </c>
      <c r="F5409" s="31">
        <v>10431.484515373533</v>
      </c>
      <c r="G5409" s="24">
        <v>42880</v>
      </c>
      <c r="H5409" s="33">
        <v>3</v>
      </c>
      <c r="I5409">
        <v>0.80482337140270255</v>
      </c>
      <c r="J5409" s="40">
        <v>43189.668173678045</v>
      </c>
    </row>
    <row r="5410" spans="1:10" x14ac:dyDescent="0.3">
      <c r="A5410" s="29">
        <v>5406</v>
      </c>
      <c r="B5410">
        <v>4380</v>
      </c>
      <c r="C5410" s="24">
        <v>41991</v>
      </c>
      <c r="D5410" s="24">
        <v>43087</v>
      </c>
      <c r="E5410">
        <v>6250</v>
      </c>
      <c r="F5410" s="31">
        <v>4456.0976626258525</v>
      </c>
      <c r="G5410" s="24">
        <v>42011</v>
      </c>
      <c r="H5410" s="33">
        <v>1</v>
      </c>
      <c r="I5410">
        <v>0.98884995907581841</v>
      </c>
      <c r="J5410" s="40">
        <v>42081.203450783651</v>
      </c>
    </row>
    <row r="5411" spans="1:10" x14ac:dyDescent="0.3">
      <c r="A5411" s="29">
        <v>5407</v>
      </c>
      <c r="B5411">
        <v>4380</v>
      </c>
      <c r="C5411" s="24">
        <v>41991</v>
      </c>
      <c r="D5411" s="24">
        <v>43087</v>
      </c>
      <c r="E5411">
        <v>6250</v>
      </c>
      <c r="F5411" s="31">
        <v>6912.7103805492834</v>
      </c>
      <c r="G5411" s="24">
        <v>42988</v>
      </c>
      <c r="H5411" s="33">
        <v>2</v>
      </c>
      <c r="I5411">
        <v>0.89574241276323197</v>
      </c>
      <c r="J5411" s="40">
        <v>43240.06870511546</v>
      </c>
    </row>
    <row r="5412" spans="1:10" x14ac:dyDescent="0.3">
      <c r="A5412" s="29">
        <v>5408</v>
      </c>
      <c r="B5412">
        <v>4380</v>
      </c>
      <c r="C5412" s="24">
        <v>41991</v>
      </c>
      <c r="D5412" s="24">
        <v>43087</v>
      </c>
      <c r="E5412">
        <v>6250</v>
      </c>
      <c r="F5412" s="31">
        <v>3397.0976948028765</v>
      </c>
      <c r="G5412" s="24">
        <v>42087</v>
      </c>
      <c r="H5412" s="33">
        <v>1</v>
      </c>
      <c r="I5412">
        <v>0.98884995907581841</v>
      </c>
      <c r="J5412" s="40">
        <v>42228.285895219415</v>
      </c>
    </row>
    <row r="5413" spans="1:10" x14ac:dyDescent="0.3">
      <c r="A5413" s="29">
        <v>5409</v>
      </c>
      <c r="B5413">
        <v>4381</v>
      </c>
      <c r="C5413" s="24">
        <v>41643</v>
      </c>
      <c r="D5413" s="24">
        <v>43469</v>
      </c>
      <c r="E5413">
        <v>3750</v>
      </c>
      <c r="F5413" s="31">
        <v>814.12495335995607</v>
      </c>
      <c r="G5413" s="24">
        <v>42440</v>
      </c>
      <c r="H5413" s="33">
        <v>1</v>
      </c>
      <c r="I5413">
        <v>0.98884995907581841</v>
      </c>
      <c r="J5413" s="40">
        <v>42788.326140071171</v>
      </c>
    </row>
    <row r="5414" spans="1:10" x14ac:dyDescent="0.3">
      <c r="A5414" s="29">
        <v>5410</v>
      </c>
      <c r="B5414">
        <v>4382</v>
      </c>
      <c r="C5414" s="24">
        <v>41952</v>
      </c>
      <c r="D5414" s="24">
        <v>43778</v>
      </c>
      <c r="E5414">
        <v>5000</v>
      </c>
      <c r="F5414" s="31">
        <v>3748.9942432122039</v>
      </c>
      <c r="G5414" s="24">
        <v>42596</v>
      </c>
      <c r="H5414" s="33">
        <v>1</v>
      </c>
      <c r="I5414">
        <v>0.98884995907581841</v>
      </c>
      <c r="J5414" s="40">
        <v>42713.480767364279</v>
      </c>
    </row>
    <row r="5415" spans="1:10" x14ac:dyDescent="0.3">
      <c r="A5415" s="29">
        <v>5411</v>
      </c>
      <c r="B5415">
        <v>4382</v>
      </c>
      <c r="C5415" s="24">
        <v>41952</v>
      </c>
      <c r="D5415" s="24">
        <v>43778</v>
      </c>
      <c r="E5415">
        <v>5000</v>
      </c>
      <c r="F5415" s="31">
        <v>6441.2657722108925</v>
      </c>
      <c r="G5415" s="24">
        <v>42473</v>
      </c>
      <c r="H5415" s="33">
        <v>2</v>
      </c>
      <c r="I5415">
        <v>0.89574241276323197</v>
      </c>
      <c r="J5415" s="40">
        <v>43667.7669163315</v>
      </c>
    </row>
    <row r="5416" spans="1:10" x14ac:dyDescent="0.3">
      <c r="A5416" s="29">
        <v>5412</v>
      </c>
      <c r="B5416">
        <v>4382</v>
      </c>
      <c r="C5416" s="24">
        <v>41952</v>
      </c>
      <c r="D5416" s="24">
        <v>43778</v>
      </c>
      <c r="E5416">
        <v>5000</v>
      </c>
      <c r="F5416" s="31">
        <v>2128.3389439977104</v>
      </c>
      <c r="G5416" s="24">
        <v>42879</v>
      </c>
      <c r="H5416" s="33">
        <v>1</v>
      </c>
      <c r="I5416">
        <v>0.98884995907581841</v>
      </c>
      <c r="J5416" s="40">
        <v>43002.393001630073</v>
      </c>
    </row>
    <row r="5417" spans="1:10" x14ac:dyDescent="0.3">
      <c r="A5417" s="29">
        <v>5413</v>
      </c>
      <c r="B5417">
        <v>4382</v>
      </c>
      <c r="C5417" s="24">
        <v>41952</v>
      </c>
      <c r="D5417" s="24">
        <v>43778</v>
      </c>
      <c r="E5417">
        <v>5000</v>
      </c>
      <c r="F5417" s="31">
        <v>4684.0693486296068</v>
      </c>
      <c r="G5417" s="24">
        <v>43641</v>
      </c>
      <c r="H5417" s="33">
        <v>1</v>
      </c>
      <c r="I5417">
        <v>0.98884995907581841</v>
      </c>
      <c r="J5417" s="40">
        <v>44272.886847952403</v>
      </c>
    </row>
    <row r="5418" spans="1:10" x14ac:dyDescent="0.3">
      <c r="A5418" s="29">
        <v>5414</v>
      </c>
      <c r="B5418">
        <v>4385</v>
      </c>
      <c r="C5418" s="24">
        <v>41840</v>
      </c>
      <c r="D5418" s="24">
        <v>43666</v>
      </c>
      <c r="E5418">
        <v>3750</v>
      </c>
      <c r="F5418" s="31">
        <v>4427.588322763334</v>
      </c>
      <c r="G5418" s="24">
        <v>42720</v>
      </c>
      <c r="H5418" s="33">
        <v>1</v>
      </c>
      <c r="I5418">
        <v>0.98884995907581841</v>
      </c>
      <c r="J5418" s="40">
        <v>42954.067644426694</v>
      </c>
    </row>
    <row r="5419" spans="1:10" x14ac:dyDescent="0.3">
      <c r="A5419" s="29">
        <v>5415</v>
      </c>
      <c r="B5419">
        <v>4385</v>
      </c>
      <c r="C5419" s="24">
        <v>41840</v>
      </c>
      <c r="D5419" s="24">
        <v>43666</v>
      </c>
      <c r="E5419">
        <v>3750</v>
      </c>
      <c r="F5419" s="31">
        <v>5697.6731071752829</v>
      </c>
      <c r="G5419" s="24">
        <v>41866</v>
      </c>
      <c r="H5419" s="33">
        <v>2</v>
      </c>
      <c r="I5419">
        <v>0.89574241276323197</v>
      </c>
      <c r="J5419" s="40">
        <v>41895.623208239573</v>
      </c>
    </row>
    <row r="5420" spans="1:10" x14ac:dyDescent="0.3">
      <c r="A5420" s="29">
        <v>5416</v>
      </c>
      <c r="B5420">
        <v>4385</v>
      </c>
      <c r="C5420" s="24">
        <v>41840</v>
      </c>
      <c r="D5420" s="24">
        <v>43666</v>
      </c>
      <c r="E5420">
        <v>3750</v>
      </c>
      <c r="F5420" s="31">
        <v>593.44885971526855</v>
      </c>
      <c r="G5420" s="24">
        <v>42819</v>
      </c>
      <c r="H5420" s="33">
        <v>1</v>
      </c>
      <c r="I5420">
        <v>0.98884995907581841</v>
      </c>
      <c r="J5420" s="40">
        <v>42957.221103482254</v>
      </c>
    </row>
    <row r="5421" spans="1:10" x14ac:dyDescent="0.3">
      <c r="A5421" s="29">
        <v>5417</v>
      </c>
      <c r="B5421">
        <v>4386</v>
      </c>
      <c r="C5421" s="24">
        <v>41677</v>
      </c>
      <c r="D5421" s="24">
        <v>42407</v>
      </c>
      <c r="E5421">
        <v>3750</v>
      </c>
      <c r="F5421" s="31">
        <v>1788.4409943862413</v>
      </c>
      <c r="G5421" s="24">
        <v>42062</v>
      </c>
      <c r="H5421" s="33">
        <v>1</v>
      </c>
      <c r="I5421">
        <v>0.98884995907581841</v>
      </c>
      <c r="J5421" s="40">
        <v>42266.860604651927</v>
      </c>
    </row>
    <row r="5422" spans="1:10" x14ac:dyDescent="0.3">
      <c r="A5422" s="29">
        <v>5418</v>
      </c>
      <c r="B5422">
        <v>4387</v>
      </c>
      <c r="C5422" s="24">
        <v>41775</v>
      </c>
      <c r="D5422" s="24">
        <v>43236</v>
      </c>
      <c r="E5422">
        <v>4375</v>
      </c>
      <c r="F5422" s="31">
        <v>8242.7414647700007</v>
      </c>
      <c r="G5422" s="24">
        <v>43234</v>
      </c>
      <c r="H5422" s="33">
        <v>2</v>
      </c>
      <c r="I5422">
        <v>0.89574241276323197</v>
      </c>
      <c r="J5422" s="40">
        <v>43662.648483459656</v>
      </c>
    </row>
    <row r="5423" spans="1:10" x14ac:dyDescent="0.3">
      <c r="A5423" s="29">
        <v>5419</v>
      </c>
      <c r="B5423">
        <v>4387</v>
      </c>
      <c r="C5423" s="24">
        <v>41775</v>
      </c>
      <c r="D5423" s="24">
        <v>43236</v>
      </c>
      <c r="E5423">
        <v>4375</v>
      </c>
      <c r="F5423" s="31">
        <v>910.49221030600643</v>
      </c>
      <c r="G5423" s="24">
        <v>41884</v>
      </c>
      <c r="H5423" s="33">
        <v>1</v>
      </c>
      <c r="I5423">
        <v>0.98884995907581841</v>
      </c>
      <c r="J5423" s="40">
        <v>41979.256731887261</v>
      </c>
    </row>
    <row r="5424" spans="1:10" x14ac:dyDescent="0.3">
      <c r="A5424" s="29">
        <v>5420</v>
      </c>
      <c r="B5424">
        <v>4388</v>
      </c>
      <c r="C5424" s="24">
        <v>41889</v>
      </c>
      <c r="D5424" s="24">
        <v>42985</v>
      </c>
      <c r="E5424">
        <v>4375</v>
      </c>
      <c r="F5424" s="31">
        <v>5169.4222249030709</v>
      </c>
      <c r="G5424" s="24">
        <v>42927</v>
      </c>
      <c r="H5424" s="33">
        <v>2</v>
      </c>
      <c r="I5424">
        <v>0.89574241276323197</v>
      </c>
      <c r="J5424" s="40">
        <v>43100.957256771369</v>
      </c>
    </row>
    <row r="5425" spans="1:10" x14ac:dyDescent="0.3">
      <c r="A5425" s="29">
        <v>5421</v>
      </c>
      <c r="B5425">
        <v>4388</v>
      </c>
      <c r="C5425" s="24">
        <v>41889</v>
      </c>
      <c r="D5425" s="24">
        <v>42985</v>
      </c>
      <c r="E5425">
        <v>4375</v>
      </c>
      <c r="F5425" s="31">
        <v>4779.0786157307475</v>
      </c>
      <c r="G5425" s="24">
        <v>42424</v>
      </c>
      <c r="H5425" s="33">
        <v>1</v>
      </c>
      <c r="I5425">
        <v>0.98884995907581841</v>
      </c>
      <c r="J5425" s="40">
        <v>42572.556723243477</v>
      </c>
    </row>
    <row r="5426" spans="1:10" x14ac:dyDescent="0.3">
      <c r="A5426" s="29">
        <v>5422</v>
      </c>
      <c r="B5426">
        <v>4388</v>
      </c>
      <c r="C5426" s="24">
        <v>41889</v>
      </c>
      <c r="D5426" s="24">
        <v>42985</v>
      </c>
      <c r="E5426">
        <v>4375</v>
      </c>
      <c r="F5426" s="31">
        <v>1459.1128123769151</v>
      </c>
      <c r="G5426" s="24">
        <v>42799</v>
      </c>
      <c r="H5426" s="33">
        <v>1</v>
      </c>
      <c r="I5426">
        <v>0.98884995907581841</v>
      </c>
      <c r="J5426" s="40">
        <v>43333.115925205944</v>
      </c>
    </row>
    <row r="5427" spans="1:10" x14ac:dyDescent="0.3">
      <c r="A5427" s="29">
        <v>5423</v>
      </c>
      <c r="B5427">
        <v>4389</v>
      </c>
      <c r="C5427" s="24">
        <v>41847</v>
      </c>
      <c r="D5427" s="24">
        <v>43673</v>
      </c>
      <c r="E5427">
        <v>5000</v>
      </c>
      <c r="F5427" s="31">
        <v>3699.7481495293891</v>
      </c>
      <c r="G5427" s="24">
        <v>43575</v>
      </c>
      <c r="H5427" s="33">
        <v>1</v>
      </c>
      <c r="I5427">
        <v>0.98884995907581841</v>
      </c>
      <c r="J5427" s="40">
        <v>43950.419093548611</v>
      </c>
    </row>
    <row r="5428" spans="1:10" x14ac:dyDescent="0.3">
      <c r="A5428" s="29">
        <v>5424</v>
      </c>
      <c r="B5428">
        <v>4390</v>
      </c>
      <c r="C5428" s="24">
        <v>41754</v>
      </c>
      <c r="D5428" s="24">
        <v>43580</v>
      </c>
      <c r="E5428">
        <v>4375</v>
      </c>
      <c r="F5428" s="31">
        <v>2249.8546411173752</v>
      </c>
      <c r="G5428" s="24">
        <v>42995</v>
      </c>
      <c r="H5428" s="33">
        <v>1</v>
      </c>
      <c r="I5428">
        <v>0.98884995907581841</v>
      </c>
      <c r="J5428" s="40">
        <v>46492.420691373809</v>
      </c>
    </row>
    <row r="5429" spans="1:10" x14ac:dyDescent="0.3">
      <c r="A5429" s="29">
        <v>5425</v>
      </c>
      <c r="B5429">
        <v>4390</v>
      </c>
      <c r="C5429" s="24">
        <v>41754</v>
      </c>
      <c r="D5429" s="24">
        <v>43580</v>
      </c>
      <c r="E5429">
        <v>4375</v>
      </c>
      <c r="F5429" s="31">
        <v>4348.7689554553172</v>
      </c>
      <c r="G5429" s="24">
        <v>43198</v>
      </c>
      <c r="H5429" s="33">
        <v>1</v>
      </c>
      <c r="I5429">
        <v>0.98884995907581841</v>
      </c>
      <c r="J5429" s="40">
        <v>43448.334497059586</v>
      </c>
    </row>
    <row r="5430" spans="1:10" x14ac:dyDescent="0.3">
      <c r="A5430" s="29">
        <v>5426</v>
      </c>
      <c r="B5430">
        <v>4390</v>
      </c>
      <c r="C5430" s="24">
        <v>41754</v>
      </c>
      <c r="D5430" s="24">
        <v>43580</v>
      </c>
      <c r="E5430">
        <v>4375</v>
      </c>
      <c r="F5430" s="31">
        <v>5369.6100271945534</v>
      </c>
      <c r="G5430" s="24">
        <v>43372</v>
      </c>
      <c r="H5430" s="33">
        <v>2</v>
      </c>
      <c r="I5430">
        <v>0.89574241276323197</v>
      </c>
      <c r="J5430" s="40">
        <v>44029.131894270191</v>
      </c>
    </row>
    <row r="5431" spans="1:10" x14ac:dyDescent="0.3">
      <c r="A5431" s="29">
        <v>5427</v>
      </c>
      <c r="B5431">
        <v>4390</v>
      </c>
      <c r="C5431" s="24">
        <v>41754</v>
      </c>
      <c r="D5431" s="24">
        <v>43580</v>
      </c>
      <c r="E5431">
        <v>4375</v>
      </c>
      <c r="F5431" s="31">
        <v>1702.7736460000522</v>
      </c>
      <c r="G5431" s="24">
        <v>43282</v>
      </c>
      <c r="H5431" s="33">
        <v>1</v>
      </c>
      <c r="I5431">
        <v>0.98884995907581841</v>
      </c>
      <c r="J5431" s="40">
        <v>44937.011301433748</v>
      </c>
    </row>
    <row r="5432" spans="1:10" x14ac:dyDescent="0.3">
      <c r="A5432" s="29">
        <v>5428</v>
      </c>
      <c r="B5432">
        <v>4390</v>
      </c>
      <c r="C5432" s="24">
        <v>41754</v>
      </c>
      <c r="D5432" s="24">
        <v>43580</v>
      </c>
      <c r="E5432">
        <v>4375</v>
      </c>
      <c r="F5432" s="31">
        <v>12693.895058640788</v>
      </c>
      <c r="G5432" s="24">
        <v>41899</v>
      </c>
      <c r="H5432" s="33">
        <v>3</v>
      </c>
      <c r="I5432">
        <v>0.80482337140270255</v>
      </c>
      <c r="J5432" s="40">
        <v>42218.834101646076</v>
      </c>
    </row>
    <row r="5433" spans="1:10" x14ac:dyDescent="0.3">
      <c r="A5433" s="29">
        <v>5429</v>
      </c>
      <c r="B5433">
        <v>4393</v>
      </c>
      <c r="C5433" s="24">
        <v>41947</v>
      </c>
      <c r="D5433" s="24">
        <v>43043</v>
      </c>
      <c r="E5433">
        <v>5000</v>
      </c>
      <c r="F5433" s="31">
        <v>6961.4560746417828</v>
      </c>
      <c r="G5433" s="24">
        <v>42218</v>
      </c>
      <c r="H5433" s="33">
        <v>2</v>
      </c>
      <c r="I5433">
        <v>0.89574241276323197</v>
      </c>
      <c r="J5433" s="40">
        <v>42268.156275369773</v>
      </c>
    </row>
    <row r="5434" spans="1:10" x14ac:dyDescent="0.3">
      <c r="A5434" s="29">
        <v>5430</v>
      </c>
      <c r="B5434">
        <v>4396</v>
      </c>
      <c r="C5434" s="24">
        <v>41888</v>
      </c>
      <c r="D5434" s="24">
        <v>43714</v>
      </c>
      <c r="E5434">
        <v>5625</v>
      </c>
      <c r="F5434" s="31">
        <v>801.5256628822109</v>
      </c>
      <c r="G5434" s="24">
        <v>43311</v>
      </c>
      <c r="H5434" s="33">
        <v>1</v>
      </c>
      <c r="I5434">
        <v>0.98884995907581841</v>
      </c>
      <c r="J5434" s="40">
        <v>43328.890469924314</v>
      </c>
    </row>
    <row r="5435" spans="1:10" x14ac:dyDescent="0.3">
      <c r="A5435" s="29">
        <v>5431</v>
      </c>
      <c r="B5435">
        <v>4396</v>
      </c>
      <c r="C5435" s="24">
        <v>41888</v>
      </c>
      <c r="D5435" s="24">
        <v>43714</v>
      </c>
      <c r="E5435">
        <v>5625</v>
      </c>
      <c r="F5435" s="31">
        <v>10036.703040085775</v>
      </c>
      <c r="G5435" s="24">
        <v>43413</v>
      </c>
      <c r="H5435" s="33">
        <v>3</v>
      </c>
      <c r="I5435">
        <v>0.80482337140270255</v>
      </c>
      <c r="J5435" s="40">
        <v>43612.16935059736</v>
      </c>
    </row>
    <row r="5436" spans="1:10" x14ac:dyDescent="0.3">
      <c r="A5436" s="29">
        <v>5432</v>
      </c>
      <c r="B5436">
        <v>4397</v>
      </c>
      <c r="C5436" s="24">
        <v>41988</v>
      </c>
      <c r="D5436" s="24">
        <v>42353</v>
      </c>
      <c r="E5436">
        <v>6250</v>
      </c>
      <c r="F5436" s="31">
        <v>6468.2982624010583</v>
      </c>
      <c r="G5436" s="24">
        <v>42027</v>
      </c>
      <c r="H5436" s="33">
        <v>2</v>
      </c>
      <c r="I5436">
        <v>0.89574241276323197</v>
      </c>
      <c r="J5436" s="40">
        <v>42674.783920165981</v>
      </c>
    </row>
    <row r="5437" spans="1:10" x14ac:dyDescent="0.3">
      <c r="A5437" s="29">
        <v>5433</v>
      </c>
      <c r="B5437">
        <v>4399</v>
      </c>
      <c r="C5437" s="24">
        <v>41691</v>
      </c>
      <c r="D5437" s="24">
        <v>43517</v>
      </c>
      <c r="E5437">
        <v>5000</v>
      </c>
      <c r="F5437" s="31">
        <v>2200.9481578553418</v>
      </c>
      <c r="G5437" s="24">
        <v>43497</v>
      </c>
      <c r="H5437" s="33">
        <v>1</v>
      </c>
      <c r="I5437">
        <v>0.98884995907581841</v>
      </c>
      <c r="J5437" s="40">
        <v>44605.259873878858</v>
      </c>
    </row>
    <row r="5438" spans="1:10" x14ac:dyDescent="0.3">
      <c r="A5438" s="29">
        <v>5434</v>
      </c>
      <c r="B5438">
        <v>4399</v>
      </c>
      <c r="C5438" s="24">
        <v>41691</v>
      </c>
      <c r="D5438" s="24">
        <v>43517</v>
      </c>
      <c r="E5438">
        <v>5000</v>
      </c>
      <c r="F5438" s="31">
        <v>3809.6274147349332</v>
      </c>
      <c r="G5438" s="24">
        <v>42774</v>
      </c>
      <c r="H5438" s="33">
        <v>1</v>
      </c>
      <c r="I5438">
        <v>0.98884995907581841</v>
      </c>
      <c r="J5438" s="40">
        <v>43013.313023651477</v>
      </c>
    </row>
    <row r="5439" spans="1:10" x14ac:dyDescent="0.3">
      <c r="A5439" s="29">
        <v>5435</v>
      </c>
      <c r="B5439">
        <v>4400</v>
      </c>
      <c r="C5439" s="24">
        <v>41977</v>
      </c>
      <c r="D5439" s="24">
        <v>42342</v>
      </c>
      <c r="E5439">
        <v>6250</v>
      </c>
      <c r="F5439" s="31">
        <v>15417.824452349781</v>
      </c>
      <c r="G5439" s="24">
        <v>42253</v>
      </c>
      <c r="H5439" s="33">
        <v>3</v>
      </c>
      <c r="I5439">
        <v>0.80482337140270255</v>
      </c>
      <c r="J5439" s="40">
        <v>42522.879913892059</v>
      </c>
    </row>
    <row r="5440" spans="1:10" x14ac:dyDescent="0.3">
      <c r="A5440" s="29">
        <v>5436</v>
      </c>
      <c r="B5440">
        <v>4400</v>
      </c>
      <c r="C5440" s="24">
        <v>41977</v>
      </c>
      <c r="D5440" s="24">
        <v>42342</v>
      </c>
      <c r="E5440">
        <v>6250</v>
      </c>
      <c r="F5440" s="31">
        <v>5538.8956852941137</v>
      </c>
      <c r="G5440" s="24">
        <v>42289</v>
      </c>
      <c r="H5440" s="33">
        <v>2</v>
      </c>
      <c r="I5440">
        <v>0.89574241276323197</v>
      </c>
      <c r="J5440" s="40">
        <v>42315.721333933077</v>
      </c>
    </row>
    <row r="5441" spans="1:10" x14ac:dyDescent="0.3">
      <c r="A5441" s="29">
        <v>5437</v>
      </c>
      <c r="B5441">
        <v>4404</v>
      </c>
      <c r="C5441" s="24">
        <v>41981</v>
      </c>
      <c r="D5441" s="24">
        <v>43077</v>
      </c>
      <c r="E5441">
        <v>4375</v>
      </c>
      <c r="F5441" s="31">
        <v>24085.071476251778</v>
      </c>
      <c r="G5441" s="24">
        <v>42356</v>
      </c>
      <c r="H5441" s="33">
        <v>4</v>
      </c>
      <c r="I5441">
        <v>0.7196296248241657</v>
      </c>
      <c r="J5441" s="40">
        <v>42540.327880167562</v>
      </c>
    </row>
    <row r="5442" spans="1:10" x14ac:dyDescent="0.3">
      <c r="A5442" s="29">
        <v>5438</v>
      </c>
      <c r="B5442">
        <v>4404</v>
      </c>
      <c r="C5442" s="24">
        <v>41981</v>
      </c>
      <c r="D5442" s="24">
        <v>43077</v>
      </c>
      <c r="E5442">
        <v>4375</v>
      </c>
      <c r="F5442" s="31">
        <v>198.43211772487851</v>
      </c>
      <c r="G5442" s="24">
        <v>42133</v>
      </c>
      <c r="H5442" s="33">
        <v>1</v>
      </c>
      <c r="I5442">
        <v>0.98884995907581841</v>
      </c>
      <c r="J5442" s="40">
        <v>42226.220851626917</v>
      </c>
    </row>
    <row r="5443" spans="1:10" x14ac:dyDescent="0.3">
      <c r="A5443" s="29">
        <v>5439</v>
      </c>
      <c r="B5443">
        <v>4406</v>
      </c>
      <c r="C5443" s="24">
        <v>41867</v>
      </c>
      <c r="D5443" s="24">
        <v>43693</v>
      </c>
      <c r="E5443">
        <v>3750</v>
      </c>
      <c r="F5443" s="31">
        <v>1920.4056384952362</v>
      </c>
      <c r="G5443" s="24">
        <v>43679</v>
      </c>
      <c r="H5443" s="33">
        <v>1</v>
      </c>
      <c r="I5443">
        <v>0.98884995907581841</v>
      </c>
      <c r="J5443" s="40">
        <v>43899.559293126753</v>
      </c>
    </row>
    <row r="5444" spans="1:10" x14ac:dyDescent="0.3">
      <c r="A5444" s="29">
        <v>5440</v>
      </c>
      <c r="B5444">
        <v>4406</v>
      </c>
      <c r="C5444" s="24">
        <v>41867</v>
      </c>
      <c r="D5444" s="24">
        <v>43693</v>
      </c>
      <c r="E5444">
        <v>3750</v>
      </c>
      <c r="F5444" s="31">
        <v>2679.6853299743557</v>
      </c>
      <c r="G5444" s="24">
        <v>42221</v>
      </c>
      <c r="H5444" s="33">
        <v>1</v>
      </c>
      <c r="I5444">
        <v>0.98884995907581841</v>
      </c>
      <c r="J5444" s="40">
        <v>42303.064942400299</v>
      </c>
    </row>
    <row r="5445" spans="1:10" x14ac:dyDescent="0.3">
      <c r="A5445" s="29">
        <v>5441</v>
      </c>
      <c r="B5445">
        <v>4408</v>
      </c>
      <c r="C5445" s="24">
        <v>41902</v>
      </c>
      <c r="D5445" s="24">
        <v>42998</v>
      </c>
      <c r="E5445">
        <v>6250</v>
      </c>
      <c r="F5445" s="31">
        <v>326.19171295641843</v>
      </c>
      <c r="G5445" s="24">
        <v>42499</v>
      </c>
      <c r="H5445" s="33">
        <v>1</v>
      </c>
      <c r="I5445">
        <v>0.98884995907581841</v>
      </c>
      <c r="J5445" s="40">
        <v>42591.473395539993</v>
      </c>
    </row>
    <row r="5446" spans="1:10" x14ac:dyDescent="0.3">
      <c r="A5446" s="29">
        <v>5442</v>
      </c>
      <c r="B5446">
        <v>4409</v>
      </c>
      <c r="C5446" s="24">
        <v>41840</v>
      </c>
      <c r="D5446" s="24">
        <v>42571</v>
      </c>
      <c r="E5446">
        <v>6250</v>
      </c>
      <c r="F5446" s="31">
        <v>2770.4101978898116</v>
      </c>
      <c r="G5446" s="24">
        <v>42506</v>
      </c>
      <c r="H5446" s="33">
        <v>1</v>
      </c>
      <c r="I5446">
        <v>0.98884995907581841</v>
      </c>
      <c r="J5446" s="40">
        <v>42834.380435756073</v>
      </c>
    </row>
    <row r="5447" spans="1:10" x14ac:dyDescent="0.3">
      <c r="A5447" s="29">
        <v>5443</v>
      </c>
      <c r="B5447">
        <v>4410</v>
      </c>
      <c r="C5447" s="24">
        <v>41665</v>
      </c>
      <c r="D5447" s="24">
        <v>43491</v>
      </c>
      <c r="E5447">
        <v>5625</v>
      </c>
      <c r="F5447" s="31">
        <v>4478.4658407563938</v>
      </c>
      <c r="G5447" s="24">
        <v>41975</v>
      </c>
      <c r="H5447" s="33">
        <v>1</v>
      </c>
      <c r="I5447">
        <v>0.98884995907581841</v>
      </c>
      <c r="J5447" s="40">
        <v>42339.277335379418</v>
      </c>
    </row>
    <row r="5448" spans="1:10" x14ac:dyDescent="0.3">
      <c r="A5448" s="29">
        <v>5444</v>
      </c>
      <c r="B5448">
        <v>4410</v>
      </c>
      <c r="C5448" s="24">
        <v>41665</v>
      </c>
      <c r="D5448" s="24">
        <v>43491</v>
      </c>
      <c r="E5448">
        <v>5625</v>
      </c>
      <c r="F5448" s="31">
        <v>440.45909640806832</v>
      </c>
      <c r="G5448" s="24">
        <v>41975</v>
      </c>
      <c r="H5448" s="33">
        <v>1</v>
      </c>
      <c r="I5448">
        <v>0.98884995907581841</v>
      </c>
      <c r="J5448" s="40">
        <v>43106.384652112029</v>
      </c>
    </row>
    <row r="5449" spans="1:10" x14ac:dyDescent="0.3">
      <c r="A5449" s="29">
        <v>5445</v>
      </c>
      <c r="B5449">
        <v>4410</v>
      </c>
      <c r="C5449" s="24">
        <v>41665</v>
      </c>
      <c r="D5449" s="24">
        <v>43491</v>
      </c>
      <c r="E5449">
        <v>5625</v>
      </c>
      <c r="F5449" s="31">
        <v>8602.0805639113441</v>
      </c>
      <c r="G5449" s="24">
        <v>43250</v>
      </c>
      <c r="H5449" s="33">
        <v>2</v>
      </c>
      <c r="I5449">
        <v>0.89574241276323197</v>
      </c>
      <c r="J5449" s="40">
        <v>43705.201906730836</v>
      </c>
    </row>
    <row r="5450" spans="1:10" x14ac:dyDescent="0.3">
      <c r="A5450" s="29">
        <v>5446</v>
      </c>
      <c r="B5450">
        <v>4410</v>
      </c>
      <c r="C5450" s="24">
        <v>41665</v>
      </c>
      <c r="D5450" s="24">
        <v>43491</v>
      </c>
      <c r="E5450">
        <v>5625</v>
      </c>
      <c r="F5450" s="31">
        <v>13933.797631302541</v>
      </c>
      <c r="G5450" s="24">
        <v>43458</v>
      </c>
      <c r="H5450" s="33">
        <v>3</v>
      </c>
      <c r="I5450">
        <v>0.80482337140270255</v>
      </c>
      <c r="J5450" s="40">
        <v>43710.105419242362</v>
      </c>
    </row>
    <row r="5451" spans="1:10" x14ac:dyDescent="0.3">
      <c r="A5451" s="29">
        <v>5447</v>
      </c>
      <c r="B5451">
        <v>4410</v>
      </c>
      <c r="C5451" s="24">
        <v>41665</v>
      </c>
      <c r="D5451" s="24">
        <v>43491</v>
      </c>
      <c r="E5451">
        <v>5625</v>
      </c>
      <c r="F5451" s="31">
        <v>4337.1098020475301</v>
      </c>
      <c r="G5451" s="24">
        <v>42750</v>
      </c>
      <c r="H5451" s="33">
        <v>1</v>
      </c>
      <c r="I5451">
        <v>0.98884995907581841</v>
      </c>
      <c r="J5451" s="40">
        <v>42996.247655603787</v>
      </c>
    </row>
    <row r="5452" spans="1:10" x14ac:dyDescent="0.3">
      <c r="A5452" s="29">
        <v>5448</v>
      </c>
      <c r="B5452">
        <v>4413</v>
      </c>
      <c r="C5452" s="24">
        <v>41746</v>
      </c>
      <c r="D5452" s="24">
        <v>43572</v>
      </c>
      <c r="E5452">
        <v>5625</v>
      </c>
      <c r="F5452" s="31">
        <v>9319.8172950247699</v>
      </c>
      <c r="G5452" s="24">
        <v>43449</v>
      </c>
      <c r="H5452" s="33">
        <v>2</v>
      </c>
      <c r="I5452">
        <v>0.89574241276323197</v>
      </c>
      <c r="J5452" s="40">
        <v>43594.605144283269</v>
      </c>
    </row>
    <row r="5453" spans="1:10" x14ac:dyDescent="0.3">
      <c r="A5453" s="29">
        <v>5449</v>
      </c>
      <c r="B5453">
        <v>4413</v>
      </c>
      <c r="C5453" s="24">
        <v>41746</v>
      </c>
      <c r="D5453" s="24">
        <v>43572</v>
      </c>
      <c r="E5453">
        <v>5625</v>
      </c>
      <c r="F5453" s="31">
        <v>580.00043601094239</v>
      </c>
      <c r="G5453" s="24">
        <v>42399</v>
      </c>
      <c r="H5453" s="33">
        <v>1</v>
      </c>
      <c r="I5453">
        <v>0.98884995907581841</v>
      </c>
      <c r="J5453" s="40">
        <v>42918.262333721308</v>
      </c>
    </row>
    <row r="5454" spans="1:10" x14ac:dyDescent="0.3">
      <c r="A5454" s="29">
        <v>5450</v>
      </c>
      <c r="B5454">
        <v>4414</v>
      </c>
      <c r="C5454" s="24">
        <v>41831</v>
      </c>
      <c r="D5454" s="24">
        <v>42196</v>
      </c>
      <c r="E5454">
        <v>5000</v>
      </c>
      <c r="F5454" s="31">
        <v>4243.8325886621833</v>
      </c>
      <c r="G5454" s="24">
        <v>42070</v>
      </c>
      <c r="H5454" s="33">
        <v>1</v>
      </c>
      <c r="I5454">
        <v>0.98884995907581841</v>
      </c>
      <c r="J5454" s="40">
        <v>42700.470317118583</v>
      </c>
    </row>
    <row r="5455" spans="1:10" x14ac:dyDescent="0.3">
      <c r="A5455" s="29">
        <v>5451</v>
      </c>
      <c r="B5455">
        <v>4415</v>
      </c>
      <c r="C5455" s="24">
        <v>41712</v>
      </c>
      <c r="D5455" s="24">
        <v>42808</v>
      </c>
      <c r="E5455">
        <v>4375</v>
      </c>
      <c r="F5455" s="31">
        <v>1129.717002747328</v>
      </c>
      <c r="G5455" s="24">
        <v>42182</v>
      </c>
      <c r="H5455" s="33">
        <v>1</v>
      </c>
      <c r="I5455">
        <v>0.98884995907581841</v>
      </c>
      <c r="J5455" s="40">
        <v>42469.491996639583</v>
      </c>
    </row>
    <row r="5456" spans="1:10" x14ac:dyDescent="0.3">
      <c r="A5456" s="29">
        <v>5452</v>
      </c>
      <c r="B5456">
        <v>4415</v>
      </c>
      <c r="C5456" s="24">
        <v>41712</v>
      </c>
      <c r="D5456" s="24">
        <v>42808</v>
      </c>
      <c r="E5456">
        <v>4375</v>
      </c>
      <c r="F5456" s="31">
        <v>646.59347865480754</v>
      </c>
      <c r="G5456" s="24">
        <v>42017</v>
      </c>
      <c r="H5456" s="33">
        <v>1</v>
      </c>
      <c r="I5456">
        <v>0.98884995907581841</v>
      </c>
      <c r="J5456" s="40">
        <v>42094.178404608574</v>
      </c>
    </row>
    <row r="5457" spans="1:10" x14ac:dyDescent="0.3">
      <c r="A5457" s="29">
        <v>5453</v>
      </c>
      <c r="B5457">
        <v>4416</v>
      </c>
      <c r="C5457" s="24">
        <v>41994</v>
      </c>
      <c r="D5457" s="24">
        <v>43820</v>
      </c>
      <c r="E5457">
        <v>5625</v>
      </c>
      <c r="F5457" s="31">
        <v>10935.698522426366</v>
      </c>
      <c r="G5457" s="24">
        <v>43627</v>
      </c>
      <c r="H5457" s="33">
        <v>3</v>
      </c>
      <c r="I5457">
        <v>0.80482337140270255</v>
      </c>
      <c r="J5457" s="40">
        <v>43763.412896749665</v>
      </c>
    </row>
    <row r="5458" spans="1:10" x14ac:dyDescent="0.3">
      <c r="A5458" s="29">
        <v>5454</v>
      </c>
      <c r="B5458">
        <v>4419</v>
      </c>
      <c r="C5458" s="24">
        <v>42001</v>
      </c>
      <c r="D5458" s="24">
        <v>42366</v>
      </c>
      <c r="E5458">
        <v>5000</v>
      </c>
      <c r="F5458" s="31">
        <v>14765.763240355695</v>
      </c>
      <c r="G5458" s="24">
        <v>42008</v>
      </c>
      <c r="H5458" s="33">
        <v>3</v>
      </c>
      <c r="I5458">
        <v>0.80482337140270255</v>
      </c>
      <c r="J5458" s="40">
        <v>42025.724993242053</v>
      </c>
    </row>
    <row r="5459" spans="1:10" x14ac:dyDescent="0.3">
      <c r="A5459" s="29">
        <v>5455</v>
      </c>
      <c r="B5459">
        <v>4421</v>
      </c>
      <c r="C5459" s="24">
        <v>41931</v>
      </c>
      <c r="D5459" s="24">
        <v>43027</v>
      </c>
      <c r="E5459">
        <v>6250</v>
      </c>
      <c r="F5459" s="31">
        <v>18208.100922908441</v>
      </c>
      <c r="G5459" s="24">
        <v>41956</v>
      </c>
      <c r="H5459" s="33">
        <v>3</v>
      </c>
      <c r="I5459">
        <v>0.80482337140270255</v>
      </c>
      <c r="J5459" s="40">
        <v>42270.284709497973</v>
      </c>
    </row>
    <row r="5460" spans="1:10" x14ac:dyDescent="0.3">
      <c r="A5460" s="29">
        <v>5456</v>
      </c>
      <c r="B5460">
        <v>4424</v>
      </c>
      <c r="C5460" s="24">
        <v>41675</v>
      </c>
      <c r="D5460" s="24">
        <v>43501</v>
      </c>
      <c r="E5460">
        <v>3750</v>
      </c>
      <c r="F5460" s="31">
        <v>12060.159932488184</v>
      </c>
      <c r="G5460" s="24">
        <v>43415</v>
      </c>
      <c r="H5460" s="33">
        <v>3</v>
      </c>
      <c r="I5460">
        <v>0.80482337140270255</v>
      </c>
      <c r="J5460" s="40">
        <v>43633.62110457255</v>
      </c>
    </row>
    <row r="5461" spans="1:10" x14ac:dyDescent="0.3">
      <c r="A5461" s="29">
        <v>5457</v>
      </c>
      <c r="B5461">
        <v>4425</v>
      </c>
      <c r="C5461" s="24">
        <v>41930</v>
      </c>
      <c r="D5461" s="24">
        <v>42661</v>
      </c>
      <c r="E5461">
        <v>5625</v>
      </c>
      <c r="F5461" s="31">
        <v>2427.0055320239817</v>
      </c>
      <c r="G5461" s="24">
        <v>42143</v>
      </c>
      <c r="H5461" s="33">
        <v>1</v>
      </c>
      <c r="I5461">
        <v>0.98884995907581841</v>
      </c>
      <c r="J5461" s="40">
        <v>42563.242784877089</v>
      </c>
    </row>
    <row r="5462" spans="1:10" x14ac:dyDescent="0.3">
      <c r="A5462" s="29">
        <v>5458</v>
      </c>
      <c r="B5462">
        <v>4425</v>
      </c>
      <c r="C5462" s="24">
        <v>41930</v>
      </c>
      <c r="D5462" s="24">
        <v>42661</v>
      </c>
      <c r="E5462">
        <v>5625</v>
      </c>
      <c r="F5462" s="31">
        <v>410.32112788005077</v>
      </c>
      <c r="G5462" s="24">
        <v>42555</v>
      </c>
      <c r="H5462" s="33">
        <v>1</v>
      </c>
      <c r="I5462">
        <v>0.98884995907581841</v>
      </c>
      <c r="J5462" s="40">
        <v>42905.68621848234</v>
      </c>
    </row>
    <row r="5463" spans="1:10" x14ac:dyDescent="0.3">
      <c r="A5463" s="29">
        <v>5459</v>
      </c>
      <c r="B5463">
        <v>4426</v>
      </c>
      <c r="C5463" s="24">
        <v>41925</v>
      </c>
      <c r="D5463" s="24">
        <v>43386</v>
      </c>
      <c r="E5463">
        <v>5000</v>
      </c>
      <c r="F5463" s="31">
        <v>1297.7625122977745</v>
      </c>
      <c r="G5463" s="24">
        <v>42173</v>
      </c>
      <c r="H5463" s="33">
        <v>1</v>
      </c>
      <c r="I5463">
        <v>0.98884995907581841</v>
      </c>
      <c r="J5463" s="40">
        <v>42458.595709385045</v>
      </c>
    </row>
    <row r="5464" spans="1:10" x14ac:dyDescent="0.3">
      <c r="A5464" s="29">
        <v>5460</v>
      </c>
      <c r="B5464">
        <v>4426</v>
      </c>
      <c r="C5464" s="24">
        <v>41925</v>
      </c>
      <c r="D5464" s="24">
        <v>43386</v>
      </c>
      <c r="E5464">
        <v>5000</v>
      </c>
      <c r="F5464" s="31">
        <v>371.93231323712763</v>
      </c>
      <c r="G5464" s="24">
        <v>42098</v>
      </c>
      <c r="H5464" s="33">
        <v>1</v>
      </c>
      <c r="I5464">
        <v>0.98884995907581841</v>
      </c>
      <c r="J5464" s="40">
        <v>42281.011889934976</v>
      </c>
    </row>
    <row r="5465" spans="1:10" x14ac:dyDescent="0.3">
      <c r="A5465" s="29">
        <v>5461</v>
      </c>
      <c r="B5465">
        <v>4426</v>
      </c>
      <c r="C5465" s="24">
        <v>41925</v>
      </c>
      <c r="D5465" s="24">
        <v>43386</v>
      </c>
      <c r="E5465">
        <v>5000</v>
      </c>
      <c r="F5465" s="31">
        <v>14232.101052812221</v>
      </c>
      <c r="G5465" s="24">
        <v>42157</v>
      </c>
      <c r="H5465" s="33">
        <v>3</v>
      </c>
      <c r="I5465">
        <v>0.80482337140270255</v>
      </c>
      <c r="J5465" s="40">
        <v>42604.617042111997</v>
      </c>
    </row>
    <row r="5466" spans="1:10" x14ac:dyDescent="0.3">
      <c r="A5466" s="29">
        <v>5462</v>
      </c>
      <c r="B5466">
        <v>4428</v>
      </c>
      <c r="C5466" s="24">
        <v>41814</v>
      </c>
      <c r="D5466" s="24">
        <v>43640</v>
      </c>
      <c r="E5466">
        <v>6250</v>
      </c>
      <c r="F5466" s="31">
        <v>8228.4623347839406</v>
      </c>
      <c r="G5466" s="24">
        <v>41968</v>
      </c>
      <c r="H5466" s="33">
        <v>2</v>
      </c>
      <c r="I5466">
        <v>0.89574241276323197</v>
      </c>
      <c r="J5466" s="40">
        <v>42268.995710225332</v>
      </c>
    </row>
    <row r="5467" spans="1:10" x14ac:dyDescent="0.3">
      <c r="A5467" s="29">
        <v>5463</v>
      </c>
      <c r="B5467">
        <v>4428</v>
      </c>
      <c r="C5467" s="24">
        <v>41814</v>
      </c>
      <c r="D5467" s="24">
        <v>43640</v>
      </c>
      <c r="E5467">
        <v>6250</v>
      </c>
      <c r="F5467" s="31">
        <v>3244.582707436587</v>
      </c>
      <c r="G5467" s="24">
        <v>42216</v>
      </c>
      <c r="H5467" s="33">
        <v>1</v>
      </c>
      <c r="I5467">
        <v>0.98884995907581841</v>
      </c>
      <c r="J5467" s="40">
        <v>42502.855684036222</v>
      </c>
    </row>
    <row r="5468" spans="1:10" x14ac:dyDescent="0.3">
      <c r="A5468" s="29">
        <v>5464</v>
      </c>
      <c r="B5468">
        <v>4430</v>
      </c>
      <c r="C5468" s="24">
        <v>41672</v>
      </c>
      <c r="D5468" s="24">
        <v>43498</v>
      </c>
      <c r="E5468">
        <v>5000</v>
      </c>
      <c r="F5468" s="31">
        <v>6518.1801373404842</v>
      </c>
      <c r="G5468" s="24">
        <v>42333</v>
      </c>
      <c r="H5468" s="33">
        <v>2</v>
      </c>
      <c r="I5468">
        <v>0.89574241276323197</v>
      </c>
      <c r="J5468" s="40">
        <v>42611.80070936324</v>
      </c>
    </row>
    <row r="5469" spans="1:10" x14ac:dyDescent="0.3">
      <c r="A5469" s="29">
        <v>5465</v>
      </c>
      <c r="B5469">
        <v>4433</v>
      </c>
      <c r="C5469" s="24">
        <v>41787</v>
      </c>
      <c r="D5469" s="24">
        <v>42883</v>
      </c>
      <c r="E5469">
        <v>6250</v>
      </c>
      <c r="F5469" s="31">
        <v>15068.230372941094</v>
      </c>
      <c r="G5469" s="24">
        <v>42766</v>
      </c>
      <c r="H5469" s="33">
        <v>3</v>
      </c>
      <c r="I5469">
        <v>0.80482337140270255</v>
      </c>
      <c r="J5469" s="40">
        <v>43018.612555363652</v>
      </c>
    </row>
    <row r="5470" spans="1:10" x14ac:dyDescent="0.3">
      <c r="A5470" s="29">
        <v>5466</v>
      </c>
      <c r="B5470">
        <v>4433</v>
      </c>
      <c r="C5470" s="24">
        <v>41787</v>
      </c>
      <c r="D5470" s="24">
        <v>42883</v>
      </c>
      <c r="E5470">
        <v>6250</v>
      </c>
      <c r="F5470" s="31">
        <v>6023.9104379964701</v>
      </c>
      <c r="G5470" s="24">
        <v>41831</v>
      </c>
      <c r="H5470" s="33">
        <v>2</v>
      </c>
      <c r="I5470">
        <v>0.89574241276323197</v>
      </c>
      <c r="J5470" s="40">
        <v>42077.853835823873</v>
      </c>
    </row>
    <row r="5471" spans="1:10" x14ac:dyDescent="0.3">
      <c r="A5471" s="29">
        <v>5467</v>
      </c>
      <c r="B5471">
        <v>4434</v>
      </c>
      <c r="C5471" s="24">
        <v>41787</v>
      </c>
      <c r="D5471" s="24">
        <v>42883</v>
      </c>
      <c r="E5471">
        <v>4375</v>
      </c>
      <c r="F5471" s="31">
        <v>3566.5825958992132</v>
      </c>
      <c r="G5471" s="24">
        <v>42288</v>
      </c>
      <c r="H5471" s="33">
        <v>1</v>
      </c>
      <c r="I5471">
        <v>0.98884995907581841</v>
      </c>
      <c r="J5471" s="40">
        <v>43126.35628803388</v>
      </c>
    </row>
    <row r="5472" spans="1:10" x14ac:dyDescent="0.3">
      <c r="A5472" s="29">
        <v>5468</v>
      </c>
      <c r="B5472">
        <v>4434</v>
      </c>
      <c r="C5472" s="24">
        <v>41787</v>
      </c>
      <c r="D5472" s="24">
        <v>42883</v>
      </c>
      <c r="E5472">
        <v>4375</v>
      </c>
      <c r="F5472" s="31">
        <v>310.91602109973792</v>
      </c>
      <c r="G5472" s="24">
        <v>42315</v>
      </c>
      <c r="H5472" s="33">
        <v>1</v>
      </c>
      <c r="I5472">
        <v>0.98884995907581841</v>
      </c>
      <c r="J5472" s="40">
        <v>44414.260727302761</v>
      </c>
    </row>
    <row r="5473" spans="1:10" x14ac:dyDescent="0.3">
      <c r="A5473" s="29">
        <v>5469</v>
      </c>
      <c r="B5473">
        <v>4436</v>
      </c>
      <c r="C5473" s="24">
        <v>41800</v>
      </c>
      <c r="D5473" s="24">
        <v>43626</v>
      </c>
      <c r="E5473">
        <v>6250</v>
      </c>
      <c r="F5473" s="31">
        <v>13804.852183040131</v>
      </c>
      <c r="G5473" s="24">
        <v>43390</v>
      </c>
      <c r="H5473" s="33">
        <v>3</v>
      </c>
      <c r="I5473">
        <v>0.80482337140270255</v>
      </c>
      <c r="J5473" s="40">
        <v>43864.476008415106</v>
      </c>
    </row>
    <row r="5474" spans="1:10" x14ac:dyDescent="0.3">
      <c r="A5474" s="29">
        <v>5470</v>
      </c>
      <c r="B5474">
        <v>4436</v>
      </c>
      <c r="C5474" s="24">
        <v>41800</v>
      </c>
      <c r="D5474" s="24">
        <v>43626</v>
      </c>
      <c r="E5474">
        <v>6250</v>
      </c>
      <c r="F5474" s="31">
        <v>1735.381627753673</v>
      </c>
      <c r="G5474" s="24">
        <v>42178</v>
      </c>
      <c r="H5474" s="33">
        <v>1</v>
      </c>
      <c r="I5474">
        <v>0.98884995907581841</v>
      </c>
      <c r="J5474" s="40">
        <v>42319.622905798358</v>
      </c>
    </row>
    <row r="5475" spans="1:10" x14ac:dyDescent="0.3">
      <c r="A5475" s="29">
        <v>5471</v>
      </c>
      <c r="B5475">
        <v>4436</v>
      </c>
      <c r="C5475" s="24">
        <v>41800</v>
      </c>
      <c r="D5475" s="24">
        <v>43626</v>
      </c>
      <c r="E5475">
        <v>6250</v>
      </c>
      <c r="F5475" s="31">
        <v>5351.9186962493905</v>
      </c>
      <c r="G5475" s="24">
        <v>42669</v>
      </c>
      <c r="H5475" s="33">
        <v>2</v>
      </c>
      <c r="I5475">
        <v>0.89574241276323197</v>
      </c>
      <c r="J5475" s="40">
        <v>42672.83699584438</v>
      </c>
    </row>
    <row r="5476" spans="1:10" x14ac:dyDescent="0.3">
      <c r="A5476" s="29">
        <v>5472</v>
      </c>
      <c r="B5476">
        <v>4438</v>
      </c>
      <c r="C5476" s="24">
        <v>41886</v>
      </c>
      <c r="D5476" s="24">
        <v>43347</v>
      </c>
      <c r="E5476">
        <v>5000</v>
      </c>
      <c r="F5476" s="31">
        <v>10080.323083822981</v>
      </c>
      <c r="G5476" s="24">
        <v>42182</v>
      </c>
      <c r="H5476" s="33">
        <v>3</v>
      </c>
      <c r="I5476">
        <v>0.80482337140270255</v>
      </c>
      <c r="J5476" s="40">
        <v>43278.010189430439</v>
      </c>
    </row>
    <row r="5477" spans="1:10" x14ac:dyDescent="0.3">
      <c r="A5477" s="29">
        <v>5473</v>
      </c>
      <c r="B5477">
        <v>4438</v>
      </c>
      <c r="C5477" s="24">
        <v>41886</v>
      </c>
      <c r="D5477" s="24">
        <v>43347</v>
      </c>
      <c r="E5477">
        <v>5000</v>
      </c>
      <c r="F5477" s="31">
        <v>1329.2398282867821</v>
      </c>
      <c r="G5477" s="24">
        <v>42075</v>
      </c>
      <c r="H5477" s="33">
        <v>1</v>
      </c>
      <c r="I5477">
        <v>0.98884995907581841</v>
      </c>
      <c r="J5477" s="40">
        <v>42892.719560736208</v>
      </c>
    </row>
    <row r="5478" spans="1:10" x14ac:dyDescent="0.3">
      <c r="A5478" s="29">
        <v>5474</v>
      </c>
      <c r="B5478">
        <v>4441</v>
      </c>
      <c r="C5478" s="24">
        <v>41818</v>
      </c>
      <c r="D5478" s="24">
        <v>43644</v>
      </c>
      <c r="E5478">
        <v>4375</v>
      </c>
      <c r="F5478" s="31">
        <v>1813.3501432740168</v>
      </c>
      <c r="G5478" s="24">
        <v>42671</v>
      </c>
      <c r="H5478" s="33">
        <v>1</v>
      </c>
      <c r="I5478">
        <v>0.98884995907581841</v>
      </c>
      <c r="J5478" s="40">
        <v>43367.834075236759</v>
      </c>
    </row>
    <row r="5479" spans="1:10" x14ac:dyDescent="0.3">
      <c r="A5479" s="29">
        <v>5475</v>
      </c>
      <c r="B5479">
        <v>4441</v>
      </c>
      <c r="C5479" s="24">
        <v>41818</v>
      </c>
      <c r="D5479" s="24">
        <v>43644</v>
      </c>
      <c r="E5479">
        <v>4375</v>
      </c>
      <c r="F5479" s="31">
        <v>278.56951076709379</v>
      </c>
      <c r="G5479" s="24">
        <v>42133</v>
      </c>
      <c r="H5479" s="33">
        <v>1</v>
      </c>
      <c r="I5479">
        <v>0.98884995907581841</v>
      </c>
      <c r="J5479" s="40">
        <v>42399.969818283324</v>
      </c>
    </row>
    <row r="5480" spans="1:10" x14ac:dyDescent="0.3">
      <c r="A5480" s="29">
        <v>5476</v>
      </c>
      <c r="B5480">
        <v>4441</v>
      </c>
      <c r="C5480" s="24">
        <v>41818</v>
      </c>
      <c r="D5480" s="24">
        <v>43644</v>
      </c>
      <c r="E5480">
        <v>4375</v>
      </c>
      <c r="F5480" s="31">
        <v>231.93914772762665</v>
      </c>
      <c r="G5480" s="24">
        <v>42969</v>
      </c>
      <c r="H5480" s="33">
        <v>1</v>
      </c>
      <c r="I5480">
        <v>0.98884995907581841</v>
      </c>
      <c r="J5480" s="40">
        <v>43607.882006664448</v>
      </c>
    </row>
    <row r="5481" spans="1:10" x14ac:dyDescent="0.3">
      <c r="A5481" s="29">
        <v>5477</v>
      </c>
      <c r="B5481">
        <v>4442</v>
      </c>
      <c r="C5481" s="24">
        <v>41951</v>
      </c>
      <c r="D5481" s="24">
        <v>42682</v>
      </c>
      <c r="E5481">
        <v>3750</v>
      </c>
      <c r="F5481" s="31">
        <v>4618.1780993809762</v>
      </c>
      <c r="G5481" s="24">
        <v>42640</v>
      </c>
      <c r="H5481" s="33">
        <v>1</v>
      </c>
      <c r="I5481">
        <v>0.98884995907581841</v>
      </c>
      <c r="J5481" s="40">
        <v>42735.366333211547</v>
      </c>
    </row>
    <row r="5482" spans="1:10" x14ac:dyDescent="0.3">
      <c r="A5482" s="29">
        <v>5478</v>
      </c>
      <c r="B5482">
        <v>4443</v>
      </c>
      <c r="C5482" s="24">
        <v>41698</v>
      </c>
      <c r="D5482" s="24">
        <v>42428</v>
      </c>
      <c r="E5482">
        <v>3750</v>
      </c>
      <c r="F5482" s="31">
        <v>10867.629866687061</v>
      </c>
      <c r="G5482" s="24">
        <v>42175</v>
      </c>
      <c r="H5482" s="33">
        <v>3</v>
      </c>
      <c r="I5482">
        <v>0.80482337140270255</v>
      </c>
      <c r="J5482" s="40">
        <v>42539.719994292151</v>
      </c>
    </row>
    <row r="5483" spans="1:10" x14ac:dyDescent="0.3">
      <c r="A5483" s="29">
        <v>5479</v>
      </c>
      <c r="B5483">
        <v>4443</v>
      </c>
      <c r="C5483" s="24">
        <v>41698</v>
      </c>
      <c r="D5483" s="24">
        <v>42428</v>
      </c>
      <c r="E5483">
        <v>3750</v>
      </c>
      <c r="F5483" s="31">
        <v>1988.1787398044974</v>
      </c>
      <c r="G5483" s="24">
        <v>41784</v>
      </c>
      <c r="H5483" s="33">
        <v>1</v>
      </c>
      <c r="I5483">
        <v>0.98884995907581841</v>
      </c>
      <c r="J5483" s="40">
        <v>41954.798960745989</v>
      </c>
    </row>
    <row r="5484" spans="1:10" x14ac:dyDescent="0.3">
      <c r="A5484" s="29">
        <v>5480</v>
      </c>
      <c r="B5484">
        <v>4446</v>
      </c>
      <c r="C5484" s="24">
        <v>41680</v>
      </c>
      <c r="D5484" s="24">
        <v>42410</v>
      </c>
      <c r="E5484">
        <v>6250</v>
      </c>
      <c r="F5484" s="31">
        <v>3499.8309452941771</v>
      </c>
      <c r="G5484" s="24">
        <v>41944</v>
      </c>
      <c r="H5484" s="33">
        <v>1</v>
      </c>
      <c r="I5484">
        <v>0.98884995907581841</v>
      </c>
      <c r="J5484" s="40">
        <v>42023.50796871187</v>
      </c>
    </row>
    <row r="5485" spans="1:10" x14ac:dyDescent="0.3">
      <c r="A5485" s="29">
        <v>5481</v>
      </c>
      <c r="B5485">
        <v>4446</v>
      </c>
      <c r="C5485" s="24">
        <v>41680</v>
      </c>
      <c r="D5485" s="24">
        <v>42410</v>
      </c>
      <c r="E5485">
        <v>6250</v>
      </c>
      <c r="F5485" s="31">
        <v>2255.9814894093693</v>
      </c>
      <c r="G5485" s="24">
        <v>42180</v>
      </c>
      <c r="H5485" s="33">
        <v>1</v>
      </c>
      <c r="I5485">
        <v>0.98884995907581841</v>
      </c>
      <c r="J5485" s="40">
        <v>42281.67933510532</v>
      </c>
    </row>
    <row r="5486" spans="1:10" x14ac:dyDescent="0.3">
      <c r="A5486" s="29">
        <v>5482</v>
      </c>
      <c r="B5486">
        <v>4446</v>
      </c>
      <c r="C5486" s="24">
        <v>41680</v>
      </c>
      <c r="D5486" s="24">
        <v>42410</v>
      </c>
      <c r="E5486">
        <v>6250</v>
      </c>
      <c r="F5486" s="31">
        <v>15082.781666299667</v>
      </c>
      <c r="G5486" s="24">
        <v>42124</v>
      </c>
      <c r="H5486" s="33">
        <v>3</v>
      </c>
      <c r="I5486">
        <v>0.80482337140270255</v>
      </c>
      <c r="J5486" s="40">
        <v>42758.774774793252</v>
      </c>
    </row>
    <row r="5487" spans="1:10" x14ac:dyDescent="0.3">
      <c r="A5487" s="29">
        <v>5483</v>
      </c>
      <c r="B5487">
        <v>4447</v>
      </c>
      <c r="C5487" s="24">
        <v>41669</v>
      </c>
      <c r="D5487" s="24">
        <v>43130</v>
      </c>
      <c r="E5487">
        <v>5000</v>
      </c>
      <c r="F5487" s="31">
        <v>20805.365669841183</v>
      </c>
      <c r="G5487" s="24">
        <v>42319</v>
      </c>
      <c r="H5487" s="33">
        <v>4</v>
      </c>
      <c r="I5487">
        <v>0.7196296248241657</v>
      </c>
      <c r="J5487" s="40">
        <v>42522.727278629653</v>
      </c>
    </row>
    <row r="5488" spans="1:10" x14ac:dyDescent="0.3">
      <c r="A5488" s="29">
        <v>5484</v>
      </c>
      <c r="B5488">
        <v>4447</v>
      </c>
      <c r="C5488" s="24">
        <v>41669</v>
      </c>
      <c r="D5488" s="24">
        <v>43130</v>
      </c>
      <c r="E5488">
        <v>5000</v>
      </c>
      <c r="F5488" s="31">
        <v>5832.8175288743996</v>
      </c>
      <c r="G5488" s="24">
        <v>42244</v>
      </c>
      <c r="H5488" s="33">
        <v>2</v>
      </c>
      <c r="I5488">
        <v>0.89574241276323197</v>
      </c>
      <c r="J5488" s="40">
        <v>42715.535194285236</v>
      </c>
    </row>
    <row r="5489" spans="1:10" x14ac:dyDescent="0.3">
      <c r="A5489" s="29">
        <v>5485</v>
      </c>
      <c r="B5489">
        <v>4447</v>
      </c>
      <c r="C5489" s="24">
        <v>41669</v>
      </c>
      <c r="D5489" s="24">
        <v>43130</v>
      </c>
      <c r="E5489">
        <v>5000</v>
      </c>
      <c r="F5489" s="31">
        <v>2057.7969243236462</v>
      </c>
      <c r="G5489" s="24">
        <v>42674</v>
      </c>
      <c r="H5489" s="33">
        <v>1</v>
      </c>
      <c r="I5489">
        <v>0.98884995907581841</v>
      </c>
      <c r="J5489" s="40">
        <v>43136.245719512306</v>
      </c>
    </row>
    <row r="5490" spans="1:10" x14ac:dyDescent="0.3">
      <c r="A5490" s="29">
        <v>5486</v>
      </c>
      <c r="B5490">
        <v>4450</v>
      </c>
      <c r="C5490" s="24">
        <v>41956</v>
      </c>
      <c r="D5490" s="24">
        <v>43782</v>
      </c>
      <c r="E5490">
        <v>6250</v>
      </c>
      <c r="F5490" s="31">
        <v>3746.3085195326112</v>
      </c>
      <c r="G5490" s="24">
        <v>42124</v>
      </c>
      <c r="H5490" s="33">
        <v>1</v>
      </c>
      <c r="I5490">
        <v>0.98884995907581841</v>
      </c>
      <c r="J5490" s="40">
        <v>42438.458781053319</v>
      </c>
    </row>
    <row r="5491" spans="1:10" x14ac:dyDescent="0.3">
      <c r="A5491" s="29">
        <v>5487</v>
      </c>
      <c r="B5491">
        <v>4452</v>
      </c>
      <c r="C5491" s="24">
        <v>41820</v>
      </c>
      <c r="D5491" s="24">
        <v>43646</v>
      </c>
      <c r="E5491">
        <v>5625</v>
      </c>
      <c r="F5491" s="31">
        <v>4556.1558484298484</v>
      </c>
      <c r="G5491" s="24">
        <v>42434</v>
      </c>
      <c r="H5491" s="33">
        <v>1</v>
      </c>
      <c r="I5491">
        <v>0.98884995907581841</v>
      </c>
      <c r="J5491" s="40">
        <v>42686.308692851235</v>
      </c>
    </row>
    <row r="5492" spans="1:10" x14ac:dyDescent="0.3">
      <c r="A5492" s="29">
        <v>5488</v>
      </c>
      <c r="B5492">
        <v>4452</v>
      </c>
      <c r="C5492" s="24">
        <v>41820</v>
      </c>
      <c r="D5492" s="24">
        <v>43646</v>
      </c>
      <c r="E5492">
        <v>5625</v>
      </c>
      <c r="F5492" s="31">
        <v>6999.2345307458363</v>
      </c>
      <c r="G5492" s="24">
        <v>43538</v>
      </c>
      <c r="H5492" s="33">
        <v>2</v>
      </c>
      <c r="I5492">
        <v>0.89574241276323197</v>
      </c>
      <c r="J5492" s="40">
        <v>43811.875957834505</v>
      </c>
    </row>
    <row r="5493" spans="1:10" x14ac:dyDescent="0.3">
      <c r="A5493" s="29">
        <v>5489</v>
      </c>
      <c r="B5493">
        <v>4452</v>
      </c>
      <c r="C5493" s="24">
        <v>41820</v>
      </c>
      <c r="D5493" s="24">
        <v>43646</v>
      </c>
      <c r="E5493">
        <v>5625</v>
      </c>
      <c r="F5493" s="31">
        <v>15332.666282799089</v>
      </c>
      <c r="G5493" s="24">
        <v>42331</v>
      </c>
      <c r="H5493" s="33">
        <v>3</v>
      </c>
      <c r="I5493">
        <v>0.80482337140270255</v>
      </c>
      <c r="J5493" s="40">
        <v>42397.608047847352</v>
      </c>
    </row>
    <row r="5494" spans="1:10" x14ac:dyDescent="0.3">
      <c r="A5494" s="29">
        <v>5490</v>
      </c>
      <c r="B5494">
        <v>4455</v>
      </c>
      <c r="C5494" s="24">
        <v>41928</v>
      </c>
      <c r="D5494" s="24">
        <v>42293</v>
      </c>
      <c r="E5494">
        <v>6250</v>
      </c>
      <c r="F5494" s="31">
        <v>16188.927574170291</v>
      </c>
      <c r="G5494" s="24">
        <v>42068</v>
      </c>
      <c r="H5494" s="33">
        <v>3</v>
      </c>
      <c r="I5494">
        <v>0.80482337140270255</v>
      </c>
      <c r="J5494" s="40">
        <v>42260.085732694737</v>
      </c>
    </row>
    <row r="5495" spans="1:10" x14ac:dyDescent="0.3">
      <c r="A5495" s="29">
        <v>5491</v>
      </c>
      <c r="B5495">
        <v>4456</v>
      </c>
      <c r="C5495" s="24">
        <v>41843</v>
      </c>
      <c r="D5495" s="24">
        <v>42208</v>
      </c>
      <c r="E5495">
        <v>3750</v>
      </c>
      <c r="F5495" s="31">
        <v>3186.8628902295859</v>
      </c>
      <c r="G5495" s="24">
        <v>41979</v>
      </c>
      <c r="H5495" s="33">
        <v>1</v>
      </c>
      <c r="I5495">
        <v>0.98884995907581841</v>
      </c>
      <c r="J5495" s="40">
        <v>42326.788263777409</v>
      </c>
    </row>
    <row r="5496" spans="1:10" x14ac:dyDescent="0.3">
      <c r="A5496" s="29">
        <v>5492</v>
      </c>
      <c r="B5496">
        <v>4457</v>
      </c>
      <c r="C5496" s="24">
        <v>41922</v>
      </c>
      <c r="D5496" s="24">
        <v>42653</v>
      </c>
      <c r="E5496">
        <v>6250</v>
      </c>
      <c r="F5496" s="31">
        <v>22930.01450150543</v>
      </c>
      <c r="G5496" s="24">
        <v>42263</v>
      </c>
      <c r="H5496" s="33">
        <v>4</v>
      </c>
      <c r="I5496">
        <v>0.7196296248241657</v>
      </c>
      <c r="J5496" s="40">
        <v>42407.689593595707</v>
      </c>
    </row>
    <row r="5497" spans="1:10" x14ac:dyDescent="0.3">
      <c r="A5497" s="29">
        <v>5493</v>
      </c>
      <c r="B5497">
        <v>4458</v>
      </c>
      <c r="C5497" s="24">
        <v>41959</v>
      </c>
      <c r="D5497" s="24">
        <v>43785</v>
      </c>
      <c r="E5497">
        <v>5625</v>
      </c>
      <c r="F5497" s="31">
        <v>3934.7446465378657</v>
      </c>
      <c r="G5497" s="24">
        <v>43760</v>
      </c>
      <c r="H5497" s="33">
        <v>1</v>
      </c>
      <c r="I5497">
        <v>0.98884995907581841</v>
      </c>
      <c r="J5497" s="40">
        <v>43816.339488343743</v>
      </c>
    </row>
    <row r="5498" spans="1:10" x14ac:dyDescent="0.3">
      <c r="A5498" s="29">
        <v>5494</v>
      </c>
      <c r="B5498">
        <v>4459</v>
      </c>
      <c r="C5498" s="24">
        <v>41953</v>
      </c>
      <c r="D5498" s="24">
        <v>43779</v>
      </c>
      <c r="E5498">
        <v>6250</v>
      </c>
      <c r="F5498" s="31">
        <v>3176.1008341351253</v>
      </c>
      <c r="G5498" s="24">
        <v>43360</v>
      </c>
      <c r="H5498" s="33">
        <v>1</v>
      </c>
      <c r="I5498">
        <v>0.98884995907581841</v>
      </c>
      <c r="J5498" s="40">
        <v>44037.691415701833</v>
      </c>
    </row>
    <row r="5499" spans="1:10" x14ac:dyDescent="0.3">
      <c r="A5499" s="29">
        <v>5495</v>
      </c>
      <c r="B5499">
        <v>4459</v>
      </c>
      <c r="C5499" s="24">
        <v>41953</v>
      </c>
      <c r="D5499" s="24">
        <v>43779</v>
      </c>
      <c r="E5499">
        <v>6250</v>
      </c>
      <c r="F5499" s="31">
        <v>1801.2173704971619</v>
      </c>
      <c r="G5499" s="24">
        <v>42638</v>
      </c>
      <c r="H5499" s="33">
        <v>1</v>
      </c>
      <c r="I5499">
        <v>0.98884995907581841</v>
      </c>
      <c r="J5499" s="40">
        <v>42762.025067147159</v>
      </c>
    </row>
    <row r="5500" spans="1:10" x14ac:dyDescent="0.3">
      <c r="A5500" s="29">
        <v>5496</v>
      </c>
      <c r="B5500">
        <v>4459</v>
      </c>
      <c r="C5500" s="24">
        <v>41953</v>
      </c>
      <c r="D5500" s="24">
        <v>43779</v>
      </c>
      <c r="E5500">
        <v>6250</v>
      </c>
      <c r="F5500" s="31">
        <v>84.295260622357333</v>
      </c>
      <c r="G5500" s="24">
        <v>42409</v>
      </c>
      <c r="H5500" s="33">
        <v>1</v>
      </c>
      <c r="I5500">
        <v>0.98884995907581841</v>
      </c>
      <c r="J5500" s="40">
        <v>42518.666545358741</v>
      </c>
    </row>
    <row r="5501" spans="1:10" x14ac:dyDescent="0.3">
      <c r="A5501" s="29">
        <v>5497</v>
      </c>
      <c r="B5501">
        <v>4460</v>
      </c>
      <c r="C5501" s="24">
        <v>41645</v>
      </c>
      <c r="D5501" s="24">
        <v>43471</v>
      </c>
      <c r="E5501">
        <v>4375</v>
      </c>
      <c r="F5501" s="31">
        <v>489.66270814827794</v>
      </c>
      <c r="G5501" s="24">
        <v>42168</v>
      </c>
      <c r="H5501" s="33">
        <v>1</v>
      </c>
      <c r="I5501">
        <v>0.98884995907581841</v>
      </c>
      <c r="J5501" s="40">
        <v>42443.930776020621</v>
      </c>
    </row>
    <row r="5502" spans="1:10" x14ac:dyDescent="0.3">
      <c r="A5502" s="29">
        <v>5498</v>
      </c>
      <c r="B5502">
        <v>4460</v>
      </c>
      <c r="C5502" s="24">
        <v>41645</v>
      </c>
      <c r="D5502" s="24">
        <v>43471</v>
      </c>
      <c r="E5502">
        <v>4375</v>
      </c>
      <c r="F5502" s="31">
        <v>10828.570157529233</v>
      </c>
      <c r="G5502" s="24">
        <v>41881</v>
      </c>
      <c r="H5502" s="33">
        <v>3</v>
      </c>
      <c r="I5502">
        <v>0.80482337140270255</v>
      </c>
      <c r="J5502" s="40">
        <v>42093.581199825858</v>
      </c>
    </row>
    <row r="5503" spans="1:10" x14ac:dyDescent="0.3">
      <c r="A5503" s="29">
        <v>5499</v>
      </c>
      <c r="B5503">
        <v>4460</v>
      </c>
      <c r="C5503" s="24">
        <v>41645</v>
      </c>
      <c r="D5503" s="24">
        <v>43471</v>
      </c>
      <c r="E5503">
        <v>4375</v>
      </c>
      <c r="F5503" s="31">
        <v>4267.8671137108586</v>
      </c>
      <c r="G5503" s="24">
        <v>42963</v>
      </c>
      <c r="H5503" s="33">
        <v>1</v>
      </c>
      <c r="I5503">
        <v>0.98884995907581841</v>
      </c>
      <c r="J5503" s="40">
        <v>43568.220758775962</v>
      </c>
    </row>
    <row r="5504" spans="1:10" x14ac:dyDescent="0.3">
      <c r="A5504" s="29">
        <v>5500</v>
      </c>
      <c r="B5504">
        <v>4461</v>
      </c>
      <c r="C5504" s="24">
        <v>41981</v>
      </c>
      <c r="D5504" s="24">
        <v>43807</v>
      </c>
      <c r="E5504">
        <v>6250</v>
      </c>
      <c r="F5504" s="31">
        <v>9594.0529821862256</v>
      </c>
      <c r="G5504" s="24">
        <v>43209</v>
      </c>
      <c r="H5504" s="33">
        <v>2</v>
      </c>
      <c r="I5504">
        <v>0.89574241276323197</v>
      </c>
      <c r="J5504" s="40">
        <v>43680.835255723163</v>
      </c>
    </row>
    <row r="5505" spans="1:10" x14ac:dyDescent="0.3">
      <c r="A5505" s="29">
        <v>5501</v>
      </c>
      <c r="B5505">
        <v>4461</v>
      </c>
      <c r="C5505" s="24">
        <v>41981</v>
      </c>
      <c r="D5505" s="24">
        <v>43807</v>
      </c>
      <c r="E5505">
        <v>6250</v>
      </c>
      <c r="F5505" s="31">
        <v>3043.9688459061394</v>
      </c>
      <c r="G5505" s="24">
        <v>42929</v>
      </c>
      <c r="H5505" s="33">
        <v>1</v>
      </c>
      <c r="I5505">
        <v>0.98884995907581841</v>
      </c>
      <c r="J5505" s="40">
        <v>43754.772605415237</v>
      </c>
    </row>
    <row r="5506" spans="1:10" x14ac:dyDescent="0.3">
      <c r="A5506" s="29">
        <v>5502</v>
      </c>
      <c r="B5506">
        <v>4462</v>
      </c>
      <c r="C5506" s="24">
        <v>41884</v>
      </c>
      <c r="D5506" s="24">
        <v>43710</v>
      </c>
      <c r="E5506">
        <v>4375</v>
      </c>
      <c r="F5506" s="31">
        <v>4618.9628958840458</v>
      </c>
      <c r="G5506" s="24">
        <v>42586</v>
      </c>
      <c r="H5506" s="33">
        <v>1</v>
      </c>
      <c r="I5506">
        <v>0.98884995907581841</v>
      </c>
      <c r="J5506" s="40">
        <v>42619.580375797777</v>
      </c>
    </row>
    <row r="5507" spans="1:10" x14ac:dyDescent="0.3">
      <c r="A5507" s="29">
        <v>5503</v>
      </c>
      <c r="B5507">
        <v>4462</v>
      </c>
      <c r="C5507" s="24">
        <v>41884</v>
      </c>
      <c r="D5507" s="24">
        <v>43710</v>
      </c>
      <c r="E5507">
        <v>4375</v>
      </c>
      <c r="F5507" s="31">
        <v>3429.936910618595</v>
      </c>
      <c r="G5507" s="24">
        <v>42546</v>
      </c>
      <c r="H5507" s="33">
        <v>1</v>
      </c>
      <c r="I5507">
        <v>0.98884995907581841</v>
      </c>
      <c r="J5507" s="40">
        <v>44014.474436033481</v>
      </c>
    </row>
    <row r="5508" spans="1:10" x14ac:dyDescent="0.3">
      <c r="A5508" s="29">
        <v>5504</v>
      </c>
      <c r="B5508">
        <v>4466</v>
      </c>
      <c r="C5508" s="24">
        <v>41852</v>
      </c>
      <c r="D5508" s="24">
        <v>43678</v>
      </c>
      <c r="E5508">
        <v>4375</v>
      </c>
      <c r="F5508" s="31">
        <v>5980.8079274811071</v>
      </c>
      <c r="G5508" s="24">
        <v>42607</v>
      </c>
      <c r="H5508" s="33">
        <v>2</v>
      </c>
      <c r="I5508">
        <v>0.89574241276323197</v>
      </c>
      <c r="J5508" s="40">
        <v>42886.974764464139</v>
      </c>
    </row>
    <row r="5509" spans="1:10" x14ac:dyDescent="0.3">
      <c r="A5509" s="29">
        <v>5505</v>
      </c>
      <c r="B5509">
        <v>4466</v>
      </c>
      <c r="C5509" s="24">
        <v>41852</v>
      </c>
      <c r="D5509" s="24">
        <v>43678</v>
      </c>
      <c r="E5509">
        <v>4375</v>
      </c>
      <c r="F5509" s="31">
        <v>3548.0166222849739</v>
      </c>
      <c r="G5509" s="24">
        <v>42089</v>
      </c>
      <c r="H5509" s="33">
        <v>1</v>
      </c>
      <c r="I5509">
        <v>0.98884995907581841</v>
      </c>
      <c r="J5509" s="40">
        <v>42786.620705456</v>
      </c>
    </row>
    <row r="5510" spans="1:10" x14ac:dyDescent="0.3">
      <c r="A5510" s="29">
        <v>5506</v>
      </c>
      <c r="B5510">
        <v>4466</v>
      </c>
      <c r="C5510" s="24">
        <v>41852</v>
      </c>
      <c r="D5510" s="24">
        <v>43678</v>
      </c>
      <c r="E5510">
        <v>4375</v>
      </c>
      <c r="F5510" s="31">
        <v>5749.3989873792334</v>
      </c>
      <c r="G5510" s="24">
        <v>43359</v>
      </c>
      <c r="H5510" s="33">
        <v>2</v>
      </c>
      <c r="I5510">
        <v>0.89574241276323197</v>
      </c>
      <c r="J5510" s="40">
        <v>43376.021295999461</v>
      </c>
    </row>
    <row r="5511" spans="1:10" x14ac:dyDescent="0.3">
      <c r="A5511" s="29">
        <v>5507</v>
      </c>
      <c r="B5511">
        <v>4466</v>
      </c>
      <c r="C5511" s="24">
        <v>41852</v>
      </c>
      <c r="D5511" s="24">
        <v>43678</v>
      </c>
      <c r="E5511">
        <v>4375</v>
      </c>
      <c r="F5511" s="31">
        <v>6900.2684942309297</v>
      </c>
      <c r="G5511" s="24">
        <v>42627</v>
      </c>
      <c r="H5511" s="33">
        <v>2</v>
      </c>
      <c r="I5511">
        <v>0.89574241276323197</v>
      </c>
      <c r="J5511" s="40">
        <v>42828.374788370893</v>
      </c>
    </row>
    <row r="5512" spans="1:10" x14ac:dyDescent="0.3">
      <c r="A5512" s="29">
        <v>5508</v>
      </c>
      <c r="B5512">
        <v>4466</v>
      </c>
      <c r="C5512" s="24">
        <v>41852</v>
      </c>
      <c r="D5512" s="24">
        <v>43678</v>
      </c>
      <c r="E5512">
        <v>4375</v>
      </c>
      <c r="F5512" s="31">
        <v>18271.983610768239</v>
      </c>
      <c r="G5512" s="24">
        <v>42032</v>
      </c>
      <c r="H5512" s="33">
        <v>3</v>
      </c>
      <c r="I5512">
        <v>0.80482337140270255</v>
      </c>
      <c r="J5512" s="40">
        <v>42410.577057259005</v>
      </c>
    </row>
    <row r="5513" spans="1:10" x14ac:dyDescent="0.3">
      <c r="A5513" s="29">
        <v>5509</v>
      </c>
      <c r="B5513">
        <v>4467</v>
      </c>
      <c r="C5513" s="24">
        <v>41697</v>
      </c>
      <c r="D5513" s="24">
        <v>43523</v>
      </c>
      <c r="E5513">
        <v>5625</v>
      </c>
      <c r="F5513" s="31">
        <v>10849.419322191039</v>
      </c>
      <c r="G5513" s="24">
        <v>43349</v>
      </c>
      <c r="H5513" s="33">
        <v>3</v>
      </c>
      <c r="I5513">
        <v>0.80482337140270255</v>
      </c>
      <c r="J5513" s="40">
        <v>43723.017166152225</v>
      </c>
    </row>
    <row r="5514" spans="1:10" x14ac:dyDescent="0.3">
      <c r="A5514" s="29">
        <v>5510</v>
      </c>
      <c r="B5514">
        <v>4467</v>
      </c>
      <c r="C5514" s="24">
        <v>41697</v>
      </c>
      <c r="D5514" s="24">
        <v>43523</v>
      </c>
      <c r="E5514">
        <v>5625</v>
      </c>
      <c r="F5514" s="31">
        <v>4491.0009475366851</v>
      </c>
      <c r="G5514" s="24">
        <v>42581</v>
      </c>
      <c r="H5514" s="33">
        <v>1</v>
      </c>
      <c r="I5514">
        <v>0.98884995907581841</v>
      </c>
      <c r="J5514" s="40">
        <v>43145.357874094036</v>
      </c>
    </row>
    <row r="5515" spans="1:10" x14ac:dyDescent="0.3">
      <c r="A5515" s="29">
        <v>5511</v>
      </c>
      <c r="B5515">
        <v>4468</v>
      </c>
      <c r="C5515" s="24">
        <v>41852</v>
      </c>
      <c r="D5515" s="24">
        <v>43678</v>
      </c>
      <c r="E5515">
        <v>3750</v>
      </c>
      <c r="F5515" s="31">
        <v>4643.126761530496</v>
      </c>
      <c r="G5515" s="24">
        <v>43484</v>
      </c>
      <c r="H5515" s="33">
        <v>1</v>
      </c>
      <c r="I5515">
        <v>0.98884995907581841</v>
      </c>
      <c r="J5515" s="40">
        <v>43718.046707815185</v>
      </c>
    </row>
    <row r="5516" spans="1:10" x14ac:dyDescent="0.3">
      <c r="A5516" s="29">
        <v>5512</v>
      </c>
      <c r="B5516">
        <v>4468</v>
      </c>
      <c r="C5516" s="24">
        <v>41852</v>
      </c>
      <c r="D5516" s="24">
        <v>43678</v>
      </c>
      <c r="E5516">
        <v>3750</v>
      </c>
      <c r="F5516" s="31">
        <v>954.58133786377243</v>
      </c>
      <c r="G5516" s="24">
        <v>42945</v>
      </c>
      <c r="H5516" s="33">
        <v>1</v>
      </c>
      <c r="I5516">
        <v>0.98884995907581841</v>
      </c>
      <c r="J5516" s="40">
        <v>43027.902990487579</v>
      </c>
    </row>
    <row r="5517" spans="1:10" x14ac:dyDescent="0.3">
      <c r="A5517" s="29">
        <v>5513</v>
      </c>
      <c r="B5517">
        <v>4473</v>
      </c>
      <c r="C5517" s="24">
        <v>41816</v>
      </c>
      <c r="D5517" s="24">
        <v>43642</v>
      </c>
      <c r="E5517">
        <v>5000</v>
      </c>
      <c r="F5517" s="31">
        <v>4279.8780106914428</v>
      </c>
      <c r="G5517" s="24">
        <v>41995</v>
      </c>
      <c r="H5517" s="33">
        <v>1</v>
      </c>
      <c r="I5517">
        <v>0.98884995907581841</v>
      </c>
      <c r="J5517" s="40">
        <v>42093.40966557221</v>
      </c>
    </row>
    <row r="5518" spans="1:10" x14ac:dyDescent="0.3">
      <c r="A5518" s="29">
        <v>5514</v>
      </c>
      <c r="B5518">
        <v>4473</v>
      </c>
      <c r="C5518" s="24">
        <v>41816</v>
      </c>
      <c r="D5518" s="24">
        <v>43642</v>
      </c>
      <c r="E5518">
        <v>5000</v>
      </c>
      <c r="F5518" s="31">
        <v>7741.7431715779785</v>
      </c>
      <c r="G5518" s="24">
        <v>42723</v>
      </c>
      <c r="H5518" s="33">
        <v>2</v>
      </c>
      <c r="I5518">
        <v>0.89574241276323197</v>
      </c>
      <c r="J5518" s="40">
        <v>43734.57811900814</v>
      </c>
    </row>
    <row r="5519" spans="1:10" x14ac:dyDescent="0.3">
      <c r="A5519" s="29">
        <v>5515</v>
      </c>
      <c r="B5519">
        <v>4473</v>
      </c>
      <c r="C5519" s="24">
        <v>41816</v>
      </c>
      <c r="D5519" s="24">
        <v>43642</v>
      </c>
      <c r="E5519">
        <v>5000</v>
      </c>
      <c r="F5519" s="31">
        <v>1736.9721464190739</v>
      </c>
      <c r="G5519" s="24">
        <v>43345</v>
      </c>
      <c r="H5519" s="33">
        <v>1</v>
      </c>
      <c r="I5519">
        <v>0.98884995907581841</v>
      </c>
      <c r="J5519" s="40">
        <v>43632.02063204658</v>
      </c>
    </row>
    <row r="5520" spans="1:10" x14ac:dyDescent="0.3">
      <c r="A5520" s="29">
        <v>5516</v>
      </c>
      <c r="B5520">
        <v>4473</v>
      </c>
      <c r="C5520" s="24">
        <v>41816</v>
      </c>
      <c r="D5520" s="24">
        <v>43642</v>
      </c>
      <c r="E5520">
        <v>5000</v>
      </c>
      <c r="F5520" s="31">
        <v>2161.7916200335603</v>
      </c>
      <c r="G5520" s="24">
        <v>43570</v>
      </c>
      <c r="H5520" s="33">
        <v>1</v>
      </c>
      <c r="I5520">
        <v>0.98884995907581841</v>
      </c>
      <c r="J5520" s="40">
        <v>43974.740725512682</v>
      </c>
    </row>
    <row r="5521" spans="1:10" x14ac:dyDescent="0.3">
      <c r="A5521" s="29">
        <v>5517</v>
      </c>
      <c r="B5521">
        <v>4474</v>
      </c>
      <c r="C5521" s="24">
        <v>41735</v>
      </c>
      <c r="D5521" s="24">
        <v>43561</v>
      </c>
      <c r="E5521">
        <v>5000</v>
      </c>
      <c r="F5521" s="31">
        <v>4064.1184674979186</v>
      </c>
      <c r="G5521" s="24">
        <v>43446</v>
      </c>
      <c r="H5521" s="33">
        <v>1</v>
      </c>
      <c r="I5521">
        <v>0.98884995907581841</v>
      </c>
      <c r="J5521" s="40">
        <v>44127.745637991582</v>
      </c>
    </row>
    <row r="5522" spans="1:10" x14ac:dyDescent="0.3">
      <c r="A5522" s="29">
        <v>5518</v>
      </c>
      <c r="B5522">
        <v>4474</v>
      </c>
      <c r="C5522" s="24">
        <v>41735</v>
      </c>
      <c r="D5522" s="24">
        <v>43561</v>
      </c>
      <c r="E5522">
        <v>5000</v>
      </c>
      <c r="F5522" s="31">
        <v>11845.239179925113</v>
      </c>
      <c r="G5522" s="24">
        <v>42443</v>
      </c>
      <c r="H5522" s="33">
        <v>3</v>
      </c>
      <c r="I5522">
        <v>0.80482337140270255</v>
      </c>
      <c r="J5522" s="40">
        <v>42556.676060958926</v>
      </c>
    </row>
    <row r="5523" spans="1:10" x14ac:dyDescent="0.3">
      <c r="A5523" s="29">
        <v>5519</v>
      </c>
      <c r="B5523">
        <v>4474</v>
      </c>
      <c r="C5523" s="24">
        <v>41735</v>
      </c>
      <c r="D5523" s="24">
        <v>43561</v>
      </c>
      <c r="E5523">
        <v>5000</v>
      </c>
      <c r="F5523" s="31">
        <v>1959.6799927249151</v>
      </c>
      <c r="G5523" s="24">
        <v>41782</v>
      </c>
      <c r="H5523" s="33">
        <v>1</v>
      </c>
      <c r="I5523">
        <v>0.98884995907581841</v>
      </c>
      <c r="J5523" s="40">
        <v>42279.698854967181</v>
      </c>
    </row>
    <row r="5524" spans="1:10" x14ac:dyDescent="0.3">
      <c r="A5524" s="29">
        <v>5520</v>
      </c>
      <c r="B5524">
        <v>4474</v>
      </c>
      <c r="C5524" s="24">
        <v>41735</v>
      </c>
      <c r="D5524" s="24">
        <v>43561</v>
      </c>
      <c r="E5524">
        <v>5000</v>
      </c>
      <c r="F5524" s="31">
        <v>12920.418159801724</v>
      </c>
      <c r="G5524" s="24">
        <v>42781</v>
      </c>
      <c r="H5524" s="33">
        <v>3</v>
      </c>
      <c r="I5524">
        <v>0.80482337140270255</v>
      </c>
      <c r="J5524" s="40">
        <v>43023.689639588956</v>
      </c>
    </row>
    <row r="5525" spans="1:10" x14ac:dyDescent="0.3">
      <c r="A5525" s="29">
        <v>5521</v>
      </c>
      <c r="B5525">
        <v>4475</v>
      </c>
      <c r="C5525" s="24">
        <v>41648</v>
      </c>
      <c r="D5525" s="24">
        <v>42744</v>
      </c>
      <c r="E5525">
        <v>5000</v>
      </c>
      <c r="F5525" s="31">
        <v>7059.334974537931</v>
      </c>
      <c r="G5525" s="24">
        <v>41736</v>
      </c>
      <c r="H5525" s="33">
        <v>2</v>
      </c>
      <c r="I5525">
        <v>0.89574241276323197</v>
      </c>
      <c r="J5525" s="40">
        <v>42867.156455151598</v>
      </c>
    </row>
    <row r="5526" spans="1:10" x14ac:dyDescent="0.3">
      <c r="A5526" s="29">
        <v>5522</v>
      </c>
      <c r="B5526">
        <v>4476</v>
      </c>
      <c r="C5526" s="24">
        <v>41736</v>
      </c>
      <c r="D5526" s="24">
        <v>42467</v>
      </c>
      <c r="E5526">
        <v>6250</v>
      </c>
      <c r="F5526" s="31">
        <v>1877.7686307774798</v>
      </c>
      <c r="G5526" s="24">
        <v>41852</v>
      </c>
      <c r="H5526" s="33">
        <v>1</v>
      </c>
      <c r="I5526">
        <v>0.98884995907581841</v>
      </c>
      <c r="J5526" s="40">
        <v>41856.877256988053</v>
      </c>
    </row>
    <row r="5527" spans="1:10" x14ac:dyDescent="0.3">
      <c r="A5527" s="29">
        <v>5523</v>
      </c>
      <c r="B5527">
        <v>4478</v>
      </c>
      <c r="C5527" s="24">
        <v>41835</v>
      </c>
      <c r="D5527" s="24">
        <v>43661</v>
      </c>
      <c r="E5527">
        <v>6250</v>
      </c>
      <c r="F5527" s="31">
        <v>6432.3419133404459</v>
      </c>
      <c r="G5527" s="24">
        <v>42222</v>
      </c>
      <c r="H5527" s="33">
        <v>2</v>
      </c>
      <c r="I5527">
        <v>0.89574241276323197</v>
      </c>
      <c r="J5527" s="40">
        <v>42449.221517643135</v>
      </c>
    </row>
    <row r="5528" spans="1:10" x14ac:dyDescent="0.3">
      <c r="A5528" s="29">
        <v>5524</v>
      </c>
      <c r="B5528">
        <v>4478</v>
      </c>
      <c r="C5528" s="24">
        <v>41835</v>
      </c>
      <c r="D5528" s="24">
        <v>43661</v>
      </c>
      <c r="E5528">
        <v>6250</v>
      </c>
      <c r="F5528" s="31">
        <v>5544.2193418287679</v>
      </c>
      <c r="G5528" s="24">
        <v>43322</v>
      </c>
      <c r="H5528" s="33">
        <v>2</v>
      </c>
      <c r="I5528">
        <v>0.89574241276323197</v>
      </c>
      <c r="J5528" s="40">
        <v>43601.581296845434</v>
      </c>
    </row>
    <row r="5529" spans="1:10" x14ac:dyDescent="0.3">
      <c r="A5529" s="29">
        <v>5525</v>
      </c>
      <c r="B5529">
        <v>4478</v>
      </c>
      <c r="C5529" s="24">
        <v>41835</v>
      </c>
      <c r="D5529" s="24">
        <v>43661</v>
      </c>
      <c r="E5529">
        <v>6250</v>
      </c>
      <c r="F5529" s="31">
        <v>853.64799668796434</v>
      </c>
      <c r="G5529" s="24">
        <v>42971</v>
      </c>
      <c r="H5529" s="33">
        <v>1</v>
      </c>
      <c r="I5529">
        <v>0.98884995907581841</v>
      </c>
      <c r="J5529" s="40">
        <v>43072.260302123854</v>
      </c>
    </row>
    <row r="5530" spans="1:10" x14ac:dyDescent="0.3">
      <c r="A5530" s="29">
        <v>5526</v>
      </c>
      <c r="B5530">
        <v>4481</v>
      </c>
      <c r="C5530" s="24">
        <v>41651</v>
      </c>
      <c r="D5530" s="24">
        <v>42381</v>
      </c>
      <c r="E5530">
        <v>6250</v>
      </c>
      <c r="F5530" s="31">
        <v>4285.5571846102057</v>
      </c>
      <c r="G5530" s="24">
        <v>42286</v>
      </c>
      <c r="H5530" s="33">
        <v>1</v>
      </c>
      <c r="I5530">
        <v>0.98884995907581841</v>
      </c>
      <c r="J5530" s="40">
        <v>43442.420749313198</v>
      </c>
    </row>
    <row r="5531" spans="1:10" x14ac:dyDescent="0.3">
      <c r="A5531" s="29">
        <v>5527</v>
      </c>
      <c r="B5531">
        <v>4481</v>
      </c>
      <c r="C5531" s="24">
        <v>41651</v>
      </c>
      <c r="D5531" s="24">
        <v>42381</v>
      </c>
      <c r="E5531">
        <v>6250</v>
      </c>
      <c r="F5531" s="31">
        <v>2419.2430191078006</v>
      </c>
      <c r="G5531" s="24">
        <v>41961</v>
      </c>
      <c r="H5531" s="33">
        <v>1</v>
      </c>
      <c r="I5531">
        <v>0.98884995907581841</v>
      </c>
      <c r="J5531" s="40">
        <v>42131.413783839896</v>
      </c>
    </row>
    <row r="5532" spans="1:10" x14ac:dyDescent="0.3">
      <c r="A5532" s="29">
        <v>5528</v>
      </c>
      <c r="B5532">
        <v>4483</v>
      </c>
      <c r="C5532" s="24">
        <v>41775</v>
      </c>
      <c r="D5532" s="24">
        <v>42506</v>
      </c>
      <c r="E5532">
        <v>6250</v>
      </c>
      <c r="F5532" s="31">
        <v>15236.141652149327</v>
      </c>
      <c r="G5532" s="24">
        <v>41830</v>
      </c>
      <c r="H5532" s="33">
        <v>3</v>
      </c>
      <c r="I5532">
        <v>0.80482337140270255</v>
      </c>
      <c r="J5532" s="40">
        <v>42223.892697826712</v>
      </c>
    </row>
    <row r="5533" spans="1:10" x14ac:dyDescent="0.3">
      <c r="A5533" s="29">
        <v>5529</v>
      </c>
      <c r="B5533">
        <v>4485</v>
      </c>
      <c r="C5533" s="24">
        <v>41655</v>
      </c>
      <c r="D5533" s="24">
        <v>43481</v>
      </c>
      <c r="E5533">
        <v>3750</v>
      </c>
      <c r="F5533" s="31">
        <v>1205.5407134137063</v>
      </c>
      <c r="G5533" s="24">
        <v>43287</v>
      </c>
      <c r="H5533" s="33">
        <v>1</v>
      </c>
      <c r="I5533">
        <v>0.98884995907581841</v>
      </c>
      <c r="J5533" s="40">
        <v>43418.969490547366</v>
      </c>
    </row>
    <row r="5534" spans="1:10" x14ac:dyDescent="0.3">
      <c r="A5534" s="29">
        <v>5530</v>
      </c>
      <c r="B5534">
        <v>4485</v>
      </c>
      <c r="C5534" s="24">
        <v>41655</v>
      </c>
      <c r="D5534" s="24">
        <v>43481</v>
      </c>
      <c r="E5534">
        <v>3750</v>
      </c>
      <c r="F5534" s="31">
        <v>11353.317077434976</v>
      </c>
      <c r="G5534" s="24">
        <v>41788</v>
      </c>
      <c r="H5534" s="33">
        <v>3</v>
      </c>
      <c r="I5534">
        <v>0.80482337140270255</v>
      </c>
      <c r="J5534" s="40">
        <v>42040.78871700789</v>
      </c>
    </row>
    <row r="5535" spans="1:10" x14ac:dyDescent="0.3">
      <c r="A5535" s="29">
        <v>5531</v>
      </c>
      <c r="B5535">
        <v>4486</v>
      </c>
      <c r="C5535" s="24">
        <v>41813</v>
      </c>
      <c r="D5535" s="24">
        <v>43639</v>
      </c>
      <c r="E5535">
        <v>6250</v>
      </c>
      <c r="F5535" s="31">
        <v>2321.6056666398163</v>
      </c>
      <c r="G5535" s="24">
        <v>41879</v>
      </c>
      <c r="H5535" s="33">
        <v>1</v>
      </c>
      <c r="I5535">
        <v>0.98884995907581841</v>
      </c>
      <c r="J5535" s="40">
        <v>41958.863369481907</v>
      </c>
    </row>
    <row r="5536" spans="1:10" x14ac:dyDescent="0.3">
      <c r="A5536" s="29">
        <v>5532</v>
      </c>
      <c r="B5536">
        <v>4487</v>
      </c>
      <c r="C5536" s="24">
        <v>41781</v>
      </c>
      <c r="D5536" s="24">
        <v>43607</v>
      </c>
      <c r="E5536">
        <v>6250</v>
      </c>
      <c r="F5536" s="31">
        <v>2511.7156905243178</v>
      </c>
      <c r="G5536" s="24">
        <v>42368</v>
      </c>
      <c r="H5536" s="33">
        <v>1</v>
      </c>
      <c r="I5536">
        <v>0.98884995907581841</v>
      </c>
      <c r="J5536" s="40">
        <v>42413.923039642046</v>
      </c>
    </row>
    <row r="5537" spans="1:10" x14ac:dyDescent="0.3">
      <c r="A5537" s="29">
        <v>5533</v>
      </c>
      <c r="B5537">
        <v>4488</v>
      </c>
      <c r="C5537" s="24">
        <v>41919</v>
      </c>
      <c r="D5537" s="24">
        <v>43745</v>
      </c>
      <c r="E5537">
        <v>4375</v>
      </c>
      <c r="F5537" s="31">
        <v>13862.487761372542</v>
      </c>
      <c r="G5537" s="24">
        <v>42912</v>
      </c>
      <c r="H5537" s="33">
        <v>3</v>
      </c>
      <c r="I5537">
        <v>0.80482337140270255</v>
      </c>
      <c r="J5537" s="40">
        <v>43508.704604649458</v>
      </c>
    </row>
    <row r="5538" spans="1:10" x14ac:dyDescent="0.3">
      <c r="A5538" s="29">
        <v>5534</v>
      </c>
      <c r="B5538">
        <v>4488</v>
      </c>
      <c r="C5538" s="24">
        <v>41919</v>
      </c>
      <c r="D5538" s="24">
        <v>43745</v>
      </c>
      <c r="E5538">
        <v>4375</v>
      </c>
      <c r="F5538" s="31">
        <v>1941.4371834121716</v>
      </c>
      <c r="G5538" s="24">
        <v>43380</v>
      </c>
      <c r="H5538" s="33">
        <v>1</v>
      </c>
      <c r="I5538">
        <v>0.98884995907581841</v>
      </c>
      <c r="J5538" s="40">
        <v>43601.164310689688</v>
      </c>
    </row>
    <row r="5539" spans="1:10" x14ac:dyDescent="0.3">
      <c r="A5539" s="29">
        <v>5535</v>
      </c>
      <c r="B5539">
        <v>4488</v>
      </c>
      <c r="C5539" s="24">
        <v>41919</v>
      </c>
      <c r="D5539" s="24">
        <v>43745</v>
      </c>
      <c r="E5539">
        <v>4375</v>
      </c>
      <c r="F5539" s="31">
        <v>846.40015223519845</v>
      </c>
      <c r="G5539" s="24">
        <v>43237</v>
      </c>
      <c r="H5539" s="33">
        <v>1</v>
      </c>
      <c r="I5539">
        <v>0.98884995907581841</v>
      </c>
      <c r="J5539" s="40">
        <v>43408.605876823574</v>
      </c>
    </row>
    <row r="5540" spans="1:10" x14ac:dyDescent="0.3">
      <c r="A5540" s="29">
        <v>5536</v>
      </c>
      <c r="B5540">
        <v>4489</v>
      </c>
      <c r="C5540" s="24">
        <v>41710</v>
      </c>
      <c r="D5540" s="24">
        <v>42441</v>
      </c>
      <c r="E5540">
        <v>6250</v>
      </c>
      <c r="F5540" s="31">
        <v>2540.8163641052138</v>
      </c>
      <c r="G5540" s="24">
        <v>42031</v>
      </c>
      <c r="H5540" s="33">
        <v>1</v>
      </c>
      <c r="I5540">
        <v>0.98884995907581841</v>
      </c>
      <c r="J5540" s="40">
        <v>42772.78874062893</v>
      </c>
    </row>
    <row r="5541" spans="1:10" x14ac:dyDescent="0.3">
      <c r="A5541" s="29">
        <v>5537</v>
      </c>
      <c r="B5541">
        <v>4491</v>
      </c>
      <c r="C5541" s="24">
        <v>41757</v>
      </c>
      <c r="D5541" s="24">
        <v>43218</v>
      </c>
      <c r="E5541">
        <v>6250</v>
      </c>
      <c r="F5541" s="31">
        <v>16169.292352406455</v>
      </c>
      <c r="G5541" s="24">
        <v>41825</v>
      </c>
      <c r="H5541" s="33">
        <v>3</v>
      </c>
      <c r="I5541">
        <v>0.80482337140270255</v>
      </c>
      <c r="J5541" s="40">
        <v>41903.263052471419</v>
      </c>
    </row>
    <row r="5542" spans="1:10" x14ac:dyDescent="0.3">
      <c r="A5542" s="29">
        <v>5538</v>
      </c>
      <c r="B5542">
        <v>4493</v>
      </c>
      <c r="C5542" s="24">
        <v>41681</v>
      </c>
      <c r="D5542" s="24">
        <v>43507</v>
      </c>
      <c r="E5542">
        <v>6250</v>
      </c>
      <c r="F5542" s="31">
        <v>12942.383366108405</v>
      </c>
      <c r="G5542" s="24">
        <v>41971</v>
      </c>
      <c r="H5542" s="33">
        <v>3</v>
      </c>
      <c r="I5542">
        <v>0.80482337140270255</v>
      </c>
      <c r="J5542" s="40">
        <v>42088.749404190421</v>
      </c>
    </row>
    <row r="5543" spans="1:10" x14ac:dyDescent="0.3">
      <c r="A5543" s="29">
        <v>5539</v>
      </c>
      <c r="B5543">
        <v>4493</v>
      </c>
      <c r="C5543" s="24">
        <v>41681</v>
      </c>
      <c r="D5543" s="24">
        <v>43507</v>
      </c>
      <c r="E5543">
        <v>6250</v>
      </c>
      <c r="F5543" s="31">
        <v>7548.7895978091938</v>
      </c>
      <c r="G5543" s="24">
        <v>41948</v>
      </c>
      <c r="H5543" s="33">
        <v>2</v>
      </c>
      <c r="I5543">
        <v>0.89574241276323197</v>
      </c>
      <c r="J5543" s="40">
        <v>42473.099142553183</v>
      </c>
    </row>
    <row r="5544" spans="1:10" x14ac:dyDescent="0.3">
      <c r="A5544" s="29">
        <v>5540</v>
      </c>
      <c r="B5544">
        <v>4495</v>
      </c>
      <c r="C5544" s="24">
        <v>41957</v>
      </c>
      <c r="D5544" s="24">
        <v>43053</v>
      </c>
      <c r="E5544">
        <v>4375</v>
      </c>
      <c r="F5544" s="31">
        <v>12419.085856512862</v>
      </c>
      <c r="G5544" s="24">
        <v>42122</v>
      </c>
      <c r="H5544" s="33">
        <v>3</v>
      </c>
      <c r="I5544">
        <v>0.80482337140270255</v>
      </c>
      <c r="J5544" s="40">
        <v>42307.168401688541</v>
      </c>
    </row>
    <row r="5545" spans="1:10" x14ac:dyDescent="0.3">
      <c r="A5545" s="29">
        <v>5541</v>
      </c>
      <c r="B5545">
        <v>4496</v>
      </c>
      <c r="C5545" s="24">
        <v>41760</v>
      </c>
      <c r="D5545" s="24">
        <v>42856</v>
      </c>
      <c r="E5545">
        <v>3750</v>
      </c>
      <c r="F5545" s="31">
        <v>1252.1743130570921</v>
      </c>
      <c r="G5545" s="24">
        <v>42436</v>
      </c>
      <c r="H5545" s="33">
        <v>1</v>
      </c>
      <c r="I5545">
        <v>0.98884995907581841</v>
      </c>
      <c r="J5545" s="40">
        <v>43071.478611324535</v>
      </c>
    </row>
    <row r="5546" spans="1:10" x14ac:dyDescent="0.3">
      <c r="A5546" s="29">
        <v>5542</v>
      </c>
      <c r="B5546">
        <v>4496</v>
      </c>
      <c r="C5546" s="24">
        <v>41760</v>
      </c>
      <c r="D5546" s="24">
        <v>42856</v>
      </c>
      <c r="E5546">
        <v>3750</v>
      </c>
      <c r="F5546" s="31">
        <v>7466.0880935012901</v>
      </c>
      <c r="G5546" s="24">
        <v>42677</v>
      </c>
      <c r="H5546" s="33">
        <v>2</v>
      </c>
      <c r="I5546">
        <v>0.89574241276323197</v>
      </c>
      <c r="J5546" s="40">
        <v>42903.848607153879</v>
      </c>
    </row>
    <row r="5547" spans="1:10" x14ac:dyDescent="0.3">
      <c r="A5547" s="29">
        <v>5543</v>
      </c>
      <c r="B5547">
        <v>4497</v>
      </c>
      <c r="C5547" s="24">
        <v>41795</v>
      </c>
      <c r="D5547" s="24">
        <v>43256</v>
      </c>
      <c r="E5547">
        <v>5625</v>
      </c>
      <c r="F5547" s="31">
        <v>3189.9519235516095</v>
      </c>
      <c r="G5547" s="24">
        <v>42586</v>
      </c>
      <c r="H5547" s="33">
        <v>1</v>
      </c>
      <c r="I5547">
        <v>0.98884995907581841</v>
      </c>
      <c r="J5547" s="40">
        <v>42993.583936380761</v>
      </c>
    </row>
    <row r="5548" spans="1:10" x14ac:dyDescent="0.3">
      <c r="A5548" s="29">
        <v>5544</v>
      </c>
      <c r="B5548">
        <v>4498</v>
      </c>
      <c r="C5548" s="24">
        <v>41643</v>
      </c>
      <c r="D5548" s="24">
        <v>43469</v>
      </c>
      <c r="E5548">
        <v>4375</v>
      </c>
      <c r="F5548" s="31">
        <v>4041.2105489163896</v>
      </c>
      <c r="G5548" s="24">
        <v>43086</v>
      </c>
      <c r="H5548" s="33">
        <v>1</v>
      </c>
      <c r="I5548">
        <v>0.98884995907581841</v>
      </c>
      <c r="J5548" s="40">
        <v>43125.43424487731</v>
      </c>
    </row>
    <row r="5549" spans="1:10" x14ac:dyDescent="0.3">
      <c r="A5549" s="29">
        <v>5545</v>
      </c>
      <c r="B5549">
        <v>4499</v>
      </c>
      <c r="C5549" s="24">
        <v>41870</v>
      </c>
      <c r="D5549" s="24">
        <v>43696</v>
      </c>
      <c r="E5549">
        <v>3750</v>
      </c>
      <c r="F5549" s="31">
        <v>7365.4682372712932</v>
      </c>
      <c r="G5549" s="24">
        <v>42321</v>
      </c>
      <c r="H5549" s="33">
        <v>2</v>
      </c>
      <c r="I5549">
        <v>0.89574241276323197</v>
      </c>
      <c r="J5549" s="40">
        <v>42763.44704540012</v>
      </c>
    </row>
    <row r="5550" spans="1:10" x14ac:dyDescent="0.3">
      <c r="A5550" s="29">
        <v>5546</v>
      </c>
      <c r="B5550">
        <v>4499</v>
      </c>
      <c r="C5550" s="24">
        <v>41870</v>
      </c>
      <c r="D5550" s="24">
        <v>43696</v>
      </c>
      <c r="E5550">
        <v>3750</v>
      </c>
      <c r="F5550" s="31">
        <v>1407.2681070718334</v>
      </c>
      <c r="G5550" s="24">
        <v>42014</v>
      </c>
      <c r="H5550" s="33">
        <v>1</v>
      </c>
      <c r="I5550">
        <v>0.98884995907581841</v>
      </c>
      <c r="J5550" s="40">
        <v>42054.946819967212</v>
      </c>
    </row>
    <row r="5551" spans="1:10" x14ac:dyDescent="0.3">
      <c r="A5551" s="29">
        <v>5547</v>
      </c>
      <c r="B5551">
        <v>4499</v>
      </c>
      <c r="C5551" s="24">
        <v>41870</v>
      </c>
      <c r="D5551" s="24">
        <v>43696</v>
      </c>
      <c r="E5551">
        <v>3750</v>
      </c>
      <c r="F5551" s="31">
        <v>3147.5544750853551</v>
      </c>
      <c r="G5551" s="24">
        <v>42813</v>
      </c>
      <c r="H5551" s="33">
        <v>1</v>
      </c>
      <c r="I5551">
        <v>0.98884995907581841</v>
      </c>
      <c r="J5551" s="40">
        <v>42887.271049941817</v>
      </c>
    </row>
    <row r="5552" spans="1:10" x14ac:dyDescent="0.3">
      <c r="A5552" s="29">
        <v>5548</v>
      </c>
      <c r="B5552">
        <v>4500</v>
      </c>
      <c r="C5552" s="24">
        <v>41736</v>
      </c>
      <c r="D5552" s="24">
        <v>43562</v>
      </c>
      <c r="E5552">
        <v>4375</v>
      </c>
      <c r="F5552" s="31">
        <v>6057.9061085030617</v>
      </c>
      <c r="G5552" s="24">
        <v>42727</v>
      </c>
      <c r="H5552" s="33">
        <v>2</v>
      </c>
      <c r="I5552">
        <v>0.89574241276323197</v>
      </c>
      <c r="J5552" s="40">
        <v>43921.250605227273</v>
      </c>
    </row>
    <row r="5553" spans="1:10" x14ac:dyDescent="0.3">
      <c r="A5553" s="29">
        <v>5549</v>
      </c>
      <c r="B5553">
        <v>4504</v>
      </c>
      <c r="C5553" s="24">
        <v>41981</v>
      </c>
      <c r="D5553" s="24">
        <v>42346</v>
      </c>
      <c r="E5553">
        <v>3750</v>
      </c>
      <c r="F5553" s="31">
        <v>389.97245892304699</v>
      </c>
      <c r="G5553" s="24">
        <v>42043</v>
      </c>
      <c r="H5553" s="33">
        <v>1</v>
      </c>
      <c r="I5553">
        <v>0.98884995907581841</v>
      </c>
      <c r="J5553" s="40">
        <v>42831.272039658485</v>
      </c>
    </row>
    <row r="5554" spans="1:10" x14ac:dyDescent="0.3">
      <c r="A5554" s="29">
        <v>5550</v>
      </c>
      <c r="B5554">
        <v>4505</v>
      </c>
      <c r="C5554" s="24">
        <v>41845</v>
      </c>
      <c r="D5554" s="24">
        <v>43671</v>
      </c>
      <c r="E5554">
        <v>3750</v>
      </c>
      <c r="F5554" s="31">
        <v>10406.355967859825</v>
      </c>
      <c r="G5554" s="24">
        <v>43484</v>
      </c>
      <c r="H5554" s="33">
        <v>3</v>
      </c>
      <c r="I5554">
        <v>0.80482337140270255</v>
      </c>
      <c r="J5554" s="40">
        <v>43513.528340385026</v>
      </c>
    </row>
    <row r="5555" spans="1:10" x14ac:dyDescent="0.3">
      <c r="A5555" s="29">
        <v>5551</v>
      </c>
      <c r="B5555">
        <v>4506</v>
      </c>
      <c r="C5555" s="24">
        <v>41986</v>
      </c>
      <c r="D5555" s="24">
        <v>43812</v>
      </c>
      <c r="E5555">
        <v>5625</v>
      </c>
      <c r="F5555" s="31">
        <v>264.64202064473193</v>
      </c>
      <c r="G5555" s="24">
        <v>42774</v>
      </c>
      <c r="H5555" s="33">
        <v>1</v>
      </c>
      <c r="I5555">
        <v>0.98884995907581841</v>
      </c>
      <c r="J5555" s="40">
        <v>42785.106099614095</v>
      </c>
    </row>
    <row r="5556" spans="1:10" x14ac:dyDescent="0.3">
      <c r="A5556" s="29">
        <v>5552</v>
      </c>
      <c r="B5556">
        <v>4506</v>
      </c>
      <c r="C5556" s="24">
        <v>41986</v>
      </c>
      <c r="D5556" s="24">
        <v>43812</v>
      </c>
      <c r="E5556">
        <v>5625</v>
      </c>
      <c r="F5556" s="31">
        <v>6136.8627247263812</v>
      </c>
      <c r="G5556" s="24">
        <v>43243</v>
      </c>
      <c r="H5556" s="33">
        <v>2</v>
      </c>
      <c r="I5556">
        <v>0.89574241276323197</v>
      </c>
      <c r="J5556" s="40">
        <v>43359.710343719045</v>
      </c>
    </row>
    <row r="5557" spans="1:10" x14ac:dyDescent="0.3">
      <c r="A5557" s="29">
        <v>5553</v>
      </c>
      <c r="B5557">
        <v>4507</v>
      </c>
      <c r="C5557" s="24">
        <v>41756</v>
      </c>
      <c r="D5557" s="24">
        <v>42852</v>
      </c>
      <c r="E5557">
        <v>4375</v>
      </c>
      <c r="F5557" s="31">
        <v>15169.844895394152</v>
      </c>
      <c r="G5557" s="24">
        <v>42689</v>
      </c>
      <c r="H5557" s="33">
        <v>3</v>
      </c>
      <c r="I5557">
        <v>0.80482337140270255</v>
      </c>
      <c r="J5557" s="40">
        <v>42723.833756256361</v>
      </c>
    </row>
    <row r="5558" spans="1:10" x14ac:dyDescent="0.3">
      <c r="A5558" s="29">
        <v>5554</v>
      </c>
      <c r="B5558">
        <v>4507</v>
      </c>
      <c r="C5558" s="24">
        <v>41756</v>
      </c>
      <c r="D5558" s="24">
        <v>42852</v>
      </c>
      <c r="E5558">
        <v>4375</v>
      </c>
      <c r="F5558" s="31">
        <v>9419.1416865028077</v>
      </c>
      <c r="G5558" s="24">
        <v>42637</v>
      </c>
      <c r="H5558" s="33">
        <v>2</v>
      </c>
      <c r="I5558">
        <v>0.89574241276323197</v>
      </c>
      <c r="J5558" s="40">
        <v>43076.264621602008</v>
      </c>
    </row>
    <row r="5559" spans="1:10" x14ac:dyDescent="0.3">
      <c r="A5559" s="29">
        <v>5555</v>
      </c>
      <c r="B5559">
        <v>4507</v>
      </c>
      <c r="C5559" s="24">
        <v>41756</v>
      </c>
      <c r="D5559" s="24">
        <v>42852</v>
      </c>
      <c r="E5559">
        <v>4375</v>
      </c>
      <c r="F5559" s="31">
        <v>3220.4506561533699</v>
      </c>
      <c r="G5559" s="24">
        <v>42054</v>
      </c>
      <c r="H5559" s="33">
        <v>1</v>
      </c>
      <c r="I5559">
        <v>0.98884995907581841</v>
      </c>
      <c r="J5559" s="40">
        <v>42350.634439709742</v>
      </c>
    </row>
    <row r="5560" spans="1:10" x14ac:dyDescent="0.3">
      <c r="A5560" s="29">
        <v>5556</v>
      </c>
      <c r="B5560">
        <v>4511</v>
      </c>
      <c r="C5560" s="24">
        <v>41665</v>
      </c>
      <c r="D5560" s="24">
        <v>43491</v>
      </c>
      <c r="E5560">
        <v>4375</v>
      </c>
      <c r="F5560" s="31">
        <v>1128.1964528194785</v>
      </c>
      <c r="G5560" s="24">
        <v>43138</v>
      </c>
      <c r="H5560" s="33">
        <v>1</v>
      </c>
      <c r="I5560">
        <v>0.98884995907581841</v>
      </c>
      <c r="J5560" s="40">
        <v>43322.530102421988</v>
      </c>
    </row>
    <row r="5561" spans="1:10" x14ac:dyDescent="0.3">
      <c r="A5561" s="29">
        <v>5557</v>
      </c>
      <c r="B5561">
        <v>4511</v>
      </c>
      <c r="C5561" s="24">
        <v>41665</v>
      </c>
      <c r="D5561" s="24">
        <v>43491</v>
      </c>
      <c r="E5561">
        <v>4375</v>
      </c>
      <c r="F5561" s="31">
        <v>2622.9453802033613</v>
      </c>
      <c r="G5561" s="24">
        <v>42889</v>
      </c>
      <c r="H5561" s="33">
        <v>1</v>
      </c>
      <c r="I5561">
        <v>0.98884995907581841</v>
      </c>
      <c r="J5561" s="40">
        <v>43282.185950486622</v>
      </c>
    </row>
    <row r="5562" spans="1:10" x14ac:dyDescent="0.3">
      <c r="A5562" s="29">
        <v>5558</v>
      </c>
      <c r="B5562">
        <v>4512</v>
      </c>
      <c r="C5562" s="24">
        <v>41850</v>
      </c>
      <c r="D5562" s="24">
        <v>42946</v>
      </c>
      <c r="E5562">
        <v>6250</v>
      </c>
      <c r="F5562" s="31">
        <v>900.7017551974609</v>
      </c>
      <c r="G5562" s="24">
        <v>42920</v>
      </c>
      <c r="H5562" s="33">
        <v>1</v>
      </c>
      <c r="I5562">
        <v>0.98884995907581841</v>
      </c>
      <c r="J5562" s="40">
        <v>42949.302918360518</v>
      </c>
    </row>
    <row r="5563" spans="1:10" x14ac:dyDescent="0.3">
      <c r="A5563" s="29">
        <v>5559</v>
      </c>
      <c r="B5563">
        <v>4515</v>
      </c>
      <c r="C5563" s="24">
        <v>41940</v>
      </c>
      <c r="D5563" s="24">
        <v>43766</v>
      </c>
      <c r="E5563">
        <v>4375</v>
      </c>
      <c r="F5563" s="31">
        <v>12204.441035119258</v>
      </c>
      <c r="G5563" s="24">
        <v>43735</v>
      </c>
      <c r="H5563" s="33">
        <v>3</v>
      </c>
      <c r="I5563">
        <v>0.80482337140270255</v>
      </c>
      <c r="J5563" s="40">
        <v>43916.904627232208</v>
      </c>
    </row>
    <row r="5564" spans="1:10" x14ac:dyDescent="0.3">
      <c r="A5564" s="29">
        <v>5560</v>
      </c>
      <c r="B5564">
        <v>4515</v>
      </c>
      <c r="C5564" s="24">
        <v>41940</v>
      </c>
      <c r="D5564" s="24">
        <v>43766</v>
      </c>
      <c r="E5564">
        <v>4375</v>
      </c>
      <c r="F5564" s="31">
        <v>12252.963931358063</v>
      </c>
      <c r="G5564" s="24">
        <v>42416</v>
      </c>
      <c r="H5564" s="33">
        <v>3</v>
      </c>
      <c r="I5564">
        <v>0.80482337140270255</v>
      </c>
      <c r="J5564" s="40">
        <v>42566.489740948185</v>
      </c>
    </row>
    <row r="5565" spans="1:10" x14ac:dyDescent="0.3">
      <c r="A5565" s="29">
        <v>5561</v>
      </c>
      <c r="B5565">
        <v>4516</v>
      </c>
      <c r="C5565" s="24">
        <v>41952</v>
      </c>
      <c r="D5565" s="24">
        <v>43413</v>
      </c>
      <c r="E5565">
        <v>5625</v>
      </c>
      <c r="F5565" s="31">
        <v>3258.6468843144294</v>
      </c>
      <c r="G5565" s="24">
        <v>43266</v>
      </c>
      <c r="H5565" s="33">
        <v>1</v>
      </c>
      <c r="I5565">
        <v>0.98884995907581841</v>
      </c>
      <c r="J5565" s="40">
        <v>43768.349589079808</v>
      </c>
    </row>
    <row r="5566" spans="1:10" x14ac:dyDescent="0.3">
      <c r="A5566" s="29">
        <v>5562</v>
      </c>
      <c r="B5566">
        <v>4516</v>
      </c>
      <c r="C5566" s="24">
        <v>41952</v>
      </c>
      <c r="D5566" s="24">
        <v>43413</v>
      </c>
      <c r="E5566">
        <v>5625</v>
      </c>
      <c r="F5566" s="31">
        <v>21698.493404850025</v>
      </c>
      <c r="G5566" s="24">
        <v>42694</v>
      </c>
      <c r="H5566" s="33">
        <v>4</v>
      </c>
      <c r="I5566">
        <v>0.7196296248241657</v>
      </c>
      <c r="J5566" s="40">
        <v>43219.389764288055</v>
      </c>
    </row>
    <row r="5567" spans="1:10" x14ac:dyDescent="0.3">
      <c r="A5567" s="29">
        <v>5563</v>
      </c>
      <c r="B5567">
        <v>4517</v>
      </c>
      <c r="C5567" s="24">
        <v>41764</v>
      </c>
      <c r="D5567" s="24">
        <v>43590</v>
      </c>
      <c r="E5567">
        <v>5625</v>
      </c>
      <c r="F5567" s="31">
        <v>2801.9718119184099</v>
      </c>
      <c r="G5567" s="24">
        <v>41886</v>
      </c>
      <c r="H5567" s="33">
        <v>1</v>
      </c>
      <c r="I5567">
        <v>0.98884995907581841</v>
      </c>
      <c r="J5567" s="40">
        <v>42058.136650058863</v>
      </c>
    </row>
    <row r="5568" spans="1:10" x14ac:dyDescent="0.3">
      <c r="A5568" s="29">
        <v>5564</v>
      </c>
      <c r="B5568">
        <v>4518</v>
      </c>
      <c r="C5568" s="24">
        <v>41966</v>
      </c>
      <c r="D5568" s="24">
        <v>43792</v>
      </c>
      <c r="E5568">
        <v>5000</v>
      </c>
      <c r="F5568" s="31">
        <v>7316.2901444802201</v>
      </c>
      <c r="G5568" s="24">
        <v>42585</v>
      </c>
      <c r="H5568" s="33">
        <v>2</v>
      </c>
      <c r="I5568">
        <v>0.89574241276323197</v>
      </c>
      <c r="J5568" s="40">
        <v>42657.797018431345</v>
      </c>
    </row>
    <row r="5569" spans="1:10" x14ac:dyDescent="0.3">
      <c r="A5569" s="29">
        <v>5565</v>
      </c>
      <c r="B5569">
        <v>4518</v>
      </c>
      <c r="C5569" s="24">
        <v>41966</v>
      </c>
      <c r="D5569" s="24">
        <v>43792</v>
      </c>
      <c r="E5569">
        <v>5000</v>
      </c>
      <c r="F5569" s="31">
        <v>24612.435592187208</v>
      </c>
      <c r="G5569" s="24">
        <v>42776</v>
      </c>
      <c r="H5569" s="33">
        <v>4</v>
      </c>
      <c r="I5569">
        <v>0.7196296248241657</v>
      </c>
      <c r="J5569" s="40">
        <v>42980.337256316547</v>
      </c>
    </row>
    <row r="5570" spans="1:10" x14ac:dyDescent="0.3">
      <c r="A5570" s="29">
        <v>5566</v>
      </c>
      <c r="B5570">
        <v>4518</v>
      </c>
      <c r="C5570" s="24">
        <v>41966</v>
      </c>
      <c r="D5570" s="24">
        <v>43792</v>
      </c>
      <c r="E5570">
        <v>5000</v>
      </c>
      <c r="F5570" s="31">
        <v>3420.2287106646286</v>
      </c>
      <c r="G5570" s="24">
        <v>43226</v>
      </c>
      <c r="H5570" s="33">
        <v>1</v>
      </c>
      <c r="I5570">
        <v>0.98884995907581841</v>
      </c>
      <c r="J5570" s="40">
        <v>43707.986972928869</v>
      </c>
    </row>
    <row r="5571" spans="1:10" x14ac:dyDescent="0.3">
      <c r="A5571" s="29">
        <v>5567</v>
      </c>
      <c r="B5571">
        <v>4518</v>
      </c>
      <c r="C5571" s="24">
        <v>41966</v>
      </c>
      <c r="D5571" s="24">
        <v>43792</v>
      </c>
      <c r="E5571">
        <v>5000</v>
      </c>
      <c r="F5571" s="31">
        <v>3278.8341648449464</v>
      </c>
      <c r="G5571" s="24">
        <v>42381</v>
      </c>
      <c r="H5571" s="33">
        <v>1</v>
      </c>
      <c r="I5571">
        <v>0.98884995907581841</v>
      </c>
      <c r="J5571" s="40">
        <v>42577.206806855502</v>
      </c>
    </row>
    <row r="5572" spans="1:10" x14ac:dyDescent="0.3">
      <c r="A5572" s="29">
        <v>5568</v>
      </c>
      <c r="B5572">
        <v>4523</v>
      </c>
      <c r="C5572" s="24">
        <v>41976</v>
      </c>
      <c r="D5572" s="24">
        <v>43802</v>
      </c>
      <c r="E5572">
        <v>5625</v>
      </c>
      <c r="F5572" s="31">
        <v>3689.1853839989353</v>
      </c>
      <c r="G5572" s="24">
        <v>43156</v>
      </c>
      <c r="H5572" s="33">
        <v>1</v>
      </c>
      <c r="I5572">
        <v>0.98884995907581841</v>
      </c>
      <c r="J5572" s="40">
        <v>43394.353243757287</v>
      </c>
    </row>
    <row r="5573" spans="1:10" x14ac:dyDescent="0.3">
      <c r="A5573" s="29">
        <v>5569</v>
      </c>
      <c r="B5573">
        <v>4523</v>
      </c>
      <c r="C5573" s="24">
        <v>41976</v>
      </c>
      <c r="D5573" s="24">
        <v>43802</v>
      </c>
      <c r="E5573">
        <v>5625</v>
      </c>
      <c r="F5573" s="31">
        <v>2589.0048688225374</v>
      </c>
      <c r="G5573" s="24">
        <v>42122</v>
      </c>
      <c r="H5573" s="33">
        <v>1</v>
      </c>
      <c r="I5573">
        <v>0.98884995907581841</v>
      </c>
      <c r="J5573" s="40">
        <v>42286.757692106141</v>
      </c>
    </row>
    <row r="5574" spans="1:10" x14ac:dyDescent="0.3">
      <c r="A5574" s="29">
        <v>5570</v>
      </c>
      <c r="B5574">
        <v>4523</v>
      </c>
      <c r="C5574" s="24">
        <v>41976</v>
      </c>
      <c r="D5574" s="24">
        <v>43802</v>
      </c>
      <c r="E5574">
        <v>5625</v>
      </c>
      <c r="F5574" s="31">
        <v>2402.9656020288317</v>
      </c>
      <c r="G5574" s="24">
        <v>43440</v>
      </c>
      <c r="H5574" s="33">
        <v>1</v>
      </c>
      <c r="I5574">
        <v>0.98884995907581841</v>
      </c>
      <c r="J5574" s="40">
        <v>43744.141931845312</v>
      </c>
    </row>
    <row r="5575" spans="1:10" x14ac:dyDescent="0.3">
      <c r="A5575" s="29">
        <v>5571</v>
      </c>
      <c r="B5575">
        <v>4523</v>
      </c>
      <c r="C5575" s="24">
        <v>41976</v>
      </c>
      <c r="D5575" s="24">
        <v>43802</v>
      </c>
      <c r="E5575">
        <v>5625</v>
      </c>
      <c r="F5575" s="31">
        <v>281.40627259371576</v>
      </c>
      <c r="G5575" s="24">
        <v>43156</v>
      </c>
      <c r="H5575" s="33">
        <v>1</v>
      </c>
      <c r="I5575">
        <v>0.98884995907581841</v>
      </c>
      <c r="J5575" s="40">
        <v>43710.542409653579</v>
      </c>
    </row>
    <row r="5576" spans="1:10" x14ac:dyDescent="0.3">
      <c r="A5576" s="29">
        <v>5572</v>
      </c>
      <c r="B5576">
        <v>4524</v>
      </c>
      <c r="C5576" s="24">
        <v>41761</v>
      </c>
      <c r="D5576" s="24">
        <v>42857</v>
      </c>
      <c r="E5576">
        <v>6250</v>
      </c>
      <c r="F5576" s="31">
        <v>5116.4993884382302</v>
      </c>
      <c r="G5576" s="24">
        <v>42698</v>
      </c>
      <c r="H5576" s="33">
        <v>2</v>
      </c>
      <c r="I5576">
        <v>0.89574241276323197</v>
      </c>
      <c r="J5576" s="40">
        <v>43141.223324475533</v>
      </c>
    </row>
    <row r="5577" spans="1:10" x14ac:dyDescent="0.3">
      <c r="A5577" s="29">
        <v>5573</v>
      </c>
      <c r="B5577">
        <v>4524</v>
      </c>
      <c r="C5577" s="24">
        <v>41761</v>
      </c>
      <c r="D5577" s="24">
        <v>42857</v>
      </c>
      <c r="E5577">
        <v>6250</v>
      </c>
      <c r="F5577" s="31">
        <v>9471.0097462257327</v>
      </c>
      <c r="G5577" s="24">
        <v>42284</v>
      </c>
      <c r="H5577" s="33">
        <v>2</v>
      </c>
      <c r="I5577">
        <v>0.89574241276323197</v>
      </c>
      <c r="J5577" s="40">
        <v>42446.54266980687</v>
      </c>
    </row>
    <row r="5578" spans="1:10" x14ac:dyDescent="0.3">
      <c r="A5578" s="29">
        <v>5574</v>
      </c>
      <c r="B5578">
        <v>4525</v>
      </c>
      <c r="C5578" s="24">
        <v>41804</v>
      </c>
      <c r="D5578" s="24">
        <v>42900</v>
      </c>
      <c r="E5578">
        <v>3750</v>
      </c>
      <c r="F5578" s="31">
        <v>1187.3491100334957</v>
      </c>
      <c r="G5578" s="24">
        <v>42759</v>
      </c>
      <c r="H5578" s="33">
        <v>1</v>
      </c>
      <c r="I5578">
        <v>0.98884995907581841</v>
      </c>
      <c r="J5578" s="40">
        <v>42850.138804139853</v>
      </c>
    </row>
    <row r="5579" spans="1:10" x14ac:dyDescent="0.3">
      <c r="A5579" s="29">
        <v>5575</v>
      </c>
      <c r="B5579">
        <v>4525</v>
      </c>
      <c r="C5579" s="24">
        <v>41804</v>
      </c>
      <c r="D5579" s="24">
        <v>42900</v>
      </c>
      <c r="E5579">
        <v>3750</v>
      </c>
      <c r="F5579" s="31">
        <v>452.66596116342589</v>
      </c>
      <c r="G5579" s="24">
        <v>42504</v>
      </c>
      <c r="H5579" s="33">
        <v>1</v>
      </c>
      <c r="I5579">
        <v>0.98884995907581841</v>
      </c>
      <c r="J5579" s="40">
        <v>42558.816718739239</v>
      </c>
    </row>
    <row r="5580" spans="1:10" x14ac:dyDescent="0.3">
      <c r="A5580" s="29">
        <v>5576</v>
      </c>
      <c r="B5580">
        <v>4525</v>
      </c>
      <c r="C5580" s="24">
        <v>41804</v>
      </c>
      <c r="D5580" s="24">
        <v>42900</v>
      </c>
      <c r="E5580">
        <v>3750</v>
      </c>
      <c r="F5580" s="31">
        <v>3094.6237285394659</v>
      </c>
      <c r="G5580" s="24">
        <v>42338</v>
      </c>
      <c r="H5580" s="33">
        <v>1</v>
      </c>
      <c r="I5580">
        <v>0.98884995907581841</v>
      </c>
      <c r="J5580" s="40">
        <v>42422.536629974733</v>
      </c>
    </row>
    <row r="5581" spans="1:10" x14ac:dyDescent="0.3">
      <c r="A5581" s="29">
        <v>5577</v>
      </c>
      <c r="B5581">
        <v>4526</v>
      </c>
      <c r="C5581" s="24">
        <v>41665</v>
      </c>
      <c r="D5581" s="24">
        <v>43126</v>
      </c>
      <c r="E5581">
        <v>3750</v>
      </c>
      <c r="F5581" s="31">
        <v>5192.5301105679764</v>
      </c>
      <c r="G5581" s="24">
        <v>42275</v>
      </c>
      <c r="H5581" s="33">
        <v>2</v>
      </c>
      <c r="I5581">
        <v>0.89574241276323197</v>
      </c>
      <c r="J5581" s="40">
        <v>42452.652110301693</v>
      </c>
    </row>
    <row r="5582" spans="1:10" x14ac:dyDescent="0.3">
      <c r="A5582" s="29">
        <v>5578</v>
      </c>
      <c r="B5582">
        <v>4527</v>
      </c>
      <c r="C5582" s="24">
        <v>41904</v>
      </c>
      <c r="D5582" s="24">
        <v>42269</v>
      </c>
      <c r="E5582">
        <v>6250</v>
      </c>
      <c r="F5582" s="31">
        <v>6977.6340375980799</v>
      </c>
      <c r="G5582" s="24">
        <v>42093</v>
      </c>
      <c r="H5582" s="33">
        <v>2</v>
      </c>
      <c r="I5582">
        <v>0.89574241276323197</v>
      </c>
      <c r="J5582" s="40">
        <v>42370.572288047391</v>
      </c>
    </row>
    <row r="5583" spans="1:10" x14ac:dyDescent="0.3">
      <c r="A5583" s="29">
        <v>5579</v>
      </c>
      <c r="B5583">
        <v>4528</v>
      </c>
      <c r="C5583" s="24">
        <v>41938</v>
      </c>
      <c r="D5583" s="24">
        <v>43034</v>
      </c>
      <c r="E5583">
        <v>5000</v>
      </c>
      <c r="F5583" s="31">
        <v>7407.2034115089218</v>
      </c>
      <c r="G5583" s="24">
        <v>42755</v>
      </c>
      <c r="H5583" s="33">
        <v>2</v>
      </c>
      <c r="I5583">
        <v>0.89574241276323197</v>
      </c>
      <c r="J5583" s="40">
        <v>42846.654567530488</v>
      </c>
    </row>
    <row r="5584" spans="1:10" x14ac:dyDescent="0.3">
      <c r="A5584" s="29">
        <v>5580</v>
      </c>
      <c r="B5584">
        <v>4529</v>
      </c>
      <c r="C5584" s="24">
        <v>41812</v>
      </c>
      <c r="D5584" s="24">
        <v>43273</v>
      </c>
      <c r="E5584">
        <v>3750</v>
      </c>
      <c r="F5584" s="31">
        <v>2211.8711141114536</v>
      </c>
      <c r="G5584" s="24">
        <v>42892</v>
      </c>
      <c r="H5584" s="33">
        <v>1</v>
      </c>
      <c r="I5584">
        <v>0.98884995907581841</v>
      </c>
      <c r="J5584" s="40">
        <v>43096.649277237302</v>
      </c>
    </row>
    <row r="5585" spans="1:10" x14ac:dyDescent="0.3">
      <c r="A5585" s="29">
        <v>5581</v>
      </c>
      <c r="B5585">
        <v>4529</v>
      </c>
      <c r="C5585" s="24">
        <v>41812</v>
      </c>
      <c r="D5585" s="24">
        <v>43273</v>
      </c>
      <c r="E5585">
        <v>3750</v>
      </c>
      <c r="F5585" s="31">
        <v>341.80249337383623</v>
      </c>
      <c r="G5585" s="24">
        <v>42983</v>
      </c>
      <c r="H5585" s="33">
        <v>1</v>
      </c>
      <c r="I5585">
        <v>0.98884995907581841</v>
      </c>
      <c r="J5585" s="40">
        <v>43022.800600938557</v>
      </c>
    </row>
    <row r="5586" spans="1:10" x14ac:dyDescent="0.3">
      <c r="A5586" s="29">
        <v>5582</v>
      </c>
      <c r="B5586">
        <v>4529</v>
      </c>
      <c r="C5586" s="24">
        <v>41812</v>
      </c>
      <c r="D5586" s="24">
        <v>43273</v>
      </c>
      <c r="E5586">
        <v>3750</v>
      </c>
      <c r="F5586" s="31">
        <v>2321.0764625717852</v>
      </c>
      <c r="G5586" s="24">
        <v>42648</v>
      </c>
      <c r="H5586" s="33">
        <v>1</v>
      </c>
      <c r="I5586">
        <v>0.98884995907581841</v>
      </c>
      <c r="J5586" s="40">
        <v>43670.834881595496</v>
      </c>
    </row>
    <row r="5587" spans="1:10" x14ac:dyDescent="0.3">
      <c r="A5587" s="29">
        <v>5583</v>
      </c>
      <c r="B5587">
        <v>4532</v>
      </c>
      <c r="C5587" s="24">
        <v>41714</v>
      </c>
      <c r="D5587" s="24">
        <v>42445</v>
      </c>
      <c r="E5587">
        <v>6250</v>
      </c>
      <c r="F5587" s="31">
        <v>2439.8001041093889</v>
      </c>
      <c r="G5587" s="24">
        <v>42282</v>
      </c>
      <c r="H5587" s="33">
        <v>1</v>
      </c>
      <c r="I5587">
        <v>0.98884995907581841</v>
      </c>
      <c r="J5587" s="40">
        <v>42629.693533884405</v>
      </c>
    </row>
    <row r="5588" spans="1:10" x14ac:dyDescent="0.3">
      <c r="A5588" s="29">
        <v>5584</v>
      </c>
      <c r="B5588">
        <v>4532</v>
      </c>
      <c r="C5588" s="24">
        <v>41714</v>
      </c>
      <c r="D5588" s="24">
        <v>42445</v>
      </c>
      <c r="E5588">
        <v>6250</v>
      </c>
      <c r="F5588" s="31">
        <v>2536.8637605285776</v>
      </c>
      <c r="G5588" s="24">
        <v>41912</v>
      </c>
      <c r="H5588" s="33">
        <v>1</v>
      </c>
      <c r="I5588">
        <v>0.98884995907581841</v>
      </c>
      <c r="J5588" s="40">
        <v>42740.095341649692</v>
      </c>
    </row>
    <row r="5589" spans="1:10" x14ac:dyDescent="0.3">
      <c r="A5589" s="29">
        <v>5585</v>
      </c>
      <c r="B5589">
        <v>4532</v>
      </c>
      <c r="C5589" s="24">
        <v>41714</v>
      </c>
      <c r="D5589" s="24">
        <v>42445</v>
      </c>
      <c r="E5589">
        <v>6250</v>
      </c>
      <c r="F5589" s="31">
        <v>1702.1208542007103</v>
      </c>
      <c r="G5589" s="24">
        <v>41786</v>
      </c>
      <c r="H5589" s="33">
        <v>1</v>
      </c>
      <c r="I5589">
        <v>0.98884995907581841</v>
      </c>
      <c r="J5589" s="40">
        <v>41796.401033360155</v>
      </c>
    </row>
    <row r="5590" spans="1:10" x14ac:dyDescent="0.3">
      <c r="A5590" s="29">
        <v>5586</v>
      </c>
      <c r="B5590">
        <v>4532</v>
      </c>
      <c r="C5590" s="24">
        <v>41714</v>
      </c>
      <c r="D5590" s="24">
        <v>42445</v>
      </c>
      <c r="E5590">
        <v>6250</v>
      </c>
      <c r="F5590" s="31">
        <v>809.56456635411359</v>
      </c>
      <c r="G5590" s="24">
        <v>42051</v>
      </c>
      <c r="H5590" s="33">
        <v>1</v>
      </c>
      <c r="I5590">
        <v>0.98884995907581841</v>
      </c>
      <c r="J5590" s="40">
        <v>42177.119969966618</v>
      </c>
    </row>
    <row r="5591" spans="1:10" x14ac:dyDescent="0.3">
      <c r="A5591" s="29">
        <v>5587</v>
      </c>
      <c r="B5591">
        <v>4533</v>
      </c>
      <c r="C5591" s="24">
        <v>41977</v>
      </c>
      <c r="D5591" s="24">
        <v>42342</v>
      </c>
      <c r="E5591">
        <v>5000</v>
      </c>
      <c r="F5591" s="31">
        <v>2545.8879952518109</v>
      </c>
      <c r="G5591" s="24">
        <v>42325</v>
      </c>
      <c r="H5591" s="33">
        <v>1</v>
      </c>
      <c r="I5591">
        <v>0.98884995907581841</v>
      </c>
      <c r="J5591" s="40">
        <v>42834.135628138822</v>
      </c>
    </row>
    <row r="5592" spans="1:10" x14ac:dyDescent="0.3">
      <c r="A5592" s="29">
        <v>5588</v>
      </c>
      <c r="B5592">
        <v>4534</v>
      </c>
      <c r="C5592" s="24">
        <v>41984</v>
      </c>
      <c r="D5592" s="24">
        <v>42715</v>
      </c>
      <c r="E5592">
        <v>4375</v>
      </c>
      <c r="F5592" s="31">
        <v>37.046957114349851</v>
      </c>
      <c r="G5592" s="24">
        <v>42455</v>
      </c>
      <c r="H5592" s="33">
        <v>1</v>
      </c>
      <c r="I5592">
        <v>0.98884995907581841</v>
      </c>
      <c r="J5592" s="40">
        <v>42586.212682152785</v>
      </c>
    </row>
    <row r="5593" spans="1:10" x14ac:dyDescent="0.3">
      <c r="A5593" s="29">
        <v>5589</v>
      </c>
      <c r="B5593">
        <v>4535</v>
      </c>
      <c r="C5593" s="24">
        <v>41725</v>
      </c>
      <c r="D5593" s="24">
        <v>43551</v>
      </c>
      <c r="E5593">
        <v>6250</v>
      </c>
      <c r="F5593" s="31">
        <v>216.07589711746178</v>
      </c>
      <c r="G5593" s="24">
        <v>42452</v>
      </c>
      <c r="H5593" s="33">
        <v>1</v>
      </c>
      <c r="I5593">
        <v>0.98884995907581841</v>
      </c>
      <c r="J5593" s="40">
        <v>43053.809066918562</v>
      </c>
    </row>
    <row r="5594" spans="1:10" x14ac:dyDescent="0.3">
      <c r="A5594" s="29">
        <v>5590</v>
      </c>
      <c r="B5594">
        <v>4537</v>
      </c>
      <c r="C5594" s="24">
        <v>41988</v>
      </c>
      <c r="D5594" s="24">
        <v>42719</v>
      </c>
      <c r="E5594">
        <v>4375</v>
      </c>
      <c r="F5594" s="31">
        <v>7208.9839813814388</v>
      </c>
      <c r="G5594" s="24">
        <v>42539</v>
      </c>
      <c r="H5594" s="33">
        <v>2</v>
      </c>
      <c r="I5594">
        <v>0.89574241276323197</v>
      </c>
      <c r="J5594" s="40">
        <v>42548.070028472423</v>
      </c>
    </row>
    <row r="5595" spans="1:10" x14ac:dyDescent="0.3">
      <c r="A5595" s="29">
        <v>5591</v>
      </c>
      <c r="B5595">
        <v>4537</v>
      </c>
      <c r="C5595" s="24">
        <v>41988</v>
      </c>
      <c r="D5595" s="24">
        <v>42719</v>
      </c>
      <c r="E5595">
        <v>4375</v>
      </c>
      <c r="F5595" s="31">
        <v>1478.3161956483511</v>
      </c>
      <c r="G5595" s="24">
        <v>42346</v>
      </c>
      <c r="H5595" s="33">
        <v>1</v>
      </c>
      <c r="I5595">
        <v>0.98884995907581841</v>
      </c>
      <c r="J5595" s="40">
        <v>42751.551933671122</v>
      </c>
    </row>
    <row r="5596" spans="1:10" x14ac:dyDescent="0.3">
      <c r="A5596" s="29">
        <v>5592</v>
      </c>
      <c r="B5596">
        <v>4537</v>
      </c>
      <c r="C5596" s="24">
        <v>41988</v>
      </c>
      <c r="D5596" s="24">
        <v>42719</v>
      </c>
      <c r="E5596">
        <v>4375</v>
      </c>
      <c r="F5596" s="31">
        <v>4369.1944827194229</v>
      </c>
      <c r="G5596" s="24">
        <v>42664</v>
      </c>
      <c r="H5596" s="33">
        <v>1</v>
      </c>
      <c r="I5596">
        <v>0.98884995907581841</v>
      </c>
      <c r="J5596" s="40">
        <v>42815.84280162512</v>
      </c>
    </row>
    <row r="5597" spans="1:10" x14ac:dyDescent="0.3">
      <c r="A5597" s="29">
        <v>5593</v>
      </c>
      <c r="B5597">
        <v>4539</v>
      </c>
      <c r="C5597" s="24">
        <v>41871</v>
      </c>
      <c r="D5597" s="24">
        <v>42236</v>
      </c>
      <c r="E5597">
        <v>6250</v>
      </c>
      <c r="F5597" s="31">
        <v>5269.0345746657276</v>
      </c>
      <c r="G5597" s="24">
        <v>42090</v>
      </c>
      <c r="H5597" s="33">
        <v>2</v>
      </c>
      <c r="I5597">
        <v>0.89574241276323197</v>
      </c>
      <c r="J5597" s="40">
        <v>42906.709763063278</v>
      </c>
    </row>
    <row r="5598" spans="1:10" x14ac:dyDescent="0.3">
      <c r="A5598" s="29">
        <v>5594</v>
      </c>
      <c r="B5598">
        <v>4540</v>
      </c>
      <c r="C5598" s="24">
        <v>41835</v>
      </c>
      <c r="D5598" s="24">
        <v>42200</v>
      </c>
      <c r="E5598">
        <v>3750</v>
      </c>
      <c r="F5598" s="31">
        <v>1406.618371288346</v>
      </c>
      <c r="G5598" s="24">
        <v>41900</v>
      </c>
      <c r="H5598" s="33">
        <v>1</v>
      </c>
      <c r="I5598">
        <v>0.98884995907581841</v>
      </c>
      <c r="J5598" s="40">
        <v>42012.835059872414</v>
      </c>
    </row>
    <row r="5599" spans="1:10" x14ac:dyDescent="0.3">
      <c r="A5599" s="29">
        <v>5595</v>
      </c>
      <c r="B5599">
        <v>4542</v>
      </c>
      <c r="C5599" s="24">
        <v>41920</v>
      </c>
      <c r="D5599" s="24">
        <v>43381</v>
      </c>
      <c r="E5599">
        <v>5000</v>
      </c>
      <c r="F5599" s="31">
        <v>778.20781324878214</v>
      </c>
      <c r="G5599" s="24">
        <v>42687</v>
      </c>
      <c r="H5599" s="33">
        <v>1</v>
      </c>
      <c r="I5599">
        <v>0.98884995907581841</v>
      </c>
      <c r="J5599" s="40">
        <v>42703.820205334116</v>
      </c>
    </row>
    <row r="5600" spans="1:10" x14ac:dyDescent="0.3">
      <c r="A5600" s="29">
        <v>5596</v>
      </c>
      <c r="B5600">
        <v>4542</v>
      </c>
      <c r="C5600" s="24">
        <v>41920</v>
      </c>
      <c r="D5600" s="24">
        <v>43381</v>
      </c>
      <c r="E5600">
        <v>5000</v>
      </c>
      <c r="F5600" s="31">
        <v>2299.2183118015269</v>
      </c>
      <c r="G5600" s="24">
        <v>42928</v>
      </c>
      <c r="H5600" s="33">
        <v>1</v>
      </c>
      <c r="I5600">
        <v>0.98884995907581841</v>
      </c>
      <c r="J5600" s="40">
        <v>43075.531476462325</v>
      </c>
    </row>
    <row r="5601" spans="1:10" x14ac:dyDescent="0.3">
      <c r="A5601" s="29">
        <v>5597</v>
      </c>
      <c r="B5601">
        <v>4542</v>
      </c>
      <c r="C5601" s="24">
        <v>41920</v>
      </c>
      <c r="D5601" s="24">
        <v>43381</v>
      </c>
      <c r="E5601">
        <v>5000</v>
      </c>
      <c r="F5601" s="31">
        <v>4473.9420475122997</v>
      </c>
      <c r="G5601" s="24">
        <v>43114</v>
      </c>
      <c r="H5601" s="33">
        <v>1</v>
      </c>
      <c r="I5601">
        <v>0.98884995907581841</v>
      </c>
      <c r="J5601" s="40">
        <v>43294.545126958081</v>
      </c>
    </row>
    <row r="5602" spans="1:10" x14ac:dyDescent="0.3">
      <c r="A5602" s="29">
        <v>5598</v>
      </c>
      <c r="B5602">
        <v>4543</v>
      </c>
      <c r="C5602" s="24">
        <v>41884</v>
      </c>
      <c r="D5602" s="24">
        <v>43710</v>
      </c>
      <c r="E5602">
        <v>5625</v>
      </c>
      <c r="F5602" s="31">
        <v>9994.8522595509476</v>
      </c>
      <c r="G5602" s="24">
        <v>41940</v>
      </c>
      <c r="H5602" s="33">
        <v>2</v>
      </c>
      <c r="I5602">
        <v>0.89574241276323197</v>
      </c>
      <c r="J5602" s="40">
        <v>42084.042843518968</v>
      </c>
    </row>
    <row r="5603" spans="1:10" x14ac:dyDescent="0.3">
      <c r="A5603" s="29">
        <v>5599</v>
      </c>
      <c r="B5603">
        <v>4543</v>
      </c>
      <c r="C5603" s="24">
        <v>41884</v>
      </c>
      <c r="D5603" s="24">
        <v>43710</v>
      </c>
      <c r="E5603">
        <v>5625</v>
      </c>
      <c r="F5603" s="31">
        <v>5265.5201063533332</v>
      </c>
      <c r="G5603" s="24">
        <v>42980</v>
      </c>
      <c r="H5603" s="33">
        <v>2</v>
      </c>
      <c r="I5603">
        <v>0.89574241276323197</v>
      </c>
      <c r="J5603" s="40">
        <v>43548.042196264832</v>
      </c>
    </row>
    <row r="5604" spans="1:10" x14ac:dyDescent="0.3">
      <c r="A5604" s="29">
        <v>5600</v>
      </c>
      <c r="B5604">
        <v>4545</v>
      </c>
      <c r="C5604" s="24">
        <v>41946</v>
      </c>
      <c r="D5604" s="24">
        <v>43772</v>
      </c>
      <c r="E5604">
        <v>5625</v>
      </c>
      <c r="F5604" s="31">
        <v>649.92536142718075</v>
      </c>
      <c r="G5604" s="24">
        <v>43092</v>
      </c>
      <c r="H5604" s="33">
        <v>1</v>
      </c>
      <c r="I5604">
        <v>0.98884995907581841</v>
      </c>
      <c r="J5604" s="40">
        <v>43343.230377006388</v>
      </c>
    </row>
    <row r="5605" spans="1:10" x14ac:dyDescent="0.3">
      <c r="A5605" s="29">
        <v>5601</v>
      </c>
      <c r="B5605">
        <v>4545</v>
      </c>
      <c r="C5605" s="24">
        <v>41946</v>
      </c>
      <c r="D5605" s="24">
        <v>43772</v>
      </c>
      <c r="E5605">
        <v>5625</v>
      </c>
      <c r="F5605" s="31">
        <v>83.24567054547434</v>
      </c>
      <c r="G5605" s="24">
        <v>42614</v>
      </c>
      <c r="H5605" s="33">
        <v>1</v>
      </c>
      <c r="I5605">
        <v>0.98884995907581841</v>
      </c>
      <c r="J5605" s="40">
        <v>42732.747992391996</v>
      </c>
    </row>
    <row r="5606" spans="1:10" x14ac:dyDescent="0.3">
      <c r="A5606" s="29">
        <v>5602</v>
      </c>
      <c r="B5606">
        <v>4546</v>
      </c>
      <c r="C5606" s="24">
        <v>41972</v>
      </c>
      <c r="D5606" s="24">
        <v>42703</v>
      </c>
      <c r="E5606">
        <v>6250</v>
      </c>
      <c r="F5606" s="31">
        <v>5495.6501599948697</v>
      </c>
      <c r="G5606" s="24">
        <v>42458</v>
      </c>
      <c r="H5606" s="33">
        <v>2</v>
      </c>
      <c r="I5606">
        <v>0.89574241276323197</v>
      </c>
      <c r="J5606" s="40">
        <v>42615.507552412317</v>
      </c>
    </row>
    <row r="5607" spans="1:10" x14ac:dyDescent="0.3">
      <c r="A5607" s="29">
        <v>5603</v>
      </c>
      <c r="B5607">
        <v>4550</v>
      </c>
      <c r="C5607" s="24">
        <v>41780</v>
      </c>
      <c r="D5607" s="24">
        <v>43606</v>
      </c>
      <c r="E5607">
        <v>3750</v>
      </c>
      <c r="F5607" s="31">
        <v>472.08898430245677</v>
      </c>
      <c r="G5607" s="24">
        <v>42605</v>
      </c>
      <c r="H5607" s="33">
        <v>1</v>
      </c>
      <c r="I5607">
        <v>0.98884995907581841</v>
      </c>
      <c r="J5607" s="40">
        <v>43433.842154284233</v>
      </c>
    </row>
    <row r="5608" spans="1:10" x14ac:dyDescent="0.3">
      <c r="A5608" s="29">
        <v>5604</v>
      </c>
      <c r="B5608">
        <v>4550</v>
      </c>
      <c r="C5608" s="24">
        <v>41780</v>
      </c>
      <c r="D5608" s="24">
        <v>43606</v>
      </c>
      <c r="E5608">
        <v>3750</v>
      </c>
      <c r="F5608" s="31">
        <v>10547.372109890699</v>
      </c>
      <c r="G5608" s="24">
        <v>43446</v>
      </c>
      <c r="H5608" s="33">
        <v>3</v>
      </c>
      <c r="I5608">
        <v>0.80482337140270255</v>
      </c>
      <c r="J5608" s="40">
        <v>43619.547180244183</v>
      </c>
    </row>
    <row r="5609" spans="1:10" x14ac:dyDescent="0.3">
      <c r="A5609" s="29">
        <v>5605</v>
      </c>
      <c r="B5609">
        <v>4550</v>
      </c>
      <c r="C5609" s="24">
        <v>41780</v>
      </c>
      <c r="D5609" s="24">
        <v>43606</v>
      </c>
      <c r="E5609">
        <v>3750</v>
      </c>
      <c r="F5609" s="31">
        <v>501.27065613699028</v>
      </c>
      <c r="G5609" s="24">
        <v>42352</v>
      </c>
      <c r="H5609" s="33">
        <v>1</v>
      </c>
      <c r="I5609">
        <v>0.98884995907581841</v>
      </c>
      <c r="J5609" s="40">
        <v>42575.314189229342</v>
      </c>
    </row>
    <row r="5610" spans="1:10" x14ac:dyDescent="0.3">
      <c r="A5610" s="29">
        <v>5606</v>
      </c>
      <c r="B5610">
        <v>4550</v>
      </c>
      <c r="C5610" s="24">
        <v>41780</v>
      </c>
      <c r="D5610" s="24">
        <v>43606</v>
      </c>
      <c r="E5610">
        <v>3750</v>
      </c>
      <c r="F5610" s="31">
        <v>3881.7408871071193</v>
      </c>
      <c r="G5610" s="24">
        <v>41979</v>
      </c>
      <c r="H5610" s="33">
        <v>1</v>
      </c>
      <c r="I5610">
        <v>0.98884995907581841</v>
      </c>
      <c r="J5610" s="40">
        <v>42032.126442640452</v>
      </c>
    </row>
    <row r="5611" spans="1:10" x14ac:dyDescent="0.3">
      <c r="A5611" s="29">
        <v>5607</v>
      </c>
      <c r="B5611">
        <v>4554</v>
      </c>
      <c r="C5611" s="24">
        <v>41857</v>
      </c>
      <c r="D5611" s="24">
        <v>42222</v>
      </c>
      <c r="E5611">
        <v>3750</v>
      </c>
      <c r="F5611" s="31">
        <v>2837.0365064013772</v>
      </c>
      <c r="G5611" s="24">
        <v>41985</v>
      </c>
      <c r="H5611" s="33">
        <v>1</v>
      </c>
      <c r="I5611">
        <v>0.98884995907581841</v>
      </c>
      <c r="J5611" s="40">
        <v>42469.867205636772</v>
      </c>
    </row>
    <row r="5612" spans="1:10" x14ac:dyDescent="0.3">
      <c r="A5612" s="29">
        <v>5608</v>
      </c>
      <c r="B5612">
        <v>4556</v>
      </c>
      <c r="C5612" s="24">
        <v>41902</v>
      </c>
      <c r="D5612" s="24">
        <v>43363</v>
      </c>
      <c r="E5612">
        <v>5625</v>
      </c>
      <c r="F5612" s="31">
        <v>6104.7370978436047</v>
      </c>
      <c r="G5612" s="24">
        <v>43222</v>
      </c>
      <c r="H5612" s="33">
        <v>2</v>
      </c>
      <c r="I5612">
        <v>0.89574241276323197</v>
      </c>
      <c r="J5612" s="40">
        <v>45075.633254370703</v>
      </c>
    </row>
    <row r="5613" spans="1:10" x14ac:dyDescent="0.3">
      <c r="A5613" s="29">
        <v>5609</v>
      </c>
      <c r="B5613">
        <v>4556</v>
      </c>
      <c r="C5613" s="24">
        <v>41902</v>
      </c>
      <c r="D5613" s="24">
        <v>43363</v>
      </c>
      <c r="E5613">
        <v>5625</v>
      </c>
      <c r="F5613" s="31">
        <v>5653.7197673580422</v>
      </c>
      <c r="G5613" s="24">
        <v>42026</v>
      </c>
      <c r="H5613" s="33">
        <v>2</v>
      </c>
      <c r="I5613">
        <v>0.89574241276323197</v>
      </c>
      <c r="J5613" s="40">
        <v>42305.877434848269</v>
      </c>
    </row>
    <row r="5614" spans="1:10" x14ac:dyDescent="0.3">
      <c r="A5614" s="29">
        <v>5610</v>
      </c>
      <c r="B5614">
        <v>4558</v>
      </c>
      <c r="C5614" s="24">
        <v>41661</v>
      </c>
      <c r="D5614" s="24">
        <v>43487</v>
      </c>
      <c r="E5614">
        <v>6250</v>
      </c>
      <c r="F5614" s="31">
        <v>1874.2807111697666</v>
      </c>
      <c r="G5614" s="24">
        <v>42621</v>
      </c>
      <c r="H5614" s="33">
        <v>1</v>
      </c>
      <c r="I5614">
        <v>0.98884995907581841</v>
      </c>
      <c r="J5614" s="40">
        <v>42632.239927040937</v>
      </c>
    </row>
    <row r="5615" spans="1:10" x14ac:dyDescent="0.3">
      <c r="A5615" s="29">
        <v>5611</v>
      </c>
      <c r="B5615">
        <v>4558</v>
      </c>
      <c r="C5615" s="24">
        <v>41661</v>
      </c>
      <c r="D5615" s="24">
        <v>43487</v>
      </c>
      <c r="E5615">
        <v>6250</v>
      </c>
      <c r="F5615" s="31">
        <v>1349.9404121533346</v>
      </c>
      <c r="G5615" s="24">
        <v>42380</v>
      </c>
      <c r="H5615" s="33">
        <v>1</v>
      </c>
      <c r="I5615">
        <v>0.98884995907581841</v>
      </c>
      <c r="J5615" s="40">
        <v>42400.04387306951</v>
      </c>
    </row>
    <row r="5616" spans="1:10" x14ac:dyDescent="0.3">
      <c r="A5616" s="29">
        <v>5612</v>
      </c>
      <c r="B5616">
        <v>4558</v>
      </c>
      <c r="C5616" s="24">
        <v>41661</v>
      </c>
      <c r="D5616" s="24">
        <v>43487</v>
      </c>
      <c r="E5616">
        <v>6250</v>
      </c>
      <c r="F5616" s="31">
        <v>1554.4203442957983</v>
      </c>
      <c r="G5616" s="24">
        <v>41786</v>
      </c>
      <c r="H5616" s="33">
        <v>1</v>
      </c>
      <c r="I5616">
        <v>0.98884995907581841</v>
      </c>
      <c r="J5616" s="40">
        <v>43057.004432015558</v>
      </c>
    </row>
    <row r="5617" spans="1:10" x14ac:dyDescent="0.3">
      <c r="A5617" s="29">
        <v>5613</v>
      </c>
      <c r="B5617">
        <v>4559</v>
      </c>
      <c r="C5617" s="24">
        <v>41644</v>
      </c>
      <c r="D5617" s="24">
        <v>43470</v>
      </c>
      <c r="E5617">
        <v>5625</v>
      </c>
      <c r="F5617" s="31">
        <v>4782.4788929585329</v>
      </c>
      <c r="G5617" s="24">
        <v>42275</v>
      </c>
      <c r="H5617" s="33">
        <v>1</v>
      </c>
      <c r="I5617">
        <v>0.98884995907581841</v>
      </c>
      <c r="J5617" s="40">
        <v>42705.725415535722</v>
      </c>
    </row>
    <row r="5618" spans="1:10" x14ac:dyDescent="0.3">
      <c r="A5618" s="29">
        <v>5614</v>
      </c>
      <c r="B5618">
        <v>4563</v>
      </c>
      <c r="C5618" s="24">
        <v>41836</v>
      </c>
      <c r="D5618" s="24">
        <v>42201</v>
      </c>
      <c r="E5618">
        <v>3750</v>
      </c>
      <c r="F5618" s="31">
        <v>1088.6831894615314</v>
      </c>
      <c r="G5618" s="24">
        <v>41903</v>
      </c>
      <c r="H5618" s="33">
        <v>1</v>
      </c>
      <c r="I5618">
        <v>0.98884995907581841</v>
      </c>
      <c r="J5618" s="40">
        <v>42097.451668066213</v>
      </c>
    </row>
    <row r="5619" spans="1:10" x14ac:dyDescent="0.3">
      <c r="A5619" s="29">
        <v>5615</v>
      </c>
      <c r="B5619">
        <v>4564</v>
      </c>
      <c r="C5619" s="24">
        <v>41812</v>
      </c>
      <c r="D5619" s="24">
        <v>42543</v>
      </c>
      <c r="E5619">
        <v>6250</v>
      </c>
      <c r="F5619" s="31">
        <v>7700.5386151514558</v>
      </c>
      <c r="G5619" s="24">
        <v>41880</v>
      </c>
      <c r="H5619" s="33">
        <v>2</v>
      </c>
      <c r="I5619">
        <v>0.89574241276323197</v>
      </c>
      <c r="J5619" s="40">
        <v>42113.89428768662</v>
      </c>
    </row>
    <row r="5620" spans="1:10" x14ac:dyDescent="0.3">
      <c r="A5620" s="29">
        <v>5616</v>
      </c>
      <c r="B5620">
        <v>4564</v>
      </c>
      <c r="C5620" s="24">
        <v>41812</v>
      </c>
      <c r="D5620" s="24">
        <v>42543</v>
      </c>
      <c r="E5620">
        <v>6250</v>
      </c>
      <c r="F5620" s="31">
        <v>916.59133483467087</v>
      </c>
      <c r="G5620" s="24">
        <v>42196</v>
      </c>
      <c r="H5620" s="33">
        <v>1</v>
      </c>
      <c r="I5620">
        <v>0.98884995907581841</v>
      </c>
      <c r="J5620" s="40">
        <v>43094.034157873357</v>
      </c>
    </row>
    <row r="5621" spans="1:10" x14ac:dyDescent="0.3">
      <c r="A5621" s="29">
        <v>5617</v>
      </c>
      <c r="B5621">
        <v>4566</v>
      </c>
      <c r="C5621" s="24">
        <v>41815</v>
      </c>
      <c r="D5621" s="24">
        <v>43276</v>
      </c>
      <c r="E5621">
        <v>6250</v>
      </c>
      <c r="F5621" s="31">
        <v>1786.0451442697531</v>
      </c>
      <c r="G5621" s="24">
        <v>42637</v>
      </c>
      <c r="H5621" s="33">
        <v>1</v>
      </c>
      <c r="I5621">
        <v>0.98884995907581841</v>
      </c>
      <c r="J5621" s="40">
        <v>42966.07215565395</v>
      </c>
    </row>
    <row r="5622" spans="1:10" x14ac:dyDescent="0.3">
      <c r="A5622" s="29">
        <v>5618</v>
      </c>
      <c r="B5622">
        <v>4568</v>
      </c>
      <c r="C5622" s="24">
        <v>41723</v>
      </c>
      <c r="D5622" s="24">
        <v>43549</v>
      </c>
      <c r="E5622">
        <v>6250</v>
      </c>
      <c r="F5622" s="31">
        <v>7481.2736842969689</v>
      </c>
      <c r="G5622" s="24">
        <v>42210</v>
      </c>
      <c r="H5622" s="33">
        <v>2</v>
      </c>
      <c r="I5622">
        <v>0.89574241276323197</v>
      </c>
      <c r="J5622" s="40">
        <v>43271.576464166574</v>
      </c>
    </row>
    <row r="5623" spans="1:10" x14ac:dyDescent="0.3">
      <c r="A5623" s="29">
        <v>5619</v>
      </c>
      <c r="B5623">
        <v>4570</v>
      </c>
      <c r="C5623" s="24">
        <v>41653</v>
      </c>
      <c r="D5623" s="24">
        <v>43114</v>
      </c>
      <c r="E5623">
        <v>6250</v>
      </c>
      <c r="F5623" s="31">
        <v>2295.9859620742741</v>
      </c>
      <c r="G5623" s="24">
        <v>41760</v>
      </c>
      <c r="H5623" s="33">
        <v>1</v>
      </c>
      <c r="I5623">
        <v>0.98884995907581841</v>
      </c>
      <c r="J5623" s="40">
        <v>42433.167555420805</v>
      </c>
    </row>
    <row r="5624" spans="1:10" x14ac:dyDescent="0.3">
      <c r="A5624" s="29">
        <v>5620</v>
      </c>
      <c r="B5624">
        <v>4570</v>
      </c>
      <c r="C5624" s="24">
        <v>41653</v>
      </c>
      <c r="D5624" s="24">
        <v>43114</v>
      </c>
      <c r="E5624">
        <v>6250</v>
      </c>
      <c r="F5624" s="31">
        <v>590.14654268266042</v>
      </c>
      <c r="G5624" s="24">
        <v>41898</v>
      </c>
      <c r="H5624" s="33">
        <v>1</v>
      </c>
      <c r="I5624">
        <v>0.98884995907581841</v>
      </c>
      <c r="J5624" s="40">
        <v>42569.969200464926</v>
      </c>
    </row>
    <row r="5625" spans="1:10" x14ac:dyDescent="0.3">
      <c r="A5625" s="29">
        <v>5621</v>
      </c>
      <c r="B5625">
        <v>4571</v>
      </c>
      <c r="C5625" s="24">
        <v>41765</v>
      </c>
      <c r="D5625" s="24">
        <v>42861</v>
      </c>
      <c r="E5625">
        <v>5000</v>
      </c>
      <c r="F5625" s="31">
        <v>2446.5298930321869</v>
      </c>
      <c r="G5625" s="24">
        <v>42408</v>
      </c>
      <c r="H5625" s="33">
        <v>1</v>
      </c>
      <c r="I5625">
        <v>0.98884995907581841</v>
      </c>
      <c r="J5625" s="40">
        <v>42676.978944019487</v>
      </c>
    </row>
    <row r="5626" spans="1:10" x14ac:dyDescent="0.3">
      <c r="A5626" s="29">
        <v>5622</v>
      </c>
      <c r="B5626">
        <v>4572</v>
      </c>
      <c r="C5626" s="24">
        <v>41881</v>
      </c>
      <c r="D5626" s="24">
        <v>42246</v>
      </c>
      <c r="E5626">
        <v>6250</v>
      </c>
      <c r="F5626" s="31">
        <v>1962.3597246303432</v>
      </c>
      <c r="G5626" s="24">
        <v>41921</v>
      </c>
      <c r="H5626" s="33">
        <v>1</v>
      </c>
      <c r="I5626">
        <v>0.98884995907581841</v>
      </c>
      <c r="J5626" s="40">
        <v>41984.98279911089</v>
      </c>
    </row>
    <row r="5627" spans="1:10" x14ac:dyDescent="0.3">
      <c r="A5627" s="29">
        <v>5623</v>
      </c>
      <c r="B5627">
        <v>4572</v>
      </c>
      <c r="C5627" s="24">
        <v>41881</v>
      </c>
      <c r="D5627" s="24">
        <v>42246</v>
      </c>
      <c r="E5627">
        <v>6250</v>
      </c>
      <c r="F5627" s="31">
        <v>5176.7660492734576</v>
      </c>
      <c r="G5627" s="24">
        <v>42159</v>
      </c>
      <c r="H5627" s="33">
        <v>2</v>
      </c>
      <c r="I5627">
        <v>0.89574241276323197</v>
      </c>
      <c r="J5627" s="40">
        <v>42239.479362207392</v>
      </c>
    </row>
    <row r="5628" spans="1:10" x14ac:dyDescent="0.3">
      <c r="A5628" s="29">
        <v>5624</v>
      </c>
      <c r="B5628">
        <v>4573</v>
      </c>
      <c r="C5628" s="24">
        <v>41689</v>
      </c>
      <c r="D5628" s="24">
        <v>43515</v>
      </c>
      <c r="E5628">
        <v>4375</v>
      </c>
      <c r="F5628" s="31">
        <v>5927.924055078066</v>
      </c>
      <c r="G5628" s="24">
        <v>42530</v>
      </c>
      <c r="H5628" s="33">
        <v>2</v>
      </c>
      <c r="I5628">
        <v>0.89574241276323197</v>
      </c>
      <c r="J5628" s="40">
        <v>42786.450939753275</v>
      </c>
    </row>
    <row r="5629" spans="1:10" x14ac:dyDescent="0.3">
      <c r="A5629" s="29">
        <v>5625</v>
      </c>
      <c r="B5629">
        <v>4574</v>
      </c>
      <c r="C5629" s="24">
        <v>41803</v>
      </c>
      <c r="D5629" s="24">
        <v>42899</v>
      </c>
      <c r="E5629">
        <v>3750</v>
      </c>
      <c r="F5629" s="31">
        <v>10008.851655799046</v>
      </c>
      <c r="G5629" s="24">
        <v>42470</v>
      </c>
      <c r="H5629" s="33">
        <v>3</v>
      </c>
      <c r="I5629">
        <v>0.80482337140270255</v>
      </c>
      <c r="J5629" s="40">
        <v>42521.348964440447</v>
      </c>
    </row>
    <row r="5630" spans="1:10" x14ac:dyDescent="0.3">
      <c r="A5630" s="29">
        <v>5626</v>
      </c>
      <c r="B5630">
        <v>4578</v>
      </c>
      <c r="C5630" s="24">
        <v>41710</v>
      </c>
      <c r="D5630" s="24">
        <v>42806</v>
      </c>
      <c r="E5630">
        <v>6250</v>
      </c>
      <c r="F5630" s="31">
        <v>122.12581377841317</v>
      </c>
      <c r="G5630" s="24">
        <v>42132</v>
      </c>
      <c r="H5630" s="33">
        <v>1</v>
      </c>
      <c r="I5630">
        <v>0.98884995907581841</v>
      </c>
      <c r="J5630" s="40">
        <v>45048.615117171074</v>
      </c>
    </row>
    <row r="5631" spans="1:10" x14ac:dyDescent="0.3">
      <c r="A5631" s="29">
        <v>5627</v>
      </c>
      <c r="B5631">
        <v>4578</v>
      </c>
      <c r="C5631" s="24">
        <v>41710</v>
      </c>
      <c r="D5631" s="24">
        <v>42806</v>
      </c>
      <c r="E5631">
        <v>6250</v>
      </c>
      <c r="F5631" s="31">
        <v>8399.5940111579912</v>
      </c>
      <c r="G5631" s="24">
        <v>42506</v>
      </c>
      <c r="H5631" s="33">
        <v>2</v>
      </c>
      <c r="I5631">
        <v>0.89574241276323197</v>
      </c>
      <c r="J5631" s="40">
        <v>42716.805468399507</v>
      </c>
    </row>
    <row r="5632" spans="1:10" x14ac:dyDescent="0.3">
      <c r="A5632" s="29">
        <v>5628</v>
      </c>
      <c r="B5632">
        <v>4578</v>
      </c>
      <c r="C5632" s="24">
        <v>41710</v>
      </c>
      <c r="D5632" s="24">
        <v>42806</v>
      </c>
      <c r="E5632">
        <v>6250</v>
      </c>
      <c r="F5632" s="31">
        <v>4605.4670088492667</v>
      </c>
      <c r="G5632" s="24">
        <v>42212</v>
      </c>
      <c r="H5632" s="33">
        <v>1</v>
      </c>
      <c r="I5632">
        <v>0.98884995907581841</v>
      </c>
      <c r="J5632" s="40">
        <v>42236.681481385611</v>
      </c>
    </row>
    <row r="5633" spans="1:10" x14ac:dyDescent="0.3">
      <c r="A5633" s="29">
        <v>5629</v>
      </c>
      <c r="B5633">
        <v>4580</v>
      </c>
      <c r="C5633" s="24">
        <v>41649</v>
      </c>
      <c r="D5633" s="24">
        <v>42014</v>
      </c>
      <c r="E5633">
        <v>6250</v>
      </c>
      <c r="F5633" s="31">
        <v>5808.6622908158743</v>
      </c>
      <c r="G5633" s="24">
        <v>41916</v>
      </c>
      <c r="H5633" s="33">
        <v>2</v>
      </c>
      <c r="I5633">
        <v>0.89574241276323197</v>
      </c>
      <c r="J5633" s="40">
        <v>42220.00933886</v>
      </c>
    </row>
    <row r="5634" spans="1:10" x14ac:dyDescent="0.3">
      <c r="A5634" s="29">
        <v>5630</v>
      </c>
      <c r="B5634">
        <v>4580</v>
      </c>
      <c r="C5634" s="24">
        <v>41649</v>
      </c>
      <c r="D5634" s="24">
        <v>42014</v>
      </c>
      <c r="E5634">
        <v>6250</v>
      </c>
      <c r="F5634" s="31">
        <v>7152.7634793914249</v>
      </c>
      <c r="G5634" s="24">
        <v>41787</v>
      </c>
      <c r="H5634" s="33">
        <v>2</v>
      </c>
      <c r="I5634">
        <v>0.89574241276323197</v>
      </c>
      <c r="J5634" s="40">
        <v>41833.576002921684</v>
      </c>
    </row>
    <row r="5635" spans="1:10" x14ac:dyDescent="0.3">
      <c r="A5635" s="29">
        <v>5631</v>
      </c>
      <c r="B5635">
        <v>4581</v>
      </c>
      <c r="C5635" s="24">
        <v>41850</v>
      </c>
      <c r="D5635" s="24">
        <v>42581</v>
      </c>
      <c r="E5635">
        <v>6250</v>
      </c>
      <c r="F5635" s="31">
        <v>8571.2490167380911</v>
      </c>
      <c r="G5635" s="24">
        <v>42467</v>
      </c>
      <c r="H5635" s="33">
        <v>2</v>
      </c>
      <c r="I5635">
        <v>0.89574241276323197</v>
      </c>
      <c r="J5635" s="40">
        <v>42983.410200782382</v>
      </c>
    </row>
    <row r="5636" spans="1:10" x14ac:dyDescent="0.3">
      <c r="A5636" s="29">
        <v>5632</v>
      </c>
      <c r="B5636">
        <v>4581</v>
      </c>
      <c r="C5636" s="24">
        <v>41850</v>
      </c>
      <c r="D5636" s="24">
        <v>42581</v>
      </c>
      <c r="E5636">
        <v>6250</v>
      </c>
      <c r="F5636" s="31">
        <v>2923.5617719809647</v>
      </c>
      <c r="G5636" s="24">
        <v>42469</v>
      </c>
      <c r="H5636" s="33">
        <v>1</v>
      </c>
      <c r="I5636">
        <v>0.98884995907581841</v>
      </c>
      <c r="J5636" s="40">
        <v>42507.465169242932</v>
      </c>
    </row>
    <row r="5637" spans="1:10" x14ac:dyDescent="0.3">
      <c r="A5637" s="29">
        <v>5633</v>
      </c>
      <c r="B5637">
        <v>4583</v>
      </c>
      <c r="C5637" s="24">
        <v>41693</v>
      </c>
      <c r="D5637" s="24">
        <v>42789</v>
      </c>
      <c r="E5637">
        <v>3750</v>
      </c>
      <c r="F5637" s="31">
        <v>8994.872762811674</v>
      </c>
      <c r="G5637" s="24">
        <v>41952</v>
      </c>
      <c r="H5637" s="33">
        <v>2</v>
      </c>
      <c r="I5637">
        <v>0.89574241276323197</v>
      </c>
      <c r="J5637" s="40">
        <v>41991.537933011568</v>
      </c>
    </row>
    <row r="5638" spans="1:10" x14ac:dyDescent="0.3">
      <c r="A5638" s="29">
        <v>5634</v>
      </c>
      <c r="B5638">
        <v>4583</v>
      </c>
      <c r="C5638" s="24">
        <v>41693</v>
      </c>
      <c r="D5638" s="24">
        <v>42789</v>
      </c>
      <c r="E5638">
        <v>3750</v>
      </c>
      <c r="F5638" s="31">
        <v>836.04575420356593</v>
      </c>
      <c r="G5638" s="24">
        <v>42721</v>
      </c>
      <c r="H5638" s="33">
        <v>1</v>
      </c>
      <c r="I5638">
        <v>0.98884995907581841</v>
      </c>
      <c r="J5638" s="40">
        <v>42871.778739293579</v>
      </c>
    </row>
    <row r="5639" spans="1:10" x14ac:dyDescent="0.3">
      <c r="A5639" s="29">
        <v>5635</v>
      </c>
      <c r="B5639">
        <v>4583</v>
      </c>
      <c r="C5639" s="24">
        <v>41693</v>
      </c>
      <c r="D5639" s="24">
        <v>42789</v>
      </c>
      <c r="E5639">
        <v>3750</v>
      </c>
      <c r="F5639" s="31">
        <v>398.3691979382852</v>
      </c>
      <c r="G5639" s="24">
        <v>41854</v>
      </c>
      <c r="H5639" s="33">
        <v>1</v>
      </c>
      <c r="I5639">
        <v>0.98884995907581841</v>
      </c>
      <c r="J5639" s="40">
        <v>41893.20107353347</v>
      </c>
    </row>
    <row r="5640" spans="1:10" x14ac:dyDescent="0.3">
      <c r="A5640" s="29">
        <v>5636</v>
      </c>
      <c r="B5640">
        <v>4587</v>
      </c>
      <c r="C5640" s="24">
        <v>41727</v>
      </c>
      <c r="D5640" s="24">
        <v>43553</v>
      </c>
      <c r="E5640">
        <v>4375</v>
      </c>
      <c r="F5640" s="31">
        <v>5736.1577764131598</v>
      </c>
      <c r="G5640" s="24">
        <v>43480</v>
      </c>
      <c r="H5640" s="33">
        <v>2</v>
      </c>
      <c r="I5640">
        <v>0.89574241276323197</v>
      </c>
      <c r="J5640" s="40">
        <v>43767.171964593654</v>
      </c>
    </row>
    <row r="5641" spans="1:10" x14ac:dyDescent="0.3">
      <c r="A5641" s="29">
        <v>5637</v>
      </c>
      <c r="B5641">
        <v>4588</v>
      </c>
      <c r="C5641" s="24">
        <v>41721</v>
      </c>
      <c r="D5641" s="24">
        <v>42452</v>
      </c>
      <c r="E5641">
        <v>4375</v>
      </c>
      <c r="F5641" s="31">
        <v>4882.9701525858327</v>
      </c>
      <c r="G5641" s="24">
        <v>41776</v>
      </c>
      <c r="H5641" s="33">
        <v>1</v>
      </c>
      <c r="I5641">
        <v>0.98884995907581841</v>
      </c>
      <c r="J5641" s="40">
        <v>42772.091305342481</v>
      </c>
    </row>
    <row r="5642" spans="1:10" x14ac:dyDescent="0.3">
      <c r="A5642" s="29">
        <v>5638</v>
      </c>
      <c r="B5642">
        <v>4588</v>
      </c>
      <c r="C5642" s="24">
        <v>41721</v>
      </c>
      <c r="D5642" s="24">
        <v>42452</v>
      </c>
      <c r="E5642">
        <v>4375</v>
      </c>
      <c r="F5642" s="31">
        <v>3955.3467990765798</v>
      </c>
      <c r="G5642" s="24">
        <v>41855</v>
      </c>
      <c r="H5642" s="33">
        <v>1</v>
      </c>
      <c r="I5642">
        <v>0.98884995907581841</v>
      </c>
      <c r="J5642" s="40">
        <v>41915.795956120797</v>
      </c>
    </row>
    <row r="5643" spans="1:10" x14ac:dyDescent="0.3">
      <c r="A5643" s="29">
        <v>5639</v>
      </c>
      <c r="B5643">
        <v>4589</v>
      </c>
      <c r="C5643" s="24">
        <v>41671</v>
      </c>
      <c r="D5643" s="24">
        <v>42401</v>
      </c>
      <c r="E5643">
        <v>6250</v>
      </c>
      <c r="F5643" s="31">
        <v>2585.5247582914217</v>
      </c>
      <c r="G5643" s="24">
        <v>42373</v>
      </c>
      <c r="H5643" s="33">
        <v>1</v>
      </c>
      <c r="I5643">
        <v>0.98884995907581841</v>
      </c>
      <c r="J5643" s="40">
        <v>42936.788764593424</v>
      </c>
    </row>
    <row r="5644" spans="1:10" x14ac:dyDescent="0.3">
      <c r="A5644" s="29">
        <v>5640</v>
      </c>
      <c r="B5644">
        <v>4590</v>
      </c>
      <c r="C5644" s="24">
        <v>41674</v>
      </c>
      <c r="D5644" s="24">
        <v>42039</v>
      </c>
      <c r="E5644">
        <v>3750</v>
      </c>
      <c r="F5644" s="31">
        <v>4176.4440067627847</v>
      </c>
      <c r="G5644" s="24">
        <v>41890</v>
      </c>
      <c r="H5644" s="33">
        <v>1</v>
      </c>
      <c r="I5644">
        <v>0.98884995907581841</v>
      </c>
      <c r="J5644" s="40">
        <v>42911.692195955286</v>
      </c>
    </row>
    <row r="5645" spans="1:10" x14ac:dyDescent="0.3">
      <c r="A5645" s="29">
        <v>5641</v>
      </c>
      <c r="B5645">
        <v>4591</v>
      </c>
      <c r="C5645" s="24">
        <v>42001</v>
      </c>
      <c r="D5645" s="24">
        <v>43097</v>
      </c>
      <c r="E5645">
        <v>5625</v>
      </c>
      <c r="F5645" s="31">
        <v>4407.5566882710182</v>
      </c>
      <c r="G5645" s="24">
        <v>43063</v>
      </c>
      <c r="H5645" s="33">
        <v>1</v>
      </c>
      <c r="I5645">
        <v>0.98884995907581841</v>
      </c>
      <c r="J5645" s="40">
        <v>43633.797761886446</v>
      </c>
    </row>
    <row r="5646" spans="1:10" x14ac:dyDescent="0.3">
      <c r="A5646" s="29">
        <v>5642</v>
      </c>
      <c r="B5646">
        <v>4591</v>
      </c>
      <c r="C5646" s="24">
        <v>42001</v>
      </c>
      <c r="D5646" s="24">
        <v>43097</v>
      </c>
      <c r="E5646">
        <v>5625</v>
      </c>
      <c r="F5646" s="31">
        <v>5419.4075650734512</v>
      </c>
      <c r="G5646" s="24">
        <v>42329</v>
      </c>
      <c r="H5646" s="33">
        <v>2</v>
      </c>
      <c r="I5646">
        <v>0.89574241276323197</v>
      </c>
      <c r="J5646" s="40">
        <v>42715.993340600602</v>
      </c>
    </row>
    <row r="5647" spans="1:10" x14ac:dyDescent="0.3">
      <c r="A5647" s="29">
        <v>5643</v>
      </c>
      <c r="B5647">
        <v>4592</v>
      </c>
      <c r="C5647" s="24">
        <v>41765</v>
      </c>
      <c r="D5647" s="24">
        <v>42496</v>
      </c>
      <c r="E5647">
        <v>5625</v>
      </c>
      <c r="F5647" s="31">
        <v>499.22630350010741</v>
      </c>
      <c r="G5647" s="24">
        <v>42464</v>
      </c>
      <c r="H5647" s="33">
        <v>1</v>
      </c>
      <c r="I5647">
        <v>0.98884995907581841</v>
      </c>
      <c r="J5647" s="40">
        <v>42801.83415429583</v>
      </c>
    </row>
    <row r="5648" spans="1:10" x14ac:dyDescent="0.3">
      <c r="A5648" s="29">
        <v>5644</v>
      </c>
      <c r="B5648">
        <v>4593</v>
      </c>
      <c r="C5648" s="24">
        <v>41732</v>
      </c>
      <c r="D5648" s="24">
        <v>42463</v>
      </c>
      <c r="E5648">
        <v>6250</v>
      </c>
      <c r="F5648" s="31">
        <v>14157.372741111591</v>
      </c>
      <c r="G5648" s="24">
        <v>42358</v>
      </c>
      <c r="H5648" s="33">
        <v>3</v>
      </c>
      <c r="I5648">
        <v>0.80482337140270255</v>
      </c>
      <c r="J5648" s="40">
        <v>42593.994242534849</v>
      </c>
    </row>
    <row r="5649" spans="1:10" x14ac:dyDescent="0.3">
      <c r="A5649" s="29">
        <v>5645</v>
      </c>
      <c r="B5649">
        <v>4593</v>
      </c>
      <c r="C5649" s="24">
        <v>41732</v>
      </c>
      <c r="D5649" s="24">
        <v>42463</v>
      </c>
      <c r="E5649">
        <v>6250</v>
      </c>
      <c r="F5649" s="31">
        <v>3268.0738503317366</v>
      </c>
      <c r="G5649" s="24">
        <v>42093</v>
      </c>
      <c r="H5649" s="33">
        <v>1</v>
      </c>
      <c r="I5649">
        <v>0.98884995907581841</v>
      </c>
      <c r="J5649" s="40">
        <v>42466.486503596265</v>
      </c>
    </row>
    <row r="5650" spans="1:10" x14ac:dyDescent="0.3">
      <c r="A5650" s="29">
        <v>5646</v>
      </c>
      <c r="B5650">
        <v>4597</v>
      </c>
      <c r="C5650" s="24">
        <v>41917</v>
      </c>
      <c r="D5650" s="24">
        <v>43378</v>
      </c>
      <c r="E5650">
        <v>6250</v>
      </c>
      <c r="F5650" s="31">
        <v>1931.374831052721</v>
      </c>
      <c r="G5650" s="24">
        <v>42135</v>
      </c>
      <c r="H5650" s="33">
        <v>1</v>
      </c>
      <c r="I5650">
        <v>0.98884995907581841</v>
      </c>
      <c r="J5650" s="40">
        <v>42446.252892647579</v>
      </c>
    </row>
    <row r="5651" spans="1:10" x14ac:dyDescent="0.3">
      <c r="A5651" s="29">
        <v>5647</v>
      </c>
      <c r="B5651">
        <v>4597</v>
      </c>
      <c r="C5651" s="24">
        <v>41917</v>
      </c>
      <c r="D5651" s="24">
        <v>43378</v>
      </c>
      <c r="E5651">
        <v>6250</v>
      </c>
      <c r="F5651" s="31">
        <v>3566.6605481135357</v>
      </c>
      <c r="G5651" s="24">
        <v>43007</v>
      </c>
      <c r="H5651" s="33">
        <v>1</v>
      </c>
      <c r="I5651">
        <v>0.98884995907581841</v>
      </c>
      <c r="J5651" s="40">
        <v>43147.084151334413</v>
      </c>
    </row>
    <row r="5652" spans="1:10" x14ac:dyDescent="0.3">
      <c r="A5652" s="29">
        <v>5648</v>
      </c>
      <c r="B5652">
        <v>4597</v>
      </c>
      <c r="C5652" s="24">
        <v>41917</v>
      </c>
      <c r="D5652" s="24">
        <v>43378</v>
      </c>
      <c r="E5652">
        <v>6250</v>
      </c>
      <c r="F5652" s="31">
        <v>5375.9049836538488</v>
      </c>
      <c r="G5652" s="24">
        <v>42521</v>
      </c>
      <c r="H5652" s="33">
        <v>2</v>
      </c>
      <c r="I5652">
        <v>0.89574241276323197</v>
      </c>
      <c r="J5652" s="40">
        <v>42946.556942397641</v>
      </c>
    </row>
    <row r="5653" spans="1:10" x14ac:dyDescent="0.3">
      <c r="A5653" s="29">
        <v>5649</v>
      </c>
      <c r="B5653">
        <v>4597</v>
      </c>
      <c r="C5653" s="24">
        <v>41917</v>
      </c>
      <c r="D5653" s="24">
        <v>43378</v>
      </c>
      <c r="E5653">
        <v>6250</v>
      </c>
      <c r="F5653" s="31">
        <v>11606.344454518772</v>
      </c>
      <c r="G5653" s="24">
        <v>42609</v>
      </c>
      <c r="H5653" s="33">
        <v>3</v>
      </c>
      <c r="I5653">
        <v>0.80482337140270255</v>
      </c>
      <c r="J5653" s="40">
        <v>42688.984696615444</v>
      </c>
    </row>
    <row r="5654" spans="1:10" x14ac:dyDescent="0.3">
      <c r="A5654" s="29">
        <v>5650</v>
      </c>
      <c r="B5654">
        <v>4597</v>
      </c>
      <c r="C5654" s="24">
        <v>41917</v>
      </c>
      <c r="D5654" s="24">
        <v>43378</v>
      </c>
      <c r="E5654">
        <v>6250</v>
      </c>
      <c r="F5654" s="31">
        <v>17675.331508992691</v>
      </c>
      <c r="G5654" s="24">
        <v>42823</v>
      </c>
      <c r="H5654" s="33">
        <v>3</v>
      </c>
      <c r="I5654">
        <v>0.80482337140270255</v>
      </c>
      <c r="J5654" s="40">
        <v>42850.942475698124</v>
      </c>
    </row>
    <row r="5655" spans="1:10" x14ac:dyDescent="0.3">
      <c r="A5655" s="29">
        <v>5651</v>
      </c>
      <c r="B5655">
        <v>4598</v>
      </c>
      <c r="C5655" s="24">
        <v>41837</v>
      </c>
      <c r="D5655" s="24">
        <v>42202</v>
      </c>
      <c r="E5655">
        <v>6250</v>
      </c>
      <c r="F5655" s="31">
        <v>16643.824904777848</v>
      </c>
      <c r="G5655" s="24">
        <v>41939</v>
      </c>
      <c r="H5655" s="33">
        <v>3</v>
      </c>
      <c r="I5655">
        <v>0.80482337140270255</v>
      </c>
      <c r="J5655" s="40">
        <v>41987.142924312626</v>
      </c>
    </row>
    <row r="5656" spans="1:10" x14ac:dyDescent="0.3">
      <c r="A5656" s="29">
        <v>5652</v>
      </c>
      <c r="B5656">
        <v>4599</v>
      </c>
      <c r="C5656" s="24">
        <v>41889</v>
      </c>
      <c r="D5656" s="24">
        <v>43715</v>
      </c>
      <c r="E5656">
        <v>5625</v>
      </c>
      <c r="F5656" s="31">
        <v>178.49001742291682</v>
      </c>
      <c r="G5656" s="24">
        <v>43456</v>
      </c>
      <c r="H5656" s="33">
        <v>1</v>
      </c>
      <c r="I5656">
        <v>0.98884995907581841</v>
      </c>
      <c r="J5656" s="40">
        <v>43524.872209849906</v>
      </c>
    </row>
    <row r="5657" spans="1:10" x14ac:dyDescent="0.3">
      <c r="A5657" s="29">
        <v>5653</v>
      </c>
      <c r="B5657">
        <v>4599</v>
      </c>
      <c r="C5657" s="24">
        <v>41889</v>
      </c>
      <c r="D5657" s="24">
        <v>43715</v>
      </c>
      <c r="E5657">
        <v>5625</v>
      </c>
      <c r="F5657" s="31">
        <v>1882.2475173496537</v>
      </c>
      <c r="G5657" s="24">
        <v>43370</v>
      </c>
      <c r="H5657" s="33">
        <v>1</v>
      </c>
      <c r="I5657">
        <v>0.98884995907581841</v>
      </c>
      <c r="J5657" s="40">
        <v>43449.637900767171</v>
      </c>
    </row>
    <row r="5658" spans="1:10" x14ac:dyDescent="0.3">
      <c r="A5658" s="29">
        <v>5654</v>
      </c>
      <c r="B5658">
        <v>4599</v>
      </c>
      <c r="C5658" s="24">
        <v>41889</v>
      </c>
      <c r="D5658" s="24">
        <v>43715</v>
      </c>
      <c r="E5658">
        <v>5625</v>
      </c>
      <c r="F5658" s="31">
        <v>23839.562501680095</v>
      </c>
      <c r="G5658" s="24">
        <v>42675</v>
      </c>
      <c r="H5658" s="33">
        <v>4</v>
      </c>
      <c r="I5658">
        <v>0.7196296248241657</v>
      </c>
      <c r="J5658" s="40">
        <v>43170.429575204565</v>
      </c>
    </row>
    <row r="5659" spans="1:10" x14ac:dyDescent="0.3">
      <c r="A5659" s="29">
        <v>5655</v>
      </c>
      <c r="B5659">
        <v>4600</v>
      </c>
      <c r="C5659" s="24">
        <v>41657</v>
      </c>
      <c r="D5659" s="24">
        <v>42387</v>
      </c>
      <c r="E5659">
        <v>5625</v>
      </c>
      <c r="F5659" s="31">
        <v>10919.465626612046</v>
      </c>
      <c r="G5659" s="24">
        <v>41797</v>
      </c>
      <c r="H5659" s="33">
        <v>3</v>
      </c>
      <c r="I5659">
        <v>0.80482337140270255</v>
      </c>
      <c r="J5659" s="40">
        <v>42257.974284084987</v>
      </c>
    </row>
    <row r="5660" spans="1:10" x14ac:dyDescent="0.3">
      <c r="A5660" s="29">
        <v>5656</v>
      </c>
      <c r="B5660">
        <v>4602</v>
      </c>
      <c r="C5660" s="24">
        <v>41909</v>
      </c>
      <c r="D5660" s="24">
        <v>43005</v>
      </c>
      <c r="E5660">
        <v>5000</v>
      </c>
      <c r="F5660" s="31">
        <v>4047.0692435949595</v>
      </c>
      <c r="G5660" s="24">
        <v>42799</v>
      </c>
      <c r="H5660" s="33">
        <v>1</v>
      </c>
      <c r="I5660">
        <v>0.98884995907581841</v>
      </c>
      <c r="J5660" s="40">
        <v>43534.89892887255</v>
      </c>
    </row>
    <row r="5661" spans="1:10" x14ac:dyDescent="0.3">
      <c r="A5661" s="29">
        <v>5657</v>
      </c>
      <c r="B5661">
        <v>4602</v>
      </c>
      <c r="C5661" s="24">
        <v>41909</v>
      </c>
      <c r="D5661" s="24">
        <v>43005</v>
      </c>
      <c r="E5661">
        <v>5000</v>
      </c>
      <c r="F5661" s="31">
        <v>5992.0812450651374</v>
      </c>
      <c r="G5661" s="24">
        <v>42930</v>
      </c>
      <c r="H5661" s="33">
        <v>2</v>
      </c>
      <c r="I5661">
        <v>0.89574241276323197</v>
      </c>
      <c r="J5661" s="40">
        <v>43115.358403553459</v>
      </c>
    </row>
    <row r="5662" spans="1:10" x14ac:dyDescent="0.3">
      <c r="A5662" s="29">
        <v>5658</v>
      </c>
      <c r="B5662">
        <v>4602</v>
      </c>
      <c r="C5662" s="24">
        <v>41909</v>
      </c>
      <c r="D5662" s="24">
        <v>43005</v>
      </c>
      <c r="E5662">
        <v>5000</v>
      </c>
      <c r="F5662" s="31">
        <v>7535.4619714775572</v>
      </c>
      <c r="G5662" s="24">
        <v>41985</v>
      </c>
      <c r="H5662" s="33">
        <v>2</v>
      </c>
      <c r="I5662">
        <v>0.89574241276323197</v>
      </c>
      <c r="J5662" s="40">
        <v>42503.116071990953</v>
      </c>
    </row>
    <row r="5663" spans="1:10" x14ac:dyDescent="0.3">
      <c r="A5663" s="29">
        <v>5659</v>
      </c>
      <c r="B5663">
        <v>4603</v>
      </c>
      <c r="C5663" s="24">
        <v>41814</v>
      </c>
      <c r="D5663" s="24">
        <v>43275</v>
      </c>
      <c r="E5663">
        <v>3750</v>
      </c>
      <c r="F5663" s="31">
        <v>2239.6415150462421</v>
      </c>
      <c r="G5663" s="24">
        <v>43153</v>
      </c>
      <c r="H5663" s="33">
        <v>1</v>
      </c>
      <c r="I5663">
        <v>0.98884995907581841</v>
      </c>
      <c r="J5663" s="40">
        <v>43160.187085136371</v>
      </c>
    </row>
    <row r="5664" spans="1:10" x14ac:dyDescent="0.3">
      <c r="A5664" s="29">
        <v>5660</v>
      </c>
      <c r="B5664">
        <v>4603</v>
      </c>
      <c r="C5664" s="24">
        <v>41814</v>
      </c>
      <c r="D5664" s="24">
        <v>43275</v>
      </c>
      <c r="E5664">
        <v>3750</v>
      </c>
      <c r="F5664" s="31">
        <v>499.50331661611347</v>
      </c>
      <c r="G5664" s="24">
        <v>42168</v>
      </c>
      <c r="H5664" s="33">
        <v>1</v>
      </c>
      <c r="I5664">
        <v>0.98884995907581841</v>
      </c>
      <c r="J5664" s="40">
        <v>42562.97075123847</v>
      </c>
    </row>
    <row r="5665" spans="1:10" x14ac:dyDescent="0.3">
      <c r="A5665" s="29">
        <v>5661</v>
      </c>
      <c r="B5665">
        <v>4603</v>
      </c>
      <c r="C5665" s="24">
        <v>41814</v>
      </c>
      <c r="D5665" s="24">
        <v>43275</v>
      </c>
      <c r="E5665">
        <v>3750</v>
      </c>
      <c r="F5665" s="31">
        <v>93.994097237412888</v>
      </c>
      <c r="G5665" s="24">
        <v>42928</v>
      </c>
      <c r="H5665" s="33">
        <v>1</v>
      </c>
      <c r="I5665">
        <v>0.98884995907581841</v>
      </c>
      <c r="J5665" s="40">
        <v>42979.643542880745</v>
      </c>
    </row>
    <row r="5666" spans="1:10" x14ac:dyDescent="0.3">
      <c r="A5666" s="29">
        <v>5662</v>
      </c>
      <c r="B5666">
        <v>4605</v>
      </c>
      <c r="C5666" s="24">
        <v>41734</v>
      </c>
      <c r="D5666" s="24">
        <v>42830</v>
      </c>
      <c r="E5666">
        <v>4375</v>
      </c>
      <c r="F5666" s="31">
        <v>7059.2478886118006</v>
      </c>
      <c r="G5666" s="24">
        <v>42395</v>
      </c>
      <c r="H5666" s="33">
        <v>2</v>
      </c>
      <c r="I5666">
        <v>0.89574241276323197</v>
      </c>
      <c r="J5666" s="40">
        <v>42482.07522870956</v>
      </c>
    </row>
    <row r="5667" spans="1:10" x14ac:dyDescent="0.3">
      <c r="A5667" s="29">
        <v>5663</v>
      </c>
      <c r="B5667">
        <v>4605</v>
      </c>
      <c r="C5667" s="24">
        <v>41734</v>
      </c>
      <c r="D5667" s="24">
        <v>42830</v>
      </c>
      <c r="E5667">
        <v>4375</v>
      </c>
      <c r="F5667" s="31">
        <v>2805.4222718448395</v>
      </c>
      <c r="G5667" s="24">
        <v>42313</v>
      </c>
      <c r="H5667" s="33">
        <v>1</v>
      </c>
      <c r="I5667">
        <v>0.98884995907581841</v>
      </c>
      <c r="J5667" s="40">
        <v>42907.749598739792</v>
      </c>
    </row>
    <row r="5668" spans="1:10" x14ac:dyDescent="0.3">
      <c r="A5668" s="29">
        <v>5664</v>
      </c>
      <c r="B5668">
        <v>4608</v>
      </c>
      <c r="C5668" s="24">
        <v>41951</v>
      </c>
      <c r="D5668" s="24">
        <v>43777</v>
      </c>
      <c r="E5668">
        <v>5000</v>
      </c>
      <c r="F5668" s="31">
        <v>11633.368455807047</v>
      </c>
      <c r="G5668" s="24">
        <v>43003</v>
      </c>
      <c r="H5668" s="33">
        <v>3</v>
      </c>
      <c r="I5668">
        <v>0.80482337140270255</v>
      </c>
      <c r="J5668" s="40">
        <v>43452.94084166814</v>
      </c>
    </row>
    <row r="5669" spans="1:10" x14ac:dyDescent="0.3">
      <c r="A5669" s="29">
        <v>5665</v>
      </c>
      <c r="B5669">
        <v>4609</v>
      </c>
      <c r="C5669" s="24">
        <v>41809</v>
      </c>
      <c r="D5669" s="24">
        <v>43635</v>
      </c>
      <c r="E5669">
        <v>4375</v>
      </c>
      <c r="F5669" s="31">
        <v>2043.0990759578024</v>
      </c>
      <c r="G5669" s="24">
        <v>42881</v>
      </c>
      <c r="H5669" s="33">
        <v>1</v>
      </c>
      <c r="I5669">
        <v>0.98884995907581841</v>
      </c>
      <c r="J5669" s="40">
        <v>43302.893756246893</v>
      </c>
    </row>
    <row r="5670" spans="1:10" x14ac:dyDescent="0.3">
      <c r="A5670" s="29">
        <v>5666</v>
      </c>
      <c r="B5670">
        <v>4609</v>
      </c>
      <c r="C5670" s="24">
        <v>41809</v>
      </c>
      <c r="D5670" s="24">
        <v>43635</v>
      </c>
      <c r="E5670">
        <v>4375</v>
      </c>
      <c r="F5670" s="31">
        <v>3986.3675832111066</v>
      </c>
      <c r="G5670" s="24">
        <v>43040</v>
      </c>
      <c r="H5670" s="33">
        <v>1</v>
      </c>
      <c r="I5670">
        <v>0.98884995907581841</v>
      </c>
      <c r="J5670" s="40">
        <v>43156.655903171326</v>
      </c>
    </row>
    <row r="5671" spans="1:10" x14ac:dyDescent="0.3">
      <c r="A5671" s="29">
        <v>5667</v>
      </c>
      <c r="B5671">
        <v>4609</v>
      </c>
      <c r="C5671" s="24">
        <v>41809</v>
      </c>
      <c r="D5671" s="24">
        <v>43635</v>
      </c>
      <c r="E5671">
        <v>4375</v>
      </c>
      <c r="F5671" s="31">
        <v>1019.5492495725015</v>
      </c>
      <c r="G5671" s="24">
        <v>43016</v>
      </c>
      <c r="H5671" s="33">
        <v>1</v>
      </c>
      <c r="I5671">
        <v>0.98884995907581841</v>
      </c>
      <c r="J5671" s="40">
        <v>43301.707151540366</v>
      </c>
    </row>
    <row r="5672" spans="1:10" x14ac:dyDescent="0.3">
      <c r="A5672" s="29">
        <v>5668</v>
      </c>
      <c r="B5672">
        <v>4609</v>
      </c>
      <c r="C5672" s="24">
        <v>41809</v>
      </c>
      <c r="D5672" s="24">
        <v>43635</v>
      </c>
      <c r="E5672">
        <v>4375</v>
      </c>
      <c r="F5672" s="31">
        <v>2504.1386198043738</v>
      </c>
      <c r="G5672" s="24">
        <v>43381</v>
      </c>
      <c r="H5672" s="33">
        <v>1</v>
      </c>
      <c r="I5672">
        <v>0.98884995907581841</v>
      </c>
      <c r="J5672" s="40">
        <v>43677.884301050603</v>
      </c>
    </row>
    <row r="5673" spans="1:10" x14ac:dyDescent="0.3">
      <c r="A5673" s="29">
        <v>5669</v>
      </c>
      <c r="B5673">
        <v>4612</v>
      </c>
      <c r="C5673" s="24">
        <v>41886</v>
      </c>
      <c r="D5673" s="24">
        <v>43712</v>
      </c>
      <c r="E5673">
        <v>6250</v>
      </c>
      <c r="F5673" s="31">
        <v>5682.0946213360548</v>
      </c>
      <c r="G5673" s="24">
        <v>43065</v>
      </c>
      <c r="H5673" s="33">
        <v>2</v>
      </c>
      <c r="I5673">
        <v>0.89574241276323197</v>
      </c>
      <c r="J5673" s="40">
        <v>44289.484738035499</v>
      </c>
    </row>
    <row r="5674" spans="1:10" x14ac:dyDescent="0.3">
      <c r="A5674" s="29">
        <v>5670</v>
      </c>
      <c r="B5674">
        <v>4613</v>
      </c>
      <c r="C5674" s="24">
        <v>41982</v>
      </c>
      <c r="D5674" s="24">
        <v>42713</v>
      </c>
      <c r="E5674">
        <v>4375</v>
      </c>
      <c r="F5674" s="31">
        <v>23025.729712211414</v>
      </c>
      <c r="G5674" s="24">
        <v>42045</v>
      </c>
      <c r="H5674" s="33">
        <v>4</v>
      </c>
      <c r="I5674">
        <v>0.7196296248241657</v>
      </c>
      <c r="J5674" s="40">
        <v>42592.269946471104</v>
      </c>
    </row>
    <row r="5675" spans="1:10" x14ac:dyDescent="0.3">
      <c r="A5675" s="29">
        <v>5671</v>
      </c>
      <c r="B5675">
        <v>4614</v>
      </c>
      <c r="C5675" s="24">
        <v>41845</v>
      </c>
      <c r="D5675" s="24">
        <v>42576</v>
      </c>
      <c r="E5675">
        <v>5625</v>
      </c>
      <c r="F5675" s="31">
        <v>3246.5907958292782</v>
      </c>
      <c r="G5675" s="24">
        <v>42308</v>
      </c>
      <c r="H5675" s="33">
        <v>1</v>
      </c>
      <c r="I5675">
        <v>0.98884995907581841</v>
      </c>
      <c r="J5675" s="40">
        <v>42523.023094902368</v>
      </c>
    </row>
    <row r="5676" spans="1:10" x14ac:dyDescent="0.3">
      <c r="A5676" s="29">
        <v>5672</v>
      </c>
      <c r="B5676">
        <v>4614</v>
      </c>
      <c r="C5676" s="24">
        <v>41845</v>
      </c>
      <c r="D5676" s="24">
        <v>42576</v>
      </c>
      <c r="E5676">
        <v>5625</v>
      </c>
      <c r="F5676" s="31">
        <v>2045.268827216157</v>
      </c>
      <c r="G5676" s="24">
        <v>42553</v>
      </c>
      <c r="H5676" s="33">
        <v>1</v>
      </c>
      <c r="I5676">
        <v>0.98884995907581841</v>
      </c>
      <c r="J5676" s="40">
        <v>42957.625029711788</v>
      </c>
    </row>
    <row r="5677" spans="1:10" x14ac:dyDescent="0.3">
      <c r="A5677" s="29">
        <v>5673</v>
      </c>
      <c r="B5677">
        <v>4615</v>
      </c>
      <c r="C5677" s="24">
        <v>41694</v>
      </c>
      <c r="D5677" s="24">
        <v>43155</v>
      </c>
      <c r="E5677">
        <v>4375</v>
      </c>
      <c r="F5677" s="31">
        <v>4783.0906869646933</v>
      </c>
      <c r="G5677" s="24">
        <v>42814</v>
      </c>
      <c r="H5677" s="33">
        <v>1</v>
      </c>
      <c r="I5677">
        <v>0.98884995907581841</v>
      </c>
      <c r="J5677" s="40">
        <v>43005.166343264187</v>
      </c>
    </row>
    <row r="5678" spans="1:10" x14ac:dyDescent="0.3">
      <c r="A5678" s="29">
        <v>5674</v>
      </c>
      <c r="B5678">
        <v>4616</v>
      </c>
      <c r="C5678" s="24">
        <v>41841</v>
      </c>
      <c r="D5678" s="24">
        <v>43667</v>
      </c>
      <c r="E5678">
        <v>6250</v>
      </c>
      <c r="F5678" s="31">
        <v>12820.831068721986</v>
      </c>
      <c r="G5678" s="24">
        <v>43628</v>
      </c>
      <c r="H5678" s="33">
        <v>3</v>
      </c>
      <c r="I5678">
        <v>0.80482337140270255</v>
      </c>
      <c r="J5678" s="40">
        <v>43671.283676430321</v>
      </c>
    </row>
    <row r="5679" spans="1:10" x14ac:dyDescent="0.3">
      <c r="A5679" s="29">
        <v>5675</v>
      </c>
      <c r="B5679">
        <v>4617</v>
      </c>
      <c r="C5679" s="24">
        <v>41905</v>
      </c>
      <c r="D5679" s="24">
        <v>42270</v>
      </c>
      <c r="E5679">
        <v>3750</v>
      </c>
      <c r="F5679" s="31">
        <v>840.80127608635667</v>
      </c>
      <c r="G5679" s="24">
        <v>42025</v>
      </c>
      <c r="H5679" s="33">
        <v>1</v>
      </c>
      <c r="I5679">
        <v>0.98884995907581841</v>
      </c>
      <c r="J5679" s="40">
        <v>42529.046512253204</v>
      </c>
    </row>
    <row r="5680" spans="1:10" x14ac:dyDescent="0.3">
      <c r="A5680" s="29">
        <v>5676</v>
      </c>
      <c r="B5680">
        <v>4618</v>
      </c>
      <c r="C5680" s="24">
        <v>41848</v>
      </c>
      <c r="D5680" s="24">
        <v>42944</v>
      </c>
      <c r="E5680">
        <v>4375</v>
      </c>
      <c r="F5680" s="31">
        <v>181.47864309378096</v>
      </c>
      <c r="G5680" s="24">
        <v>42397</v>
      </c>
      <c r="H5680" s="33">
        <v>1</v>
      </c>
      <c r="I5680">
        <v>0.98884995907581841</v>
      </c>
      <c r="J5680" s="40">
        <v>43060.357621102703</v>
      </c>
    </row>
    <row r="5681" spans="1:10" x14ac:dyDescent="0.3">
      <c r="A5681" s="29">
        <v>5677</v>
      </c>
      <c r="B5681">
        <v>4618</v>
      </c>
      <c r="C5681" s="24">
        <v>41848</v>
      </c>
      <c r="D5681" s="24">
        <v>42944</v>
      </c>
      <c r="E5681">
        <v>4375</v>
      </c>
      <c r="F5681" s="31">
        <v>470.5645784684728</v>
      </c>
      <c r="G5681" s="24">
        <v>42763</v>
      </c>
      <c r="H5681" s="33">
        <v>1</v>
      </c>
      <c r="I5681">
        <v>0.98884995907581841</v>
      </c>
      <c r="J5681" s="40">
        <v>42866.165500885509</v>
      </c>
    </row>
    <row r="5682" spans="1:10" x14ac:dyDescent="0.3">
      <c r="A5682" s="29">
        <v>5678</v>
      </c>
      <c r="B5682">
        <v>4619</v>
      </c>
      <c r="C5682" s="24">
        <v>41757</v>
      </c>
      <c r="D5682" s="24">
        <v>42853</v>
      </c>
      <c r="E5682">
        <v>4375</v>
      </c>
      <c r="F5682" s="31">
        <v>4001.3312067468764</v>
      </c>
      <c r="G5682" s="24">
        <v>42497</v>
      </c>
      <c r="H5682" s="33">
        <v>1</v>
      </c>
      <c r="I5682">
        <v>0.98884995907581841</v>
      </c>
      <c r="J5682" s="40">
        <v>42813.844213761564</v>
      </c>
    </row>
    <row r="5683" spans="1:10" x14ac:dyDescent="0.3">
      <c r="A5683" s="29">
        <v>5679</v>
      </c>
      <c r="B5683">
        <v>4619</v>
      </c>
      <c r="C5683" s="24">
        <v>41757</v>
      </c>
      <c r="D5683" s="24">
        <v>42853</v>
      </c>
      <c r="E5683">
        <v>4375</v>
      </c>
      <c r="F5683" s="31">
        <v>1582.1491877022145</v>
      </c>
      <c r="G5683" s="24">
        <v>42060</v>
      </c>
      <c r="H5683" s="33">
        <v>1</v>
      </c>
      <c r="I5683">
        <v>0.98884995907581841</v>
      </c>
      <c r="J5683" s="40">
        <v>42437.347654438832</v>
      </c>
    </row>
    <row r="5684" spans="1:10" x14ac:dyDescent="0.3">
      <c r="A5684" s="29">
        <v>5680</v>
      </c>
      <c r="B5684">
        <v>4619</v>
      </c>
      <c r="C5684" s="24">
        <v>41757</v>
      </c>
      <c r="D5684" s="24">
        <v>42853</v>
      </c>
      <c r="E5684">
        <v>4375</v>
      </c>
      <c r="F5684" s="31">
        <v>5736.2484752038299</v>
      </c>
      <c r="G5684" s="24">
        <v>42194</v>
      </c>
      <c r="H5684" s="33">
        <v>2</v>
      </c>
      <c r="I5684">
        <v>0.89574241276323197</v>
      </c>
      <c r="J5684" s="40">
        <v>42658.972340649161</v>
      </c>
    </row>
    <row r="5685" spans="1:10" x14ac:dyDescent="0.3">
      <c r="A5685" s="29">
        <v>5681</v>
      </c>
      <c r="B5685">
        <v>4620</v>
      </c>
      <c r="C5685" s="24">
        <v>41722</v>
      </c>
      <c r="D5685" s="24">
        <v>43183</v>
      </c>
      <c r="E5685">
        <v>6250</v>
      </c>
      <c r="F5685" s="31">
        <v>821.81432866168268</v>
      </c>
      <c r="G5685" s="24">
        <v>41929</v>
      </c>
      <c r="H5685" s="33">
        <v>1</v>
      </c>
      <c r="I5685">
        <v>0.98884995907581841</v>
      </c>
      <c r="J5685" s="40">
        <v>42176.571828972294</v>
      </c>
    </row>
    <row r="5686" spans="1:10" x14ac:dyDescent="0.3">
      <c r="A5686" s="29">
        <v>5682</v>
      </c>
      <c r="B5686">
        <v>4620</v>
      </c>
      <c r="C5686" s="24">
        <v>41722</v>
      </c>
      <c r="D5686" s="24">
        <v>43183</v>
      </c>
      <c r="E5686">
        <v>6250</v>
      </c>
      <c r="F5686" s="31">
        <v>14232.362582752085</v>
      </c>
      <c r="G5686" s="24">
        <v>43057</v>
      </c>
      <c r="H5686" s="33">
        <v>3</v>
      </c>
      <c r="I5686">
        <v>0.80482337140270255</v>
      </c>
      <c r="J5686" s="40">
        <v>43117.589107683278</v>
      </c>
    </row>
    <row r="5687" spans="1:10" x14ac:dyDescent="0.3">
      <c r="A5687" s="29">
        <v>5683</v>
      </c>
      <c r="B5687">
        <v>4620</v>
      </c>
      <c r="C5687" s="24">
        <v>41722</v>
      </c>
      <c r="D5687" s="24">
        <v>43183</v>
      </c>
      <c r="E5687">
        <v>6250</v>
      </c>
      <c r="F5687" s="31">
        <v>19203.391152433775</v>
      </c>
      <c r="G5687" s="24">
        <v>41828</v>
      </c>
      <c r="H5687" s="33">
        <v>3</v>
      </c>
      <c r="I5687">
        <v>0.80482337140270255</v>
      </c>
      <c r="J5687" s="40">
        <v>41910.675965100214</v>
      </c>
    </row>
    <row r="5688" spans="1:10" x14ac:dyDescent="0.3">
      <c r="A5688" s="29">
        <v>5684</v>
      </c>
      <c r="B5688">
        <v>4621</v>
      </c>
      <c r="C5688" s="24">
        <v>41825</v>
      </c>
      <c r="D5688" s="24">
        <v>42556</v>
      </c>
      <c r="E5688">
        <v>6250</v>
      </c>
      <c r="F5688" s="31">
        <v>1140.0940164515528</v>
      </c>
      <c r="G5688" s="24">
        <v>42162</v>
      </c>
      <c r="H5688" s="33">
        <v>1</v>
      </c>
      <c r="I5688">
        <v>0.98884995907581841</v>
      </c>
      <c r="J5688" s="40">
        <v>42269.855049264741</v>
      </c>
    </row>
    <row r="5689" spans="1:10" x14ac:dyDescent="0.3">
      <c r="A5689" s="29">
        <v>5685</v>
      </c>
      <c r="B5689">
        <v>4621</v>
      </c>
      <c r="C5689" s="24">
        <v>41825</v>
      </c>
      <c r="D5689" s="24">
        <v>42556</v>
      </c>
      <c r="E5689">
        <v>6250</v>
      </c>
      <c r="F5689" s="31">
        <v>2854.0341827393299</v>
      </c>
      <c r="G5689" s="24">
        <v>42451</v>
      </c>
      <c r="H5689" s="33">
        <v>1</v>
      </c>
      <c r="I5689">
        <v>0.98884995907581841</v>
      </c>
      <c r="J5689" s="40">
        <v>42798.721426353026</v>
      </c>
    </row>
    <row r="5690" spans="1:10" x14ac:dyDescent="0.3">
      <c r="A5690" s="29">
        <v>5686</v>
      </c>
      <c r="B5690">
        <v>4622</v>
      </c>
      <c r="C5690" s="24">
        <v>41939</v>
      </c>
      <c r="D5690" s="24">
        <v>43765</v>
      </c>
      <c r="E5690">
        <v>3750</v>
      </c>
      <c r="F5690" s="31">
        <v>6352.3814128239574</v>
      </c>
      <c r="G5690" s="24">
        <v>42847</v>
      </c>
      <c r="H5690" s="33">
        <v>2</v>
      </c>
      <c r="I5690">
        <v>0.89574241276323197</v>
      </c>
      <c r="J5690" s="40">
        <v>42885.380877365627</v>
      </c>
    </row>
    <row r="5691" spans="1:10" x14ac:dyDescent="0.3">
      <c r="A5691" s="29">
        <v>5687</v>
      </c>
      <c r="B5691">
        <v>4622</v>
      </c>
      <c r="C5691" s="24">
        <v>41939</v>
      </c>
      <c r="D5691" s="24">
        <v>43765</v>
      </c>
      <c r="E5691">
        <v>3750</v>
      </c>
      <c r="F5691" s="31">
        <v>1549.2386497954174</v>
      </c>
      <c r="G5691" s="24">
        <v>42640</v>
      </c>
      <c r="H5691" s="33">
        <v>1</v>
      </c>
      <c r="I5691">
        <v>0.98884995907581841</v>
      </c>
      <c r="J5691" s="40">
        <v>42877.65524661688</v>
      </c>
    </row>
    <row r="5692" spans="1:10" x14ac:dyDescent="0.3">
      <c r="A5692" s="29">
        <v>5688</v>
      </c>
      <c r="B5692">
        <v>4624</v>
      </c>
      <c r="C5692" s="24">
        <v>41780</v>
      </c>
      <c r="D5692" s="24">
        <v>43606</v>
      </c>
      <c r="E5692">
        <v>4375</v>
      </c>
      <c r="F5692" s="31">
        <v>4100.0868732495101</v>
      </c>
      <c r="G5692" s="24">
        <v>43469</v>
      </c>
      <c r="H5692" s="33">
        <v>1</v>
      </c>
      <c r="I5692">
        <v>0.98884995907581841</v>
      </c>
      <c r="J5692" s="40">
        <v>43640.496423413009</v>
      </c>
    </row>
    <row r="5693" spans="1:10" x14ac:dyDescent="0.3">
      <c r="A5693" s="29">
        <v>5689</v>
      </c>
      <c r="B5693">
        <v>4624</v>
      </c>
      <c r="C5693" s="24">
        <v>41780</v>
      </c>
      <c r="D5693" s="24">
        <v>43606</v>
      </c>
      <c r="E5693">
        <v>4375</v>
      </c>
      <c r="F5693" s="31">
        <v>4158.5510859807709</v>
      </c>
      <c r="G5693" s="24">
        <v>42666</v>
      </c>
      <c r="H5693" s="33">
        <v>1</v>
      </c>
      <c r="I5693">
        <v>0.98884995907581841</v>
      </c>
      <c r="J5693" s="40">
        <v>42849.594992373124</v>
      </c>
    </row>
    <row r="5694" spans="1:10" x14ac:dyDescent="0.3">
      <c r="A5694" s="29">
        <v>5690</v>
      </c>
      <c r="B5694">
        <v>4625</v>
      </c>
      <c r="C5694" s="24">
        <v>41810</v>
      </c>
      <c r="D5694" s="24">
        <v>43636</v>
      </c>
      <c r="E5694">
        <v>5000</v>
      </c>
      <c r="F5694" s="31">
        <v>7145.9425959339897</v>
      </c>
      <c r="G5694" s="24">
        <v>42966</v>
      </c>
      <c r="H5694" s="33">
        <v>2</v>
      </c>
      <c r="I5694">
        <v>0.89574241276323197</v>
      </c>
      <c r="J5694" s="40">
        <v>43047.389047174132</v>
      </c>
    </row>
    <row r="5695" spans="1:10" x14ac:dyDescent="0.3">
      <c r="A5695" s="29">
        <v>5691</v>
      </c>
      <c r="B5695">
        <v>4625</v>
      </c>
      <c r="C5695" s="24">
        <v>41810</v>
      </c>
      <c r="D5695" s="24">
        <v>43636</v>
      </c>
      <c r="E5695">
        <v>5000</v>
      </c>
      <c r="F5695" s="31">
        <v>4386.4104287968948</v>
      </c>
      <c r="G5695" s="24">
        <v>42499</v>
      </c>
      <c r="H5695" s="33">
        <v>1</v>
      </c>
      <c r="I5695">
        <v>0.98884995907581841</v>
      </c>
      <c r="J5695" s="40">
        <v>42959.182785668716</v>
      </c>
    </row>
    <row r="5696" spans="1:10" x14ac:dyDescent="0.3">
      <c r="A5696" s="29">
        <v>5692</v>
      </c>
      <c r="B5696">
        <v>4627</v>
      </c>
      <c r="C5696" s="24">
        <v>41750</v>
      </c>
      <c r="D5696" s="24">
        <v>43576</v>
      </c>
      <c r="E5696">
        <v>3750</v>
      </c>
      <c r="F5696" s="31">
        <v>5774.4629868469674</v>
      </c>
      <c r="G5696" s="24">
        <v>42367</v>
      </c>
      <c r="H5696" s="33">
        <v>2</v>
      </c>
      <c r="I5696">
        <v>0.89574241276323197</v>
      </c>
      <c r="J5696" s="40">
        <v>42854.866533378932</v>
      </c>
    </row>
    <row r="5697" spans="1:10" x14ac:dyDescent="0.3">
      <c r="A5697" s="29">
        <v>5693</v>
      </c>
      <c r="B5697">
        <v>4627</v>
      </c>
      <c r="C5697" s="24">
        <v>41750</v>
      </c>
      <c r="D5697" s="24">
        <v>43576</v>
      </c>
      <c r="E5697">
        <v>3750</v>
      </c>
      <c r="F5697" s="31">
        <v>1540.1737840945004</v>
      </c>
      <c r="G5697" s="24">
        <v>43068</v>
      </c>
      <c r="H5697" s="33">
        <v>1</v>
      </c>
      <c r="I5697">
        <v>0.98884995907581841</v>
      </c>
      <c r="J5697" s="40">
        <v>43073.664115432752</v>
      </c>
    </row>
    <row r="5698" spans="1:10" x14ac:dyDescent="0.3">
      <c r="A5698" s="29">
        <v>5694</v>
      </c>
      <c r="B5698">
        <v>4627</v>
      </c>
      <c r="C5698" s="24">
        <v>41750</v>
      </c>
      <c r="D5698" s="24">
        <v>43576</v>
      </c>
      <c r="E5698">
        <v>3750</v>
      </c>
      <c r="F5698" s="31">
        <v>991.20338273695018</v>
      </c>
      <c r="G5698" s="24">
        <v>41828</v>
      </c>
      <c r="H5698" s="33">
        <v>1</v>
      </c>
      <c r="I5698">
        <v>0.98884995907581841</v>
      </c>
      <c r="J5698" s="40">
        <v>41986.965319413219</v>
      </c>
    </row>
    <row r="5699" spans="1:10" x14ac:dyDescent="0.3">
      <c r="A5699" s="29">
        <v>5695</v>
      </c>
      <c r="B5699">
        <v>4627</v>
      </c>
      <c r="C5699" s="24">
        <v>41750</v>
      </c>
      <c r="D5699" s="24">
        <v>43576</v>
      </c>
      <c r="E5699">
        <v>3750</v>
      </c>
      <c r="F5699" s="31">
        <v>6561.5380414957544</v>
      </c>
      <c r="G5699" s="24">
        <v>43266</v>
      </c>
      <c r="H5699" s="33">
        <v>2</v>
      </c>
      <c r="I5699">
        <v>0.89574241276323197</v>
      </c>
      <c r="J5699" s="40">
        <v>43398.704007403772</v>
      </c>
    </row>
    <row r="5700" spans="1:10" x14ac:dyDescent="0.3">
      <c r="A5700" s="29">
        <v>5696</v>
      </c>
      <c r="B5700">
        <v>4630</v>
      </c>
      <c r="C5700" s="24">
        <v>41840</v>
      </c>
      <c r="D5700" s="24">
        <v>43666</v>
      </c>
      <c r="E5700">
        <v>6250</v>
      </c>
      <c r="F5700" s="31">
        <v>626.72347655376245</v>
      </c>
      <c r="G5700" s="24">
        <v>42324</v>
      </c>
      <c r="H5700" s="33">
        <v>1</v>
      </c>
      <c r="I5700">
        <v>0.98884995907581841</v>
      </c>
      <c r="J5700" s="40">
        <v>43375.398829781028</v>
      </c>
    </row>
    <row r="5701" spans="1:10" x14ac:dyDescent="0.3">
      <c r="A5701" s="29">
        <v>5697</v>
      </c>
      <c r="B5701">
        <v>4630</v>
      </c>
      <c r="C5701" s="24">
        <v>41840</v>
      </c>
      <c r="D5701" s="24">
        <v>43666</v>
      </c>
      <c r="E5701">
        <v>6250</v>
      </c>
      <c r="F5701" s="31">
        <v>3349.9983139535725</v>
      </c>
      <c r="G5701" s="24">
        <v>43352</v>
      </c>
      <c r="H5701" s="33">
        <v>1</v>
      </c>
      <c r="I5701">
        <v>0.98884995907581841</v>
      </c>
      <c r="J5701" s="40">
        <v>43739.973984539793</v>
      </c>
    </row>
    <row r="5702" spans="1:10" x14ac:dyDescent="0.3">
      <c r="A5702" s="29">
        <v>5698</v>
      </c>
      <c r="B5702">
        <v>4631</v>
      </c>
      <c r="C5702" s="24">
        <v>41822</v>
      </c>
      <c r="D5702" s="24">
        <v>43648</v>
      </c>
      <c r="E5702">
        <v>3750</v>
      </c>
      <c r="F5702" s="31">
        <v>4370.3625994806807</v>
      </c>
      <c r="G5702" s="24">
        <v>43367</v>
      </c>
      <c r="H5702" s="33">
        <v>1</v>
      </c>
      <c r="I5702">
        <v>0.98884995907581841</v>
      </c>
      <c r="J5702" s="40">
        <v>43885.70613652403</v>
      </c>
    </row>
    <row r="5703" spans="1:10" x14ac:dyDescent="0.3">
      <c r="A5703" s="29">
        <v>5699</v>
      </c>
      <c r="B5703">
        <v>4633</v>
      </c>
      <c r="C5703" s="24">
        <v>41715</v>
      </c>
      <c r="D5703" s="24">
        <v>43176</v>
      </c>
      <c r="E5703">
        <v>4375</v>
      </c>
      <c r="F5703" s="31">
        <v>4470.1296316890048</v>
      </c>
      <c r="G5703" s="24">
        <v>42997</v>
      </c>
      <c r="H5703" s="33">
        <v>1</v>
      </c>
      <c r="I5703">
        <v>0.98884995907581841</v>
      </c>
      <c r="J5703" s="40">
        <v>43044.692512851303</v>
      </c>
    </row>
    <row r="5704" spans="1:10" x14ac:dyDescent="0.3">
      <c r="A5704" s="29">
        <v>5700</v>
      </c>
      <c r="B5704">
        <v>4633</v>
      </c>
      <c r="C5704" s="24">
        <v>41715</v>
      </c>
      <c r="D5704" s="24">
        <v>43176</v>
      </c>
      <c r="E5704">
        <v>4375</v>
      </c>
      <c r="F5704" s="31">
        <v>1088.2479359539111</v>
      </c>
      <c r="G5704" s="24">
        <v>43010</v>
      </c>
      <c r="H5704" s="33">
        <v>1</v>
      </c>
      <c r="I5704">
        <v>0.98884995907581841</v>
      </c>
      <c r="J5704" s="40">
        <v>43430.221390420993</v>
      </c>
    </row>
    <row r="5705" spans="1:10" x14ac:dyDescent="0.3">
      <c r="A5705" s="29">
        <v>5701</v>
      </c>
      <c r="B5705">
        <v>4633</v>
      </c>
      <c r="C5705" s="24">
        <v>41715</v>
      </c>
      <c r="D5705" s="24">
        <v>43176</v>
      </c>
      <c r="E5705">
        <v>4375</v>
      </c>
      <c r="F5705" s="31">
        <v>187.123671242032</v>
      </c>
      <c r="G5705" s="24">
        <v>42891</v>
      </c>
      <c r="H5705" s="33">
        <v>1</v>
      </c>
      <c r="I5705">
        <v>0.98884995907581841</v>
      </c>
      <c r="J5705" s="40">
        <v>42975.346532492469</v>
      </c>
    </row>
    <row r="5706" spans="1:10" x14ac:dyDescent="0.3">
      <c r="A5706" s="29">
        <v>5702</v>
      </c>
      <c r="B5706">
        <v>4634</v>
      </c>
      <c r="C5706" s="24">
        <v>41856</v>
      </c>
      <c r="D5706" s="24">
        <v>42587</v>
      </c>
      <c r="E5706">
        <v>6250</v>
      </c>
      <c r="F5706" s="31">
        <v>21883.80527880702</v>
      </c>
      <c r="G5706" s="24">
        <v>42287</v>
      </c>
      <c r="H5706" s="33">
        <v>4</v>
      </c>
      <c r="I5706">
        <v>0.7196296248241657</v>
      </c>
      <c r="J5706" s="40">
        <v>42316.240084981073</v>
      </c>
    </row>
    <row r="5707" spans="1:10" x14ac:dyDescent="0.3">
      <c r="A5707" s="29">
        <v>5703</v>
      </c>
      <c r="B5707">
        <v>4634</v>
      </c>
      <c r="C5707" s="24">
        <v>41856</v>
      </c>
      <c r="D5707" s="24">
        <v>42587</v>
      </c>
      <c r="E5707">
        <v>6250</v>
      </c>
      <c r="F5707" s="31">
        <v>621.36712564741651</v>
      </c>
      <c r="G5707" s="24">
        <v>42397</v>
      </c>
      <c r="H5707" s="33">
        <v>1</v>
      </c>
      <c r="I5707">
        <v>0.98884995907581841</v>
      </c>
      <c r="J5707" s="40">
        <v>42943.604003922519</v>
      </c>
    </row>
    <row r="5708" spans="1:10" x14ac:dyDescent="0.3">
      <c r="A5708" s="29">
        <v>5704</v>
      </c>
      <c r="B5708">
        <v>4634</v>
      </c>
      <c r="C5708" s="24">
        <v>41856</v>
      </c>
      <c r="D5708" s="24">
        <v>42587</v>
      </c>
      <c r="E5708">
        <v>6250</v>
      </c>
      <c r="F5708" s="31">
        <v>1613.4122709732912</v>
      </c>
      <c r="G5708" s="24">
        <v>42421</v>
      </c>
      <c r="H5708" s="33">
        <v>1</v>
      </c>
      <c r="I5708">
        <v>0.98884995907581841</v>
      </c>
      <c r="J5708" s="40">
        <v>42441.840767512207</v>
      </c>
    </row>
    <row r="5709" spans="1:10" x14ac:dyDescent="0.3">
      <c r="A5709" s="29">
        <v>5705</v>
      </c>
      <c r="B5709">
        <v>4635</v>
      </c>
      <c r="C5709" s="24">
        <v>41748</v>
      </c>
      <c r="D5709" s="24">
        <v>42479</v>
      </c>
      <c r="E5709">
        <v>6250</v>
      </c>
      <c r="F5709" s="31">
        <v>4211.89013104283</v>
      </c>
      <c r="G5709" s="24">
        <v>42462</v>
      </c>
      <c r="H5709" s="33">
        <v>1</v>
      </c>
      <c r="I5709">
        <v>0.98884995907581841</v>
      </c>
      <c r="J5709" s="40">
        <v>42974.951220826995</v>
      </c>
    </row>
    <row r="5710" spans="1:10" x14ac:dyDescent="0.3">
      <c r="A5710" s="29">
        <v>5706</v>
      </c>
      <c r="B5710">
        <v>4635</v>
      </c>
      <c r="C5710" s="24">
        <v>41748</v>
      </c>
      <c r="D5710" s="24">
        <v>42479</v>
      </c>
      <c r="E5710">
        <v>6250</v>
      </c>
      <c r="F5710" s="31">
        <v>781.05933369242291</v>
      </c>
      <c r="G5710" s="24">
        <v>41960</v>
      </c>
      <c r="H5710" s="33">
        <v>1</v>
      </c>
      <c r="I5710">
        <v>0.98884995907581841</v>
      </c>
      <c r="J5710" s="40">
        <v>42161.759777372259</v>
      </c>
    </row>
    <row r="5711" spans="1:10" x14ac:dyDescent="0.3">
      <c r="A5711" s="29">
        <v>5707</v>
      </c>
      <c r="B5711">
        <v>4638</v>
      </c>
      <c r="C5711" s="24">
        <v>41788</v>
      </c>
      <c r="D5711" s="24">
        <v>43614</v>
      </c>
      <c r="E5711">
        <v>5000</v>
      </c>
      <c r="F5711" s="31">
        <v>8603.8952218074246</v>
      </c>
      <c r="G5711" s="24">
        <v>42889</v>
      </c>
      <c r="H5711" s="33">
        <v>2</v>
      </c>
      <c r="I5711">
        <v>0.89574241276323197</v>
      </c>
      <c r="J5711" s="40">
        <v>43562.176351647264</v>
      </c>
    </row>
    <row r="5712" spans="1:10" x14ac:dyDescent="0.3">
      <c r="A5712" s="29">
        <v>5708</v>
      </c>
      <c r="B5712">
        <v>4638</v>
      </c>
      <c r="C5712" s="24">
        <v>41788</v>
      </c>
      <c r="D5712" s="24">
        <v>43614</v>
      </c>
      <c r="E5712">
        <v>5000</v>
      </c>
      <c r="F5712" s="31">
        <v>13317.858151332843</v>
      </c>
      <c r="G5712" s="24">
        <v>42977</v>
      </c>
      <c r="H5712" s="33">
        <v>3</v>
      </c>
      <c r="I5712">
        <v>0.80482337140270255</v>
      </c>
      <c r="J5712" s="40">
        <v>43027.013360294615</v>
      </c>
    </row>
    <row r="5713" spans="1:10" x14ac:dyDescent="0.3">
      <c r="A5713" s="29">
        <v>5709</v>
      </c>
      <c r="B5713">
        <v>4640</v>
      </c>
      <c r="C5713" s="24">
        <v>41758</v>
      </c>
      <c r="D5713" s="24">
        <v>43584</v>
      </c>
      <c r="E5713">
        <v>3750</v>
      </c>
      <c r="F5713" s="31">
        <v>2309.2658701188857</v>
      </c>
      <c r="G5713" s="24">
        <v>42840</v>
      </c>
      <c r="H5713" s="33">
        <v>1</v>
      </c>
      <c r="I5713">
        <v>0.98884995907581841</v>
      </c>
      <c r="J5713" s="40">
        <v>43226.392786617835</v>
      </c>
    </row>
    <row r="5714" spans="1:10" x14ac:dyDescent="0.3">
      <c r="A5714" s="29">
        <v>5710</v>
      </c>
      <c r="B5714">
        <v>4640</v>
      </c>
      <c r="C5714" s="24">
        <v>41758</v>
      </c>
      <c r="D5714" s="24">
        <v>43584</v>
      </c>
      <c r="E5714">
        <v>3750</v>
      </c>
      <c r="F5714" s="31">
        <v>15239.270333411952</v>
      </c>
      <c r="G5714" s="24">
        <v>43566</v>
      </c>
      <c r="H5714" s="33">
        <v>3</v>
      </c>
      <c r="I5714">
        <v>0.80482337140270255</v>
      </c>
      <c r="J5714" s="40">
        <v>44135.05694174661</v>
      </c>
    </row>
    <row r="5715" spans="1:10" x14ac:dyDescent="0.3">
      <c r="A5715" s="29">
        <v>5711</v>
      </c>
      <c r="B5715">
        <v>4642</v>
      </c>
      <c r="C5715" s="24">
        <v>41857</v>
      </c>
      <c r="D5715" s="24">
        <v>43683</v>
      </c>
      <c r="E5715">
        <v>6250</v>
      </c>
      <c r="F5715" s="31">
        <v>8872.9548952617624</v>
      </c>
      <c r="G5715" s="24">
        <v>42590</v>
      </c>
      <c r="H5715" s="33">
        <v>2</v>
      </c>
      <c r="I5715">
        <v>0.89574241276323197</v>
      </c>
      <c r="J5715" s="40">
        <v>42790.945805844989</v>
      </c>
    </row>
    <row r="5716" spans="1:10" x14ac:dyDescent="0.3">
      <c r="A5716" s="29">
        <v>5712</v>
      </c>
      <c r="B5716">
        <v>4642</v>
      </c>
      <c r="C5716" s="24">
        <v>41857</v>
      </c>
      <c r="D5716" s="24">
        <v>43683</v>
      </c>
      <c r="E5716">
        <v>6250</v>
      </c>
      <c r="F5716" s="31">
        <v>7653.9107572094754</v>
      </c>
      <c r="G5716" s="24">
        <v>42382</v>
      </c>
      <c r="H5716" s="33">
        <v>2</v>
      </c>
      <c r="I5716">
        <v>0.89574241276323197</v>
      </c>
      <c r="J5716" s="40">
        <v>43063.409707290579</v>
      </c>
    </row>
    <row r="5717" spans="1:10" x14ac:dyDescent="0.3">
      <c r="A5717" s="29">
        <v>5713</v>
      </c>
      <c r="B5717">
        <v>4642</v>
      </c>
      <c r="C5717" s="24">
        <v>41857</v>
      </c>
      <c r="D5717" s="24">
        <v>43683</v>
      </c>
      <c r="E5717">
        <v>6250</v>
      </c>
      <c r="F5717" s="31">
        <v>1718.7507749985339</v>
      </c>
      <c r="G5717" s="24">
        <v>43496</v>
      </c>
      <c r="H5717" s="33">
        <v>1</v>
      </c>
      <c r="I5717">
        <v>0.98884995907581841</v>
      </c>
      <c r="J5717" s="40">
        <v>43769.857221356564</v>
      </c>
    </row>
    <row r="5718" spans="1:10" x14ac:dyDescent="0.3">
      <c r="A5718" s="29">
        <v>5714</v>
      </c>
      <c r="B5718">
        <v>4642</v>
      </c>
      <c r="C5718" s="24">
        <v>41857</v>
      </c>
      <c r="D5718" s="24">
        <v>43683</v>
      </c>
      <c r="E5718">
        <v>6250</v>
      </c>
      <c r="F5718" s="31">
        <v>1118.2833356851349</v>
      </c>
      <c r="G5718" s="24">
        <v>42933</v>
      </c>
      <c r="H5718" s="33">
        <v>1</v>
      </c>
      <c r="I5718">
        <v>0.98884995907581841</v>
      </c>
      <c r="J5718" s="40">
        <v>43712.919427888046</v>
      </c>
    </row>
    <row r="5719" spans="1:10" x14ac:dyDescent="0.3">
      <c r="A5719" s="29">
        <v>5715</v>
      </c>
      <c r="B5719">
        <v>4643</v>
      </c>
      <c r="C5719" s="24">
        <v>41783</v>
      </c>
      <c r="D5719" s="24">
        <v>43609</v>
      </c>
      <c r="E5719">
        <v>5625</v>
      </c>
      <c r="F5719" s="31">
        <v>2757.3360112677728</v>
      </c>
      <c r="G5719" s="24">
        <v>42717</v>
      </c>
      <c r="H5719" s="33">
        <v>1</v>
      </c>
      <c r="I5719">
        <v>0.98884995907581841</v>
      </c>
      <c r="J5719" s="40">
        <v>42840.615463966576</v>
      </c>
    </row>
    <row r="5720" spans="1:10" x14ac:dyDescent="0.3">
      <c r="A5720" s="29">
        <v>5716</v>
      </c>
      <c r="B5720">
        <v>4645</v>
      </c>
      <c r="C5720" s="24">
        <v>41660</v>
      </c>
      <c r="D5720" s="24">
        <v>42390</v>
      </c>
      <c r="E5720">
        <v>3750</v>
      </c>
      <c r="F5720" s="31">
        <v>2901.6301551931965</v>
      </c>
      <c r="G5720" s="24">
        <v>42054</v>
      </c>
      <c r="H5720" s="33">
        <v>1</v>
      </c>
      <c r="I5720">
        <v>0.98884995907581841</v>
      </c>
      <c r="J5720" s="40">
        <v>42145.852472708044</v>
      </c>
    </row>
    <row r="5721" spans="1:10" x14ac:dyDescent="0.3">
      <c r="A5721" s="29">
        <v>5717</v>
      </c>
      <c r="B5721">
        <v>4647</v>
      </c>
      <c r="C5721" s="24">
        <v>41922</v>
      </c>
      <c r="D5721" s="24">
        <v>42287</v>
      </c>
      <c r="E5721">
        <v>4375</v>
      </c>
      <c r="F5721" s="31">
        <v>1074.4702366726965</v>
      </c>
      <c r="G5721" s="24">
        <v>42011</v>
      </c>
      <c r="H5721" s="33">
        <v>1</v>
      </c>
      <c r="I5721">
        <v>0.98884995907581841</v>
      </c>
      <c r="J5721" s="40">
        <v>42076.111912204666</v>
      </c>
    </row>
    <row r="5722" spans="1:10" x14ac:dyDescent="0.3">
      <c r="A5722" s="29">
        <v>5718</v>
      </c>
      <c r="B5722">
        <v>4649</v>
      </c>
      <c r="C5722" s="24">
        <v>41848</v>
      </c>
      <c r="D5722" s="24">
        <v>43674</v>
      </c>
      <c r="E5722">
        <v>5625</v>
      </c>
      <c r="F5722" s="31">
        <v>2720.4211886542694</v>
      </c>
      <c r="G5722" s="24">
        <v>43057</v>
      </c>
      <c r="H5722" s="33">
        <v>1</v>
      </c>
      <c r="I5722">
        <v>0.98884995907581841</v>
      </c>
      <c r="J5722" s="40">
        <v>43543.59616566536</v>
      </c>
    </row>
    <row r="5723" spans="1:10" x14ac:dyDescent="0.3">
      <c r="A5723" s="29">
        <v>5719</v>
      </c>
      <c r="B5723">
        <v>4649</v>
      </c>
      <c r="C5723" s="24">
        <v>41848</v>
      </c>
      <c r="D5723" s="24">
        <v>43674</v>
      </c>
      <c r="E5723">
        <v>5625</v>
      </c>
      <c r="F5723" s="31">
        <v>2228.4383992606508</v>
      </c>
      <c r="G5723" s="24">
        <v>43001</v>
      </c>
      <c r="H5723" s="33">
        <v>1</v>
      </c>
      <c r="I5723">
        <v>0.98884995907581841</v>
      </c>
      <c r="J5723" s="40">
        <v>43042.009143259544</v>
      </c>
    </row>
    <row r="5724" spans="1:10" x14ac:dyDescent="0.3">
      <c r="A5724" s="29">
        <v>5720</v>
      </c>
      <c r="B5724">
        <v>4649</v>
      </c>
      <c r="C5724" s="24">
        <v>41848</v>
      </c>
      <c r="D5724" s="24">
        <v>43674</v>
      </c>
      <c r="E5724">
        <v>5625</v>
      </c>
      <c r="F5724" s="31">
        <v>7498.967458546821</v>
      </c>
      <c r="G5724" s="24">
        <v>42883</v>
      </c>
      <c r="H5724" s="33">
        <v>2</v>
      </c>
      <c r="I5724">
        <v>0.89574241276323197</v>
      </c>
      <c r="J5724" s="40">
        <v>43050.579071571294</v>
      </c>
    </row>
    <row r="5725" spans="1:10" x14ac:dyDescent="0.3">
      <c r="A5725" s="29">
        <v>5721</v>
      </c>
      <c r="B5725">
        <v>4650</v>
      </c>
      <c r="C5725" s="24">
        <v>41745</v>
      </c>
      <c r="D5725" s="24">
        <v>43571</v>
      </c>
      <c r="E5725">
        <v>5625</v>
      </c>
      <c r="F5725" s="31">
        <v>7343.5585811476203</v>
      </c>
      <c r="G5725" s="24">
        <v>43506</v>
      </c>
      <c r="H5725" s="33">
        <v>2</v>
      </c>
      <c r="I5725">
        <v>0.89574241276323197</v>
      </c>
      <c r="J5725" s="40">
        <v>43599.373076192926</v>
      </c>
    </row>
    <row r="5726" spans="1:10" x14ac:dyDescent="0.3">
      <c r="A5726" s="29">
        <v>5722</v>
      </c>
      <c r="B5726">
        <v>4650</v>
      </c>
      <c r="C5726" s="24">
        <v>41745</v>
      </c>
      <c r="D5726" s="24">
        <v>43571</v>
      </c>
      <c r="E5726">
        <v>5625</v>
      </c>
      <c r="F5726" s="31">
        <v>13082.366295482552</v>
      </c>
      <c r="G5726" s="24">
        <v>42267</v>
      </c>
      <c r="H5726" s="33">
        <v>3</v>
      </c>
      <c r="I5726">
        <v>0.80482337140270255</v>
      </c>
      <c r="J5726" s="40">
        <v>42516.173649200893</v>
      </c>
    </row>
    <row r="5727" spans="1:10" x14ac:dyDescent="0.3">
      <c r="A5727" s="29">
        <v>5723</v>
      </c>
      <c r="B5727">
        <v>4652</v>
      </c>
      <c r="C5727" s="24">
        <v>41849</v>
      </c>
      <c r="D5727" s="24">
        <v>43675</v>
      </c>
      <c r="E5727">
        <v>6250</v>
      </c>
      <c r="F5727" s="31">
        <v>2073.8827389144894</v>
      </c>
      <c r="G5727" s="24">
        <v>42067</v>
      </c>
      <c r="H5727" s="33">
        <v>1</v>
      </c>
      <c r="I5727">
        <v>0.98884995907581841</v>
      </c>
      <c r="J5727" s="40">
        <v>42068.988632224435</v>
      </c>
    </row>
    <row r="5728" spans="1:10" x14ac:dyDescent="0.3">
      <c r="A5728" s="29">
        <v>5724</v>
      </c>
      <c r="B5728">
        <v>4652</v>
      </c>
      <c r="C5728" s="24">
        <v>41849</v>
      </c>
      <c r="D5728" s="24">
        <v>43675</v>
      </c>
      <c r="E5728">
        <v>6250</v>
      </c>
      <c r="F5728" s="31">
        <v>14485.559405596094</v>
      </c>
      <c r="G5728" s="24">
        <v>42129</v>
      </c>
      <c r="H5728" s="33">
        <v>3</v>
      </c>
      <c r="I5728">
        <v>0.80482337140270255</v>
      </c>
      <c r="J5728" s="40">
        <v>42543.168128472724</v>
      </c>
    </row>
    <row r="5729" spans="1:10" x14ac:dyDescent="0.3">
      <c r="A5729" s="29">
        <v>5725</v>
      </c>
      <c r="B5729">
        <v>4656</v>
      </c>
      <c r="C5729" s="24">
        <v>41923</v>
      </c>
      <c r="D5729" s="24">
        <v>43749</v>
      </c>
      <c r="E5729">
        <v>4375</v>
      </c>
      <c r="F5729" s="31">
        <v>4155.5664405044163</v>
      </c>
      <c r="G5729" s="24">
        <v>42346</v>
      </c>
      <c r="H5729" s="33">
        <v>1</v>
      </c>
      <c r="I5729">
        <v>0.98884995907581841</v>
      </c>
      <c r="J5729" s="40">
        <v>42404.758253548353</v>
      </c>
    </row>
    <row r="5730" spans="1:10" x14ac:dyDescent="0.3">
      <c r="A5730" s="29">
        <v>5726</v>
      </c>
      <c r="B5730">
        <v>4656</v>
      </c>
      <c r="C5730" s="24">
        <v>41923</v>
      </c>
      <c r="D5730" s="24">
        <v>43749</v>
      </c>
      <c r="E5730">
        <v>4375</v>
      </c>
      <c r="F5730" s="31">
        <v>236.34692973518219</v>
      </c>
      <c r="G5730" s="24">
        <v>42007</v>
      </c>
      <c r="H5730" s="33">
        <v>1</v>
      </c>
      <c r="I5730">
        <v>0.98884995907581841</v>
      </c>
      <c r="J5730" s="40">
        <v>42327.956676517606</v>
      </c>
    </row>
    <row r="5731" spans="1:10" x14ac:dyDescent="0.3">
      <c r="A5731" s="29">
        <v>5727</v>
      </c>
      <c r="B5731">
        <v>4656</v>
      </c>
      <c r="C5731" s="24">
        <v>41923</v>
      </c>
      <c r="D5731" s="24">
        <v>43749</v>
      </c>
      <c r="E5731">
        <v>4375</v>
      </c>
      <c r="F5731" s="31">
        <v>1108.8491152570427</v>
      </c>
      <c r="G5731" s="24">
        <v>42637</v>
      </c>
      <c r="H5731" s="33">
        <v>1</v>
      </c>
      <c r="I5731">
        <v>0.98884995907581841</v>
      </c>
      <c r="J5731" s="40">
        <v>42647.727405523656</v>
      </c>
    </row>
    <row r="5732" spans="1:10" x14ac:dyDescent="0.3">
      <c r="A5732" s="29">
        <v>5728</v>
      </c>
      <c r="B5732">
        <v>4657</v>
      </c>
      <c r="C5732" s="24">
        <v>41839</v>
      </c>
      <c r="D5732" s="24">
        <v>42570</v>
      </c>
      <c r="E5732">
        <v>5000</v>
      </c>
      <c r="F5732" s="31">
        <v>2338.1060003709699</v>
      </c>
      <c r="G5732" s="24">
        <v>42333</v>
      </c>
      <c r="H5732" s="33">
        <v>1</v>
      </c>
      <c r="I5732">
        <v>0.98884995907581841</v>
      </c>
      <c r="J5732" s="40">
        <v>42414.235140904959</v>
      </c>
    </row>
    <row r="5733" spans="1:10" x14ac:dyDescent="0.3">
      <c r="A5733" s="29">
        <v>5729</v>
      </c>
      <c r="B5733">
        <v>4659</v>
      </c>
      <c r="C5733" s="24">
        <v>41819</v>
      </c>
      <c r="D5733" s="24">
        <v>43645</v>
      </c>
      <c r="E5733">
        <v>4375</v>
      </c>
      <c r="F5733" s="31">
        <v>491.95090503150357</v>
      </c>
      <c r="G5733" s="24">
        <v>42281</v>
      </c>
      <c r="H5733" s="33">
        <v>1</v>
      </c>
      <c r="I5733">
        <v>0.98884995907581841</v>
      </c>
      <c r="J5733" s="40">
        <v>42871.69201464449</v>
      </c>
    </row>
    <row r="5734" spans="1:10" x14ac:dyDescent="0.3">
      <c r="A5734" s="29">
        <v>5730</v>
      </c>
      <c r="B5734">
        <v>4661</v>
      </c>
      <c r="C5734" s="24">
        <v>41993</v>
      </c>
      <c r="D5734" s="24">
        <v>43454</v>
      </c>
      <c r="E5734">
        <v>6250</v>
      </c>
      <c r="F5734" s="31">
        <v>6527.8178873153447</v>
      </c>
      <c r="G5734" s="24">
        <v>43281</v>
      </c>
      <c r="H5734" s="33">
        <v>2</v>
      </c>
      <c r="I5734">
        <v>0.89574241276323197</v>
      </c>
      <c r="J5734" s="40">
        <v>43342.836019294518</v>
      </c>
    </row>
    <row r="5735" spans="1:10" x14ac:dyDescent="0.3">
      <c r="A5735" s="29">
        <v>5731</v>
      </c>
      <c r="B5735">
        <v>4661</v>
      </c>
      <c r="C5735" s="24">
        <v>41993</v>
      </c>
      <c r="D5735" s="24">
        <v>43454</v>
      </c>
      <c r="E5735">
        <v>6250</v>
      </c>
      <c r="F5735" s="31">
        <v>6841.0550550559419</v>
      </c>
      <c r="G5735" s="24">
        <v>43332</v>
      </c>
      <c r="H5735" s="33">
        <v>2</v>
      </c>
      <c r="I5735">
        <v>0.89574241276323197</v>
      </c>
      <c r="J5735" s="40">
        <v>44097.930393912808</v>
      </c>
    </row>
    <row r="5736" spans="1:10" x14ac:dyDescent="0.3">
      <c r="A5736" s="29">
        <v>5732</v>
      </c>
      <c r="B5736">
        <v>4662</v>
      </c>
      <c r="C5736" s="24">
        <v>41894</v>
      </c>
      <c r="D5736" s="24">
        <v>43355</v>
      </c>
      <c r="E5736">
        <v>6250</v>
      </c>
      <c r="F5736" s="31">
        <v>6145.5945434829118</v>
      </c>
      <c r="G5736" s="24">
        <v>42117</v>
      </c>
      <c r="H5736" s="33">
        <v>2</v>
      </c>
      <c r="I5736">
        <v>0.89574241276323197</v>
      </c>
      <c r="J5736" s="40">
        <v>42282.343147191648</v>
      </c>
    </row>
    <row r="5737" spans="1:10" x14ac:dyDescent="0.3">
      <c r="A5737" s="29">
        <v>5733</v>
      </c>
      <c r="B5737">
        <v>4662</v>
      </c>
      <c r="C5737" s="24">
        <v>41894</v>
      </c>
      <c r="D5737" s="24">
        <v>43355</v>
      </c>
      <c r="E5737">
        <v>6250</v>
      </c>
      <c r="F5737" s="31">
        <v>10492.800238679763</v>
      </c>
      <c r="G5737" s="24">
        <v>42183</v>
      </c>
      <c r="H5737" s="33">
        <v>3</v>
      </c>
      <c r="I5737">
        <v>0.80482337140270255</v>
      </c>
      <c r="J5737" s="40">
        <v>42439.505027985848</v>
      </c>
    </row>
    <row r="5738" spans="1:10" x14ac:dyDescent="0.3">
      <c r="A5738" s="29">
        <v>5734</v>
      </c>
      <c r="B5738">
        <v>4662</v>
      </c>
      <c r="C5738" s="24">
        <v>41894</v>
      </c>
      <c r="D5738" s="24">
        <v>43355</v>
      </c>
      <c r="E5738">
        <v>6250</v>
      </c>
      <c r="F5738" s="31">
        <v>1936.7299125591514</v>
      </c>
      <c r="G5738" s="24">
        <v>42995</v>
      </c>
      <c r="H5738" s="33">
        <v>1</v>
      </c>
      <c r="I5738">
        <v>0.98884995907581841</v>
      </c>
      <c r="J5738" s="40">
        <v>43104.629041025575</v>
      </c>
    </row>
    <row r="5739" spans="1:10" x14ac:dyDescent="0.3">
      <c r="A5739" s="29">
        <v>5735</v>
      </c>
      <c r="B5739">
        <v>4662</v>
      </c>
      <c r="C5739" s="24">
        <v>41894</v>
      </c>
      <c r="D5739" s="24">
        <v>43355</v>
      </c>
      <c r="E5739">
        <v>6250</v>
      </c>
      <c r="F5739" s="31">
        <v>1225.1255027082937</v>
      </c>
      <c r="G5739" s="24">
        <v>42532</v>
      </c>
      <c r="H5739" s="33">
        <v>1</v>
      </c>
      <c r="I5739">
        <v>0.98884995907581841</v>
      </c>
      <c r="J5739" s="40">
        <v>42791.111326960163</v>
      </c>
    </row>
    <row r="5740" spans="1:10" x14ac:dyDescent="0.3">
      <c r="A5740" s="29">
        <v>5736</v>
      </c>
      <c r="B5740">
        <v>4662</v>
      </c>
      <c r="C5740" s="24">
        <v>41894</v>
      </c>
      <c r="D5740" s="24">
        <v>43355</v>
      </c>
      <c r="E5740">
        <v>6250</v>
      </c>
      <c r="F5740" s="31">
        <v>327.22939199535415</v>
      </c>
      <c r="G5740" s="24">
        <v>42768</v>
      </c>
      <c r="H5740" s="33">
        <v>1</v>
      </c>
      <c r="I5740">
        <v>0.98884995907581841</v>
      </c>
      <c r="J5740" s="40">
        <v>43198.884110026302</v>
      </c>
    </row>
    <row r="5741" spans="1:10" x14ac:dyDescent="0.3">
      <c r="A5741" s="29">
        <v>5737</v>
      </c>
      <c r="B5741">
        <v>4663</v>
      </c>
      <c r="C5741" s="24">
        <v>41708</v>
      </c>
      <c r="D5741" s="24">
        <v>43534</v>
      </c>
      <c r="E5741">
        <v>4375</v>
      </c>
      <c r="F5741" s="31">
        <v>1186.1399302466114</v>
      </c>
      <c r="G5741" s="24">
        <v>42057</v>
      </c>
      <c r="H5741" s="33">
        <v>1</v>
      </c>
      <c r="I5741">
        <v>0.98884995907581841</v>
      </c>
      <c r="J5741" s="40">
        <v>42133.611612814682</v>
      </c>
    </row>
    <row r="5742" spans="1:10" x14ac:dyDescent="0.3">
      <c r="A5742" s="29">
        <v>5738</v>
      </c>
      <c r="B5742">
        <v>4663</v>
      </c>
      <c r="C5742" s="24">
        <v>41708</v>
      </c>
      <c r="D5742" s="24">
        <v>43534</v>
      </c>
      <c r="E5742">
        <v>4375</v>
      </c>
      <c r="F5742" s="31">
        <v>1559.373316224418</v>
      </c>
      <c r="G5742" s="24">
        <v>43041</v>
      </c>
      <c r="H5742" s="33">
        <v>1</v>
      </c>
      <c r="I5742">
        <v>0.98884995907581841</v>
      </c>
      <c r="J5742" s="40">
        <v>43735.248385537627</v>
      </c>
    </row>
    <row r="5743" spans="1:10" x14ac:dyDescent="0.3">
      <c r="A5743" s="29">
        <v>5739</v>
      </c>
      <c r="B5743">
        <v>4664</v>
      </c>
      <c r="C5743" s="24">
        <v>41818</v>
      </c>
      <c r="D5743" s="24">
        <v>43644</v>
      </c>
      <c r="E5743">
        <v>4375</v>
      </c>
      <c r="F5743" s="31">
        <v>623.57620120242029</v>
      </c>
      <c r="G5743" s="24">
        <v>42578</v>
      </c>
      <c r="H5743" s="33">
        <v>1</v>
      </c>
      <c r="I5743">
        <v>0.98884995907581841</v>
      </c>
      <c r="J5743" s="40">
        <v>42991.599351413992</v>
      </c>
    </row>
    <row r="5744" spans="1:10" x14ac:dyDescent="0.3">
      <c r="A5744" s="29">
        <v>5740</v>
      </c>
      <c r="B5744">
        <v>4664</v>
      </c>
      <c r="C5744" s="24">
        <v>41818</v>
      </c>
      <c r="D5744" s="24">
        <v>43644</v>
      </c>
      <c r="E5744">
        <v>4375</v>
      </c>
      <c r="F5744" s="31">
        <v>339.46235775361407</v>
      </c>
      <c r="G5744" s="24">
        <v>42600</v>
      </c>
      <c r="H5744" s="33">
        <v>1</v>
      </c>
      <c r="I5744">
        <v>0.98884995907581841</v>
      </c>
      <c r="J5744" s="40">
        <v>42621.498149737221</v>
      </c>
    </row>
    <row r="5745" spans="1:10" x14ac:dyDescent="0.3">
      <c r="A5745" s="29">
        <v>5741</v>
      </c>
      <c r="B5745">
        <v>4667</v>
      </c>
      <c r="C5745" s="24">
        <v>41754</v>
      </c>
      <c r="D5745" s="24">
        <v>43215</v>
      </c>
      <c r="E5745">
        <v>4375</v>
      </c>
      <c r="F5745" s="31">
        <v>2149.7178197780131</v>
      </c>
      <c r="G5745" s="24">
        <v>42000</v>
      </c>
      <c r="H5745" s="33">
        <v>1</v>
      </c>
      <c r="I5745">
        <v>0.98884995907581841</v>
      </c>
      <c r="J5745" s="40">
        <v>42176.469256170487</v>
      </c>
    </row>
    <row r="5746" spans="1:10" x14ac:dyDescent="0.3">
      <c r="A5746" s="29">
        <v>5742</v>
      </c>
      <c r="B5746">
        <v>4668</v>
      </c>
      <c r="C5746" s="24">
        <v>41897</v>
      </c>
      <c r="D5746" s="24">
        <v>43358</v>
      </c>
      <c r="E5746">
        <v>5000</v>
      </c>
      <c r="F5746" s="31">
        <v>101.49549030001033</v>
      </c>
      <c r="G5746" s="24">
        <v>42336</v>
      </c>
      <c r="H5746" s="33">
        <v>1</v>
      </c>
      <c r="I5746">
        <v>0.98884995907581841</v>
      </c>
      <c r="J5746" s="40">
        <v>42346.724444237596</v>
      </c>
    </row>
    <row r="5747" spans="1:10" x14ac:dyDescent="0.3">
      <c r="A5747" s="29">
        <v>5743</v>
      </c>
      <c r="B5747">
        <v>4668</v>
      </c>
      <c r="C5747" s="24">
        <v>41897</v>
      </c>
      <c r="D5747" s="24">
        <v>43358</v>
      </c>
      <c r="E5747">
        <v>5000</v>
      </c>
      <c r="F5747" s="31">
        <v>232.36558738486519</v>
      </c>
      <c r="G5747" s="24">
        <v>42974</v>
      </c>
      <c r="H5747" s="33">
        <v>1</v>
      </c>
      <c r="I5747">
        <v>0.98884995907581841</v>
      </c>
      <c r="J5747" s="40">
        <v>43049.117391824031</v>
      </c>
    </row>
    <row r="5748" spans="1:10" x14ac:dyDescent="0.3">
      <c r="A5748" s="29">
        <v>5744</v>
      </c>
      <c r="B5748">
        <v>4668</v>
      </c>
      <c r="C5748" s="24">
        <v>41897</v>
      </c>
      <c r="D5748" s="24">
        <v>43358</v>
      </c>
      <c r="E5748">
        <v>5000</v>
      </c>
      <c r="F5748" s="31">
        <v>1032.2184991885047</v>
      </c>
      <c r="G5748" s="24">
        <v>42290</v>
      </c>
      <c r="H5748" s="33">
        <v>1</v>
      </c>
      <c r="I5748">
        <v>0.98884995907581841</v>
      </c>
      <c r="J5748" s="40">
        <v>42688.32215105911</v>
      </c>
    </row>
    <row r="5749" spans="1:10" x14ac:dyDescent="0.3">
      <c r="A5749" s="29">
        <v>5745</v>
      </c>
      <c r="B5749">
        <v>4668</v>
      </c>
      <c r="C5749" s="24">
        <v>41897</v>
      </c>
      <c r="D5749" s="24">
        <v>43358</v>
      </c>
      <c r="E5749">
        <v>5000</v>
      </c>
      <c r="F5749" s="31">
        <v>233.87556313981361</v>
      </c>
      <c r="G5749" s="24">
        <v>43355</v>
      </c>
      <c r="H5749" s="33">
        <v>1</v>
      </c>
      <c r="I5749">
        <v>0.98884995907581841</v>
      </c>
      <c r="J5749" s="40">
        <v>43440.171588088451</v>
      </c>
    </row>
    <row r="5750" spans="1:10" x14ac:dyDescent="0.3">
      <c r="A5750" s="29">
        <v>5746</v>
      </c>
      <c r="B5750">
        <v>4669</v>
      </c>
      <c r="C5750" s="24">
        <v>41973</v>
      </c>
      <c r="D5750" s="24">
        <v>43799</v>
      </c>
      <c r="E5750">
        <v>6250</v>
      </c>
      <c r="F5750" s="31">
        <v>8680.1788984697141</v>
      </c>
      <c r="G5750" s="24">
        <v>43706</v>
      </c>
      <c r="H5750" s="33">
        <v>2</v>
      </c>
      <c r="I5750">
        <v>0.89574241276323197</v>
      </c>
      <c r="J5750" s="40">
        <v>44655.753551344045</v>
      </c>
    </row>
    <row r="5751" spans="1:10" x14ac:dyDescent="0.3">
      <c r="A5751" s="29">
        <v>5747</v>
      </c>
      <c r="B5751">
        <v>4671</v>
      </c>
      <c r="C5751" s="24">
        <v>41845</v>
      </c>
      <c r="D5751" s="24">
        <v>42576</v>
      </c>
      <c r="E5751">
        <v>5000</v>
      </c>
      <c r="F5751" s="31">
        <v>5040.7778586986715</v>
      </c>
      <c r="G5751" s="24">
        <v>42139</v>
      </c>
      <c r="H5751" s="33">
        <v>2</v>
      </c>
      <c r="I5751">
        <v>0.89574241276323197</v>
      </c>
      <c r="J5751" s="40">
        <v>42223.778104772791</v>
      </c>
    </row>
    <row r="5752" spans="1:10" x14ac:dyDescent="0.3">
      <c r="A5752" s="29">
        <v>5748</v>
      </c>
      <c r="B5752">
        <v>4672</v>
      </c>
      <c r="C5752" s="24">
        <v>41814</v>
      </c>
      <c r="D5752" s="24">
        <v>43640</v>
      </c>
      <c r="E5752">
        <v>5000</v>
      </c>
      <c r="F5752" s="31">
        <v>325.40815186631892</v>
      </c>
      <c r="G5752" s="24">
        <v>42910</v>
      </c>
      <c r="H5752" s="33">
        <v>1</v>
      </c>
      <c r="I5752">
        <v>0.98884995907581841</v>
      </c>
      <c r="J5752" s="40">
        <v>43179.279544702789</v>
      </c>
    </row>
    <row r="5753" spans="1:10" x14ac:dyDescent="0.3">
      <c r="A5753" s="29">
        <v>5749</v>
      </c>
      <c r="B5753">
        <v>4673</v>
      </c>
      <c r="C5753" s="24">
        <v>41787</v>
      </c>
      <c r="D5753" s="24">
        <v>43613</v>
      </c>
      <c r="E5753">
        <v>6250</v>
      </c>
      <c r="F5753" s="31">
        <v>731.44999706774831</v>
      </c>
      <c r="G5753" s="24">
        <v>43384</v>
      </c>
      <c r="H5753" s="33">
        <v>1</v>
      </c>
      <c r="I5753">
        <v>0.98884995907581841</v>
      </c>
      <c r="J5753" s="40">
        <v>44067.016846514729</v>
      </c>
    </row>
    <row r="5754" spans="1:10" x14ac:dyDescent="0.3">
      <c r="A5754" s="29">
        <v>5750</v>
      </c>
      <c r="B5754">
        <v>4673</v>
      </c>
      <c r="C5754" s="24">
        <v>41787</v>
      </c>
      <c r="D5754" s="24">
        <v>43613</v>
      </c>
      <c r="E5754">
        <v>6250</v>
      </c>
      <c r="F5754" s="31">
        <v>2083.5907668476643</v>
      </c>
      <c r="G5754" s="24">
        <v>43184</v>
      </c>
      <c r="H5754" s="33">
        <v>1</v>
      </c>
      <c r="I5754">
        <v>0.98884995907581841</v>
      </c>
      <c r="J5754" s="40">
        <v>43222.632339601922</v>
      </c>
    </row>
    <row r="5755" spans="1:10" x14ac:dyDescent="0.3">
      <c r="A5755" s="29">
        <v>5751</v>
      </c>
      <c r="B5755">
        <v>4673</v>
      </c>
      <c r="C5755" s="24">
        <v>41787</v>
      </c>
      <c r="D5755" s="24">
        <v>43613</v>
      </c>
      <c r="E5755">
        <v>6250</v>
      </c>
      <c r="F5755" s="31">
        <v>7572.6572453248073</v>
      </c>
      <c r="G5755" s="24">
        <v>43081</v>
      </c>
      <c r="H5755" s="33">
        <v>2</v>
      </c>
      <c r="I5755">
        <v>0.89574241276323197</v>
      </c>
      <c r="J5755" s="40">
        <v>43099.577489219882</v>
      </c>
    </row>
    <row r="5756" spans="1:10" x14ac:dyDescent="0.3">
      <c r="A5756" s="29">
        <v>5752</v>
      </c>
      <c r="B5756">
        <v>4674</v>
      </c>
      <c r="C5756" s="24">
        <v>41965</v>
      </c>
      <c r="D5756" s="24">
        <v>43791</v>
      </c>
      <c r="E5756">
        <v>6250</v>
      </c>
      <c r="F5756" s="31">
        <v>2985.2527635869051</v>
      </c>
      <c r="G5756" s="24">
        <v>42345</v>
      </c>
      <c r="H5756" s="33">
        <v>1</v>
      </c>
      <c r="I5756">
        <v>0.98884995907581841</v>
      </c>
      <c r="J5756" s="40">
        <v>42754.20754675693</v>
      </c>
    </row>
    <row r="5757" spans="1:10" x14ac:dyDescent="0.3">
      <c r="A5757" s="29">
        <v>5753</v>
      </c>
      <c r="B5757">
        <v>4674</v>
      </c>
      <c r="C5757" s="24">
        <v>41965</v>
      </c>
      <c r="D5757" s="24">
        <v>43791</v>
      </c>
      <c r="E5757">
        <v>6250</v>
      </c>
      <c r="F5757" s="31">
        <v>742.25854956471676</v>
      </c>
      <c r="G5757" s="24">
        <v>43371</v>
      </c>
      <c r="H5757" s="33">
        <v>1</v>
      </c>
      <c r="I5757">
        <v>0.98884995907581841</v>
      </c>
      <c r="J5757" s="40">
        <v>43433.958170881771</v>
      </c>
    </row>
    <row r="5758" spans="1:10" x14ac:dyDescent="0.3">
      <c r="A5758" s="29">
        <v>5754</v>
      </c>
      <c r="B5758">
        <v>4675</v>
      </c>
      <c r="C5758" s="24">
        <v>41650</v>
      </c>
      <c r="D5758" s="24">
        <v>42015</v>
      </c>
      <c r="E5758">
        <v>6250</v>
      </c>
      <c r="F5758" s="31">
        <v>736.05333234826708</v>
      </c>
      <c r="G5758" s="24">
        <v>41728</v>
      </c>
      <c r="H5758" s="33">
        <v>1</v>
      </c>
      <c r="I5758">
        <v>0.98884995907581841</v>
      </c>
      <c r="J5758" s="40">
        <v>41900.804318132534</v>
      </c>
    </row>
    <row r="5759" spans="1:10" x14ac:dyDescent="0.3">
      <c r="A5759" s="29">
        <v>5755</v>
      </c>
      <c r="B5759">
        <v>4676</v>
      </c>
      <c r="C5759" s="24">
        <v>41700</v>
      </c>
      <c r="D5759" s="24">
        <v>43161</v>
      </c>
      <c r="E5759">
        <v>3750</v>
      </c>
      <c r="F5759" s="31">
        <v>1128.721690433154</v>
      </c>
      <c r="G5759" s="24">
        <v>41935</v>
      </c>
      <c r="H5759" s="33">
        <v>1</v>
      </c>
      <c r="I5759">
        <v>0.98884995907581841</v>
      </c>
      <c r="J5759" s="40">
        <v>42414.802275114605</v>
      </c>
    </row>
    <row r="5760" spans="1:10" x14ac:dyDescent="0.3">
      <c r="A5760" s="29">
        <v>5756</v>
      </c>
      <c r="B5760">
        <v>4676</v>
      </c>
      <c r="C5760" s="24">
        <v>41700</v>
      </c>
      <c r="D5760" s="24">
        <v>43161</v>
      </c>
      <c r="E5760">
        <v>3750</v>
      </c>
      <c r="F5760" s="31">
        <v>843.12953056474669</v>
      </c>
      <c r="G5760" s="24">
        <v>42736</v>
      </c>
      <c r="H5760" s="33">
        <v>1</v>
      </c>
      <c r="I5760">
        <v>0.98884995907581841</v>
      </c>
      <c r="J5760" s="40">
        <v>42993.352608761561</v>
      </c>
    </row>
    <row r="5761" spans="1:10" x14ac:dyDescent="0.3">
      <c r="A5761" s="29">
        <v>5757</v>
      </c>
      <c r="B5761">
        <v>4679</v>
      </c>
      <c r="C5761" s="24">
        <v>41781</v>
      </c>
      <c r="D5761" s="24">
        <v>43607</v>
      </c>
      <c r="E5761">
        <v>5000</v>
      </c>
      <c r="F5761" s="31">
        <v>16533.887949675973</v>
      </c>
      <c r="G5761" s="24">
        <v>42346</v>
      </c>
      <c r="H5761" s="33">
        <v>3</v>
      </c>
      <c r="I5761">
        <v>0.80482337140270255</v>
      </c>
      <c r="J5761" s="40">
        <v>42587.637998912105</v>
      </c>
    </row>
    <row r="5762" spans="1:10" x14ac:dyDescent="0.3">
      <c r="A5762" s="29">
        <v>5758</v>
      </c>
      <c r="B5762">
        <v>4679</v>
      </c>
      <c r="C5762" s="24">
        <v>41781</v>
      </c>
      <c r="D5762" s="24">
        <v>43607</v>
      </c>
      <c r="E5762">
        <v>5000</v>
      </c>
      <c r="F5762" s="31">
        <v>35.700883427355159</v>
      </c>
      <c r="G5762" s="24">
        <v>42859</v>
      </c>
      <c r="H5762" s="33">
        <v>1</v>
      </c>
      <c r="I5762">
        <v>0.98884995907581841</v>
      </c>
      <c r="J5762" s="40">
        <v>43153.410144564157</v>
      </c>
    </row>
    <row r="5763" spans="1:10" x14ac:dyDescent="0.3">
      <c r="A5763" s="29">
        <v>5759</v>
      </c>
      <c r="B5763">
        <v>4679</v>
      </c>
      <c r="C5763" s="24">
        <v>41781</v>
      </c>
      <c r="D5763" s="24">
        <v>43607</v>
      </c>
      <c r="E5763">
        <v>5000</v>
      </c>
      <c r="F5763" s="31">
        <v>5764.8466828064884</v>
      </c>
      <c r="G5763" s="24">
        <v>43186</v>
      </c>
      <c r="H5763" s="33">
        <v>2</v>
      </c>
      <c r="I5763">
        <v>0.89574241276323197</v>
      </c>
      <c r="J5763" s="40">
        <v>43276.928657494405</v>
      </c>
    </row>
    <row r="5764" spans="1:10" x14ac:dyDescent="0.3">
      <c r="A5764" s="29">
        <v>5760</v>
      </c>
      <c r="B5764">
        <v>4685</v>
      </c>
      <c r="C5764" s="24">
        <v>41719</v>
      </c>
      <c r="D5764" s="24">
        <v>42450</v>
      </c>
      <c r="E5764">
        <v>6250</v>
      </c>
      <c r="F5764" s="31">
        <v>2740.9605149926988</v>
      </c>
      <c r="G5764" s="24">
        <v>42334</v>
      </c>
      <c r="H5764" s="33">
        <v>1</v>
      </c>
      <c r="I5764">
        <v>0.98884995907581841</v>
      </c>
      <c r="J5764" s="40">
        <v>42408.208827414986</v>
      </c>
    </row>
    <row r="5765" spans="1:10" x14ac:dyDescent="0.3">
      <c r="A5765" s="29">
        <v>5761</v>
      </c>
      <c r="B5765">
        <v>4685</v>
      </c>
      <c r="C5765" s="24">
        <v>41719</v>
      </c>
      <c r="D5765" s="24">
        <v>42450</v>
      </c>
      <c r="E5765">
        <v>6250</v>
      </c>
      <c r="F5765" s="31">
        <v>900.80759952880953</v>
      </c>
      <c r="G5765" s="24">
        <v>41735</v>
      </c>
      <c r="H5765" s="33">
        <v>1</v>
      </c>
      <c r="I5765">
        <v>0.98884995907581841</v>
      </c>
      <c r="J5765" s="40">
        <v>41781.779059336361</v>
      </c>
    </row>
    <row r="5766" spans="1:10" x14ac:dyDescent="0.3">
      <c r="A5766" s="29">
        <v>5762</v>
      </c>
      <c r="B5766">
        <v>4685</v>
      </c>
      <c r="C5766" s="24">
        <v>41719</v>
      </c>
      <c r="D5766" s="24">
        <v>42450</v>
      </c>
      <c r="E5766">
        <v>6250</v>
      </c>
      <c r="F5766" s="31">
        <v>902.1488396053021</v>
      </c>
      <c r="G5766" s="24">
        <v>41846</v>
      </c>
      <c r="H5766" s="33">
        <v>1</v>
      </c>
      <c r="I5766">
        <v>0.98884995907581841</v>
      </c>
      <c r="J5766" s="40">
        <v>42047.563902846872</v>
      </c>
    </row>
    <row r="5767" spans="1:10" x14ac:dyDescent="0.3">
      <c r="A5767" s="29">
        <v>5763</v>
      </c>
      <c r="B5767">
        <v>4686</v>
      </c>
      <c r="C5767" s="24">
        <v>41960</v>
      </c>
      <c r="D5767" s="24">
        <v>42325</v>
      </c>
      <c r="E5767">
        <v>5000</v>
      </c>
      <c r="F5767" s="31">
        <v>210.43994960973336</v>
      </c>
      <c r="G5767" s="24">
        <v>42018</v>
      </c>
      <c r="H5767" s="33">
        <v>1</v>
      </c>
      <c r="I5767">
        <v>0.98884995907581841</v>
      </c>
      <c r="J5767" s="40">
        <v>42185.967884858903</v>
      </c>
    </row>
    <row r="5768" spans="1:10" x14ac:dyDescent="0.3">
      <c r="A5768" s="29">
        <v>5764</v>
      </c>
      <c r="B5768">
        <v>4688</v>
      </c>
      <c r="C5768" s="24">
        <v>41847</v>
      </c>
      <c r="D5768" s="24">
        <v>43308</v>
      </c>
      <c r="E5768">
        <v>5000</v>
      </c>
      <c r="F5768" s="31">
        <v>10417.612207923532</v>
      </c>
      <c r="G5768" s="24">
        <v>43133</v>
      </c>
      <c r="H5768" s="33">
        <v>3</v>
      </c>
      <c r="I5768">
        <v>0.80482337140270255</v>
      </c>
      <c r="J5768" s="40">
        <v>43484.165020770823</v>
      </c>
    </row>
    <row r="5769" spans="1:10" x14ac:dyDescent="0.3">
      <c r="A5769" s="29">
        <v>5765</v>
      </c>
      <c r="B5769">
        <v>4688</v>
      </c>
      <c r="C5769" s="24">
        <v>41847</v>
      </c>
      <c r="D5769" s="24">
        <v>43308</v>
      </c>
      <c r="E5769">
        <v>5000</v>
      </c>
      <c r="F5769" s="31">
        <v>3632.4003784173369</v>
      </c>
      <c r="G5769" s="24">
        <v>42141</v>
      </c>
      <c r="H5769" s="33">
        <v>1</v>
      </c>
      <c r="I5769">
        <v>0.98884995907581841</v>
      </c>
      <c r="J5769" s="40">
        <v>42231.371443331147</v>
      </c>
    </row>
    <row r="5770" spans="1:10" x14ac:dyDescent="0.3">
      <c r="A5770" s="29">
        <v>5766</v>
      </c>
      <c r="B5770">
        <v>4689</v>
      </c>
      <c r="C5770" s="24">
        <v>41715</v>
      </c>
      <c r="D5770" s="24">
        <v>43541</v>
      </c>
      <c r="E5770">
        <v>4375</v>
      </c>
      <c r="F5770" s="31">
        <v>6901.2387535920225</v>
      </c>
      <c r="G5770" s="24">
        <v>41796</v>
      </c>
      <c r="H5770" s="33">
        <v>2</v>
      </c>
      <c r="I5770">
        <v>0.89574241276323197</v>
      </c>
      <c r="J5770" s="40">
        <v>41962.363564710315</v>
      </c>
    </row>
    <row r="5771" spans="1:10" x14ac:dyDescent="0.3">
      <c r="A5771" s="29">
        <v>5767</v>
      </c>
      <c r="B5771">
        <v>4690</v>
      </c>
      <c r="C5771" s="24">
        <v>41970</v>
      </c>
      <c r="D5771" s="24">
        <v>43796</v>
      </c>
      <c r="E5771">
        <v>6250</v>
      </c>
      <c r="F5771" s="31">
        <v>7149.3078774879468</v>
      </c>
      <c r="G5771" s="24">
        <v>42299</v>
      </c>
      <c r="H5771" s="33">
        <v>2</v>
      </c>
      <c r="I5771">
        <v>0.89574241276323197</v>
      </c>
      <c r="J5771" s="40">
        <v>42456.126192023832</v>
      </c>
    </row>
    <row r="5772" spans="1:10" x14ac:dyDescent="0.3">
      <c r="A5772" s="29">
        <v>5768</v>
      </c>
      <c r="B5772">
        <v>4691</v>
      </c>
      <c r="C5772" s="24">
        <v>41702</v>
      </c>
      <c r="D5772" s="24">
        <v>42433</v>
      </c>
      <c r="E5772">
        <v>4375</v>
      </c>
      <c r="F5772" s="31">
        <v>4512.6277739187826</v>
      </c>
      <c r="G5772" s="24">
        <v>42339</v>
      </c>
      <c r="H5772" s="33">
        <v>1</v>
      </c>
      <c r="I5772">
        <v>0.98884995907581841</v>
      </c>
      <c r="J5772" s="40">
        <v>42966.30403926524</v>
      </c>
    </row>
    <row r="5773" spans="1:10" x14ac:dyDescent="0.3">
      <c r="A5773" s="29">
        <v>5769</v>
      </c>
      <c r="B5773">
        <v>4696</v>
      </c>
      <c r="C5773" s="24">
        <v>41687</v>
      </c>
      <c r="D5773" s="24">
        <v>43148</v>
      </c>
      <c r="E5773">
        <v>5000</v>
      </c>
      <c r="F5773" s="31">
        <v>16569.448093685238</v>
      </c>
      <c r="G5773" s="24">
        <v>42638</v>
      </c>
      <c r="H5773" s="33">
        <v>3</v>
      </c>
      <c r="I5773">
        <v>0.80482337140270255</v>
      </c>
      <c r="J5773" s="40">
        <v>42692.626689922021</v>
      </c>
    </row>
    <row r="5774" spans="1:10" x14ac:dyDescent="0.3">
      <c r="A5774" s="29">
        <v>5770</v>
      </c>
      <c r="B5774">
        <v>4696</v>
      </c>
      <c r="C5774" s="24">
        <v>41687</v>
      </c>
      <c r="D5774" s="24">
        <v>43148</v>
      </c>
      <c r="E5774">
        <v>5000</v>
      </c>
      <c r="F5774" s="31">
        <v>4379.753592539304</v>
      </c>
      <c r="G5774" s="24">
        <v>42793</v>
      </c>
      <c r="H5774" s="33">
        <v>1</v>
      </c>
      <c r="I5774">
        <v>0.98884995907581841</v>
      </c>
      <c r="J5774" s="40">
        <v>43427.518471244635</v>
      </c>
    </row>
    <row r="5775" spans="1:10" x14ac:dyDescent="0.3">
      <c r="A5775" s="29">
        <v>5771</v>
      </c>
      <c r="B5775">
        <v>4696</v>
      </c>
      <c r="C5775" s="24">
        <v>41687</v>
      </c>
      <c r="D5775" s="24">
        <v>43148</v>
      </c>
      <c r="E5775">
        <v>5000</v>
      </c>
      <c r="F5775" s="31">
        <v>1628.6948067835854</v>
      </c>
      <c r="G5775" s="24">
        <v>42991</v>
      </c>
      <c r="H5775" s="33">
        <v>1</v>
      </c>
      <c r="I5775">
        <v>0.98884995907581841</v>
      </c>
      <c r="J5775" s="40">
        <v>43929.600661581724</v>
      </c>
    </row>
    <row r="5776" spans="1:10" x14ac:dyDescent="0.3">
      <c r="A5776" s="29">
        <v>5772</v>
      </c>
      <c r="B5776">
        <v>4697</v>
      </c>
      <c r="C5776" s="24">
        <v>41786</v>
      </c>
      <c r="D5776" s="24">
        <v>42151</v>
      </c>
      <c r="E5776">
        <v>4375</v>
      </c>
      <c r="F5776" s="31">
        <v>1184.7192531590895</v>
      </c>
      <c r="G5776" s="24">
        <v>42127</v>
      </c>
      <c r="H5776" s="33">
        <v>1</v>
      </c>
      <c r="I5776">
        <v>0.98884995907581841</v>
      </c>
      <c r="J5776" s="40">
        <v>43067.020768729548</v>
      </c>
    </row>
    <row r="5777" spans="1:10" x14ac:dyDescent="0.3">
      <c r="A5777" s="29">
        <v>5773</v>
      </c>
      <c r="B5777">
        <v>4700</v>
      </c>
      <c r="C5777" s="24">
        <v>42004</v>
      </c>
      <c r="D5777" s="24">
        <v>43830</v>
      </c>
      <c r="E5777">
        <v>6250</v>
      </c>
      <c r="F5777" s="31">
        <v>7091.5049354323564</v>
      </c>
      <c r="G5777" s="24">
        <v>42627</v>
      </c>
      <c r="H5777" s="33">
        <v>2</v>
      </c>
      <c r="I5777">
        <v>0.89574241276323197</v>
      </c>
      <c r="J5777" s="40">
        <v>43229.17647050129</v>
      </c>
    </row>
    <row r="5778" spans="1:10" x14ac:dyDescent="0.3">
      <c r="A5778" s="29">
        <v>5774</v>
      </c>
      <c r="B5778">
        <v>4700</v>
      </c>
      <c r="C5778" s="24">
        <v>42004</v>
      </c>
      <c r="D5778" s="24">
        <v>43830</v>
      </c>
      <c r="E5778">
        <v>6250</v>
      </c>
      <c r="F5778" s="31">
        <v>1578.9821880902346</v>
      </c>
      <c r="G5778" s="24">
        <v>43090</v>
      </c>
      <c r="H5778" s="33">
        <v>1</v>
      </c>
      <c r="I5778">
        <v>0.98884995907581841</v>
      </c>
      <c r="J5778" s="40">
        <v>44344.542111689312</v>
      </c>
    </row>
    <row r="5779" spans="1:10" x14ac:dyDescent="0.3">
      <c r="A5779" s="29">
        <v>5775</v>
      </c>
      <c r="B5779">
        <v>4701</v>
      </c>
      <c r="C5779" s="24">
        <v>41754</v>
      </c>
      <c r="D5779" s="24">
        <v>42485</v>
      </c>
      <c r="E5779">
        <v>4375</v>
      </c>
      <c r="F5779" s="31">
        <v>962.96074482989593</v>
      </c>
      <c r="G5779" s="24">
        <v>42358</v>
      </c>
      <c r="H5779" s="33">
        <v>1</v>
      </c>
      <c r="I5779">
        <v>0.98884995907581841</v>
      </c>
      <c r="J5779" s="40">
        <v>42685.089897203427</v>
      </c>
    </row>
    <row r="5780" spans="1:10" x14ac:dyDescent="0.3">
      <c r="A5780" s="29">
        <v>5776</v>
      </c>
      <c r="B5780">
        <v>4703</v>
      </c>
      <c r="C5780" s="24">
        <v>41645</v>
      </c>
      <c r="D5780" s="24">
        <v>43471</v>
      </c>
      <c r="E5780">
        <v>5000</v>
      </c>
      <c r="F5780" s="31">
        <v>10779.439930716646</v>
      </c>
      <c r="G5780" s="24">
        <v>41687</v>
      </c>
      <c r="H5780" s="33">
        <v>3</v>
      </c>
      <c r="I5780">
        <v>0.80482337140270255</v>
      </c>
      <c r="J5780" s="40">
        <v>41789.288410964204</v>
      </c>
    </row>
    <row r="5781" spans="1:10" x14ac:dyDescent="0.3">
      <c r="A5781" s="29">
        <v>5777</v>
      </c>
      <c r="B5781">
        <v>4706</v>
      </c>
      <c r="C5781" s="24">
        <v>41745</v>
      </c>
      <c r="D5781" s="24">
        <v>43571</v>
      </c>
      <c r="E5781">
        <v>4375</v>
      </c>
      <c r="F5781" s="31">
        <v>5485.8358968723005</v>
      </c>
      <c r="G5781" s="24">
        <v>42333</v>
      </c>
      <c r="H5781" s="33">
        <v>2</v>
      </c>
      <c r="I5781">
        <v>0.89574241276323197</v>
      </c>
      <c r="J5781" s="40">
        <v>42625.46415439948</v>
      </c>
    </row>
    <row r="5782" spans="1:10" x14ac:dyDescent="0.3">
      <c r="A5782" s="29">
        <v>5778</v>
      </c>
      <c r="B5782">
        <v>4706</v>
      </c>
      <c r="C5782" s="24">
        <v>41745</v>
      </c>
      <c r="D5782" s="24">
        <v>43571</v>
      </c>
      <c r="E5782">
        <v>4375</v>
      </c>
      <c r="F5782" s="31">
        <v>5969.8933319435437</v>
      </c>
      <c r="G5782" s="24">
        <v>42996</v>
      </c>
      <c r="H5782" s="33">
        <v>2</v>
      </c>
      <c r="I5782">
        <v>0.89574241276323197</v>
      </c>
      <c r="J5782" s="40">
        <v>43024.684249073398</v>
      </c>
    </row>
    <row r="5783" spans="1:10" x14ac:dyDescent="0.3">
      <c r="A5783" s="29">
        <v>5779</v>
      </c>
      <c r="B5783">
        <v>4706</v>
      </c>
      <c r="C5783" s="24">
        <v>41745</v>
      </c>
      <c r="D5783" s="24">
        <v>43571</v>
      </c>
      <c r="E5783">
        <v>4375</v>
      </c>
      <c r="F5783" s="31">
        <v>6428.6806834300605</v>
      </c>
      <c r="G5783" s="24">
        <v>42228</v>
      </c>
      <c r="H5783" s="33">
        <v>2</v>
      </c>
      <c r="I5783">
        <v>0.89574241276323197</v>
      </c>
      <c r="J5783" s="40">
        <v>42494.352211274185</v>
      </c>
    </row>
    <row r="5784" spans="1:10" x14ac:dyDescent="0.3">
      <c r="A5784" s="29">
        <v>5780</v>
      </c>
      <c r="B5784">
        <v>4706</v>
      </c>
      <c r="C5784" s="24">
        <v>41745</v>
      </c>
      <c r="D5784" s="24">
        <v>43571</v>
      </c>
      <c r="E5784">
        <v>4375</v>
      </c>
      <c r="F5784" s="31">
        <v>12061.003859434159</v>
      </c>
      <c r="G5784" s="24">
        <v>43403</v>
      </c>
      <c r="H5784" s="33">
        <v>3</v>
      </c>
      <c r="I5784">
        <v>0.80482337140270255</v>
      </c>
      <c r="J5784" s="40">
        <v>43871.464106826963</v>
      </c>
    </row>
    <row r="5785" spans="1:10" x14ac:dyDescent="0.3">
      <c r="A5785" s="29">
        <v>5781</v>
      </c>
      <c r="B5785">
        <v>4708</v>
      </c>
      <c r="C5785" s="24">
        <v>41834</v>
      </c>
      <c r="D5785" s="24">
        <v>43295</v>
      </c>
      <c r="E5785">
        <v>6250</v>
      </c>
      <c r="F5785" s="31">
        <v>238.17411389538981</v>
      </c>
      <c r="G5785" s="24">
        <v>42741</v>
      </c>
      <c r="H5785" s="33">
        <v>1</v>
      </c>
      <c r="I5785">
        <v>0.98884995907581841</v>
      </c>
      <c r="J5785" s="40">
        <v>43249.187958661292</v>
      </c>
    </row>
    <row r="5786" spans="1:10" x14ac:dyDescent="0.3">
      <c r="A5786" s="29">
        <v>5782</v>
      </c>
      <c r="B5786">
        <v>4708</v>
      </c>
      <c r="C5786" s="24">
        <v>41834</v>
      </c>
      <c r="D5786" s="24">
        <v>43295</v>
      </c>
      <c r="E5786">
        <v>6250</v>
      </c>
      <c r="F5786" s="31">
        <v>537.4049995373955</v>
      </c>
      <c r="G5786" s="24">
        <v>42268</v>
      </c>
      <c r="H5786" s="33">
        <v>1</v>
      </c>
      <c r="I5786">
        <v>0.98884995907581841</v>
      </c>
      <c r="J5786" s="40">
        <v>42635.227084168102</v>
      </c>
    </row>
    <row r="5787" spans="1:10" x14ac:dyDescent="0.3">
      <c r="A5787" s="29">
        <v>5783</v>
      </c>
      <c r="B5787">
        <v>4708</v>
      </c>
      <c r="C5787" s="24">
        <v>41834</v>
      </c>
      <c r="D5787" s="24">
        <v>43295</v>
      </c>
      <c r="E5787">
        <v>6250</v>
      </c>
      <c r="F5787" s="31">
        <v>5391.9340506522094</v>
      </c>
      <c r="G5787" s="24">
        <v>42884</v>
      </c>
      <c r="H5787" s="33">
        <v>2</v>
      </c>
      <c r="I5787">
        <v>0.89574241276323197</v>
      </c>
      <c r="J5787" s="40">
        <v>43499.90146706879</v>
      </c>
    </row>
    <row r="5788" spans="1:10" x14ac:dyDescent="0.3">
      <c r="A5788" s="29">
        <v>5784</v>
      </c>
      <c r="B5788">
        <v>4708</v>
      </c>
      <c r="C5788" s="24">
        <v>41834</v>
      </c>
      <c r="D5788" s="24">
        <v>43295</v>
      </c>
      <c r="E5788">
        <v>6250</v>
      </c>
      <c r="F5788" s="31">
        <v>936.18142937606001</v>
      </c>
      <c r="G5788" s="24">
        <v>42748</v>
      </c>
      <c r="H5788" s="33">
        <v>1</v>
      </c>
      <c r="I5788">
        <v>0.98884995907581841</v>
      </c>
      <c r="J5788" s="40">
        <v>43596.284941737991</v>
      </c>
    </row>
    <row r="5789" spans="1:10" x14ac:dyDescent="0.3">
      <c r="A5789" s="29">
        <v>5785</v>
      </c>
      <c r="B5789">
        <v>4708</v>
      </c>
      <c r="C5789" s="24">
        <v>41834</v>
      </c>
      <c r="D5789" s="24">
        <v>43295</v>
      </c>
      <c r="E5789">
        <v>6250</v>
      </c>
      <c r="F5789" s="31">
        <v>79.257905282255578</v>
      </c>
      <c r="G5789" s="24">
        <v>41855</v>
      </c>
      <c r="H5789" s="33">
        <v>1</v>
      </c>
      <c r="I5789">
        <v>0.98884995907581841</v>
      </c>
      <c r="J5789" s="40">
        <v>41907.680621406573</v>
      </c>
    </row>
    <row r="5790" spans="1:10" x14ac:dyDescent="0.3">
      <c r="A5790" s="29">
        <v>5786</v>
      </c>
      <c r="B5790">
        <v>4709</v>
      </c>
      <c r="C5790" s="24">
        <v>41776</v>
      </c>
      <c r="D5790" s="24">
        <v>43237</v>
      </c>
      <c r="E5790">
        <v>4375</v>
      </c>
      <c r="F5790" s="31">
        <v>2848.2051634316795</v>
      </c>
      <c r="G5790" s="24">
        <v>42355</v>
      </c>
      <c r="H5790" s="33">
        <v>1</v>
      </c>
      <c r="I5790">
        <v>0.98884995907581841</v>
      </c>
      <c r="J5790" s="40">
        <v>42832.456225966896</v>
      </c>
    </row>
    <row r="5791" spans="1:10" x14ac:dyDescent="0.3">
      <c r="A5791" s="29">
        <v>5787</v>
      </c>
      <c r="B5791">
        <v>4709</v>
      </c>
      <c r="C5791" s="24">
        <v>41776</v>
      </c>
      <c r="D5791" s="24">
        <v>43237</v>
      </c>
      <c r="E5791">
        <v>4375</v>
      </c>
      <c r="F5791" s="31">
        <v>516.62089628326908</v>
      </c>
      <c r="G5791" s="24">
        <v>42593</v>
      </c>
      <c r="H5791" s="33">
        <v>1</v>
      </c>
      <c r="I5791">
        <v>0.98884995907581841</v>
      </c>
      <c r="J5791" s="40">
        <v>42660.875955443218</v>
      </c>
    </row>
    <row r="5792" spans="1:10" x14ac:dyDescent="0.3">
      <c r="A5792" s="29">
        <v>5788</v>
      </c>
      <c r="B5792">
        <v>4710</v>
      </c>
      <c r="C5792" s="24">
        <v>41929</v>
      </c>
      <c r="D5792" s="24">
        <v>43755</v>
      </c>
      <c r="E5792">
        <v>3750</v>
      </c>
      <c r="F5792" s="31">
        <v>1856.4026107051404</v>
      </c>
      <c r="G5792" s="24">
        <v>42485</v>
      </c>
      <c r="H5792" s="33">
        <v>1</v>
      </c>
      <c r="I5792">
        <v>0.98884995907581841</v>
      </c>
      <c r="J5792" s="40">
        <v>44177.913184016521</v>
      </c>
    </row>
    <row r="5793" spans="1:10" x14ac:dyDescent="0.3">
      <c r="A5793" s="29">
        <v>5789</v>
      </c>
      <c r="B5793">
        <v>4710</v>
      </c>
      <c r="C5793" s="24">
        <v>41929</v>
      </c>
      <c r="D5793" s="24">
        <v>43755</v>
      </c>
      <c r="E5793">
        <v>3750</v>
      </c>
      <c r="F5793" s="31">
        <v>10951.373392612175</v>
      </c>
      <c r="G5793" s="24">
        <v>42243</v>
      </c>
      <c r="H5793" s="33">
        <v>3</v>
      </c>
      <c r="I5793">
        <v>0.80482337140270255</v>
      </c>
      <c r="J5793" s="40">
        <v>42405.310908713807</v>
      </c>
    </row>
    <row r="5794" spans="1:10" x14ac:dyDescent="0.3">
      <c r="A5794" s="29">
        <v>5790</v>
      </c>
      <c r="B5794">
        <v>4714</v>
      </c>
      <c r="C5794" s="24">
        <v>41718</v>
      </c>
      <c r="D5794" s="24">
        <v>43544</v>
      </c>
      <c r="E5794">
        <v>5625</v>
      </c>
      <c r="F5794" s="31">
        <v>10301.676052181701</v>
      </c>
      <c r="G5794" s="24">
        <v>42199</v>
      </c>
      <c r="H5794" s="33">
        <v>3</v>
      </c>
      <c r="I5794">
        <v>0.80482337140270255</v>
      </c>
      <c r="J5794" s="40">
        <v>42612.087917270925</v>
      </c>
    </row>
    <row r="5795" spans="1:10" x14ac:dyDescent="0.3">
      <c r="A5795" s="29">
        <v>5791</v>
      </c>
      <c r="B5795">
        <v>4717</v>
      </c>
      <c r="C5795" s="24">
        <v>41815</v>
      </c>
      <c r="D5795" s="24">
        <v>42911</v>
      </c>
      <c r="E5795">
        <v>3750</v>
      </c>
      <c r="F5795" s="31">
        <v>3906.4800060285511</v>
      </c>
      <c r="G5795" s="24">
        <v>42662</v>
      </c>
      <c r="H5795" s="33">
        <v>1</v>
      </c>
      <c r="I5795">
        <v>0.98884995907581841</v>
      </c>
      <c r="J5795" s="40">
        <v>42842.944452712989</v>
      </c>
    </row>
    <row r="5796" spans="1:10" x14ac:dyDescent="0.3">
      <c r="A5796" s="29">
        <v>5792</v>
      </c>
      <c r="B5796">
        <v>4717</v>
      </c>
      <c r="C5796" s="24">
        <v>41815</v>
      </c>
      <c r="D5796" s="24">
        <v>42911</v>
      </c>
      <c r="E5796">
        <v>3750</v>
      </c>
      <c r="F5796" s="31">
        <v>2933.3725545949787</v>
      </c>
      <c r="G5796" s="24">
        <v>42838</v>
      </c>
      <c r="H5796" s="33">
        <v>1</v>
      </c>
      <c r="I5796">
        <v>0.98884995907581841</v>
      </c>
      <c r="J5796" s="40">
        <v>43043.607119280539</v>
      </c>
    </row>
    <row r="5797" spans="1:10" x14ac:dyDescent="0.3">
      <c r="A5797" s="29">
        <v>5793</v>
      </c>
      <c r="B5797">
        <v>4717</v>
      </c>
      <c r="C5797" s="24">
        <v>41815</v>
      </c>
      <c r="D5797" s="24">
        <v>42911</v>
      </c>
      <c r="E5797">
        <v>3750</v>
      </c>
      <c r="F5797" s="31">
        <v>4088.0846902096214</v>
      </c>
      <c r="G5797" s="24">
        <v>42352</v>
      </c>
      <c r="H5797" s="33">
        <v>1</v>
      </c>
      <c r="I5797">
        <v>0.98884995907581841</v>
      </c>
      <c r="J5797" s="40">
        <v>42451.554465141679</v>
      </c>
    </row>
    <row r="5798" spans="1:10" x14ac:dyDescent="0.3">
      <c r="A5798" s="29">
        <v>5794</v>
      </c>
      <c r="B5798">
        <v>4718</v>
      </c>
      <c r="C5798" s="24">
        <v>41942</v>
      </c>
      <c r="D5798" s="24">
        <v>43768</v>
      </c>
      <c r="E5798">
        <v>6250</v>
      </c>
      <c r="F5798" s="31">
        <v>590.79362883755027</v>
      </c>
      <c r="G5798" s="24">
        <v>43629</v>
      </c>
      <c r="H5798" s="33">
        <v>1</v>
      </c>
      <c r="I5798">
        <v>0.98884995907581841</v>
      </c>
      <c r="J5798" s="40">
        <v>43710.877419387056</v>
      </c>
    </row>
    <row r="5799" spans="1:10" x14ac:dyDescent="0.3">
      <c r="A5799" s="29">
        <v>5795</v>
      </c>
      <c r="B5799">
        <v>4719</v>
      </c>
      <c r="C5799" s="24">
        <v>41871</v>
      </c>
      <c r="D5799" s="24">
        <v>43697</v>
      </c>
      <c r="E5799">
        <v>5000</v>
      </c>
      <c r="F5799" s="31">
        <v>1497.263969015683</v>
      </c>
      <c r="G5799" s="24">
        <v>42520</v>
      </c>
      <c r="H5799" s="33">
        <v>1</v>
      </c>
      <c r="I5799">
        <v>0.98884995907581841</v>
      </c>
      <c r="J5799" s="40">
        <v>42558.63215478693</v>
      </c>
    </row>
    <row r="5800" spans="1:10" x14ac:dyDescent="0.3">
      <c r="A5800" s="29">
        <v>5796</v>
      </c>
      <c r="B5800">
        <v>4721</v>
      </c>
      <c r="C5800" s="24">
        <v>41931</v>
      </c>
      <c r="D5800" s="24">
        <v>42296</v>
      </c>
      <c r="E5800">
        <v>5625</v>
      </c>
      <c r="F5800" s="31">
        <v>535.89908775636661</v>
      </c>
      <c r="G5800" s="24">
        <v>41938</v>
      </c>
      <c r="H5800" s="33">
        <v>1</v>
      </c>
      <c r="I5800">
        <v>0.98884995907581841</v>
      </c>
      <c r="J5800" s="40">
        <v>42015.25416964569</v>
      </c>
    </row>
    <row r="5801" spans="1:10" x14ac:dyDescent="0.3">
      <c r="A5801" s="29">
        <v>5797</v>
      </c>
      <c r="B5801">
        <v>4722</v>
      </c>
      <c r="C5801" s="24">
        <v>41830</v>
      </c>
      <c r="D5801" s="24">
        <v>43656</v>
      </c>
      <c r="E5801">
        <v>6250</v>
      </c>
      <c r="F5801" s="31">
        <v>3300.3085668996928</v>
      </c>
      <c r="G5801" s="24">
        <v>43341</v>
      </c>
      <c r="H5801" s="33">
        <v>1</v>
      </c>
      <c r="I5801">
        <v>0.98884995907581841</v>
      </c>
      <c r="J5801" s="40">
        <v>43466.545327204527</v>
      </c>
    </row>
    <row r="5802" spans="1:10" x14ac:dyDescent="0.3">
      <c r="A5802" s="29">
        <v>5798</v>
      </c>
      <c r="B5802">
        <v>4722</v>
      </c>
      <c r="C5802" s="24">
        <v>41830</v>
      </c>
      <c r="D5802" s="24">
        <v>43656</v>
      </c>
      <c r="E5802">
        <v>6250</v>
      </c>
      <c r="F5802" s="31">
        <v>5793.9855921915296</v>
      </c>
      <c r="G5802" s="24">
        <v>42787</v>
      </c>
      <c r="H5802" s="33">
        <v>2</v>
      </c>
      <c r="I5802">
        <v>0.89574241276323197</v>
      </c>
      <c r="J5802" s="40">
        <v>42858.347125415923</v>
      </c>
    </row>
    <row r="5803" spans="1:10" x14ac:dyDescent="0.3">
      <c r="A5803" s="29">
        <v>5799</v>
      </c>
      <c r="B5803">
        <v>4722</v>
      </c>
      <c r="C5803" s="24">
        <v>41830</v>
      </c>
      <c r="D5803" s="24">
        <v>43656</v>
      </c>
      <c r="E5803">
        <v>6250</v>
      </c>
      <c r="F5803" s="31">
        <v>1349.0528330273719</v>
      </c>
      <c r="G5803" s="24">
        <v>42197</v>
      </c>
      <c r="H5803" s="33">
        <v>1</v>
      </c>
      <c r="I5803">
        <v>0.98884995907581841</v>
      </c>
      <c r="J5803" s="40">
        <v>42321.594833651485</v>
      </c>
    </row>
    <row r="5804" spans="1:10" x14ac:dyDescent="0.3">
      <c r="A5804" s="29">
        <v>5800</v>
      </c>
      <c r="B5804">
        <v>4722</v>
      </c>
      <c r="C5804" s="24">
        <v>41830</v>
      </c>
      <c r="D5804" s="24">
        <v>43656</v>
      </c>
      <c r="E5804">
        <v>6250</v>
      </c>
      <c r="F5804" s="31">
        <v>5791.5213359771997</v>
      </c>
      <c r="G5804" s="24">
        <v>42796</v>
      </c>
      <c r="H5804" s="33">
        <v>2</v>
      </c>
      <c r="I5804">
        <v>0.89574241276323197</v>
      </c>
      <c r="J5804" s="40">
        <v>43217.55153529784</v>
      </c>
    </row>
    <row r="5805" spans="1:10" x14ac:dyDescent="0.3">
      <c r="A5805" s="29">
        <v>5801</v>
      </c>
      <c r="B5805">
        <v>4722</v>
      </c>
      <c r="C5805" s="24">
        <v>41830</v>
      </c>
      <c r="D5805" s="24">
        <v>43656</v>
      </c>
      <c r="E5805">
        <v>6250</v>
      </c>
      <c r="F5805" s="31">
        <v>6581.3380934790857</v>
      </c>
      <c r="G5805" s="24">
        <v>42199</v>
      </c>
      <c r="H5805" s="33">
        <v>2</v>
      </c>
      <c r="I5805">
        <v>0.89574241276323197</v>
      </c>
      <c r="J5805" s="40">
        <v>42605.940133973054</v>
      </c>
    </row>
    <row r="5806" spans="1:10" x14ac:dyDescent="0.3">
      <c r="A5806" s="29">
        <v>5802</v>
      </c>
      <c r="B5806">
        <v>4723</v>
      </c>
      <c r="C5806" s="24">
        <v>41930</v>
      </c>
      <c r="D5806" s="24">
        <v>43756</v>
      </c>
      <c r="E5806">
        <v>5625</v>
      </c>
      <c r="F5806" s="31">
        <v>3650.1126625529168</v>
      </c>
      <c r="G5806" s="24">
        <v>42620</v>
      </c>
      <c r="H5806" s="33">
        <v>1</v>
      </c>
      <c r="I5806">
        <v>0.98884995907581841</v>
      </c>
      <c r="J5806" s="40">
        <v>42875.890573168719</v>
      </c>
    </row>
    <row r="5807" spans="1:10" x14ac:dyDescent="0.3">
      <c r="A5807" s="29">
        <v>5803</v>
      </c>
      <c r="B5807">
        <v>4724</v>
      </c>
      <c r="C5807" s="24">
        <v>41842</v>
      </c>
      <c r="D5807" s="24">
        <v>43303</v>
      </c>
      <c r="E5807">
        <v>5000</v>
      </c>
      <c r="F5807" s="31">
        <v>1210.0421735162954</v>
      </c>
      <c r="G5807" s="24">
        <v>42185</v>
      </c>
      <c r="H5807" s="33">
        <v>1</v>
      </c>
      <c r="I5807">
        <v>0.98884995907581841</v>
      </c>
      <c r="J5807" s="40">
        <v>42539.128522142862</v>
      </c>
    </row>
    <row r="5808" spans="1:10" x14ac:dyDescent="0.3">
      <c r="A5808" s="29">
        <v>5804</v>
      </c>
      <c r="B5808">
        <v>4724</v>
      </c>
      <c r="C5808" s="24">
        <v>41842</v>
      </c>
      <c r="D5808" s="24">
        <v>43303</v>
      </c>
      <c r="E5808">
        <v>5000</v>
      </c>
      <c r="F5808" s="31">
        <v>1066.605677002515</v>
      </c>
      <c r="G5808" s="24">
        <v>42224</v>
      </c>
      <c r="H5808" s="33">
        <v>1</v>
      </c>
      <c r="I5808">
        <v>0.98884995907581841</v>
      </c>
      <c r="J5808" s="40">
        <v>42365.40417570444</v>
      </c>
    </row>
    <row r="5809" spans="1:10" x14ac:dyDescent="0.3">
      <c r="A5809" s="29">
        <v>5805</v>
      </c>
      <c r="B5809">
        <v>4726</v>
      </c>
      <c r="C5809" s="24">
        <v>41796</v>
      </c>
      <c r="D5809" s="24">
        <v>43622</v>
      </c>
      <c r="E5809">
        <v>5000</v>
      </c>
      <c r="F5809" s="31">
        <v>7940.1237897453093</v>
      </c>
      <c r="G5809" s="24">
        <v>42499</v>
      </c>
      <c r="H5809" s="33">
        <v>2</v>
      </c>
      <c r="I5809">
        <v>0.89574241276323197</v>
      </c>
      <c r="J5809" s="40">
        <v>42559.823336477559</v>
      </c>
    </row>
    <row r="5810" spans="1:10" x14ac:dyDescent="0.3">
      <c r="A5810" s="29">
        <v>5806</v>
      </c>
      <c r="B5810">
        <v>4727</v>
      </c>
      <c r="C5810" s="24">
        <v>41851</v>
      </c>
      <c r="D5810" s="24">
        <v>42216</v>
      </c>
      <c r="E5810">
        <v>4375</v>
      </c>
      <c r="F5810" s="31">
        <v>5184.0200200895015</v>
      </c>
      <c r="G5810" s="24">
        <v>42061</v>
      </c>
      <c r="H5810" s="33">
        <v>2</v>
      </c>
      <c r="I5810">
        <v>0.89574241276323197</v>
      </c>
      <c r="J5810" s="40">
        <v>42228.616882577007</v>
      </c>
    </row>
    <row r="5811" spans="1:10" x14ac:dyDescent="0.3">
      <c r="A5811" s="29">
        <v>5807</v>
      </c>
      <c r="B5811">
        <v>4727</v>
      </c>
      <c r="C5811" s="24">
        <v>41851</v>
      </c>
      <c r="D5811" s="24">
        <v>42216</v>
      </c>
      <c r="E5811">
        <v>4375</v>
      </c>
      <c r="F5811" s="31">
        <v>535.8151023173674</v>
      </c>
      <c r="G5811" s="24">
        <v>41926</v>
      </c>
      <c r="H5811" s="33">
        <v>1</v>
      </c>
      <c r="I5811">
        <v>0.98884995907581841</v>
      </c>
      <c r="J5811" s="40">
        <v>42027.067861177668</v>
      </c>
    </row>
    <row r="5812" spans="1:10" x14ac:dyDescent="0.3">
      <c r="A5812" s="29">
        <v>5808</v>
      </c>
      <c r="B5812">
        <v>4728</v>
      </c>
      <c r="C5812" s="24">
        <v>41784</v>
      </c>
      <c r="D5812" s="24">
        <v>43610</v>
      </c>
      <c r="E5812">
        <v>3750</v>
      </c>
      <c r="F5812" s="31">
        <v>18.891552962606585</v>
      </c>
      <c r="G5812" s="24">
        <v>42332</v>
      </c>
      <c r="H5812" s="33">
        <v>1</v>
      </c>
      <c r="I5812">
        <v>0.98884995907581841</v>
      </c>
      <c r="J5812" s="40">
        <v>43123.14981823686</v>
      </c>
    </row>
    <row r="5813" spans="1:10" x14ac:dyDescent="0.3">
      <c r="A5813" s="29">
        <v>5809</v>
      </c>
      <c r="B5813">
        <v>4728</v>
      </c>
      <c r="C5813" s="24">
        <v>41784</v>
      </c>
      <c r="D5813" s="24">
        <v>43610</v>
      </c>
      <c r="E5813">
        <v>3750</v>
      </c>
      <c r="F5813" s="31">
        <v>2094.0072138880141</v>
      </c>
      <c r="G5813" s="24">
        <v>42051</v>
      </c>
      <c r="H5813" s="33">
        <v>1</v>
      </c>
      <c r="I5813">
        <v>0.98884995907581841</v>
      </c>
      <c r="J5813" s="40">
        <v>42456.442120246764</v>
      </c>
    </row>
    <row r="5814" spans="1:10" x14ac:dyDescent="0.3">
      <c r="A5814" s="29">
        <v>5810</v>
      </c>
      <c r="B5814">
        <v>4728</v>
      </c>
      <c r="C5814" s="24">
        <v>41784</v>
      </c>
      <c r="D5814" s="24">
        <v>43610</v>
      </c>
      <c r="E5814">
        <v>3750</v>
      </c>
      <c r="F5814" s="31">
        <v>159.19547446009128</v>
      </c>
      <c r="G5814" s="24">
        <v>43530</v>
      </c>
      <c r="H5814" s="33">
        <v>1</v>
      </c>
      <c r="I5814">
        <v>0.98884995907581841</v>
      </c>
      <c r="J5814" s="40">
        <v>45392.199334863646</v>
      </c>
    </row>
    <row r="5815" spans="1:10" x14ac:dyDescent="0.3">
      <c r="A5815" s="29">
        <v>5811</v>
      </c>
      <c r="B5815">
        <v>4728</v>
      </c>
      <c r="C5815" s="24">
        <v>41784</v>
      </c>
      <c r="D5815" s="24">
        <v>43610</v>
      </c>
      <c r="E5815">
        <v>3750</v>
      </c>
      <c r="F5815" s="31">
        <v>4087.3017490653415</v>
      </c>
      <c r="G5815" s="24">
        <v>42039</v>
      </c>
      <c r="H5815" s="33">
        <v>1</v>
      </c>
      <c r="I5815">
        <v>0.98884995907581841</v>
      </c>
      <c r="J5815" s="40">
        <v>42072.019607037357</v>
      </c>
    </row>
    <row r="5816" spans="1:10" x14ac:dyDescent="0.3">
      <c r="A5816" s="29">
        <v>5812</v>
      </c>
      <c r="B5816">
        <v>4728</v>
      </c>
      <c r="C5816" s="24">
        <v>41784</v>
      </c>
      <c r="D5816" s="24">
        <v>43610</v>
      </c>
      <c r="E5816">
        <v>3750</v>
      </c>
      <c r="F5816" s="31">
        <v>6316.6717013170673</v>
      </c>
      <c r="G5816" s="24">
        <v>42291</v>
      </c>
      <c r="H5816" s="33">
        <v>2</v>
      </c>
      <c r="I5816">
        <v>0.89574241276323197</v>
      </c>
      <c r="J5816" s="40">
        <v>42594.227041642313</v>
      </c>
    </row>
    <row r="5817" spans="1:10" x14ac:dyDescent="0.3">
      <c r="A5817" s="29">
        <v>5813</v>
      </c>
      <c r="B5817">
        <v>4728</v>
      </c>
      <c r="C5817" s="24">
        <v>41784</v>
      </c>
      <c r="D5817" s="24">
        <v>43610</v>
      </c>
      <c r="E5817">
        <v>3750</v>
      </c>
      <c r="F5817" s="31">
        <v>350.44055977526421</v>
      </c>
      <c r="G5817" s="24">
        <v>43272</v>
      </c>
      <c r="H5817" s="33">
        <v>1</v>
      </c>
      <c r="I5817">
        <v>0.98884995907581841</v>
      </c>
      <c r="J5817" s="40">
        <v>44659.814041464953</v>
      </c>
    </row>
    <row r="5818" spans="1:10" x14ac:dyDescent="0.3">
      <c r="A5818" s="29">
        <v>5814</v>
      </c>
      <c r="B5818">
        <v>4728</v>
      </c>
      <c r="C5818" s="24">
        <v>41784</v>
      </c>
      <c r="D5818" s="24">
        <v>43610</v>
      </c>
      <c r="E5818">
        <v>3750</v>
      </c>
      <c r="F5818" s="31">
        <v>420.04347174402523</v>
      </c>
      <c r="G5818" s="24">
        <v>42714</v>
      </c>
      <c r="H5818" s="33">
        <v>1</v>
      </c>
      <c r="I5818">
        <v>0.98884995907581841</v>
      </c>
      <c r="J5818" s="40">
        <v>42856.941717756403</v>
      </c>
    </row>
    <row r="5819" spans="1:10" x14ac:dyDescent="0.3">
      <c r="A5819" s="29">
        <v>5815</v>
      </c>
      <c r="B5819">
        <v>4729</v>
      </c>
      <c r="C5819" s="24">
        <v>41894</v>
      </c>
      <c r="D5819" s="24">
        <v>43720</v>
      </c>
      <c r="E5819">
        <v>4375</v>
      </c>
      <c r="F5819" s="31">
        <v>10826.114691903294</v>
      </c>
      <c r="G5819" s="24">
        <v>42337</v>
      </c>
      <c r="H5819" s="33">
        <v>3</v>
      </c>
      <c r="I5819">
        <v>0.80482337140270255</v>
      </c>
      <c r="J5819" s="40">
        <v>42543.022330860585</v>
      </c>
    </row>
    <row r="5820" spans="1:10" x14ac:dyDescent="0.3">
      <c r="A5820" s="29">
        <v>5816</v>
      </c>
      <c r="B5820">
        <v>4733</v>
      </c>
      <c r="C5820" s="24">
        <v>41929</v>
      </c>
      <c r="D5820" s="24">
        <v>43755</v>
      </c>
      <c r="E5820">
        <v>3750</v>
      </c>
      <c r="F5820" s="31">
        <v>1672.9489792203956</v>
      </c>
      <c r="G5820" s="24">
        <v>43608</v>
      </c>
      <c r="H5820" s="33">
        <v>1</v>
      </c>
      <c r="I5820">
        <v>0.98884995907581841</v>
      </c>
      <c r="J5820" s="40">
        <v>43816.254624262576</v>
      </c>
    </row>
    <row r="5821" spans="1:10" x14ac:dyDescent="0.3">
      <c r="A5821" s="29">
        <v>5817</v>
      </c>
      <c r="B5821">
        <v>4733</v>
      </c>
      <c r="C5821" s="24">
        <v>41929</v>
      </c>
      <c r="D5821" s="24">
        <v>43755</v>
      </c>
      <c r="E5821">
        <v>3750</v>
      </c>
      <c r="F5821" s="31">
        <v>157.31717400182831</v>
      </c>
      <c r="G5821" s="24">
        <v>43040</v>
      </c>
      <c r="H5821" s="33">
        <v>1</v>
      </c>
      <c r="I5821">
        <v>0.98884995907581841</v>
      </c>
      <c r="J5821" s="40">
        <v>43692.186189582586</v>
      </c>
    </row>
    <row r="5822" spans="1:10" x14ac:dyDescent="0.3">
      <c r="A5822" s="29">
        <v>5818</v>
      </c>
      <c r="B5822">
        <v>4733</v>
      </c>
      <c r="C5822" s="24">
        <v>41929</v>
      </c>
      <c r="D5822" s="24">
        <v>43755</v>
      </c>
      <c r="E5822">
        <v>3750</v>
      </c>
      <c r="F5822" s="31">
        <v>5948.5425196275846</v>
      </c>
      <c r="G5822" s="24">
        <v>42571</v>
      </c>
      <c r="H5822" s="33">
        <v>2</v>
      </c>
      <c r="I5822">
        <v>0.89574241276323197</v>
      </c>
      <c r="J5822" s="40">
        <v>42621.02346374734</v>
      </c>
    </row>
    <row r="5823" spans="1:10" x14ac:dyDescent="0.3">
      <c r="A5823" s="29">
        <v>5819</v>
      </c>
      <c r="B5823">
        <v>4734</v>
      </c>
      <c r="C5823" s="24">
        <v>41733</v>
      </c>
      <c r="D5823" s="24">
        <v>43559</v>
      </c>
      <c r="E5823">
        <v>4375</v>
      </c>
      <c r="F5823" s="31">
        <v>14.671230466631851</v>
      </c>
      <c r="G5823" s="24">
        <v>43002</v>
      </c>
      <c r="H5823" s="33">
        <v>1</v>
      </c>
      <c r="I5823">
        <v>0.98884995907581841</v>
      </c>
      <c r="J5823" s="40">
        <v>43107.131249987862</v>
      </c>
    </row>
    <row r="5824" spans="1:10" x14ac:dyDescent="0.3">
      <c r="A5824" s="29">
        <v>5820</v>
      </c>
      <c r="B5824">
        <v>4735</v>
      </c>
      <c r="C5824" s="24">
        <v>41982</v>
      </c>
      <c r="D5824" s="24">
        <v>43808</v>
      </c>
      <c r="E5824">
        <v>6250</v>
      </c>
      <c r="F5824" s="31">
        <v>6096.3190319526757</v>
      </c>
      <c r="G5824" s="24">
        <v>42137</v>
      </c>
      <c r="H5824" s="33">
        <v>2</v>
      </c>
      <c r="I5824">
        <v>0.89574241276323197</v>
      </c>
      <c r="J5824" s="40">
        <v>42330.8322549683</v>
      </c>
    </row>
    <row r="5825" spans="1:10" x14ac:dyDescent="0.3">
      <c r="A5825" s="29">
        <v>5821</v>
      </c>
      <c r="B5825">
        <v>4735</v>
      </c>
      <c r="C5825" s="24">
        <v>41982</v>
      </c>
      <c r="D5825" s="24">
        <v>43808</v>
      </c>
      <c r="E5825">
        <v>6250</v>
      </c>
      <c r="F5825" s="31">
        <v>1744.2352764442767</v>
      </c>
      <c r="G5825" s="24">
        <v>43047</v>
      </c>
      <c r="H5825" s="33">
        <v>1</v>
      </c>
      <c r="I5825">
        <v>0.98884995907581841</v>
      </c>
      <c r="J5825" s="40">
        <v>43234.189969301835</v>
      </c>
    </row>
    <row r="5826" spans="1:10" x14ac:dyDescent="0.3">
      <c r="A5826" s="29">
        <v>5822</v>
      </c>
      <c r="B5826">
        <v>4737</v>
      </c>
      <c r="C5826" s="24">
        <v>41780</v>
      </c>
      <c r="D5826" s="24">
        <v>42145</v>
      </c>
      <c r="E5826">
        <v>5000</v>
      </c>
      <c r="F5826" s="31">
        <v>5187.9295747313236</v>
      </c>
      <c r="G5826" s="24">
        <v>42043</v>
      </c>
      <c r="H5826" s="33">
        <v>2</v>
      </c>
      <c r="I5826">
        <v>0.89574241276323197</v>
      </c>
      <c r="J5826" s="40">
        <v>42318.384880246565</v>
      </c>
    </row>
    <row r="5827" spans="1:10" x14ac:dyDescent="0.3">
      <c r="A5827" s="29">
        <v>5823</v>
      </c>
      <c r="B5827">
        <v>4738</v>
      </c>
      <c r="C5827" s="24">
        <v>41768</v>
      </c>
      <c r="D5827" s="24">
        <v>43594</v>
      </c>
      <c r="E5827">
        <v>5625</v>
      </c>
      <c r="F5827" s="31">
        <v>17870.142931647049</v>
      </c>
      <c r="G5827" s="24">
        <v>42555</v>
      </c>
      <c r="H5827" s="33">
        <v>3</v>
      </c>
      <c r="I5827">
        <v>0.80482337140270255</v>
      </c>
      <c r="J5827" s="40">
        <v>42741.576939513041</v>
      </c>
    </row>
    <row r="5828" spans="1:10" x14ac:dyDescent="0.3">
      <c r="A5828" s="29">
        <v>5824</v>
      </c>
      <c r="B5828">
        <v>4738</v>
      </c>
      <c r="C5828" s="24">
        <v>41768</v>
      </c>
      <c r="D5828" s="24">
        <v>43594</v>
      </c>
      <c r="E5828">
        <v>5625</v>
      </c>
      <c r="F5828" s="31">
        <v>785.69287455504264</v>
      </c>
      <c r="G5828" s="24">
        <v>43124</v>
      </c>
      <c r="H5828" s="33">
        <v>1</v>
      </c>
      <c r="I5828">
        <v>0.98884995907581841</v>
      </c>
      <c r="J5828" s="40">
        <v>43220.551078099015</v>
      </c>
    </row>
    <row r="5829" spans="1:10" x14ac:dyDescent="0.3">
      <c r="A5829" s="29">
        <v>5825</v>
      </c>
      <c r="B5829">
        <v>4742</v>
      </c>
      <c r="C5829" s="24">
        <v>41797</v>
      </c>
      <c r="D5829" s="24">
        <v>42893</v>
      </c>
      <c r="E5829">
        <v>6250</v>
      </c>
      <c r="F5829" s="31">
        <v>9121.0107424068228</v>
      </c>
      <c r="G5829" s="24">
        <v>41799</v>
      </c>
      <c r="H5829" s="33">
        <v>2</v>
      </c>
      <c r="I5829">
        <v>0.89574241276323197</v>
      </c>
      <c r="J5829" s="40">
        <v>41822.895046470832</v>
      </c>
    </row>
    <row r="5830" spans="1:10" x14ac:dyDescent="0.3">
      <c r="A5830" s="29">
        <v>5826</v>
      </c>
      <c r="B5830">
        <v>4742</v>
      </c>
      <c r="C5830" s="24">
        <v>41797</v>
      </c>
      <c r="D5830" s="24">
        <v>42893</v>
      </c>
      <c r="E5830">
        <v>6250</v>
      </c>
      <c r="F5830" s="31">
        <v>2750.0424467177622</v>
      </c>
      <c r="G5830" s="24">
        <v>42325</v>
      </c>
      <c r="H5830" s="33">
        <v>1</v>
      </c>
      <c r="I5830">
        <v>0.98884995907581841</v>
      </c>
      <c r="J5830" s="40">
        <v>42850.29042572753</v>
      </c>
    </row>
    <row r="5831" spans="1:10" x14ac:dyDescent="0.3">
      <c r="A5831" s="29">
        <v>5827</v>
      </c>
      <c r="B5831">
        <v>4743</v>
      </c>
      <c r="C5831" s="24">
        <v>41747</v>
      </c>
      <c r="D5831" s="24">
        <v>43573</v>
      </c>
      <c r="E5831">
        <v>4375</v>
      </c>
      <c r="F5831" s="31">
        <v>8712.3808222074022</v>
      </c>
      <c r="G5831" s="24">
        <v>43220</v>
      </c>
      <c r="H5831" s="33">
        <v>2</v>
      </c>
      <c r="I5831">
        <v>0.89574241276323197</v>
      </c>
      <c r="J5831" s="40">
        <v>43502.063805155369</v>
      </c>
    </row>
    <row r="5832" spans="1:10" x14ac:dyDescent="0.3">
      <c r="A5832" s="29">
        <v>5828</v>
      </c>
      <c r="B5832">
        <v>4743</v>
      </c>
      <c r="C5832" s="24">
        <v>41747</v>
      </c>
      <c r="D5832" s="24">
        <v>43573</v>
      </c>
      <c r="E5832">
        <v>4375</v>
      </c>
      <c r="F5832" s="31">
        <v>4185.5150420937844</v>
      </c>
      <c r="G5832" s="24">
        <v>41823</v>
      </c>
      <c r="H5832" s="33">
        <v>1</v>
      </c>
      <c r="I5832">
        <v>0.98884995907581841</v>
      </c>
      <c r="J5832" s="40">
        <v>41957.362037775005</v>
      </c>
    </row>
    <row r="5833" spans="1:10" x14ac:dyDescent="0.3">
      <c r="A5833" s="29">
        <v>5829</v>
      </c>
      <c r="B5833">
        <v>4745</v>
      </c>
      <c r="C5833" s="24">
        <v>41658</v>
      </c>
      <c r="D5833" s="24">
        <v>42388</v>
      </c>
      <c r="E5833">
        <v>4375</v>
      </c>
      <c r="F5833" s="31">
        <v>19472.092261961763</v>
      </c>
      <c r="G5833" s="24">
        <v>42161</v>
      </c>
      <c r="H5833" s="33">
        <v>3</v>
      </c>
      <c r="I5833">
        <v>0.80482337140270255</v>
      </c>
      <c r="J5833" s="40">
        <v>42476.571386222182</v>
      </c>
    </row>
    <row r="5834" spans="1:10" x14ac:dyDescent="0.3">
      <c r="A5834" s="29">
        <v>5830</v>
      </c>
      <c r="B5834">
        <v>4745</v>
      </c>
      <c r="C5834" s="24">
        <v>41658</v>
      </c>
      <c r="D5834" s="24">
        <v>42388</v>
      </c>
      <c r="E5834">
        <v>4375</v>
      </c>
      <c r="F5834" s="31">
        <v>1127.3248974041519</v>
      </c>
      <c r="G5834" s="24">
        <v>41786</v>
      </c>
      <c r="H5834" s="33">
        <v>1</v>
      </c>
      <c r="I5834">
        <v>0.98884995907581841</v>
      </c>
      <c r="J5834" s="40">
        <v>42319.042236138164</v>
      </c>
    </row>
    <row r="5835" spans="1:10" x14ac:dyDescent="0.3">
      <c r="A5835" s="29">
        <v>5831</v>
      </c>
      <c r="B5835">
        <v>4746</v>
      </c>
      <c r="C5835" s="24">
        <v>41645</v>
      </c>
      <c r="D5835" s="24">
        <v>43471</v>
      </c>
      <c r="E5835">
        <v>5000</v>
      </c>
      <c r="F5835" s="31">
        <v>451.99579795529019</v>
      </c>
      <c r="G5835" s="24">
        <v>42604</v>
      </c>
      <c r="H5835" s="33">
        <v>1</v>
      </c>
      <c r="I5835">
        <v>0.98884995907581841</v>
      </c>
      <c r="J5835" s="40">
        <v>42642.236207219074</v>
      </c>
    </row>
    <row r="5836" spans="1:10" x14ac:dyDescent="0.3">
      <c r="A5836" s="29">
        <v>5832</v>
      </c>
      <c r="B5836">
        <v>4748</v>
      </c>
      <c r="C5836" s="24">
        <v>41737</v>
      </c>
      <c r="D5836" s="24">
        <v>42833</v>
      </c>
      <c r="E5836">
        <v>5625</v>
      </c>
      <c r="F5836" s="31">
        <v>10022.034755461582</v>
      </c>
      <c r="G5836" s="24">
        <v>41986</v>
      </c>
      <c r="H5836" s="33">
        <v>3</v>
      </c>
      <c r="I5836">
        <v>0.80482337140270255</v>
      </c>
      <c r="J5836" s="40">
        <v>42572.205599170469</v>
      </c>
    </row>
    <row r="5837" spans="1:10" x14ac:dyDescent="0.3">
      <c r="A5837" s="29">
        <v>5833</v>
      </c>
      <c r="B5837">
        <v>4749</v>
      </c>
      <c r="C5837" s="24">
        <v>41892</v>
      </c>
      <c r="D5837" s="24">
        <v>42623</v>
      </c>
      <c r="E5837">
        <v>4375</v>
      </c>
      <c r="F5837" s="31">
        <v>23655.021207124162</v>
      </c>
      <c r="G5837" s="24">
        <v>42463</v>
      </c>
      <c r="H5837" s="33">
        <v>4</v>
      </c>
      <c r="I5837">
        <v>0.7196296248241657</v>
      </c>
      <c r="J5837" s="40">
        <v>42627.575740850247</v>
      </c>
    </row>
    <row r="5838" spans="1:10" x14ac:dyDescent="0.3">
      <c r="A5838" s="29">
        <v>5834</v>
      </c>
      <c r="B5838">
        <v>4749</v>
      </c>
      <c r="C5838" s="24">
        <v>41892</v>
      </c>
      <c r="D5838" s="24">
        <v>42623</v>
      </c>
      <c r="E5838">
        <v>4375</v>
      </c>
      <c r="F5838" s="31">
        <v>32.554130493434542</v>
      </c>
      <c r="G5838" s="24">
        <v>42014</v>
      </c>
      <c r="H5838" s="33">
        <v>1</v>
      </c>
      <c r="I5838">
        <v>0.98884995907581841</v>
      </c>
      <c r="J5838" s="40">
        <v>42059.907582170461</v>
      </c>
    </row>
    <row r="5839" spans="1:10" x14ac:dyDescent="0.3">
      <c r="A5839" s="29">
        <v>5835</v>
      </c>
      <c r="B5839">
        <v>4751</v>
      </c>
      <c r="C5839" s="24">
        <v>41995</v>
      </c>
      <c r="D5839" s="24">
        <v>43091</v>
      </c>
      <c r="E5839">
        <v>6250</v>
      </c>
      <c r="F5839" s="31">
        <v>5942.5068598117941</v>
      </c>
      <c r="G5839" s="24">
        <v>43047</v>
      </c>
      <c r="H5839" s="33">
        <v>2</v>
      </c>
      <c r="I5839">
        <v>0.89574241276323197</v>
      </c>
      <c r="J5839" s="40">
        <v>43430.964278263222</v>
      </c>
    </row>
    <row r="5840" spans="1:10" x14ac:dyDescent="0.3">
      <c r="A5840" s="29">
        <v>5836</v>
      </c>
      <c r="B5840">
        <v>4751</v>
      </c>
      <c r="C5840" s="24">
        <v>41995</v>
      </c>
      <c r="D5840" s="24">
        <v>43091</v>
      </c>
      <c r="E5840">
        <v>6250</v>
      </c>
      <c r="F5840" s="31">
        <v>1773.1249844119764</v>
      </c>
      <c r="G5840" s="24">
        <v>42257</v>
      </c>
      <c r="H5840" s="33">
        <v>1</v>
      </c>
      <c r="I5840">
        <v>0.98884995907581841</v>
      </c>
      <c r="J5840" s="40">
        <v>42763.440867875099</v>
      </c>
    </row>
    <row r="5841" spans="1:10" x14ac:dyDescent="0.3">
      <c r="A5841" s="29">
        <v>5837</v>
      </c>
      <c r="B5841">
        <v>4752</v>
      </c>
      <c r="C5841" s="24">
        <v>41961</v>
      </c>
      <c r="D5841" s="24">
        <v>42692</v>
      </c>
      <c r="E5841">
        <v>4375</v>
      </c>
      <c r="F5841" s="31">
        <v>2308.8799615700882</v>
      </c>
      <c r="G5841" s="24">
        <v>42150</v>
      </c>
      <c r="H5841" s="33">
        <v>1</v>
      </c>
      <c r="I5841">
        <v>0.98884995907581841</v>
      </c>
      <c r="J5841" s="40">
        <v>42269.133973960503</v>
      </c>
    </row>
    <row r="5842" spans="1:10" x14ac:dyDescent="0.3">
      <c r="A5842" s="29">
        <v>5838</v>
      </c>
      <c r="B5842">
        <v>4752</v>
      </c>
      <c r="C5842" s="24">
        <v>41961</v>
      </c>
      <c r="D5842" s="24">
        <v>42692</v>
      </c>
      <c r="E5842">
        <v>4375</v>
      </c>
      <c r="F5842" s="31">
        <v>137.78914334879587</v>
      </c>
      <c r="G5842" s="24">
        <v>42134</v>
      </c>
      <c r="H5842" s="33">
        <v>1</v>
      </c>
      <c r="I5842">
        <v>0.98884995907581841</v>
      </c>
      <c r="J5842" s="40">
        <v>42465.306560738973</v>
      </c>
    </row>
    <row r="5843" spans="1:10" x14ac:dyDescent="0.3">
      <c r="A5843" s="29">
        <v>5839</v>
      </c>
      <c r="B5843">
        <v>4756</v>
      </c>
      <c r="C5843" s="24">
        <v>41663</v>
      </c>
      <c r="D5843" s="24">
        <v>42393</v>
      </c>
      <c r="E5843">
        <v>3750</v>
      </c>
      <c r="F5843" s="31">
        <v>3392.0245538552654</v>
      </c>
      <c r="G5843" s="24">
        <v>41925</v>
      </c>
      <c r="H5843" s="33">
        <v>1</v>
      </c>
      <c r="I5843">
        <v>0.98884995907581841</v>
      </c>
      <c r="J5843" s="40">
        <v>41932.96104417141</v>
      </c>
    </row>
    <row r="5844" spans="1:10" x14ac:dyDescent="0.3">
      <c r="A5844" s="29">
        <v>5840</v>
      </c>
      <c r="B5844">
        <v>4756</v>
      </c>
      <c r="C5844" s="24">
        <v>41663</v>
      </c>
      <c r="D5844" s="24">
        <v>42393</v>
      </c>
      <c r="E5844">
        <v>3750</v>
      </c>
      <c r="F5844" s="31">
        <v>2426.7760683545662</v>
      </c>
      <c r="G5844" s="24">
        <v>41734</v>
      </c>
      <c r="H5844" s="33">
        <v>1</v>
      </c>
      <c r="I5844">
        <v>0.98884995907581841</v>
      </c>
      <c r="J5844" s="40">
        <v>41992.512290837112</v>
      </c>
    </row>
    <row r="5845" spans="1:10" x14ac:dyDescent="0.3">
      <c r="A5845" s="29">
        <v>5841</v>
      </c>
      <c r="B5845">
        <v>4757</v>
      </c>
      <c r="C5845" s="24">
        <v>41709</v>
      </c>
      <c r="D5845" s="24">
        <v>42074</v>
      </c>
      <c r="E5845">
        <v>4375</v>
      </c>
      <c r="F5845" s="31">
        <v>8094.0286458469363</v>
      </c>
      <c r="G5845" s="24">
        <v>42018</v>
      </c>
      <c r="H5845" s="33">
        <v>2</v>
      </c>
      <c r="I5845">
        <v>0.89574241276323197</v>
      </c>
      <c r="J5845" s="40">
        <v>42195.834783262711</v>
      </c>
    </row>
    <row r="5846" spans="1:10" x14ac:dyDescent="0.3">
      <c r="A5846" s="29">
        <v>5842</v>
      </c>
      <c r="B5846">
        <v>4759</v>
      </c>
      <c r="C5846" s="24">
        <v>41945</v>
      </c>
      <c r="D5846" s="24">
        <v>43406</v>
      </c>
      <c r="E5846">
        <v>4375</v>
      </c>
      <c r="F5846" s="31">
        <v>1022.8327086916997</v>
      </c>
      <c r="G5846" s="24">
        <v>42115</v>
      </c>
      <c r="H5846" s="33">
        <v>1</v>
      </c>
      <c r="I5846">
        <v>0.98884995907581841</v>
      </c>
      <c r="J5846" s="40">
        <v>42225.674667144034</v>
      </c>
    </row>
    <row r="5847" spans="1:10" x14ac:dyDescent="0.3">
      <c r="A5847" s="29">
        <v>5843</v>
      </c>
      <c r="B5847">
        <v>4759</v>
      </c>
      <c r="C5847" s="24">
        <v>41945</v>
      </c>
      <c r="D5847" s="24">
        <v>43406</v>
      </c>
      <c r="E5847">
        <v>4375</v>
      </c>
      <c r="F5847" s="31">
        <v>6339.3839354322527</v>
      </c>
      <c r="G5847" s="24">
        <v>42328</v>
      </c>
      <c r="H5847" s="33">
        <v>2</v>
      </c>
      <c r="I5847">
        <v>0.89574241276323197</v>
      </c>
      <c r="J5847" s="40">
        <v>42750.017175610425</v>
      </c>
    </row>
    <row r="5848" spans="1:10" x14ac:dyDescent="0.3">
      <c r="A5848" s="29">
        <v>5844</v>
      </c>
      <c r="B5848">
        <v>4759</v>
      </c>
      <c r="C5848" s="24">
        <v>41945</v>
      </c>
      <c r="D5848" s="24">
        <v>43406</v>
      </c>
      <c r="E5848">
        <v>4375</v>
      </c>
      <c r="F5848" s="31">
        <v>2914.5958413503195</v>
      </c>
      <c r="G5848" s="24">
        <v>42447</v>
      </c>
      <c r="H5848" s="33">
        <v>1</v>
      </c>
      <c r="I5848">
        <v>0.98884995907581841</v>
      </c>
      <c r="J5848" s="40">
        <v>42545.851297279536</v>
      </c>
    </row>
    <row r="5849" spans="1:10" x14ac:dyDescent="0.3">
      <c r="A5849" s="29">
        <v>5845</v>
      </c>
      <c r="B5849">
        <v>4760</v>
      </c>
      <c r="C5849" s="24">
        <v>41799</v>
      </c>
      <c r="D5849" s="24">
        <v>43625</v>
      </c>
      <c r="E5849">
        <v>4375</v>
      </c>
      <c r="F5849" s="31">
        <v>2418.7372115943349</v>
      </c>
      <c r="G5849" s="24">
        <v>43234</v>
      </c>
      <c r="H5849" s="33">
        <v>1</v>
      </c>
      <c r="I5849">
        <v>0.98884995907581841</v>
      </c>
      <c r="J5849" s="40">
        <v>44085.881393367585</v>
      </c>
    </row>
    <row r="5850" spans="1:10" x14ac:dyDescent="0.3">
      <c r="A5850" s="29">
        <v>5846</v>
      </c>
      <c r="B5850">
        <v>4761</v>
      </c>
      <c r="C5850" s="24">
        <v>41659</v>
      </c>
      <c r="D5850" s="24">
        <v>43485</v>
      </c>
      <c r="E5850">
        <v>6250</v>
      </c>
      <c r="F5850" s="31">
        <v>1258.0702024087493</v>
      </c>
      <c r="G5850" s="24">
        <v>42285</v>
      </c>
      <c r="H5850" s="33">
        <v>1</v>
      </c>
      <c r="I5850">
        <v>0.98884995907581841</v>
      </c>
      <c r="J5850" s="40">
        <v>42439.566244564492</v>
      </c>
    </row>
    <row r="5851" spans="1:10" x14ac:dyDescent="0.3">
      <c r="A5851" s="29">
        <v>5847</v>
      </c>
      <c r="B5851">
        <v>4762</v>
      </c>
      <c r="C5851" s="24">
        <v>41823</v>
      </c>
      <c r="D5851" s="24">
        <v>42919</v>
      </c>
      <c r="E5851">
        <v>6250</v>
      </c>
      <c r="F5851" s="31">
        <v>5665.2227716692632</v>
      </c>
      <c r="G5851" s="24">
        <v>41983</v>
      </c>
      <c r="H5851" s="33">
        <v>2</v>
      </c>
      <c r="I5851">
        <v>0.89574241276323197</v>
      </c>
      <c r="J5851" s="40">
        <v>41985.934670635259</v>
      </c>
    </row>
    <row r="5852" spans="1:10" x14ac:dyDescent="0.3">
      <c r="A5852" s="29">
        <v>5848</v>
      </c>
      <c r="B5852">
        <v>4762</v>
      </c>
      <c r="C5852" s="24">
        <v>41823</v>
      </c>
      <c r="D5852" s="24">
        <v>42919</v>
      </c>
      <c r="E5852">
        <v>6250</v>
      </c>
      <c r="F5852" s="31">
        <v>4419.0756364539093</v>
      </c>
      <c r="G5852" s="24">
        <v>42906</v>
      </c>
      <c r="H5852" s="33">
        <v>1</v>
      </c>
      <c r="I5852">
        <v>0.98884995907581841</v>
      </c>
      <c r="J5852" s="40">
        <v>42946.659384570659</v>
      </c>
    </row>
    <row r="5853" spans="1:10" x14ac:dyDescent="0.3">
      <c r="A5853" s="29">
        <v>5849</v>
      </c>
      <c r="B5853">
        <v>4762</v>
      </c>
      <c r="C5853" s="24">
        <v>41823</v>
      </c>
      <c r="D5853" s="24">
        <v>42919</v>
      </c>
      <c r="E5853">
        <v>6250</v>
      </c>
      <c r="F5853" s="31">
        <v>15356.347757363845</v>
      </c>
      <c r="G5853" s="24">
        <v>42122</v>
      </c>
      <c r="H5853" s="33">
        <v>3</v>
      </c>
      <c r="I5853">
        <v>0.80482337140270255</v>
      </c>
      <c r="J5853" s="40">
        <v>42172.675219424244</v>
      </c>
    </row>
    <row r="5854" spans="1:10" x14ac:dyDescent="0.3">
      <c r="A5854" s="29">
        <v>5850</v>
      </c>
      <c r="B5854">
        <v>4763</v>
      </c>
      <c r="C5854" s="24">
        <v>41957</v>
      </c>
      <c r="D5854" s="24">
        <v>43783</v>
      </c>
      <c r="E5854">
        <v>6250</v>
      </c>
      <c r="F5854" s="31">
        <v>3685.9730492308063</v>
      </c>
      <c r="G5854" s="24">
        <v>42905</v>
      </c>
      <c r="H5854" s="33">
        <v>1</v>
      </c>
      <c r="I5854">
        <v>0.98884995907581841</v>
      </c>
      <c r="J5854" s="40">
        <v>43107.715119544897</v>
      </c>
    </row>
    <row r="5855" spans="1:10" x14ac:dyDescent="0.3">
      <c r="A5855" s="29">
        <v>5851</v>
      </c>
      <c r="B5855">
        <v>4763</v>
      </c>
      <c r="C5855" s="24">
        <v>41957</v>
      </c>
      <c r="D5855" s="24">
        <v>43783</v>
      </c>
      <c r="E5855">
        <v>6250</v>
      </c>
      <c r="F5855" s="31">
        <v>1336.5571564867548</v>
      </c>
      <c r="G5855" s="24">
        <v>42415</v>
      </c>
      <c r="H5855" s="33">
        <v>1</v>
      </c>
      <c r="I5855">
        <v>0.98884995907581841</v>
      </c>
      <c r="J5855" s="40">
        <v>43118.133726386317</v>
      </c>
    </row>
    <row r="5856" spans="1:10" x14ac:dyDescent="0.3">
      <c r="A5856" s="29">
        <v>5852</v>
      </c>
      <c r="B5856">
        <v>4764</v>
      </c>
      <c r="C5856" s="24">
        <v>41930</v>
      </c>
      <c r="D5856" s="24">
        <v>43756</v>
      </c>
      <c r="E5856">
        <v>5000</v>
      </c>
      <c r="F5856" s="31">
        <v>4778.8278622048583</v>
      </c>
      <c r="G5856" s="24">
        <v>43652</v>
      </c>
      <c r="H5856" s="33">
        <v>1</v>
      </c>
      <c r="I5856">
        <v>0.98884995907581841</v>
      </c>
      <c r="J5856" s="40">
        <v>43821.015052436422</v>
      </c>
    </row>
    <row r="5857" spans="1:10" x14ac:dyDescent="0.3">
      <c r="A5857" s="29">
        <v>5853</v>
      </c>
      <c r="B5857">
        <v>4764</v>
      </c>
      <c r="C5857" s="24">
        <v>41930</v>
      </c>
      <c r="D5857" s="24">
        <v>43756</v>
      </c>
      <c r="E5857">
        <v>5000</v>
      </c>
      <c r="F5857" s="31">
        <v>16230.516967103073</v>
      </c>
      <c r="G5857" s="24">
        <v>43516</v>
      </c>
      <c r="H5857" s="33">
        <v>3</v>
      </c>
      <c r="I5857">
        <v>0.80482337140270255</v>
      </c>
      <c r="J5857" s="40">
        <v>43571.569715745783</v>
      </c>
    </row>
    <row r="5858" spans="1:10" x14ac:dyDescent="0.3">
      <c r="A5858" s="29">
        <v>5854</v>
      </c>
      <c r="B5858">
        <v>4767</v>
      </c>
      <c r="C5858" s="24">
        <v>41745</v>
      </c>
      <c r="D5858" s="24">
        <v>43571</v>
      </c>
      <c r="E5858">
        <v>4375</v>
      </c>
      <c r="F5858" s="31">
        <v>6499.7316238761441</v>
      </c>
      <c r="G5858" s="24">
        <v>42846</v>
      </c>
      <c r="H5858" s="33">
        <v>2</v>
      </c>
      <c r="I5858">
        <v>0.89574241276323197</v>
      </c>
      <c r="J5858" s="40">
        <v>43305.145968446799</v>
      </c>
    </row>
    <row r="5859" spans="1:10" x14ac:dyDescent="0.3">
      <c r="A5859" s="29">
        <v>5855</v>
      </c>
      <c r="B5859">
        <v>4767</v>
      </c>
      <c r="C5859" s="24">
        <v>41745</v>
      </c>
      <c r="D5859" s="24">
        <v>43571</v>
      </c>
      <c r="E5859">
        <v>4375</v>
      </c>
      <c r="F5859" s="31">
        <v>342.33613089769591</v>
      </c>
      <c r="G5859" s="24">
        <v>42965</v>
      </c>
      <c r="H5859" s="33">
        <v>1</v>
      </c>
      <c r="I5859">
        <v>0.98884995907581841</v>
      </c>
      <c r="J5859" s="40">
        <v>43169.000850425771</v>
      </c>
    </row>
    <row r="5860" spans="1:10" x14ac:dyDescent="0.3">
      <c r="A5860" s="29">
        <v>5856</v>
      </c>
      <c r="B5860">
        <v>4767</v>
      </c>
      <c r="C5860" s="24">
        <v>41745</v>
      </c>
      <c r="D5860" s="24">
        <v>43571</v>
      </c>
      <c r="E5860">
        <v>4375</v>
      </c>
      <c r="F5860" s="31">
        <v>2717.0159459907122</v>
      </c>
      <c r="G5860" s="24">
        <v>42856</v>
      </c>
      <c r="H5860" s="33">
        <v>1</v>
      </c>
      <c r="I5860">
        <v>0.98884995907581841</v>
      </c>
      <c r="J5860" s="40">
        <v>43334.873223596493</v>
      </c>
    </row>
    <row r="5861" spans="1:10" x14ac:dyDescent="0.3">
      <c r="A5861" s="29">
        <v>5857</v>
      </c>
      <c r="B5861">
        <v>4768</v>
      </c>
      <c r="C5861" s="24">
        <v>41757</v>
      </c>
      <c r="D5861" s="24">
        <v>42122</v>
      </c>
      <c r="E5861">
        <v>6250</v>
      </c>
      <c r="F5861" s="31">
        <v>810.99083539251001</v>
      </c>
      <c r="G5861" s="24">
        <v>42063</v>
      </c>
      <c r="H5861" s="33">
        <v>1</v>
      </c>
      <c r="I5861">
        <v>0.98884995907581841</v>
      </c>
      <c r="J5861" s="40">
        <v>42090.854787081029</v>
      </c>
    </row>
    <row r="5862" spans="1:10" x14ac:dyDescent="0.3">
      <c r="A5862" s="29">
        <v>5858</v>
      </c>
      <c r="B5862">
        <v>4769</v>
      </c>
      <c r="C5862" s="24">
        <v>41771</v>
      </c>
      <c r="D5862" s="24">
        <v>43597</v>
      </c>
      <c r="E5862">
        <v>5625</v>
      </c>
      <c r="F5862" s="31">
        <v>10528.324027688423</v>
      </c>
      <c r="G5862" s="24">
        <v>42518</v>
      </c>
      <c r="H5862" s="33">
        <v>3</v>
      </c>
      <c r="I5862">
        <v>0.80482337140270255</v>
      </c>
      <c r="J5862" s="40">
        <v>42638.014259964351</v>
      </c>
    </row>
    <row r="5863" spans="1:10" x14ac:dyDescent="0.3">
      <c r="A5863" s="29">
        <v>5859</v>
      </c>
      <c r="B5863">
        <v>4771</v>
      </c>
      <c r="C5863" s="24">
        <v>41908</v>
      </c>
      <c r="D5863" s="24">
        <v>43734</v>
      </c>
      <c r="E5863">
        <v>3750</v>
      </c>
      <c r="F5863" s="31">
        <v>1750.7009664839402</v>
      </c>
      <c r="G5863" s="24">
        <v>43094</v>
      </c>
      <c r="H5863" s="33">
        <v>1</v>
      </c>
      <c r="I5863">
        <v>0.98884995907581841</v>
      </c>
      <c r="J5863" s="40">
        <v>43487.131852332619</v>
      </c>
    </row>
    <row r="5864" spans="1:10" x14ac:dyDescent="0.3">
      <c r="A5864" s="29">
        <v>5860</v>
      </c>
      <c r="B5864">
        <v>4771</v>
      </c>
      <c r="C5864" s="24">
        <v>41908</v>
      </c>
      <c r="D5864" s="24">
        <v>43734</v>
      </c>
      <c r="E5864">
        <v>3750</v>
      </c>
      <c r="F5864" s="31">
        <v>1725.973437726321</v>
      </c>
      <c r="G5864" s="24">
        <v>42922</v>
      </c>
      <c r="H5864" s="33">
        <v>1</v>
      </c>
      <c r="I5864">
        <v>0.98884995907581841</v>
      </c>
      <c r="J5864" s="40">
        <v>43482.315967253278</v>
      </c>
    </row>
    <row r="5865" spans="1:10" x14ac:dyDescent="0.3">
      <c r="A5865" s="29">
        <v>5861</v>
      </c>
      <c r="B5865">
        <v>4771</v>
      </c>
      <c r="C5865" s="24">
        <v>41908</v>
      </c>
      <c r="D5865" s="24">
        <v>43734</v>
      </c>
      <c r="E5865">
        <v>3750</v>
      </c>
      <c r="F5865" s="31">
        <v>1140.7266880842651</v>
      </c>
      <c r="G5865" s="24">
        <v>42846</v>
      </c>
      <c r="H5865" s="33">
        <v>1</v>
      </c>
      <c r="I5865">
        <v>0.98884995907581841</v>
      </c>
      <c r="J5865" s="40">
        <v>43600.61835199393</v>
      </c>
    </row>
    <row r="5866" spans="1:10" x14ac:dyDescent="0.3">
      <c r="A5866" s="29">
        <v>5862</v>
      </c>
      <c r="B5866">
        <v>4771</v>
      </c>
      <c r="C5866" s="24">
        <v>41908</v>
      </c>
      <c r="D5866" s="24">
        <v>43734</v>
      </c>
      <c r="E5866">
        <v>3750</v>
      </c>
      <c r="F5866" s="31">
        <v>291.72744201632628</v>
      </c>
      <c r="G5866" s="24">
        <v>42621</v>
      </c>
      <c r="H5866" s="33">
        <v>1</v>
      </c>
      <c r="I5866">
        <v>0.98884995907581841</v>
      </c>
      <c r="J5866" s="40">
        <v>42736.841389301793</v>
      </c>
    </row>
    <row r="5867" spans="1:10" x14ac:dyDescent="0.3">
      <c r="A5867" s="29">
        <v>5863</v>
      </c>
      <c r="B5867">
        <v>4771</v>
      </c>
      <c r="C5867" s="24">
        <v>41908</v>
      </c>
      <c r="D5867" s="24">
        <v>43734</v>
      </c>
      <c r="E5867">
        <v>3750</v>
      </c>
      <c r="F5867" s="31">
        <v>3553.9475234845872</v>
      </c>
      <c r="G5867" s="24">
        <v>42899</v>
      </c>
      <c r="H5867" s="33">
        <v>1</v>
      </c>
      <c r="I5867">
        <v>0.98884995907581841</v>
      </c>
      <c r="J5867" s="40">
        <v>43531.776324875544</v>
      </c>
    </row>
    <row r="5868" spans="1:10" x14ac:dyDescent="0.3">
      <c r="A5868" s="29">
        <v>5864</v>
      </c>
      <c r="B5868">
        <v>4771</v>
      </c>
      <c r="C5868" s="24">
        <v>41908</v>
      </c>
      <c r="D5868" s="24">
        <v>43734</v>
      </c>
      <c r="E5868">
        <v>3750</v>
      </c>
      <c r="F5868" s="31">
        <v>226.28840631385756</v>
      </c>
      <c r="G5868" s="24">
        <v>42877</v>
      </c>
      <c r="H5868" s="33">
        <v>1</v>
      </c>
      <c r="I5868">
        <v>0.98884995907581841</v>
      </c>
      <c r="J5868" s="40">
        <v>42923.977988456783</v>
      </c>
    </row>
    <row r="5869" spans="1:10" x14ac:dyDescent="0.3">
      <c r="A5869" s="29">
        <v>5865</v>
      </c>
      <c r="B5869">
        <v>4772</v>
      </c>
      <c r="C5869" s="24">
        <v>41667</v>
      </c>
      <c r="D5869" s="24">
        <v>43128</v>
      </c>
      <c r="E5869">
        <v>6250</v>
      </c>
      <c r="F5869" s="31">
        <v>22193.93516317461</v>
      </c>
      <c r="G5869" s="24">
        <v>42817</v>
      </c>
      <c r="H5869" s="33">
        <v>4</v>
      </c>
      <c r="I5869">
        <v>0.7196296248241657</v>
      </c>
      <c r="J5869" s="40">
        <v>42868.1801790143</v>
      </c>
    </row>
    <row r="5870" spans="1:10" x14ac:dyDescent="0.3">
      <c r="A5870" s="29">
        <v>5866</v>
      </c>
      <c r="B5870">
        <v>4772</v>
      </c>
      <c r="C5870" s="24">
        <v>41667</v>
      </c>
      <c r="D5870" s="24">
        <v>43128</v>
      </c>
      <c r="E5870">
        <v>6250</v>
      </c>
      <c r="F5870" s="31">
        <v>1768.2546604225979</v>
      </c>
      <c r="G5870" s="24">
        <v>42235</v>
      </c>
      <c r="H5870" s="33">
        <v>1</v>
      </c>
      <c r="I5870">
        <v>0.98884995907581841</v>
      </c>
      <c r="J5870" s="40">
        <v>42467.03951674531</v>
      </c>
    </row>
    <row r="5871" spans="1:10" x14ac:dyDescent="0.3">
      <c r="A5871" s="29">
        <v>5867</v>
      </c>
      <c r="B5871">
        <v>4775</v>
      </c>
      <c r="C5871" s="24">
        <v>41736</v>
      </c>
      <c r="D5871" s="24">
        <v>42101</v>
      </c>
      <c r="E5871">
        <v>6250</v>
      </c>
      <c r="F5871" s="31">
        <v>11340.324804814598</v>
      </c>
      <c r="G5871" s="24">
        <v>41949</v>
      </c>
      <c r="H5871" s="33">
        <v>3</v>
      </c>
      <c r="I5871">
        <v>0.80482337140270255</v>
      </c>
      <c r="J5871" s="40">
        <v>42184.460242358429</v>
      </c>
    </row>
    <row r="5872" spans="1:10" x14ac:dyDescent="0.3">
      <c r="A5872" s="29">
        <v>5868</v>
      </c>
      <c r="B5872">
        <v>4776</v>
      </c>
      <c r="C5872" s="24">
        <v>41851</v>
      </c>
      <c r="D5872" s="24">
        <v>43677</v>
      </c>
      <c r="E5872">
        <v>4375</v>
      </c>
      <c r="F5872" s="31">
        <v>4339.4269633626254</v>
      </c>
      <c r="G5872" s="24">
        <v>43214</v>
      </c>
      <c r="H5872" s="33">
        <v>1</v>
      </c>
      <c r="I5872">
        <v>0.98884995907581841</v>
      </c>
      <c r="J5872" s="40">
        <v>43491.860364651882</v>
      </c>
    </row>
    <row r="5873" spans="1:10" x14ac:dyDescent="0.3">
      <c r="A5873" s="29">
        <v>5869</v>
      </c>
      <c r="B5873">
        <v>4776</v>
      </c>
      <c r="C5873" s="24">
        <v>41851</v>
      </c>
      <c r="D5873" s="24">
        <v>43677</v>
      </c>
      <c r="E5873">
        <v>4375</v>
      </c>
      <c r="F5873" s="31">
        <v>3441.3266407674751</v>
      </c>
      <c r="G5873" s="24">
        <v>42954</v>
      </c>
      <c r="H5873" s="33">
        <v>1</v>
      </c>
      <c r="I5873">
        <v>0.98884995907581841</v>
      </c>
      <c r="J5873" s="40">
        <v>43745.961488556663</v>
      </c>
    </row>
    <row r="5874" spans="1:10" x14ac:dyDescent="0.3">
      <c r="A5874" s="29">
        <v>5870</v>
      </c>
      <c r="B5874">
        <v>4776</v>
      </c>
      <c r="C5874" s="24">
        <v>41851</v>
      </c>
      <c r="D5874" s="24">
        <v>43677</v>
      </c>
      <c r="E5874">
        <v>4375</v>
      </c>
      <c r="F5874" s="31">
        <v>2543.761702276669</v>
      </c>
      <c r="G5874" s="24">
        <v>43098</v>
      </c>
      <c r="H5874" s="33">
        <v>1</v>
      </c>
      <c r="I5874">
        <v>0.98884995907581841</v>
      </c>
      <c r="J5874" s="40">
        <v>43275.181774358702</v>
      </c>
    </row>
    <row r="5875" spans="1:10" x14ac:dyDescent="0.3">
      <c r="A5875" s="29">
        <v>5871</v>
      </c>
      <c r="B5875">
        <v>4776</v>
      </c>
      <c r="C5875" s="24">
        <v>41851</v>
      </c>
      <c r="D5875" s="24">
        <v>43677</v>
      </c>
      <c r="E5875">
        <v>4375</v>
      </c>
      <c r="F5875" s="31">
        <v>3920.9374105297079</v>
      </c>
      <c r="G5875" s="24">
        <v>42345</v>
      </c>
      <c r="H5875" s="33">
        <v>1</v>
      </c>
      <c r="I5875">
        <v>0.98884995907581841</v>
      </c>
      <c r="J5875" s="40">
        <v>42470.308118909539</v>
      </c>
    </row>
    <row r="5876" spans="1:10" x14ac:dyDescent="0.3">
      <c r="A5876" s="29">
        <v>5872</v>
      </c>
      <c r="B5876">
        <v>4776</v>
      </c>
      <c r="C5876" s="24">
        <v>41851</v>
      </c>
      <c r="D5876" s="24">
        <v>43677</v>
      </c>
      <c r="E5876">
        <v>4375</v>
      </c>
      <c r="F5876" s="31">
        <v>2385.0791810794999</v>
      </c>
      <c r="G5876" s="24">
        <v>43128</v>
      </c>
      <c r="H5876" s="33">
        <v>1</v>
      </c>
      <c r="I5876">
        <v>0.98884995907581841</v>
      </c>
      <c r="J5876" s="40">
        <v>43273.764470934279</v>
      </c>
    </row>
    <row r="5877" spans="1:10" x14ac:dyDescent="0.3">
      <c r="A5877" s="29">
        <v>5873</v>
      </c>
      <c r="B5877">
        <v>4776</v>
      </c>
      <c r="C5877" s="24">
        <v>41851</v>
      </c>
      <c r="D5877" s="24">
        <v>43677</v>
      </c>
      <c r="E5877">
        <v>4375</v>
      </c>
      <c r="F5877" s="31">
        <v>14795.443068147033</v>
      </c>
      <c r="G5877" s="24">
        <v>42281</v>
      </c>
      <c r="H5877" s="33">
        <v>3</v>
      </c>
      <c r="I5877">
        <v>0.80482337140270255</v>
      </c>
      <c r="J5877" s="40">
        <v>42316.620226004809</v>
      </c>
    </row>
    <row r="5878" spans="1:10" x14ac:dyDescent="0.3">
      <c r="A5878" s="29">
        <v>5874</v>
      </c>
      <c r="B5878">
        <v>4777</v>
      </c>
      <c r="C5878" s="24">
        <v>41798</v>
      </c>
      <c r="D5878" s="24">
        <v>43624</v>
      </c>
      <c r="E5878">
        <v>4375</v>
      </c>
      <c r="F5878" s="31">
        <v>1426.2079313029435</v>
      </c>
      <c r="G5878" s="24">
        <v>42418</v>
      </c>
      <c r="H5878" s="33">
        <v>1</v>
      </c>
      <c r="I5878">
        <v>0.98884995907581841</v>
      </c>
      <c r="J5878" s="40">
        <v>42419.514938638364</v>
      </c>
    </row>
    <row r="5879" spans="1:10" x14ac:dyDescent="0.3">
      <c r="A5879" s="29">
        <v>5875</v>
      </c>
      <c r="B5879">
        <v>4778</v>
      </c>
      <c r="C5879" s="24">
        <v>41893</v>
      </c>
      <c r="D5879" s="24">
        <v>43719</v>
      </c>
      <c r="E5879">
        <v>5000</v>
      </c>
      <c r="F5879" s="31">
        <v>1242.3342282590831</v>
      </c>
      <c r="G5879" s="24">
        <v>43028</v>
      </c>
      <c r="H5879" s="33">
        <v>1</v>
      </c>
      <c r="I5879">
        <v>0.98884995907581841</v>
      </c>
      <c r="J5879" s="40">
        <v>43448.346195423095</v>
      </c>
    </row>
    <row r="5880" spans="1:10" x14ac:dyDescent="0.3">
      <c r="A5880" s="29">
        <v>5876</v>
      </c>
      <c r="B5880">
        <v>4780</v>
      </c>
      <c r="C5880" s="24">
        <v>41916</v>
      </c>
      <c r="D5880" s="24">
        <v>42647</v>
      </c>
      <c r="E5880">
        <v>5625</v>
      </c>
      <c r="F5880" s="31">
        <v>1790.1544241824683</v>
      </c>
      <c r="G5880" s="24">
        <v>42076</v>
      </c>
      <c r="H5880" s="33">
        <v>1</v>
      </c>
      <c r="I5880">
        <v>0.98884995907581841</v>
      </c>
      <c r="J5880" s="40">
        <v>42395.690542996475</v>
      </c>
    </row>
    <row r="5881" spans="1:10" x14ac:dyDescent="0.3">
      <c r="A5881" s="29">
        <v>5877</v>
      </c>
      <c r="B5881">
        <v>4781</v>
      </c>
      <c r="C5881" s="24">
        <v>41679</v>
      </c>
      <c r="D5881" s="24">
        <v>42775</v>
      </c>
      <c r="E5881">
        <v>6250</v>
      </c>
      <c r="F5881" s="31">
        <v>8590.6984406208139</v>
      </c>
      <c r="G5881" s="24">
        <v>41857</v>
      </c>
      <c r="H5881" s="33">
        <v>2</v>
      </c>
      <c r="I5881">
        <v>0.89574241276323197</v>
      </c>
      <c r="J5881" s="40">
        <v>42869.889309222715</v>
      </c>
    </row>
    <row r="5882" spans="1:10" x14ac:dyDescent="0.3">
      <c r="A5882" s="29">
        <v>5878</v>
      </c>
      <c r="B5882">
        <v>4784</v>
      </c>
      <c r="C5882" s="24">
        <v>41856</v>
      </c>
      <c r="D5882" s="24">
        <v>42952</v>
      </c>
      <c r="E5882">
        <v>5000</v>
      </c>
      <c r="F5882" s="31">
        <v>5760.4263214366711</v>
      </c>
      <c r="G5882" s="24">
        <v>42930</v>
      </c>
      <c r="H5882" s="33">
        <v>2</v>
      </c>
      <c r="I5882">
        <v>0.89574241276323197</v>
      </c>
      <c r="J5882" s="40">
        <v>43154.637157965793</v>
      </c>
    </row>
    <row r="5883" spans="1:10" x14ac:dyDescent="0.3">
      <c r="A5883" s="29">
        <v>5879</v>
      </c>
      <c r="B5883">
        <v>4785</v>
      </c>
      <c r="C5883" s="24">
        <v>41781</v>
      </c>
      <c r="D5883" s="24">
        <v>42877</v>
      </c>
      <c r="E5883">
        <v>6250</v>
      </c>
      <c r="F5883" s="31">
        <v>7416.2820615062619</v>
      </c>
      <c r="G5883" s="24">
        <v>42706</v>
      </c>
      <c r="H5883" s="33">
        <v>2</v>
      </c>
      <c r="I5883">
        <v>0.89574241276323197</v>
      </c>
      <c r="J5883" s="40">
        <v>43417.725672100772</v>
      </c>
    </row>
    <row r="5884" spans="1:10" x14ac:dyDescent="0.3">
      <c r="A5884" s="29">
        <v>5880</v>
      </c>
      <c r="B5884">
        <v>4785</v>
      </c>
      <c r="C5884" s="24">
        <v>41781</v>
      </c>
      <c r="D5884" s="24">
        <v>42877</v>
      </c>
      <c r="E5884">
        <v>6250</v>
      </c>
      <c r="F5884" s="31">
        <v>11030.285989954778</v>
      </c>
      <c r="G5884" s="24">
        <v>42735</v>
      </c>
      <c r="H5884" s="33">
        <v>3</v>
      </c>
      <c r="I5884">
        <v>0.80482337140270255</v>
      </c>
      <c r="J5884" s="40">
        <v>43083.875308088966</v>
      </c>
    </row>
    <row r="5885" spans="1:10" x14ac:dyDescent="0.3">
      <c r="A5885" s="29">
        <v>5881</v>
      </c>
      <c r="B5885">
        <v>4785</v>
      </c>
      <c r="C5885" s="24">
        <v>41781</v>
      </c>
      <c r="D5885" s="24">
        <v>42877</v>
      </c>
      <c r="E5885">
        <v>6250</v>
      </c>
      <c r="F5885" s="31">
        <v>3100.6138294921989</v>
      </c>
      <c r="G5885" s="24">
        <v>42634</v>
      </c>
      <c r="H5885" s="33">
        <v>1</v>
      </c>
      <c r="I5885">
        <v>0.98884995907581841</v>
      </c>
      <c r="J5885" s="40">
        <v>43611.883414556643</v>
      </c>
    </row>
    <row r="5886" spans="1:10" x14ac:dyDescent="0.3">
      <c r="A5886" s="29">
        <v>5882</v>
      </c>
      <c r="B5886">
        <v>4786</v>
      </c>
      <c r="C5886" s="24">
        <v>42004</v>
      </c>
      <c r="D5886" s="24">
        <v>42369</v>
      </c>
      <c r="E5886">
        <v>6250</v>
      </c>
      <c r="F5886" s="31">
        <v>431.50466695013489</v>
      </c>
      <c r="G5886" s="24">
        <v>42146</v>
      </c>
      <c r="H5886" s="33">
        <v>1</v>
      </c>
      <c r="I5886">
        <v>0.98884995907581841</v>
      </c>
      <c r="J5886" s="40">
        <v>43181.522445879484</v>
      </c>
    </row>
    <row r="5887" spans="1:10" x14ac:dyDescent="0.3">
      <c r="A5887" s="29">
        <v>5883</v>
      </c>
      <c r="B5887">
        <v>4787</v>
      </c>
      <c r="C5887" s="24">
        <v>41806</v>
      </c>
      <c r="D5887" s="24">
        <v>42902</v>
      </c>
      <c r="E5887">
        <v>4375</v>
      </c>
      <c r="F5887" s="31">
        <v>9782.5798799578024</v>
      </c>
      <c r="G5887" s="24">
        <v>42202</v>
      </c>
      <c r="H5887" s="33">
        <v>2</v>
      </c>
      <c r="I5887">
        <v>0.89574241276323197</v>
      </c>
      <c r="J5887" s="40">
        <v>42307.353974959107</v>
      </c>
    </row>
    <row r="5888" spans="1:10" x14ac:dyDescent="0.3">
      <c r="A5888" s="29">
        <v>5884</v>
      </c>
      <c r="B5888">
        <v>4789</v>
      </c>
      <c r="C5888" s="24">
        <v>41749</v>
      </c>
      <c r="D5888" s="24">
        <v>42480</v>
      </c>
      <c r="E5888">
        <v>4375</v>
      </c>
      <c r="F5888" s="31">
        <v>1119.5188594022366</v>
      </c>
      <c r="G5888" s="24">
        <v>41874</v>
      </c>
      <c r="H5888" s="33">
        <v>1</v>
      </c>
      <c r="I5888">
        <v>0.98884995907581841</v>
      </c>
      <c r="J5888" s="40">
        <v>41951.126878442781</v>
      </c>
    </row>
    <row r="5889" spans="1:10" x14ac:dyDescent="0.3">
      <c r="A5889" s="29">
        <v>5885</v>
      </c>
      <c r="B5889">
        <v>4791</v>
      </c>
      <c r="C5889" s="24">
        <v>41715</v>
      </c>
      <c r="D5889" s="24">
        <v>43176</v>
      </c>
      <c r="E5889">
        <v>3750</v>
      </c>
      <c r="F5889" s="31">
        <v>341.66767018243553</v>
      </c>
      <c r="G5889" s="24">
        <v>42931</v>
      </c>
      <c r="H5889" s="33">
        <v>1</v>
      </c>
      <c r="I5889">
        <v>0.98884995907581841</v>
      </c>
      <c r="J5889" s="40">
        <v>43126.304242176193</v>
      </c>
    </row>
    <row r="5890" spans="1:10" x14ac:dyDescent="0.3">
      <c r="A5890" s="29">
        <v>5886</v>
      </c>
      <c r="B5890">
        <v>4791</v>
      </c>
      <c r="C5890" s="24">
        <v>41715</v>
      </c>
      <c r="D5890" s="24">
        <v>43176</v>
      </c>
      <c r="E5890">
        <v>3750</v>
      </c>
      <c r="F5890" s="31">
        <v>1846.0377742426667</v>
      </c>
      <c r="G5890" s="24">
        <v>42947</v>
      </c>
      <c r="H5890" s="33">
        <v>1</v>
      </c>
      <c r="I5890">
        <v>0.98884995907581841</v>
      </c>
      <c r="J5890" s="40">
        <v>43406.471901775389</v>
      </c>
    </row>
    <row r="5891" spans="1:10" x14ac:dyDescent="0.3">
      <c r="A5891" s="29">
        <v>5887</v>
      </c>
      <c r="B5891">
        <v>4792</v>
      </c>
      <c r="C5891" s="24">
        <v>41897</v>
      </c>
      <c r="D5891" s="24">
        <v>42262</v>
      </c>
      <c r="E5891">
        <v>4375</v>
      </c>
      <c r="F5891" s="31">
        <v>32568.587113294558</v>
      </c>
      <c r="G5891" s="24">
        <v>42167</v>
      </c>
      <c r="H5891" s="33">
        <v>4</v>
      </c>
      <c r="I5891">
        <v>0.7196296248241657</v>
      </c>
      <c r="J5891" s="40">
        <v>42764.68901440929</v>
      </c>
    </row>
    <row r="5892" spans="1:10" x14ac:dyDescent="0.3">
      <c r="A5892" s="29">
        <v>5888</v>
      </c>
      <c r="B5892">
        <v>4796</v>
      </c>
      <c r="C5892" s="24">
        <v>41924</v>
      </c>
      <c r="D5892" s="24">
        <v>42655</v>
      </c>
      <c r="E5892">
        <v>5625</v>
      </c>
      <c r="F5892" s="31">
        <v>5028.814934674313</v>
      </c>
      <c r="G5892" s="24">
        <v>42079</v>
      </c>
      <c r="H5892" s="33">
        <v>2</v>
      </c>
      <c r="I5892">
        <v>0.89574241276323197</v>
      </c>
      <c r="J5892" s="40">
        <v>42500.385286476958</v>
      </c>
    </row>
    <row r="5893" spans="1:10" x14ac:dyDescent="0.3">
      <c r="A5893" s="29">
        <v>5889</v>
      </c>
      <c r="B5893">
        <v>4796</v>
      </c>
      <c r="C5893" s="24">
        <v>41924</v>
      </c>
      <c r="D5893" s="24">
        <v>42655</v>
      </c>
      <c r="E5893">
        <v>5625</v>
      </c>
      <c r="F5893" s="31">
        <v>1679.1429675465415</v>
      </c>
      <c r="G5893" s="24">
        <v>42373</v>
      </c>
      <c r="H5893" s="33">
        <v>1</v>
      </c>
      <c r="I5893">
        <v>0.98884995907581841</v>
      </c>
      <c r="J5893" s="40">
        <v>42715.188247960927</v>
      </c>
    </row>
    <row r="5894" spans="1:10" x14ac:dyDescent="0.3">
      <c r="A5894" s="29">
        <v>5890</v>
      </c>
      <c r="B5894">
        <v>4797</v>
      </c>
      <c r="C5894" s="24">
        <v>41665</v>
      </c>
      <c r="D5894" s="24">
        <v>42030</v>
      </c>
      <c r="E5894">
        <v>4375</v>
      </c>
      <c r="F5894" s="31">
        <v>52.158193541523858</v>
      </c>
      <c r="G5894" s="24">
        <v>41885</v>
      </c>
      <c r="H5894" s="33">
        <v>1</v>
      </c>
      <c r="I5894">
        <v>0.98884995907581841</v>
      </c>
      <c r="J5894" s="40">
        <v>42631.254740865792</v>
      </c>
    </row>
    <row r="5895" spans="1:10" x14ac:dyDescent="0.3">
      <c r="A5895" s="29">
        <v>5891</v>
      </c>
      <c r="B5895">
        <v>4798</v>
      </c>
      <c r="C5895" s="24">
        <v>41951</v>
      </c>
      <c r="D5895" s="24">
        <v>43777</v>
      </c>
      <c r="E5895">
        <v>6250</v>
      </c>
      <c r="F5895" s="31">
        <v>4113.8793411199449</v>
      </c>
      <c r="G5895" s="24">
        <v>43718</v>
      </c>
      <c r="H5895" s="33">
        <v>1</v>
      </c>
      <c r="I5895">
        <v>0.98884995907581841</v>
      </c>
      <c r="J5895" s="40">
        <v>44288.957770778376</v>
      </c>
    </row>
    <row r="5896" spans="1:10" x14ac:dyDescent="0.3">
      <c r="A5896" s="29">
        <v>5892</v>
      </c>
      <c r="B5896">
        <v>4798</v>
      </c>
      <c r="C5896" s="24">
        <v>41951</v>
      </c>
      <c r="D5896" s="24">
        <v>43777</v>
      </c>
      <c r="E5896">
        <v>6250</v>
      </c>
      <c r="F5896" s="31">
        <v>3704.9731551772284</v>
      </c>
      <c r="G5896" s="24">
        <v>43463</v>
      </c>
      <c r="H5896" s="33">
        <v>1</v>
      </c>
      <c r="I5896">
        <v>0.98884995907581841</v>
      </c>
      <c r="J5896" s="40">
        <v>43465.955508116996</v>
      </c>
    </row>
    <row r="5897" spans="1:10" x14ac:dyDescent="0.3">
      <c r="A5897" s="29">
        <v>5893</v>
      </c>
      <c r="B5897">
        <v>4798</v>
      </c>
      <c r="C5897" s="24">
        <v>41951</v>
      </c>
      <c r="D5897" s="24">
        <v>43777</v>
      </c>
      <c r="E5897">
        <v>6250</v>
      </c>
      <c r="F5897" s="31">
        <v>6447.6529674409476</v>
      </c>
      <c r="G5897" s="24">
        <v>42072</v>
      </c>
      <c r="H5897" s="33">
        <v>2</v>
      </c>
      <c r="I5897">
        <v>0.89574241276323197</v>
      </c>
      <c r="J5897" s="40">
        <v>42232.942053489904</v>
      </c>
    </row>
    <row r="5898" spans="1:10" x14ac:dyDescent="0.3">
      <c r="A5898" s="29">
        <v>5894</v>
      </c>
      <c r="B5898">
        <v>4799</v>
      </c>
      <c r="C5898" s="24">
        <v>41916</v>
      </c>
      <c r="D5898" s="24">
        <v>43012</v>
      </c>
      <c r="E5898">
        <v>3750</v>
      </c>
      <c r="F5898" s="31">
        <v>7165.2609105626243</v>
      </c>
      <c r="G5898" s="24">
        <v>42829</v>
      </c>
      <c r="H5898" s="33">
        <v>2</v>
      </c>
      <c r="I5898">
        <v>0.89574241276323197</v>
      </c>
      <c r="J5898" s="40">
        <v>42868.042084160414</v>
      </c>
    </row>
    <row r="5899" spans="1:10" x14ac:dyDescent="0.3">
      <c r="A5899" s="29">
        <v>5895</v>
      </c>
      <c r="B5899">
        <v>4799</v>
      </c>
      <c r="C5899" s="24">
        <v>41916</v>
      </c>
      <c r="D5899" s="24">
        <v>43012</v>
      </c>
      <c r="E5899">
        <v>3750</v>
      </c>
      <c r="F5899" s="31">
        <v>2139.8350585284161</v>
      </c>
      <c r="G5899" s="24">
        <v>42992</v>
      </c>
      <c r="H5899" s="33">
        <v>1</v>
      </c>
      <c r="I5899">
        <v>0.98884995907581841</v>
      </c>
      <c r="J5899" s="40">
        <v>43351.842596869501</v>
      </c>
    </row>
    <row r="5900" spans="1:10" x14ac:dyDescent="0.3">
      <c r="A5900" s="29">
        <v>5896</v>
      </c>
      <c r="B5900">
        <v>4799</v>
      </c>
      <c r="C5900" s="24">
        <v>41916</v>
      </c>
      <c r="D5900" s="24">
        <v>43012</v>
      </c>
      <c r="E5900">
        <v>3750</v>
      </c>
      <c r="F5900" s="31">
        <v>167.63847274464297</v>
      </c>
      <c r="G5900" s="24">
        <v>42638</v>
      </c>
      <c r="H5900" s="33">
        <v>1</v>
      </c>
      <c r="I5900">
        <v>0.98884995907581841</v>
      </c>
      <c r="J5900" s="40">
        <v>43348.234910782397</v>
      </c>
    </row>
    <row r="5901" spans="1:10" x14ac:dyDescent="0.3">
      <c r="A5901" s="29">
        <v>5897</v>
      </c>
      <c r="B5901">
        <v>4799</v>
      </c>
      <c r="C5901" s="24">
        <v>41916</v>
      </c>
      <c r="D5901" s="24">
        <v>43012</v>
      </c>
      <c r="E5901">
        <v>3750</v>
      </c>
      <c r="F5901" s="31">
        <v>291.93065548543791</v>
      </c>
      <c r="G5901" s="24">
        <v>41936</v>
      </c>
      <c r="H5901" s="33">
        <v>1</v>
      </c>
      <c r="I5901">
        <v>0.98884995907581841</v>
      </c>
      <c r="J5901" s="40">
        <v>42218.056500159146</v>
      </c>
    </row>
    <row r="5902" spans="1:10" x14ac:dyDescent="0.3">
      <c r="A5902" s="29">
        <v>5898</v>
      </c>
      <c r="B5902">
        <v>4801</v>
      </c>
      <c r="C5902" s="24">
        <v>41660</v>
      </c>
      <c r="D5902" s="24">
        <v>43486</v>
      </c>
      <c r="E5902">
        <v>6250</v>
      </c>
      <c r="F5902" s="31">
        <v>4877.4036969651988</v>
      </c>
      <c r="G5902" s="24">
        <v>42111</v>
      </c>
      <c r="H5902" s="33">
        <v>1</v>
      </c>
      <c r="I5902">
        <v>0.98884995907581841</v>
      </c>
      <c r="J5902" s="40">
        <v>42238.99817121691</v>
      </c>
    </row>
    <row r="5903" spans="1:10" x14ac:dyDescent="0.3">
      <c r="A5903" s="29">
        <v>5899</v>
      </c>
      <c r="B5903">
        <v>4801</v>
      </c>
      <c r="C5903" s="24">
        <v>41660</v>
      </c>
      <c r="D5903" s="24">
        <v>43486</v>
      </c>
      <c r="E5903">
        <v>6250</v>
      </c>
      <c r="F5903" s="31">
        <v>2802.2036359418644</v>
      </c>
      <c r="G5903" s="24">
        <v>43231</v>
      </c>
      <c r="H5903" s="33">
        <v>1</v>
      </c>
      <c r="I5903">
        <v>0.98884995907581841</v>
      </c>
      <c r="J5903" s="40">
        <v>43559.080999677259</v>
      </c>
    </row>
    <row r="5904" spans="1:10" x14ac:dyDescent="0.3">
      <c r="A5904" s="29">
        <v>5900</v>
      </c>
      <c r="B5904">
        <v>4801</v>
      </c>
      <c r="C5904" s="24">
        <v>41660</v>
      </c>
      <c r="D5904" s="24">
        <v>43486</v>
      </c>
      <c r="E5904">
        <v>6250</v>
      </c>
      <c r="F5904" s="31">
        <v>2180.2858683292529</v>
      </c>
      <c r="G5904" s="24">
        <v>41803</v>
      </c>
      <c r="H5904" s="33">
        <v>1</v>
      </c>
      <c r="I5904">
        <v>0.98884995907581841</v>
      </c>
      <c r="J5904" s="40">
        <v>42020.525545325967</v>
      </c>
    </row>
    <row r="5905" spans="1:10" x14ac:dyDescent="0.3">
      <c r="A5905" s="29">
        <v>5901</v>
      </c>
      <c r="B5905">
        <v>4803</v>
      </c>
      <c r="C5905" s="24">
        <v>41668</v>
      </c>
      <c r="D5905" s="24">
        <v>43494</v>
      </c>
      <c r="E5905">
        <v>3750</v>
      </c>
      <c r="F5905" s="31">
        <v>2860.8479171130984</v>
      </c>
      <c r="G5905" s="24">
        <v>42244</v>
      </c>
      <c r="H5905" s="33">
        <v>1</v>
      </c>
      <c r="I5905">
        <v>0.98884995907581841</v>
      </c>
      <c r="J5905" s="40">
        <v>42349.811609061893</v>
      </c>
    </row>
    <row r="5906" spans="1:10" x14ac:dyDescent="0.3">
      <c r="A5906" s="29">
        <v>5902</v>
      </c>
      <c r="B5906">
        <v>4803</v>
      </c>
      <c r="C5906" s="24">
        <v>41668</v>
      </c>
      <c r="D5906" s="24">
        <v>43494</v>
      </c>
      <c r="E5906">
        <v>3750</v>
      </c>
      <c r="F5906" s="31">
        <v>6324.4794019987858</v>
      </c>
      <c r="G5906" s="24">
        <v>43310</v>
      </c>
      <c r="H5906" s="33">
        <v>2</v>
      </c>
      <c r="I5906">
        <v>0.89574241276323197</v>
      </c>
      <c r="J5906" s="40">
        <v>43625.803273873156</v>
      </c>
    </row>
    <row r="5907" spans="1:10" x14ac:dyDescent="0.3">
      <c r="A5907" s="29">
        <v>5903</v>
      </c>
      <c r="B5907">
        <v>4803</v>
      </c>
      <c r="C5907" s="24">
        <v>41668</v>
      </c>
      <c r="D5907" s="24">
        <v>43494</v>
      </c>
      <c r="E5907">
        <v>3750</v>
      </c>
      <c r="F5907" s="31">
        <v>293.56365034512436</v>
      </c>
      <c r="G5907" s="24">
        <v>42754</v>
      </c>
      <c r="H5907" s="33">
        <v>1</v>
      </c>
      <c r="I5907">
        <v>0.98884995907581841</v>
      </c>
      <c r="J5907" s="40">
        <v>42827.7485698858</v>
      </c>
    </row>
    <row r="5908" spans="1:10" x14ac:dyDescent="0.3">
      <c r="A5908" s="29">
        <v>5904</v>
      </c>
      <c r="B5908">
        <v>4803</v>
      </c>
      <c r="C5908" s="24">
        <v>41668</v>
      </c>
      <c r="D5908" s="24">
        <v>43494</v>
      </c>
      <c r="E5908">
        <v>3750</v>
      </c>
      <c r="F5908" s="31">
        <v>10487.931218513155</v>
      </c>
      <c r="G5908" s="24">
        <v>43144</v>
      </c>
      <c r="H5908" s="33">
        <v>3</v>
      </c>
      <c r="I5908">
        <v>0.80482337140270255</v>
      </c>
      <c r="J5908" s="40">
        <v>43309.196914795422</v>
      </c>
    </row>
    <row r="5909" spans="1:10" x14ac:dyDescent="0.3">
      <c r="A5909" s="29">
        <v>5905</v>
      </c>
      <c r="B5909">
        <v>4804</v>
      </c>
      <c r="C5909" s="24">
        <v>41996</v>
      </c>
      <c r="D5909" s="24">
        <v>43457</v>
      </c>
      <c r="E5909">
        <v>4375</v>
      </c>
      <c r="F5909" s="31">
        <v>7434.1151184203445</v>
      </c>
      <c r="G5909" s="24">
        <v>43295</v>
      </c>
      <c r="H5909" s="33">
        <v>2</v>
      </c>
      <c r="I5909">
        <v>0.89574241276323197</v>
      </c>
      <c r="J5909" s="40">
        <v>43407.171034622486</v>
      </c>
    </row>
    <row r="5910" spans="1:10" x14ac:dyDescent="0.3">
      <c r="A5910" s="29">
        <v>5906</v>
      </c>
      <c r="B5910">
        <v>4804</v>
      </c>
      <c r="C5910" s="24">
        <v>41996</v>
      </c>
      <c r="D5910" s="24">
        <v>43457</v>
      </c>
      <c r="E5910">
        <v>4375</v>
      </c>
      <c r="F5910" s="31">
        <v>9163.2430199829923</v>
      </c>
      <c r="G5910" s="24">
        <v>42010</v>
      </c>
      <c r="H5910" s="33">
        <v>2</v>
      </c>
      <c r="I5910">
        <v>0.89574241276323197</v>
      </c>
      <c r="J5910" s="40">
        <v>42419.05820665077</v>
      </c>
    </row>
    <row r="5911" spans="1:10" x14ac:dyDescent="0.3">
      <c r="A5911" s="29">
        <v>5907</v>
      </c>
      <c r="B5911">
        <v>4805</v>
      </c>
      <c r="C5911" s="24">
        <v>41960</v>
      </c>
      <c r="D5911" s="24">
        <v>43786</v>
      </c>
      <c r="E5911">
        <v>3750</v>
      </c>
      <c r="F5911" s="31">
        <v>3343.5247409589319</v>
      </c>
      <c r="G5911" s="24">
        <v>43398</v>
      </c>
      <c r="H5911" s="33">
        <v>1</v>
      </c>
      <c r="I5911">
        <v>0.98884995907581841</v>
      </c>
      <c r="J5911" s="40">
        <v>44461.710759672053</v>
      </c>
    </row>
    <row r="5912" spans="1:10" x14ac:dyDescent="0.3">
      <c r="A5912" s="29">
        <v>5908</v>
      </c>
      <c r="B5912">
        <v>4805</v>
      </c>
      <c r="C5912" s="24">
        <v>41960</v>
      </c>
      <c r="D5912" s="24">
        <v>43786</v>
      </c>
      <c r="E5912">
        <v>3750</v>
      </c>
      <c r="F5912" s="31">
        <v>5493.8784942526245</v>
      </c>
      <c r="G5912" s="24">
        <v>43756</v>
      </c>
      <c r="H5912" s="33">
        <v>2</v>
      </c>
      <c r="I5912">
        <v>0.89574241276323197</v>
      </c>
      <c r="J5912" s="40">
        <v>44059.761563958891</v>
      </c>
    </row>
    <row r="5913" spans="1:10" x14ac:dyDescent="0.3">
      <c r="A5913" s="29">
        <v>5909</v>
      </c>
      <c r="B5913">
        <v>4805</v>
      </c>
      <c r="C5913" s="24">
        <v>41960</v>
      </c>
      <c r="D5913" s="24">
        <v>43786</v>
      </c>
      <c r="E5913">
        <v>3750</v>
      </c>
      <c r="F5913" s="31">
        <v>2516.8339252296087</v>
      </c>
      <c r="G5913" s="24">
        <v>43463</v>
      </c>
      <c r="H5913" s="33">
        <v>1</v>
      </c>
      <c r="I5913">
        <v>0.98884995907581841</v>
      </c>
      <c r="J5913" s="40">
        <v>43671.490845732493</v>
      </c>
    </row>
    <row r="5914" spans="1:10" x14ac:dyDescent="0.3">
      <c r="A5914" s="29">
        <v>5910</v>
      </c>
      <c r="B5914">
        <v>4806</v>
      </c>
      <c r="C5914" s="24">
        <v>41710</v>
      </c>
      <c r="D5914" s="24">
        <v>43171</v>
      </c>
      <c r="E5914">
        <v>5625</v>
      </c>
      <c r="F5914" s="31">
        <v>3234.7339739218014</v>
      </c>
      <c r="G5914" s="24">
        <v>43016</v>
      </c>
      <c r="H5914" s="33">
        <v>1</v>
      </c>
      <c r="I5914">
        <v>0.98884995907581841</v>
      </c>
      <c r="J5914" s="40">
        <v>43787.164577106538</v>
      </c>
    </row>
    <row r="5915" spans="1:10" x14ac:dyDescent="0.3">
      <c r="A5915" s="29">
        <v>5911</v>
      </c>
      <c r="B5915">
        <v>4807</v>
      </c>
      <c r="C5915" s="24">
        <v>41815</v>
      </c>
      <c r="D5915" s="24">
        <v>43641</v>
      </c>
      <c r="E5915">
        <v>3750</v>
      </c>
      <c r="F5915" s="31">
        <v>452.75630163500551</v>
      </c>
      <c r="G5915" s="24">
        <v>42467</v>
      </c>
      <c r="H5915" s="33">
        <v>1</v>
      </c>
      <c r="I5915">
        <v>0.98884995907581841</v>
      </c>
      <c r="J5915" s="40">
        <v>42830.885034433843</v>
      </c>
    </row>
    <row r="5916" spans="1:10" x14ac:dyDescent="0.3">
      <c r="A5916" s="29">
        <v>5912</v>
      </c>
      <c r="B5916">
        <v>4809</v>
      </c>
      <c r="C5916" s="24">
        <v>41930</v>
      </c>
      <c r="D5916" s="24">
        <v>43391</v>
      </c>
      <c r="E5916">
        <v>4375</v>
      </c>
      <c r="F5916" s="31">
        <v>18415.879571230067</v>
      </c>
      <c r="G5916" s="24">
        <v>42886</v>
      </c>
      <c r="H5916" s="33">
        <v>3</v>
      </c>
      <c r="I5916">
        <v>0.80482337140270255</v>
      </c>
      <c r="J5916" s="40">
        <v>43232.18424753665</v>
      </c>
    </row>
    <row r="5917" spans="1:10" x14ac:dyDescent="0.3">
      <c r="A5917" s="29">
        <v>5913</v>
      </c>
      <c r="B5917">
        <v>4809</v>
      </c>
      <c r="C5917" s="24">
        <v>41930</v>
      </c>
      <c r="D5917" s="24">
        <v>43391</v>
      </c>
      <c r="E5917">
        <v>4375</v>
      </c>
      <c r="F5917" s="31">
        <v>9536.9483746701626</v>
      </c>
      <c r="G5917" s="24">
        <v>42252</v>
      </c>
      <c r="H5917" s="33">
        <v>2</v>
      </c>
      <c r="I5917">
        <v>0.89574241276323197</v>
      </c>
      <c r="J5917" s="40">
        <v>42407.618083264511</v>
      </c>
    </row>
    <row r="5918" spans="1:10" x14ac:dyDescent="0.3">
      <c r="A5918" s="29">
        <v>5914</v>
      </c>
      <c r="B5918">
        <v>4809</v>
      </c>
      <c r="C5918" s="24">
        <v>41930</v>
      </c>
      <c r="D5918" s="24">
        <v>43391</v>
      </c>
      <c r="E5918">
        <v>4375</v>
      </c>
      <c r="F5918" s="31">
        <v>1341.0933319211865</v>
      </c>
      <c r="G5918" s="24">
        <v>41988</v>
      </c>
      <c r="H5918" s="33">
        <v>1</v>
      </c>
      <c r="I5918">
        <v>0.98884995907581841</v>
      </c>
      <c r="J5918" s="40">
        <v>42833.748281683758</v>
      </c>
    </row>
    <row r="5919" spans="1:10" x14ac:dyDescent="0.3">
      <c r="A5919" s="29">
        <v>5915</v>
      </c>
      <c r="B5919">
        <v>4809</v>
      </c>
      <c r="C5919" s="24">
        <v>41930</v>
      </c>
      <c r="D5919" s="24">
        <v>43391</v>
      </c>
      <c r="E5919">
        <v>4375</v>
      </c>
      <c r="F5919" s="31">
        <v>18.351919129471817</v>
      </c>
      <c r="G5919" s="24">
        <v>42525</v>
      </c>
      <c r="H5919" s="33">
        <v>1</v>
      </c>
      <c r="I5919">
        <v>0.98884995907581841</v>
      </c>
      <c r="J5919" s="40">
        <v>42530.381009293233</v>
      </c>
    </row>
    <row r="5920" spans="1:10" x14ac:dyDescent="0.3">
      <c r="A5920" s="29">
        <v>5916</v>
      </c>
      <c r="B5920">
        <v>4814</v>
      </c>
      <c r="C5920" s="24">
        <v>41952</v>
      </c>
      <c r="D5920" s="24">
        <v>43413</v>
      </c>
      <c r="E5920">
        <v>5000</v>
      </c>
      <c r="F5920" s="31">
        <v>979.5276815718521</v>
      </c>
      <c r="G5920" s="24">
        <v>42137</v>
      </c>
      <c r="H5920" s="33">
        <v>1</v>
      </c>
      <c r="I5920">
        <v>0.98884995907581841</v>
      </c>
      <c r="J5920" s="40">
        <v>42387.777302432463</v>
      </c>
    </row>
    <row r="5921" spans="1:10" x14ac:dyDescent="0.3">
      <c r="A5921" s="29">
        <v>5917</v>
      </c>
      <c r="B5921">
        <v>4816</v>
      </c>
      <c r="C5921" s="24">
        <v>41771</v>
      </c>
      <c r="D5921" s="24">
        <v>43232</v>
      </c>
      <c r="E5921">
        <v>4375</v>
      </c>
      <c r="F5921" s="31">
        <v>4488.5476857230578</v>
      </c>
      <c r="G5921" s="24">
        <v>42308</v>
      </c>
      <c r="H5921" s="33">
        <v>1</v>
      </c>
      <c r="I5921">
        <v>0.98884995907581841</v>
      </c>
      <c r="J5921" s="40">
        <v>43440.906243786121</v>
      </c>
    </row>
    <row r="5922" spans="1:10" x14ac:dyDescent="0.3">
      <c r="A5922" s="29">
        <v>5918</v>
      </c>
      <c r="B5922">
        <v>4816</v>
      </c>
      <c r="C5922" s="24">
        <v>41771</v>
      </c>
      <c r="D5922" s="24">
        <v>43232</v>
      </c>
      <c r="E5922">
        <v>4375</v>
      </c>
      <c r="F5922" s="31">
        <v>554.65888525087018</v>
      </c>
      <c r="G5922" s="24">
        <v>41815</v>
      </c>
      <c r="H5922" s="33">
        <v>1</v>
      </c>
      <c r="I5922">
        <v>0.98884995907581841</v>
      </c>
      <c r="J5922" s="40">
        <v>42721.494337585304</v>
      </c>
    </row>
    <row r="5923" spans="1:10" x14ac:dyDescent="0.3">
      <c r="A5923" s="29">
        <v>5919</v>
      </c>
      <c r="B5923">
        <v>4817</v>
      </c>
      <c r="C5923" s="24">
        <v>41691</v>
      </c>
      <c r="D5923" s="24">
        <v>43517</v>
      </c>
      <c r="E5923">
        <v>6250</v>
      </c>
      <c r="F5923" s="31">
        <v>3008.3448555763184</v>
      </c>
      <c r="G5923" s="24">
        <v>42415</v>
      </c>
      <c r="H5923" s="33">
        <v>1</v>
      </c>
      <c r="I5923">
        <v>0.98884995907581841</v>
      </c>
      <c r="J5923" s="40">
        <v>42717.346790582524</v>
      </c>
    </row>
    <row r="5924" spans="1:10" x14ac:dyDescent="0.3">
      <c r="A5924" s="29">
        <v>5920</v>
      </c>
      <c r="B5924">
        <v>4819</v>
      </c>
      <c r="C5924" s="24">
        <v>41788</v>
      </c>
      <c r="D5924" s="24">
        <v>43614</v>
      </c>
      <c r="E5924">
        <v>3750</v>
      </c>
      <c r="F5924" s="31">
        <v>578.90777440424495</v>
      </c>
      <c r="G5924" s="24">
        <v>43498</v>
      </c>
      <c r="H5924" s="33">
        <v>1</v>
      </c>
      <c r="I5924">
        <v>0.98884995907581841</v>
      </c>
      <c r="J5924" s="40">
        <v>43688.897090325765</v>
      </c>
    </row>
    <row r="5925" spans="1:10" x14ac:dyDescent="0.3">
      <c r="A5925" s="29">
        <v>5921</v>
      </c>
      <c r="B5925">
        <v>4819</v>
      </c>
      <c r="C5925" s="24">
        <v>41788</v>
      </c>
      <c r="D5925" s="24">
        <v>43614</v>
      </c>
      <c r="E5925">
        <v>3750</v>
      </c>
      <c r="F5925" s="31">
        <v>398.40096173960029</v>
      </c>
      <c r="G5925" s="24">
        <v>43174</v>
      </c>
      <c r="H5925" s="33">
        <v>1</v>
      </c>
      <c r="I5925">
        <v>0.98884995907581841</v>
      </c>
      <c r="J5925" s="40">
        <v>43347.178919183149</v>
      </c>
    </row>
    <row r="5926" spans="1:10" x14ac:dyDescent="0.3">
      <c r="A5926" s="29">
        <v>5922</v>
      </c>
      <c r="B5926">
        <v>4819</v>
      </c>
      <c r="C5926" s="24">
        <v>41788</v>
      </c>
      <c r="D5926" s="24">
        <v>43614</v>
      </c>
      <c r="E5926">
        <v>3750</v>
      </c>
      <c r="F5926" s="31">
        <v>2205.4556223162622</v>
      </c>
      <c r="G5926" s="24">
        <v>42752</v>
      </c>
      <c r="H5926" s="33">
        <v>1</v>
      </c>
      <c r="I5926">
        <v>0.98884995907581841</v>
      </c>
      <c r="J5926" s="40">
        <v>42905.870673339916</v>
      </c>
    </row>
    <row r="5927" spans="1:10" x14ac:dyDescent="0.3">
      <c r="A5927" s="29">
        <v>5923</v>
      </c>
      <c r="B5927">
        <v>4821</v>
      </c>
      <c r="C5927" s="24">
        <v>41779</v>
      </c>
      <c r="D5927" s="24">
        <v>43605</v>
      </c>
      <c r="E5927">
        <v>5625</v>
      </c>
      <c r="F5927" s="31">
        <v>1529.9936705624641</v>
      </c>
      <c r="G5927" s="24">
        <v>42415</v>
      </c>
      <c r="H5927" s="33">
        <v>1</v>
      </c>
      <c r="I5927">
        <v>0.98884995907581841</v>
      </c>
      <c r="J5927" s="40">
        <v>42914.698164152629</v>
      </c>
    </row>
    <row r="5928" spans="1:10" x14ac:dyDescent="0.3">
      <c r="A5928" s="29">
        <v>5924</v>
      </c>
      <c r="B5928">
        <v>4823</v>
      </c>
      <c r="C5928" s="24">
        <v>41760</v>
      </c>
      <c r="D5928" s="24">
        <v>43586</v>
      </c>
      <c r="E5928">
        <v>3750</v>
      </c>
      <c r="F5928" s="31">
        <v>2823.4534618182038</v>
      </c>
      <c r="G5928" s="24">
        <v>42026</v>
      </c>
      <c r="H5928" s="33">
        <v>1</v>
      </c>
      <c r="I5928">
        <v>0.98884995907581841</v>
      </c>
      <c r="J5928" s="40">
        <v>42033.581096188187</v>
      </c>
    </row>
    <row r="5929" spans="1:10" x14ac:dyDescent="0.3">
      <c r="A5929" s="29">
        <v>5925</v>
      </c>
      <c r="B5929">
        <v>4823</v>
      </c>
      <c r="C5929" s="24">
        <v>41760</v>
      </c>
      <c r="D5929" s="24">
        <v>43586</v>
      </c>
      <c r="E5929">
        <v>3750</v>
      </c>
      <c r="F5929" s="31">
        <v>7774.2314678982466</v>
      </c>
      <c r="G5929" s="24">
        <v>42783</v>
      </c>
      <c r="H5929" s="33">
        <v>2</v>
      </c>
      <c r="I5929">
        <v>0.89574241276323197</v>
      </c>
      <c r="J5929" s="40">
        <v>43227.277408997739</v>
      </c>
    </row>
    <row r="5930" spans="1:10" x14ac:dyDescent="0.3">
      <c r="A5930" s="29">
        <v>5926</v>
      </c>
      <c r="B5930">
        <v>4824</v>
      </c>
      <c r="C5930" s="24">
        <v>41816</v>
      </c>
      <c r="D5930" s="24">
        <v>42181</v>
      </c>
      <c r="E5930">
        <v>3750</v>
      </c>
      <c r="F5930" s="31">
        <v>3131.382147016503</v>
      </c>
      <c r="G5930" s="24">
        <v>42005</v>
      </c>
      <c r="H5930" s="33">
        <v>1</v>
      </c>
      <c r="I5930">
        <v>0.98884995907581841</v>
      </c>
      <c r="J5930" s="40">
        <v>42330.922013185285</v>
      </c>
    </row>
    <row r="5931" spans="1:10" x14ac:dyDescent="0.3">
      <c r="A5931" s="29">
        <v>5927</v>
      </c>
      <c r="B5931">
        <v>4825</v>
      </c>
      <c r="C5931" s="24">
        <v>41932</v>
      </c>
      <c r="D5931" s="24">
        <v>43393</v>
      </c>
      <c r="E5931">
        <v>3750</v>
      </c>
      <c r="F5931" s="31">
        <v>334.46769136810383</v>
      </c>
      <c r="G5931" s="24">
        <v>43371</v>
      </c>
      <c r="H5931" s="33">
        <v>1</v>
      </c>
      <c r="I5931">
        <v>0.98884995907581841</v>
      </c>
      <c r="J5931" s="40">
        <v>43847.378618697039</v>
      </c>
    </row>
    <row r="5932" spans="1:10" x14ac:dyDescent="0.3">
      <c r="A5932" s="29">
        <v>5928</v>
      </c>
      <c r="B5932">
        <v>4826</v>
      </c>
      <c r="C5932" s="24">
        <v>41646</v>
      </c>
      <c r="D5932" s="24">
        <v>42742</v>
      </c>
      <c r="E5932">
        <v>6250</v>
      </c>
      <c r="F5932" s="31">
        <v>6376.5608148289311</v>
      </c>
      <c r="G5932" s="24">
        <v>42087</v>
      </c>
      <c r="H5932" s="33">
        <v>2</v>
      </c>
      <c r="I5932">
        <v>0.89574241276323197</v>
      </c>
      <c r="J5932" s="40">
        <v>42515.188384784837</v>
      </c>
    </row>
    <row r="5933" spans="1:10" x14ac:dyDescent="0.3">
      <c r="A5933" s="29">
        <v>5929</v>
      </c>
      <c r="B5933">
        <v>4826</v>
      </c>
      <c r="C5933" s="24">
        <v>41646</v>
      </c>
      <c r="D5933" s="24">
        <v>42742</v>
      </c>
      <c r="E5933">
        <v>6250</v>
      </c>
      <c r="F5933" s="31">
        <v>2402.3928286843488</v>
      </c>
      <c r="G5933" s="24">
        <v>42313</v>
      </c>
      <c r="H5933" s="33">
        <v>1</v>
      </c>
      <c r="I5933">
        <v>0.98884995907581841</v>
      </c>
      <c r="J5933" s="40">
        <v>42400.197245204341</v>
      </c>
    </row>
    <row r="5934" spans="1:10" x14ac:dyDescent="0.3">
      <c r="A5934" s="29">
        <v>5930</v>
      </c>
      <c r="B5934">
        <v>4828</v>
      </c>
      <c r="C5934" s="24">
        <v>41689</v>
      </c>
      <c r="D5934" s="24">
        <v>43515</v>
      </c>
      <c r="E5934">
        <v>5625</v>
      </c>
      <c r="F5934" s="31">
        <v>6748.1068829563446</v>
      </c>
      <c r="G5934" s="24">
        <v>43467</v>
      </c>
      <c r="H5934" s="33">
        <v>2</v>
      </c>
      <c r="I5934">
        <v>0.89574241276323197</v>
      </c>
      <c r="J5934" s="40">
        <v>43591.242121058713</v>
      </c>
    </row>
    <row r="5935" spans="1:10" x14ac:dyDescent="0.3">
      <c r="A5935" s="29">
        <v>5931</v>
      </c>
      <c r="B5935">
        <v>4828</v>
      </c>
      <c r="C5935" s="24">
        <v>41689</v>
      </c>
      <c r="D5935" s="24">
        <v>43515</v>
      </c>
      <c r="E5935">
        <v>5625</v>
      </c>
      <c r="F5935" s="31">
        <v>3400.309889223101</v>
      </c>
      <c r="G5935" s="24">
        <v>43382</v>
      </c>
      <c r="H5935" s="33">
        <v>1</v>
      </c>
      <c r="I5935">
        <v>0.98884995907581841</v>
      </c>
      <c r="J5935" s="40">
        <v>43567.972740177916</v>
      </c>
    </row>
    <row r="5936" spans="1:10" x14ac:dyDescent="0.3">
      <c r="A5936" s="29">
        <v>5932</v>
      </c>
      <c r="B5936">
        <v>4828</v>
      </c>
      <c r="C5936" s="24">
        <v>41689</v>
      </c>
      <c r="D5936" s="24">
        <v>43515</v>
      </c>
      <c r="E5936">
        <v>5625</v>
      </c>
      <c r="F5936" s="31">
        <v>3143.8980714149711</v>
      </c>
      <c r="G5936" s="24">
        <v>43404</v>
      </c>
      <c r="H5936" s="33">
        <v>1</v>
      </c>
      <c r="I5936">
        <v>0.98884995907581841</v>
      </c>
      <c r="J5936" s="40">
        <v>43542.377469751147</v>
      </c>
    </row>
    <row r="5937" spans="1:10" x14ac:dyDescent="0.3">
      <c r="A5937" s="29">
        <v>5933</v>
      </c>
      <c r="B5937">
        <v>4829</v>
      </c>
      <c r="C5937" s="24">
        <v>41942</v>
      </c>
      <c r="D5937" s="24">
        <v>42307</v>
      </c>
      <c r="E5937">
        <v>5000</v>
      </c>
      <c r="F5937" s="31">
        <v>230.46030064507138</v>
      </c>
      <c r="G5937" s="24">
        <v>41952</v>
      </c>
      <c r="H5937" s="33">
        <v>1</v>
      </c>
      <c r="I5937">
        <v>0.98884995907581841</v>
      </c>
      <c r="J5937" s="40">
        <v>42319.909714141759</v>
      </c>
    </row>
    <row r="5938" spans="1:10" x14ac:dyDescent="0.3">
      <c r="A5938" s="29">
        <v>5934</v>
      </c>
      <c r="B5938">
        <v>4830</v>
      </c>
      <c r="C5938" s="24">
        <v>41935</v>
      </c>
      <c r="D5938" s="24">
        <v>42666</v>
      </c>
      <c r="E5938">
        <v>4375</v>
      </c>
      <c r="F5938" s="31">
        <v>3970.2574486374006</v>
      </c>
      <c r="G5938" s="24">
        <v>42200</v>
      </c>
      <c r="H5938" s="33">
        <v>1</v>
      </c>
      <c r="I5938">
        <v>0.98884995907581841</v>
      </c>
      <c r="J5938" s="40">
        <v>42219.077841702689</v>
      </c>
    </row>
    <row r="5939" spans="1:10" x14ac:dyDescent="0.3">
      <c r="A5939" s="29">
        <v>5935</v>
      </c>
      <c r="B5939">
        <v>4830</v>
      </c>
      <c r="C5939" s="24">
        <v>41935</v>
      </c>
      <c r="D5939" s="24">
        <v>42666</v>
      </c>
      <c r="E5939">
        <v>4375</v>
      </c>
      <c r="F5939" s="31">
        <v>3954.2304054224405</v>
      </c>
      <c r="G5939" s="24">
        <v>42418</v>
      </c>
      <c r="H5939" s="33">
        <v>1</v>
      </c>
      <c r="I5939">
        <v>0.98884995907581841</v>
      </c>
      <c r="J5939" s="40">
        <v>43351.676033993797</v>
      </c>
    </row>
    <row r="5940" spans="1:10" x14ac:dyDescent="0.3">
      <c r="A5940" s="29">
        <v>5936</v>
      </c>
      <c r="B5940">
        <v>4831</v>
      </c>
      <c r="C5940" s="24">
        <v>41787</v>
      </c>
      <c r="D5940" s="24">
        <v>42883</v>
      </c>
      <c r="E5940">
        <v>6250</v>
      </c>
      <c r="F5940" s="31">
        <v>5438.0549980860087</v>
      </c>
      <c r="G5940" s="24">
        <v>42627</v>
      </c>
      <c r="H5940" s="33">
        <v>2</v>
      </c>
      <c r="I5940">
        <v>0.89574241276323197</v>
      </c>
      <c r="J5940" s="40">
        <v>42718.307165065038</v>
      </c>
    </row>
    <row r="5941" spans="1:10" x14ac:dyDescent="0.3">
      <c r="A5941" s="29">
        <v>5937</v>
      </c>
      <c r="B5941">
        <v>4832</v>
      </c>
      <c r="C5941" s="24">
        <v>41753</v>
      </c>
      <c r="D5941" s="24">
        <v>42118</v>
      </c>
      <c r="E5941">
        <v>4375</v>
      </c>
      <c r="F5941" s="31">
        <v>642.77395066633028</v>
      </c>
      <c r="G5941" s="24">
        <v>42093</v>
      </c>
      <c r="H5941" s="33">
        <v>1</v>
      </c>
      <c r="I5941">
        <v>0.98884995907581841</v>
      </c>
      <c r="J5941" s="40">
        <v>42298.926502062641</v>
      </c>
    </row>
    <row r="5942" spans="1:10" x14ac:dyDescent="0.3">
      <c r="A5942" s="29">
        <v>5938</v>
      </c>
      <c r="B5942">
        <v>4835</v>
      </c>
      <c r="C5942" s="24">
        <v>41654</v>
      </c>
      <c r="D5942" s="24">
        <v>43480</v>
      </c>
      <c r="E5942">
        <v>3750</v>
      </c>
      <c r="F5942" s="31">
        <v>523.85569964854847</v>
      </c>
      <c r="G5942" s="24">
        <v>42773</v>
      </c>
      <c r="H5942" s="33">
        <v>1</v>
      </c>
      <c r="I5942">
        <v>0.98884995907581841</v>
      </c>
      <c r="J5942" s="40">
        <v>42857.315873869331</v>
      </c>
    </row>
    <row r="5943" spans="1:10" x14ac:dyDescent="0.3">
      <c r="A5943" s="29">
        <v>5939</v>
      </c>
      <c r="B5943">
        <v>4835</v>
      </c>
      <c r="C5943" s="24">
        <v>41654</v>
      </c>
      <c r="D5943" s="24">
        <v>43480</v>
      </c>
      <c r="E5943">
        <v>3750</v>
      </c>
      <c r="F5943" s="31">
        <v>492.23482070136509</v>
      </c>
      <c r="G5943" s="24">
        <v>42479</v>
      </c>
      <c r="H5943" s="33">
        <v>1</v>
      </c>
      <c r="I5943">
        <v>0.98884995907581841</v>
      </c>
      <c r="J5943" s="40">
        <v>42498.100654475791</v>
      </c>
    </row>
    <row r="5944" spans="1:10" x14ac:dyDescent="0.3">
      <c r="A5944" s="29">
        <v>5940</v>
      </c>
      <c r="B5944">
        <v>4836</v>
      </c>
      <c r="C5944" s="24">
        <v>41812</v>
      </c>
      <c r="D5944" s="24">
        <v>42543</v>
      </c>
      <c r="E5944">
        <v>5000</v>
      </c>
      <c r="F5944" s="31">
        <v>21098.739776191116</v>
      </c>
      <c r="G5944" s="24">
        <v>42426</v>
      </c>
      <c r="H5944" s="33">
        <v>4</v>
      </c>
      <c r="I5944">
        <v>0.7196296248241657</v>
      </c>
      <c r="J5944" s="40">
        <v>42742.492225001915</v>
      </c>
    </row>
    <row r="5945" spans="1:10" x14ac:dyDescent="0.3">
      <c r="A5945" s="29">
        <v>5941</v>
      </c>
      <c r="B5945">
        <v>4836</v>
      </c>
      <c r="C5945" s="24">
        <v>41812</v>
      </c>
      <c r="D5945" s="24">
        <v>42543</v>
      </c>
      <c r="E5945">
        <v>5000</v>
      </c>
      <c r="F5945" s="31">
        <v>2278.8960713743481</v>
      </c>
      <c r="G5945" s="24">
        <v>42502</v>
      </c>
      <c r="H5945" s="33">
        <v>1</v>
      </c>
      <c r="I5945">
        <v>0.98884995907581841</v>
      </c>
      <c r="J5945" s="40">
        <v>42551.18484342259</v>
      </c>
    </row>
    <row r="5946" spans="1:10" x14ac:dyDescent="0.3">
      <c r="A5946" s="29">
        <v>5942</v>
      </c>
      <c r="B5946">
        <v>4836</v>
      </c>
      <c r="C5946" s="24">
        <v>41812</v>
      </c>
      <c r="D5946" s="24">
        <v>42543</v>
      </c>
      <c r="E5946">
        <v>5000</v>
      </c>
      <c r="F5946" s="31">
        <v>3497.1877221843151</v>
      </c>
      <c r="G5946" s="24">
        <v>42420</v>
      </c>
      <c r="H5946" s="33">
        <v>1</v>
      </c>
      <c r="I5946">
        <v>0.98884995907581841</v>
      </c>
      <c r="J5946" s="40">
        <v>43242.351371258534</v>
      </c>
    </row>
    <row r="5947" spans="1:10" x14ac:dyDescent="0.3">
      <c r="A5947" s="29">
        <v>5943</v>
      </c>
      <c r="B5947">
        <v>4837</v>
      </c>
      <c r="C5947" s="24">
        <v>41658</v>
      </c>
      <c r="D5947" s="24">
        <v>43484</v>
      </c>
      <c r="E5947">
        <v>5000</v>
      </c>
      <c r="F5947" s="31">
        <v>8938.8797755086071</v>
      </c>
      <c r="G5947" s="24">
        <v>42835</v>
      </c>
      <c r="H5947" s="33">
        <v>2</v>
      </c>
      <c r="I5947">
        <v>0.89574241276323197</v>
      </c>
      <c r="J5947" s="40">
        <v>42871.978826162849</v>
      </c>
    </row>
    <row r="5948" spans="1:10" x14ac:dyDescent="0.3">
      <c r="A5948" s="29">
        <v>5944</v>
      </c>
      <c r="B5948">
        <v>4837</v>
      </c>
      <c r="C5948" s="24">
        <v>41658</v>
      </c>
      <c r="D5948" s="24">
        <v>43484</v>
      </c>
      <c r="E5948">
        <v>5000</v>
      </c>
      <c r="F5948" s="31">
        <v>1074.3907694487739</v>
      </c>
      <c r="G5948" s="24">
        <v>43483</v>
      </c>
      <c r="H5948" s="33">
        <v>1</v>
      </c>
      <c r="I5948">
        <v>0.98884995907581841</v>
      </c>
      <c r="J5948" s="40">
        <v>43966.695534327111</v>
      </c>
    </row>
    <row r="5949" spans="1:10" x14ac:dyDescent="0.3">
      <c r="A5949" s="29">
        <v>5945</v>
      </c>
      <c r="B5949">
        <v>4837</v>
      </c>
      <c r="C5949" s="24">
        <v>41658</v>
      </c>
      <c r="D5949" s="24">
        <v>43484</v>
      </c>
      <c r="E5949">
        <v>5000</v>
      </c>
      <c r="F5949" s="31">
        <v>13067.268478016458</v>
      </c>
      <c r="G5949" s="24">
        <v>42609</v>
      </c>
      <c r="H5949" s="33">
        <v>3</v>
      </c>
      <c r="I5949">
        <v>0.80482337140270255</v>
      </c>
      <c r="J5949" s="40">
        <v>43111.37656017379</v>
      </c>
    </row>
    <row r="5950" spans="1:10" x14ac:dyDescent="0.3">
      <c r="A5950" s="29">
        <v>5946</v>
      </c>
      <c r="B5950">
        <v>4837</v>
      </c>
      <c r="C5950" s="24">
        <v>41658</v>
      </c>
      <c r="D5950" s="24">
        <v>43484</v>
      </c>
      <c r="E5950">
        <v>5000</v>
      </c>
      <c r="F5950" s="31">
        <v>1206.2013394316996</v>
      </c>
      <c r="G5950" s="24">
        <v>41899</v>
      </c>
      <c r="H5950" s="33">
        <v>1</v>
      </c>
      <c r="I5950">
        <v>0.98884995907581841</v>
      </c>
      <c r="J5950" s="40">
        <v>42115.462462934876</v>
      </c>
    </row>
    <row r="5951" spans="1:10" x14ac:dyDescent="0.3">
      <c r="A5951" s="29">
        <v>5947</v>
      </c>
      <c r="B5951">
        <v>4839</v>
      </c>
      <c r="C5951" s="24">
        <v>41654</v>
      </c>
      <c r="D5951" s="24">
        <v>42019</v>
      </c>
      <c r="E5951">
        <v>4375</v>
      </c>
      <c r="F5951" s="31">
        <v>8523.8558839123052</v>
      </c>
      <c r="G5951" s="24">
        <v>41765</v>
      </c>
      <c r="H5951" s="33">
        <v>2</v>
      </c>
      <c r="I5951">
        <v>0.89574241276323197</v>
      </c>
      <c r="J5951" s="40">
        <v>42355.090462573811</v>
      </c>
    </row>
    <row r="5952" spans="1:10" x14ac:dyDescent="0.3">
      <c r="A5952" s="29">
        <v>5948</v>
      </c>
      <c r="B5952">
        <v>4839</v>
      </c>
      <c r="C5952" s="24">
        <v>41654</v>
      </c>
      <c r="D5952" s="24">
        <v>42019</v>
      </c>
      <c r="E5952">
        <v>4375</v>
      </c>
      <c r="F5952" s="31">
        <v>511.33367525064256</v>
      </c>
      <c r="G5952" s="24">
        <v>41998</v>
      </c>
      <c r="H5952" s="33">
        <v>1</v>
      </c>
      <c r="I5952">
        <v>0.98884995907581841</v>
      </c>
      <c r="J5952" s="40">
        <v>42068.60976517581</v>
      </c>
    </row>
    <row r="5953" spans="1:10" x14ac:dyDescent="0.3">
      <c r="A5953" s="29">
        <v>5949</v>
      </c>
      <c r="B5953">
        <v>4840</v>
      </c>
      <c r="C5953" s="24">
        <v>41860</v>
      </c>
      <c r="D5953" s="24">
        <v>42956</v>
      </c>
      <c r="E5953">
        <v>5000</v>
      </c>
      <c r="F5953" s="31">
        <v>9905.3553118775344</v>
      </c>
      <c r="G5953" s="24">
        <v>41877</v>
      </c>
      <c r="H5953" s="33">
        <v>2</v>
      </c>
      <c r="I5953">
        <v>0.89574241276323197</v>
      </c>
      <c r="J5953" s="40">
        <v>42131.709877524576</v>
      </c>
    </row>
    <row r="5954" spans="1:10" x14ac:dyDescent="0.3">
      <c r="A5954" s="29">
        <v>5950</v>
      </c>
      <c r="B5954">
        <v>4841</v>
      </c>
      <c r="C5954" s="24">
        <v>41644</v>
      </c>
      <c r="D5954" s="24">
        <v>42009</v>
      </c>
      <c r="E5954">
        <v>5625</v>
      </c>
      <c r="F5954" s="31">
        <v>490.7894721570226</v>
      </c>
      <c r="G5954" s="24">
        <v>41846</v>
      </c>
      <c r="H5954" s="33">
        <v>1</v>
      </c>
      <c r="I5954">
        <v>0.98884995907581841</v>
      </c>
      <c r="J5954" s="40">
        <v>42325.40501143079</v>
      </c>
    </row>
    <row r="5955" spans="1:10" x14ac:dyDescent="0.3">
      <c r="A5955" s="29">
        <v>5951</v>
      </c>
      <c r="B5955">
        <v>4842</v>
      </c>
      <c r="C5955" s="24">
        <v>41882</v>
      </c>
      <c r="D5955" s="24">
        <v>42247</v>
      </c>
      <c r="E5955">
        <v>3750</v>
      </c>
      <c r="F5955" s="31">
        <v>2028.0663904100657</v>
      </c>
      <c r="G5955" s="24">
        <v>41998</v>
      </c>
      <c r="H5955" s="33">
        <v>1</v>
      </c>
      <c r="I5955">
        <v>0.98884995907581841</v>
      </c>
      <c r="J5955" s="40">
        <v>42245.329609752131</v>
      </c>
    </row>
    <row r="5956" spans="1:10" x14ac:dyDescent="0.3">
      <c r="A5956" s="29">
        <v>5952</v>
      </c>
      <c r="B5956">
        <v>4842</v>
      </c>
      <c r="C5956" s="24">
        <v>41882</v>
      </c>
      <c r="D5956" s="24">
        <v>42247</v>
      </c>
      <c r="E5956">
        <v>3750</v>
      </c>
      <c r="F5956" s="31">
        <v>1797.86659882137</v>
      </c>
      <c r="G5956" s="24">
        <v>42179</v>
      </c>
      <c r="H5956" s="33">
        <v>1</v>
      </c>
      <c r="I5956">
        <v>0.98884995907581841</v>
      </c>
      <c r="J5956" s="40">
        <v>42196.774679443304</v>
      </c>
    </row>
    <row r="5957" spans="1:10" x14ac:dyDescent="0.3">
      <c r="A5957" s="29">
        <v>5953</v>
      </c>
      <c r="B5957">
        <v>4842</v>
      </c>
      <c r="C5957" s="24">
        <v>41882</v>
      </c>
      <c r="D5957" s="24">
        <v>42247</v>
      </c>
      <c r="E5957">
        <v>3750</v>
      </c>
      <c r="F5957" s="31">
        <v>2307.2854562097127</v>
      </c>
      <c r="G5957" s="24">
        <v>42055</v>
      </c>
      <c r="H5957" s="33">
        <v>1</v>
      </c>
      <c r="I5957">
        <v>0.98884995907581841</v>
      </c>
      <c r="J5957" s="40">
        <v>42771.471042641453</v>
      </c>
    </row>
    <row r="5958" spans="1:10" x14ac:dyDescent="0.3">
      <c r="A5958" s="29">
        <v>5954</v>
      </c>
      <c r="B5958">
        <v>4842</v>
      </c>
      <c r="C5958" s="24">
        <v>41882</v>
      </c>
      <c r="D5958" s="24">
        <v>42247</v>
      </c>
      <c r="E5958">
        <v>3750</v>
      </c>
      <c r="F5958" s="31">
        <v>702.2414700750702</v>
      </c>
      <c r="G5958" s="24">
        <v>42125</v>
      </c>
      <c r="H5958" s="33">
        <v>1</v>
      </c>
      <c r="I5958">
        <v>0.98884995907581841</v>
      </c>
      <c r="J5958" s="40">
        <v>42230.930504323522</v>
      </c>
    </row>
    <row r="5959" spans="1:10" x14ac:dyDescent="0.3">
      <c r="A5959" s="29">
        <v>5955</v>
      </c>
      <c r="B5959">
        <v>4843</v>
      </c>
      <c r="C5959" s="24">
        <v>41738</v>
      </c>
      <c r="D5959" s="24">
        <v>42834</v>
      </c>
      <c r="E5959">
        <v>3750</v>
      </c>
      <c r="F5959" s="31">
        <v>2.5743327434054715</v>
      </c>
      <c r="G5959" s="24">
        <v>41970</v>
      </c>
      <c r="H5959" s="33">
        <v>1</v>
      </c>
      <c r="I5959">
        <v>0.98884995907581841</v>
      </c>
      <c r="J5959" s="40">
        <v>42300.918925172024</v>
      </c>
    </row>
    <row r="5960" spans="1:10" x14ac:dyDescent="0.3">
      <c r="A5960" s="29">
        <v>5956</v>
      </c>
      <c r="B5960">
        <v>4844</v>
      </c>
      <c r="C5960" s="24">
        <v>41789</v>
      </c>
      <c r="D5960" s="24">
        <v>42520</v>
      </c>
      <c r="E5960">
        <v>3750</v>
      </c>
      <c r="F5960" s="31">
        <v>696.61983547823354</v>
      </c>
      <c r="G5960" s="24">
        <v>42173</v>
      </c>
      <c r="H5960" s="33">
        <v>1</v>
      </c>
      <c r="I5960">
        <v>0.98884995907581841</v>
      </c>
      <c r="J5960" s="40">
        <v>42653.644754186549</v>
      </c>
    </row>
    <row r="5961" spans="1:10" x14ac:dyDescent="0.3">
      <c r="A5961" s="29">
        <v>5957</v>
      </c>
      <c r="B5961">
        <v>4844</v>
      </c>
      <c r="C5961" s="24">
        <v>41789</v>
      </c>
      <c r="D5961" s="24">
        <v>42520</v>
      </c>
      <c r="E5961">
        <v>3750</v>
      </c>
      <c r="F5961" s="31">
        <v>2388.5069067289537</v>
      </c>
      <c r="G5961" s="24">
        <v>42206</v>
      </c>
      <c r="H5961" s="33">
        <v>1</v>
      </c>
      <c r="I5961">
        <v>0.98884995907581841</v>
      </c>
      <c r="J5961" s="40">
        <v>42382.537741571199</v>
      </c>
    </row>
    <row r="5962" spans="1:10" x14ac:dyDescent="0.3">
      <c r="A5962" s="29">
        <v>5958</v>
      </c>
      <c r="B5962">
        <v>4845</v>
      </c>
      <c r="C5962" s="24">
        <v>41823</v>
      </c>
      <c r="D5962" s="24">
        <v>42919</v>
      </c>
      <c r="E5962">
        <v>6250</v>
      </c>
      <c r="F5962" s="31">
        <v>9318.5418818277467</v>
      </c>
      <c r="G5962" s="24">
        <v>42569</v>
      </c>
      <c r="H5962" s="33">
        <v>2</v>
      </c>
      <c r="I5962">
        <v>0.89574241276323197</v>
      </c>
      <c r="J5962" s="40">
        <v>42888.029562268079</v>
      </c>
    </row>
    <row r="5963" spans="1:10" x14ac:dyDescent="0.3">
      <c r="A5963" s="29">
        <v>5959</v>
      </c>
      <c r="B5963">
        <v>4845</v>
      </c>
      <c r="C5963" s="24">
        <v>41823</v>
      </c>
      <c r="D5963" s="24">
        <v>42919</v>
      </c>
      <c r="E5963">
        <v>6250</v>
      </c>
      <c r="F5963" s="31">
        <v>4636.3578437931619</v>
      </c>
      <c r="G5963" s="24">
        <v>42609</v>
      </c>
      <c r="H5963" s="33">
        <v>1</v>
      </c>
      <c r="I5963">
        <v>0.98884995907581841</v>
      </c>
      <c r="J5963" s="40">
        <v>42866.110933827644</v>
      </c>
    </row>
    <row r="5964" spans="1:10" x14ac:dyDescent="0.3">
      <c r="A5964" s="29">
        <v>5960</v>
      </c>
      <c r="B5964">
        <v>4846</v>
      </c>
      <c r="C5964" s="24">
        <v>41890</v>
      </c>
      <c r="D5964" s="24">
        <v>43716</v>
      </c>
      <c r="E5964">
        <v>5000</v>
      </c>
      <c r="F5964" s="31">
        <v>2242.9293425888432</v>
      </c>
      <c r="G5964" s="24">
        <v>42997</v>
      </c>
      <c r="H5964" s="33">
        <v>1</v>
      </c>
      <c r="I5964">
        <v>0.98884995907581841</v>
      </c>
      <c r="J5964" s="40">
        <v>44302.237254663931</v>
      </c>
    </row>
    <row r="5965" spans="1:10" x14ac:dyDescent="0.3">
      <c r="A5965" s="29">
        <v>5961</v>
      </c>
      <c r="B5965">
        <v>4846</v>
      </c>
      <c r="C5965" s="24">
        <v>41890</v>
      </c>
      <c r="D5965" s="24">
        <v>43716</v>
      </c>
      <c r="E5965">
        <v>5000</v>
      </c>
      <c r="F5965" s="31">
        <v>797.65880240034915</v>
      </c>
      <c r="G5965" s="24">
        <v>43242</v>
      </c>
      <c r="H5965" s="33">
        <v>1</v>
      </c>
      <c r="I5965">
        <v>0.98884995907581841</v>
      </c>
      <c r="J5965" s="40">
        <v>43292.887670322598</v>
      </c>
    </row>
    <row r="5966" spans="1:10" x14ac:dyDescent="0.3">
      <c r="A5966" s="29">
        <v>5962</v>
      </c>
      <c r="B5966">
        <v>4847</v>
      </c>
      <c r="C5966" s="24">
        <v>41973</v>
      </c>
      <c r="D5966" s="24">
        <v>43799</v>
      </c>
      <c r="E5966">
        <v>5625</v>
      </c>
      <c r="F5966" s="31">
        <v>6791.0506257863417</v>
      </c>
      <c r="G5966" s="24">
        <v>42687</v>
      </c>
      <c r="H5966" s="33">
        <v>2</v>
      </c>
      <c r="I5966">
        <v>0.89574241276323197</v>
      </c>
      <c r="J5966" s="40">
        <v>43492.815135253797</v>
      </c>
    </row>
    <row r="5967" spans="1:10" x14ac:dyDescent="0.3">
      <c r="A5967" s="29">
        <v>5963</v>
      </c>
      <c r="B5967">
        <v>4849</v>
      </c>
      <c r="C5967" s="24">
        <v>41660</v>
      </c>
      <c r="D5967" s="24">
        <v>43121</v>
      </c>
      <c r="E5967">
        <v>5625</v>
      </c>
      <c r="F5967" s="31">
        <v>4331.038607668439</v>
      </c>
      <c r="G5967" s="24">
        <v>42268</v>
      </c>
      <c r="H5967" s="33">
        <v>1</v>
      </c>
      <c r="I5967">
        <v>0.98884995907581841</v>
      </c>
      <c r="J5967" s="40">
        <v>42872.961979191663</v>
      </c>
    </row>
    <row r="5968" spans="1:10" x14ac:dyDescent="0.3">
      <c r="A5968" s="29">
        <v>5964</v>
      </c>
      <c r="B5968">
        <v>4849</v>
      </c>
      <c r="C5968" s="24">
        <v>41660</v>
      </c>
      <c r="D5968" s="24">
        <v>43121</v>
      </c>
      <c r="E5968">
        <v>5625</v>
      </c>
      <c r="F5968" s="31">
        <v>5766.3837631900651</v>
      </c>
      <c r="G5968" s="24">
        <v>41866</v>
      </c>
      <c r="H5968" s="33">
        <v>2</v>
      </c>
      <c r="I5968">
        <v>0.89574241276323197</v>
      </c>
      <c r="J5968" s="40">
        <v>41950.105286618476</v>
      </c>
    </row>
    <row r="5969" spans="1:10" x14ac:dyDescent="0.3">
      <c r="A5969" s="29">
        <v>5965</v>
      </c>
      <c r="B5969">
        <v>4850</v>
      </c>
      <c r="C5969" s="24">
        <v>41926</v>
      </c>
      <c r="D5969" s="24">
        <v>43387</v>
      </c>
      <c r="E5969">
        <v>6250</v>
      </c>
      <c r="F5969" s="31">
        <v>7883.5172617531725</v>
      </c>
      <c r="G5969" s="24">
        <v>42746</v>
      </c>
      <c r="H5969" s="33">
        <v>2</v>
      </c>
      <c r="I5969">
        <v>0.89574241276323197</v>
      </c>
      <c r="J5969" s="40">
        <v>42767.85653428387</v>
      </c>
    </row>
    <row r="5970" spans="1:10" x14ac:dyDescent="0.3">
      <c r="A5970" s="29">
        <v>5966</v>
      </c>
      <c r="B5970">
        <v>4850</v>
      </c>
      <c r="C5970" s="24">
        <v>41926</v>
      </c>
      <c r="D5970" s="24">
        <v>43387</v>
      </c>
      <c r="E5970">
        <v>6250</v>
      </c>
      <c r="F5970" s="31">
        <v>1699.6382806133254</v>
      </c>
      <c r="G5970" s="24">
        <v>42404</v>
      </c>
      <c r="H5970" s="33">
        <v>1</v>
      </c>
      <c r="I5970">
        <v>0.98884995907581841</v>
      </c>
      <c r="J5970" s="40">
        <v>43412.129405100852</v>
      </c>
    </row>
    <row r="5971" spans="1:10" x14ac:dyDescent="0.3">
      <c r="A5971" s="29">
        <v>5967</v>
      </c>
      <c r="B5971">
        <v>4850</v>
      </c>
      <c r="C5971" s="24">
        <v>41926</v>
      </c>
      <c r="D5971" s="24">
        <v>43387</v>
      </c>
      <c r="E5971">
        <v>6250</v>
      </c>
      <c r="F5971" s="31">
        <v>456.58856078597699</v>
      </c>
      <c r="G5971" s="24">
        <v>43295</v>
      </c>
      <c r="H5971" s="33">
        <v>1</v>
      </c>
      <c r="I5971">
        <v>0.98884995907581841</v>
      </c>
      <c r="J5971" s="40">
        <v>43422.076296478619</v>
      </c>
    </row>
    <row r="5972" spans="1:10" x14ac:dyDescent="0.3">
      <c r="A5972" s="29">
        <v>5968</v>
      </c>
      <c r="B5972">
        <v>4850</v>
      </c>
      <c r="C5972" s="24">
        <v>41926</v>
      </c>
      <c r="D5972" s="24">
        <v>43387</v>
      </c>
      <c r="E5972">
        <v>6250</v>
      </c>
      <c r="F5972" s="31">
        <v>1770.2772258065511</v>
      </c>
      <c r="G5972" s="24">
        <v>43109</v>
      </c>
      <c r="H5972" s="33">
        <v>1</v>
      </c>
      <c r="I5972">
        <v>0.98884995907581841</v>
      </c>
      <c r="J5972" s="40">
        <v>43525.17749389977</v>
      </c>
    </row>
    <row r="5973" spans="1:10" x14ac:dyDescent="0.3">
      <c r="A5973" s="29">
        <v>5969</v>
      </c>
      <c r="B5973">
        <v>4851</v>
      </c>
      <c r="C5973" s="24">
        <v>42299</v>
      </c>
      <c r="D5973" s="24">
        <v>43760</v>
      </c>
      <c r="E5973">
        <v>5625</v>
      </c>
      <c r="F5973" s="31">
        <v>3097.9734179173556</v>
      </c>
      <c r="G5973" s="24">
        <v>42397</v>
      </c>
      <c r="H5973" s="33">
        <v>1</v>
      </c>
      <c r="I5973">
        <v>0.98884995907581841</v>
      </c>
      <c r="J5973" s="40">
        <v>42715.33889820987</v>
      </c>
    </row>
    <row r="5974" spans="1:10" x14ac:dyDescent="0.3">
      <c r="A5974" s="29">
        <v>5970</v>
      </c>
      <c r="B5974">
        <v>4851</v>
      </c>
      <c r="C5974" s="24">
        <v>42299</v>
      </c>
      <c r="D5974" s="24">
        <v>43760</v>
      </c>
      <c r="E5974">
        <v>5625</v>
      </c>
      <c r="F5974" s="31">
        <v>471.78844013240916</v>
      </c>
      <c r="G5974" s="24">
        <v>43295</v>
      </c>
      <c r="H5974" s="33">
        <v>1</v>
      </c>
      <c r="I5974">
        <v>0.98884995907581841</v>
      </c>
      <c r="J5974" s="40">
        <v>43361.977213431819</v>
      </c>
    </row>
    <row r="5975" spans="1:10" x14ac:dyDescent="0.3">
      <c r="A5975" s="29">
        <v>5971</v>
      </c>
      <c r="B5975">
        <v>4851</v>
      </c>
      <c r="C5975" s="24">
        <v>42299</v>
      </c>
      <c r="D5975" s="24">
        <v>43760</v>
      </c>
      <c r="E5975">
        <v>5625</v>
      </c>
      <c r="F5975" s="31">
        <v>13177.94441721721</v>
      </c>
      <c r="G5975" s="24">
        <v>43477</v>
      </c>
      <c r="H5975" s="33">
        <v>3</v>
      </c>
      <c r="I5975">
        <v>0.80482337140270255</v>
      </c>
      <c r="J5975" s="40">
        <v>43596.137590460909</v>
      </c>
    </row>
    <row r="5976" spans="1:10" x14ac:dyDescent="0.3">
      <c r="A5976" s="29">
        <v>5972</v>
      </c>
      <c r="B5976">
        <v>4852</v>
      </c>
      <c r="C5976" s="24">
        <v>42348</v>
      </c>
      <c r="D5976" s="24">
        <v>43809</v>
      </c>
      <c r="E5976">
        <v>5625</v>
      </c>
      <c r="F5976" s="31">
        <v>6716.5158680241384</v>
      </c>
      <c r="G5976" s="24">
        <v>43624</v>
      </c>
      <c r="H5976" s="33">
        <v>2</v>
      </c>
      <c r="I5976">
        <v>0.89574241276323197</v>
      </c>
      <c r="J5976" s="40">
        <v>44136.626884170786</v>
      </c>
    </row>
    <row r="5977" spans="1:10" x14ac:dyDescent="0.3">
      <c r="A5977" s="29">
        <v>5973</v>
      </c>
      <c r="B5977">
        <v>4853</v>
      </c>
      <c r="C5977" s="24">
        <v>42124</v>
      </c>
      <c r="D5977" s="24">
        <v>43585</v>
      </c>
      <c r="E5977">
        <v>5000</v>
      </c>
      <c r="F5977" s="31">
        <v>10389.402201013385</v>
      </c>
      <c r="G5977" s="24">
        <v>43404</v>
      </c>
      <c r="H5977" s="33">
        <v>3</v>
      </c>
      <c r="I5977">
        <v>0.80482337140270255</v>
      </c>
      <c r="J5977" s="40">
        <v>43706.715902705975</v>
      </c>
    </row>
    <row r="5978" spans="1:10" x14ac:dyDescent="0.3">
      <c r="A5978" s="29">
        <v>5974</v>
      </c>
      <c r="B5978">
        <v>4853</v>
      </c>
      <c r="C5978" s="24">
        <v>42124</v>
      </c>
      <c r="D5978" s="24">
        <v>43585</v>
      </c>
      <c r="E5978">
        <v>5000</v>
      </c>
      <c r="F5978" s="31">
        <v>6601.5404882030489</v>
      </c>
      <c r="G5978" s="24">
        <v>42268</v>
      </c>
      <c r="H5978" s="33">
        <v>2</v>
      </c>
      <c r="I5978">
        <v>0.89574241276323197</v>
      </c>
      <c r="J5978" s="40">
        <v>42433.269292532765</v>
      </c>
    </row>
    <row r="5979" spans="1:10" x14ac:dyDescent="0.3">
      <c r="A5979" s="29">
        <v>5975</v>
      </c>
      <c r="B5979">
        <v>4853</v>
      </c>
      <c r="C5979" s="24">
        <v>42124</v>
      </c>
      <c r="D5979" s="24">
        <v>43585</v>
      </c>
      <c r="E5979">
        <v>5000</v>
      </c>
      <c r="F5979" s="31">
        <v>6232.3779242539476</v>
      </c>
      <c r="G5979" s="24">
        <v>43416</v>
      </c>
      <c r="H5979" s="33">
        <v>2</v>
      </c>
      <c r="I5979">
        <v>0.89574241276323197</v>
      </c>
      <c r="J5979" s="40">
        <v>43590.768816682365</v>
      </c>
    </row>
    <row r="5980" spans="1:10" x14ac:dyDescent="0.3">
      <c r="A5980" s="29">
        <v>5976</v>
      </c>
      <c r="B5980">
        <v>4854</v>
      </c>
      <c r="C5980" s="24">
        <v>42070</v>
      </c>
      <c r="D5980" s="24">
        <v>43531</v>
      </c>
      <c r="E5980">
        <v>5000</v>
      </c>
      <c r="F5980" s="31">
        <v>247.11271677538079</v>
      </c>
      <c r="G5980" s="24">
        <v>42199</v>
      </c>
      <c r="H5980" s="33">
        <v>1</v>
      </c>
      <c r="I5980">
        <v>0.98884995907581841</v>
      </c>
      <c r="J5980" s="40">
        <v>42319.351662202731</v>
      </c>
    </row>
    <row r="5981" spans="1:10" x14ac:dyDescent="0.3">
      <c r="A5981" s="29">
        <v>5977</v>
      </c>
      <c r="B5981">
        <v>4857</v>
      </c>
      <c r="C5981" s="24">
        <v>42086</v>
      </c>
      <c r="D5981" s="24">
        <v>43182</v>
      </c>
      <c r="E5981">
        <v>3750</v>
      </c>
      <c r="F5981" s="31">
        <v>3222.54972173843</v>
      </c>
      <c r="G5981" s="24">
        <v>42877</v>
      </c>
      <c r="H5981" s="33">
        <v>1</v>
      </c>
      <c r="I5981">
        <v>0.98884995907581841</v>
      </c>
      <c r="J5981" s="40">
        <v>42970.868901445123</v>
      </c>
    </row>
    <row r="5982" spans="1:10" x14ac:dyDescent="0.3">
      <c r="A5982" s="29">
        <v>5978</v>
      </c>
      <c r="B5982">
        <v>4857</v>
      </c>
      <c r="C5982" s="24">
        <v>42086</v>
      </c>
      <c r="D5982" s="24">
        <v>43182</v>
      </c>
      <c r="E5982">
        <v>3750</v>
      </c>
      <c r="F5982" s="31">
        <v>5176.0939678128661</v>
      </c>
      <c r="G5982" s="24">
        <v>42219</v>
      </c>
      <c r="H5982" s="33">
        <v>2</v>
      </c>
      <c r="I5982">
        <v>0.89574241276323197</v>
      </c>
      <c r="J5982" s="40">
        <v>42640.41118477923</v>
      </c>
    </row>
    <row r="5983" spans="1:10" x14ac:dyDescent="0.3">
      <c r="A5983" s="29">
        <v>5979</v>
      </c>
      <c r="B5983">
        <v>4858</v>
      </c>
      <c r="C5983" s="24">
        <v>42240</v>
      </c>
      <c r="D5983" s="24">
        <v>43336</v>
      </c>
      <c r="E5983">
        <v>6250</v>
      </c>
      <c r="F5983" s="31">
        <v>1343.4247779867621</v>
      </c>
      <c r="G5983" s="24">
        <v>42596</v>
      </c>
      <c r="H5983" s="33">
        <v>1</v>
      </c>
      <c r="I5983">
        <v>0.98884995907581841</v>
      </c>
      <c r="J5983" s="40">
        <v>43110.709545349644</v>
      </c>
    </row>
    <row r="5984" spans="1:10" x14ac:dyDescent="0.3">
      <c r="A5984" s="29">
        <v>5980</v>
      </c>
      <c r="B5984">
        <v>4858</v>
      </c>
      <c r="C5984" s="24">
        <v>42240</v>
      </c>
      <c r="D5984" s="24">
        <v>43336</v>
      </c>
      <c r="E5984">
        <v>6250</v>
      </c>
      <c r="F5984" s="31">
        <v>805.06211550045589</v>
      </c>
      <c r="G5984" s="24">
        <v>42411</v>
      </c>
      <c r="H5984" s="33">
        <v>1</v>
      </c>
      <c r="I5984">
        <v>0.98884995907581841</v>
      </c>
      <c r="J5984" s="40">
        <v>42685.662358989532</v>
      </c>
    </row>
    <row r="5985" spans="1:10" x14ac:dyDescent="0.3">
      <c r="A5985" s="29">
        <v>5981</v>
      </c>
      <c r="B5985">
        <v>4860</v>
      </c>
      <c r="C5985" s="24">
        <v>42225</v>
      </c>
      <c r="D5985" s="24">
        <v>43686</v>
      </c>
      <c r="E5985">
        <v>5000</v>
      </c>
      <c r="F5985" s="31">
        <v>2907.0845958867967</v>
      </c>
      <c r="G5985" s="24">
        <v>42418</v>
      </c>
      <c r="H5985" s="33">
        <v>1</v>
      </c>
      <c r="I5985">
        <v>0.98884995907581841</v>
      </c>
      <c r="J5985" s="40">
        <v>42933.314333110502</v>
      </c>
    </row>
    <row r="5986" spans="1:10" x14ac:dyDescent="0.3">
      <c r="A5986" s="29">
        <v>5982</v>
      </c>
      <c r="B5986">
        <v>4860</v>
      </c>
      <c r="C5986" s="24">
        <v>42225</v>
      </c>
      <c r="D5986" s="24">
        <v>43686</v>
      </c>
      <c r="E5986">
        <v>5000</v>
      </c>
      <c r="F5986" s="31">
        <v>12200.651549741122</v>
      </c>
      <c r="G5986" s="24">
        <v>43230</v>
      </c>
      <c r="H5986" s="33">
        <v>3</v>
      </c>
      <c r="I5986">
        <v>0.80482337140270255</v>
      </c>
      <c r="J5986" s="40">
        <v>43691.585646497355</v>
      </c>
    </row>
    <row r="5987" spans="1:10" x14ac:dyDescent="0.3">
      <c r="A5987" s="29">
        <v>5983</v>
      </c>
      <c r="B5987">
        <v>4861</v>
      </c>
      <c r="C5987" s="24">
        <v>42135</v>
      </c>
      <c r="D5987" s="24">
        <v>43596</v>
      </c>
      <c r="E5987">
        <v>3750</v>
      </c>
      <c r="F5987" s="31">
        <v>2624.0426923107716</v>
      </c>
      <c r="G5987" s="24">
        <v>42372</v>
      </c>
      <c r="H5987" s="33">
        <v>1</v>
      </c>
      <c r="I5987">
        <v>0.98884995907581841</v>
      </c>
      <c r="J5987" s="40">
        <v>42992.644977179778</v>
      </c>
    </row>
    <row r="5988" spans="1:10" x14ac:dyDescent="0.3">
      <c r="A5988" s="29">
        <v>5984</v>
      </c>
      <c r="B5988">
        <v>4861</v>
      </c>
      <c r="C5988" s="24">
        <v>42135</v>
      </c>
      <c r="D5988" s="24">
        <v>43596</v>
      </c>
      <c r="E5988">
        <v>3750</v>
      </c>
      <c r="F5988" s="31">
        <v>4877.7415099300233</v>
      </c>
      <c r="G5988" s="24">
        <v>42980</v>
      </c>
      <c r="H5988" s="33">
        <v>1</v>
      </c>
      <c r="I5988">
        <v>0.98884995907581841</v>
      </c>
      <c r="J5988" s="40">
        <v>43601.173733675336</v>
      </c>
    </row>
    <row r="5989" spans="1:10" x14ac:dyDescent="0.3">
      <c r="A5989" s="29">
        <v>5985</v>
      </c>
      <c r="B5989">
        <v>4863</v>
      </c>
      <c r="C5989" s="24">
        <v>42360</v>
      </c>
      <c r="D5989" s="24">
        <v>43091</v>
      </c>
      <c r="E5989">
        <v>5000</v>
      </c>
      <c r="F5989" s="31">
        <v>1298.1980293517115</v>
      </c>
      <c r="G5989" s="24">
        <v>42907</v>
      </c>
      <c r="H5989" s="33">
        <v>1</v>
      </c>
      <c r="I5989">
        <v>0.98884995907581841</v>
      </c>
      <c r="J5989" s="40">
        <v>43422.358606714697</v>
      </c>
    </row>
    <row r="5990" spans="1:10" x14ac:dyDescent="0.3">
      <c r="A5990" s="29">
        <v>5986</v>
      </c>
      <c r="B5990">
        <v>4865</v>
      </c>
      <c r="C5990" s="24">
        <v>42177</v>
      </c>
      <c r="D5990" s="24">
        <v>43638</v>
      </c>
      <c r="E5990">
        <v>5625</v>
      </c>
      <c r="F5990" s="31">
        <v>624.51602780661301</v>
      </c>
      <c r="G5990" s="24">
        <v>42868</v>
      </c>
      <c r="H5990" s="33">
        <v>1</v>
      </c>
      <c r="I5990">
        <v>0.98884995907581841</v>
      </c>
      <c r="J5990" s="40">
        <v>42963.019445221136</v>
      </c>
    </row>
    <row r="5991" spans="1:10" x14ac:dyDescent="0.3">
      <c r="A5991" s="29">
        <v>5987</v>
      </c>
      <c r="B5991">
        <v>4869</v>
      </c>
      <c r="C5991" s="24">
        <v>42242</v>
      </c>
      <c r="D5991" s="24">
        <v>42973</v>
      </c>
      <c r="E5991">
        <v>6250</v>
      </c>
      <c r="F5991" s="31">
        <v>1078.8982080863593</v>
      </c>
      <c r="G5991" s="24">
        <v>42243</v>
      </c>
      <c r="H5991" s="33">
        <v>1</v>
      </c>
      <c r="I5991">
        <v>0.98884995907581841</v>
      </c>
      <c r="J5991" s="40">
        <v>42615.284585090252</v>
      </c>
    </row>
    <row r="5992" spans="1:10" x14ac:dyDescent="0.3">
      <c r="A5992" s="29">
        <v>5988</v>
      </c>
      <c r="B5992">
        <v>4870</v>
      </c>
      <c r="C5992" s="24">
        <v>42102</v>
      </c>
      <c r="D5992" s="24">
        <v>42468</v>
      </c>
      <c r="E5992">
        <v>5625</v>
      </c>
      <c r="F5992" s="31">
        <v>1759.2110673329471</v>
      </c>
      <c r="G5992" s="24">
        <v>42447</v>
      </c>
      <c r="H5992" s="33">
        <v>1</v>
      </c>
      <c r="I5992">
        <v>0.98884995907581841</v>
      </c>
      <c r="J5992" s="40">
        <v>42447.854230713201</v>
      </c>
    </row>
    <row r="5993" spans="1:10" x14ac:dyDescent="0.3">
      <c r="A5993" s="29">
        <v>5989</v>
      </c>
      <c r="B5993">
        <v>4871</v>
      </c>
      <c r="C5993" s="24">
        <v>42177</v>
      </c>
      <c r="D5993" s="24">
        <v>43638</v>
      </c>
      <c r="E5993">
        <v>4375</v>
      </c>
      <c r="F5993" s="31">
        <v>2156.7401831902689</v>
      </c>
      <c r="G5993" s="24">
        <v>42373</v>
      </c>
      <c r="H5993" s="33">
        <v>1</v>
      </c>
      <c r="I5993">
        <v>0.98884995907581841</v>
      </c>
      <c r="J5993" s="40">
        <v>42566.305149883068</v>
      </c>
    </row>
    <row r="5994" spans="1:10" x14ac:dyDescent="0.3">
      <c r="A5994" s="29">
        <v>5990</v>
      </c>
      <c r="B5994">
        <v>4872</v>
      </c>
      <c r="C5994" s="24">
        <v>42052</v>
      </c>
      <c r="D5994" s="24">
        <v>43513</v>
      </c>
      <c r="E5994">
        <v>3750</v>
      </c>
      <c r="F5994" s="31">
        <v>2881.0401331275789</v>
      </c>
      <c r="G5994" s="24">
        <v>43285</v>
      </c>
      <c r="H5994" s="33">
        <v>1</v>
      </c>
      <c r="I5994">
        <v>0.98884995907581841</v>
      </c>
      <c r="J5994" s="40">
        <v>43681.006665706562</v>
      </c>
    </row>
    <row r="5995" spans="1:10" x14ac:dyDescent="0.3">
      <c r="A5995" s="29">
        <v>5991</v>
      </c>
      <c r="B5995">
        <v>4873</v>
      </c>
      <c r="C5995" s="24">
        <v>42164</v>
      </c>
      <c r="D5995" s="24">
        <v>42530</v>
      </c>
      <c r="E5995">
        <v>6250</v>
      </c>
      <c r="F5995" s="31">
        <v>10648.665040112892</v>
      </c>
      <c r="G5995" s="24">
        <v>42210</v>
      </c>
      <c r="H5995" s="33">
        <v>3</v>
      </c>
      <c r="I5995">
        <v>0.80482337140270255</v>
      </c>
      <c r="J5995" s="40">
        <v>42979.896855804807</v>
      </c>
    </row>
    <row r="5996" spans="1:10" x14ac:dyDescent="0.3">
      <c r="A5996" s="29">
        <v>5992</v>
      </c>
      <c r="B5996">
        <v>4874</v>
      </c>
      <c r="C5996" s="24">
        <v>42186</v>
      </c>
      <c r="D5996" s="24">
        <v>42917</v>
      </c>
      <c r="E5996">
        <v>3750</v>
      </c>
      <c r="F5996" s="31">
        <v>6080.3679536438958</v>
      </c>
      <c r="G5996" s="24">
        <v>42497</v>
      </c>
      <c r="H5996" s="33">
        <v>2</v>
      </c>
      <c r="I5996">
        <v>0.89574241276323197</v>
      </c>
      <c r="J5996" s="40">
        <v>43597.414907993843</v>
      </c>
    </row>
    <row r="5997" spans="1:10" x14ac:dyDescent="0.3">
      <c r="A5997" s="29">
        <v>5993</v>
      </c>
      <c r="B5997">
        <v>4874</v>
      </c>
      <c r="C5997" s="24">
        <v>42186</v>
      </c>
      <c r="D5997" s="24">
        <v>42917</v>
      </c>
      <c r="E5997">
        <v>3750</v>
      </c>
      <c r="F5997" s="31">
        <v>4726.295906096635</v>
      </c>
      <c r="G5997" s="24">
        <v>42456</v>
      </c>
      <c r="H5997" s="33">
        <v>1</v>
      </c>
      <c r="I5997">
        <v>0.98884995907581841</v>
      </c>
      <c r="J5997" s="40">
        <v>42903.300539408679</v>
      </c>
    </row>
    <row r="5998" spans="1:10" x14ac:dyDescent="0.3">
      <c r="A5998" s="29">
        <v>5994</v>
      </c>
      <c r="B5998">
        <v>4875</v>
      </c>
      <c r="C5998" s="24">
        <v>42099</v>
      </c>
      <c r="D5998" s="24">
        <v>43560</v>
      </c>
      <c r="E5998">
        <v>5000</v>
      </c>
      <c r="F5998" s="31">
        <v>5444.8559241556086</v>
      </c>
      <c r="G5998" s="24">
        <v>43174</v>
      </c>
      <c r="H5998" s="33">
        <v>2</v>
      </c>
      <c r="I5998">
        <v>0.89574241276323197</v>
      </c>
      <c r="J5998" s="40">
        <v>43453.795468552576</v>
      </c>
    </row>
    <row r="5999" spans="1:10" x14ac:dyDescent="0.3">
      <c r="A5999" s="29">
        <v>5995</v>
      </c>
      <c r="B5999">
        <v>4876</v>
      </c>
      <c r="C5999" s="24">
        <v>42057</v>
      </c>
      <c r="D5999" s="24">
        <v>43518</v>
      </c>
      <c r="E5999">
        <v>4375</v>
      </c>
      <c r="F5999" s="31">
        <v>1715.0970377839071</v>
      </c>
      <c r="G5999" s="24">
        <v>43426</v>
      </c>
      <c r="H5999" s="33">
        <v>1</v>
      </c>
      <c r="I5999">
        <v>0.98884995907581841</v>
      </c>
      <c r="J5999" s="40">
        <v>44152.194101800618</v>
      </c>
    </row>
    <row r="6000" spans="1:10" x14ac:dyDescent="0.3">
      <c r="A6000" s="29">
        <v>5996</v>
      </c>
      <c r="B6000">
        <v>4876</v>
      </c>
      <c r="C6000" s="24">
        <v>42057</v>
      </c>
      <c r="D6000" s="24">
        <v>43518</v>
      </c>
      <c r="E6000">
        <v>4375</v>
      </c>
      <c r="F6000" s="31">
        <v>346.53089599004403</v>
      </c>
      <c r="G6000" s="24">
        <v>42106</v>
      </c>
      <c r="H6000" s="33">
        <v>1</v>
      </c>
      <c r="I6000">
        <v>0.98884995907581841</v>
      </c>
      <c r="J6000" s="40">
        <v>42913.05656765512</v>
      </c>
    </row>
    <row r="6001" spans="1:10" x14ac:dyDescent="0.3">
      <c r="A6001" s="29">
        <v>5997</v>
      </c>
      <c r="B6001">
        <v>4879</v>
      </c>
      <c r="C6001" s="24">
        <v>42339</v>
      </c>
      <c r="D6001" s="24">
        <v>43800</v>
      </c>
      <c r="E6001">
        <v>5000</v>
      </c>
      <c r="F6001" s="31">
        <v>4613.7880973186338</v>
      </c>
      <c r="G6001" s="24">
        <v>43455</v>
      </c>
      <c r="H6001" s="33">
        <v>1</v>
      </c>
      <c r="I6001">
        <v>0.98884995907581841</v>
      </c>
      <c r="J6001" s="40">
        <v>44271.073531117465</v>
      </c>
    </row>
    <row r="6002" spans="1:10" x14ac:dyDescent="0.3">
      <c r="A6002" s="29">
        <v>5998</v>
      </c>
      <c r="B6002">
        <v>4879</v>
      </c>
      <c r="C6002" s="24">
        <v>42339</v>
      </c>
      <c r="D6002" s="24">
        <v>43800</v>
      </c>
      <c r="E6002">
        <v>5000</v>
      </c>
      <c r="F6002" s="31">
        <v>1553.0755736061369</v>
      </c>
      <c r="G6002" s="24">
        <v>42938</v>
      </c>
      <c r="H6002" s="33">
        <v>1</v>
      </c>
      <c r="I6002">
        <v>0.98884995907581841</v>
      </c>
      <c r="J6002" s="40">
        <v>43532.06627460329</v>
      </c>
    </row>
    <row r="6003" spans="1:10" x14ac:dyDescent="0.3">
      <c r="A6003" s="29">
        <v>5999</v>
      </c>
      <c r="B6003">
        <v>4879</v>
      </c>
      <c r="C6003" s="24">
        <v>42339</v>
      </c>
      <c r="D6003" s="24">
        <v>43800</v>
      </c>
      <c r="E6003">
        <v>5000</v>
      </c>
      <c r="F6003" s="31">
        <v>2937.5192065790739</v>
      </c>
      <c r="G6003" s="24">
        <v>42677</v>
      </c>
      <c r="H6003" s="33">
        <v>1</v>
      </c>
      <c r="I6003">
        <v>0.98884995907581841</v>
      </c>
      <c r="J6003" s="40">
        <v>42770.621096645955</v>
      </c>
    </row>
    <row r="6004" spans="1:10" x14ac:dyDescent="0.3">
      <c r="A6004" s="29">
        <v>6000</v>
      </c>
      <c r="B6004">
        <v>4880</v>
      </c>
      <c r="C6004" s="24">
        <v>42293</v>
      </c>
      <c r="D6004" s="24">
        <v>43389</v>
      </c>
      <c r="E6004">
        <v>3750</v>
      </c>
      <c r="F6004" s="31">
        <v>3117.4246873963853</v>
      </c>
      <c r="G6004" s="24">
        <v>42557</v>
      </c>
      <c r="H6004" s="33">
        <v>1</v>
      </c>
      <c r="I6004">
        <v>0.98884995907581841</v>
      </c>
      <c r="J6004" s="40">
        <v>43036.097817087022</v>
      </c>
    </row>
    <row r="6005" spans="1:10" x14ac:dyDescent="0.3">
      <c r="A6005" s="29">
        <v>6001</v>
      </c>
      <c r="B6005">
        <v>4881</v>
      </c>
      <c r="C6005" s="24">
        <v>42326</v>
      </c>
      <c r="D6005" s="24">
        <v>42692</v>
      </c>
      <c r="E6005">
        <v>4375</v>
      </c>
      <c r="F6005" s="31">
        <v>13090.878061496096</v>
      </c>
      <c r="G6005" s="24">
        <v>42525</v>
      </c>
      <c r="H6005" s="33">
        <v>3</v>
      </c>
      <c r="I6005">
        <v>0.80482337140270255</v>
      </c>
      <c r="J6005" s="40">
        <v>42937.641345396114</v>
      </c>
    </row>
    <row r="6006" spans="1:10" x14ac:dyDescent="0.3">
      <c r="A6006" s="29">
        <v>6002</v>
      </c>
      <c r="B6006">
        <v>4882</v>
      </c>
      <c r="C6006" s="24">
        <v>42152</v>
      </c>
      <c r="D6006" s="24">
        <v>43613</v>
      </c>
      <c r="E6006">
        <v>3750</v>
      </c>
      <c r="F6006" s="31">
        <v>7483.4906323399746</v>
      </c>
      <c r="G6006" s="24">
        <v>42614</v>
      </c>
      <c r="H6006" s="33">
        <v>2</v>
      </c>
      <c r="I6006">
        <v>0.89574241276323197</v>
      </c>
      <c r="J6006" s="40">
        <v>42789.26281452697</v>
      </c>
    </row>
    <row r="6007" spans="1:10" x14ac:dyDescent="0.3">
      <c r="A6007" s="29">
        <v>6003</v>
      </c>
      <c r="B6007">
        <v>4882</v>
      </c>
      <c r="C6007" s="24">
        <v>42152</v>
      </c>
      <c r="D6007" s="24">
        <v>43613</v>
      </c>
      <c r="E6007">
        <v>3750</v>
      </c>
      <c r="F6007" s="31">
        <v>1304.0174937933784</v>
      </c>
      <c r="G6007" s="24">
        <v>42266</v>
      </c>
      <c r="H6007" s="33">
        <v>1</v>
      </c>
      <c r="I6007">
        <v>0.98884995907581841</v>
      </c>
      <c r="J6007" s="40">
        <v>42304.050715474856</v>
      </c>
    </row>
    <row r="6008" spans="1:10" x14ac:dyDescent="0.3">
      <c r="A6008" s="29">
        <v>6004</v>
      </c>
      <c r="B6008">
        <v>4883</v>
      </c>
      <c r="C6008" s="24">
        <v>42065</v>
      </c>
      <c r="D6008" s="24">
        <v>43526</v>
      </c>
      <c r="E6008">
        <v>5000</v>
      </c>
      <c r="F6008" s="31">
        <v>2817.7043213348443</v>
      </c>
      <c r="G6008" s="24">
        <v>43342</v>
      </c>
      <c r="H6008" s="33">
        <v>1</v>
      </c>
      <c r="I6008">
        <v>0.98884995907581841</v>
      </c>
      <c r="J6008" s="40">
        <v>43556.617409580795</v>
      </c>
    </row>
    <row r="6009" spans="1:10" x14ac:dyDescent="0.3">
      <c r="A6009" s="29">
        <v>6005</v>
      </c>
      <c r="B6009">
        <v>4884</v>
      </c>
      <c r="C6009" s="24">
        <v>42363</v>
      </c>
      <c r="D6009" s="24">
        <v>43824</v>
      </c>
      <c r="E6009">
        <v>5000</v>
      </c>
      <c r="F6009" s="31">
        <v>3834.902604918113</v>
      </c>
      <c r="G6009" s="24">
        <v>43488</v>
      </c>
      <c r="H6009" s="33">
        <v>1</v>
      </c>
      <c r="I6009">
        <v>0.98884995907581841</v>
      </c>
      <c r="J6009" s="40">
        <v>43834.59632916376</v>
      </c>
    </row>
    <row r="6010" spans="1:10" x14ac:dyDescent="0.3">
      <c r="A6010" s="29">
        <v>6006</v>
      </c>
      <c r="B6010">
        <v>4884</v>
      </c>
      <c r="C6010" s="24">
        <v>42363</v>
      </c>
      <c r="D6010" s="24">
        <v>43824</v>
      </c>
      <c r="E6010">
        <v>5000</v>
      </c>
      <c r="F6010" s="31">
        <v>2782.0067962746957</v>
      </c>
      <c r="G6010" s="24">
        <v>43061</v>
      </c>
      <c r="H6010" s="33">
        <v>1</v>
      </c>
      <c r="I6010">
        <v>0.98884995907581841</v>
      </c>
      <c r="J6010" s="40">
        <v>43144.30954346629</v>
      </c>
    </row>
    <row r="6011" spans="1:10" x14ac:dyDescent="0.3">
      <c r="A6011" s="29">
        <v>6007</v>
      </c>
      <c r="B6011">
        <v>4884</v>
      </c>
      <c r="C6011" s="24">
        <v>42363</v>
      </c>
      <c r="D6011" s="24">
        <v>43824</v>
      </c>
      <c r="E6011">
        <v>5000</v>
      </c>
      <c r="F6011" s="31">
        <v>8198.483374709791</v>
      </c>
      <c r="G6011" s="24">
        <v>43592</v>
      </c>
      <c r="H6011" s="33">
        <v>2</v>
      </c>
      <c r="I6011">
        <v>0.89574241276323197</v>
      </c>
      <c r="J6011" s="40">
        <v>44149.501179029889</v>
      </c>
    </row>
    <row r="6012" spans="1:10" x14ac:dyDescent="0.3">
      <c r="A6012" s="29">
        <v>6008</v>
      </c>
      <c r="B6012">
        <v>4885</v>
      </c>
      <c r="C6012" s="24">
        <v>42156</v>
      </c>
      <c r="D6012" s="24">
        <v>42887</v>
      </c>
      <c r="E6012">
        <v>6250</v>
      </c>
      <c r="F6012" s="31">
        <v>2287.7082244881913</v>
      </c>
      <c r="G6012" s="24">
        <v>42253</v>
      </c>
      <c r="H6012" s="33">
        <v>1</v>
      </c>
      <c r="I6012">
        <v>0.98884995907581841</v>
      </c>
      <c r="J6012" s="40">
        <v>42276.85534127838</v>
      </c>
    </row>
    <row r="6013" spans="1:10" x14ac:dyDescent="0.3">
      <c r="A6013" s="29">
        <v>6009</v>
      </c>
      <c r="B6013">
        <v>4886</v>
      </c>
      <c r="C6013" s="24">
        <v>42014</v>
      </c>
      <c r="D6013" s="24">
        <v>43475</v>
      </c>
      <c r="E6013">
        <v>3750</v>
      </c>
      <c r="F6013" s="31">
        <v>2285.9408785951177</v>
      </c>
      <c r="G6013" s="24">
        <v>43158</v>
      </c>
      <c r="H6013" s="33">
        <v>1</v>
      </c>
      <c r="I6013">
        <v>0.98884995907581841</v>
      </c>
      <c r="J6013" s="40">
        <v>43495.538443413243</v>
      </c>
    </row>
    <row r="6014" spans="1:10" x14ac:dyDescent="0.3">
      <c r="A6014" s="29">
        <v>6010</v>
      </c>
      <c r="B6014">
        <v>4886</v>
      </c>
      <c r="C6014" s="24">
        <v>42014</v>
      </c>
      <c r="D6014" s="24">
        <v>43475</v>
      </c>
      <c r="E6014">
        <v>3750</v>
      </c>
      <c r="F6014" s="31">
        <v>4347.0049511377583</v>
      </c>
      <c r="G6014" s="24">
        <v>42500</v>
      </c>
      <c r="H6014" s="33">
        <v>1</v>
      </c>
      <c r="I6014">
        <v>0.98884995907581841</v>
      </c>
      <c r="J6014" s="40">
        <v>42530.799612644863</v>
      </c>
    </row>
    <row r="6015" spans="1:10" x14ac:dyDescent="0.3">
      <c r="A6015" s="29">
        <v>6011</v>
      </c>
      <c r="B6015">
        <v>4886</v>
      </c>
      <c r="C6015" s="24">
        <v>42014</v>
      </c>
      <c r="D6015" s="24">
        <v>43475</v>
      </c>
      <c r="E6015">
        <v>3750</v>
      </c>
      <c r="F6015" s="31">
        <v>666.20743901063202</v>
      </c>
      <c r="G6015" s="24">
        <v>42602</v>
      </c>
      <c r="H6015" s="33">
        <v>1</v>
      </c>
      <c r="I6015">
        <v>0.98884995907581841</v>
      </c>
      <c r="J6015" s="40">
        <v>43270.403925085215</v>
      </c>
    </row>
    <row r="6016" spans="1:10" x14ac:dyDescent="0.3">
      <c r="A6016" s="29">
        <v>6012</v>
      </c>
      <c r="B6016">
        <v>4886</v>
      </c>
      <c r="C6016" s="24">
        <v>42014</v>
      </c>
      <c r="D6016" s="24">
        <v>43475</v>
      </c>
      <c r="E6016">
        <v>3750</v>
      </c>
      <c r="F6016" s="31">
        <v>1090.3701247821791</v>
      </c>
      <c r="G6016" s="24">
        <v>42032</v>
      </c>
      <c r="H6016" s="33">
        <v>1</v>
      </c>
      <c r="I6016">
        <v>0.98884995907581841</v>
      </c>
      <c r="J6016" s="40">
        <v>42202.123003902132</v>
      </c>
    </row>
    <row r="6017" spans="1:10" x14ac:dyDescent="0.3">
      <c r="A6017" s="29">
        <v>6013</v>
      </c>
      <c r="B6017">
        <v>4887</v>
      </c>
      <c r="C6017" s="24">
        <v>42061</v>
      </c>
      <c r="D6017" s="24">
        <v>42426</v>
      </c>
      <c r="E6017">
        <v>5000</v>
      </c>
      <c r="F6017" s="31">
        <v>6218.0266500423932</v>
      </c>
      <c r="G6017" s="24">
        <v>42111</v>
      </c>
      <c r="H6017" s="33">
        <v>2</v>
      </c>
      <c r="I6017">
        <v>0.89574241276323197</v>
      </c>
      <c r="J6017" s="40">
        <v>42970.530033790463</v>
      </c>
    </row>
    <row r="6018" spans="1:10" x14ac:dyDescent="0.3">
      <c r="A6018" s="29">
        <v>6014</v>
      </c>
      <c r="B6018">
        <v>4887</v>
      </c>
      <c r="C6018" s="24">
        <v>42061</v>
      </c>
      <c r="D6018" s="24">
        <v>42426</v>
      </c>
      <c r="E6018">
        <v>5000</v>
      </c>
      <c r="F6018" s="31">
        <v>126.83006870036621</v>
      </c>
      <c r="G6018" s="24">
        <v>42241</v>
      </c>
      <c r="H6018" s="33">
        <v>1</v>
      </c>
      <c r="I6018">
        <v>0.98884995907581841</v>
      </c>
      <c r="J6018" s="40">
        <v>42653.273268928184</v>
      </c>
    </row>
    <row r="6019" spans="1:10" x14ac:dyDescent="0.3">
      <c r="A6019" s="29">
        <v>6015</v>
      </c>
      <c r="B6019">
        <v>4888</v>
      </c>
      <c r="C6019" s="24">
        <v>42124</v>
      </c>
      <c r="D6019" s="24">
        <v>42855</v>
      </c>
      <c r="E6019">
        <v>6250</v>
      </c>
      <c r="F6019" s="31">
        <v>6057.3356724907217</v>
      </c>
      <c r="G6019" s="24">
        <v>42303</v>
      </c>
      <c r="H6019" s="33">
        <v>2</v>
      </c>
      <c r="I6019">
        <v>0.89574241276323197</v>
      </c>
      <c r="J6019" s="40">
        <v>42361.878514655131</v>
      </c>
    </row>
    <row r="6020" spans="1:10" x14ac:dyDescent="0.3">
      <c r="A6020" s="29">
        <v>6016</v>
      </c>
      <c r="B6020">
        <v>4889</v>
      </c>
      <c r="C6020" s="24">
        <v>42141</v>
      </c>
      <c r="D6020" s="24">
        <v>42872</v>
      </c>
      <c r="E6020">
        <v>4375</v>
      </c>
      <c r="F6020" s="31">
        <v>8219.6648014635157</v>
      </c>
      <c r="G6020" s="24">
        <v>42244</v>
      </c>
      <c r="H6020" s="33">
        <v>2</v>
      </c>
      <c r="I6020">
        <v>0.89574241276323197</v>
      </c>
      <c r="J6020" s="40">
        <v>42588.450409914643</v>
      </c>
    </row>
    <row r="6021" spans="1:10" x14ac:dyDescent="0.3">
      <c r="A6021" s="29">
        <v>6017</v>
      </c>
      <c r="B6021">
        <v>4889</v>
      </c>
      <c r="C6021" s="24">
        <v>42141</v>
      </c>
      <c r="D6021" s="24">
        <v>42872</v>
      </c>
      <c r="E6021">
        <v>4375</v>
      </c>
      <c r="F6021" s="31">
        <v>13644.552094394763</v>
      </c>
      <c r="G6021" s="24">
        <v>42738</v>
      </c>
      <c r="H6021" s="33">
        <v>3</v>
      </c>
      <c r="I6021">
        <v>0.80482337140270255</v>
      </c>
      <c r="J6021" s="40">
        <v>42881.736844712774</v>
      </c>
    </row>
    <row r="6022" spans="1:10" x14ac:dyDescent="0.3">
      <c r="A6022" s="29">
        <v>6018</v>
      </c>
      <c r="B6022">
        <v>4890</v>
      </c>
      <c r="C6022" s="24">
        <v>42104</v>
      </c>
      <c r="D6022" s="24">
        <v>42835</v>
      </c>
      <c r="E6022">
        <v>4375</v>
      </c>
      <c r="F6022" s="31">
        <v>1556.6630692874458</v>
      </c>
      <c r="G6022" s="24">
        <v>42606</v>
      </c>
      <c r="H6022" s="33">
        <v>1</v>
      </c>
      <c r="I6022">
        <v>0.98884995907581841</v>
      </c>
      <c r="J6022" s="40">
        <v>43414.8556905199</v>
      </c>
    </row>
    <row r="6023" spans="1:10" x14ac:dyDescent="0.3">
      <c r="A6023" s="29">
        <v>6019</v>
      </c>
      <c r="B6023">
        <v>4893</v>
      </c>
      <c r="C6023" s="24">
        <v>42009</v>
      </c>
      <c r="D6023" s="24">
        <v>43470</v>
      </c>
      <c r="E6023">
        <v>6250</v>
      </c>
      <c r="F6023" s="31">
        <v>5253.7197029562785</v>
      </c>
      <c r="G6023" s="24">
        <v>43083</v>
      </c>
      <c r="H6023" s="33">
        <v>2</v>
      </c>
      <c r="I6023">
        <v>0.89574241276323197</v>
      </c>
      <c r="J6023" s="40">
        <v>43509.112760646967</v>
      </c>
    </row>
    <row r="6024" spans="1:10" x14ac:dyDescent="0.3">
      <c r="A6024" s="29">
        <v>6020</v>
      </c>
      <c r="B6024">
        <v>4894</v>
      </c>
      <c r="C6024" s="24">
        <v>42222</v>
      </c>
      <c r="D6024" s="24">
        <v>42953</v>
      </c>
      <c r="E6024">
        <v>5625</v>
      </c>
      <c r="F6024" s="31">
        <v>8428.7924254753671</v>
      </c>
      <c r="G6024" s="24">
        <v>42472</v>
      </c>
      <c r="H6024" s="33">
        <v>2</v>
      </c>
      <c r="I6024">
        <v>0.89574241276323197</v>
      </c>
      <c r="J6024" s="40">
        <v>42854.668938455521</v>
      </c>
    </row>
    <row r="6025" spans="1:10" x14ac:dyDescent="0.3">
      <c r="A6025" s="29">
        <v>6021</v>
      </c>
      <c r="B6025">
        <v>4895</v>
      </c>
      <c r="C6025" s="24">
        <v>42116</v>
      </c>
      <c r="D6025" s="24">
        <v>42847</v>
      </c>
      <c r="E6025">
        <v>5000</v>
      </c>
      <c r="F6025" s="31">
        <v>4049.46811035565</v>
      </c>
      <c r="G6025" s="24">
        <v>42576</v>
      </c>
      <c r="H6025" s="33">
        <v>1</v>
      </c>
      <c r="I6025">
        <v>0.98884995907581841</v>
      </c>
      <c r="J6025" s="40">
        <v>42781.489703102685</v>
      </c>
    </row>
    <row r="6026" spans="1:10" x14ac:dyDescent="0.3">
      <c r="A6026" s="29">
        <v>6022</v>
      </c>
      <c r="B6026">
        <v>4897</v>
      </c>
      <c r="C6026" s="24">
        <v>42027</v>
      </c>
      <c r="D6026" s="24">
        <v>43123</v>
      </c>
      <c r="E6026">
        <v>5625</v>
      </c>
      <c r="F6026" s="31">
        <v>8.2240805850972905</v>
      </c>
      <c r="G6026" s="24">
        <v>42289</v>
      </c>
      <c r="H6026" s="33">
        <v>1</v>
      </c>
      <c r="I6026">
        <v>0.98884995907581841</v>
      </c>
      <c r="J6026" s="40">
        <v>42357.059613134348</v>
      </c>
    </row>
    <row r="6027" spans="1:10" x14ac:dyDescent="0.3">
      <c r="A6027" s="29">
        <v>6023</v>
      </c>
      <c r="B6027">
        <v>4899</v>
      </c>
      <c r="C6027" s="24">
        <v>42326</v>
      </c>
      <c r="D6027" s="24">
        <v>43787</v>
      </c>
      <c r="E6027">
        <v>3750</v>
      </c>
      <c r="F6027" s="31">
        <v>3566.3234068704364</v>
      </c>
      <c r="G6027" s="24">
        <v>42990</v>
      </c>
      <c r="H6027" s="33">
        <v>1</v>
      </c>
      <c r="I6027">
        <v>0.98884995907581841</v>
      </c>
      <c r="J6027" s="40">
        <v>43067.624477486017</v>
      </c>
    </row>
    <row r="6028" spans="1:10" x14ac:dyDescent="0.3">
      <c r="A6028" s="29">
        <v>6024</v>
      </c>
      <c r="B6028">
        <v>4899</v>
      </c>
      <c r="C6028" s="24">
        <v>42326</v>
      </c>
      <c r="D6028" s="24">
        <v>43787</v>
      </c>
      <c r="E6028">
        <v>3750</v>
      </c>
      <c r="F6028" s="31">
        <v>774.18515062064466</v>
      </c>
      <c r="G6028" s="24">
        <v>43613</v>
      </c>
      <c r="H6028" s="33">
        <v>1</v>
      </c>
      <c r="I6028">
        <v>0.98884995907581841</v>
      </c>
      <c r="J6028" s="40">
        <v>43659.007992711755</v>
      </c>
    </row>
    <row r="6029" spans="1:10" x14ac:dyDescent="0.3">
      <c r="A6029" s="29">
        <v>6025</v>
      </c>
      <c r="B6029">
        <v>4899</v>
      </c>
      <c r="C6029" s="24">
        <v>42326</v>
      </c>
      <c r="D6029" s="24">
        <v>43787</v>
      </c>
      <c r="E6029">
        <v>3750</v>
      </c>
      <c r="F6029" s="31">
        <v>112.8735153747436</v>
      </c>
      <c r="G6029" s="24">
        <v>42571</v>
      </c>
      <c r="H6029" s="33">
        <v>1</v>
      </c>
      <c r="I6029">
        <v>0.98884995907581841</v>
      </c>
      <c r="J6029" s="40">
        <v>42807.215817151315</v>
      </c>
    </row>
    <row r="6030" spans="1:10" x14ac:dyDescent="0.3">
      <c r="A6030" s="29">
        <v>6026</v>
      </c>
      <c r="B6030">
        <v>4900</v>
      </c>
      <c r="C6030" s="24">
        <v>42295</v>
      </c>
      <c r="D6030" s="24">
        <v>43756</v>
      </c>
      <c r="E6030">
        <v>6250</v>
      </c>
      <c r="F6030" s="31">
        <v>2741.750529922153</v>
      </c>
      <c r="G6030" s="24">
        <v>42573</v>
      </c>
      <c r="H6030" s="33">
        <v>1</v>
      </c>
      <c r="I6030">
        <v>0.98884995907581841</v>
      </c>
      <c r="J6030" s="40">
        <v>42589.286235636588</v>
      </c>
    </row>
    <row r="6031" spans="1:10" x14ac:dyDescent="0.3">
      <c r="A6031" s="29">
        <v>6027</v>
      </c>
      <c r="B6031">
        <v>4900</v>
      </c>
      <c r="C6031" s="24">
        <v>42295</v>
      </c>
      <c r="D6031" s="24">
        <v>43756</v>
      </c>
      <c r="E6031">
        <v>6250</v>
      </c>
      <c r="F6031" s="31">
        <v>391.8675757717059</v>
      </c>
      <c r="G6031" s="24">
        <v>43729</v>
      </c>
      <c r="H6031" s="33">
        <v>1</v>
      </c>
      <c r="I6031">
        <v>0.98884995907581841</v>
      </c>
      <c r="J6031" s="40">
        <v>44376.668807481459</v>
      </c>
    </row>
    <row r="6032" spans="1:10" x14ac:dyDescent="0.3">
      <c r="A6032" s="29">
        <v>6028</v>
      </c>
      <c r="B6032">
        <v>4902</v>
      </c>
      <c r="C6032" s="24">
        <v>42314</v>
      </c>
      <c r="D6032" s="24">
        <v>43775</v>
      </c>
      <c r="E6032">
        <v>5000</v>
      </c>
      <c r="F6032" s="31">
        <v>19636.084140250845</v>
      </c>
      <c r="G6032" s="24">
        <v>42980</v>
      </c>
      <c r="H6032" s="33">
        <v>3</v>
      </c>
      <c r="I6032">
        <v>0.80482337140270255</v>
      </c>
      <c r="J6032" s="40">
        <v>42992.448385092779</v>
      </c>
    </row>
    <row r="6033" spans="1:10" x14ac:dyDescent="0.3">
      <c r="A6033" s="29">
        <v>6029</v>
      </c>
      <c r="B6033">
        <v>4902</v>
      </c>
      <c r="C6033" s="24">
        <v>42314</v>
      </c>
      <c r="D6033" s="24">
        <v>43775</v>
      </c>
      <c r="E6033">
        <v>5000</v>
      </c>
      <c r="F6033" s="31">
        <v>5125.5710150700588</v>
      </c>
      <c r="G6033" s="24">
        <v>42448</v>
      </c>
      <c r="H6033" s="33">
        <v>2</v>
      </c>
      <c r="I6033">
        <v>0.89574241276323197</v>
      </c>
      <c r="J6033" s="40">
        <v>43058.638818790496</v>
      </c>
    </row>
    <row r="6034" spans="1:10" x14ac:dyDescent="0.3">
      <c r="A6034" s="29">
        <v>6030</v>
      </c>
      <c r="B6034">
        <v>4903</v>
      </c>
      <c r="C6034" s="24">
        <v>42263</v>
      </c>
      <c r="D6034" s="24">
        <v>43724</v>
      </c>
      <c r="E6034">
        <v>6250</v>
      </c>
      <c r="F6034" s="31">
        <v>413.10373017376719</v>
      </c>
      <c r="G6034" s="24">
        <v>42483</v>
      </c>
      <c r="H6034" s="33">
        <v>1</v>
      </c>
      <c r="I6034">
        <v>0.98884995907581841</v>
      </c>
      <c r="J6034" s="40">
        <v>42545.652510695982</v>
      </c>
    </row>
    <row r="6035" spans="1:10" x14ac:dyDescent="0.3">
      <c r="A6035" s="29">
        <v>6031</v>
      </c>
      <c r="B6035">
        <v>4905</v>
      </c>
      <c r="C6035" s="24">
        <v>42141</v>
      </c>
      <c r="D6035" s="24">
        <v>43237</v>
      </c>
      <c r="E6035">
        <v>4375</v>
      </c>
      <c r="F6035" s="31">
        <v>557.84431400576455</v>
      </c>
      <c r="G6035" s="24">
        <v>42632</v>
      </c>
      <c r="H6035" s="33">
        <v>1</v>
      </c>
      <c r="I6035">
        <v>0.98884995907581841</v>
      </c>
      <c r="J6035" s="40">
        <v>42708.297053836366</v>
      </c>
    </row>
    <row r="6036" spans="1:10" x14ac:dyDescent="0.3">
      <c r="A6036" s="29">
        <v>6032</v>
      </c>
      <c r="B6036">
        <v>4907</v>
      </c>
      <c r="C6036" s="24">
        <v>42234</v>
      </c>
      <c r="D6036" s="24">
        <v>43695</v>
      </c>
      <c r="E6036">
        <v>3750</v>
      </c>
      <c r="F6036" s="31">
        <v>1022.793650702373</v>
      </c>
      <c r="G6036" s="24">
        <v>42457</v>
      </c>
      <c r="H6036" s="33">
        <v>1</v>
      </c>
      <c r="I6036">
        <v>0.98884995907581841</v>
      </c>
      <c r="J6036" s="40">
        <v>42681.201038364721</v>
      </c>
    </row>
    <row r="6037" spans="1:10" x14ac:dyDescent="0.3">
      <c r="A6037" s="29">
        <v>6033</v>
      </c>
      <c r="B6037">
        <v>4907</v>
      </c>
      <c r="C6037" s="24">
        <v>42234</v>
      </c>
      <c r="D6037" s="24">
        <v>43695</v>
      </c>
      <c r="E6037">
        <v>3750</v>
      </c>
      <c r="F6037" s="31">
        <v>5706.9512114007521</v>
      </c>
      <c r="G6037" s="24">
        <v>43499</v>
      </c>
      <c r="H6037" s="33">
        <v>2</v>
      </c>
      <c r="I6037">
        <v>0.89574241276323197</v>
      </c>
      <c r="J6037" s="40">
        <v>43622.697001362598</v>
      </c>
    </row>
    <row r="6038" spans="1:10" x14ac:dyDescent="0.3">
      <c r="A6038" s="29">
        <v>6034</v>
      </c>
      <c r="B6038">
        <v>4908</v>
      </c>
      <c r="C6038" s="24">
        <v>42095</v>
      </c>
      <c r="D6038" s="24">
        <v>42826</v>
      </c>
      <c r="E6038">
        <v>4375</v>
      </c>
      <c r="F6038" s="31">
        <v>3854.4370361094057</v>
      </c>
      <c r="G6038" s="24">
        <v>42323</v>
      </c>
      <c r="H6038" s="33">
        <v>1</v>
      </c>
      <c r="I6038">
        <v>0.98884995907581841</v>
      </c>
      <c r="J6038" s="40">
        <v>42715.955042633912</v>
      </c>
    </row>
    <row r="6039" spans="1:10" x14ac:dyDescent="0.3">
      <c r="A6039" s="29">
        <v>6035</v>
      </c>
      <c r="B6039">
        <v>4908</v>
      </c>
      <c r="C6039" s="24">
        <v>42095</v>
      </c>
      <c r="D6039" s="24">
        <v>42826</v>
      </c>
      <c r="E6039">
        <v>4375</v>
      </c>
      <c r="F6039" s="31">
        <v>2857.0352133176812</v>
      </c>
      <c r="G6039" s="24">
        <v>42573</v>
      </c>
      <c r="H6039" s="33">
        <v>1</v>
      </c>
      <c r="I6039">
        <v>0.98884995907581841</v>
      </c>
      <c r="J6039" s="40">
        <v>42645.145588578001</v>
      </c>
    </row>
    <row r="6040" spans="1:10" x14ac:dyDescent="0.3">
      <c r="A6040" s="29">
        <v>6036</v>
      </c>
      <c r="B6040">
        <v>4908</v>
      </c>
      <c r="C6040" s="24">
        <v>42095</v>
      </c>
      <c r="D6040" s="24">
        <v>42826</v>
      </c>
      <c r="E6040">
        <v>4375</v>
      </c>
      <c r="F6040" s="31">
        <v>2911.2138338470086</v>
      </c>
      <c r="G6040" s="24">
        <v>42599</v>
      </c>
      <c r="H6040" s="33">
        <v>1</v>
      </c>
      <c r="I6040">
        <v>0.98884995907581841</v>
      </c>
      <c r="J6040" s="40">
        <v>42723.409667473832</v>
      </c>
    </row>
    <row r="6041" spans="1:10" x14ac:dyDescent="0.3">
      <c r="A6041" s="29">
        <v>6037</v>
      </c>
      <c r="B6041">
        <v>4908</v>
      </c>
      <c r="C6041" s="24">
        <v>42095</v>
      </c>
      <c r="D6041" s="24">
        <v>42826</v>
      </c>
      <c r="E6041">
        <v>4375</v>
      </c>
      <c r="F6041" s="31">
        <v>7670.953929088756</v>
      </c>
      <c r="G6041" s="24">
        <v>42532</v>
      </c>
      <c r="H6041" s="33">
        <v>2</v>
      </c>
      <c r="I6041">
        <v>0.89574241276323197</v>
      </c>
      <c r="J6041" s="40">
        <v>42728.965964044219</v>
      </c>
    </row>
    <row r="6042" spans="1:10" x14ac:dyDescent="0.3">
      <c r="A6042" s="29">
        <v>6038</v>
      </c>
      <c r="B6042">
        <v>4911</v>
      </c>
      <c r="C6042" s="24">
        <v>42051</v>
      </c>
      <c r="D6042" s="24">
        <v>42782</v>
      </c>
      <c r="E6042">
        <v>6250</v>
      </c>
      <c r="F6042" s="31">
        <v>1336.9901516280313</v>
      </c>
      <c r="G6042" s="24">
        <v>42597</v>
      </c>
      <c r="H6042" s="33">
        <v>1</v>
      </c>
      <c r="I6042">
        <v>0.98884995907581841</v>
      </c>
      <c r="J6042" s="40">
        <v>42662.614755700983</v>
      </c>
    </row>
    <row r="6043" spans="1:10" x14ac:dyDescent="0.3">
      <c r="A6043" s="29">
        <v>6039</v>
      </c>
      <c r="B6043">
        <v>4911</v>
      </c>
      <c r="C6043" s="24">
        <v>42051</v>
      </c>
      <c r="D6043" s="24">
        <v>42782</v>
      </c>
      <c r="E6043">
        <v>6250</v>
      </c>
      <c r="F6043" s="31">
        <v>946.22439128748283</v>
      </c>
      <c r="G6043" s="24">
        <v>42538</v>
      </c>
      <c r="H6043" s="33">
        <v>1</v>
      </c>
      <c r="I6043">
        <v>0.98884995907581841</v>
      </c>
      <c r="J6043" s="40">
        <v>42725.013798616586</v>
      </c>
    </row>
    <row r="6044" spans="1:10" x14ac:dyDescent="0.3">
      <c r="A6044" s="29">
        <v>6040</v>
      </c>
      <c r="B6044">
        <v>4911</v>
      </c>
      <c r="C6044" s="24">
        <v>42051</v>
      </c>
      <c r="D6044" s="24">
        <v>42782</v>
      </c>
      <c r="E6044">
        <v>6250</v>
      </c>
      <c r="F6044" s="31">
        <v>20633.680471688211</v>
      </c>
      <c r="G6044" s="24">
        <v>42317</v>
      </c>
      <c r="H6044" s="33">
        <v>4</v>
      </c>
      <c r="I6044">
        <v>0.7196296248241657</v>
      </c>
      <c r="J6044" s="40">
        <v>42351.863370128885</v>
      </c>
    </row>
    <row r="6045" spans="1:10" x14ac:dyDescent="0.3">
      <c r="A6045" s="29">
        <v>6041</v>
      </c>
      <c r="B6045">
        <v>4911</v>
      </c>
      <c r="C6045" s="24">
        <v>42051</v>
      </c>
      <c r="D6045" s="24">
        <v>42782</v>
      </c>
      <c r="E6045">
        <v>6250</v>
      </c>
      <c r="F6045" s="31">
        <v>723.04936444994075</v>
      </c>
      <c r="G6045" s="24">
        <v>42129</v>
      </c>
      <c r="H6045" s="33">
        <v>1</v>
      </c>
      <c r="I6045">
        <v>0.98884995907581841</v>
      </c>
      <c r="J6045" s="40">
        <v>42151.448800888669</v>
      </c>
    </row>
    <row r="6046" spans="1:10" x14ac:dyDescent="0.3">
      <c r="A6046" s="29">
        <v>6042</v>
      </c>
      <c r="B6046">
        <v>4912</v>
      </c>
      <c r="C6046" s="24">
        <v>42078</v>
      </c>
      <c r="D6046" s="24">
        <v>42444</v>
      </c>
      <c r="E6046">
        <v>3750</v>
      </c>
      <c r="F6046" s="31">
        <v>9273.9754308136526</v>
      </c>
      <c r="G6046" s="24">
        <v>42311</v>
      </c>
      <c r="H6046" s="33">
        <v>2</v>
      </c>
      <c r="I6046">
        <v>0.89574241276323197</v>
      </c>
      <c r="J6046" s="40">
        <v>42529.905261188549</v>
      </c>
    </row>
    <row r="6047" spans="1:10" x14ac:dyDescent="0.3">
      <c r="A6047" s="29">
        <v>6043</v>
      </c>
      <c r="B6047">
        <v>4914</v>
      </c>
      <c r="C6047" s="24">
        <v>42082</v>
      </c>
      <c r="D6047" s="24">
        <v>42448</v>
      </c>
      <c r="E6047">
        <v>6250</v>
      </c>
      <c r="F6047" s="31">
        <v>740.07114056166154</v>
      </c>
      <c r="G6047" s="24">
        <v>42343</v>
      </c>
      <c r="H6047" s="33">
        <v>1</v>
      </c>
      <c r="I6047">
        <v>0.98884995907581841</v>
      </c>
      <c r="J6047" s="40">
        <v>42354.213407469841</v>
      </c>
    </row>
    <row r="6048" spans="1:10" x14ac:dyDescent="0.3">
      <c r="A6048" s="29">
        <v>6044</v>
      </c>
      <c r="B6048">
        <v>4916</v>
      </c>
      <c r="C6048" s="24">
        <v>42348</v>
      </c>
      <c r="D6048" s="24">
        <v>43809</v>
      </c>
      <c r="E6048">
        <v>6250</v>
      </c>
      <c r="F6048" s="31">
        <v>4538.2795340302418</v>
      </c>
      <c r="G6048" s="24">
        <v>43623</v>
      </c>
      <c r="H6048" s="33">
        <v>1</v>
      </c>
      <c r="I6048">
        <v>0.98884995907581841</v>
      </c>
      <c r="J6048" s="40">
        <v>43724.891145864793</v>
      </c>
    </row>
    <row r="6049" spans="1:10" x14ac:dyDescent="0.3">
      <c r="A6049" s="29">
        <v>6045</v>
      </c>
      <c r="B6049">
        <v>4918</v>
      </c>
      <c r="C6049" s="24">
        <v>42226</v>
      </c>
      <c r="D6049" s="24">
        <v>43687</v>
      </c>
      <c r="E6049">
        <v>5625</v>
      </c>
      <c r="F6049" s="31">
        <v>1865.8345781153646</v>
      </c>
      <c r="G6049" s="24">
        <v>42390</v>
      </c>
      <c r="H6049" s="33">
        <v>1</v>
      </c>
      <c r="I6049">
        <v>0.98884995907581841</v>
      </c>
      <c r="J6049" s="40">
        <v>42700.255468978001</v>
      </c>
    </row>
    <row r="6050" spans="1:10" x14ac:dyDescent="0.3">
      <c r="A6050" s="29">
        <v>6046</v>
      </c>
      <c r="B6050">
        <v>4918</v>
      </c>
      <c r="C6050" s="24">
        <v>42226</v>
      </c>
      <c r="D6050" s="24">
        <v>43687</v>
      </c>
      <c r="E6050">
        <v>5625</v>
      </c>
      <c r="F6050" s="31">
        <v>300.15407486214013</v>
      </c>
      <c r="G6050" s="24">
        <v>42993</v>
      </c>
      <c r="H6050" s="33">
        <v>1</v>
      </c>
      <c r="I6050">
        <v>0.98884995907581841</v>
      </c>
      <c r="J6050" s="40">
        <v>43056.900958801481</v>
      </c>
    </row>
    <row r="6051" spans="1:10" x14ac:dyDescent="0.3">
      <c r="A6051" s="29">
        <v>6047</v>
      </c>
      <c r="B6051">
        <v>4922</v>
      </c>
      <c r="C6051" s="24">
        <v>42084</v>
      </c>
      <c r="D6051" s="24">
        <v>43545</v>
      </c>
      <c r="E6051">
        <v>6250</v>
      </c>
      <c r="F6051" s="31">
        <v>1348.113234561765</v>
      </c>
      <c r="G6051" s="24">
        <v>42889</v>
      </c>
      <c r="H6051" s="33">
        <v>1</v>
      </c>
      <c r="I6051">
        <v>0.98884995907581841</v>
      </c>
      <c r="J6051" s="40">
        <v>43765.159948692213</v>
      </c>
    </row>
    <row r="6052" spans="1:10" x14ac:dyDescent="0.3">
      <c r="A6052" s="29">
        <v>6048</v>
      </c>
      <c r="B6052">
        <v>4923</v>
      </c>
      <c r="C6052" s="24">
        <v>42168</v>
      </c>
      <c r="D6052" s="24">
        <v>43629</v>
      </c>
      <c r="E6052">
        <v>5000</v>
      </c>
      <c r="F6052" s="31">
        <v>854.03908296597479</v>
      </c>
      <c r="G6052" s="24">
        <v>43254</v>
      </c>
      <c r="H6052" s="33">
        <v>1</v>
      </c>
      <c r="I6052">
        <v>0.98884995907581841</v>
      </c>
      <c r="J6052" s="40">
        <v>43300.23253296419</v>
      </c>
    </row>
    <row r="6053" spans="1:10" x14ac:dyDescent="0.3">
      <c r="A6053" s="29">
        <v>6049</v>
      </c>
      <c r="B6053">
        <v>4924</v>
      </c>
      <c r="C6053" s="24">
        <v>42193</v>
      </c>
      <c r="D6053" s="24">
        <v>42559</v>
      </c>
      <c r="E6053">
        <v>6250</v>
      </c>
      <c r="F6053" s="31">
        <v>7123.0446302408591</v>
      </c>
      <c r="G6053" s="24">
        <v>42236</v>
      </c>
      <c r="H6053" s="33">
        <v>2</v>
      </c>
      <c r="I6053">
        <v>0.89574241276323197</v>
      </c>
      <c r="J6053" s="40">
        <v>42265.710345834581</v>
      </c>
    </row>
    <row r="6054" spans="1:10" x14ac:dyDescent="0.3">
      <c r="A6054" s="29">
        <v>6050</v>
      </c>
      <c r="B6054">
        <v>4924</v>
      </c>
      <c r="C6054" s="24">
        <v>42193</v>
      </c>
      <c r="D6054" s="24">
        <v>42559</v>
      </c>
      <c r="E6054">
        <v>6250</v>
      </c>
      <c r="F6054" s="31">
        <v>5104.0536882199849</v>
      </c>
      <c r="G6054" s="24">
        <v>42402</v>
      </c>
      <c r="H6054" s="33">
        <v>2</v>
      </c>
      <c r="I6054">
        <v>0.89574241276323197</v>
      </c>
      <c r="J6054" s="40">
        <v>42600.134228021459</v>
      </c>
    </row>
    <row r="6055" spans="1:10" x14ac:dyDescent="0.3">
      <c r="A6055" s="29">
        <v>6051</v>
      </c>
      <c r="B6055">
        <v>4925</v>
      </c>
      <c r="C6055" s="24">
        <v>42321</v>
      </c>
      <c r="D6055" s="24">
        <v>43417</v>
      </c>
      <c r="E6055">
        <v>4375</v>
      </c>
      <c r="F6055" s="31">
        <v>3900.6628458394425</v>
      </c>
      <c r="G6055" s="24">
        <v>42719</v>
      </c>
      <c r="H6055" s="33">
        <v>1</v>
      </c>
      <c r="I6055">
        <v>0.98884995907581841</v>
      </c>
      <c r="J6055" s="40">
        <v>44223.013651356872</v>
      </c>
    </row>
    <row r="6056" spans="1:10" x14ac:dyDescent="0.3">
      <c r="A6056" s="29">
        <v>6052</v>
      </c>
      <c r="B6056">
        <v>4926</v>
      </c>
      <c r="C6056" s="24">
        <v>42250</v>
      </c>
      <c r="D6056" s="24">
        <v>43711</v>
      </c>
      <c r="E6056">
        <v>6250</v>
      </c>
      <c r="F6056" s="31">
        <v>4578.7240870334517</v>
      </c>
      <c r="G6056" s="24">
        <v>43669</v>
      </c>
      <c r="H6056" s="33">
        <v>1</v>
      </c>
      <c r="I6056">
        <v>0.98884995907581841</v>
      </c>
      <c r="J6056" s="40">
        <v>43894.953937422506</v>
      </c>
    </row>
    <row r="6057" spans="1:10" x14ac:dyDescent="0.3">
      <c r="A6057" s="29">
        <v>6053</v>
      </c>
      <c r="B6057">
        <v>4926</v>
      </c>
      <c r="C6057" s="24">
        <v>42250</v>
      </c>
      <c r="D6057" s="24">
        <v>43711</v>
      </c>
      <c r="E6057">
        <v>6250</v>
      </c>
      <c r="F6057" s="31">
        <v>2557.8041028799248</v>
      </c>
      <c r="G6057" s="24">
        <v>43302</v>
      </c>
      <c r="H6057" s="33">
        <v>1</v>
      </c>
      <c r="I6057">
        <v>0.98884995907581841</v>
      </c>
      <c r="J6057" s="40">
        <v>43864.795491926867</v>
      </c>
    </row>
    <row r="6058" spans="1:10" x14ac:dyDescent="0.3">
      <c r="A6058" s="29">
        <v>6054</v>
      </c>
      <c r="B6058">
        <v>4930</v>
      </c>
      <c r="C6058" s="24">
        <v>42187</v>
      </c>
      <c r="D6058" s="24">
        <v>43648</v>
      </c>
      <c r="E6058">
        <v>3750</v>
      </c>
      <c r="F6058" s="31">
        <v>4148.074018620292</v>
      </c>
      <c r="G6058" s="24">
        <v>43254</v>
      </c>
      <c r="H6058" s="33">
        <v>1</v>
      </c>
      <c r="I6058">
        <v>0.98884995907581841</v>
      </c>
      <c r="J6058" s="40">
        <v>43451.863720046764</v>
      </c>
    </row>
    <row r="6059" spans="1:10" x14ac:dyDescent="0.3">
      <c r="A6059" s="29">
        <v>6055</v>
      </c>
      <c r="B6059">
        <v>4931</v>
      </c>
      <c r="C6059" s="24">
        <v>42252</v>
      </c>
      <c r="D6059" s="24">
        <v>42983</v>
      </c>
      <c r="E6059">
        <v>4375</v>
      </c>
      <c r="F6059" s="31">
        <v>440.73960419626906</v>
      </c>
      <c r="G6059" s="24">
        <v>42376</v>
      </c>
      <c r="H6059" s="33">
        <v>1</v>
      </c>
      <c r="I6059">
        <v>0.98884995907581841</v>
      </c>
      <c r="J6059" s="40">
        <v>42595.876929685714</v>
      </c>
    </row>
    <row r="6060" spans="1:10" x14ac:dyDescent="0.3">
      <c r="A6060" s="29">
        <v>6056</v>
      </c>
      <c r="B6060">
        <v>4934</v>
      </c>
      <c r="C6060" s="24">
        <v>42091</v>
      </c>
      <c r="D6060" s="24">
        <v>43187</v>
      </c>
      <c r="E6060">
        <v>5000</v>
      </c>
      <c r="F6060" s="31">
        <v>122.83213792327729</v>
      </c>
      <c r="G6060" s="24">
        <v>42613</v>
      </c>
      <c r="H6060" s="33">
        <v>1</v>
      </c>
      <c r="I6060">
        <v>0.98884995907581841</v>
      </c>
      <c r="J6060" s="40">
        <v>42689.641322398114</v>
      </c>
    </row>
    <row r="6061" spans="1:10" x14ac:dyDescent="0.3">
      <c r="A6061" s="29">
        <v>6057</v>
      </c>
      <c r="B6061">
        <v>4936</v>
      </c>
      <c r="C6061" s="24">
        <v>42317</v>
      </c>
      <c r="D6061" s="24">
        <v>43778</v>
      </c>
      <c r="E6061">
        <v>4375</v>
      </c>
      <c r="F6061" s="31">
        <v>10276.083615722724</v>
      </c>
      <c r="G6061" s="24">
        <v>42988</v>
      </c>
      <c r="H6061" s="33">
        <v>3</v>
      </c>
      <c r="I6061">
        <v>0.80482337140270255</v>
      </c>
      <c r="J6061" s="40">
        <v>43207.526558072692</v>
      </c>
    </row>
    <row r="6062" spans="1:10" x14ac:dyDescent="0.3">
      <c r="A6062" s="29">
        <v>6058</v>
      </c>
      <c r="B6062">
        <v>4936</v>
      </c>
      <c r="C6062" s="24">
        <v>42317</v>
      </c>
      <c r="D6062" s="24">
        <v>43778</v>
      </c>
      <c r="E6062">
        <v>4375</v>
      </c>
      <c r="F6062" s="31">
        <v>684.67871446196159</v>
      </c>
      <c r="G6062" s="24">
        <v>42524</v>
      </c>
      <c r="H6062" s="33">
        <v>1</v>
      </c>
      <c r="I6062">
        <v>0.98884995907581841</v>
      </c>
      <c r="J6062" s="40">
        <v>42606.837190546154</v>
      </c>
    </row>
    <row r="6063" spans="1:10" x14ac:dyDescent="0.3">
      <c r="A6063" s="29">
        <v>6059</v>
      </c>
      <c r="B6063">
        <v>4936</v>
      </c>
      <c r="C6063" s="24">
        <v>42317</v>
      </c>
      <c r="D6063" s="24">
        <v>43778</v>
      </c>
      <c r="E6063">
        <v>4375</v>
      </c>
      <c r="F6063" s="31">
        <v>1645.3728308230695</v>
      </c>
      <c r="G6063" s="24">
        <v>43561</v>
      </c>
      <c r="H6063" s="33">
        <v>1</v>
      </c>
      <c r="I6063">
        <v>0.98884995907581841</v>
      </c>
      <c r="J6063" s="40">
        <v>44481.980835034148</v>
      </c>
    </row>
    <row r="6064" spans="1:10" x14ac:dyDescent="0.3">
      <c r="A6064" s="29">
        <v>6060</v>
      </c>
      <c r="B6064">
        <v>4936</v>
      </c>
      <c r="C6064" s="24">
        <v>42317</v>
      </c>
      <c r="D6064" s="24">
        <v>43778</v>
      </c>
      <c r="E6064">
        <v>4375</v>
      </c>
      <c r="F6064" s="31">
        <v>1968.222196361327</v>
      </c>
      <c r="G6064" s="24">
        <v>42813</v>
      </c>
      <c r="H6064" s="33">
        <v>1</v>
      </c>
      <c r="I6064">
        <v>0.98884995907581841</v>
      </c>
      <c r="J6064" s="40">
        <v>43526.824883174813</v>
      </c>
    </row>
    <row r="6065" spans="1:10" x14ac:dyDescent="0.3">
      <c r="A6065" s="29">
        <v>6061</v>
      </c>
      <c r="B6065">
        <v>4936</v>
      </c>
      <c r="C6065" s="24">
        <v>42317</v>
      </c>
      <c r="D6065" s="24">
        <v>43778</v>
      </c>
      <c r="E6065">
        <v>4375</v>
      </c>
      <c r="F6065" s="31">
        <v>9793.4846082704589</v>
      </c>
      <c r="G6065" s="24">
        <v>43565</v>
      </c>
      <c r="H6065" s="33">
        <v>2</v>
      </c>
      <c r="I6065">
        <v>0.89574241276323197</v>
      </c>
      <c r="J6065" s="40">
        <v>43666.820714608133</v>
      </c>
    </row>
    <row r="6066" spans="1:10" x14ac:dyDescent="0.3">
      <c r="A6066" s="29">
        <v>6062</v>
      </c>
      <c r="B6066">
        <v>4937</v>
      </c>
      <c r="C6066" s="24">
        <v>42104</v>
      </c>
      <c r="D6066" s="24">
        <v>43200</v>
      </c>
      <c r="E6066">
        <v>4375</v>
      </c>
      <c r="F6066" s="31">
        <v>2874.93484645633</v>
      </c>
      <c r="G6066" s="24">
        <v>42675</v>
      </c>
      <c r="H6066" s="33">
        <v>1</v>
      </c>
      <c r="I6066">
        <v>0.98884995907581841</v>
      </c>
      <c r="J6066" s="40">
        <v>42724.284294126213</v>
      </c>
    </row>
    <row r="6067" spans="1:10" x14ac:dyDescent="0.3">
      <c r="A6067" s="29">
        <v>6063</v>
      </c>
      <c r="B6067">
        <v>4937</v>
      </c>
      <c r="C6067" s="24">
        <v>42104</v>
      </c>
      <c r="D6067" s="24">
        <v>43200</v>
      </c>
      <c r="E6067">
        <v>4375</v>
      </c>
      <c r="F6067" s="31">
        <v>9258.6500134061116</v>
      </c>
      <c r="G6067" s="24">
        <v>42491</v>
      </c>
      <c r="H6067" s="33">
        <v>2</v>
      </c>
      <c r="I6067">
        <v>0.89574241276323197</v>
      </c>
      <c r="J6067" s="40">
        <v>43413.382060085038</v>
      </c>
    </row>
    <row r="6068" spans="1:10" x14ac:dyDescent="0.3">
      <c r="A6068" s="29">
        <v>6064</v>
      </c>
      <c r="B6068">
        <v>4938</v>
      </c>
      <c r="C6068" s="24">
        <v>42197</v>
      </c>
      <c r="D6068" s="24">
        <v>43293</v>
      </c>
      <c r="E6068">
        <v>6250</v>
      </c>
      <c r="F6068" s="31">
        <v>5452.8364740952156</v>
      </c>
      <c r="G6068" s="24">
        <v>42642</v>
      </c>
      <c r="H6068" s="33">
        <v>2</v>
      </c>
      <c r="I6068">
        <v>0.89574241276323197</v>
      </c>
      <c r="J6068" s="40">
        <v>42807.717913391745</v>
      </c>
    </row>
    <row r="6069" spans="1:10" x14ac:dyDescent="0.3">
      <c r="A6069" s="29">
        <v>6065</v>
      </c>
      <c r="B6069">
        <v>4939</v>
      </c>
      <c r="C6069" s="24">
        <v>42228</v>
      </c>
      <c r="D6069" s="24">
        <v>43689</v>
      </c>
      <c r="E6069">
        <v>3750</v>
      </c>
      <c r="F6069" s="31">
        <v>4578.5899390702334</v>
      </c>
      <c r="G6069" s="24">
        <v>43265</v>
      </c>
      <c r="H6069" s="33">
        <v>1</v>
      </c>
      <c r="I6069">
        <v>0.98884995907581841</v>
      </c>
      <c r="J6069" s="40">
        <v>43302.541779360203</v>
      </c>
    </row>
    <row r="6070" spans="1:10" x14ac:dyDescent="0.3">
      <c r="A6070" s="29">
        <v>6066</v>
      </c>
      <c r="B6070">
        <v>4939</v>
      </c>
      <c r="C6070" s="24">
        <v>42228</v>
      </c>
      <c r="D6070" s="24">
        <v>43689</v>
      </c>
      <c r="E6070">
        <v>3750</v>
      </c>
      <c r="F6070" s="31">
        <v>10342.456139052125</v>
      </c>
      <c r="G6070" s="24">
        <v>42941</v>
      </c>
      <c r="H6070" s="33">
        <v>3</v>
      </c>
      <c r="I6070">
        <v>0.80482337140270255</v>
      </c>
      <c r="J6070" s="40">
        <v>42978.909087871754</v>
      </c>
    </row>
    <row r="6071" spans="1:10" x14ac:dyDescent="0.3">
      <c r="A6071" s="29">
        <v>6067</v>
      </c>
      <c r="B6071">
        <v>4940</v>
      </c>
      <c r="C6071" s="24">
        <v>42360</v>
      </c>
      <c r="D6071" s="24">
        <v>43821</v>
      </c>
      <c r="E6071">
        <v>4375</v>
      </c>
      <c r="F6071" s="31">
        <v>14023.389569741423</v>
      </c>
      <c r="G6071" s="24">
        <v>42384</v>
      </c>
      <c r="H6071" s="33">
        <v>3</v>
      </c>
      <c r="I6071">
        <v>0.80482337140270255</v>
      </c>
      <c r="J6071" s="40">
        <v>42456.479931871894</v>
      </c>
    </row>
    <row r="6072" spans="1:10" x14ac:dyDescent="0.3">
      <c r="A6072" s="29">
        <v>6068</v>
      </c>
      <c r="B6072">
        <v>4940</v>
      </c>
      <c r="C6072" s="24">
        <v>42360</v>
      </c>
      <c r="D6072" s="24">
        <v>43821</v>
      </c>
      <c r="E6072">
        <v>4375</v>
      </c>
      <c r="F6072" s="31">
        <v>19225.148209629657</v>
      </c>
      <c r="G6072" s="24">
        <v>43228</v>
      </c>
      <c r="H6072" s="33">
        <v>3</v>
      </c>
      <c r="I6072">
        <v>0.80482337140270255</v>
      </c>
      <c r="J6072" s="40">
        <v>43278.869073116781</v>
      </c>
    </row>
    <row r="6073" spans="1:10" x14ac:dyDescent="0.3">
      <c r="A6073" s="29">
        <v>6069</v>
      </c>
      <c r="B6073">
        <v>4942</v>
      </c>
      <c r="C6073" s="24">
        <v>42301</v>
      </c>
      <c r="D6073" s="24">
        <v>43032</v>
      </c>
      <c r="E6073">
        <v>3750</v>
      </c>
      <c r="F6073" s="31">
        <v>9407.5681075165867</v>
      </c>
      <c r="G6073" s="24">
        <v>42990</v>
      </c>
      <c r="H6073" s="33">
        <v>2</v>
      </c>
      <c r="I6073">
        <v>0.89574241276323197</v>
      </c>
      <c r="J6073" s="40">
        <v>43030.715120473993</v>
      </c>
    </row>
    <row r="6074" spans="1:10" x14ac:dyDescent="0.3">
      <c r="A6074" s="29">
        <v>6070</v>
      </c>
      <c r="B6074">
        <v>4942</v>
      </c>
      <c r="C6074" s="24">
        <v>42301</v>
      </c>
      <c r="D6074" s="24">
        <v>43032</v>
      </c>
      <c r="E6074">
        <v>3750</v>
      </c>
      <c r="F6074" s="31">
        <v>2141.8953684192029</v>
      </c>
      <c r="G6074" s="24">
        <v>42655</v>
      </c>
      <c r="H6074" s="33">
        <v>1</v>
      </c>
      <c r="I6074">
        <v>0.98884995907581841</v>
      </c>
      <c r="J6074" s="40">
        <v>42829.056981980444</v>
      </c>
    </row>
    <row r="6075" spans="1:10" x14ac:dyDescent="0.3">
      <c r="A6075" s="29">
        <v>6071</v>
      </c>
      <c r="B6075">
        <v>4944</v>
      </c>
      <c r="C6075" s="24">
        <v>42294</v>
      </c>
      <c r="D6075" s="24">
        <v>43755</v>
      </c>
      <c r="E6075">
        <v>3750</v>
      </c>
      <c r="F6075" s="31">
        <v>865.46795845315091</v>
      </c>
      <c r="G6075" s="24">
        <v>43375</v>
      </c>
      <c r="H6075" s="33">
        <v>1</v>
      </c>
      <c r="I6075">
        <v>0.98884995907581841</v>
      </c>
      <c r="J6075" s="40">
        <v>43492.883443116421</v>
      </c>
    </row>
    <row r="6076" spans="1:10" x14ac:dyDescent="0.3">
      <c r="A6076" s="29">
        <v>6072</v>
      </c>
      <c r="B6076">
        <v>4944</v>
      </c>
      <c r="C6076" s="24">
        <v>42294</v>
      </c>
      <c r="D6076" s="24">
        <v>43755</v>
      </c>
      <c r="E6076">
        <v>3750</v>
      </c>
      <c r="F6076" s="31">
        <v>1563.7801207641412</v>
      </c>
      <c r="G6076" s="24">
        <v>43662</v>
      </c>
      <c r="H6076" s="33">
        <v>1</v>
      </c>
      <c r="I6076">
        <v>0.98884995907581841</v>
      </c>
      <c r="J6076" s="40">
        <v>43734.314927291583</v>
      </c>
    </row>
    <row r="6077" spans="1:10" x14ac:dyDescent="0.3">
      <c r="A6077" s="29">
        <v>6073</v>
      </c>
      <c r="B6077">
        <v>4944</v>
      </c>
      <c r="C6077" s="24">
        <v>42294</v>
      </c>
      <c r="D6077" s="24">
        <v>43755</v>
      </c>
      <c r="E6077">
        <v>3750</v>
      </c>
      <c r="F6077" s="31">
        <v>1347.8924804420799</v>
      </c>
      <c r="G6077" s="24">
        <v>43675</v>
      </c>
      <c r="H6077" s="33">
        <v>1</v>
      </c>
      <c r="I6077">
        <v>0.98884995907581841</v>
      </c>
      <c r="J6077" s="40">
        <v>43677.036891010735</v>
      </c>
    </row>
    <row r="6078" spans="1:10" x14ac:dyDescent="0.3">
      <c r="A6078" s="29">
        <v>6074</v>
      </c>
      <c r="B6078">
        <v>4944</v>
      </c>
      <c r="C6078" s="24">
        <v>42294</v>
      </c>
      <c r="D6078" s="24">
        <v>43755</v>
      </c>
      <c r="E6078">
        <v>3750</v>
      </c>
      <c r="F6078" s="31">
        <v>1077.1030676066164</v>
      </c>
      <c r="G6078" s="24">
        <v>43449</v>
      </c>
      <c r="H6078" s="33">
        <v>1</v>
      </c>
      <c r="I6078">
        <v>0.98884995907581841</v>
      </c>
      <c r="J6078" s="40">
        <v>44051.27072713404</v>
      </c>
    </row>
    <row r="6079" spans="1:10" x14ac:dyDescent="0.3">
      <c r="A6079" s="29">
        <v>6075</v>
      </c>
      <c r="B6079">
        <v>4944</v>
      </c>
      <c r="C6079" s="24">
        <v>42294</v>
      </c>
      <c r="D6079" s="24">
        <v>43755</v>
      </c>
      <c r="E6079">
        <v>3750</v>
      </c>
      <c r="F6079" s="31">
        <v>3253.9900205126355</v>
      </c>
      <c r="G6079" s="24">
        <v>42718</v>
      </c>
      <c r="H6079" s="33">
        <v>1</v>
      </c>
      <c r="I6079">
        <v>0.98884995907581841</v>
      </c>
      <c r="J6079" s="40">
        <v>42746.667259263078</v>
      </c>
    </row>
    <row r="6080" spans="1:10" x14ac:dyDescent="0.3">
      <c r="A6080" s="29">
        <v>6076</v>
      </c>
      <c r="B6080">
        <v>4946</v>
      </c>
      <c r="C6080" s="24">
        <v>42261</v>
      </c>
      <c r="D6080" s="24">
        <v>42992</v>
      </c>
      <c r="E6080">
        <v>5625</v>
      </c>
      <c r="F6080" s="31">
        <v>11032.459263148801</v>
      </c>
      <c r="G6080" s="24">
        <v>42962</v>
      </c>
      <c r="H6080" s="33">
        <v>3</v>
      </c>
      <c r="I6080">
        <v>0.80482337140270255</v>
      </c>
      <c r="J6080" s="40">
        <v>42986.412656611843</v>
      </c>
    </row>
    <row r="6081" spans="1:10" x14ac:dyDescent="0.3">
      <c r="A6081" s="29">
        <v>6077</v>
      </c>
      <c r="B6081">
        <v>4946</v>
      </c>
      <c r="C6081" s="24">
        <v>42261</v>
      </c>
      <c r="D6081" s="24">
        <v>42992</v>
      </c>
      <c r="E6081">
        <v>5625</v>
      </c>
      <c r="F6081" s="31">
        <v>1352.8042213653348</v>
      </c>
      <c r="G6081" s="24">
        <v>42919</v>
      </c>
      <c r="H6081" s="33">
        <v>1</v>
      </c>
      <c r="I6081">
        <v>0.98884995907581841</v>
      </c>
      <c r="J6081" s="40">
        <v>43161.818140180731</v>
      </c>
    </row>
    <row r="6082" spans="1:10" x14ac:dyDescent="0.3">
      <c r="A6082" s="29">
        <v>6078</v>
      </c>
      <c r="B6082">
        <v>4946</v>
      </c>
      <c r="C6082" s="24">
        <v>42261</v>
      </c>
      <c r="D6082" s="24">
        <v>42992</v>
      </c>
      <c r="E6082">
        <v>5625</v>
      </c>
      <c r="F6082" s="31">
        <v>4071.6274884985814</v>
      </c>
      <c r="G6082" s="24">
        <v>42375</v>
      </c>
      <c r="H6082" s="33">
        <v>1</v>
      </c>
      <c r="I6082">
        <v>0.98884995907581841</v>
      </c>
      <c r="J6082" s="40">
        <v>42620.08443087223</v>
      </c>
    </row>
    <row r="6083" spans="1:10" x14ac:dyDescent="0.3">
      <c r="A6083" s="29">
        <v>6079</v>
      </c>
      <c r="B6083">
        <v>4948</v>
      </c>
      <c r="C6083" s="24">
        <v>42295</v>
      </c>
      <c r="D6083" s="24">
        <v>42661</v>
      </c>
      <c r="E6083">
        <v>6250</v>
      </c>
      <c r="F6083" s="31">
        <v>429.31420510106511</v>
      </c>
      <c r="G6083" s="24">
        <v>42466</v>
      </c>
      <c r="H6083" s="33">
        <v>1</v>
      </c>
      <c r="I6083">
        <v>0.98884995907581841</v>
      </c>
      <c r="J6083" s="40">
        <v>42673.367127714562</v>
      </c>
    </row>
    <row r="6084" spans="1:10" x14ac:dyDescent="0.3">
      <c r="A6084" s="29">
        <v>6080</v>
      </c>
      <c r="B6084">
        <v>4949</v>
      </c>
      <c r="C6084" s="24">
        <v>42079</v>
      </c>
      <c r="D6084" s="24">
        <v>43175</v>
      </c>
      <c r="E6084">
        <v>3750</v>
      </c>
      <c r="F6084" s="31">
        <v>6258.7263741463012</v>
      </c>
      <c r="G6084" s="24">
        <v>42457</v>
      </c>
      <c r="H6084" s="33">
        <v>2</v>
      </c>
      <c r="I6084">
        <v>0.89574241276323197</v>
      </c>
      <c r="J6084" s="40">
        <v>42606.609816804936</v>
      </c>
    </row>
    <row r="6085" spans="1:10" x14ac:dyDescent="0.3">
      <c r="A6085" s="29">
        <v>6081</v>
      </c>
      <c r="B6085">
        <v>4950</v>
      </c>
      <c r="C6085" s="24">
        <v>42291</v>
      </c>
      <c r="D6085" s="24">
        <v>43752</v>
      </c>
      <c r="E6085">
        <v>4375</v>
      </c>
      <c r="F6085" s="31">
        <v>351.01939042671165</v>
      </c>
      <c r="G6085" s="24">
        <v>42844</v>
      </c>
      <c r="H6085" s="33">
        <v>1</v>
      </c>
      <c r="I6085">
        <v>0.98884995907581841</v>
      </c>
      <c r="J6085" s="40">
        <v>42987.00320972874</v>
      </c>
    </row>
    <row r="6086" spans="1:10" x14ac:dyDescent="0.3">
      <c r="A6086" s="29">
        <v>6082</v>
      </c>
      <c r="B6086">
        <v>4951</v>
      </c>
      <c r="C6086" s="24">
        <v>42315</v>
      </c>
      <c r="D6086" s="24">
        <v>43776</v>
      </c>
      <c r="E6086">
        <v>4375</v>
      </c>
      <c r="F6086" s="31">
        <v>1429.1520276402935</v>
      </c>
      <c r="G6086" s="24">
        <v>43062</v>
      </c>
      <c r="H6086" s="33">
        <v>1</v>
      </c>
      <c r="I6086">
        <v>0.98884995907581841</v>
      </c>
      <c r="J6086" s="40">
        <v>44076.761803621979</v>
      </c>
    </row>
    <row r="6087" spans="1:10" x14ac:dyDescent="0.3">
      <c r="A6087" s="29">
        <v>6083</v>
      </c>
      <c r="B6087">
        <v>4951</v>
      </c>
      <c r="C6087" s="24">
        <v>42315</v>
      </c>
      <c r="D6087" s="24">
        <v>43776</v>
      </c>
      <c r="E6087">
        <v>4375</v>
      </c>
      <c r="F6087" s="31">
        <v>885.25734289393802</v>
      </c>
      <c r="G6087" s="24">
        <v>42541</v>
      </c>
      <c r="H6087" s="33">
        <v>1</v>
      </c>
      <c r="I6087">
        <v>0.98884995907581841</v>
      </c>
      <c r="J6087" s="40">
        <v>42555.67217432084</v>
      </c>
    </row>
    <row r="6088" spans="1:10" x14ac:dyDescent="0.3">
      <c r="A6088" s="29">
        <v>6084</v>
      </c>
      <c r="B6088">
        <v>4953</v>
      </c>
      <c r="C6088" s="24">
        <v>42119</v>
      </c>
      <c r="D6088" s="24">
        <v>42850</v>
      </c>
      <c r="E6088">
        <v>6250</v>
      </c>
      <c r="F6088" s="31">
        <v>11139.515421419648</v>
      </c>
      <c r="G6088" s="24">
        <v>42368</v>
      </c>
      <c r="H6088" s="33">
        <v>3</v>
      </c>
      <c r="I6088">
        <v>0.80482337140270255</v>
      </c>
      <c r="J6088" s="40">
        <v>43325.762871258798</v>
      </c>
    </row>
    <row r="6089" spans="1:10" x14ac:dyDescent="0.3">
      <c r="A6089" s="29">
        <v>6085</v>
      </c>
      <c r="B6089">
        <v>4953</v>
      </c>
      <c r="C6089" s="24">
        <v>42119</v>
      </c>
      <c r="D6089" s="24">
        <v>42850</v>
      </c>
      <c r="E6089">
        <v>6250</v>
      </c>
      <c r="F6089" s="31">
        <v>12543.507316458747</v>
      </c>
      <c r="G6089" s="24">
        <v>42219</v>
      </c>
      <c r="H6089" s="33">
        <v>3</v>
      </c>
      <c r="I6089">
        <v>0.80482337140270255</v>
      </c>
      <c r="J6089" s="40">
        <v>42263.934748647967</v>
      </c>
    </row>
    <row r="6090" spans="1:10" x14ac:dyDescent="0.3">
      <c r="A6090" s="29">
        <v>6086</v>
      </c>
      <c r="B6090">
        <v>4954</v>
      </c>
      <c r="C6090" s="24">
        <v>42170</v>
      </c>
      <c r="D6090" s="24">
        <v>42536</v>
      </c>
      <c r="E6090">
        <v>6250</v>
      </c>
      <c r="F6090" s="31">
        <v>792.06301368995889</v>
      </c>
      <c r="G6090" s="24">
        <v>42304</v>
      </c>
      <c r="H6090" s="33">
        <v>1</v>
      </c>
      <c r="I6090">
        <v>0.98884995907581841</v>
      </c>
      <c r="J6090" s="40">
        <v>42333.64945272469</v>
      </c>
    </row>
    <row r="6091" spans="1:10" x14ac:dyDescent="0.3">
      <c r="A6091" s="29">
        <v>6087</v>
      </c>
      <c r="B6091">
        <v>4954</v>
      </c>
      <c r="C6091" s="24">
        <v>42170</v>
      </c>
      <c r="D6091" s="24">
        <v>42536</v>
      </c>
      <c r="E6091">
        <v>6250</v>
      </c>
      <c r="F6091" s="31">
        <v>1490.8505242386159</v>
      </c>
      <c r="G6091" s="24">
        <v>42447</v>
      </c>
      <c r="H6091" s="33">
        <v>1</v>
      </c>
      <c r="I6091">
        <v>0.98884995907581841</v>
      </c>
      <c r="J6091" s="40">
        <v>42515.214974457987</v>
      </c>
    </row>
    <row r="6092" spans="1:10" x14ac:dyDescent="0.3">
      <c r="A6092" s="29">
        <v>6088</v>
      </c>
      <c r="B6092">
        <v>4955</v>
      </c>
      <c r="C6092" s="24">
        <v>42265</v>
      </c>
      <c r="D6092" s="24">
        <v>42631</v>
      </c>
      <c r="E6092">
        <v>6250</v>
      </c>
      <c r="F6092" s="31">
        <v>1937.748788922871</v>
      </c>
      <c r="G6092" s="24">
        <v>42600</v>
      </c>
      <c r="H6092" s="33">
        <v>1</v>
      </c>
      <c r="I6092">
        <v>0.98884995907581841</v>
      </c>
      <c r="J6092" s="40">
        <v>42782.001611841268</v>
      </c>
    </row>
    <row r="6093" spans="1:10" x14ac:dyDescent="0.3">
      <c r="A6093" s="29">
        <v>6089</v>
      </c>
      <c r="B6093">
        <v>4956</v>
      </c>
      <c r="C6093" s="24">
        <v>42046</v>
      </c>
      <c r="D6093" s="24">
        <v>43507</v>
      </c>
      <c r="E6093">
        <v>5625</v>
      </c>
      <c r="F6093" s="31">
        <v>2254.9431894540871</v>
      </c>
      <c r="G6093" s="24">
        <v>43495</v>
      </c>
      <c r="H6093" s="33">
        <v>1</v>
      </c>
      <c r="I6093">
        <v>0.98884995907581841</v>
      </c>
      <c r="J6093" s="40">
        <v>43892.355823452548</v>
      </c>
    </row>
    <row r="6094" spans="1:10" x14ac:dyDescent="0.3">
      <c r="A6094" s="29">
        <v>6090</v>
      </c>
      <c r="B6094">
        <v>4956</v>
      </c>
      <c r="C6094" s="24">
        <v>42046</v>
      </c>
      <c r="D6094" s="24">
        <v>43507</v>
      </c>
      <c r="E6094">
        <v>5625</v>
      </c>
      <c r="F6094" s="31">
        <v>3013.6680835933689</v>
      </c>
      <c r="G6094" s="24">
        <v>43339</v>
      </c>
      <c r="H6094" s="33">
        <v>1</v>
      </c>
      <c r="I6094">
        <v>0.98884995907581841</v>
      </c>
      <c r="J6094" s="40">
        <v>43693.601902036607</v>
      </c>
    </row>
    <row r="6095" spans="1:10" x14ac:dyDescent="0.3">
      <c r="A6095" s="29">
        <v>6091</v>
      </c>
      <c r="B6095">
        <v>4956</v>
      </c>
      <c r="C6095" s="24">
        <v>42046</v>
      </c>
      <c r="D6095" s="24">
        <v>43507</v>
      </c>
      <c r="E6095">
        <v>5625</v>
      </c>
      <c r="F6095" s="31">
        <v>7973.04766859749</v>
      </c>
      <c r="G6095" s="24">
        <v>42908</v>
      </c>
      <c r="H6095" s="33">
        <v>2</v>
      </c>
      <c r="I6095">
        <v>0.89574241276323197</v>
      </c>
      <c r="J6095" s="40">
        <v>43094.955949161311</v>
      </c>
    </row>
    <row r="6096" spans="1:10" x14ac:dyDescent="0.3">
      <c r="A6096" s="29">
        <v>6092</v>
      </c>
      <c r="B6096">
        <v>4956</v>
      </c>
      <c r="C6096" s="24">
        <v>42046</v>
      </c>
      <c r="D6096" s="24">
        <v>43507</v>
      </c>
      <c r="E6096">
        <v>5625</v>
      </c>
      <c r="F6096" s="31">
        <v>666.62025463616533</v>
      </c>
      <c r="G6096" s="24">
        <v>42938</v>
      </c>
      <c r="H6096" s="33">
        <v>1</v>
      </c>
      <c r="I6096">
        <v>0.98884995907581841</v>
      </c>
      <c r="J6096" s="40">
        <v>43353.018326702258</v>
      </c>
    </row>
    <row r="6097" spans="1:10" x14ac:dyDescent="0.3">
      <c r="A6097" s="29">
        <v>6093</v>
      </c>
      <c r="B6097">
        <v>4957</v>
      </c>
      <c r="C6097" s="24">
        <v>42097</v>
      </c>
      <c r="D6097" s="24">
        <v>42828</v>
      </c>
      <c r="E6097">
        <v>6250</v>
      </c>
      <c r="F6097" s="31">
        <v>1125.6835919932385</v>
      </c>
      <c r="G6097" s="24">
        <v>42431</v>
      </c>
      <c r="H6097" s="33">
        <v>1</v>
      </c>
      <c r="I6097">
        <v>0.98884995907581841</v>
      </c>
      <c r="J6097" s="40">
        <v>42465.319567889615</v>
      </c>
    </row>
    <row r="6098" spans="1:10" x14ac:dyDescent="0.3">
      <c r="A6098" s="29">
        <v>6094</v>
      </c>
      <c r="B6098">
        <v>4959</v>
      </c>
      <c r="C6098" s="24">
        <v>42089</v>
      </c>
      <c r="D6098" s="24">
        <v>42455</v>
      </c>
      <c r="E6098">
        <v>4375</v>
      </c>
      <c r="F6098" s="31">
        <v>6351.3561116023402</v>
      </c>
      <c r="G6098" s="24">
        <v>42227</v>
      </c>
      <c r="H6098" s="33">
        <v>2</v>
      </c>
      <c r="I6098">
        <v>0.89574241276323197</v>
      </c>
      <c r="J6098" s="40">
        <v>42605.027088484749</v>
      </c>
    </row>
    <row r="6099" spans="1:10" x14ac:dyDescent="0.3">
      <c r="A6099" s="29">
        <v>6095</v>
      </c>
      <c r="B6099">
        <v>4960</v>
      </c>
      <c r="C6099" s="24">
        <v>42314</v>
      </c>
      <c r="D6099" s="24">
        <v>43775</v>
      </c>
      <c r="E6099">
        <v>5000</v>
      </c>
      <c r="F6099" s="31">
        <v>7799.8848963129703</v>
      </c>
      <c r="G6099" s="24">
        <v>43585</v>
      </c>
      <c r="H6099" s="33">
        <v>2</v>
      </c>
      <c r="I6099">
        <v>0.89574241276323197</v>
      </c>
      <c r="J6099" s="40">
        <v>44566.806580581615</v>
      </c>
    </row>
    <row r="6100" spans="1:10" x14ac:dyDescent="0.3">
      <c r="A6100" s="29">
        <v>6096</v>
      </c>
      <c r="B6100">
        <v>4961</v>
      </c>
      <c r="C6100" s="24">
        <v>42053</v>
      </c>
      <c r="D6100" s="24">
        <v>43149</v>
      </c>
      <c r="E6100">
        <v>3750</v>
      </c>
      <c r="F6100" s="31">
        <v>2420.0142970553343</v>
      </c>
      <c r="G6100" s="24">
        <v>42319</v>
      </c>
      <c r="H6100" s="33">
        <v>1</v>
      </c>
      <c r="I6100">
        <v>0.98884995907581841</v>
      </c>
      <c r="J6100" s="40">
        <v>42874.604826372641</v>
      </c>
    </row>
    <row r="6101" spans="1:10" x14ac:dyDescent="0.3">
      <c r="A6101" s="29">
        <v>6097</v>
      </c>
      <c r="B6101">
        <v>4961</v>
      </c>
      <c r="C6101" s="24">
        <v>42053</v>
      </c>
      <c r="D6101" s="24">
        <v>43149</v>
      </c>
      <c r="E6101">
        <v>3750</v>
      </c>
      <c r="F6101" s="31">
        <v>2330.1792227286724</v>
      </c>
      <c r="G6101" s="24">
        <v>42683</v>
      </c>
      <c r="H6101" s="33">
        <v>1</v>
      </c>
      <c r="I6101">
        <v>0.98884995907581841</v>
      </c>
      <c r="J6101" s="40">
        <v>42794.500671204303</v>
      </c>
    </row>
    <row r="6102" spans="1:10" x14ac:dyDescent="0.3">
      <c r="A6102" s="29">
        <v>6098</v>
      </c>
      <c r="B6102">
        <v>4962</v>
      </c>
      <c r="C6102" s="24">
        <v>42020</v>
      </c>
      <c r="D6102" s="24">
        <v>43116</v>
      </c>
      <c r="E6102">
        <v>5625</v>
      </c>
      <c r="F6102" s="31">
        <v>6839.4306451985385</v>
      </c>
      <c r="G6102" s="24">
        <v>42386</v>
      </c>
      <c r="H6102" s="33">
        <v>2</v>
      </c>
      <c r="I6102">
        <v>0.89574241276323197</v>
      </c>
      <c r="J6102" s="40">
        <v>42386.36259946879</v>
      </c>
    </row>
    <row r="6103" spans="1:10" x14ac:dyDescent="0.3">
      <c r="A6103" s="29">
        <v>6099</v>
      </c>
      <c r="B6103">
        <v>4962</v>
      </c>
      <c r="C6103" s="24">
        <v>42020</v>
      </c>
      <c r="D6103" s="24">
        <v>43116</v>
      </c>
      <c r="E6103">
        <v>5625</v>
      </c>
      <c r="F6103" s="31">
        <v>1721.3643594566825</v>
      </c>
      <c r="G6103" s="24">
        <v>42156</v>
      </c>
      <c r="H6103" s="33">
        <v>1</v>
      </c>
      <c r="I6103">
        <v>0.98884995907581841</v>
      </c>
      <c r="J6103" s="40">
        <v>42339.758232659478</v>
      </c>
    </row>
    <row r="6104" spans="1:10" x14ac:dyDescent="0.3">
      <c r="A6104" s="29">
        <v>6100</v>
      </c>
      <c r="B6104">
        <v>4963</v>
      </c>
      <c r="C6104" s="24">
        <v>42118</v>
      </c>
      <c r="D6104" s="24">
        <v>42484</v>
      </c>
      <c r="E6104">
        <v>6250</v>
      </c>
      <c r="F6104" s="31">
        <v>6289.4438474158824</v>
      </c>
      <c r="G6104" s="24">
        <v>42415</v>
      </c>
      <c r="H6104" s="33">
        <v>2</v>
      </c>
      <c r="I6104">
        <v>0.89574241276323197</v>
      </c>
      <c r="J6104" s="40">
        <v>42483.508956115191</v>
      </c>
    </row>
    <row r="6105" spans="1:10" x14ac:dyDescent="0.3">
      <c r="A6105" s="29">
        <v>6101</v>
      </c>
      <c r="B6105">
        <v>4967</v>
      </c>
      <c r="C6105" s="24">
        <v>42319</v>
      </c>
      <c r="D6105" s="24">
        <v>43780</v>
      </c>
      <c r="E6105">
        <v>6250</v>
      </c>
      <c r="F6105" s="31">
        <v>2580.6999503944585</v>
      </c>
      <c r="G6105" s="24">
        <v>43631</v>
      </c>
      <c r="H6105" s="33">
        <v>1</v>
      </c>
      <c r="I6105">
        <v>0.98884995907581841</v>
      </c>
      <c r="J6105" s="40">
        <v>43691.61092123769</v>
      </c>
    </row>
    <row r="6106" spans="1:10" x14ac:dyDescent="0.3">
      <c r="A6106" s="29">
        <v>6102</v>
      </c>
      <c r="B6106">
        <v>4967</v>
      </c>
      <c r="C6106" s="24">
        <v>42319</v>
      </c>
      <c r="D6106" s="24">
        <v>43780</v>
      </c>
      <c r="E6106">
        <v>6250</v>
      </c>
      <c r="F6106" s="31">
        <v>3801.8835492360577</v>
      </c>
      <c r="G6106" s="24">
        <v>43463</v>
      </c>
      <c r="H6106" s="33">
        <v>1</v>
      </c>
      <c r="I6106">
        <v>0.98884995907581841</v>
      </c>
      <c r="J6106" s="40">
        <v>44193.290530251143</v>
      </c>
    </row>
    <row r="6107" spans="1:10" x14ac:dyDescent="0.3">
      <c r="A6107" s="29">
        <v>6103</v>
      </c>
      <c r="B6107">
        <v>4967</v>
      </c>
      <c r="C6107" s="24">
        <v>42319</v>
      </c>
      <c r="D6107" s="24">
        <v>43780</v>
      </c>
      <c r="E6107">
        <v>6250</v>
      </c>
      <c r="F6107" s="31">
        <v>5069.5946893639375</v>
      </c>
      <c r="G6107" s="24">
        <v>43168</v>
      </c>
      <c r="H6107" s="33">
        <v>2</v>
      </c>
      <c r="I6107">
        <v>0.89574241276323197</v>
      </c>
      <c r="J6107" s="40">
        <v>43588.968885253431</v>
      </c>
    </row>
    <row r="6108" spans="1:10" x14ac:dyDescent="0.3">
      <c r="A6108" s="29">
        <v>6104</v>
      </c>
      <c r="B6108">
        <v>4967</v>
      </c>
      <c r="C6108" s="24">
        <v>42319</v>
      </c>
      <c r="D6108" s="24">
        <v>43780</v>
      </c>
      <c r="E6108">
        <v>6250</v>
      </c>
      <c r="F6108" s="31">
        <v>8845.9765256622995</v>
      </c>
      <c r="G6108" s="24">
        <v>43389</v>
      </c>
      <c r="H6108" s="33">
        <v>2</v>
      </c>
      <c r="I6108">
        <v>0.89574241276323197</v>
      </c>
      <c r="J6108" s="40">
        <v>43962.16328948312</v>
      </c>
    </row>
    <row r="6109" spans="1:10" x14ac:dyDescent="0.3">
      <c r="A6109" s="29">
        <v>6105</v>
      </c>
      <c r="B6109">
        <v>4968</v>
      </c>
      <c r="C6109" s="24">
        <v>42050</v>
      </c>
      <c r="D6109" s="24">
        <v>43511</v>
      </c>
      <c r="E6109">
        <v>4375</v>
      </c>
      <c r="F6109" s="31">
        <v>363.16977064703929</v>
      </c>
      <c r="G6109" s="24">
        <v>42872</v>
      </c>
      <c r="H6109" s="33">
        <v>1</v>
      </c>
      <c r="I6109">
        <v>0.98884995907581841</v>
      </c>
      <c r="J6109" s="40">
        <v>43377.515093181195</v>
      </c>
    </row>
    <row r="6110" spans="1:10" x14ac:dyDescent="0.3">
      <c r="A6110" s="29">
        <v>6106</v>
      </c>
      <c r="B6110">
        <v>4970</v>
      </c>
      <c r="C6110" s="24">
        <v>42176</v>
      </c>
      <c r="D6110" s="24">
        <v>43637</v>
      </c>
      <c r="E6110">
        <v>4375</v>
      </c>
      <c r="F6110" s="31">
        <v>917.05011233996822</v>
      </c>
      <c r="G6110" s="24">
        <v>42191</v>
      </c>
      <c r="H6110" s="33">
        <v>1</v>
      </c>
      <c r="I6110">
        <v>0.98884995907581841</v>
      </c>
      <c r="J6110" s="40">
        <v>42365.016140304171</v>
      </c>
    </row>
    <row r="6111" spans="1:10" x14ac:dyDescent="0.3">
      <c r="A6111" s="29">
        <v>6107</v>
      </c>
      <c r="B6111">
        <v>4971</v>
      </c>
      <c r="C6111" s="24">
        <v>42215</v>
      </c>
      <c r="D6111" s="24">
        <v>42946</v>
      </c>
      <c r="E6111">
        <v>6250</v>
      </c>
      <c r="F6111" s="31">
        <v>9678.6046068289761</v>
      </c>
      <c r="G6111" s="24">
        <v>42235</v>
      </c>
      <c r="H6111" s="33">
        <v>2</v>
      </c>
      <c r="I6111">
        <v>0.89574241276323197</v>
      </c>
      <c r="J6111" s="40">
        <v>42652.972838832378</v>
      </c>
    </row>
    <row r="6112" spans="1:10" x14ac:dyDescent="0.3">
      <c r="A6112" s="29">
        <v>6108</v>
      </c>
      <c r="B6112">
        <v>4972</v>
      </c>
      <c r="C6112" s="24">
        <v>42270</v>
      </c>
      <c r="D6112" s="24">
        <v>43731</v>
      </c>
      <c r="E6112">
        <v>4375</v>
      </c>
      <c r="F6112" s="31">
        <v>5838.0221960970775</v>
      </c>
      <c r="G6112" s="24">
        <v>42492</v>
      </c>
      <c r="H6112" s="33">
        <v>2</v>
      </c>
      <c r="I6112">
        <v>0.89574241276323197</v>
      </c>
      <c r="J6112" s="40">
        <v>42663.846436164364</v>
      </c>
    </row>
    <row r="6113" spans="1:10" x14ac:dyDescent="0.3">
      <c r="A6113" s="29">
        <v>6109</v>
      </c>
      <c r="B6113">
        <v>4975</v>
      </c>
      <c r="C6113" s="24">
        <v>42109</v>
      </c>
      <c r="D6113" s="24">
        <v>43570</v>
      </c>
      <c r="E6113">
        <v>5000</v>
      </c>
      <c r="F6113" s="31">
        <v>211.36786741333904</v>
      </c>
      <c r="G6113" s="24">
        <v>42348</v>
      </c>
      <c r="H6113" s="33">
        <v>1</v>
      </c>
      <c r="I6113">
        <v>0.98884995907581841</v>
      </c>
      <c r="J6113" s="40">
        <v>42376.089547451382</v>
      </c>
    </row>
    <row r="6114" spans="1:10" x14ac:dyDescent="0.3">
      <c r="A6114" s="29">
        <v>6110</v>
      </c>
      <c r="B6114">
        <v>4975</v>
      </c>
      <c r="C6114" s="24">
        <v>42109</v>
      </c>
      <c r="D6114" s="24">
        <v>43570</v>
      </c>
      <c r="E6114">
        <v>5000</v>
      </c>
      <c r="F6114" s="31">
        <v>2445.741528260824</v>
      </c>
      <c r="G6114" s="24">
        <v>42250</v>
      </c>
      <c r="H6114" s="33">
        <v>1</v>
      </c>
      <c r="I6114">
        <v>0.98884995907581841</v>
      </c>
      <c r="J6114" s="40">
        <v>42988.725907837717</v>
      </c>
    </row>
    <row r="6115" spans="1:10" x14ac:dyDescent="0.3">
      <c r="A6115" s="29">
        <v>6111</v>
      </c>
      <c r="B6115">
        <v>4975</v>
      </c>
      <c r="C6115" s="24">
        <v>42109</v>
      </c>
      <c r="D6115" s="24">
        <v>43570</v>
      </c>
      <c r="E6115">
        <v>5000</v>
      </c>
      <c r="F6115" s="31">
        <v>749.23466893882619</v>
      </c>
      <c r="G6115" s="24">
        <v>43140</v>
      </c>
      <c r="H6115" s="33">
        <v>1</v>
      </c>
      <c r="I6115">
        <v>0.98884995907581841</v>
      </c>
      <c r="J6115" s="40">
        <v>43279.663941538522</v>
      </c>
    </row>
    <row r="6116" spans="1:10" x14ac:dyDescent="0.3">
      <c r="A6116" s="29">
        <v>6112</v>
      </c>
      <c r="B6116">
        <v>4980</v>
      </c>
      <c r="C6116" s="24">
        <v>42232</v>
      </c>
      <c r="D6116" s="24">
        <v>42963</v>
      </c>
      <c r="E6116">
        <v>6250</v>
      </c>
      <c r="F6116" s="31">
        <v>1759.4849847412609</v>
      </c>
      <c r="G6116" s="24">
        <v>42594</v>
      </c>
      <c r="H6116" s="33">
        <v>1</v>
      </c>
      <c r="I6116">
        <v>0.98884995907581841</v>
      </c>
      <c r="J6116" s="40">
        <v>43069.534148894018</v>
      </c>
    </row>
    <row r="6117" spans="1:10" x14ac:dyDescent="0.3">
      <c r="A6117" s="29">
        <v>6113</v>
      </c>
      <c r="B6117">
        <v>4983</v>
      </c>
      <c r="C6117" s="24">
        <v>42061</v>
      </c>
      <c r="D6117" s="24">
        <v>42792</v>
      </c>
      <c r="E6117">
        <v>6250</v>
      </c>
      <c r="F6117" s="31">
        <v>11191.395576582199</v>
      </c>
      <c r="G6117" s="24">
        <v>42070</v>
      </c>
      <c r="H6117" s="33">
        <v>3</v>
      </c>
      <c r="I6117">
        <v>0.80482337140270255</v>
      </c>
      <c r="J6117" s="40">
        <v>42131.247881190277</v>
      </c>
    </row>
    <row r="6118" spans="1:10" x14ac:dyDescent="0.3">
      <c r="A6118" s="29">
        <v>6114</v>
      </c>
      <c r="B6118">
        <v>4985</v>
      </c>
      <c r="C6118" s="24">
        <v>42344</v>
      </c>
      <c r="D6118" s="24">
        <v>43805</v>
      </c>
      <c r="E6118">
        <v>5625</v>
      </c>
      <c r="F6118" s="31">
        <v>1556.1983478314839</v>
      </c>
      <c r="G6118" s="24">
        <v>43335</v>
      </c>
      <c r="H6118" s="33">
        <v>1</v>
      </c>
      <c r="I6118">
        <v>0.98884995907581841</v>
      </c>
      <c r="J6118" s="40">
        <v>43356.486774146397</v>
      </c>
    </row>
    <row r="6119" spans="1:10" x14ac:dyDescent="0.3">
      <c r="A6119" s="29">
        <v>6115</v>
      </c>
      <c r="B6119">
        <v>4986</v>
      </c>
      <c r="C6119" s="24">
        <v>42272</v>
      </c>
      <c r="D6119" s="24">
        <v>43733</v>
      </c>
      <c r="E6119">
        <v>4375</v>
      </c>
      <c r="F6119" s="31">
        <v>1513.212749358572</v>
      </c>
      <c r="G6119" s="24">
        <v>43349</v>
      </c>
      <c r="H6119" s="33">
        <v>1</v>
      </c>
      <c r="I6119">
        <v>0.98884995907581841</v>
      </c>
      <c r="J6119" s="40">
        <v>43587.298682320928</v>
      </c>
    </row>
    <row r="6120" spans="1:10" x14ac:dyDescent="0.3">
      <c r="A6120" s="29">
        <v>6116</v>
      </c>
      <c r="B6120">
        <v>4986</v>
      </c>
      <c r="C6120" s="24">
        <v>42272</v>
      </c>
      <c r="D6120" s="24">
        <v>43733</v>
      </c>
      <c r="E6120">
        <v>4375</v>
      </c>
      <c r="F6120" s="31">
        <v>70.52772850999186</v>
      </c>
      <c r="G6120" s="24">
        <v>42423</v>
      </c>
      <c r="H6120" s="33">
        <v>1</v>
      </c>
      <c r="I6120">
        <v>0.98884995907581841</v>
      </c>
      <c r="J6120" s="40">
        <v>42550.021770519124</v>
      </c>
    </row>
    <row r="6121" spans="1:10" x14ac:dyDescent="0.3">
      <c r="A6121" s="29">
        <v>6117</v>
      </c>
      <c r="B6121">
        <v>4988</v>
      </c>
      <c r="C6121" s="24">
        <v>42310</v>
      </c>
      <c r="D6121" s="24">
        <v>43771</v>
      </c>
      <c r="E6121">
        <v>6250</v>
      </c>
      <c r="F6121" s="31">
        <v>21784.920430930644</v>
      </c>
      <c r="G6121" s="24">
        <v>43036</v>
      </c>
      <c r="H6121" s="33">
        <v>4</v>
      </c>
      <c r="I6121">
        <v>0.7196296248241657</v>
      </c>
      <c r="J6121" s="40">
        <v>43115.295582467188</v>
      </c>
    </row>
    <row r="6122" spans="1:10" x14ac:dyDescent="0.3">
      <c r="A6122" s="29">
        <v>6118</v>
      </c>
      <c r="B6122">
        <v>4991</v>
      </c>
      <c r="C6122" s="24">
        <v>42304</v>
      </c>
      <c r="D6122" s="24">
        <v>43035</v>
      </c>
      <c r="E6122">
        <v>5625</v>
      </c>
      <c r="F6122" s="31">
        <v>782.58659684504937</v>
      </c>
      <c r="G6122" s="24">
        <v>42404</v>
      </c>
      <c r="H6122" s="33">
        <v>1</v>
      </c>
      <c r="I6122">
        <v>0.98884995907581841</v>
      </c>
      <c r="J6122" s="40">
        <v>42657.575000922552</v>
      </c>
    </row>
    <row r="6123" spans="1:10" x14ac:dyDescent="0.3">
      <c r="A6123" s="29">
        <v>6119</v>
      </c>
      <c r="B6123">
        <v>4991</v>
      </c>
      <c r="C6123" s="24">
        <v>42304</v>
      </c>
      <c r="D6123" s="24">
        <v>43035</v>
      </c>
      <c r="E6123">
        <v>5625</v>
      </c>
      <c r="F6123" s="31">
        <v>4708.8301561105545</v>
      </c>
      <c r="G6123" s="24">
        <v>42324</v>
      </c>
      <c r="H6123" s="33">
        <v>1</v>
      </c>
      <c r="I6123">
        <v>0.98884995907581841</v>
      </c>
      <c r="J6123" s="40">
        <v>42979.860552827566</v>
      </c>
    </row>
    <row r="6124" spans="1:10" x14ac:dyDescent="0.3">
      <c r="A6124" s="29">
        <v>6120</v>
      </c>
      <c r="B6124">
        <v>4992</v>
      </c>
      <c r="C6124" s="24">
        <v>42178</v>
      </c>
      <c r="D6124" s="24">
        <v>42909</v>
      </c>
      <c r="E6124">
        <v>6250</v>
      </c>
      <c r="F6124" s="31">
        <v>10970.662834544102</v>
      </c>
      <c r="G6124" s="24">
        <v>42641</v>
      </c>
      <c r="H6124" s="33">
        <v>3</v>
      </c>
      <c r="I6124">
        <v>0.80482337140270255</v>
      </c>
      <c r="J6124" s="40">
        <v>42805.982297657341</v>
      </c>
    </row>
    <row r="6125" spans="1:10" x14ac:dyDescent="0.3">
      <c r="A6125" s="29">
        <v>6121</v>
      </c>
      <c r="B6125">
        <v>4992</v>
      </c>
      <c r="C6125" s="24">
        <v>42178</v>
      </c>
      <c r="D6125" s="24">
        <v>42909</v>
      </c>
      <c r="E6125">
        <v>6250</v>
      </c>
      <c r="F6125" s="31">
        <v>27327.677251964589</v>
      </c>
      <c r="G6125" s="24">
        <v>42787</v>
      </c>
      <c r="H6125" s="33">
        <v>4</v>
      </c>
      <c r="I6125">
        <v>0.7196296248241657</v>
      </c>
      <c r="J6125" s="40">
        <v>43399.795984275457</v>
      </c>
    </row>
    <row r="6126" spans="1:10" x14ac:dyDescent="0.3">
      <c r="A6126" s="29">
        <v>6122</v>
      </c>
      <c r="B6126">
        <v>4992</v>
      </c>
      <c r="C6126" s="24">
        <v>42178</v>
      </c>
      <c r="D6126" s="24">
        <v>42909</v>
      </c>
      <c r="E6126">
        <v>6250</v>
      </c>
      <c r="F6126" s="31">
        <v>9126.6326150315144</v>
      </c>
      <c r="G6126" s="24">
        <v>42553</v>
      </c>
      <c r="H6126" s="33">
        <v>2</v>
      </c>
      <c r="I6126">
        <v>0.89574241276323197</v>
      </c>
      <c r="J6126" s="40">
        <v>42954.351004261225</v>
      </c>
    </row>
    <row r="6127" spans="1:10" x14ac:dyDescent="0.3">
      <c r="A6127" s="29">
        <v>6123</v>
      </c>
      <c r="B6127">
        <v>5002</v>
      </c>
      <c r="C6127" s="24">
        <v>42344</v>
      </c>
      <c r="D6127" s="24">
        <v>42710</v>
      </c>
      <c r="E6127">
        <v>3750</v>
      </c>
      <c r="F6127" s="31">
        <v>2483.2840368209145</v>
      </c>
      <c r="G6127" s="24">
        <v>42565</v>
      </c>
      <c r="H6127" s="33">
        <v>1</v>
      </c>
      <c r="I6127">
        <v>0.98884995907581841</v>
      </c>
      <c r="J6127" s="40">
        <v>42860.168298236989</v>
      </c>
    </row>
    <row r="6128" spans="1:10" x14ac:dyDescent="0.3">
      <c r="A6128" s="29">
        <v>6124</v>
      </c>
      <c r="B6128">
        <v>5002</v>
      </c>
      <c r="C6128" s="24">
        <v>42344</v>
      </c>
      <c r="D6128" s="24">
        <v>42710</v>
      </c>
      <c r="E6128">
        <v>3750</v>
      </c>
      <c r="F6128" s="31">
        <v>2459.0228105152487</v>
      </c>
      <c r="G6128" s="24">
        <v>42623</v>
      </c>
      <c r="H6128" s="33">
        <v>1</v>
      </c>
      <c r="I6128">
        <v>0.98884995907581841</v>
      </c>
      <c r="J6128" s="40">
        <v>43130.988949158484</v>
      </c>
    </row>
    <row r="6129" spans="1:10" x14ac:dyDescent="0.3">
      <c r="A6129" s="29">
        <v>6125</v>
      </c>
      <c r="B6129">
        <v>5003</v>
      </c>
      <c r="C6129" s="24">
        <v>42220</v>
      </c>
      <c r="D6129" s="24">
        <v>43681</v>
      </c>
      <c r="E6129">
        <v>5000</v>
      </c>
      <c r="F6129" s="31">
        <v>5365.1462000258707</v>
      </c>
      <c r="G6129" s="24">
        <v>43476</v>
      </c>
      <c r="H6129" s="33">
        <v>2</v>
      </c>
      <c r="I6129">
        <v>0.89574241276323197</v>
      </c>
      <c r="J6129" s="40">
        <v>43791.230350121863</v>
      </c>
    </row>
    <row r="6130" spans="1:10" x14ac:dyDescent="0.3">
      <c r="A6130" s="29">
        <v>6126</v>
      </c>
      <c r="B6130">
        <v>5003</v>
      </c>
      <c r="C6130" s="24">
        <v>42220</v>
      </c>
      <c r="D6130" s="24">
        <v>43681</v>
      </c>
      <c r="E6130">
        <v>5000</v>
      </c>
      <c r="F6130" s="31">
        <v>4598.6328323839434</v>
      </c>
      <c r="G6130" s="24">
        <v>42683</v>
      </c>
      <c r="H6130" s="33">
        <v>1</v>
      </c>
      <c r="I6130">
        <v>0.98884995907581841</v>
      </c>
      <c r="J6130" s="40">
        <v>43329.438852879073</v>
      </c>
    </row>
    <row r="6131" spans="1:10" x14ac:dyDescent="0.3">
      <c r="A6131" s="29">
        <v>6127</v>
      </c>
      <c r="B6131">
        <v>5004</v>
      </c>
      <c r="C6131" s="24">
        <v>42091</v>
      </c>
      <c r="D6131" s="24">
        <v>43552</v>
      </c>
      <c r="E6131">
        <v>5000</v>
      </c>
      <c r="F6131" s="31">
        <v>997.74141297295523</v>
      </c>
      <c r="G6131" s="24">
        <v>43085</v>
      </c>
      <c r="H6131" s="33">
        <v>1</v>
      </c>
      <c r="I6131">
        <v>0.98884995907581841</v>
      </c>
      <c r="J6131" s="40">
        <v>43167.018200285325</v>
      </c>
    </row>
    <row r="6132" spans="1:10" x14ac:dyDescent="0.3">
      <c r="A6132" s="29">
        <v>6128</v>
      </c>
      <c r="B6132">
        <v>5004</v>
      </c>
      <c r="C6132" s="24">
        <v>42091</v>
      </c>
      <c r="D6132" s="24">
        <v>43552</v>
      </c>
      <c r="E6132">
        <v>5000</v>
      </c>
      <c r="F6132" s="31">
        <v>10348.028100897771</v>
      </c>
      <c r="G6132" s="24">
        <v>43245</v>
      </c>
      <c r="H6132" s="33">
        <v>3</v>
      </c>
      <c r="I6132">
        <v>0.80482337140270255</v>
      </c>
      <c r="J6132" s="40">
        <v>43456.720612145284</v>
      </c>
    </row>
    <row r="6133" spans="1:10" x14ac:dyDescent="0.3">
      <c r="A6133" s="29">
        <v>6129</v>
      </c>
      <c r="B6133">
        <v>5005</v>
      </c>
      <c r="C6133" s="24">
        <v>42101</v>
      </c>
      <c r="D6133" s="24">
        <v>42467</v>
      </c>
      <c r="E6133">
        <v>6250</v>
      </c>
      <c r="F6133" s="31">
        <v>451.02399817467915</v>
      </c>
      <c r="G6133" s="24">
        <v>42448</v>
      </c>
      <c r="H6133" s="33">
        <v>1</v>
      </c>
      <c r="I6133">
        <v>0.98884995907581841</v>
      </c>
      <c r="J6133" s="40">
        <v>43605.440840636227</v>
      </c>
    </row>
    <row r="6134" spans="1:10" x14ac:dyDescent="0.3">
      <c r="A6134" s="29">
        <v>6130</v>
      </c>
      <c r="B6134">
        <v>5005</v>
      </c>
      <c r="C6134" s="24">
        <v>42101</v>
      </c>
      <c r="D6134" s="24">
        <v>42467</v>
      </c>
      <c r="E6134">
        <v>6250</v>
      </c>
      <c r="F6134" s="31">
        <v>772.35185263450171</v>
      </c>
      <c r="G6134" s="24">
        <v>42421</v>
      </c>
      <c r="H6134" s="33">
        <v>1</v>
      </c>
      <c r="I6134">
        <v>0.98884995907581841</v>
      </c>
      <c r="J6134" s="40">
        <v>43099.030723260606</v>
      </c>
    </row>
    <row r="6135" spans="1:10" x14ac:dyDescent="0.3">
      <c r="A6135" s="29">
        <v>6131</v>
      </c>
      <c r="B6135">
        <v>5009</v>
      </c>
      <c r="C6135" s="24">
        <v>42200</v>
      </c>
      <c r="D6135" s="24">
        <v>43296</v>
      </c>
      <c r="E6135">
        <v>3750</v>
      </c>
      <c r="F6135" s="31">
        <v>10790.814728841546</v>
      </c>
      <c r="G6135" s="24">
        <v>42283</v>
      </c>
      <c r="H6135" s="33">
        <v>3</v>
      </c>
      <c r="I6135">
        <v>0.80482337140270255</v>
      </c>
      <c r="J6135" s="40">
        <v>43272.018785102635</v>
      </c>
    </row>
    <row r="6136" spans="1:10" x14ac:dyDescent="0.3">
      <c r="A6136" s="29">
        <v>6132</v>
      </c>
      <c r="B6136">
        <v>5010</v>
      </c>
      <c r="C6136" s="24">
        <v>42158</v>
      </c>
      <c r="D6136" s="24">
        <v>43619</v>
      </c>
      <c r="E6136">
        <v>3750</v>
      </c>
      <c r="F6136" s="31">
        <v>2058.9512630596801</v>
      </c>
      <c r="G6136" s="24">
        <v>42176</v>
      </c>
      <c r="H6136" s="33">
        <v>1</v>
      </c>
      <c r="I6136">
        <v>0.98884995907581841</v>
      </c>
      <c r="J6136" s="40">
        <v>42856.136263111192</v>
      </c>
    </row>
    <row r="6137" spans="1:10" x14ac:dyDescent="0.3">
      <c r="A6137" s="29">
        <v>6133</v>
      </c>
      <c r="B6137">
        <v>5012</v>
      </c>
      <c r="C6137" s="24">
        <v>42059</v>
      </c>
      <c r="D6137" s="24">
        <v>42424</v>
      </c>
      <c r="E6137">
        <v>6250</v>
      </c>
      <c r="F6137" s="31">
        <v>7346.3771818463993</v>
      </c>
      <c r="G6137" s="24">
        <v>42115</v>
      </c>
      <c r="H6137" s="33">
        <v>2</v>
      </c>
      <c r="I6137">
        <v>0.89574241276323197</v>
      </c>
      <c r="J6137" s="40">
        <v>42161.431342394251</v>
      </c>
    </row>
    <row r="6138" spans="1:10" x14ac:dyDescent="0.3">
      <c r="A6138" s="29">
        <v>6134</v>
      </c>
      <c r="B6138">
        <v>5015</v>
      </c>
      <c r="C6138" s="24">
        <v>42012</v>
      </c>
      <c r="D6138" s="24">
        <v>43473</v>
      </c>
      <c r="E6138">
        <v>3750</v>
      </c>
      <c r="F6138" s="31">
        <v>8115.1408707653318</v>
      </c>
      <c r="G6138" s="24">
        <v>43349</v>
      </c>
      <c r="H6138" s="33">
        <v>2</v>
      </c>
      <c r="I6138">
        <v>0.89574241276323197</v>
      </c>
      <c r="J6138" s="40">
        <v>43448.121072455942</v>
      </c>
    </row>
    <row r="6139" spans="1:10" x14ac:dyDescent="0.3">
      <c r="A6139" s="29">
        <v>6135</v>
      </c>
      <c r="B6139">
        <v>5015</v>
      </c>
      <c r="C6139" s="24">
        <v>42012</v>
      </c>
      <c r="D6139" s="24">
        <v>43473</v>
      </c>
      <c r="E6139">
        <v>3750</v>
      </c>
      <c r="F6139" s="31">
        <v>1991.830796068778</v>
      </c>
      <c r="G6139" s="24">
        <v>42488</v>
      </c>
      <c r="H6139" s="33">
        <v>1</v>
      </c>
      <c r="I6139">
        <v>0.98884995907581841</v>
      </c>
      <c r="J6139" s="40">
        <v>42526.451293497259</v>
      </c>
    </row>
    <row r="6140" spans="1:10" x14ac:dyDescent="0.3">
      <c r="A6140" s="29">
        <v>6136</v>
      </c>
      <c r="B6140">
        <v>5015</v>
      </c>
      <c r="C6140" s="24">
        <v>42012</v>
      </c>
      <c r="D6140" s="24">
        <v>43473</v>
      </c>
      <c r="E6140">
        <v>3750</v>
      </c>
      <c r="F6140" s="31">
        <v>3996.5402294863993</v>
      </c>
      <c r="G6140" s="24">
        <v>43414</v>
      </c>
      <c r="H6140" s="33">
        <v>1</v>
      </c>
      <c r="I6140">
        <v>0.98884995907581841</v>
      </c>
      <c r="J6140" s="40">
        <v>43784.200903232952</v>
      </c>
    </row>
    <row r="6141" spans="1:10" x14ac:dyDescent="0.3">
      <c r="A6141" s="29">
        <v>6137</v>
      </c>
      <c r="B6141">
        <v>5016</v>
      </c>
      <c r="C6141" s="24">
        <v>42202</v>
      </c>
      <c r="D6141" s="24">
        <v>43663</v>
      </c>
      <c r="E6141">
        <v>3750</v>
      </c>
      <c r="F6141" s="31">
        <v>3943.0345913456431</v>
      </c>
      <c r="G6141" s="24">
        <v>42402</v>
      </c>
      <c r="H6141" s="33">
        <v>1</v>
      </c>
      <c r="I6141">
        <v>0.98884995907581841</v>
      </c>
      <c r="J6141" s="40">
        <v>43443.992137872483</v>
      </c>
    </row>
    <row r="6142" spans="1:10" x14ac:dyDescent="0.3">
      <c r="A6142" s="29">
        <v>6138</v>
      </c>
      <c r="B6142">
        <v>5016</v>
      </c>
      <c r="C6142" s="24">
        <v>42202</v>
      </c>
      <c r="D6142" s="24">
        <v>43663</v>
      </c>
      <c r="E6142">
        <v>3750</v>
      </c>
      <c r="F6142" s="31">
        <v>6049.1172633390324</v>
      </c>
      <c r="G6142" s="24">
        <v>42930</v>
      </c>
      <c r="H6142" s="33">
        <v>2</v>
      </c>
      <c r="I6142">
        <v>0.89574241276323197</v>
      </c>
      <c r="J6142" s="40">
        <v>43503.830975726363</v>
      </c>
    </row>
    <row r="6143" spans="1:10" x14ac:dyDescent="0.3">
      <c r="A6143" s="29">
        <v>6139</v>
      </c>
      <c r="B6143">
        <v>5017</v>
      </c>
      <c r="C6143" s="24">
        <v>42297</v>
      </c>
      <c r="D6143" s="24">
        <v>42663</v>
      </c>
      <c r="E6143">
        <v>6250</v>
      </c>
      <c r="F6143" s="31">
        <v>7046.2844666690453</v>
      </c>
      <c r="G6143" s="24">
        <v>42484</v>
      </c>
      <c r="H6143" s="33">
        <v>2</v>
      </c>
      <c r="I6143">
        <v>0.89574241276323197</v>
      </c>
      <c r="J6143" s="40">
        <v>42485.556439788954</v>
      </c>
    </row>
    <row r="6144" spans="1:10" x14ac:dyDescent="0.3">
      <c r="A6144" s="29">
        <v>6140</v>
      </c>
      <c r="B6144">
        <v>5018</v>
      </c>
      <c r="C6144" s="24">
        <v>42114</v>
      </c>
      <c r="D6144" s="24">
        <v>43575</v>
      </c>
      <c r="E6144">
        <v>6250</v>
      </c>
      <c r="F6144" s="31">
        <v>4496.4242777858317</v>
      </c>
      <c r="G6144" s="24">
        <v>43562</v>
      </c>
      <c r="H6144" s="33">
        <v>1</v>
      </c>
      <c r="I6144">
        <v>0.98884995907581841</v>
      </c>
      <c r="J6144" s="40">
        <v>43962.686607856565</v>
      </c>
    </row>
    <row r="6145" spans="1:10" x14ac:dyDescent="0.3">
      <c r="A6145" s="29">
        <v>6141</v>
      </c>
      <c r="B6145">
        <v>5018</v>
      </c>
      <c r="C6145" s="24">
        <v>42114</v>
      </c>
      <c r="D6145" s="24">
        <v>43575</v>
      </c>
      <c r="E6145">
        <v>6250</v>
      </c>
      <c r="F6145" s="31">
        <v>7178.8550753974932</v>
      </c>
      <c r="G6145" s="24">
        <v>42573</v>
      </c>
      <c r="H6145" s="33">
        <v>2</v>
      </c>
      <c r="I6145">
        <v>0.89574241276323197</v>
      </c>
      <c r="J6145" s="40">
        <v>42817.345210599044</v>
      </c>
    </row>
    <row r="6146" spans="1:10" x14ac:dyDescent="0.3">
      <c r="A6146" s="29">
        <v>6142</v>
      </c>
      <c r="B6146">
        <v>5020</v>
      </c>
      <c r="C6146" s="24">
        <v>42021</v>
      </c>
      <c r="D6146" s="24">
        <v>43482</v>
      </c>
      <c r="E6146">
        <v>6250</v>
      </c>
      <c r="F6146" s="31">
        <v>7148.3503819267216</v>
      </c>
      <c r="G6146" s="24">
        <v>42925</v>
      </c>
      <c r="H6146" s="33">
        <v>2</v>
      </c>
      <c r="I6146">
        <v>0.89574241276323197</v>
      </c>
      <c r="J6146" s="40">
        <v>43061.672406013269</v>
      </c>
    </row>
    <row r="6147" spans="1:10" x14ac:dyDescent="0.3">
      <c r="A6147" s="29">
        <v>6143</v>
      </c>
      <c r="B6147">
        <v>5020</v>
      </c>
      <c r="C6147" s="24">
        <v>42021</v>
      </c>
      <c r="D6147" s="24">
        <v>43482</v>
      </c>
      <c r="E6147">
        <v>6250</v>
      </c>
      <c r="F6147" s="31">
        <v>14447.000120860781</v>
      </c>
      <c r="G6147" s="24">
        <v>42840</v>
      </c>
      <c r="H6147" s="33">
        <v>3</v>
      </c>
      <c r="I6147">
        <v>0.80482337140270255</v>
      </c>
      <c r="J6147" s="40">
        <v>42889.907059501878</v>
      </c>
    </row>
    <row r="6148" spans="1:10" x14ac:dyDescent="0.3">
      <c r="A6148" s="29">
        <v>6144</v>
      </c>
      <c r="B6148">
        <v>5023</v>
      </c>
      <c r="C6148" s="24">
        <v>42062</v>
      </c>
      <c r="D6148" s="24">
        <v>43523</v>
      </c>
      <c r="E6148">
        <v>5000</v>
      </c>
      <c r="F6148" s="31">
        <v>5140.3442320077129</v>
      </c>
      <c r="G6148" s="24">
        <v>43088</v>
      </c>
      <c r="H6148" s="33">
        <v>2</v>
      </c>
      <c r="I6148">
        <v>0.89574241276323197</v>
      </c>
      <c r="J6148" s="40">
        <v>43521.78926606664</v>
      </c>
    </row>
    <row r="6149" spans="1:10" x14ac:dyDescent="0.3">
      <c r="A6149" s="29">
        <v>6145</v>
      </c>
      <c r="B6149">
        <v>5024</v>
      </c>
      <c r="C6149" s="24">
        <v>42048</v>
      </c>
      <c r="D6149" s="24">
        <v>43509</v>
      </c>
      <c r="E6149">
        <v>6250</v>
      </c>
      <c r="F6149" s="31">
        <v>11275.259614921193</v>
      </c>
      <c r="G6149" s="24">
        <v>43498</v>
      </c>
      <c r="H6149" s="33">
        <v>3</v>
      </c>
      <c r="I6149">
        <v>0.80482337140270255</v>
      </c>
      <c r="J6149" s="40">
        <v>43552.003397110158</v>
      </c>
    </row>
    <row r="6150" spans="1:10" x14ac:dyDescent="0.3">
      <c r="A6150" s="29">
        <v>6146</v>
      </c>
      <c r="B6150">
        <v>5024</v>
      </c>
      <c r="C6150" s="24">
        <v>42048</v>
      </c>
      <c r="D6150" s="24">
        <v>43509</v>
      </c>
      <c r="E6150">
        <v>6250</v>
      </c>
      <c r="F6150" s="31">
        <v>1378.2676489480739</v>
      </c>
      <c r="G6150" s="24">
        <v>42737</v>
      </c>
      <c r="H6150" s="33">
        <v>1</v>
      </c>
      <c r="I6150">
        <v>0.98884995907581841</v>
      </c>
      <c r="J6150" s="40">
        <v>43610.128104297881</v>
      </c>
    </row>
    <row r="6151" spans="1:10" x14ac:dyDescent="0.3">
      <c r="A6151" s="29">
        <v>6147</v>
      </c>
      <c r="B6151">
        <v>5025</v>
      </c>
      <c r="C6151" s="24">
        <v>42114</v>
      </c>
      <c r="D6151" s="24">
        <v>43210</v>
      </c>
      <c r="E6151">
        <v>3750</v>
      </c>
      <c r="F6151" s="31">
        <v>2087.0644854828761</v>
      </c>
      <c r="G6151" s="24">
        <v>42567</v>
      </c>
      <c r="H6151" s="33">
        <v>1</v>
      </c>
      <c r="I6151">
        <v>0.98884995907581841</v>
      </c>
      <c r="J6151" s="40">
        <v>43672.459052293307</v>
      </c>
    </row>
    <row r="6152" spans="1:10" x14ac:dyDescent="0.3">
      <c r="A6152" s="29">
        <v>6148</v>
      </c>
      <c r="B6152">
        <v>5026</v>
      </c>
      <c r="C6152" s="24">
        <v>42254</v>
      </c>
      <c r="D6152" s="24">
        <v>43715</v>
      </c>
      <c r="E6152">
        <v>3750</v>
      </c>
      <c r="F6152" s="31">
        <v>7345.1715087888078</v>
      </c>
      <c r="G6152" s="24">
        <v>42535</v>
      </c>
      <c r="H6152" s="33">
        <v>2</v>
      </c>
      <c r="I6152">
        <v>0.89574241276323197</v>
      </c>
      <c r="J6152" s="40">
        <v>42845.17387460079</v>
      </c>
    </row>
    <row r="6153" spans="1:10" x14ac:dyDescent="0.3">
      <c r="A6153" s="29">
        <v>6149</v>
      </c>
      <c r="B6153">
        <v>5026</v>
      </c>
      <c r="C6153" s="24">
        <v>42254</v>
      </c>
      <c r="D6153" s="24">
        <v>43715</v>
      </c>
      <c r="E6153">
        <v>3750</v>
      </c>
      <c r="F6153" s="31">
        <v>7175.6879146210913</v>
      </c>
      <c r="G6153" s="24">
        <v>42426</v>
      </c>
      <c r="H6153" s="33">
        <v>2</v>
      </c>
      <c r="I6153">
        <v>0.89574241276323197</v>
      </c>
      <c r="J6153" s="40">
        <v>42534.05108819739</v>
      </c>
    </row>
    <row r="6154" spans="1:10" x14ac:dyDescent="0.3">
      <c r="A6154" s="29">
        <v>6150</v>
      </c>
      <c r="B6154">
        <v>5026</v>
      </c>
      <c r="C6154" s="24">
        <v>42254</v>
      </c>
      <c r="D6154" s="24">
        <v>43715</v>
      </c>
      <c r="E6154">
        <v>3750</v>
      </c>
      <c r="F6154" s="31">
        <v>1265.0490458325235</v>
      </c>
      <c r="G6154" s="24">
        <v>42776</v>
      </c>
      <c r="H6154" s="33">
        <v>1</v>
      </c>
      <c r="I6154">
        <v>0.98884995907581841</v>
      </c>
      <c r="J6154" s="40">
        <v>42882.647780628504</v>
      </c>
    </row>
    <row r="6155" spans="1:10" x14ac:dyDescent="0.3">
      <c r="A6155" s="29">
        <v>6151</v>
      </c>
      <c r="B6155">
        <v>5026</v>
      </c>
      <c r="C6155" s="24">
        <v>42254</v>
      </c>
      <c r="D6155" s="24">
        <v>43715</v>
      </c>
      <c r="E6155">
        <v>3750</v>
      </c>
      <c r="F6155" s="31">
        <v>3796.5192252792476</v>
      </c>
      <c r="G6155" s="24">
        <v>43096</v>
      </c>
      <c r="H6155" s="33">
        <v>1</v>
      </c>
      <c r="I6155">
        <v>0.98884995907581841</v>
      </c>
      <c r="J6155" s="40">
        <v>43659.296509325563</v>
      </c>
    </row>
    <row r="6156" spans="1:10" x14ac:dyDescent="0.3">
      <c r="A6156" s="29">
        <v>6152</v>
      </c>
      <c r="B6156">
        <v>5026</v>
      </c>
      <c r="C6156" s="24">
        <v>42254</v>
      </c>
      <c r="D6156" s="24">
        <v>43715</v>
      </c>
      <c r="E6156">
        <v>3750</v>
      </c>
      <c r="F6156" s="31">
        <v>6078.4850772245345</v>
      </c>
      <c r="G6156" s="24">
        <v>43510</v>
      </c>
      <c r="H6156" s="33">
        <v>2</v>
      </c>
      <c r="I6156">
        <v>0.89574241276323197</v>
      </c>
      <c r="J6156" s="40">
        <v>43795.581686930847</v>
      </c>
    </row>
    <row r="6157" spans="1:10" x14ac:dyDescent="0.3">
      <c r="A6157" s="29">
        <v>6153</v>
      </c>
      <c r="B6157">
        <v>5027</v>
      </c>
      <c r="C6157" s="24">
        <v>42347</v>
      </c>
      <c r="D6157" s="24">
        <v>43443</v>
      </c>
      <c r="E6157">
        <v>5000</v>
      </c>
      <c r="F6157" s="31">
        <v>23500.682936757577</v>
      </c>
      <c r="G6157" s="24">
        <v>42360</v>
      </c>
      <c r="H6157" s="33">
        <v>4</v>
      </c>
      <c r="I6157">
        <v>0.7196296248241657</v>
      </c>
      <c r="J6157" s="40">
        <v>42381.76246803809</v>
      </c>
    </row>
    <row r="6158" spans="1:10" x14ac:dyDescent="0.3">
      <c r="A6158" s="29">
        <v>6154</v>
      </c>
      <c r="B6158">
        <v>5028</v>
      </c>
      <c r="C6158" s="24">
        <v>42189</v>
      </c>
      <c r="D6158" s="24">
        <v>43650</v>
      </c>
      <c r="E6158">
        <v>5000</v>
      </c>
      <c r="F6158" s="31">
        <v>1207.3231349301036</v>
      </c>
      <c r="G6158" s="24">
        <v>42875</v>
      </c>
      <c r="H6158" s="33">
        <v>1</v>
      </c>
      <c r="I6158">
        <v>0.98884995907581841</v>
      </c>
      <c r="J6158" s="40">
        <v>44177.925725630157</v>
      </c>
    </row>
    <row r="6159" spans="1:10" x14ac:dyDescent="0.3">
      <c r="A6159" s="29">
        <v>6155</v>
      </c>
      <c r="B6159">
        <v>5028</v>
      </c>
      <c r="C6159" s="24">
        <v>42189</v>
      </c>
      <c r="D6159" s="24">
        <v>43650</v>
      </c>
      <c r="E6159">
        <v>5000</v>
      </c>
      <c r="F6159" s="31">
        <v>3131.3877639425618</v>
      </c>
      <c r="G6159" s="24">
        <v>42878</v>
      </c>
      <c r="H6159" s="33">
        <v>1</v>
      </c>
      <c r="I6159">
        <v>0.98884995907581841</v>
      </c>
      <c r="J6159" s="40">
        <v>43484.3051847815</v>
      </c>
    </row>
    <row r="6160" spans="1:10" x14ac:dyDescent="0.3">
      <c r="A6160" s="29">
        <v>6156</v>
      </c>
      <c r="B6160">
        <v>5029</v>
      </c>
      <c r="C6160" s="24">
        <v>42202</v>
      </c>
      <c r="D6160" s="24">
        <v>43298</v>
      </c>
      <c r="E6160">
        <v>6250</v>
      </c>
      <c r="F6160" s="31">
        <v>14422.959313840722</v>
      </c>
      <c r="G6160" s="24">
        <v>42815</v>
      </c>
      <c r="H6160" s="33">
        <v>3</v>
      </c>
      <c r="I6160">
        <v>0.80482337140270255</v>
      </c>
      <c r="J6160" s="40">
        <v>43001.546642696085</v>
      </c>
    </row>
    <row r="6161" spans="1:10" x14ac:dyDescent="0.3">
      <c r="A6161" s="29">
        <v>6157</v>
      </c>
      <c r="B6161">
        <v>5030</v>
      </c>
      <c r="C6161" s="24">
        <v>42012</v>
      </c>
      <c r="D6161" s="24">
        <v>43473</v>
      </c>
      <c r="E6161">
        <v>4375</v>
      </c>
      <c r="F6161" s="31">
        <v>3101.7264505294393</v>
      </c>
      <c r="G6161" s="24">
        <v>43383</v>
      </c>
      <c r="H6161" s="33">
        <v>1</v>
      </c>
      <c r="I6161">
        <v>0.98884995907581841</v>
      </c>
      <c r="J6161" s="40">
        <v>43578.53938363387</v>
      </c>
    </row>
    <row r="6162" spans="1:10" x14ac:dyDescent="0.3">
      <c r="A6162" s="29">
        <v>6158</v>
      </c>
      <c r="B6162">
        <v>5030</v>
      </c>
      <c r="C6162" s="24">
        <v>42012</v>
      </c>
      <c r="D6162" s="24">
        <v>43473</v>
      </c>
      <c r="E6162">
        <v>4375</v>
      </c>
      <c r="F6162" s="31">
        <v>11029.494254022782</v>
      </c>
      <c r="G6162" s="24">
        <v>43220</v>
      </c>
      <c r="H6162" s="33">
        <v>3</v>
      </c>
      <c r="I6162">
        <v>0.80482337140270255</v>
      </c>
      <c r="J6162" s="40">
        <v>43456.583506941577</v>
      </c>
    </row>
    <row r="6163" spans="1:10" x14ac:dyDescent="0.3">
      <c r="A6163" s="29">
        <v>6159</v>
      </c>
      <c r="B6163">
        <v>5031</v>
      </c>
      <c r="C6163" s="24">
        <v>42223</v>
      </c>
      <c r="D6163" s="24">
        <v>43684</v>
      </c>
      <c r="E6163">
        <v>5000</v>
      </c>
      <c r="F6163" s="31">
        <v>2164.9397732681305</v>
      </c>
      <c r="G6163" s="24">
        <v>42232</v>
      </c>
      <c r="H6163" s="33">
        <v>1</v>
      </c>
      <c r="I6163">
        <v>0.98884995907581841</v>
      </c>
      <c r="J6163" s="40">
        <v>42617.671142415471</v>
      </c>
    </row>
    <row r="6164" spans="1:10" x14ac:dyDescent="0.3">
      <c r="A6164" s="29">
        <v>6160</v>
      </c>
      <c r="B6164">
        <v>5031</v>
      </c>
      <c r="C6164" s="24">
        <v>42223</v>
      </c>
      <c r="D6164" s="24">
        <v>43684</v>
      </c>
      <c r="E6164">
        <v>5000</v>
      </c>
      <c r="F6164" s="31">
        <v>2616.7862410793095</v>
      </c>
      <c r="G6164" s="24">
        <v>42702</v>
      </c>
      <c r="H6164" s="33">
        <v>1</v>
      </c>
      <c r="I6164">
        <v>0.98884995907581841</v>
      </c>
      <c r="J6164" s="40">
        <v>43292.061619875247</v>
      </c>
    </row>
    <row r="6165" spans="1:10" x14ac:dyDescent="0.3">
      <c r="A6165" s="29">
        <v>6161</v>
      </c>
      <c r="B6165">
        <v>5031</v>
      </c>
      <c r="C6165" s="24">
        <v>42223</v>
      </c>
      <c r="D6165" s="24">
        <v>43684</v>
      </c>
      <c r="E6165">
        <v>5000</v>
      </c>
      <c r="F6165" s="31">
        <v>5317.0438208071591</v>
      </c>
      <c r="G6165" s="24">
        <v>42271</v>
      </c>
      <c r="H6165" s="33">
        <v>2</v>
      </c>
      <c r="I6165">
        <v>0.89574241276323197</v>
      </c>
      <c r="J6165" s="40">
        <v>42322.450941904543</v>
      </c>
    </row>
    <row r="6166" spans="1:10" x14ac:dyDescent="0.3">
      <c r="A6166" s="29">
        <v>6162</v>
      </c>
      <c r="B6166">
        <v>5032</v>
      </c>
      <c r="C6166" s="24">
        <v>42290</v>
      </c>
      <c r="D6166" s="24">
        <v>43751</v>
      </c>
      <c r="E6166">
        <v>5625</v>
      </c>
      <c r="F6166" s="31">
        <v>8793.3930606729937</v>
      </c>
      <c r="G6166" s="24">
        <v>43608</v>
      </c>
      <c r="H6166" s="33">
        <v>2</v>
      </c>
      <c r="I6166">
        <v>0.89574241276323197</v>
      </c>
      <c r="J6166" s="40">
        <v>44182.900046832903</v>
      </c>
    </row>
    <row r="6167" spans="1:10" x14ac:dyDescent="0.3">
      <c r="A6167" s="29">
        <v>6163</v>
      </c>
      <c r="B6167">
        <v>5032</v>
      </c>
      <c r="C6167" s="24">
        <v>42290</v>
      </c>
      <c r="D6167" s="24">
        <v>43751</v>
      </c>
      <c r="E6167">
        <v>5625</v>
      </c>
      <c r="F6167" s="31">
        <v>1944.4136842636976</v>
      </c>
      <c r="G6167" s="24">
        <v>43103</v>
      </c>
      <c r="H6167" s="33">
        <v>1</v>
      </c>
      <c r="I6167">
        <v>0.98884995907581841</v>
      </c>
      <c r="J6167" s="40">
        <v>43290.900067368653</v>
      </c>
    </row>
    <row r="6168" spans="1:10" x14ac:dyDescent="0.3">
      <c r="A6168" s="29">
        <v>6164</v>
      </c>
      <c r="B6168">
        <v>5034</v>
      </c>
      <c r="C6168" s="24">
        <v>42141</v>
      </c>
      <c r="D6168" s="24">
        <v>42872</v>
      </c>
      <c r="E6168">
        <v>5000</v>
      </c>
      <c r="F6168" s="31">
        <v>1210.5874206037397</v>
      </c>
      <c r="G6168" s="24">
        <v>42590</v>
      </c>
      <c r="H6168" s="33">
        <v>1</v>
      </c>
      <c r="I6168">
        <v>0.98884995907581841</v>
      </c>
      <c r="J6168" s="40">
        <v>42595.392939935075</v>
      </c>
    </row>
    <row r="6169" spans="1:10" x14ac:dyDescent="0.3">
      <c r="A6169" s="29">
        <v>6165</v>
      </c>
      <c r="B6169">
        <v>5035</v>
      </c>
      <c r="C6169" s="24">
        <v>42129</v>
      </c>
      <c r="D6169" s="24">
        <v>43590</v>
      </c>
      <c r="E6169">
        <v>6250</v>
      </c>
      <c r="F6169" s="31">
        <v>1602.4835632841052</v>
      </c>
      <c r="G6169" s="24">
        <v>42294</v>
      </c>
      <c r="H6169" s="33">
        <v>1</v>
      </c>
      <c r="I6169">
        <v>0.98884995907581841</v>
      </c>
      <c r="J6169" s="40">
        <v>42754.109965550684</v>
      </c>
    </row>
    <row r="6170" spans="1:10" x14ac:dyDescent="0.3">
      <c r="A6170" s="29">
        <v>6166</v>
      </c>
      <c r="B6170">
        <v>5036</v>
      </c>
      <c r="C6170" s="24">
        <v>42070</v>
      </c>
      <c r="D6170" s="24">
        <v>43531</v>
      </c>
      <c r="E6170">
        <v>6250</v>
      </c>
      <c r="F6170" s="31">
        <v>1511.2118155050557</v>
      </c>
      <c r="G6170" s="24">
        <v>43306</v>
      </c>
      <c r="H6170" s="33">
        <v>1</v>
      </c>
      <c r="I6170">
        <v>0.98884995907581841</v>
      </c>
      <c r="J6170" s="40">
        <v>44438.387232973815</v>
      </c>
    </row>
    <row r="6171" spans="1:10" x14ac:dyDescent="0.3">
      <c r="A6171" s="29">
        <v>6167</v>
      </c>
      <c r="B6171">
        <v>5036</v>
      </c>
      <c r="C6171" s="24">
        <v>42070</v>
      </c>
      <c r="D6171" s="24">
        <v>43531</v>
      </c>
      <c r="E6171">
        <v>6250</v>
      </c>
      <c r="F6171" s="31">
        <v>16688.675674958227</v>
      </c>
      <c r="G6171" s="24">
        <v>43289</v>
      </c>
      <c r="H6171" s="33">
        <v>3</v>
      </c>
      <c r="I6171">
        <v>0.80482337140270255</v>
      </c>
      <c r="J6171" s="40">
        <v>43455.800511216483</v>
      </c>
    </row>
    <row r="6172" spans="1:10" x14ac:dyDescent="0.3">
      <c r="A6172" s="29">
        <v>6168</v>
      </c>
      <c r="B6172">
        <v>5036</v>
      </c>
      <c r="C6172" s="24">
        <v>42070</v>
      </c>
      <c r="D6172" s="24">
        <v>43531</v>
      </c>
      <c r="E6172">
        <v>6250</v>
      </c>
      <c r="F6172" s="31">
        <v>3384.8962386931485</v>
      </c>
      <c r="G6172" s="24">
        <v>42838</v>
      </c>
      <c r="H6172" s="33">
        <v>1</v>
      </c>
      <c r="I6172">
        <v>0.98884995907581841</v>
      </c>
      <c r="J6172" s="40">
        <v>43696.343233561391</v>
      </c>
    </row>
    <row r="6173" spans="1:10" x14ac:dyDescent="0.3">
      <c r="A6173" s="29">
        <v>6169</v>
      </c>
      <c r="B6173">
        <v>5037</v>
      </c>
      <c r="C6173" s="24">
        <v>42320</v>
      </c>
      <c r="D6173" s="24">
        <v>42686</v>
      </c>
      <c r="E6173">
        <v>4375</v>
      </c>
      <c r="F6173" s="31">
        <v>3755.3092944808909</v>
      </c>
      <c r="G6173" s="24">
        <v>42548</v>
      </c>
      <c r="H6173" s="33">
        <v>1</v>
      </c>
      <c r="I6173">
        <v>0.98884995907581841</v>
      </c>
      <c r="J6173" s="40">
        <v>42789.527281863266</v>
      </c>
    </row>
    <row r="6174" spans="1:10" x14ac:dyDescent="0.3">
      <c r="A6174" s="29">
        <v>6170</v>
      </c>
      <c r="B6174">
        <v>5038</v>
      </c>
      <c r="C6174" s="24">
        <v>42041</v>
      </c>
      <c r="D6174" s="24">
        <v>43137</v>
      </c>
      <c r="E6174">
        <v>5625</v>
      </c>
      <c r="F6174" s="31">
        <v>2154.1113354401914</v>
      </c>
      <c r="G6174" s="24">
        <v>43027</v>
      </c>
      <c r="H6174" s="33">
        <v>1</v>
      </c>
      <c r="I6174">
        <v>0.98884995907581841</v>
      </c>
      <c r="J6174" s="40">
        <v>44968.789653597072</v>
      </c>
    </row>
    <row r="6175" spans="1:10" x14ac:dyDescent="0.3">
      <c r="A6175" s="29">
        <v>6171</v>
      </c>
      <c r="B6175">
        <v>5041</v>
      </c>
      <c r="C6175" s="24">
        <v>42110</v>
      </c>
      <c r="D6175" s="24">
        <v>42841</v>
      </c>
      <c r="E6175">
        <v>4375</v>
      </c>
      <c r="F6175" s="31">
        <v>1434.6531203356537</v>
      </c>
      <c r="G6175" s="24">
        <v>42298</v>
      </c>
      <c r="H6175" s="33">
        <v>1</v>
      </c>
      <c r="I6175">
        <v>0.98884995907581841</v>
      </c>
      <c r="J6175" s="40">
        <v>42493.383397759288</v>
      </c>
    </row>
    <row r="6176" spans="1:10" x14ac:dyDescent="0.3">
      <c r="A6176" s="29">
        <v>6172</v>
      </c>
      <c r="B6176">
        <v>5042</v>
      </c>
      <c r="C6176" s="24">
        <v>42096</v>
      </c>
      <c r="D6176" s="24">
        <v>43557</v>
      </c>
      <c r="E6176">
        <v>5625</v>
      </c>
      <c r="F6176" s="31">
        <v>2382.3016869188273</v>
      </c>
      <c r="G6176" s="24">
        <v>42962</v>
      </c>
      <c r="H6176" s="33">
        <v>1</v>
      </c>
      <c r="I6176">
        <v>0.98884995907581841</v>
      </c>
      <c r="J6176" s="40">
        <v>43082.076703497092</v>
      </c>
    </row>
    <row r="6177" spans="1:10" x14ac:dyDescent="0.3">
      <c r="A6177" s="29">
        <v>6173</v>
      </c>
      <c r="B6177">
        <v>5045</v>
      </c>
      <c r="C6177" s="24">
        <v>42312</v>
      </c>
      <c r="D6177" s="24">
        <v>43043</v>
      </c>
      <c r="E6177">
        <v>4375</v>
      </c>
      <c r="F6177" s="31">
        <v>13747.625068781474</v>
      </c>
      <c r="G6177" s="24">
        <v>42503</v>
      </c>
      <c r="H6177" s="33">
        <v>3</v>
      </c>
      <c r="I6177">
        <v>0.80482337140270255</v>
      </c>
      <c r="J6177" s="40">
        <v>42567.106878601575</v>
      </c>
    </row>
    <row r="6178" spans="1:10" x14ac:dyDescent="0.3">
      <c r="A6178" s="29">
        <v>6174</v>
      </c>
      <c r="B6178">
        <v>5047</v>
      </c>
      <c r="C6178" s="24">
        <v>42336</v>
      </c>
      <c r="D6178" s="24">
        <v>43797</v>
      </c>
      <c r="E6178">
        <v>6250</v>
      </c>
      <c r="F6178" s="31">
        <v>3208.7995055693555</v>
      </c>
      <c r="G6178" s="24">
        <v>42533</v>
      </c>
      <c r="H6178" s="33">
        <v>1</v>
      </c>
      <c r="I6178">
        <v>0.98884995907581841</v>
      </c>
      <c r="J6178" s="40">
        <v>42696.052870863765</v>
      </c>
    </row>
    <row r="6179" spans="1:10" x14ac:dyDescent="0.3">
      <c r="A6179" s="29">
        <v>6175</v>
      </c>
      <c r="B6179">
        <v>5047</v>
      </c>
      <c r="C6179" s="24">
        <v>42336</v>
      </c>
      <c r="D6179" s="24">
        <v>43797</v>
      </c>
      <c r="E6179">
        <v>6250</v>
      </c>
      <c r="F6179" s="31">
        <v>2029.7978790527548</v>
      </c>
      <c r="G6179" s="24">
        <v>43113</v>
      </c>
      <c r="H6179" s="33">
        <v>1</v>
      </c>
      <c r="I6179">
        <v>0.98884995907581841</v>
      </c>
      <c r="J6179" s="40">
        <v>43167.660190027076</v>
      </c>
    </row>
    <row r="6180" spans="1:10" x14ac:dyDescent="0.3">
      <c r="A6180" s="29">
        <v>6176</v>
      </c>
      <c r="B6180">
        <v>5047</v>
      </c>
      <c r="C6180" s="24">
        <v>42336</v>
      </c>
      <c r="D6180" s="24">
        <v>43797</v>
      </c>
      <c r="E6180">
        <v>6250</v>
      </c>
      <c r="F6180" s="31">
        <v>14534.859929455182</v>
      </c>
      <c r="G6180" s="24">
        <v>42438</v>
      </c>
      <c r="H6180" s="33">
        <v>3</v>
      </c>
      <c r="I6180">
        <v>0.80482337140270255</v>
      </c>
      <c r="J6180" s="40">
        <v>42498.736161865338</v>
      </c>
    </row>
    <row r="6181" spans="1:10" x14ac:dyDescent="0.3">
      <c r="A6181" s="29">
        <v>6177</v>
      </c>
      <c r="B6181">
        <v>5047</v>
      </c>
      <c r="C6181" s="24">
        <v>42336</v>
      </c>
      <c r="D6181" s="24">
        <v>43797</v>
      </c>
      <c r="E6181">
        <v>6250</v>
      </c>
      <c r="F6181" s="31">
        <v>20806.18367245144</v>
      </c>
      <c r="G6181" s="24">
        <v>43441</v>
      </c>
      <c r="H6181" s="33">
        <v>4</v>
      </c>
      <c r="I6181">
        <v>0.7196296248241657</v>
      </c>
      <c r="J6181" s="40">
        <v>43531.73156191389</v>
      </c>
    </row>
    <row r="6182" spans="1:10" x14ac:dyDescent="0.3">
      <c r="A6182" s="29">
        <v>6178</v>
      </c>
      <c r="B6182">
        <v>5047</v>
      </c>
      <c r="C6182" s="24">
        <v>42336</v>
      </c>
      <c r="D6182" s="24">
        <v>43797</v>
      </c>
      <c r="E6182">
        <v>6250</v>
      </c>
      <c r="F6182" s="31">
        <v>10053.835122262175</v>
      </c>
      <c r="G6182" s="24">
        <v>43105</v>
      </c>
      <c r="H6182" s="33">
        <v>3</v>
      </c>
      <c r="I6182">
        <v>0.80482337140270255</v>
      </c>
      <c r="J6182" s="40">
        <v>43112.958024323023</v>
      </c>
    </row>
    <row r="6183" spans="1:10" x14ac:dyDescent="0.3">
      <c r="A6183" s="29">
        <v>6179</v>
      </c>
      <c r="B6183">
        <v>5047</v>
      </c>
      <c r="C6183" s="24">
        <v>42336</v>
      </c>
      <c r="D6183" s="24">
        <v>43797</v>
      </c>
      <c r="E6183">
        <v>6250</v>
      </c>
      <c r="F6183" s="31">
        <v>2887.5052784499271</v>
      </c>
      <c r="G6183" s="24">
        <v>43080</v>
      </c>
      <c r="H6183" s="33">
        <v>1</v>
      </c>
      <c r="I6183">
        <v>0.98884995907581841</v>
      </c>
      <c r="J6183" s="40">
        <v>43168.693839835396</v>
      </c>
    </row>
    <row r="6184" spans="1:10" x14ac:dyDescent="0.3">
      <c r="A6184" s="29">
        <v>6180</v>
      </c>
      <c r="B6184">
        <v>5048</v>
      </c>
      <c r="C6184" s="24">
        <v>42280</v>
      </c>
      <c r="D6184" s="24">
        <v>43741</v>
      </c>
      <c r="E6184">
        <v>3750</v>
      </c>
      <c r="F6184" s="31">
        <v>2138.3851380348501</v>
      </c>
      <c r="G6184" s="24">
        <v>42321</v>
      </c>
      <c r="H6184" s="33">
        <v>1</v>
      </c>
      <c r="I6184">
        <v>0.98884995907581841</v>
      </c>
      <c r="J6184" s="40">
        <v>42405.986075087392</v>
      </c>
    </row>
    <row r="6185" spans="1:10" x14ac:dyDescent="0.3">
      <c r="A6185" s="29">
        <v>6181</v>
      </c>
      <c r="B6185">
        <v>5049</v>
      </c>
      <c r="C6185" s="24">
        <v>42202</v>
      </c>
      <c r="D6185" s="24">
        <v>43298</v>
      </c>
      <c r="E6185">
        <v>5000</v>
      </c>
      <c r="F6185" s="31">
        <v>553.19246857167184</v>
      </c>
      <c r="G6185" s="24">
        <v>42320</v>
      </c>
      <c r="H6185" s="33">
        <v>1</v>
      </c>
      <c r="I6185">
        <v>0.98884995907581841</v>
      </c>
      <c r="J6185" s="40">
        <v>42337.39929677092</v>
      </c>
    </row>
    <row r="6186" spans="1:10" x14ac:dyDescent="0.3">
      <c r="A6186" s="29">
        <v>6182</v>
      </c>
      <c r="B6186">
        <v>5050</v>
      </c>
      <c r="C6186" s="24">
        <v>42140</v>
      </c>
      <c r="D6186" s="24">
        <v>43236</v>
      </c>
      <c r="E6186">
        <v>3750</v>
      </c>
      <c r="F6186" s="31">
        <v>3919.2829571937295</v>
      </c>
      <c r="G6186" s="24">
        <v>43104</v>
      </c>
      <c r="H6186" s="33">
        <v>1</v>
      </c>
      <c r="I6186">
        <v>0.98884995907581841</v>
      </c>
      <c r="J6186" s="40">
        <v>43303.147127654593</v>
      </c>
    </row>
    <row r="6187" spans="1:10" x14ac:dyDescent="0.3">
      <c r="A6187" s="29">
        <v>6183</v>
      </c>
      <c r="B6187">
        <v>5051</v>
      </c>
      <c r="C6187" s="24">
        <v>42245</v>
      </c>
      <c r="D6187" s="24">
        <v>43706</v>
      </c>
      <c r="E6187">
        <v>5000</v>
      </c>
      <c r="F6187" s="31">
        <v>91.460458234864333</v>
      </c>
      <c r="G6187" s="24">
        <v>43512</v>
      </c>
      <c r="H6187" s="33">
        <v>1</v>
      </c>
      <c r="I6187">
        <v>0.98884995907581841</v>
      </c>
      <c r="J6187" s="40">
        <v>43646.671449141119</v>
      </c>
    </row>
    <row r="6188" spans="1:10" x14ac:dyDescent="0.3">
      <c r="A6188" s="29">
        <v>6184</v>
      </c>
      <c r="B6188">
        <v>5052</v>
      </c>
      <c r="C6188" s="24">
        <v>42345</v>
      </c>
      <c r="D6188" s="24">
        <v>42711</v>
      </c>
      <c r="E6188">
        <v>3750</v>
      </c>
      <c r="F6188" s="31">
        <v>2251.9177061602722</v>
      </c>
      <c r="G6188" s="24">
        <v>42532</v>
      </c>
      <c r="H6188" s="33">
        <v>1</v>
      </c>
      <c r="I6188">
        <v>0.98884995907581841</v>
      </c>
      <c r="J6188" s="40">
        <v>42880.190409892202</v>
      </c>
    </row>
    <row r="6189" spans="1:10" x14ac:dyDescent="0.3">
      <c r="A6189" s="29">
        <v>6185</v>
      </c>
      <c r="B6189">
        <v>5053</v>
      </c>
      <c r="C6189" s="24">
        <v>42087</v>
      </c>
      <c r="D6189" s="24">
        <v>43548</v>
      </c>
      <c r="E6189">
        <v>6250</v>
      </c>
      <c r="F6189" s="31">
        <v>2901.1679246948265</v>
      </c>
      <c r="G6189" s="24">
        <v>42957</v>
      </c>
      <c r="H6189" s="33">
        <v>1</v>
      </c>
      <c r="I6189">
        <v>0.98884995907581841</v>
      </c>
      <c r="J6189" s="40">
        <v>43065.073803810483</v>
      </c>
    </row>
    <row r="6190" spans="1:10" x14ac:dyDescent="0.3">
      <c r="A6190" s="29">
        <v>6186</v>
      </c>
      <c r="B6190">
        <v>5053</v>
      </c>
      <c r="C6190" s="24">
        <v>42087</v>
      </c>
      <c r="D6190" s="24">
        <v>43548</v>
      </c>
      <c r="E6190">
        <v>6250</v>
      </c>
      <c r="F6190" s="31">
        <v>2232.4954165622189</v>
      </c>
      <c r="G6190" s="24">
        <v>42852</v>
      </c>
      <c r="H6190" s="33">
        <v>1</v>
      </c>
      <c r="I6190">
        <v>0.98884995907581841</v>
      </c>
      <c r="J6190" s="40">
        <v>43395.954229547286</v>
      </c>
    </row>
    <row r="6191" spans="1:10" x14ac:dyDescent="0.3">
      <c r="A6191" s="29">
        <v>6187</v>
      </c>
      <c r="B6191">
        <v>5057</v>
      </c>
      <c r="C6191" s="24">
        <v>42192</v>
      </c>
      <c r="D6191" s="24">
        <v>43653</v>
      </c>
      <c r="E6191">
        <v>6250</v>
      </c>
      <c r="F6191" s="31">
        <v>2493.7370947363856</v>
      </c>
      <c r="G6191" s="24">
        <v>42971</v>
      </c>
      <c r="H6191" s="33">
        <v>1</v>
      </c>
      <c r="I6191">
        <v>0.98884995907581841</v>
      </c>
      <c r="J6191" s="40">
        <v>43051.988221757871</v>
      </c>
    </row>
    <row r="6192" spans="1:10" x14ac:dyDescent="0.3">
      <c r="A6192" s="29">
        <v>6188</v>
      </c>
      <c r="B6192">
        <v>5057</v>
      </c>
      <c r="C6192" s="24">
        <v>42192</v>
      </c>
      <c r="D6192" s="24">
        <v>43653</v>
      </c>
      <c r="E6192">
        <v>6250</v>
      </c>
      <c r="F6192" s="31">
        <v>11154.465672815111</v>
      </c>
      <c r="G6192" s="24">
        <v>43625</v>
      </c>
      <c r="H6192" s="33">
        <v>3</v>
      </c>
      <c r="I6192">
        <v>0.80482337140270255</v>
      </c>
      <c r="J6192" s="40">
        <v>43690.021074267272</v>
      </c>
    </row>
    <row r="6193" spans="1:10" x14ac:dyDescent="0.3">
      <c r="A6193" s="29">
        <v>6189</v>
      </c>
      <c r="B6193">
        <v>5057</v>
      </c>
      <c r="C6193" s="24">
        <v>42192</v>
      </c>
      <c r="D6193" s="24">
        <v>43653</v>
      </c>
      <c r="E6193">
        <v>6250</v>
      </c>
      <c r="F6193" s="31">
        <v>11054.944311724979</v>
      </c>
      <c r="G6193" s="24">
        <v>43082</v>
      </c>
      <c r="H6193" s="33">
        <v>3</v>
      </c>
      <c r="I6193">
        <v>0.80482337140270255</v>
      </c>
      <c r="J6193" s="40">
        <v>43129.418111679734</v>
      </c>
    </row>
    <row r="6194" spans="1:10" x14ac:dyDescent="0.3">
      <c r="A6194" s="29">
        <v>6190</v>
      </c>
      <c r="B6194">
        <v>5057</v>
      </c>
      <c r="C6194" s="24">
        <v>42192</v>
      </c>
      <c r="D6194" s="24">
        <v>43653</v>
      </c>
      <c r="E6194">
        <v>6250</v>
      </c>
      <c r="F6194" s="31">
        <v>7617.0891989307611</v>
      </c>
      <c r="G6194" s="24">
        <v>43119</v>
      </c>
      <c r="H6194" s="33">
        <v>2</v>
      </c>
      <c r="I6194">
        <v>0.89574241276323197</v>
      </c>
      <c r="J6194" s="40">
        <v>43168.41566499597</v>
      </c>
    </row>
    <row r="6195" spans="1:10" x14ac:dyDescent="0.3">
      <c r="A6195" s="29">
        <v>6191</v>
      </c>
      <c r="B6195">
        <v>5058</v>
      </c>
      <c r="C6195" s="24">
        <v>42237</v>
      </c>
      <c r="D6195" s="24">
        <v>42968</v>
      </c>
      <c r="E6195">
        <v>4375</v>
      </c>
      <c r="F6195" s="31">
        <v>605.76991852792719</v>
      </c>
      <c r="G6195" s="24">
        <v>42383</v>
      </c>
      <c r="H6195" s="33">
        <v>1</v>
      </c>
      <c r="I6195">
        <v>0.98884995907581841</v>
      </c>
      <c r="J6195" s="40">
        <v>42450.003147100761</v>
      </c>
    </row>
    <row r="6196" spans="1:10" x14ac:dyDescent="0.3">
      <c r="A6196" s="29">
        <v>6192</v>
      </c>
      <c r="B6196">
        <v>5059</v>
      </c>
      <c r="C6196" s="24">
        <v>42314</v>
      </c>
      <c r="D6196" s="24">
        <v>42680</v>
      </c>
      <c r="E6196">
        <v>4375</v>
      </c>
      <c r="F6196" s="31">
        <v>2295.1631618420934</v>
      </c>
      <c r="G6196" s="24">
        <v>42458</v>
      </c>
      <c r="H6196" s="33">
        <v>1</v>
      </c>
      <c r="I6196">
        <v>0.98884995907581841</v>
      </c>
      <c r="J6196" s="40">
        <v>43184.672900510581</v>
      </c>
    </row>
    <row r="6197" spans="1:10" x14ac:dyDescent="0.3">
      <c r="A6197" s="29">
        <v>6193</v>
      </c>
      <c r="B6197">
        <v>5060</v>
      </c>
      <c r="C6197" s="24">
        <v>42144</v>
      </c>
      <c r="D6197" s="24">
        <v>43605</v>
      </c>
      <c r="E6197">
        <v>4375</v>
      </c>
      <c r="F6197" s="31">
        <v>13847.140169817289</v>
      </c>
      <c r="G6197" s="24">
        <v>42151</v>
      </c>
      <c r="H6197" s="33">
        <v>3</v>
      </c>
      <c r="I6197">
        <v>0.80482337140270255</v>
      </c>
      <c r="J6197" s="40">
        <v>42674.42259854087</v>
      </c>
    </row>
    <row r="6198" spans="1:10" x14ac:dyDescent="0.3">
      <c r="A6198" s="29">
        <v>6194</v>
      </c>
      <c r="B6198">
        <v>5060</v>
      </c>
      <c r="C6198" s="24">
        <v>42144</v>
      </c>
      <c r="D6198" s="24">
        <v>43605</v>
      </c>
      <c r="E6198">
        <v>4375</v>
      </c>
      <c r="F6198" s="31">
        <v>8422.5184822076935</v>
      </c>
      <c r="G6198" s="24">
        <v>43504</v>
      </c>
      <c r="H6198" s="33">
        <v>2</v>
      </c>
      <c r="I6198">
        <v>0.89574241276323197</v>
      </c>
      <c r="J6198" s="40">
        <v>44142.494162172996</v>
      </c>
    </row>
    <row r="6199" spans="1:10" x14ac:dyDescent="0.3">
      <c r="A6199" s="29">
        <v>6195</v>
      </c>
      <c r="B6199">
        <v>5062</v>
      </c>
      <c r="C6199" s="24">
        <v>42099</v>
      </c>
      <c r="D6199" s="24">
        <v>42465</v>
      </c>
      <c r="E6199">
        <v>6250</v>
      </c>
      <c r="F6199" s="31">
        <v>2648.7119469499871</v>
      </c>
      <c r="G6199" s="24">
        <v>42276</v>
      </c>
      <c r="H6199" s="33">
        <v>1</v>
      </c>
      <c r="I6199">
        <v>0.98884995907581841</v>
      </c>
      <c r="J6199" s="40">
        <v>43833.481932657887</v>
      </c>
    </row>
    <row r="6200" spans="1:10" x14ac:dyDescent="0.3">
      <c r="A6200" s="29">
        <v>6196</v>
      </c>
      <c r="B6200">
        <v>5063</v>
      </c>
      <c r="C6200" s="24">
        <v>42075</v>
      </c>
      <c r="D6200" s="24">
        <v>43536</v>
      </c>
      <c r="E6200">
        <v>5000</v>
      </c>
      <c r="F6200" s="31">
        <v>1899.9252636507952</v>
      </c>
      <c r="G6200" s="24">
        <v>42808</v>
      </c>
      <c r="H6200" s="33">
        <v>1</v>
      </c>
      <c r="I6200">
        <v>0.98884995907581841</v>
      </c>
      <c r="J6200" s="40">
        <v>42931.280595448283</v>
      </c>
    </row>
    <row r="6201" spans="1:10" x14ac:dyDescent="0.3">
      <c r="A6201" s="29">
        <v>6197</v>
      </c>
      <c r="B6201">
        <v>5063</v>
      </c>
      <c r="C6201" s="24">
        <v>42075</v>
      </c>
      <c r="D6201" s="24">
        <v>43536</v>
      </c>
      <c r="E6201">
        <v>5000</v>
      </c>
      <c r="F6201" s="31">
        <v>2037.3810162487682</v>
      </c>
      <c r="G6201" s="24">
        <v>42988</v>
      </c>
      <c r="H6201" s="33">
        <v>1</v>
      </c>
      <c r="I6201">
        <v>0.98884995907581841</v>
      </c>
      <c r="J6201" s="40">
        <v>43166.687355736351</v>
      </c>
    </row>
    <row r="6202" spans="1:10" x14ac:dyDescent="0.3">
      <c r="A6202" s="29">
        <v>6198</v>
      </c>
      <c r="B6202">
        <v>5063</v>
      </c>
      <c r="C6202" s="24">
        <v>42075</v>
      </c>
      <c r="D6202" s="24">
        <v>43536</v>
      </c>
      <c r="E6202">
        <v>5000</v>
      </c>
      <c r="F6202" s="31">
        <v>3343.3541167211629</v>
      </c>
      <c r="G6202" s="24">
        <v>42813</v>
      </c>
      <c r="H6202" s="33">
        <v>1</v>
      </c>
      <c r="I6202">
        <v>0.98884995907581841</v>
      </c>
      <c r="J6202" s="40">
        <v>43007.008284074087</v>
      </c>
    </row>
    <row r="6203" spans="1:10" x14ac:dyDescent="0.3">
      <c r="A6203" s="29">
        <v>6199</v>
      </c>
      <c r="B6203">
        <v>5063</v>
      </c>
      <c r="C6203" s="24">
        <v>42075</v>
      </c>
      <c r="D6203" s="24">
        <v>43536</v>
      </c>
      <c r="E6203">
        <v>5000</v>
      </c>
      <c r="F6203" s="31">
        <v>2036.5209842108914</v>
      </c>
      <c r="G6203" s="24">
        <v>42563</v>
      </c>
      <c r="H6203" s="33">
        <v>1</v>
      </c>
      <c r="I6203">
        <v>0.98884995907581841</v>
      </c>
      <c r="J6203" s="40">
        <v>42912.805966157641</v>
      </c>
    </row>
    <row r="6204" spans="1:10" x14ac:dyDescent="0.3">
      <c r="A6204" s="29">
        <v>6200</v>
      </c>
      <c r="B6204">
        <v>5063</v>
      </c>
      <c r="C6204" s="24">
        <v>42075</v>
      </c>
      <c r="D6204" s="24">
        <v>43536</v>
      </c>
      <c r="E6204">
        <v>5000</v>
      </c>
      <c r="F6204" s="31">
        <v>3813.3745121808511</v>
      </c>
      <c r="G6204" s="24">
        <v>42598</v>
      </c>
      <c r="H6204" s="33">
        <v>1</v>
      </c>
      <c r="I6204">
        <v>0.98884995907581841</v>
      </c>
      <c r="J6204" s="40">
        <v>42845.69095703811</v>
      </c>
    </row>
    <row r="6205" spans="1:10" x14ac:dyDescent="0.3">
      <c r="A6205" s="29">
        <v>6201</v>
      </c>
      <c r="B6205">
        <v>5064</v>
      </c>
      <c r="C6205" s="24">
        <v>42137</v>
      </c>
      <c r="D6205" s="24">
        <v>42503</v>
      </c>
      <c r="E6205">
        <v>6250</v>
      </c>
      <c r="F6205" s="31">
        <v>1758.7654840721618</v>
      </c>
      <c r="G6205" s="24">
        <v>42185</v>
      </c>
      <c r="H6205" s="33">
        <v>1</v>
      </c>
      <c r="I6205">
        <v>0.98884995907581841</v>
      </c>
      <c r="J6205" s="40">
        <v>43047.423534911424</v>
      </c>
    </row>
    <row r="6206" spans="1:10" x14ac:dyDescent="0.3">
      <c r="A6206" s="29">
        <v>6202</v>
      </c>
      <c r="B6206">
        <v>5064</v>
      </c>
      <c r="C6206" s="24">
        <v>42137</v>
      </c>
      <c r="D6206" s="24">
        <v>42503</v>
      </c>
      <c r="E6206">
        <v>6250</v>
      </c>
      <c r="F6206" s="31">
        <v>8246.1755211926993</v>
      </c>
      <c r="G6206" s="24">
        <v>42372</v>
      </c>
      <c r="H6206" s="33">
        <v>2</v>
      </c>
      <c r="I6206">
        <v>0.89574241276323197</v>
      </c>
      <c r="J6206" s="40">
        <v>42504.622114189733</v>
      </c>
    </row>
    <row r="6207" spans="1:10" x14ac:dyDescent="0.3">
      <c r="A6207" s="29">
        <v>6203</v>
      </c>
      <c r="B6207">
        <v>5065</v>
      </c>
      <c r="C6207" s="24">
        <v>42023</v>
      </c>
      <c r="D6207" s="24">
        <v>43484</v>
      </c>
      <c r="E6207">
        <v>5625</v>
      </c>
      <c r="F6207" s="31">
        <v>2848.2067697429829</v>
      </c>
      <c r="G6207" s="24">
        <v>43339</v>
      </c>
      <c r="H6207" s="33">
        <v>1</v>
      </c>
      <c r="I6207">
        <v>0.98884995907581841</v>
      </c>
      <c r="J6207" s="40">
        <v>43700.180994107919</v>
      </c>
    </row>
    <row r="6208" spans="1:10" x14ac:dyDescent="0.3">
      <c r="A6208" s="29">
        <v>6204</v>
      </c>
      <c r="B6208">
        <v>5065</v>
      </c>
      <c r="C6208" s="24">
        <v>42023</v>
      </c>
      <c r="D6208" s="24">
        <v>43484</v>
      </c>
      <c r="E6208">
        <v>5625</v>
      </c>
      <c r="F6208" s="31">
        <v>3284.878251191999</v>
      </c>
      <c r="G6208" s="24">
        <v>42366</v>
      </c>
      <c r="H6208" s="33">
        <v>1</v>
      </c>
      <c r="I6208">
        <v>0.98884995907581841</v>
      </c>
      <c r="J6208" s="40">
        <v>42875.405909850539</v>
      </c>
    </row>
    <row r="6209" spans="1:10" x14ac:dyDescent="0.3">
      <c r="A6209" s="29">
        <v>6205</v>
      </c>
      <c r="B6209">
        <v>5066</v>
      </c>
      <c r="C6209" s="24">
        <v>42258</v>
      </c>
      <c r="D6209" s="24">
        <v>42624</v>
      </c>
      <c r="E6209">
        <v>5000</v>
      </c>
      <c r="F6209" s="31">
        <v>7633.3325094570982</v>
      </c>
      <c r="G6209" s="24">
        <v>42474</v>
      </c>
      <c r="H6209" s="33">
        <v>2</v>
      </c>
      <c r="I6209">
        <v>0.89574241276323197</v>
      </c>
      <c r="J6209" s="40">
        <v>42857.114967347043</v>
      </c>
    </row>
    <row r="6210" spans="1:10" x14ac:dyDescent="0.3">
      <c r="A6210" s="29">
        <v>6206</v>
      </c>
      <c r="B6210">
        <v>5068</v>
      </c>
      <c r="C6210" s="24">
        <v>42037</v>
      </c>
      <c r="D6210" s="24">
        <v>43498</v>
      </c>
      <c r="E6210">
        <v>5000</v>
      </c>
      <c r="F6210" s="31">
        <v>2492.8794400054071</v>
      </c>
      <c r="G6210" s="24">
        <v>42779</v>
      </c>
      <c r="H6210" s="33">
        <v>1</v>
      </c>
      <c r="I6210">
        <v>0.98884995907581841</v>
      </c>
      <c r="J6210" s="40">
        <v>43413.830112236006</v>
      </c>
    </row>
    <row r="6211" spans="1:10" x14ac:dyDescent="0.3">
      <c r="A6211" s="29">
        <v>6207</v>
      </c>
      <c r="B6211">
        <v>5068</v>
      </c>
      <c r="C6211" s="24">
        <v>42037</v>
      </c>
      <c r="D6211" s="24">
        <v>43498</v>
      </c>
      <c r="E6211">
        <v>5000</v>
      </c>
      <c r="F6211" s="31">
        <v>859.2101703268346</v>
      </c>
      <c r="G6211" s="24">
        <v>43232</v>
      </c>
      <c r="H6211" s="33">
        <v>1</v>
      </c>
      <c r="I6211">
        <v>0.98884995907581841</v>
      </c>
      <c r="J6211" s="40">
        <v>43605.28127041056</v>
      </c>
    </row>
    <row r="6212" spans="1:10" x14ac:dyDescent="0.3">
      <c r="A6212" s="29">
        <v>6208</v>
      </c>
      <c r="B6212">
        <v>5069</v>
      </c>
      <c r="C6212" s="24">
        <v>42031</v>
      </c>
      <c r="D6212" s="24">
        <v>42762</v>
      </c>
      <c r="E6212">
        <v>5000</v>
      </c>
      <c r="F6212" s="31">
        <v>11242.46099503898</v>
      </c>
      <c r="G6212" s="24">
        <v>42615</v>
      </c>
      <c r="H6212" s="33">
        <v>3</v>
      </c>
      <c r="I6212">
        <v>0.80482337140270255</v>
      </c>
      <c r="J6212" s="40">
        <v>43971.964799864385</v>
      </c>
    </row>
    <row r="6213" spans="1:10" x14ac:dyDescent="0.3">
      <c r="A6213" s="29">
        <v>6209</v>
      </c>
      <c r="B6213">
        <v>5070</v>
      </c>
      <c r="C6213" s="24">
        <v>42089</v>
      </c>
      <c r="D6213" s="24">
        <v>43185</v>
      </c>
      <c r="E6213">
        <v>6250</v>
      </c>
      <c r="F6213" s="31">
        <v>4748.0688004323774</v>
      </c>
      <c r="G6213" s="24">
        <v>42696</v>
      </c>
      <c r="H6213" s="33">
        <v>1</v>
      </c>
      <c r="I6213">
        <v>0.98884995907581841</v>
      </c>
      <c r="J6213" s="40">
        <v>42856.124896108995</v>
      </c>
    </row>
    <row r="6214" spans="1:10" x14ac:dyDescent="0.3">
      <c r="A6214" s="29">
        <v>6210</v>
      </c>
      <c r="B6214">
        <v>5070</v>
      </c>
      <c r="C6214" s="24">
        <v>42089</v>
      </c>
      <c r="D6214" s="24">
        <v>43185</v>
      </c>
      <c r="E6214">
        <v>6250</v>
      </c>
      <c r="F6214" s="31">
        <v>67.688952315350406</v>
      </c>
      <c r="G6214" s="24">
        <v>42374</v>
      </c>
      <c r="H6214" s="33">
        <v>1</v>
      </c>
      <c r="I6214">
        <v>0.98884995907581841</v>
      </c>
      <c r="J6214" s="40">
        <v>42444.861166715302</v>
      </c>
    </row>
    <row r="6215" spans="1:10" x14ac:dyDescent="0.3">
      <c r="A6215" s="29">
        <v>6211</v>
      </c>
      <c r="B6215">
        <v>5070</v>
      </c>
      <c r="C6215" s="24">
        <v>42089</v>
      </c>
      <c r="D6215" s="24">
        <v>43185</v>
      </c>
      <c r="E6215">
        <v>6250</v>
      </c>
      <c r="F6215" s="31">
        <v>288.42625892741228</v>
      </c>
      <c r="G6215" s="24">
        <v>43160</v>
      </c>
      <c r="H6215" s="33">
        <v>1</v>
      </c>
      <c r="I6215">
        <v>0.98884995907581841</v>
      </c>
      <c r="J6215" s="40">
        <v>43260.176628461151</v>
      </c>
    </row>
    <row r="6216" spans="1:10" x14ac:dyDescent="0.3">
      <c r="A6216" s="29">
        <v>6212</v>
      </c>
      <c r="B6216">
        <v>5072</v>
      </c>
      <c r="C6216" s="24">
        <v>42320</v>
      </c>
      <c r="D6216" s="24">
        <v>43051</v>
      </c>
      <c r="E6216">
        <v>3750</v>
      </c>
      <c r="F6216" s="31">
        <v>363.01526212881845</v>
      </c>
      <c r="G6216" s="24">
        <v>42723</v>
      </c>
      <c r="H6216" s="33">
        <v>1</v>
      </c>
      <c r="I6216">
        <v>0.98884995907581841</v>
      </c>
      <c r="J6216" s="40">
        <v>42968.086926636213</v>
      </c>
    </row>
    <row r="6217" spans="1:10" x14ac:dyDescent="0.3">
      <c r="A6217" s="29">
        <v>6213</v>
      </c>
      <c r="B6217">
        <v>5074</v>
      </c>
      <c r="C6217" s="24">
        <v>42167</v>
      </c>
      <c r="D6217" s="24">
        <v>42533</v>
      </c>
      <c r="E6217">
        <v>5625</v>
      </c>
      <c r="F6217" s="31">
        <v>11882.267157721768</v>
      </c>
      <c r="G6217" s="24">
        <v>42429</v>
      </c>
      <c r="H6217" s="33">
        <v>3</v>
      </c>
      <c r="I6217">
        <v>0.80482337140270255</v>
      </c>
      <c r="J6217" s="40">
        <v>42449.097761964091</v>
      </c>
    </row>
    <row r="6218" spans="1:10" x14ac:dyDescent="0.3">
      <c r="A6218" s="29">
        <v>6214</v>
      </c>
      <c r="B6218">
        <v>5075</v>
      </c>
      <c r="C6218" s="24">
        <v>42032</v>
      </c>
      <c r="D6218" s="24">
        <v>43493</v>
      </c>
      <c r="E6218">
        <v>4375</v>
      </c>
      <c r="F6218" s="31">
        <v>2222.9348653266684</v>
      </c>
      <c r="G6218" s="24">
        <v>43360</v>
      </c>
      <c r="H6218" s="33">
        <v>1</v>
      </c>
      <c r="I6218">
        <v>0.98884995907581841</v>
      </c>
      <c r="J6218" s="40">
        <v>43417.080212735775</v>
      </c>
    </row>
    <row r="6219" spans="1:10" x14ac:dyDescent="0.3">
      <c r="A6219" s="29">
        <v>6215</v>
      </c>
      <c r="B6219">
        <v>5075</v>
      </c>
      <c r="C6219" s="24">
        <v>42032</v>
      </c>
      <c r="D6219" s="24">
        <v>43493</v>
      </c>
      <c r="E6219">
        <v>4375</v>
      </c>
      <c r="F6219" s="31">
        <v>2819.135940000278</v>
      </c>
      <c r="G6219" s="24">
        <v>42663</v>
      </c>
      <c r="H6219" s="33">
        <v>1</v>
      </c>
      <c r="I6219">
        <v>0.98884995907581841</v>
      </c>
      <c r="J6219" s="40">
        <v>42825.627869734875</v>
      </c>
    </row>
    <row r="6220" spans="1:10" x14ac:dyDescent="0.3">
      <c r="A6220" s="29">
        <v>6216</v>
      </c>
      <c r="B6220">
        <v>5075</v>
      </c>
      <c r="C6220" s="24">
        <v>42032</v>
      </c>
      <c r="D6220" s="24">
        <v>43493</v>
      </c>
      <c r="E6220">
        <v>4375</v>
      </c>
      <c r="F6220" s="31">
        <v>2131.6256400586958</v>
      </c>
      <c r="G6220" s="24">
        <v>43151</v>
      </c>
      <c r="H6220" s="33">
        <v>1</v>
      </c>
      <c r="I6220">
        <v>0.98884995907581841</v>
      </c>
      <c r="J6220" s="40">
        <v>43228.766873069966</v>
      </c>
    </row>
    <row r="6221" spans="1:10" x14ac:dyDescent="0.3">
      <c r="A6221" s="29">
        <v>6217</v>
      </c>
      <c r="B6221">
        <v>5076</v>
      </c>
      <c r="C6221" s="24">
        <v>42253</v>
      </c>
      <c r="D6221" s="24">
        <v>43714</v>
      </c>
      <c r="E6221">
        <v>4375</v>
      </c>
      <c r="F6221" s="31">
        <v>831.01758284441132</v>
      </c>
      <c r="G6221" s="24">
        <v>42328</v>
      </c>
      <c r="H6221" s="33">
        <v>1</v>
      </c>
      <c r="I6221">
        <v>0.98884995907581841</v>
      </c>
      <c r="J6221" s="40">
        <v>42534.473910980065</v>
      </c>
    </row>
    <row r="6222" spans="1:10" x14ac:dyDescent="0.3">
      <c r="A6222" s="29">
        <v>6218</v>
      </c>
      <c r="B6222">
        <v>5077</v>
      </c>
      <c r="C6222" s="24">
        <v>42237</v>
      </c>
      <c r="D6222" s="24">
        <v>42968</v>
      </c>
      <c r="E6222">
        <v>6250</v>
      </c>
      <c r="F6222" s="31">
        <v>7509.2038309033642</v>
      </c>
      <c r="G6222" s="24">
        <v>42753</v>
      </c>
      <c r="H6222" s="33">
        <v>2</v>
      </c>
      <c r="I6222">
        <v>0.89574241276323197</v>
      </c>
      <c r="J6222" s="40">
        <v>42856.351286747784</v>
      </c>
    </row>
    <row r="6223" spans="1:10" x14ac:dyDescent="0.3">
      <c r="A6223" s="29">
        <v>6219</v>
      </c>
      <c r="B6223">
        <v>5078</v>
      </c>
      <c r="C6223" s="24">
        <v>42029</v>
      </c>
      <c r="D6223" s="24">
        <v>43490</v>
      </c>
      <c r="E6223">
        <v>4375</v>
      </c>
      <c r="F6223" s="31">
        <v>7059.3245802970541</v>
      </c>
      <c r="G6223" s="24">
        <v>43021</v>
      </c>
      <c r="H6223" s="33">
        <v>2</v>
      </c>
      <c r="I6223">
        <v>0.89574241276323197</v>
      </c>
      <c r="J6223" s="40">
        <v>43429.220690415983</v>
      </c>
    </row>
    <row r="6224" spans="1:10" x14ac:dyDescent="0.3">
      <c r="A6224" s="29">
        <v>6220</v>
      </c>
      <c r="B6224">
        <v>5078</v>
      </c>
      <c r="C6224" s="24">
        <v>42029</v>
      </c>
      <c r="D6224" s="24">
        <v>43490</v>
      </c>
      <c r="E6224">
        <v>4375</v>
      </c>
      <c r="F6224" s="31">
        <v>166.12480142101631</v>
      </c>
      <c r="G6224" s="24">
        <v>43347</v>
      </c>
      <c r="H6224" s="33">
        <v>1</v>
      </c>
      <c r="I6224">
        <v>0.98884995907581841</v>
      </c>
      <c r="J6224" s="40">
        <v>43386.961227212945</v>
      </c>
    </row>
    <row r="6225" spans="1:10" x14ac:dyDescent="0.3">
      <c r="A6225" s="29">
        <v>6221</v>
      </c>
      <c r="B6225">
        <v>5079</v>
      </c>
      <c r="C6225" s="24">
        <v>42280</v>
      </c>
      <c r="D6225" s="24">
        <v>43741</v>
      </c>
      <c r="E6225">
        <v>5000</v>
      </c>
      <c r="F6225" s="31">
        <v>6393.0971031334548</v>
      </c>
      <c r="G6225" s="24">
        <v>43561</v>
      </c>
      <c r="H6225" s="33">
        <v>2</v>
      </c>
      <c r="I6225">
        <v>0.89574241276323197</v>
      </c>
      <c r="J6225" s="40">
        <v>44189.552007109764</v>
      </c>
    </row>
    <row r="6226" spans="1:10" x14ac:dyDescent="0.3">
      <c r="A6226" s="29">
        <v>6222</v>
      </c>
      <c r="B6226">
        <v>5079</v>
      </c>
      <c r="C6226" s="24">
        <v>42280</v>
      </c>
      <c r="D6226" s="24">
        <v>43741</v>
      </c>
      <c r="E6226">
        <v>5000</v>
      </c>
      <c r="F6226" s="31">
        <v>26232.671346885756</v>
      </c>
      <c r="G6226" s="24">
        <v>43658</v>
      </c>
      <c r="H6226" s="33">
        <v>4</v>
      </c>
      <c r="I6226">
        <v>0.7196296248241657</v>
      </c>
      <c r="J6226" s="40">
        <v>44143.465033017041</v>
      </c>
    </row>
    <row r="6227" spans="1:10" x14ac:dyDescent="0.3">
      <c r="A6227" s="29">
        <v>6223</v>
      </c>
      <c r="B6227">
        <v>5080</v>
      </c>
      <c r="C6227" s="24">
        <v>42347</v>
      </c>
      <c r="D6227" s="24">
        <v>43808</v>
      </c>
      <c r="E6227">
        <v>5625</v>
      </c>
      <c r="F6227" s="31">
        <v>15798.334923970531</v>
      </c>
      <c r="G6227" s="24">
        <v>43541</v>
      </c>
      <c r="H6227" s="33">
        <v>3</v>
      </c>
      <c r="I6227">
        <v>0.80482337140270255</v>
      </c>
      <c r="J6227" s="40">
        <v>43750.050649121767</v>
      </c>
    </row>
    <row r="6228" spans="1:10" x14ac:dyDescent="0.3">
      <c r="A6228" s="29">
        <v>6224</v>
      </c>
      <c r="B6228">
        <v>5080</v>
      </c>
      <c r="C6228" s="24">
        <v>42347</v>
      </c>
      <c r="D6228" s="24">
        <v>43808</v>
      </c>
      <c r="E6228">
        <v>5625</v>
      </c>
      <c r="F6228" s="31">
        <v>15603.646282352429</v>
      </c>
      <c r="G6228" s="24">
        <v>42556</v>
      </c>
      <c r="H6228" s="33">
        <v>3</v>
      </c>
      <c r="I6228">
        <v>0.80482337140270255</v>
      </c>
      <c r="J6228" s="40">
        <v>42990.505098395639</v>
      </c>
    </row>
    <row r="6229" spans="1:10" x14ac:dyDescent="0.3">
      <c r="A6229" s="29">
        <v>6225</v>
      </c>
      <c r="B6229">
        <v>5080</v>
      </c>
      <c r="C6229" s="24">
        <v>42347</v>
      </c>
      <c r="D6229" s="24">
        <v>43808</v>
      </c>
      <c r="E6229">
        <v>5625</v>
      </c>
      <c r="F6229" s="31">
        <v>925.80865645653898</v>
      </c>
      <c r="G6229" s="24">
        <v>43679</v>
      </c>
      <c r="H6229" s="33">
        <v>1</v>
      </c>
      <c r="I6229">
        <v>0.98884995907581841</v>
      </c>
      <c r="J6229" s="40">
        <v>43802.931002941325</v>
      </c>
    </row>
    <row r="6230" spans="1:10" x14ac:dyDescent="0.3">
      <c r="A6230" s="29">
        <v>6226</v>
      </c>
      <c r="B6230">
        <v>5081</v>
      </c>
      <c r="C6230" s="24">
        <v>42050</v>
      </c>
      <c r="D6230" s="24">
        <v>43511</v>
      </c>
      <c r="E6230">
        <v>5000</v>
      </c>
      <c r="F6230" s="31">
        <v>4148.9847383273527</v>
      </c>
      <c r="G6230" s="24">
        <v>43349</v>
      </c>
      <c r="H6230" s="33">
        <v>1</v>
      </c>
      <c r="I6230">
        <v>0.98884995907581841</v>
      </c>
      <c r="J6230" s="40">
        <v>43354.718291801182</v>
      </c>
    </row>
    <row r="6231" spans="1:10" x14ac:dyDescent="0.3">
      <c r="A6231" s="29">
        <v>6227</v>
      </c>
      <c r="B6231">
        <v>5082</v>
      </c>
      <c r="C6231" s="24">
        <v>42008</v>
      </c>
      <c r="D6231" s="24">
        <v>43104</v>
      </c>
      <c r="E6231">
        <v>5000</v>
      </c>
      <c r="F6231" s="31">
        <v>10111.578931745347</v>
      </c>
      <c r="G6231" s="24">
        <v>42730</v>
      </c>
      <c r="H6231" s="33">
        <v>3</v>
      </c>
      <c r="I6231">
        <v>0.80482337140270255</v>
      </c>
      <c r="J6231" s="40">
        <v>42918.981018481107</v>
      </c>
    </row>
    <row r="6232" spans="1:10" x14ac:dyDescent="0.3">
      <c r="A6232" s="29">
        <v>6228</v>
      </c>
      <c r="B6232">
        <v>5082</v>
      </c>
      <c r="C6232" s="24">
        <v>42008</v>
      </c>
      <c r="D6232" s="24">
        <v>43104</v>
      </c>
      <c r="E6232">
        <v>5000</v>
      </c>
      <c r="F6232" s="31">
        <v>5329.2212663620739</v>
      </c>
      <c r="G6232" s="24">
        <v>42518</v>
      </c>
      <c r="H6232" s="33">
        <v>2</v>
      </c>
      <c r="I6232">
        <v>0.89574241276323197</v>
      </c>
      <c r="J6232" s="40">
        <v>43255.182142598722</v>
      </c>
    </row>
    <row r="6233" spans="1:10" x14ac:dyDescent="0.3">
      <c r="A6233" s="29">
        <v>6229</v>
      </c>
      <c r="B6233">
        <v>5082</v>
      </c>
      <c r="C6233" s="24">
        <v>42008</v>
      </c>
      <c r="D6233" s="24">
        <v>43104</v>
      </c>
      <c r="E6233">
        <v>5000</v>
      </c>
      <c r="F6233" s="31">
        <v>29264.941247850813</v>
      </c>
      <c r="G6233" s="24">
        <v>42624</v>
      </c>
      <c r="H6233" s="33">
        <v>4</v>
      </c>
      <c r="I6233">
        <v>0.7196296248241657</v>
      </c>
      <c r="J6233" s="40">
        <v>42836.020900271469</v>
      </c>
    </row>
    <row r="6234" spans="1:10" x14ac:dyDescent="0.3">
      <c r="A6234" s="29">
        <v>6230</v>
      </c>
      <c r="B6234">
        <v>5082</v>
      </c>
      <c r="C6234" s="24">
        <v>42008</v>
      </c>
      <c r="D6234" s="24">
        <v>43104</v>
      </c>
      <c r="E6234">
        <v>5000</v>
      </c>
      <c r="F6234" s="31">
        <v>5308.9074111666332</v>
      </c>
      <c r="G6234" s="24">
        <v>42165</v>
      </c>
      <c r="H6234" s="33">
        <v>2</v>
      </c>
      <c r="I6234">
        <v>0.89574241276323197</v>
      </c>
      <c r="J6234" s="40">
        <v>42575.202164884002</v>
      </c>
    </row>
    <row r="6235" spans="1:10" x14ac:dyDescent="0.3">
      <c r="A6235" s="29">
        <v>6231</v>
      </c>
      <c r="B6235">
        <v>5082</v>
      </c>
      <c r="C6235" s="24">
        <v>42008</v>
      </c>
      <c r="D6235" s="24">
        <v>43104</v>
      </c>
      <c r="E6235">
        <v>5000</v>
      </c>
      <c r="F6235" s="31">
        <v>7106.0678243781149</v>
      </c>
      <c r="G6235" s="24">
        <v>42737</v>
      </c>
      <c r="H6235" s="33">
        <v>2</v>
      </c>
      <c r="I6235">
        <v>0.89574241276323197</v>
      </c>
      <c r="J6235" s="40">
        <v>43189.953794733054</v>
      </c>
    </row>
    <row r="6236" spans="1:10" x14ac:dyDescent="0.3">
      <c r="A6236" s="29">
        <v>6232</v>
      </c>
      <c r="B6236">
        <v>5084</v>
      </c>
      <c r="C6236" s="24">
        <v>42367</v>
      </c>
      <c r="D6236" s="24">
        <v>43828</v>
      </c>
      <c r="E6236">
        <v>3750</v>
      </c>
      <c r="F6236" s="31">
        <v>485.53855095981601</v>
      </c>
      <c r="G6236" s="24">
        <v>43765</v>
      </c>
      <c r="H6236" s="33">
        <v>1</v>
      </c>
      <c r="I6236">
        <v>0.98884995907581841</v>
      </c>
      <c r="J6236" s="40">
        <v>43876.744279166975</v>
      </c>
    </row>
    <row r="6237" spans="1:10" x14ac:dyDescent="0.3">
      <c r="A6237" s="29">
        <v>6233</v>
      </c>
      <c r="B6237">
        <v>5086</v>
      </c>
      <c r="C6237" s="24">
        <v>42017</v>
      </c>
      <c r="D6237" s="24">
        <v>43478</v>
      </c>
      <c r="E6237">
        <v>3750</v>
      </c>
      <c r="F6237" s="31">
        <v>10906.60448822559</v>
      </c>
      <c r="G6237" s="24">
        <v>42920</v>
      </c>
      <c r="H6237" s="33">
        <v>3</v>
      </c>
      <c r="I6237">
        <v>0.80482337140270255</v>
      </c>
      <c r="J6237" s="40">
        <v>42927.151769812655</v>
      </c>
    </row>
    <row r="6238" spans="1:10" x14ac:dyDescent="0.3">
      <c r="A6238" s="29">
        <v>6234</v>
      </c>
      <c r="B6238">
        <v>5089</v>
      </c>
      <c r="C6238" s="24">
        <v>42148</v>
      </c>
      <c r="D6238" s="24">
        <v>43609</v>
      </c>
      <c r="E6238">
        <v>5000</v>
      </c>
      <c r="F6238" s="31">
        <v>3050.6932980097158</v>
      </c>
      <c r="G6238" s="24">
        <v>43457</v>
      </c>
      <c r="H6238" s="33">
        <v>1</v>
      </c>
      <c r="I6238">
        <v>0.98884995907581841</v>
      </c>
      <c r="J6238" s="40">
        <v>43788.007410437836</v>
      </c>
    </row>
    <row r="6239" spans="1:10" x14ac:dyDescent="0.3">
      <c r="A6239" s="29">
        <v>6235</v>
      </c>
      <c r="B6239">
        <v>5089</v>
      </c>
      <c r="C6239" s="24">
        <v>42148</v>
      </c>
      <c r="D6239" s="24">
        <v>43609</v>
      </c>
      <c r="E6239">
        <v>5000</v>
      </c>
      <c r="F6239" s="31">
        <v>2231.6364036138029</v>
      </c>
      <c r="G6239" s="24">
        <v>42640</v>
      </c>
      <c r="H6239" s="33">
        <v>1</v>
      </c>
      <c r="I6239">
        <v>0.98884995907581841</v>
      </c>
      <c r="J6239" s="40">
        <v>42902.666332652567</v>
      </c>
    </row>
    <row r="6240" spans="1:10" x14ac:dyDescent="0.3">
      <c r="A6240" s="29">
        <v>6236</v>
      </c>
      <c r="B6240">
        <v>5089</v>
      </c>
      <c r="C6240" s="24">
        <v>42148</v>
      </c>
      <c r="D6240" s="24">
        <v>43609</v>
      </c>
      <c r="E6240">
        <v>5000</v>
      </c>
      <c r="F6240" s="31">
        <v>5355.7651152979988</v>
      </c>
      <c r="G6240" s="24">
        <v>43502</v>
      </c>
      <c r="H6240" s="33">
        <v>2</v>
      </c>
      <c r="I6240">
        <v>0.89574241276323197</v>
      </c>
      <c r="J6240" s="40">
        <v>43514.837413657617</v>
      </c>
    </row>
    <row r="6241" spans="1:10" x14ac:dyDescent="0.3">
      <c r="A6241" s="29">
        <v>6237</v>
      </c>
      <c r="B6241">
        <v>5090</v>
      </c>
      <c r="C6241" s="24">
        <v>42197</v>
      </c>
      <c r="D6241" s="24">
        <v>43658</v>
      </c>
      <c r="E6241">
        <v>6250</v>
      </c>
      <c r="F6241" s="31">
        <v>12424.149743469554</v>
      </c>
      <c r="G6241" s="24">
        <v>43381</v>
      </c>
      <c r="H6241" s="33">
        <v>3</v>
      </c>
      <c r="I6241">
        <v>0.80482337140270255</v>
      </c>
      <c r="J6241" s="40">
        <v>43992.200098257534</v>
      </c>
    </row>
    <row r="6242" spans="1:10" x14ac:dyDescent="0.3">
      <c r="A6242" s="29">
        <v>6238</v>
      </c>
      <c r="B6242">
        <v>5090</v>
      </c>
      <c r="C6242" s="24">
        <v>42197</v>
      </c>
      <c r="D6242" s="24">
        <v>43658</v>
      </c>
      <c r="E6242">
        <v>6250</v>
      </c>
      <c r="F6242" s="31">
        <v>789.90222151673129</v>
      </c>
      <c r="G6242" s="24">
        <v>42884</v>
      </c>
      <c r="H6242" s="33">
        <v>1</v>
      </c>
      <c r="I6242">
        <v>0.98884995907581841</v>
      </c>
      <c r="J6242" s="40">
        <v>43508.226380665888</v>
      </c>
    </row>
    <row r="6243" spans="1:10" x14ac:dyDescent="0.3">
      <c r="A6243" s="29">
        <v>6239</v>
      </c>
      <c r="B6243">
        <v>5090</v>
      </c>
      <c r="C6243" s="24">
        <v>42197</v>
      </c>
      <c r="D6243" s="24">
        <v>43658</v>
      </c>
      <c r="E6243">
        <v>6250</v>
      </c>
      <c r="F6243" s="31">
        <v>733.41722909142629</v>
      </c>
      <c r="G6243" s="24">
        <v>42352</v>
      </c>
      <c r="H6243" s="33">
        <v>1</v>
      </c>
      <c r="I6243">
        <v>0.98884995907581841</v>
      </c>
      <c r="J6243" s="40">
        <v>42467.436493552523</v>
      </c>
    </row>
    <row r="6244" spans="1:10" x14ac:dyDescent="0.3">
      <c r="A6244" s="29">
        <v>6240</v>
      </c>
      <c r="B6244">
        <v>5091</v>
      </c>
      <c r="C6244" s="24">
        <v>42088</v>
      </c>
      <c r="D6244" s="24">
        <v>42454</v>
      </c>
      <c r="E6244">
        <v>6250</v>
      </c>
      <c r="F6244" s="31">
        <v>12845.568934537741</v>
      </c>
      <c r="G6244" s="24">
        <v>42103</v>
      </c>
      <c r="H6244" s="33">
        <v>3</v>
      </c>
      <c r="I6244">
        <v>0.80482337140270255</v>
      </c>
      <c r="J6244" s="40">
        <v>42110.076567642194</v>
      </c>
    </row>
    <row r="6245" spans="1:10" x14ac:dyDescent="0.3">
      <c r="A6245" s="29">
        <v>6241</v>
      </c>
      <c r="B6245">
        <v>5093</v>
      </c>
      <c r="C6245" s="24">
        <v>42313</v>
      </c>
      <c r="D6245" s="24">
        <v>43774</v>
      </c>
      <c r="E6245">
        <v>3750</v>
      </c>
      <c r="F6245" s="31">
        <v>2934.453573605902</v>
      </c>
      <c r="G6245" s="24">
        <v>43253</v>
      </c>
      <c r="H6245" s="33">
        <v>1</v>
      </c>
      <c r="I6245">
        <v>0.98884995907581841</v>
      </c>
      <c r="J6245" s="40">
        <v>43505.222395280871</v>
      </c>
    </row>
    <row r="6246" spans="1:10" x14ac:dyDescent="0.3">
      <c r="A6246" s="29">
        <v>6242</v>
      </c>
      <c r="B6246">
        <v>5093</v>
      </c>
      <c r="C6246" s="24">
        <v>42313</v>
      </c>
      <c r="D6246" s="24">
        <v>43774</v>
      </c>
      <c r="E6246">
        <v>3750</v>
      </c>
      <c r="F6246" s="31">
        <v>11189.040700622514</v>
      </c>
      <c r="G6246" s="24">
        <v>42385</v>
      </c>
      <c r="H6246" s="33">
        <v>3</v>
      </c>
      <c r="I6246">
        <v>0.80482337140270255</v>
      </c>
      <c r="J6246" s="40">
        <v>42564.577116108609</v>
      </c>
    </row>
    <row r="6247" spans="1:10" x14ac:dyDescent="0.3">
      <c r="A6247" s="29">
        <v>6243</v>
      </c>
      <c r="B6247">
        <v>5096</v>
      </c>
      <c r="C6247" s="24">
        <v>42133</v>
      </c>
      <c r="D6247" s="24">
        <v>43229</v>
      </c>
      <c r="E6247">
        <v>6250</v>
      </c>
      <c r="F6247" s="31">
        <v>1101.6807165216564</v>
      </c>
      <c r="G6247" s="24">
        <v>42744</v>
      </c>
      <c r="H6247" s="33">
        <v>1</v>
      </c>
      <c r="I6247">
        <v>0.98884995907581841</v>
      </c>
      <c r="J6247" s="40">
        <v>43018.351846217287</v>
      </c>
    </row>
    <row r="6248" spans="1:10" x14ac:dyDescent="0.3">
      <c r="A6248" s="29">
        <v>6244</v>
      </c>
      <c r="B6248">
        <v>5097</v>
      </c>
      <c r="C6248" s="24">
        <v>42145</v>
      </c>
      <c r="D6248" s="24">
        <v>42876</v>
      </c>
      <c r="E6248">
        <v>6250</v>
      </c>
      <c r="F6248" s="31">
        <v>6028.057157442051</v>
      </c>
      <c r="G6248" s="24">
        <v>42790</v>
      </c>
      <c r="H6248" s="33">
        <v>2</v>
      </c>
      <c r="I6248">
        <v>0.89574241276323197</v>
      </c>
      <c r="J6248" s="40">
        <v>42931.054553817972</v>
      </c>
    </row>
    <row r="6249" spans="1:10" x14ac:dyDescent="0.3">
      <c r="A6249" s="29">
        <v>6245</v>
      </c>
      <c r="B6249">
        <v>5098</v>
      </c>
      <c r="C6249" s="24">
        <v>42131</v>
      </c>
      <c r="D6249" s="24">
        <v>43227</v>
      </c>
      <c r="E6249">
        <v>5625</v>
      </c>
      <c r="F6249" s="31">
        <v>2676.9357397135063</v>
      </c>
      <c r="G6249" s="24">
        <v>42963</v>
      </c>
      <c r="H6249" s="33">
        <v>1</v>
      </c>
      <c r="I6249">
        <v>0.98884995907581841</v>
      </c>
      <c r="J6249" s="40">
        <v>44762.193261925575</v>
      </c>
    </row>
    <row r="6250" spans="1:10" x14ac:dyDescent="0.3">
      <c r="A6250" s="29">
        <v>6246</v>
      </c>
      <c r="B6250">
        <v>5098</v>
      </c>
      <c r="C6250" s="24">
        <v>42131</v>
      </c>
      <c r="D6250" s="24">
        <v>43227</v>
      </c>
      <c r="E6250">
        <v>5625</v>
      </c>
      <c r="F6250" s="31">
        <v>1996.9169924299367</v>
      </c>
      <c r="G6250" s="24">
        <v>42676</v>
      </c>
      <c r="H6250" s="33">
        <v>1</v>
      </c>
      <c r="I6250">
        <v>0.98884995907581841</v>
      </c>
      <c r="J6250" s="40">
        <v>42798.948760904954</v>
      </c>
    </row>
    <row r="6251" spans="1:10" x14ac:dyDescent="0.3">
      <c r="A6251" s="29">
        <v>6247</v>
      </c>
      <c r="B6251">
        <v>5098</v>
      </c>
      <c r="C6251" s="24">
        <v>42131</v>
      </c>
      <c r="D6251" s="24">
        <v>43227</v>
      </c>
      <c r="E6251">
        <v>5625</v>
      </c>
      <c r="F6251" s="31">
        <v>288.41494685791855</v>
      </c>
      <c r="G6251" s="24">
        <v>42303</v>
      </c>
      <c r="H6251" s="33">
        <v>1</v>
      </c>
      <c r="I6251">
        <v>0.98884995907581841</v>
      </c>
      <c r="J6251" s="40">
        <v>42621.715270269458</v>
      </c>
    </row>
    <row r="6252" spans="1:10" x14ac:dyDescent="0.3">
      <c r="A6252" s="29">
        <v>6248</v>
      </c>
      <c r="B6252">
        <v>5099</v>
      </c>
      <c r="C6252" s="24">
        <v>42069</v>
      </c>
      <c r="D6252" s="24">
        <v>43530</v>
      </c>
      <c r="E6252">
        <v>5625</v>
      </c>
      <c r="F6252" s="31">
        <v>5968.7114221689108</v>
      </c>
      <c r="G6252" s="24">
        <v>42912</v>
      </c>
      <c r="H6252" s="33">
        <v>2</v>
      </c>
      <c r="I6252">
        <v>0.89574241276323197</v>
      </c>
      <c r="J6252" s="40">
        <v>43203.943893364252</v>
      </c>
    </row>
    <row r="6253" spans="1:10" x14ac:dyDescent="0.3">
      <c r="A6253" s="29">
        <v>6249</v>
      </c>
      <c r="B6253">
        <v>5100</v>
      </c>
      <c r="C6253" s="24">
        <v>42197</v>
      </c>
      <c r="D6253" s="24">
        <v>43658</v>
      </c>
      <c r="E6253">
        <v>5000</v>
      </c>
      <c r="F6253" s="31">
        <v>22994.25868263817</v>
      </c>
      <c r="G6253" s="24">
        <v>43025</v>
      </c>
      <c r="H6253" s="33">
        <v>4</v>
      </c>
      <c r="I6253">
        <v>0.7196296248241657</v>
      </c>
      <c r="J6253" s="40">
        <v>43180.972111062765</v>
      </c>
    </row>
    <row r="6254" spans="1:10" x14ac:dyDescent="0.3">
      <c r="A6254" s="29">
        <v>6250</v>
      </c>
      <c r="B6254">
        <v>5100</v>
      </c>
      <c r="C6254" s="24">
        <v>42197</v>
      </c>
      <c r="D6254" s="24">
        <v>43658</v>
      </c>
      <c r="E6254">
        <v>5000</v>
      </c>
      <c r="F6254" s="31">
        <v>4705.8393457007805</v>
      </c>
      <c r="G6254" s="24">
        <v>42814</v>
      </c>
      <c r="H6254" s="33">
        <v>1</v>
      </c>
      <c r="I6254">
        <v>0.98884995907581841</v>
      </c>
      <c r="J6254" s="40">
        <v>43033.024856023752</v>
      </c>
    </row>
    <row r="6255" spans="1:10" x14ac:dyDescent="0.3">
      <c r="A6255" s="29">
        <v>6251</v>
      </c>
      <c r="B6255">
        <v>5100</v>
      </c>
      <c r="C6255" s="24">
        <v>42197</v>
      </c>
      <c r="D6255" s="24">
        <v>43658</v>
      </c>
      <c r="E6255">
        <v>5000</v>
      </c>
      <c r="F6255" s="31">
        <v>6470.8867033103752</v>
      </c>
      <c r="G6255" s="24">
        <v>42697</v>
      </c>
      <c r="H6255" s="33">
        <v>2</v>
      </c>
      <c r="I6255">
        <v>0.89574241276323197</v>
      </c>
      <c r="J6255" s="40">
        <v>43116.02637462665</v>
      </c>
    </row>
    <row r="6256" spans="1:10" x14ac:dyDescent="0.3">
      <c r="A6256" s="29">
        <v>6252</v>
      </c>
      <c r="B6256">
        <v>5100</v>
      </c>
      <c r="C6256" s="24">
        <v>42197</v>
      </c>
      <c r="D6256" s="24">
        <v>43658</v>
      </c>
      <c r="E6256">
        <v>5000</v>
      </c>
      <c r="F6256" s="31">
        <v>9584.4497313496886</v>
      </c>
      <c r="G6256" s="24">
        <v>43423</v>
      </c>
      <c r="H6256" s="33">
        <v>2</v>
      </c>
      <c r="I6256">
        <v>0.89574241276323197</v>
      </c>
      <c r="J6256" s="40">
        <v>44203.220269114005</v>
      </c>
    </row>
    <row r="6257" spans="1:10" x14ac:dyDescent="0.3">
      <c r="A6257" s="29">
        <v>6253</v>
      </c>
      <c r="B6257">
        <v>5102</v>
      </c>
      <c r="C6257" s="24">
        <v>42224</v>
      </c>
      <c r="D6257" s="24">
        <v>43685</v>
      </c>
      <c r="E6257">
        <v>5625</v>
      </c>
      <c r="F6257" s="31">
        <v>6166.3841681678878</v>
      </c>
      <c r="G6257" s="24">
        <v>42787</v>
      </c>
      <c r="H6257" s="33">
        <v>2</v>
      </c>
      <c r="I6257">
        <v>0.89574241276323197</v>
      </c>
      <c r="J6257" s="40">
        <v>43024.507585463529</v>
      </c>
    </row>
    <row r="6258" spans="1:10" x14ac:dyDescent="0.3">
      <c r="A6258" s="29">
        <v>6254</v>
      </c>
      <c r="B6258">
        <v>5103</v>
      </c>
      <c r="C6258" s="24">
        <v>42125</v>
      </c>
      <c r="D6258" s="24">
        <v>42491</v>
      </c>
      <c r="E6258">
        <v>6250</v>
      </c>
      <c r="F6258" s="31">
        <v>450.49531373456523</v>
      </c>
      <c r="G6258" s="24">
        <v>42435</v>
      </c>
      <c r="H6258" s="33">
        <v>1</v>
      </c>
      <c r="I6258">
        <v>0.98884995907581841</v>
      </c>
      <c r="J6258" s="40">
        <v>43038.381054039783</v>
      </c>
    </row>
    <row r="6259" spans="1:10" x14ac:dyDescent="0.3">
      <c r="A6259" s="29">
        <v>6255</v>
      </c>
      <c r="B6259">
        <v>5104</v>
      </c>
      <c r="C6259" s="24">
        <v>42237</v>
      </c>
      <c r="D6259" s="24">
        <v>42968</v>
      </c>
      <c r="E6259">
        <v>5000</v>
      </c>
      <c r="F6259" s="31">
        <v>1222.1436434188865</v>
      </c>
      <c r="G6259" s="24">
        <v>42936</v>
      </c>
      <c r="H6259" s="33">
        <v>1</v>
      </c>
      <c r="I6259">
        <v>0.98884995907581841</v>
      </c>
      <c r="J6259" s="40">
        <v>42963.679690887082</v>
      </c>
    </row>
    <row r="6260" spans="1:10" x14ac:dyDescent="0.3">
      <c r="A6260" s="29">
        <v>6256</v>
      </c>
      <c r="B6260">
        <v>5104</v>
      </c>
      <c r="C6260" s="24">
        <v>42237</v>
      </c>
      <c r="D6260" s="24">
        <v>42968</v>
      </c>
      <c r="E6260">
        <v>5000</v>
      </c>
      <c r="F6260" s="31">
        <v>20790.297408702103</v>
      </c>
      <c r="G6260" s="24">
        <v>42273</v>
      </c>
      <c r="H6260" s="33">
        <v>4</v>
      </c>
      <c r="I6260">
        <v>0.7196296248241657</v>
      </c>
      <c r="J6260" s="40">
        <v>42362.625987819709</v>
      </c>
    </row>
    <row r="6261" spans="1:10" x14ac:dyDescent="0.3">
      <c r="A6261" s="29">
        <v>6257</v>
      </c>
      <c r="B6261">
        <v>5104</v>
      </c>
      <c r="C6261" s="24">
        <v>42237</v>
      </c>
      <c r="D6261" s="24">
        <v>42968</v>
      </c>
      <c r="E6261">
        <v>5000</v>
      </c>
      <c r="F6261" s="31">
        <v>145.58656316318951</v>
      </c>
      <c r="G6261" s="24">
        <v>42486</v>
      </c>
      <c r="H6261" s="33">
        <v>1</v>
      </c>
      <c r="I6261">
        <v>0.98884995907581841</v>
      </c>
      <c r="J6261" s="40">
        <v>42552.707269089653</v>
      </c>
    </row>
    <row r="6262" spans="1:10" x14ac:dyDescent="0.3">
      <c r="A6262" s="29">
        <v>6258</v>
      </c>
      <c r="B6262">
        <v>5105</v>
      </c>
      <c r="C6262" s="24">
        <v>42177</v>
      </c>
      <c r="D6262" s="24">
        <v>43638</v>
      </c>
      <c r="E6262">
        <v>6250</v>
      </c>
      <c r="F6262" s="31">
        <v>5280.6576618000499</v>
      </c>
      <c r="G6262" s="24">
        <v>43143</v>
      </c>
      <c r="H6262" s="33">
        <v>2</v>
      </c>
      <c r="I6262">
        <v>0.89574241276323197</v>
      </c>
      <c r="J6262" s="40">
        <v>43193.273133494054</v>
      </c>
    </row>
    <row r="6263" spans="1:10" x14ac:dyDescent="0.3">
      <c r="A6263" s="29">
        <v>6259</v>
      </c>
      <c r="B6263">
        <v>5105</v>
      </c>
      <c r="C6263" s="24">
        <v>42177</v>
      </c>
      <c r="D6263" s="24">
        <v>43638</v>
      </c>
      <c r="E6263">
        <v>6250</v>
      </c>
      <c r="F6263" s="31">
        <v>5090.3527849842403</v>
      </c>
      <c r="G6263" s="24">
        <v>43109</v>
      </c>
      <c r="H6263" s="33">
        <v>2</v>
      </c>
      <c r="I6263">
        <v>0.89574241276323197</v>
      </c>
      <c r="J6263" s="40">
        <v>43113.157122322009</v>
      </c>
    </row>
    <row r="6264" spans="1:10" x14ac:dyDescent="0.3">
      <c r="A6264" s="29">
        <v>6260</v>
      </c>
      <c r="B6264">
        <v>5105</v>
      </c>
      <c r="C6264" s="24">
        <v>42177</v>
      </c>
      <c r="D6264" s="24">
        <v>43638</v>
      </c>
      <c r="E6264">
        <v>6250</v>
      </c>
      <c r="F6264" s="31">
        <v>7567.7193943056054</v>
      </c>
      <c r="G6264" s="24">
        <v>43420</v>
      </c>
      <c r="H6264" s="33">
        <v>2</v>
      </c>
      <c r="I6264">
        <v>0.89574241276323197</v>
      </c>
      <c r="J6264" s="40">
        <v>43481.802233969422</v>
      </c>
    </row>
    <row r="6265" spans="1:10" x14ac:dyDescent="0.3">
      <c r="A6265" s="29">
        <v>6261</v>
      </c>
      <c r="B6265">
        <v>5106</v>
      </c>
      <c r="C6265" s="24">
        <v>42177</v>
      </c>
      <c r="D6265" s="24">
        <v>43638</v>
      </c>
      <c r="E6265">
        <v>3750</v>
      </c>
      <c r="F6265" s="31">
        <v>3077.8361475974284</v>
      </c>
      <c r="G6265" s="24">
        <v>42987</v>
      </c>
      <c r="H6265" s="33">
        <v>1</v>
      </c>
      <c r="I6265">
        <v>0.98884995907581841</v>
      </c>
      <c r="J6265" s="40">
        <v>43066.330712980351</v>
      </c>
    </row>
    <row r="6266" spans="1:10" x14ac:dyDescent="0.3">
      <c r="A6266" s="29">
        <v>6262</v>
      </c>
      <c r="B6266">
        <v>5106</v>
      </c>
      <c r="C6266" s="24">
        <v>42177</v>
      </c>
      <c r="D6266" s="24">
        <v>43638</v>
      </c>
      <c r="E6266">
        <v>3750</v>
      </c>
      <c r="F6266" s="31">
        <v>3502.5066008633717</v>
      </c>
      <c r="G6266" s="24">
        <v>42357</v>
      </c>
      <c r="H6266" s="33">
        <v>1</v>
      </c>
      <c r="I6266">
        <v>0.98884995907581841</v>
      </c>
      <c r="J6266" s="40">
        <v>42573.814283698455</v>
      </c>
    </row>
    <row r="6267" spans="1:10" x14ac:dyDescent="0.3">
      <c r="A6267" s="29">
        <v>6263</v>
      </c>
      <c r="B6267">
        <v>5106</v>
      </c>
      <c r="C6267" s="24">
        <v>42177</v>
      </c>
      <c r="D6267" s="24">
        <v>43638</v>
      </c>
      <c r="E6267">
        <v>3750</v>
      </c>
      <c r="F6267" s="31">
        <v>750.35081597877627</v>
      </c>
      <c r="G6267" s="24">
        <v>42613</v>
      </c>
      <c r="H6267" s="33">
        <v>1</v>
      </c>
      <c r="I6267">
        <v>0.98884995907581841</v>
      </c>
      <c r="J6267" s="40">
        <v>42968.03926936382</v>
      </c>
    </row>
    <row r="6268" spans="1:10" x14ac:dyDescent="0.3">
      <c r="A6268" s="29">
        <v>6264</v>
      </c>
      <c r="B6268">
        <v>5107</v>
      </c>
      <c r="C6268" s="24">
        <v>42303</v>
      </c>
      <c r="D6268" s="24">
        <v>43399</v>
      </c>
      <c r="E6268">
        <v>6250</v>
      </c>
      <c r="F6268" s="31">
        <v>2479.736377862519</v>
      </c>
      <c r="G6268" s="24">
        <v>42687</v>
      </c>
      <c r="H6268" s="33">
        <v>1</v>
      </c>
      <c r="I6268">
        <v>0.98884995907581841</v>
      </c>
      <c r="J6268" s="40">
        <v>42875.271054450393</v>
      </c>
    </row>
    <row r="6269" spans="1:10" x14ac:dyDescent="0.3">
      <c r="A6269" s="29">
        <v>6265</v>
      </c>
      <c r="B6269">
        <v>5108</v>
      </c>
      <c r="C6269" s="24">
        <v>42301</v>
      </c>
      <c r="D6269" s="24">
        <v>43762</v>
      </c>
      <c r="E6269">
        <v>4375</v>
      </c>
      <c r="F6269" s="31">
        <v>3978.3116456867115</v>
      </c>
      <c r="G6269" s="24">
        <v>43482</v>
      </c>
      <c r="H6269" s="33">
        <v>1</v>
      </c>
      <c r="I6269">
        <v>0.98884995907581841</v>
      </c>
      <c r="J6269" s="40">
        <v>44017.337307667207</v>
      </c>
    </row>
    <row r="6270" spans="1:10" x14ac:dyDescent="0.3">
      <c r="A6270" s="29">
        <v>6266</v>
      </c>
      <c r="B6270">
        <v>5108</v>
      </c>
      <c r="C6270" s="24">
        <v>42301</v>
      </c>
      <c r="D6270" s="24">
        <v>43762</v>
      </c>
      <c r="E6270">
        <v>4375</v>
      </c>
      <c r="F6270" s="31">
        <v>5829.2515850180835</v>
      </c>
      <c r="G6270" s="24">
        <v>43481</v>
      </c>
      <c r="H6270" s="33">
        <v>2</v>
      </c>
      <c r="I6270">
        <v>0.89574241276323197</v>
      </c>
      <c r="J6270" s="40">
        <v>43682.201925743633</v>
      </c>
    </row>
    <row r="6271" spans="1:10" x14ac:dyDescent="0.3">
      <c r="A6271" s="29">
        <v>6267</v>
      </c>
      <c r="B6271">
        <v>5109</v>
      </c>
      <c r="C6271" s="24">
        <v>42229</v>
      </c>
      <c r="D6271" s="24">
        <v>43690</v>
      </c>
      <c r="E6271">
        <v>3750</v>
      </c>
      <c r="F6271" s="31">
        <v>705.61611127002766</v>
      </c>
      <c r="G6271" s="24">
        <v>43535</v>
      </c>
      <c r="H6271" s="33">
        <v>1</v>
      </c>
      <c r="I6271">
        <v>0.98884995907581841</v>
      </c>
      <c r="J6271" s="40">
        <v>44098.130048430496</v>
      </c>
    </row>
    <row r="6272" spans="1:10" x14ac:dyDescent="0.3">
      <c r="A6272" s="29">
        <v>6268</v>
      </c>
      <c r="B6272">
        <v>5109</v>
      </c>
      <c r="C6272" s="24">
        <v>42229</v>
      </c>
      <c r="D6272" s="24">
        <v>43690</v>
      </c>
      <c r="E6272">
        <v>3750</v>
      </c>
      <c r="F6272" s="31">
        <v>1529.2303804277688</v>
      </c>
      <c r="G6272" s="24">
        <v>42718</v>
      </c>
      <c r="H6272" s="33">
        <v>1</v>
      </c>
      <c r="I6272">
        <v>0.98884995907581841</v>
      </c>
      <c r="J6272" s="40">
        <v>44528.182149837114</v>
      </c>
    </row>
    <row r="6273" spans="1:10" x14ac:dyDescent="0.3">
      <c r="A6273" s="29">
        <v>6269</v>
      </c>
      <c r="B6273">
        <v>5109</v>
      </c>
      <c r="C6273" s="24">
        <v>42229</v>
      </c>
      <c r="D6273" s="24">
        <v>43690</v>
      </c>
      <c r="E6273">
        <v>3750</v>
      </c>
      <c r="F6273" s="31">
        <v>1460.7160484172593</v>
      </c>
      <c r="G6273" s="24">
        <v>43102</v>
      </c>
      <c r="H6273" s="33">
        <v>1</v>
      </c>
      <c r="I6273">
        <v>0.98884995907581841</v>
      </c>
      <c r="J6273" s="40">
        <v>43195.810212970217</v>
      </c>
    </row>
    <row r="6274" spans="1:10" x14ac:dyDescent="0.3">
      <c r="A6274" s="29">
        <v>6270</v>
      </c>
      <c r="B6274">
        <v>5111</v>
      </c>
      <c r="C6274" s="24">
        <v>42308</v>
      </c>
      <c r="D6274" s="24">
        <v>43769</v>
      </c>
      <c r="E6274">
        <v>5000</v>
      </c>
      <c r="F6274" s="31">
        <v>4394.8603541398033</v>
      </c>
      <c r="G6274" s="24">
        <v>43238</v>
      </c>
      <c r="H6274" s="33">
        <v>1</v>
      </c>
      <c r="I6274">
        <v>0.98884995907581841</v>
      </c>
      <c r="J6274" s="40">
        <v>43301.267051148476</v>
      </c>
    </row>
    <row r="6275" spans="1:10" x14ac:dyDescent="0.3">
      <c r="A6275" s="29">
        <v>6271</v>
      </c>
      <c r="B6275">
        <v>5114</v>
      </c>
      <c r="C6275" s="24">
        <v>42152</v>
      </c>
      <c r="D6275" s="24">
        <v>43248</v>
      </c>
      <c r="E6275">
        <v>3750</v>
      </c>
      <c r="F6275" s="31">
        <v>5228.5902407595058</v>
      </c>
      <c r="G6275" s="24">
        <v>43056</v>
      </c>
      <c r="H6275" s="33">
        <v>2</v>
      </c>
      <c r="I6275">
        <v>0.89574241276323197</v>
      </c>
      <c r="J6275" s="40">
        <v>43078.115584923762</v>
      </c>
    </row>
    <row r="6276" spans="1:10" x14ac:dyDescent="0.3">
      <c r="A6276" s="29">
        <v>6272</v>
      </c>
      <c r="B6276">
        <v>5114</v>
      </c>
      <c r="C6276" s="24">
        <v>42152</v>
      </c>
      <c r="D6276" s="24">
        <v>43248</v>
      </c>
      <c r="E6276">
        <v>3750</v>
      </c>
      <c r="F6276" s="31">
        <v>5112.3794324504761</v>
      </c>
      <c r="G6276" s="24">
        <v>42274</v>
      </c>
      <c r="H6276" s="33">
        <v>2</v>
      </c>
      <c r="I6276">
        <v>0.89574241276323197</v>
      </c>
      <c r="J6276" s="40">
        <v>42401.379926383146</v>
      </c>
    </row>
    <row r="6277" spans="1:10" x14ac:dyDescent="0.3">
      <c r="A6277" s="29">
        <v>6273</v>
      </c>
      <c r="B6277">
        <v>5116</v>
      </c>
      <c r="C6277" s="24">
        <v>42115</v>
      </c>
      <c r="D6277" s="24">
        <v>43576</v>
      </c>
      <c r="E6277">
        <v>4375</v>
      </c>
      <c r="F6277" s="31">
        <v>5491.9752840096698</v>
      </c>
      <c r="G6277" s="24">
        <v>42156</v>
      </c>
      <c r="H6277" s="33">
        <v>2</v>
      </c>
      <c r="I6277">
        <v>0.89574241276323197</v>
      </c>
      <c r="J6277" s="40">
        <v>42276.196763234308</v>
      </c>
    </row>
    <row r="6278" spans="1:10" x14ac:dyDescent="0.3">
      <c r="A6278" s="29">
        <v>6274</v>
      </c>
      <c r="B6278">
        <v>5116</v>
      </c>
      <c r="C6278" s="24">
        <v>42115</v>
      </c>
      <c r="D6278" s="24">
        <v>43576</v>
      </c>
      <c r="E6278">
        <v>4375</v>
      </c>
      <c r="F6278" s="31">
        <v>3607.1010481783655</v>
      </c>
      <c r="G6278" s="24">
        <v>42275</v>
      </c>
      <c r="H6278" s="33">
        <v>1</v>
      </c>
      <c r="I6278">
        <v>0.98884995907581841</v>
      </c>
      <c r="J6278" s="40">
        <v>42460.908603414326</v>
      </c>
    </row>
    <row r="6279" spans="1:10" x14ac:dyDescent="0.3">
      <c r="A6279" s="29">
        <v>6275</v>
      </c>
      <c r="B6279">
        <v>5118</v>
      </c>
      <c r="C6279" s="24">
        <v>42236</v>
      </c>
      <c r="D6279" s="24">
        <v>43697</v>
      </c>
      <c r="E6279">
        <v>4375</v>
      </c>
      <c r="F6279" s="31">
        <v>5512.8529415271887</v>
      </c>
      <c r="G6279" s="24">
        <v>43538</v>
      </c>
      <c r="H6279" s="33">
        <v>2</v>
      </c>
      <c r="I6279">
        <v>0.89574241276323197</v>
      </c>
      <c r="J6279" s="40">
        <v>43647.581764485811</v>
      </c>
    </row>
    <row r="6280" spans="1:10" x14ac:dyDescent="0.3">
      <c r="A6280" s="29">
        <v>6276</v>
      </c>
      <c r="B6280">
        <v>5118</v>
      </c>
      <c r="C6280" s="24">
        <v>42236</v>
      </c>
      <c r="D6280" s="24">
        <v>43697</v>
      </c>
      <c r="E6280">
        <v>4375</v>
      </c>
      <c r="F6280" s="31">
        <v>2834.0667961200043</v>
      </c>
      <c r="G6280" s="24">
        <v>43140</v>
      </c>
      <c r="H6280" s="33">
        <v>1</v>
      </c>
      <c r="I6280">
        <v>0.98884995907581841</v>
      </c>
      <c r="J6280" s="40">
        <v>43617.919624233662</v>
      </c>
    </row>
    <row r="6281" spans="1:10" x14ac:dyDescent="0.3">
      <c r="A6281" s="29">
        <v>6277</v>
      </c>
      <c r="B6281">
        <v>5120</v>
      </c>
      <c r="C6281" s="24">
        <v>42293</v>
      </c>
      <c r="D6281" s="24">
        <v>43389</v>
      </c>
      <c r="E6281">
        <v>5000</v>
      </c>
      <c r="F6281" s="31">
        <v>794.54377407159404</v>
      </c>
      <c r="G6281" s="24">
        <v>42768</v>
      </c>
      <c r="H6281" s="33">
        <v>1</v>
      </c>
      <c r="I6281">
        <v>0.98884995907581841</v>
      </c>
      <c r="J6281" s="40">
        <v>44191.714773660809</v>
      </c>
    </row>
    <row r="6282" spans="1:10" x14ac:dyDescent="0.3">
      <c r="A6282" s="29">
        <v>6278</v>
      </c>
      <c r="B6282">
        <v>5121</v>
      </c>
      <c r="C6282" s="24">
        <v>42333</v>
      </c>
      <c r="D6282" s="24">
        <v>43794</v>
      </c>
      <c r="E6282">
        <v>5625</v>
      </c>
      <c r="F6282" s="31">
        <v>7668.9476295825261</v>
      </c>
      <c r="G6282" s="24">
        <v>43659</v>
      </c>
      <c r="H6282" s="33">
        <v>2</v>
      </c>
      <c r="I6282">
        <v>0.89574241276323197</v>
      </c>
      <c r="J6282" s="40">
        <v>43802.159038285659</v>
      </c>
    </row>
    <row r="6283" spans="1:10" x14ac:dyDescent="0.3">
      <c r="A6283" s="29">
        <v>6279</v>
      </c>
      <c r="B6283">
        <v>5123</v>
      </c>
      <c r="C6283" s="24">
        <v>42128</v>
      </c>
      <c r="D6283" s="24">
        <v>43589</v>
      </c>
      <c r="E6283">
        <v>3750</v>
      </c>
      <c r="F6283" s="31">
        <v>1106.8984349988204</v>
      </c>
      <c r="G6283" s="24">
        <v>42296</v>
      </c>
      <c r="H6283" s="33">
        <v>1</v>
      </c>
      <c r="I6283">
        <v>0.98884995907581841</v>
      </c>
      <c r="J6283" s="40">
        <v>42476.076704364328</v>
      </c>
    </row>
    <row r="6284" spans="1:10" x14ac:dyDescent="0.3">
      <c r="A6284" s="29">
        <v>6280</v>
      </c>
      <c r="B6284">
        <v>5123</v>
      </c>
      <c r="C6284" s="24">
        <v>42128</v>
      </c>
      <c r="D6284" s="24">
        <v>43589</v>
      </c>
      <c r="E6284">
        <v>3750</v>
      </c>
      <c r="F6284" s="31">
        <v>2196.9072901113877</v>
      </c>
      <c r="G6284" s="24">
        <v>42647</v>
      </c>
      <c r="H6284" s="33">
        <v>1</v>
      </c>
      <c r="I6284">
        <v>0.98884995907581841</v>
      </c>
      <c r="J6284" s="40">
        <v>42757.717201910971</v>
      </c>
    </row>
    <row r="6285" spans="1:10" x14ac:dyDescent="0.3">
      <c r="A6285" s="29">
        <v>6281</v>
      </c>
      <c r="B6285">
        <v>5124</v>
      </c>
      <c r="C6285" s="24">
        <v>42136</v>
      </c>
      <c r="D6285" s="24">
        <v>42867</v>
      </c>
      <c r="E6285">
        <v>5625</v>
      </c>
      <c r="F6285" s="31">
        <v>4120.4010154339667</v>
      </c>
      <c r="G6285" s="24">
        <v>42650</v>
      </c>
      <c r="H6285" s="33">
        <v>1</v>
      </c>
      <c r="I6285">
        <v>0.98884995907581841</v>
      </c>
      <c r="J6285" s="40">
        <v>42740.582808856845</v>
      </c>
    </row>
    <row r="6286" spans="1:10" x14ac:dyDescent="0.3">
      <c r="A6286" s="29">
        <v>6282</v>
      </c>
      <c r="B6286">
        <v>5125</v>
      </c>
      <c r="C6286" s="24">
        <v>42212</v>
      </c>
      <c r="D6286" s="24">
        <v>43308</v>
      </c>
      <c r="E6286">
        <v>6250</v>
      </c>
      <c r="F6286" s="31">
        <v>7751.6012967277902</v>
      </c>
      <c r="G6286" s="24">
        <v>42495</v>
      </c>
      <c r="H6286" s="33">
        <v>2</v>
      </c>
      <c r="I6286">
        <v>0.89574241276323197</v>
      </c>
      <c r="J6286" s="40">
        <v>42612.354891368988</v>
      </c>
    </row>
    <row r="6287" spans="1:10" x14ac:dyDescent="0.3">
      <c r="A6287" s="29">
        <v>6283</v>
      </c>
      <c r="B6287">
        <v>5125</v>
      </c>
      <c r="C6287" s="24">
        <v>42212</v>
      </c>
      <c r="D6287" s="24">
        <v>43308</v>
      </c>
      <c r="E6287">
        <v>6250</v>
      </c>
      <c r="F6287" s="31">
        <v>1839.687736582054</v>
      </c>
      <c r="G6287" s="24">
        <v>42286</v>
      </c>
      <c r="H6287" s="33">
        <v>1</v>
      </c>
      <c r="I6287">
        <v>0.98884995907581841</v>
      </c>
      <c r="J6287" s="40">
        <v>42373.416502882108</v>
      </c>
    </row>
    <row r="6288" spans="1:10" x14ac:dyDescent="0.3">
      <c r="A6288" s="29">
        <v>6284</v>
      </c>
      <c r="B6288">
        <v>5125</v>
      </c>
      <c r="C6288" s="24">
        <v>42212</v>
      </c>
      <c r="D6288" s="24">
        <v>43308</v>
      </c>
      <c r="E6288">
        <v>6250</v>
      </c>
      <c r="F6288" s="31">
        <v>2106.3040695389323</v>
      </c>
      <c r="G6288" s="24">
        <v>42969</v>
      </c>
      <c r="H6288" s="33">
        <v>1</v>
      </c>
      <c r="I6288">
        <v>0.98884995907581841</v>
      </c>
      <c r="J6288" s="40">
        <v>43547.94354523981</v>
      </c>
    </row>
    <row r="6289" spans="1:10" x14ac:dyDescent="0.3">
      <c r="A6289" s="29">
        <v>6285</v>
      </c>
      <c r="B6289">
        <v>5125</v>
      </c>
      <c r="C6289" s="24">
        <v>42212</v>
      </c>
      <c r="D6289" s="24">
        <v>43308</v>
      </c>
      <c r="E6289">
        <v>6250</v>
      </c>
      <c r="F6289" s="31">
        <v>90.903912467792111</v>
      </c>
      <c r="G6289" s="24">
        <v>42610</v>
      </c>
      <c r="H6289" s="33">
        <v>1</v>
      </c>
      <c r="I6289">
        <v>0.98884995907581841</v>
      </c>
      <c r="J6289" s="40">
        <v>42684.844253845244</v>
      </c>
    </row>
    <row r="6290" spans="1:10" x14ac:dyDescent="0.3">
      <c r="A6290" s="29">
        <v>6286</v>
      </c>
      <c r="B6290">
        <v>5127</v>
      </c>
      <c r="C6290" s="24">
        <v>42009</v>
      </c>
      <c r="D6290" s="24">
        <v>43470</v>
      </c>
      <c r="E6290">
        <v>6250</v>
      </c>
      <c r="F6290" s="31">
        <v>963.79804883606459</v>
      </c>
      <c r="G6290" s="24">
        <v>43403</v>
      </c>
      <c r="H6290" s="33">
        <v>1</v>
      </c>
      <c r="I6290">
        <v>0.98884995907581841</v>
      </c>
      <c r="J6290" s="40">
        <v>43618.725483439783</v>
      </c>
    </row>
    <row r="6291" spans="1:10" x14ac:dyDescent="0.3">
      <c r="A6291" s="29">
        <v>6287</v>
      </c>
      <c r="B6291">
        <v>5128</v>
      </c>
      <c r="C6291" s="24">
        <v>42091</v>
      </c>
      <c r="D6291" s="24">
        <v>43552</v>
      </c>
      <c r="E6291">
        <v>3750</v>
      </c>
      <c r="F6291" s="31">
        <v>4697.9876089410182</v>
      </c>
      <c r="G6291" s="24">
        <v>42137</v>
      </c>
      <c r="H6291" s="33">
        <v>1</v>
      </c>
      <c r="I6291">
        <v>0.98884995907581841</v>
      </c>
      <c r="J6291" s="40">
        <v>42855.665719851604</v>
      </c>
    </row>
    <row r="6292" spans="1:10" x14ac:dyDescent="0.3">
      <c r="A6292" s="29">
        <v>6288</v>
      </c>
      <c r="B6292">
        <v>5128</v>
      </c>
      <c r="C6292" s="24">
        <v>42091</v>
      </c>
      <c r="D6292" s="24">
        <v>43552</v>
      </c>
      <c r="E6292">
        <v>3750</v>
      </c>
      <c r="F6292" s="31">
        <v>2659.3990498317444</v>
      </c>
      <c r="G6292" s="24">
        <v>42803</v>
      </c>
      <c r="H6292" s="33">
        <v>1</v>
      </c>
      <c r="I6292">
        <v>0.98884995907581841</v>
      </c>
      <c r="J6292" s="40">
        <v>43137.027735758289</v>
      </c>
    </row>
    <row r="6293" spans="1:10" x14ac:dyDescent="0.3">
      <c r="A6293" s="29">
        <v>6289</v>
      </c>
      <c r="B6293">
        <v>5130</v>
      </c>
      <c r="C6293" s="24">
        <v>42188</v>
      </c>
      <c r="D6293" s="24">
        <v>43284</v>
      </c>
      <c r="E6293">
        <v>3750</v>
      </c>
      <c r="F6293" s="31">
        <v>16108.390151011676</v>
      </c>
      <c r="G6293" s="24">
        <v>42685</v>
      </c>
      <c r="H6293" s="33">
        <v>3</v>
      </c>
      <c r="I6293">
        <v>0.80482337140270255</v>
      </c>
      <c r="J6293" s="40">
        <v>42793.152641105007</v>
      </c>
    </row>
    <row r="6294" spans="1:10" x14ac:dyDescent="0.3">
      <c r="A6294" s="29">
        <v>6290</v>
      </c>
      <c r="B6294">
        <v>5131</v>
      </c>
      <c r="C6294" s="24">
        <v>42040</v>
      </c>
      <c r="D6294" s="24">
        <v>43501</v>
      </c>
      <c r="E6294">
        <v>6250</v>
      </c>
      <c r="F6294" s="31">
        <v>20729.862048791299</v>
      </c>
      <c r="G6294" s="24">
        <v>43181</v>
      </c>
      <c r="H6294" s="33">
        <v>4</v>
      </c>
      <c r="I6294">
        <v>0.7196296248241657</v>
      </c>
      <c r="J6294" s="40">
        <v>43270.619391457374</v>
      </c>
    </row>
    <row r="6295" spans="1:10" x14ac:dyDescent="0.3">
      <c r="A6295" s="29">
        <v>6291</v>
      </c>
      <c r="B6295">
        <v>5131</v>
      </c>
      <c r="C6295" s="24">
        <v>42040</v>
      </c>
      <c r="D6295" s="24">
        <v>43501</v>
      </c>
      <c r="E6295">
        <v>6250</v>
      </c>
      <c r="F6295" s="31">
        <v>3588.3841191167526</v>
      </c>
      <c r="G6295" s="24">
        <v>42627</v>
      </c>
      <c r="H6295" s="33">
        <v>1</v>
      </c>
      <c r="I6295">
        <v>0.98884995907581841</v>
      </c>
      <c r="J6295" s="40">
        <v>42839.392014821387</v>
      </c>
    </row>
    <row r="6296" spans="1:10" x14ac:dyDescent="0.3">
      <c r="A6296" s="29">
        <v>6292</v>
      </c>
      <c r="B6296">
        <v>5133</v>
      </c>
      <c r="C6296" s="24">
        <v>42249</v>
      </c>
      <c r="D6296" s="24">
        <v>43710</v>
      </c>
      <c r="E6296">
        <v>6250</v>
      </c>
      <c r="F6296" s="31">
        <v>2821.477688340181</v>
      </c>
      <c r="G6296" s="24">
        <v>42968</v>
      </c>
      <c r="H6296" s="33">
        <v>1</v>
      </c>
      <c r="I6296">
        <v>0.98884995907581841</v>
      </c>
      <c r="J6296" s="40">
        <v>44268.697389767876</v>
      </c>
    </row>
    <row r="6297" spans="1:10" x14ac:dyDescent="0.3">
      <c r="A6297" s="29">
        <v>6293</v>
      </c>
      <c r="B6297">
        <v>5133</v>
      </c>
      <c r="C6297" s="24">
        <v>42249</v>
      </c>
      <c r="D6297" s="24">
        <v>43710</v>
      </c>
      <c r="E6297">
        <v>6250</v>
      </c>
      <c r="F6297" s="31">
        <v>1402.4923872978172</v>
      </c>
      <c r="G6297" s="24">
        <v>42669</v>
      </c>
      <c r="H6297" s="33">
        <v>1</v>
      </c>
      <c r="I6297">
        <v>0.98884995907581841</v>
      </c>
      <c r="J6297" s="40">
        <v>43596.878757668972</v>
      </c>
    </row>
    <row r="6298" spans="1:10" x14ac:dyDescent="0.3">
      <c r="A6298" s="29">
        <v>6294</v>
      </c>
      <c r="B6298">
        <v>5133</v>
      </c>
      <c r="C6298" s="24">
        <v>42249</v>
      </c>
      <c r="D6298" s="24">
        <v>43710</v>
      </c>
      <c r="E6298">
        <v>6250</v>
      </c>
      <c r="F6298" s="31">
        <v>13125.661452692337</v>
      </c>
      <c r="G6298" s="24">
        <v>42892</v>
      </c>
      <c r="H6298" s="33">
        <v>3</v>
      </c>
      <c r="I6298">
        <v>0.80482337140270255</v>
      </c>
      <c r="J6298" s="40">
        <v>43378.475931910347</v>
      </c>
    </row>
    <row r="6299" spans="1:10" x14ac:dyDescent="0.3">
      <c r="A6299" s="29">
        <v>6295</v>
      </c>
      <c r="B6299">
        <v>5134</v>
      </c>
      <c r="C6299" s="24">
        <v>42301</v>
      </c>
      <c r="D6299" s="24">
        <v>43397</v>
      </c>
      <c r="E6299">
        <v>5625</v>
      </c>
      <c r="F6299" s="31">
        <v>12426.786413685635</v>
      </c>
      <c r="G6299" s="24">
        <v>43256</v>
      </c>
      <c r="H6299" s="33">
        <v>3</v>
      </c>
      <c r="I6299">
        <v>0.80482337140270255</v>
      </c>
      <c r="J6299" s="40">
        <v>43313.095138318298</v>
      </c>
    </row>
    <row r="6300" spans="1:10" x14ac:dyDescent="0.3">
      <c r="A6300" s="29">
        <v>6296</v>
      </c>
      <c r="B6300">
        <v>5135</v>
      </c>
      <c r="C6300" s="24">
        <v>42174</v>
      </c>
      <c r="D6300" s="24">
        <v>43270</v>
      </c>
      <c r="E6300">
        <v>4375</v>
      </c>
      <c r="F6300" s="31">
        <v>104.79366642421256</v>
      </c>
      <c r="G6300" s="24">
        <v>43151</v>
      </c>
      <c r="H6300" s="33">
        <v>1</v>
      </c>
      <c r="I6300">
        <v>0.98884995907581841</v>
      </c>
      <c r="J6300" s="40">
        <v>43183.964088281842</v>
      </c>
    </row>
    <row r="6301" spans="1:10" x14ac:dyDescent="0.3">
      <c r="A6301" s="29">
        <v>6297</v>
      </c>
      <c r="B6301">
        <v>5136</v>
      </c>
      <c r="C6301" s="24">
        <v>42247</v>
      </c>
      <c r="D6301" s="24">
        <v>42613</v>
      </c>
      <c r="E6301">
        <v>3750</v>
      </c>
      <c r="F6301" s="31">
        <v>1896.2210212712237</v>
      </c>
      <c r="G6301" s="24">
        <v>42474</v>
      </c>
      <c r="H6301" s="33">
        <v>1</v>
      </c>
      <c r="I6301">
        <v>0.98884995907581841</v>
      </c>
      <c r="J6301" s="40">
        <v>42848.567898539841</v>
      </c>
    </row>
    <row r="6302" spans="1:10" x14ac:dyDescent="0.3">
      <c r="A6302" s="29">
        <v>6298</v>
      </c>
      <c r="B6302">
        <v>5139</v>
      </c>
      <c r="C6302" s="24">
        <v>42289</v>
      </c>
      <c r="D6302" s="24">
        <v>43385</v>
      </c>
      <c r="E6302">
        <v>6250</v>
      </c>
      <c r="F6302" s="31">
        <v>4997.3323768406863</v>
      </c>
      <c r="G6302" s="24">
        <v>43223</v>
      </c>
      <c r="H6302" s="33">
        <v>1</v>
      </c>
      <c r="I6302">
        <v>0.98884995907581841</v>
      </c>
      <c r="J6302" s="40">
        <v>43819.999509571186</v>
      </c>
    </row>
    <row r="6303" spans="1:10" x14ac:dyDescent="0.3">
      <c r="A6303" s="29">
        <v>6299</v>
      </c>
      <c r="B6303">
        <v>5139</v>
      </c>
      <c r="C6303" s="24">
        <v>42289</v>
      </c>
      <c r="D6303" s="24">
        <v>43385</v>
      </c>
      <c r="E6303">
        <v>6250</v>
      </c>
      <c r="F6303" s="31">
        <v>26291.902725462489</v>
      </c>
      <c r="G6303" s="24">
        <v>43098</v>
      </c>
      <c r="H6303" s="33">
        <v>4</v>
      </c>
      <c r="I6303">
        <v>0.7196296248241657</v>
      </c>
      <c r="J6303" s="40">
        <v>43376.751604123572</v>
      </c>
    </row>
    <row r="6304" spans="1:10" x14ac:dyDescent="0.3">
      <c r="A6304" s="29">
        <v>6300</v>
      </c>
      <c r="B6304">
        <v>5140</v>
      </c>
      <c r="C6304" s="24">
        <v>42357</v>
      </c>
      <c r="D6304" s="24">
        <v>43818</v>
      </c>
      <c r="E6304">
        <v>6250</v>
      </c>
      <c r="F6304" s="31">
        <v>3079.0605881861288</v>
      </c>
      <c r="G6304" s="24">
        <v>42870</v>
      </c>
      <c r="H6304" s="33">
        <v>1</v>
      </c>
      <c r="I6304">
        <v>0.98884995907581841</v>
      </c>
      <c r="J6304" s="40">
        <v>43098.086259979536</v>
      </c>
    </row>
    <row r="6305" spans="1:10" x14ac:dyDescent="0.3">
      <c r="A6305" s="29">
        <v>6301</v>
      </c>
      <c r="B6305">
        <v>5140</v>
      </c>
      <c r="C6305" s="24">
        <v>42357</v>
      </c>
      <c r="D6305" s="24">
        <v>43818</v>
      </c>
      <c r="E6305">
        <v>6250</v>
      </c>
      <c r="F6305" s="31">
        <v>5033.9679850853881</v>
      </c>
      <c r="G6305" s="24">
        <v>42578</v>
      </c>
      <c r="H6305" s="33">
        <v>2</v>
      </c>
      <c r="I6305">
        <v>0.89574241276323197</v>
      </c>
      <c r="J6305" s="40">
        <v>42868.069643401344</v>
      </c>
    </row>
    <row r="6306" spans="1:10" x14ac:dyDescent="0.3">
      <c r="A6306" s="29">
        <v>6302</v>
      </c>
      <c r="B6306">
        <v>5140</v>
      </c>
      <c r="C6306" s="24">
        <v>42357</v>
      </c>
      <c r="D6306" s="24">
        <v>43818</v>
      </c>
      <c r="E6306">
        <v>6250</v>
      </c>
      <c r="F6306" s="31">
        <v>16825.134108813803</v>
      </c>
      <c r="G6306" s="24">
        <v>43773</v>
      </c>
      <c r="H6306" s="33">
        <v>3</v>
      </c>
      <c r="I6306">
        <v>0.80482337140270255</v>
      </c>
      <c r="J6306" s="40">
        <v>43881.878660487579</v>
      </c>
    </row>
    <row r="6307" spans="1:10" x14ac:dyDescent="0.3">
      <c r="A6307" s="29">
        <v>6303</v>
      </c>
      <c r="B6307">
        <v>5141</v>
      </c>
      <c r="C6307" s="24">
        <v>42239</v>
      </c>
      <c r="D6307" s="24">
        <v>43700</v>
      </c>
      <c r="E6307">
        <v>3750</v>
      </c>
      <c r="F6307" s="31">
        <v>2691.8487819302245</v>
      </c>
      <c r="G6307" s="24">
        <v>42949</v>
      </c>
      <c r="H6307" s="33">
        <v>1</v>
      </c>
      <c r="I6307">
        <v>0.98884995907581841</v>
      </c>
      <c r="J6307" s="40">
        <v>43105.12122443597</v>
      </c>
    </row>
    <row r="6308" spans="1:10" x14ac:dyDescent="0.3">
      <c r="A6308" s="29">
        <v>6304</v>
      </c>
      <c r="B6308">
        <v>5141</v>
      </c>
      <c r="C6308" s="24">
        <v>42239</v>
      </c>
      <c r="D6308" s="24">
        <v>43700</v>
      </c>
      <c r="E6308">
        <v>3750</v>
      </c>
      <c r="F6308" s="31">
        <v>1190.6603006584899</v>
      </c>
      <c r="G6308" s="24">
        <v>42718</v>
      </c>
      <c r="H6308" s="33">
        <v>1</v>
      </c>
      <c r="I6308">
        <v>0.98884995907581841</v>
      </c>
      <c r="J6308" s="40">
        <v>42870.890357604796</v>
      </c>
    </row>
    <row r="6309" spans="1:10" x14ac:dyDescent="0.3">
      <c r="A6309" s="29">
        <v>6305</v>
      </c>
      <c r="B6309">
        <v>5141</v>
      </c>
      <c r="C6309" s="24">
        <v>42239</v>
      </c>
      <c r="D6309" s="24">
        <v>43700</v>
      </c>
      <c r="E6309">
        <v>3750</v>
      </c>
      <c r="F6309" s="31">
        <v>1515.4715184446322</v>
      </c>
      <c r="G6309" s="24">
        <v>43541</v>
      </c>
      <c r="H6309" s="33">
        <v>1</v>
      </c>
      <c r="I6309">
        <v>0.98884995907581841</v>
      </c>
      <c r="J6309" s="40">
        <v>43681.8591819754</v>
      </c>
    </row>
    <row r="6310" spans="1:10" x14ac:dyDescent="0.3">
      <c r="A6310" s="29">
        <v>6306</v>
      </c>
      <c r="B6310">
        <v>5146</v>
      </c>
      <c r="C6310" s="24">
        <v>42142</v>
      </c>
      <c r="D6310" s="24">
        <v>43603</v>
      </c>
      <c r="E6310">
        <v>4375</v>
      </c>
      <c r="F6310" s="31">
        <v>14664.447805381729</v>
      </c>
      <c r="G6310" s="24">
        <v>43077</v>
      </c>
      <c r="H6310" s="33">
        <v>3</v>
      </c>
      <c r="I6310">
        <v>0.80482337140270255</v>
      </c>
      <c r="J6310" s="40">
        <v>43162.584007900979</v>
      </c>
    </row>
    <row r="6311" spans="1:10" x14ac:dyDescent="0.3">
      <c r="A6311" s="29">
        <v>6307</v>
      </c>
      <c r="B6311">
        <v>5146</v>
      </c>
      <c r="C6311" s="24">
        <v>42142</v>
      </c>
      <c r="D6311" s="24">
        <v>43603</v>
      </c>
      <c r="E6311">
        <v>4375</v>
      </c>
      <c r="F6311" s="31">
        <v>3062.9077465609216</v>
      </c>
      <c r="G6311" s="24">
        <v>42222</v>
      </c>
      <c r="H6311" s="33">
        <v>1</v>
      </c>
      <c r="I6311">
        <v>0.98884995907581841</v>
      </c>
      <c r="J6311" s="40">
        <v>43416.062502879839</v>
      </c>
    </row>
    <row r="6312" spans="1:10" x14ac:dyDescent="0.3">
      <c r="A6312" s="29">
        <v>6308</v>
      </c>
      <c r="B6312">
        <v>5149</v>
      </c>
      <c r="C6312" s="24">
        <v>42163</v>
      </c>
      <c r="D6312" s="24">
        <v>43624</v>
      </c>
      <c r="E6312">
        <v>3750</v>
      </c>
      <c r="F6312" s="31">
        <v>22703.194607820147</v>
      </c>
      <c r="G6312" s="24">
        <v>43187</v>
      </c>
      <c r="H6312" s="33">
        <v>4</v>
      </c>
      <c r="I6312">
        <v>0.7196296248241657</v>
      </c>
      <c r="J6312" s="40">
        <v>43835.769519179477</v>
      </c>
    </row>
    <row r="6313" spans="1:10" x14ac:dyDescent="0.3">
      <c r="A6313" s="29">
        <v>6309</v>
      </c>
      <c r="B6313">
        <v>5150</v>
      </c>
      <c r="C6313" s="24">
        <v>42053</v>
      </c>
      <c r="D6313" s="24">
        <v>43514</v>
      </c>
      <c r="E6313">
        <v>3750</v>
      </c>
      <c r="F6313" s="31">
        <v>2130.3574695706384</v>
      </c>
      <c r="G6313" s="24">
        <v>43212</v>
      </c>
      <c r="H6313" s="33">
        <v>1</v>
      </c>
      <c r="I6313">
        <v>0.98884995907581841</v>
      </c>
      <c r="J6313" s="40">
        <v>43415.665658720623</v>
      </c>
    </row>
    <row r="6314" spans="1:10" x14ac:dyDescent="0.3">
      <c r="A6314" s="29">
        <v>6310</v>
      </c>
      <c r="B6314">
        <v>5150</v>
      </c>
      <c r="C6314" s="24">
        <v>42053</v>
      </c>
      <c r="D6314" s="24">
        <v>43514</v>
      </c>
      <c r="E6314">
        <v>3750</v>
      </c>
      <c r="F6314" s="31">
        <v>4606.6950228741671</v>
      </c>
      <c r="G6314" s="24">
        <v>43109</v>
      </c>
      <c r="H6314" s="33">
        <v>1</v>
      </c>
      <c r="I6314">
        <v>0.98884995907581841</v>
      </c>
      <c r="J6314" s="40">
        <v>43215.135153789823</v>
      </c>
    </row>
    <row r="6315" spans="1:10" x14ac:dyDescent="0.3">
      <c r="A6315" s="29">
        <v>6311</v>
      </c>
      <c r="B6315">
        <v>5153</v>
      </c>
      <c r="C6315" s="24">
        <v>42063</v>
      </c>
      <c r="D6315" s="24">
        <v>43524</v>
      </c>
      <c r="E6315">
        <v>6250</v>
      </c>
      <c r="F6315" s="31">
        <v>11004.587642928178</v>
      </c>
      <c r="G6315" s="24">
        <v>42637</v>
      </c>
      <c r="H6315" s="33">
        <v>3</v>
      </c>
      <c r="I6315">
        <v>0.80482337140270255</v>
      </c>
      <c r="J6315" s="40">
        <v>42998.146640377199</v>
      </c>
    </row>
    <row r="6316" spans="1:10" x14ac:dyDescent="0.3">
      <c r="A6316" s="29">
        <v>6312</v>
      </c>
      <c r="B6316">
        <v>5155</v>
      </c>
      <c r="C6316" s="24">
        <v>42049</v>
      </c>
      <c r="D6316" s="24">
        <v>43145</v>
      </c>
      <c r="E6316">
        <v>4375</v>
      </c>
      <c r="F6316" s="31">
        <v>2689.7798177469499</v>
      </c>
      <c r="G6316" s="24">
        <v>42655</v>
      </c>
      <c r="H6316" s="33">
        <v>1</v>
      </c>
      <c r="I6316">
        <v>0.98884995907581841</v>
      </c>
      <c r="J6316" s="40">
        <v>42669.958842769694</v>
      </c>
    </row>
    <row r="6317" spans="1:10" x14ac:dyDescent="0.3">
      <c r="A6317" s="29">
        <v>6313</v>
      </c>
      <c r="B6317">
        <v>5156</v>
      </c>
      <c r="C6317" s="24">
        <v>42295</v>
      </c>
      <c r="D6317" s="24">
        <v>43026</v>
      </c>
      <c r="E6317">
        <v>3750</v>
      </c>
      <c r="F6317" s="31">
        <v>2656.2435195392004</v>
      </c>
      <c r="G6317" s="24">
        <v>42566</v>
      </c>
      <c r="H6317" s="33">
        <v>1</v>
      </c>
      <c r="I6317">
        <v>0.98884995907581841</v>
      </c>
      <c r="J6317" s="40">
        <v>42965.777362500936</v>
      </c>
    </row>
    <row r="6318" spans="1:10" x14ac:dyDescent="0.3">
      <c r="A6318" s="29">
        <v>6314</v>
      </c>
      <c r="B6318">
        <v>5156</v>
      </c>
      <c r="C6318" s="24">
        <v>42295</v>
      </c>
      <c r="D6318" s="24">
        <v>43026</v>
      </c>
      <c r="E6318">
        <v>3750</v>
      </c>
      <c r="F6318" s="31">
        <v>8894.2913296678907</v>
      </c>
      <c r="G6318" s="24">
        <v>42456</v>
      </c>
      <c r="H6318" s="33">
        <v>2</v>
      </c>
      <c r="I6318">
        <v>0.89574241276323197</v>
      </c>
      <c r="J6318" s="40">
        <v>42531.230854222427</v>
      </c>
    </row>
    <row r="6319" spans="1:10" x14ac:dyDescent="0.3">
      <c r="A6319" s="29">
        <v>6315</v>
      </c>
      <c r="B6319">
        <v>5157</v>
      </c>
      <c r="C6319" s="24">
        <v>42179</v>
      </c>
      <c r="D6319" s="24">
        <v>43640</v>
      </c>
      <c r="E6319">
        <v>6250</v>
      </c>
      <c r="F6319" s="31">
        <v>1142.0710061270481</v>
      </c>
      <c r="G6319" s="24">
        <v>43597</v>
      </c>
      <c r="H6319" s="33">
        <v>1</v>
      </c>
      <c r="I6319">
        <v>0.98884995907581841</v>
      </c>
      <c r="J6319" s="40">
        <v>43890.973629041786</v>
      </c>
    </row>
    <row r="6320" spans="1:10" x14ac:dyDescent="0.3">
      <c r="A6320" s="29">
        <v>6316</v>
      </c>
      <c r="B6320">
        <v>5158</v>
      </c>
      <c r="C6320" s="24">
        <v>42289</v>
      </c>
      <c r="D6320" s="24">
        <v>43750</v>
      </c>
      <c r="E6320">
        <v>4375</v>
      </c>
      <c r="F6320" s="31">
        <v>3134.9255733170835</v>
      </c>
      <c r="G6320" s="24">
        <v>42327</v>
      </c>
      <c r="H6320" s="33">
        <v>1</v>
      </c>
      <c r="I6320">
        <v>0.98884995907581841</v>
      </c>
      <c r="J6320" s="40">
        <v>42512.631668556234</v>
      </c>
    </row>
    <row r="6321" spans="1:10" x14ac:dyDescent="0.3">
      <c r="A6321" s="29">
        <v>6317</v>
      </c>
      <c r="B6321">
        <v>5158</v>
      </c>
      <c r="C6321" s="24">
        <v>42289</v>
      </c>
      <c r="D6321" s="24">
        <v>43750</v>
      </c>
      <c r="E6321">
        <v>4375</v>
      </c>
      <c r="F6321" s="31">
        <v>11915.069835964012</v>
      </c>
      <c r="G6321" s="24">
        <v>42734</v>
      </c>
      <c r="H6321" s="33">
        <v>3</v>
      </c>
      <c r="I6321">
        <v>0.80482337140270255</v>
      </c>
      <c r="J6321" s="40">
        <v>42845.034959718461</v>
      </c>
    </row>
    <row r="6322" spans="1:10" x14ac:dyDescent="0.3">
      <c r="A6322" s="29">
        <v>6318</v>
      </c>
      <c r="B6322">
        <v>5160</v>
      </c>
      <c r="C6322" s="24">
        <v>42228</v>
      </c>
      <c r="D6322" s="24">
        <v>42594</v>
      </c>
      <c r="E6322">
        <v>3750</v>
      </c>
      <c r="F6322" s="31">
        <v>207.42505351891214</v>
      </c>
      <c r="G6322" s="24">
        <v>42566</v>
      </c>
      <c r="H6322" s="33">
        <v>1</v>
      </c>
      <c r="I6322">
        <v>0.98884995907581841</v>
      </c>
      <c r="J6322" s="40">
        <v>42658.167525216166</v>
      </c>
    </row>
    <row r="6323" spans="1:10" x14ac:dyDescent="0.3">
      <c r="A6323" s="29">
        <v>6319</v>
      </c>
      <c r="B6323">
        <v>5161</v>
      </c>
      <c r="C6323" s="24">
        <v>42139</v>
      </c>
      <c r="D6323" s="24">
        <v>42870</v>
      </c>
      <c r="E6323">
        <v>5000</v>
      </c>
      <c r="F6323" s="31">
        <v>6804.6317999268404</v>
      </c>
      <c r="G6323" s="24">
        <v>42829</v>
      </c>
      <c r="H6323" s="33">
        <v>2</v>
      </c>
      <c r="I6323">
        <v>0.89574241276323197</v>
      </c>
      <c r="J6323" s="40">
        <v>43017.134180227768</v>
      </c>
    </row>
    <row r="6324" spans="1:10" x14ac:dyDescent="0.3">
      <c r="A6324" s="29">
        <v>6320</v>
      </c>
      <c r="B6324">
        <v>5161</v>
      </c>
      <c r="C6324" s="24">
        <v>42139</v>
      </c>
      <c r="D6324" s="24">
        <v>42870</v>
      </c>
      <c r="E6324">
        <v>5000</v>
      </c>
      <c r="F6324" s="31">
        <v>1463.9001275013295</v>
      </c>
      <c r="G6324" s="24">
        <v>42196</v>
      </c>
      <c r="H6324" s="33">
        <v>1</v>
      </c>
      <c r="I6324">
        <v>0.98884995907581841</v>
      </c>
      <c r="J6324" s="40">
        <v>43120.383137094046</v>
      </c>
    </row>
    <row r="6325" spans="1:10" x14ac:dyDescent="0.3">
      <c r="A6325" s="29">
        <v>6321</v>
      </c>
      <c r="B6325">
        <v>5162</v>
      </c>
      <c r="C6325" s="24">
        <v>42068</v>
      </c>
      <c r="D6325" s="24">
        <v>42799</v>
      </c>
      <c r="E6325">
        <v>5000</v>
      </c>
      <c r="F6325" s="31">
        <v>3855.403702910894</v>
      </c>
      <c r="G6325" s="24">
        <v>42392</v>
      </c>
      <c r="H6325" s="33">
        <v>1</v>
      </c>
      <c r="I6325">
        <v>0.98884995907581841</v>
      </c>
      <c r="J6325" s="40">
        <v>42687.864709276662</v>
      </c>
    </row>
    <row r="6326" spans="1:10" x14ac:dyDescent="0.3">
      <c r="A6326" s="29">
        <v>6322</v>
      </c>
      <c r="B6326">
        <v>5162</v>
      </c>
      <c r="C6326" s="24">
        <v>42068</v>
      </c>
      <c r="D6326" s="24">
        <v>42799</v>
      </c>
      <c r="E6326">
        <v>5000</v>
      </c>
      <c r="F6326" s="31">
        <v>3860.0211150538503</v>
      </c>
      <c r="G6326" s="24">
        <v>42431</v>
      </c>
      <c r="H6326" s="33">
        <v>1</v>
      </c>
      <c r="I6326">
        <v>0.98884995907581841</v>
      </c>
      <c r="J6326" s="40">
        <v>42448.016682543959</v>
      </c>
    </row>
    <row r="6327" spans="1:10" x14ac:dyDescent="0.3">
      <c r="A6327" s="29">
        <v>6323</v>
      </c>
      <c r="B6327">
        <v>5163</v>
      </c>
      <c r="C6327" s="24">
        <v>42206</v>
      </c>
      <c r="D6327" s="24">
        <v>43302</v>
      </c>
      <c r="E6327">
        <v>4375</v>
      </c>
      <c r="F6327" s="31">
        <v>1364.5508884649566</v>
      </c>
      <c r="G6327" s="24">
        <v>42622</v>
      </c>
      <c r="H6327" s="33">
        <v>1</v>
      </c>
      <c r="I6327">
        <v>0.98884995907581841</v>
      </c>
      <c r="J6327" s="40">
        <v>42991.112181065822</v>
      </c>
    </row>
    <row r="6328" spans="1:10" x14ac:dyDescent="0.3">
      <c r="A6328" s="29">
        <v>6324</v>
      </c>
      <c r="B6328">
        <v>5164</v>
      </c>
      <c r="C6328" s="24">
        <v>42039</v>
      </c>
      <c r="D6328" s="24">
        <v>43500</v>
      </c>
      <c r="E6328">
        <v>5625</v>
      </c>
      <c r="F6328" s="31">
        <v>4935.5688520225203</v>
      </c>
      <c r="G6328" s="24">
        <v>42847</v>
      </c>
      <c r="H6328" s="33">
        <v>1</v>
      </c>
      <c r="I6328">
        <v>0.98884995907581841</v>
      </c>
      <c r="J6328" s="40">
        <v>43136.566307253357</v>
      </c>
    </row>
    <row r="6329" spans="1:10" x14ac:dyDescent="0.3">
      <c r="A6329" s="29">
        <v>6325</v>
      </c>
      <c r="B6329">
        <v>5165</v>
      </c>
      <c r="C6329" s="24">
        <v>42141</v>
      </c>
      <c r="D6329" s="24">
        <v>43602</v>
      </c>
      <c r="E6329">
        <v>5000</v>
      </c>
      <c r="F6329" s="31">
        <v>6048.5384799305984</v>
      </c>
      <c r="G6329" s="24">
        <v>43419</v>
      </c>
      <c r="H6329" s="33">
        <v>2</v>
      </c>
      <c r="I6329">
        <v>0.89574241276323197</v>
      </c>
      <c r="J6329" s="40">
        <v>43895.827706151569</v>
      </c>
    </row>
    <row r="6330" spans="1:10" x14ac:dyDescent="0.3">
      <c r="A6330" s="29">
        <v>6326</v>
      </c>
      <c r="B6330">
        <v>5165</v>
      </c>
      <c r="C6330" s="24">
        <v>42141</v>
      </c>
      <c r="D6330" s="24">
        <v>43602</v>
      </c>
      <c r="E6330">
        <v>5000</v>
      </c>
      <c r="F6330" s="31">
        <v>18428.51354956445</v>
      </c>
      <c r="G6330" s="24">
        <v>42531</v>
      </c>
      <c r="H6330" s="33">
        <v>3</v>
      </c>
      <c r="I6330">
        <v>0.80482337140270255</v>
      </c>
      <c r="J6330" s="40">
        <v>42583.757527701469</v>
      </c>
    </row>
    <row r="6331" spans="1:10" x14ac:dyDescent="0.3">
      <c r="A6331" s="29">
        <v>6327</v>
      </c>
      <c r="B6331">
        <v>5165</v>
      </c>
      <c r="C6331" s="24">
        <v>42141</v>
      </c>
      <c r="D6331" s="24">
        <v>43602</v>
      </c>
      <c r="E6331">
        <v>5000</v>
      </c>
      <c r="F6331" s="31">
        <v>288.78552268462647</v>
      </c>
      <c r="G6331" s="24">
        <v>43292</v>
      </c>
      <c r="H6331" s="33">
        <v>1</v>
      </c>
      <c r="I6331">
        <v>0.98884995907581841</v>
      </c>
      <c r="J6331" s="40">
        <v>43693.964250511221</v>
      </c>
    </row>
    <row r="6332" spans="1:10" x14ac:dyDescent="0.3">
      <c r="A6332" s="29">
        <v>6328</v>
      </c>
      <c r="B6332">
        <v>5165</v>
      </c>
      <c r="C6332" s="24">
        <v>42141</v>
      </c>
      <c r="D6332" s="24">
        <v>43602</v>
      </c>
      <c r="E6332">
        <v>5000</v>
      </c>
      <c r="F6332" s="31">
        <v>967.31948593358834</v>
      </c>
      <c r="G6332" s="24">
        <v>43105</v>
      </c>
      <c r="H6332" s="33">
        <v>1</v>
      </c>
      <c r="I6332">
        <v>0.98884995907581841</v>
      </c>
      <c r="J6332" s="40">
        <v>43149.781269573352</v>
      </c>
    </row>
    <row r="6333" spans="1:10" x14ac:dyDescent="0.3">
      <c r="A6333" s="29">
        <v>6329</v>
      </c>
      <c r="B6333">
        <v>5166</v>
      </c>
      <c r="C6333" s="24">
        <v>42322</v>
      </c>
      <c r="D6333" s="24">
        <v>43783</v>
      </c>
      <c r="E6333">
        <v>6250</v>
      </c>
      <c r="F6333" s="31">
        <v>9444.97576483591</v>
      </c>
      <c r="G6333" s="24">
        <v>43082</v>
      </c>
      <c r="H6333" s="33">
        <v>2</v>
      </c>
      <c r="I6333">
        <v>0.89574241276323197</v>
      </c>
      <c r="J6333" s="40">
        <v>43418.177480079568</v>
      </c>
    </row>
    <row r="6334" spans="1:10" x14ac:dyDescent="0.3">
      <c r="A6334" s="29">
        <v>6330</v>
      </c>
      <c r="B6334">
        <v>5166</v>
      </c>
      <c r="C6334" s="24">
        <v>42322</v>
      </c>
      <c r="D6334" s="24">
        <v>43783</v>
      </c>
      <c r="E6334">
        <v>6250</v>
      </c>
      <c r="F6334" s="31">
        <v>939.63216302983699</v>
      </c>
      <c r="G6334" s="24">
        <v>42751</v>
      </c>
      <c r="H6334" s="33">
        <v>1</v>
      </c>
      <c r="I6334">
        <v>0.98884995907581841</v>
      </c>
      <c r="J6334" s="40">
        <v>43320.688834561683</v>
      </c>
    </row>
    <row r="6335" spans="1:10" x14ac:dyDescent="0.3">
      <c r="A6335" s="29">
        <v>6331</v>
      </c>
      <c r="B6335">
        <v>5167</v>
      </c>
      <c r="C6335" s="24">
        <v>42091</v>
      </c>
      <c r="D6335" s="24">
        <v>42822</v>
      </c>
      <c r="E6335">
        <v>3750</v>
      </c>
      <c r="F6335" s="31">
        <v>529.07741007206926</v>
      </c>
      <c r="G6335" s="24">
        <v>42332</v>
      </c>
      <c r="H6335" s="33">
        <v>1</v>
      </c>
      <c r="I6335">
        <v>0.98884995907581841</v>
      </c>
      <c r="J6335" s="40">
        <v>42857.297604686799</v>
      </c>
    </row>
    <row r="6336" spans="1:10" x14ac:dyDescent="0.3">
      <c r="A6336" s="29">
        <v>6332</v>
      </c>
      <c r="B6336">
        <v>5167</v>
      </c>
      <c r="C6336" s="24">
        <v>42091</v>
      </c>
      <c r="D6336" s="24">
        <v>42822</v>
      </c>
      <c r="E6336">
        <v>3750</v>
      </c>
      <c r="F6336" s="31">
        <v>1354.8269216761018</v>
      </c>
      <c r="G6336" s="24">
        <v>42683</v>
      </c>
      <c r="H6336" s="33">
        <v>1</v>
      </c>
      <c r="I6336">
        <v>0.98884995907581841</v>
      </c>
      <c r="J6336" s="40">
        <v>43642.588998740343</v>
      </c>
    </row>
    <row r="6337" spans="1:10" x14ac:dyDescent="0.3">
      <c r="A6337" s="29">
        <v>6333</v>
      </c>
      <c r="B6337">
        <v>5168</v>
      </c>
      <c r="C6337" s="24">
        <v>42187</v>
      </c>
      <c r="D6337" s="24">
        <v>42918</v>
      </c>
      <c r="E6337">
        <v>5000</v>
      </c>
      <c r="F6337" s="31">
        <v>5235.1799370834988</v>
      </c>
      <c r="G6337" s="24">
        <v>42613</v>
      </c>
      <c r="H6337" s="33">
        <v>2</v>
      </c>
      <c r="I6337">
        <v>0.89574241276323197</v>
      </c>
      <c r="J6337" s="40">
        <v>42902.745652484577</v>
      </c>
    </row>
    <row r="6338" spans="1:10" x14ac:dyDescent="0.3">
      <c r="A6338" s="29">
        <v>6334</v>
      </c>
      <c r="B6338">
        <v>5169</v>
      </c>
      <c r="C6338" s="24">
        <v>42039</v>
      </c>
      <c r="D6338" s="24">
        <v>42404</v>
      </c>
      <c r="E6338">
        <v>6250</v>
      </c>
      <c r="F6338" s="31">
        <v>751.88431761387153</v>
      </c>
      <c r="G6338" s="24">
        <v>42165</v>
      </c>
      <c r="H6338" s="33">
        <v>1</v>
      </c>
      <c r="I6338">
        <v>0.98884995907581841</v>
      </c>
      <c r="J6338" s="40">
        <v>42297.768487048546</v>
      </c>
    </row>
    <row r="6339" spans="1:10" x14ac:dyDescent="0.3">
      <c r="A6339" s="29">
        <v>6335</v>
      </c>
      <c r="B6339">
        <v>5169</v>
      </c>
      <c r="C6339" s="24">
        <v>42039</v>
      </c>
      <c r="D6339" s="24">
        <v>42404</v>
      </c>
      <c r="E6339">
        <v>6250</v>
      </c>
      <c r="F6339" s="31">
        <v>2725.5170041536244</v>
      </c>
      <c r="G6339" s="24">
        <v>42380</v>
      </c>
      <c r="H6339" s="33">
        <v>1</v>
      </c>
      <c r="I6339">
        <v>0.98884995907581841</v>
      </c>
      <c r="J6339" s="40">
        <v>42432.912017128423</v>
      </c>
    </row>
    <row r="6340" spans="1:10" x14ac:dyDescent="0.3">
      <c r="A6340" s="29">
        <v>6336</v>
      </c>
      <c r="B6340">
        <v>5172</v>
      </c>
      <c r="C6340" s="24">
        <v>42080</v>
      </c>
      <c r="D6340" s="24">
        <v>42446</v>
      </c>
      <c r="E6340">
        <v>5000</v>
      </c>
      <c r="F6340" s="31">
        <v>3677.8437364637753</v>
      </c>
      <c r="G6340" s="24">
        <v>42397</v>
      </c>
      <c r="H6340" s="33">
        <v>1</v>
      </c>
      <c r="I6340">
        <v>0.98884995907581841</v>
      </c>
      <c r="J6340" s="40">
        <v>42410.996765550291</v>
      </c>
    </row>
    <row r="6341" spans="1:10" x14ac:dyDescent="0.3">
      <c r="A6341" s="29">
        <v>6337</v>
      </c>
      <c r="B6341">
        <v>5174</v>
      </c>
      <c r="C6341" s="24">
        <v>42151</v>
      </c>
      <c r="D6341" s="24">
        <v>42882</v>
      </c>
      <c r="E6341">
        <v>6250</v>
      </c>
      <c r="F6341" s="31">
        <v>2147.1211066668684</v>
      </c>
      <c r="G6341" s="24">
        <v>42326</v>
      </c>
      <c r="H6341" s="33">
        <v>1</v>
      </c>
      <c r="I6341">
        <v>0.98884995907581841</v>
      </c>
      <c r="J6341" s="40">
        <v>42367.382925110272</v>
      </c>
    </row>
    <row r="6342" spans="1:10" x14ac:dyDescent="0.3">
      <c r="A6342" s="29">
        <v>6338</v>
      </c>
      <c r="B6342">
        <v>5175</v>
      </c>
      <c r="C6342" s="24">
        <v>42266</v>
      </c>
      <c r="D6342" s="24">
        <v>42997</v>
      </c>
      <c r="E6342">
        <v>3750</v>
      </c>
      <c r="F6342" s="31">
        <v>927.12771777970102</v>
      </c>
      <c r="G6342" s="24">
        <v>42660</v>
      </c>
      <c r="H6342" s="33">
        <v>1</v>
      </c>
      <c r="I6342">
        <v>0.98884995907581841</v>
      </c>
      <c r="J6342" s="40">
        <v>42805.444364933574</v>
      </c>
    </row>
    <row r="6343" spans="1:10" x14ac:dyDescent="0.3">
      <c r="A6343" s="29">
        <v>6339</v>
      </c>
      <c r="B6343">
        <v>5176</v>
      </c>
      <c r="C6343" s="24">
        <v>42187</v>
      </c>
      <c r="D6343" s="24">
        <v>43648</v>
      </c>
      <c r="E6343">
        <v>6250</v>
      </c>
      <c r="F6343" s="31">
        <v>290.15145394811066</v>
      </c>
      <c r="G6343" s="24">
        <v>42522</v>
      </c>
      <c r="H6343" s="33">
        <v>1</v>
      </c>
      <c r="I6343">
        <v>0.98884995907581841</v>
      </c>
      <c r="J6343" s="40">
        <v>42921.616586475757</v>
      </c>
    </row>
    <row r="6344" spans="1:10" x14ac:dyDescent="0.3">
      <c r="A6344" s="29">
        <v>6340</v>
      </c>
      <c r="B6344">
        <v>5176</v>
      </c>
      <c r="C6344" s="24">
        <v>42187</v>
      </c>
      <c r="D6344" s="24">
        <v>43648</v>
      </c>
      <c r="E6344">
        <v>6250</v>
      </c>
      <c r="F6344" s="31">
        <v>2477.4553765794194</v>
      </c>
      <c r="G6344" s="24">
        <v>43418</v>
      </c>
      <c r="H6344" s="33">
        <v>1</v>
      </c>
      <c r="I6344">
        <v>0.98884995907581841</v>
      </c>
      <c r="J6344" s="40">
        <v>43552.491726399676</v>
      </c>
    </row>
    <row r="6345" spans="1:10" x14ac:dyDescent="0.3">
      <c r="A6345" s="29">
        <v>6341</v>
      </c>
      <c r="B6345">
        <v>5176</v>
      </c>
      <c r="C6345" s="24">
        <v>42187</v>
      </c>
      <c r="D6345" s="24">
        <v>43648</v>
      </c>
      <c r="E6345">
        <v>6250</v>
      </c>
      <c r="F6345" s="31">
        <v>2243.0235089059015</v>
      </c>
      <c r="G6345" s="24">
        <v>43535</v>
      </c>
      <c r="H6345" s="33">
        <v>1</v>
      </c>
      <c r="I6345">
        <v>0.98884995907581841</v>
      </c>
      <c r="J6345" s="40">
        <v>43999.058884527396</v>
      </c>
    </row>
    <row r="6346" spans="1:10" x14ac:dyDescent="0.3">
      <c r="A6346" s="29">
        <v>6342</v>
      </c>
      <c r="B6346">
        <v>5176</v>
      </c>
      <c r="C6346" s="24">
        <v>42187</v>
      </c>
      <c r="D6346" s="24">
        <v>43648</v>
      </c>
      <c r="E6346">
        <v>6250</v>
      </c>
      <c r="F6346" s="31">
        <v>789.1415516145837</v>
      </c>
      <c r="G6346" s="24">
        <v>43379</v>
      </c>
      <c r="H6346" s="33">
        <v>1</v>
      </c>
      <c r="I6346">
        <v>0.98884995907581841</v>
      </c>
      <c r="J6346" s="40">
        <v>43504.303809612313</v>
      </c>
    </row>
    <row r="6347" spans="1:10" x14ac:dyDescent="0.3">
      <c r="A6347" s="29">
        <v>6343</v>
      </c>
      <c r="B6347">
        <v>5178</v>
      </c>
      <c r="C6347" s="24">
        <v>42275</v>
      </c>
      <c r="D6347" s="24">
        <v>42641</v>
      </c>
      <c r="E6347">
        <v>5625</v>
      </c>
      <c r="F6347" s="31">
        <v>1374.2136329833052</v>
      </c>
      <c r="G6347" s="24">
        <v>42548</v>
      </c>
      <c r="H6347" s="33">
        <v>1</v>
      </c>
      <c r="I6347">
        <v>0.98884995907581841</v>
      </c>
      <c r="J6347" s="40">
        <v>42579.167174708418</v>
      </c>
    </row>
    <row r="6348" spans="1:10" x14ac:dyDescent="0.3">
      <c r="A6348" s="29">
        <v>6344</v>
      </c>
      <c r="B6348">
        <v>5181</v>
      </c>
      <c r="C6348" s="24">
        <v>42243</v>
      </c>
      <c r="D6348" s="24">
        <v>43704</v>
      </c>
      <c r="E6348">
        <v>3750</v>
      </c>
      <c r="F6348" s="31">
        <v>304.65105157207768</v>
      </c>
      <c r="G6348" s="24">
        <v>43497</v>
      </c>
      <c r="H6348" s="33">
        <v>1</v>
      </c>
      <c r="I6348">
        <v>0.98884995907581841</v>
      </c>
      <c r="J6348" s="40">
        <v>44451.974178821845</v>
      </c>
    </row>
    <row r="6349" spans="1:10" x14ac:dyDescent="0.3">
      <c r="A6349" s="29">
        <v>6345</v>
      </c>
      <c r="B6349">
        <v>5183</v>
      </c>
      <c r="C6349" s="24">
        <v>42175</v>
      </c>
      <c r="D6349" s="24">
        <v>43636</v>
      </c>
      <c r="E6349">
        <v>3750</v>
      </c>
      <c r="F6349" s="31">
        <v>4960.1120019384125</v>
      </c>
      <c r="G6349" s="24">
        <v>43441</v>
      </c>
      <c r="H6349" s="33">
        <v>1</v>
      </c>
      <c r="I6349">
        <v>0.98884995907581841</v>
      </c>
      <c r="J6349" s="40">
        <v>43619.900694919917</v>
      </c>
    </row>
    <row r="6350" spans="1:10" x14ac:dyDescent="0.3">
      <c r="A6350" s="29">
        <v>6346</v>
      </c>
      <c r="B6350">
        <v>5184</v>
      </c>
      <c r="C6350" s="24">
        <v>42316</v>
      </c>
      <c r="D6350" s="24">
        <v>43777</v>
      </c>
      <c r="E6350">
        <v>3750</v>
      </c>
      <c r="F6350" s="31">
        <v>16006.250317434959</v>
      </c>
      <c r="G6350" s="24">
        <v>42438</v>
      </c>
      <c r="H6350" s="33">
        <v>3</v>
      </c>
      <c r="I6350">
        <v>0.80482337140270255</v>
      </c>
      <c r="J6350" s="40">
        <v>42453.882123753159</v>
      </c>
    </row>
    <row r="6351" spans="1:10" x14ac:dyDescent="0.3">
      <c r="A6351" s="29">
        <v>6347</v>
      </c>
      <c r="B6351">
        <v>5184</v>
      </c>
      <c r="C6351" s="24">
        <v>42316</v>
      </c>
      <c r="D6351" s="24">
        <v>43777</v>
      </c>
      <c r="E6351">
        <v>3750</v>
      </c>
      <c r="F6351" s="31">
        <v>3986.5799415504898</v>
      </c>
      <c r="G6351" s="24">
        <v>43431</v>
      </c>
      <c r="H6351" s="33">
        <v>1</v>
      </c>
      <c r="I6351">
        <v>0.98884995907581841</v>
      </c>
      <c r="J6351" s="40">
        <v>43492.406159299098</v>
      </c>
    </row>
    <row r="6352" spans="1:10" x14ac:dyDescent="0.3">
      <c r="A6352" s="29">
        <v>6348</v>
      </c>
      <c r="B6352">
        <v>5184</v>
      </c>
      <c r="C6352" s="24">
        <v>42316</v>
      </c>
      <c r="D6352" s="24">
        <v>43777</v>
      </c>
      <c r="E6352">
        <v>3750</v>
      </c>
      <c r="F6352" s="31">
        <v>2703.1726467118447</v>
      </c>
      <c r="G6352" s="24">
        <v>43276</v>
      </c>
      <c r="H6352" s="33">
        <v>1</v>
      </c>
      <c r="I6352">
        <v>0.98884995907581841</v>
      </c>
      <c r="J6352" s="40">
        <v>43618.207438333964</v>
      </c>
    </row>
    <row r="6353" spans="1:10" x14ac:dyDescent="0.3">
      <c r="A6353" s="29">
        <v>6349</v>
      </c>
      <c r="B6353">
        <v>5184</v>
      </c>
      <c r="C6353" s="24">
        <v>42316</v>
      </c>
      <c r="D6353" s="24">
        <v>43777</v>
      </c>
      <c r="E6353">
        <v>3750</v>
      </c>
      <c r="F6353" s="31">
        <v>4800.0611298211725</v>
      </c>
      <c r="G6353" s="24">
        <v>42634</v>
      </c>
      <c r="H6353" s="33">
        <v>1</v>
      </c>
      <c r="I6353">
        <v>0.98884995907581841</v>
      </c>
      <c r="J6353" s="40">
        <v>42717.548351966776</v>
      </c>
    </row>
    <row r="6354" spans="1:10" x14ac:dyDescent="0.3">
      <c r="A6354" s="29">
        <v>6350</v>
      </c>
      <c r="B6354">
        <v>5185</v>
      </c>
      <c r="C6354" s="24">
        <v>42346</v>
      </c>
      <c r="D6354" s="24">
        <v>43807</v>
      </c>
      <c r="E6354">
        <v>6250</v>
      </c>
      <c r="F6354" s="31">
        <v>13412.036566350202</v>
      </c>
      <c r="G6354" s="24">
        <v>42391</v>
      </c>
      <c r="H6354" s="33">
        <v>3</v>
      </c>
      <c r="I6354">
        <v>0.80482337140270255</v>
      </c>
      <c r="J6354" s="40">
        <v>42527.66037664099</v>
      </c>
    </row>
    <row r="6355" spans="1:10" x14ac:dyDescent="0.3">
      <c r="A6355" s="29">
        <v>6351</v>
      </c>
      <c r="B6355">
        <v>5186</v>
      </c>
      <c r="C6355" s="24">
        <v>42320</v>
      </c>
      <c r="D6355" s="24">
        <v>42686</v>
      </c>
      <c r="E6355">
        <v>4375</v>
      </c>
      <c r="F6355" s="31">
        <v>4486.3397999436738</v>
      </c>
      <c r="G6355" s="24">
        <v>42389</v>
      </c>
      <c r="H6355" s="33">
        <v>1</v>
      </c>
      <c r="I6355">
        <v>0.98884995907581841</v>
      </c>
      <c r="J6355" s="40">
        <v>42449.316728498859</v>
      </c>
    </row>
    <row r="6356" spans="1:10" x14ac:dyDescent="0.3">
      <c r="A6356" s="29">
        <v>6352</v>
      </c>
      <c r="B6356">
        <v>5188</v>
      </c>
      <c r="C6356" s="24">
        <v>42236</v>
      </c>
      <c r="D6356" s="24">
        <v>43697</v>
      </c>
      <c r="E6356">
        <v>6250</v>
      </c>
      <c r="F6356" s="31">
        <v>6218.2041839233616</v>
      </c>
      <c r="G6356" s="24">
        <v>42526</v>
      </c>
      <c r="H6356" s="33">
        <v>2</v>
      </c>
      <c r="I6356">
        <v>0.89574241276323197</v>
      </c>
      <c r="J6356" s="40">
        <v>43185.700805615503</v>
      </c>
    </row>
    <row r="6357" spans="1:10" x14ac:dyDescent="0.3">
      <c r="A6357" s="29">
        <v>6353</v>
      </c>
      <c r="B6357">
        <v>5188</v>
      </c>
      <c r="C6357" s="24">
        <v>42236</v>
      </c>
      <c r="D6357" s="24">
        <v>43697</v>
      </c>
      <c r="E6357">
        <v>6250</v>
      </c>
      <c r="F6357" s="31">
        <v>11780.458558185088</v>
      </c>
      <c r="G6357" s="24">
        <v>43509</v>
      </c>
      <c r="H6357" s="33">
        <v>3</v>
      </c>
      <c r="I6357">
        <v>0.80482337140270255</v>
      </c>
      <c r="J6357" s="40">
        <v>43873.533505110514</v>
      </c>
    </row>
    <row r="6358" spans="1:10" x14ac:dyDescent="0.3">
      <c r="A6358" s="29">
        <v>6354</v>
      </c>
      <c r="B6358">
        <v>5189</v>
      </c>
      <c r="C6358" s="24">
        <v>42021</v>
      </c>
      <c r="D6358" s="24">
        <v>43482</v>
      </c>
      <c r="E6358">
        <v>4375</v>
      </c>
      <c r="F6358" s="31">
        <v>1889.9482403418624</v>
      </c>
      <c r="G6358" s="24">
        <v>42588</v>
      </c>
      <c r="H6358" s="33">
        <v>1</v>
      </c>
      <c r="I6358">
        <v>0.98884995907581841</v>
      </c>
      <c r="J6358" s="40">
        <v>43261.080450728441</v>
      </c>
    </row>
    <row r="6359" spans="1:10" x14ac:dyDescent="0.3">
      <c r="A6359" s="29">
        <v>6355</v>
      </c>
      <c r="B6359">
        <v>5190</v>
      </c>
      <c r="C6359" s="24">
        <v>42064</v>
      </c>
      <c r="D6359" s="24">
        <v>43160</v>
      </c>
      <c r="E6359">
        <v>6250</v>
      </c>
      <c r="F6359" s="31">
        <v>7157.9758926410868</v>
      </c>
      <c r="G6359" s="24">
        <v>42229</v>
      </c>
      <c r="H6359" s="33">
        <v>2</v>
      </c>
      <c r="I6359">
        <v>0.89574241276323197</v>
      </c>
      <c r="J6359" s="40">
        <v>42400.21377131882</v>
      </c>
    </row>
    <row r="6360" spans="1:10" x14ac:dyDescent="0.3">
      <c r="A6360" s="29">
        <v>6356</v>
      </c>
      <c r="B6360">
        <v>5190</v>
      </c>
      <c r="C6360" s="24">
        <v>42064</v>
      </c>
      <c r="D6360" s="24">
        <v>43160</v>
      </c>
      <c r="E6360">
        <v>6250</v>
      </c>
      <c r="F6360" s="31">
        <v>2241.130272366549</v>
      </c>
      <c r="G6360" s="24">
        <v>42888</v>
      </c>
      <c r="H6360" s="33">
        <v>1</v>
      </c>
      <c r="I6360">
        <v>0.98884995907581841</v>
      </c>
      <c r="J6360" s="40">
        <v>43285.003147055519</v>
      </c>
    </row>
    <row r="6361" spans="1:10" x14ac:dyDescent="0.3">
      <c r="A6361" s="29">
        <v>6357</v>
      </c>
      <c r="B6361">
        <v>5191</v>
      </c>
      <c r="C6361" s="24">
        <v>42360</v>
      </c>
      <c r="D6361" s="24">
        <v>43091</v>
      </c>
      <c r="E6361">
        <v>4375</v>
      </c>
      <c r="F6361" s="31">
        <v>571.12854290159771</v>
      </c>
      <c r="G6361" s="24">
        <v>42959</v>
      </c>
      <c r="H6361" s="33">
        <v>1</v>
      </c>
      <c r="I6361">
        <v>0.98884995907581841</v>
      </c>
      <c r="J6361" s="40">
        <v>43044.185528048896</v>
      </c>
    </row>
    <row r="6362" spans="1:10" x14ac:dyDescent="0.3">
      <c r="A6362" s="29">
        <v>6358</v>
      </c>
      <c r="B6362">
        <v>5191</v>
      </c>
      <c r="C6362" s="24">
        <v>42360</v>
      </c>
      <c r="D6362" s="24">
        <v>43091</v>
      </c>
      <c r="E6362">
        <v>4375</v>
      </c>
      <c r="F6362" s="31">
        <v>2313.7008885105752</v>
      </c>
      <c r="G6362" s="24">
        <v>42962</v>
      </c>
      <c r="H6362" s="33">
        <v>1</v>
      </c>
      <c r="I6362">
        <v>0.98884995907581841</v>
      </c>
      <c r="J6362" s="40">
        <v>43115.184604597263</v>
      </c>
    </row>
    <row r="6363" spans="1:10" x14ac:dyDescent="0.3">
      <c r="A6363" s="29">
        <v>6359</v>
      </c>
      <c r="B6363">
        <v>5192</v>
      </c>
      <c r="C6363" s="24">
        <v>42139</v>
      </c>
      <c r="D6363" s="24">
        <v>43600</v>
      </c>
      <c r="E6363">
        <v>6250</v>
      </c>
      <c r="F6363" s="31">
        <v>117.51246861061851</v>
      </c>
      <c r="G6363" s="24">
        <v>42202</v>
      </c>
      <c r="H6363" s="33">
        <v>1</v>
      </c>
      <c r="I6363">
        <v>0.98884995907581841</v>
      </c>
      <c r="J6363" s="40">
        <v>42437.354787621953</v>
      </c>
    </row>
    <row r="6364" spans="1:10" x14ac:dyDescent="0.3">
      <c r="A6364" s="29">
        <v>6360</v>
      </c>
      <c r="B6364">
        <v>5192</v>
      </c>
      <c r="C6364" s="24">
        <v>42139</v>
      </c>
      <c r="D6364" s="24">
        <v>43600</v>
      </c>
      <c r="E6364">
        <v>6250</v>
      </c>
      <c r="F6364" s="31">
        <v>4492.7431188914943</v>
      </c>
      <c r="G6364" s="24">
        <v>42744</v>
      </c>
      <c r="H6364" s="33">
        <v>1</v>
      </c>
      <c r="I6364">
        <v>0.98884995907581841</v>
      </c>
      <c r="J6364" s="40">
        <v>42800.469913642286</v>
      </c>
    </row>
    <row r="6365" spans="1:10" x14ac:dyDescent="0.3">
      <c r="A6365" s="29">
        <v>6361</v>
      </c>
      <c r="B6365">
        <v>5192</v>
      </c>
      <c r="C6365" s="24">
        <v>42139</v>
      </c>
      <c r="D6365" s="24">
        <v>43600</v>
      </c>
      <c r="E6365">
        <v>6250</v>
      </c>
      <c r="F6365" s="31">
        <v>19057.89968968396</v>
      </c>
      <c r="G6365" s="24">
        <v>42882</v>
      </c>
      <c r="H6365" s="33">
        <v>3</v>
      </c>
      <c r="I6365">
        <v>0.80482337140270255</v>
      </c>
      <c r="J6365" s="40">
        <v>43354.675350266545</v>
      </c>
    </row>
    <row r="6366" spans="1:10" x14ac:dyDescent="0.3">
      <c r="A6366" s="29">
        <v>6362</v>
      </c>
      <c r="B6366">
        <v>5193</v>
      </c>
      <c r="C6366" s="24">
        <v>42166</v>
      </c>
      <c r="D6366" s="24">
        <v>43627</v>
      </c>
      <c r="E6366">
        <v>4375</v>
      </c>
      <c r="F6366" s="31">
        <v>2306.6942694513514</v>
      </c>
      <c r="G6366" s="24">
        <v>42951</v>
      </c>
      <c r="H6366" s="33">
        <v>1</v>
      </c>
      <c r="I6366">
        <v>0.98884995907581841</v>
      </c>
      <c r="J6366" s="40">
        <v>43580.412213679367</v>
      </c>
    </row>
    <row r="6367" spans="1:10" x14ac:dyDescent="0.3">
      <c r="A6367" s="29">
        <v>6363</v>
      </c>
      <c r="B6367">
        <v>5193</v>
      </c>
      <c r="C6367" s="24">
        <v>42166</v>
      </c>
      <c r="D6367" s="24">
        <v>43627</v>
      </c>
      <c r="E6367">
        <v>4375</v>
      </c>
      <c r="F6367" s="31">
        <v>5841.9233715602231</v>
      </c>
      <c r="G6367" s="24">
        <v>43129</v>
      </c>
      <c r="H6367" s="33">
        <v>2</v>
      </c>
      <c r="I6367">
        <v>0.89574241276323197</v>
      </c>
      <c r="J6367" s="40">
        <v>43471.247269665037</v>
      </c>
    </row>
    <row r="6368" spans="1:10" x14ac:dyDescent="0.3">
      <c r="A6368" s="29">
        <v>6364</v>
      </c>
      <c r="B6368">
        <v>5193</v>
      </c>
      <c r="C6368" s="24">
        <v>42166</v>
      </c>
      <c r="D6368" s="24">
        <v>43627</v>
      </c>
      <c r="E6368">
        <v>4375</v>
      </c>
      <c r="F6368" s="31">
        <v>1456.0367617335908</v>
      </c>
      <c r="G6368" s="24">
        <v>42280</v>
      </c>
      <c r="H6368" s="33">
        <v>1</v>
      </c>
      <c r="I6368">
        <v>0.98884995907581841</v>
      </c>
      <c r="J6368" s="40">
        <v>42365.58253954738</v>
      </c>
    </row>
    <row r="6369" spans="1:10" x14ac:dyDescent="0.3">
      <c r="A6369" s="29">
        <v>6365</v>
      </c>
      <c r="B6369">
        <v>5193</v>
      </c>
      <c r="C6369" s="24">
        <v>42166</v>
      </c>
      <c r="D6369" s="24">
        <v>43627</v>
      </c>
      <c r="E6369">
        <v>4375</v>
      </c>
      <c r="F6369" s="31">
        <v>2197.0678052564922</v>
      </c>
      <c r="G6369" s="24">
        <v>43367</v>
      </c>
      <c r="H6369" s="33">
        <v>1</v>
      </c>
      <c r="I6369">
        <v>0.98884995907581841</v>
      </c>
      <c r="J6369" s="40">
        <v>43890.283122991001</v>
      </c>
    </row>
    <row r="6370" spans="1:10" x14ac:dyDescent="0.3">
      <c r="A6370" s="29">
        <v>6366</v>
      </c>
      <c r="B6370">
        <v>5194</v>
      </c>
      <c r="C6370" s="24">
        <v>42065</v>
      </c>
      <c r="D6370" s="24">
        <v>43526</v>
      </c>
      <c r="E6370">
        <v>6250</v>
      </c>
      <c r="F6370" s="31">
        <v>487.06350426117518</v>
      </c>
      <c r="G6370" s="24">
        <v>43344</v>
      </c>
      <c r="H6370" s="33">
        <v>1</v>
      </c>
      <c r="I6370">
        <v>0.98884995907581841</v>
      </c>
      <c r="J6370" s="40">
        <v>43344.188319705747</v>
      </c>
    </row>
    <row r="6371" spans="1:10" x14ac:dyDescent="0.3">
      <c r="A6371" s="29">
        <v>6367</v>
      </c>
      <c r="B6371">
        <v>5194</v>
      </c>
      <c r="C6371" s="24">
        <v>42065</v>
      </c>
      <c r="D6371" s="24">
        <v>43526</v>
      </c>
      <c r="E6371">
        <v>6250</v>
      </c>
      <c r="F6371" s="31">
        <v>462.34003508676568</v>
      </c>
      <c r="G6371" s="24">
        <v>42284</v>
      </c>
      <c r="H6371" s="33">
        <v>1</v>
      </c>
      <c r="I6371">
        <v>0.98884995907581841</v>
      </c>
      <c r="J6371" s="40">
        <v>42563.825753797013</v>
      </c>
    </row>
    <row r="6372" spans="1:10" x14ac:dyDescent="0.3">
      <c r="A6372" s="29">
        <v>6368</v>
      </c>
      <c r="B6372">
        <v>5194</v>
      </c>
      <c r="C6372" s="24">
        <v>42065</v>
      </c>
      <c r="D6372" s="24">
        <v>43526</v>
      </c>
      <c r="E6372">
        <v>6250</v>
      </c>
      <c r="F6372" s="31">
        <v>4858.7010659605758</v>
      </c>
      <c r="G6372" s="24">
        <v>43362</v>
      </c>
      <c r="H6372" s="33">
        <v>1</v>
      </c>
      <c r="I6372">
        <v>0.98884995907581841</v>
      </c>
      <c r="J6372" s="40">
        <v>43990.048547597537</v>
      </c>
    </row>
    <row r="6373" spans="1:10" x14ac:dyDescent="0.3">
      <c r="A6373" s="29">
        <v>6369</v>
      </c>
      <c r="B6373">
        <v>5200</v>
      </c>
      <c r="C6373" s="24">
        <v>42233</v>
      </c>
      <c r="D6373" s="24">
        <v>43694</v>
      </c>
      <c r="E6373">
        <v>3750</v>
      </c>
      <c r="F6373" s="31">
        <v>1102.481969577389</v>
      </c>
      <c r="G6373" s="24">
        <v>43588</v>
      </c>
      <c r="H6373" s="33">
        <v>1</v>
      </c>
      <c r="I6373">
        <v>0.98884995907581841</v>
      </c>
      <c r="J6373" s="40">
        <v>43813.903760401619</v>
      </c>
    </row>
    <row r="6374" spans="1:10" x14ac:dyDescent="0.3">
      <c r="A6374" s="29">
        <v>6370</v>
      </c>
      <c r="B6374">
        <v>5200</v>
      </c>
      <c r="C6374" s="24">
        <v>42233</v>
      </c>
      <c r="D6374" s="24">
        <v>43694</v>
      </c>
      <c r="E6374">
        <v>3750</v>
      </c>
      <c r="F6374" s="31">
        <v>9749.2971680499468</v>
      </c>
      <c r="G6374" s="24">
        <v>43395</v>
      </c>
      <c r="H6374" s="33">
        <v>2</v>
      </c>
      <c r="I6374">
        <v>0.89574241276323197</v>
      </c>
      <c r="J6374" s="40">
        <v>43432.328692683412</v>
      </c>
    </row>
    <row r="6375" spans="1:10" x14ac:dyDescent="0.3">
      <c r="A6375" s="29">
        <v>6371</v>
      </c>
      <c r="B6375">
        <v>5202</v>
      </c>
      <c r="C6375" s="24">
        <v>42053</v>
      </c>
      <c r="D6375" s="24">
        <v>43514</v>
      </c>
      <c r="E6375">
        <v>4375</v>
      </c>
      <c r="F6375" s="31">
        <v>10078.142575115446</v>
      </c>
      <c r="G6375" s="24">
        <v>42099</v>
      </c>
      <c r="H6375" s="33">
        <v>3</v>
      </c>
      <c r="I6375">
        <v>0.80482337140270255</v>
      </c>
      <c r="J6375" s="40">
        <v>42328.477624352905</v>
      </c>
    </row>
    <row r="6376" spans="1:10" x14ac:dyDescent="0.3">
      <c r="A6376" s="29">
        <v>6372</v>
      </c>
      <c r="B6376">
        <v>5204</v>
      </c>
      <c r="C6376" s="24">
        <v>42355</v>
      </c>
      <c r="D6376" s="24">
        <v>43451</v>
      </c>
      <c r="E6376">
        <v>5625</v>
      </c>
      <c r="F6376" s="31">
        <v>1970.5858460592119</v>
      </c>
      <c r="G6376" s="24">
        <v>42777</v>
      </c>
      <c r="H6376" s="33">
        <v>1</v>
      </c>
      <c r="I6376">
        <v>0.98884995907581841</v>
      </c>
      <c r="J6376" s="40">
        <v>43225.932816222987</v>
      </c>
    </row>
    <row r="6377" spans="1:10" x14ac:dyDescent="0.3">
      <c r="A6377" s="29">
        <v>6373</v>
      </c>
      <c r="B6377">
        <v>5206</v>
      </c>
      <c r="C6377" s="24">
        <v>42035</v>
      </c>
      <c r="D6377" s="24">
        <v>43496</v>
      </c>
      <c r="E6377">
        <v>5000</v>
      </c>
      <c r="F6377" s="31">
        <v>12427.82207829266</v>
      </c>
      <c r="G6377" s="24">
        <v>42901</v>
      </c>
      <c r="H6377" s="33">
        <v>3</v>
      </c>
      <c r="I6377">
        <v>0.80482337140270255</v>
      </c>
      <c r="J6377" s="40">
        <v>43423.786995353083</v>
      </c>
    </row>
    <row r="6378" spans="1:10" x14ac:dyDescent="0.3">
      <c r="A6378" s="29">
        <v>6374</v>
      </c>
      <c r="B6378">
        <v>5208</v>
      </c>
      <c r="C6378" s="24">
        <v>42285</v>
      </c>
      <c r="D6378" s="24">
        <v>43746</v>
      </c>
      <c r="E6378">
        <v>5000</v>
      </c>
      <c r="F6378" s="31">
        <v>6738.3090176890446</v>
      </c>
      <c r="G6378" s="24">
        <v>43450</v>
      </c>
      <c r="H6378" s="33">
        <v>2</v>
      </c>
      <c r="I6378">
        <v>0.89574241276323197</v>
      </c>
      <c r="J6378" s="40">
        <v>43759.190685786605</v>
      </c>
    </row>
    <row r="6379" spans="1:10" x14ac:dyDescent="0.3">
      <c r="A6379" s="29">
        <v>6375</v>
      </c>
      <c r="B6379">
        <v>5209</v>
      </c>
      <c r="C6379" s="24">
        <v>42131</v>
      </c>
      <c r="D6379" s="24">
        <v>43592</v>
      </c>
      <c r="E6379">
        <v>4375</v>
      </c>
      <c r="F6379" s="31">
        <v>2992.1251846739556</v>
      </c>
      <c r="G6379" s="24">
        <v>43514</v>
      </c>
      <c r="H6379" s="33">
        <v>1</v>
      </c>
      <c r="I6379">
        <v>0.98884995907581841</v>
      </c>
      <c r="J6379" s="40">
        <v>44044.361767914255</v>
      </c>
    </row>
    <row r="6380" spans="1:10" x14ac:dyDescent="0.3">
      <c r="A6380" s="29">
        <v>6376</v>
      </c>
      <c r="B6380">
        <v>5209</v>
      </c>
      <c r="C6380" s="24">
        <v>42131</v>
      </c>
      <c r="D6380" s="24">
        <v>43592</v>
      </c>
      <c r="E6380">
        <v>4375</v>
      </c>
      <c r="F6380" s="31">
        <v>2467.7474643582241</v>
      </c>
      <c r="G6380" s="24">
        <v>42975</v>
      </c>
      <c r="H6380" s="33">
        <v>1</v>
      </c>
      <c r="I6380">
        <v>0.98884995907581841</v>
      </c>
      <c r="J6380" s="40">
        <v>43313.372563548161</v>
      </c>
    </row>
    <row r="6381" spans="1:10" x14ac:dyDescent="0.3">
      <c r="A6381" s="29">
        <v>6377</v>
      </c>
      <c r="B6381">
        <v>5209</v>
      </c>
      <c r="C6381" s="24">
        <v>42131</v>
      </c>
      <c r="D6381" s="24">
        <v>43592</v>
      </c>
      <c r="E6381">
        <v>4375</v>
      </c>
      <c r="F6381" s="31">
        <v>6047.1972569940326</v>
      </c>
      <c r="G6381" s="24">
        <v>42916</v>
      </c>
      <c r="H6381" s="33">
        <v>2</v>
      </c>
      <c r="I6381">
        <v>0.89574241276323197</v>
      </c>
      <c r="J6381" s="40">
        <v>43641.855884857141</v>
      </c>
    </row>
    <row r="6382" spans="1:10" x14ac:dyDescent="0.3">
      <c r="A6382" s="29">
        <v>6378</v>
      </c>
      <c r="B6382">
        <v>5209</v>
      </c>
      <c r="C6382" s="24">
        <v>42131</v>
      </c>
      <c r="D6382" s="24">
        <v>43592</v>
      </c>
      <c r="E6382">
        <v>4375</v>
      </c>
      <c r="F6382" s="31">
        <v>9835.6492389485466</v>
      </c>
      <c r="G6382" s="24">
        <v>42399</v>
      </c>
      <c r="H6382" s="33">
        <v>2</v>
      </c>
      <c r="I6382">
        <v>0.89574241276323197</v>
      </c>
      <c r="J6382" s="40">
        <v>43486.702696438195</v>
      </c>
    </row>
    <row r="6383" spans="1:10" x14ac:dyDescent="0.3">
      <c r="A6383" s="29">
        <v>6379</v>
      </c>
      <c r="B6383">
        <v>5210</v>
      </c>
      <c r="C6383" s="24">
        <v>42369</v>
      </c>
      <c r="D6383" s="24">
        <v>43830</v>
      </c>
      <c r="E6383">
        <v>4375</v>
      </c>
      <c r="F6383" s="31">
        <v>1499.7439697444106</v>
      </c>
      <c r="G6383" s="24">
        <v>43347</v>
      </c>
      <c r="H6383" s="33">
        <v>1</v>
      </c>
      <c r="I6383">
        <v>0.98884995907581841</v>
      </c>
      <c r="J6383" s="40">
        <v>43696.105989055795</v>
      </c>
    </row>
    <row r="6384" spans="1:10" x14ac:dyDescent="0.3">
      <c r="A6384" s="29">
        <v>6380</v>
      </c>
      <c r="B6384">
        <v>5211</v>
      </c>
      <c r="C6384" s="24">
        <v>42008</v>
      </c>
      <c r="D6384" s="24">
        <v>43469</v>
      </c>
      <c r="E6384">
        <v>4375</v>
      </c>
      <c r="F6384" s="31">
        <v>398.58541992384556</v>
      </c>
      <c r="G6384" s="24">
        <v>42945</v>
      </c>
      <c r="H6384" s="33">
        <v>1</v>
      </c>
      <c r="I6384">
        <v>0.98884995907581841</v>
      </c>
      <c r="J6384" s="40">
        <v>43064.019882222929</v>
      </c>
    </row>
    <row r="6385" spans="1:10" x14ac:dyDescent="0.3">
      <c r="A6385" s="29">
        <v>6381</v>
      </c>
      <c r="B6385">
        <v>5211</v>
      </c>
      <c r="C6385" s="24">
        <v>42008</v>
      </c>
      <c r="D6385" s="24">
        <v>43469</v>
      </c>
      <c r="E6385">
        <v>4375</v>
      </c>
      <c r="F6385" s="31">
        <v>224.24390711667687</v>
      </c>
      <c r="G6385" s="24">
        <v>42611</v>
      </c>
      <c r="H6385" s="33">
        <v>1</v>
      </c>
      <c r="I6385">
        <v>0.98884995907581841</v>
      </c>
      <c r="J6385" s="40">
        <v>43712.464563141257</v>
      </c>
    </row>
    <row r="6386" spans="1:10" x14ac:dyDescent="0.3">
      <c r="A6386" s="29">
        <v>6382</v>
      </c>
      <c r="B6386">
        <v>5211</v>
      </c>
      <c r="C6386" s="24">
        <v>42008</v>
      </c>
      <c r="D6386" s="24">
        <v>43469</v>
      </c>
      <c r="E6386">
        <v>4375</v>
      </c>
      <c r="F6386" s="31">
        <v>743.51520675174834</v>
      </c>
      <c r="G6386" s="24">
        <v>43364</v>
      </c>
      <c r="H6386" s="33">
        <v>1</v>
      </c>
      <c r="I6386">
        <v>0.98884995907581841</v>
      </c>
      <c r="J6386" s="40">
        <v>43463.223884087485</v>
      </c>
    </row>
    <row r="6387" spans="1:10" x14ac:dyDescent="0.3">
      <c r="A6387" s="29">
        <v>6383</v>
      </c>
      <c r="B6387">
        <v>5212</v>
      </c>
      <c r="C6387" s="24">
        <v>42241</v>
      </c>
      <c r="D6387" s="24">
        <v>43702</v>
      </c>
      <c r="E6387">
        <v>5000</v>
      </c>
      <c r="F6387" s="31">
        <v>13910.040267464872</v>
      </c>
      <c r="G6387" s="24">
        <v>43358</v>
      </c>
      <c r="H6387" s="33">
        <v>3</v>
      </c>
      <c r="I6387">
        <v>0.80482337140270255</v>
      </c>
      <c r="J6387" s="40">
        <v>43937.998132607347</v>
      </c>
    </row>
    <row r="6388" spans="1:10" x14ac:dyDescent="0.3">
      <c r="A6388" s="29">
        <v>6384</v>
      </c>
      <c r="B6388">
        <v>5213</v>
      </c>
      <c r="C6388" s="24">
        <v>42354</v>
      </c>
      <c r="D6388" s="24">
        <v>43450</v>
      </c>
      <c r="E6388">
        <v>6250</v>
      </c>
      <c r="F6388" s="31">
        <v>3366.9550977868016</v>
      </c>
      <c r="G6388" s="24">
        <v>43434</v>
      </c>
      <c r="H6388" s="33">
        <v>1</v>
      </c>
      <c r="I6388">
        <v>0.98884995907581841</v>
      </c>
      <c r="J6388" s="40">
        <v>43554.130698540757</v>
      </c>
    </row>
    <row r="6389" spans="1:10" x14ac:dyDescent="0.3">
      <c r="A6389" s="29">
        <v>6385</v>
      </c>
      <c r="B6389">
        <v>5213</v>
      </c>
      <c r="C6389" s="24">
        <v>42354</v>
      </c>
      <c r="D6389" s="24">
        <v>43450</v>
      </c>
      <c r="E6389">
        <v>6250</v>
      </c>
      <c r="F6389" s="31">
        <v>7559.8824171998649</v>
      </c>
      <c r="G6389" s="24">
        <v>42731</v>
      </c>
      <c r="H6389" s="33">
        <v>2</v>
      </c>
      <c r="I6389">
        <v>0.89574241276323197</v>
      </c>
      <c r="J6389" s="40">
        <v>43143.991738456687</v>
      </c>
    </row>
    <row r="6390" spans="1:10" x14ac:dyDescent="0.3">
      <c r="A6390" s="29">
        <v>6386</v>
      </c>
      <c r="B6390">
        <v>5214</v>
      </c>
      <c r="C6390" s="24">
        <v>42236</v>
      </c>
      <c r="D6390" s="24">
        <v>43697</v>
      </c>
      <c r="E6390">
        <v>3750</v>
      </c>
      <c r="F6390" s="31">
        <v>425.10104741252593</v>
      </c>
      <c r="G6390" s="24">
        <v>43351</v>
      </c>
      <c r="H6390" s="33">
        <v>1</v>
      </c>
      <c r="I6390">
        <v>0.98884995907581841</v>
      </c>
      <c r="J6390" s="40">
        <v>43783.173487020664</v>
      </c>
    </row>
    <row r="6391" spans="1:10" x14ac:dyDescent="0.3">
      <c r="A6391" s="29">
        <v>6387</v>
      </c>
      <c r="B6391">
        <v>5214</v>
      </c>
      <c r="C6391" s="24">
        <v>42236</v>
      </c>
      <c r="D6391" s="24">
        <v>43697</v>
      </c>
      <c r="E6391">
        <v>3750</v>
      </c>
      <c r="F6391" s="31">
        <v>4443.2717335391035</v>
      </c>
      <c r="G6391" s="24">
        <v>43601</v>
      </c>
      <c r="H6391" s="33">
        <v>1</v>
      </c>
      <c r="I6391">
        <v>0.98884995907581841</v>
      </c>
      <c r="J6391" s="40">
        <v>43950.747051352038</v>
      </c>
    </row>
    <row r="6392" spans="1:10" x14ac:dyDescent="0.3">
      <c r="A6392" s="29">
        <v>6388</v>
      </c>
      <c r="B6392">
        <v>5215</v>
      </c>
      <c r="C6392" s="24">
        <v>42083</v>
      </c>
      <c r="D6392" s="24">
        <v>43544</v>
      </c>
      <c r="E6392">
        <v>5625</v>
      </c>
      <c r="F6392" s="31">
        <v>282.78416831605341</v>
      </c>
      <c r="G6392" s="24">
        <v>42714</v>
      </c>
      <c r="H6392" s="33">
        <v>1</v>
      </c>
      <c r="I6392">
        <v>0.98884995907581841</v>
      </c>
      <c r="J6392" s="40">
        <v>43103.186504102217</v>
      </c>
    </row>
    <row r="6393" spans="1:10" x14ac:dyDescent="0.3">
      <c r="A6393" s="29">
        <v>6389</v>
      </c>
      <c r="B6393">
        <v>5215</v>
      </c>
      <c r="C6393" s="24">
        <v>42083</v>
      </c>
      <c r="D6393" s="24">
        <v>43544</v>
      </c>
      <c r="E6393">
        <v>5625</v>
      </c>
      <c r="F6393" s="31">
        <v>8475.9687461507128</v>
      </c>
      <c r="G6393" s="24">
        <v>42201</v>
      </c>
      <c r="H6393" s="33">
        <v>2</v>
      </c>
      <c r="I6393">
        <v>0.89574241276323197</v>
      </c>
      <c r="J6393" s="40">
        <v>42266.610863390481</v>
      </c>
    </row>
    <row r="6394" spans="1:10" x14ac:dyDescent="0.3">
      <c r="A6394" s="29">
        <v>6390</v>
      </c>
      <c r="B6394">
        <v>5215</v>
      </c>
      <c r="C6394" s="24">
        <v>42083</v>
      </c>
      <c r="D6394" s="24">
        <v>43544</v>
      </c>
      <c r="E6394">
        <v>5625</v>
      </c>
      <c r="F6394" s="31">
        <v>2593.2553154539301</v>
      </c>
      <c r="G6394" s="24">
        <v>43495</v>
      </c>
      <c r="H6394" s="33">
        <v>1</v>
      </c>
      <c r="I6394">
        <v>0.98884995907581841</v>
      </c>
      <c r="J6394" s="40">
        <v>44028.356825979579</v>
      </c>
    </row>
    <row r="6395" spans="1:10" x14ac:dyDescent="0.3">
      <c r="A6395" s="29">
        <v>6391</v>
      </c>
      <c r="B6395">
        <v>5215</v>
      </c>
      <c r="C6395" s="24">
        <v>42083</v>
      </c>
      <c r="D6395" s="24">
        <v>43544</v>
      </c>
      <c r="E6395">
        <v>5625</v>
      </c>
      <c r="F6395" s="31">
        <v>15981.603439109012</v>
      </c>
      <c r="G6395" s="24">
        <v>43117</v>
      </c>
      <c r="H6395" s="33">
        <v>3</v>
      </c>
      <c r="I6395">
        <v>0.80482337140270255</v>
      </c>
      <c r="J6395" s="40">
        <v>43487.803561269335</v>
      </c>
    </row>
    <row r="6396" spans="1:10" x14ac:dyDescent="0.3">
      <c r="A6396" s="29">
        <v>6392</v>
      </c>
      <c r="B6396">
        <v>5216</v>
      </c>
      <c r="C6396" s="24">
        <v>42015</v>
      </c>
      <c r="D6396" s="24">
        <v>42746</v>
      </c>
      <c r="E6396">
        <v>4375</v>
      </c>
      <c r="F6396" s="31">
        <v>1493.3936811174203</v>
      </c>
      <c r="G6396" s="24">
        <v>42682</v>
      </c>
      <c r="H6396" s="33">
        <v>1</v>
      </c>
      <c r="I6396">
        <v>0.98884995907581841</v>
      </c>
      <c r="J6396" s="40">
        <v>42819.171274218977</v>
      </c>
    </row>
    <row r="6397" spans="1:10" x14ac:dyDescent="0.3">
      <c r="A6397" s="29">
        <v>6393</v>
      </c>
      <c r="B6397">
        <v>5216</v>
      </c>
      <c r="C6397" s="24">
        <v>42015</v>
      </c>
      <c r="D6397" s="24">
        <v>42746</v>
      </c>
      <c r="E6397">
        <v>4375</v>
      </c>
      <c r="F6397" s="31">
        <v>4095.0413885155976</v>
      </c>
      <c r="G6397" s="24">
        <v>42026</v>
      </c>
      <c r="H6397" s="33">
        <v>1</v>
      </c>
      <c r="I6397">
        <v>0.98884995907581841</v>
      </c>
      <c r="J6397" s="40">
        <v>42367.654300262548</v>
      </c>
    </row>
    <row r="6398" spans="1:10" x14ac:dyDescent="0.3">
      <c r="A6398" s="29">
        <v>6394</v>
      </c>
      <c r="B6398">
        <v>5218</v>
      </c>
      <c r="C6398" s="24">
        <v>42118</v>
      </c>
      <c r="D6398" s="24">
        <v>43579</v>
      </c>
      <c r="E6398">
        <v>5625</v>
      </c>
      <c r="F6398" s="31">
        <v>2768.5860483781034</v>
      </c>
      <c r="G6398" s="24">
        <v>42880</v>
      </c>
      <c r="H6398" s="33">
        <v>1</v>
      </c>
      <c r="I6398">
        <v>0.98884995907581841</v>
      </c>
      <c r="J6398" s="40">
        <v>43202.063352497607</v>
      </c>
    </row>
    <row r="6399" spans="1:10" x14ac:dyDescent="0.3">
      <c r="A6399" s="29">
        <v>6395</v>
      </c>
      <c r="B6399">
        <v>5218</v>
      </c>
      <c r="C6399" s="24">
        <v>42118</v>
      </c>
      <c r="D6399" s="24">
        <v>43579</v>
      </c>
      <c r="E6399">
        <v>5625</v>
      </c>
      <c r="F6399" s="31">
        <v>14643.620942012534</v>
      </c>
      <c r="G6399" s="24">
        <v>42282</v>
      </c>
      <c r="H6399" s="33">
        <v>3</v>
      </c>
      <c r="I6399">
        <v>0.80482337140270255</v>
      </c>
      <c r="J6399" s="40">
        <v>42445.932576785846</v>
      </c>
    </row>
    <row r="6400" spans="1:10" x14ac:dyDescent="0.3">
      <c r="A6400" s="29">
        <v>6396</v>
      </c>
      <c r="B6400">
        <v>5218</v>
      </c>
      <c r="C6400" s="24">
        <v>42118</v>
      </c>
      <c r="D6400" s="24">
        <v>43579</v>
      </c>
      <c r="E6400">
        <v>5625</v>
      </c>
      <c r="F6400" s="31">
        <v>777.9547161889767</v>
      </c>
      <c r="G6400" s="24">
        <v>42615</v>
      </c>
      <c r="H6400" s="33">
        <v>1</v>
      </c>
      <c r="I6400">
        <v>0.98884995907581841</v>
      </c>
      <c r="J6400" s="40">
        <v>43801.683108895806</v>
      </c>
    </row>
    <row r="6401" spans="1:10" x14ac:dyDescent="0.3">
      <c r="A6401" s="29">
        <v>6397</v>
      </c>
      <c r="B6401">
        <v>5219</v>
      </c>
      <c r="C6401" s="24">
        <v>42210</v>
      </c>
      <c r="D6401" s="24">
        <v>43671</v>
      </c>
      <c r="E6401">
        <v>6250</v>
      </c>
      <c r="F6401" s="31">
        <v>18256.57067463869</v>
      </c>
      <c r="G6401" s="24">
        <v>43318</v>
      </c>
      <c r="H6401" s="33">
        <v>3</v>
      </c>
      <c r="I6401">
        <v>0.80482337140270255</v>
      </c>
      <c r="J6401" s="40">
        <v>43339.860873121477</v>
      </c>
    </row>
    <row r="6402" spans="1:10" x14ac:dyDescent="0.3">
      <c r="A6402" s="29">
        <v>6398</v>
      </c>
      <c r="B6402">
        <v>5219</v>
      </c>
      <c r="C6402" s="24">
        <v>42210</v>
      </c>
      <c r="D6402" s="24">
        <v>43671</v>
      </c>
      <c r="E6402">
        <v>6250</v>
      </c>
      <c r="F6402" s="31">
        <v>9442.1491030936249</v>
      </c>
      <c r="G6402" s="24">
        <v>42867</v>
      </c>
      <c r="H6402" s="33">
        <v>2</v>
      </c>
      <c r="I6402">
        <v>0.89574241276323197</v>
      </c>
      <c r="J6402" s="40">
        <v>43003.654854247281</v>
      </c>
    </row>
    <row r="6403" spans="1:10" x14ac:dyDescent="0.3">
      <c r="A6403" s="29">
        <v>6399</v>
      </c>
      <c r="B6403">
        <v>5219</v>
      </c>
      <c r="C6403" s="24">
        <v>42210</v>
      </c>
      <c r="D6403" s="24">
        <v>43671</v>
      </c>
      <c r="E6403">
        <v>6250</v>
      </c>
      <c r="F6403" s="31">
        <v>3056.7261058396898</v>
      </c>
      <c r="G6403" s="24">
        <v>42827</v>
      </c>
      <c r="H6403" s="33">
        <v>1</v>
      </c>
      <c r="I6403">
        <v>0.98884995907581841</v>
      </c>
      <c r="J6403" s="40">
        <v>42949.493330599136</v>
      </c>
    </row>
    <row r="6404" spans="1:10" x14ac:dyDescent="0.3">
      <c r="A6404" s="29">
        <v>6400</v>
      </c>
      <c r="B6404">
        <v>5219</v>
      </c>
      <c r="C6404" s="24">
        <v>42210</v>
      </c>
      <c r="D6404" s="24">
        <v>43671</v>
      </c>
      <c r="E6404">
        <v>6250</v>
      </c>
      <c r="F6404" s="31">
        <v>13940.457426165172</v>
      </c>
      <c r="G6404" s="24">
        <v>43505</v>
      </c>
      <c r="H6404" s="33">
        <v>3</v>
      </c>
      <c r="I6404">
        <v>0.80482337140270255</v>
      </c>
      <c r="J6404" s="40">
        <v>43865.86963711011</v>
      </c>
    </row>
    <row r="6405" spans="1:10" x14ac:dyDescent="0.3">
      <c r="A6405" s="29">
        <v>6401</v>
      </c>
      <c r="B6405">
        <v>5221</v>
      </c>
      <c r="C6405" s="24">
        <v>42270</v>
      </c>
      <c r="D6405" s="24">
        <v>43731</v>
      </c>
      <c r="E6405">
        <v>3750</v>
      </c>
      <c r="F6405" s="31">
        <v>2931.3916137590604</v>
      </c>
      <c r="G6405" s="24">
        <v>43582</v>
      </c>
      <c r="H6405" s="33">
        <v>1</v>
      </c>
      <c r="I6405">
        <v>0.98884995907581841</v>
      </c>
      <c r="J6405" s="40">
        <v>44864.68286727419</v>
      </c>
    </row>
    <row r="6406" spans="1:10" x14ac:dyDescent="0.3">
      <c r="A6406" s="29">
        <v>6402</v>
      </c>
      <c r="B6406">
        <v>5221</v>
      </c>
      <c r="C6406" s="24">
        <v>42270</v>
      </c>
      <c r="D6406" s="24">
        <v>43731</v>
      </c>
      <c r="E6406">
        <v>3750</v>
      </c>
      <c r="F6406" s="31">
        <v>2210.2670278776031</v>
      </c>
      <c r="G6406" s="24">
        <v>42745</v>
      </c>
      <c r="H6406" s="33">
        <v>1</v>
      </c>
      <c r="I6406">
        <v>0.98884995907581841</v>
      </c>
      <c r="J6406" s="40">
        <v>43126.175185141932</v>
      </c>
    </row>
    <row r="6407" spans="1:10" x14ac:dyDescent="0.3">
      <c r="A6407" s="29">
        <v>6403</v>
      </c>
      <c r="B6407">
        <v>5221</v>
      </c>
      <c r="C6407" s="24">
        <v>42270</v>
      </c>
      <c r="D6407" s="24">
        <v>43731</v>
      </c>
      <c r="E6407">
        <v>3750</v>
      </c>
      <c r="F6407" s="31">
        <v>9155.1778053147846</v>
      </c>
      <c r="G6407" s="24">
        <v>43503</v>
      </c>
      <c r="H6407" s="33">
        <v>2</v>
      </c>
      <c r="I6407">
        <v>0.89574241276323197</v>
      </c>
      <c r="J6407" s="40">
        <v>43787.665151749236</v>
      </c>
    </row>
    <row r="6408" spans="1:10" x14ac:dyDescent="0.3">
      <c r="A6408" s="29">
        <v>6404</v>
      </c>
      <c r="B6408">
        <v>5221</v>
      </c>
      <c r="C6408" s="24">
        <v>42270</v>
      </c>
      <c r="D6408" s="24">
        <v>43731</v>
      </c>
      <c r="E6408">
        <v>3750</v>
      </c>
      <c r="F6408" s="31">
        <v>2256.508581566568</v>
      </c>
      <c r="G6408" s="24">
        <v>43112</v>
      </c>
      <c r="H6408" s="33">
        <v>1</v>
      </c>
      <c r="I6408">
        <v>0.98884995907581841</v>
      </c>
      <c r="J6408" s="40">
        <v>43716.056854014038</v>
      </c>
    </row>
    <row r="6409" spans="1:10" x14ac:dyDescent="0.3">
      <c r="A6409" s="29">
        <v>6405</v>
      </c>
      <c r="B6409">
        <v>5223</v>
      </c>
      <c r="C6409" s="24">
        <v>42110</v>
      </c>
      <c r="D6409" s="24">
        <v>43571</v>
      </c>
      <c r="E6409">
        <v>5000</v>
      </c>
      <c r="F6409" s="31">
        <v>9847.5803307566293</v>
      </c>
      <c r="G6409" s="24">
        <v>42768</v>
      </c>
      <c r="H6409" s="33">
        <v>2</v>
      </c>
      <c r="I6409">
        <v>0.89574241276323197</v>
      </c>
      <c r="J6409" s="40">
        <v>42980.226545134981</v>
      </c>
    </row>
    <row r="6410" spans="1:10" x14ac:dyDescent="0.3">
      <c r="A6410" s="29">
        <v>6406</v>
      </c>
      <c r="B6410">
        <v>5223</v>
      </c>
      <c r="C6410" s="24">
        <v>42110</v>
      </c>
      <c r="D6410" s="24">
        <v>43571</v>
      </c>
      <c r="E6410">
        <v>5000</v>
      </c>
      <c r="F6410" s="31">
        <v>70.79037263283584</v>
      </c>
      <c r="G6410" s="24">
        <v>43214</v>
      </c>
      <c r="H6410" s="33">
        <v>1</v>
      </c>
      <c r="I6410">
        <v>0.98884995907581841</v>
      </c>
      <c r="J6410" s="40">
        <v>43427.677892676104</v>
      </c>
    </row>
    <row r="6411" spans="1:10" x14ac:dyDescent="0.3">
      <c r="A6411" s="29">
        <v>6407</v>
      </c>
      <c r="B6411">
        <v>5223</v>
      </c>
      <c r="C6411" s="24">
        <v>42110</v>
      </c>
      <c r="D6411" s="24">
        <v>43571</v>
      </c>
      <c r="E6411">
        <v>5000</v>
      </c>
      <c r="F6411" s="31">
        <v>734.2165190325677</v>
      </c>
      <c r="G6411" s="24">
        <v>42474</v>
      </c>
      <c r="H6411" s="33">
        <v>1</v>
      </c>
      <c r="I6411">
        <v>0.98884995907581841</v>
      </c>
      <c r="J6411" s="40">
        <v>42613.380558852361</v>
      </c>
    </row>
    <row r="6412" spans="1:10" x14ac:dyDescent="0.3">
      <c r="A6412" s="29">
        <v>6408</v>
      </c>
      <c r="B6412">
        <v>5224</v>
      </c>
      <c r="C6412" s="24">
        <v>42268</v>
      </c>
      <c r="D6412" s="24">
        <v>43364</v>
      </c>
      <c r="E6412">
        <v>4375</v>
      </c>
      <c r="F6412" s="31">
        <v>1983.4176247026444</v>
      </c>
      <c r="G6412" s="24">
        <v>43152</v>
      </c>
      <c r="H6412" s="33">
        <v>1</v>
      </c>
      <c r="I6412">
        <v>0.98884995907581841</v>
      </c>
      <c r="J6412" s="40">
        <v>43675.048824728205</v>
      </c>
    </row>
    <row r="6413" spans="1:10" x14ac:dyDescent="0.3">
      <c r="A6413" s="29">
        <v>6409</v>
      </c>
      <c r="B6413">
        <v>5224</v>
      </c>
      <c r="C6413" s="24">
        <v>42268</v>
      </c>
      <c r="D6413" s="24">
        <v>43364</v>
      </c>
      <c r="E6413">
        <v>4375</v>
      </c>
      <c r="F6413" s="31">
        <v>391.36081850142494</v>
      </c>
      <c r="G6413" s="24">
        <v>42745</v>
      </c>
      <c r="H6413" s="33">
        <v>1</v>
      </c>
      <c r="I6413">
        <v>0.98884995907581841</v>
      </c>
      <c r="J6413" s="40">
        <v>42848.276428070676</v>
      </c>
    </row>
    <row r="6414" spans="1:10" x14ac:dyDescent="0.3">
      <c r="A6414" s="29">
        <v>6410</v>
      </c>
      <c r="B6414">
        <v>5228</v>
      </c>
      <c r="C6414" s="24">
        <v>42081</v>
      </c>
      <c r="D6414" s="24">
        <v>43542</v>
      </c>
      <c r="E6414">
        <v>6250</v>
      </c>
      <c r="F6414" s="31">
        <v>20003.596349109095</v>
      </c>
      <c r="G6414" s="24">
        <v>42274</v>
      </c>
      <c r="H6414" s="33">
        <v>4</v>
      </c>
      <c r="I6414">
        <v>0.7196296248241657</v>
      </c>
      <c r="J6414" s="40">
        <v>42797.803720122429</v>
      </c>
    </row>
    <row r="6415" spans="1:10" x14ac:dyDescent="0.3">
      <c r="A6415" s="29">
        <v>6411</v>
      </c>
      <c r="B6415">
        <v>5228</v>
      </c>
      <c r="C6415" s="24">
        <v>42081</v>
      </c>
      <c r="D6415" s="24">
        <v>43542</v>
      </c>
      <c r="E6415">
        <v>6250</v>
      </c>
      <c r="F6415" s="31">
        <v>1908.7584312304568</v>
      </c>
      <c r="G6415" s="24">
        <v>42116</v>
      </c>
      <c r="H6415" s="33">
        <v>1</v>
      </c>
      <c r="I6415">
        <v>0.98884995907581841</v>
      </c>
      <c r="J6415" s="40">
        <v>42252.070237140288</v>
      </c>
    </row>
    <row r="6416" spans="1:10" x14ac:dyDescent="0.3">
      <c r="A6416" s="29">
        <v>6412</v>
      </c>
      <c r="B6416">
        <v>5228</v>
      </c>
      <c r="C6416" s="24">
        <v>42081</v>
      </c>
      <c r="D6416" s="24">
        <v>43542</v>
      </c>
      <c r="E6416">
        <v>6250</v>
      </c>
      <c r="F6416" s="31">
        <v>4101.1507697084098</v>
      </c>
      <c r="G6416" s="24">
        <v>42206</v>
      </c>
      <c r="H6416" s="33">
        <v>1</v>
      </c>
      <c r="I6416">
        <v>0.98884995907581841</v>
      </c>
      <c r="J6416" s="40">
        <v>42374.968795877488</v>
      </c>
    </row>
    <row r="6417" spans="1:10" x14ac:dyDescent="0.3">
      <c r="A6417" s="29">
        <v>6413</v>
      </c>
      <c r="B6417">
        <v>5229</v>
      </c>
      <c r="C6417" s="24">
        <v>42053</v>
      </c>
      <c r="D6417" s="24">
        <v>42418</v>
      </c>
      <c r="E6417">
        <v>4375</v>
      </c>
      <c r="F6417" s="31">
        <v>5397.7239675952742</v>
      </c>
      <c r="G6417" s="24">
        <v>42087</v>
      </c>
      <c r="H6417" s="33">
        <v>2</v>
      </c>
      <c r="I6417">
        <v>0.89574241276323197</v>
      </c>
      <c r="J6417" s="40">
        <v>42261.724603438757</v>
      </c>
    </row>
    <row r="6418" spans="1:10" x14ac:dyDescent="0.3">
      <c r="A6418" s="29">
        <v>6414</v>
      </c>
      <c r="B6418">
        <v>5232</v>
      </c>
      <c r="C6418" s="24">
        <v>42071</v>
      </c>
      <c r="D6418" s="24">
        <v>43532</v>
      </c>
      <c r="E6418">
        <v>4375</v>
      </c>
      <c r="F6418" s="31">
        <v>10400.181562944294</v>
      </c>
      <c r="G6418" s="24">
        <v>42093</v>
      </c>
      <c r="H6418" s="33">
        <v>3</v>
      </c>
      <c r="I6418">
        <v>0.80482337140270255</v>
      </c>
      <c r="J6418" s="40">
        <v>42374.045735653919</v>
      </c>
    </row>
    <row r="6419" spans="1:10" x14ac:dyDescent="0.3">
      <c r="A6419" s="29">
        <v>6415</v>
      </c>
      <c r="B6419">
        <v>5232</v>
      </c>
      <c r="C6419" s="24">
        <v>42071</v>
      </c>
      <c r="D6419" s="24">
        <v>43532</v>
      </c>
      <c r="E6419">
        <v>4375</v>
      </c>
      <c r="F6419" s="31">
        <v>7619.9089351787497</v>
      </c>
      <c r="G6419" s="24">
        <v>43334</v>
      </c>
      <c r="H6419" s="33">
        <v>2</v>
      </c>
      <c r="I6419">
        <v>0.89574241276323197</v>
      </c>
      <c r="J6419" s="40">
        <v>43422.26577216592</v>
      </c>
    </row>
    <row r="6420" spans="1:10" x14ac:dyDescent="0.3">
      <c r="A6420" s="29">
        <v>6416</v>
      </c>
      <c r="B6420">
        <v>5234</v>
      </c>
      <c r="C6420" s="24">
        <v>42249</v>
      </c>
      <c r="D6420" s="24">
        <v>43710</v>
      </c>
      <c r="E6420">
        <v>4375</v>
      </c>
      <c r="F6420" s="31">
        <v>180.87774565518538</v>
      </c>
      <c r="G6420" s="24">
        <v>42928</v>
      </c>
      <c r="H6420" s="33">
        <v>1</v>
      </c>
      <c r="I6420">
        <v>0.98884995907581841</v>
      </c>
      <c r="J6420" s="40">
        <v>43929.19076834272</v>
      </c>
    </row>
    <row r="6421" spans="1:10" x14ac:dyDescent="0.3">
      <c r="A6421" s="29">
        <v>6417</v>
      </c>
      <c r="B6421">
        <v>5234</v>
      </c>
      <c r="C6421" s="24">
        <v>42249</v>
      </c>
      <c r="D6421" s="24">
        <v>43710</v>
      </c>
      <c r="E6421">
        <v>4375</v>
      </c>
      <c r="F6421" s="31">
        <v>2669.973139214178</v>
      </c>
      <c r="G6421" s="24">
        <v>42816</v>
      </c>
      <c r="H6421" s="33">
        <v>1</v>
      </c>
      <c r="I6421">
        <v>0.98884995907581841</v>
      </c>
      <c r="J6421" s="40">
        <v>42957.927148009672</v>
      </c>
    </row>
    <row r="6422" spans="1:10" x14ac:dyDescent="0.3">
      <c r="A6422" s="29">
        <v>6418</v>
      </c>
      <c r="B6422">
        <v>5236</v>
      </c>
      <c r="C6422" s="24">
        <v>42299</v>
      </c>
      <c r="D6422" s="24">
        <v>42665</v>
      </c>
      <c r="E6422">
        <v>5000</v>
      </c>
      <c r="F6422" s="31">
        <v>5409.364239640201</v>
      </c>
      <c r="G6422" s="24">
        <v>42406</v>
      </c>
      <c r="H6422" s="33">
        <v>2</v>
      </c>
      <c r="I6422">
        <v>0.89574241276323197</v>
      </c>
      <c r="J6422" s="40">
        <v>43073.243802937104</v>
      </c>
    </row>
    <row r="6423" spans="1:10" x14ac:dyDescent="0.3">
      <c r="A6423" s="29">
        <v>6419</v>
      </c>
      <c r="B6423">
        <v>5237</v>
      </c>
      <c r="C6423" s="24">
        <v>42017</v>
      </c>
      <c r="D6423" s="24">
        <v>43478</v>
      </c>
      <c r="E6423">
        <v>6250</v>
      </c>
      <c r="F6423" s="31">
        <v>4057.3650446009524</v>
      </c>
      <c r="G6423" s="24">
        <v>42631</v>
      </c>
      <c r="H6423" s="33">
        <v>1</v>
      </c>
      <c r="I6423">
        <v>0.98884995907581841</v>
      </c>
      <c r="J6423" s="40">
        <v>42810.640368714638</v>
      </c>
    </row>
    <row r="6424" spans="1:10" x14ac:dyDescent="0.3">
      <c r="A6424" s="29">
        <v>6420</v>
      </c>
      <c r="B6424">
        <v>5237</v>
      </c>
      <c r="C6424" s="24">
        <v>42017</v>
      </c>
      <c r="D6424" s="24">
        <v>43478</v>
      </c>
      <c r="E6424">
        <v>6250</v>
      </c>
      <c r="F6424" s="31">
        <v>1552.5214713841403</v>
      </c>
      <c r="G6424" s="24">
        <v>43069</v>
      </c>
      <c r="H6424" s="33">
        <v>1</v>
      </c>
      <c r="I6424">
        <v>0.98884995907581841</v>
      </c>
      <c r="J6424" s="40">
        <v>43683.643764537534</v>
      </c>
    </row>
    <row r="6425" spans="1:10" x14ac:dyDescent="0.3">
      <c r="A6425" s="29">
        <v>6421</v>
      </c>
      <c r="B6425">
        <v>5237</v>
      </c>
      <c r="C6425" s="24">
        <v>42017</v>
      </c>
      <c r="D6425" s="24">
        <v>43478</v>
      </c>
      <c r="E6425">
        <v>6250</v>
      </c>
      <c r="F6425" s="31">
        <v>8834.9756823170737</v>
      </c>
      <c r="G6425" s="24">
        <v>43311</v>
      </c>
      <c r="H6425" s="33">
        <v>2</v>
      </c>
      <c r="I6425">
        <v>0.89574241276323197</v>
      </c>
      <c r="J6425" s="40">
        <v>43397.358458881936</v>
      </c>
    </row>
    <row r="6426" spans="1:10" x14ac:dyDescent="0.3">
      <c r="A6426" s="29">
        <v>6422</v>
      </c>
      <c r="B6426">
        <v>5238</v>
      </c>
      <c r="C6426" s="24">
        <v>42130</v>
      </c>
      <c r="D6426" s="24">
        <v>42861</v>
      </c>
      <c r="E6426">
        <v>3750</v>
      </c>
      <c r="F6426" s="31">
        <v>6240.9727980600846</v>
      </c>
      <c r="G6426" s="24">
        <v>42151</v>
      </c>
      <c r="H6426" s="33">
        <v>2</v>
      </c>
      <c r="I6426">
        <v>0.89574241276323197</v>
      </c>
      <c r="J6426" s="40">
        <v>42370.573881707372</v>
      </c>
    </row>
    <row r="6427" spans="1:10" x14ac:dyDescent="0.3">
      <c r="A6427" s="29">
        <v>6423</v>
      </c>
      <c r="B6427">
        <v>5239</v>
      </c>
      <c r="C6427" s="24">
        <v>42123</v>
      </c>
      <c r="D6427" s="24">
        <v>42489</v>
      </c>
      <c r="E6427">
        <v>6250</v>
      </c>
      <c r="F6427" s="31">
        <v>293.96914552553659</v>
      </c>
      <c r="G6427" s="24">
        <v>42458</v>
      </c>
      <c r="H6427" s="33">
        <v>1</v>
      </c>
      <c r="I6427">
        <v>0.98884995907581841</v>
      </c>
      <c r="J6427" s="40">
        <v>42672.048864962002</v>
      </c>
    </row>
    <row r="6428" spans="1:10" x14ac:dyDescent="0.3">
      <c r="A6428" s="29">
        <v>6424</v>
      </c>
      <c r="B6428">
        <v>5242</v>
      </c>
      <c r="C6428" s="24">
        <v>42086</v>
      </c>
      <c r="D6428" s="24">
        <v>43547</v>
      </c>
      <c r="E6428">
        <v>5625</v>
      </c>
      <c r="F6428" s="31">
        <v>9814.409318748767</v>
      </c>
      <c r="G6428" s="24">
        <v>42699</v>
      </c>
      <c r="H6428" s="33">
        <v>2</v>
      </c>
      <c r="I6428">
        <v>0.89574241276323197</v>
      </c>
      <c r="J6428" s="40">
        <v>42815.616374000696</v>
      </c>
    </row>
    <row r="6429" spans="1:10" x14ac:dyDescent="0.3">
      <c r="A6429" s="29">
        <v>6425</v>
      </c>
      <c r="B6429">
        <v>5242</v>
      </c>
      <c r="C6429" s="24">
        <v>42086</v>
      </c>
      <c r="D6429" s="24">
        <v>43547</v>
      </c>
      <c r="E6429">
        <v>5625</v>
      </c>
      <c r="F6429" s="31">
        <v>3272.1207188037056</v>
      </c>
      <c r="G6429" s="24">
        <v>42455</v>
      </c>
      <c r="H6429" s="33">
        <v>1</v>
      </c>
      <c r="I6429">
        <v>0.98884995907581841</v>
      </c>
      <c r="J6429" s="40">
        <v>42723.117206956726</v>
      </c>
    </row>
    <row r="6430" spans="1:10" x14ac:dyDescent="0.3">
      <c r="A6430" s="29">
        <v>6426</v>
      </c>
      <c r="B6430">
        <v>5242</v>
      </c>
      <c r="C6430" s="24">
        <v>42086</v>
      </c>
      <c r="D6430" s="24">
        <v>43547</v>
      </c>
      <c r="E6430">
        <v>5625</v>
      </c>
      <c r="F6430" s="31">
        <v>3290.6305488550161</v>
      </c>
      <c r="G6430" s="24">
        <v>42359</v>
      </c>
      <c r="H6430" s="33">
        <v>1</v>
      </c>
      <c r="I6430">
        <v>0.98884995907581841</v>
      </c>
      <c r="J6430" s="40">
        <v>43171.355154853067</v>
      </c>
    </row>
    <row r="6431" spans="1:10" x14ac:dyDescent="0.3">
      <c r="A6431" s="29">
        <v>6427</v>
      </c>
      <c r="B6431">
        <v>5242</v>
      </c>
      <c r="C6431" s="24">
        <v>42086</v>
      </c>
      <c r="D6431" s="24">
        <v>43547</v>
      </c>
      <c r="E6431">
        <v>5625</v>
      </c>
      <c r="F6431" s="31">
        <v>381.82046112025529</v>
      </c>
      <c r="G6431" s="24">
        <v>42137</v>
      </c>
      <c r="H6431" s="33">
        <v>1</v>
      </c>
      <c r="I6431">
        <v>0.98884995907581841</v>
      </c>
      <c r="J6431" s="40">
        <v>42868.854500389432</v>
      </c>
    </row>
    <row r="6432" spans="1:10" x14ac:dyDescent="0.3">
      <c r="A6432" s="29">
        <v>6428</v>
      </c>
      <c r="B6432">
        <v>5242</v>
      </c>
      <c r="C6432" s="24">
        <v>42086</v>
      </c>
      <c r="D6432" s="24">
        <v>43547</v>
      </c>
      <c r="E6432">
        <v>5625</v>
      </c>
      <c r="F6432" s="31">
        <v>6106.0404027923305</v>
      </c>
      <c r="G6432" s="24">
        <v>43182</v>
      </c>
      <c r="H6432" s="33">
        <v>2</v>
      </c>
      <c r="I6432">
        <v>0.89574241276323197</v>
      </c>
      <c r="J6432" s="40">
        <v>43766.057871322366</v>
      </c>
    </row>
    <row r="6433" spans="1:10" x14ac:dyDescent="0.3">
      <c r="A6433" s="29">
        <v>6429</v>
      </c>
      <c r="B6433">
        <v>5245</v>
      </c>
      <c r="C6433" s="24">
        <v>42009</v>
      </c>
      <c r="D6433" s="24">
        <v>42740</v>
      </c>
      <c r="E6433">
        <v>6250</v>
      </c>
      <c r="F6433" s="31">
        <v>4223.1984295739212</v>
      </c>
      <c r="G6433" s="24">
        <v>42621</v>
      </c>
      <c r="H6433" s="33">
        <v>1</v>
      </c>
      <c r="I6433">
        <v>0.98884995907581841</v>
      </c>
      <c r="J6433" s="40">
        <v>42921.526203117915</v>
      </c>
    </row>
    <row r="6434" spans="1:10" x14ac:dyDescent="0.3">
      <c r="A6434" s="29">
        <v>6430</v>
      </c>
      <c r="B6434">
        <v>5245</v>
      </c>
      <c r="C6434" s="24">
        <v>42009</v>
      </c>
      <c r="D6434" s="24">
        <v>42740</v>
      </c>
      <c r="E6434">
        <v>6250</v>
      </c>
      <c r="F6434" s="31">
        <v>11055.756503189001</v>
      </c>
      <c r="G6434" s="24">
        <v>42688</v>
      </c>
      <c r="H6434" s="33">
        <v>3</v>
      </c>
      <c r="I6434">
        <v>0.80482337140270255</v>
      </c>
      <c r="J6434" s="40">
        <v>43143.934508074723</v>
      </c>
    </row>
    <row r="6435" spans="1:10" x14ac:dyDescent="0.3">
      <c r="A6435" s="29">
        <v>6431</v>
      </c>
      <c r="B6435">
        <v>5245</v>
      </c>
      <c r="C6435" s="24">
        <v>42009</v>
      </c>
      <c r="D6435" s="24">
        <v>42740</v>
      </c>
      <c r="E6435">
        <v>6250</v>
      </c>
      <c r="F6435" s="31">
        <v>2302.0379441754312</v>
      </c>
      <c r="G6435" s="24">
        <v>42604</v>
      </c>
      <c r="H6435" s="33">
        <v>1</v>
      </c>
      <c r="I6435">
        <v>0.98884995907581841</v>
      </c>
      <c r="J6435" s="40">
        <v>43188.438213896305</v>
      </c>
    </row>
    <row r="6436" spans="1:10" x14ac:dyDescent="0.3">
      <c r="A6436" s="29">
        <v>6432</v>
      </c>
      <c r="B6436">
        <v>5248</v>
      </c>
      <c r="C6436" s="24">
        <v>42297</v>
      </c>
      <c r="D6436" s="24">
        <v>43758</v>
      </c>
      <c r="E6436">
        <v>6250</v>
      </c>
      <c r="F6436" s="31">
        <v>1731.9776984980003</v>
      </c>
      <c r="G6436" s="24">
        <v>43138</v>
      </c>
      <c r="H6436" s="33">
        <v>1</v>
      </c>
      <c r="I6436">
        <v>0.98884995907581841</v>
      </c>
      <c r="J6436" s="40">
        <v>43886.019641683859</v>
      </c>
    </row>
    <row r="6437" spans="1:10" x14ac:dyDescent="0.3">
      <c r="A6437" s="29">
        <v>6433</v>
      </c>
      <c r="B6437">
        <v>5248</v>
      </c>
      <c r="C6437" s="24">
        <v>42297</v>
      </c>
      <c r="D6437" s="24">
        <v>43758</v>
      </c>
      <c r="E6437">
        <v>6250</v>
      </c>
      <c r="F6437" s="31">
        <v>1313.3656048890798</v>
      </c>
      <c r="G6437" s="24">
        <v>43634</v>
      </c>
      <c r="H6437" s="33">
        <v>1</v>
      </c>
      <c r="I6437">
        <v>0.98884995907581841</v>
      </c>
      <c r="J6437" s="40">
        <v>44021.15998926953</v>
      </c>
    </row>
    <row r="6438" spans="1:10" x14ac:dyDescent="0.3">
      <c r="A6438" s="29">
        <v>6434</v>
      </c>
      <c r="B6438">
        <v>5249</v>
      </c>
      <c r="C6438" s="24">
        <v>42108</v>
      </c>
      <c r="D6438" s="24">
        <v>43569</v>
      </c>
      <c r="E6438">
        <v>3750</v>
      </c>
      <c r="F6438" s="31">
        <v>3432.0924877336074</v>
      </c>
      <c r="G6438" s="24">
        <v>42566</v>
      </c>
      <c r="H6438" s="33">
        <v>1</v>
      </c>
      <c r="I6438">
        <v>0.98884995907581841</v>
      </c>
      <c r="J6438" s="40">
        <v>42781.37432737057</v>
      </c>
    </row>
    <row r="6439" spans="1:10" x14ac:dyDescent="0.3">
      <c r="A6439" s="29">
        <v>6435</v>
      </c>
      <c r="B6439">
        <v>5249</v>
      </c>
      <c r="C6439" s="24">
        <v>42108</v>
      </c>
      <c r="D6439" s="24">
        <v>43569</v>
      </c>
      <c r="E6439">
        <v>3750</v>
      </c>
      <c r="F6439" s="31">
        <v>3167.5187451437919</v>
      </c>
      <c r="G6439" s="24">
        <v>43365</v>
      </c>
      <c r="H6439" s="33">
        <v>1</v>
      </c>
      <c r="I6439">
        <v>0.98884995907581841</v>
      </c>
      <c r="J6439" s="40">
        <v>43564.351811107263</v>
      </c>
    </row>
    <row r="6440" spans="1:10" x14ac:dyDescent="0.3">
      <c r="A6440" s="29">
        <v>6436</v>
      </c>
      <c r="B6440">
        <v>5250</v>
      </c>
      <c r="C6440" s="24">
        <v>42018</v>
      </c>
      <c r="D6440" s="24">
        <v>43479</v>
      </c>
      <c r="E6440">
        <v>5625</v>
      </c>
      <c r="F6440" s="31">
        <v>236.67290065807464</v>
      </c>
      <c r="G6440" s="24">
        <v>42981</v>
      </c>
      <c r="H6440" s="33">
        <v>1</v>
      </c>
      <c r="I6440">
        <v>0.98884995907581841</v>
      </c>
      <c r="J6440" s="40">
        <v>43868.484676874425</v>
      </c>
    </row>
    <row r="6441" spans="1:10" x14ac:dyDescent="0.3">
      <c r="A6441" s="29">
        <v>6437</v>
      </c>
      <c r="B6441">
        <v>5250</v>
      </c>
      <c r="C6441" s="24">
        <v>42018</v>
      </c>
      <c r="D6441" s="24">
        <v>43479</v>
      </c>
      <c r="E6441">
        <v>5625</v>
      </c>
      <c r="F6441" s="31">
        <v>2522.8061014306768</v>
      </c>
      <c r="G6441" s="24">
        <v>42711</v>
      </c>
      <c r="H6441" s="33">
        <v>1</v>
      </c>
      <c r="I6441">
        <v>0.98884995907581841</v>
      </c>
      <c r="J6441" s="40">
        <v>43153.544504412028</v>
      </c>
    </row>
    <row r="6442" spans="1:10" x14ac:dyDescent="0.3">
      <c r="A6442" s="29">
        <v>6438</v>
      </c>
      <c r="B6442">
        <v>5256</v>
      </c>
      <c r="C6442" s="24">
        <v>42354</v>
      </c>
      <c r="D6442" s="24">
        <v>43815</v>
      </c>
      <c r="E6442">
        <v>6250</v>
      </c>
      <c r="F6442" s="31">
        <v>314.73149953022079</v>
      </c>
      <c r="G6442" s="24">
        <v>43472</v>
      </c>
      <c r="H6442" s="33">
        <v>1</v>
      </c>
      <c r="I6442">
        <v>0.98884995907581841</v>
      </c>
      <c r="J6442" s="40">
        <v>43515.633857466928</v>
      </c>
    </row>
    <row r="6443" spans="1:10" x14ac:dyDescent="0.3">
      <c r="A6443" s="29">
        <v>6439</v>
      </c>
      <c r="B6443">
        <v>5256</v>
      </c>
      <c r="C6443" s="24">
        <v>42354</v>
      </c>
      <c r="D6443" s="24">
        <v>43815</v>
      </c>
      <c r="E6443">
        <v>6250</v>
      </c>
      <c r="F6443" s="31">
        <v>2526.7746809941195</v>
      </c>
      <c r="G6443" s="24">
        <v>43297</v>
      </c>
      <c r="H6443" s="33">
        <v>1</v>
      </c>
      <c r="I6443">
        <v>0.98884995907581841</v>
      </c>
      <c r="J6443" s="40">
        <v>43540.778187750133</v>
      </c>
    </row>
    <row r="6444" spans="1:10" x14ac:dyDescent="0.3">
      <c r="A6444" s="29">
        <v>6440</v>
      </c>
      <c r="B6444">
        <v>5258</v>
      </c>
      <c r="C6444" s="24">
        <v>42358</v>
      </c>
      <c r="D6444" s="24">
        <v>43454</v>
      </c>
      <c r="E6444">
        <v>4375</v>
      </c>
      <c r="F6444" s="31">
        <v>1173.9302125760341</v>
      </c>
      <c r="G6444" s="24">
        <v>42758</v>
      </c>
      <c r="H6444" s="33">
        <v>1</v>
      </c>
      <c r="I6444">
        <v>0.98884995907581841</v>
      </c>
      <c r="J6444" s="40">
        <v>42874.222914070939</v>
      </c>
    </row>
    <row r="6445" spans="1:10" x14ac:dyDescent="0.3">
      <c r="A6445" s="29">
        <v>6441</v>
      </c>
      <c r="B6445">
        <v>5259</v>
      </c>
      <c r="C6445" s="24">
        <v>42128</v>
      </c>
      <c r="D6445" s="24">
        <v>43589</v>
      </c>
      <c r="E6445">
        <v>3750</v>
      </c>
      <c r="F6445" s="31">
        <v>766.81327604963542</v>
      </c>
      <c r="G6445" s="24">
        <v>42372</v>
      </c>
      <c r="H6445" s="33">
        <v>1</v>
      </c>
      <c r="I6445">
        <v>0.98884995907581841</v>
      </c>
      <c r="J6445" s="40">
        <v>42589.99226800113</v>
      </c>
    </row>
    <row r="6446" spans="1:10" x14ac:dyDescent="0.3">
      <c r="A6446" s="29">
        <v>6442</v>
      </c>
      <c r="B6446">
        <v>5261</v>
      </c>
      <c r="C6446" s="24">
        <v>42249</v>
      </c>
      <c r="D6446" s="24">
        <v>43710</v>
      </c>
      <c r="E6446">
        <v>6250</v>
      </c>
      <c r="F6446" s="31">
        <v>4003.2067149346212</v>
      </c>
      <c r="G6446" s="24">
        <v>43306</v>
      </c>
      <c r="H6446" s="33">
        <v>1</v>
      </c>
      <c r="I6446">
        <v>0.98884995907581841</v>
      </c>
      <c r="J6446" s="40">
        <v>43507.705621053166</v>
      </c>
    </row>
    <row r="6447" spans="1:10" x14ac:dyDescent="0.3">
      <c r="A6447" s="29">
        <v>6443</v>
      </c>
      <c r="B6447">
        <v>5265</v>
      </c>
      <c r="C6447" s="24">
        <v>42335</v>
      </c>
      <c r="D6447" s="24">
        <v>43796</v>
      </c>
      <c r="E6447">
        <v>4375</v>
      </c>
      <c r="F6447" s="31">
        <v>643.32859640924096</v>
      </c>
      <c r="G6447" s="24">
        <v>42829</v>
      </c>
      <c r="H6447" s="33">
        <v>1</v>
      </c>
      <c r="I6447">
        <v>0.98884995907581841</v>
      </c>
      <c r="J6447" s="40">
        <v>43215.720728367494</v>
      </c>
    </row>
    <row r="6448" spans="1:10" x14ac:dyDescent="0.3">
      <c r="A6448" s="29">
        <v>6444</v>
      </c>
      <c r="B6448">
        <v>5266</v>
      </c>
      <c r="C6448" s="24">
        <v>42213</v>
      </c>
      <c r="D6448" s="24">
        <v>42579</v>
      </c>
      <c r="E6448">
        <v>6250</v>
      </c>
      <c r="F6448" s="31">
        <v>6271.0531232414933</v>
      </c>
      <c r="G6448" s="24">
        <v>42299</v>
      </c>
      <c r="H6448" s="33">
        <v>2</v>
      </c>
      <c r="I6448">
        <v>0.89574241276323197</v>
      </c>
      <c r="J6448" s="40">
        <v>42672.043714047817</v>
      </c>
    </row>
    <row r="6449" spans="1:10" x14ac:dyDescent="0.3">
      <c r="A6449" s="29">
        <v>6445</v>
      </c>
      <c r="B6449">
        <v>5266</v>
      </c>
      <c r="C6449" s="24">
        <v>42213</v>
      </c>
      <c r="D6449" s="24">
        <v>42579</v>
      </c>
      <c r="E6449">
        <v>6250</v>
      </c>
      <c r="F6449" s="31">
        <v>4150.682074422346</v>
      </c>
      <c r="G6449" s="24">
        <v>42274</v>
      </c>
      <c r="H6449" s="33">
        <v>1</v>
      </c>
      <c r="I6449">
        <v>0.98884995907581841</v>
      </c>
      <c r="J6449" s="40">
        <v>42880.037250571128</v>
      </c>
    </row>
    <row r="6450" spans="1:10" x14ac:dyDescent="0.3">
      <c r="A6450" s="29">
        <v>6446</v>
      </c>
      <c r="B6450">
        <v>5267</v>
      </c>
      <c r="C6450" s="24">
        <v>42164</v>
      </c>
      <c r="D6450" s="24">
        <v>43625</v>
      </c>
      <c r="E6450">
        <v>3750</v>
      </c>
      <c r="F6450" s="31">
        <v>449.10644746638349</v>
      </c>
      <c r="G6450" s="24">
        <v>42289</v>
      </c>
      <c r="H6450" s="33">
        <v>1</v>
      </c>
      <c r="I6450">
        <v>0.98884995907581841</v>
      </c>
      <c r="J6450" s="40">
        <v>42450.405364441591</v>
      </c>
    </row>
    <row r="6451" spans="1:10" x14ac:dyDescent="0.3">
      <c r="A6451" s="29">
        <v>6447</v>
      </c>
      <c r="B6451">
        <v>5267</v>
      </c>
      <c r="C6451" s="24">
        <v>42164</v>
      </c>
      <c r="D6451" s="24">
        <v>43625</v>
      </c>
      <c r="E6451">
        <v>3750</v>
      </c>
      <c r="F6451" s="31">
        <v>7611.3735395190442</v>
      </c>
      <c r="G6451" s="24">
        <v>43209</v>
      </c>
      <c r="H6451" s="33">
        <v>2</v>
      </c>
      <c r="I6451">
        <v>0.89574241276323197</v>
      </c>
      <c r="J6451" s="40">
        <v>43332.340640516159</v>
      </c>
    </row>
    <row r="6452" spans="1:10" x14ac:dyDescent="0.3">
      <c r="A6452" s="29">
        <v>6448</v>
      </c>
      <c r="B6452">
        <v>5267</v>
      </c>
      <c r="C6452" s="24">
        <v>42164</v>
      </c>
      <c r="D6452" s="24">
        <v>43625</v>
      </c>
      <c r="E6452">
        <v>3750</v>
      </c>
      <c r="F6452" s="31">
        <v>571.23365350333916</v>
      </c>
      <c r="G6452" s="24">
        <v>42319</v>
      </c>
      <c r="H6452" s="33">
        <v>1</v>
      </c>
      <c r="I6452">
        <v>0.98884995907581841</v>
      </c>
      <c r="J6452" s="40">
        <v>42348.150162878279</v>
      </c>
    </row>
    <row r="6453" spans="1:10" x14ac:dyDescent="0.3">
      <c r="A6453" s="29">
        <v>6449</v>
      </c>
      <c r="B6453">
        <v>5269</v>
      </c>
      <c r="C6453" s="24">
        <v>42164</v>
      </c>
      <c r="D6453" s="24">
        <v>42895</v>
      </c>
      <c r="E6453">
        <v>5000</v>
      </c>
      <c r="F6453" s="31">
        <v>5136.5499867873878</v>
      </c>
      <c r="G6453" s="24">
        <v>42700</v>
      </c>
      <c r="H6453" s="33">
        <v>2</v>
      </c>
      <c r="I6453">
        <v>0.89574241276323197</v>
      </c>
      <c r="J6453" s="40">
        <v>42955.033506521737</v>
      </c>
    </row>
    <row r="6454" spans="1:10" x14ac:dyDescent="0.3">
      <c r="A6454" s="29">
        <v>6450</v>
      </c>
      <c r="B6454">
        <v>5269</v>
      </c>
      <c r="C6454" s="24">
        <v>42164</v>
      </c>
      <c r="D6454" s="24">
        <v>42895</v>
      </c>
      <c r="E6454">
        <v>5000</v>
      </c>
      <c r="F6454" s="31">
        <v>2338.6669646354562</v>
      </c>
      <c r="G6454" s="24">
        <v>42580</v>
      </c>
      <c r="H6454" s="33">
        <v>1</v>
      </c>
      <c r="I6454">
        <v>0.98884995907581841</v>
      </c>
      <c r="J6454" s="40">
        <v>43071.100816926511</v>
      </c>
    </row>
    <row r="6455" spans="1:10" x14ac:dyDescent="0.3">
      <c r="A6455" s="29">
        <v>6451</v>
      </c>
      <c r="B6455">
        <v>5269</v>
      </c>
      <c r="C6455" s="24">
        <v>42164</v>
      </c>
      <c r="D6455" s="24">
        <v>42895</v>
      </c>
      <c r="E6455">
        <v>5000</v>
      </c>
      <c r="F6455" s="31">
        <v>1733.4864928283289</v>
      </c>
      <c r="G6455" s="24">
        <v>42740</v>
      </c>
      <c r="H6455" s="33">
        <v>1</v>
      </c>
      <c r="I6455">
        <v>0.98884995907581841</v>
      </c>
      <c r="J6455" s="40">
        <v>43156.45140645888</v>
      </c>
    </row>
    <row r="6456" spans="1:10" x14ac:dyDescent="0.3">
      <c r="A6456" s="29">
        <v>6452</v>
      </c>
      <c r="B6456">
        <v>5274</v>
      </c>
      <c r="C6456" s="24">
        <v>42309</v>
      </c>
      <c r="D6456" s="24">
        <v>43405</v>
      </c>
      <c r="E6456">
        <v>5000</v>
      </c>
      <c r="F6456" s="31">
        <v>2022.0689048016129</v>
      </c>
      <c r="G6456" s="24">
        <v>43399</v>
      </c>
      <c r="H6456" s="33">
        <v>1</v>
      </c>
      <c r="I6456">
        <v>0.98884995907581841</v>
      </c>
      <c r="J6456" s="40">
        <v>44778.10565881298</v>
      </c>
    </row>
    <row r="6457" spans="1:10" x14ac:dyDescent="0.3">
      <c r="A6457" s="29">
        <v>6453</v>
      </c>
      <c r="B6457">
        <v>5275</v>
      </c>
      <c r="C6457" s="24">
        <v>42355</v>
      </c>
      <c r="D6457" s="24">
        <v>43086</v>
      </c>
      <c r="E6457">
        <v>6250</v>
      </c>
      <c r="F6457" s="31">
        <v>3924.2624484502649</v>
      </c>
      <c r="G6457" s="24">
        <v>42800</v>
      </c>
      <c r="H6457" s="33">
        <v>1</v>
      </c>
      <c r="I6457">
        <v>0.98884995907581841</v>
      </c>
      <c r="J6457" s="40">
        <v>44598.433919664087</v>
      </c>
    </row>
    <row r="6458" spans="1:10" x14ac:dyDescent="0.3">
      <c r="A6458" s="29">
        <v>6454</v>
      </c>
      <c r="B6458">
        <v>5275</v>
      </c>
      <c r="C6458" s="24">
        <v>42355</v>
      </c>
      <c r="D6458" s="24">
        <v>43086</v>
      </c>
      <c r="E6458">
        <v>6250</v>
      </c>
      <c r="F6458" s="31">
        <v>918.62478123532276</v>
      </c>
      <c r="G6458" s="24">
        <v>42939</v>
      </c>
      <c r="H6458" s="33">
        <v>1</v>
      </c>
      <c r="I6458">
        <v>0.98884995907581841</v>
      </c>
      <c r="J6458" s="40">
        <v>43178.82404909224</v>
      </c>
    </row>
    <row r="6459" spans="1:10" x14ac:dyDescent="0.3">
      <c r="A6459" s="29">
        <v>6455</v>
      </c>
      <c r="B6459">
        <v>5275</v>
      </c>
      <c r="C6459" s="24">
        <v>42355</v>
      </c>
      <c r="D6459" s="24">
        <v>43086</v>
      </c>
      <c r="E6459">
        <v>6250</v>
      </c>
      <c r="F6459" s="31">
        <v>4698.1773646420534</v>
      </c>
      <c r="G6459" s="24">
        <v>42628</v>
      </c>
      <c r="H6459" s="33">
        <v>1</v>
      </c>
      <c r="I6459">
        <v>0.98884995907581841</v>
      </c>
      <c r="J6459" s="40">
        <v>44115.141376665641</v>
      </c>
    </row>
    <row r="6460" spans="1:10" x14ac:dyDescent="0.3">
      <c r="A6460" s="29">
        <v>6456</v>
      </c>
      <c r="B6460">
        <v>5276</v>
      </c>
      <c r="C6460" s="24">
        <v>42316</v>
      </c>
      <c r="D6460" s="24">
        <v>43777</v>
      </c>
      <c r="E6460">
        <v>6250</v>
      </c>
      <c r="F6460" s="31">
        <v>2739.3734841823925</v>
      </c>
      <c r="G6460" s="24">
        <v>43657</v>
      </c>
      <c r="H6460" s="33">
        <v>1</v>
      </c>
      <c r="I6460">
        <v>0.98884995907581841</v>
      </c>
      <c r="J6460" s="40">
        <v>44703.292671436386</v>
      </c>
    </row>
    <row r="6461" spans="1:10" x14ac:dyDescent="0.3">
      <c r="A6461" s="29">
        <v>6457</v>
      </c>
      <c r="B6461">
        <v>5276</v>
      </c>
      <c r="C6461" s="24">
        <v>42316</v>
      </c>
      <c r="D6461" s="24">
        <v>43777</v>
      </c>
      <c r="E6461">
        <v>6250</v>
      </c>
      <c r="F6461" s="31">
        <v>3535.3175932495374</v>
      </c>
      <c r="G6461" s="24">
        <v>42362</v>
      </c>
      <c r="H6461" s="33">
        <v>1</v>
      </c>
      <c r="I6461">
        <v>0.98884995907581841</v>
      </c>
      <c r="J6461" s="40">
        <v>42447.610445359795</v>
      </c>
    </row>
    <row r="6462" spans="1:10" x14ac:dyDescent="0.3">
      <c r="A6462" s="29">
        <v>6458</v>
      </c>
      <c r="B6462">
        <v>5276</v>
      </c>
      <c r="C6462" s="24">
        <v>42316</v>
      </c>
      <c r="D6462" s="24">
        <v>43777</v>
      </c>
      <c r="E6462">
        <v>6250</v>
      </c>
      <c r="F6462" s="31">
        <v>3579.5417069981727</v>
      </c>
      <c r="G6462" s="24">
        <v>42893</v>
      </c>
      <c r="H6462" s="33">
        <v>1</v>
      </c>
      <c r="I6462">
        <v>0.98884995907581841</v>
      </c>
      <c r="J6462" s="40">
        <v>43199.83423730269</v>
      </c>
    </row>
    <row r="6463" spans="1:10" x14ac:dyDescent="0.3">
      <c r="A6463" s="29">
        <v>6459</v>
      </c>
      <c r="B6463">
        <v>5277</v>
      </c>
      <c r="C6463" s="24">
        <v>42023</v>
      </c>
      <c r="D6463" s="24">
        <v>43484</v>
      </c>
      <c r="E6463">
        <v>4375</v>
      </c>
      <c r="F6463" s="31">
        <v>813.5069081623152</v>
      </c>
      <c r="G6463" s="24">
        <v>43368</v>
      </c>
      <c r="H6463" s="33">
        <v>1</v>
      </c>
      <c r="I6463">
        <v>0.98884995907581841</v>
      </c>
      <c r="J6463" s="40">
        <v>43438.991226264567</v>
      </c>
    </row>
    <row r="6464" spans="1:10" x14ac:dyDescent="0.3">
      <c r="A6464" s="29">
        <v>6460</v>
      </c>
      <c r="B6464">
        <v>5277</v>
      </c>
      <c r="C6464" s="24">
        <v>42023</v>
      </c>
      <c r="D6464" s="24">
        <v>43484</v>
      </c>
      <c r="E6464">
        <v>4375</v>
      </c>
      <c r="F6464" s="31">
        <v>1531.4524319306263</v>
      </c>
      <c r="G6464" s="24">
        <v>42205</v>
      </c>
      <c r="H6464" s="33">
        <v>1</v>
      </c>
      <c r="I6464">
        <v>0.98884995907581841</v>
      </c>
      <c r="J6464" s="40">
        <v>42260.207850264822</v>
      </c>
    </row>
    <row r="6465" spans="1:10" x14ac:dyDescent="0.3">
      <c r="A6465" s="29">
        <v>6461</v>
      </c>
      <c r="B6465">
        <v>5278</v>
      </c>
      <c r="C6465" s="24">
        <v>42181</v>
      </c>
      <c r="D6465" s="24">
        <v>42547</v>
      </c>
      <c r="E6465">
        <v>6250</v>
      </c>
      <c r="F6465" s="31">
        <v>8018.410029081524</v>
      </c>
      <c r="G6465" s="24">
        <v>42393</v>
      </c>
      <c r="H6465" s="33">
        <v>2</v>
      </c>
      <c r="I6465">
        <v>0.89574241276323197</v>
      </c>
      <c r="J6465" s="40">
        <v>42836.214051664239</v>
      </c>
    </row>
    <row r="6466" spans="1:10" x14ac:dyDescent="0.3">
      <c r="A6466" s="29">
        <v>6462</v>
      </c>
      <c r="B6466">
        <v>5278</v>
      </c>
      <c r="C6466" s="24">
        <v>42181</v>
      </c>
      <c r="D6466" s="24">
        <v>42547</v>
      </c>
      <c r="E6466">
        <v>6250</v>
      </c>
      <c r="F6466" s="31">
        <v>863.62950998915085</v>
      </c>
      <c r="G6466" s="24">
        <v>42338</v>
      </c>
      <c r="H6466" s="33">
        <v>1</v>
      </c>
      <c r="I6466">
        <v>0.98884995907581841</v>
      </c>
      <c r="J6466" s="40">
        <v>42407.839458248724</v>
      </c>
    </row>
    <row r="6467" spans="1:10" x14ac:dyDescent="0.3">
      <c r="A6467" s="29">
        <v>6463</v>
      </c>
      <c r="B6467">
        <v>5279</v>
      </c>
      <c r="C6467" s="24">
        <v>42060</v>
      </c>
      <c r="D6467" s="24">
        <v>43521</v>
      </c>
      <c r="E6467">
        <v>3750</v>
      </c>
      <c r="F6467" s="31">
        <v>4116.2887811175324</v>
      </c>
      <c r="G6467" s="24">
        <v>42219</v>
      </c>
      <c r="H6467" s="33">
        <v>1</v>
      </c>
      <c r="I6467">
        <v>0.98884995907581841</v>
      </c>
      <c r="J6467" s="40">
        <v>42425.142944932275</v>
      </c>
    </row>
    <row r="6468" spans="1:10" x14ac:dyDescent="0.3">
      <c r="A6468" s="29">
        <v>6464</v>
      </c>
      <c r="B6468">
        <v>5280</v>
      </c>
      <c r="C6468" s="24">
        <v>42291</v>
      </c>
      <c r="D6468" s="24">
        <v>43387</v>
      </c>
      <c r="E6468">
        <v>4375</v>
      </c>
      <c r="F6468" s="31">
        <v>4943.9991950757649</v>
      </c>
      <c r="G6468" s="24">
        <v>42431</v>
      </c>
      <c r="H6468" s="33">
        <v>1</v>
      </c>
      <c r="I6468">
        <v>0.98884995907581841</v>
      </c>
      <c r="J6468" s="40">
        <v>42993.229057582001</v>
      </c>
    </row>
    <row r="6469" spans="1:10" x14ac:dyDescent="0.3">
      <c r="A6469" s="29">
        <v>6465</v>
      </c>
      <c r="B6469">
        <v>5280</v>
      </c>
      <c r="C6469" s="24">
        <v>42291</v>
      </c>
      <c r="D6469" s="24">
        <v>43387</v>
      </c>
      <c r="E6469">
        <v>4375</v>
      </c>
      <c r="F6469" s="31">
        <v>12938.758142976782</v>
      </c>
      <c r="G6469" s="24">
        <v>42853</v>
      </c>
      <c r="H6469" s="33">
        <v>3</v>
      </c>
      <c r="I6469">
        <v>0.80482337140270255</v>
      </c>
      <c r="J6469" s="40">
        <v>43044.003271375375</v>
      </c>
    </row>
    <row r="6470" spans="1:10" x14ac:dyDescent="0.3">
      <c r="A6470" s="29">
        <v>6466</v>
      </c>
      <c r="B6470">
        <v>5280</v>
      </c>
      <c r="C6470" s="24">
        <v>42291</v>
      </c>
      <c r="D6470" s="24">
        <v>43387</v>
      </c>
      <c r="E6470">
        <v>4375</v>
      </c>
      <c r="F6470" s="31">
        <v>5525.2937794485788</v>
      </c>
      <c r="G6470" s="24">
        <v>42561</v>
      </c>
      <c r="H6470" s="33">
        <v>2</v>
      </c>
      <c r="I6470">
        <v>0.89574241276323197</v>
      </c>
      <c r="J6470" s="40">
        <v>42864.617123700555</v>
      </c>
    </row>
    <row r="6471" spans="1:10" x14ac:dyDescent="0.3">
      <c r="A6471" s="29">
        <v>6467</v>
      </c>
      <c r="B6471">
        <v>5281</v>
      </c>
      <c r="C6471" s="24">
        <v>42198</v>
      </c>
      <c r="D6471" s="24">
        <v>42564</v>
      </c>
      <c r="E6471">
        <v>6250</v>
      </c>
      <c r="F6471" s="31">
        <v>632.91896873111057</v>
      </c>
      <c r="G6471" s="24">
        <v>42311</v>
      </c>
      <c r="H6471" s="33">
        <v>1</v>
      </c>
      <c r="I6471">
        <v>0.98884995907581841</v>
      </c>
      <c r="J6471" s="40">
        <v>42655.632716631451</v>
      </c>
    </row>
    <row r="6472" spans="1:10" x14ac:dyDescent="0.3">
      <c r="A6472" s="29">
        <v>6468</v>
      </c>
      <c r="B6472">
        <v>5284</v>
      </c>
      <c r="C6472" s="24">
        <v>42184</v>
      </c>
      <c r="D6472" s="24">
        <v>43645</v>
      </c>
      <c r="E6472">
        <v>5000</v>
      </c>
      <c r="F6472" s="31">
        <v>1858.2364411294952</v>
      </c>
      <c r="G6472" s="24">
        <v>42401</v>
      </c>
      <c r="H6472" s="33">
        <v>1</v>
      </c>
      <c r="I6472">
        <v>0.98884995907581841</v>
      </c>
      <c r="J6472" s="40">
        <v>42942.761474362676</v>
      </c>
    </row>
    <row r="6473" spans="1:10" x14ac:dyDescent="0.3">
      <c r="A6473" s="29">
        <v>6469</v>
      </c>
      <c r="B6473">
        <v>5284</v>
      </c>
      <c r="C6473" s="24">
        <v>42184</v>
      </c>
      <c r="D6473" s="24">
        <v>43645</v>
      </c>
      <c r="E6473">
        <v>5000</v>
      </c>
      <c r="F6473" s="31">
        <v>70.51868330059979</v>
      </c>
      <c r="G6473" s="24">
        <v>42709</v>
      </c>
      <c r="H6473" s="33">
        <v>1</v>
      </c>
      <c r="I6473">
        <v>0.98884995907581841</v>
      </c>
      <c r="J6473" s="40">
        <v>43459.362233511631</v>
      </c>
    </row>
    <row r="6474" spans="1:10" x14ac:dyDescent="0.3">
      <c r="A6474" s="29">
        <v>6470</v>
      </c>
      <c r="B6474">
        <v>5284</v>
      </c>
      <c r="C6474" s="24">
        <v>42184</v>
      </c>
      <c r="D6474" s="24">
        <v>43645</v>
      </c>
      <c r="E6474">
        <v>5000</v>
      </c>
      <c r="F6474" s="31">
        <v>7134.5586019536413</v>
      </c>
      <c r="G6474" s="24">
        <v>43286</v>
      </c>
      <c r="H6474" s="33">
        <v>2</v>
      </c>
      <c r="I6474">
        <v>0.89574241276323197</v>
      </c>
      <c r="J6474" s="40">
        <v>44084.172383261262</v>
      </c>
    </row>
    <row r="6475" spans="1:10" x14ac:dyDescent="0.3">
      <c r="A6475" s="29">
        <v>6471</v>
      </c>
      <c r="B6475">
        <v>5284</v>
      </c>
      <c r="C6475" s="24">
        <v>42184</v>
      </c>
      <c r="D6475" s="24">
        <v>43645</v>
      </c>
      <c r="E6475">
        <v>5000</v>
      </c>
      <c r="F6475" s="31">
        <v>19154.764284616154</v>
      </c>
      <c r="G6475" s="24">
        <v>42564</v>
      </c>
      <c r="H6475" s="33">
        <v>3</v>
      </c>
      <c r="I6475">
        <v>0.80482337140270255</v>
      </c>
      <c r="J6475" s="40">
        <v>42606.064172950973</v>
      </c>
    </row>
    <row r="6476" spans="1:10" x14ac:dyDescent="0.3">
      <c r="A6476" s="29">
        <v>6472</v>
      </c>
      <c r="B6476">
        <v>5284</v>
      </c>
      <c r="C6476" s="24">
        <v>42184</v>
      </c>
      <c r="D6476" s="24">
        <v>43645</v>
      </c>
      <c r="E6476">
        <v>5000</v>
      </c>
      <c r="F6476" s="31">
        <v>3233.9955663444066</v>
      </c>
      <c r="G6476" s="24">
        <v>42666</v>
      </c>
      <c r="H6476" s="33">
        <v>1</v>
      </c>
      <c r="I6476">
        <v>0.98884995907581841</v>
      </c>
      <c r="J6476" s="40">
        <v>42672.383520720708</v>
      </c>
    </row>
    <row r="6477" spans="1:10" x14ac:dyDescent="0.3">
      <c r="A6477" s="29">
        <v>6473</v>
      </c>
      <c r="B6477">
        <v>5286</v>
      </c>
      <c r="C6477" s="24">
        <v>42250</v>
      </c>
      <c r="D6477" s="24">
        <v>43711</v>
      </c>
      <c r="E6477">
        <v>4375</v>
      </c>
      <c r="F6477" s="31">
        <v>14588.409973616996</v>
      </c>
      <c r="G6477" s="24">
        <v>43145</v>
      </c>
      <c r="H6477" s="33">
        <v>3</v>
      </c>
      <c r="I6477">
        <v>0.80482337140270255</v>
      </c>
      <c r="J6477" s="40">
        <v>43898.486413401544</v>
      </c>
    </row>
    <row r="6478" spans="1:10" x14ac:dyDescent="0.3">
      <c r="A6478" s="29">
        <v>6474</v>
      </c>
      <c r="B6478">
        <v>5286</v>
      </c>
      <c r="C6478" s="24">
        <v>42250</v>
      </c>
      <c r="D6478" s="24">
        <v>43711</v>
      </c>
      <c r="E6478">
        <v>4375</v>
      </c>
      <c r="F6478" s="31">
        <v>862.06791099935697</v>
      </c>
      <c r="G6478" s="24">
        <v>43697</v>
      </c>
      <c r="H6478" s="33">
        <v>1</v>
      </c>
      <c r="I6478">
        <v>0.98884995907581841</v>
      </c>
      <c r="J6478" s="40">
        <v>43756.722319330773</v>
      </c>
    </row>
    <row r="6479" spans="1:10" x14ac:dyDescent="0.3">
      <c r="A6479" s="29">
        <v>6475</v>
      </c>
      <c r="B6479">
        <v>5287</v>
      </c>
      <c r="C6479" s="24">
        <v>42027</v>
      </c>
      <c r="D6479" s="24">
        <v>42758</v>
      </c>
      <c r="E6479">
        <v>5625</v>
      </c>
      <c r="F6479" s="31">
        <v>1391.0631447962289</v>
      </c>
      <c r="G6479" s="24">
        <v>42496</v>
      </c>
      <c r="H6479" s="33">
        <v>1</v>
      </c>
      <c r="I6479">
        <v>0.98884995907581841</v>
      </c>
      <c r="J6479" s="40">
        <v>42725.825061999174</v>
      </c>
    </row>
    <row r="6480" spans="1:10" x14ac:dyDescent="0.3">
      <c r="A6480" s="29">
        <v>6476</v>
      </c>
      <c r="B6480">
        <v>5287</v>
      </c>
      <c r="C6480" s="24">
        <v>42027</v>
      </c>
      <c r="D6480" s="24">
        <v>42758</v>
      </c>
      <c r="E6480">
        <v>5625</v>
      </c>
      <c r="F6480" s="31">
        <v>9152.1510931377052</v>
      </c>
      <c r="G6480" s="24">
        <v>42286</v>
      </c>
      <c r="H6480" s="33">
        <v>2</v>
      </c>
      <c r="I6480">
        <v>0.89574241276323197</v>
      </c>
      <c r="J6480" s="40">
        <v>42638.390777854467</v>
      </c>
    </row>
    <row r="6481" spans="1:10" x14ac:dyDescent="0.3">
      <c r="A6481" s="29">
        <v>6477</v>
      </c>
      <c r="B6481">
        <v>5289</v>
      </c>
      <c r="C6481" s="24">
        <v>42148</v>
      </c>
      <c r="D6481" s="24">
        <v>43609</v>
      </c>
      <c r="E6481">
        <v>6250</v>
      </c>
      <c r="F6481" s="31">
        <v>2520.482823095339</v>
      </c>
      <c r="G6481" s="24">
        <v>43320</v>
      </c>
      <c r="H6481" s="33">
        <v>1</v>
      </c>
      <c r="I6481">
        <v>0.98884995907581841</v>
      </c>
      <c r="J6481" s="40">
        <v>43362.849256497124</v>
      </c>
    </row>
    <row r="6482" spans="1:10" x14ac:dyDescent="0.3">
      <c r="A6482" s="29">
        <v>6478</v>
      </c>
      <c r="B6482">
        <v>5290</v>
      </c>
      <c r="C6482" s="24">
        <v>42024</v>
      </c>
      <c r="D6482" s="24">
        <v>42755</v>
      </c>
      <c r="E6482">
        <v>6250</v>
      </c>
      <c r="F6482" s="31">
        <v>2746.2975231836022</v>
      </c>
      <c r="G6482" s="24">
        <v>42407</v>
      </c>
      <c r="H6482" s="33">
        <v>1</v>
      </c>
      <c r="I6482">
        <v>0.98884995907581841</v>
      </c>
      <c r="J6482" s="40">
        <v>42617.16078986245</v>
      </c>
    </row>
    <row r="6483" spans="1:10" x14ac:dyDescent="0.3">
      <c r="A6483" s="29">
        <v>6479</v>
      </c>
      <c r="B6483">
        <v>5290</v>
      </c>
      <c r="C6483" s="24">
        <v>42024</v>
      </c>
      <c r="D6483" s="24">
        <v>42755</v>
      </c>
      <c r="E6483">
        <v>6250</v>
      </c>
      <c r="F6483" s="31">
        <v>4702.4045544137025</v>
      </c>
      <c r="G6483" s="24">
        <v>42187</v>
      </c>
      <c r="H6483" s="33">
        <v>1</v>
      </c>
      <c r="I6483">
        <v>0.98884995907581841</v>
      </c>
      <c r="J6483" s="40">
        <v>42278.228016403933</v>
      </c>
    </row>
    <row r="6484" spans="1:10" x14ac:dyDescent="0.3">
      <c r="A6484" s="29">
        <v>6480</v>
      </c>
      <c r="B6484">
        <v>5291</v>
      </c>
      <c r="C6484" s="24">
        <v>42332</v>
      </c>
      <c r="D6484" s="24">
        <v>43793</v>
      </c>
      <c r="E6484">
        <v>4375</v>
      </c>
      <c r="F6484" s="31">
        <v>20254.553805699925</v>
      </c>
      <c r="G6484" s="24">
        <v>42649</v>
      </c>
      <c r="H6484" s="33">
        <v>4</v>
      </c>
      <c r="I6484">
        <v>0.7196296248241657</v>
      </c>
      <c r="J6484" s="40">
        <v>42755.554407921911</v>
      </c>
    </row>
    <row r="6485" spans="1:10" x14ac:dyDescent="0.3">
      <c r="A6485" s="29">
        <v>6481</v>
      </c>
      <c r="B6485">
        <v>5292</v>
      </c>
      <c r="C6485" s="24">
        <v>42019</v>
      </c>
      <c r="D6485" s="24">
        <v>43480</v>
      </c>
      <c r="E6485">
        <v>4375</v>
      </c>
      <c r="F6485" s="31">
        <v>4754.7602219398559</v>
      </c>
      <c r="G6485" s="24">
        <v>42518</v>
      </c>
      <c r="H6485" s="33">
        <v>1</v>
      </c>
      <c r="I6485">
        <v>0.98884995907581841</v>
      </c>
      <c r="J6485" s="40">
        <v>43360.128891638815</v>
      </c>
    </row>
    <row r="6486" spans="1:10" x14ac:dyDescent="0.3">
      <c r="A6486" s="29">
        <v>6482</v>
      </c>
      <c r="B6486">
        <v>5292</v>
      </c>
      <c r="C6486" s="24">
        <v>42019</v>
      </c>
      <c r="D6486" s="24">
        <v>43480</v>
      </c>
      <c r="E6486">
        <v>4375</v>
      </c>
      <c r="F6486" s="31">
        <v>4398.5809622571005</v>
      </c>
      <c r="G6486" s="24">
        <v>42269</v>
      </c>
      <c r="H6486" s="33">
        <v>1</v>
      </c>
      <c r="I6486">
        <v>0.98884995907581841</v>
      </c>
      <c r="J6486" s="40">
        <v>43365.451651462783</v>
      </c>
    </row>
    <row r="6487" spans="1:10" x14ac:dyDescent="0.3">
      <c r="A6487" s="29">
        <v>6483</v>
      </c>
      <c r="B6487">
        <v>5292</v>
      </c>
      <c r="C6487" s="24">
        <v>42019</v>
      </c>
      <c r="D6487" s="24">
        <v>43480</v>
      </c>
      <c r="E6487">
        <v>4375</v>
      </c>
      <c r="F6487" s="31">
        <v>11269.272594292446</v>
      </c>
      <c r="G6487" s="24">
        <v>42995</v>
      </c>
      <c r="H6487" s="33">
        <v>3</v>
      </c>
      <c r="I6487">
        <v>0.80482337140270255</v>
      </c>
      <c r="J6487" s="40">
        <v>43044.343896240294</v>
      </c>
    </row>
    <row r="6488" spans="1:10" x14ac:dyDescent="0.3">
      <c r="A6488" s="29">
        <v>6484</v>
      </c>
      <c r="B6488">
        <v>5296</v>
      </c>
      <c r="C6488" s="24">
        <v>42308</v>
      </c>
      <c r="D6488" s="24">
        <v>42674</v>
      </c>
      <c r="E6488">
        <v>6250</v>
      </c>
      <c r="F6488" s="31">
        <v>13784.80393887555</v>
      </c>
      <c r="G6488" s="24">
        <v>42627</v>
      </c>
      <c r="H6488" s="33">
        <v>3</v>
      </c>
      <c r="I6488">
        <v>0.80482337140270255</v>
      </c>
      <c r="J6488" s="40">
        <v>42729.582761132187</v>
      </c>
    </row>
    <row r="6489" spans="1:10" x14ac:dyDescent="0.3">
      <c r="A6489" s="29">
        <v>6485</v>
      </c>
      <c r="B6489">
        <v>5300</v>
      </c>
      <c r="C6489" s="24">
        <v>42054</v>
      </c>
      <c r="D6489" s="24">
        <v>43515</v>
      </c>
      <c r="E6489">
        <v>5625</v>
      </c>
      <c r="F6489" s="31">
        <v>8644.4333944273912</v>
      </c>
      <c r="G6489" s="24">
        <v>43343</v>
      </c>
      <c r="H6489" s="33">
        <v>2</v>
      </c>
      <c r="I6489">
        <v>0.89574241276323197</v>
      </c>
      <c r="J6489" s="40">
        <v>43371.14613173934</v>
      </c>
    </row>
    <row r="6490" spans="1:10" x14ac:dyDescent="0.3">
      <c r="A6490" s="29">
        <v>6486</v>
      </c>
      <c r="B6490">
        <v>5301</v>
      </c>
      <c r="C6490" s="24">
        <v>42022</v>
      </c>
      <c r="D6490" s="24">
        <v>43483</v>
      </c>
      <c r="E6490">
        <v>4375</v>
      </c>
      <c r="F6490" s="31">
        <v>695.71587875485875</v>
      </c>
      <c r="G6490" s="24">
        <v>43292</v>
      </c>
      <c r="H6490" s="33">
        <v>1</v>
      </c>
      <c r="I6490">
        <v>0.98884995907581841</v>
      </c>
      <c r="J6490" s="40">
        <v>43740.130974762673</v>
      </c>
    </row>
    <row r="6491" spans="1:10" x14ac:dyDescent="0.3">
      <c r="A6491" s="29">
        <v>6487</v>
      </c>
      <c r="B6491">
        <v>5302</v>
      </c>
      <c r="C6491" s="24">
        <v>42343</v>
      </c>
      <c r="D6491" s="24">
        <v>43439</v>
      </c>
      <c r="E6491">
        <v>4375</v>
      </c>
      <c r="F6491" s="31">
        <v>9499.5339133563721</v>
      </c>
      <c r="G6491" s="24">
        <v>42534</v>
      </c>
      <c r="H6491" s="33">
        <v>2</v>
      </c>
      <c r="I6491">
        <v>0.89574241276323197</v>
      </c>
      <c r="J6491" s="40">
        <v>42556.658053634186</v>
      </c>
    </row>
    <row r="6492" spans="1:10" x14ac:dyDescent="0.3">
      <c r="A6492" s="29">
        <v>6488</v>
      </c>
      <c r="B6492">
        <v>5302</v>
      </c>
      <c r="C6492" s="24">
        <v>42343</v>
      </c>
      <c r="D6492" s="24">
        <v>43439</v>
      </c>
      <c r="E6492">
        <v>4375</v>
      </c>
      <c r="F6492" s="31">
        <v>1402.9628340276804</v>
      </c>
      <c r="G6492" s="24">
        <v>42611</v>
      </c>
      <c r="H6492" s="33">
        <v>1</v>
      </c>
      <c r="I6492">
        <v>0.98884995907581841</v>
      </c>
      <c r="J6492" s="40">
        <v>43192.296897150867</v>
      </c>
    </row>
    <row r="6493" spans="1:10" x14ac:dyDescent="0.3">
      <c r="A6493" s="29">
        <v>6489</v>
      </c>
      <c r="B6493">
        <v>5302</v>
      </c>
      <c r="C6493" s="24">
        <v>42343</v>
      </c>
      <c r="D6493" s="24">
        <v>43439</v>
      </c>
      <c r="E6493">
        <v>4375</v>
      </c>
      <c r="F6493" s="31">
        <v>1165.6048219597537</v>
      </c>
      <c r="G6493" s="24">
        <v>42760</v>
      </c>
      <c r="H6493" s="33">
        <v>1</v>
      </c>
      <c r="I6493">
        <v>0.98884995907581841</v>
      </c>
      <c r="J6493" s="40">
        <v>43129.059604554946</v>
      </c>
    </row>
    <row r="6494" spans="1:10" x14ac:dyDescent="0.3">
      <c r="A6494" s="29">
        <v>6490</v>
      </c>
      <c r="B6494">
        <v>5302</v>
      </c>
      <c r="C6494" s="24">
        <v>42343</v>
      </c>
      <c r="D6494" s="24">
        <v>43439</v>
      </c>
      <c r="E6494">
        <v>4375</v>
      </c>
      <c r="F6494" s="31">
        <v>3120.44229016391</v>
      </c>
      <c r="G6494" s="24">
        <v>42900</v>
      </c>
      <c r="H6494" s="33">
        <v>1</v>
      </c>
      <c r="I6494">
        <v>0.98884995907581841</v>
      </c>
      <c r="J6494" s="40">
        <v>42952.622827072984</v>
      </c>
    </row>
    <row r="6495" spans="1:10" x14ac:dyDescent="0.3">
      <c r="A6495" s="29">
        <v>6491</v>
      </c>
      <c r="B6495">
        <v>5303</v>
      </c>
      <c r="C6495" s="24">
        <v>42287</v>
      </c>
      <c r="D6495" s="24">
        <v>43748</v>
      </c>
      <c r="E6495">
        <v>3750</v>
      </c>
      <c r="F6495" s="31">
        <v>6241.6422373283249</v>
      </c>
      <c r="G6495" s="24">
        <v>43605</v>
      </c>
      <c r="H6495" s="33">
        <v>2</v>
      </c>
      <c r="I6495">
        <v>0.89574241276323197</v>
      </c>
      <c r="J6495" s="40">
        <v>43834.120653329308</v>
      </c>
    </row>
    <row r="6496" spans="1:10" x14ac:dyDescent="0.3">
      <c r="A6496" s="29">
        <v>6492</v>
      </c>
      <c r="B6496">
        <v>5303</v>
      </c>
      <c r="C6496" s="24">
        <v>42287</v>
      </c>
      <c r="D6496" s="24">
        <v>43748</v>
      </c>
      <c r="E6496">
        <v>3750</v>
      </c>
      <c r="F6496" s="31">
        <v>6106.2849573151516</v>
      </c>
      <c r="G6496" s="24">
        <v>42536</v>
      </c>
      <c r="H6496" s="33">
        <v>2</v>
      </c>
      <c r="I6496">
        <v>0.89574241276323197</v>
      </c>
      <c r="J6496" s="40">
        <v>43053.286876096143</v>
      </c>
    </row>
    <row r="6497" spans="1:10" x14ac:dyDescent="0.3">
      <c r="A6497" s="29">
        <v>6493</v>
      </c>
      <c r="B6497">
        <v>5304</v>
      </c>
      <c r="C6497" s="24">
        <v>42339</v>
      </c>
      <c r="D6497" s="24">
        <v>43070</v>
      </c>
      <c r="E6497">
        <v>6250</v>
      </c>
      <c r="F6497" s="31">
        <v>4093.1782921053014</v>
      </c>
      <c r="G6497" s="24">
        <v>42742</v>
      </c>
      <c r="H6497" s="33">
        <v>1</v>
      </c>
      <c r="I6497">
        <v>0.98884995907581841</v>
      </c>
      <c r="J6497" s="40">
        <v>43293.681313280795</v>
      </c>
    </row>
    <row r="6498" spans="1:10" x14ac:dyDescent="0.3">
      <c r="A6498" s="29">
        <v>6494</v>
      </c>
      <c r="B6498">
        <v>5304</v>
      </c>
      <c r="C6498" s="24">
        <v>42339</v>
      </c>
      <c r="D6498" s="24">
        <v>43070</v>
      </c>
      <c r="E6498">
        <v>6250</v>
      </c>
      <c r="F6498" s="31">
        <v>6875.6612002056518</v>
      </c>
      <c r="G6498" s="24">
        <v>42497</v>
      </c>
      <c r="H6498" s="33">
        <v>2</v>
      </c>
      <c r="I6498">
        <v>0.89574241276323197</v>
      </c>
      <c r="J6498" s="40">
        <v>42617.68642475488</v>
      </c>
    </row>
    <row r="6499" spans="1:10" x14ac:dyDescent="0.3">
      <c r="A6499" s="29">
        <v>6495</v>
      </c>
      <c r="B6499">
        <v>5305</v>
      </c>
      <c r="C6499" s="24">
        <v>42131</v>
      </c>
      <c r="D6499" s="24">
        <v>42497</v>
      </c>
      <c r="E6499">
        <v>6250</v>
      </c>
      <c r="F6499" s="31">
        <v>6886.1290464160975</v>
      </c>
      <c r="G6499" s="24">
        <v>42351</v>
      </c>
      <c r="H6499" s="33">
        <v>2</v>
      </c>
      <c r="I6499">
        <v>0.89574241276323197</v>
      </c>
      <c r="J6499" s="40">
        <v>42494.099856665853</v>
      </c>
    </row>
    <row r="6500" spans="1:10" x14ac:dyDescent="0.3">
      <c r="A6500" s="29">
        <v>6496</v>
      </c>
      <c r="B6500">
        <v>5306</v>
      </c>
      <c r="C6500" s="24">
        <v>42052</v>
      </c>
      <c r="D6500" s="24">
        <v>43513</v>
      </c>
      <c r="E6500">
        <v>5625</v>
      </c>
      <c r="F6500" s="31">
        <v>8257.3124589112704</v>
      </c>
      <c r="G6500" s="24">
        <v>42558</v>
      </c>
      <c r="H6500" s="33">
        <v>2</v>
      </c>
      <c r="I6500">
        <v>0.89574241276323197</v>
      </c>
      <c r="J6500" s="40">
        <v>42962.70497408996</v>
      </c>
    </row>
    <row r="6501" spans="1:10" x14ac:dyDescent="0.3">
      <c r="A6501" s="29">
        <v>6497</v>
      </c>
      <c r="B6501">
        <v>5308</v>
      </c>
      <c r="C6501" s="24">
        <v>42358</v>
      </c>
      <c r="D6501" s="24">
        <v>43819</v>
      </c>
      <c r="E6501">
        <v>5625</v>
      </c>
      <c r="F6501" s="31">
        <v>1235.5867714520255</v>
      </c>
      <c r="G6501" s="24">
        <v>42592</v>
      </c>
      <c r="H6501" s="33">
        <v>1</v>
      </c>
      <c r="I6501">
        <v>0.98884995907581841</v>
      </c>
      <c r="J6501" s="40">
        <v>42598.102825880625</v>
      </c>
    </row>
    <row r="6502" spans="1:10" x14ac:dyDescent="0.3">
      <c r="A6502" s="29">
        <v>6498</v>
      </c>
      <c r="B6502">
        <v>5308</v>
      </c>
      <c r="C6502" s="24">
        <v>42358</v>
      </c>
      <c r="D6502" s="24">
        <v>43819</v>
      </c>
      <c r="E6502">
        <v>5625</v>
      </c>
      <c r="F6502" s="31">
        <v>10108.28453789973</v>
      </c>
      <c r="G6502" s="24">
        <v>43278</v>
      </c>
      <c r="H6502" s="33">
        <v>3</v>
      </c>
      <c r="I6502">
        <v>0.80482337140270255</v>
      </c>
      <c r="J6502" s="40">
        <v>43465.669601783578</v>
      </c>
    </row>
    <row r="6503" spans="1:10" x14ac:dyDescent="0.3">
      <c r="A6503" s="29">
        <v>6499</v>
      </c>
      <c r="B6503">
        <v>5308</v>
      </c>
      <c r="C6503" s="24">
        <v>42358</v>
      </c>
      <c r="D6503" s="24">
        <v>43819</v>
      </c>
      <c r="E6503">
        <v>5625</v>
      </c>
      <c r="F6503" s="31">
        <v>7152.7705602000187</v>
      </c>
      <c r="G6503" s="24">
        <v>43373</v>
      </c>
      <c r="H6503" s="33">
        <v>2</v>
      </c>
      <c r="I6503">
        <v>0.89574241276323197</v>
      </c>
      <c r="J6503" s="40">
        <v>43606.180007323484</v>
      </c>
    </row>
    <row r="6504" spans="1:10" x14ac:dyDescent="0.3">
      <c r="A6504" s="29">
        <v>6500</v>
      </c>
      <c r="B6504">
        <v>5309</v>
      </c>
      <c r="C6504" s="24">
        <v>42128</v>
      </c>
      <c r="D6504" s="24">
        <v>43589</v>
      </c>
      <c r="E6504">
        <v>6250</v>
      </c>
      <c r="F6504" s="31">
        <v>2138.51138853166</v>
      </c>
      <c r="G6504" s="24">
        <v>42183</v>
      </c>
      <c r="H6504" s="33">
        <v>1</v>
      </c>
      <c r="I6504">
        <v>0.98884995907581841</v>
      </c>
      <c r="J6504" s="40">
        <v>42842.668053386093</v>
      </c>
    </row>
    <row r="6505" spans="1:10" x14ac:dyDescent="0.3">
      <c r="A6505" s="29">
        <v>6501</v>
      </c>
      <c r="B6505">
        <v>5309</v>
      </c>
      <c r="C6505" s="24">
        <v>42128</v>
      </c>
      <c r="D6505" s="24">
        <v>43589</v>
      </c>
      <c r="E6505">
        <v>6250</v>
      </c>
      <c r="F6505" s="31">
        <v>787.20580807832846</v>
      </c>
      <c r="G6505" s="24">
        <v>42873</v>
      </c>
      <c r="H6505" s="33">
        <v>1</v>
      </c>
      <c r="I6505">
        <v>0.98884995907581841</v>
      </c>
      <c r="J6505" s="40">
        <v>43336.999029867387</v>
      </c>
    </row>
    <row r="6506" spans="1:10" x14ac:dyDescent="0.3">
      <c r="A6506" s="29">
        <v>6502</v>
      </c>
      <c r="B6506">
        <v>5309</v>
      </c>
      <c r="C6506" s="24">
        <v>42128</v>
      </c>
      <c r="D6506" s="24">
        <v>43589</v>
      </c>
      <c r="E6506">
        <v>6250</v>
      </c>
      <c r="F6506" s="31">
        <v>8840.0662533988325</v>
      </c>
      <c r="G6506" s="24">
        <v>43312</v>
      </c>
      <c r="H6506" s="33">
        <v>2</v>
      </c>
      <c r="I6506">
        <v>0.89574241276323197</v>
      </c>
      <c r="J6506" s="40">
        <v>43899.001790337912</v>
      </c>
    </row>
    <row r="6507" spans="1:10" x14ac:dyDescent="0.3">
      <c r="A6507" s="29">
        <v>6503</v>
      </c>
      <c r="B6507">
        <v>5311</v>
      </c>
      <c r="C6507" s="24">
        <v>42272</v>
      </c>
      <c r="D6507" s="24">
        <v>43733</v>
      </c>
      <c r="E6507">
        <v>4375</v>
      </c>
      <c r="F6507" s="31">
        <v>402.35797433538261</v>
      </c>
      <c r="G6507" s="24">
        <v>42512</v>
      </c>
      <c r="H6507" s="33">
        <v>1</v>
      </c>
      <c r="I6507">
        <v>0.98884995907581841</v>
      </c>
      <c r="J6507" s="40">
        <v>43381.913463192417</v>
      </c>
    </row>
    <row r="6508" spans="1:10" x14ac:dyDescent="0.3">
      <c r="A6508" s="29">
        <v>6504</v>
      </c>
      <c r="B6508">
        <v>5311</v>
      </c>
      <c r="C6508" s="24">
        <v>42272</v>
      </c>
      <c r="D6508" s="24">
        <v>43733</v>
      </c>
      <c r="E6508">
        <v>4375</v>
      </c>
      <c r="F6508" s="31">
        <v>15393.328340368835</v>
      </c>
      <c r="G6508" s="24">
        <v>42361</v>
      </c>
      <c r="H6508" s="33">
        <v>3</v>
      </c>
      <c r="I6508">
        <v>0.80482337140270255</v>
      </c>
      <c r="J6508" s="40">
        <v>42780.711944749506</v>
      </c>
    </row>
    <row r="6509" spans="1:10" x14ac:dyDescent="0.3">
      <c r="A6509" s="29">
        <v>6505</v>
      </c>
      <c r="B6509">
        <v>5312</v>
      </c>
      <c r="C6509" s="24">
        <v>42186</v>
      </c>
      <c r="D6509" s="24">
        <v>43282</v>
      </c>
      <c r="E6509">
        <v>6250</v>
      </c>
      <c r="F6509" s="31">
        <v>683.02044100516048</v>
      </c>
      <c r="G6509" s="24">
        <v>42881</v>
      </c>
      <c r="H6509" s="33">
        <v>1</v>
      </c>
      <c r="I6509">
        <v>0.98884995907581841</v>
      </c>
      <c r="J6509" s="40">
        <v>42933.781088828102</v>
      </c>
    </row>
    <row r="6510" spans="1:10" x14ac:dyDescent="0.3">
      <c r="A6510" s="29">
        <v>6506</v>
      </c>
      <c r="B6510">
        <v>5313</v>
      </c>
      <c r="C6510" s="24">
        <v>42151</v>
      </c>
      <c r="D6510" s="24">
        <v>42882</v>
      </c>
      <c r="E6510">
        <v>3750</v>
      </c>
      <c r="F6510" s="31">
        <v>584.66995596013237</v>
      </c>
      <c r="G6510" s="24">
        <v>42694</v>
      </c>
      <c r="H6510" s="33">
        <v>1</v>
      </c>
      <c r="I6510">
        <v>0.98884995907581841</v>
      </c>
      <c r="J6510" s="40">
        <v>42848.740524379158</v>
      </c>
    </row>
    <row r="6511" spans="1:10" x14ac:dyDescent="0.3">
      <c r="A6511" s="29">
        <v>6507</v>
      </c>
      <c r="B6511">
        <v>5313</v>
      </c>
      <c r="C6511" s="24">
        <v>42151</v>
      </c>
      <c r="D6511" s="24">
        <v>42882</v>
      </c>
      <c r="E6511">
        <v>3750</v>
      </c>
      <c r="F6511" s="31">
        <v>4167.7744506379377</v>
      </c>
      <c r="G6511" s="24">
        <v>42592</v>
      </c>
      <c r="H6511" s="33">
        <v>1</v>
      </c>
      <c r="I6511">
        <v>0.98884995907581841</v>
      </c>
      <c r="J6511" s="40">
        <v>43056.732317444708</v>
      </c>
    </row>
    <row r="6512" spans="1:10" x14ac:dyDescent="0.3">
      <c r="A6512" s="29">
        <v>6508</v>
      </c>
      <c r="B6512">
        <v>5314</v>
      </c>
      <c r="C6512" s="24">
        <v>42044</v>
      </c>
      <c r="D6512" s="24">
        <v>43505</v>
      </c>
      <c r="E6512">
        <v>4375</v>
      </c>
      <c r="F6512" s="31">
        <v>158.98621489066218</v>
      </c>
      <c r="G6512" s="24">
        <v>42067</v>
      </c>
      <c r="H6512" s="33">
        <v>1</v>
      </c>
      <c r="I6512">
        <v>0.98884995907581841</v>
      </c>
      <c r="J6512" s="40">
        <v>42406.445080886297</v>
      </c>
    </row>
    <row r="6513" spans="1:10" x14ac:dyDescent="0.3">
      <c r="A6513" s="29">
        <v>6509</v>
      </c>
      <c r="B6513">
        <v>5315</v>
      </c>
      <c r="C6513" s="24">
        <v>42182</v>
      </c>
      <c r="D6513" s="24">
        <v>42548</v>
      </c>
      <c r="E6513">
        <v>3750</v>
      </c>
      <c r="F6513" s="31">
        <v>5093.2848905299288</v>
      </c>
      <c r="G6513" s="24">
        <v>42217</v>
      </c>
      <c r="H6513" s="33">
        <v>2</v>
      </c>
      <c r="I6513">
        <v>0.89574241276323197</v>
      </c>
      <c r="J6513" s="40">
        <v>42410.396608953866</v>
      </c>
    </row>
    <row r="6514" spans="1:10" x14ac:dyDescent="0.3">
      <c r="A6514" s="29">
        <v>6510</v>
      </c>
      <c r="B6514">
        <v>5317</v>
      </c>
      <c r="C6514" s="24">
        <v>42047</v>
      </c>
      <c r="D6514" s="24">
        <v>43143</v>
      </c>
      <c r="E6514">
        <v>4375</v>
      </c>
      <c r="F6514" s="31">
        <v>10745.208173268498</v>
      </c>
      <c r="G6514" s="24">
        <v>42763</v>
      </c>
      <c r="H6514" s="33">
        <v>3</v>
      </c>
      <c r="I6514">
        <v>0.80482337140270255</v>
      </c>
      <c r="J6514" s="40">
        <v>43235.56328257385</v>
      </c>
    </row>
    <row r="6515" spans="1:10" x14ac:dyDescent="0.3">
      <c r="A6515" s="29">
        <v>6511</v>
      </c>
      <c r="B6515">
        <v>5319</v>
      </c>
      <c r="C6515" s="24">
        <v>42211</v>
      </c>
      <c r="D6515" s="24">
        <v>42577</v>
      </c>
      <c r="E6515">
        <v>5000</v>
      </c>
      <c r="F6515" s="31">
        <v>10792.841513800655</v>
      </c>
      <c r="G6515" s="24">
        <v>42491</v>
      </c>
      <c r="H6515" s="33">
        <v>3</v>
      </c>
      <c r="I6515">
        <v>0.80482337140270255</v>
      </c>
      <c r="J6515" s="40">
        <v>42510.02364506515</v>
      </c>
    </row>
    <row r="6516" spans="1:10" x14ac:dyDescent="0.3">
      <c r="A6516" s="29">
        <v>6512</v>
      </c>
      <c r="B6516">
        <v>5319</v>
      </c>
      <c r="C6516" s="24">
        <v>42211</v>
      </c>
      <c r="D6516" s="24">
        <v>42577</v>
      </c>
      <c r="E6516">
        <v>5000</v>
      </c>
      <c r="F6516" s="31">
        <v>1287.7339127914436</v>
      </c>
      <c r="G6516" s="24">
        <v>42362</v>
      </c>
      <c r="H6516" s="33">
        <v>1</v>
      </c>
      <c r="I6516">
        <v>0.98884995907581841</v>
      </c>
      <c r="J6516" s="40">
        <v>42408.081628316846</v>
      </c>
    </row>
    <row r="6517" spans="1:10" x14ac:dyDescent="0.3">
      <c r="A6517" s="29">
        <v>6513</v>
      </c>
      <c r="B6517">
        <v>5320</v>
      </c>
      <c r="C6517" s="24">
        <v>42060</v>
      </c>
      <c r="D6517" s="24">
        <v>43521</v>
      </c>
      <c r="E6517">
        <v>3750</v>
      </c>
      <c r="F6517" s="31">
        <v>6361.6340132832984</v>
      </c>
      <c r="G6517" s="24">
        <v>43140</v>
      </c>
      <c r="H6517" s="33">
        <v>2</v>
      </c>
      <c r="I6517">
        <v>0.89574241276323197</v>
      </c>
      <c r="J6517" s="40">
        <v>43438.764809640437</v>
      </c>
    </row>
    <row r="6518" spans="1:10" x14ac:dyDescent="0.3">
      <c r="A6518" s="29">
        <v>6514</v>
      </c>
      <c r="B6518">
        <v>5320</v>
      </c>
      <c r="C6518" s="24">
        <v>42060</v>
      </c>
      <c r="D6518" s="24">
        <v>43521</v>
      </c>
      <c r="E6518">
        <v>3750</v>
      </c>
      <c r="F6518" s="31">
        <v>354.40291891771466</v>
      </c>
      <c r="G6518" s="24">
        <v>42844</v>
      </c>
      <c r="H6518" s="33">
        <v>1</v>
      </c>
      <c r="I6518">
        <v>0.98884995907581841</v>
      </c>
      <c r="J6518" s="40">
        <v>43159.545002197476</v>
      </c>
    </row>
    <row r="6519" spans="1:10" x14ac:dyDescent="0.3">
      <c r="A6519" s="29">
        <v>6515</v>
      </c>
      <c r="B6519">
        <v>5321</v>
      </c>
      <c r="C6519" s="24">
        <v>42223</v>
      </c>
      <c r="D6519" s="24">
        <v>43319</v>
      </c>
      <c r="E6519">
        <v>6250</v>
      </c>
      <c r="F6519" s="31">
        <v>1548.5082401764687</v>
      </c>
      <c r="G6519" s="24">
        <v>42330</v>
      </c>
      <c r="H6519" s="33">
        <v>1</v>
      </c>
      <c r="I6519">
        <v>0.98884995907581841</v>
      </c>
      <c r="J6519" s="40">
        <v>42390.101804041282</v>
      </c>
    </row>
    <row r="6520" spans="1:10" x14ac:dyDescent="0.3">
      <c r="A6520" s="29">
        <v>6516</v>
      </c>
      <c r="B6520">
        <v>5323</v>
      </c>
      <c r="C6520" s="24">
        <v>42136</v>
      </c>
      <c r="D6520" s="24">
        <v>42502</v>
      </c>
      <c r="E6520">
        <v>6250</v>
      </c>
      <c r="F6520" s="31">
        <v>8856.9776485589009</v>
      </c>
      <c r="G6520" s="24">
        <v>42491</v>
      </c>
      <c r="H6520" s="33">
        <v>2</v>
      </c>
      <c r="I6520">
        <v>0.89574241276323197</v>
      </c>
      <c r="J6520" s="40">
        <v>42495.701121466853</v>
      </c>
    </row>
    <row r="6521" spans="1:10" x14ac:dyDescent="0.3">
      <c r="A6521" s="29">
        <v>6517</v>
      </c>
      <c r="B6521">
        <v>5324</v>
      </c>
      <c r="C6521" s="24">
        <v>42140</v>
      </c>
      <c r="D6521" s="24">
        <v>43236</v>
      </c>
      <c r="E6521">
        <v>5625</v>
      </c>
      <c r="F6521" s="31">
        <v>5052.4498747147245</v>
      </c>
      <c r="G6521" s="24">
        <v>42742</v>
      </c>
      <c r="H6521" s="33">
        <v>2</v>
      </c>
      <c r="I6521">
        <v>0.89574241276323197</v>
      </c>
      <c r="J6521" s="40">
        <v>43300.975097337272</v>
      </c>
    </row>
    <row r="6522" spans="1:10" x14ac:dyDescent="0.3">
      <c r="A6522" s="29">
        <v>6518</v>
      </c>
      <c r="B6522">
        <v>5324</v>
      </c>
      <c r="C6522" s="24">
        <v>42140</v>
      </c>
      <c r="D6522" s="24">
        <v>43236</v>
      </c>
      <c r="E6522">
        <v>5625</v>
      </c>
      <c r="F6522" s="31">
        <v>4190.979218247322</v>
      </c>
      <c r="G6522" s="24">
        <v>42799</v>
      </c>
      <c r="H6522" s="33">
        <v>1</v>
      </c>
      <c r="I6522">
        <v>0.98884995907581841</v>
      </c>
      <c r="J6522" s="40">
        <v>43686.459997400343</v>
      </c>
    </row>
    <row r="6523" spans="1:10" x14ac:dyDescent="0.3">
      <c r="A6523" s="29">
        <v>6519</v>
      </c>
      <c r="B6523">
        <v>5325</v>
      </c>
      <c r="C6523" s="24">
        <v>42130</v>
      </c>
      <c r="D6523" s="24">
        <v>43591</v>
      </c>
      <c r="E6523">
        <v>5625</v>
      </c>
      <c r="F6523" s="31">
        <v>5534.8830079291165</v>
      </c>
      <c r="G6523" s="24">
        <v>42564</v>
      </c>
      <c r="H6523" s="33">
        <v>2</v>
      </c>
      <c r="I6523">
        <v>0.89574241276323197</v>
      </c>
      <c r="J6523" s="40">
        <v>43092.962909234579</v>
      </c>
    </row>
    <row r="6524" spans="1:10" x14ac:dyDescent="0.3">
      <c r="A6524" s="29">
        <v>6520</v>
      </c>
      <c r="B6524">
        <v>5325</v>
      </c>
      <c r="C6524" s="24">
        <v>42130</v>
      </c>
      <c r="D6524" s="24">
        <v>43591</v>
      </c>
      <c r="E6524">
        <v>5625</v>
      </c>
      <c r="F6524" s="31">
        <v>615.64406815694849</v>
      </c>
      <c r="G6524" s="24">
        <v>43509</v>
      </c>
      <c r="H6524" s="33">
        <v>1</v>
      </c>
      <c r="I6524">
        <v>0.98884995907581841</v>
      </c>
      <c r="J6524" s="40">
        <v>43803.46369255161</v>
      </c>
    </row>
    <row r="6525" spans="1:10" x14ac:dyDescent="0.3">
      <c r="A6525" s="29">
        <v>6521</v>
      </c>
      <c r="B6525">
        <v>5325</v>
      </c>
      <c r="C6525" s="24">
        <v>42130</v>
      </c>
      <c r="D6525" s="24">
        <v>43591</v>
      </c>
      <c r="E6525">
        <v>5625</v>
      </c>
      <c r="F6525" s="31">
        <v>13842.587083967341</v>
      </c>
      <c r="G6525" s="24">
        <v>43453</v>
      </c>
      <c r="H6525" s="33">
        <v>3</v>
      </c>
      <c r="I6525">
        <v>0.80482337140270255</v>
      </c>
      <c r="J6525" s="40">
        <v>43641.752674496987</v>
      </c>
    </row>
    <row r="6526" spans="1:10" x14ac:dyDescent="0.3">
      <c r="A6526" s="29">
        <v>6522</v>
      </c>
      <c r="B6526">
        <v>5325</v>
      </c>
      <c r="C6526" s="24">
        <v>42130</v>
      </c>
      <c r="D6526" s="24">
        <v>43591</v>
      </c>
      <c r="E6526">
        <v>5625</v>
      </c>
      <c r="F6526" s="31">
        <v>5585.2741678207012</v>
      </c>
      <c r="G6526" s="24">
        <v>43587</v>
      </c>
      <c r="H6526" s="33">
        <v>2</v>
      </c>
      <c r="I6526">
        <v>0.89574241276323197</v>
      </c>
      <c r="J6526" s="40">
        <v>43716.61540044564</v>
      </c>
    </row>
    <row r="6527" spans="1:10" x14ac:dyDescent="0.3">
      <c r="A6527" s="29">
        <v>6523</v>
      </c>
      <c r="B6527">
        <v>5329</v>
      </c>
      <c r="C6527" s="24">
        <v>42302</v>
      </c>
      <c r="D6527" s="24">
        <v>43763</v>
      </c>
      <c r="E6527">
        <v>5000</v>
      </c>
      <c r="F6527" s="31">
        <v>2640.9358258613793</v>
      </c>
      <c r="G6527" s="24">
        <v>43001</v>
      </c>
      <c r="H6527" s="33">
        <v>1</v>
      </c>
      <c r="I6527">
        <v>0.98884995907581841</v>
      </c>
      <c r="J6527" s="40">
        <v>43383.424490709702</v>
      </c>
    </row>
    <row r="6528" spans="1:10" x14ac:dyDescent="0.3">
      <c r="A6528" s="29">
        <v>6524</v>
      </c>
      <c r="B6528">
        <v>5329</v>
      </c>
      <c r="C6528" s="24">
        <v>42302</v>
      </c>
      <c r="D6528" s="24">
        <v>43763</v>
      </c>
      <c r="E6528">
        <v>5000</v>
      </c>
      <c r="F6528" s="31">
        <v>4986.4875458825027</v>
      </c>
      <c r="G6528" s="24">
        <v>42904</v>
      </c>
      <c r="H6528" s="33">
        <v>1</v>
      </c>
      <c r="I6528">
        <v>0.98884995907581841</v>
      </c>
      <c r="J6528" s="40">
        <v>43298.710913579649</v>
      </c>
    </row>
    <row r="6529" spans="1:10" x14ac:dyDescent="0.3">
      <c r="A6529" s="29">
        <v>6525</v>
      </c>
      <c r="B6529">
        <v>5333</v>
      </c>
      <c r="C6529" s="24">
        <v>42156</v>
      </c>
      <c r="D6529" s="24">
        <v>43617</v>
      </c>
      <c r="E6529">
        <v>6250</v>
      </c>
      <c r="F6529" s="31">
        <v>757.56029047043683</v>
      </c>
      <c r="G6529" s="24">
        <v>43045</v>
      </c>
      <c r="H6529" s="33">
        <v>1</v>
      </c>
      <c r="I6529">
        <v>0.98884995907581841</v>
      </c>
      <c r="J6529" s="40">
        <v>43096.550897585585</v>
      </c>
    </row>
    <row r="6530" spans="1:10" x14ac:dyDescent="0.3">
      <c r="A6530" s="29">
        <v>6526</v>
      </c>
      <c r="B6530">
        <v>5333</v>
      </c>
      <c r="C6530" s="24">
        <v>42156</v>
      </c>
      <c r="D6530" s="24">
        <v>43617</v>
      </c>
      <c r="E6530">
        <v>6250</v>
      </c>
      <c r="F6530" s="31">
        <v>1478.3700793137805</v>
      </c>
      <c r="G6530" s="24">
        <v>42504</v>
      </c>
      <c r="H6530" s="33">
        <v>1</v>
      </c>
      <c r="I6530">
        <v>0.98884995907581841</v>
      </c>
      <c r="J6530" s="40">
        <v>43204.853912278435</v>
      </c>
    </row>
    <row r="6531" spans="1:10" x14ac:dyDescent="0.3">
      <c r="A6531" s="29">
        <v>6527</v>
      </c>
      <c r="B6531">
        <v>5335</v>
      </c>
      <c r="C6531" s="24">
        <v>42254</v>
      </c>
      <c r="D6531" s="24">
        <v>43715</v>
      </c>
      <c r="E6531">
        <v>6250</v>
      </c>
      <c r="F6531" s="31">
        <v>9606.5184678757832</v>
      </c>
      <c r="G6531" s="24">
        <v>43073</v>
      </c>
      <c r="H6531" s="33">
        <v>2</v>
      </c>
      <c r="I6531">
        <v>0.89574241276323197</v>
      </c>
      <c r="J6531" s="40">
        <v>43082.560496563419</v>
      </c>
    </row>
    <row r="6532" spans="1:10" x14ac:dyDescent="0.3">
      <c r="A6532" s="29">
        <v>6528</v>
      </c>
      <c r="B6532">
        <v>5335</v>
      </c>
      <c r="C6532" s="24">
        <v>42254</v>
      </c>
      <c r="D6532" s="24">
        <v>43715</v>
      </c>
      <c r="E6532">
        <v>6250</v>
      </c>
      <c r="F6532" s="31">
        <v>3565.363169834136</v>
      </c>
      <c r="G6532" s="24">
        <v>42473</v>
      </c>
      <c r="H6532" s="33">
        <v>1</v>
      </c>
      <c r="I6532">
        <v>0.98884995907581841</v>
      </c>
      <c r="J6532" s="40">
        <v>42510.719759480045</v>
      </c>
    </row>
    <row r="6533" spans="1:10" x14ac:dyDescent="0.3">
      <c r="A6533" s="29">
        <v>6529</v>
      </c>
      <c r="B6533">
        <v>5336</v>
      </c>
      <c r="C6533" s="24">
        <v>42066</v>
      </c>
      <c r="D6533" s="24">
        <v>43527</v>
      </c>
      <c r="E6533">
        <v>4375</v>
      </c>
      <c r="F6533" s="31">
        <v>5405.0886208321626</v>
      </c>
      <c r="G6533" s="24">
        <v>42434</v>
      </c>
      <c r="H6533" s="33">
        <v>2</v>
      </c>
      <c r="I6533">
        <v>0.89574241276323197</v>
      </c>
      <c r="J6533" s="40">
        <v>42534.310500482679</v>
      </c>
    </row>
    <row r="6534" spans="1:10" x14ac:dyDescent="0.3">
      <c r="A6534" s="29">
        <v>6530</v>
      </c>
      <c r="B6534">
        <v>5337</v>
      </c>
      <c r="C6534" s="24">
        <v>42257</v>
      </c>
      <c r="D6534" s="24">
        <v>42623</v>
      </c>
      <c r="E6534">
        <v>5625</v>
      </c>
      <c r="F6534" s="31">
        <v>22070.907510416993</v>
      </c>
      <c r="G6534" s="24">
        <v>42573</v>
      </c>
      <c r="H6534" s="33">
        <v>4</v>
      </c>
      <c r="I6534">
        <v>0.7196296248241657</v>
      </c>
      <c r="J6534" s="40">
        <v>43002.880376991241</v>
      </c>
    </row>
    <row r="6535" spans="1:10" x14ac:dyDescent="0.3">
      <c r="A6535" s="29">
        <v>6531</v>
      </c>
      <c r="B6535">
        <v>5338</v>
      </c>
      <c r="C6535" s="24">
        <v>42193</v>
      </c>
      <c r="D6535" s="24">
        <v>43654</v>
      </c>
      <c r="E6535">
        <v>5625</v>
      </c>
      <c r="F6535" s="31">
        <v>4112.0487675251188</v>
      </c>
      <c r="G6535" s="24">
        <v>43223</v>
      </c>
      <c r="H6535" s="33">
        <v>1</v>
      </c>
      <c r="I6535">
        <v>0.98884995907581841</v>
      </c>
      <c r="J6535" s="40">
        <v>43310.946835929324</v>
      </c>
    </row>
    <row r="6536" spans="1:10" x14ac:dyDescent="0.3">
      <c r="A6536" s="29">
        <v>6532</v>
      </c>
      <c r="B6536">
        <v>5339</v>
      </c>
      <c r="C6536" s="24">
        <v>42341</v>
      </c>
      <c r="D6536" s="24">
        <v>43802</v>
      </c>
      <c r="E6536">
        <v>3750</v>
      </c>
      <c r="F6536" s="31">
        <v>3509.7854211333656</v>
      </c>
      <c r="G6536" s="24">
        <v>43730</v>
      </c>
      <c r="H6536" s="33">
        <v>1</v>
      </c>
      <c r="I6536">
        <v>0.98884995907581841</v>
      </c>
      <c r="J6536" s="40">
        <v>43945.7705278258</v>
      </c>
    </row>
    <row r="6537" spans="1:10" x14ac:dyDescent="0.3">
      <c r="A6537" s="29">
        <v>6533</v>
      </c>
      <c r="B6537">
        <v>5340</v>
      </c>
      <c r="C6537" s="24">
        <v>42057</v>
      </c>
      <c r="D6537" s="24">
        <v>43518</v>
      </c>
      <c r="E6537">
        <v>5000</v>
      </c>
      <c r="F6537" s="31">
        <v>3297.1654470047361</v>
      </c>
      <c r="G6537" s="24">
        <v>43029</v>
      </c>
      <c r="H6537" s="33">
        <v>1</v>
      </c>
      <c r="I6537">
        <v>0.98884995907581841</v>
      </c>
      <c r="J6537" s="40">
        <v>43147.287045314311</v>
      </c>
    </row>
    <row r="6538" spans="1:10" x14ac:dyDescent="0.3">
      <c r="A6538" s="29">
        <v>6534</v>
      </c>
      <c r="B6538">
        <v>5340</v>
      </c>
      <c r="C6538" s="24">
        <v>42057</v>
      </c>
      <c r="D6538" s="24">
        <v>43518</v>
      </c>
      <c r="E6538">
        <v>5000</v>
      </c>
      <c r="F6538" s="31">
        <v>508.378992965127</v>
      </c>
      <c r="G6538" s="24">
        <v>43142</v>
      </c>
      <c r="H6538" s="33">
        <v>1</v>
      </c>
      <c r="I6538">
        <v>0.98884995907581841</v>
      </c>
      <c r="J6538" s="40">
        <v>43182.070710025131</v>
      </c>
    </row>
    <row r="6539" spans="1:10" x14ac:dyDescent="0.3">
      <c r="A6539" s="29">
        <v>6535</v>
      </c>
      <c r="B6539">
        <v>5340</v>
      </c>
      <c r="C6539" s="24">
        <v>42057</v>
      </c>
      <c r="D6539" s="24">
        <v>43518</v>
      </c>
      <c r="E6539">
        <v>5000</v>
      </c>
      <c r="F6539" s="31">
        <v>416.95277348966198</v>
      </c>
      <c r="G6539" s="24">
        <v>42316</v>
      </c>
      <c r="H6539" s="33">
        <v>1</v>
      </c>
      <c r="I6539">
        <v>0.98884995907581841</v>
      </c>
      <c r="J6539" s="40">
        <v>42465.19528541193</v>
      </c>
    </row>
    <row r="6540" spans="1:10" x14ac:dyDescent="0.3">
      <c r="A6540" s="29">
        <v>6536</v>
      </c>
      <c r="B6540">
        <v>5340</v>
      </c>
      <c r="C6540" s="24">
        <v>42057</v>
      </c>
      <c r="D6540" s="24">
        <v>43518</v>
      </c>
      <c r="E6540">
        <v>5000</v>
      </c>
      <c r="F6540" s="31">
        <v>3721.4296977673357</v>
      </c>
      <c r="G6540" s="24">
        <v>42099</v>
      </c>
      <c r="H6540" s="33">
        <v>1</v>
      </c>
      <c r="I6540">
        <v>0.98884995907581841</v>
      </c>
      <c r="J6540" s="40">
        <v>42281.615274539792</v>
      </c>
    </row>
    <row r="6541" spans="1:10" x14ac:dyDescent="0.3">
      <c r="A6541" s="29">
        <v>6537</v>
      </c>
      <c r="B6541">
        <v>5341</v>
      </c>
      <c r="C6541" s="24">
        <v>42253</v>
      </c>
      <c r="D6541" s="24">
        <v>43714</v>
      </c>
      <c r="E6541">
        <v>6250</v>
      </c>
      <c r="F6541" s="31">
        <v>4850.3823333807177</v>
      </c>
      <c r="G6541" s="24">
        <v>43622</v>
      </c>
      <c r="H6541" s="33">
        <v>1</v>
      </c>
      <c r="I6541">
        <v>0.98884995907581841</v>
      </c>
      <c r="J6541" s="40">
        <v>44158.982856825547</v>
      </c>
    </row>
    <row r="6542" spans="1:10" x14ac:dyDescent="0.3">
      <c r="A6542" s="29">
        <v>6538</v>
      </c>
      <c r="B6542">
        <v>5341</v>
      </c>
      <c r="C6542" s="24">
        <v>42253</v>
      </c>
      <c r="D6542" s="24">
        <v>43714</v>
      </c>
      <c r="E6542">
        <v>6250</v>
      </c>
      <c r="F6542" s="31">
        <v>4788.9941436180025</v>
      </c>
      <c r="G6542" s="24">
        <v>42850</v>
      </c>
      <c r="H6542" s="33">
        <v>1</v>
      </c>
      <c r="I6542">
        <v>0.98884995907581841</v>
      </c>
      <c r="J6542" s="40">
        <v>43007.183330005275</v>
      </c>
    </row>
    <row r="6543" spans="1:10" x14ac:dyDescent="0.3">
      <c r="A6543" s="29">
        <v>6539</v>
      </c>
      <c r="B6543">
        <v>5341</v>
      </c>
      <c r="C6543" s="24">
        <v>42253</v>
      </c>
      <c r="D6543" s="24">
        <v>43714</v>
      </c>
      <c r="E6543">
        <v>6250</v>
      </c>
      <c r="F6543" s="31">
        <v>17436.411744575267</v>
      </c>
      <c r="G6543" s="24">
        <v>43335</v>
      </c>
      <c r="H6543" s="33">
        <v>3</v>
      </c>
      <c r="I6543">
        <v>0.80482337140270255</v>
      </c>
      <c r="J6543" s="40">
        <v>44029.97719026624</v>
      </c>
    </row>
    <row r="6544" spans="1:10" x14ac:dyDescent="0.3">
      <c r="A6544" s="29">
        <v>6540</v>
      </c>
      <c r="B6544">
        <v>5342</v>
      </c>
      <c r="C6544" s="24">
        <v>42014</v>
      </c>
      <c r="D6544" s="24">
        <v>43475</v>
      </c>
      <c r="E6544">
        <v>5000</v>
      </c>
      <c r="F6544" s="31">
        <v>3070.0719951133615</v>
      </c>
      <c r="G6544" s="24">
        <v>43356</v>
      </c>
      <c r="H6544" s="33">
        <v>1</v>
      </c>
      <c r="I6544">
        <v>0.98884995907581841</v>
      </c>
      <c r="J6544" s="40">
        <v>43556.171131516239</v>
      </c>
    </row>
    <row r="6545" spans="1:10" x14ac:dyDescent="0.3">
      <c r="A6545" s="29">
        <v>6541</v>
      </c>
      <c r="B6545">
        <v>5343</v>
      </c>
      <c r="C6545" s="24">
        <v>42123</v>
      </c>
      <c r="D6545" s="24">
        <v>43584</v>
      </c>
      <c r="E6545">
        <v>6250</v>
      </c>
      <c r="F6545" s="31">
        <v>2299.6494002443301</v>
      </c>
      <c r="G6545" s="24">
        <v>43354</v>
      </c>
      <c r="H6545" s="33">
        <v>1</v>
      </c>
      <c r="I6545">
        <v>0.98884995907581841</v>
      </c>
      <c r="J6545" s="40">
        <v>43844.826005434312</v>
      </c>
    </row>
    <row r="6546" spans="1:10" x14ac:dyDescent="0.3">
      <c r="A6546" s="29">
        <v>6542</v>
      </c>
      <c r="B6546">
        <v>5343</v>
      </c>
      <c r="C6546" s="24">
        <v>42123</v>
      </c>
      <c r="D6546" s="24">
        <v>43584</v>
      </c>
      <c r="E6546">
        <v>6250</v>
      </c>
      <c r="F6546" s="31">
        <v>5072.5637390468401</v>
      </c>
      <c r="G6546" s="24">
        <v>43511</v>
      </c>
      <c r="H6546" s="33">
        <v>2</v>
      </c>
      <c r="I6546">
        <v>0.89574241276323197</v>
      </c>
      <c r="J6546" s="40">
        <v>43574.962232942518</v>
      </c>
    </row>
    <row r="6547" spans="1:10" x14ac:dyDescent="0.3">
      <c r="A6547" s="29">
        <v>6543</v>
      </c>
      <c r="B6547">
        <v>5343</v>
      </c>
      <c r="C6547" s="24">
        <v>42123</v>
      </c>
      <c r="D6547" s="24">
        <v>43584</v>
      </c>
      <c r="E6547">
        <v>6250</v>
      </c>
      <c r="F6547" s="31">
        <v>20865.652715667002</v>
      </c>
      <c r="G6547" s="24">
        <v>43087</v>
      </c>
      <c r="H6547" s="33">
        <v>4</v>
      </c>
      <c r="I6547">
        <v>0.7196296248241657</v>
      </c>
      <c r="J6547" s="40">
        <v>43350.096206340429</v>
      </c>
    </row>
    <row r="6548" spans="1:10" x14ac:dyDescent="0.3">
      <c r="A6548" s="29">
        <v>6544</v>
      </c>
      <c r="B6548">
        <v>5344</v>
      </c>
      <c r="C6548" s="24">
        <v>42149</v>
      </c>
      <c r="D6548" s="24">
        <v>43610</v>
      </c>
      <c r="E6548">
        <v>5625</v>
      </c>
      <c r="F6548" s="31">
        <v>277.030085229142</v>
      </c>
      <c r="G6548" s="24">
        <v>42447</v>
      </c>
      <c r="H6548" s="33">
        <v>1</v>
      </c>
      <c r="I6548">
        <v>0.98884995907581841</v>
      </c>
      <c r="J6548" s="40">
        <v>43556.692722800282</v>
      </c>
    </row>
    <row r="6549" spans="1:10" x14ac:dyDescent="0.3">
      <c r="A6549" s="29">
        <v>6545</v>
      </c>
      <c r="B6549">
        <v>5345</v>
      </c>
      <c r="C6549" s="24">
        <v>42023</v>
      </c>
      <c r="D6549" s="24">
        <v>43484</v>
      </c>
      <c r="E6549">
        <v>4375</v>
      </c>
      <c r="F6549" s="31">
        <v>5191.2812651400664</v>
      </c>
      <c r="G6549" s="24">
        <v>43028</v>
      </c>
      <c r="H6549" s="33">
        <v>2</v>
      </c>
      <c r="I6549">
        <v>0.89574241276323197</v>
      </c>
      <c r="J6549" s="40">
        <v>43205.68033754122</v>
      </c>
    </row>
    <row r="6550" spans="1:10" x14ac:dyDescent="0.3">
      <c r="A6550" s="29">
        <v>6546</v>
      </c>
      <c r="B6550">
        <v>5345</v>
      </c>
      <c r="C6550" s="24">
        <v>42023</v>
      </c>
      <c r="D6550" s="24">
        <v>43484</v>
      </c>
      <c r="E6550">
        <v>4375</v>
      </c>
      <c r="F6550" s="31">
        <v>1618.4537335651721</v>
      </c>
      <c r="G6550" s="24">
        <v>42147</v>
      </c>
      <c r="H6550" s="33">
        <v>1</v>
      </c>
      <c r="I6550">
        <v>0.98884995907581841</v>
      </c>
      <c r="J6550" s="40">
        <v>42915.839747147977</v>
      </c>
    </row>
    <row r="6551" spans="1:10" x14ac:dyDescent="0.3">
      <c r="A6551" s="29">
        <v>6547</v>
      </c>
      <c r="B6551">
        <v>5345</v>
      </c>
      <c r="C6551" s="24">
        <v>42023</v>
      </c>
      <c r="D6551" s="24">
        <v>43484</v>
      </c>
      <c r="E6551">
        <v>4375</v>
      </c>
      <c r="F6551" s="31">
        <v>7262.505548954814</v>
      </c>
      <c r="G6551" s="24">
        <v>42578</v>
      </c>
      <c r="H6551" s="33">
        <v>2</v>
      </c>
      <c r="I6551">
        <v>0.89574241276323197</v>
      </c>
      <c r="J6551" s="40">
        <v>42602.527179082354</v>
      </c>
    </row>
    <row r="6552" spans="1:10" x14ac:dyDescent="0.3">
      <c r="A6552" s="29">
        <v>6548</v>
      </c>
      <c r="B6552">
        <v>5345</v>
      </c>
      <c r="C6552" s="24">
        <v>42023</v>
      </c>
      <c r="D6552" s="24">
        <v>43484</v>
      </c>
      <c r="E6552">
        <v>4375</v>
      </c>
      <c r="F6552" s="31">
        <v>155.64192805350481</v>
      </c>
      <c r="G6552" s="24">
        <v>42802</v>
      </c>
      <c r="H6552" s="33">
        <v>1</v>
      </c>
      <c r="I6552">
        <v>0.98884995907581841</v>
      </c>
      <c r="J6552" s="40">
        <v>42847.274932528824</v>
      </c>
    </row>
    <row r="6553" spans="1:10" x14ac:dyDescent="0.3">
      <c r="A6553" s="29">
        <v>6549</v>
      </c>
      <c r="B6553">
        <v>5345</v>
      </c>
      <c r="C6553" s="24">
        <v>42023</v>
      </c>
      <c r="D6553" s="24">
        <v>43484</v>
      </c>
      <c r="E6553">
        <v>4375</v>
      </c>
      <c r="F6553" s="31">
        <v>10236.27717350646</v>
      </c>
      <c r="G6553" s="24">
        <v>43224</v>
      </c>
      <c r="H6553" s="33">
        <v>3</v>
      </c>
      <c r="I6553">
        <v>0.80482337140270255</v>
      </c>
      <c r="J6553" s="40">
        <v>43365.82745547565</v>
      </c>
    </row>
    <row r="6554" spans="1:10" x14ac:dyDescent="0.3">
      <c r="A6554" s="29">
        <v>6550</v>
      </c>
      <c r="B6554">
        <v>5348</v>
      </c>
      <c r="C6554" s="24">
        <v>42275</v>
      </c>
      <c r="D6554" s="24">
        <v>43371</v>
      </c>
      <c r="E6554">
        <v>6250</v>
      </c>
      <c r="F6554" s="31">
        <v>75.265766947222275</v>
      </c>
      <c r="G6554" s="24">
        <v>42603</v>
      </c>
      <c r="H6554" s="33">
        <v>1</v>
      </c>
      <c r="I6554">
        <v>0.98884995907581841</v>
      </c>
      <c r="J6554" s="40">
        <v>42748.643252132577</v>
      </c>
    </row>
    <row r="6555" spans="1:10" x14ac:dyDescent="0.3">
      <c r="A6555" s="29">
        <v>6551</v>
      </c>
      <c r="B6555">
        <v>5348</v>
      </c>
      <c r="C6555" s="24">
        <v>42275</v>
      </c>
      <c r="D6555" s="24">
        <v>43371</v>
      </c>
      <c r="E6555">
        <v>6250</v>
      </c>
      <c r="F6555" s="31">
        <v>7678.1345162800635</v>
      </c>
      <c r="G6555" s="24">
        <v>42281</v>
      </c>
      <c r="H6555" s="33">
        <v>2</v>
      </c>
      <c r="I6555">
        <v>0.89574241276323197</v>
      </c>
      <c r="J6555" s="40">
        <v>42497.216427292551</v>
      </c>
    </row>
    <row r="6556" spans="1:10" x14ac:dyDescent="0.3">
      <c r="A6556" s="29">
        <v>6552</v>
      </c>
      <c r="B6556">
        <v>5348</v>
      </c>
      <c r="C6556" s="24">
        <v>42275</v>
      </c>
      <c r="D6556" s="24">
        <v>43371</v>
      </c>
      <c r="E6556">
        <v>6250</v>
      </c>
      <c r="F6556" s="31">
        <v>3126.9704432219837</v>
      </c>
      <c r="G6556" s="24">
        <v>43260</v>
      </c>
      <c r="H6556" s="33">
        <v>1</v>
      </c>
      <c r="I6556">
        <v>0.98884995907581841</v>
      </c>
      <c r="J6556" s="40">
        <v>43912.881825410215</v>
      </c>
    </row>
    <row r="6557" spans="1:10" x14ac:dyDescent="0.3">
      <c r="A6557" s="29">
        <v>6553</v>
      </c>
      <c r="B6557">
        <v>5350</v>
      </c>
      <c r="C6557" s="24">
        <v>42347</v>
      </c>
      <c r="D6557" s="24">
        <v>43808</v>
      </c>
      <c r="E6557">
        <v>6250</v>
      </c>
      <c r="F6557" s="31">
        <v>49.534329439805873</v>
      </c>
      <c r="G6557" s="24">
        <v>43803</v>
      </c>
      <c r="H6557" s="33">
        <v>1</v>
      </c>
      <c r="I6557">
        <v>0.98884995907581841</v>
      </c>
      <c r="J6557" s="40">
        <v>43859.226385378221</v>
      </c>
    </row>
    <row r="6558" spans="1:10" x14ac:dyDescent="0.3">
      <c r="A6558" s="29">
        <v>6554</v>
      </c>
      <c r="B6558">
        <v>5352</v>
      </c>
      <c r="C6558" s="24">
        <v>42031</v>
      </c>
      <c r="D6558" s="24">
        <v>43492</v>
      </c>
      <c r="E6558">
        <v>4375</v>
      </c>
      <c r="F6558" s="31">
        <v>21001.198666064342</v>
      </c>
      <c r="G6558" s="24">
        <v>42683</v>
      </c>
      <c r="H6558" s="33">
        <v>4</v>
      </c>
      <c r="I6558">
        <v>0.7196296248241657</v>
      </c>
      <c r="J6558" s="40">
        <v>42825.301362916565</v>
      </c>
    </row>
    <row r="6559" spans="1:10" x14ac:dyDescent="0.3">
      <c r="A6559" s="29">
        <v>6555</v>
      </c>
      <c r="B6559">
        <v>5352</v>
      </c>
      <c r="C6559" s="24">
        <v>42031</v>
      </c>
      <c r="D6559" s="24">
        <v>43492</v>
      </c>
      <c r="E6559">
        <v>4375</v>
      </c>
      <c r="F6559" s="31">
        <v>1828.2857418819192</v>
      </c>
      <c r="G6559" s="24">
        <v>43097</v>
      </c>
      <c r="H6559" s="33">
        <v>1</v>
      </c>
      <c r="I6559">
        <v>0.98884995907581841</v>
      </c>
      <c r="J6559" s="40">
        <v>43222.168123151976</v>
      </c>
    </row>
    <row r="6560" spans="1:10" x14ac:dyDescent="0.3">
      <c r="A6560" s="29">
        <v>6556</v>
      </c>
      <c r="B6560">
        <v>5352</v>
      </c>
      <c r="C6560" s="24">
        <v>42031</v>
      </c>
      <c r="D6560" s="24">
        <v>43492</v>
      </c>
      <c r="E6560">
        <v>4375</v>
      </c>
      <c r="F6560" s="31">
        <v>238.85021683497013</v>
      </c>
      <c r="G6560" s="24">
        <v>42708</v>
      </c>
      <c r="H6560" s="33">
        <v>1</v>
      </c>
      <c r="I6560">
        <v>0.98884995907581841</v>
      </c>
      <c r="J6560" s="40">
        <v>43094.891543543468</v>
      </c>
    </row>
    <row r="6561" spans="1:10" x14ac:dyDescent="0.3">
      <c r="A6561" s="29">
        <v>6557</v>
      </c>
      <c r="B6561">
        <v>5354</v>
      </c>
      <c r="C6561" s="24">
        <v>42011</v>
      </c>
      <c r="D6561" s="24">
        <v>43107</v>
      </c>
      <c r="E6561">
        <v>6250</v>
      </c>
      <c r="F6561" s="31">
        <v>4146.783588560399</v>
      </c>
      <c r="G6561" s="24">
        <v>42773</v>
      </c>
      <c r="H6561" s="33">
        <v>1</v>
      </c>
      <c r="I6561">
        <v>0.98884995907581841</v>
      </c>
      <c r="J6561" s="40">
        <v>43194.302968010998</v>
      </c>
    </row>
    <row r="6562" spans="1:10" x14ac:dyDescent="0.3">
      <c r="A6562" s="29">
        <v>6558</v>
      </c>
      <c r="B6562">
        <v>5355</v>
      </c>
      <c r="C6562" s="24">
        <v>42243</v>
      </c>
      <c r="D6562" s="24">
        <v>42609</v>
      </c>
      <c r="E6562">
        <v>5000</v>
      </c>
      <c r="F6562" s="31">
        <v>6768.4785776424396</v>
      </c>
      <c r="G6562" s="24">
        <v>42472</v>
      </c>
      <c r="H6562" s="33">
        <v>2</v>
      </c>
      <c r="I6562">
        <v>0.89574241276323197</v>
      </c>
      <c r="J6562" s="40">
        <v>42506.408243242106</v>
      </c>
    </row>
    <row r="6563" spans="1:10" x14ac:dyDescent="0.3">
      <c r="A6563" s="29">
        <v>6559</v>
      </c>
      <c r="B6563">
        <v>5357</v>
      </c>
      <c r="C6563" s="24">
        <v>42247</v>
      </c>
      <c r="D6563" s="24">
        <v>42978</v>
      </c>
      <c r="E6563">
        <v>5000</v>
      </c>
      <c r="F6563" s="31">
        <v>5797.1247566633065</v>
      </c>
      <c r="G6563" s="24">
        <v>42268</v>
      </c>
      <c r="H6563" s="33">
        <v>2</v>
      </c>
      <c r="I6563">
        <v>0.89574241276323197</v>
      </c>
      <c r="J6563" s="40">
        <v>42465.994670268483</v>
      </c>
    </row>
    <row r="6564" spans="1:10" x14ac:dyDescent="0.3">
      <c r="A6564" s="29">
        <v>6560</v>
      </c>
      <c r="B6564">
        <v>5357</v>
      </c>
      <c r="C6564" s="24">
        <v>42247</v>
      </c>
      <c r="D6564" s="24">
        <v>42978</v>
      </c>
      <c r="E6564">
        <v>5000</v>
      </c>
      <c r="F6564" s="31">
        <v>4454.7501615762512</v>
      </c>
      <c r="G6564" s="24">
        <v>42473</v>
      </c>
      <c r="H6564" s="33">
        <v>1</v>
      </c>
      <c r="I6564">
        <v>0.98884995907581841</v>
      </c>
      <c r="J6564" s="40">
        <v>42534.728756810306</v>
      </c>
    </row>
    <row r="6565" spans="1:10" x14ac:dyDescent="0.3">
      <c r="A6565" s="29">
        <v>6561</v>
      </c>
      <c r="B6565">
        <v>5358</v>
      </c>
      <c r="C6565" s="24">
        <v>42143</v>
      </c>
      <c r="D6565" s="24">
        <v>43239</v>
      </c>
      <c r="E6565">
        <v>5000</v>
      </c>
      <c r="F6565" s="31">
        <v>3387.5310705001652</v>
      </c>
      <c r="G6565" s="24">
        <v>42837</v>
      </c>
      <c r="H6565" s="33">
        <v>1</v>
      </c>
      <c r="I6565">
        <v>0.98884995907581841</v>
      </c>
      <c r="J6565" s="40">
        <v>42885.331007598426</v>
      </c>
    </row>
    <row r="6566" spans="1:10" x14ac:dyDescent="0.3">
      <c r="A6566" s="29">
        <v>6562</v>
      </c>
      <c r="B6566">
        <v>5363</v>
      </c>
      <c r="C6566" s="24">
        <v>42307</v>
      </c>
      <c r="D6566" s="24">
        <v>42673</v>
      </c>
      <c r="E6566">
        <v>3750</v>
      </c>
      <c r="F6566" s="31">
        <v>4712.1279481107622</v>
      </c>
      <c r="G6566" s="24">
        <v>42557</v>
      </c>
      <c r="H6566" s="33">
        <v>1</v>
      </c>
      <c r="I6566">
        <v>0.98884995907581841</v>
      </c>
      <c r="J6566" s="40">
        <v>42927.469587283282</v>
      </c>
    </row>
    <row r="6567" spans="1:10" x14ac:dyDescent="0.3">
      <c r="A6567" s="29">
        <v>6563</v>
      </c>
      <c r="B6567">
        <v>5363</v>
      </c>
      <c r="C6567" s="24">
        <v>42307</v>
      </c>
      <c r="D6567" s="24">
        <v>42673</v>
      </c>
      <c r="E6567">
        <v>3750</v>
      </c>
      <c r="F6567" s="31">
        <v>1263.9372570970961</v>
      </c>
      <c r="G6567" s="24">
        <v>42344</v>
      </c>
      <c r="H6567" s="33">
        <v>1</v>
      </c>
      <c r="I6567">
        <v>0.98884995907581841</v>
      </c>
      <c r="J6567" s="40">
        <v>43005.29225704525</v>
      </c>
    </row>
    <row r="6568" spans="1:10" x14ac:dyDescent="0.3">
      <c r="A6568" s="29">
        <v>6564</v>
      </c>
      <c r="B6568">
        <v>5364</v>
      </c>
      <c r="C6568" s="24">
        <v>42096</v>
      </c>
      <c r="D6568" s="24">
        <v>42462</v>
      </c>
      <c r="E6568">
        <v>3750</v>
      </c>
      <c r="F6568" s="31">
        <v>10905.119187762988</v>
      </c>
      <c r="G6568" s="24">
        <v>42190</v>
      </c>
      <c r="H6568" s="33">
        <v>3</v>
      </c>
      <c r="I6568">
        <v>0.80482337140270255</v>
      </c>
      <c r="J6568" s="40">
        <v>42289.947047426343</v>
      </c>
    </row>
    <row r="6569" spans="1:10" x14ac:dyDescent="0.3">
      <c r="A6569" s="29">
        <v>6565</v>
      </c>
      <c r="B6569">
        <v>5365</v>
      </c>
      <c r="C6569" s="24">
        <v>42248</v>
      </c>
      <c r="D6569" s="24">
        <v>43709</v>
      </c>
      <c r="E6569">
        <v>6250</v>
      </c>
      <c r="F6569" s="31">
        <v>131.30344190616455</v>
      </c>
      <c r="G6569" s="24">
        <v>43376</v>
      </c>
      <c r="H6569" s="33">
        <v>1</v>
      </c>
      <c r="I6569">
        <v>0.98884995907581841</v>
      </c>
      <c r="J6569" s="40">
        <v>44414.788820747679</v>
      </c>
    </row>
    <row r="6570" spans="1:10" x14ac:dyDescent="0.3">
      <c r="A6570" s="29">
        <v>6566</v>
      </c>
      <c r="B6570">
        <v>5365</v>
      </c>
      <c r="C6570" s="24">
        <v>42248</v>
      </c>
      <c r="D6570" s="24">
        <v>43709</v>
      </c>
      <c r="E6570">
        <v>6250</v>
      </c>
      <c r="F6570" s="31">
        <v>5909.7542344626972</v>
      </c>
      <c r="G6570" s="24">
        <v>43411</v>
      </c>
      <c r="H6570" s="33">
        <v>2</v>
      </c>
      <c r="I6570">
        <v>0.89574241276323197</v>
      </c>
      <c r="J6570" s="40">
        <v>43622.364117159552</v>
      </c>
    </row>
    <row r="6571" spans="1:10" x14ac:dyDescent="0.3">
      <c r="A6571" s="29">
        <v>6567</v>
      </c>
      <c r="B6571">
        <v>5366</v>
      </c>
      <c r="C6571" s="24">
        <v>42009</v>
      </c>
      <c r="D6571" s="24">
        <v>43470</v>
      </c>
      <c r="E6571">
        <v>6250</v>
      </c>
      <c r="F6571" s="31">
        <v>1564.5659557647566</v>
      </c>
      <c r="G6571" s="24">
        <v>42052</v>
      </c>
      <c r="H6571" s="33">
        <v>1</v>
      </c>
      <c r="I6571">
        <v>0.98884995907581841</v>
      </c>
      <c r="J6571" s="40">
        <v>42134.426237897322</v>
      </c>
    </row>
    <row r="6572" spans="1:10" x14ac:dyDescent="0.3">
      <c r="A6572" s="29">
        <v>6568</v>
      </c>
      <c r="B6572">
        <v>5367</v>
      </c>
      <c r="C6572" s="24">
        <v>42106</v>
      </c>
      <c r="D6572" s="24">
        <v>43567</v>
      </c>
      <c r="E6572">
        <v>6250</v>
      </c>
      <c r="F6572" s="31">
        <v>7182.4284129334674</v>
      </c>
      <c r="G6572" s="24">
        <v>42811</v>
      </c>
      <c r="H6572" s="33">
        <v>2</v>
      </c>
      <c r="I6572">
        <v>0.89574241276323197</v>
      </c>
      <c r="J6572" s="40">
        <v>42834.462629598231</v>
      </c>
    </row>
    <row r="6573" spans="1:10" x14ac:dyDescent="0.3">
      <c r="A6573" s="29">
        <v>6569</v>
      </c>
      <c r="B6573">
        <v>5367</v>
      </c>
      <c r="C6573" s="24">
        <v>42106</v>
      </c>
      <c r="D6573" s="24">
        <v>43567</v>
      </c>
      <c r="E6573">
        <v>6250</v>
      </c>
      <c r="F6573" s="31">
        <v>475.11939006839475</v>
      </c>
      <c r="G6573" s="24">
        <v>42758</v>
      </c>
      <c r="H6573" s="33">
        <v>1</v>
      </c>
      <c r="I6573">
        <v>0.98884995907581841</v>
      </c>
      <c r="J6573" s="40">
        <v>42856.150623435598</v>
      </c>
    </row>
    <row r="6574" spans="1:10" x14ac:dyDescent="0.3">
      <c r="A6574" s="29">
        <v>6570</v>
      </c>
      <c r="B6574">
        <v>5368</v>
      </c>
      <c r="C6574" s="24">
        <v>42356</v>
      </c>
      <c r="D6574" s="24">
        <v>42722</v>
      </c>
      <c r="E6574">
        <v>4375</v>
      </c>
      <c r="F6574" s="31">
        <v>4444.0587850082284</v>
      </c>
      <c r="G6574" s="24">
        <v>42527</v>
      </c>
      <c r="H6574" s="33">
        <v>1</v>
      </c>
      <c r="I6574">
        <v>0.98884995907581841</v>
      </c>
      <c r="J6574" s="40">
        <v>42602.879993808398</v>
      </c>
    </row>
    <row r="6575" spans="1:10" x14ac:dyDescent="0.3">
      <c r="A6575" s="29">
        <v>6571</v>
      </c>
      <c r="B6575">
        <v>5368</v>
      </c>
      <c r="C6575" s="24">
        <v>42356</v>
      </c>
      <c r="D6575" s="24">
        <v>42722</v>
      </c>
      <c r="E6575">
        <v>4375</v>
      </c>
      <c r="F6575" s="31">
        <v>1732.0842858747612</v>
      </c>
      <c r="G6575" s="24">
        <v>42510</v>
      </c>
      <c r="H6575" s="33">
        <v>1</v>
      </c>
      <c r="I6575">
        <v>0.98884995907581841</v>
      </c>
      <c r="J6575" s="40">
        <v>43447.181793159252</v>
      </c>
    </row>
    <row r="6576" spans="1:10" x14ac:dyDescent="0.3">
      <c r="A6576" s="29">
        <v>6572</v>
      </c>
      <c r="B6576">
        <v>5369</v>
      </c>
      <c r="C6576" s="24">
        <v>42037</v>
      </c>
      <c r="D6576" s="24">
        <v>43498</v>
      </c>
      <c r="E6576">
        <v>6250</v>
      </c>
      <c r="F6576" s="31">
        <v>20780.881988362671</v>
      </c>
      <c r="G6576" s="24">
        <v>42320</v>
      </c>
      <c r="H6576" s="33">
        <v>4</v>
      </c>
      <c r="I6576">
        <v>0.7196296248241657</v>
      </c>
      <c r="J6576" s="40">
        <v>42706.965201650877</v>
      </c>
    </row>
    <row r="6577" spans="1:10" x14ac:dyDescent="0.3">
      <c r="A6577" s="29">
        <v>6573</v>
      </c>
      <c r="B6577">
        <v>5369</v>
      </c>
      <c r="C6577" s="24">
        <v>42037</v>
      </c>
      <c r="D6577" s="24">
        <v>43498</v>
      </c>
      <c r="E6577">
        <v>6250</v>
      </c>
      <c r="F6577" s="31">
        <v>2708.5267510286662</v>
      </c>
      <c r="G6577" s="24">
        <v>43190</v>
      </c>
      <c r="H6577" s="33">
        <v>1</v>
      </c>
      <c r="I6577">
        <v>0.98884995907581841</v>
      </c>
      <c r="J6577" s="40">
        <v>43319.804079675276</v>
      </c>
    </row>
    <row r="6578" spans="1:10" x14ac:dyDescent="0.3">
      <c r="A6578" s="29">
        <v>6574</v>
      </c>
      <c r="B6578">
        <v>5370</v>
      </c>
      <c r="C6578" s="24">
        <v>42368</v>
      </c>
      <c r="D6578" s="24">
        <v>43829</v>
      </c>
      <c r="E6578">
        <v>3750</v>
      </c>
      <c r="F6578" s="31">
        <v>31020.444299586954</v>
      </c>
      <c r="G6578" s="24">
        <v>43030</v>
      </c>
      <c r="H6578" s="33">
        <v>4</v>
      </c>
      <c r="I6578">
        <v>0.7196296248241657</v>
      </c>
      <c r="J6578" s="40">
        <v>43542.417030656936</v>
      </c>
    </row>
    <row r="6579" spans="1:10" x14ac:dyDescent="0.3">
      <c r="A6579" s="29">
        <v>6575</v>
      </c>
      <c r="B6579">
        <v>5371</v>
      </c>
      <c r="C6579" s="24">
        <v>42223</v>
      </c>
      <c r="D6579" s="24">
        <v>42954</v>
      </c>
      <c r="E6579">
        <v>4375</v>
      </c>
      <c r="F6579" s="31">
        <v>574.85777883745129</v>
      </c>
      <c r="G6579" s="24">
        <v>42494</v>
      </c>
      <c r="H6579" s="33">
        <v>1</v>
      </c>
      <c r="I6579">
        <v>0.98884995907581841</v>
      </c>
      <c r="J6579" s="40">
        <v>42537.421938121595</v>
      </c>
    </row>
    <row r="6580" spans="1:10" x14ac:dyDescent="0.3">
      <c r="A6580" s="29">
        <v>6576</v>
      </c>
      <c r="B6580">
        <v>5373</v>
      </c>
      <c r="C6580" s="24">
        <v>42178</v>
      </c>
      <c r="D6580" s="24">
        <v>43639</v>
      </c>
      <c r="E6580">
        <v>5625</v>
      </c>
      <c r="F6580" s="31">
        <v>3767.0900259942787</v>
      </c>
      <c r="G6580" s="24">
        <v>42670</v>
      </c>
      <c r="H6580" s="33">
        <v>1</v>
      </c>
      <c r="I6580">
        <v>0.98884995907581841</v>
      </c>
      <c r="J6580" s="40">
        <v>42917.385377402199</v>
      </c>
    </row>
    <row r="6581" spans="1:10" x14ac:dyDescent="0.3">
      <c r="A6581" s="29">
        <v>6577</v>
      </c>
      <c r="B6581">
        <v>5373</v>
      </c>
      <c r="C6581" s="24">
        <v>42178</v>
      </c>
      <c r="D6581" s="24">
        <v>43639</v>
      </c>
      <c r="E6581">
        <v>5625</v>
      </c>
      <c r="F6581" s="31">
        <v>19849.229638432767</v>
      </c>
      <c r="G6581" s="24">
        <v>42335</v>
      </c>
      <c r="H6581" s="33">
        <v>3</v>
      </c>
      <c r="I6581">
        <v>0.80482337140270255</v>
      </c>
      <c r="J6581" s="40">
        <v>42344.814239806852</v>
      </c>
    </row>
    <row r="6582" spans="1:10" x14ac:dyDescent="0.3">
      <c r="A6582" s="29">
        <v>6578</v>
      </c>
      <c r="B6582">
        <v>5378</v>
      </c>
      <c r="C6582" s="24">
        <v>42152</v>
      </c>
      <c r="D6582" s="24">
        <v>42518</v>
      </c>
      <c r="E6582">
        <v>3750</v>
      </c>
      <c r="F6582" s="31">
        <v>1615.2952620328128</v>
      </c>
      <c r="G6582" s="24">
        <v>42320</v>
      </c>
      <c r="H6582" s="33">
        <v>1</v>
      </c>
      <c r="I6582">
        <v>0.98884995907581841</v>
      </c>
      <c r="J6582" s="40">
        <v>42400.466269885284</v>
      </c>
    </row>
    <row r="6583" spans="1:10" x14ac:dyDescent="0.3">
      <c r="A6583" s="29">
        <v>6579</v>
      </c>
      <c r="B6583">
        <v>5379</v>
      </c>
      <c r="C6583" s="24">
        <v>42056</v>
      </c>
      <c r="D6583" s="24">
        <v>43517</v>
      </c>
      <c r="E6583">
        <v>6250</v>
      </c>
      <c r="F6583" s="31">
        <v>8834.5076629333162</v>
      </c>
      <c r="G6583" s="24">
        <v>43077</v>
      </c>
      <c r="H6583" s="33">
        <v>2</v>
      </c>
      <c r="I6583">
        <v>0.89574241276323197</v>
      </c>
      <c r="J6583" s="40">
        <v>44219.17445479663</v>
      </c>
    </row>
    <row r="6584" spans="1:10" x14ac:dyDescent="0.3">
      <c r="A6584" s="29">
        <v>6580</v>
      </c>
      <c r="B6584">
        <v>5379</v>
      </c>
      <c r="C6584" s="24">
        <v>42056</v>
      </c>
      <c r="D6584" s="24">
        <v>43517</v>
      </c>
      <c r="E6584">
        <v>6250</v>
      </c>
      <c r="F6584" s="31">
        <v>472.85204760895459</v>
      </c>
      <c r="G6584" s="24">
        <v>42931</v>
      </c>
      <c r="H6584" s="33">
        <v>1</v>
      </c>
      <c r="I6584">
        <v>0.98884995907581841</v>
      </c>
      <c r="J6584" s="40">
        <v>42998.507819983301</v>
      </c>
    </row>
    <row r="6585" spans="1:10" x14ac:dyDescent="0.3">
      <c r="A6585" s="29">
        <v>6581</v>
      </c>
      <c r="B6585">
        <v>5379</v>
      </c>
      <c r="C6585" s="24">
        <v>42056</v>
      </c>
      <c r="D6585" s="24">
        <v>43517</v>
      </c>
      <c r="E6585">
        <v>6250</v>
      </c>
      <c r="F6585" s="31">
        <v>10903.680994808346</v>
      </c>
      <c r="G6585" s="24">
        <v>42492</v>
      </c>
      <c r="H6585" s="33">
        <v>3</v>
      </c>
      <c r="I6585">
        <v>0.80482337140270255</v>
      </c>
      <c r="J6585" s="40">
        <v>42509.622476121694</v>
      </c>
    </row>
    <row r="6586" spans="1:10" x14ac:dyDescent="0.3">
      <c r="A6586" s="29">
        <v>6582</v>
      </c>
      <c r="B6586">
        <v>5379</v>
      </c>
      <c r="C6586" s="24">
        <v>42056</v>
      </c>
      <c r="D6586" s="24">
        <v>43517</v>
      </c>
      <c r="E6586">
        <v>6250</v>
      </c>
      <c r="F6586" s="31">
        <v>255.20152972811536</v>
      </c>
      <c r="G6586" s="24">
        <v>42291</v>
      </c>
      <c r="H6586" s="33">
        <v>1</v>
      </c>
      <c r="I6586">
        <v>0.98884995907581841</v>
      </c>
      <c r="J6586" s="40">
        <v>42472.438472894137</v>
      </c>
    </row>
    <row r="6587" spans="1:10" x14ac:dyDescent="0.3">
      <c r="A6587" s="29">
        <v>6583</v>
      </c>
      <c r="B6587">
        <v>5380</v>
      </c>
      <c r="C6587" s="24">
        <v>42130</v>
      </c>
      <c r="D6587" s="24">
        <v>43591</v>
      </c>
      <c r="E6587">
        <v>5625</v>
      </c>
      <c r="F6587" s="31">
        <v>2633.2184868996351</v>
      </c>
      <c r="G6587" s="24">
        <v>42468</v>
      </c>
      <c r="H6587" s="33">
        <v>1</v>
      </c>
      <c r="I6587">
        <v>0.98884995907581841</v>
      </c>
      <c r="J6587" s="40">
        <v>43296.055243163995</v>
      </c>
    </row>
    <row r="6588" spans="1:10" x14ac:dyDescent="0.3">
      <c r="A6588" s="29">
        <v>6584</v>
      </c>
      <c r="B6588">
        <v>5383</v>
      </c>
      <c r="C6588" s="24">
        <v>42292</v>
      </c>
      <c r="D6588" s="24">
        <v>43753</v>
      </c>
      <c r="E6588">
        <v>4375</v>
      </c>
      <c r="F6588" s="31">
        <v>12040.023216215499</v>
      </c>
      <c r="G6588" s="24">
        <v>42959</v>
      </c>
      <c r="H6588" s="33">
        <v>3</v>
      </c>
      <c r="I6588">
        <v>0.80482337140270255</v>
      </c>
      <c r="J6588" s="40">
        <v>43109.080648214986</v>
      </c>
    </row>
    <row r="6589" spans="1:10" x14ac:dyDescent="0.3">
      <c r="A6589" s="29">
        <v>6585</v>
      </c>
      <c r="B6589">
        <v>5383</v>
      </c>
      <c r="C6589" s="24">
        <v>42292</v>
      </c>
      <c r="D6589" s="24">
        <v>43753</v>
      </c>
      <c r="E6589">
        <v>4375</v>
      </c>
      <c r="F6589" s="31">
        <v>2901.5532752673607</v>
      </c>
      <c r="G6589" s="24">
        <v>43727</v>
      </c>
      <c r="H6589" s="33">
        <v>1</v>
      </c>
      <c r="I6589">
        <v>0.98884995907581841</v>
      </c>
      <c r="J6589" s="40">
        <v>43827.321743377448</v>
      </c>
    </row>
    <row r="6590" spans="1:10" x14ac:dyDescent="0.3">
      <c r="A6590" s="29">
        <v>6586</v>
      </c>
      <c r="B6590">
        <v>5384</v>
      </c>
      <c r="C6590" s="24">
        <v>42185</v>
      </c>
      <c r="D6590" s="24">
        <v>43646</v>
      </c>
      <c r="E6590">
        <v>4375</v>
      </c>
      <c r="F6590" s="31">
        <v>3374.7857063871625</v>
      </c>
      <c r="G6590" s="24">
        <v>43298</v>
      </c>
      <c r="H6590" s="33">
        <v>1</v>
      </c>
      <c r="I6590">
        <v>0.98884995907581841</v>
      </c>
      <c r="J6590" s="40">
        <v>43767.975210252844</v>
      </c>
    </row>
    <row r="6591" spans="1:10" x14ac:dyDescent="0.3">
      <c r="A6591" s="29">
        <v>6587</v>
      </c>
      <c r="B6591">
        <v>5386</v>
      </c>
      <c r="C6591" s="24">
        <v>42097</v>
      </c>
      <c r="D6591" s="24">
        <v>43558</v>
      </c>
      <c r="E6591">
        <v>4375</v>
      </c>
      <c r="F6591" s="31">
        <v>102.56445722878952</v>
      </c>
      <c r="G6591" s="24">
        <v>43109</v>
      </c>
      <c r="H6591" s="33">
        <v>1</v>
      </c>
      <c r="I6591">
        <v>0.98884995907581841</v>
      </c>
      <c r="J6591" s="40">
        <v>43477.290663835003</v>
      </c>
    </row>
    <row r="6592" spans="1:10" x14ac:dyDescent="0.3">
      <c r="A6592" s="29">
        <v>6588</v>
      </c>
      <c r="B6592">
        <v>5386</v>
      </c>
      <c r="C6592" s="24">
        <v>42097</v>
      </c>
      <c r="D6592" s="24">
        <v>43558</v>
      </c>
      <c r="E6592">
        <v>4375</v>
      </c>
      <c r="F6592" s="31">
        <v>259.45906310065027</v>
      </c>
      <c r="G6592" s="24">
        <v>42787</v>
      </c>
      <c r="H6592" s="33">
        <v>1</v>
      </c>
      <c r="I6592">
        <v>0.98884995907581841</v>
      </c>
      <c r="J6592" s="40">
        <v>43088.339721613855</v>
      </c>
    </row>
    <row r="6593" spans="1:10" x14ac:dyDescent="0.3">
      <c r="A6593" s="29">
        <v>6589</v>
      </c>
      <c r="B6593">
        <v>5386</v>
      </c>
      <c r="C6593" s="24">
        <v>42097</v>
      </c>
      <c r="D6593" s="24">
        <v>43558</v>
      </c>
      <c r="E6593">
        <v>4375</v>
      </c>
      <c r="F6593" s="31">
        <v>3233.7237757219659</v>
      </c>
      <c r="G6593" s="24">
        <v>42511</v>
      </c>
      <c r="H6593" s="33">
        <v>1</v>
      </c>
      <c r="I6593">
        <v>0.98884995907581841</v>
      </c>
      <c r="J6593" s="40">
        <v>42536.231101462945</v>
      </c>
    </row>
    <row r="6594" spans="1:10" x14ac:dyDescent="0.3">
      <c r="A6594" s="29">
        <v>6590</v>
      </c>
      <c r="B6594">
        <v>5386</v>
      </c>
      <c r="C6594" s="24">
        <v>42097</v>
      </c>
      <c r="D6594" s="24">
        <v>43558</v>
      </c>
      <c r="E6594">
        <v>4375</v>
      </c>
      <c r="F6594" s="31">
        <v>1345.052226068208</v>
      </c>
      <c r="G6594" s="24">
        <v>43157</v>
      </c>
      <c r="H6594" s="33">
        <v>1</v>
      </c>
      <c r="I6594">
        <v>0.98884995907581841</v>
      </c>
      <c r="J6594" s="40">
        <v>43388.101124148205</v>
      </c>
    </row>
    <row r="6595" spans="1:10" x14ac:dyDescent="0.3">
      <c r="A6595" s="29">
        <v>6591</v>
      </c>
      <c r="B6595">
        <v>5387</v>
      </c>
      <c r="C6595" s="24">
        <v>42146</v>
      </c>
      <c r="D6595" s="24">
        <v>43607</v>
      </c>
      <c r="E6595">
        <v>5625</v>
      </c>
      <c r="F6595" s="31">
        <v>5652.998840737785</v>
      </c>
      <c r="G6595" s="24">
        <v>42732</v>
      </c>
      <c r="H6595" s="33">
        <v>2</v>
      </c>
      <c r="I6595">
        <v>0.89574241276323197</v>
      </c>
      <c r="J6595" s="40">
        <v>43281.698911229716</v>
      </c>
    </row>
    <row r="6596" spans="1:10" x14ac:dyDescent="0.3">
      <c r="A6596" s="29">
        <v>6592</v>
      </c>
      <c r="B6596">
        <v>5389</v>
      </c>
      <c r="C6596" s="24">
        <v>42240</v>
      </c>
      <c r="D6596" s="24">
        <v>43701</v>
      </c>
      <c r="E6596">
        <v>5000</v>
      </c>
      <c r="F6596" s="31">
        <v>21163.660058369103</v>
      </c>
      <c r="G6596" s="24">
        <v>42406</v>
      </c>
      <c r="H6596" s="33">
        <v>4</v>
      </c>
      <c r="I6596">
        <v>0.7196296248241657</v>
      </c>
      <c r="J6596" s="40">
        <v>42863.663940726059</v>
      </c>
    </row>
    <row r="6597" spans="1:10" x14ac:dyDescent="0.3">
      <c r="A6597" s="29">
        <v>6593</v>
      </c>
      <c r="B6597">
        <v>5389</v>
      </c>
      <c r="C6597" s="24">
        <v>42240</v>
      </c>
      <c r="D6597" s="24">
        <v>43701</v>
      </c>
      <c r="E6597">
        <v>5000</v>
      </c>
      <c r="F6597" s="31">
        <v>466.99807019999577</v>
      </c>
      <c r="G6597" s="24">
        <v>42827</v>
      </c>
      <c r="H6597" s="33">
        <v>1</v>
      </c>
      <c r="I6597">
        <v>0.98884995907581841</v>
      </c>
      <c r="J6597" s="40">
        <v>42863.616487814936</v>
      </c>
    </row>
    <row r="6598" spans="1:10" x14ac:dyDescent="0.3">
      <c r="A6598" s="29">
        <v>6594</v>
      </c>
      <c r="B6598">
        <v>5389</v>
      </c>
      <c r="C6598" s="24">
        <v>42240</v>
      </c>
      <c r="D6598" s="24">
        <v>43701</v>
      </c>
      <c r="E6598">
        <v>5000</v>
      </c>
      <c r="F6598" s="31">
        <v>12254.967832852961</v>
      </c>
      <c r="G6598" s="24">
        <v>42848</v>
      </c>
      <c r="H6598" s="33">
        <v>3</v>
      </c>
      <c r="I6598">
        <v>0.80482337140270255</v>
      </c>
      <c r="J6598" s="40">
        <v>42936.298089841293</v>
      </c>
    </row>
    <row r="6599" spans="1:10" x14ac:dyDescent="0.3">
      <c r="A6599" s="29">
        <v>6595</v>
      </c>
      <c r="B6599">
        <v>5391</v>
      </c>
      <c r="C6599" s="24">
        <v>42010</v>
      </c>
      <c r="D6599" s="24">
        <v>42741</v>
      </c>
      <c r="E6599">
        <v>3750</v>
      </c>
      <c r="F6599" s="31">
        <v>615.69043306504523</v>
      </c>
      <c r="G6599" s="24">
        <v>42695</v>
      </c>
      <c r="H6599" s="33">
        <v>1</v>
      </c>
      <c r="I6599">
        <v>0.98884995907581841</v>
      </c>
      <c r="J6599" s="40">
        <v>43185.863287425418</v>
      </c>
    </row>
    <row r="6600" spans="1:10" x14ac:dyDescent="0.3">
      <c r="A6600" s="29">
        <v>6596</v>
      </c>
      <c r="B6600">
        <v>5392</v>
      </c>
      <c r="C6600" s="24">
        <v>42044</v>
      </c>
      <c r="D6600" s="24">
        <v>43140</v>
      </c>
      <c r="E6600">
        <v>4375</v>
      </c>
      <c r="F6600" s="31">
        <v>5937.0924573936736</v>
      </c>
      <c r="G6600" s="24">
        <v>42453</v>
      </c>
      <c r="H6600" s="33">
        <v>2</v>
      </c>
      <c r="I6600">
        <v>0.89574241276323197</v>
      </c>
      <c r="J6600" s="40">
        <v>42842.843616925893</v>
      </c>
    </row>
    <row r="6601" spans="1:10" x14ac:dyDescent="0.3">
      <c r="A6601" s="29">
        <v>6597</v>
      </c>
      <c r="B6601">
        <v>5392</v>
      </c>
      <c r="C6601" s="24">
        <v>42044</v>
      </c>
      <c r="D6601" s="24">
        <v>43140</v>
      </c>
      <c r="E6601">
        <v>4375</v>
      </c>
      <c r="F6601" s="31">
        <v>1424.5517225047161</v>
      </c>
      <c r="G6601" s="24">
        <v>42700</v>
      </c>
      <c r="H6601" s="33">
        <v>1</v>
      </c>
      <c r="I6601">
        <v>0.98884995907581841</v>
      </c>
      <c r="J6601" s="40">
        <v>42724.932868113996</v>
      </c>
    </row>
    <row r="6602" spans="1:10" x14ac:dyDescent="0.3">
      <c r="A6602" s="29">
        <v>6598</v>
      </c>
      <c r="B6602">
        <v>5393</v>
      </c>
      <c r="C6602" s="24">
        <v>42028</v>
      </c>
      <c r="D6602" s="24">
        <v>43489</v>
      </c>
      <c r="E6602">
        <v>5000</v>
      </c>
      <c r="F6602" s="31">
        <v>1199.8796182717726</v>
      </c>
      <c r="G6602" s="24">
        <v>43452</v>
      </c>
      <c r="H6602" s="33">
        <v>1</v>
      </c>
      <c r="I6602">
        <v>0.98884995907581841</v>
      </c>
      <c r="J6602" s="40">
        <v>43621.804273367983</v>
      </c>
    </row>
    <row r="6603" spans="1:10" x14ac:dyDescent="0.3">
      <c r="A6603" s="29">
        <v>6599</v>
      </c>
      <c r="B6603">
        <v>5393</v>
      </c>
      <c r="C6603" s="24">
        <v>42028</v>
      </c>
      <c r="D6603" s="24">
        <v>43489</v>
      </c>
      <c r="E6603">
        <v>5000</v>
      </c>
      <c r="F6603" s="31">
        <v>551.26457084118181</v>
      </c>
      <c r="G6603" s="24">
        <v>42977</v>
      </c>
      <c r="H6603" s="33">
        <v>1</v>
      </c>
      <c r="I6603">
        <v>0.98884995907581841</v>
      </c>
      <c r="J6603" s="40">
        <v>43201.077640785734</v>
      </c>
    </row>
    <row r="6604" spans="1:10" x14ac:dyDescent="0.3">
      <c r="A6604" s="29">
        <v>6600</v>
      </c>
      <c r="B6604">
        <v>5393</v>
      </c>
      <c r="C6604" s="24">
        <v>42028</v>
      </c>
      <c r="D6604" s="24">
        <v>43489</v>
      </c>
      <c r="E6604">
        <v>5000</v>
      </c>
      <c r="F6604" s="31">
        <v>522.50612851424012</v>
      </c>
      <c r="G6604" s="24">
        <v>42528</v>
      </c>
      <c r="H6604" s="33">
        <v>1</v>
      </c>
      <c r="I6604">
        <v>0.98884995907581841</v>
      </c>
      <c r="J6604" s="40">
        <v>42635.929934166474</v>
      </c>
    </row>
    <row r="6605" spans="1:10" x14ac:dyDescent="0.3">
      <c r="A6605" s="29">
        <v>6601</v>
      </c>
      <c r="B6605">
        <v>5394</v>
      </c>
      <c r="C6605" s="24">
        <v>42148</v>
      </c>
      <c r="D6605" s="24">
        <v>43244</v>
      </c>
      <c r="E6605">
        <v>4375</v>
      </c>
      <c r="F6605" s="31">
        <v>5814.7374754775065</v>
      </c>
      <c r="G6605" s="24">
        <v>42807</v>
      </c>
      <c r="H6605" s="33">
        <v>2</v>
      </c>
      <c r="I6605">
        <v>0.89574241276323197</v>
      </c>
      <c r="J6605" s="40">
        <v>42936.00199451128</v>
      </c>
    </row>
    <row r="6606" spans="1:10" x14ac:dyDescent="0.3">
      <c r="A6606" s="29">
        <v>6602</v>
      </c>
      <c r="B6606">
        <v>5395</v>
      </c>
      <c r="C6606" s="24">
        <v>42213</v>
      </c>
      <c r="D6606" s="24">
        <v>42944</v>
      </c>
      <c r="E6606">
        <v>5000</v>
      </c>
      <c r="F6606" s="31">
        <v>1327.0751576468726</v>
      </c>
      <c r="G6606" s="24">
        <v>42334</v>
      </c>
      <c r="H6606" s="33">
        <v>1</v>
      </c>
      <c r="I6606">
        <v>0.98884995907581841</v>
      </c>
      <c r="J6606" s="40">
        <v>42368.381641405045</v>
      </c>
    </row>
    <row r="6607" spans="1:10" x14ac:dyDescent="0.3">
      <c r="A6607" s="29">
        <v>6603</v>
      </c>
      <c r="B6607">
        <v>5395</v>
      </c>
      <c r="C6607" s="24">
        <v>42213</v>
      </c>
      <c r="D6607" s="24">
        <v>42944</v>
      </c>
      <c r="E6607">
        <v>5000</v>
      </c>
      <c r="F6607" s="31">
        <v>3966.1493628497697</v>
      </c>
      <c r="G6607" s="24">
        <v>42351</v>
      </c>
      <c r="H6607" s="33">
        <v>1</v>
      </c>
      <c r="I6607">
        <v>0.98884995907581841</v>
      </c>
      <c r="J6607" s="40">
        <v>42620.974992972115</v>
      </c>
    </row>
    <row r="6608" spans="1:10" x14ac:dyDescent="0.3">
      <c r="A6608" s="29">
        <v>6604</v>
      </c>
      <c r="B6608">
        <v>5396</v>
      </c>
      <c r="C6608" s="24">
        <v>42088</v>
      </c>
      <c r="D6608" s="24">
        <v>43549</v>
      </c>
      <c r="E6608">
        <v>3750</v>
      </c>
      <c r="F6608" s="31">
        <v>5771.1011358252226</v>
      </c>
      <c r="G6608" s="24">
        <v>42938</v>
      </c>
      <c r="H6608" s="33">
        <v>2</v>
      </c>
      <c r="I6608">
        <v>0.89574241276323197</v>
      </c>
      <c r="J6608" s="40">
        <v>42939.599395491903</v>
      </c>
    </row>
    <row r="6609" spans="1:10" x14ac:dyDescent="0.3">
      <c r="A6609" s="29">
        <v>6605</v>
      </c>
      <c r="B6609">
        <v>5397</v>
      </c>
      <c r="C6609" s="24">
        <v>42244</v>
      </c>
      <c r="D6609" s="24">
        <v>43705</v>
      </c>
      <c r="E6609">
        <v>5000</v>
      </c>
      <c r="F6609" s="31">
        <v>3510.7487823620636</v>
      </c>
      <c r="G6609" s="24">
        <v>43423</v>
      </c>
      <c r="H6609" s="33">
        <v>1</v>
      </c>
      <c r="I6609">
        <v>0.98884995907581841</v>
      </c>
      <c r="J6609" s="40">
        <v>43995.528452958424</v>
      </c>
    </row>
    <row r="6610" spans="1:10" x14ac:dyDescent="0.3">
      <c r="A6610" s="29">
        <v>6606</v>
      </c>
      <c r="B6610">
        <v>5398</v>
      </c>
      <c r="C6610" s="24">
        <v>42296</v>
      </c>
      <c r="D6610" s="24">
        <v>43392</v>
      </c>
      <c r="E6610">
        <v>4375</v>
      </c>
      <c r="F6610" s="31">
        <v>473.00913045034844</v>
      </c>
      <c r="G6610" s="24">
        <v>42720</v>
      </c>
      <c r="H6610" s="33">
        <v>1</v>
      </c>
      <c r="I6610">
        <v>0.98884995907581841</v>
      </c>
      <c r="J6610" s="40">
        <v>43004.076269616846</v>
      </c>
    </row>
    <row r="6611" spans="1:10" x14ac:dyDescent="0.3">
      <c r="A6611" s="29">
        <v>6607</v>
      </c>
      <c r="B6611">
        <v>5400</v>
      </c>
      <c r="C6611" s="24">
        <v>42043</v>
      </c>
      <c r="D6611" s="24">
        <v>42774</v>
      </c>
      <c r="E6611">
        <v>4375</v>
      </c>
      <c r="F6611" s="31">
        <v>13164.24026464021</v>
      </c>
      <c r="G6611" s="24">
        <v>42482</v>
      </c>
      <c r="H6611" s="33">
        <v>3</v>
      </c>
      <c r="I6611">
        <v>0.80482337140270255</v>
      </c>
      <c r="J6611" s="40">
        <v>42807.574124343184</v>
      </c>
    </row>
    <row r="6612" spans="1:10" x14ac:dyDescent="0.3">
      <c r="A6612" s="29">
        <v>6608</v>
      </c>
      <c r="B6612">
        <v>5401</v>
      </c>
      <c r="C6612" s="24">
        <v>42124</v>
      </c>
      <c r="D6612" s="24">
        <v>42855</v>
      </c>
      <c r="E6612">
        <v>6250</v>
      </c>
      <c r="F6612" s="31">
        <v>4223.3673866042809</v>
      </c>
      <c r="G6612" s="24">
        <v>42828</v>
      </c>
      <c r="H6612" s="33">
        <v>1</v>
      </c>
      <c r="I6612">
        <v>0.98884995907581841</v>
      </c>
      <c r="J6612" s="40">
        <v>42904.58728672078</v>
      </c>
    </row>
    <row r="6613" spans="1:10" x14ac:dyDescent="0.3">
      <c r="A6613" s="29">
        <v>6609</v>
      </c>
      <c r="B6613">
        <v>5401</v>
      </c>
      <c r="C6613" s="24">
        <v>42124</v>
      </c>
      <c r="D6613" s="24">
        <v>42855</v>
      </c>
      <c r="E6613">
        <v>6250</v>
      </c>
      <c r="F6613" s="31">
        <v>4768.668936814488</v>
      </c>
      <c r="G6613" s="24">
        <v>42396</v>
      </c>
      <c r="H6613" s="33">
        <v>1</v>
      </c>
      <c r="I6613">
        <v>0.98884995907581841</v>
      </c>
      <c r="J6613" s="40">
        <v>42871.518657660934</v>
      </c>
    </row>
    <row r="6614" spans="1:10" x14ac:dyDescent="0.3">
      <c r="A6614" s="29">
        <v>6610</v>
      </c>
      <c r="B6614">
        <v>5402</v>
      </c>
      <c r="C6614" s="24">
        <v>42034</v>
      </c>
      <c r="D6614" s="24">
        <v>42765</v>
      </c>
      <c r="E6614">
        <v>4375</v>
      </c>
      <c r="F6614" s="31">
        <v>128.29903696116645</v>
      </c>
      <c r="G6614" s="24">
        <v>42286</v>
      </c>
      <c r="H6614" s="33">
        <v>1</v>
      </c>
      <c r="I6614">
        <v>0.98884995907581841</v>
      </c>
      <c r="J6614" s="40">
        <v>42487.033465388035</v>
      </c>
    </row>
    <row r="6615" spans="1:10" x14ac:dyDescent="0.3">
      <c r="A6615" s="29">
        <v>6611</v>
      </c>
      <c r="B6615">
        <v>5404</v>
      </c>
      <c r="C6615" s="24">
        <v>42287</v>
      </c>
      <c r="D6615" s="24">
        <v>43018</v>
      </c>
      <c r="E6615">
        <v>3750</v>
      </c>
      <c r="F6615" s="31">
        <v>14548.686290255868</v>
      </c>
      <c r="G6615" s="24">
        <v>42356</v>
      </c>
      <c r="H6615" s="33">
        <v>3</v>
      </c>
      <c r="I6615">
        <v>0.80482337140270255</v>
      </c>
      <c r="J6615" s="40">
        <v>42752.848642117671</v>
      </c>
    </row>
    <row r="6616" spans="1:10" x14ac:dyDescent="0.3">
      <c r="A6616" s="29">
        <v>6612</v>
      </c>
      <c r="B6616">
        <v>5405</v>
      </c>
      <c r="C6616" s="24">
        <v>42039</v>
      </c>
      <c r="D6616" s="24">
        <v>42770</v>
      </c>
      <c r="E6616">
        <v>6250</v>
      </c>
      <c r="F6616" s="31">
        <v>6729.3259495415386</v>
      </c>
      <c r="G6616" s="24">
        <v>42564</v>
      </c>
      <c r="H6616" s="33">
        <v>2</v>
      </c>
      <c r="I6616">
        <v>0.89574241276323197</v>
      </c>
      <c r="J6616" s="40">
        <v>42598.634081805991</v>
      </c>
    </row>
    <row r="6617" spans="1:10" x14ac:dyDescent="0.3">
      <c r="A6617" s="29">
        <v>6613</v>
      </c>
      <c r="B6617">
        <v>5407</v>
      </c>
      <c r="C6617" s="24">
        <v>42226</v>
      </c>
      <c r="D6617" s="24">
        <v>42592</v>
      </c>
      <c r="E6617">
        <v>3750</v>
      </c>
      <c r="F6617" s="31">
        <v>4310.2147700742416</v>
      </c>
      <c r="G6617" s="24">
        <v>42257</v>
      </c>
      <c r="H6617" s="33">
        <v>1</v>
      </c>
      <c r="I6617">
        <v>0.98884995907581841</v>
      </c>
      <c r="J6617" s="40">
        <v>42622.058370107261</v>
      </c>
    </row>
    <row r="6618" spans="1:10" x14ac:dyDescent="0.3">
      <c r="A6618" s="29">
        <v>6614</v>
      </c>
      <c r="B6618">
        <v>5410</v>
      </c>
      <c r="C6618" s="24">
        <v>42104</v>
      </c>
      <c r="D6618" s="24">
        <v>43200</v>
      </c>
      <c r="E6618">
        <v>5625</v>
      </c>
      <c r="F6618" s="31">
        <v>5496.4371659160151</v>
      </c>
      <c r="G6618" s="24">
        <v>42370</v>
      </c>
      <c r="H6618" s="33">
        <v>2</v>
      </c>
      <c r="I6618">
        <v>0.89574241276323197</v>
      </c>
      <c r="J6618" s="40">
        <v>42370.587068916371</v>
      </c>
    </row>
    <row r="6619" spans="1:10" x14ac:dyDescent="0.3">
      <c r="A6619" s="29">
        <v>6615</v>
      </c>
      <c r="B6619">
        <v>5411</v>
      </c>
      <c r="C6619" s="24">
        <v>42033</v>
      </c>
      <c r="D6619" s="24">
        <v>43494</v>
      </c>
      <c r="E6619">
        <v>3750</v>
      </c>
      <c r="F6619" s="31">
        <v>793.85945143771471</v>
      </c>
      <c r="G6619" s="24">
        <v>42099</v>
      </c>
      <c r="H6619" s="33">
        <v>1</v>
      </c>
      <c r="I6619">
        <v>0.98884995907581841</v>
      </c>
      <c r="J6619" s="40">
        <v>42452.927778491881</v>
      </c>
    </row>
    <row r="6620" spans="1:10" x14ac:dyDescent="0.3">
      <c r="A6620" s="29">
        <v>6616</v>
      </c>
      <c r="B6620">
        <v>5411</v>
      </c>
      <c r="C6620" s="24">
        <v>42033</v>
      </c>
      <c r="D6620" s="24">
        <v>43494</v>
      </c>
      <c r="E6620">
        <v>3750</v>
      </c>
      <c r="F6620" s="31">
        <v>1686.4472196949091</v>
      </c>
      <c r="G6620" s="24">
        <v>42438</v>
      </c>
      <c r="H6620" s="33">
        <v>1</v>
      </c>
      <c r="I6620">
        <v>0.98884995907581841</v>
      </c>
      <c r="J6620" s="40">
        <v>42729.45927781261</v>
      </c>
    </row>
    <row r="6621" spans="1:10" x14ac:dyDescent="0.3">
      <c r="A6621" s="29">
        <v>6617</v>
      </c>
      <c r="B6621">
        <v>5412</v>
      </c>
      <c r="C6621" s="24">
        <v>42314</v>
      </c>
      <c r="D6621" s="24">
        <v>43775</v>
      </c>
      <c r="E6621">
        <v>6250</v>
      </c>
      <c r="F6621" s="31">
        <v>3306.9321921351125</v>
      </c>
      <c r="G6621" s="24">
        <v>43504</v>
      </c>
      <c r="H6621" s="33">
        <v>1</v>
      </c>
      <c r="I6621">
        <v>0.98884995907581841</v>
      </c>
      <c r="J6621" s="40">
        <v>43975.088684268296</v>
      </c>
    </row>
    <row r="6622" spans="1:10" x14ac:dyDescent="0.3">
      <c r="A6622" s="29">
        <v>6618</v>
      </c>
      <c r="B6622">
        <v>5413</v>
      </c>
      <c r="C6622" s="24">
        <v>42122</v>
      </c>
      <c r="D6622" s="24">
        <v>43583</v>
      </c>
      <c r="E6622">
        <v>3750</v>
      </c>
      <c r="F6622" s="31">
        <v>379.91393687571531</v>
      </c>
      <c r="G6622" s="24">
        <v>42262</v>
      </c>
      <c r="H6622" s="33">
        <v>1</v>
      </c>
      <c r="I6622">
        <v>0.98884995907581841</v>
      </c>
      <c r="J6622" s="40">
        <v>42575.916711016325</v>
      </c>
    </row>
    <row r="6623" spans="1:10" x14ac:dyDescent="0.3">
      <c r="A6623" s="29">
        <v>6619</v>
      </c>
      <c r="B6623">
        <v>5413</v>
      </c>
      <c r="C6623" s="24">
        <v>42122</v>
      </c>
      <c r="D6623" s="24">
        <v>43583</v>
      </c>
      <c r="E6623">
        <v>3750</v>
      </c>
      <c r="F6623" s="31">
        <v>4667.4798647840744</v>
      </c>
      <c r="G6623" s="24">
        <v>43282</v>
      </c>
      <c r="H6623" s="33">
        <v>1</v>
      </c>
      <c r="I6623">
        <v>0.98884995907581841</v>
      </c>
      <c r="J6623" s="40">
        <v>44247.851837551825</v>
      </c>
    </row>
    <row r="6624" spans="1:10" x14ac:dyDescent="0.3">
      <c r="A6624" s="29">
        <v>6620</v>
      </c>
      <c r="B6624">
        <v>5416</v>
      </c>
      <c r="C6624" s="24">
        <v>42157</v>
      </c>
      <c r="D6624" s="24">
        <v>43253</v>
      </c>
      <c r="E6624">
        <v>3750</v>
      </c>
      <c r="F6624" s="31">
        <v>3532.9506599778847</v>
      </c>
      <c r="G6624" s="24">
        <v>43123</v>
      </c>
      <c r="H6624" s="33">
        <v>1</v>
      </c>
      <c r="I6624">
        <v>0.98884995907581841</v>
      </c>
      <c r="J6624" s="40">
        <v>43544.713270121181</v>
      </c>
    </row>
    <row r="6625" spans="1:10" x14ac:dyDescent="0.3">
      <c r="A6625" s="29">
        <v>6621</v>
      </c>
      <c r="B6625">
        <v>5416</v>
      </c>
      <c r="C6625" s="24">
        <v>42157</v>
      </c>
      <c r="D6625" s="24">
        <v>43253</v>
      </c>
      <c r="E6625">
        <v>3750</v>
      </c>
      <c r="F6625" s="31">
        <v>10231.995415709884</v>
      </c>
      <c r="G6625" s="24">
        <v>42417</v>
      </c>
      <c r="H6625" s="33">
        <v>3</v>
      </c>
      <c r="I6625">
        <v>0.80482337140270255</v>
      </c>
      <c r="J6625" s="40">
        <v>42444.009846913978</v>
      </c>
    </row>
    <row r="6626" spans="1:10" x14ac:dyDescent="0.3">
      <c r="A6626" s="29">
        <v>6622</v>
      </c>
      <c r="B6626">
        <v>5416</v>
      </c>
      <c r="C6626" s="24">
        <v>42157</v>
      </c>
      <c r="D6626" s="24">
        <v>43253</v>
      </c>
      <c r="E6626">
        <v>3750</v>
      </c>
      <c r="F6626" s="31">
        <v>2920.1038591597708</v>
      </c>
      <c r="G6626" s="24">
        <v>42380</v>
      </c>
      <c r="H6626" s="33">
        <v>1</v>
      </c>
      <c r="I6626">
        <v>0.98884995907581841</v>
      </c>
      <c r="J6626" s="40">
        <v>42390.718031221084</v>
      </c>
    </row>
    <row r="6627" spans="1:10" x14ac:dyDescent="0.3">
      <c r="A6627" s="29">
        <v>6623</v>
      </c>
      <c r="B6627">
        <v>5416</v>
      </c>
      <c r="C6627" s="24">
        <v>42157</v>
      </c>
      <c r="D6627" s="24">
        <v>43253</v>
      </c>
      <c r="E6627">
        <v>3750</v>
      </c>
      <c r="F6627" s="31">
        <v>350.37572079581952</v>
      </c>
      <c r="G6627" s="24">
        <v>43144</v>
      </c>
      <c r="H6627" s="33">
        <v>1</v>
      </c>
      <c r="I6627">
        <v>0.98884995907581841</v>
      </c>
      <c r="J6627" s="40">
        <v>43457.87862184066</v>
      </c>
    </row>
    <row r="6628" spans="1:10" x14ac:dyDescent="0.3">
      <c r="A6628" s="29">
        <v>6624</v>
      </c>
      <c r="B6628">
        <v>5418</v>
      </c>
      <c r="C6628" s="24">
        <v>42137</v>
      </c>
      <c r="D6628" s="24">
        <v>43598</v>
      </c>
      <c r="E6628">
        <v>4375</v>
      </c>
      <c r="F6628" s="31">
        <v>6083.8116451696469</v>
      </c>
      <c r="G6628" s="24">
        <v>42376</v>
      </c>
      <c r="H6628" s="33">
        <v>2</v>
      </c>
      <c r="I6628">
        <v>0.89574241276323197</v>
      </c>
      <c r="J6628" s="40">
        <v>42436.578291081962</v>
      </c>
    </row>
    <row r="6629" spans="1:10" x14ac:dyDescent="0.3">
      <c r="A6629" s="29">
        <v>6625</v>
      </c>
      <c r="B6629">
        <v>5418</v>
      </c>
      <c r="C6629" s="24">
        <v>42137</v>
      </c>
      <c r="D6629" s="24">
        <v>43598</v>
      </c>
      <c r="E6629">
        <v>4375</v>
      </c>
      <c r="F6629" s="31">
        <v>2015.7622637077968</v>
      </c>
      <c r="G6629" s="24">
        <v>43430</v>
      </c>
      <c r="H6629" s="33">
        <v>1</v>
      </c>
      <c r="I6629">
        <v>0.98884995907581841</v>
      </c>
      <c r="J6629" s="40">
        <v>43505.337766133547</v>
      </c>
    </row>
    <row r="6630" spans="1:10" x14ac:dyDescent="0.3">
      <c r="A6630" s="29">
        <v>6626</v>
      </c>
      <c r="B6630">
        <v>5420</v>
      </c>
      <c r="C6630" s="24">
        <v>42261</v>
      </c>
      <c r="D6630" s="24">
        <v>43722</v>
      </c>
      <c r="E6630">
        <v>3750</v>
      </c>
      <c r="F6630" s="31">
        <v>8532.7192448656751</v>
      </c>
      <c r="G6630" s="24">
        <v>43325</v>
      </c>
      <c r="H6630" s="33">
        <v>2</v>
      </c>
      <c r="I6630">
        <v>0.89574241276323197</v>
      </c>
      <c r="J6630" s="40">
        <v>43899.528787619725</v>
      </c>
    </row>
    <row r="6631" spans="1:10" x14ac:dyDescent="0.3">
      <c r="A6631" s="29">
        <v>6627</v>
      </c>
      <c r="B6631">
        <v>5420</v>
      </c>
      <c r="C6631" s="24">
        <v>42261</v>
      </c>
      <c r="D6631" s="24">
        <v>43722</v>
      </c>
      <c r="E6631">
        <v>3750</v>
      </c>
      <c r="F6631" s="31">
        <v>25485.701193813147</v>
      </c>
      <c r="G6631" s="24">
        <v>42689</v>
      </c>
      <c r="H6631" s="33">
        <v>4</v>
      </c>
      <c r="I6631">
        <v>0.7196296248241657</v>
      </c>
      <c r="J6631" s="40">
        <v>42740.969966593431</v>
      </c>
    </row>
    <row r="6632" spans="1:10" x14ac:dyDescent="0.3">
      <c r="A6632" s="29">
        <v>6628</v>
      </c>
      <c r="B6632">
        <v>5420</v>
      </c>
      <c r="C6632" s="24">
        <v>42261</v>
      </c>
      <c r="D6632" s="24">
        <v>43722</v>
      </c>
      <c r="E6632">
        <v>3750</v>
      </c>
      <c r="F6632" s="31">
        <v>5840.4638558807173</v>
      </c>
      <c r="G6632" s="24">
        <v>43552</v>
      </c>
      <c r="H6632" s="33">
        <v>2</v>
      </c>
      <c r="I6632">
        <v>0.89574241276323197</v>
      </c>
      <c r="J6632" s="40">
        <v>43720.708063851198</v>
      </c>
    </row>
    <row r="6633" spans="1:10" x14ac:dyDescent="0.3">
      <c r="A6633" s="29">
        <v>6629</v>
      </c>
      <c r="B6633">
        <v>5421</v>
      </c>
      <c r="C6633" s="24">
        <v>42353</v>
      </c>
      <c r="D6633" s="24">
        <v>43814</v>
      </c>
      <c r="E6633">
        <v>6250</v>
      </c>
      <c r="F6633" s="31">
        <v>512.25154982665458</v>
      </c>
      <c r="G6633" s="24">
        <v>42425</v>
      </c>
      <c r="H6633" s="33">
        <v>1</v>
      </c>
      <c r="I6633">
        <v>0.98884995907581841</v>
      </c>
      <c r="J6633" s="40">
        <v>43358.366581645932</v>
      </c>
    </row>
    <row r="6634" spans="1:10" x14ac:dyDescent="0.3">
      <c r="A6634" s="29">
        <v>6630</v>
      </c>
      <c r="B6634">
        <v>5421</v>
      </c>
      <c r="C6634" s="24">
        <v>42353</v>
      </c>
      <c r="D6634" s="24">
        <v>43814</v>
      </c>
      <c r="E6634">
        <v>6250</v>
      </c>
      <c r="F6634" s="31">
        <v>4189.7460071709011</v>
      </c>
      <c r="G6634" s="24">
        <v>43713</v>
      </c>
      <c r="H6634" s="33">
        <v>1</v>
      </c>
      <c r="I6634">
        <v>0.98884995907581841</v>
      </c>
      <c r="J6634" s="40">
        <v>44018.306629687097</v>
      </c>
    </row>
    <row r="6635" spans="1:10" x14ac:dyDescent="0.3">
      <c r="A6635" s="29">
        <v>6631</v>
      </c>
      <c r="B6635">
        <v>5423</v>
      </c>
      <c r="C6635" s="24">
        <v>42311</v>
      </c>
      <c r="D6635" s="24">
        <v>43772</v>
      </c>
      <c r="E6635">
        <v>6250</v>
      </c>
      <c r="F6635" s="31">
        <v>1975.7587597350089</v>
      </c>
      <c r="G6635" s="24">
        <v>42555</v>
      </c>
      <c r="H6635" s="33">
        <v>1</v>
      </c>
      <c r="I6635">
        <v>0.98884995907581841</v>
      </c>
      <c r="J6635" s="40">
        <v>42982.549397707757</v>
      </c>
    </row>
    <row r="6636" spans="1:10" x14ac:dyDescent="0.3">
      <c r="A6636" s="29">
        <v>6632</v>
      </c>
      <c r="B6636">
        <v>5424</v>
      </c>
      <c r="C6636" s="24">
        <v>42194</v>
      </c>
      <c r="D6636" s="24">
        <v>42925</v>
      </c>
      <c r="E6636">
        <v>4375</v>
      </c>
      <c r="F6636" s="31">
        <v>4295.1632427233581</v>
      </c>
      <c r="G6636" s="24">
        <v>42236</v>
      </c>
      <c r="H6636" s="33">
        <v>1</v>
      </c>
      <c r="I6636">
        <v>0.98884995907581841</v>
      </c>
      <c r="J6636" s="40">
        <v>42806.139251328124</v>
      </c>
    </row>
    <row r="6637" spans="1:10" x14ac:dyDescent="0.3">
      <c r="A6637" s="29">
        <v>6633</v>
      </c>
      <c r="B6637">
        <v>5424</v>
      </c>
      <c r="C6637" s="24">
        <v>42194</v>
      </c>
      <c r="D6637" s="24">
        <v>42925</v>
      </c>
      <c r="E6637">
        <v>4375</v>
      </c>
      <c r="F6637" s="31">
        <v>5546.1685731468142</v>
      </c>
      <c r="G6637" s="24">
        <v>42549</v>
      </c>
      <c r="H6637" s="33">
        <v>2</v>
      </c>
      <c r="I6637">
        <v>0.89574241276323197</v>
      </c>
      <c r="J6637" s="40">
        <v>42670.010737314828</v>
      </c>
    </row>
    <row r="6638" spans="1:10" x14ac:dyDescent="0.3">
      <c r="A6638" s="29">
        <v>6634</v>
      </c>
      <c r="B6638">
        <v>5424</v>
      </c>
      <c r="C6638" s="24">
        <v>42194</v>
      </c>
      <c r="D6638" s="24">
        <v>42925</v>
      </c>
      <c r="E6638">
        <v>4375</v>
      </c>
      <c r="F6638" s="31">
        <v>3547.918353640664</v>
      </c>
      <c r="G6638" s="24">
        <v>42537</v>
      </c>
      <c r="H6638" s="33">
        <v>1</v>
      </c>
      <c r="I6638">
        <v>0.98884995907581841</v>
      </c>
      <c r="J6638" s="40">
        <v>42694.89266568295</v>
      </c>
    </row>
    <row r="6639" spans="1:10" x14ac:dyDescent="0.3">
      <c r="A6639" s="29">
        <v>6635</v>
      </c>
      <c r="B6639">
        <v>5426</v>
      </c>
      <c r="C6639" s="24">
        <v>42314</v>
      </c>
      <c r="D6639" s="24">
        <v>43045</v>
      </c>
      <c r="E6639">
        <v>5000</v>
      </c>
      <c r="F6639" s="31">
        <v>1147.3734703963428</v>
      </c>
      <c r="G6639" s="24">
        <v>42737</v>
      </c>
      <c r="H6639" s="33">
        <v>1</v>
      </c>
      <c r="I6639">
        <v>0.98884995907581841</v>
      </c>
      <c r="J6639" s="40">
        <v>43112.798552184475</v>
      </c>
    </row>
    <row r="6640" spans="1:10" x14ac:dyDescent="0.3">
      <c r="A6640" s="29">
        <v>6636</v>
      </c>
      <c r="B6640">
        <v>5428</v>
      </c>
      <c r="C6640" s="24">
        <v>42265</v>
      </c>
      <c r="D6640" s="24">
        <v>42996</v>
      </c>
      <c r="E6640">
        <v>5000</v>
      </c>
      <c r="F6640" s="31">
        <v>3274.3667535420841</v>
      </c>
      <c r="G6640" s="24">
        <v>42455</v>
      </c>
      <c r="H6640" s="33">
        <v>1</v>
      </c>
      <c r="I6640">
        <v>0.98884995907581841</v>
      </c>
      <c r="J6640" s="40">
        <v>42505.650169183566</v>
      </c>
    </row>
    <row r="6641" spans="1:10" x14ac:dyDescent="0.3">
      <c r="A6641" s="29">
        <v>6637</v>
      </c>
      <c r="B6641">
        <v>5428</v>
      </c>
      <c r="C6641" s="24">
        <v>42265</v>
      </c>
      <c r="D6641" s="24">
        <v>42996</v>
      </c>
      <c r="E6641">
        <v>5000</v>
      </c>
      <c r="F6641" s="31">
        <v>2868.634639331075</v>
      </c>
      <c r="G6641" s="24">
        <v>42752</v>
      </c>
      <c r="H6641" s="33">
        <v>1</v>
      </c>
      <c r="I6641">
        <v>0.98884995907581841</v>
      </c>
      <c r="J6641" s="40">
        <v>43116.670188423152</v>
      </c>
    </row>
    <row r="6642" spans="1:10" x14ac:dyDescent="0.3">
      <c r="A6642" s="29">
        <v>6638</v>
      </c>
      <c r="B6642">
        <v>5429</v>
      </c>
      <c r="C6642" s="24">
        <v>42171</v>
      </c>
      <c r="D6642" s="24">
        <v>43632</v>
      </c>
      <c r="E6642">
        <v>5625</v>
      </c>
      <c r="F6642" s="31">
        <v>3322.596143144091</v>
      </c>
      <c r="G6642" s="24">
        <v>42243</v>
      </c>
      <c r="H6642" s="33">
        <v>1</v>
      </c>
      <c r="I6642">
        <v>0.98884995907581841</v>
      </c>
      <c r="J6642" s="40">
        <v>42252.652880259389</v>
      </c>
    </row>
    <row r="6643" spans="1:10" x14ac:dyDescent="0.3">
      <c r="A6643" s="29">
        <v>6639</v>
      </c>
      <c r="B6643">
        <v>5429</v>
      </c>
      <c r="C6643" s="24">
        <v>42171</v>
      </c>
      <c r="D6643" s="24">
        <v>43632</v>
      </c>
      <c r="E6643">
        <v>5625</v>
      </c>
      <c r="F6643" s="31">
        <v>1814.9873865855359</v>
      </c>
      <c r="G6643" s="24">
        <v>43539</v>
      </c>
      <c r="H6643" s="33">
        <v>1</v>
      </c>
      <c r="I6643">
        <v>0.98884995907581841</v>
      </c>
      <c r="J6643" s="40">
        <v>43613.116644673057</v>
      </c>
    </row>
    <row r="6644" spans="1:10" x14ac:dyDescent="0.3">
      <c r="A6644" s="29">
        <v>6640</v>
      </c>
      <c r="B6644">
        <v>5430</v>
      </c>
      <c r="C6644" s="24">
        <v>42131</v>
      </c>
      <c r="D6644" s="24">
        <v>43592</v>
      </c>
      <c r="E6644">
        <v>5625</v>
      </c>
      <c r="F6644" s="31">
        <v>5312.0299103976531</v>
      </c>
      <c r="G6644" s="24">
        <v>42843</v>
      </c>
      <c r="H6644" s="33">
        <v>2</v>
      </c>
      <c r="I6644">
        <v>0.89574241276323197</v>
      </c>
      <c r="J6644" s="40">
        <v>43008.167029725009</v>
      </c>
    </row>
    <row r="6645" spans="1:10" x14ac:dyDescent="0.3">
      <c r="A6645" s="29">
        <v>6641</v>
      </c>
      <c r="B6645">
        <v>5432</v>
      </c>
      <c r="C6645" s="24">
        <v>42363</v>
      </c>
      <c r="D6645" s="24">
        <v>43824</v>
      </c>
      <c r="E6645">
        <v>6250</v>
      </c>
      <c r="F6645" s="31">
        <v>8387.3619571358522</v>
      </c>
      <c r="G6645" s="24">
        <v>43151</v>
      </c>
      <c r="H6645" s="33">
        <v>2</v>
      </c>
      <c r="I6645">
        <v>0.89574241276323197</v>
      </c>
      <c r="J6645" s="40">
        <v>43272.067419299907</v>
      </c>
    </row>
    <row r="6646" spans="1:10" x14ac:dyDescent="0.3">
      <c r="A6646" s="29">
        <v>6642</v>
      </c>
      <c r="B6646">
        <v>5432</v>
      </c>
      <c r="C6646" s="24">
        <v>42363</v>
      </c>
      <c r="D6646" s="24">
        <v>43824</v>
      </c>
      <c r="E6646">
        <v>6250</v>
      </c>
      <c r="F6646" s="31">
        <v>1879.8743883899012</v>
      </c>
      <c r="G6646" s="24">
        <v>42680</v>
      </c>
      <c r="H6646" s="33">
        <v>1</v>
      </c>
      <c r="I6646">
        <v>0.98884995907581841</v>
      </c>
      <c r="J6646" s="40">
        <v>42811.633849191334</v>
      </c>
    </row>
    <row r="6647" spans="1:10" x14ac:dyDescent="0.3">
      <c r="A6647" s="29">
        <v>6643</v>
      </c>
      <c r="B6647">
        <v>5433</v>
      </c>
      <c r="C6647" s="24">
        <v>42244</v>
      </c>
      <c r="D6647" s="24">
        <v>42610</v>
      </c>
      <c r="E6647">
        <v>6250</v>
      </c>
      <c r="F6647" s="31">
        <v>39638.144739243609</v>
      </c>
      <c r="G6647" s="24">
        <v>42563</v>
      </c>
      <c r="H6647" s="33">
        <v>4</v>
      </c>
      <c r="I6647">
        <v>0.7196296248241657</v>
      </c>
      <c r="J6647" s="40">
        <v>42875.846177050073</v>
      </c>
    </row>
    <row r="6648" spans="1:10" x14ac:dyDescent="0.3">
      <c r="A6648" s="29">
        <v>6644</v>
      </c>
      <c r="B6648">
        <v>5435</v>
      </c>
      <c r="C6648" s="24">
        <v>42266</v>
      </c>
      <c r="D6648" s="24">
        <v>43362</v>
      </c>
      <c r="E6648">
        <v>5000</v>
      </c>
      <c r="F6648" s="31">
        <v>2379.1538071431405</v>
      </c>
      <c r="G6648" s="24">
        <v>42757</v>
      </c>
      <c r="H6648" s="33">
        <v>1</v>
      </c>
      <c r="I6648">
        <v>0.98884995907581841</v>
      </c>
      <c r="J6648" s="40">
        <v>42811.417567492506</v>
      </c>
    </row>
    <row r="6649" spans="1:10" x14ac:dyDescent="0.3">
      <c r="A6649" s="29">
        <v>6645</v>
      </c>
      <c r="B6649">
        <v>5436</v>
      </c>
      <c r="C6649" s="24">
        <v>42283</v>
      </c>
      <c r="D6649" s="24">
        <v>43744</v>
      </c>
      <c r="E6649">
        <v>5000</v>
      </c>
      <c r="F6649" s="31">
        <v>1212.873529800434</v>
      </c>
      <c r="G6649" s="24">
        <v>42619</v>
      </c>
      <c r="H6649" s="33">
        <v>1</v>
      </c>
      <c r="I6649">
        <v>0.98884995907581841</v>
      </c>
      <c r="J6649" s="40">
        <v>43704.254981334896</v>
      </c>
    </row>
    <row r="6650" spans="1:10" x14ac:dyDescent="0.3">
      <c r="A6650" s="29">
        <v>6646</v>
      </c>
      <c r="B6650">
        <v>5436</v>
      </c>
      <c r="C6650" s="24">
        <v>42283</v>
      </c>
      <c r="D6650" s="24">
        <v>43744</v>
      </c>
      <c r="E6650">
        <v>5000</v>
      </c>
      <c r="F6650" s="31">
        <v>5355.4462602971189</v>
      </c>
      <c r="G6650" s="24">
        <v>43421</v>
      </c>
      <c r="H6650" s="33">
        <v>2</v>
      </c>
      <c r="I6650">
        <v>0.89574241276323197</v>
      </c>
      <c r="J6650" s="40">
        <v>43600.04471302138</v>
      </c>
    </row>
    <row r="6651" spans="1:10" x14ac:dyDescent="0.3">
      <c r="A6651" s="29">
        <v>6647</v>
      </c>
      <c r="B6651">
        <v>5436</v>
      </c>
      <c r="C6651" s="24">
        <v>42283</v>
      </c>
      <c r="D6651" s="24">
        <v>43744</v>
      </c>
      <c r="E6651">
        <v>5000</v>
      </c>
      <c r="F6651" s="31">
        <v>3005.5187614022338</v>
      </c>
      <c r="G6651" s="24">
        <v>42587</v>
      </c>
      <c r="H6651" s="33">
        <v>1</v>
      </c>
      <c r="I6651">
        <v>0.98884995907581841</v>
      </c>
      <c r="J6651" s="40">
        <v>42987.949145380771</v>
      </c>
    </row>
    <row r="6652" spans="1:10" x14ac:dyDescent="0.3">
      <c r="A6652" s="29">
        <v>6648</v>
      </c>
      <c r="B6652">
        <v>5436</v>
      </c>
      <c r="C6652" s="24">
        <v>42283</v>
      </c>
      <c r="D6652" s="24">
        <v>43744</v>
      </c>
      <c r="E6652">
        <v>5000</v>
      </c>
      <c r="F6652" s="31">
        <v>919.23873785099181</v>
      </c>
      <c r="G6652" s="24">
        <v>42332</v>
      </c>
      <c r="H6652" s="33">
        <v>1</v>
      </c>
      <c r="I6652">
        <v>0.98884995907581841</v>
      </c>
      <c r="J6652" s="40">
        <v>42344.10967234963</v>
      </c>
    </row>
    <row r="6653" spans="1:10" x14ac:dyDescent="0.3">
      <c r="A6653" s="29">
        <v>6649</v>
      </c>
      <c r="B6653">
        <v>5440</v>
      </c>
      <c r="C6653" s="24">
        <v>42311</v>
      </c>
      <c r="D6653" s="24">
        <v>43772</v>
      </c>
      <c r="E6653">
        <v>5000</v>
      </c>
      <c r="F6653" s="31">
        <v>14335.938662729273</v>
      </c>
      <c r="G6653" s="24">
        <v>42587</v>
      </c>
      <c r="H6653" s="33">
        <v>3</v>
      </c>
      <c r="I6653">
        <v>0.80482337140270255</v>
      </c>
      <c r="J6653" s="40">
        <v>42589.283562374905</v>
      </c>
    </row>
    <row r="6654" spans="1:10" x14ac:dyDescent="0.3">
      <c r="A6654" s="29">
        <v>6650</v>
      </c>
      <c r="B6654">
        <v>5440</v>
      </c>
      <c r="C6654" s="24">
        <v>42311</v>
      </c>
      <c r="D6654" s="24">
        <v>43772</v>
      </c>
      <c r="E6654">
        <v>5000</v>
      </c>
      <c r="F6654" s="31">
        <v>2183.5917528577311</v>
      </c>
      <c r="G6654" s="24">
        <v>43588</v>
      </c>
      <c r="H6654" s="33">
        <v>1</v>
      </c>
      <c r="I6654">
        <v>0.98884995907581841</v>
      </c>
      <c r="J6654" s="40">
        <v>43810.314893240029</v>
      </c>
    </row>
    <row r="6655" spans="1:10" x14ac:dyDescent="0.3">
      <c r="A6655" s="29">
        <v>6651</v>
      </c>
      <c r="B6655">
        <v>5441</v>
      </c>
      <c r="C6655" s="24">
        <v>42062</v>
      </c>
      <c r="D6655" s="24">
        <v>42427</v>
      </c>
      <c r="E6655">
        <v>4375</v>
      </c>
      <c r="F6655" s="31">
        <v>5418.5686081155827</v>
      </c>
      <c r="G6655" s="24">
        <v>42267</v>
      </c>
      <c r="H6655" s="33">
        <v>2</v>
      </c>
      <c r="I6655">
        <v>0.89574241276323197</v>
      </c>
      <c r="J6655" s="40">
        <v>42579.74537785248</v>
      </c>
    </row>
    <row r="6656" spans="1:10" x14ac:dyDescent="0.3">
      <c r="A6656" s="29">
        <v>6652</v>
      </c>
      <c r="B6656">
        <v>5443</v>
      </c>
      <c r="C6656" s="24">
        <v>42067</v>
      </c>
      <c r="D6656" s="24">
        <v>43528</v>
      </c>
      <c r="E6656">
        <v>3750</v>
      </c>
      <c r="F6656" s="31">
        <v>3758.6399815377267</v>
      </c>
      <c r="G6656" s="24">
        <v>42993</v>
      </c>
      <c r="H6656" s="33">
        <v>1</v>
      </c>
      <c r="I6656">
        <v>0.98884995907581841</v>
      </c>
      <c r="J6656" s="40">
        <v>43147.71261211751</v>
      </c>
    </row>
    <row r="6657" spans="1:10" x14ac:dyDescent="0.3">
      <c r="A6657" s="29">
        <v>6653</v>
      </c>
      <c r="B6657">
        <v>5443</v>
      </c>
      <c r="C6657" s="24">
        <v>42067</v>
      </c>
      <c r="D6657" s="24">
        <v>43528</v>
      </c>
      <c r="E6657">
        <v>3750</v>
      </c>
      <c r="F6657" s="31">
        <v>2533.8921699768475</v>
      </c>
      <c r="G6657" s="24">
        <v>42663</v>
      </c>
      <c r="H6657" s="33">
        <v>1</v>
      </c>
      <c r="I6657">
        <v>0.98884995907581841</v>
      </c>
      <c r="J6657" s="40">
        <v>42938.411246018601</v>
      </c>
    </row>
    <row r="6658" spans="1:10" x14ac:dyDescent="0.3">
      <c r="A6658" s="29">
        <v>6654</v>
      </c>
      <c r="B6658">
        <v>5443</v>
      </c>
      <c r="C6658" s="24">
        <v>42067</v>
      </c>
      <c r="D6658" s="24">
        <v>43528</v>
      </c>
      <c r="E6658">
        <v>3750</v>
      </c>
      <c r="F6658" s="31">
        <v>3859.5888163109371</v>
      </c>
      <c r="G6658" s="24">
        <v>42418</v>
      </c>
      <c r="H6658" s="33">
        <v>1</v>
      </c>
      <c r="I6658">
        <v>0.98884995907581841</v>
      </c>
      <c r="J6658" s="40">
        <v>42469.507952930653</v>
      </c>
    </row>
    <row r="6659" spans="1:10" x14ac:dyDescent="0.3">
      <c r="A6659" s="29">
        <v>6655</v>
      </c>
      <c r="B6659">
        <v>5443</v>
      </c>
      <c r="C6659" s="24">
        <v>42067</v>
      </c>
      <c r="D6659" s="24">
        <v>43528</v>
      </c>
      <c r="E6659">
        <v>3750</v>
      </c>
      <c r="F6659" s="31">
        <v>10529.463731821093</v>
      </c>
      <c r="G6659" s="24">
        <v>42794</v>
      </c>
      <c r="H6659" s="33">
        <v>3</v>
      </c>
      <c r="I6659">
        <v>0.80482337140270255</v>
      </c>
      <c r="J6659" s="40">
        <v>42816.007535895871</v>
      </c>
    </row>
    <row r="6660" spans="1:10" x14ac:dyDescent="0.3">
      <c r="A6660" s="29">
        <v>6656</v>
      </c>
      <c r="B6660">
        <v>5444</v>
      </c>
      <c r="C6660" s="24">
        <v>42158</v>
      </c>
      <c r="D6660" s="24">
        <v>43254</v>
      </c>
      <c r="E6660">
        <v>6250</v>
      </c>
      <c r="F6660" s="31">
        <v>3255.2685135375027</v>
      </c>
      <c r="G6660" s="24">
        <v>42404</v>
      </c>
      <c r="H6660" s="33">
        <v>1</v>
      </c>
      <c r="I6660">
        <v>0.98884995907581841</v>
      </c>
      <c r="J6660" s="40">
        <v>42424.216673944888</v>
      </c>
    </row>
    <row r="6661" spans="1:10" x14ac:dyDescent="0.3">
      <c r="A6661" s="29">
        <v>6657</v>
      </c>
      <c r="B6661">
        <v>5445</v>
      </c>
      <c r="C6661" s="24">
        <v>42262</v>
      </c>
      <c r="D6661" s="24">
        <v>42993</v>
      </c>
      <c r="E6661">
        <v>3750</v>
      </c>
      <c r="F6661" s="31">
        <v>8168.6066828874518</v>
      </c>
      <c r="G6661" s="24">
        <v>42646</v>
      </c>
      <c r="H6661" s="33">
        <v>2</v>
      </c>
      <c r="I6661">
        <v>0.89574241276323197</v>
      </c>
      <c r="J6661" s="40">
        <v>42956.950262651575</v>
      </c>
    </row>
    <row r="6662" spans="1:10" x14ac:dyDescent="0.3">
      <c r="A6662" s="29">
        <v>6658</v>
      </c>
      <c r="B6662">
        <v>5445</v>
      </c>
      <c r="C6662" s="24">
        <v>42262</v>
      </c>
      <c r="D6662" s="24">
        <v>42993</v>
      </c>
      <c r="E6662">
        <v>3750</v>
      </c>
      <c r="F6662" s="31">
        <v>5339.8165038099442</v>
      </c>
      <c r="G6662" s="24">
        <v>42671</v>
      </c>
      <c r="H6662" s="33">
        <v>2</v>
      </c>
      <c r="I6662">
        <v>0.89574241276323197</v>
      </c>
      <c r="J6662" s="40">
        <v>42759.745695191406</v>
      </c>
    </row>
    <row r="6663" spans="1:10" x14ac:dyDescent="0.3">
      <c r="A6663" s="29">
        <v>6659</v>
      </c>
      <c r="B6663">
        <v>5447</v>
      </c>
      <c r="C6663" s="24">
        <v>42124</v>
      </c>
      <c r="D6663" s="24">
        <v>43585</v>
      </c>
      <c r="E6663">
        <v>5000</v>
      </c>
      <c r="F6663" s="31">
        <v>10151.618329624211</v>
      </c>
      <c r="G6663" s="24">
        <v>43073</v>
      </c>
      <c r="H6663" s="33">
        <v>3</v>
      </c>
      <c r="I6663">
        <v>0.80482337140270255</v>
      </c>
      <c r="J6663" s="40">
        <v>43097.363975638567</v>
      </c>
    </row>
    <row r="6664" spans="1:10" x14ac:dyDescent="0.3">
      <c r="A6664" s="29">
        <v>6660</v>
      </c>
      <c r="B6664">
        <v>5451</v>
      </c>
      <c r="C6664" s="24">
        <v>42261</v>
      </c>
      <c r="D6664" s="24">
        <v>43722</v>
      </c>
      <c r="E6664">
        <v>3750</v>
      </c>
      <c r="F6664" s="31">
        <v>7437.8668966314135</v>
      </c>
      <c r="G6664" s="24">
        <v>42942</v>
      </c>
      <c r="H6664" s="33">
        <v>2</v>
      </c>
      <c r="I6664">
        <v>0.89574241276323197</v>
      </c>
      <c r="J6664" s="40">
        <v>43081.266725131536</v>
      </c>
    </row>
    <row r="6665" spans="1:10" x14ac:dyDescent="0.3">
      <c r="A6665" s="29">
        <v>6661</v>
      </c>
      <c r="B6665">
        <v>5451</v>
      </c>
      <c r="C6665" s="24">
        <v>42261</v>
      </c>
      <c r="D6665" s="24">
        <v>43722</v>
      </c>
      <c r="E6665">
        <v>3750</v>
      </c>
      <c r="F6665" s="31">
        <v>8513.9990350549506</v>
      </c>
      <c r="G6665" s="24">
        <v>42882</v>
      </c>
      <c r="H6665" s="33">
        <v>2</v>
      </c>
      <c r="I6665">
        <v>0.89574241276323197</v>
      </c>
      <c r="J6665" s="40">
        <v>43008.74365302104</v>
      </c>
    </row>
    <row r="6666" spans="1:10" x14ac:dyDescent="0.3">
      <c r="A6666" s="29">
        <v>6662</v>
      </c>
      <c r="B6666">
        <v>5451</v>
      </c>
      <c r="C6666" s="24">
        <v>42261</v>
      </c>
      <c r="D6666" s="24">
        <v>43722</v>
      </c>
      <c r="E6666">
        <v>3750</v>
      </c>
      <c r="F6666" s="31">
        <v>10415.460702169077</v>
      </c>
      <c r="G6666" s="24">
        <v>43252</v>
      </c>
      <c r="H6666" s="33">
        <v>3</v>
      </c>
      <c r="I6666">
        <v>0.80482337140270255</v>
      </c>
      <c r="J6666" s="40">
        <v>43545.059343506597</v>
      </c>
    </row>
    <row r="6667" spans="1:10" x14ac:dyDescent="0.3">
      <c r="A6667" s="29">
        <v>6663</v>
      </c>
      <c r="B6667">
        <v>5455</v>
      </c>
      <c r="C6667" s="24">
        <v>42170</v>
      </c>
      <c r="D6667" s="24">
        <v>43631</v>
      </c>
      <c r="E6667">
        <v>4375</v>
      </c>
      <c r="F6667" s="31">
        <v>12534.459651766549</v>
      </c>
      <c r="G6667" s="24">
        <v>42597</v>
      </c>
      <c r="H6667" s="33">
        <v>3</v>
      </c>
      <c r="I6667">
        <v>0.80482337140270255</v>
      </c>
      <c r="J6667" s="40">
        <v>43286.058112836792</v>
      </c>
    </row>
    <row r="6668" spans="1:10" x14ac:dyDescent="0.3">
      <c r="A6668" s="29">
        <v>6664</v>
      </c>
      <c r="B6668">
        <v>5456</v>
      </c>
      <c r="C6668" s="24">
        <v>42155</v>
      </c>
      <c r="D6668" s="24">
        <v>43616</v>
      </c>
      <c r="E6668">
        <v>6250</v>
      </c>
      <c r="F6668" s="31">
        <v>5874.4095810131403</v>
      </c>
      <c r="G6668" s="24">
        <v>42367</v>
      </c>
      <c r="H6668" s="33">
        <v>2</v>
      </c>
      <c r="I6668">
        <v>0.89574241276323197</v>
      </c>
      <c r="J6668" s="40">
        <v>42856.538039331674</v>
      </c>
    </row>
    <row r="6669" spans="1:10" x14ac:dyDescent="0.3">
      <c r="A6669" s="29">
        <v>6665</v>
      </c>
      <c r="B6669">
        <v>5457</v>
      </c>
      <c r="C6669" s="24">
        <v>42104</v>
      </c>
      <c r="D6669" s="24">
        <v>43565</v>
      </c>
      <c r="E6669">
        <v>6250</v>
      </c>
      <c r="F6669" s="31">
        <v>5004.6569118485204</v>
      </c>
      <c r="G6669" s="24">
        <v>42777</v>
      </c>
      <c r="H6669" s="33">
        <v>2</v>
      </c>
      <c r="I6669">
        <v>0.89574241276323197</v>
      </c>
      <c r="J6669" s="40">
        <v>42935.449299327964</v>
      </c>
    </row>
    <row r="6670" spans="1:10" x14ac:dyDescent="0.3">
      <c r="A6670" s="29">
        <v>6666</v>
      </c>
      <c r="B6670">
        <v>5457</v>
      </c>
      <c r="C6670" s="24">
        <v>42104</v>
      </c>
      <c r="D6670" s="24">
        <v>43565</v>
      </c>
      <c r="E6670">
        <v>6250</v>
      </c>
      <c r="F6670" s="31">
        <v>1077.5960221162843</v>
      </c>
      <c r="G6670" s="24">
        <v>42370</v>
      </c>
      <c r="H6670" s="33">
        <v>1</v>
      </c>
      <c r="I6670">
        <v>0.98884995907581841</v>
      </c>
      <c r="J6670" s="40">
        <v>42524.115786073518</v>
      </c>
    </row>
    <row r="6671" spans="1:10" x14ac:dyDescent="0.3">
      <c r="A6671" s="29">
        <v>6667</v>
      </c>
      <c r="B6671">
        <v>5458</v>
      </c>
      <c r="C6671" s="24">
        <v>42325</v>
      </c>
      <c r="D6671" s="24">
        <v>43786</v>
      </c>
      <c r="E6671">
        <v>5000</v>
      </c>
      <c r="F6671" s="31">
        <v>2513.7103428679734</v>
      </c>
      <c r="G6671" s="24">
        <v>42655</v>
      </c>
      <c r="H6671" s="33">
        <v>1</v>
      </c>
      <c r="I6671">
        <v>0.98884995907581841</v>
      </c>
      <c r="J6671" s="40">
        <v>44019.989794887202</v>
      </c>
    </row>
    <row r="6672" spans="1:10" x14ac:dyDescent="0.3">
      <c r="A6672" s="29">
        <v>6668</v>
      </c>
      <c r="B6672">
        <v>5458</v>
      </c>
      <c r="C6672" s="24">
        <v>42325</v>
      </c>
      <c r="D6672" s="24">
        <v>43786</v>
      </c>
      <c r="E6672">
        <v>5000</v>
      </c>
      <c r="F6672" s="31">
        <v>17967.322998872216</v>
      </c>
      <c r="G6672" s="24">
        <v>43408</v>
      </c>
      <c r="H6672" s="33">
        <v>3</v>
      </c>
      <c r="I6672">
        <v>0.80482337140270255</v>
      </c>
      <c r="J6672" s="40">
        <v>43421.176005405599</v>
      </c>
    </row>
    <row r="6673" spans="1:10" x14ac:dyDescent="0.3">
      <c r="A6673" s="29">
        <v>6669</v>
      </c>
      <c r="B6673">
        <v>5460</v>
      </c>
      <c r="C6673" s="24">
        <v>42122</v>
      </c>
      <c r="D6673" s="24">
        <v>43583</v>
      </c>
      <c r="E6673">
        <v>5625</v>
      </c>
      <c r="F6673" s="31">
        <v>7188.8026905460074</v>
      </c>
      <c r="G6673" s="24">
        <v>43204</v>
      </c>
      <c r="H6673" s="33">
        <v>2</v>
      </c>
      <c r="I6673">
        <v>0.89574241276323197</v>
      </c>
      <c r="J6673" s="40">
        <v>43600.832855454479</v>
      </c>
    </row>
    <row r="6674" spans="1:10" x14ac:dyDescent="0.3">
      <c r="A6674" s="29">
        <v>6670</v>
      </c>
      <c r="B6674">
        <v>5462</v>
      </c>
      <c r="C6674" s="24">
        <v>42257</v>
      </c>
      <c r="D6674" s="24">
        <v>42623</v>
      </c>
      <c r="E6674">
        <v>6250</v>
      </c>
      <c r="F6674" s="31">
        <v>552.64995453788197</v>
      </c>
      <c r="G6674" s="24">
        <v>42594</v>
      </c>
      <c r="H6674" s="33">
        <v>1</v>
      </c>
      <c r="I6674">
        <v>0.98884995907581841</v>
      </c>
      <c r="J6674" s="40">
        <v>42878.404849644219</v>
      </c>
    </row>
    <row r="6675" spans="1:10" x14ac:dyDescent="0.3">
      <c r="A6675" s="29">
        <v>6671</v>
      </c>
      <c r="B6675">
        <v>5463</v>
      </c>
      <c r="C6675" s="24">
        <v>42210</v>
      </c>
      <c r="D6675" s="24">
        <v>43306</v>
      </c>
      <c r="E6675">
        <v>6250</v>
      </c>
      <c r="F6675" s="31">
        <v>2887.1872719084936</v>
      </c>
      <c r="G6675" s="24">
        <v>42713</v>
      </c>
      <c r="H6675" s="33">
        <v>1</v>
      </c>
      <c r="I6675">
        <v>0.98884995907581841</v>
      </c>
      <c r="J6675" s="40">
        <v>43834.583279316023</v>
      </c>
    </row>
    <row r="6676" spans="1:10" x14ac:dyDescent="0.3">
      <c r="A6676" s="29">
        <v>6672</v>
      </c>
      <c r="B6676">
        <v>5463</v>
      </c>
      <c r="C6676" s="24">
        <v>42210</v>
      </c>
      <c r="D6676" s="24">
        <v>43306</v>
      </c>
      <c r="E6676">
        <v>6250</v>
      </c>
      <c r="F6676" s="31">
        <v>4669.7768016209338</v>
      </c>
      <c r="G6676" s="24">
        <v>42242</v>
      </c>
      <c r="H6676" s="33">
        <v>1</v>
      </c>
      <c r="I6676">
        <v>0.98884995907581841</v>
      </c>
      <c r="J6676" s="40">
        <v>42259.884559803446</v>
      </c>
    </row>
    <row r="6677" spans="1:10" x14ac:dyDescent="0.3">
      <c r="A6677" s="29">
        <v>6673</v>
      </c>
      <c r="B6677">
        <v>5464</v>
      </c>
      <c r="C6677" s="24">
        <v>42116</v>
      </c>
      <c r="D6677" s="24">
        <v>43577</v>
      </c>
      <c r="E6677">
        <v>6250</v>
      </c>
      <c r="F6677" s="31">
        <v>1099.6518345025411</v>
      </c>
      <c r="G6677" s="24">
        <v>43020</v>
      </c>
      <c r="H6677" s="33">
        <v>1</v>
      </c>
      <c r="I6677">
        <v>0.98884995907581841</v>
      </c>
      <c r="J6677" s="40">
        <v>43822.289303814607</v>
      </c>
    </row>
    <row r="6678" spans="1:10" x14ac:dyDescent="0.3">
      <c r="A6678" s="29">
        <v>6674</v>
      </c>
      <c r="B6678">
        <v>5465</v>
      </c>
      <c r="C6678" s="24">
        <v>42151</v>
      </c>
      <c r="D6678" s="24">
        <v>43247</v>
      </c>
      <c r="E6678">
        <v>6250</v>
      </c>
      <c r="F6678" s="31">
        <v>2697.8174351719963</v>
      </c>
      <c r="G6678" s="24">
        <v>42818</v>
      </c>
      <c r="H6678" s="33">
        <v>1</v>
      </c>
      <c r="I6678">
        <v>0.98884995907581841</v>
      </c>
      <c r="J6678" s="40">
        <v>42832.589869300333</v>
      </c>
    </row>
    <row r="6679" spans="1:10" x14ac:dyDescent="0.3">
      <c r="A6679" s="29">
        <v>6675</v>
      </c>
      <c r="B6679">
        <v>5466</v>
      </c>
      <c r="C6679" s="24">
        <v>42033</v>
      </c>
      <c r="D6679" s="24">
        <v>43494</v>
      </c>
      <c r="E6679">
        <v>3750</v>
      </c>
      <c r="F6679" s="31">
        <v>1771.9637832847466</v>
      </c>
      <c r="G6679" s="24">
        <v>42118</v>
      </c>
      <c r="H6679" s="33">
        <v>1</v>
      </c>
      <c r="I6679">
        <v>0.98884995907581841</v>
      </c>
      <c r="J6679" s="40">
        <v>42765.49282440354</v>
      </c>
    </row>
    <row r="6680" spans="1:10" x14ac:dyDescent="0.3">
      <c r="A6680" s="29">
        <v>6676</v>
      </c>
      <c r="B6680">
        <v>5466</v>
      </c>
      <c r="C6680" s="24">
        <v>42033</v>
      </c>
      <c r="D6680" s="24">
        <v>43494</v>
      </c>
      <c r="E6680">
        <v>3750</v>
      </c>
      <c r="F6680" s="31">
        <v>2659.5426768775392</v>
      </c>
      <c r="G6680" s="24">
        <v>42584</v>
      </c>
      <c r="H6680" s="33">
        <v>1</v>
      </c>
      <c r="I6680">
        <v>0.98884995907581841</v>
      </c>
      <c r="J6680" s="40">
        <v>43094.565825196005</v>
      </c>
    </row>
    <row r="6681" spans="1:10" x14ac:dyDescent="0.3">
      <c r="A6681" s="29">
        <v>6677</v>
      </c>
      <c r="B6681">
        <v>5466</v>
      </c>
      <c r="C6681" s="24">
        <v>42033</v>
      </c>
      <c r="D6681" s="24">
        <v>43494</v>
      </c>
      <c r="E6681">
        <v>3750</v>
      </c>
      <c r="F6681" s="31">
        <v>175.42362534637857</v>
      </c>
      <c r="G6681" s="24">
        <v>43239</v>
      </c>
      <c r="H6681" s="33">
        <v>1</v>
      </c>
      <c r="I6681">
        <v>0.98884995907581841</v>
      </c>
      <c r="J6681" s="40">
        <v>43910.327863566716</v>
      </c>
    </row>
    <row r="6682" spans="1:10" x14ac:dyDescent="0.3">
      <c r="A6682" s="29">
        <v>6678</v>
      </c>
      <c r="B6682">
        <v>5466</v>
      </c>
      <c r="C6682" s="24">
        <v>42033</v>
      </c>
      <c r="D6682" s="24">
        <v>43494</v>
      </c>
      <c r="E6682">
        <v>3750</v>
      </c>
      <c r="F6682" s="31">
        <v>1664.2926383380257</v>
      </c>
      <c r="G6682" s="24">
        <v>42724</v>
      </c>
      <c r="H6682" s="33">
        <v>1</v>
      </c>
      <c r="I6682">
        <v>0.98884995907581841</v>
      </c>
      <c r="J6682" s="40">
        <v>42807.909587866852</v>
      </c>
    </row>
    <row r="6683" spans="1:10" x14ac:dyDescent="0.3">
      <c r="A6683" s="29">
        <v>6679</v>
      </c>
      <c r="B6683">
        <v>5467</v>
      </c>
      <c r="C6683" s="24">
        <v>42060</v>
      </c>
      <c r="D6683" s="24">
        <v>43521</v>
      </c>
      <c r="E6683">
        <v>4375</v>
      </c>
      <c r="F6683" s="31">
        <v>1681.2106803887555</v>
      </c>
      <c r="G6683" s="24">
        <v>42844</v>
      </c>
      <c r="H6683" s="33">
        <v>1</v>
      </c>
      <c r="I6683">
        <v>0.98884995907581841</v>
      </c>
      <c r="J6683" s="40">
        <v>43911.650013464969</v>
      </c>
    </row>
    <row r="6684" spans="1:10" x14ac:dyDescent="0.3">
      <c r="A6684" s="29">
        <v>6680</v>
      </c>
      <c r="B6684">
        <v>5467</v>
      </c>
      <c r="C6684" s="24">
        <v>42060</v>
      </c>
      <c r="D6684" s="24">
        <v>43521</v>
      </c>
      <c r="E6684">
        <v>4375</v>
      </c>
      <c r="F6684" s="31">
        <v>16784.865872176862</v>
      </c>
      <c r="G6684" s="24">
        <v>42894</v>
      </c>
      <c r="H6684" s="33">
        <v>3</v>
      </c>
      <c r="I6684">
        <v>0.80482337140270255</v>
      </c>
      <c r="J6684" s="40">
        <v>43118.614329667333</v>
      </c>
    </row>
    <row r="6685" spans="1:10" x14ac:dyDescent="0.3">
      <c r="A6685" s="29">
        <v>6681</v>
      </c>
      <c r="B6685">
        <v>5469</v>
      </c>
      <c r="C6685" s="24">
        <v>42027</v>
      </c>
      <c r="D6685" s="24">
        <v>42392</v>
      </c>
      <c r="E6685">
        <v>5625</v>
      </c>
      <c r="F6685" s="31">
        <v>17783.096510166346</v>
      </c>
      <c r="G6685" s="24">
        <v>42047</v>
      </c>
      <c r="H6685" s="33">
        <v>3</v>
      </c>
      <c r="I6685">
        <v>0.80482337140270255</v>
      </c>
      <c r="J6685" s="40">
        <v>42174.328849181147</v>
      </c>
    </row>
    <row r="6686" spans="1:10" x14ac:dyDescent="0.3">
      <c r="A6686" s="29">
        <v>6682</v>
      </c>
      <c r="B6686">
        <v>5470</v>
      </c>
      <c r="C6686" s="24">
        <v>42213</v>
      </c>
      <c r="D6686" s="24">
        <v>42579</v>
      </c>
      <c r="E6686">
        <v>6250</v>
      </c>
      <c r="F6686" s="31">
        <v>4487.9591562434734</v>
      </c>
      <c r="G6686" s="24">
        <v>42383</v>
      </c>
      <c r="H6686" s="33">
        <v>1</v>
      </c>
      <c r="I6686">
        <v>0.98884995907581841</v>
      </c>
      <c r="J6686" s="40">
        <v>42444.383890106532</v>
      </c>
    </row>
    <row r="6687" spans="1:10" x14ac:dyDescent="0.3">
      <c r="A6687" s="29">
        <v>6683</v>
      </c>
      <c r="B6687">
        <v>5470</v>
      </c>
      <c r="C6687" s="24">
        <v>42213</v>
      </c>
      <c r="D6687" s="24">
        <v>42579</v>
      </c>
      <c r="E6687">
        <v>6250</v>
      </c>
      <c r="F6687" s="31">
        <v>5343.4093239722533</v>
      </c>
      <c r="G6687" s="24">
        <v>42255</v>
      </c>
      <c r="H6687" s="33">
        <v>2</v>
      </c>
      <c r="I6687">
        <v>0.89574241276323197</v>
      </c>
      <c r="J6687" s="40">
        <v>42325.887675292361</v>
      </c>
    </row>
    <row r="6688" spans="1:10" x14ac:dyDescent="0.3">
      <c r="A6688" s="29">
        <v>6684</v>
      </c>
      <c r="B6688">
        <v>5471</v>
      </c>
      <c r="C6688" s="24">
        <v>42177</v>
      </c>
      <c r="D6688" s="24">
        <v>43638</v>
      </c>
      <c r="E6688">
        <v>3750</v>
      </c>
      <c r="F6688" s="31">
        <v>634.71686148145523</v>
      </c>
      <c r="G6688" s="24">
        <v>42433</v>
      </c>
      <c r="H6688" s="33">
        <v>1</v>
      </c>
      <c r="I6688">
        <v>0.98884995907581841</v>
      </c>
      <c r="J6688" s="40">
        <v>42442.541470686352</v>
      </c>
    </row>
    <row r="6689" spans="1:10" x14ac:dyDescent="0.3">
      <c r="A6689" s="29">
        <v>6685</v>
      </c>
      <c r="B6689">
        <v>5471</v>
      </c>
      <c r="C6689" s="24">
        <v>42177</v>
      </c>
      <c r="D6689" s="24">
        <v>43638</v>
      </c>
      <c r="E6689">
        <v>3750</v>
      </c>
      <c r="F6689" s="31">
        <v>2657.733516226031</v>
      </c>
      <c r="G6689" s="24">
        <v>42986</v>
      </c>
      <c r="H6689" s="33">
        <v>1</v>
      </c>
      <c r="I6689">
        <v>0.98884995907581841</v>
      </c>
      <c r="J6689" s="40">
        <v>42994.503051031657</v>
      </c>
    </row>
    <row r="6690" spans="1:10" x14ac:dyDescent="0.3">
      <c r="A6690" s="29">
        <v>6686</v>
      </c>
      <c r="B6690">
        <v>5471</v>
      </c>
      <c r="C6690" s="24">
        <v>42177</v>
      </c>
      <c r="D6690" s="24">
        <v>43638</v>
      </c>
      <c r="E6690">
        <v>3750</v>
      </c>
      <c r="F6690" s="31">
        <v>4271.88194229078</v>
      </c>
      <c r="G6690" s="24">
        <v>43119</v>
      </c>
      <c r="H6690" s="33">
        <v>1</v>
      </c>
      <c r="I6690">
        <v>0.98884995907581841</v>
      </c>
      <c r="J6690" s="40">
        <v>43564.405248671654</v>
      </c>
    </row>
    <row r="6691" spans="1:10" x14ac:dyDescent="0.3">
      <c r="A6691" s="29">
        <v>6687</v>
      </c>
      <c r="B6691">
        <v>5472</v>
      </c>
      <c r="C6691" s="24">
        <v>42330</v>
      </c>
      <c r="D6691" s="24">
        <v>43791</v>
      </c>
      <c r="E6691">
        <v>5000</v>
      </c>
      <c r="F6691" s="31">
        <v>1469.3775458396549</v>
      </c>
      <c r="G6691" s="24">
        <v>42454</v>
      </c>
      <c r="H6691" s="33">
        <v>1</v>
      </c>
      <c r="I6691">
        <v>0.98884995907581841</v>
      </c>
      <c r="J6691" s="40">
        <v>42898.418546423025</v>
      </c>
    </row>
    <row r="6692" spans="1:10" x14ac:dyDescent="0.3">
      <c r="A6692" s="29">
        <v>6688</v>
      </c>
      <c r="B6692">
        <v>5472</v>
      </c>
      <c r="C6692" s="24">
        <v>42330</v>
      </c>
      <c r="D6692" s="24">
        <v>43791</v>
      </c>
      <c r="E6692">
        <v>5000</v>
      </c>
      <c r="F6692" s="31">
        <v>3340.6223803059738</v>
      </c>
      <c r="G6692" s="24">
        <v>42925</v>
      </c>
      <c r="H6692" s="33">
        <v>1</v>
      </c>
      <c r="I6692">
        <v>0.98884995907581841</v>
      </c>
      <c r="J6692" s="40">
        <v>42975.217078791444</v>
      </c>
    </row>
    <row r="6693" spans="1:10" x14ac:dyDescent="0.3">
      <c r="A6693" s="29">
        <v>6689</v>
      </c>
      <c r="B6693">
        <v>5475</v>
      </c>
      <c r="C6693" s="24">
        <v>42036</v>
      </c>
      <c r="D6693" s="24">
        <v>43497</v>
      </c>
      <c r="E6693">
        <v>4375</v>
      </c>
      <c r="F6693" s="31">
        <v>265.48019662659033</v>
      </c>
      <c r="G6693" s="24">
        <v>42743</v>
      </c>
      <c r="H6693" s="33">
        <v>1</v>
      </c>
      <c r="I6693">
        <v>0.98884995907581841</v>
      </c>
      <c r="J6693" s="40">
        <v>42756.642955049334</v>
      </c>
    </row>
    <row r="6694" spans="1:10" x14ac:dyDescent="0.3">
      <c r="A6694" s="29">
        <v>6690</v>
      </c>
      <c r="B6694">
        <v>5475</v>
      </c>
      <c r="C6694" s="24">
        <v>42036</v>
      </c>
      <c r="D6694" s="24">
        <v>43497</v>
      </c>
      <c r="E6694">
        <v>4375</v>
      </c>
      <c r="F6694" s="31">
        <v>438.22153725638162</v>
      </c>
      <c r="G6694" s="24">
        <v>42886</v>
      </c>
      <c r="H6694" s="33">
        <v>1</v>
      </c>
      <c r="I6694">
        <v>0.98884995907581841</v>
      </c>
      <c r="J6694" s="40">
        <v>43666.510902472568</v>
      </c>
    </row>
    <row r="6695" spans="1:10" x14ac:dyDescent="0.3">
      <c r="A6695" s="29">
        <v>6691</v>
      </c>
      <c r="B6695">
        <v>5475</v>
      </c>
      <c r="C6695" s="24">
        <v>42036</v>
      </c>
      <c r="D6695" s="24">
        <v>43497</v>
      </c>
      <c r="E6695">
        <v>4375</v>
      </c>
      <c r="F6695" s="31">
        <v>3129.3457090457746</v>
      </c>
      <c r="G6695" s="24">
        <v>42569</v>
      </c>
      <c r="H6695" s="33">
        <v>1</v>
      </c>
      <c r="I6695">
        <v>0.98884995907581841</v>
      </c>
      <c r="J6695" s="40">
        <v>43663.735971330992</v>
      </c>
    </row>
    <row r="6696" spans="1:10" x14ac:dyDescent="0.3">
      <c r="A6696" s="29">
        <v>6692</v>
      </c>
      <c r="B6696">
        <v>5476</v>
      </c>
      <c r="C6696" s="24">
        <v>42034</v>
      </c>
      <c r="D6696" s="24">
        <v>43495</v>
      </c>
      <c r="E6696">
        <v>5000</v>
      </c>
      <c r="F6696" s="31">
        <v>14938.882737422158</v>
      </c>
      <c r="G6696" s="24">
        <v>43285</v>
      </c>
      <c r="H6696" s="33">
        <v>3</v>
      </c>
      <c r="I6696">
        <v>0.80482337140270255</v>
      </c>
      <c r="J6696" s="40">
        <v>43327.01348803463</v>
      </c>
    </row>
    <row r="6697" spans="1:10" x14ac:dyDescent="0.3">
      <c r="A6697" s="29">
        <v>6693</v>
      </c>
      <c r="B6697">
        <v>5477</v>
      </c>
      <c r="C6697" s="24">
        <v>42164</v>
      </c>
      <c r="D6697" s="24">
        <v>43625</v>
      </c>
      <c r="E6697">
        <v>6250</v>
      </c>
      <c r="F6697" s="31">
        <v>2306.9696313008362</v>
      </c>
      <c r="G6697" s="24">
        <v>42676</v>
      </c>
      <c r="H6697" s="33">
        <v>1</v>
      </c>
      <c r="I6697">
        <v>0.98884995907581841</v>
      </c>
      <c r="J6697" s="40">
        <v>42859.330574272855</v>
      </c>
    </row>
    <row r="6698" spans="1:10" x14ac:dyDescent="0.3">
      <c r="A6698" s="29">
        <v>6694</v>
      </c>
      <c r="B6698">
        <v>5478</v>
      </c>
      <c r="C6698" s="24">
        <v>42019</v>
      </c>
      <c r="D6698" s="24">
        <v>43480</v>
      </c>
      <c r="E6698">
        <v>6250</v>
      </c>
      <c r="F6698" s="31">
        <v>5503.2518467966565</v>
      </c>
      <c r="G6698" s="24">
        <v>42277</v>
      </c>
      <c r="H6698" s="33">
        <v>2</v>
      </c>
      <c r="I6698">
        <v>0.89574241276323197</v>
      </c>
      <c r="J6698" s="40">
        <v>42720.543391881904</v>
      </c>
    </row>
    <row r="6699" spans="1:10" x14ac:dyDescent="0.3">
      <c r="A6699" s="29">
        <v>6695</v>
      </c>
      <c r="B6699">
        <v>5478</v>
      </c>
      <c r="C6699" s="24">
        <v>42019</v>
      </c>
      <c r="D6699" s="24">
        <v>43480</v>
      </c>
      <c r="E6699">
        <v>6250</v>
      </c>
      <c r="F6699" s="31">
        <v>13201.422892793302</v>
      </c>
      <c r="G6699" s="24">
        <v>42214</v>
      </c>
      <c r="H6699" s="33">
        <v>3</v>
      </c>
      <c r="I6699">
        <v>0.80482337140270255</v>
      </c>
      <c r="J6699" s="40">
        <v>42865.26664538894</v>
      </c>
    </row>
    <row r="6700" spans="1:10" x14ac:dyDescent="0.3">
      <c r="A6700" s="29">
        <v>6696</v>
      </c>
      <c r="B6700">
        <v>5482</v>
      </c>
      <c r="C6700" s="24">
        <v>42093</v>
      </c>
      <c r="D6700" s="24">
        <v>43554</v>
      </c>
      <c r="E6700">
        <v>4375</v>
      </c>
      <c r="F6700" s="31">
        <v>1654.8086482782653</v>
      </c>
      <c r="G6700" s="24">
        <v>42473</v>
      </c>
      <c r="H6700" s="33">
        <v>1</v>
      </c>
      <c r="I6700">
        <v>0.98884995907581841</v>
      </c>
      <c r="J6700" s="40">
        <v>42641.529504708487</v>
      </c>
    </row>
    <row r="6701" spans="1:10" x14ac:dyDescent="0.3">
      <c r="A6701" s="29">
        <v>6697</v>
      </c>
      <c r="B6701">
        <v>5484</v>
      </c>
      <c r="C6701" s="24">
        <v>42239</v>
      </c>
      <c r="D6701" s="24">
        <v>42605</v>
      </c>
      <c r="E6701">
        <v>3750</v>
      </c>
      <c r="F6701" s="31">
        <v>1802.6328315746762</v>
      </c>
      <c r="G6701" s="24">
        <v>42492</v>
      </c>
      <c r="H6701" s="33">
        <v>1</v>
      </c>
      <c r="I6701">
        <v>0.98884995907581841</v>
      </c>
      <c r="J6701" s="40">
        <v>42962.342688413635</v>
      </c>
    </row>
    <row r="6702" spans="1:10" x14ac:dyDescent="0.3">
      <c r="A6702" s="29">
        <v>6698</v>
      </c>
      <c r="B6702">
        <v>5484</v>
      </c>
      <c r="C6702" s="24">
        <v>42239</v>
      </c>
      <c r="D6702" s="24">
        <v>42605</v>
      </c>
      <c r="E6702">
        <v>3750</v>
      </c>
      <c r="F6702" s="31">
        <v>1720.1683032440703</v>
      </c>
      <c r="G6702" s="24">
        <v>42475</v>
      </c>
      <c r="H6702" s="33">
        <v>1</v>
      </c>
      <c r="I6702">
        <v>0.98884995907581841</v>
      </c>
      <c r="J6702" s="40">
        <v>43321.04331214229</v>
      </c>
    </row>
    <row r="6703" spans="1:10" x14ac:dyDescent="0.3">
      <c r="A6703" s="29">
        <v>6699</v>
      </c>
      <c r="B6703">
        <v>5484</v>
      </c>
      <c r="C6703" s="24">
        <v>42239</v>
      </c>
      <c r="D6703" s="24">
        <v>42605</v>
      </c>
      <c r="E6703">
        <v>3750</v>
      </c>
      <c r="F6703" s="31">
        <v>3325.2303890806043</v>
      </c>
      <c r="G6703" s="24">
        <v>42491</v>
      </c>
      <c r="H6703" s="33">
        <v>1</v>
      </c>
      <c r="I6703">
        <v>0.98884995907581841</v>
      </c>
      <c r="J6703" s="40">
        <v>42757.675790824396</v>
      </c>
    </row>
    <row r="6704" spans="1:10" x14ac:dyDescent="0.3">
      <c r="A6704" s="29">
        <v>6700</v>
      </c>
      <c r="B6704">
        <v>5484</v>
      </c>
      <c r="C6704" s="24">
        <v>42239</v>
      </c>
      <c r="D6704" s="24">
        <v>42605</v>
      </c>
      <c r="E6704">
        <v>3750</v>
      </c>
      <c r="F6704" s="31">
        <v>1499.7562761312408</v>
      </c>
      <c r="G6704" s="24">
        <v>42254</v>
      </c>
      <c r="H6704" s="33">
        <v>1</v>
      </c>
      <c r="I6704">
        <v>0.98884995907581841</v>
      </c>
      <c r="J6704" s="40">
        <v>42339.116289938291</v>
      </c>
    </row>
    <row r="6705" spans="1:10" x14ac:dyDescent="0.3">
      <c r="A6705" s="29">
        <v>6701</v>
      </c>
      <c r="B6705">
        <v>5485</v>
      </c>
      <c r="C6705" s="24">
        <v>42096</v>
      </c>
      <c r="D6705" s="24">
        <v>43557</v>
      </c>
      <c r="E6705">
        <v>5000</v>
      </c>
      <c r="F6705" s="31">
        <v>12986.276854383132</v>
      </c>
      <c r="G6705" s="24">
        <v>43516</v>
      </c>
      <c r="H6705" s="33">
        <v>3</v>
      </c>
      <c r="I6705">
        <v>0.80482337140270255</v>
      </c>
      <c r="J6705" s="40">
        <v>43714.081715198998</v>
      </c>
    </row>
    <row r="6706" spans="1:10" x14ac:dyDescent="0.3">
      <c r="A6706" s="29">
        <v>6702</v>
      </c>
      <c r="B6706">
        <v>5487</v>
      </c>
      <c r="C6706" s="24">
        <v>42321</v>
      </c>
      <c r="D6706" s="24">
        <v>43782</v>
      </c>
      <c r="E6706">
        <v>5625</v>
      </c>
      <c r="F6706" s="31">
        <v>3256.4613029859597</v>
      </c>
      <c r="G6706" s="24">
        <v>42617</v>
      </c>
      <c r="H6706" s="33">
        <v>1</v>
      </c>
      <c r="I6706">
        <v>0.98884995907581841</v>
      </c>
      <c r="J6706" s="40">
        <v>43260.07711570571</v>
      </c>
    </row>
    <row r="6707" spans="1:10" x14ac:dyDescent="0.3">
      <c r="A6707" s="29">
        <v>6703</v>
      </c>
      <c r="B6707">
        <v>5488</v>
      </c>
      <c r="C6707" s="24">
        <v>42343</v>
      </c>
      <c r="D6707" s="24">
        <v>42709</v>
      </c>
      <c r="E6707">
        <v>6250</v>
      </c>
      <c r="F6707" s="31">
        <v>847.32334147309859</v>
      </c>
      <c r="G6707" s="24">
        <v>42683</v>
      </c>
      <c r="H6707" s="33">
        <v>1</v>
      </c>
      <c r="I6707">
        <v>0.98884995907581841</v>
      </c>
      <c r="J6707" s="40">
        <v>42906.11554370341</v>
      </c>
    </row>
    <row r="6708" spans="1:10" x14ac:dyDescent="0.3">
      <c r="A6708" s="29">
        <v>6704</v>
      </c>
      <c r="B6708">
        <v>5489</v>
      </c>
      <c r="C6708" s="24">
        <v>42228</v>
      </c>
      <c r="D6708" s="24">
        <v>43689</v>
      </c>
      <c r="E6708">
        <v>6250</v>
      </c>
      <c r="F6708" s="31">
        <v>8792.0930758343929</v>
      </c>
      <c r="G6708" s="24">
        <v>42949</v>
      </c>
      <c r="H6708" s="33">
        <v>2</v>
      </c>
      <c r="I6708">
        <v>0.89574241276323197</v>
      </c>
      <c r="J6708" s="40">
        <v>42991.892385753497</v>
      </c>
    </row>
    <row r="6709" spans="1:10" x14ac:dyDescent="0.3">
      <c r="A6709" s="29">
        <v>6705</v>
      </c>
      <c r="B6709">
        <v>5489</v>
      </c>
      <c r="C6709" s="24">
        <v>42228</v>
      </c>
      <c r="D6709" s="24">
        <v>43689</v>
      </c>
      <c r="E6709">
        <v>6250</v>
      </c>
      <c r="F6709" s="31">
        <v>6363.7171286313351</v>
      </c>
      <c r="G6709" s="24">
        <v>42680</v>
      </c>
      <c r="H6709" s="33">
        <v>2</v>
      </c>
      <c r="I6709">
        <v>0.89574241276323197</v>
      </c>
      <c r="J6709" s="40">
        <v>42726.151242215899</v>
      </c>
    </row>
    <row r="6710" spans="1:10" x14ac:dyDescent="0.3">
      <c r="A6710" s="29">
        <v>6706</v>
      </c>
      <c r="B6710">
        <v>5490</v>
      </c>
      <c r="C6710" s="24">
        <v>42342</v>
      </c>
      <c r="D6710" s="24">
        <v>43438</v>
      </c>
      <c r="E6710">
        <v>4375</v>
      </c>
      <c r="F6710" s="31">
        <v>5411.2802438746285</v>
      </c>
      <c r="G6710" s="24">
        <v>42737</v>
      </c>
      <c r="H6710" s="33">
        <v>2</v>
      </c>
      <c r="I6710">
        <v>0.89574241276323197</v>
      </c>
      <c r="J6710" s="40">
        <v>42838.681146664545</v>
      </c>
    </row>
    <row r="6711" spans="1:10" x14ac:dyDescent="0.3">
      <c r="A6711" s="29">
        <v>6707</v>
      </c>
      <c r="B6711">
        <v>5490</v>
      </c>
      <c r="C6711" s="24">
        <v>42342</v>
      </c>
      <c r="D6711" s="24">
        <v>43438</v>
      </c>
      <c r="E6711">
        <v>4375</v>
      </c>
      <c r="F6711" s="31">
        <v>3378.9226277376315</v>
      </c>
      <c r="G6711" s="24">
        <v>42700</v>
      </c>
      <c r="H6711" s="33">
        <v>1</v>
      </c>
      <c r="I6711">
        <v>0.98884995907581841</v>
      </c>
      <c r="J6711" s="40">
        <v>43000.398784085839</v>
      </c>
    </row>
    <row r="6712" spans="1:10" x14ac:dyDescent="0.3">
      <c r="A6712" s="29">
        <v>6708</v>
      </c>
      <c r="B6712">
        <v>5491</v>
      </c>
      <c r="C6712" s="24">
        <v>42324</v>
      </c>
      <c r="D6712" s="24">
        <v>42690</v>
      </c>
      <c r="E6712">
        <v>3750</v>
      </c>
      <c r="F6712" s="31">
        <v>1930.2065708673892</v>
      </c>
      <c r="G6712" s="24">
        <v>42449</v>
      </c>
      <c r="H6712" s="33">
        <v>1</v>
      </c>
      <c r="I6712">
        <v>0.98884995907581841</v>
      </c>
      <c r="J6712" s="40">
        <v>43259.033614776679</v>
      </c>
    </row>
    <row r="6713" spans="1:10" x14ac:dyDescent="0.3">
      <c r="A6713" s="29">
        <v>6709</v>
      </c>
      <c r="B6713">
        <v>5493</v>
      </c>
      <c r="C6713" s="24">
        <v>42324</v>
      </c>
      <c r="D6713" s="24">
        <v>43785</v>
      </c>
      <c r="E6713">
        <v>5625</v>
      </c>
      <c r="F6713" s="31">
        <v>2356.2407169495227</v>
      </c>
      <c r="G6713" s="24">
        <v>43500</v>
      </c>
      <c r="H6713" s="33">
        <v>1</v>
      </c>
      <c r="I6713">
        <v>0.98884995907581841</v>
      </c>
      <c r="J6713" s="40">
        <v>43572.466596558785</v>
      </c>
    </row>
    <row r="6714" spans="1:10" x14ac:dyDescent="0.3">
      <c r="A6714" s="29">
        <v>6710</v>
      </c>
      <c r="B6714">
        <v>5493</v>
      </c>
      <c r="C6714" s="24">
        <v>42324</v>
      </c>
      <c r="D6714" s="24">
        <v>43785</v>
      </c>
      <c r="E6714">
        <v>5625</v>
      </c>
      <c r="F6714" s="31">
        <v>22.701991247969435</v>
      </c>
      <c r="G6714" s="24">
        <v>43381</v>
      </c>
      <c r="H6714" s="33">
        <v>1</v>
      </c>
      <c r="I6714">
        <v>0.98884995907581841</v>
      </c>
      <c r="J6714" s="40">
        <v>43561.512590297039</v>
      </c>
    </row>
    <row r="6715" spans="1:10" x14ac:dyDescent="0.3">
      <c r="A6715" s="29">
        <v>6711</v>
      </c>
      <c r="B6715">
        <v>5493</v>
      </c>
      <c r="C6715" s="24">
        <v>42324</v>
      </c>
      <c r="D6715" s="24">
        <v>43785</v>
      </c>
      <c r="E6715">
        <v>5625</v>
      </c>
      <c r="F6715" s="31">
        <v>3812.999401393276</v>
      </c>
      <c r="G6715" s="24">
        <v>43270</v>
      </c>
      <c r="H6715" s="33">
        <v>1</v>
      </c>
      <c r="I6715">
        <v>0.98884995907581841</v>
      </c>
      <c r="J6715" s="40">
        <v>43384.503280502686</v>
      </c>
    </row>
    <row r="6716" spans="1:10" x14ac:dyDescent="0.3">
      <c r="A6716" s="29">
        <v>6712</v>
      </c>
      <c r="B6716">
        <v>5495</v>
      </c>
      <c r="C6716" s="24">
        <v>42121</v>
      </c>
      <c r="D6716" s="24">
        <v>43582</v>
      </c>
      <c r="E6716">
        <v>4375</v>
      </c>
      <c r="F6716" s="31">
        <v>473.40865590124355</v>
      </c>
      <c r="G6716" s="24">
        <v>42837</v>
      </c>
      <c r="H6716" s="33">
        <v>1</v>
      </c>
      <c r="I6716">
        <v>0.98884995907581841</v>
      </c>
      <c r="J6716" s="40">
        <v>42917.362168348976</v>
      </c>
    </row>
    <row r="6717" spans="1:10" x14ac:dyDescent="0.3">
      <c r="A6717" s="29">
        <v>6713</v>
      </c>
      <c r="B6717">
        <v>5496</v>
      </c>
      <c r="C6717" s="24">
        <v>42194</v>
      </c>
      <c r="D6717" s="24">
        <v>43655</v>
      </c>
      <c r="E6717">
        <v>6250</v>
      </c>
      <c r="F6717" s="31">
        <v>2851.8263899147128</v>
      </c>
      <c r="G6717" s="24">
        <v>42648</v>
      </c>
      <c r="H6717" s="33">
        <v>1</v>
      </c>
      <c r="I6717">
        <v>0.98884995907581841</v>
      </c>
      <c r="J6717" s="40">
        <v>42941.36810254999</v>
      </c>
    </row>
    <row r="6718" spans="1:10" x14ac:dyDescent="0.3">
      <c r="A6718" s="29">
        <v>6714</v>
      </c>
      <c r="B6718">
        <v>5497</v>
      </c>
      <c r="C6718" s="24">
        <v>42034</v>
      </c>
      <c r="D6718" s="24">
        <v>43130</v>
      </c>
      <c r="E6718">
        <v>5625</v>
      </c>
      <c r="F6718" s="31">
        <v>2263.1719992538347</v>
      </c>
      <c r="G6718" s="24">
        <v>42984</v>
      </c>
      <c r="H6718" s="33">
        <v>1</v>
      </c>
      <c r="I6718">
        <v>0.98884995907581841</v>
      </c>
      <c r="J6718" s="40">
        <v>43510.946910005579</v>
      </c>
    </row>
    <row r="6719" spans="1:10" x14ac:dyDescent="0.3">
      <c r="A6719" s="29">
        <v>6715</v>
      </c>
      <c r="B6719">
        <v>5497</v>
      </c>
      <c r="C6719" s="24">
        <v>42034</v>
      </c>
      <c r="D6719" s="24">
        <v>43130</v>
      </c>
      <c r="E6719">
        <v>5625</v>
      </c>
      <c r="F6719" s="31">
        <v>6303.8939723953717</v>
      </c>
      <c r="G6719" s="24">
        <v>42271</v>
      </c>
      <c r="H6719" s="33">
        <v>2</v>
      </c>
      <c r="I6719">
        <v>0.89574241276323197</v>
      </c>
      <c r="J6719" s="40">
        <v>42464.868672035351</v>
      </c>
    </row>
    <row r="6720" spans="1:10" x14ac:dyDescent="0.3">
      <c r="A6720" s="29">
        <v>6716</v>
      </c>
      <c r="B6720">
        <v>5500</v>
      </c>
      <c r="C6720" s="24">
        <v>42322</v>
      </c>
      <c r="D6720" s="24">
        <v>43783</v>
      </c>
      <c r="E6720">
        <v>3750</v>
      </c>
      <c r="F6720" s="31">
        <v>4398.0123568745721</v>
      </c>
      <c r="G6720" s="24">
        <v>43700</v>
      </c>
      <c r="H6720" s="33">
        <v>1</v>
      </c>
      <c r="I6720">
        <v>0.98884995907581841</v>
      </c>
      <c r="J6720" s="40">
        <v>44152.017642276252</v>
      </c>
    </row>
    <row r="6721" spans="1:10" x14ac:dyDescent="0.3">
      <c r="A6721" s="29">
        <v>6717</v>
      </c>
      <c r="B6721">
        <v>5503</v>
      </c>
      <c r="C6721" s="24">
        <v>42024</v>
      </c>
      <c r="D6721" s="24">
        <v>43485</v>
      </c>
      <c r="E6721">
        <v>5000</v>
      </c>
      <c r="F6721" s="31">
        <v>6509.1741270398006</v>
      </c>
      <c r="G6721" s="24">
        <v>42951</v>
      </c>
      <c r="H6721" s="33">
        <v>2</v>
      </c>
      <c r="I6721">
        <v>0.89574241276323197</v>
      </c>
      <c r="J6721" s="40">
        <v>42970.022206926646</v>
      </c>
    </row>
    <row r="6722" spans="1:10" x14ac:dyDescent="0.3">
      <c r="A6722" s="29">
        <v>6718</v>
      </c>
      <c r="B6722">
        <v>5503</v>
      </c>
      <c r="C6722" s="24">
        <v>42024</v>
      </c>
      <c r="D6722" s="24">
        <v>43485</v>
      </c>
      <c r="E6722">
        <v>5000</v>
      </c>
      <c r="F6722" s="31">
        <v>4228.4313901887863</v>
      </c>
      <c r="G6722" s="24">
        <v>43320</v>
      </c>
      <c r="H6722" s="33">
        <v>1</v>
      </c>
      <c r="I6722">
        <v>0.98884995907581841</v>
      </c>
      <c r="J6722" s="40">
        <v>43553.382043714839</v>
      </c>
    </row>
    <row r="6723" spans="1:10" x14ac:dyDescent="0.3">
      <c r="A6723" s="29">
        <v>6719</v>
      </c>
      <c r="B6723">
        <v>5503</v>
      </c>
      <c r="C6723" s="24">
        <v>42024</v>
      </c>
      <c r="D6723" s="24">
        <v>43485</v>
      </c>
      <c r="E6723">
        <v>5000</v>
      </c>
      <c r="F6723" s="31">
        <v>111.78146592385112</v>
      </c>
      <c r="G6723" s="24">
        <v>42590</v>
      </c>
      <c r="H6723" s="33">
        <v>1</v>
      </c>
      <c r="I6723">
        <v>0.98884995907581841</v>
      </c>
      <c r="J6723" s="40">
        <v>42984.107412246813</v>
      </c>
    </row>
    <row r="6724" spans="1:10" x14ac:dyDescent="0.3">
      <c r="A6724" s="29">
        <v>6720</v>
      </c>
      <c r="B6724">
        <v>5504</v>
      </c>
      <c r="C6724" s="24">
        <v>42021</v>
      </c>
      <c r="D6724" s="24">
        <v>43482</v>
      </c>
      <c r="E6724">
        <v>5000</v>
      </c>
      <c r="F6724" s="31">
        <v>3742.4498424485801</v>
      </c>
      <c r="G6724" s="24">
        <v>43426</v>
      </c>
      <c r="H6724" s="33">
        <v>1</v>
      </c>
      <c r="I6724">
        <v>0.98884995907581841</v>
      </c>
      <c r="J6724" s="40">
        <v>43694.793018770331</v>
      </c>
    </row>
    <row r="6725" spans="1:10" x14ac:dyDescent="0.3">
      <c r="A6725" s="29">
        <v>6721</v>
      </c>
      <c r="B6725">
        <v>5504</v>
      </c>
      <c r="C6725" s="24">
        <v>42021</v>
      </c>
      <c r="D6725" s="24">
        <v>43482</v>
      </c>
      <c r="E6725">
        <v>5000</v>
      </c>
      <c r="F6725" s="31">
        <v>11161.246376961133</v>
      </c>
      <c r="G6725" s="24">
        <v>42688</v>
      </c>
      <c r="H6725" s="33">
        <v>3</v>
      </c>
      <c r="I6725">
        <v>0.80482337140270255</v>
      </c>
      <c r="J6725" s="40">
        <v>42693.31753110647</v>
      </c>
    </row>
    <row r="6726" spans="1:10" x14ac:dyDescent="0.3">
      <c r="A6726" s="29">
        <v>6722</v>
      </c>
      <c r="B6726">
        <v>5507</v>
      </c>
      <c r="C6726" s="24">
        <v>42310</v>
      </c>
      <c r="D6726" s="24">
        <v>43771</v>
      </c>
      <c r="E6726">
        <v>4375</v>
      </c>
      <c r="F6726" s="31">
        <v>807.63625807062078</v>
      </c>
      <c r="G6726" s="24">
        <v>43507</v>
      </c>
      <c r="H6726" s="33">
        <v>1</v>
      </c>
      <c r="I6726">
        <v>0.98884995907581841</v>
      </c>
      <c r="J6726" s="40">
        <v>43632.128061097334</v>
      </c>
    </row>
    <row r="6727" spans="1:10" x14ac:dyDescent="0.3">
      <c r="A6727" s="29">
        <v>6723</v>
      </c>
      <c r="B6727">
        <v>5507</v>
      </c>
      <c r="C6727" s="24">
        <v>42310</v>
      </c>
      <c r="D6727" s="24">
        <v>43771</v>
      </c>
      <c r="E6727">
        <v>4375</v>
      </c>
      <c r="F6727" s="31">
        <v>3913.1522734385039</v>
      </c>
      <c r="G6727" s="24">
        <v>42327</v>
      </c>
      <c r="H6727" s="33">
        <v>1</v>
      </c>
      <c r="I6727">
        <v>0.98884995907581841</v>
      </c>
      <c r="J6727" s="40">
        <v>42343.701903887522</v>
      </c>
    </row>
    <row r="6728" spans="1:10" x14ac:dyDescent="0.3">
      <c r="A6728" s="29">
        <v>6724</v>
      </c>
      <c r="B6728">
        <v>5508</v>
      </c>
      <c r="C6728" s="24">
        <v>42060</v>
      </c>
      <c r="D6728" s="24">
        <v>43521</v>
      </c>
      <c r="E6728">
        <v>6250</v>
      </c>
      <c r="F6728" s="31">
        <v>43.074221728919369</v>
      </c>
      <c r="G6728" s="24">
        <v>42860</v>
      </c>
      <c r="H6728" s="33">
        <v>1</v>
      </c>
      <c r="I6728">
        <v>0.98884995907581841</v>
      </c>
      <c r="J6728" s="40">
        <v>43230.288280142755</v>
      </c>
    </row>
    <row r="6729" spans="1:10" x14ac:dyDescent="0.3">
      <c r="A6729" s="29">
        <v>6725</v>
      </c>
      <c r="B6729">
        <v>5509</v>
      </c>
      <c r="C6729" s="24">
        <v>42190</v>
      </c>
      <c r="D6729" s="24">
        <v>43651</v>
      </c>
      <c r="E6729">
        <v>5000</v>
      </c>
      <c r="F6729" s="31">
        <v>1272.3919991221101</v>
      </c>
      <c r="G6729" s="24">
        <v>42318</v>
      </c>
      <c r="H6729" s="33">
        <v>1</v>
      </c>
      <c r="I6729">
        <v>0.98884995907581841</v>
      </c>
      <c r="J6729" s="40">
        <v>42548.839165638048</v>
      </c>
    </row>
    <row r="6730" spans="1:10" x14ac:dyDescent="0.3">
      <c r="A6730" s="29">
        <v>6726</v>
      </c>
      <c r="B6730">
        <v>5509</v>
      </c>
      <c r="C6730" s="24">
        <v>42190</v>
      </c>
      <c r="D6730" s="24">
        <v>43651</v>
      </c>
      <c r="E6730">
        <v>5000</v>
      </c>
      <c r="F6730" s="31">
        <v>166.91630106817701</v>
      </c>
      <c r="G6730" s="24">
        <v>42320</v>
      </c>
      <c r="H6730" s="33">
        <v>1</v>
      </c>
      <c r="I6730">
        <v>0.98884995907581841</v>
      </c>
      <c r="J6730" s="40">
        <v>42468.14777946558</v>
      </c>
    </row>
    <row r="6731" spans="1:10" x14ac:dyDescent="0.3">
      <c r="A6731" s="29">
        <v>6727</v>
      </c>
      <c r="B6731">
        <v>5510</v>
      </c>
      <c r="C6731" s="24">
        <v>42010</v>
      </c>
      <c r="D6731" s="24">
        <v>43471</v>
      </c>
      <c r="E6731">
        <v>3750</v>
      </c>
      <c r="F6731" s="31">
        <v>35.144519834238167</v>
      </c>
      <c r="G6731" s="24">
        <v>42363</v>
      </c>
      <c r="H6731" s="33">
        <v>1</v>
      </c>
      <c r="I6731">
        <v>0.98884995907581841</v>
      </c>
      <c r="J6731" s="40">
        <v>42538.103501742429</v>
      </c>
    </row>
    <row r="6732" spans="1:10" x14ac:dyDescent="0.3">
      <c r="A6732" s="29">
        <v>6728</v>
      </c>
      <c r="B6732">
        <v>5510</v>
      </c>
      <c r="C6732" s="24">
        <v>42010</v>
      </c>
      <c r="D6732" s="24">
        <v>43471</v>
      </c>
      <c r="E6732">
        <v>3750</v>
      </c>
      <c r="F6732" s="31">
        <v>1537.5021218019817</v>
      </c>
      <c r="G6732" s="24">
        <v>42380</v>
      </c>
      <c r="H6732" s="33">
        <v>1</v>
      </c>
      <c r="I6732">
        <v>0.98884995907581841</v>
      </c>
      <c r="J6732" s="40">
        <v>42496.179802679442</v>
      </c>
    </row>
    <row r="6733" spans="1:10" x14ac:dyDescent="0.3">
      <c r="A6733" s="29">
        <v>6729</v>
      </c>
      <c r="B6733">
        <v>5512</v>
      </c>
      <c r="C6733" s="24">
        <v>42192</v>
      </c>
      <c r="D6733" s="24">
        <v>43653</v>
      </c>
      <c r="E6733">
        <v>5000</v>
      </c>
      <c r="F6733" s="31">
        <v>17892.90518517897</v>
      </c>
      <c r="G6733" s="24">
        <v>43109</v>
      </c>
      <c r="H6733" s="33">
        <v>3</v>
      </c>
      <c r="I6733">
        <v>0.80482337140270255</v>
      </c>
      <c r="J6733" s="40">
        <v>44185.791394254986</v>
      </c>
    </row>
    <row r="6734" spans="1:10" x14ac:dyDescent="0.3">
      <c r="A6734" s="29">
        <v>6730</v>
      </c>
      <c r="B6734">
        <v>5512</v>
      </c>
      <c r="C6734" s="24">
        <v>42192</v>
      </c>
      <c r="D6734" s="24">
        <v>43653</v>
      </c>
      <c r="E6734">
        <v>5000</v>
      </c>
      <c r="F6734" s="31">
        <v>2194.6503782445739</v>
      </c>
      <c r="G6734" s="24">
        <v>43529</v>
      </c>
      <c r="H6734" s="33">
        <v>1</v>
      </c>
      <c r="I6734">
        <v>0.98884995907581841</v>
      </c>
      <c r="J6734" s="40">
        <v>43573.026068496874</v>
      </c>
    </row>
    <row r="6735" spans="1:10" x14ac:dyDescent="0.3">
      <c r="A6735" s="29">
        <v>6731</v>
      </c>
      <c r="B6735">
        <v>5512</v>
      </c>
      <c r="C6735" s="24">
        <v>42192</v>
      </c>
      <c r="D6735" s="24">
        <v>43653</v>
      </c>
      <c r="E6735">
        <v>5000</v>
      </c>
      <c r="F6735" s="31">
        <v>1683.9181799654332</v>
      </c>
      <c r="G6735" s="24">
        <v>42560</v>
      </c>
      <c r="H6735" s="33">
        <v>1</v>
      </c>
      <c r="I6735">
        <v>0.98884995907581841</v>
      </c>
      <c r="J6735" s="40">
        <v>42567.33287823882</v>
      </c>
    </row>
    <row r="6736" spans="1:10" x14ac:dyDescent="0.3">
      <c r="A6736" s="29">
        <v>6732</v>
      </c>
      <c r="B6736">
        <v>5512</v>
      </c>
      <c r="C6736" s="24">
        <v>42192</v>
      </c>
      <c r="D6736" s="24">
        <v>43653</v>
      </c>
      <c r="E6736">
        <v>5000</v>
      </c>
      <c r="F6736" s="31">
        <v>1046.526224969261</v>
      </c>
      <c r="G6736" s="24">
        <v>42783</v>
      </c>
      <c r="H6736" s="33">
        <v>1</v>
      </c>
      <c r="I6736">
        <v>0.98884995907581841</v>
      </c>
      <c r="J6736" s="40">
        <v>42859.722547175268</v>
      </c>
    </row>
    <row r="6737" spans="1:10" x14ac:dyDescent="0.3">
      <c r="A6737" s="29">
        <v>6733</v>
      </c>
      <c r="B6737">
        <v>5513</v>
      </c>
      <c r="C6737" s="24">
        <v>42184</v>
      </c>
      <c r="D6737" s="24">
        <v>43645</v>
      </c>
      <c r="E6737">
        <v>3750</v>
      </c>
      <c r="F6737" s="31">
        <v>1661.2930360816656</v>
      </c>
      <c r="G6737" s="24">
        <v>42275</v>
      </c>
      <c r="H6737" s="33">
        <v>1</v>
      </c>
      <c r="I6737">
        <v>0.98884995907581841</v>
      </c>
      <c r="J6737" s="40">
        <v>42537.074438509895</v>
      </c>
    </row>
    <row r="6738" spans="1:10" x14ac:dyDescent="0.3">
      <c r="A6738" s="29">
        <v>6734</v>
      </c>
      <c r="B6738">
        <v>5514</v>
      </c>
      <c r="C6738" s="24">
        <v>42326</v>
      </c>
      <c r="D6738" s="24">
        <v>42692</v>
      </c>
      <c r="E6738">
        <v>6250</v>
      </c>
      <c r="F6738" s="31">
        <v>3066.6908661837933</v>
      </c>
      <c r="G6738" s="24">
        <v>42429</v>
      </c>
      <c r="H6738" s="33">
        <v>1</v>
      </c>
      <c r="I6738">
        <v>0.98884995907581841</v>
      </c>
      <c r="J6738" s="40">
        <v>43001.167799800474</v>
      </c>
    </row>
    <row r="6739" spans="1:10" x14ac:dyDescent="0.3">
      <c r="A6739" s="29">
        <v>6735</v>
      </c>
      <c r="B6739">
        <v>5516</v>
      </c>
      <c r="C6739" s="24">
        <v>42098</v>
      </c>
      <c r="D6739" s="24">
        <v>43559</v>
      </c>
      <c r="E6739">
        <v>4375</v>
      </c>
      <c r="F6739" s="31">
        <v>13710.397334729749</v>
      </c>
      <c r="G6739" s="24">
        <v>43335</v>
      </c>
      <c r="H6739" s="33">
        <v>3</v>
      </c>
      <c r="I6739">
        <v>0.80482337140270255</v>
      </c>
      <c r="J6739" s="40">
        <v>43435.574371882263</v>
      </c>
    </row>
    <row r="6740" spans="1:10" x14ac:dyDescent="0.3">
      <c r="A6740" s="29">
        <v>6736</v>
      </c>
      <c r="B6740">
        <v>5517</v>
      </c>
      <c r="C6740" s="24">
        <v>42089</v>
      </c>
      <c r="D6740" s="24">
        <v>43550</v>
      </c>
      <c r="E6740">
        <v>4375</v>
      </c>
      <c r="F6740" s="31">
        <v>3638.2782113269191</v>
      </c>
      <c r="G6740" s="24">
        <v>42791</v>
      </c>
      <c r="H6740" s="33">
        <v>1</v>
      </c>
      <c r="I6740">
        <v>0.98884995907581841</v>
      </c>
      <c r="J6740" s="40">
        <v>43102.872172252479</v>
      </c>
    </row>
    <row r="6741" spans="1:10" x14ac:dyDescent="0.3">
      <c r="A6741" s="29">
        <v>6737</v>
      </c>
      <c r="B6741">
        <v>5518</v>
      </c>
      <c r="C6741" s="24">
        <v>42060</v>
      </c>
      <c r="D6741" s="24">
        <v>43521</v>
      </c>
      <c r="E6741">
        <v>6250</v>
      </c>
      <c r="F6741" s="31">
        <v>3970.931613800667</v>
      </c>
      <c r="G6741" s="24">
        <v>42626</v>
      </c>
      <c r="H6741" s="33">
        <v>1</v>
      </c>
      <c r="I6741">
        <v>0.98884995907581841</v>
      </c>
      <c r="J6741" s="40">
        <v>43905.932938280057</v>
      </c>
    </row>
    <row r="6742" spans="1:10" x14ac:dyDescent="0.3">
      <c r="A6742" s="29">
        <v>6738</v>
      </c>
      <c r="B6742">
        <v>5520</v>
      </c>
      <c r="C6742" s="24">
        <v>42263</v>
      </c>
      <c r="D6742" s="24">
        <v>43359</v>
      </c>
      <c r="E6742">
        <v>4375</v>
      </c>
      <c r="F6742" s="31">
        <v>629.63289208908304</v>
      </c>
      <c r="G6742" s="24">
        <v>42285</v>
      </c>
      <c r="H6742" s="33">
        <v>1</v>
      </c>
      <c r="I6742">
        <v>0.98884995907581841</v>
      </c>
      <c r="J6742" s="40">
        <v>42357.541505891633</v>
      </c>
    </row>
    <row r="6743" spans="1:10" x14ac:dyDescent="0.3">
      <c r="A6743" s="29">
        <v>6739</v>
      </c>
      <c r="B6743">
        <v>5520</v>
      </c>
      <c r="C6743" s="24">
        <v>42263</v>
      </c>
      <c r="D6743" s="24">
        <v>43359</v>
      </c>
      <c r="E6743">
        <v>4375</v>
      </c>
      <c r="F6743" s="31">
        <v>7070.6516014275103</v>
      </c>
      <c r="G6743" s="24">
        <v>42701</v>
      </c>
      <c r="H6743" s="33">
        <v>2</v>
      </c>
      <c r="I6743">
        <v>0.89574241276323197</v>
      </c>
      <c r="J6743" s="40">
        <v>42964.267213914194</v>
      </c>
    </row>
    <row r="6744" spans="1:10" x14ac:dyDescent="0.3">
      <c r="A6744" s="29">
        <v>6740</v>
      </c>
      <c r="B6744">
        <v>5520</v>
      </c>
      <c r="C6744" s="24">
        <v>42263</v>
      </c>
      <c r="D6744" s="24">
        <v>43359</v>
      </c>
      <c r="E6744">
        <v>4375</v>
      </c>
      <c r="F6744" s="31">
        <v>3815.3402505738218</v>
      </c>
      <c r="G6744" s="24">
        <v>42705</v>
      </c>
      <c r="H6744" s="33">
        <v>1</v>
      </c>
      <c r="I6744">
        <v>0.98884995907581841</v>
      </c>
      <c r="J6744" s="40">
        <v>42931.84847021418</v>
      </c>
    </row>
    <row r="6745" spans="1:10" x14ac:dyDescent="0.3">
      <c r="A6745" s="29">
        <v>6741</v>
      </c>
      <c r="B6745">
        <v>5522</v>
      </c>
      <c r="C6745" s="24">
        <v>42091</v>
      </c>
      <c r="D6745" s="24">
        <v>43552</v>
      </c>
      <c r="E6745">
        <v>3750</v>
      </c>
      <c r="F6745" s="31">
        <v>5280.7386679413676</v>
      </c>
      <c r="G6745" s="24">
        <v>42906</v>
      </c>
      <c r="H6745" s="33">
        <v>2</v>
      </c>
      <c r="I6745">
        <v>0.89574241276323197</v>
      </c>
      <c r="J6745" s="40">
        <v>43284.565216609561</v>
      </c>
    </row>
    <row r="6746" spans="1:10" x14ac:dyDescent="0.3">
      <c r="A6746" s="29">
        <v>6742</v>
      </c>
      <c r="B6746">
        <v>5523</v>
      </c>
      <c r="C6746" s="24">
        <v>42247</v>
      </c>
      <c r="D6746" s="24">
        <v>43708</v>
      </c>
      <c r="E6746">
        <v>4375</v>
      </c>
      <c r="F6746" s="31">
        <v>3290.0246559170469</v>
      </c>
      <c r="G6746" s="24">
        <v>43552</v>
      </c>
      <c r="H6746" s="33">
        <v>1</v>
      </c>
      <c r="I6746">
        <v>0.98884995907581841</v>
      </c>
      <c r="J6746" s="40">
        <v>43559.365681893636</v>
      </c>
    </row>
    <row r="6747" spans="1:10" x14ac:dyDescent="0.3">
      <c r="A6747" s="29">
        <v>6743</v>
      </c>
      <c r="B6747">
        <v>5523</v>
      </c>
      <c r="C6747" s="24">
        <v>42247</v>
      </c>
      <c r="D6747" s="24">
        <v>43708</v>
      </c>
      <c r="E6747">
        <v>4375</v>
      </c>
      <c r="F6747" s="31">
        <v>1507.0639028239059</v>
      </c>
      <c r="G6747" s="24">
        <v>43088</v>
      </c>
      <c r="H6747" s="33">
        <v>1</v>
      </c>
      <c r="I6747">
        <v>0.98884995907581841</v>
      </c>
      <c r="J6747" s="40">
        <v>43460.716603806002</v>
      </c>
    </row>
    <row r="6748" spans="1:10" x14ac:dyDescent="0.3">
      <c r="A6748" s="29">
        <v>6744</v>
      </c>
      <c r="B6748">
        <v>5524</v>
      </c>
      <c r="C6748" s="24">
        <v>42150</v>
      </c>
      <c r="D6748" s="24">
        <v>42881</v>
      </c>
      <c r="E6748">
        <v>6250</v>
      </c>
      <c r="F6748" s="31">
        <v>2072.2523345571622</v>
      </c>
      <c r="G6748" s="24">
        <v>42745</v>
      </c>
      <c r="H6748" s="33">
        <v>1</v>
      </c>
      <c r="I6748">
        <v>0.98884995907581841</v>
      </c>
      <c r="J6748" s="40">
        <v>43344.56962050157</v>
      </c>
    </row>
    <row r="6749" spans="1:10" x14ac:dyDescent="0.3">
      <c r="A6749" s="29">
        <v>6745</v>
      </c>
      <c r="B6749">
        <v>5525</v>
      </c>
      <c r="C6749" s="24">
        <v>42208</v>
      </c>
      <c r="D6749" s="24">
        <v>42574</v>
      </c>
      <c r="E6749">
        <v>3750</v>
      </c>
      <c r="F6749" s="31">
        <v>16439.422887717865</v>
      </c>
      <c r="G6749" s="24">
        <v>42495</v>
      </c>
      <c r="H6749" s="33">
        <v>3</v>
      </c>
      <c r="I6749">
        <v>0.80482337140270255</v>
      </c>
      <c r="J6749" s="40">
        <v>42727.810629518928</v>
      </c>
    </row>
    <row r="6750" spans="1:10" x14ac:dyDescent="0.3">
      <c r="A6750" s="29">
        <v>6746</v>
      </c>
      <c r="B6750">
        <v>5526</v>
      </c>
      <c r="C6750" s="24">
        <v>42200</v>
      </c>
      <c r="D6750" s="24">
        <v>43296</v>
      </c>
      <c r="E6750">
        <v>6250</v>
      </c>
      <c r="F6750" s="31">
        <v>233.67089583671969</v>
      </c>
      <c r="G6750" s="24">
        <v>43284</v>
      </c>
      <c r="H6750" s="33">
        <v>1</v>
      </c>
      <c r="I6750">
        <v>0.98884995907581841</v>
      </c>
      <c r="J6750" s="40">
        <v>43347.005514686978</v>
      </c>
    </row>
    <row r="6751" spans="1:10" x14ac:dyDescent="0.3">
      <c r="A6751" s="29">
        <v>6747</v>
      </c>
      <c r="B6751">
        <v>5526</v>
      </c>
      <c r="C6751" s="24">
        <v>42200</v>
      </c>
      <c r="D6751" s="24">
        <v>43296</v>
      </c>
      <c r="E6751">
        <v>6250</v>
      </c>
      <c r="F6751" s="31">
        <v>288.98366168697368</v>
      </c>
      <c r="G6751" s="24">
        <v>42268</v>
      </c>
      <c r="H6751" s="33">
        <v>1</v>
      </c>
      <c r="I6751">
        <v>0.98884995907581841</v>
      </c>
      <c r="J6751" s="40">
        <v>42866.41997212053</v>
      </c>
    </row>
    <row r="6752" spans="1:10" x14ac:dyDescent="0.3">
      <c r="A6752" s="29">
        <v>6748</v>
      </c>
      <c r="B6752">
        <v>5529</v>
      </c>
      <c r="C6752" s="24">
        <v>42338</v>
      </c>
      <c r="D6752" s="24">
        <v>43799</v>
      </c>
      <c r="E6752">
        <v>4375</v>
      </c>
      <c r="F6752" s="31">
        <v>1542.9401148776112</v>
      </c>
      <c r="G6752" s="24">
        <v>42744</v>
      </c>
      <c r="H6752" s="33">
        <v>1</v>
      </c>
      <c r="I6752">
        <v>0.98884995907581841</v>
      </c>
      <c r="J6752" s="40">
        <v>42925.340138545878</v>
      </c>
    </row>
    <row r="6753" spans="1:10" x14ac:dyDescent="0.3">
      <c r="A6753" s="29">
        <v>6749</v>
      </c>
      <c r="B6753">
        <v>5529</v>
      </c>
      <c r="C6753" s="24">
        <v>42338</v>
      </c>
      <c r="D6753" s="24">
        <v>43799</v>
      </c>
      <c r="E6753">
        <v>4375</v>
      </c>
      <c r="F6753" s="31">
        <v>284.85221908648123</v>
      </c>
      <c r="G6753" s="24">
        <v>42678</v>
      </c>
      <c r="H6753" s="33">
        <v>1</v>
      </c>
      <c r="I6753">
        <v>0.98884995907581841</v>
      </c>
      <c r="J6753" s="40">
        <v>42686.375260656067</v>
      </c>
    </row>
    <row r="6754" spans="1:10" x14ac:dyDescent="0.3">
      <c r="A6754" s="29">
        <v>6750</v>
      </c>
      <c r="B6754">
        <v>5530</v>
      </c>
      <c r="C6754" s="24">
        <v>42064</v>
      </c>
      <c r="D6754" s="24">
        <v>43160</v>
      </c>
      <c r="E6754">
        <v>3750</v>
      </c>
      <c r="F6754" s="31">
        <v>1477.0194040177196</v>
      </c>
      <c r="G6754" s="24">
        <v>42984</v>
      </c>
      <c r="H6754" s="33">
        <v>1</v>
      </c>
      <c r="I6754">
        <v>0.98884995907581841</v>
      </c>
      <c r="J6754" s="40">
        <v>43258.274536637487</v>
      </c>
    </row>
    <row r="6755" spans="1:10" x14ac:dyDescent="0.3">
      <c r="A6755" s="29">
        <v>6751</v>
      </c>
      <c r="B6755">
        <v>5531</v>
      </c>
      <c r="C6755" s="24">
        <v>42334</v>
      </c>
      <c r="D6755" s="24">
        <v>43430</v>
      </c>
      <c r="E6755">
        <v>6250</v>
      </c>
      <c r="F6755" s="31">
        <v>11426.859738564306</v>
      </c>
      <c r="G6755" s="24">
        <v>42595</v>
      </c>
      <c r="H6755" s="33">
        <v>3</v>
      </c>
      <c r="I6755">
        <v>0.80482337140270255</v>
      </c>
      <c r="J6755" s="40">
        <v>42619.503723648522</v>
      </c>
    </row>
    <row r="6756" spans="1:10" x14ac:dyDescent="0.3">
      <c r="A6756" s="29">
        <v>6752</v>
      </c>
      <c r="B6756">
        <v>5531</v>
      </c>
      <c r="C6756" s="24">
        <v>42334</v>
      </c>
      <c r="D6756" s="24">
        <v>43430</v>
      </c>
      <c r="E6756">
        <v>6250</v>
      </c>
      <c r="F6756" s="31">
        <v>578.46643176683278</v>
      </c>
      <c r="G6756" s="24">
        <v>42774</v>
      </c>
      <c r="H6756" s="33">
        <v>1</v>
      </c>
      <c r="I6756">
        <v>0.98884995907581841</v>
      </c>
      <c r="J6756" s="40">
        <v>43294.404567784877</v>
      </c>
    </row>
    <row r="6757" spans="1:10" x14ac:dyDescent="0.3">
      <c r="A6757" s="29">
        <v>6753</v>
      </c>
      <c r="B6757">
        <v>5532</v>
      </c>
      <c r="C6757" s="24">
        <v>42009</v>
      </c>
      <c r="D6757" s="24">
        <v>43470</v>
      </c>
      <c r="E6757">
        <v>3750</v>
      </c>
      <c r="F6757" s="31">
        <v>438.21565643731623</v>
      </c>
      <c r="G6757" s="24">
        <v>42703</v>
      </c>
      <c r="H6757" s="33">
        <v>1</v>
      </c>
      <c r="I6757">
        <v>0.98884995907581841</v>
      </c>
      <c r="J6757" s="40">
        <v>43861.97311472708</v>
      </c>
    </row>
    <row r="6758" spans="1:10" x14ac:dyDescent="0.3">
      <c r="A6758" s="29">
        <v>6754</v>
      </c>
      <c r="B6758">
        <v>5532</v>
      </c>
      <c r="C6758" s="24">
        <v>42009</v>
      </c>
      <c r="D6758" s="24">
        <v>43470</v>
      </c>
      <c r="E6758">
        <v>3750</v>
      </c>
      <c r="F6758" s="31">
        <v>2196.6698066115932</v>
      </c>
      <c r="G6758" s="24">
        <v>43116</v>
      </c>
      <c r="H6758" s="33">
        <v>1</v>
      </c>
      <c r="I6758">
        <v>0.98884995907581841</v>
      </c>
      <c r="J6758" s="40">
        <v>43137.366725642794</v>
      </c>
    </row>
    <row r="6759" spans="1:10" x14ac:dyDescent="0.3">
      <c r="A6759" s="29">
        <v>6755</v>
      </c>
      <c r="B6759">
        <v>5533</v>
      </c>
      <c r="C6759" s="24">
        <v>42122</v>
      </c>
      <c r="D6759" s="24">
        <v>43583</v>
      </c>
      <c r="E6759">
        <v>6250</v>
      </c>
      <c r="F6759" s="31">
        <v>8832.7605752014024</v>
      </c>
      <c r="G6759" s="24">
        <v>43120</v>
      </c>
      <c r="H6759" s="33">
        <v>2</v>
      </c>
      <c r="I6759">
        <v>0.89574241276323197</v>
      </c>
      <c r="J6759" s="40">
        <v>43262.746903188839</v>
      </c>
    </row>
    <row r="6760" spans="1:10" x14ac:dyDescent="0.3">
      <c r="A6760" s="29">
        <v>6756</v>
      </c>
      <c r="B6760">
        <v>5533</v>
      </c>
      <c r="C6760" s="24">
        <v>42122</v>
      </c>
      <c r="D6760" s="24">
        <v>43583</v>
      </c>
      <c r="E6760">
        <v>6250</v>
      </c>
      <c r="F6760" s="31">
        <v>11169.885734814503</v>
      </c>
      <c r="G6760" s="24">
        <v>42967</v>
      </c>
      <c r="H6760" s="33">
        <v>3</v>
      </c>
      <c r="I6760">
        <v>0.80482337140270255</v>
      </c>
      <c r="J6760" s="40">
        <v>42983.011577535784</v>
      </c>
    </row>
    <row r="6761" spans="1:10" x14ac:dyDescent="0.3">
      <c r="A6761" s="29">
        <v>6757</v>
      </c>
      <c r="B6761">
        <v>5534</v>
      </c>
      <c r="C6761" s="24">
        <v>42262</v>
      </c>
      <c r="D6761" s="24">
        <v>42628</v>
      </c>
      <c r="E6761">
        <v>3750</v>
      </c>
      <c r="F6761" s="31">
        <v>401.34881748551419</v>
      </c>
      <c r="G6761" s="24">
        <v>42538</v>
      </c>
      <c r="H6761" s="33">
        <v>1</v>
      </c>
      <c r="I6761">
        <v>0.98884995907581841</v>
      </c>
      <c r="J6761" s="40">
        <v>42708.524207349066</v>
      </c>
    </row>
    <row r="6762" spans="1:10" x14ac:dyDescent="0.3">
      <c r="A6762" s="29">
        <v>6758</v>
      </c>
      <c r="B6762">
        <v>5535</v>
      </c>
      <c r="C6762" s="24">
        <v>42292</v>
      </c>
      <c r="D6762" s="24">
        <v>42658</v>
      </c>
      <c r="E6762">
        <v>4375</v>
      </c>
      <c r="F6762" s="31">
        <v>3734.2206057969161</v>
      </c>
      <c r="G6762" s="24">
        <v>42652</v>
      </c>
      <c r="H6762" s="33">
        <v>1</v>
      </c>
      <c r="I6762">
        <v>0.98884995907581841</v>
      </c>
      <c r="J6762" s="40">
        <v>43495.766217885728</v>
      </c>
    </row>
    <row r="6763" spans="1:10" x14ac:dyDescent="0.3">
      <c r="A6763" s="29">
        <v>6759</v>
      </c>
      <c r="B6763">
        <v>5538</v>
      </c>
      <c r="C6763" s="24">
        <v>42207</v>
      </c>
      <c r="D6763" s="24">
        <v>43668</v>
      </c>
      <c r="E6763">
        <v>6250</v>
      </c>
      <c r="F6763" s="31">
        <v>10049.915697781656</v>
      </c>
      <c r="G6763" s="24">
        <v>42392</v>
      </c>
      <c r="H6763" s="33">
        <v>3</v>
      </c>
      <c r="I6763">
        <v>0.80482337140270255</v>
      </c>
      <c r="J6763" s="40">
        <v>42506.949401029007</v>
      </c>
    </row>
    <row r="6764" spans="1:10" x14ac:dyDescent="0.3">
      <c r="A6764" s="29">
        <v>6760</v>
      </c>
      <c r="B6764">
        <v>5539</v>
      </c>
      <c r="C6764" s="24">
        <v>42264</v>
      </c>
      <c r="D6764" s="24">
        <v>43725</v>
      </c>
      <c r="E6764">
        <v>4375</v>
      </c>
      <c r="F6764" s="31">
        <v>867.7957581065665</v>
      </c>
      <c r="G6764" s="24">
        <v>43619</v>
      </c>
      <c r="H6764" s="33">
        <v>1</v>
      </c>
      <c r="I6764">
        <v>0.98884995907581841</v>
      </c>
      <c r="J6764" s="40">
        <v>43626.926198117224</v>
      </c>
    </row>
    <row r="6765" spans="1:10" x14ac:dyDescent="0.3">
      <c r="A6765" s="29">
        <v>6761</v>
      </c>
      <c r="B6765">
        <v>5539</v>
      </c>
      <c r="C6765" s="24">
        <v>42264</v>
      </c>
      <c r="D6765" s="24">
        <v>43725</v>
      </c>
      <c r="E6765">
        <v>4375</v>
      </c>
      <c r="F6765" s="31">
        <v>2978.5087781280799</v>
      </c>
      <c r="G6765" s="24">
        <v>42488</v>
      </c>
      <c r="H6765" s="33">
        <v>1</v>
      </c>
      <c r="I6765">
        <v>0.98884995907581841</v>
      </c>
      <c r="J6765" s="40">
        <v>42706.04880297371</v>
      </c>
    </row>
    <row r="6766" spans="1:10" x14ac:dyDescent="0.3">
      <c r="A6766" s="29">
        <v>6762</v>
      </c>
      <c r="B6766">
        <v>5539</v>
      </c>
      <c r="C6766" s="24">
        <v>42264</v>
      </c>
      <c r="D6766" s="24">
        <v>43725</v>
      </c>
      <c r="E6766">
        <v>4375</v>
      </c>
      <c r="F6766" s="31">
        <v>2945.3706089235761</v>
      </c>
      <c r="G6766" s="24">
        <v>43337</v>
      </c>
      <c r="H6766" s="33">
        <v>1</v>
      </c>
      <c r="I6766">
        <v>0.98884995907581841</v>
      </c>
      <c r="J6766" s="40">
        <v>43349.250586790411</v>
      </c>
    </row>
    <row r="6767" spans="1:10" x14ac:dyDescent="0.3">
      <c r="A6767" s="29">
        <v>6763</v>
      </c>
      <c r="B6767">
        <v>5540</v>
      </c>
      <c r="C6767" s="24">
        <v>42364</v>
      </c>
      <c r="D6767" s="24">
        <v>43825</v>
      </c>
      <c r="E6767">
        <v>3750</v>
      </c>
      <c r="F6767" s="31">
        <v>357.51198498573473</v>
      </c>
      <c r="G6767" s="24">
        <v>42661</v>
      </c>
      <c r="H6767" s="33">
        <v>1</v>
      </c>
      <c r="I6767">
        <v>0.98884995907581841</v>
      </c>
      <c r="J6767" s="40">
        <v>42785.00810567171</v>
      </c>
    </row>
    <row r="6768" spans="1:10" x14ac:dyDescent="0.3">
      <c r="A6768" s="29">
        <v>6764</v>
      </c>
      <c r="B6768">
        <v>5540</v>
      </c>
      <c r="C6768" s="24">
        <v>42364</v>
      </c>
      <c r="D6768" s="24">
        <v>43825</v>
      </c>
      <c r="E6768">
        <v>3750</v>
      </c>
      <c r="F6768" s="31">
        <v>3403.0807030774699</v>
      </c>
      <c r="G6768" s="24">
        <v>42397</v>
      </c>
      <c r="H6768" s="33">
        <v>1</v>
      </c>
      <c r="I6768">
        <v>0.98884995907581841</v>
      </c>
      <c r="J6768" s="40">
        <v>42953.57586524338</v>
      </c>
    </row>
    <row r="6769" spans="1:10" x14ac:dyDescent="0.3">
      <c r="A6769" s="29">
        <v>6765</v>
      </c>
      <c r="B6769">
        <v>5544</v>
      </c>
      <c r="C6769" s="24">
        <v>42265</v>
      </c>
      <c r="D6769" s="24">
        <v>43726</v>
      </c>
      <c r="E6769">
        <v>5000</v>
      </c>
      <c r="F6769" s="31">
        <v>2537.884732487556</v>
      </c>
      <c r="G6769" s="24">
        <v>43609</v>
      </c>
      <c r="H6769" s="33">
        <v>1</v>
      </c>
      <c r="I6769">
        <v>0.98884995907581841</v>
      </c>
      <c r="J6769" s="40">
        <v>43724.552935222593</v>
      </c>
    </row>
    <row r="6770" spans="1:10" x14ac:dyDescent="0.3">
      <c r="A6770" s="29">
        <v>6766</v>
      </c>
      <c r="B6770">
        <v>5544</v>
      </c>
      <c r="C6770" s="24">
        <v>42265</v>
      </c>
      <c r="D6770" s="24">
        <v>43726</v>
      </c>
      <c r="E6770">
        <v>5000</v>
      </c>
      <c r="F6770" s="31">
        <v>12068.303044972748</v>
      </c>
      <c r="G6770" s="24">
        <v>43724</v>
      </c>
      <c r="H6770" s="33">
        <v>3</v>
      </c>
      <c r="I6770">
        <v>0.80482337140270255</v>
      </c>
      <c r="J6770" s="40">
        <v>44230.678780101887</v>
      </c>
    </row>
    <row r="6771" spans="1:10" x14ac:dyDescent="0.3">
      <c r="A6771" s="29">
        <v>6767</v>
      </c>
      <c r="B6771">
        <v>5544</v>
      </c>
      <c r="C6771" s="24">
        <v>42265</v>
      </c>
      <c r="D6771" s="24">
        <v>43726</v>
      </c>
      <c r="E6771">
        <v>5000</v>
      </c>
      <c r="F6771" s="31">
        <v>5838.844391852268</v>
      </c>
      <c r="G6771" s="24">
        <v>42475</v>
      </c>
      <c r="H6771" s="33">
        <v>2</v>
      </c>
      <c r="I6771">
        <v>0.89574241276323197</v>
      </c>
      <c r="J6771" s="40">
        <v>42806.134464607036</v>
      </c>
    </row>
    <row r="6772" spans="1:10" x14ac:dyDescent="0.3">
      <c r="A6772" s="29">
        <v>6768</v>
      </c>
      <c r="B6772">
        <v>5545</v>
      </c>
      <c r="C6772" s="24">
        <v>42124</v>
      </c>
      <c r="D6772" s="24">
        <v>43585</v>
      </c>
      <c r="E6772">
        <v>6250</v>
      </c>
      <c r="F6772" s="31">
        <v>3026.5483612962512</v>
      </c>
      <c r="G6772" s="24">
        <v>43483</v>
      </c>
      <c r="H6772" s="33">
        <v>1</v>
      </c>
      <c r="I6772">
        <v>0.98884995907581841</v>
      </c>
      <c r="J6772" s="40">
        <v>43821.560600105731</v>
      </c>
    </row>
    <row r="6773" spans="1:10" x14ac:dyDescent="0.3">
      <c r="A6773" s="29">
        <v>6769</v>
      </c>
      <c r="B6773">
        <v>5546</v>
      </c>
      <c r="C6773" s="24">
        <v>42326</v>
      </c>
      <c r="D6773" s="24">
        <v>43422</v>
      </c>
      <c r="E6773">
        <v>6250</v>
      </c>
      <c r="F6773" s="31">
        <v>4048.1301660196018</v>
      </c>
      <c r="G6773" s="24">
        <v>42464</v>
      </c>
      <c r="H6773" s="33">
        <v>1</v>
      </c>
      <c r="I6773">
        <v>0.98884995907581841</v>
      </c>
      <c r="J6773" s="40">
        <v>42801.437993303392</v>
      </c>
    </row>
    <row r="6774" spans="1:10" x14ac:dyDescent="0.3">
      <c r="A6774" s="29">
        <v>6770</v>
      </c>
      <c r="B6774">
        <v>5546</v>
      </c>
      <c r="C6774" s="24">
        <v>42326</v>
      </c>
      <c r="D6774" s="24">
        <v>43422</v>
      </c>
      <c r="E6774">
        <v>6250</v>
      </c>
      <c r="F6774" s="31">
        <v>451.88119545495664</v>
      </c>
      <c r="G6774" s="24">
        <v>42424</v>
      </c>
      <c r="H6774" s="33">
        <v>1</v>
      </c>
      <c r="I6774">
        <v>0.98884995907581841</v>
      </c>
      <c r="J6774" s="40">
        <v>42767.837350714392</v>
      </c>
    </row>
    <row r="6775" spans="1:10" x14ac:dyDescent="0.3">
      <c r="A6775" s="29">
        <v>6771</v>
      </c>
      <c r="B6775">
        <v>5549</v>
      </c>
      <c r="C6775" s="24">
        <v>42036</v>
      </c>
      <c r="D6775" s="24">
        <v>42401</v>
      </c>
      <c r="E6775">
        <v>4375</v>
      </c>
      <c r="F6775" s="31">
        <v>9318.582840489762</v>
      </c>
      <c r="G6775" s="24">
        <v>42094</v>
      </c>
      <c r="H6775" s="33">
        <v>2</v>
      </c>
      <c r="I6775">
        <v>0.89574241276323197</v>
      </c>
      <c r="J6775" s="40">
        <v>42493.780971125918</v>
      </c>
    </row>
    <row r="6776" spans="1:10" x14ac:dyDescent="0.3">
      <c r="A6776" s="29">
        <v>6772</v>
      </c>
      <c r="B6776">
        <v>5550</v>
      </c>
      <c r="C6776" s="24">
        <v>42267</v>
      </c>
      <c r="D6776" s="24">
        <v>42633</v>
      </c>
      <c r="E6776">
        <v>6250</v>
      </c>
      <c r="F6776" s="31">
        <v>22546.740510125004</v>
      </c>
      <c r="G6776" s="24">
        <v>42304</v>
      </c>
      <c r="H6776" s="33">
        <v>4</v>
      </c>
      <c r="I6776">
        <v>0.7196296248241657</v>
      </c>
      <c r="J6776" s="40">
        <v>42941.227805350682</v>
      </c>
    </row>
    <row r="6777" spans="1:10" x14ac:dyDescent="0.3">
      <c r="A6777" s="29">
        <v>6773</v>
      </c>
      <c r="B6777">
        <v>5552</v>
      </c>
      <c r="C6777" s="24">
        <v>42181</v>
      </c>
      <c r="D6777" s="24">
        <v>43642</v>
      </c>
      <c r="E6777">
        <v>3750</v>
      </c>
      <c r="F6777" s="31">
        <v>4875.4445279724741</v>
      </c>
      <c r="G6777" s="24">
        <v>42622</v>
      </c>
      <c r="H6777" s="33">
        <v>1</v>
      </c>
      <c r="I6777">
        <v>0.98884995907581841</v>
      </c>
      <c r="J6777" s="40">
        <v>42826.386889338275</v>
      </c>
    </row>
    <row r="6778" spans="1:10" x14ac:dyDescent="0.3">
      <c r="A6778" s="29">
        <v>6774</v>
      </c>
      <c r="B6778">
        <v>5552</v>
      </c>
      <c r="C6778" s="24">
        <v>42181</v>
      </c>
      <c r="D6778" s="24">
        <v>43642</v>
      </c>
      <c r="E6778">
        <v>3750</v>
      </c>
      <c r="F6778" s="31">
        <v>1805.4238986151031</v>
      </c>
      <c r="G6778" s="24">
        <v>43400</v>
      </c>
      <c r="H6778" s="33">
        <v>1</v>
      </c>
      <c r="I6778">
        <v>0.98884995907581841</v>
      </c>
      <c r="J6778" s="40">
        <v>43766.730160807652</v>
      </c>
    </row>
    <row r="6779" spans="1:10" x14ac:dyDescent="0.3">
      <c r="A6779" s="29">
        <v>6775</v>
      </c>
      <c r="B6779">
        <v>5552</v>
      </c>
      <c r="C6779" s="24">
        <v>42181</v>
      </c>
      <c r="D6779" s="24">
        <v>43642</v>
      </c>
      <c r="E6779">
        <v>3750</v>
      </c>
      <c r="F6779" s="31">
        <v>2980.5052495366904</v>
      </c>
      <c r="G6779" s="24">
        <v>43610</v>
      </c>
      <c r="H6779" s="33">
        <v>1</v>
      </c>
      <c r="I6779">
        <v>0.98884995907581841</v>
      </c>
      <c r="J6779" s="40">
        <v>43774.003862761063</v>
      </c>
    </row>
    <row r="6780" spans="1:10" x14ac:dyDescent="0.3">
      <c r="A6780" s="29">
        <v>6776</v>
      </c>
      <c r="B6780">
        <v>5552</v>
      </c>
      <c r="C6780" s="24">
        <v>42181</v>
      </c>
      <c r="D6780" s="24">
        <v>43642</v>
      </c>
      <c r="E6780">
        <v>3750</v>
      </c>
      <c r="F6780" s="31">
        <v>579.21034328182486</v>
      </c>
      <c r="G6780" s="24">
        <v>43173</v>
      </c>
      <c r="H6780" s="33">
        <v>1</v>
      </c>
      <c r="I6780">
        <v>0.98884995907581841</v>
      </c>
      <c r="J6780" s="40">
        <v>43478.617529384297</v>
      </c>
    </row>
    <row r="6781" spans="1:10" x14ac:dyDescent="0.3">
      <c r="A6781" s="29">
        <v>6777</v>
      </c>
      <c r="B6781">
        <v>5552</v>
      </c>
      <c r="C6781" s="24">
        <v>42181</v>
      </c>
      <c r="D6781" s="24">
        <v>43642</v>
      </c>
      <c r="E6781">
        <v>3750</v>
      </c>
      <c r="F6781" s="31">
        <v>9971.8996157904894</v>
      </c>
      <c r="G6781" s="24">
        <v>42627</v>
      </c>
      <c r="H6781" s="33">
        <v>2</v>
      </c>
      <c r="I6781">
        <v>0.89574241276323197</v>
      </c>
      <c r="J6781" s="40">
        <v>42779.820029357768</v>
      </c>
    </row>
    <row r="6782" spans="1:10" x14ac:dyDescent="0.3">
      <c r="A6782" s="29">
        <v>6778</v>
      </c>
      <c r="B6782">
        <v>5552</v>
      </c>
      <c r="C6782" s="24">
        <v>42181</v>
      </c>
      <c r="D6782" s="24">
        <v>43642</v>
      </c>
      <c r="E6782">
        <v>3750</v>
      </c>
      <c r="F6782" s="31">
        <v>1538.6701325073711</v>
      </c>
      <c r="G6782" s="24">
        <v>42757</v>
      </c>
      <c r="H6782" s="33">
        <v>1</v>
      </c>
      <c r="I6782">
        <v>0.98884995907581841</v>
      </c>
      <c r="J6782" s="40">
        <v>43371.609686331773</v>
      </c>
    </row>
    <row r="6783" spans="1:10" x14ac:dyDescent="0.3">
      <c r="A6783" s="29">
        <v>6779</v>
      </c>
      <c r="B6783">
        <v>5552</v>
      </c>
      <c r="C6783" s="24">
        <v>42181</v>
      </c>
      <c r="D6783" s="24">
        <v>43642</v>
      </c>
      <c r="E6783">
        <v>3750</v>
      </c>
      <c r="F6783" s="31">
        <v>1671.9473226564905</v>
      </c>
      <c r="G6783" s="24">
        <v>43467</v>
      </c>
      <c r="H6783" s="33">
        <v>1</v>
      </c>
      <c r="I6783">
        <v>0.98884995907581841</v>
      </c>
      <c r="J6783" s="40">
        <v>43862.683987185716</v>
      </c>
    </row>
    <row r="6784" spans="1:10" x14ac:dyDescent="0.3">
      <c r="A6784" s="29">
        <v>6780</v>
      </c>
      <c r="B6784">
        <v>5553</v>
      </c>
      <c r="C6784" s="24">
        <v>42292</v>
      </c>
      <c r="D6784" s="24">
        <v>43388</v>
      </c>
      <c r="E6784">
        <v>5000</v>
      </c>
      <c r="F6784" s="31">
        <v>295.45608774945885</v>
      </c>
      <c r="G6784" s="24">
        <v>42435</v>
      </c>
      <c r="H6784" s="33">
        <v>1</v>
      </c>
      <c r="I6784">
        <v>0.98884995907581841</v>
      </c>
      <c r="J6784" s="40">
        <v>43551.694428357405</v>
      </c>
    </row>
    <row r="6785" spans="1:10" x14ac:dyDescent="0.3">
      <c r="A6785" s="29">
        <v>6781</v>
      </c>
      <c r="B6785">
        <v>5557</v>
      </c>
      <c r="C6785" s="24">
        <v>42264</v>
      </c>
      <c r="D6785" s="24">
        <v>43725</v>
      </c>
      <c r="E6785">
        <v>4375</v>
      </c>
      <c r="F6785" s="31">
        <v>153.59613620800187</v>
      </c>
      <c r="G6785" s="24">
        <v>42418</v>
      </c>
      <c r="H6785" s="33">
        <v>1</v>
      </c>
      <c r="I6785">
        <v>0.98884995907581841</v>
      </c>
      <c r="J6785" s="40">
        <v>43634.311822085743</v>
      </c>
    </row>
    <row r="6786" spans="1:10" x14ac:dyDescent="0.3">
      <c r="A6786" s="29">
        <v>6782</v>
      </c>
      <c r="B6786">
        <v>5559</v>
      </c>
      <c r="C6786" s="24">
        <v>42097</v>
      </c>
      <c r="D6786" s="24">
        <v>43558</v>
      </c>
      <c r="E6786">
        <v>6250</v>
      </c>
      <c r="F6786" s="31">
        <v>172.63098962569566</v>
      </c>
      <c r="G6786" s="24">
        <v>43513</v>
      </c>
      <c r="H6786" s="33">
        <v>1</v>
      </c>
      <c r="I6786">
        <v>0.98884995907581841</v>
      </c>
      <c r="J6786" s="40">
        <v>43605.497115027407</v>
      </c>
    </row>
    <row r="6787" spans="1:10" x14ac:dyDescent="0.3">
      <c r="A6787" s="29">
        <v>6783</v>
      </c>
      <c r="B6787">
        <v>5560</v>
      </c>
      <c r="C6787" s="24">
        <v>42343</v>
      </c>
      <c r="D6787" s="24">
        <v>43804</v>
      </c>
      <c r="E6787">
        <v>3750</v>
      </c>
      <c r="F6787" s="31">
        <v>871.62275811508096</v>
      </c>
      <c r="G6787" s="24">
        <v>43105</v>
      </c>
      <c r="H6787" s="33">
        <v>1</v>
      </c>
      <c r="I6787">
        <v>0.98884995907581841</v>
      </c>
      <c r="J6787" s="40">
        <v>43141.10473012938</v>
      </c>
    </row>
    <row r="6788" spans="1:10" x14ac:dyDescent="0.3">
      <c r="A6788" s="29">
        <v>6784</v>
      </c>
      <c r="B6788">
        <v>5561</v>
      </c>
      <c r="C6788" s="24">
        <v>42085</v>
      </c>
      <c r="D6788" s="24">
        <v>42451</v>
      </c>
      <c r="E6788">
        <v>5000</v>
      </c>
      <c r="F6788" s="31">
        <v>8073.1049189630739</v>
      </c>
      <c r="G6788" s="24">
        <v>42160</v>
      </c>
      <c r="H6788" s="33">
        <v>2</v>
      </c>
      <c r="I6788">
        <v>0.89574241276323197</v>
      </c>
      <c r="J6788" s="40">
        <v>42443.006083601293</v>
      </c>
    </row>
    <row r="6789" spans="1:10" x14ac:dyDescent="0.3">
      <c r="A6789" s="29">
        <v>6785</v>
      </c>
      <c r="B6789">
        <v>5565</v>
      </c>
      <c r="C6789" s="24">
        <v>42321</v>
      </c>
      <c r="D6789" s="24">
        <v>43782</v>
      </c>
      <c r="E6789">
        <v>5000</v>
      </c>
      <c r="F6789" s="31">
        <v>4919.2252253575316</v>
      </c>
      <c r="G6789" s="24">
        <v>42606</v>
      </c>
      <c r="H6789" s="33">
        <v>1</v>
      </c>
      <c r="I6789">
        <v>0.98884995907581841</v>
      </c>
      <c r="J6789" s="40">
        <v>43022.476494150171</v>
      </c>
    </row>
    <row r="6790" spans="1:10" x14ac:dyDescent="0.3">
      <c r="A6790" s="29">
        <v>6786</v>
      </c>
      <c r="B6790">
        <v>5566</v>
      </c>
      <c r="C6790" s="24">
        <v>42244</v>
      </c>
      <c r="D6790" s="24">
        <v>42975</v>
      </c>
      <c r="E6790">
        <v>5625</v>
      </c>
      <c r="F6790" s="31">
        <v>22777.097470095439</v>
      </c>
      <c r="G6790" s="24">
        <v>42613</v>
      </c>
      <c r="H6790" s="33">
        <v>4</v>
      </c>
      <c r="I6790">
        <v>0.7196296248241657</v>
      </c>
      <c r="J6790" s="40">
        <v>42752.905042372979</v>
      </c>
    </row>
    <row r="6791" spans="1:10" x14ac:dyDescent="0.3">
      <c r="A6791" s="29">
        <v>6787</v>
      </c>
      <c r="B6791">
        <v>5566</v>
      </c>
      <c r="C6791" s="24">
        <v>42244</v>
      </c>
      <c r="D6791" s="24">
        <v>42975</v>
      </c>
      <c r="E6791">
        <v>5625</v>
      </c>
      <c r="F6791" s="31">
        <v>6375.8038490138952</v>
      </c>
      <c r="G6791" s="24">
        <v>42569</v>
      </c>
      <c r="H6791" s="33">
        <v>2</v>
      </c>
      <c r="I6791">
        <v>0.89574241276323197</v>
      </c>
      <c r="J6791" s="40">
        <v>42846.171330162688</v>
      </c>
    </row>
    <row r="6792" spans="1:10" x14ac:dyDescent="0.3">
      <c r="A6792" s="29">
        <v>6788</v>
      </c>
      <c r="B6792">
        <v>5567</v>
      </c>
      <c r="C6792" s="24">
        <v>42233</v>
      </c>
      <c r="D6792" s="24">
        <v>43694</v>
      </c>
      <c r="E6792">
        <v>5625</v>
      </c>
      <c r="F6792" s="31">
        <v>12653.171226742219</v>
      </c>
      <c r="G6792" s="24">
        <v>42694</v>
      </c>
      <c r="H6792" s="33">
        <v>3</v>
      </c>
      <c r="I6792">
        <v>0.80482337140270255</v>
      </c>
      <c r="J6792" s="40">
        <v>43156.716820293004</v>
      </c>
    </row>
    <row r="6793" spans="1:10" x14ac:dyDescent="0.3">
      <c r="A6793" s="29">
        <v>6789</v>
      </c>
      <c r="B6793">
        <v>5567</v>
      </c>
      <c r="C6793" s="24">
        <v>42233</v>
      </c>
      <c r="D6793" s="24">
        <v>43694</v>
      </c>
      <c r="E6793">
        <v>5625</v>
      </c>
      <c r="F6793" s="31">
        <v>1287.196697463191</v>
      </c>
      <c r="G6793" s="24">
        <v>42332</v>
      </c>
      <c r="H6793" s="33">
        <v>1</v>
      </c>
      <c r="I6793">
        <v>0.98884995907581841</v>
      </c>
      <c r="J6793" s="40">
        <v>42600.470731458976</v>
      </c>
    </row>
    <row r="6794" spans="1:10" x14ac:dyDescent="0.3">
      <c r="A6794" s="29">
        <v>6790</v>
      </c>
      <c r="B6794">
        <v>5567</v>
      </c>
      <c r="C6794" s="24">
        <v>42233</v>
      </c>
      <c r="D6794" s="24">
        <v>43694</v>
      </c>
      <c r="E6794">
        <v>5625</v>
      </c>
      <c r="F6794" s="31">
        <v>8650.8805289125758</v>
      </c>
      <c r="G6794" s="24">
        <v>43172</v>
      </c>
      <c r="H6794" s="33">
        <v>2</v>
      </c>
      <c r="I6794">
        <v>0.89574241276323197</v>
      </c>
      <c r="J6794" s="40">
        <v>43275.141814910625</v>
      </c>
    </row>
    <row r="6795" spans="1:10" x14ac:dyDescent="0.3">
      <c r="A6795" s="29">
        <v>6791</v>
      </c>
      <c r="B6795">
        <v>5572</v>
      </c>
      <c r="C6795" s="24">
        <v>42160</v>
      </c>
      <c r="D6795" s="24">
        <v>43621</v>
      </c>
      <c r="E6795">
        <v>6250</v>
      </c>
      <c r="F6795" s="31">
        <v>9232.3443142652995</v>
      </c>
      <c r="G6795" s="24">
        <v>42345</v>
      </c>
      <c r="H6795" s="33">
        <v>2</v>
      </c>
      <c r="I6795">
        <v>0.89574241276323197</v>
      </c>
      <c r="J6795" s="40">
        <v>42602.838619840557</v>
      </c>
    </row>
    <row r="6796" spans="1:10" x14ac:dyDescent="0.3">
      <c r="A6796" s="29">
        <v>6792</v>
      </c>
      <c r="B6796">
        <v>5572</v>
      </c>
      <c r="C6796" s="24">
        <v>42160</v>
      </c>
      <c r="D6796" s="24">
        <v>43621</v>
      </c>
      <c r="E6796">
        <v>6250</v>
      </c>
      <c r="F6796" s="31">
        <v>14382.246084641529</v>
      </c>
      <c r="G6796" s="24">
        <v>43452</v>
      </c>
      <c r="H6796" s="33">
        <v>3</v>
      </c>
      <c r="I6796">
        <v>0.80482337140270255</v>
      </c>
      <c r="J6796" s="40">
        <v>43559.69168221423</v>
      </c>
    </row>
    <row r="6797" spans="1:10" x14ac:dyDescent="0.3">
      <c r="A6797" s="29">
        <v>6793</v>
      </c>
      <c r="B6797">
        <v>5572</v>
      </c>
      <c r="C6797" s="24">
        <v>42160</v>
      </c>
      <c r="D6797" s="24">
        <v>43621</v>
      </c>
      <c r="E6797">
        <v>6250</v>
      </c>
      <c r="F6797" s="31">
        <v>507.79654766038061</v>
      </c>
      <c r="G6797" s="24">
        <v>42488</v>
      </c>
      <c r="H6797" s="33">
        <v>1</v>
      </c>
      <c r="I6797">
        <v>0.98884995907581841</v>
      </c>
      <c r="J6797" s="40">
        <v>42686.309242424955</v>
      </c>
    </row>
    <row r="6798" spans="1:10" x14ac:dyDescent="0.3">
      <c r="A6798" s="29">
        <v>6794</v>
      </c>
      <c r="B6798">
        <v>5572</v>
      </c>
      <c r="C6798" s="24">
        <v>42160</v>
      </c>
      <c r="D6798" s="24">
        <v>43621</v>
      </c>
      <c r="E6798">
        <v>6250</v>
      </c>
      <c r="F6798" s="31">
        <v>11404.783492504983</v>
      </c>
      <c r="G6798" s="24">
        <v>43048</v>
      </c>
      <c r="H6798" s="33">
        <v>3</v>
      </c>
      <c r="I6798">
        <v>0.80482337140270255</v>
      </c>
      <c r="J6798" s="40">
        <v>43559.50479833709</v>
      </c>
    </row>
    <row r="6799" spans="1:10" x14ac:dyDescent="0.3">
      <c r="A6799" s="29">
        <v>6795</v>
      </c>
      <c r="B6799">
        <v>5572</v>
      </c>
      <c r="C6799" s="24">
        <v>42160</v>
      </c>
      <c r="D6799" s="24">
        <v>43621</v>
      </c>
      <c r="E6799">
        <v>6250</v>
      </c>
      <c r="F6799" s="31">
        <v>4042.4172188635525</v>
      </c>
      <c r="G6799" s="24">
        <v>42720</v>
      </c>
      <c r="H6799" s="33">
        <v>1</v>
      </c>
      <c r="I6799">
        <v>0.98884995907581841</v>
      </c>
      <c r="J6799" s="40">
        <v>42960.309148342931</v>
      </c>
    </row>
    <row r="6800" spans="1:10" x14ac:dyDescent="0.3">
      <c r="A6800" s="29">
        <v>6796</v>
      </c>
      <c r="B6800">
        <v>5572</v>
      </c>
      <c r="C6800" s="24">
        <v>42160</v>
      </c>
      <c r="D6800" s="24">
        <v>43621</v>
      </c>
      <c r="E6800">
        <v>6250</v>
      </c>
      <c r="F6800" s="31">
        <v>2468.5819381893352</v>
      </c>
      <c r="G6800" s="24">
        <v>42411</v>
      </c>
      <c r="H6800" s="33">
        <v>1</v>
      </c>
      <c r="I6800">
        <v>0.98884995907581841</v>
      </c>
      <c r="J6800" s="40">
        <v>42459.519234976382</v>
      </c>
    </row>
    <row r="6801" spans="1:10" x14ac:dyDescent="0.3">
      <c r="A6801" s="29">
        <v>6797</v>
      </c>
      <c r="B6801">
        <v>5573</v>
      </c>
      <c r="C6801" s="24">
        <v>42095</v>
      </c>
      <c r="D6801" s="24">
        <v>43556</v>
      </c>
      <c r="E6801">
        <v>3750</v>
      </c>
      <c r="F6801" s="31">
        <v>3815.6668206921554</v>
      </c>
      <c r="G6801" s="24">
        <v>42399</v>
      </c>
      <c r="H6801" s="33">
        <v>1</v>
      </c>
      <c r="I6801">
        <v>0.98884995907581841</v>
      </c>
      <c r="J6801" s="40">
        <v>43394.562896951138</v>
      </c>
    </row>
    <row r="6802" spans="1:10" x14ac:dyDescent="0.3">
      <c r="A6802" s="29">
        <v>6798</v>
      </c>
      <c r="B6802">
        <v>5574</v>
      </c>
      <c r="C6802" s="24">
        <v>42099</v>
      </c>
      <c r="D6802" s="24">
        <v>43560</v>
      </c>
      <c r="E6802">
        <v>5000</v>
      </c>
      <c r="F6802" s="31">
        <v>22879.130137936299</v>
      </c>
      <c r="G6802" s="24">
        <v>42253</v>
      </c>
      <c r="H6802" s="33">
        <v>4</v>
      </c>
      <c r="I6802">
        <v>0.7196296248241657</v>
      </c>
      <c r="J6802" s="40">
        <v>42282.299717481721</v>
      </c>
    </row>
    <row r="6803" spans="1:10" x14ac:dyDescent="0.3">
      <c r="A6803" s="29">
        <v>6799</v>
      </c>
      <c r="B6803">
        <v>5575</v>
      </c>
      <c r="C6803" s="24">
        <v>42130</v>
      </c>
      <c r="D6803" s="24">
        <v>43591</v>
      </c>
      <c r="E6803">
        <v>5625</v>
      </c>
      <c r="F6803" s="31">
        <v>11672.220517603824</v>
      </c>
      <c r="G6803" s="24">
        <v>43571</v>
      </c>
      <c r="H6803" s="33">
        <v>3</v>
      </c>
      <c r="I6803">
        <v>0.80482337140270255</v>
      </c>
      <c r="J6803" s="40">
        <v>43580.887245215505</v>
      </c>
    </row>
    <row r="6804" spans="1:10" x14ac:dyDescent="0.3">
      <c r="A6804" s="29">
        <v>6800</v>
      </c>
      <c r="B6804">
        <v>5575</v>
      </c>
      <c r="C6804" s="24">
        <v>42130</v>
      </c>
      <c r="D6804" s="24">
        <v>43591</v>
      </c>
      <c r="E6804">
        <v>5625</v>
      </c>
      <c r="F6804" s="31">
        <v>2372.3578105606712</v>
      </c>
      <c r="G6804" s="24">
        <v>43476</v>
      </c>
      <c r="H6804" s="33">
        <v>1</v>
      </c>
      <c r="I6804">
        <v>0.98884995907581841</v>
      </c>
      <c r="J6804" s="40">
        <v>43976.003912436157</v>
      </c>
    </row>
    <row r="6805" spans="1:10" x14ac:dyDescent="0.3">
      <c r="A6805" s="29">
        <v>6801</v>
      </c>
      <c r="B6805">
        <v>5575</v>
      </c>
      <c r="C6805" s="24">
        <v>42130</v>
      </c>
      <c r="D6805" s="24">
        <v>43591</v>
      </c>
      <c r="E6805">
        <v>5625</v>
      </c>
      <c r="F6805" s="31">
        <v>14943.910286623423</v>
      </c>
      <c r="G6805" s="24">
        <v>42607</v>
      </c>
      <c r="H6805" s="33">
        <v>3</v>
      </c>
      <c r="I6805">
        <v>0.80482337140270255</v>
      </c>
      <c r="J6805" s="40">
        <v>42647.827961940835</v>
      </c>
    </row>
    <row r="6806" spans="1:10" x14ac:dyDescent="0.3">
      <c r="A6806" s="29">
        <v>6802</v>
      </c>
      <c r="B6806">
        <v>5577</v>
      </c>
      <c r="C6806" s="24">
        <v>42116</v>
      </c>
      <c r="D6806" s="24">
        <v>43577</v>
      </c>
      <c r="E6806">
        <v>4375</v>
      </c>
      <c r="F6806" s="31">
        <v>688.7088225946261</v>
      </c>
      <c r="G6806" s="24">
        <v>43448</v>
      </c>
      <c r="H6806" s="33">
        <v>1</v>
      </c>
      <c r="I6806">
        <v>0.98884995907581841</v>
      </c>
      <c r="J6806" s="40">
        <v>43476.71639357906</v>
      </c>
    </row>
    <row r="6807" spans="1:10" x14ac:dyDescent="0.3">
      <c r="A6807" s="29">
        <v>6803</v>
      </c>
      <c r="B6807">
        <v>5577</v>
      </c>
      <c r="C6807" s="24">
        <v>42116</v>
      </c>
      <c r="D6807" s="24">
        <v>43577</v>
      </c>
      <c r="E6807">
        <v>4375</v>
      </c>
      <c r="F6807" s="31">
        <v>6444.6569484140909</v>
      </c>
      <c r="G6807" s="24">
        <v>42909</v>
      </c>
      <c r="H6807" s="33">
        <v>2</v>
      </c>
      <c r="I6807">
        <v>0.89574241276323197</v>
      </c>
      <c r="J6807" s="40">
        <v>43092.41557479278</v>
      </c>
    </row>
    <row r="6808" spans="1:10" x14ac:dyDescent="0.3">
      <c r="A6808" s="29">
        <v>6804</v>
      </c>
      <c r="B6808">
        <v>5579</v>
      </c>
      <c r="C6808" s="24">
        <v>42082</v>
      </c>
      <c r="D6808" s="24">
        <v>43543</v>
      </c>
      <c r="E6808">
        <v>6250</v>
      </c>
      <c r="F6808" s="31">
        <v>108.83081537118653</v>
      </c>
      <c r="G6808" s="24">
        <v>42321</v>
      </c>
      <c r="H6808" s="33">
        <v>1</v>
      </c>
      <c r="I6808">
        <v>0.98884995907581841</v>
      </c>
      <c r="J6808" s="40">
        <v>42402.754816016117</v>
      </c>
    </row>
    <row r="6809" spans="1:10" x14ac:dyDescent="0.3">
      <c r="A6809" s="29">
        <v>6805</v>
      </c>
      <c r="B6809">
        <v>5581</v>
      </c>
      <c r="C6809" s="24">
        <v>42359</v>
      </c>
      <c r="D6809" s="24">
        <v>43820</v>
      </c>
      <c r="E6809">
        <v>4375</v>
      </c>
      <c r="F6809" s="31">
        <v>3806.8890664582786</v>
      </c>
      <c r="G6809" s="24">
        <v>42693</v>
      </c>
      <c r="H6809" s="33">
        <v>1</v>
      </c>
      <c r="I6809">
        <v>0.98884995907581841</v>
      </c>
      <c r="J6809" s="40">
        <v>42808.049237124069</v>
      </c>
    </row>
    <row r="6810" spans="1:10" x14ac:dyDescent="0.3">
      <c r="A6810" s="29">
        <v>6806</v>
      </c>
      <c r="B6810">
        <v>5582</v>
      </c>
      <c r="C6810" s="24">
        <v>42016</v>
      </c>
      <c r="D6810" s="24">
        <v>43477</v>
      </c>
      <c r="E6810">
        <v>6250</v>
      </c>
      <c r="F6810" s="31">
        <v>521.36793956778024</v>
      </c>
      <c r="G6810" s="24">
        <v>42080</v>
      </c>
      <c r="H6810" s="33">
        <v>1</v>
      </c>
      <c r="I6810">
        <v>0.98884995907581841</v>
      </c>
      <c r="J6810" s="40">
        <v>42118.502561709007</v>
      </c>
    </row>
    <row r="6811" spans="1:10" x14ac:dyDescent="0.3">
      <c r="A6811" s="29">
        <v>6807</v>
      </c>
      <c r="B6811">
        <v>5582</v>
      </c>
      <c r="C6811" s="24">
        <v>42016</v>
      </c>
      <c r="D6811" s="24">
        <v>43477</v>
      </c>
      <c r="E6811">
        <v>6250</v>
      </c>
      <c r="F6811" s="31">
        <v>646.53488958502999</v>
      </c>
      <c r="G6811" s="24">
        <v>42419</v>
      </c>
      <c r="H6811" s="33">
        <v>1</v>
      </c>
      <c r="I6811">
        <v>0.98884995907581841</v>
      </c>
      <c r="J6811" s="40">
        <v>42987.189594056697</v>
      </c>
    </row>
    <row r="6812" spans="1:10" x14ac:dyDescent="0.3">
      <c r="A6812" s="29">
        <v>6808</v>
      </c>
      <c r="B6812">
        <v>5583</v>
      </c>
      <c r="C6812" s="24">
        <v>42089</v>
      </c>
      <c r="D6812" s="24">
        <v>43550</v>
      </c>
      <c r="E6812">
        <v>5625</v>
      </c>
      <c r="F6812" s="31">
        <v>11147.921287564044</v>
      </c>
      <c r="G6812" s="24">
        <v>42920</v>
      </c>
      <c r="H6812" s="33">
        <v>3</v>
      </c>
      <c r="I6812">
        <v>0.80482337140270255</v>
      </c>
      <c r="J6812" s="40">
        <v>42920.900086280664</v>
      </c>
    </row>
    <row r="6813" spans="1:10" x14ac:dyDescent="0.3">
      <c r="A6813" s="29">
        <v>6809</v>
      </c>
      <c r="B6813">
        <v>5583</v>
      </c>
      <c r="C6813" s="24">
        <v>42089</v>
      </c>
      <c r="D6813" s="24">
        <v>43550</v>
      </c>
      <c r="E6813">
        <v>5625</v>
      </c>
      <c r="F6813" s="31">
        <v>2816.5625001007324</v>
      </c>
      <c r="G6813" s="24">
        <v>42911</v>
      </c>
      <c r="H6813" s="33">
        <v>1</v>
      </c>
      <c r="I6813">
        <v>0.98884995907581841</v>
      </c>
      <c r="J6813" s="40">
        <v>43024.558321396478</v>
      </c>
    </row>
    <row r="6814" spans="1:10" x14ac:dyDescent="0.3">
      <c r="A6814" s="29">
        <v>6810</v>
      </c>
      <c r="B6814">
        <v>5583</v>
      </c>
      <c r="C6814" s="24">
        <v>42089</v>
      </c>
      <c r="D6814" s="24">
        <v>43550</v>
      </c>
      <c r="E6814">
        <v>5625</v>
      </c>
      <c r="F6814" s="31">
        <v>7613.4887428513139</v>
      </c>
      <c r="G6814" s="24">
        <v>43540</v>
      </c>
      <c r="H6814" s="33">
        <v>2</v>
      </c>
      <c r="I6814">
        <v>0.89574241276323197</v>
      </c>
      <c r="J6814" s="40">
        <v>43923.659392236972</v>
      </c>
    </row>
    <row r="6815" spans="1:10" x14ac:dyDescent="0.3">
      <c r="A6815" s="29">
        <v>6811</v>
      </c>
      <c r="B6815">
        <v>5584</v>
      </c>
      <c r="C6815" s="24">
        <v>42058</v>
      </c>
      <c r="D6815" s="24">
        <v>43519</v>
      </c>
      <c r="E6815">
        <v>4375</v>
      </c>
      <c r="F6815" s="31">
        <v>3438.4656926428725</v>
      </c>
      <c r="G6815" s="24">
        <v>42464</v>
      </c>
      <c r="H6815" s="33">
        <v>1</v>
      </c>
      <c r="I6815">
        <v>0.98884995907581841</v>
      </c>
      <c r="J6815" s="40">
        <v>42638.599100672749</v>
      </c>
    </row>
    <row r="6816" spans="1:10" x14ac:dyDescent="0.3">
      <c r="A6816" s="29">
        <v>6812</v>
      </c>
      <c r="B6816">
        <v>5585</v>
      </c>
      <c r="C6816" s="24">
        <v>42062</v>
      </c>
      <c r="D6816" s="24">
        <v>42427</v>
      </c>
      <c r="E6816">
        <v>3750</v>
      </c>
      <c r="F6816" s="31">
        <v>1587.181787402666</v>
      </c>
      <c r="G6816" s="24">
        <v>42089</v>
      </c>
      <c r="H6816" s="33">
        <v>1</v>
      </c>
      <c r="I6816">
        <v>0.98884995907581841</v>
      </c>
      <c r="J6816" s="40">
        <v>42196.372009121638</v>
      </c>
    </row>
    <row r="6817" spans="1:10" x14ac:dyDescent="0.3">
      <c r="A6817" s="29">
        <v>6813</v>
      </c>
      <c r="B6817">
        <v>5587</v>
      </c>
      <c r="C6817" s="24">
        <v>42137</v>
      </c>
      <c r="D6817" s="24">
        <v>43233</v>
      </c>
      <c r="E6817">
        <v>4375</v>
      </c>
      <c r="F6817" s="31">
        <v>267.29571499462196</v>
      </c>
      <c r="G6817" s="24">
        <v>42728</v>
      </c>
      <c r="H6817" s="33">
        <v>1</v>
      </c>
      <c r="I6817">
        <v>0.98884995907581841</v>
      </c>
      <c r="J6817" s="40">
        <v>42779.43345435572</v>
      </c>
    </row>
    <row r="6818" spans="1:10" x14ac:dyDescent="0.3">
      <c r="A6818" s="29">
        <v>6814</v>
      </c>
      <c r="B6818">
        <v>5589</v>
      </c>
      <c r="C6818" s="24">
        <v>42291</v>
      </c>
      <c r="D6818" s="24">
        <v>43387</v>
      </c>
      <c r="E6818">
        <v>6250</v>
      </c>
      <c r="F6818" s="31">
        <v>1172.7667937261415</v>
      </c>
      <c r="G6818" s="24">
        <v>43128</v>
      </c>
      <c r="H6818" s="33">
        <v>1</v>
      </c>
      <c r="I6818">
        <v>0.98884995907581841</v>
      </c>
      <c r="J6818" s="40">
        <v>43170.648332339479</v>
      </c>
    </row>
    <row r="6819" spans="1:10" x14ac:dyDescent="0.3">
      <c r="A6819" s="29">
        <v>6815</v>
      </c>
      <c r="B6819">
        <v>5589</v>
      </c>
      <c r="C6819" s="24">
        <v>42291</v>
      </c>
      <c r="D6819" s="24">
        <v>43387</v>
      </c>
      <c r="E6819">
        <v>6250</v>
      </c>
      <c r="F6819" s="31">
        <v>5662.4162991583953</v>
      </c>
      <c r="G6819" s="24">
        <v>43001</v>
      </c>
      <c r="H6819" s="33">
        <v>2</v>
      </c>
      <c r="I6819">
        <v>0.89574241276323197</v>
      </c>
      <c r="J6819" s="40">
        <v>43706.717188545845</v>
      </c>
    </row>
    <row r="6820" spans="1:10" x14ac:dyDescent="0.3">
      <c r="A6820" s="29">
        <v>6816</v>
      </c>
      <c r="B6820">
        <v>5593</v>
      </c>
      <c r="C6820" s="24">
        <v>42296</v>
      </c>
      <c r="D6820" s="24">
        <v>43392</v>
      </c>
      <c r="E6820">
        <v>4375</v>
      </c>
      <c r="F6820" s="31">
        <v>1998.793363319061</v>
      </c>
      <c r="G6820" s="24">
        <v>43111</v>
      </c>
      <c r="H6820" s="33">
        <v>1</v>
      </c>
      <c r="I6820">
        <v>0.98884995907581841</v>
      </c>
      <c r="J6820" s="40">
        <v>43580.827460633511</v>
      </c>
    </row>
    <row r="6821" spans="1:10" x14ac:dyDescent="0.3">
      <c r="A6821" s="29">
        <v>6817</v>
      </c>
      <c r="B6821">
        <v>5593</v>
      </c>
      <c r="C6821" s="24">
        <v>42296</v>
      </c>
      <c r="D6821" s="24">
        <v>43392</v>
      </c>
      <c r="E6821">
        <v>4375</v>
      </c>
      <c r="F6821" s="31">
        <v>971.86937283227894</v>
      </c>
      <c r="G6821" s="24">
        <v>42698</v>
      </c>
      <c r="H6821" s="33">
        <v>1</v>
      </c>
      <c r="I6821">
        <v>0.98884995907581841</v>
      </c>
      <c r="J6821" s="40">
        <v>43292.460084845545</v>
      </c>
    </row>
    <row r="6822" spans="1:10" x14ac:dyDescent="0.3">
      <c r="A6822" s="29">
        <v>6818</v>
      </c>
      <c r="B6822">
        <v>5595</v>
      </c>
      <c r="C6822" s="24">
        <v>42161</v>
      </c>
      <c r="D6822" s="24">
        <v>43622</v>
      </c>
      <c r="E6822">
        <v>6250</v>
      </c>
      <c r="F6822" s="31">
        <v>964.31954685131541</v>
      </c>
      <c r="G6822" s="24">
        <v>42257</v>
      </c>
      <c r="H6822" s="33">
        <v>1</v>
      </c>
      <c r="I6822">
        <v>0.98884995907581841</v>
      </c>
      <c r="J6822" s="40">
        <v>42265.948914235443</v>
      </c>
    </row>
    <row r="6823" spans="1:10" x14ac:dyDescent="0.3">
      <c r="A6823" s="29">
        <v>6819</v>
      </c>
      <c r="B6823">
        <v>5595</v>
      </c>
      <c r="C6823" s="24">
        <v>42161</v>
      </c>
      <c r="D6823" s="24">
        <v>43622</v>
      </c>
      <c r="E6823">
        <v>6250</v>
      </c>
      <c r="F6823" s="31">
        <v>3536.0676412851108</v>
      </c>
      <c r="G6823" s="24">
        <v>43316</v>
      </c>
      <c r="H6823" s="33">
        <v>1</v>
      </c>
      <c r="I6823">
        <v>0.98884995907581841</v>
      </c>
      <c r="J6823" s="40">
        <v>43595.486592700683</v>
      </c>
    </row>
    <row r="6824" spans="1:10" x14ac:dyDescent="0.3">
      <c r="A6824" s="29">
        <v>6820</v>
      </c>
      <c r="B6824">
        <v>5595</v>
      </c>
      <c r="C6824" s="24">
        <v>42161</v>
      </c>
      <c r="D6824" s="24">
        <v>43622</v>
      </c>
      <c r="E6824">
        <v>6250</v>
      </c>
      <c r="F6824" s="31">
        <v>12799.535960437672</v>
      </c>
      <c r="G6824" s="24">
        <v>43262</v>
      </c>
      <c r="H6824" s="33">
        <v>3</v>
      </c>
      <c r="I6824">
        <v>0.80482337140270255</v>
      </c>
      <c r="J6824" s="40">
        <v>43321.720790006366</v>
      </c>
    </row>
    <row r="6825" spans="1:10" x14ac:dyDescent="0.3">
      <c r="A6825" s="29">
        <v>6821</v>
      </c>
      <c r="B6825">
        <v>5596</v>
      </c>
      <c r="C6825" s="24">
        <v>42010</v>
      </c>
      <c r="D6825" s="24">
        <v>42375</v>
      </c>
      <c r="E6825">
        <v>3750</v>
      </c>
      <c r="F6825" s="31">
        <v>1179.4953879952766</v>
      </c>
      <c r="G6825" s="24">
        <v>42162</v>
      </c>
      <c r="H6825" s="33">
        <v>1</v>
      </c>
      <c r="I6825">
        <v>0.98884995907581841</v>
      </c>
      <c r="J6825" s="40">
        <v>42199.671747619781</v>
      </c>
    </row>
    <row r="6826" spans="1:10" x14ac:dyDescent="0.3">
      <c r="A6826" s="29">
        <v>6822</v>
      </c>
      <c r="B6826">
        <v>5597</v>
      </c>
      <c r="C6826" s="24">
        <v>42138</v>
      </c>
      <c r="D6826" s="24">
        <v>43234</v>
      </c>
      <c r="E6826">
        <v>6250</v>
      </c>
      <c r="F6826" s="31">
        <v>13942.984054122679</v>
      </c>
      <c r="G6826" s="24">
        <v>42147</v>
      </c>
      <c r="H6826" s="33">
        <v>3</v>
      </c>
      <c r="I6826">
        <v>0.80482337140270255</v>
      </c>
      <c r="J6826" s="40">
        <v>42263.820572127152</v>
      </c>
    </row>
    <row r="6827" spans="1:10" x14ac:dyDescent="0.3">
      <c r="A6827" s="29">
        <v>6823</v>
      </c>
      <c r="B6827">
        <v>5598</v>
      </c>
      <c r="C6827" s="24">
        <v>42148</v>
      </c>
      <c r="D6827" s="24">
        <v>43244</v>
      </c>
      <c r="E6827">
        <v>6250</v>
      </c>
      <c r="F6827" s="31">
        <v>1626.7007224689892</v>
      </c>
      <c r="G6827" s="24">
        <v>43049</v>
      </c>
      <c r="H6827" s="33">
        <v>1</v>
      </c>
      <c r="I6827">
        <v>0.98884995907581841</v>
      </c>
      <c r="J6827" s="40">
        <v>43141.459055843952</v>
      </c>
    </row>
    <row r="6828" spans="1:10" x14ac:dyDescent="0.3">
      <c r="A6828" s="29">
        <v>6824</v>
      </c>
      <c r="B6828">
        <v>5598</v>
      </c>
      <c r="C6828" s="24">
        <v>42148</v>
      </c>
      <c r="D6828" s="24">
        <v>43244</v>
      </c>
      <c r="E6828">
        <v>6250</v>
      </c>
      <c r="F6828" s="31">
        <v>8677.3024441066136</v>
      </c>
      <c r="G6828" s="24">
        <v>43184</v>
      </c>
      <c r="H6828" s="33">
        <v>2</v>
      </c>
      <c r="I6828">
        <v>0.89574241276323197</v>
      </c>
      <c r="J6828" s="40">
        <v>43296.511354602357</v>
      </c>
    </row>
    <row r="6829" spans="1:10" x14ac:dyDescent="0.3">
      <c r="A6829" s="29">
        <v>6825</v>
      </c>
      <c r="B6829">
        <v>5601</v>
      </c>
      <c r="C6829" s="24">
        <v>42146</v>
      </c>
      <c r="D6829" s="24">
        <v>43607</v>
      </c>
      <c r="E6829">
        <v>5000</v>
      </c>
      <c r="F6829" s="31">
        <v>1149.7225564406858</v>
      </c>
      <c r="G6829" s="24">
        <v>43356</v>
      </c>
      <c r="H6829" s="33">
        <v>1</v>
      </c>
      <c r="I6829">
        <v>0.98884995907581841</v>
      </c>
      <c r="J6829" s="40">
        <v>44413.457556009147</v>
      </c>
    </row>
    <row r="6830" spans="1:10" x14ac:dyDescent="0.3">
      <c r="A6830" s="29">
        <v>6826</v>
      </c>
      <c r="B6830">
        <v>5605</v>
      </c>
      <c r="C6830" s="24">
        <v>42276</v>
      </c>
      <c r="D6830" s="24">
        <v>43372</v>
      </c>
      <c r="E6830">
        <v>6250</v>
      </c>
      <c r="F6830" s="31">
        <v>11137.626617099988</v>
      </c>
      <c r="G6830" s="24">
        <v>43065</v>
      </c>
      <c r="H6830" s="33">
        <v>3</v>
      </c>
      <c r="I6830">
        <v>0.80482337140270255</v>
      </c>
      <c r="J6830" s="40">
        <v>43096.684721055877</v>
      </c>
    </row>
    <row r="6831" spans="1:10" x14ac:dyDescent="0.3">
      <c r="A6831" s="29">
        <v>6827</v>
      </c>
      <c r="B6831">
        <v>5607</v>
      </c>
      <c r="C6831" s="24">
        <v>42313</v>
      </c>
      <c r="D6831" s="24">
        <v>43044</v>
      </c>
      <c r="E6831">
        <v>5625</v>
      </c>
      <c r="F6831" s="31">
        <v>2000.6920399871208</v>
      </c>
      <c r="G6831" s="24">
        <v>42980</v>
      </c>
      <c r="H6831" s="33">
        <v>1</v>
      </c>
      <c r="I6831">
        <v>0.98884995907581841</v>
      </c>
      <c r="J6831" s="40">
        <v>43020.250526291944</v>
      </c>
    </row>
    <row r="6832" spans="1:10" x14ac:dyDescent="0.3">
      <c r="A6832" s="29">
        <v>6828</v>
      </c>
      <c r="B6832">
        <v>5607</v>
      </c>
      <c r="C6832" s="24">
        <v>42313</v>
      </c>
      <c r="D6832" s="24">
        <v>43044</v>
      </c>
      <c r="E6832">
        <v>5625</v>
      </c>
      <c r="F6832" s="31">
        <v>11158.537115806179</v>
      </c>
      <c r="G6832" s="24">
        <v>42530</v>
      </c>
      <c r="H6832" s="33">
        <v>3</v>
      </c>
      <c r="I6832">
        <v>0.80482337140270255</v>
      </c>
      <c r="J6832" s="40">
        <v>42533.974567477402</v>
      </c>
    </row>
    <row r="6833" spans="1:10" x14ac:dyDescent="0.3">
      <c r="A6833" s="29">
        <v>6829</v>
      </c>
      <c r="B6833">
        <v>5608</v>
      </c>
      <c r="C6833" s="24">
        <v>42012</v>
      </c>
      <c r="D6833" s="24">
        <v>43473</v>
      </c>
      <c r="E6833">
        <v>6250</v>
      </c>
      <c r="F6833" s="31">
        <v>432.09161049091767</v>
      </c>
      <c r="G6833" s="24">
        <v>43167</v>
      </c>
      <c r="H6833" s="33">
        <v>1</v>
      </c>
      <c r="I6833">
        <v>0.98884995907581841</v>
      </c>
      <c r="J6833" s="40">
        <v>43439.295790599186</v>
      </c>
    </row>
    <row r="6834" spans="1:10" x14ac:dyDescent="0.3">
      <c r="A6834" s="29">
        <v>6830</v>
      </c>
      <c r="B6834">
        <v>5609</v>
      </c>
      <c r="C6834" s="24">
        <v>42016</v>
      </c>
      <c r="D6834" s="24">
        <v>43477</v>
      </c>
      <c r="E6834">
        <v>5000</v>
      </c>
      <c r="F6834" s="31">
        <v>2172.2887456711651</v>
      </c>
      <c r="G6834" s="24">
        <v>43335</v>
      </c>
      <c r="H6834" s="33">
        <v>1</v>
      </c>
      <c r="I6834">
        <v>0.98884995907581841</v>
      </c>
      <c r="J6834" s="40">
        <v>43492.038189931678</v>
      </c>
    </row>
    <row r="6835" spans="1:10" x14ac:dyDescent="0.3">
      <c r="A6835" s="29">
        <v>6831</v>
      </c>
      <c r="B6835">
        <v>5610</v>
      </c>
      <c r="C6835" s="24">
        <v>42232</v>
      </c>
      <c r="D6835" s="24">
        <v>43693</v>
      </c>
      <c r="E6835">
        <v>3750</v>
      </c>
      <c r="F6835" s="31">
        <v>3265.3628770878877</v>
      </c>
      <c r="G6835" s="24">
        <v>42236</v>
      </c>
      <c r="H6835" s="33">
        <v>1</v>
      </c>
      <c r="I6835">
        <v>0.98884995907581841</v>
      </c>
      <c r="J6835" s="40">
        <v>42296.817379142027</v>
      </c>
    </row>
    <row r="6836" spans="1:10" x14ac:dyDescent="0.3">
      <c r="A6836" s="29">
        <v>6832</v>
      </c>
      <c r="B6836">
        <v>5612</v>
      </c>
      <c r="C6836" s="24">
        <v>42099</v>
      </c>
      <c r="D6836" s="24">
        <v>43560</v>
      </c>
      <c r="E6836">
        <v>3750</v>
      </c>
      <c r="F6836" s="31">
        <v>902.76854740612509</v>
      </c>
      <c r="G6836" s="24">
        <v>43271</v>
      </c>
      <c r="H6836" s="33">
        <v>1</v>
      </c>
      <c r="I6836">
        <v>0.98884995907581841</v>
      </c>
      <c r="J6836" s="40">
        <v>43426.963335090826</v>
      </c>
    </row>
    <row r="6837" spans="1:10" x14ac:dyDescent="0.3">
      <c r="A6837" s="29">
        <v>6833</v>
      </c>
      <c r="B6837">
        <v>5612</v>
      </c>
      <c r="C6837" s="24">
        <v>42099</v>
      </c>
      <c r="D6837" s="24">
        <v>43560</v>
      </c>
      <c r="E6837">
        <v>3750</v>
      </c>
      <c r="F6837" s="31">
        <v>3199.6869634321583</v>
      </c>
      <c r="G6837" s="24">
        <v>42294</v>
      </c>
      <c r="H6837" s="33">
        <v>1</v>
      </c>
      <c r="I6837">
        <v>0.98884995907581841</v>
      </c>
      <c r="J6837" s="40">
        <v>42834.668248677182</v>
      </c>
    </row>
    <row r="6838" spans="1:10" x14ac:dyDescent="0.3">
      <c r="A6838" s="29">
        <v>6834</v>
      </c>
      <c r="B6838">
        <v>5612</v>
      </c>
      <c r="C6838" s="24">
        <v>42099</v>
      </c>
      <c r="D6838" s="24">
        <v>43560</v>
      </c>
      <c r="E6838">
        <v>3750</v>
      </c>
      <c r="F6838" s="31">
        <v>1906.1775607434629</v>
      </c>
      <c r="G6838" s="24">
        <v>42426</v>
      </c>
      <c r="H6838" s="33">
        <v>1</v>
      </c>
      <c r="I6838">
        <v>0.98884995907581841</v>
      </c>
      <c r="J6838" s="40">
        <v>42493.496266984868</v>
      </c>
    </row>
    <row r="6839" spans="1:10" x14ac:dyDescent="0.3">
      <c r="A6839" s="29">
        <v>6835</v>
      </c>
      <c r="B6839">
        <v>5612</v>
      </c>
      <c r="C6839" s="24">
        <v>42099</v>
      </c>
      <c r="D6839" s="24">
        <v>43560</v>
      </c>
      <c r="E6839">
        <v>3750</v>
      </c>
      <c r="F6839" s="31">
        <v>498.64388511278906</v>
      </c>
      <c r="G6839" s="24">
        <v>43542</v>
      </c>
      <c r="H6839" s="33">
        <v>1</v>
      </c>
      <c r="I6839">
        <v>0.98884995907581841</v>
      </c>
      <c r="J6839" s="40">
        <v>44239.154862630698</v>
      </c>
    </row>
    <row r="6840" spans="1:10" x14ac:dyDescent="0.3">
      <c r="A6840" s="29">
        <v>6836</v>
      </c>
      <c r="B6840">
        <v>5614</v>
      </c>
      <c r="C6840" s="24">
        <v>42253</v>
      </c>
      <c r="D6840" s="24">
        <v>43349</v>
      </c>
      <c r="E6840">
        <v>3750</v>
      </c>
      <c r="F6840" s="31">
        <v>4284.8606042995643</v>
      </c>
      <c r="G6840" s="24">
        <v>42517</v>
      </c>
      <c r="H6840" s="33">
        <v>1</v>
      </c>
      <c r="I6840">
        <v>0.98884995907581841</v>
      </c>
      <c r="J6840" s="40">
        <v>42519.603668765099</v>
      </c>
    </row>
    <row r="6841" spans="1:10" x14ac:dyDescent="0.3">
      <c r="A6841" s="29">
        <v>6837</v>
      </c>
      <c r="B6841">
        <v>5615</v>
      </c>
      <c r="C6841" s="24">
        <v>42268</v>
      </c>
      <c r="D6841" s="24">
        <v>43729</v>
      </c>
      <c r="E6841">
        <v>6250</v>
      </c>
      <c r="F6841" s="31">
        <v>886.84436538479952</v>
      </c>
      <c r="G6841" s="24">
        <v>42975</v>
      </c>
      <c r="H6841" s="33">
        <v>1</v>
      </c>
      <c r="I6841">
        <v>0.98884995907581841</v>
      </c>
      <c r="J6841" s="40">
        <v>43565.801159259208</v>
      </c>
    </row>
    <row r="6842" spans="1:10" x14ac:dyDescent="0.3">
      <c r="A6842" s="29">
        <v>6838</v>
      </c>
      <c r="B6842">
        <v>5617</v>
      </c>
      <c r="C6842" s="24">
        <v>42165</v>
      </c>
      <c r="D6842" s="24">
        <v>43626</v>
      </c>
      <c r="E6842">
        <v>3750</v>
      </c>
      <c r="F6842" s="31">
        <v>10678.755871124193</v>
      </c>
      <c r="G6842" s="24">
        <v>42641</v>
      </c>
      <c r="H6842" s="33">
        <v>3</v>
      </c>
      <c r="I6842">
        <v>0.80482337140270255</v>
      </c>
      <c r="J6842" s="40">
        <v>43595.040250710037</v>
      </c>
    </row>
    <row r="6843" spans="1:10" x14ac:dyDescent="0.3">
      <c r="A6843" s="29">
        <v>6839</v>
      </c>
      <c r="B6843">
        <v>5620</v>
      </c>
      <c r="C6843" s="24">
        <v>42281</v>
      </c>
      <c r="D6843" s="24">
        <v>43012</v>
      </c>
      <c r="E6843">
        <v>6250</v>
      </c>
      <c r="F6843" s="31">
        <v>6317.6692637775668</v>
      </c>
      <c r="G6843" s="24">
        <v>42757</v>
      </c>
      <c r="H6843" s="33">
        <v>2</v>
      </c>
      <c r="I6843">
        <v>0.89574241276323197</v>
      </c>
      <c r="J6843" s="40">
        <v>43271.590571520363</v>
      </c>
    </row>
    <row r="6844" spans="1:10" x14ac:dyDescent="0.3">
      <c r="A6844" s="29">
        <v>6840</v>
      </c>
      <c r="B6844">
        <v>5621</v>
      </c>
      <c r="C6844" s="24">
        <v>42363</v>
      </c>
      <c r="D6844" s="24">
        <v>43824</v>
      </c>
      <c r="E6844">
        <v>4375</v>
      </c>
      <c r="F6844" s="31">
        <v>3342.6534971131668</v>
      </c>
      <c r="G6844" s="24">
        <v>43567</v>
      </c>
      <c r="H6844" s="33">
        <v>1</v>
      </c>
      <c r="I6844">
        <v>0.98884995907581841</v>
      </c>
      <c r="J6844" s="40">
        <v>43774.225457888431</v>
      </c>
    </row>
    <row r="6845" spans="1:10" x14ac:dyDescent="0.3">
      <c r="A6845" s="29">
        <v>6841</v>
      </c>
      <c r="B6845">
        <v>5621</v>
      </c>
      <c r="C6845" s="24">
        <v>42363</v>
      </c>
      <c r="D6845" s="24">
        <v>43824</v>
      </c>
      <c r="E6845">
        <v>4375</v>
      </c>
      <c r="F6845" s="31">
        <v>2244.4221490223435</v>
      </c>
      <c r="G6845" s="24">
        <v>43353</v>
      </c>
      <c r="H6845" s="33">
        <v>1</v>
      </c>
      <c r="I6845">
        <v>0.98884995907581841</v>
      </c>
      <c r="J6845" s="40">
        <v>43384.47943666538</v>
      </c>
    </row>
    <row r="6846" spans="1:10" x14ac:dyDescent="0.3">
      <c r="A6846" s="29">
        <v>6842</v>
      </c>
      <c r="B6846">
        <v>5623</v>
      </c>
      <c r="C6846" s="24">
        <v>42105</v>
      </c>
      <c r="D6846" s="24">
        <v>43566</v>
      </c>
      <c r="E6846">
        <v>4375</v>
      </c>
      <c r="F6846" s="31">
        <v>3941.5957816131186</v>
      </c>
      <c r="G6846" s="24">
        <v>42479</v>
      </c>
      <c r="H6846" s="33">
        <v>1</v>
      </c>
      <c r="I6846">
        <v>0.98884995907581841</v>
      </c>
      <c r="J6846" s="40">
        <v>43029.336456934587</v>
      </c>
    </row>
    <row r="6847" spans="1:10" x14ac:dyDescent="0.3">
      <c r="A6847" s="29">
        <v>6843</v>
      </c>
      <c r="B6847">
        <v>5624</v>
      </c>
      <c r="C6847" s="24">
        <v>42093</v>
      </c>
      <c r="D6847" s="24">
        <v>43554</v>
      </c>
      <c r="E6847">
        <v>5000</v>
      </c>
      <c r="F6847" s="31">
        <v>3511.2123611337083</v>
      </c>
      <c r="G6847" s="24">
        <v>43175</v>
      </c>
      <c r="H6847" s="33">
        <v>1</v>
      </c>
      <c r="I6847">
        <v>0.98884995907581841</v>
      </c>
      <c r="J6847" s="40">
        <v>43181.140668849148</v>
      </c>
    </row>
    <row r="6848" spans="1:10" x14ac:dyDescent="0.3">
      <c r="A6848" s="29">
        <v>6844</v>
      </c>
      <c r="B6848">
        <v>5624</v>
      </c>
      <c r="C6848" s="24">
        <v>42093</v>
      </c>
      <c r="D6848" s="24">
        <v>43554</v>
      </c>
      <c r="E6848">
        <v>5000</v>
      </c>
      <c r="F6848" s="31">
        <v>176.68815234523089</v>
      </c>
      <c r="G6848" s="24">
        <v>43395</v>
      </c>
      <c r="H6848" s="33">
        <v>1</v>
      </c>
      <c r="I6848">
        <v>0.98884995907581841</v>
      </c>
      <c r="J6848" s="40">
        <v>43834.541192096709</v>
      </c>
    </row>
    <row r="6849" spans="1:10" x14ac:dyDescent="0.3">
      <c r="A6849" s="29">
        <v>6845</v>
      </c>
      <c r="B6849">
        <v>5624</v>
      </c>
      <c r="C6849" s="24">
        <v>42093</v>
      </c>
      <c r="D6849" s="24">
        <v>43554</v>
      </c>
      <c r="E6849">
        <v>5000</v>
      </c>
      <c r="F6849" s="31">
        <v>5.3813205350824083</v>
      </c>
      <c r="G6849" s="24">
        <v>43038</v>
      </c>
      <c r="H6849" s="33">
        <v>1</v>
      </c>
      <c r="I6849">
        <v>0.98884995907581841</v>
      </c>
      <c r="J6849" s="40">
        <v>43754.450376205787</v>
      </c>
    </row>
    <row r="6850" spans="1:10" x14ac:dyDescent="0.3">
      <c r="A6850" s="29">
        <v>6846</v>
      </c>
      <c r="B6850">
        <v>5625</v>
      </c>
      <c r="C6850" s="24">
        <v>42343</v>
      </c>
      <c r="D6850" s="24">
        <v>43074</v>
      </c>
      <c r="E6850">
        <v>6250</v>
      </c>
      <c r="F6850" s="31">
        <v>1799.5428730929775</v>
      </c>
      <c r="G6850" s="24">
        <v>42615</v>
      </c>
      <c r="H6850" s="33">
        <v>1</v>
      </c>
      <c r="I6850">
        <v>0.98884995907581841</v>
      </c>
      <c r="J6850" s="40">
        <v>43275.171587310339</v>
      </c>
    </row>
    <row r="6851" spans="1:10" x14ac:dyDescent="0.3">
      <c r="A6851" s="29">
        <v>6847</v>
      </c>
      <c r="B6851">
        <v>5625</v>
      </c>
      <c r="C6851" s="24">
        <v>42343</v>
      </c>
      <c r="D6851" s="24">
        <v>43074</v>
      </c>
      <c r="E6851">
        <v>6250</v>
      </c>
      <c r="F6851" s="31">
        <v>148.01456346153745</v>
      </c>
      <c r="G6851" s="24">
        <v>42494</v>
      </c>
      <c r="H6851" s="33">
        <v>1</v>
      </c>
      <c r="I6851">
        <v>0.98884995907581841</v>
      </c>
      <c r="J6851" s="40">
        <v>43263.944112975565</v>
      </c>
    </row>
    <row r="6852" spans="1:10" x14ac:dyDescent="0.3">
      <c r="A6852" s="29">
        <v>6848</v>
      </c>
      <c r="B6852">
        <v>5627</v>
      </c>
      <c r="C6852" s="24">
        <v>42245</v>
      </c>
      <c r="D6852" s="24">
        <v>43341</v>
      </c>
      <c r="E6852">
        <v>5000</v>
      </c>
      <c r="F6852" s="31">
        <v>4856.0981774709953</v>
      </c>
      <c r="G6852" s="24">
        <v>42355</v>
      </c>
      <c r="H6852" s="33">
        <v>1</v>
      </c>
      <c r="I6852">
        <v>0.98884995907581841</v>
      </c>
      <c r="J6852" s="40">
        <v>43557.846444069815</v>
      </c>
    </row>
    <row r="6853" spans="1:10" x14ac:dyDescent="0.3">
      <c r="A6853" s="29">
        <v>6849</v>
      </c>
      <c r="B6853">
        <v>5630</v>
      </c>
      <c r="C6853" s="24">
        <v>42282</v>
      </c>
      <c r="D6853" s="24">
        <v>43743</v>
      </c>
      <c r="E6853">
        <v>6250</v>
      </c>
      <c r="F6853" s="31">
        <v>1750.5402212107529</v>
      </c>
      <c r="G6853" s="24">
        <v>42813</v>
      </c>
      <c r="H6853" s="33">
        <v>1</v>
      </c>
      <c r="I6853">
        <v>0.98884995907581841</v>
      </c>
      <c r="J6853" s="40">
        <v>42892.44424236026</v>
      </c>
    </row>
    <row r="6854" spans="1:10" x14ac:dyDescent="0.3">
      <c r="A6854" s="29">
        <v>6850</v>
      </c>
      <c r="B6854">
        <v>5630</v>
      </c>
      <c r="C6854" s="24">
        <v>42282</v>
      </c>
      <c r="D6854" s="24">
        <v>43743</v>
      </c>
      <c r="E6854">
        <v>6250</v>
      </c>
      <c r="F6854" s="31">
        <v>3287.1073686757913</v>
      </c>
      <c r="G6854" s="24">
        <v>42666</v>
      </c>
      <c r="H6854" s="33">
        <v>1</v>
      </c>
      <c r="I6854">
        <v>0.98884995907581841</v>
      </c>
      <c r="J6854" s="40">
        <v>42886.238116729204</v>
      </c>
    </row>
    <row r="6855" spans="1:10" x14ac:dyDescent="0.3">
      <c r="A6855" s="29">
        <v>6851</v>
      </c>
      <c r="B6855">
        <v>5631</v>
      </c>
      <c r="C6855" s="24">
        <v>42050</v>
      </c>
      <c r="D6855" s="24">
        <v>43511</v>
      </c>
      <c r="E6855">
        <v>5000</v>
      </c>
      <c r="F6855" s="31">
        <v>12600.39030849373</v>
      </c>
      <c r="G6855" s="24">
        <v>42188</v>
      </c>
      <c r="H6855" s="33">
        <v>3</v>
      </c>
      <c r="I6855">
        <v>0.80482337140270255</v>
      </c>
      <c r="J6855" s="40">
        <v>42842.458328205874</v>
      </c>
    </row>
    <row r="6856" spans="1:10" x14ac:dyDescent="0.3">
      <c r="A6856" s="29">
        <v>6852</v>
      </c>
      <c r="B6856">
        <v>5631</v>
      </c>
      <c r="C6856" s="24">
        <v>42050</v>
      </c>
      <c r="D6856" s="24">
        <v>43511</v>
      </c>
      <c r="E6856">
        <v>5000</v>
      </c>
      <c r="F6856" s="31">
        <v>6691.2383314376766</v>
      </c>
      <c r="G6856" s="24">
        <v>43260</v>
      </c>
      <c r="H6856" s="33">
        <v>2</v>
      </c>
      <c r="I6856">
        <v>0.89574241276323197</v>
      </c>
      <c r="J6856" s="40">
        <v>43383.84178709962</v>
      </c>
    </row>
    <row r="6857" spans="1:10" x14ac:dyDescent="0.3">
      <c r="A6857" s="29">
        <v>6853</v>
      </c>
      <c r="B6857">
        <v>5631</v>
      </c>
      <c r="C6857" s="24">
        <v>42050</v>
      </c>
      <c r="D6857" s="24">
        <v>43511</v>
      </c>
      <c r="E6857">
        <v>5000</v>
      </c>
      <c r="F6857" s="31">
        <v>13898.415077894448</v>
      </c>
      <c r="G6857" s="24">
        <v>42886</v>
      </c>
      <c r="H6857" s="33">
        <v>3</v>
      </c>
      <c r="I6857">
        <v>0.80482337140270255</v>
      </c>
      <c r="J6857" s="40">
        <v>43136.587876852522</v>
      </c>
    </row>
    <row r="6858" spans="1:10" x14ac:dyDescent="0.3">
      <c r="A6858" s="29">
        <v>6854</v>
      </c>
      <c r="B6858">
        <v>5632</v>
      </c>
      <c r="C6858" s="24">
        <v>42127</v>
      </c>
      <c r="D6858" s="24">
        <v>42493</v>
      </c>
      <c r="E6858">
        <v>3750</v>
      </c>
      <c r="F6858" s="31">
        <v>6332.5635121659525</v>
      </c>
      <c r="G6858" s="24">
        <v>42209</v>
      </c>
      <c r="H6858" s="33">
        <v>2</v>
      </c>
      <c r="I6858">
        <v>0.89574241276323197</v>
      </c>
      <c r="J6858" s="40">
        <v>42402.916436405802</v>
      </c>
    </row>
    <row r="6859" spans="1:10" x14ac:dyDescent="0.3">
      <c r="A6859" s="29">
        <v>6855</v>
      </c>
      <c r="B6859">
        <v>5632</v>
      </c>
      <c r="C6859" s="24">
        <v>42127</v>
      </c>
      <c r="D6859" s="24">
        <v>42493</v>
      </c>
      <c r="E6859">
        <v>3750</v>
      </c>
      <c r="F6859" s="31">
        <v>7239.2185282335568</v>
      </c>
      <c r="G6859" s="24">
        <v>42400</v>
      </c>
      <c r="H6859" s="33">
        <v>2</v>
      </c>
      <c r="I6859">
        <v>0.89574241276323197</v>
      </c>
      <c r="J6859" s="40">
        <v>44452.853115314771</v>
      </c>
    </row>
    <row r="6860" spans="1:10" x14ac:dyDescent="0.3">
      <c r="A6860" s="29">
        <v>6856</v>
      </c>
      <c r="B6860">
        <v>5633</v>
      </c>
      <c r="C6860" s="24">
        <v>42281</v>
      </c>
      <c r="D6860" s="24">
        <v>43012</v>
      </c>
      <c r="E6860">
        <v>5625</v>
      </c>
      <c r="F6860" s="31">
        <v>1293.7244357866703</v>
      </c>
      <c r="G6860" s="24">
        <v>42704</v>
      </c>
      <c r="H6860" s="33">
        <v>1</v>
      </c>
      <c r="I6860">
        <v>0.98884995907581841</v>
      </c>
      <c r="J6860" s="40">
        <v>42919.399252205061</v>
      </c>
    </row>
    <row r="6861" spans="1:10" x14ac:dyDescent="0.3">
      <c r="A6861" s="29">
        <v>6857</v>
      </c>
      <c r="B6861">
        <v>5635</v>
      </c>
      <c r="C6861" s="24">
        <v>42051</v>
      </c>
      <c r="D6861" s="24">
        <v>42416</v>
      </c>
      <c r="E6861">
        <v>4375</v>
      </c>
      <c r="F6861" s="31">
        <v>7611.0601027426201</v>
      </c>
      <c r="G6861" s="24">
        <v>42173</v>
      </c>
      <c r="H6861" s="33">
        <v>2</v>
      </c>
      <c r="I6861">
        <v>0.89574241276323197</v>
      </c>
      <c r="J6861" s="40">
        <v>42319.861003958002</v>
      </c>
    </row>
    <row r="6862" spans="1:10" x14ac:dyDescent="0.3">
      <c r="A6862" s="29">
        <v>6858</v>
      </c>
      <c r="B6862">
        <v>5636</v>
      </c>
      <c r="C6862" s="24">
        <v>42188</v>
      </c>
      <c r="D6862" s="24">
        <v>42919</v>
      </c>
      <c r="E6862">
        <v>6250</v>
      </c>
      <c r="F6862" s="31">
        <v>6186.9067172166187</v>
      </c>
      <c r="G6862" s="24">
        <v>42367</v>
      </c>
      <c r="H6862" s="33">
        <v>2</v>
      </c>
      <c r="I6862">
        <v>0.89574241276323197</v>
      </c>
      <c r="J6862" s="40">
        <v>42476.083907617955</v>
      </c>
    </row>
    <row r="6863" spans="1:10" x14ac:dyDescent="0.3">
      <c r="A6863" s="29">
        <v>6859</v>
      </c>
      <c r="B6863">
        <v>5636</v>
      </c>
      <c r="C6863" s="24">
        <v>42188</v>
      </c>
      <c r="D6863" s="24">
        <v>42919</v>
      </c>
      <c r="E6863">
        <v>6250</v>
      </c>
      <c r="F6863" s="31">
        <v>3504.2542060865408</v>
      </c>
      <c r="G6863" s="24">
        <v>42688</v>
      </c>
      <c r="H6863" s="33">
        <v>1</v>
      </c>
      <c r="I6863">
        <v>0.98884995907581841</v>
      </c>
      <c r="J6863" s="40">
        <v>43307.974521585689</v>
      </c>
    </row>
    <row r="6864" spans="1:10" x14ac:dyDescent="0.3">
      <c r="A6864" s="29">
        <v>6860</v>
      </c>
      <c r="B6864">
        <v>5636</v>
      </c>
      <c r="C6864" s="24">
        <v>42188</v>
      </c>
      <c r="D6864" s="24">
        <v>42919</v>
      </c>
      <c r="E6864">
        <v>6250</v>
      </c>
      <c r="F6864" s="31">
        <v>524.17179738695586</v>
      </c>
      <c r="G6864" s="24">
        <v>42909</v>
      </c>
      <c r="H6864" s="33">
        <v>1</v>
      </c>
      <c r="I6864">
        <v>0.98884995907581841</v>
      </c>
      <c r="J6864" s="40">
        <v>42968.929269176202</v>
      </c>
    </row>
    <row r="6865" spans="1:10" x14ac:dyDescent="0.3">
      <c r="A6865" s="29">
        <v>6861</v>
      </c>
      <c r="B6865">
        <v>5638</v>
      </c>
      <c r="C6865" s="24">
        <v>42095</v>
      </c>
      <c r="D6865" s="24">
        <v>43556</v>
      </c>
      <c r="E6865">
        <v>5000</v>
      </c>
      <c r="F6865" s="31">
        <v>4555.7820262327268</v>
      </c>
      <c r="G6865" s="24">
        <v>43340</v>
      </c>
      <c r="H6865" s="33">
        <v>1</v>
      </c>
      <c r="I6865">
        <v>0.98884995907581841</v>
      </c>
      <c r="J6865" s="40">
        <v>43778.854878523372</v>
      </c>
    </row>
    <row r="6866" spans="1:10" x14ac:dyDescent="0.3">
      <c r="A6866" s="29">
        <v>6862</v>
      </c>
      <c r="B6866">
        <v>5641</v>
      </c>
      <c r="C6866" s="24">
        <v>42180</v>
      </c>
      <c r="D6866" s="24">
        <v>43641</v>
      </c>
      <c r="E6866">
        <v>6250</v>
      </c>
      <c r="F6866" s="31">
        <v>2468.295922476485</v>
      </c>
      <c r="G6866" s="24">
        <v>43047</v>
      </c>
      <c r="H6866" s="33">
        <v>1</v>
      </c>
      <c r="I6866">
        <v>0.98884995907581841</v>
      </c>
      <c r="J6866" s="40">
        <v>43433.699464134937</v>
      </c>
    </row>
    <row r="6867" spans="1:10" x14ac:dyDescent="0.3">
      <c r="A6867" s="29">
        <v>6863</v>
      </c>
      <c r="B6867">
        <v>5641</v>
      </c>
      <c r="C6867" s="24">
        <v>42180</v>
      </c>
      <c r="D6867" s="24">
        <v>43641</v>
      </c>
      <c r="E6867">
        <v>6250</v>
      </c>
      <c r="F6867" s="31">
        <v>10438.727148977277</v>
      </c>
      <c r="G6867" s="24">
        <v>43323</v>
      </c>
      <c r="H6867" s="33">
        <v>3</v>
      </c>
      <c r="I6867">
        <v>0.80482337140270255</v>
      </c>
      <c r="J6867" s="40">
        <v>43421.870962615416</v>
      </c>
    </row>
    <row r="6868" spans="1:10" x14ac:dyDescent="0.3">
      <c r="A6868" s="29">
        <v>6864</v>
      </c>
      <c r="B6868">
        <v>5643</v>
      </c>
      <c r="C6868" s="24">
        <v>42260</v>
      </c>
      <c r="D6868" s="24">
        <v>42626</v>
      </c>
      <c r="E6868">
        <v>6250</v>
      </c>
      <c r="F6868" s="31">
        <v>6577.41069241074</v>
      </c>
      <c r="G6868" s="24">
        <v>42479</v>
      </c>
      <c r="H6868" s="33">
        <v>2</v>
      </c>
      <c r="I6868">
        <v>0.89574241276323197</v>
      </c>
      <c r="J6868" s="40">
        <v>42527.711972652331</v>
      </c>
    </row>
    <row r="6869" spans="1:10" x14ac:dyDescent="0.3">
      <c r="A6869" s="29">
        <v>6865</v>
      </c>
      <c r="B6869">
        <v>5644</v>
      </c>
      <c r="C6869" s="24">
        <v>42318</v>
      </c>
      <c r="D6869" s="24">
        <v>43779</v>
      </c>
      <c r="E6869">
        <v>6250</v>
      </c>
      <c r="F6869" s="31">
        <v>4930.7629966232362</v>
      </c>
      <c r="G6869" s="24">
        <v>43111</v>
      </c>
      <c r="H6869" s="33">
        <v>1</v>
      </c>
      <c r="I6869">
        <v>0.98884995907581841</v>
      </c>
      <c r="J6869" s="40">
        <v>43604.463254194328</v>
      </c>
    </row>
    <row r="6870" spans="1:10" x14ac:dyDescent="0.3">
      <c r="A6870" s="29">
        <v>6866</v>
      </c>
      <c r="B6870">
        <v>5645</v>
      </c>
      <c r="C6870" s="24">
        <v>42276</v>
      </c>
      <c r="D6870" s="24">
        <v>43737</v>
      </c>
      <c r="E6870">
        <v>3750</v>
      </c>
      <c r="F6870" s="31">
        <v>7614.8815577972946</v>
      </c>
      <c r="G6870" s="24">
        <v>42856</v>
      </c>
      <c r="H6870" s="33">
        <v>2</v>
      </c>
      <c r="I6870">
        <v>0.89574241276323197</v>
      </c>
      <c r="J6870" s="40">
        <v>43027.843813595871</v>
      </c>
    </row>
    <row r="6871" spans="1:10" x14ac:dyDescent="0.3">
      <c r="A6871" s="29">
        <v>6867</v>
      </c>
      <c r="B6871">
        <v>5645</v>
      </c>
      <c r="C6871" s="24">
        <v>42276</v>
      </c>
      <c r="D6871" s="24">
        <v>43737</v>
      </c>
      <c r="E6871">
        <v>3750</v>
      </c>
      <c r="F6871" s="31">
        <v>2242.1960628392089</v>
      </c>
      <c r="G6871" s="24">
        <v>43007</v>
      </c>
      <c r="H6871" s="33">
        <v>1</v>
      </c>
      <c r="I6871">
        <v>0.98884995907581841</v>
      </c>
      <c r="J6871" s="40">
        <v>43470.496709176055</v>
      </c>
    </row>
    <row r="6872" spans="1:10" x14ac:dyDescent="0.3">
      <c r="A6872" s="29">
        <v>6868</v>
      </c>
      <c r="B6872">
        <v>5646</v>
      </c>
      <c r="C6872" s="24">
        <v>42198</v>
      </c>
      <c r="D6872" s="24">
        <v>42564</v>
      </c>
      <c r="E6872">
        <v>4375</v>
      </c>
      <c r="F6872" s="31">
        <v>5750.0271552614822</v>
      </c>
      <c r="G6872" s="24">
        <v>42434</v>
      </c>
      <c r="H6872" s="33">
        <v>2</v>
      </c>
      <c r="I6872">
        <v>0.89574241276323197</v>
      </c>
      <c r="J6872" s="40">
        <v>42481.74465368854</v>
      </c>
    </row>
    <row r="6873" spans="1:10" x14ac:dyDescent="0.3">
      <c r="A6873" s="29">
        <v>6869</v>
      </c>
      <c r="B6873">
        <v>5647</v>
      </c>
      <c r="C6873" s="24">
        <v>42241</v>
      </c>
      <c r="D6873" s="24">
        <v>42972</v>
      </c>
      <c r="E6873">
        <v>5625</v>
      </c>
      <c r="F6873" s="31">
        <v>6655.5531901556897</v>
      </c>
      <c r="G6873" s="24">
        <v>42877</v>
      </c>
      <c r="H6873" s="33">
        <v>2</v>
      </c>
      <c r="I6873">
        <v>0.89574241276323197</v>
      </c>
      <c r="J6873" s="40">
        <v>43569.261526456612</v>
      </c>
    </row>
    <row r="6874" spans="1:10" x14ac:dyDescent="0.3">
      <c r="A6874" s="29">
        <v>6870</v>
      </c>
      <c r="B6874">
        <v>5649</v>
      </c>
      <c r="C6874" s="24">
        <v>42207</v>
      </c>
      <c r="D6874" s="24">
        <v>42938</v>
      </c>
      <c r="E6874">
        <v>5625</v>
      </c>
      <c r="F6874" s="31">
        <v>11380.379732920972</v>
      </c>
      <c r="G6874" s="24">
        <v>42383</v>
      </c>
      <c r="H6874" s="33">
        <v>3</v>
      </c>
      <c r="I6874">
        <v>0.80482337140270255</v>
      </c>
      <c r="J6874" s="40">
        <v>42392.131707102119</v>
      </c>
    </row>
    <row r="6875" spans="1:10" x14ac:dyDescent="0.3">
      <c r="A6875" s="29">
        <v>6871</v>
      </c>
      <c r="B6875">
        <v>5650</v>
      </c>
      <c r="C6875" s="24">
        <v>42242</v>
      </c>
      <c r="D6875" s="24">
        <v>43703</v>
      </c>
      <c r="E6875">
        <v>6250</v>
      </c>
      <c r="F6875" s="31">
        <v>8955.9378551659211</v>
      </c>
      <c r="G6875" s="24">
        <v>42639</v>
      </c>
      <c r="H6875" s="33">
        <v>2</v>
      </c>
      <c r="I6875">
        <v>0.89574241276323197</v>
      </c>
      <c r="J6875" s="40">
        <v>42763.414474337682</v>
      </c>
    </row>
    <row r="6876" spans="1:10" x14ac:dyDescent="0.3">
      <c r="A6876" s="29">
        <v>6872</v>
      </c>
      <c r="B6876">
        <v>5650</v>
      </c>
      <c r="C6876" s="24">
        <v>42242</v>
      </c>
      <c r="D6876" s="24">
        <v>43703</v>
      </c>
      <c r="E6876">
        <v>6250</v>
      </c>
      <c r="F6876" s="31">
        <v>2871.8954134940145</v>
      </c>
      <c r="G6876" s="24">
        <v>43213</v>
      </c>
      <c r="H6876" s="33">
        <v>1</v>
      </c>
      <c r="I6876">
        <v>0.98884995907581841</v>
      </c>
      <c r="J6876" s="40">
        <v>44339.68293990221</v>
      </c>
    </row>
    <row r="6877" spans="1:10" x14ac:dyDescent="0.3">
      <c r="A6877" s="29">
        <v>6873</v>
      </c>
      <c r="B6877">
        <v>5652</v>
      </c>
      <c r="C6877" s="24">
        <v>42328</v>
      </c>
      <c r="D6877" s="24">
        <v>42694</v>
      </c>
      <c r="E6877">
        <v>3750</v>
      </c>
      <c r="F6877" s="31">
        <v>14069.653729141575</v>
      </c>
      <c r="G6877" s="24">
        <v>42585</v>
      </c>
      <c r="H6877" s="33">
        <v>3</v>
      </c>
      <c r="I6877">
        <v>0.80482337140270255</v>
      </c>
      <c r="J6877" s="40">
        <v>43110.241910702804</v>
      </c>
    </row>
    <row r="6878" spans="1:10" x14ac:dyDescent="0.3">
      <c r="A6878" s="29">
        <v>6874</v>
      </c>
      <c r="B6878">
        <v>5653</v>
      </c>
      <c r="C6878" s="24">
        <v>42022</v>
      </c>
      <c r="D6878" s="24">
        <v>43118</v>
      </c>
      <c r="E6878">
        <v>4375</v>
      </c>
      <c r="F6878" s="31">
        <v>541.0927078392798</v>
      </c>
      <c r="G6878" s="24">
        <v>43054</v>
      </c>
      <c r="H6878" s="33">
        <v>1</v>
      </c>
      <c r="I6878">
        <v>0.98884995907581841</v>
      </c>
      <c r="J6878" s="40">
        <v>43196.706278423771</v>
      </c>
    </row>
    <row r="6879" spans="1:10" x14ac:dyDescent="0.3">
      <c r="A6879" s="29">
        <v>6875</v>
      </c>
      <c r="B6879">
        <v>5654</v>
      </c>
      <c r="C6879" s="24">
        <v>42351</v>
      </c>
      <c r="D6879" s="24">
        <v>43812</v>
      </c>
      <c r="E6879">
        <v>6250</v>
      </c>
      <c r="F6879" s="31">
        <v>4814.0475394702153</v>
      </c>
      <c r="G6879" s="24">
        <v>43227</v>
      </c>
      <c r="H6879" s="33">
        <v>1</v>
      </c>
      <c r="I6879">
        <v>0.98884995907581841</v>
      </c>
      <c r="J6879" s="40">
        <v>43518.298853537577</v>
      </c>
    </row>
    <row r="6880" spans="1:10" x14ac:dyDescent="0.3">
      <c r="A6880" s="29">
        <v>6876</v>
      </c>
      <c r="B6880">
        <v>5654</v>
      </c>
      <c r="C6880" s="24">
        <v>42351</v>
      </c>
      <c r="D6880" s="24">
        <v>43812</v>
      </c>
      <c r="E6880">
        <v>6250</v>
      </c>
      <c r="F6880" s="31">
        <v>695.08250061832359</v>
      </c>
      <c r="G6880" s="24">
        <v>42364</v>
      </c>
      <c r="H6880" s="33">
        <v>1</v>
      </c>
      <c r="I6880">
        <v>0.98884995907581841</v>
      </c>
      <c r="J6880" s="40">
        <v>43380.26322590161</v>
      </c>
    </row>
    <row r="6881" spans="1:10" x14ac:dyDescent="0.3">
      <c r="A6881" s="29">
        <v>6877</v>
      </c>
      <c r="B6881">
        <v>5655</v>
      </c>
      <c r="C6881" s="24">
        <v>42062</v>
      </c>
      <c r="D6881" s="24">
        <v>43523</v>
      </c>
      <c r="E6881">
        <v>6250</v>
      </c>
      <c r="F6881" s="31">
        <v>2130.5449963377187</v>
      </c>
      <c r="G6881" s="24">
        <v>42803</v>
      </c>
      <c r="H6881" s="33">
        <v>1</v>
      </c>
      <c r="I6881">
        <v>0.98884995907581841</v>
      </c>
      <c r="J6881" s="40">
        <v>43211.281958693195</v>
      </c>
    </row>
    <row r="6882" spans="1:10" x14ac:dyDescent="0.3">
      <c r="A6882" s="29">
        <v>6878</v>
      </c>
      <c r="B6882">
        <v>5655</v>
      </c>
      <c r="C6882" s="24">
        <v>42062</v>
      </c>
      <c r="D6882" s="24">
        <v>43523</v>
      </c>
      <c r="E6882">
        <v>6250</v>
      </c>
      <c r="F6882" s="31">
        <v>2706.3209544893339</v>
      </c>
      <c r="G6882" s="24">
        <v>42699</v>
      </c>
      <c r="H6882" s="33">
        <v>1</v>
      </c>
      <c r="I6882">
        <v>0.98884995907581841</v>
      </c>
      <c r="J6882" s="40">
        <v>43108.649927119572</v>
      </c>
    </row>
    <row r="6883" spans="1:10" x14ac:dyDescent="0.3">
      <c r="A6883" s="29">
        <v>6879</v>
      </c>
      <c r="B6883">
        <v>5656</v>
      </c>
      <c r="C6883" s="24">
        <v>42036</v>
      </c>
      <c r="D6883" s="24">
        <v>43497</v>
      </c>
      <c r="E6883">
        <v>5625</v>
      </c>
      <c r="F6883" s="31">
        <v>41083.198656814748</v>
      </c>
      <c r="G6883" s="24">
        <v>43485</v>
      </c>
      <c r="H6883" s="33">
        <v>5</v>
      </c>
      <c r="I6883">
        <v>0.65037668367826484</v>
      </c>
      <c r="J6883" s="40">
        <v>43650.31394821954</v>
      </c>
    </row>
    <row r="6884" spans="1:10" x14ac:dyDescent="0.3">
      <c r="A6884" s="29">
        <v>6880</v>
      </c>
      <c r="B6884">
        <v>5656</v>
      </c>
      <c r="C6884" s="24">
        <v>42036</v>
      </c>
      <c r="D6884" s="24">
        <v>43497</v>
      </c>
      <c r="E6884">
        <v>5625</v>
      </c>
      <c r="F6884" s="31">
        <v>9408.4107162414366</v>
      </c>
      <c r="G6884" s="24">
        <v>42286</v>
      </c>
      <c r="H6884" s="33">
        <v>2</v>
      </c>
      <c r="I6884">
        <v>0.89574241276323197</v>
      </c>
      <c r="J6884" s="40">
        <v>42310.956903315244</v>
      </c>
    </row>
    <row r="6885" spans="1:10" x14ac:dyDescent="0.3">
      <c r="A6885" s="29">
        <v>6881</v>
      </c>
      <c r="B6885">
        <v>5657</v>
      </c>
      <c r="C6885" s="24">
        <v>42105</v>
      </c>
      <c r="D6885" s="24">
        <v>43566</v>
      </c>
      <c r="E6885">
        <v>3750</v>
      </c>
      <c r="F6885" s="31">
        <v>7090.8532340061965</v>
      </c>
      <c r="G6885" s="24">
        <v>42734</v>
      </c>
      <c r="H6885" s="33">
        <v>2</v>
      </c>
      <c r="I6885">
        <v>0.89574241276323197</v>
      </c>
      <c r="J6885" s="40">
        <v>42873.992720514769</v>
      </c>
    </row>
    <row r="6886" spans="1:10" x14ac:dyDescent="0.3">
      <c r="A6886" s="29">
        <v>6882</v>
      </c>
      <c r="B6886">
        <v>5657</v>
      </c>
      <c r="C6886" s="24">
        <v>42105</v>
      </c>
      <c r="D6886" s="24">
        <v>43566</v>
      </c>
      <c r="E6886">
        <v>3750</v>
      </c>
      <c r="F6886" s="31">
        <v>3096.4759145528146</v>
      </c>
      <c r="G6886" s="24">
        <v>42492</v>
      </c>
      <c r="H6886" s="33">
        <v>1</v>
      </c>
      <c r="I6886">
        <v>0.98884995907581841</v>
      </c>
      <c r="J6886" s="40">
        <v>42669.747602420081</v>
      </c>
    </row>
    <row r="6887" spans="1:10" x14ac:dyDescent="0.3">
      <c r="A6887" s="29">
        <v>6883</v>
      </c>
      <c r="B6887">
        <v>5657</v>
      </c>
      <c r="C6887" s="24">
        <v>42105</v>
      </c>
      <c r="D6887" s="24">
        <v>43566</v>
      </c>
      <c r="E6887">
        <v>3750</v>
      </c>
      <c r="F6887" s="31">
        <v>992.20739578296491</v>
      </c>
      <c r="G6887" s="24">
        <v>42739</v>
      </c>
      <c r="H6887" s="33">
        <v>1</v>
      </c>
      <c r="I6887">
        <v>0.98884995907581841</v>
      </c>
      <c r="J6887" s="40">
        <v>42852.878007624102</v>
      </c>
    </row>
    <row r="6888" spans="1:10" x14ac:dyDescent="0.3">
      <c r="A6888" s="29">
        <v>6884</v>
      </c>
      <c r="B6888">
        <v>5659</v>
      </c>
      <c r="C6888" s="24">
        <v>42258</v>
      </c>
      <c r="D6888" s="24">
        <v>43719</v>
      </c>
      <c r="E6888">
        <v>5625</v>
      </c>
      <c r="F6888" s="31">
        <v>2824.6911394192985</v>
      </c>
      <c r="G6888" s="24">
        <v>42808</v>
      </c>
      <c r="H6888" s="33">
        <v>1</v>
      </c>
      <c r="I6888">
        <v>0.98884995907581841</v>
      </c>
      <c r="J6888" s="40">
        <v>43083.849466394946</v>
      </c>
    </row>
    <row r="6889" spans="1:10" x14ac:dyDescent="0.3">
      <c r="A6889" s="29">
        <v>6885</v>
      </c>
      <c r="B6889">
        <v>5659</v>
      </c>
      <c r="C6889" s="24">
        <v>42258</v>
      </c>
      <c r="D6889" s="24">
        <v>43719</v>
      </c>
      <c r="E6889">
        <v>5625</v>
      </c>
      <c r="F6889" s="31">
        <v>8198.3965767880582</v>
      </c>
      <c r="G6889" s="24">
        <v>43128</v>
      </c>
      <c r="H6889" s="33">
        <v>2</v>
      </c>
      <c r="I6889">
        <v>0.89574241276323197</v>
      </c>
      <c r="J6889" s="40">
        <v>43429.31530316823</v>
      </c>
    </row>
    <row r="6890" spans="1:10" x14ac:dyDescent="0.3">
      <c r="A6890" s="29">
        <v>6886</v>
      </c>
      <c r="B6890">
        <v>5660</v>
      </c>
      <c r="C6890" s="24">
        <v>42264</v>
      </c>
      <c r="D6890" s="24">
        <v>42630</v>
      </c>
      <c r="E6890">
        <v>5000</v>
      </c>
      <c r="F6890" s="31">
        <v>1982.1588632031253</v>
      </c>
      <c r="G6890" s="24">
        <v>42348</v>
      </c>
      <c r="H6890" s="33">
        <v>1</v>
      </c>
      <c r="I6890">
        <v>0.98884995907581841</v>
      </c>
      <c r="J6890" s="40">
        <v>42387.241630512544</v>
      </c>
    </row>
    <row r="6891" spans="1:10" x14ac:dyDescent="0.3">
      <c r="A6891" s="29">
        <v>6887</v>
      </c>
      <c r="B6891">
        <v>5660</v>
      </c>
      <c r="C6891" s="24">
        <v>42264</v>
      </c>
      <c r="D6891" s="24">
        <v>42630</v>
      </c>
      <c r="E6891">
        <v>5000</v>
      </c>
      <c r="F6891" s="31">
        <v>1298.9623886659529</v>
      </c>
      <c r="G6891" s="24">
        <v>42362</v>
      </c>
      <c r="H6891" s="33">
        <v>1</v>
      </c>
      <c r="I6891">
        <v>0.98884995907581841</v>
      </c>
      <c r="J6891" s="40">
        <v>42742.844268066532</v>
      </c>
    </row>
    <row r="6892" spans="1:10" x14ac:dyDescent="0.3">
      <c r="A6892" s="29">
        <v>6888</v>
      </c>
      <c r="B6892">
        <v>5662</v>
      </c>
      <c r="C6892" s="24">
        <v>42357</v>
      </c>
      <c r="D6892" s="24">
        <v>43453</v>
      </c>
      <c r="E6892">
        <v>4375</v>
      </c>
      <c r="F6892" s="31">
        <v>12323.892229971727</v>
      </c>
      <c r="G6892" s="24">
        <v>43296</v>
      </c>
      <c r="H6892" s="33">
        <v>3</v>
      </c>
      <c r="I6892">
        <v>0.80482337140270255</v>
      </c>
      <c r="J6892" s="40">
        <v>43318.404562746218</v>
      </c>
    </row>
    <row r="6893" spans="1:10" x14ac:dyDescent="0.3">
      <c r="A6893" s="29">
        <v>6889</v>
      </c>
      <c r="B6893">
        <v>5664</v>
      </c>
      <c r="C6893" s="24">
        <v>42205</v>
      </c>
      <c r="D6893" s="24">
        <v>43666</v>
      </c>
      <c r="E6893">
        <v>4375</v>
      </c>
      <c r="F6893" s="31">
        <v>23067.994193169321</v>
      </c>
      <c r="G6893" s="24">
        <v>42514</v>
      </c>
      <c r="H6893" s="33">
        <v>4</v>
      </c>
      <c r="I6893">
        <v>0.7196296248241657</v>
      </c>
      <c r="J6893" s="40">
        <v>42588.390658099226</v>
      </c>
    </row>
    <row r="6894" spans="1:10" x14ac:dyDescent="0.3">
      <c r="A6894" s="29">
        <v>6890</v>
      </c>
      <c r="B6894">
        <v>5665</v>
      </c>
      <c r="C6894" s="24">
        <v>42347</v>
      </c>
      <c r="D6894" s="24">
        <v>43808</v>
      </c>
      <c r="E6894">
        <v>3750</v>
      </c>
      <c r="F6894" s="31">
        <v>6039.8408628943089</v>
      </c>
      <c r="G6894" s="24">
        <v>43194</v>
      </c>
      <c r="H6894" s="33">
        <v>2</v>
      </c>
      <c r="I6894">
        <v>0.89574241276323197</v>
      </c>
      <c r="J6894" s="40">
        <v>43592.083536515318</v>
      </c>
    </row>
    <row r="6895" spans="1:10" x14ac:dyDescent="0.3">
      <c r="A6895" s="29">
        <v>6891</v>
      </c>
      <c r="B6895">
        <v>5665</v>
      </c>
      <c r="C6895" s="24">
        <v>42347</v>
      </c>
      <c r="D6895" s="24">
        <v>43808</v>
      </c>
      <c r="E6895">
        <v>3750</v>
      </c>
      <c r="F6895" s="31">
        <v>9729.8295323028487</v>
      </c>
      <c r="G6895" s="24">
        <v>42996</v>
      </c>
      <c r="H6895" s="33">
        <v>2</v>
      </c>
      <c r="I6895">
        <v>0.89574241276323197</v>
      </c>
      <c r="J6895" s="40">
        <v>44933.512996821883</v>
      </c>
    </row>
    <row r="6896" spans="1:10" x14ac:dyDescent="0.3">
      <c r="A6896" s="29">
        <v>6892</v>
      </c>
      <c r="B6896">
        <v>5665</v>
      </c>
      <c r="C6896" s="24">
        <v>42347</v>
      </c>
      <c r="D6896" s="24">
        <v>43808</v>
      </c>
      <c r="E6896">
        <v>3750</v>
      </c>
      <c r="F6896" s="31">
        <v>4446.0761138924499</v>
      </c>
      <c r="G6896" s="24">
        <v>43267</v>
      </c>
      <c r="H6896" s="33">
        <v>1</v>
      </c>
      <c r="I6896">
        <v>0.98884995907581841</v>
      </c>
      <c r="J6896" s="40">
        <v>43273.74218257235</v>
      </c>
    </row>
    <row r="6897" spans="1:10" x14ac:dyDescent="0.3">
      <c r="A6897" s="29">
        <v>6893</v>
      </c>
      <c r="B6897">
        <v>5665</v>
      </c>
      <c r="C6897" s="24">
        <v>42347</v>
      </c>
      <c r="D6897" s="24">
        <v>43808</v>
      </c>
      <c r="E6897">
        <v>3750</v>
      </c>
      <c r="F6897" s="31">
        <v>2731.2637506437586</v>
      </c>
      <c r="G6897" s="24">
        <v>42798</v>
      </c>
      <c r="H6897" s="33">
        <v>1</v>
      </c>
      <c r="I6897">
        <v>0.98884995907581841</v>
      </c>
      <c r="J6897" s="40">
        <v>43085.788481844429</v>
      </c>
    </row>
    <row r="6898" spans="1:10" x14ac:dyDescent="0.3">
      <c r="A6898" s="29">
        <v>6894</v>
      </c>
      <c r="B6898">
        <v>5666</v>
      </c>
      <c r="C6898" s="24">
        <v>42353</v>
      </c>
      <c r="D6898" s="24">
        <v>43814</v>
      </c>
      <c r="E6898">
        <v>4375</v>
      </c>
      <c r="F6898" s="31">
        <v>667.63170098769206</v>
      </c>
      <c r="G6898" s="24">
        <v>42972</v>
      </c>
      <c r="H6898" s="33">
        <v>1</v>
      </c>
      <c r="I6898">
        <v>0.98884995907581841</v>
      </c>
      <c r="J6898" s="40">
        <v>43167.27540005841</v>
      </c>
    </row>
    <row r="6899" spans="1:10" x14ac:dyDescent="0.3">
      <c r="A6899" s="29">
        <v>6895</v>
      </c>
      <c r="B6899">
        <v>5667</v>
      </c>
      <c r="C6899" s="24">
        <v>42164</v>
      </c>
      <c r="D6899" s="24">
        <v>43625</v>
      </c>
      <c r="E6899">
        <v>6250</v>
      </c>
      <c r="F6899" s="31">
        <v>2233.480251101435</v>
      </c>
      <c r="G6899" s="24">
        <v>43070</v>
      </c>
      <c r="H6899" s="33">
        <v>1</v>
      </c>
      <c r="I6899">
        <v>0.98884995907581841</v>
      </c>
      <c r="J6899" s="40">
        <v>43236.956196900319</v>
      </c>
    </row>
    <row r="6900" spans="1:10" x14ac:dyDescent="0.3">
      <c r="A6900" s="29">
        <v>6896</v>
      </c>
      <c r="B6900">
        <v>5668</v>
      </c>
      <c r="C6900" s="24">
        <v>42254</v>
      </c>
      <c r="D6900" s="24">
        <v>43350</v>
      </c>
      <c r="E6900">
        <v>6250</v>
      </c>
      <c r="F6900" s="31">
        <v>899.63122773152088</v>
      </c>
      <c r="G6900" s="24">
        <v>43278</v>
      </c>
      <c r="H6900" s="33">
        <v>1</v>
      </c>
      <c r="I6900">
        <v>0.98884995907581841</v>
      </c>
      <c r="J6900" s="40">
        <v>43565.271898786988</v>
      </c>
    </row>
    <row r="6901" spans="1:10" x14ac:dyDescent="0.3">
      <c r="A6901" s="29">
        <v>6897</v>
      </c>
      <c r="B6901">
        <v>5672</v>
      </c>
      <c r="C6901" s="24">
        <v>42102</v>
      </c>
      <c r="D6901" s="24">
        <v>43563</v>
      </c>
      <c r="E6901">
        <v>6250</v>
      </c>
      <c r="F6901" s="31">
        <v>2515.7250312487904</v>
      </c>
      <c r="G6901" s="24">
        <v>42896</v>
      </c>
      <c r="H6901" s="33">
        <v>1</v>
      </c>
      <c r="I6901">
        <v>0.98884995907581841</v>
      </c>
      <c r="J6901" s="40">
        <v>43594.59863275785</v>
      </c>
    </row>
    <row r="6902" spans="1:10" x14ac:dyDescent="0.3">
      <c r="A6902" s="29">
        <v>6898</v>
      </c>
      <c r="B6902">
        <v>5672</v>
      </c>
      <c r="C6902" s="24">
        <v>42102</v>
      </c>
      <c r="D6902" s="24">
        <v>43563</v>
      </c>
      <c r="E6902">
        <v>6250</v>
      </c>
      <c r="F6902" s="31">
        <v>12947.735354198372</v>
      </c>
      <c r="G6902" s="24">
        <v>42283</v>
      </c>
      <c r="H6902" s="33">
        <v>3</v>
      </c>
      <c r="I6902">
        <v>0.80482337140270255</v>
      </c>
      <c r="J6902" s="40">
        <v>42317.537128223157</v>
      </c>
    </row>
    <row r="6903" spans="1:10" x14ac:dyDescent="0.3">
      <c r="A6903" s="29">
        <v>6899</v>
      </c>
      <c r="B6903">
        <v>5672</v>
      </c>
      <c r="C6903" s="24">
        <v>42102</v>
      </c>
      <c r="D6903" s="24">
        <v>43563</v>
      </c>
      <c r="E6903">
        <v>6250</v>
      </c>
      <c r="F6903" s="31">
        <v>7777.2589811221715</v>
      </c>
      <c r="G6903" s="24">
        <v>43461</v>
      </c>
      <c r="H6903" s="33">
        <v>2</v>
      </c>
      <c r="I6903">
        <v>0.89574241276323197</v>
      </c>
      <c r="J6903" s="40">
        <v>43464.626199574144</v>
      </c>
    </row>
    <row r="6904" spans="1:10" x14ac:dyDescent="0.3">
      <c r="A6904" s="29">
        <v>6900</v>
      </c>
      <c r="B6904">
        <v>5675</v>
      </c>
      <c r="C6904" s="24">
        <v>42115</v>
      </c>
      <c r="D6904" s="24">
        <v>42846</v>
      </c>
      <c r="E6904">
        <v>3750</v>
      </c>
      <c r="F6904" s="31">
        <v>2470.3066018790432</v>
      </c>
      <c r="G6904" s="24">
        <v>42542</v>
      </c>
      <c r="H6904" s="33">
        <v>1</v>
      </c>
      <c r="I6904">
        <v>0.98884995907581841</v>
      </c>
      <c r="J6904" s="40">
        <v>42611.72510953751</v>
      </c>
    </row>
    <row r="6905" spans="1:10" x14ac:dyDescent="0.3">
      <c r="A6905" s="29">
        <v>6901</v>
      </c>
      <c r="B6905">
        <v>5675</v>
      </c>
      <c r="C6905" s="24">
        <v>42115</v>
      </c>
      <c r="D6905" s="24">
        <v>42846</v>
      </c>
      <c r="E6905">
        <v>3750</v>
      </c>
      <c r="F6905" s="31">
        <v>2183.4007317157875</v>
      </c>
      <c r="G6905" s="24">
        <v>42534</v>
      </c>
      <c r="H6905" s="33">
        <v>1</v>
      </c>
      <c r="I6905">
        <v>0.98884995907581841</v>
      </c>
      <c r="J6905" s="40">
        <v>42721.062908293599</v>
      </c>
    </row>
    <row r="6906" spans="1:10" x14ac:dyDescent="0.3">
      <c r="A6906" s="29">
        <v>6902</v>
      </c>
      <c r="B6906">
        <v>5676</v>
      </c>
      <c r="C6906" s="24">
        <v>42060</v>
      </c>
      <c r="D6906" s="24">
        <v>43521</v>
      </c>
      <c r="E6906">
        <v>6250</v>
      </c>
      <c r="F6906" s="31">
        <v>70.194540977843133</v>
      </c>
      <c r="G6906" s="24">
        <v>43309</v>
      </c>
      <c r="H6906" s="33">
        <v>1</v>
      </c>
      <c r="I6906">
        <v>0.98884995907581841</v>
      </c>
      <c r="J6906" s="40">
        <v>43792.881926540103</v>
      </c>
    </row>
    <row r="6907" spans="1:10" x14ac:dyDescent="0.3">
      <c r="A6907" s="29">
        <v>6903</v>
      </c>
      <c r="B6907">
        <v>5676</v>
      </c>
      <c r="C6907" s="24">
        <v>42060</v>
      </c>
      <c r="D6907" s="24">
        <v>43521</v>
      </c>
      <c r="E6907">
        <v>6250</v>
      </c>
      <c r="F6907" s="31">
        <v>1796.8720780399135</v>
      </c>
      <c r="G6907" s="24">
        <v>42647</v>
      </c>
      <c r="H6907" s="33">
        <v>1</v>
      </c>
      <c r="I6907">
        <v>0.98884995907581841</v>
      </c>
      <c r="J6907" s="40">
        <v>44137.87826858832</v>
      </c>
    </row>
    <row r="6908" spans="1:10" x14ac:dyDescent="0.3">
      <c r="A6908" s="29">
        <v>6904</v>
      </c>
      <c r="B6908">
        <v>5676</v>
      </c>
      <c r="C6908" s="24">
        <v>42060</v>
      </c>
      <c r="D6908" s="24">
        <v>43521</v>
      </c>
      <c r="E6908">
        <v>6250</v>
      </c>
      <c r="F6908" s="31">
        <v>5223.6556863977976</v>
      </c>
      <c r="G6908" s="24">
        <v>42766</v>
      </c>
      <c r="H6908" s="33">
        <v>2</v>
      </c>
      <c r="I6908">
        <v>0.89574241276323197</v>
      </c>
      <c r="J6908" s="40">
        <v>42876.663090725357</v>
      </c>
    </row>
    <row r="6909" spans="1:10" x14ac:dyDescent="0.3">
      <c r="A6909" s="29">
        <v>6905</v>
      </c>
      <c r="B6909">
        <v>5677</v>
      </c>
      <c r="C6909" s="24">
        <v>42320</v>
      </c>
      <c r="D6909" s="24">
        <v>43781</v>
      </c>
      <c r="E6909">
        <v>3750</v>
      </c>
      <c r="F6909" s="31">
        <v>4408.7256150872136</v>
      </c>
      <c r="G6909" s="24">
        <v>43515</v>
      </c>
      <c r="H6909" s="33">
        <v>1</v>
      </c>
      <c r="I6909">
        <v>0.98884995907581841</v>
      </c>
      <c r="J6909" s="40">
        <v>43634.474925154951</v>
      </c>
    </row>
    <row r="6910" spans="1:10" x14ac:dyDescent="0.3">
      <c r="A6910" s="29">
        <v>6906</v>
      </c>
      <c r="B6910">
        <v>5677</v>
      </c>
      <c r="C6910" s="24">
        <v>42320</v>
      </c>
      <c r="D6910" s="24">
        <v>43781</v>
      </c>
      <c r="E6910">
        <v>3750</v>
      </c>
      <c r="F6910" s="31">
        <v>9404.6900839649588</v>
      </c>
      <c r="G6910" s="24">
        <v>43514</v>
      </c>
      <c r="H6910" s="33">
        <v>2</v>
      </c>
      <c r="I6910">
        <v>0.89574241276323197</v>
      </c>
      <c r="J6910" s="40">
        <v>43744.269393882008</v>
      </c>
    </row>
    <row r="6911" spans="1:10" x14ac:dyDescent="0.3">
      <c r="A6911" s="29">
        <v>6907</v>
      </c>
      <c r="B6911">
        <v>5678</v>
      </c>
      <c r="C6911" s="24">
        <v>42044</v>
      </c>
      <c r="D6911" s="24">
        <v>43505</v>
      </c>
      <c r="E6911">
        <v>3750</v>
      </c>
      <c r="F6911" s="31">
        <v>4229.87166397284</v>
      </c>
      <c r="G6911" s="24">
        <v>42125</v>
      </c>
      <c r="H6911" s="33">
        <v>1</v>
      </c>
      <c r="I6911">
        <v>0.98884995907581841</v>
      </c>
      <c r="J6911" s="40">
        <v>42312.093876023013</v>
      </c>
    </row>
    <row r="6912" spans="1:10" x14ac:dyDescent="0.3">
      <c r="A6912" s="29">
        <v>6908</v>
      </c>
      <c r="B6912">
        <v>5678</v>
      </c>
      <c r="C6912" s="24">
        <v>42044</v>
      </c>
      <c r="D6912" s="24">
        <v>43505</v>
      </c>
      <c r="E6912">
        <v>3750</v>
      </c>
      <c r="F6912" s="31">
        <v>1721.7199545472213</v>
      </c>
      <c r="G6912" s="24">
        <v>43406</v>
      </c>
      <c r="H6912" s="33">
        <v>1</v>
      </c>
      <c r="I6912">
        <v>0.98884995907581841</v>
      </c>
      <c r="J6912" s="40">
        <v>43516.978276758629</v>
      </c>
    </row>
    <row r="6913" spans="1:10" x14ac:dyDescent="0.3">
      <c r="A6913" s="29">
        <v>6909</v>
      </c>
      <c r="B6913">
        <v>5678</v>
      </c>
      <c r="C6913" s="24">
        <v>42044</v>
      </c>
      <c r="D6913" s="24">
        <v>43505</v>
      </c>
      <c r="E6913">
        <v>3750</v>
      </c>
      <c r="F6913" s="31">
        <v>4828.5299286058753</v>
      </c>
      <c r="G6913" s="24">
        <v>43166</v>
      </c>
      <c r="H6913" s="33">
        <v>1</v>
      </c>
      <c r="I6913">
        <v>0.98884995907581841</v>
      </c>
      <c r="J6913" s="40">
        <v>44049.000376290045</v>
      </c>
    </row>
    <row r="6914" spans="1:10" x14ac:dyDescent="0.3">
      <c r="A6914" s="29">
        <v>6910</v>
      </c>
      <c r="B6914">
        <v>5680</v>
      </c>
      <c r="C6914" s="24">
        <v>42301</v>
      </c>
      <c r="D6914" s="24">
        <v>43762</v>
      </c>
      <c r="E6914">
        <v>3750</v>
      </c>
      <c r="F6914" s="31">
        <v>2810.3630873319275</v>
      </c>
      <c r="G6914" s="24">
        <v>42343</v>
      </c>
      <c r="H6914" s="33">
        <v>1</v>
      </c>
      <c r="I6914">
        <v>0.98884995907581841</v>
      </c>
      <c r="J6914" s="40">
        <v>42975.664421060821</v>
      </c>
    </row>
    <row r="6915" spans="1:10" x14ac:dyDescent="0.3">
      <c r="A6915" s="29">
        <v>6911</v>
      </c>
      <c r="B6915">
        <v>5681</v>
      </c>
      <c r="C6915" s="24">
        <v>42145</v>
      </c>
      <c r="D6915" s="24">
        <v>43606</v>
      </c>
      <c r="E6915">
        <v>5000</v>
      </c>
      <c r="F6915" s="31">
        <v>19651.977416022448</v>
      </c>
      <c r="G6915" s="24">
        <v>43411</v>
      </c>
      <c r="H6915" s="33">
        <v>3</v>
      </c>
      <c r="I6915">
        <v>0.80482337140270255</v>
      </c>
      <c r="J6915" s="40">
        <v>43861.116648961033</v>
      </c>
    </row>
    <row r="6916" spans="1:10" x14ac:dyDescent="0.3">
      <c r="A6916" s="29">
        <v>6912</v>
      </c>
      <c r="B6916">
        <v>5681</v>
      </c>
      <c r="C6916" s="24">
        <v>42145</v>
      </c>
      <c r="D6916" s="24">
        <v>43606</v>
      </c>
      <c r="E6916">
        <v>5000</v>
      </c>
      <c r="F6916" s="31">
        <v>4044.7236660771623</v>
      </c>
      <c r="G6916" s="24">
        <v>42806</v>
      </c>
      <c r="H6916" s="33">
        <v>1</v>
      </c>
      <c r="I6916">
        <v>0.98884995907581841</v>
      </c>
      <c r="J6916" s="40">
        <v>43173.631798812814</v>
      </c>
    </row>
    <row r="6917" spans="1:10" x14ac:dyDescent="0.3">
      <c r="A6917" s="29">
        <v>6913</v>
      </c>
      <c r="B6917">
        <v>5681</v>
      </c>
      <c r="C6917" s="24">
        <v>42145</v>
      </c>
      <c r="D6917" s="24">
        <v>43606</v>
      </c>
      <c r="E6917">
        <v>5000</v>
      </c>
      <c r="F6917" s="31">
        <v>5157.4012482806484</v>
      </c>
      <c r="G6917" s="24">
        <v>43438</v>
      </c>
      <c r="H6917" s="33">
        <v>2</v>
      </c>
      <c r="I6917">
        <v>0.89574241276323197</v>
      </c>
      <c r="J6917" s="40">
        <v>44647.853249937274</v>
      </c>
    </row>
    <row r="6918" spans="1:10" x14ac:dyDescent="0.3">
      <c r="A6918" s="29">
        <v>6914</v>
      </c>
      <c r="B6918">
        <v>5681</v>
      </c>
      <c r="C6918" s="24">
        <v>42145</v>
      </c>
      <c r="D6918" s="24">
        <v>43606</v>
      </c>
      <c r="E6918">
        <v>5000</v>
      </c>
      <c r="F6918" s="31">
        <v>799.87649589032583</v>
      </c>
      <c r="G6918" s="24">
        <v>43421</v>
      </c>
      <c r="H6918" s="33">
        <v>1</v>
      </c>
      <c r="I6918">
        <v>0.98884995907581841</v>
      </c>
      <c r="J6918" s="40">
        <v>43782.026630939683</v>
      </c>
    </row>
    <row r="6919" spans="1:10" x14ac:dyDescent="0.3">
      <c r="A6919" s="29">
        <v>6915</v>
      </c>
      <c r="B6919">
        <v>5683</v>
      </c>
      <c r="C6919" s="24">
        <v>42089</v>
      </c>
      <c r="D6919" s="24">
        <v>43550</v>
      </c>
      <c r="E6919">
        <v>4375</v>
      </c>
      <c r="F6919" s="31">
        <v>4782.2630131546366</v>
      </c>
      <c r="G6919" s="24">
        <v>43240</v>
      </c>
      <c r="H6919" s="33">
        <v>1</v>
      </c>
      <c r="I6919">
        <v>0.98884995907581841</v>
      </c>
      <c r="J6919" s="40">
        <v>43302.870424422828</v>
      </c>
    </row>
    <row r="6920" spans="1:10" x14ac:dyDescent="0.3">
      <c r="A6920" s="29">
        <v>6916</v>
      </c>
      <c r="B6920">
        <v>5685</v>
      </c>
      <c r="C6920" s="24">
        <v>42323</v>
      </c>
      <c r="D6920" s="24">
        <v>43784</v>
      </c>
      <c r="E6920">
        <v>5625</v>
      </c>
      <c r="F6920" s="31">
        <v>131.63759731288474</v>
      </c>
      <c r="G6920" s="24">
        <v>43058</v>
      </c>
      <c r="H6920" s="33">
        <v>1</v>
      </c>
      <c r="I6920">
        <v>0.98884995907581841</v>
      </c>
      <c r="J6920" s="40">
        <v>44571.147812450516</v>
      </c>
    </row>
    <row r="6921" spans="1:10" x14ac:dyDescent="0.3">
      <c r="A6921" s="29">
        <v>6917</v>
      </c>
      <c r="B6921">
        <v>5686</v>
      </c>
      <c r="C6921" s="24">
        <v>42354</v>
      </c>
      <c r="D6921" s="24">
        <v>42720</v>
      </c>
      <c r="E6921">
        <v>6250</v>
      </c>
      <c r="F6921" s="31">
        <v>26788.936583634455</v>
      </c>
      <c r="G6921" s="24">
        <v>42652</v>
      </c>
      <c r="H6921" s="33">
        <v>4</v>
      </c>
      <c r="I6921">
        <v>0.7196296248241657</v>
      </c>
      <c r="J6921" s="40">
        <v>42867.709980517677</v>
      </c>
    </row>
    <row r="6922" spans="1:10" x14ac:dyDescent="0.3">
      <c r="A6922" s="29">
        <v>6918</v>
      </c>
      <c r="B6922">
        <v>5687</v>
      </c>
      <c r="C6922" s="24">
        <v>42180</v>
      </c>
      <c r="D6922" s="24">
        <v>43276</v>
      </c>
      <c r="E6922">
        <v>5000</v>
      </c>
      <c r="F6922" s="31">
        <v>5325.3349135317876</v>
      </c>
      <c r="G6922" s="24">
        <v>42618</v>
      </c>
      <c r="H6922" s="33">
        <v>2</v>
      </c>
      <c r="I6922">
        <v>0.89574241276323197</v>
      </c>
      <c r="J6922" s="40">
        <v>43149.170976153582</v>
      </c>
    </row>
    <row r="6923" spans="1:10" x14ac:dyDescent="0.3">
      <c r="A6923" s="29">
        <v>6919</v>
      </c>
      <c r="B6923">
        <v>5688</v>
      </c>
      <c r="C6923" s="24">
        <v>42271</v>
      </c>
      <c r="D6923" s="24">
        <v>43732</v>
      </c>
      <c r="E6923">
        <v>6250</v>
      </c>
      <c r="F6923" s="31">
        <v>28023.266280721782</v>
      </c>
      <c r="G6923" s="24">
        <v>43238</v>
      </c>
      <c r="H6923" s="33">
        <v>4</v>
      </c>
      <c r="I6923">
        <v>0.7196296248241657</v>
      </c>
      <c r="J6923" s="40">
        <v>43269.713813748152</v>
      </c>
    </row>
    <row r="6924" spans="1:10" x14ac:dyDescent="0.3">
      <c r="A6924" s="29">
        <v>6920</v>
      </c>
      <c r="B6924">
        <v>5688</v>
      </c>
      <c r="C6924" s="24">
        <v>42271</v>
      </c>
      <c r="D6924" s="24">
        <v>43732</v>
      </c>
      <c r="E6924">
        <v>6250</v>
      </c>
      <c r="F6924" s="31">
        <v>270.43595283152575</v>
      </c>
      <c r="G6924" s="24">
        <v>42391</v>
      </c>
      <c r="H6924" s="33">
        <v>1</v>
      </c>
      <c r="I6924">
        <v>0.98884995907581841</v>
      </c>
      <c r="J6924" s="40">
        <v>42682.496872891388</v>
      </c>
    </row>
    <row r="6925" spans="1:10" x14ac:dyDescent="0.3">
      <c r="A6925" s="29">
        <v>6921</v>
      </c>
      <c r="B6925">
        <v>5689</v>
      </c>
      <c r="C6925" s="24">
        <v>42354</v>
      </c>
      <c r="D6925" s="24">
        <v>43815</v>
      </c>
      <c r="E6925">
        <v>6250</v>
      </c>
      <c r="F6925" s="31">
        <v>849.40048656901774</v>
      </c>
      <c r="G6925" s="24">
        <v>43533</v>
      </c>
      <c r="H6925" s="33">
        <v>1</v>
      </c>
      <c r="I6925">
        <v>0.98884995907581841</v>
      </c>
      <c r="J6925" s="40">
        <v>43596.129078744001</v>
      </c>
    </row>
    <row r="6926" spans="1:10" x14ac:dyDescent="0.3">
      <c r="A6926" s="29">
        <v>6922</v>
      </c>
      <c r="B6926">
        <v>5689</v>
      </c>
      <c r="C6926" s="24">
        <v>42354</v>
      </c>
      <c r="D6926" s="24">
        <v>43815</v>
      </c>
      <c r="E6926">
        <v>6250</v>
      </c>
      <c r="F6926" s="31">
        <v>11684.74603305235</v>
      </c>
      <c r="G6926" s="24">
        <v>43076</v>
      </c>
      <c r="H6926" s="33">
        <v>3</v>
      </c>
      <c r="I6926">
        <v>0.80482337140270255</v>
      </c>
      <c r="J6926" s="40">
        <v>43311.436833450527</v>
      </c>
    </row>
    <row r="6927" spans="1:10" x14ac:dyDescent="0.3">
      <c r="A6927" s="29">
        <v>6923</v>
      </c>
      <c r="B6927">
        <v>5689</v>
      </c>
      <c r="C6927" s="24">
        <v>42354</v>
      </c>
      <c r="D6927" s="24">
        <v>43815</v>
      </c>
      <c r="E6927">
        <v>6250</v>
      </c>
      <c r="F6927" s="31">
        <v>1644.7718998472742</v>
      </c>
      <c r="G6927" s="24">
        <v>43542</v>
      </c>
      <c r="H6927" s="33">
        <v>1</v>
      </c>
      <c r="I6927">
        <v>0.98884995907581841</v>
      </c>
      <c r="J6927" s="40">
        <v>43625.530414659384</v>
      </c>
    </row>
    <row r="6928" spans="1:10" x14ac:dyDescent="0.3">
      <c r="A6928" s="29">
        <v>6924</v>
      </c>
      <c r="B6928">
        <v>5689</v>
      </c>
      <c r="C6928" s="24">
        <v>42354</v>
      </c>
      <c r="D6928" s="24">
        <v>43815</v>
      </c>
      <c r="E6928">
        <v>6250</v>
      </c>
      <c r="F6928" s="31">
        <v>3192.5666661643004</v>
      </c>
      <c r="G6928" s="24">
        <v>43030</v>
      </c>
      <c r="H6928" s="33">
        <v>1</v>
      </c>
      <c r="I6928">
        <v>0.98884995907581841</v>
      </c>
      <c r="J6928" s="40">
        <v>43302.628050943647</v>
      </c>
    </row>
    <row r="6929" spans="1:10" x14ac:dyDescent="0.3">
      <c r="A6929" s="29">
        <v>6925</v>
      </c>
      <c r="B6929">
        <v>5690</v>
      </c>
      <c r="C6929" s="24">
        <v>42294</v>
      </c>
      <c r="D6929" s="24">
        <v>43755</v>
      </c>
      <c r="E6929">
        <v>5000</v>
      </c>
      <c r="F6929" s="31">
        <v>2228.5983534996003</v>
      </c>
      <c r="G6929" s="24">
        <v>42787</v>
      </c>
      <c r="H6929" s="33">
        <v>1</v>
      </c>
      <c r="I6929">
        <v>0.98884995907581841</v>
      </c>
      <c r="J6929" s="40">
        <v>43640.092529110996</v>
      </c>
    </row>
    <row r="6930" spans="1:10" x14ac:dyDescent="0.3">
      <c r="A6930" s="29">
        <v>6926</v>
      </c>
      <c r="B6930">
        <v>5694</v>
      </c>
      <c r="C6930" s="24">
        <v>42323</v>
      </c>
      <c r="D6930" s="24">
        <v>43784</v>
      </c>
      <c r="E6930">
        <v>5000</v>
      </c>
      <c r="F6930" s="31">
        <v>4422.4045686874888</v>
      </c>
      <c r="G6930" s="24">
        <v>43123</v>
      </c>
      <c r="H6930" s="33">
        <v>1</v>
      </c>
      <c r="I6930">
        <v>0.98884995907581841</v>
      </c>
      <c r="J6930" s="40">
        <v>43574.047931648958</v>
      </c>
    </row>
    <row r="6931" spans="1:10" x14ac:dyDescent="0.3">
      <c r="A6931" s="29">
        <v>6927</v>
      </c>
      <c r="B6931">
        <v>5695</v>
      </c>
      <c r="C6931" s="24">
        <v>42171</v>
      </c>
      <c r="D6931" s="24">
        <v>43632</v>
      </c>
      <c r="E6931">
        <v>5000</v>
      </c>
      <c r="F6931" s="31">
        <v>2519.0502119287867</v>
      </c>
      <c r="G6931" s="24">
        <v>42840</v>
      </c>
      <c r="H6931" s="33">
        <v>1</v>
      </c>
      <c r="I6931">
        <v>0.98884995907581841</v>
      </c>
      <c r="J6931" s="40">
        <v>42986.277617729284</v>
      </c>
    </row>
    <row r="6932" spans="1:10" x14ac:dyDescent="0.3">
      <c r="A6932" s="29">
        <v>6928</v>
      </c>
      <c r="B6932">
        <v>5695</v>
      </c>
      <c r="C6932" s="24">
        <v>42171</v>
      </c>
      <c r="D6932" s="24">
        <v>43632</v>
      </c>
      <c r="E6932">
        <v>5000</v>
      </c>
      <c r="F6932" s="31">
        <v>2867.4721396356795</v>
      </c>
      <c r="G6932" s="24">
        <v>42362</v>
      </c>
      <c r="H6932" s="33">
        <v>1</v>
      </c>
      <c r="I6932">
        <v>0.98884995907581841</v>
      </c>
      <c r="J6932" s="40">
        <v>42496.663942676299</v>
      </c>
    </row>
    <row r="6933" spans="1:10" x14ac:dyDescent="0.3">
      <c r="A6933" s="29">
        <v>6929</v>
      </c>
      <c r="B6933">
        <v>5696</v>
      </c>
      <c r="C6933" s="24">
        <v>42340</v>
      </c>
      <c r="D6933" s="24">
        <v>43436</v>
      </c>
      <c r="E6933">
        <v>3750</v>
      </c>
      <c r="F6933" s="31">
        <v>1328.1050490472192</v>
      </c>
      <c r="G6933" s="24">
        <v>42344</v>
      </c>
      <c r="H6933" s="33">
        <v>1</v>
      </c>
      <c r="I6933">
        <v>0.98884995907581841</v>
      </c>
      <c r="J6933" s="40">
        <v>42381.641339964517</v>
      </c>
    </row>
    <row r="6934" spans="1:10" x14ac:dyDescent="0.3">
      <c r="A6934" s="29">
        <v>6930</v>
      </c>
      <c r="B6934">
        <v>5696</v>
      </c>
      <c r="C6934" s="24">
        <v>42340</v>
      </c>
      <c r="D6934" s="24">
        <v>43436</v>
      </c>
      <c r="E6934">
        <v>3750</v>
      </c>
      <c r="F6934" s="31">
        <v>4231.3456178591759</v>
      </c>
      <c r="G6934" s="24">
        <v>42947</v>
      </c>
      <c r="H6934" s="33">
        <v>1</v>
      </c>
      <c r="I6934">
        <v>0.98884995907581841</v>
      </c>
      <c r="J6934" s="40">
        <v>43414.331854051328</v>
      </c>
    </row>
    <row r="6935" spans="1:10" x14ac:dyDescent="0.3">
      <c r="A6935" s="29">
        <v>6931</v>
      </c>
      <c r="B6935">
        <v>5697</v>
      </c>
      <c r="C6935" s="24">
        <v>42010</v>
      </c>
      <c r="D6935" s="24">
        <v>42741</v>
      </c>
      <c r="E6935">
        <v>6250</v>
      </c>
      <c r="F6935" s="31">
        <v>691.43398024974317</v>
      </c>
      <c r="G6935" s="24">
        <v>42495</v>
      </c>
      <c r="H6935" s="33">
        <v>1</v>
      </c>
      <c r="I6935">
        <v>0.98884995907581841</v>
      </c>
      <c r="J6935" s="40">
        <v>43632.208189886711</v>
      </c>
    </row>
    <row r="6936" spans="1:10" x14ac:dyDescent="0.3">
      <c r="A6936" s="29">
        <v>6932</v>
      </c>
      <c r="B6936">
        <v>5698</v>
      </c>
      <c r="C6936" s="24">
        <v>42284</v>
      </c>
      <c r="D6936" s="24">
        <v>42650</v>
      </c>
      <c r="E6936">
        <v>3750</v>
      </c>
      <c r="F6936" s="31">
        <v>17.843759441933951</v>
      </c>
      <c r="G6936" s="24">
        <v>42472</v>
      </c>
      <c r="H6936" s="33">
        <v>1</v>
      </c>
      <c r="I6936">
        <v>0.98884995907581841</v>
      </c>
      <c r="J6936" s="40">
        <v>42522.429740128311</v>
      </c>
    </row>
    <row r="6937" spans="1:10" x14ac:dyDescent="0.3">
      <c r="A6937" s="29">
        <v>6933</v>
      </c>
      <c r="B6937">
        <v>5699</v>
      </c>
      <c r="C6937" s="24">
        <v>42196</v>
      </c>
      <c r="D6937" s="24">
        <v>43657</v>
      </c>
      <c r="E6937">
        <v>4375</v>
      </c>
      <c r="F6937" s="31">
        <v>7954.9314162072869</v>
      </c>
      <c r="G6937" s="24">
        <v>43538</v>
      </c>
      <c r="H6937" s="33">
        <v>2</v>
      </c>
      <c r="I6937">
        <v>0.89574241276323197</v>
      </c>
      <c r="J6937" s="40">
        <v>43674.36556052143</v>
      </c>
    </row>
    <row r="6938" spans="1:10" x14ac:dyDescent="0.3">
      <c r="A6938" s="29">
        <v>6934</v>
      </c>
      <c r="B6938">
        <v>5699</v>
      </c>
      <c r="C6938" s="24">
        <v>42196</v>
      </c>
      <c r="D6938" s="24">
        <v>43657</v>
      </c>
      <c r="E6938">
        <v>4375</v>
      </c>
      <c r="F6938" s="31">
        <v>2384.1667507003299</v>
      </c>
      <c r="G6938" s="24">
        <v>43063</v>
      </c>
      <c r="H6938" s="33">
        <v>1</v>
      </c>
      <c r="I6938">
        <v>0.98884995907581841</v>
      </c>
      <c r="J6938" s="40">
        <v>43388.203295732565</v>
      </c>
    </row>
    <row r="6939" spans="1:10" x14ac:dyDescent="0.3">
      <c r="A6939" s="29">
        <v>6935</v>
      </c>
      <c r="B6939">
        <v>5699</v>
      </c>
      <c r="C6939" s="24">
        <v>42196</v>
      </c>
      <c r="D6939" s="24">
        <v>43657</v>
      </c>
      <c r="E6939">
        <v>4375</v>
      </c>
      <c r="F6939" s="31">
        <v>2401.4771270033661</v>
      </c>
      <c r="G6939" s="24">
        <v>43619</v>
      </c>
      <c r="H6939" s="33">
        <v>1</v>
      </c>
      <c r="I6939">
        <v>0.98884995907581841</v>
      </c>
      <c r="J6939" s="40">
        <v>43673.096927784987</v>
      </c>
    </row>
    <row r="6940" spans="1:10" x14ac:dyDescent="0.3">
      <c r="A6940" s="29">
        <v>6936</v>
      </c>
      <c r="B6940">
        <v>5703</v>
      </c>
      <c r="C6940" s="24">
        <v>42089</v>
      </c>
      <c r="D6940" s="24">
        <v>43550</v>
      </c>
      <c r="E6940">
        <v>6250</v>
      </c>
      <c r="F6940" s="31">
        <v>30513.692525026603</v>
      </c>
      <c r="G6940" s="24">
        <v>43383</v>
      </c>
      <c r="H6940" s="33">
        <v>4</v>
      </c>
      <c r="I6940">
        <v>0.7196296248241657</v>
      </c>
      <c r="J6940" s="40">
        <v>43454.715371809303</v>
      </c>
    </row>
    <row r="6941" spans="1:10" x14ac:dyDescent="0.3">
      <c r="A6941" s="29">
        <v>6937</v>
      </c>
      <c r="B6941">
        <v>5703</v>
      </c>
      <c r="C6941" s="24">
        <v>42089</v>
      </c>
      <c r="D6941" s="24">
        <v>43550</v>
      </c>
      <c r="E6941">
        <v>6250</v>
      </c>
      <c r="F6941" s="31">
        <v>411.09733067334236</v>
      </c>
      <c r="G6941" s="24">
        <v>42189</v>
      </c>
      <c r="H6941" s="33">
        <v>1</v>
      </c>
      <c r="I6941">
        <v>0.98884995907581841</v>
      </c>
      <c r="J6941" s="40">
        <v>42894.89904461884</v>
      </c>
    </row>
    <row r="6942" spans="1:10" x14ac:dyDescent="0.3">
      <c r="A6942" s="29">
        <v>6938</v>
      </c>
      <c r="B6942">
        <v>5704</v>
      </c>
      <c r="C6942" s="24">
        <v>42326</v>
      </c>
      <c r="D6942" s="24">
        <v>43422</v>
      </c>
      <c r="E6942">
        <v>6250</v>
      </c>
      <c r="F6942" s="31">
        <v>4122.4754559380272</v>
      </c>
      <c r="G6942" s="24">
        <v>43284</v>
      </c>
      <c r="H6942" s="33">
        <v>1</v>
      </c>
      <c r="I6942">
        <v>0.98884995907581841</v>
      </c>
      <c r="J6942" s="40">
        <v>43957.815753058392</v>
      </c>
    </row>
    <row r="6943" spans="1:10" x14ac:dyDescent="0.3">
      <c r="A6943" s="29">
        <v>6939</v>
      </c>
      <c r="B6943">
        <v>5705</v>
      </c>
      <c r="C6943" s="24">
        <v>42253</v>
      </c>
      <c r="D6943" s="24">
        <v>43349</v>
      </c>
      <c r="E6943">
        <v>5625</v>
      </c>
      <c r="F6943" s="31">
        <v>6878.7186640766677</v>
      </c>
      <c r="G6943" s="24">
        <v>42784</v>
      </c>
      <c r="H6943" s="33">
        <v>2</v>
      </c>
      <c r="I6943">
        <v>0.89574241276323197</v>
      </c>
      <c r="J6943" s="40">
        <v>43134.30604001716</v>
      </c>
    </row>
    <row r="6944" spans="1:10" x14ac:dyDescent="0.3">
      <c r="A6944" s="29">
        <v>6940</v>
      </c>
      <c r="B6944">
        <v>5707</v>
      </c>
      <c r="C6944" s="24">
        <v>42200</v>
      </c>
      <c r="D6944" s="24">
        <v>43296</v>
      </c>
      <c r="E6944">
        <v>6250</v>
      </c>
      <c r="F6944" s="31">
        <v>8024.0937146804154</v>
      </c>
      <c r="G6944" s="24">
        <v>42252</v>
      </c>
      <c r="H6944" s="33">
        <v>2</v>
      </c>
      <c r="I6944">
        <v>0.89574241276323197</v>
      </c>
      <c r="J6944" s="40">
        <v>42599.349790975903</v>
      </c>
    </row>
    <row r="6945" spans="1:10" x14ac:dyDescent="0.3">
      <c r="A6945" s="29">
        <v>6941</v>
      </c>
      <c r="B6945">
        <v>5708</v>
      </c>
      <c r="C6945" s="24">
        <v>42043</v>
      </c>
      <c r="D6945" s="24">
        <v>42774</v>
      </c>
      <c r="E6945">
        <v>6250</v>
      </c>
      <c r="F6945" s="31">
        <v>8988.3017732117314</v>
      </c>
      <c r="G6945" s="24">
        <v>42751</v>
      </c>
      <c r="H6945" s="33">
        <v>2</v>
      </c>
      <c r="I6945">
        <v>0.89574241276323197</v>
      </c>
      <c r="J6945" s="40">
        <v>43059.853215122668</v>
      </c>
    </row>
    <row r="6946" spans="1:10" x14ac:dyDescent="0.3">
      <c r="A6946" s="29">
        <v>6942</v>
      </c>
      <c r="B6946">
        <v>5709</v>
      </c>
      <c r="C6946" s="24">
        <v>42242</v>
      </c>
      <c r="D6946" s="24">
        <v>42608</v>
      </c>
      <c r="E6946">
        <v>3750</v>
      </c>
      <c r="F6946" s="31">
        <v>21.958150515364917</v>
      </c>
      <c r="G6946" s="24">
        <v>42552</v>
      </c>
      <c r="H6946" s="33">
        <v>1</v>
      </c>
      <c r="I6946">
        <v>0.98884995907581841</v>
      </c>
      <c r="J6946" s="40">
        <v>43577.359354352018</v>
      </c>
    </row>
    <row r="6947" spans="1:10" x14ac:dyDescent="0.3">
      <c r="A6947" s="29">
        <v>6943</v>
      </c>
      <c r="B6947">
        <v>5709</v>
      </c>
      <c r="C6947" s="24">
        <v>42242</v>
      </c>
      <c r="D6947" s="24">
        <v>42608</v>
      </c>
      <c r="E6947">
        <v>3750</v>
      </c>
      <c r="F6947" s="31">
        <v>5562.1298334291114</v>
      </c>
      <c r="G6947" s="24">
        <v>42308</v>
      </c>
      <c r="H6947" s="33">
        <v>2</v>
      </c>
      <c r="I6947">
        <v>0.89574241276323197</v>
      </c>
      <c r="J6947" s="40">
        <v>42652.228183670224</v>
      </c>
    </row>
    <row r="6948" spans="1:10" x14ac:dyDescent="0.3">
      <c r="A6948" s="29">
        <v>6944</v>
      </c>
      <c r="B6948">
        <v>5710</v>
      </c>
      <c r="C6948" s="24">
        <v>42023</v>
      </c>
      <c r="D6948" s="24">
        <v>42754</v>
      </c>
      <c r="E6948">
        <v>3750</v>
      </c>
      <c r="F6948" s="31">
        <v>556.28422583669101</v>
      </c>
      <c r="G6948" s="24">
        <v>42673</v>
      </c>
      <c r="H6948" s="33">
        <v>1</v>
      </c>
      <c r="I6948">
        <v>0.98884995907581841</v>
      </c>
      <c r="J6948" s="40">
        <v>42913.931429403237</v>
      </c>
    </row>
    <row r="6949" spans="1:10" x14ac:dyDescent="0.3">
      <c r="A6949" s="29">
        <v>6945</v>
      </c>
      <c r="B6949">
        <v>5711</v>
      </c>
      <c r="C6949" s="24">
        <v>42143</v>
      </c>
      <c r="D6949" s="24">
        <v>42874</v>
      </c>
      <c r="E6949">
        <v>4375</v>
      </c>
      <c r="F6949" s="31">
        <v>6970.889781287794</v>
      </c>
      <c r="G6949" s="24">
        <v>42375</v>
      </c>
      <c r="H6949" s="33">
        <v>2</v>
      </c>
      <c r="I6949">
        <v>0.89574241276323197</v>
      </c>
      <c r="J6949" s="40">
        <v>42394.349262393232</v>
      </c>
    </row>
    <row r="6950" spans="1:10" x14ac:dyDescent="0.3">
      <c r="A6950" s="29">
        <v>6946</v>
      </c>
      <c r="B6950">
        <v>5711</v>
      </c>
      <c r="C6950" s="24">
        <v>42143</v>
      </c>
      <c r="D6950" s="24">
        <v>42874</v>
      </c>
      <c r="E6950">
        <v>4375</v>
      </c>
      <c r="F6950" s="31">
        <v>2540.1523854606444</v>
      </c>
      <c r="G6950" s="24">
        <v>42171</v>
      </c>
      <c r="H6950" s="33">
        <v>1</v>
      </c>
      <c r="I6950">
        <v>0.98884995907581841</v>
      </c>
      <c r="J6950" s="40">
        <v>42325.745243114528</v>
      </c>
    </row>
    <row r="6951" spans="1:10" x14ac:dyDescent="0.3">
      <c r="A6951" s="29">
        <v>6947</v>
      </c>
      <c r="B6951">
        <v>5713</v>
      </c>
      <c r="C6951" s="24">
        <v>42239</v>
      </c>
      <c r="D6951" s="24">
        <v>43700</v>
      </c>
      <c r="E6951">
        <v>3750</v>
      </c>
      <c r="F6951" s="31">
        <v>357.01574052611841</v>
      </c>
      <c r="G6951" s="24">
        <v>43353</v>
      </c>
      <c r="H6951" s="33">
        <v>1</v>
      </c>
      <c r="I6951">
        <v>0.98884995907581841</v>
      </c>
      <c r="J6951" s="40">
        <v>43705.014002686563</v>
      </c>
    </row>
    <row r="6952" spans="1:10" x14ac:dyDescent="0.3">
      <c r="A6952" s="29">
        <v>6948</v>
      </c>
      <c r="B6952">
        <v>5713</v>
      </c>
      <c r="C6952" s="24">
        <v>42239</v>
      </c>
      <c r="D6952" s="24">
        <v>43700</v>
      </c>
      <c r="E6952">
        <v>3750</v>
      </c>
      <c r="F6952" s="31">
        <v>2905.6948583357648</v>
      </c>
      <c r="G6952" s="24">
        <v>43347</v>
      </c>
      <c r="H6952" s="33">
        <v>1</v>
      </c>
      <c r="I6952">
        <v>0.98884995907581841</v>
      </c>
      <c r="J6952" s="40">
        <v>43710.961062208298</v>
      </c>
    </row>
    <row r="6953" spans="1:10" x14ac:dyDescent="0.3">
      <c r="A6953" s="29">
        <v>6949</v>
      </c>
      <c r="B6953">
        <v>5713</v>
      </c>
      <c r="C6953" s="24">
        <v>42239</v>
      </c>
      <c r="D6953" s="24">
        <v>43700</v>
      </c>
      <c r="E6953">
        <v>3750</v>
      </c>
      <c r="F6953" s="31">
        <v>5095.6776019493136</v>
      </c>
      <c r="G6953" s="24">
        <v>42774</v>
      </c>
      <c r="H6953" s="33">
        <v>2</v>
      </c>
      <c r="I6953">
        <v>0.89574241276323197</v>
      </c>
      <c r="J6953" s="40">
        <v>42985.029393974422</v>
      </c>
    </row>
    <row r="6954" spans="1:10" x14ac:dyDescent="0.3">
      <c r="A6954" s="29">
        <v>6950</v>
      </c>
      <c r="B6954">
        <v>5714</v>
      </c>
      <c r="C6954" s="24">
        <v>42048</v>
      </c>
      <c r="D6954" s="24">
        <v>43509</v>
      </c>
      <c r="E6954">
        <v>4375</v>
      </c>
      <c r="F6954" s="31">
        <v>6556.3292674869253</v>
      </c>
      <c r="G6954" s="24">
        <v>42218</v>
      </c>
      <c r="H6954" s="33">
        <v>2</v>
      </c>
      <c r="I6954">
        <v>0.89574241276323197</v>
      </c>
      <c r="J6954" s="40">
        <v>42453.388324362008</v>
      </c>
    </row>
    <row r="6955" spans="1:10" x14ac:dyDescent="0.3">
      <c r="A6955" s="29">
        <v>6951</v>
      </c>
      <c r="B6955">
        <v>5715</v>
      </c>
      <c r="C6955" s="24">
        <v>42139</v>
      </c>
      <c r="D6955" s="24">
        <v>43600</v>
      </c>
      <c r="E6955">
        <v>4375</v>
      </c>
      <c r="F6955" s="31">
        <v>3850.9889960107475</v>
      </c>
      <c r="G6955" s="24">
        <v>43248</v>
      </c>
      <c r="H6955" s="33">
        <v>1</v>
      </c>
      <c r="I6955">
        <v>0.98884995907581841</v>
      </c>
      <c r="J6955" s="40">
        <v>43380.703457824704</v>
      </c>
    </row>
    <row r="6956" spans="1:10" x14ac:dyDescent="0.3">
      <c r="A6956" s="29">
        <v>6952</v>
      </c>
      <c r="B6956">
        <v>5716</v>
      </c>
      <c r="C6956" s="24">
        <v>42345</v>
      </c>
      <c r="D6956" s="24">
        <v>43806</v>
      </c>
      <c r="E6956">
        <v>5625</v>
      </c>
      <c r="F6956" s="31">
        <v>50.59485801622376</v>
      </c>
      <c r="G6956" s="24">
        <v>43192</v>
      </c>
      <c r="H6956" s="33">
        <v>1</v>
      </c>
      <c r="I6956">
        <v>0.98884995907581841</v>
      </c>
      <c r="J6956" s="40">
        <v>44108.398900457825</v>
      </c>
    </row>
    <row r="6957" spans="1:10" x14ac:dyDescent="0.3">
      <c r="A6957" s="29">
        <v>6953</v>
      </c>
      <c r="B6957">
        <v>5716</v>
      </c>
      <c r="C6957" s="24">
        <v>42345</v>
      </c>
      <c r="D6957" s="24">
        <v>43806</v>
      </c>
      <c r="E6957">
        <v>5625</v>
      </c>
      <c r="F6957" s="31">
        <v>3803.2623871691017</v>
      </c>
      <c r="G6957" s="24">
        <v>43265</v>
      </c>
      <c r="H6957" s="33">
        <v>1</v>
      </c>
      <c r="I6957">
        <v>0.98884995907581841</v>
      </c>
      <c r="J6957" s="40">
        <v>43375.089294094971</v>
      </c>
    </row>
    <row r="6958" spans="1:10" x14ac:dyDescent="0.3">
      <c r="A6958" s="29">
        <v>6954</v>
      </c>
      <c r="B6958">
        <v>5719</v>
      </c>
      <c r="C6958" s="24">
        <v>42141</v>
      </c>
      <c r="D6958" s="24">
        <v>43602</v>
      </c>
      <c r="E6958">
        <v>6250</v>
      </c>
      <c r="F6958" s="31">
        <v>17538.42155104097</v>
      </c>
      <c r="G6958" s="24">
        <v>42458</v>
      </c>
      <c r="H6958" s="33">
        <v>3</v>
      </c>
      <c r="I6958">
        <v>0.80482337140270255</v>
      </c>
      <c r="J6958" s="40">
        <v>42623.783020352479</v>
      </c>
    </row>
    <row r="6959" spans="1:10" x14ac:dyDescent="0.3">
      <c r="A6959" s="29">
        <v>6955</v>
      </c>
      <c r="B6959">
        <v>5719</v>
      </c>
      <c r="C6959" s="24">
        <v>42141</v>
      </c>
      <c r="D6959" s="24">
        <v>43602</v>
      </c>
      <c r="E6959">
        <v>6250</v>
      </c>
      <c r="F6959" s="31">
        <v>8972.5830917655348</v>
      </c>
      <c r="G6959" s="24">
        <v>42742</v>
      </c>
      <c r="H6959" s="33">
        <v>2</v>
      </c>
      <c r="I6959">
        <v>0.89574241276323197</v>
      </c>
      <c r="J6959" s="40">
        <v>42972.784384400642</v>
      </c>
    </row>
    <row r="6960" spans="1:10" x14ac:dyDescent="0.3">
      <c r="A6960" s="29">
        <v>6956</v>
      </c>
      <c r="B6960">
        <v>5720</v>
      </c>
      <c r="C6960" s="24">
        <v>42050</v>
      </c>
      <c r="D6960" s="24">
        <v>42781</v>
      </c>
      <c r="E6960">
        <v>5625</v>
      </c>
      <c r="F6960" s="31">
        <v>6380.0280512738864</v>
      </c>
      <c r="G6960" s="24">
        <v>42325</v>
      </c>
      <c r="H6960" s="33">
        <v>2</v>
      </c>
      <c r="I6960">
        <v>0.89574241276323197</v>
      </c>
      <c r="J6960" s="40">
        <v>42595.816614595344</v>
      </c>
    </row>
    <row r="6961" spans="1:10" x14ac:dyDescent="0.3">
      <c r="A6961" s="29">
        <v>6957</v>
      </c>
      <c r="B6961">
        <v>5721</v>
      </c>
      <c r="C6961" s="24">
        <v>42094</v>
      </c>
      <c r="D6961" s="24">
        <v>43555</v>
      </c>
      <c r="E6961">
        <v>5000</v>
      </c>
      <c r="F6961" s="31">
        <v>3873.3063017350578</v>
      </c>
      <c r="G6961" s="24">
        <v>42371</v>
      </c>
      <c r="H6961" s="33">
        <v>1</v>
      </c>
      <c r="I6961">
        <v>0.98884995907581841</v>
      </c>
      <c r="J6961" s="40">
        <v>42608.66695753231</v>
      </c>
    </row>
    <row r="6962" spans="1:10" x14ac:dyDescent="0.3">
      <c r="A6962" s="29">
        <v>6958</v>
      </c>
      <c r="B6962">
        <v>5721</v>
      </c>
      <c r="C6962" s="24">
        <v>42094</v>
      </c>
      <c r="D6962" s="24">
        <v>43555</v>
      </c>
      <c r="E6962">
        <v>5000</v>
      </c>
      <c r="F6962" s="31">
        <v>791.56243824189289</v>
      </c>
      <c r="G6962" s="24">
        <v>42952</v>
      </c>
      <c r="H6962" s="33">
        <v>1</v>
      </c>
      <c r="I6962">
        <v>0.98884995907581841</v>
      </c>
      <c r="J6962" s="40">
        <v>43351.769970161804</v>
      </c>
    </row>
    <row r="6963" spans="1:10" x14ac:dyDescent="0.3">
      <c r="A6963" s="29">
        <v>6959</v>
      </c>
      <c r="B6963">
        <v>5723</v>
      </c>
      <c r="C6963" s="24">
        <v>42294</v>
      </c>
      <c r="D6963" s="24">
        <v>42660</v>
      </c>
      <c r="E6963">
        <v>4375</v>
      </c>
      <c r="F6963" s="31">
        <v>9845.3958253846486</v>
      </c>
      <c r="G6963" s="24">
        <v>42346</v>
      </c>
      <c r="H6963" s="33">
        <v>2</v>
      </c>
      <c r="I6963">
        <v>0.89574241276323197</v>
      </c>
      <c r="J6963" s="40">
        <v>42504.030619399142</v>
      </c>
    </row>
    <row r="6964" spans="1:10" x14ac:dyDescent="0.3">
      <c r="A6964" s="29">
        <v>6960</v>
      </c>
      <c r="B6964">
        <v>5723</v>
      </c>
      <c r="C6964" s="24">
        <v>42294</v>
      </c>
      <c r="D6964" s="24">
        <v>42660</v>
      </c>
      <c r="E6964">
        <v>4375</v>
      </c>
      <c r="F6964" s="31">
        <v>2477.4288909698521</v>
      </c>
      <c r="G6964" s="24">
        <v>42441</v>
      </c>
      <c r="H6964" s="33">
        <v>1</v>
      </c>
      <c r="I6964">
        <v>0.98884995907581841</v>
      </c>
      <c r="J6964" s="40">
        <v>43121.806946286415</v>
      </c>
    </row>
    <row r="6965" spans="1:10" x14ac:dyDescent="0.3">
      <c r="A6965" s="29">
        <v>6961</v>
      </c>
      <c r="B6965">
        <v>5723</v>
      </c>
      <c r="C6965" s="24">
        <v>42294</v>
      </c>
      <c r="D6965" s="24">
        <v>42660</v>
      </c>
      <c r="E6965">
        <v>4375</v>
      </c>
      <c r="F6965" s="31">
        <v>8937.9221372010543</v>
      </c>
      <c r="G6965" s="24">
        <v>42355</v>
      </c>
      <c r="H6965" s="33">
        <v>2</v>
      </c>
      <c r="I6965">
        <v>0.89574241276323197</v>
      </c>
      <c r="J6965" s="40">
        <v>42763.343644799221</v>
      </c>
    </row>
    <row r="6966" spans="1:10" x14ac:dyDescent="0.3">
      <c r="A6966" s="29">
        <v>6962</v>
      </c>
      <c r="B6966">
        <v>5724</v>
      </c>
      <c r="C6966" s="24">
        <v>42366</v>
      </c>
      <c r="D6966" s="24">
        <v>43462</v>
      </c>
      <c r="E6966">
        <v>5000</v>
      </c>
      <c r="F6966" s="31">
        <v>18.204049996763153</v>
      </c>
      <c r="G6966" s="24">
        <v>43362</v>
      </c>
      <c r="H6966" s="33">
        <v>1</v>
      </c>
      <c r="I6966">
        <v>0.98884995907581841</v>
      </c>
      <c r="J6966" s="40">
        <v>43710.795015120268</v>
      </c>
    </row>
    <row r="6967" spans="1:10" x14ac:dyDescent="0.3">
      <c r="A6967" s="29">
        <v>6963</v>
      </c>
      <c r="B6967">
        <v>5725</v>
      </c>
      <c r="C6967" s="24">
        <v>42032</v>
      </c>
      <c r="D6967" s="24">
        <v>42763</v>
      </c>
      <c r="E6967">
        <v>3750</v>
      </c>
      <c r="F6967" s="31">
        <v>1225.7785020852555</v>
      </c>
      <c r="G6967" s="24">
        <v>42268</v>
      </c>
      <c r="H6967" s="33">
        <v>1</v>
      </c>
      <c r="I6967">
        <v>0.98884995907581841</v>
      </c>
      <c r="J6967" s="40">
        <v>43197.016251092035</v>
      </c>
    </row>
    <row r="6968" spans="1:10" x14ac:dyDescent="0.3">
      <c r="A6968" s="29">
        <v>6964</v>
      </c>
      <c r="B6968">
        <v>5726</v>
      </c>
      <c r="C6968" s="24">
        <v>42169</v>
      </c>
      <c r="D6968" s="24">
        <v>43630</v>
      </c>
      <c r="E6968">
        <v>5000</v>
      </c>
      <c r="F6968" s="31">
        <v>5160.4159202371156</v>
      </c>
      <c r="G6968" s="24">
        <v>43548</v>
      </c>
      <c r="H6968" s="33">
        <v>2</v>
      </c>
      <c r="I6968">
        <v>0.89574241276323197</v>
      </c>
      <c r="J6968" s="40">
        <v>43755.622063383787</v>
      </c>
    </row>
    <row r="6969" spans="1:10" x14ac:dyDescent="0.3">
      <c r="A6969" s="29">
        <v>6965</v>
      </c>
      <c r="B6969">
        <v>5726</v>
      </c>
      <c r="C6969" s="24">
        <v>42169</v>
      </c>
      <c r="D6969" s="24">
        <v>43630</v>
      </c>
      <c r="E6969">
        <v>5000</v>
      </c>
      <c r="F6969" s="31">
        <v>1745.4661167838012</v>
      </c>
      <c r="G6969" s="24">
        <v>42931</v>
      </c>
      <c r="H6969" s="33">
        <v>1</v>
      </c>
      <c r="I6969">
        <v>0.98884995907581841</v>
      </c>
      <c r="J6969" s="40">
        <v>43013.703144444931</v>
      </c>
    </row>
    <row r="6970" spans="1:10" x14ac:dyDescent="0.3">
      <c r="A6970" s="29">
        <v>6966</v>
      </c>
      <c r="B6970">
        <v>5726</v>
      </c>
      <c r="C6970" s="24">
        <v>42169</v>
      </c>
      <c r="D6970" s="24">
        <v>43630</v>
      </c>
      <c r="E6970">
        <v>5000</v>
      </c>
      <c r="F6970" s="31">
        <v>424.56690593718946</v>
      </c>
      <c r="G6970" s="24">
        <v>42644</v>
      </c>
      <c r="H6970" s="33">
        <v>1</v>
      </c>
      <c r="I6970">
        <v>0.98884995907581841</v>
      </c>
      <c r="J6970" s="40">
        <v>42935.275313573329</v>
      </c>
    </row>
    <row r="6971" spans="1:10" x14ac:dyDescent="0.3">
      <c r="A6971" s="29">
        <v>6967</v>
      </c>
      <c r="B6971">
        <v>5727</v>
      </c>
      <c r="C6971" s="24">
        <v>42016</v>
      </c>
      <c r="D6971" s="24">
        <v>43477</v>
      </c>
      <c r="E6971">
        <v>5625</v>
      </c>
      <c r="F6971" s="31">
        <v>5558.0071495715047</v>
      </c>
      <c r="G6971" s="24">
        <v>43192</v>
      </c>
      <c r="H6971" s="33">
        <v>2</v>
      </c>
      <c r="I6971">
        <v>0.89574241276323197</v>
      </c>
      <c r="J6971" s="40">
        <v>43309.622830616659</v>
      </c>
    </row>
    <row r="6972" spans="1:10" x14ac:dyDescent="0.3">
      <c r="A6972" s="29">
        <v>6968</v>
      </c>
      <c r="B6972">
        <v>5730</v>
      </c>
      <c r="C6972" s="24">
        <v>42311</v>
      </c>
      <c r="D6972" s="24">
        <v>43772</v>
      </c>
      <c r="E6972">
        <v>6250</v>
      </c>
      <c r="F6972" s="31">
        <v>2825.1344794897727</v>
      </c>
      <c r="G6972" s="24">
        <v>42685</v>
      </c>
      <c r="H6972" s="33">
        <v>1</v>
      </c>
      <c r="I6972">
        <v>0.98884995907581841</v>
      </c>
      <c r="J6972" s="40">
        <v>42727.80761000661</v>
      </c>
    </row>
    <row r="6973" spans="1:10" x14ac:dyDescent="0.3">
      <c r="A6973" s="29">
        <v>6969</v>
      </c>
      <c r="B6973">
        <v>5731</v>
      </c>
      <c r="C6973" s="24">
        <v>42272</v>
      </c>
      <c r="D6973" s="24">
        <v>43368</v>
      </c>
      <c r="E6973">
        <v>5000</v>
      </c>
      <c r="F6973" s="31">
        <v>7608.5087599996868</v>
      </c>
      <c r="G6973" s="24">
        <v>42594</v>
      </c>
      <c r="H6973" s="33">
        <v>2</v>
      </c>
      <c r="I6973">
        <v>0.89574241276323197</v>
      </c>
      <c r="J6973" s="40">
        <v>43438.232718238534</v>
      </c>
    </row>
    <row r="6974" spans="1:10" x14ac:dyDescent="0.3">
      <c r="A6974" s="29">
        <v>6970</v>
      </c>
      <c r="B6974">
        <v>5733</v>
      </c>
      <c r="C6974" s="24">
        <v>42144</v>
      </c>
      <c r="D6974" s="24">
        <v>42875</v>
      </c>
      <c r="E6974">
        <v>5000</v>
      </c>
      <c r="F6974" s="31">
        <v>124.41879743100554</v>
      </c>
      <c r="G6974" s="24">
        <v>42610</v>
      </c>
      <c r="H6974" s="33">
        <v>1</v>
      </c>
      <c r="I6974">
        <v>0.98884995907581841</v>
      </c>
      <c r="J6974" s="40">
        <v>42908.204835272692</v>
      </c>
    </row>
    <row r="6975" spans="1:10" x14ac:dyDescent="0.3">
      <c r="A6975" s="29">
        <v>6971</v>
      </c>
      <c r="B6975">
        <v>5734</v>
      </c>
      <c r="C6975" s="24">
        <v>42188</v>
      </c>
      <c r="D6975" s="24">
        <v>43649</v>
      </c>
      <c r="E6975">
        <v>4375</v>
      </c>
      <c r="F6975" s="31">
        <v>5190.1298919855744</v>
      </c>
      <c r="G6975" s="24">
        <v>43515</v>
      </c>
      <c r="H6975" s="33">
        <v>2</v>
      </c>
      <c r="I6975">
        <v>0.89574241276323197</v>
      </c>
      <c r="J6975" s="40">
        <v>43627.588086405136</v>
      </c>
    </row>
    <row r="6976" spans="1:10" x14ac:dyDescent="0.3">
      <c r="A6976" s="29">
        <v>6972</v>
      </c>
      <c r="B6976">
        <v>5735</v>
      </c>
      <c r="C6976" s="24">
        <v>42183</v>
      </c>
      <c r="D6976" s="24">
        <v>42914</v>
      </c>
      <c r="E6976">
        <v>6250</v>
      </c>
      <c r="F6976" s="31">
        <v>1408.4586427108413</v>
      </c>
      <c r="G6976" s="24">
        <v>42349</v>
      </c>
      <c r="H6976" s="33">
        <v>1</v>
      </c>
      <c r="I6976">
        <v>0.98884995907581841</v>
      </c>
      <c r="J6976" s="40">
        <v>42561.148016295243</v>
      </c>
    </row>
    <row r="6977" spans="1:10" x14ac:dyDescent="0.3">
      <c r="A6977" s="29">
        <v>6973</v>
      </c>
      <c r="B6977">
        <v>5736</v>
      </c>
      <c r="C6977" s="24">
        <v>42012</v>
      </c>
      <c r="D6977" s="24">
        <v>42743</v>
      </c>
      <c r="E6977">
        <v>5000</v>
      </c>
      <c r="F6977" s="31">
        <v>1354.247940721541</v>
      </c>
      <c r="G6977" s="24">
        <v>42296</v>
      </c>
      <c r="H6977" s="33">
        <v>1</v>
      </c>
      <c r="I6977">
        <v>0.98884995907581841</v>
      </c>
      <c r="J6977" s="40">
        <v>42767.631009042852</v>
      </c>
    </row>
    <row r="6978" spans="1:10" x14ac:dyDescent="0.3">
      <c r="A6978" s="29">
        <v>6974</v>
      </c>
      <c r="B6978">
        <v>5737</v>
      </c>
      <c r="C6978" s="24">
        <v>42228</v>
      </c>
      <c r="D6978" s="24">
        <v>42959</v>
      </c>
      <c r="E6978">
        <v>6250</v>
      </c>
      <c r="F6978" s="31">
        <v>5018.9336796040834</v>
      </c>
      <c r="G6978" s="24">
        <v>42585</v>
      </c>
      <c r="H6978" s="33">
        <v>2</v>
      </c>
      <c r="I6978">
        <v>0.89574241276323197</v>
      </c>
      <c r="J6978" s="40">
        <v>42656.681797899109</v>
      </c>
    </row>
    <row r="6979" spans="1:10" x14ac:dyDescent="0.3">
      <c r="A6979" s="29">
        <v>6975</v>
      </c>
      <c r="B6979">
        <v>5737</v>
      </c>
      <c r="C6979" s="24">
        <v>42228</v>
      </c>
      <c r="D6979" s="24">
        <v>42959</v>
      </c>
      <c r="E6979">
        <v>6250</v>
      </c>
      <c r="F6979" s="31">
        <v>8144.9946243746645</v>
      </c>
      <c r="G6979" s="24">
        <v>42485</v>
      </c>
      <c r="H6979" s="33">
        <v>2</v>
      </c>
      <c r="I6979">
        <v>0.89574241276323197</v>
      </c>
      <c r="J6979" s="40">
        <v>42508.719675472857</v>
      </c>
    </row>
    <row r="6980" spans="1:10" x14ac:dyDescent="0.3">
      <c r="A6980" s="29">
        <v>6976</v>
      </c>
      <c r="B6980">
        <v>5741</v>
      </c>
      <c r="C6980" s="24">
        <v>42267</v>
      </c>
      <c r="D6980" s="24">
        <v>43728</v>
      </c>
      <c r="E6980">
        <v>3750</v>
      </c>
      <c r="F6980" s="31">
        <v>2096.1270830687658</v>
      </c>
      <c r="G6980" s="24">
        <v>43416</v>
      </c>
      <c r="H6980" s="33">
        <v>1</v>
      </c>
      <c r="I6980">
        <v>0.98884995907581841</v>
      </c>
      <c r="J6980" s="40">
        <v>44473.16886389703</v>
      </c>
    </row>
    <row r="6981" spans="1:10" x14ac:dyDescent="0.3">
      <c r="A6981" s="29">
        <v>6977</v>
      </c>
      <c r="B6981">
        <v>5742</v>
      </c>
      <c r="C6981" s="24">
        <v>42010</v>
      </c>
      <c r="D6981" s="24">
        <v>43471</v>
      </c>
      <c r="E6981">
        <v>6250</v>
      </c>
      <c r="F6981" s="31">
        <v>3752.2066913324929</v>
      </c>
      <c r="G6981" s="24">
        <v>42406</v>
      </c>
      <c r="H6981" s="33">
        <v>1</v>
      </c>
      <c r="I6981">
        <v>0.98884995907581841</v>
      </c>
      <c r="J6981" s="40">
        <v>42521.399927752194</v>
      </c>
    </row>
    <row r="6982" spans="1:10" x14ac:dyDescent="0.3">
      <c r="A6982" s="29">
        <v>6978</v>
      </c>
      <c r="B6982">
        <v>5745</v>
      </c>
      <c r="C6982" s="24">
        <v>42276</v>
      </c>
      <c r="D6982" s="24">
        <v>42642</v>
      </c>
      <c r="E6982">
        <v>6250</v>
      </c>
      <c r="F6982" s="31">
        <v>1546.5137835854125</v>
      </c>
      <c r="G6982" s="24">
        <v>42300</v>
      </c>
      <c r="H6982" s="33">
        <v>1</v>
      </c>
      <c r="I6982">
        <v>0.98884995907581841</v>
      </c>
      <c r="J6982" s="40">
        <v>42697.345675945508</v>
      </c>
    </row>
    <row r="6983" spans="1:10" x14ac:dyDescent="0.3">
      <c r="A6983" s="29">
        <v>6979</v>
      </c>
      <c r="B6983">
        <v>5746</v>
      </c>
      <c r="C6983" s="24">
        <v>42036</v>
      </c>
      <c r="D6983" s="24">
        <v>43497</v>
      </c>
      <c r="E6983">
        <v>3750</v>
      </c>
      <c r="F6983" s="31">
        <v>1877.7397784430048</v>
      </c>
      <c r="G6983" s="24">
        <v>43427</v>
      </c>
      <c r="H6983" s="33">
        <v>1</v>
      </c>
      <c r="I6983">
        <v>0.98884995907581841</v>
      </c>
      <c r="J6983" s="40">
        <v>43779.375666537184</v>
      </c>
    </row>
    <row r="6984" spans="1:10" x14ac:dyDescent="0.3">
      <c r="A6984" s="29">
        <v>6980</v>
      </c>
      <c r="B6984">
        <v>5747</v>
      </c>
      <c r="C6984" s="24">
        <v>42174</v>
      </c>
      <c r="D6984" s="24">
        <v>42540</v>
      </c>
      <c r="E6984">
        <v>3750</v>
      </c>
      <c r="F6984" s="31">
        <v>4583.4468196289272</v>
      </c>
      <c r="G6984" s="24">
        <v>42350</v>
      </c>
      <c r="H6984" s="33">
        <v>1</v>
      </c>
      <c r="I6984">
        <v>0.98884995907581841</v>
      </c>
      <c r="J6984" s="40">
        <v>42422.432251057813</v>
      </c>
    </row>
    <row r="6985" spans="1:10" x14ac:dyDescent="0.3">
      <c r="A6985" s="29">
        <v>6981</v>
      </c>
      <c r="B6985">
        <v>5748</v>
      </c>
      <c r="C6985" s="24">
        <v>42307</v>
      </c>
      <c r="D6985" s="24">
        <v>43768</v>
      </c>
      <c r="E6985">
        <v>4375</v>
      </c>
      <c r="F6985" s="31">
        <v>4297.2985703567701</v>
      </c>
      <c r="G6985" s="24">
        <v>42606</v>
      </c>
      <c r="H6985" s="33">
        <v>1</v>
      </c>
      <c r="I6985">
        <v>0.98884995907581841</v>
      </c>
      <c r="J6985" s="40">
        <v>42995.836504574523</v>
      </c>
    </row>
    <row r="6986" spans="1:10" x14ac:dyDescent="0.3">
      <c r="A6986" s="29">
        <v>6982</v>
      </c>
      <c r="B6986">
        <v>5750</v>
      </c>
      <c r="C6986" s="24">
        <v>42188</v>
      </c>
      <c r="D6986" s="24">
        <v>42919</v>
      </c>
      <c r="E6986">
        <v>3750</v>
      </c>
      <c r="F6986" s="31">
        <v>4747.5433280506022</v>
      </c>
      <c r="G6986" s="24">
        <v>42644</v>
      </c>
      <c r="H6986" s="33">
        <v>1</v>
      </c>
      <c r="I6986">
        <v>0.98884995907581841</v>
      </c>
      <c r="J6986" s="40">
        <v>42961.717189261413</v>
      </c>
    </row>
    <row r="6987" spans="1:10" x14ac:dyDescent="0.3">
      <c r="A6987" s="29">
        <v>6983</v>
      </c>
      <c r="B6987">
        <v>5751</v>
      </c>
      <c r="C6987" s="24">
        <v>42233</v>
      </c>
      <c r="D6987" s="24">
        <v>43694</v>
      </c>
      <c r="E6987">
        <v>4375</v>
      </c>
      <c r="F6987" s="31">
        <v>2301.5706001554727</v>
      </c>
      <c r="G6987" s="24">
        <v>42762</v>
      </c>
      <c r="H6987" s="33">
        <v>1</v>
      </c>
      <c r="I6987">
        <v>0.98884995907581841</v>
      </c>
      <c r="J6987" s="40">
        <v>42939.264326673023</v>
      </c>
    </row>
    <row r="6988" spans="1:10" x14ac:dyDescent="0.3">
      <c r="A6988" s="29">
        <v>6984</v>
      </c>
      <c r="B6988">
        <v>5753</v>
      </c>
      <c r="C6988" s="24">
        <v>42200</v>
      </c>
      <c r="D6988" s="24">
        <v>43296</v>
      </c>
      <c r="E6988">
        <v>5625</v>
      </c>
      <c r="F6988" s="31">
        <v>10096.324061325355</v>
      </c>
      <c r="G6988" s="24">
        <v>42270</v>
      </c>
      <c r="H6988" s="33">
        <v>3</v>
      </c>
      <c r="I6988">
        <v>0.80482337140270255</v>
      </c>
      <c r="J6988" s="40">
        <v>42329.051049121226</v>
      </c>
    </row>
    <row r="6989" spans="1:10" x14ac:dyDescent="0.3">
      <c r="A6989" s="29">
        <v>6985</v>
      </c>
      <c r="B6989">
        <v>5753</v>
      </c>
      <c r="C6989" s="24">
        <v>42200</v>
      </c>
      <c r="D6989" s="24">
        <v>43296</v>
      </c>
      <c r="E6989">
        <v>5625</v>
      </c>
      <c r="F6989" s="31">
        <v>2347.6875047112917</v>
      </c>
      <c r="G6989" s="24">
        <v>43260</v>
      </c>
      <c r="H6989" s="33">
        <v>1</v>
      </c>
      <c r="I6989">
        <v>0.98884995907581841</v>
      </c>
      <c r="J6989" s="40">
        <v>43499.504228319733</v>
      </c>
    </row>
    <row r="6990" spans="1:10" x14ac:dyDescent="0.3">
      <c r="A6990" s="29">
        <v>6986</v>
      </c>
      <c r="B6990">
        <v>5754</v>
      </c>
      <c r="C6990" s="24">
        <v>42282</v>
      </c>
      <c r="D6990" s="24">
        <v>42648</v>
      </c>
      <c r="E6990">
        <v>6250</v>
      </c>
      <c r="F6990" s="31">
        <v>6866.0197093448287</v>
      </c>
      <c r="G6990" s="24">
        <v>42506</v>
      </c>
      <c r="H6990" s="33">
        <v>2</v>
      </c>
      <c r="I6990">
        <v>0.89574241276323197</v>
      </c>
      <c r="J6990" s="40">
        <v>42519.301166379584</v>
      </c>
    </row>
    <row r="6991" spans="1:10" x14ac:dyDescent="0.3">
      <c r="A6991" s="29">
        <v>6987</v>
      </c>
      <c r="B6991">
        <v>5755</v>
      </c>
      <c r="C6991" s="24">
        <v>42086</v>
      </c>
      <c r="D6991" s="24">
        <v>43547</v>
      </c>
      <c r="E6991">
        <v>6250</v>
      </c>
      <c r="F6991" s="31">
        <v>7201.1347212499923</v>
      </c>
      <c r="G6991" s="24">
        <v>42373</v>
      </c>
      <c r="H6991" s="33">
        <v>2</v>
      </c>
      <c r="I6991">
        <v>0.89574241276323197</v>
      </c>
      <c r="J6991" s="40">
        <v>42547.711329598853</v>
      </c>
    </row>
    <row r="6992" spans="1:10" x14ac:dyDescent="0.3">
      <c r="A6992" s="29">
        <v>6988</v>
      </c>
      <c r="B6992">
        <v>5755</v>
      </c>
      <c r="C6992" s="24">
        <v>42086</v>
      </c>
      <c r="D6992" s="24">
        <v>43547</v>
      </c>
      <c r="E6992">
        <v>6250</v>
      </c>
      <c r="F6992" s="31">
        <v>6532.2420732096807</v>
      </c>
      <c r="G6992" s="24">
        <v>42327</v>
      </c>
      <c r="H6992" s="33">
        <v>2</v>
      </c>
      <c r="I6992">
        <v>0.89574241276323197</v>
      </c>
      <c r="J6992" s="40">
        <v>42465.181230608054</v>
      </c>
    </row>
    <row r="6993" spans="1:10" x14ac:dyDescent="0.3">
      <c r="A6993" s="29">
        <v>6989</v>
      </c>
      <c r="B6993">
        <v>5755</v>
      </c>
      <c r="C6993" s="24">
        <v>42086</v>
      </c>
      <c r="D6993" s="24">
        <v>43547</v>
      </c>
      <c r="E6993">
        <v>6250</v>
      </c>
      <c r="F6993" s="31">
        <v>8523.499042767151</v>
      </c>
      <c r="G6993" s="24">
        <v>42767</v>
      </c>
      <c r="H6993" s="33">
        <v>2</v>
      </c>
      <c r="I6993">
        <v>0.89574241276323197</v>
      </c>
      <c r="J6993" s="40">
        <v>43072.277663610796</v>
      </c>
    </row>
    <row r="6994" spans="1:10" x14ac:dyDescent="0.3">
      <c r="A6994" s="29">
        <v>6990</v>
      </c>
      <c r="B6994">
        <v>5756</v>
      </c>
      <c r="C6994" s="24">
        <v>42169</v>
      </c>
      <c r="D6994" s="24">
        <v>43630</v>
      </c>
      <c r="E6994">
        <v>5625</v>
      </c>
      <c r="F6994" s="31">
        <v>10277.155833467181</v>
      </c>
      <c r="G6994" s="24">
        <v>42791</v>
      </c>
      <c r="H6994" s="33">
        <v>3</v>
      </c>
      <c r="I6994">
        <v>0.80482337140270255</v>
      </c>
      <c r="J6994" s="40">
        <v>42795.852572645163</v>
      </c>
    </row>
    <row r="6995" spans="1:10" x14ac:dyDescent="0.3">
      <c r="A6995" s="29">
        <v>6991</v>
      </c>
      <c r="B6995">
        <v>5756</v>
      </c>
      <c r="C6995" s="24">
        <v>42169</v>
      </c>
      <c r="D6995" s="24">
        <v>43630</v>
      </c>
      <c r="E6995">
        <v>5625</v>
      </c>
      <c r="F6995" s="31">
        <v>1111.4944950989291</v>
      </c>
      <c r="G6995" s="24">
        <v>43626</v>
      </c>
      <c r="H6995" s="33">
        <v>1</v>
      </c>
      <c r="I6995">
        <v>0.98884995907581841</v>
      </c>
      <c r="J6995" s="40">
        <v>44031.348188301658</v>
      </c>
    </row>
    <row r="6996" spans="1:10" x14ac:dyDescent="0.3">
      <c r="A6996" s="29">
        <v>6992</v>
      </c>
      <c r="B6996">
        <v>5756</v>
      </c>
      <c r="C6996" s="24">
        <v>42169</v>
      </c>
      <c r="D6996" s="24">
        <v>43630</v>
      </c>
      <c r="E6996">
        <v>5625</v>
      </c>
      <c r="F6996" s="31">
        <v>7037.5288075438966</v>
      </c>
      <c r="G6996" s="24">
        <v>42334</v>
      </c>
      <c r="H6996" s="33">
        <v>2</v>
      </c>
      <c r="I6996">
        <v>0.89574241276323197</v>
      </c>
      <c r="J6996" s="40">
        <v>42874.514998144834</v>
      </c>
    </row>
    <row r="6997" spans="1:10" x14ac:dyDescent="0.3">
      <c r="A6997" s="29">
        <v>6993</v>
      </c>
      <c r="B6997">
        <v>5756</v>
      </c>
      <c r="C6997" s="24">
        <v>42169</v>
      </c>
      <c r="D6997" s="24">
        <v>43630</v>
      </c>
      <c r="E6997">
        <v>5625</v>
      </c>
      <c r="F6997" s="31">
        <v>15081.838522444288</v>
      </c>
      <c r="G6997" s="24">
        <v>42468</v>
      </c>
      <c r="H6997" s="33">
        <v>3</v>
      </c>
      <c r="I6997">
        <v>0.80482337140270255</v>
      </c>
      <c r="J6997" s="40">
        <v>42681.740138521796</v>
      </c>
    </row>
    <row r="6998" spans="1:10" x14ac:dyDescent="0.3">
      <c r="A6998" s="29">
        <v>6994</v>
      </c>
      <c r="B6998">
        <v>5756</v>
      </c>
      <c r="C6998" s="24">
        <v>42169</v>
      </c>
      <c r="D6998" s="24">
        <v>43630</v>
      </c>
      <c r="E6998">
        <v>5625</v>
      </c>
      <c r="F6998" s="31">
        <v>9775.0364137282249</v>
      </c>
      <c r="G6998" s="24">
        <v>42413</v>
      </c>
      <c r="H6998" s="33">
        <v>2</v>
      </c>
      <c r="I6998">
        <v>0.89574241276323197</v>
      </c>
      <c r="J6998" s="40">
        <v>42444.783071218393</v>
      </c>
    </row>
    <row r="6999" spans="1:10" x14ac:dyDescent="0.3">
      <c r="A6999" s="29">
        <v>6995</v>
      </c>
      <c r="B6999">
        <v>5756</v>
      </c>
      <c r="C6999" s="24">
        <v>42169</v>
      </c>
      <c r="D6999" s="24">
        <v>43630</v>
      </c>
      <c r="E6999">
        <v>5625</v>
      </c>
      <c r="F6999" s="31">
        <v>3712.6352243475326</v>
      </c>
      <c r="G6999" s="24">
        <v>43183</v>
      </c>
      <c r="H6999" s="33">
        <v>1</v>
      </c>
      <c r="I6999">
        <v>0.98884995907581841</v>
      </c>
      <c r="J6999" s="40">
        <v>43267.334191548682</v>
      </c>
    </row>
    <row r="7000" spans="1:10" x14ac:dyDescent="0.3">
      <c r="A7000" s="29">
        <v>6996</v>
      </c>
      <c r="B7000">
        <v>5757</v>
      </c>
      <c r="C7000" s="24">
        <v>42047</v>
      </c>
      <c r="D7000" s="24">
        <v>42412</v>
      </c>
      <c r="E7000">
        <v>4375</v>
      </c>
      <c r="F7000" s="31">
        <v>1021.3813854835715</v>
      </c>
      <c r="G7000" s="24">
        <v>42117</v>
      </c>
      <c r="H7000" s="33">
        <v>1</v>
      </c>
      <c r="I7000">
        <v>0.98884995907581841</v>
      </c>
      <c r="J7000" s="40">
        <v>43030.905312526796</v>
      </c>
    </row>
    <row r="7001" spans="1:10" x14ac:dyDescent="0.3">
      <c r="A7001" s="29">
        <v>6997</v>
      </c>
      <c r="B7001">
        <v>5760</v>
      </c>
      <c r="C7001" s="24">
        <v>42120</v>
      </c>
      <c r="D7001" s="24">
        <v>43581</v>
      </c>
      <c r="E7001">
        <v>3750</v>
      </c>
      <c r="F7001" s="31">
        <v>149.46563083845979</v>
      </c>
      <c r="G7001" s="24">
        <v>43457</v>
      </c>
      <c r="H7001" s="33">
        <v>1</v>
      </c>
      <c r="I7001">
        <v>0.98884995907581841</v>
      </c>
      <c r="J7001" s="40">
        <v>43719.253257753509</v>
      </c>
    </row>
    <row r="7002" spans="1:10" x14ac:dyDescent="0.3">
      <c r="A7002" s="29">
        <v>6998</v>
      </c>
      <c r="B7002">
        <v>5760</v>
      </c>
      <c r="C7002" s="24">
        <v>42120</v>
      </c>
      <c r="D7002" s="24">
        <v>43581</v>
      </c>
      <c r="E7002">
        <v>3750</v>
      </c>
      <c r="F7002" s="31">
        <v>8489.6284574829042</v>
      </c>
      <c r="G7002" s="24">
        <v>43047</v>
      </c>
      <c r="H7002" s="33">
        <v>2</v>
      </c>
      <c r="I7002">
        <v>0.89574241276323197</v>
      </c>
      <c r="J7002" s="40">
        <v>43499.970387866852</v>
      </c>
    </row>
    <row r="7003" spans="1:10" x14ac:dyDescent="0.3">
      <c r="A7003" s="29">
        <v>6999</v>
      </c>
      <c r="B7003">
        <v>5760</v>
      </c>
      <c r="C7003" s="24">
        <v>42120</v>
      </c>
      <c r="D7003" s="24">
        <v>43581</v>
      </c>
      <c r="E7003">
        <v>3750</v>
      </c>
      <c r="F7003" s="31">
        <v>2719.2083650979885</v>
      </c>
      <c r="G7003" s="24">
        <v>43388</v>
      </c>
      <c r="H7003" s="33">
        <v>1</v>
      </c>
      <c r="I7003">
        <v>0.98884995907581841</v>
      </c>
      <c r="J7003" s="40">
        <v>43404.596020211255</v>
      </c>
    </row>
    <row r="7004" spans="1:10" x14ac:dyDescent="0.3">
      <c r="A7004" s="29">
        <v>7000</v>
      </c>
      <c r="B7004">
        <v>5764</v>
      </c>
      <c r="C7004" s="24">
        <v>42130</v>
      </c>
      <c r="D7004" s="24">
        <v>43591</v>
      </c>
      <c r="E7004">
        <v>6250</v>
      </c>
      <c r="F7004" s="31">
        <v>5384.4851620421514</v>
      </c>
      <c r="G7004" s="24">
        <v>42634</v>
      </c>
      <c r="H7004" s="33">
        <v>2</v>
      </c>
      <c r="I7004">
        <v>0.89574241276323197</v>
      </c>
      <c r="J7004" s="40">
        <v>42646.085279554623</v>
      </c>
    </row>
    <row r="7005" spans="1:10" x14ac:dyDescent="0.3">
      <c r="A7005" s="29">
        <v>7001</v>
      </c>
      <c r="B7005">
        <v>5764</v>
      </c>
      <c r="C7005" s="24">
        <v>42130</v>
      </c>
      <c r="D7005" s="24">
        <v>43591</v>
      </c>
      <c r="E7005">
        <v>6250</v>
      </c>
      <c r="F7005" s="31">
        <v>3085.2146651729963</v>
      </c>
      <c r="G7005" s="24">
        <v>42356</v>
      </c>
      <c r="H7005" s="33">
        <v>1</v>
      </c>
      <c r="I7005">
        <v>0.98884995907581841</v>
      </c>
      <c r="J7005" s="40">
        <v>43272.334298709742</v>
      </c>
    </row>
    <row r="7006" spans="1:10" x14ac:dyDescent="0.3">
      <c r="A7006" s="29">
        <v>7002</v>
      </c>
      <c r="B7006">
        <v>5765</v>
      </c>
      <c r="C7006" s="24">
        <v>42209</v>
      </c>
      <c r="D7006" s="24">
        <v>42940</v>
      </c>
      <c r="E7006">
        <v>4375</v>
      </c>
      <c r="F7006" s="31">
        <v>77.63572548742971</v>
      </c>
      <c r="G7006" s="24">
        <v>42301</v>
      </c>
      <c r="H7006" s="33">
        <v>1</v>
      </c>
      <c r="I7006">
        <v>0.98884995907581841</v>
      </c>
      <c r="J7006" s="40">
        <v>42327.455045514223</v>
      </c>
    </row>
    <row r="7007" spans="1:10" x14ac:dyDescent="0.3">
      <c r="A7007" s="29">
        <v>7003</v>
      </c>
      <c r="B7007">
        <v>5766</v>
      </c>
      <c r="C7007" s="24">
        <v>42324</v>
      </c>
      <c r="D7007" s="24">
        <v>43055</v>
      </c>
      <c r="E7007">
        <v>6250</v>
      </c>
      <c r="F7007" s="31">
        <v>2127.7235613959033</v>
      </c>
      <c r="G7007" s="24">
        <v>42766</v>
      </c>
      <c r="H7007" s="33">
        <v>1</v>
      </c>
      <c r="I7007">
        <v>0.98884995907581841</v>
      </c>
      <c r="J7007" s="40">
        <v>42793.327204566842</v>
      </c>
    </row>
    <row r="7008" spans="1:10" x14ac:dyDescent="0.3">
      <c r="A7008" s="29">
        <v>7004</v>
      </c>
      <c r="B7008">
        <v>5766</v>
      </c>
      <c r="C7008" s="24">
        <v>42324</v>
      </c>
      <c r="D7008" s="24">
        <v>43055</v>
      </c>
      <c r="E7008">
        <v>6250</v>
      </c>
      <c r="F7008" s="31">
        <v>8516.4457410008672</v>
      </c>
      <c r="G7008" s="24">
        <v>42792</v>
      </c>
      <c r="H7008" s="33">
        <v>2</v>
      </c>
      <c r="I7008">
        <v>0.89574241276323197</v>
      </c>
      <c r="J7008" s="40">
        <v>42899.565849676415</v>
      </c>
    </row>
    <row r="7009" spans="1:10" x14ac:dyDescent="0.3">
      <c r="A7009" s="29">
        <v>7005</v>
      </c>
      <c r="B7009">
        <v>5767</v>
      </c>
      <c r="C7009" s="24">
        <v>42120</v>
      </c>
      <c r="D7009" s="24">
        <v>43216</v>
      </c>
      <c r="E7009">
        <v>6250</v>
      </c>
      <c r="F7009" s="31">
        <v>880.64781798153115</v>
      </c>
      <c r="G7009" s="24">
        <v>42379</v>
      </c>
      <c r="H7009" s="33">
        <v>1</v>
      </c>
      <c r="I7009">
        <v>0.98884995907581841</v>
      </c>
      <c r="J7009" s="40">
        <v>42730.423414785881</v>
      </c>
    </row>
    <row r="7010" spans="1:10" x14ac:dyDescent="0.3">
      <c r="A7010" s="29">
        <v>7006</v>
      </c>
      <c r="B7010">
        <v>5769</v>
      </c>
      <c r="C7010" s="24">
        <v>42144</v>
      </c>
      <c r="D7010" s="24">
        <v>43605</v>
      </c>
      <c r="E7010">
        <v>5000</v>
      </c>
      <c r="F7010" s="31">
        <v>20454.295055291372</v>
      </c>
      <c r="G7010" s="24">
        <v>42898</v>
      </c>
      <c r="H7010" s="33">
        <v>4</v>
      </c>
      <c r="I7010">
        <v>0.7196296248241657</v>
      </c>
      <c r="J7010" s="40">
        <v>42908.151906410596</v>
      </c>
    </row>
    <row r="7011" spans="1:10" x14ac:dyDescent="0.3">
      <c r="A7011" s="29">
        <v>7007</v>
      </c>
      <c r="B7011">
        <v>5769</v>
      </c>
      <c r="C7011" s="24">
        <v>42144</v>
      </c>
      <c r="D7011" s="24">
        <v>43605</v>
      </c>
      <c r="E7011">
        <v>5000</v>
      </c>
      <c r="F7011" s="31">
        <v>727.7367990215597</v>
      </c>
      <c r="G7011" s="24">
        <v>42414</v>
      </c>
      <c r="H7011" s="33">
        <v>1</v>
      </c>
      <c r="I7011">
        <v>0.98884995907581841</v>
      </c>
      <c r="J7011" s="40">
        <v>42450.747296551708</v>
      </c>
    </row>
    <row r="7012" spans="1:10" x14ac:dyDescent="0.3">
      <c r="A7012" s="29">
        <v>7008</v>
      </c>
      <c r="B7012">
        <v>5769</v>
      </c>
      <c r="C7012" s="24">
        <v>42144</v>
      </c>
      <c r="D7012" s="24">
        <v>43605</v>
      </c>
      <c r="E7012">
        <v>5000</v>
      </c>
      <c r="F7012" s="31">
        <v>316.31652792389252</v>
      </c>
      <c r="G7012" s="24">
        <v>42359</v>
      </c>
      <c r="H7012" s="33">
        <v>1</v>
      </c>
      <c r="I7012">
        <v>0.98884995907581841</v>
      </c>
      <c r="J7012" s="40">
        <v>43715.049817043888</v>
      </c>
    </row>
    <row r="7013" spans="1:10" x14ac:dyDescent="0.3">
      <c r="A7013" s="29">
        <v>7009</v>
      </c>
      <c r="B7013">
        <v>5771</v>
      </c>
      <c r="C7013" s="24">
        <v>42134</v>
      </c>
      <c r="D7013" s="24">
        <v>43595</v>
      </c>
      <c r="E7013">
        <v>6250</v>
      </c>
      <c r="F7013" s="31">
        <v>1042.2335753120067</v>
      </c>
      <c r="G7013" s="24">
        <v>43425</v>
      </c>
      <c r="H7013" s="33">
        <v>1</v>
      </c>
      <c r="I7013">
        <v>0.98884995907581841</v>
      </c>
      <c r="J7013" s="40">
        <v>43448.303172266264</v>
      </c>
    </row>
    <row r="7014" spans="1:10" x14ac:dyDescent="0.3">
      <c r="A7014" s="29">
        <v>7010</v>
      </c>
      <c r="B7014">
        <v>5771</v>
      </c>
      <c r="C7014" s="24">
        <v>42134</v>
      </c>
      <c r="D7014" s="24">
        <v>43595</v>
      </c>
      <c r="E7014">
        <v>6250</v>
      </c>
      <c r="F7014" s="31">
        <v>776.02300237539396</v>
      </c>
      <c r="G7014" s="24">
        <v>42841</v>
      </c>
      <c r="H7014" s="33">
        <v>1</v>
      </c>
      <c r="I7014">
        <v>0.98884995907581841</v>
      </c>
      <c r="J7014" s="40">
        <v>43247.934057302089</v>
      </c>
    </row>
    <row r="7015" spans="1:10" x14ac:dyDescent="0.3">
      <c r="A7015" s="29">
        <v>7011</v>
      </c>
      <c r="B7015">
        <v>5772</v>
      </c>
      <c r="C7015" s="24">
        <v>42348</v>
      </c>
      <c r="D7015" s="24">
        <v>43079</v>
      </c>
      <c r="E7015">
        <v>4375</v>
      </c>
      <c r="F7015" s="31">
        <v>2789.2715736359264</v>
      </c>
      <c r="G7015" s="24">
        <v>42688</v>
      </c>
      <c r="H7015" s="33">
        <v>1</v>
      </c>
      <c r="I7015">
        <v>0.98884995907581841</v>
      </c>
      <c r="J7015" s="40">
        <v>42958.336994416415</v>
      </c>
    </row>
    <row r="7016" spans="1:10" x14ac:dyDescent="0.3">
      <c r="A7016" s="29">
        <v>7012</v>
      </c>
      <c r="B7016">
        <v>5773</v>
      </c>
      <c r="C7016" s="24">
        <v>42230</v>
      </c>
      <c r="D7016" s="24">
        <v>43691</v>
      </c>
      <c r="E7016">
        <v>5000</v>
      </c>
      <c r="F7016" s="31">
        <v>7564.7697793994794</v>
      </c>
      <c r="G7016" s="24">
        <v>42264</v>
      </c>
      <c r="H7016" s="33">
        <v>2</v>
      </c>
      <c r="I7016">
        <v>0.89574241276323197</v>
      </c>
      <c r="J7016" s="40">
        <v>42303.887345351992</v>
      </c>
    </row>
    <row r="7017" spans="1:10" x14ac:dyDescent="0.3">
      <c r="A7017" s="29">
        <v>7013</v>
      </c>
      <c r="B7017">
        <v>5774</v>
      </c>
      <c r="C7017" s="24">
        <v>42103</v>
      </c>
      <c r="D7017" s="24">
        <v>43564</v>
      </c>
      <c r="E7017">
        <v>5000</v>
      </c>
      <c r="F7017" s="31">
        <v>2698.979782426542</v>
      </c>
      <c r="G7017" s="24">
        <v>42545</v>
      </c>
      <c r="H7017" s="33">
        <v>1</v>
      </c>
      <c r="I7017">
        <v>0.98884995907581841</v>
      </c>
      <c r="J7017" s="40">
        <v>42854.991365602771</v>
      </c>
    </row>
    <row r="7018" spans="1:10" x14ac:dyDescent="0.3">
      <c r="A7018" s="29">
        <v>7014</v>
      </c>
      <c r="B7018">
        <v>5774</v>
      </c>
      <c r="C7018" s="24">
        <v>42103</v>
      </c>
      <c r="D7018" s="24">
        <v>43564</v>
      </c>
      <c r="E7018">
        <v>5000</v>
      </c>
      <c r="F7018" s="31">
        <v>2447.2512756879664</v>
      </c>
      <c r="G7018" s="24">
        <v>43090</v>
      </c>
      <c r="H7018" s="33">
        <v>1</v>
      </c>
      <c r="I7018">
        <v>0.98884995907581841</v>
      </c>
      <c r="J7018" s="40">
        <v>43305.061502278077</v>
      </c>
    </row>
    <row r="7019" spans="1:10" x14ac:dyDescent="0.3">
      <c r="A7019" s="29">
        <v>7015</v>
      </c>
      <c r="B7019">
        <v>5774</v>
      </c>
      <c r="C7019" s="24">
        <v>42103</v>
      </c>
      <c r="D7019" s="24">
        <v>43564</v>
      </c>
      <c r="E7019">
        <v>5000</v>
      </c>
      <c r="F7019" s="31">
        <v>2078.4971916108534</v>
      </c>
      <c r="G7019" s="24">
        <v>42433</v>
      </c>
      <c r="H7019" s="33">
        <v>1</v>
      </c>
      <c r="I7019">
        <v>0.98884995907581841</v>
      </c>
      <c r="J7019" s="40">
        <v>43083.165900073109</v>
      </c>
    </row>
    <row r="7020" spans="1:10" x14ac:dyDescent="0.3">
      <c r="A7020" s="29">
        <v>7016</v>
      </c>
      <c r="B7020">
        <v>5776</v>
      </c>
      <c r="C7020" s="24">
        <v>42221</v>
      </c>
      <c r="D7020" s="24">
        <v>43682</v>
      </c>
      <c r="E7020">
        <v>6250</v>
      </c>
      <c r="F7020" s="31">
        <v>887.68620646307443</v>
      </c>
      <c r="G7020" s="24">
        <v>43333</v>
      </c>
      <c r="H7020" s="33">
        <v>1</v>
      </c>
      <c r="I7020">
        <v>0.98884995907581841</v>
      </c>
      <c r="J7020" s="40">
        <v>43719.392497194975</v>
      </c>
    </row>
    <row r="7021" spans="1:10" x14ac:dyDescent="0.3">
      <c r="A7021" s="29">
        <v>7017</v>
      </c>
      <c r="B7021">
        <v>5776</v>
      </c>
      <c r="C7021" s="24">
        <v>42221</v>
      </c>
      <c r="D7021" s="24">
        <v>43682</v>
      </c>
      <c r="E7021">
        <v>6250</v>
      </c>
      <c r="F7021" s="31">
        <v>7259.8548410382682</v>
      </c>
      <c r="G7021" s="24">
        <v>43321</v>
      </c>
      <c r="H7021" s="33">
        <v>2</v>
      </c>
      <c r="I7021">
        <v>0.89574241276323197</v>
      </c>
      <c r="J7021" s="40">
        <v>43736.583262587141</v>
      </c>
    </row>
    <row r="7022" spans="1:10" x14ac:dyDescent="0.3">
      <c r="A7022" s="29">
        <v>7018</v>
      </c>
      <c r="B7022">
        <v>5778</v>
      </c>
      <c r="C7022" s="24">
        <v>42303</v>
      </c>
      <c r="D7022" s="24">
        <v>42669</v>
      </c>
      <c r="E7022">
        <v>4375</v>
      </c>
      <c r="F7022" s="31">
        <v>5436.6490188676098</v>
      </c>
      <c r="G7022" s="24">
        <v>42424</v>
      </c>
      <c r="H7022" s="33">
        <v>2</v>
      </c>
      <c r="I7022">
        <v>0.89574241276323197</v>
      </c>
      <c r="J7022" s="40">
        <v>42607.081797106905</v>
      </c>
    </row>
    <row r="7023" spans="1:10" x14ac:dyDescent="0.3">
      <c r="A7023" s="29">
        <v>7019</v>
      </c>
      <c r="B7023">
        <v>5780</v>
      </c>
      <c r="C7023" s="24">
        <v>42319</v>
      </c>
      <c r="D7023" s="24">
        <v>43780</v>
      </c>
      <c r="E7023">
        <v>6250</v>
      </c>
      <c r="F7023" s="31">
        <v>5430.4288764690436</v>
      </c>
      <c r="G7023" s="24">
        <v>42742</v>
      </c>
      <c r="H7023" s="33">
        <v>2</v>
      </c>
      <c r="I7023">
        <v>0.89574241276323197</v>
      </c>
      <c r="J7023" s="40">
        <v>42981.468650774957</v>
      </c>
    </row>
    <row r="7024" spans="1:10" x14ac:dyDescent="0.3">
      <c r="A7024" s="29">
        <v>7020</v>
      </c>
      <c r="B7024">
        <v>5781</v>
      </c>
      <c r="C7024" s="24">
        <v>42246</v>
      </c>
      <c r="D7024" s="24">
        <v>42977</v>
      </c>
      <c r="E7024">
        <v>5000</v>
      </c>
      <c r="F7024" s="31">
        <v>2158.7386405956818</v>
      </c>
      <c r="G7024" s="24">
        <v>42718</v>
      </c>
      <c r="H7024" s="33">
        <v>1</v>
      </c>
      <c r="I7024">
        <v>0.98884995907581841</v>
      </c>
      <c r="J7024" s="40">
        <v>42841.952238916267</v>
      </c>
    </row>
    <row r="7025" spans="1:10" x14ac:dyDescent="0.3">
      <c r="A7025" s="29">
        <v>7021</v>
      </c>
      <c r="B7025">
        <v>5782</v>
      </c>
      <c r="C7025" s="24">
        <v>42286</v>
      </c>
      <c r="D7025" s="24">
        <v>43017</v>
      </c>
      <c r="E7025">
        <v>4375</v>
      </c>
      <c r="F7025" s="31">
        <v>2356.08006709456</v>
      </c>
      <c r="G7025" s="24">
        <v>42912</v>
      </c>
      <c r="H7025" s="33">
        <v>1</v>
      </c>
      <c r="I7025">
        <v>0.98884995907581841</v>
      </c>
      <c r="J7025" s="40">
        <v>43638.699849340002</v>
      </c>
    </row>
    <row r="7026" spans="1:10" x14ac:dyDescent="0.3">
      <c r="A7026" s="29">
        <v>7022</v>
      </c>
      <c r="B7026">
        <v>5783</v>
      </c>
      <c r="C7026" s="24">
        <v>42194</v>
      </c>
      <c r="D7026" s="24">
        <v>43655</v>
      </c>
      <c r="E7026">
        <v>5625</v>
      </c>
      <c r="F7026" s="31">
        <v>3309.1128273646009</v>
      </c>
      <c r="G7026" s="24">
        <v>43077</v>
      </c>
      <c r="H7026" s="33">
        <v>1</v>
      </c>
      <c r="I7026">
        <v>0.98884995907581841</v>
      </c>
      <c r="J7026" s="40">
        <v>43360.371591255884</v>
      </c>
    </row>
    <row r="7027" spans="1:10" x14ac:dyDescent="0.3">
      <c r="A7027" s="29">
        <v>7023</v>
      </c>
      <c r="B7027">
        <v>5783</v>
      </c>
      <c r="C7027" s="24">
        <v>42194</v>
      </c>
      <c r="D7027" s="24">
        <v>43655</v>
      </c>
      <c r="E7027">
        <v>5625</v>
      </c>
      <c r="F7027" s="31">
        <v>1614.3973996365598</v>
      </c>
      <c r="G7027" s="24">
        <v>42828</v>
      </c>
      <c r="H7027" s="33">
        <v>1</v>
      </c>
      <c r="I7027">
        <v>0.98884995907581841</v>
      </c>
      <c r="J7027" s="40">
        <v>43002.900206549857</v>
      </c>
    </row>
    <row r="7028" spans="1:10" x14ac:dyDescent="0.3">
      <c r="A7028" s="29">
        <v>7024</v>
      </c>
      <c r="B7028">
        <v>5784</v>
      </c>
      <c r="C7028" s="24">
        <v>42162</v>
      </c>
      <c r="D7028" s="24">
        <v>43623</v>
      </c>
      <c r="E7028">
        <v>5000</v>
      </c>
      <c r="F7028" s="31">
        <v>5363.1977025669948</v>
      </c>
      <c r="G7028" s="24">
        <v>43034</v>
      </c>
      <c r="H7028" s="33">
        <v>2</v>
      </c>
      <c r="I7028">
        <v>0.89574241276323197</v>
      </c>
      <c r="J7028" s="40">
        <v>43172.596771672252</v>
      </c>
    </row>
    <row r="7029" spans="1:10" x14ac:dyDescent="0.3">
      <c r="A7029" s="29">
        <v>7025</v>
      </c>
      <c r="B7029">
        <v>5785</v>
      </c>
      <c r="C7029" s="24">
        <v>42157</v>
      </c>
      <c r="D7029" s="24">
        <v>42888</v>
      </c>
      <c r="E7029">
        <v>5625</v>
      </c>
      <c r="F7029" s="31">
        <v>1183.8737043641447</v>
      </c>
      <c r="G7029" s="24">
        <v>42283</v>
      </c>
      <c r="H7029" s="33">
        <v>1</v>
      </c>
      <c r="I7029">
        <v>0.98884995907581841</v>
      </c>
      <c r="J7029" s="40">
        <v>42695.220530208564</v>
      </c>
    </row>
    <row r="7030" spans="1:10" x14ac:dyDescent="0.3">
      <c r="A7030" s="29">
        <v>7026</v>
      </c>
      <c r="B7030">
        <v>5786</v>
      </c>
      <c r="C7030" s="24">
        <v>42079</v>
      </c>
      <c r="D7030" s="24">
        <v>42810</v>
      </c>
      <c r="E7030">
        <v>4375</v>
      </c>
      <c r="F7030" s="31">
        <v>11392.69442600872</v>
      </c>
      <c r="G7030" s="24">
        <v>42303</v>
      </c>
      <c r="H7030" s="33">
        <v>3</v>
      </c>
      <c r="I7030">
        <v>0.80482337140270255</v>
      </c>
      <c r="J7030" s="40">
        <v>43861.583429589242</v>
      </c>
    </row>
    <row r="7031" spans="1:10" x14ac:dyDescent="0.3">
      <c r="A7031" s="29">
        <v>7027</v>
      </c>
      <c r="B7031">
        <v>5787</v>
      </c>
      <c r="C7031" s="24">
        <v>42121</v>
      </c>
      <c r="D7031" s="24">
        <v>43582</v>
      </c>
      <c r="E7031">
        <v>5000</v>
      </c>
      <c r="F7031" s="31">
        <v>1522.2072813004445</v>
      </c>
      <c r="G7031" s="24">
        <v>42452</v>
      </c>
      <c r="H7031" s="33">
        <v>1</v>
      </c>
      <c r="I7031">
        <v>0.98884995907581841</v>
      </c>
      <c r="J7031" s="40">
        <v>42536.577416572669</v>
      </c>
    </row>
    <row r="7032" spans="1:10" x14ac:dyDescent="0.3">
      <c r="A7032" s="29">
        <v>7028</v>
      </c>
      <c r="B7032">
        <v>5788</v>
      </c>
      <c r="C7032" s="24">
        <v>42182</v>
      </c>
      <c r="D7032" s="24">
        <v>43643</v>
      </c>
      <c r="E7032">
        <v>5000</v>
      </c>
      <c r="F7032" s="31">
        <v>1808.6101251443592</v>
      </c>
      <c r="G7032" s="24">
        <v>43314</v>
      </c>
      <c r="H7032" s="33">
        <v>1</v>
      </c>
      <c r="I7032">
        <v>0.98884995907581841</v>
      </c>
      <c r="J7032" s="40">
        <v>43615.560834504831</v>
      </c>
    </row>
    <row r="7033" spans="1:10" x14ac:dyDescent="0.3">
      <c r="A7033" s="29">
        <v>7029</v>
      </c>
      <c r="B7033">
        <v>5789</v>
      </c>
      <c r="C7033" s="24">
        <v>42207</v>
      </c>
      <c r="D7033" s="24">
        <v>43303</v>
      </c>
      <c r="E7033">
        <v>5625</v>
      </c>
      <c r="F7033" s="31">
        <v>4217.8212498442508</v>
      </c>
      <c r="G7033" s="24">
        <v>43223</v>
      </c>
      <c r="H7033" s="33">
        <v>1</v>
      </c>
      <c r="I7033">
        <v>0.98884995907581841</v>
      </c>
      <c r="J7033" s="40">
        <v>43335.12795399101</v>
      </c>
    </row>
    <row r="7034" spans="1:10" x14ac:dyDescent="0.3">
      <c r="A7034" s="29">
        <v>7030</v>
      </c>
      <c r="B7034">
        <v>5790</v>
      </c>
      <c r="C7034" s="24">
        <v>42103</v>
      </c>
      <c r="D7034" s="24">
        <v>43199</v>
      </c>
      <c r="E7034">
        <v>5625</v>
      </c>
      <c r="F7034" s="31">
        <v>6044.0639516811443</v>
      </c>
      <c r="G7034" s="24">
        <v>42576</v>
      </c>
      <c r="H7034" s="33">
        <v>2</v>
      </c>
      <c r="I7034">
        <v>0.89574241276323197</v>
      </c>
      <c r="J7034" s="40">
        <v>42860.92822096483</v>
      </c>
    </row>
    <row r="7035" spans="1:10" x14ac:dyDescent="0.3">
      <c r="A7035" s="29">
        <v>7031</v>
      </c>
      <c r="B7035">
        <v>5790</v>
      </c>
      <c r="C7035" s="24">
        <v>42103</v>
      </c>
      <c r="D7035" s="24">
        <v>43199</v>
      </c>
      <c r="E7035">
        <v>5625</v>
      </c>
      <c r="F7035" s="31">
        <v>12109.666066609385</v>
      </c>
      <c r="G7035" s="24">
        <v>43085</v>
      </c>
      <c r="H7035" s="33">
        <v>3</v>
      </c>
      <c r="I7035">
        <v>0.80482337140270255</v>
      </c>
      <c r="J7035" s="40">
        <v>43280.484725182003</v>
      </c>
    </row>
    <row r="7036" spans="1:10" x14ac:dyDescent="0.3">
      <c r="A7036" s="29">
        <v>7032</v>
      </c>
      <c r="B7036">
        <v>5791</v>
      </c>
      <c r="C7036" s="24">
        <v>42107</v>
      </c>
      <c r="D7036" s="24">
        <v>43568</v>
      </c>
      <c r="E7036">
        <v>6250</v>
      </c>
      <c r="F7036" s="31">
        <v>1308.0904563233951</v>
      </c>
      <c r="G7036" s="24">
        <v>43310</v>
      </c>
      <c r="H7036" s="33">
        <v>1</v>
      </c>
      <c r="I7036">
        <v>0.98884995907581841</v>
      </c>
      <c r="J7036" s="40">
        <v>45139.69960031972</v>
      </c>
    </row>
    <row r="7037" spans="1:10" x14ac:dyDescent="0.3">
      <c r="A7037" s="29">
        <v>7033</v>
      </c>
      <c r="B7037">
        <v>5791</v>
      </c>
      <c r="C7037" s="24">
        <v>42107</v>
      </c>
      <c r="D7037" s="24">
        <v>43568</v>
      </c>
      <c r="E7037">
        <v>6250</v>
      </c>
      <c r="F7037" s="31">
        <v>1592.199516794507</v>
      </c>
      <c r="G7037" s="24">
        <v>43146</v>
      </c>
      <c r="H7037" s="33">
        <v>1</v>
      </c>
      <c r="I7037">
        <v>0.98884995907581841</v>
      </c>
      <c r="J7037" s="40">
        <v>43631.652470390582</v>
      </c>
    </row>
    <row r="7038" spans="1:10" x14ac:dyDescent="0.3">
      <c r="A7038" s="29">
        <v>7034</v>
      </c>
      <c r="B7038">
        <v>5794</v>
      </c>
      <c r="C7038" s="24">
        <v>42356</v>
      </c>
      <c r="D7038" s="24">
        <v>43087</v>
      </c>
      <c r="E7038">
        <v>6250</v>
      </c>
      <c r="F7038" s="31">
        <v>5260.7413407978065</v>
      </c>
      <c r="G7038" s="24">
        <v>42786</v>
      </c>
      <c r="H7038" s="33">
        <v>2</v>
      </c>
      <c r="I7038">
        <v>0.89574241276323197</v>
      </c>
      <c r="J7038" s="40">
        <v>42799.304685591182</v>
      </c>
    </row>
    <row r="7039" spans="1:10" x14ac:dyDescent="0.3">
      <c r="A7039" s="29">
        <v>7035</v>
      </c>
      <c r="B7039">
        <v>5796</v>
      </c>
      <c r="C7039" s="24">
        <v>42237</v>
      </c>
      <c r="D7039" s="24">
        <v>43698</v>
      </c>
      <c r="E7039">
        <v>4375</v>
      </c>
      <c r="F7039" s="31">
        <v>297.63836143955893</v>
      </c>
      <c r="G7039" s="24">
        <v>42311</v>
      </c>
      <c r="H7039" s="33">
        <v>1</v>
      </c>
      <c r="I7039">
        <v>0.98884995907581841</v>
      </c>
      <c r="J7039" s="40">
        <v>42823.7626164705</v>
      </c>
    </row>
    <row r="7040" spans="1:10" x14ac:dyDescent="0.3">
      <c r="A7040" s="29">
        <v>7036</v>
      </c>
      <c r="B7040">
        <v>5796</v>
      </c>
      <c r="C7040" s="24">
        <v>42237</v>
      </c>
      <c r="D7040" s="24">
        <v>43698</v>
      </c>
      <c r="E7040">
        <v>4375</v>
      </c>
      <c r="F7040" s="31">
        <v>1652.3906512240299</v>
      </c>
      <c r="G7040" s="24">
        <v>43413</v>
      </c>
      <c r="H7040" s="33">
        <v>1</v>
      </c>
      <c r="I7040">
        <v>0.98884995907581841</v>
      </c>
      <c r="J7040" s="40">
        <v>43503.30122225191</v>
      </c>
    </row>
    <row r="7041" spans="1:10" x14ac:dyDescent="0.3">
      <c r="A7041" s="29">
        <v>7037</v>
      </c>
      <c r="B7041">
        <v>5797</v>
      </c>
      <c r="C7041" s="24">
        <v>42284</v>
      </c>
      <c r="D7041" s="24">
        <v>43745</v>
      </c>
      <c r="E7041">
        <v>5000</v>
      </c>
      <c r="F7041" s="31">
        <v>3034.0419052724656</v>
      </c>
      <c r="G7041" s="24">
        <v>43052</v>
      </c>
      <c r="H7041" s="33">
        <v>1</v>
      </c>
      <c r="I7041">
        <v>0.98884995907581841</v>
      </c>
      <c r="J7041" s="40">
        <v>43373.017479107024</v>
      </c>
    </row>
    <row r="7042" spans="1:10" x14ac:dyDescent="0.3">
      <c r="A7042" s="29">
        <v>7038</v>
      </c>
      <c r="B7042">
        <v>5797</v>
      </c>
      <c r="C7042" s="24">
        <v>42284</v>
      </c>
      <c r="D7042" s="24">
        <v>43745</v>
      </c>
      <c r="E7042">
        <v>5000</v>
      </c>
      <c r="F7042" s="31">
        <v>14919.919704708924</v>
      </c>
      <c r="G7042" s="24">
        <v>42893</v>
      </c>
      <c r="H7042" s="33">
        <v>3</v>
      </c>
      <c r="I7042">
        <v>0.80482337140270255</v>
      </c>
      <c r="J7042" s="40">
        <v>43447.603687858762</v>
      </c>
    </row>
    <row r="7043" spans="1:10" x14ac:dyDescent="0.3">
      <c r="A7043" s="29">
        <v>7039</v>
      </c>
      <c r="B7043">
        <v>5798</v>
      </c>
      <c r="C7043" s="24">
        <v>42257</v>
      </c>
      <c r="D7043" s="24">
        <v>43718</v>
      </c>
      <c r="E7043">
        <v>4375</v>
      </c>
      <c r="F7043" s="31">
        <v>9108.0104832724755</v>
      </c>
      <c r="G7043" s="24">
        <v>43150</v>
      </c>
      <c r="H7043" s="33">
        <v>2</v>
      </c>
      <c r="I7043">
        <v>0.89574241276323197</v>
      </c>
      <c r="J7043" s="40">
        <v>43372.823472540935</v>
      </c>
    </row>
    <row r="7044" spans="1:10" x14ac:dyDescent="0.3">
      <c r="A7044" s="29">
        <v>7040</v>
      </c>
      <c r="B7044">
        <v>5799</v>
      </c>
      <c r="C7044" s="24">
        <v>42251</v>
      </c>
      <c r="D7044" s="24">
        <v>43712</v>
      </c>
      <c r="E7044">
        <v>3750</v>
      </c>
      <c r="F7044" s="31">
        <v>3471.5214459046811</v>
      </c>
      <c r="G7044" s="24">
        <v>43463</v>
      </c>
      <c r="H7044" s="33">
        <v>1</v>
      </c>
      <c r="I7044">
        <v>0.98884995907581841</v>
      </c>
      <c r="J7044" s="40">
        <v>44201.632236705133</v>
      </c>
    </row>
    <row r="7045" spans="1:10" x14ac:dyDescent="0.3">
      <c r="A7045" s="29">
        <v>7041</v>
      </c>
      <c r="B7045">
        <v>5801</v>
      </c>
      <c r="C7045" s="24">
        <v>42219</v>
      </c>
      <c r="D7045" s="24">
        <v>43680</v>
      </c>
      <c r="E7045">
        <v>5625</v>
      </c>
      <c r="F7045" s="31">
        <v>21400.549360206311</v>
      </c>
      <c r="G7045" s="24">
        <v>43024</v>
      </c>
      <c r="H7045" s="33">
        <v>4</v>
      </c>
      <c r="I7045">
        <v>0.7196296248241657</v>
      </c>
      <c r="J7045" s="40">
        <v>43137.017361740123</v>
      </c>
    </row>
    <row r="7046" spans="1:10" x14ac:dyDescent="0.3">
      <c r="A7046" s="29">
        <v>7042</v>
      </c>
      <c r="B7046">
        <v>5802</v>
      </c>
      <c r="C7046" s="24">
        <v>42192</v>
      </c>
      <c r="D7046" s="24">
        <v>42923</v>
      </c>
      <c r="E7046">
        <v>5625</v>
      </c>
      <c r="F7046" s="31">
        <v>2580.0539558975747</v>
      </c>
      <c r="G7046" s="24">
        <v>42458</v>
      </c>
      <c r="H7046" s="33">
        <v>1</v>
      </c>
      <c r="I7046">
        <v>0.98884995907581841</v>
      </c>
      <c r="J7046" s="40">
        <v>42603.366618115135</v>
      </c>
    </row>
    <row r="7047" spans="1:10" x14ac:dyDescent="0.3">
      <c r="A7047" s="29">
        <v>7043</v>
      </c>
      <c r="B7047">
        <v>5803</v>
      </c>
      <c r="C7047" s="24">
        <v>42237</v>
      </c>
      <c r="D7047" s="24">
        <v>42603</v>
      </c>
      <c r="E7047">
        <v>6250</v>
      </c>
      <c r="F7047" s="31">
        <v>10999.444368285167</v>
      </c>
      <c r="G7047" s="24">
        <v>42390</v>
      </c>
      <c r="H7047" s="33">
        <v>3</v>
      </c>
      <c r="I7047">
        <v>0.80482337140270255</v>
      </c>
      <c r="J7047" s="40">
        <v>42457.91908465499</v>
      </c>
    </row>
    <row r="7048" spans="1:10" x14ac:dyDescent="0.3">
      <c r="A7048" s="29">
        <v>7044</v>
      </c>
      <c r="B7048">
        <v>5804</v>
      </c>
      <c r="C7048" s="24">
        <v>42086</v>
      </c>
      <c r="D7048" s="24">
        <v>42452</v>
      </c>
      <c r="E7048">
        <v>6250</v>
      </c>
      <c r="F7048" s="31">
        <v>2428.5243367697299</v>
      </c>
      <c r="G7048" s="24">
        <v>42102</v>
      </c>
      <c r="H7048" s="33">
        <v>1</v>
      </c>
      <c r="I7048">
        <v>0.98884995907581841</v>
      </c>
      <c r="J7048" s="40">
        <v>42133.636994727669</v>
      </c>
    </row>
    <row r="7049" spans="1:10" x14ac:dyDescent="0.3">
      <c r="A7049" s="29">
        <v>7045</v>
      </c>
      <c r="B7049">
        <v>5805</v>
      </c>
      <c r="C7049" s="24">
        <v>42308</v>
      </c>
      <c r="D7049" s="24">
        <v>43404</v>
      </c>
      <c r="E7049">
        <v>5625</v>
      </c>
      <c r="F7049" s="31">
        <v>728.56896166574086</v>
      </c>
      <c r="G7049" s="24">
        <v>42347</v>
      </c>
      <c r="H7049" s="33">
        <v>1</v>
      </c>
      <c r="I7049">
        <v>0.98884995907581841</v>
      </c>
      <c r="J7049" s="40">
        <v>42913.582241861724</v>
      </c>
    </row>
    <row r="7050" spans="1:10" x14ac:dyDescent="0.3">
      <c r="A7050" s="29">
        <v>7046</v>
      </c>
      <c r="B7050">
        <v>5806</v>
      </c>
      <c r="C7050" s="24">
        <v>42189</v>
      </c>
      <c r="D7050" s="24">
        <v>43650</v>
      </c>
      <c r="E7050">
        <v>5000</v>
      </c>
      <c r="F7050" s="31">
        <v>4409.0031679937993</v>
      </c>
      <c r="G7050" s="24">
        <v>43081</v>
      </c>
      <c r="H7050" s="33">
        <v>1</v>
      </c>
      <c r="I7050">
        <v>0.98884995907581841</v>
      </c>
      <c r="J7050" s="40">
        <v>43170.583716005465</v>
      </c>
    </row>
    <row r="7051" spans="1:10" x14ac:dyDescent="0.3">
      <c r="A7051" s="29">
        <v>7047</v>
      </c>
      <c r="B7051">
        <v>5806</v>
      </c>
      <c r="C7051" s="24">
        <v>42189</v>
      </c>
      <c r="D7051" s="24">
        <v>43650</v>
      </c>
      <c r="E7051">
        <v>5000</v>
      </c>
      <c r="F7051" s="31">
        <v>629.68038549156768</v>
      </c>
      <c r="G7051" s="24">
        <v>43186</v>
      </c>
      <c r="H7051" s="33">
        <v>1</v>
      </c>
      <c r="I7051">
        <v>0.98884995907581841</v>
      </c>
      <c r="J7051" s="40">
        <v>43312.867577100878</v>
      </c>
    </row>
    <row r="7052" spans="1:10" x14ac:dyDescent="0.3">
      <c r="A7052" s="29">
        <v>7048</v>
      </c>
      <c r="B7052">
        <v>5807</v>
      </c>
      <c r="C7052" s="24">
        <v>42042</v>
      </c>
      <c r="D7052" s="24">
        <v>43503</v>
      </c>
      <c r="E7052">
        <v>6250</v>
      </c>
      <c r="F7052" s="31">
        <v>3517.5362445163241</v>
      </c>
      <c r="G7052" s="24">
        <v>43377</v>
      </c>
      <c r="H7052" s="33">
        <v>1</v>
      </c>
      <c r="I7052">
        <v>0.98884995907581841</v>
      </c>
      <c r="J7052" s="40">
        <v>44013.381422184626</v>
      </c>
    </row>
    <row r="7053" spans="1:10" x14ac:dyDescent="0.3">
      <c r="A7053" s="29">
        <v>7049</v>
      </c>
      <c r="B7053">
        <v>5810</v>
      </c>
      <c r="C7053" s="24">
        <v>42031</v>
      </c>
      <c r="D7053" s="24">
        <v>42396</v>
      </c>
      <c r="E7053">
        <v>3750</v>
      </c>
      <c r="F7053" s="31">
        <v>8689.1688243987519</v>
      </c>
      <c r="G7053" s="24">
        <v>42070</v>
      </c>
      <c r="H7053" s="33">
        <v>2</v>
      </c>
      <c r="I7053">
        <v>0.89574241276323197</v>
      </c>
      <c r="J7053" s="40">
        <v>42848.288528766956</v>
      </c>
    </row>
    <row r="7054" spans="1:10" x14ac:dyDescent="0.3">
      <c r="A7054" s="29">
        <v>7050</v>
      </c>
      <c r="B7054">
        <v>5810</v>
      </c>
      <c r="C7054" s="24">
        <v>42031</v>
      </c>
      <c r="D7054" s="24">
        <v>42396</v>
      </c>
      <c r="E7054">
        <v>3750</v>
      </c>
      <c r="F7054" s="31">
        <v>5391.2537672392773</v>
      </c>
      <c r="G7054" s="24">
        <v>42308</v>
      </c>
      <c r="H7054" s="33">
        <v>2</v>
      </c>
      <c r="I7054">
        <v>0.89574241276323197</v>
      </c>
      <c r="J7054" s="40">
        <v>42406.368847033104</v>
      </c>
    </row>
    <row r="7055" spans="1:10" x14ac:dyDescent="0.3">
      <c r="A7055" s="29">
        <v>7051</v>
      </c>
      <c r="B7055">
        <v>5812</v>
      </c>
      <c r="C7055" s="24">
        <v>42103</v>
      </c>
      <c r="D7055" s="24">
        <v>43564</v>
      </c>
      <c r="E7055">
        <v>5000</v>
      </c>
      <c r="F7055" s="31">
        <v>11971.691919638984</v>
      </c>
      <c r="G7055" s="24">
        <v>42928</v>
      </c>
      <c r="H7055" s="33">
        <v>3</v>
      </c>
      <c r="I7055">
        <v>0.80482337140270255</v>
      </c>
      <c r="J7055" s="40">
        <v>43149.839369728215</v>
      </c>
    </row>
    <row r="7056" spans="1:10" x14ac:dyDescent="0.3">
      <c r="A7056" s="29">
        <v>7052</v>
      </c>
      <c r="B7056">
        <v>5813</v>
      </c>
      <c r="C7056" s="24">
        <v>42301</v>
      </c>
      <c r="D7056" s="24">
        <v>43032</v>
      </c>
      <c r="E7056">
        <v>4375</v>
      </c>
      <c r="F7056" s="31">
        <v>9360.6578413706575</v>
      </c>
      <c r="G7056" s="24">
        <v>42540</v>
      </c>
      <c r="H7056" s="33">
        <v>2</v>
      </c>
      <c r="I7056">
        <v>0.89574241276323197</v>
      </c>
      <c r="J7056" s="40">
        <v>42623.007618807591</v>
      </c>
    </row>
    <row r="7057" spans="1:10" x14ac:dyDescent="0.3">
      <c r="A7057" s="29">
        <v>7053</v>
      </c>
      <c r="B7057">
        <v>5813</v>
      </c>
      <c r="C7057" s="24">
        <v>42301</v>
      </c>
      <c r="D7057" s="24">
        <v>43032</v>
      </c>
      <c r="E7057">
        <v>4375</v>
      </c>
      <c r="F7057" s="31">
        <v>261.16195700112399</v>
      </c>
      <c r="G7057" s="24">
        <v>42721</v>
      </c>
      <c r="H7057" s="33">
        <v>1</v>
      </c>
      <c r="I7057">
        <v>0.98884995907581841</v>
      </c>
      <c r="J7057" s="40">
        <v>42984.749321842013</v>
      </c>
    </row>
    <row r="7058" spans="1:10" x14ac:dyDescent="0.3">
      <c r="A7058" s="29">
        <v>7054</v>
      </c>
      <c r="B7058">
        <v>5814</v>
      </c>
      <c r="C7058" s="24">
        <v>42093</v>
      </c>
      <c r="D7058" s="24">
        <v>42824</v>
      </c>
      <c r="E7058">
        <v>6250</v>
      </c>
      <c r="F7058" s="31">
        <v>7206.1175662004471</v>
      </c>
      <c r="G7058" s="24">
        <v>42209</v>
      </c>
      <c r="H7058" s="33">
        <v>2</v>
      </c>
      <c r="I7058">
        <v>0.89574241276323197</v>
      </c>
      <c r="J7058" s="40">
        <v>43058.644963673687</v>
      </c>
    </row>
    <row r="7059" spans="1:10" x14ac:dyDescent="0.3">
      <c r="A7059" s="29">
        <v>7055</v>
      </c>
      <c r="B7059">
        <v>5815</v>
      </c>
      <c r="C7059" s="24">
        <v>42213</v>
      </c>
      <c r="D7059" s="24">
        <v>42579</v>
      </c>
      <c r="E7059">
        <v>6250</v>
      </c>
      <c r="F7059" s="31">
        <v>899.76872559303956</v>
      </c>
      <c r="G7059" s="24">
        <v>42216</v>
      </c>
      <c r="H7059" s="33">
        <v>1</v>
      </c>
      <c r="I7059">
        <v>0.98884995907581841</v>
      </c>
      <c r="J7059" s="40">
        <v>42639.362821340648</v>
      </c>
    </row>
    <row r="7060" spans="1:10" x14ac:dyDescent="0.3">
      <c r="A7060" s="29">
        <v>7056</v>
      </c>
      <c r="B7060">
        <v>5817</v>
      </c>
      <c r="C7060" s="24">
        <v>42332</v>
      </c>
      <c r="D7060" s="24">
        <v>43793</v>
      </c>
      <c r="E7060">
        <v>6250</v>
      </c>
      <c r="F7060" s="31">
        <v>12133.363708357514</v>
      </c>
      <c r="G7060" s="24">
        <v>43581</v>
      </c>
      <c r="H7060" s="33">
        <v>3</v>
      </c>
      <c r="I7060">
        <v>0.80482337140270255</v>
      </c>
      <c r="J7060" s="40">
        <v>43788.022551330556</v>
      </c>
    </row>
    <row r="7061" spans="1:10" x14ac:dyDescent="0.3">
      <c r="A7061" s="29">
        <v>7057</v>
      </c>
      <c r="B7061">
        <v>5817</v>
      </c>
      <c r="C7061" s="24">
        <v>42332</v>
      </c>
      <c r="D7061" s="24">
        <v>43793</v>
      </c>
      <c r="E7061">
        <v>6250</v>
      </c>
      <c r="F7061" s="31">
        <v>10542.169644176391</v>
      </c>
      <c r="G7061" s="24">
        <v>43231</v>
      </c>
      <c r="H7061" s="33">
        <v>3</v>
      </c>
      <c r="I7061">
        <v>0.80482337140270255</v>
      </c>
      <c r="J7061" s="40">
        <v>44094.059359310369</v>
      </c>
    </row>
    <row r="7062" spans="1:10" x14ac:dyDescent="0.3">
      <c r="A7062" s="29">
        <v>7058</v>
      </c>
      <c r="B7062">
        <v>5822</v>
      </c>
      <c r="C7062" s="24">
        <v>42277</v>
      </c>
      <c r="D7062" s="24">
        <v>43008</v>
      </c>
      <c r="E7062">
        <v>3750</v>
      </c>
      <c r="F7062" s="31">
        <v>3463.4877477163018</v>
      </c>
      <c r="G7062" s="24">
        <v>42796</v>
      </c>
      <c r="H7062" s="33">
        <v>1</v>
      </c>
      <c r="I7062">
        <v>0.98884995907581841</v>
      </c>
      <c r="J7062" s="40">
        <v>43821.925371268982</v>
      </c>
    </row>
    <row r="7063" spans="1:10" x14ac:dyDescent="0.3">
      <c r="A7063" s="29">
        <v>7059</v>
      </c>
      <c r="B7063">
        <v>5827</v>
      </c>
      <c r="C7063" s="24">
        <v>42169</v>
      </c>
      <c r="D7063" s="24">
        <v>43630</v>
      </c>
      <c r="E7063">
        <v>3750</v>
      </c>
      <c r="F7063" s="31">
        <v>2534.3704807917929</v>
      </c>
      <c r="G7063" s="24">
        <v>42648</v>
      </c>
      <c r="H7063" s="33">
        <v>1</v>
      </c>
      <c r="I7063">
        <v>0.98884995907581841</v>
      </c>
      <c r="J7063" s="40">
        <v>43000.488466457617</v>
      </c>
    </row>
    <row r="7064" spans="1:10" x14ac:dyDescent="0.3">
      <c r="A7064" s="29">
        <v>7060</v>
      </c>
      <c r="B7064">
        <v>5827</v>
      </c>
      <c r="C7064" s="24">
        <v>42169</v>
      </c>
      <c r="D7064" s="24">
        <v>43630</v>
      </c>
      <c r="E7064">
        <v>3750</v>
      </c>
      <c r="F7064" s="31">
        <v>1565.058445648491</v>
      </c>
      <c r="G7064" s="24">
        <v>43063</v>
      </c>
      <c r="H7064" s="33">
        <v>1</v>
      </c>
      <c r="I7064">
        <v>0.98884995907581841</v>
      </c>
      <c r="J7064" s="40">
        <v>43542.757355920439</v>
      </c>
    </row>
    <row r="7065" spans="1:10" x14ac:dyDescent="0.3">
      <c r="A7065" s="29">
        <v>7061</v>
      </c>
      <c r="B7065">
        <v>5828</v>
      </c>
      <c r="C7065" s="24">
        <v>42125</v>
      </c>
      <c r="D7065" s="24">
        <v>42856</v>
      </c>
      <c r="E7065">
        <v>5000</v>
      </c>
      <c r="F7065" s="31">
        <v>2463.4785601286676</v>
      </c>
      <c r="G7065" s="24">
        <v>42272</v>
      </c>
      <c r="H7065" s="33">
        <v>1</v>
      </c>
      <c r="I7065">
        <v>0.98884995907581841</v>
      </c>
      <c r="J7065" s="40">
        <v>43127.09314904514</v>
      </c>
    </row>
    <row r="7066" spans="1:10" x14ac:dyDescent="0.3">
      <c r="A7066" s="29">
        <v>7062</v>
      </c>
      <c r="B7066">
        <v>5829</v>
      </c>
      <c r="C7066" s="24">
        <v>42035</v>
      </c>
      <c r="D7066" s="24">
        <v>42400</v>
      </c>
      <c r="E7066">
        <v>3750</v>
      </c>
      <c r="F7066" s="31">
        <v>693.74641315985969</v>
      </c>
      <c r="G7066" s="24">
        <v>42189</v>
      </c>
      <c r="H7066" s="33">
        <v>1</v>
      </c>
      <c r="I7066">
        <v>0.98884995907581841</v>
      </c>
      <c r="J7066" s="40">
        <v>42532.40768018856</v>
      </c>
    </row>
    <row r="7067" spans="1:10" x14ac:dyDescent="0.3">
      <c r="A7067" s="29">
        <v>7063</v>
      </c>
      <c r="B7067">
        <v>5830</v>
      </c>
      <c r="C7067" s="24">
        <v>42069</v>
      </c>
      <c r="D7067" s="24">
        <v>43530</v>
      </c>
      <c r="E7067">
        <v>5000</v>
      </c>
      <c r="F7067" s="31">
        <v>3192.7585935357833</v>
      </c>
      <c r="G7067" s="24">
        <v>43138</v>
      </c>
      <c r="H7067" s="33">
        <v>1</v>
      </c>
      <c r="I7067">
        <v>0.98884995907581841</v>
      </c>
      <c r="J7067" s="40">
        <v>43188.127423128171</v>
      </c>
    </row>
    <row r="7068" spans="1:10" x14ac:dyDescent="0.3">
      <c r="A7068" s="29">
        <v>7064</v>
      </c>
      <c r="B7068">
        <v>5830</v>
      </c>
      <c r="C7068" s="24">
        <v>42069</v>
      </c>
      <c r="D7068" s="24">
        <v>43530</v>
      </c>
      <c r="E7068">
        <v>5000</v>
      </c>
      <c r="F7068" s="31">
        <v>2971.8785202750209</v>
      </c>
      <c r="G7068" s="24">
        <v>42485</v>
      </c>
      <c r="H7068" s="33">
        <v>1</v>
      </c>
      <c r="I7068">
        <v>0.98884995907581841</v>
      </c>
      <c r="J7068" s="40">
        <v>43020.663683797728</v>
      </c>
    </row>
    <row r="7069" spans="1:10" x14ac:dyDescent="0.3">
      <c r="A7069" s="29">
        <v>7065</v>
      </c>
      <c r="B7069">
        <v>5830</v>
      </c>
      <c r="C7069" s="24">
        <v>42069</v>
      </c>
      <c r="D7069" s="24">
        <v>43530</v>
      </c>
      <c r="E7069">
        <v>5000</v>
      </c>
      <c r="F7069" s="31">
        <v>1028.4740958848267</v>
      </c>
      <c r="G7069" s="24">
        <v>42802</v>
      </c>
      <c r="H7069" s="33">
        <v>1</v>
      </c>
      <c r="I7069">
        <v>0.98884995907581841</v>
      </c>
      <c r="J7069" s="40">
        <v>42810.40631154523</v>
      </c>
    </row>
    <row r="7070" spans="1:10" x14ac:dyDescent="0.3">
      <c r="A7070" s="29">
        <v>7066</v>
      </c>
      <c r="B7070">
        <v>5830</v>
      </c>
      <c r="C7070" s="24">
        <v>42069</v>
      </c>
      <c r="D7070" s="24">
        <v>43530</v>
      </c>
      <c r="E7070">
        <v>5000</v>
      </c>
      <c r="F7070" s="31">
        <v>401.73862498568309</v>
      </c>
      <c r="G7070" s="24">
        <v>42776</v>
      </c>
      <c r="H7070" s="33">
        <v>1</v>
      </c>
      <c r="I7070">
        <v>0.98884995907581841</v>
      </c>
      <c r="J7070" s="40">
        <v>42840.335831092721</v>
      </c>
    </row>
    <row r="7071" spans="1:10" x14ac:dyDescent="0.3">
      <c r="A7071" s="29">
        <v>7067</v>
      </c>
      <c r="B7071">
        <v>5831</v>
      </c>
      <c r="C7071" s="24">
        <v>42187</v>
      </c>
      <c r="D7071" s="24">
        <v>43648</v>
      </c>
      <c r="E7071">
        <v>6250</v>
      </c>
      <c r="F7071" s="31">
        <v>5052.2630040347749</v>
      </c>
      <c r="G7071" s="24">
        <v>42697</v>
      </c>
      <c r="H7071" s="33">
        <v>2</v>
      </c>
      <c r="I7071">
        <v>0.89574241276323197</v>
      </c>
      <c r="J7071" s="40">
        <v>42702.116970475778</v>
      </c>
    </row>
    <row r="7072" spans="1:10" x14ac:dyDescent="0.3">
      <c r="A7072" s="29">
        <v>7068</v>
      </c>
      <c r="B7072">
        <v>5831</v>
      </c>
      <c r="C7072" s="24">
        <v>42187</v>
      </c>
      <c r="D7072" s="24">
        <v>43648</v>
      </c>
      <c r="E7072">
        <v>6250</v>
      </c>
      <c r="F7072" s="31">
        <v>6841.5628055165826</v>
      </c>
      <c r="G7072" s="24">
        <v>42301</v>
      </c>
      <c r="H7072" s="33">
        <v>2</v>
      </c>
      <c r="I7072">
        <v>0.89574241276323197</v>
      </c>
      <c r="J7072" s="40">
        <v>42376.825796703044</v>
      </c>
    </row>
    <row r="7073" spans="1:10" x14ac:dyDescent="0.3">
      <c r="A7073" s="29">
        <v>7069</v>
      </c>
      <c r="B7073">
        <v>5831</v>
      </c>
      <c r="C7073" s="24">
        <v>42187</v>
      </c>
      <c r="D7073" s="24">
        <v>43648</v>
      </c>
      <c r="E7073">
        <v>6250</v>
      </c>
      <c r="F7073" s="31">
        <v>5384.5021507518504</v>
      </c>
      <c r="G7073" s="24">
        <v>42820</v>
      </c>
      <c r="H7073" s="33">
        <v>2</v>
      </c>
      <c r="I7073">
        <v>0.89574241276323197</v>
      </c>
      <c r="J7073" s="40">
        <v>43220.661035118734</v>
      </c>
    </row>
    <row r="7074" spans="1:10" x14ac:dyDescent="0.3">
      <c r="A7074" s="29">
        <v>7070</v>
      </c>
      <c r="B7074">
        <v>5832</v>
      </c>
      <c r="C7074" s="24">
        <v>42175</v>
      </c>
      <c r="D7074" s="24">
        <v>43271</v>
      </c>
      <c r="E7074">
        <v>5000</v>
      </c>
      <c r="F7074" s="31">
        <v>305.43530075891613</v>
      </c>
      <c r="G7074" s="24">
        <v>42828</v>
      </c>
      <c r="H7074" s="33">
        <v>1</v>
      </c>
      <c r="I7074">
        <v>0.98884995907581841</v>
      </c>
      <c r="J7074" s="40">
        <v>43014.612244827964</v>
      </c>
    </row>
    <row r="7075" spans="1:10" x14ac:dyDescent="0.3">
      <c r="A7075" s="29">
        <v>7071</v>
      </c>
      <c r="B7075">
        <v>5832</v>
      </c>
      <c r="C7075" s="24">
        <v>42175</v>
      </c>
      <c r="D7075" s="24">
        <v>43271</v>
      </c>
      <c r="E7075">
        <v>5000</v>
      </c>
      <c r="F7075" s="31">
        <v>2056.2657245466116</v>
      </c>
      <c r="G7075" s="24">
        <v>42544</v>
      </c>
      <c r="H7075" s="33">
        <v>1</v>
      </c>
      <c r="I7075">
        <v>0.98884995907581841</v>
      </c>
      <c r="J7075" s="40">
        <v>42739.720089180606</v>
      </c>
    </row>
    <row r="7076" spans="1:10" x14ac:dyDescent="0.3">
      <c r="A7076" s="29">
        <v>7072</v>
      </c>
      <c r="B7076">
        <v>5832</v>
      </c>
      <c r="C7076" s="24">
        <v>42175</v>
      </c>
      <c r="D7076" s="24">
        <v>43271</v>
      </c>
      <c r="E7076">
        <v>5000</v>
      </c>
      <c r="F7076" s="31">
        <v>3047.6842814358929</v>
      </c>
      <c r="G7076" s="24">
        <v>42583</v>
      </c>
      <c r="H7076" s="33">
        <v>1</v>
      </c>
      <c r="I7076">
        <v>0.98884995907581841</v>
      </c>
      <c r="J7076" s="40">
        <v>42600.582910857222</v>
      </c>
    </row>
    <row r="7077" spans="1:10" x14ac:dyDescent="0.3">
      <c r="A7077" s="29">
        <v>7073</v>
      </c>
      <c r="B7077">
        <v>5834</v>
      </c>
      <c r="C7077" s="24">
        <v>42320</v>
      </c>
      <c r="D7077" s="24">
        <v>43781</v>
      </c>
      <c r="E7077">
        <v>5000</v>
      </c>
      <c r="F7077" s="31">
        <v>345.89152139243186</v>
      </c>
      <c r="G7077" s="24">
        <v>42985</v>
      </c>
      <c r="H7077" s="33">
        <v>1</v>
      </c>
      <c r="I7077">
        <v>0.98884995907581841</v>
      </c>
      <c r="J7077" s="40">
        <v>43000.252712274203</v>
      </c>
    </row>
    <row r="7078" spans="1:10" x14ac:dyDescent="0.3">
      <c r="A7078" s="29">
        <v>7074</v>
      </c>
      <c r="B7078">
        <v>5835</v>
      </c>
      <c r="C7078" s="24">
        <v>42261</v>
      </c>
      <c r="D7078" s="24">
        <v>43722</v>
      </c>
      <c r="E7078">
        <v>3750</v>
      </c>
      <c r="F7078" s="31">
        <v>1004.0670400850537</v>
      </c>
      <c r="G7078" s="24">
        <v>42322</v>
      </c>
      <c r="H7078" s="33">
        <v>1</v>
      </c>
      <c r="I7078">
        <v>0.98884995907581841</v>
      </c>
      <c r="J7078" s="40">
        <v>42466.273497721668</v>
      </c>
    </row>
    <row r="7079" spans="1:10" x14ac:dyDescent="0.3">
      <c r="A7079" s="29">
        <v>7075</v>
      </c>
      <c r="B7079">
        <v>5835</v>
      </c>
      <c r="C7079" s="24">
        <v>42261</v>
      </c>
      <c r="D7079" s="24">
        <v>43722</v>
      </c>
      <c r="E7079">
        <v>3750</v>
      </c>
      <c r="F7079" s="31">
        <v>1253.260767696077</v>
      </c>
      <c r="G7079" s="24">
        <v>43677</v>
      </c>
      <c r="H7079" s="33">
        <v>1</v>
      </c>
      <c r="I7079">
        <v>0.98884995907581841</v>
      </c>
      <c r="J7079" s="40">
        <v>44023.992468181372</v>
      </c>
    </row>
    <row r="7080" spans="1:10" x14ac:dyDescent="0.3">
      <c r="A7080" s="29">
        <v>7076</v>
      </c>
      <c r="B7080">
        <v>5835</v>
      </c>
      <c r="C7080" s="24">
        <v>42261</v>
      </c>
      <c r="D7080" s="24">
        <v>43722</v>
      </c>
      <c r="E7080">
        <v>3750</v>
      </c>
      <c r="F7080" s="31">
        <v>1482.2000918691381</v>
      </c>
      <c r="G7080" s="24">
        <v>42536</v>
      </c>
      <c r="H7080" s="33">
        <v>1</v>
      </c>
      <c r="I7080">
        <v>0.98884995907581841</v>
      </c>
      <c r="J7080" s="40">
        <v>42538.308053435612</v>
      </c>
    </row>
    <row r="7081" spans="1:10" x14ac:dyDescent="0.3">
      <c r="A7081" s="29">
        <v>7077</v>
      </c>
      <c r="B7081">
        <v>5835</v>
      </c>
      <c r="C7081" s="24">
        <v>42261</v>
      </c>
      <c r="D7081" s="24">
        <v>43722</v>
      </c>
      <c r="E7081">
        <v>3750</v>
      </c>
      <c r="F7081" s="31">
        <v>60.149639002405728</v>
      </c>
      <c r="G7081" s="24">
        <v>43284</v>
      </c>
      <c r="H7081" s="33">
        <v>1</v>
      </c>
      <c r="I7081">
        <v>0.98884995907581841</v>
      </c>
      <c r="J7081" s="40">
        <v>44956.400184098413</v>
      </c>
    </row>
    <row r="7082" spans="1:10" x14ac:dyDescent="0.3">
      <c r="A7082" s="29">
        <v>7078</v>
      </c>
      <c r="B7082">
        <v>5837</v>
      </c>
      <c r="C7082" s="24">
        <v>42150</v>
      </c>
      <c r="D7082" s="24">
        <v>42881</v>
      </c>
      <c r="E7082">
        <v>4375</v>
      </c>
      <c r="F7082" s="31">
        <v>42.727447599036836</v>
      </c>
      <c r="G7082" s="24">
        <v>42619</v>
      </c>
      <c r="H7082" s="33">
        <v>1</v>
      </c>
      <c r="I7082">
        <v>0.98884995907581841</v>
      </c>
      <c r="J7082" s="40">
        <v>43663.699935635224</v>
      </c>
    </row>
    <row r="7083" spans="1:10" x14ac:dyDescent="0.3">
      <c r="A7083" s="29">
        <v>7079</v>
      </c>
      <c r="B7083">
        <v>5838</v>
      </c>
      <c r="C7083" s="24">
        <v>42264</v>
      </c>
      <c r="D7083" s="24">
        <v>43725</v>
      </c>
      <c r="E7083">
        <v>6250</v>
      </c>
      <c r="F7083" s="31">
        <v>165.88268423805016</v>
      </c>
      <c r="G7083" s="24">
        <v>43058</v>
      </c>
      <c r="H7083" s="33">
        <v>1</v>
      </c>
      <c r="I7083">
        <v>0.98884995907581841</v>
      </c>
      <c r="J7083" s="40">
        <v>43457.846123989286</v>
      </c>
    </row>
    <row r="7084" spans="1:10" x14ac:dyDescent="0.3">
      <c r="A7084" s="29">
        <v>7080</v>
      </c>
      <c r="B7084">
        <v>5838</v>
      </c>
      <c r="C7084" s="24">
        <v>42264</v>
      </c>
      <c r="D7084" s="24">
        <v>43725</v>
      </c>
      <c r="E7084">
        <v>6250</v>
      </c>
      <c r="F7084" s="31">
        <v>12947.895619510231</v>
      </c>
      <c r="G7084" s="24">
        <v>43164</v>
      </c>
      <c r="H7084" s="33">
        <v>3</v>
      </c>
      <c r="I7084">
        <v>0.80482337140270255</v>
      </c>
      <c r="J7084" s="40">
        <v>43421.64299590412</v>
      </c>
    </row>
    <row r="7085" spans="1:10" x14ac:dyDescent="0.3">
      <c r="A7085" s="29">
        <v>7081</v>
      </c>
      <c r="B7085">
        <v>5838</v>
      </c>
      <c r="C7085" s="24">
        <v>42264</v>
      </c>
      <c r="D7085" s="24">
        <v>43725</v>
      </c>
      <c r="E7085">
        <v>6250</v>
      </c>
      <c r="F7085" s="31">
        <v>3033.5530482283816</v>
      </c>
      <c r="G7085" s="24">
        <v>43718</v>
      </c>
      <c r="H7085" s="33">
        <v>1</v>
      </c>
      <c r="I7085">
        <v>0.98884995907581841</v>
      </c>
      <c r="J7085" s="40">
        <v>44183.297706660742</v>
      </c>
    </row>
    <row r="7086" spans="1:10" x14ac:dyDescent="0.3">
      <c r="A7086" s="29">
        <v>7082</v>
      </c>
      <c r="B7086">
        <v>5840</v>
      </c>
      <c r="C7086" s="24">
        <v>42326</v>
      </c>
      <c r="D7086" s="24">
        <v>43787</v>
      </c>
      <c r="E7086">
        <v>6250</v>
      </c>
      <c r="F7086" s="31">
        <v>6110.3679910839965</v>
      </c>
      <c r="G7086" s="24">
        <v>42643</v>
      </c>
      <c r="H7086" s="33">
        <v>2</v>
      </c>
      <c r="I7086">
        <v>0.89574241276323197</v>
      </c>
      <c r="J7086" s="40">
        <v>43101.950909919411</v>
      </c>
    </row>
    <row r="7087" spans="1:10" x14ac:dyDescent="0.3">
      <c r="A7087" s="29">
        <v>7083</v>
      </c>
      <c r="B7087">
        <v>5840</v>
      </c>
      <c r="C7087" s="24">
        <v>42326</v>
      </c>
      <c r="D7087" s="24">
        <v>43787</v>
      </c>
      <c r="E7087">
        <v>6250</v>
      </c>
      <c r="F7087" s="31">
        <v>3939.942161929443</v>
      </c>
      <c r="G7087" s="24">
        <v>43592</v>
      </c>
      <c r="H7087" s="33">
        <v>1</v>
      </c>
      <c r="I7087">
        <v>0.98884995907581841</v>
      </c>
      <c r="J7087" s="40">
        <v>43599.821938170688</v>
      </c>
    </row>
    <row r="7088" spans="1:10" x14ac:dyDescent="0.3">
      <c r="A7088" s="29">
        <v>7084</v>
      </c>
      <c r="B7088">
        <v>5841</v>
      </c>
      <c r="C7088" s="24">
        <v>42321</v>
      </c>
      <c r="D7088" s="24">
        <v>43052</v>
      </c>
      <c r="E7088">
        <v>4375</v>
      </c>
      <c r="F7088" s="31">
        <v>3888.7181501905152</v>
      </c>
      <c r="G7088" s="24">
        <v>42625</v>
      </c>
      <c r="H7088" s="33">
        <v>1</v>
      </c>
      <c r="I7088">
        <v>0.98884995907581841</v>
      </c>
      <c r="J7088" s="40">
        <v>43221.142459119081</v>
      </c>
    </row>
    <row r="7089" spans="1:10" x14ac:dyDescent="0.3">
      <c r="A7089" s="29">
        <v>7085</v>
      </c>
      <c r="B7089">
        <v>5841</v>
      </c>
      <c r="C7089" s="24">
        <v>42321</v>
      </c>
      <c r="D7089" s="24">
        <v>43052</v>
      </c>
      <c r="E7089">
        <v>4375</v>
      </c>
      <c r="F7089" s="31">
        <v>400.28698241217916</v>
      </c>
      <c r="G7089" s="24">
        <v>42794</v>
      </c>
      <c r="H7089" s="33">
        <v>1</v>
      </c>
      <c r="I7089">
        <v>0.98884995907581841</v>
      </c>
      <c r="J7089" s="40">
        <v>42999.235524758849</v>
      </c>
    </row>
    <row r="7090" spans="1:10" x14ac:dyDescent="0.3">
      <c r="A7090" s="29">
        <v>7086</v>
      </c>
      <c r="B7090">
        <v>5842</v>
      </c>
      <c r="C7090" s="24">
        <v>42081</v>
      </c>
      <c r="D7090" s="24">
        <v>43542</v>
      </c>
      <c r="E7090">
        <v>6250</v>
      </c>
      <c r="F7090" s="31">
        <v>9790.1185201346325</v>
      </c>
      <c r="G7090" s="24">
        <v>43287</v>
      </c>
      <c r="H7090" s="33">
        <v>2</v>
      </c>
      <c r="I7090">
        <v>0.89574241276323197</v>
      </c>
      <c r="J7090" s="40">
        <v>44606.622445239278</v>
      </c>
    </row>
    <row r="7091" spans="1:10" x14ac:dyDescent="0.3">
      <c r="A7091" s="29">
        <v>7087</v>
      </c>
      <c r="B7091">
        <v>5842</v>
      </c>
      <c r="C7091" s="24">
        <v>42081</v>
      </c>
      <c r="D7091" s="24">
        <v>43542</v>
      </c>
      <c r="E7091">
        <v>6250</v>
      </c>
      <c r="F7091" s="31">
        <v>2684.2959601306766</v>
      </c>
      <c r="G7091" s="24">
        <v>43235</v>
      </c>
      <c r="H7091" s="33">
        <v>1</v>
      </c>
      <c r="I7091">
        <v>0.98884995907581841</v>
      </c>
      <c r="J7091" s="40">
        <v>43401.625398738091</v>
      </c>
    </row>
    <row r="7092" spans="1:10" x14ac:dyDescent="0.3">
      <c r="A7092" s="29">
        <v>7088</v>
      </c>
      <c r="B7092">
        <v>5843</v>
      </c>
      <c r="C7092" s="24">
        <v>42267</v>
      </c>
      <c r="D7092" s="24">
        <v>43728</v>
      </c>
      <c r="E7092">
        <v>5625</v>
      </c>
      <c r="F7092" s="31">
        <v>1827.0896362492467</v>
      </c>
      <c r="G7092" s="24">
        <v>43578</v>
      </c>
      <c r="H7092" s="33">
        <v>1</v>
      </c>
      <c r="I7092">
        <v>0.98884995907581841</v>
      </c>
      <c r="J7092" s="40">
        <v>43734.100877147277</v>
      </c>
    </row>
    <row r="7093" spans="1:10" x14ac:dyDescent="0.3">
      <c r="A7093" s="29">
        <v>7089</v>
      </c>
      <c r="B7093">
        <v>5843</v>
      </c>
      <c r="C7093" s="24">
        <v>42267</v>
      </c>
      <c r="D7093" s="24">
        <v>43728</v>
      </c>
      <c r="E7093">
        <v>5625</v>
      </c>
      <c r="F7093" s="31">
        <v>3648.0371411989131</v>
      </c>
      <c r="G7093" s="24">
        <v>42883</v>
      </c>
      <c r="H7093" s="33">
        <v>1</v>
      </c>
      <c r="I7093">
        <v>0.98884995907581841</v>
      </c>
      <c r="J7093" s="40">
        <v>43187.575054649089</v>
      </c>
    </row>
    <row r="7094" spans="1:10" x14ac:dyDescent="0.3">
      <c r="A7094" s="29">
        <v>7090</v>
      </c>
      <c r="B7094">
        <v>5844</v>
      </c>
      <c r="C7094" s="24">
        <v>42261</v>
      </c>
      <c r="D7094" s="24">
        <v>43722</v>
      </c>
      <c r="E7094">
        <v>6250</v>
      </c>
      <c r="F7094" s="31">
        <v>646.81692467402979</v>
      </c>
      <c r="G7094" s="24">
        <v>43144</v>
      </c>
      <c r="H7094" s="33">
        <v>1</v>
      </c>
      <c r="I7094">
        <v>0.98884995907581841</v>
      </c>
      <c r="J7094" s="40">
        <v>43404.733881880864</v>
      </c>
    </row>
    <row r="7095" spans="1:10" x14ac:dyDescent="0.3">
      <c r="A7095" s="29">
        <v>7091</v>
      </c>
      <c r="B7095">
        <v>5844</v>
      </c>
      <c r="C7095" s="24">
        <v>42261</v>
      </c>
      <c r="D7095" s="24">
        <v>43722</v>
      </c>
      <c r="E7095">
        <v>6250</v>
      </c>
      <c r="F7095" s="31">
        <v>2217.8621220162181</v>
      </c>
      <c r="G7095" s="24">
        <v>43719</v>
      </c>
      <c r="H7095" s="33">
        <v>1</v>
      </c>
      <c r="I7095">
        <v>0.98884995907581841</v>
      </c>
      <c r="J7095" s="40">
        <v>43862.577085862045</v>
      </c>
    </row>
    <row r="7096" spans="1:10" x14ac:dyDescent="0.3">
      <c r="A7096" s="29">
        <v>7092</v>
      </c>
      <c r="B7096">
        <v>5844</v>
      </c>
      <c r="C7096" s="24">
        <v>42261</v>
      </c>
      <c r="D7096" s="24">
        <v>43722</v>
      </c>
      <c r="E7096">
        <v>6250</v>
      </c>
      <c r="F7096" s="31">
        <v>16113.041818195708</v>
      </c>
      <c r="G7096" s="24">
        <v>42303</v>
      </c>
      <c r="H7096" s="33">
        <v>3</v>
      </c>
      <c r="I7096">
        <v>0.80482337140270255</v>
      </c>
      <c r="J7096" s="40">
        <v>42893.847921886489</v>
      </c>
    </row>
    <row r="7097" spans="1:10" x14ac:dyDescent="0.3">
      <c r="A7097" s="29">
        <v>7093</v>
      </c>
      <c r="B7097">
        <v>5845</v>
      </c>
      <c r="C7097" s="24">
        <v>42105</v>
      </c>
      <c r="D7097" s="24">
        <v>43566</v>
      </c>
      <c r="E7097">
        <v>4375</v>
      </c>
      <c r="F7097" s="31">
        <v>1818.4899088424565</v>
      </c>
      <c r="G7097" s="24">
        <v>42463</v>
      </c>
      <c r="H7097" s="33">
        <v>1</v>
      </c>
      <c r="I7097">
        <v>0.98884995907581841</v>
      </c>
      <c r="J7097" s="40">
        <v>42703.721843288411</v>
      </c>
    </row>
    <row r="7098" spans="1:10" x14ac:dyDescent="0.3">
      <c r="A7098" s="29">
        <v>7094</v>
      </c>
      <c r="B7098">
        <v>5845</v>
      </c>
      <c r="C7098" s="24">
        <v>42105</v>
      </c>
      <c r="D7098" s="24">
        <v>43566</v>
      </c>
      <c r="E7098">
        <v>4375</v>
      </c>
      <c r="F7098" s="31">
        <v>1697.9558036408191</v>
      </c>
      <c r="G7098" s="24">
        <v>43519</v>
      </c>
      <c r="H7098" s="33">
        <v>1</v>
      </c>
      <c r="I7098">
        <v>0.98884995907581841</v>
      </c>
      <c r="J7098" s="40">
        <v>43530.685561020538</v>
      </c>
    </row>
    <row r="7099" spans="1:10" x14ac:dyDescent="0.3">
      <c r="A7099" s="29">
        <v>7095</v>
      </c>
      <c r="B7099">
        <v>5845</v>
      </c>
      <c r="C7099" s="24">
        <v>42105</v>
      </c>
      <c r="D7099" s="24">
        <v>43566</v>
      </c>
      <c r="E7099">
        <v>4375</v>
      </c>
      <c r="F7099" s="31">
        <v>2224.5904124523249</v>
      </c>
      <c r="G7099" s="24">
        <v>42692</v>
      </c>
      <c r="H7099" s="33">
        <v>1</v>
      </c>
      <c r="I7099">
        <v>0.98884995907581841</v>
      </c>
      <c r="J7099" s="40">
        <v>42719.745725668996</v>
      </c>
    </row>
    <row r="7100" spans="1:10" x14ac:dyDescent="0.3">
      <c r="A7100" s="29">
        <v>7096</v>
      </c>
      <c r="B7100">
        <v>5846</v>
      </c>
      <c r="C7100" s="24">
        <v>42122</v>
      </c>
      <c r="D7100" s="24">
        <v>43583</v>
      </c>
      <c r="E7100">
        <v>3750</v>
      </c>
      <c r="F7100" s="31">
        <v>2819.6598490768965</v>
      </c>
      <c r="G7100" s="24">
        <v>43036</v>
      </c>
      <c r="H7100" s="33">
        <v>1</v>
      </c>
      <c r="I7100">
        <v>0.98884995907581841</v>
      </c>
      <c r="J7100" s="40">
        <v>43305.096675609595</v>
      </c>
    </row>
    <row r="7101" spans="1:10" x14ac:dyDescent="0.3">
      <c r="A7101" s="29">
        <v>7097</v>
      </c>
      <c r="B7101">
        <v>5846</v>
      </c>
      <c r="C7101" s="24">
        <v>42122</v>
      </c>
      <c r="D7101" s="24">
        <v>43583</v>
      </c>
      <c r="E7101">
        <v>3750</v>
      </c>
      <c r="F7101" s="31">
        <v>373.85020709167634</v>
      </c>
      <c r="G7101" s="24">
        <v>42836</v>
      </c>
      <c r="H7101" s="33">
        <v>1</v>
      </c>
      <c r="I7101">
        <v>0.98884995907581841</v>
      </c>
      <c r="J7101" s="40">
        <v>43037.952243907275</v>
      </c>
    </row>
    <row r="7102" spans="1:10" x14ac:dyDescent="0.3">
      <c r="A7102" s="29">
        <v>7098</v>
      </c>
      <c r="B7102">
        <v>5846</v>
      </c>
      <c r="C7102" s="24">
        <v>42122</v>
      </c>
      <c r="D7102" s="24">
        <v>43583</v>
      </c>
      <c r="E7102">
        <v>3750</v>
      </c>
      <c r="F7102" s="31">
        <v>3134.0953307117284</v>
      </c>
      <c r="G7102" s="24">
        <v>42758</v>
      </c>
      <c r="H7102" s="33">
        <v>1</v>
      </c>
      <c r="I7102">
        <v>0.98884995907581841</v>
      </c>
      <c r="J7102" s="40">
        <v>43776.882643532728</v>
      </c>
    </row>
    <row r="7103" spans="1:10" x14ac:dyDescent="0.3">
      <c r="A7103" s="29">
        <v>7099</v>
      </c>
      <c r="B7103">
        <v>5846</v>
      </c>
      <c r="C7103" s="24">
        <v>42122</v>
      </c>
      <c r="D7103" s="24">
        <v>43583</v>
      </c>
      <c r="E7103">
        <v>3750</v>
      </c>
      <c r="F7103" s="31">
        <v>707.07589632393876</v>
      </c>
      <c r="G7103" s="24">
        <v>42990</v>
      </c>
      <c r="H7103" s="33">
        <v>1</v>
      </c>
      <c r="I7103">
        <v>0.98884995907581841</v>
      </c>
      <c r="J7103" s="40">
        <v>42996.149538551355</v>
      </c>
    </row>
    <row r="7104" spans="1:10" x14ac:dyDescent="0.3">
      <c r="A7104" s="29">
        <v>7100</v>
      </c>
      <c r="B7104">
        <v>5846</v>
      </c>
      <c r="C7104" s="24">
        <v>42122</v>
      </c>
      <c r="D7104" s="24">
        <v>43583</v>
      </c>
      <c r="E7104">
        <v>3750</v>
      </c>
      <c r="F7104" s="31">
        <v>3194.4696384429953</v>
      </c>
      <c r="G7104" s="24">
        <v>42800</v>
      </c>
      <c r="H7104" s="33">
        <v>1</v>
      </c>
      <c r="I7104">
        <v>0.98884995907581841</v>
      </c>
      <c r="J7104" s="40">
        <v>42810.312698474489</v>
      </c>
    </row>
    <row r="7105" spans="1:10" x14ac:dyDescent="0.3">
      <c r="A7105" s="29">
        <v>7101</v>
      </c>
      <c r="B7105">
        <v>5847</v>
      </c>
      <c r="C7105" s="24">
        <v>42162</v>
      </c>
      <c r="D7105" s="24">
        <v>43623</v>
      </c>
      <c r="E7105">
        <v>5000</v>
      </c>
      <c r="F7105" s="31">
        <v>3040.6061731405039</v>
      </c>
      <c r="G7105" s="24">
        <v>43024</v>
      </c>
      <c r="H7105" s="33">
        <v>1</v>
      </c>
      <c r="I7105">
        <v>0.98884995907581841</v>
      </c>
      <c r="J7105" s="40">
        <v>43619.481694247268</v>
      </c>
    </row>
    <row r="7106" spans="1:10" x14ac:dyDescent="0.3">
      <c r="A7106" s="29">
        <v>7102</v>
      </c>
      <c r="B7106">
        <v>5849</v>
      </c>
      <c r="C7106" s="24">
        <v>42197</v>
      </c>
      <c r="D7106" s="24">
        <v>43658</v>
      </c>
      <c r="E7106">
        <v>3750</v>
      </c>
      <c r="F7106" s="31">
        <v>70.040186029100113</v>
      </c>
      <c r="G7106" s="24">
        <v>43393</v>
      </c>
      <c r="H7106" s="33">
        <v>1</v>
      </c>
      <c r="I7106">
        <v>0.98884995907581841</v>
      </c>
      <c r="J7106" s="40">
        <v>43669.909448197097</v>
      </c>
    </row>
    <row r="7107" spans="1:10" x14ac:dyDescent="0.3">
      <c r="A7107" s="29">
        <v>7103</v>
      </c>
      <c r="B7107">
        <v>5849</v>
      </c>
      <c r="C7107" s="24">
        <v>42197</v>
      </c>
      <c r="D7107" s="24">
        <v>43658</v>
      </c>
      <c r="E7107">
        <v>3750</v>
      </c>
      <c r="F7107" s="31">
        <v>1193.7344922223726</v>
      </c>
      <c r="G7107" s="24">
        <v>42714</v>
      </c>
      <c r="H7107" s="33">
        <v>1</v>
      </c>
      <c r="I7107">
        <v>0.98884995907581841</v>
      </c>
      <c r="J7107" s="40">
        <v>42787.276348039057</v>
      </c>
    </row>
    <row r="7108" spans="1:10" x14ac:dyDescent="0.3">
      <c r="A7108" s="29">
        <v>7104</v>
      </c>
      <c r="B7108">
        <v>5850</v>
      </c>
      <c r="C7108" s="24">
        <v>42368</v>
      </c>
      <c r="D7108" s="24">
        <v>43829</v>
      </c>
      <c r="E7108">
        <v>5000</v>
      </c>
      <c r="F7108" s="31">
        <v>5172.0692539531674</v>
      </c>
      <c r="G7108" s="24">
        <v>43350</v>
      </c>
      <c r="H7108" s="33">
        <v>2</v>
      </c>
      <c r="I7108">
        <v>0.89574241276323197</v>
      </c>
      <c r="J7108" s="40">
        <v>43516.604132843924</v>
      </c>
    </row>
    <row r="7109" spans="1:10" x14ac:dyDescent="0.3">
      <c r="A7109" s="29">
        <v>7105</v>
      </c>
      <c r="B7109">
        <v>5851</v>
      </c>
      <c r="C7109" s="24">
        <v>42180</v>
      </c>
      <c r="D7109" s="24">
        <v>43276</v>
      </c>
      <c r="E7109">
        <v>5000</v>
      </c>
      <c r="F7109" s="31">
        <v>9883.1721667422826</v>
      </c>
      <c r="G7109" s="24">
        <v>42823</v>
      </c>
      <c r="H7109" s="33">
        <v>2</v>
      </c>
      <c r="I7109">
        <v>0.89574241276323197</v>
      </c>
      <c r="J7109" s="40">
        <v>42824.494155793429</v>
      </c>
    </row>
    <row r="7110" spans="1:10" x14ac:dyDescent="0.3">
      <c r="A7110" s="29">
        <v>7106</v>
      </c>
      <c r="B7110">
        <v>5852</v>
      </c>
      <c r="C7110" s="24">
        <v>42369</v>
      </c>
      <c r="D7110" s="24">
        <v>43830</v>
      </c>
      <c r="E7110">
        <v>3750</v>
      </c>
      <c r="F7110" s="31">
        <v>390.65772948790618</v>
      </c>
      <c r="G7110" s="24">
        <v>43295</v>
      </c>
      <c r="H7110" s="33">
        <v>1</v>
      </c>
      <c r="I7110">
        <v>0.98884995907581841</v>
      </c>
      <c r="J7110" s="40">
        <v>43301.524309094282</v>
      </c>
    </row>
    <row r="7111" spans="1:10" x14ac:dyDescent="0.3">
      <c r="A7111" s="29">
        <v>7107</v>
      </c>
      <c r="B7111">
        <v>5852</v>
      </c>
      <c r="C7111" s="24">
        <v>42369</v>
      </c>
      <c r="D7111" s="24">
        <v>43830</v>
      </c>
      <c r="E7111">
        <v>3750</v>
      </c>
      <c r="F7111" s="31">
        <v>165.3411202709791</v>
      </c>
      <c r="G7111" s="24">
        <v>42676</v>
      </c>
      <c r="H7111" s="33">
        <v>1</v>
      </c>
      <c r="I7111">
        <v>0.98884995907581841</v>
      </c>
      <c r="J7111" s="40">
        <v>43115.93230168194</v>
      </c>
    </row>
    <row r="7112" spans="1:10" x14ac:dyDescent="0.3">
      <c r="A7112" s="29">
        <v>7108</v>
      </c>
      <c r="B7112">
        <v>5852</v>
      </c>
      <c r="C7112" s="24">
        <v>42369</v>
      </c>
      <c r="D7112" s="24">
        <v>43830</v>
      </c>
      <c r="E7112">
        <v>3750</v>
      </c>
      <c r="F7112" s="31">
        <v>585.75020106594889</v>
      </c>
      <c r="G7112" s="24">
        <v>43544</v>
      </c>
      <c r="H7112" s="33">
        <v>1</v>
      </c>
      <c r="I7112">
        <v>0.98884995907581841</v>
      </c>
      <c r="J7112" s="40">
        <v>44165.969914741327</v>
      </c>
    </row>
    <row r="7113" spans="1:10" x14ac:dyDescent="0.3">
      <c r="A7113" s="29">
        <v>7109</v>
      </c>
      <c r="B7113">
        <v>5853</v>
      </c>
      <c r="C7113" s="24">
        <v>42244</v>
      </c>
      <c r="D7113" s="24">
        <v>43705</v>
      </c>
      <c r="E7113">
        <v>3750</v>
      </c>
      <c r="F7113" s="31">
        <v>4554.5933761517308</v>
      </c>
      <c r="G7113" s="24">
        <v>42353</v>
      </c>
      <c r="H7113" s="33">
        <v>1</v>
      </c>
      <c r="I7113">
        <v>0.98884995907581841</v>
      </c>
      <c r="J7113" s="40">
        <v>42832.626387024218</v>
      </c>
    </row>
    <row r="7114" spans="1:10" x14ac:dyDescent="0.3">
      <c r="A7114" s="29">
        <v>7110</v>
      </c>
      <c r="B7114">
        <v>5853</v>
      </c>
      <c r="C7114" s="24">
        <v>42244</v>
      </c>
      <c r="D7114" s="24">
        <v>43705</v>
      </c>
      <c r="E7114">
        <v>3750</v>
      </c>
      <c r="F7114" s="31">
        <v>4054.7936466454285</v>
      </c>
      <c r="G7114" s="24">
        <v>43048</v>
      </c>
      <c r="H7114" s="33">
        <v>1</v>
      </c>
      <c r="I7114">
        <v>0.98884995907581841</v>
      </c>
      <c r="J7114" s="40">
        <v>43212.382449822806</v>
      </c>
    </row>
    <row r="7115" spans="1:10" x14ac:dyDescent="0.3">
      <c r="A7115" s="29">
        <v>7111</v>
      </c>
      <c r="B7115">
        <v>5853</v>
      </c>
      <c r="C7115" s="24">
        <v>42244</v>
      </c>
      <c r="D7115" s="24">
        <v>43705</v>
      </c>
      <c r="E7115">
        <v>3750</v>
      </c>
      <c r="F7115" s="31">
        <v>4981.8012049464132</v>
      </c>
      <c r="G7115" s="24">
        <v>43510</v>
      </c>
      <c r="H7115" s="33">
        <v>1</v>
      </c>
      <c r="I7115">
        <v>0.98884995907581841</v>
      </c>
      <c r="J7115" s="40">
        <v>43529.298803632526</v>
      </c>
    </row>
    <row r="7116" spans="1:10" x14ac:dyDescent="0.3">
      <c r="A7116" s="29">
        <v>7112</v>
      </c>
      <c r="B7116">
        <v>5855</v>
      </c>
      <c r="C7116" s="24">
        <v>42082</v>
      </c>
      <c r="D7116" s="24">
        <v>43178</v>
      </c>
      <c r="E7116">
        <v>5000</v>
      </c>
      <c r="F7116" s="31">
        <v>2402.5872917094384</v>
      </c>
      <c r="G7116" s="24">
        <v>43085</v>
      </c>
      <c r="H7116" s="33">
        <v>1</v>
      </c>
      <c r="I7116">
        <v>0.98884995907581841</v>
      </c>
      <c r="J7116" s="40">
        <v>44265.926348170979</v>
      </c>
    </row>
    <row r="7117" spans="1:10" x14ac:dyDescent="0.3">
      <c r="A7117" s="29">
        <v>7113</v>
      </c>
      <c r="B7117">
        <v>5858</v>
      </c>
      <c r="C7117" s="24">
        <v>42023</v>
      </c>
      <c r="D7117" s="24">
        <v>42754</v>
      </c>
      <c r="E7117">
        <v>6250</v>
      </c>
      <c r="F7117" s="31">
        <v>7435.780718438381</v>
      </c>
      <c r="G7117" s="24">
        <v>42435</v>
      </c>
      <c r="H7117" s="33">
        <v>2</v>
      </c>
      <c r="I7117">
        <v>0.89574241276323197</v>
      </c>
      <c r="J7117" s="40">
        <v>42917.675566512415</v>
      </c>
    </row>
    <row r="7118" spans="1:10" x14ac:dyDescent="0.3">
      <c r="A7118" s="29">
        <v>7114</v>
      </c>
      <c r="B7118">
        <v>5861</v>
      </c>
      <c r="C7118" s="24">
        <v>42012</v>
      </c>
      <c r="D7118" s="24">
        <v>43108</v>
      </c>
      <c r="E7118">
        <v>4375</v>
      </c>
      <c r="F7118" s="31">
        <v>908.81351893830436</v>
      </c>
      <c r="G7118" s="24">
        <v>42533</v>
      </c>
      <c r="H7118" s="33">
        <v>1</v>
      </c>
      <c r="I7118">
        <v>0.98884995907581841</v>
      </c>
      <c r="J7118" s="40">
        <v>42691.505529629554</v>
      </c>
    </row>
    <row r="7119" spans="1:10" x14ac:dyDescent="0.3">
      <c r="A7119" s="29">
        <v>7115</v>
      </c>
      <c r="B7119">
        <v>5861</v>
      </c>
      <c r="C7119" s="24">
        <v>42012</v>
      </c>
      <c r="D7119" s="24">
        <v>43108</v>
      </c>
      <c r="E7119">
        <v>4375</v>
      </c>
      <c r="F7119" s="31">
        <v>1118.0178870860709</v>
      </c>
      <c r="G7119" s="24">
        <v>43069</v>
      </c>
      <c r="H7119" s="33">
        <v>1</v>
      </c>
      <c r="I7119">
        <v>0.98884995907581841</v>
      </c>
      <c r="J7119" s="40">
        <v>43453.513352217087</v>
      </c>
    </row>
    <row r="7120" spans="1:10" x14ac:dyDescent="0.3">
      <c r="A7120" s="29">
        <v>7116</v>
      </c>
      <c r="B7120">
        <v>5861</v>
      </c>
      <c r="C7120" s="24">
        <v>42012</v>
      </c>
      <c r="D7120" s="24">
        <v>43108</v>
      </c>
      <c r="E7120">
        <v>4375</v>
      </c>
      <c r="F7120" s="31">
        <v>6771.6776381334885</v>
      </c>
      <c r="G7120" s="24">
        <v>42487</v>
      </c>
      <c r="H7120" s="33">
        <v>2</v>
      </c>
      <c r="I7120">
        <v>0.89574241276323197</v>
      </c>
      <c r="J7120" s="40">
        <v>42705.366932289275</v>
      </c>
    </row>
    <row r="7121" spans="1:10" x14ac:dyDescent="0.3">
      <c r="A7121" s="29">
        <v>7117</v>
      </c>
      <c r="B7121">
        <v>5862</v>
      </c>
      <c r="C7121" s="24">
        <v>42249</v>
      </c>
      <c r="D7121" s="24">
        <v>43710</v>
      </c>
      <c r="E7121">
        <v>5625</v>
      </c>
      <c r="F7121" s="31">
        <v>177.20001525320274</v>
      </c>
      <c r="G7121" s="24">
        <v>43598</v>
      </c>
      <c r="H7121" s="33">
        <v>1</v>
      </c>
      <c r="I7121">
        <v>0.98884995907581841</v>
      </c>
      <c r="J7121" s="40">
        <v>43621.632542524341</v>
      </c>
    </row>
    <row r="7122" spans="1:10" x14ac:dyDescent="0.3">
      <c r="A7122" s="29">
        <v>7118</v>
      </c>
      <c r="B7122">
        <v>5863</v>
      </c>
      <c r="C7122" s="24">
        <v>42221</v>
      </c>
      <c r="D7122" s="24">
        <v>42952</v>
      </c>
      <c r="E7122">
        <v>5000</v>
      </c>
      <c r="F7122" s="31">
        <v>1267.0828355671754</v>
      </c>
      <c r="G7122" s="24">
        <v>42309</v>
      </c>
      <c r="H7122" s="33">
        <v>1</v>
      </c>
      <c r="I7122">
        <v>0.98884995907581841</v>
      </c>
      <c r="J7122" s="40">
        <v>42410.869048631663</v>
      </c>
    </row>
    <row r="7123" spans="1:10" x14ac:dyDescent="0.3">
      <c r="A7123" s="29">
        <v>7119</v>
      </c>
      <c r="B7123">
        <v>5864</v>
      </c>
      <c r="C7123" s="24">
        <v>42052</v>
      </c>
      <c r="D7123" s="24">
        <v>43513</v>
      </c>
      <c r="E7123">
        <v>6250</v>
      </c>
      <c r="F7123" s="31">
        <v>8290.7142457416212</v>
      </c>
      <c r="G7123" s="24">
        <v>43462</v>
      </c>
      <c r="H7123" s="33">
        <v>2</v>
      </c>
      <c r="I7123">
        <v>0.89574241276323197</v>
      </c>
      <c r="J7123" s="40">
        <v>44171.020017665025</v>
      </c>
    </row>
    <row r="7124" spans="1:10" x14ac:dyDescent="0.3">
      <c r="A7124" s="29">
        <v>7120</v>
      </c>
      <c r="B7124">
        <v>5864</v>
      </c>
      <c r="C7124" s="24">
        <v>42052</v>
      </c>
      <c r="D7124" s="24">
        <v>43513</v>
      </c>
      <c r="E7124">
        <v>6250</v>
      </c>
      <c r="F7124" s="31">
        <v>82.823503486349878</v>
      </c>
      <c r="G7124" s="24">
        <v>43061</v>
      </c>
      <c r="H7124" s="33">
        <v>1</v>
      </c>
      <c r="I7124">
        <v>0.98884995907581841</v>
      </c>
      <c r="J7124" s="40">
        <v>43379.115580185855</v>
      </c>
    </row>
    <row r="7125" spans="1:10" x14ac:dyDescent="0.3">
      <c r="A7125" s="29">
        <v>7121</v>
      </c>
      <c r="B7125">
        <v>5867</v>
      </c>
      <c r="C7125" s="24">
        <v>42200</v>
      </c>
      <c r="D7125" s="24">
        <v>43661</v>
      </c>
      <c r="E7125">
        <v>3750</v>
      </c>
      <c r="F7125" s="31">
        <v>1446.4530127540297</v>
      </c>
      <c r="G7125" s="24">
        <v>43563</v>
      </c>
      <c r="H7125" s="33">
        <v>1</v>
      </c>
      <c r="I7125">
        <v>0.98884995907581841</v>
      </c>
      <c r="J7125" s="40">
        <v>44390.413431540605</v>
      </c>
    </row>
    <row r="7126" spans="1:10" x14ac:dyDescent="0.3">
      <c r="A7126" s="29">
        <v>7122</v>
      </c>
      <c r="B7126">
        <v>5867</v>
      </c>
      <c r="C7126" s="24">
        <v>42200</v>
      </c>
      <c r="D7126" s="24">
        <v>43661</v>
      </c>
      <c r="E7126">
        <v>3750</v>
      </c>
      <c r="F7126" s="31">
        <v>1353.8535810734479</v>
      </c>
      <c r="G7126" s="24">
        <v>42204</v>
      </c>
      <c r="H7126" s="33">
        <v>1</v>
      </c>
      <c r="I7126">
        <v>0.98884995907581841</v>
      </c>
      <c r="J7126" s="40">
        <v>42884.659112584799</v>
      </c>
    </row>
    <row r="7127" spans="1:10" x14ac:dyDescent="0.3">
      <c r="A7127" s="29">
        <v>7123</v>
      </c>
      <c r="B7127">
        <v>5868</v>
      </c>
      <c r="C7127" s="24">
        <v>42242</v>
      </c>
      <c r="D7127" s="24">
        <v>43703</v>
      </c>
      <c r="E7127">
        <v>4375</v>
      </c>
      <c r="F7127" s="31">
        <v>4142.8195160010127</v>
      </c>
      <c r="G7127" s="24">
        <v>43068</v>
      </c>
      <c r="H7127" s="33">
        <v>1</v>
      </c>
      <c r="I7127">
        <v>0.98884995907581841</v>
      </c>
      <c r="J7127" s="40">
        <v>43104.948482518914</v>
      </c>
    </row>
    <row r="7128" spans="1:10" x14ac:dyDescent="0.3">
      <c r="A7128" s="29">
        <v>7124</v>
      </c>
      <c r="B7128">
        <v>5868</v>
      </c>
      <c r="C7128" s="24">
        <v>42242</v>
      </c>
      <c r="D7128" s="24">
        <v>43703</v>
      </c>
      <c r="E7128">
        <v>4375</v>
      </c>
      <c r="F7128" s="31">
        <v>415.61501119631077</v>
      </c>
      <c r="G7128" s="24">
        <v>43433</v>
      </c>
      <c r="H7128" s="33">
        <v>1</v>
      </c>
      <c r="I7128">
        <v>0.98884995907581841</v>
      </c>
      <c r="J7128" s="40">
        <v>43504.857810189707</v>
      </c>
    </row>
    <row r="7129" spans="1:10" x14ac:dyDescent="0.3">
      <c r="A7129" s="29">
        <v>7125</v>
      </c>
      <c r="B7129">
        <v>5868</v>
      </c>
      <c r="C7129" s="24">
        <v>42242</v>
      </c>
      <c r="D7129" s="24">
        <v>43703</v>
      </c>
      <c r="E7129">
        <v>4375</v>
      </c>
      <c r="F7129" s="31">
        <v>612.92479699637306</v>
      </c>
      <c r="G7129" s="24">
        <v>43580</v>
      </c>
      <c r="H7129" s="33">
        <v>1</v>
      </c>
      <c r="I7129">
        <v>0.98884995907581841</v>
      </c>
      <c r="J7129" s="40">
        <v>43701.267749304534</v>
      </c>
    </row>
    <row r="7130" spans="1:10" x14ac:dyDescent="0.3">
      <c r="A7130" s="29">
        <v>7126</v>
      </c>
      <c r="B7130">
        <v>5870</v>
      </c>
      <c r="C7130" s="24">
        <v>42010</v>
      </c>
      <c r="D7130" s="24">
        <v>42741</v>
      </c>
      <c r="E7130">
        <v>3750</v>
      </c>
      <c r="F7130" s="31">
        <v>106.33751243348151</v>
      </c>
      <c r="G7130" s="24">
        <v>42393</v>
      </c>
      <c r="H7130" s="33">
        <v>1</v>
      </c>
      <c r="I7130">
        <v>0.98884995907581841</v>
      </c>
      <c r="J7130" s="40">
        <v>42858.09928043637</v>
      </c>
    </row>
    <row r="7131" spans="1:10" x14ac:dyDescent="0.3">
      <c r="A7131" s="29">
        <v>7127</v>
      </c>
      <c r="B7131">
        <v>5870</v>
      </c>
      <c r="C7131" s="24">
        <v>42010</v>
      </c>
      <c r="D7131" s="24">
        <v>42741</v>
      </c>
      <c r="E7131">
        <v>3750</v>
      </c>
      <c r="F7131" s="31">
        <v>1066.0988509489423</v>
      </c>
      <c r="G7131" s="24">
        <v>42065</v>
      </c>
      <c r="H7131" s="33">
        <v>1</v>
      </c>
      <c r="I7131">
        <v>0.98884995907581841</v>
      </c>
      <c r="J7131" s="40">
        <v>42774.013039859114</v>
      </c>
    </row>
    <row r="7132" spans="1:10" x14ac:dyDescent="0.3">
      <c r="A7132" s="29">
        <v>7128</v>
      </c>
      <c r="B7132">
        <v>5874</v>
      </c>
      <c r="C7132" s="24">
        <v>42046</v>
      </c>
      <c r="D7132" s="24">
        <v>43507</v>
      </c>
      <c r="E7132">
        <v>4375</v>
      </c>
      <c r="F7132" s="31">
        <v>342.66030499358504</v>
      </c>
      <c r="G7132" s="24">
        <v>42881</v>
      </c>
      <c r="H7132" s="33">
        <v>1</v>
      </c>
      <c r="I7132">
        <v>0.98884995907581841</v>
      </c>
      <c r="J7132" s="40">
        <v>43043.050297600894</v>
      </c>
    </row>
    <row r="7133" spans="1:10" x14ac:dyDescent="0.3">
      <c r="A7133" s="29">
        <v>7129</v>
      </c>
      <c r="B7133">
        <v>5875</v>
      </c>
      <c r="C7133" s="24">
        <v>42328</v>
      </c>
      <c r="D7133" s="24">
        <v>43789</v>
      </c>
      <c r="E7133">
        <v>4375</v>
      </c>
      <c r="F7133" s="31">
        <v>2747.3963076642585</v>
      </c>
      <c r="G7133" s="24">
        <v>42339</v>
      </c>
      <c r="H7133" s="33">
        <v>1</v>
      </c>
      <c r="I7133">
        <v>0.98884995907581841</v>
      </c>
      <c r="J7133" s="40">
        <v>42933.420718973095</v>
      </c>
    </row>
    <row r="7134" spans="1:10" x14ac:dyDescent="0.3">
      <c r="A7134" s="29">
        <v>7130</v>
      </c>
      <c r="B7134">
        <v>5876</v>
      </c>
      <c r="C7134" s="24">
        <v>42366</v>
      </c>
      <c r="D7134" s="24">
        <v>43097</v>
      </c>
      <c r="E7134">
        <v>3750</v>
      </c>
      <c r="F7134" s="31">
        <v>1897.6697744714929</v>
      </c>
      <c r="G7134" s="24">
        <v>42423</v>
      </c>
      <c r="H7134" s="33">
        <v>1</v>
      </c>
      <c r="I7134">
        <v>0.98884995907581841</v>
      </c>
      <c r="J7134" s="40">
        <v>42471.352340541773</v>
      </c>
    </row>
    <row r="7135" spans="1:10" x14ac:dyDescent="0.3">
      <c r="A7135" s="29">
        <v>7131</v>
      </c>
      <c r="B7135">
        <v>5876</v>
      </c>
      <c r="C7135" s="24">
        <v>42366</v>
      </c>
      <c r="D7135" s="24">
        <v>43097</v>
      </c>
      <c r="E7135">
        <v>3750</v>
      </c>
      <c r="F7135" s="31">
        <v>4768.1481854647</v>
      </c>
      <c r="G7135" s="24">
        <v>42544</v>
      </c>
      <c r="H7135" s="33">
        <v>1</v>
      </c>
      <c r="I7135">
        <v>0.98884995907581841</v>
      </c>
      <c r="J7135" s="40">
        <v>42615.655052368755</v>
      </c>
    </row>
    <row r="7136" spans="1:10" x14ac:dyDescent="0.3">
      <c r="A7136" s="29">
        <v>7132</v>
      </c>
      <c r="B7136">
        <v>5878</v>
      </c>
      <c r="C7136" s="24">
        <v>42057</v>
      </c>
      <c r="D7136" s="24">
        <v>42788</v>
      </c>
      <c r="E7136">
        <v>6250</v>
      </c>
      <c r="F7136" s="31">
        <v>10236.36681959329</v>
      </c>
      <c r="G7136" s="24">
        <v>42161</v>
      </c>
      <c r="H7136" s="33">
        <v>3</v>
      </c>
      <c r="I7136">
        <v>0.80482337140270255</v>
      </c>
      <c r="J7136" s="40">
        <v>42325.239008986944</v>
      </c>
    </row>
    <row r="7137" spans="1:10" x14ac:dyDescent="0.3">
      <c r="A7137" s="29">
        <v>7133</v>
      </c>
      <c r="B7137">
        <v>5879</v>
      </c>
      <c r="C7137" s="24">
        <v>42326</v>
      </c>
      <c r="D7137" s="24">
        <v>43787</v>
      </c>
      <c r="E7137">
        <v>5000</v>
      </c>
      <c r="F7137" s="31">
        <v>5570.0479930115398</v>
      </c>
      <c r="G7137" s="24">
        <v>42638</v>
      </c>
      <c r="H7137" s="33">
        <v>2</v>
      </c>
      <c r="I7137">
        <v>0.89574241276323197</v>
      </c>
      <c r="J7137" s="40">
        <v>43051.8613042332</v>
      </c>
    </row>
    <row r="7138" spans="1:10" x14ac:dyDescent="0.3">
      <c r="A7138" s="29">
        <v>7134</v>
      </c>
      <c r="B7138">
        <v>5879</v>
      </c>
      <c r="C7138" s="24">
        <v>42326</v>
      </c>
      <c r="D7138" s="24">
        <v>43787</v>
      </c>
      <c r="E7138">
        <v>5000</v>
      </c>
      <c r="F7138" s="31">
        <v>229.10058868687241</v>
      </c>
      <c r="G7138" s="24">
        <v>43698</v>
      </c>
      <c r="H7138" s="33">
        <v>1</v>
      </c>
      <c r="I7138">
        <v>0.98884995907581841</v>
      </c>
      <c r="J7138" s="40">
        <v>44956.105375437583</v>
      </c>
    </row>
    <row r="7139" spans="1:10" x14ac:dyDescent="0.3">
      <c r="A7139" s="29">
        <v>7135</v>
      </c>
      <c r="B7139">
        <v>5879</v>
      </c>
      <c r="C7139" s="24">
        <v>42326</v>
      </c>
      <c r="D7139" s="24">
        <v>43787</v>
      </c>
      <c r="E7139">
        <v>5000</v>
      </c>
      <c r="F7139" s="31">
        <v>6494.2720898028374</v>
      </c>
      <c r="G7139" s="24">
        <v>43432</v>
      </c>
      <c r="H7139" s="33">
        <v>2</v>
      </c>
      <c r="I7139">
        <v>0.89574241276323197</v>
      </c>
      <c r="J7139" s="40">
        <v>43712.562985180353</v>
      </c>
    </row>
    <row r="7140" spans="1:10" x14ac:dyDescent="0.3">
      <c r="A7140" s="29">
        <v>7136</v>
      </c>
      <c r="B7140">
        <v>5879</v>
      </c>
      <c r="C7140" s="24">
        <v>42326</v>
      </c>
      <c r="D7140" s="24">
        <v>43787</v>
      </c>
      <c r="E7140">
        <v>5000</v>
      </c>
      <c r="F7140" s="31">
        <v>1760.0590445260191</v>
      </c>
      <c r="G7140" s="24">
        <v>43454</v>
      </c>
      <c r="H7140" s="33">
        <v>1</v>
      </c>
      <c r="I7140">
        <v>0.98884995907581841</v>
      </c>
      <c r="J7140" s="40">
        <v>43532.415179743395</v>
      </c>
    </row>
    <row r="7141" spans="1:10" x14ac:dyDescent="0.3">
      <c r="A7141" s="29">
        <v>7137</v>
      </c>
      <c r="B7141">
        <v>5879</v>
      </c>
      <c r="C7141" s="24">
        <v>42326</v>
      </c>
      <c r="D7141" s="24">
        <v>43787</v>
      </c>
      <c r="E7141">
        <v>5000</v>
      </c>
      <c r="F7141" s="31">
        <v>7951.7445541355737</v>
      </c>
      <c r="G7141" s="24">
        <v>42886</v>
      </c>
      <c r="H7141" s="33">
        <v>2</v>
      </c>
      <c r="I7141">
        <v>0.89574241276323197</v>
      </c>
      <c r="J7141" s="40">
        <v>43989.363257541459</v>
      </c>
    </row>
    <row r="7142" spans="1:10" x14ac:dyDescent="0.3">
      <c r="A7142" s="29">
        <v>7138</v>
      </c>
      <c r="B7142">
        <v>5879</v>
      </c>
      <c r="C7142" s="24">
        <v>42326</v>
      </c>
      <c r="D7142" s="24">
        <v>43787</v>
      </c>
      <c r="E7142">
        <v>5000</v>
      </c>
      <c r="F7142" s="31">
        <v>10543.638547288168</v>
      </c>
      <c r="G7142" s="24">
        <v>42652</v>
      </c>
      <c r="H7142" s="33">
        <v>3</v>
      </c>
      <c r="I7142">
        <v>0.80482337140270255</v>
      </c>
      <c r="J7142" s="40">
        <v>42671.789407577373</v>
      </c>
    </row>
    <row r="7143" spans="1:10" x14ac:dyDescent="0.3">
      <c r="A7143" s="29">
        <v>7139</v>
      </c>
      <c r="B7143">
        <v>5882</v>
      </c>
      <c r="C7143" s="24">
        <v>42012</v>
      </c>
      <c r="D7143" s="24">
        <v>43108</v>
      </c>
      <c r="E7143">
        <v>6250</v>
      </c>
      <c r="F7143" s="31">
        <v>15398.188738048777</v>
      </c>
      <c r="G7143" s="24">
        <v>43083</v>
      </c>
      <c r="H7143" s="33">
        <v>3</v>
      </c>
      <c r="I7143">
        <v>0.80482337140270255</v>
      </c>
      <c r="J7143" s="40">
        <v>43421.707803049969</v>
      </c>
    </row>
    <row r="7144" spans="1:10" x14ac:dyDescent="0.3">
      <c r="A7144" s="29">
        <v>7140</v>
      </c>
      <c r="B7144">
        <v>5882</v>
      </c>
      <c r="C7144" s="24">
        <v>42012</v>
      </c>
      <c r="D7144" s="24">
        <v>43108</v>
      </c>
      <c r="E7144">
        <v>6250</v>
      </c>
      <c r="F7144" s="31">
        <v>6521.5536135595958</v>
      </c>
      <c r="G7144" s="24">
        <v>42642</v>
      </c>
      <c r="H7144" s="33">
        <v>2</v>
      </c>
      <c r="I7144">
        <v>0.89574241276323197</v>
      </c>
      <c r="J7144" s="40">
        <v>42694.595277625776</v>
      </c>
    </row>
    <row r="7145" spans="1:10" x14ac:dyDescent="0.3">
      <c r="A7145" s="29">
        <v>7141</v>
      </c>
      <c r="B7145">
        <v>5882</v>
      </c>
      <c r="C7145" s="24">
        <v>42012</v>
      </c>
      <c r="D7145" s="24">
        <v>43108</v>
      </c>
      <c r="E7145">
        <v>6250</v>
      </c>
      <c r="F7145" s="31">
        <v>2858.9086716566003</v>
      </c>
      <c r="G7145" s="24">
        <v>42410</v>
      </c>
      <c r="H7145" s="33">
        <v>1</v>
      </c>
      <c r="I7145">
        <v>0.98884995907581841</v>
      </c>
      <c r="J7145" s="40">
        <v>42523.763993202068</v>
      </c>
    </row>
    <row r="7146" spans="1:10" x14ac:dyDescent="0.3">
      <c r="A7146" s="29">
        <v>7142</v>
      </c>
      <c r="B7146">
        <v>5882</v>
      </c>
      <c r="C7146" s="24">
        <v>42012</v>
      </c>
      <c r="D7146" s="24">
        <v>43108</v>
      </c>
      <c r="E7146">
        <v>6250</v>
      </c>
      <c r="F7146" s="31">
        <v>11356.842130562358</v>
      </c>
      <c r="G7146" s="24">
        <v>42668</v>
      </c>
      <c r="H7146" s="33">
        <v>3</v>
      </c>
      <c r="I7146">
        <v>0.80482337140270255</v>
      </c>
      <c r="J7146" s="40">
        <v>42694.65762237212</v>
      </c>
    </row>
    <row r="7147" spans="1:10" x14ac:dyDescent="0.3">
      <c r="A7147" s="29">
        <v>7143</v>
      </c>
      <c r="B7147">
        <v>5882</v>
      </c>
      <c r="C7147" s="24">
        <v>42012</v>
      </c>
      <c r="D7147" s="24">
        <v>43108</v>
      </c>
      <c r="E7147">
        <v>6250</v>
      </c>
      <c r="F7147" s="31">
        <v>6980.3923678518222</v>
      </c>
      <c r="G7147" s="24">
        <v>42232</v>
      </c>
      <c r="H7147" s="33">
        <v>2</v>
      </c>
      <c r="I7147">
        <v>0.89574241276323197</v>
      </c>
      <c r="J7147" s="40">
        <v>42323.707974502177</v>
      </c>
    </row>
    <row r="7148" spans="1:10" x14ac:dyDescent="0.3">
      <c r="A7148" s="29">
        <v>7144</v>
      </c>
      <c r="B7148">
        <v>5883</v>
      </c>
      <c r="C7148" s="24">
        <v>42302</v>
      </c>
      <c r="D7148" s="24">
        <v>43398</v>
      </c>
      <c r="E7148">
        <v>6250</v>
      </c>
      <c r="F7148" s="31">
        <v>8072.3064023266015</v>
      </c>
      <c r="G7148" s="24">
        <v>42921</v>
      </c>
      <c r="H7148" s="33">
        <v>2</v>
      </c>
      <c r="I7148">
        <v>0.89574241276323197</v>
      </c>
      <c r="J7148" s="40">
        <v>42955.122226408021</v>
      </c>
    </row>
    <row r="7149" spans="1:10" x14ac:dyDescent="0.3">
      <c r="A7149" s="29">
        <v>7145</v>
      </c>
      <c r="B7149">
        <v>5883</v>
      </c>
      <c r="C7149" s="24">
        <v>42302</v>
      </c>
      <c r="D7149" s="24">
        <v>43398</v>
      </c>
      <c r="E7149">
        <v>6250</v>
      </c>
      <c r="F7149" s="31">
        <v>7933.1934124066483</v>
      </c>
      <c r="G7149" s="24">
        <v>42307</v>
      </c>
      <c r="H7149" s="33">
        <v>2</v>
      </c>
      <c r="I7149">
        <v>0.89574241276323197</v>
      </c>
      <c r="J7149" s="40">
        <v>42547.504254124542</v>
      </c>
    </row>
    <row r="7150" spans="1:10" x14ac:dyDescent="0.3">
      <c r="A7150" s="29">
        <v>7146</v>
      </c>
      <c r="B7150">
        <v>5883</v>
      </c>
      <c r="C7150" s="24">
        <v>42302</v>
      </c>
      <c r="D7150" s="24">
        <v>43398</v>
      </c>
      <c r="E7150">
        <v>6250</v>
      </c>
      <c r="F7150" s="31">
        <v>3753.0182905701126</v>
      </c>
      <c r="G7150" s="24">
        <v>42514</v>
      </c>
      <c r="H7150" s="33">
        <v>1</v>
      </c>
      <c r="I7150">
        <v>0.98884995907581841</v>
      </c>
      <c r="J7150" s="40">
        <v>42578.135417587866</v>
      </c>
    </row>
    <row r="7151" spans="1:10" x14ac:dyDescent="0.3">
      <c r="A7151" s="29">
        <v>7147</v>
      </c>
      <c r="B7151">
        <v>5884</v>
      </c>
      <c r="C7151" s="24">
        <v>42080</v>
      </c>
      <c r="D7151" s="24">
        <v>42811</v>
      </c>
      <c r="E7151">
        <v>6250</v>
      </c>
      <c r="F7151" s="31">
        <v>555.22964789097898</v>
      </c>
      <c r="G7151" s="24">
        <v>42165</v>
      </c>
      <c r="H7151" s="33">
        <v>1</v>
      </c>
      <c r="I7151">
        <v>0.98884995907581841</v>
      </c>
      <c r="J7151" s="40">
        <v>42762.597779633994</v>
      </c>
    </row>
    <row r="7152" spans="1:10" x14ac:dyDescent="0.3">
      <c r="A7152" s="29">
        <v>7148</v>
      </c>
      <c r="B7152">
        <v>5884</v>
      </c>
      <c r="C7152" s="24">
        <v>42080</v>
      </c>
      <c r="D7152" s="24">
        <v>42811</v>
      </c>
      <c r="E7152">
        <v>6250</v>
      </c>
      <c r="F7152" s="31">
        <v>5876.2664949173459</v>
      </c>
      <c r="G7152" s="24">
        <v>42267</v>
      </c>
      <c r="H7152" s="33">
        <v>2</v>
      </c>
      <c r="I7152">
        <v>0.89574241276323197</v>
      </c>
      <c r="J7152" s="40">
        <v>42338.109627377395</v>
      </c>
    </row>
    <row r="7153" spans="1:10" x14ac:dyDescent="0.3">
      <c r="A7153" s="29">
        <v>7149</v>
      </c>
      <c r="B7153">
        <v>5886</v>
      </c>
      <c r="C7153" s="24">
        <v>42314</v>
      </c>
      <c r="D7153" s="24">
        <v>43775</v>
      </c>
      <c r="E7153">
        <v>6250</v>
      </c>
      <c r="F7153" s="31">
        <v>4088.8868935766673</v>
      </c>
      <c r="G7153" s="24">
        <v>43235</v>
      </c>
      <c r="H7153" s="33">
        <v>1</v>
      </c>
      <c r="I7153">
        <v>0.98884995907581841</v>
      </c>
      <c r="J7153" s="40">
        <v>43423.400839407856</v>
      </c>
    </row>
    <row r="7154" spans="1:10" x14ac:dyDescent="0.3">
      <c r="A7154" s="29">
        <v>7150</v>
      </c>
      <c r="B7154">
        <v>5888</v>
      </c>
      <c r="C7154" s="24">
        <v>42293</v>
      </c>
      <c r="D7154" s="24">
        <v>43389</v>
      </c>
      <c r="E7154">
        <v>5625</v>
      </c>
      <c r="F7154" s="31">
        <v>2049.3657712254462</v>
      </c>
      <c r="G7154" s="24">
        <v>42455</v>
      </c>
      <c r="H7154" s="33">
        <v>1</v>
      </c>
      <c r="I7154">
        <v>0.98884995907581841</v>
      </c>
      <c r="J7154" s="40">
        <v>42757.319284613746</v>
      </c>
    </row>
    <row r="7155" spans="1:10" x14ac:dyDescent="0.3">
      <c r="A7155" s="29">
        <v>7151</v>
      </c>
      <c r="B7155">
        <v>5891</v>
      </c>
      <c r="C7155" s="24">
        <v>42148</v>
      </c>
      <c r="D7155" s="24">
        <v>42879</v>
      </c>
      <c r="E7155">
        <v>5625</v>
      </c>
      <c r="F7155" s="31">
        <v>2153.6457749292667</v>
      </c>
      <c r="G7155" s="24">
        <v>42725</v>
      </c>
      <c r="H7155" s="33">
        <v>1</v>
      </c>
      <c r="I7155">
        <v>0.98884995907581841</v>
      </c>
      <c r="J7155" s="40">
        <v>42948.802193096679</v>
      </c>
    </row>
    <row r="7156" spans="1:10" x14ac:dyDescent="0.3">
      <c r="A7156" s="29">
        <v>7152</v>
      </c>
      <c r="B7156">
        <v>5891</v>
      </c>
      <c r="C7156" s="24">
        <v>42148</v>
      </c>
      <c r="D7156" s="24">
        <v>42879</v>
      </c>
      <c r="E7156">
        <v>5625</v>
      </c>
      <c r="F7156" s="31">
        <v>12983.093145829367</v>
      </c>
      <c r="G7156" s="24">
        <v>42487</v>
      </c>
      <c r="H7156" s="33">
        <v>3</v>
      </c>
      <c r="I7156">
        <v>0.80482337140270255</v>
      </c>
      <c r="J7156" s="40">
        <v>42687.320950758978</v>
      </c>
    </row>
    <row r="7157" spans="1:10" x14ac:dyDescent="0.3">
      <c r="A7157" s="29">
        <v>7153</v>
      </c>
      <c r="B7157">
        <v>5891</v>
      </c>
      <c r="C7157" s="24">
        <v>42148</v>
      </c>
      <c r="D7157" s="24">
        <v>42879</v>
      </c>
      <c r="E7157">
        <v>5625</v>
      </c>
      <c r="F7157" s="31">
        <v>2660.7988866238143</v>
      </c>
      <c r="G7157" s="24">
        <v>42282</v>
      </c>
      <c r="H7157" s="33">
        <v>1</v>
      </c>
      <c r="I7157">
        <v>0.98884995907581841</v>
      </c>
      <c r="J7157" s="40">
        <v>42838.710494345556</v>
      </c>
    </row>
    <row r="7158" spans="1:10" x14ac:dyDescent="0.3">
      <c r="A7158" s="29">
        <v>7154</v>
      </c>
      <c r="B7158">
        <v>5892</v>
      </c>
      <c r="C7158" s="24">
        <v>42086</v>
      </c>
      <c r="D7158" s="24">
        <v>43547</v>
      </c>
      <c r="E7158">
        <v>3750</v>
      </c>
      <c r="F7158" s="31">
        <v>3481.9552633226435</v>
      </c>
      <c r="G7158" s="24">
        <v>42884</v>
      </c>
      <c r="H7158" s="33">
        <v>1</v>
      </c>
      <c r="I7158">
        <v>0.98884995907581841</v>
      </c>
      <c r="J7158" s="40">
        <v>43011.353976007958</v>
      </c>
    </row>
    <row r="7159" spans="1:10" x14ac:dyDescent="0.3">
      <c r="A7159" s="29">
        <v>7155</v>
      </c>
      <c r="B7159">
        <v>5893</v>
      </c>
      <c r="C7159" s="24">
        <v>42364</v>
      </c>
      <c r="D7159" s="24">
        <v>43825</v>
      </c>
      <c r="E7159">
        <v>4375</v>
      </c>
      <c r="F7159" s="31">
        <v>2459.342188348106</v>
      </c>
      <c r="G7159" s="24">
        <v>42367</v>
      </c>
      <c r="H7159" s="33">
        <v>1</v>
      </c>
      <c r="I7159">
        <v>0.98884995907581841</v>
      </c>
      <c r="J7159" s="40">
        <v>42427.095757923285</v>
      </c>
    </row>
    <row r="7160" spans="1:10" x14ac:dyDescent="0.3">
      <c r="A7160" s="29">
        <v>7156</v>
      </c>
      <c r="B7160">
        <v>5894</v>
      </c>
      <c r="C7160" s="24">
        <v>42188</v>
      </c>
      <c r="D7160" s="24">
        <v>43649</v>
      </c>
      <c r="E7160">
        <v>5000</v>
      </c>
      <c r="F7160" s="31">
        <v>4798.7185837514899</v>
      </c>
      <c r="G7160" s="24">
        <v>42773</v>
      </c>
      <c r="H7160" s="33">
        <v>1</v>
      </c>
      <c r="I7160">
        <v>0.98884995907581841</v>
      </c>
      <c r="J7160" s="40">
        <v>42962.352879619721</v>
      </c>
    </row>
    <row r="7161" spans="1:10" x14ac:dyDescent="0.3">
      <c r="A7161" s="29">
        <v>7157</v>
      </c>
      <c r="B7161">
        <v>5895</v>
      </c>
      <c r="C7161" s="24">
        <v>42308</v>
      </c>
      <c r="D7161" s="24">
        <v>43769</v>
      </c>
      <c r="E7161">
        <v>3750</v>
      </c>
      <c r="F7161" s="31">
        <v>4772.4536351958341</v>
      </c>
      <c r="G7161" s="24">
        <v>43340</v>
      </c>
      <c r="H7161" s="33">
        <v>1</v>
      </c>
      <c r="I7161">
        <v>0.98884995907581841</v>
      </c>
      <c r="J7161" s="40">
        <v>44624.84062545505</v>
      </c>
    </row>
    <row r="7162" spans="1:10" x14ac:dyDescent="0.3">
      <c r="A7162" s="29">
        <v>7158</v>
      </c>
      <c r="B7162">
        <v>5895</v>
      </c>
      <c r="C7162" s="24">
        <v>42308</v>
      </c>
      <c r="D7162" s="24">
        <v>43769</v>
      </c>
      <c r="E7162">
        <v>3750</v>
      </c>
      <c r="F7162" s="31">
        <v>15323.545052403666</v>
      </c>
      <c r="G7162" s="24">
        <v>43569</v>
      </c>
      <c r="H7162" s="33">
        <v>3</v>
      </c>
      <c r="I7162">
        <v>0.80482337140270255</v>
      </c>
      <c r="J7162" s="40">
        <v>43735.85787907512</v>
      </c>
    </row>
    <row r="7163" spans="1:10" x14ac:dyDescent="0.3">
      <c r="A7163" s="29">
        <v>7159</v>
      </c>
      <c r="B7163">
        <v>5895</v>
      </c>
      <c r="C7163" s="24">
        <v>42308</v>
      </c>
      <c r="D7163" s="24">
        <v>43769</v>
      </c>
      <c r="E7163">
        <v>3750</v>
      </c>
      <c r="F7163" s="31">
        <v>960.04681947533174</v>
      </c>
      <c r="G7163" s="24">
        <v>43397</v>
      </c>
      <c r="H7163" s="33">
        <v>1</v>
      </c>
      <c r="I7163">
        <v>0.98884995907581841</v>
      </c>
      <c r="J7163" s="40">
        <v>43708.16476439502</v>
      </c>
    </row>
    <row r="7164" spans="1:10" x14ac:dyDescent="0.3">
      <c r="A7164" s="29">
        <v>7160</v>
      </c>
      <c r="B7164">
        <v>5896</v>
      </c>
      <c r="C7164" s="24">
        <v>42359</v>
      </c>
      <c r="D7164" s="24">
        <v>43820</v>
      </c>
      <c r="E7164">
        <v>3750</v>
      </c>
      <c r="F7164" s="31">
        <v>7863.0775561119162</v>
      </c>
      <c r="G7164" s="24">
        <v>42859</v>
      </c>
      <c r="H7164" s="33">
        <v>2</v>
      </c>
      <c r="I7164">
        <v>0.89574241276323197</v>
      </c>
      <c r="J7164" s="40">
        <v>43464.067936865133</v>
      </c>
    </row>
    <row r="7165" spans="1:10" x14ac:dyDescent="0.3">
      <c r="A7165" s="29">
        <v>7161</v>
      </c>
      <c r="B7165">
        <v>5897</v>
      </c>
      <c r="C7165" s="24">
        <v>42293</v>
      </c>
      <c r="D7165" s="24">
        <v>42659</v>
      </c>
      <c r="E7165">
        <v>6250</v>
      </c>
      <c r="F7165" s="31">
        <v>9723.9385393290268</v>
      </c>
      <c r="G7165" s="24">
        <v>42535</v>
      </c>
      <c r="H7165" s="33">
        <v>2</v>
      </c>
      <c r="I7165">
        <v>0.89574241276323197</v>
      </c>
      <c r="J7165" s="40">
        <v>43078.985673893949</v>
      </c>
    </row>
    <row r="7166" spans="1:10" x14ac:dyDescent="0.3">
      <c r="A7166" s="29">
        <v>7162</v>
      </c>
      <c r="B7166">
        <v>5898</v>
      </c>
      <c r="C7166" s="24">
        <v>42262</v>
      </c>
      <c r="D7166" s="24">
        <v>43723</v>
      </c>
      <c r="E7166">
        <v>5000</v>
      </c>
      <c r="F7166" s="31">
        <v>802.11789333169941</v>
      </c>
      <c r="G7166" s="24">
        <v>42509</v>
      </c>
      <c r="H7166" s="33">
        <v>1</v>
      </c>
      <c r="I7166">
        <v>0.98884995907581841</v>
      </c>
      <c r="J7166" s="40">
        <v>42829.808667667246</v>
      </c>
    </row>
    <row r="7167" spans="1:10" x14ac:dyDescent="0.3">
      <c r="A7167" s="29">
        <v>7163</v>
      </c>
      <c r="B7167">
        <v>5900</v>
      </c>
      <c r="C7167" s="24">
        <v>42059</v>
      </c>
      <c r="D7167" s="24">
        <v>43155</v>
      </c>
      <c r="E7167">
        <v>5625</v>
      </c>
      <c r="F7167" s="31">
        <v>2979.1041218138575</v>
      </c>
      <c r="G7167" s="24">
        <v>42379</v>
      </c>
      <c r="H7167" s="33">
        <v>1</v>
      </c>
      <c r="I7167">
        <v>0.98884995907581841</v>
      </c>
      <c r="J7167" s="40">
        <v>42501.829586648091</v>
      </c>
    </row>
    <row r="7168" spans="1:10" x14ac:dyDescent="0.3">
      <c r="A7168" s="29">
        <v>7164</v>
      </c>
      <c r="B7168">
        <v>5900</v>
      </c>
      <c r="C7168" s="24">
        <v>42059</v>
      </c>
      <c r="D7168" s="24">
        <v>43155</v>
      </c>
      <c r="E7168">
        <v>5625</v>
      </c>
      <c r="F7168" s="31">
        <v>0.46449502948518678</v>
      </c>
      <c r="G7168" s="24">
        <v>42366</v>
      </c>
      <c r="H7168" s="33">
        <v>1</v>
      </c>
      <c r="I7168">
        <v>0.98884995907581841</v>
      </c>
      <c r="J7168" s="40">
        <v>42450.814844149274</v>
      </c>
    </row>
    <row r="7169" spans="1:10" x14ac:dyDescent="0.3">
      <c r="A7169" s="29">
        <v>7165</v>
      </c>
      <c r="B7169">
        <v>5901</v>
      </c>
      <c r="C7169" s="24">
        <v>42197</v>
      </c>
      <c r="D7169" s="24">
        <v>42563</v>
      </c>
      <c r="E7169">
        <v>4375</v>
      </c>
      <c r="F7169" s="31">
        <v>2217.7985766233519</v>
      </c>
      <c r="G7169" s="24">
        <v>42265</v>
      </c>
      <c r="H7169" s="33">
        <v>1</v>
      </c>
      <c r="I7169">
        <v>0.98884995907581841</v>
      </c>
      <c r="J7169" s="40">
        <v>42370.144221351075</v>
      </c>
    </row>
    <row r="7170" spans="1:10" x14ac:dyDescent="0.3">
      <c r="A7170" s="29">
        <v>7166</v>
      </c>
      <c r="B7170">
        <v>5903</v>
      </c>
      <c r="C7170" s="24">
        <v>42082</v>
      </c>
      <c r="D7170" s="24">
        <v>43543</v>
      </c>
      <c r="E7170">
        <v>6250</v>
      </c>
      <c r="F7170" s="31">
        <v>4107.9258689169919</v>
      </c>
      <c r="G7170" s="24">
        <v>42732</v>
      </c>
      <c r="H7170" s="33">
        <v>1</v>
      </c>
      <c r="I7170">
        <v>0.98884995907581841</v>
      </c>
      <c r="J7170" s="40">
        <v>42746.730483752464</v>
      </c>
    </row>
    <row r="7171" spans="1:10" x14ac:dyDescent="0.3">
      <c r="A7171" s="29">
        <v>7167</v>
      </c>
      <c r="B7171">
        <v>5906</v>
      </c>
      <c r="C7171" s="24">
        <v>42224</v>
      </c>
      <c r="D7171" s="24">
        <v>42955</v>
      </c>
      <c r="E7171">
        <v>6250</v>
      </c>
      <c r="F7171" s="31">
        <v>1403.2310615608235</v>
      </c>
      <c r="G7171" s="24">
        <v>42684</v>
      </c>
      <c r="H7171" s="33">
        <v>1</v>
      </c>
      <c r="I7171">
        <v>0.98884995907581841</v>
      </c>
      <c r="J7171" s="40">
        <v>42692.555754372035</v>
      </c>
    </row>
    <row r="7172" spans="1:10" x14ac:dyDescent="0.3">
      <c r="A7172" s="29">
        <v>7168</v>
      </c>
      <c r="B7172">
        <v>5907</v>
      </c>
      <c r="C7172" s="24">
        <v>42064</v>
      </c>
      <c r="D7172" s="24">
        <v>43525</v>
      </c>
      <c r="E7172">
        <v>5625</v>
      </c>
      <c r="F7172" s="31">
        <v>57.261335899569566</v>
      </c>
      <c r="G7172" s="24">
        <v>42593</v>
      </c>
      <c r="H7172" s="33">
        <v>1</v>
      </c>
      <c r="I7172">
        <v>0.98884995907581841</v>
      </c>
      <c r="J7172" s="40">
        <v>42856.829810194839</v>
      </c>
    </row>
    <row r="7173" spans="1:10" x14ac:dyDescent="0.3">
      <c r="A7173" s="29">
        <v>7169</v>
      </c>
      <c r="B7173">
        <v>5907</v>
      </c>
      <c r="C7173" s="24">
        <v>42064</v>
      </c>
      <c r="D7173" s="24">
        <v>43525</v>
      </c>
      <c r="E7173">
        <v>5625</v>
      </c>
      <c r="F7173" s="31">
        <v>5278.0776947979584</v>
      </c>
      <c r="G7173" s="24">
        <v>42687</v>
      </c>
      <c r="H7173" s="33">
        <v>2</v>
      </c>
      <c r="I7173">
        <v>0.89574241276323197</v>
      </c>
      <c r="J7173" s="40">
        <v>42706.460204429859</v>
      </c>
    </row>
    <row r="7174" spans="1:10" x14ac:dyDescent="0.3">
      <c r="A7174" s="29">
        <v>7170</v>
      </c>
      <c r="B7174">
        <v>5907</v>
      </c>
      <c r="C7174" s="24">
        <v>42064</v>
      </c>
      <c r="D7174" s="24">
        <v>43525</v>
      </c>
      <c r="E7174">
        <v>5625</v>
      </c>
      <c r="F7174" s="31">
        <v>6615.0584621106836</v>
      </c>
      <c r="G7174" s="24">
        <v>42166</v>
      </c>
      <c r="H7174" s="33">
        <v>2</v>
      </c>
      <c r="I7174">
        <v>0.89574241276323197</v>
      </c>
      <c r="J7174" s="40">
        <v>42288.255137095315</v>
      </c>
    </row>
    <row r="7175" spans="1:10" x14ac:dyDescent="0.3">
      <c r="A7175" s="29">
        <v>7171</v>
      </c>
      <c r="B7175">
        <v>5907</v>
      </c>
      <c r="C7175" s="24">
        <v>42064</v>
      </c>
      <c r="D7175" s="24">
        <v>43525</v>
      </c>
      <c r="E7175">
        <v>5625</v>
      </c>
      <c r="F7175" s="31">
        <v>874.24244228787586</v>
      </c>
      <c r="G7175" s="24">
        <v>42084</v>
      </c>
      <c r="H7175" s="33">
        <v>1</v>
      </c>
      <c r="I7175">
        <v>0.98884995907581841</v>
      </c>
      <c r="J7175" s="40">
        <v>42395.939523349603</v>
      </c>
    </row>
    <row r="7176" spans="1:10" x14ac:dyDescent="0.3">
      <c r="A7176" s="29">
        <v>7172</v>
      </c>
      <c r="B7176">
        <v>5910</v>
      </c>
      <c r="C7176" s="24">
        <v>42360</v>
      </c>
      <c r="D7176" s="24">
        <v>43456</v>
      </c>
      <c r="E7176">
        <v>4375</v>
      </c>
      <c r="F7176" s="31">
        <v>5410.4394364817126</v>
      </c>
      <c r="G7176" s="24">
        <v>43038</v>
      </c>
      <c r="H7176" s="33">
        <v>2</v>
      </c>
      <c r="I7176">
        <v>0.89574241276323197</v>
      </c>
      <c r="J7176" s="40">
        <v>43115.468642543608</v>
      </c>
    </row>
    <row r="7177" spans="1:10" x14ac:dyDescent="0.3">
      <c r="A7177" s="29">
        <v>7173</v>
      </c>
      <c r="B7177">
        <v>5910</v>
      </c>
      <c r="C7177" s="24">
        <v>42360</v>
      </c>
      <c r="D7177" s="24">
        <v>43456</v>
      </c>
      <c r="E7177">
        <v>4375</v>
      </c>
      <c r="F7177" s="31">
        <v>11355.245559331475</v>
      </c>
      <c r="G7177" s="24">
        <v>42384</v>
      </c>
      <c r="H7177" s="33">
        <v>3</v>
      </c>
      <c r="I7177">
        <v>0.80482337140270255</v>
      </c>
      <c r="J7177" s="40">
        <v>42506.537908985258</v>
      </c>
    </row>
    <row r="7178" spans="1:10" x14ac:dyDescent="0.3">
      <c r="A7178" s="29">
        <v>7174</v>
      </c>
      <c r="B7178">
        <v>5910</v>
      </c>
      <c r="C7178" s="24">
        <v>42360</v>
      </c>
      <c r="D7178" s="24">
        <v>43456</v>
      </c>
      <c r="E7178">
        <v>4375</v>
      </c>
      <c r="F7178" s="31">
        <v>1765.1679713173305</v>
      </c>
      <c r="G7178" s="24">
        <v>43076</v>
      </c>
      <c r="H7178" s="33">
        <v>1</v>
      </c>
      <c r="I7178">
        <v>0.98884995907581841</v>
      </c>
      <c r="J7178" s="40">
        <v>43206.869300574988</v>
      </c>
    </row>
    <row r="7179" spans="1:10" x14ac:dyDescent="0.3">
      <c r="A7179" s="29">
        <v>7175</v>
      </c>
      <c r="B7179">
        <v>5912</v>
      </c>
      <c r="C7179" s="24">
        <v>42118</v>
      </c>
      <c r="D7179" s="24">
        <v>42484</v>
      </c>
      <c r="E7179">
        <v>6250</v>
      </c>
      <c r="F7179" s="31">
        <v>245.64828283744254</v>
      </c>
      <c r="G7179" s="24">
        <v>42138</v>
      </c>
      <c r="H7179" s="33">
        <v>1</v>
      </c>
      <c r="I7179">
        <v>0.98884995907581841</v>
      </c>
      <c r="J7179" s="40">
        <v>42347.019449047904</v>
      </c>
    </row>
    <row r="7180" spans="1:10" x14ac:dyDescent="0.3">
      <c r="A7180" s="29">
        <v>7176</v>
      </c>
      <c r="B7180">
        <v>5913</v>
      </c>
      <c r="C7180" s="24">
        <v>42320</v>
      </c>
      <c r="D7180" s="24">
        <v>43781</v>
      </c>
      <c r="E7180">
        <v>4375</v>
      </c>
      <c r="F7180" s="31">
        <v>1704.8720131461539</v>
      </c>
      <c r="G7180" s="24">
        <v>42563</v>
      </c>
      <c r="H7180" s="33">
        <v>1</v>
      </c>
      <c r="I7180">
        <v>0.98884995907581841</v>
      </c>
      <c r="J7180" s="40">
        <v>42693.979307460599</v>
      </c>
    </row>
    <row r="7181" spans="1:10" x14ac:dyDescent="0.3">
      <c r="A7181" s="29">
        <v>7177</v>
      </c>
      <c r="B7181">
        <v>5913</v>
      </c>
      <c r="C7181" s="24">
        <v>42320</v>
      </c>
      <c r="D7181" s="24">
        <v>43781</v>
      </c>
      <c r="E7181">
        <v>4375</v>
      </c>
      <c r="F7181" s="31">
        <v>5211.1412299922567</v>
      </c>
      <c r="G7181" s="24">
        <v>43304</v>
      </c>
      <c r="H7181" s="33">
        <v>2</v>
      </c>
      <c r="I7181">
        <v>0.89574241276323197</v>
      </c>
      <c r="J7181" s="40">
        <v>43729.958388588122</v>
      </c>
    </row>
    <row r="7182" spans="1:10" x14ac:dyDescent="0.3">
      <c r="A7182" s="29">
        <v>7178</v>
      </c>
      <c r="B7182">
        <v>5916</v>
      </c>
      <c r="C7182" s="24">
        <v>42175</v>
      </c>
      <c r="D7182" s="24">
        <v>43636</v>
      </c>
      <c r="E7182">
        <v>4375</v>
      </c>
      <c r="F7182" s="31">
        <v>4908.6090641382625</v>
      </c>
      <c r="G7182" s="24">
        <v>42204</v>
      </c>
      <c r="H7182" s="33">
        <v>1</v>
      </c>
      <c r="I7182">
        <v>0.98884995907581841</v>
      </c>
      <c r="J7182" s="40">
        <v>42236.088427369548</v>
      </c>
    </row>
    <row r="7183" spans="1:10" x14ac:dyDescent="0.3">
      <c r="A7183" s="29">
        <v>7179</v>
      </c>
      <c r="B7183">
        <v>5916</v>
      </c>
      <c r="C7183" s="24">
        <v>42175</v>
      </c>
      <c r="D7183" s="24">
        <v>43636</v>
      </c>
      <c r="E7183">
        <v>4375</v>
      </c>
      <c r="F7183" s="31">
        <v>1485.9299614683998</v>
      </c>
      <c r="G7183" s="24">
        <v>43314</v>
      </c>
      <c r="H7183" s="33">
        <v>1</v>
      </c>
      <c r="I7183">
        <v>0.98884995907581841</v>
      </c>
      <c r="J7183" s="40">
        <v>43343.920340719087</v>
      </c>
    </row>
    <row r="7184" spans="1:10" x14ac:dyDescent="0.3">
      <c r="A7184" s="29">
        <v>7180</v>
      </c>
      <c r="B7184">
        <v>5917</v>
      </c>
      <c r="C7184" s="24">
        <v>42084</v>
      </c>
      <c r="D7184" s="24">
        <v>43545</v>
      </c>
      <c r="E7184">
        <v>4375</v>
      </c>
      <c r="F7184" s="31">
        <v>5826.9096827767771</v>
      </c>
      <c r="G7184" s="24">
        <v>43217</v>
      </c>
      <c r="H7184" s="33">
        <v>2</v>
      </c>
      <c r="I7184">
        <v>0.89574241276323197</v>
      </c>
      <c r="J7184" s="40">
        <v>43933.825707058029</v>
      </c>
    </row>
    <row r="7185" spans="1:10" x14ac:dyDescent="0.3">
      <c r="A7185" s="29">
        <v>7181</v>
      </c>
      <c r="B7185">
        <v>5918</v>
      </c>
      <c r="C7185" s="24">
        <v>42196</v>
      </c>
      <c r="D7185" s="24">
        <v>43657</v>
      </c>
      <c r="E7185">
        <v>4375</v>
      </c>
      <c r="F7185" s="31">
        <v>1881.8503819770549</v>
      </c>
      <c r="G7185" s="24">
        <v>42734</v>
      </c>
      <c r="H7185" s="33">
        <v>1</v>
      </c>
      <c r="I7185">
        <v>0.98884995907581841</v>
      </c>
      <c r="J7185" s="40">
        <v>43210.774111197432</v>
      </c>
    </row>
    <row r="7186" spans="1:10" x14ac:dyDescent="0.3">
      <c r="A7186" s="29">
        <v>7182</v>
      </c>
      <c r="B7186">
        <v>5918</v>
      </c>
      <c r="C7186" s="24">
        <v>42196</v>
      </c>
      <c r="D7186" s="24">
        <v>43657</v>
      </c>
      <c r="E7186">
        <v>4375</v>
      </c>
      <c r="F7186" s="31">
        <v>1773.0439551830439</v>
      </c>
      <c r="G7186" s="24">
        <v>43374</v>
      </c>
      <c r="H7186" s="33">
        <v>1</v>
      </c>
      <c r="I7186">
        <v>0.98884995907581841</v>
      </c>
      <c r="J7186" s="40">
        <v>43497.407420552961</v>
      </c>
    </row>
    <row r="7187" spans="1:10" x14ac:dyDescent="0.3">
      <c r="A7187" s="29">
        <v>7183</v>
      </c>
      <c r="B7187">
        <v>5920</v>
      </c>
      <c r="C7187" s="24">
        <v>42363</v>
      </c>
      <c r="D7187" s="24">
        <v>43824</v>
      </c>
      <c r="E7187">
        <v>6250</v>
      </c>
      <c r="F7187" s="31">
        <v>1056.9961771452984</v>
      </c>
      <c r="G7187" s="24">
        <v>43661</v>
      </c>
      <c r="H7187" s="33">
        <v>1</v>
      </c>
      <c r="I7187">
        <v>0.98884995907581841</v>
      </c>
      <c r="J7187" s="40">
        <v>44213.804260423982</v>
      </c>
    </row>
    <row r="7188" spans="1:10" x14ac:dyDescent="0.3">
      <c r="A7188" s="29">
        <v>7184</v>
      </c>
      <c r="B7188">
        <v>5921</v>
      </c>
      <c r="C7188" s="24">
        <v>42117</v>
      </c>
      <c r="D7188" s="24">
        <v>42848</v>
      </c>
      <c r="E7188">
        <v>4375</v>
      </c>
      <c r="F7188" s="31">
        <v>573.25275154602025</v>
      </c>
      <c r="G7188" s="24">
        <v>42825</v>
      </c>
      <c r="H7188" s="33">
        <v>1</v>
      </c>
      <c r="I7188">
        <v>0.98884995907581841</v>
      </c>
      <c r="J7188" s="40">
        <v>43208.528451853563</v>
      </c>
    </row>
    <row r="7189" spans="1:10" x14ac:dyDescent="0.3">
      <c r="A7189" s="29">
        <v>7185</v>
      </c>
      <c r="B7189">
        <v>5922</v>
      </c>
      <c r="C7189" s="24">
        <v>42128</v>
      </c>
      <c r="D7189" s="24">
        <v>43589</v>
      </c>
      <c r="E7189">
        <v>5625</v>
      </c>
      <c r="F7189" s="31">
        <v>10178.299795220259</v>
      </c>
      <c r="G7189" s="24">
        <v>42856</v>
      </c>
      <c r="H7189" s="33">
        <v>3</v>
      </c>
      <c r="I7189">
        <v>0.80482337140270255</v>
      </c>
      <c r="J7189" s="40">
        <v>43805.97829438949</v>
      </c>
    </row>
    <row r="7190" spans="1:10" x14ac:dyDescent="0.3">
      <c r="A7190" s="29">
        <v>7186</v>
      </c>
      <c r="B7190">
        <v>5922</v>
      </c>
      <c r="C7190" s="24">
        <v>42128</v>
      </c>
      <c r="D7190" s="24">
        <v>43589</v>
      </c>
      <c r="E7190">
        <v>5625</v>
      </c>
      <c r="F7190" s="31">
        <v>329.05879298842507</v>
      </c>
      <c r="G7190" s="24">
        <v>43544</v>
      </c>
      <c r="H7190" s="33">
        <v>1</v>
      </c>
      <c r="I7190">
        <v>0.98884995907581841</v>
      </c>
      <c r="J7190" s="40">
        <v>44124.869343566141</v>
      </c>
    </row>
    <row r="7191" spans="1:10" x14ac:dyDescent="0.3">
      <c r="A7191" s="29">
        <v>7187</v>
      </c>
      <c r="B7191">
        <v>5922</v>
      </c>
      <c r="C7191" s="24">
        <v>42128</v>
      </c>
      <c r="D7191" s="24">
        <v>43589</v>
      </c>
      <c r="E7191">
        <v>5625</v>
      </c>
      <c r="F7191" s="31">
        <v>405.1812495244215</v>
      </c>
      <c r="G7191" s="24">
        <v>42679</v>
      </c>
      <c r="H7191" s="33">
        <v>1</v>
      </c>
      <c r="I7191">
        <v>0.98884995907581841</v>
      </c>
      <c r="J7191" s="40">
        <v>43103.801492632061</v>
      </c>
    </row>
    <row r="7192" spans="1:10" x14ac:dyDescent="0.3">
      <c r="A7192" s="29">
        <v>7188</v>
      </c>
      <c r="B7192">
        <v>5923</v>
      </c>
      <c r="C7192" s="24">
        <v>42281</v>
      </c>
      <c r="D7192" s="24">
        <v>43012</v>
      </c>
      <c r="E7192">
        <v>6250</v>
      </c>
      <c r="F7192" s="31">
        <v>9211.3673640644738</v>
      </c>
      <c r="G7192" s="24">
        <v>42662</v>
      </c>
      <c r="H7192" s="33">
        <v>2</v>
      </c>
      <c r="I7192">
        <v>0.89574241276323197</v>
      </c>
      <c r="J7192" s="40">
        <v>42770.034696010473</v>
      </c>
    </row>
    <row r="7193" spans="1:10" x14ac:dyDescent="0.3">
      <c r="A7193" s="29">
        <v>7189</v>
      </c>
      <c r="B7193">
        <v>5923</v>
      </c>
      <c r="C7193" s="24">
        <v>42281</v>
      </c>
      <c r="D7193" s="24">
        <v>43012</v>
      </c>
      <c r="E7193">
        <v>6250</v>
      </c>
      <c r="F7193" s="31">
        <v>10174.66921800218</v>
      </c>
      <c r="G7193" s="24">
        <v>42861</v>
      </c>
      <c r="H7193" s="33">
        <v>3</v>
      </c>
      <c r="I7193">
        <v>0.80482337140270255</v>
      </c>
      <c r="J7193" s="40">
        <v>42918.950001592486</v>
      </c>
    </row>
    <row r="7194" spans="1:10" x14ac:dyDescent="0.3">
      <c r="A7194" s="29">
        <v>7190</v>
      </c>
      <c r="B7194">
        <v>5926</v>
      </c>
      <c r="C7194" s="24">
        <v>42188</v>
      </c>
      <c r="D7194" s="24">
        <v>43649</v>
      </c>
      <c r="E7194">
        <v>4375</v>
      </c>
      <c r="F7194" s="31">
        <v>642.06289578961253</v>
      </c>
      <c r="G7194" s="24">
        <v>43495</v>
      </c>
      <c r="H7194" s="33">
        <v>1</v>
      </c>
      <c r="I7194">
        <v>0.98884995907581841</v>
      </c>
      <c r="J7194" s="40">
        <v>44013.179777858219</v>
      </c>
    </row>
    <row r="7195" spans="1:10" x14ac:dyDescent="0.3">
      <c r="A7195" s="29">
        <v>7191</v>
      </c>
      <c r="B7195">
        <v>5928</v>
      </c>
      <c r="C7195" s="24">
        <v>42326</v>
      </c>
      <c r="D7195" s="24">
        <v>43422</v>
      </c>
      <c r="E7195">
        <v>4375</v>
      </c>
      <c r="F7195" s="31">
        <v>4856.5102180258627</v>
      </c>
      <c r="G7195" s="24">
        <v>42394</v>
      </c>
      <c r="H7195" s="33">
        <v>1</v>
      </c>
      <c r="I7195">
        <v>0.98884995907581841</v>
      </c>
      <c r="J7195" s="40">
        <v>42730.832408624257</v>
      </c>
    </row>
    <row r="7196" spans="1:10" x14ac:dyDescent="0.3">
      <c r="A7196" s="29">
        <v>7192</v>
      </c>
      <c r="B7196">
        <v>5928</v>
      </c>
      <c r="C7196" s="24">
        <v>42326</v>
      </c>
      <c r="D7196" s="24">
        <v>43422</v>
      </c>
      <c r="E7196">
        <v>4375</v>
      </c>
      <c r="F7196" s="31">
        <v>4127.445662609045</v>
      </c>
      <c r="G7196" s="24">
        <v>42549</v>
      </c>
      <c r="H7196" s="33">
        <v>1</v>
      </c>
      <c r="I7196">
        <v>0.98884995907581841</v>
      </c>
      <c r="J7196" s="40">
        <v>43332.325039604133</v>
      </c>
    </row>
    <row r="7197" spans="1:10" x14ac:dyDescent="0.3">
      <c r="A7197" s="29">
        <v>7193</v>
      </c>
      <c r="B7197">
        <v>5928</v>
      </c>
      <c r="C7197" s="24">
        <v>42326</v>
      </c>
      <c r="D7197" s="24">
        <v>43422</v>
      </c>
      <c r="E7197">
        <v>4375</v>
      </c>
      <c r="F7197" s="31">
        <v>1690.6502141804372</v>
      </c>
      <c r="G7197" s="24">
        <v>42429</v>
      </c>
      <c r="H7197" s="33">
        <v>1</v>
      </c>
      <c r="I7197">
        <v>0.98884995907581841</v>
      </c>
      <c r="J7197" s="40">
        <v>42804.659817408821</v>
      </c>
    </row>
    <row r="7198" spans="1:10" x14ac:dyDescent="0.3">
      <c r="A7198" s="29">
        <v>7194</v>
      </c>
      <c r="B7198">
        <v>5931</v>
      </c>
      <c r="C7198" s="24">
        <v>42260</v>
      </c>
      <c r="D7198" s="24">
        <v>43721</v>
      </c>
      <c r="E7198">
        <v>4375</v>
      </c>
      <c r="F7198" s="31">
        <v>8009.7806468961935</v>
      </c>
      <c r="G7198" s="24">
        <v>42612</v>
      </c>
      <c r="H7198" s="33">
        <v>2</v>
      </c>
      <c r="I7198">
        <v>0.89574241276323197</v>
      </c>
      <c r="J7198" s="40">
        <v>42821.181677168082</v>
      </c>
    </row>
    <row r="7199" spans="1:10" x14ac:dyDescent="0.3">
      <c r="A7199" s="29">
        <v>7195</v>
      </c>
      <c r="B7199">
        <v>5931</v>
      </c>
      <c r="C7199" s="24">
        <v>42260</v>
      </c>
      <c r="D7199" s="24">
        <v>43721</v>
      </c>
      <c r="E7199">
        <v>4375</v>
      </c>
      <c r="F7199" s="31">
        <v>3154.5823392501284</v>
      </c>
      <c r="G7199" s="24">
        <v>43050</v>
      </c>
      <c r="H7199" s="33">
        <v>1</v>
      </c>
      <c r="I7199">
        <v>0.98884995907581841</v>
      </c>
      <c r="J7199" s="40">
        <v>43524.69708561452</v>
      </c>
    </row>
    <row r="7200" spans="1:10" x14ac:dyDescent="0.3">
      <c r="A7200" s="29">
        <v>7196</v>
      </c>
      <c r="B7200">
        <v>5931</v>
      </c>
      <c r="C7200" s="24">
        <v>42260</v>
      </c>
      <c r="D7200" s="24">
        <v>43721</v>
      </c>
      <c r="E7200">
        <v>4375</v>
      </c>
      <c r="F7200" s="31">
        <v>2347.0184181042164</v>
      </c>
      <c r="G7200" s="24">
        <v>43503</v>
      </c>
      <c r="H7200" s="33">
        <v>1</v>
      </c>
      <c r="I7200">
        <v>0.98884995907581841</v>
      </c>
      <c r="J7200" s="40">
        <v>43545.989279902198</v>
      </c>
    </row>
    <row r="7201" spans="1:10" x14ac:dyDescent="0.3">
      <c r="A7201" s="29">
        <v>7197</v>
      </c>
      <c r="B7201">
        <v>5937</v>
      </c>
      <c r="C7201" s="24">
        <v>42055</v>
      </c>
      <c r="D7201" s="24">
        <v>43516</v>
      </c>
      <c r="E7201">
        <v>3750</v>
      </c>
      <c r="F7201" s="31">
        <v>7952.5701385421962</v>
      </c>
      <c r="G7201" s="24">
        <v>42911</v>
      </c>
      <c r="H7201" s="33">
        <v>2</v>
      </c>
      <c r="I7201">
        <v>0.89574241276323197</v>
      </c>
      <c r="J7201" s="40">
        <v>43306.949568679622</v>
      </c>
    </row>
    <row r="7202" spans="1:10" x14ac:dyDescent="0.3">
      <c r="A7202" s="29">
        <v>7198</v>
      </c>
      <c r="B7202">
        <v>5938</v>
      </c>
      <c r="C7202" s="24">
        <v>42191</v>
      </c>
      <c r="D7202" s="24">
        <v>42922</v>
      </c>
      <c r="E7202">
        <v>3750</v>
      </c>
      <c r="F7202" s="31">
        <v>8361.5109924238277</v>
      </c>
      <c r="G7202" s="24">
        <v>42871</v>
      </c>
      <c r="H7202" s="33">
        <v>2</v>
      </c>
      <c r="I7202">
        <v>0.89574241276323197</v>
      </c>
      <c r="J7202" s="40">
        <v>43252.586070413148</v>
      </c>
    </row>
    <row r="7203" spans="1:10" x14ac:dyDescent="0.3">
      <c r="A7203" s="29">
        <v>7199</v>
      </c>
      <c r="B7203">
        <v>5942</v>
      </c>
      <c r="C7203" s="24">
        <v>42199</v>
      </c>
      <c r="D7203" s="24">
        <v>43660</v>
      </c>
      <c r="E7203">
        <v>6250</v>
      </c>
      <c r="F7203" s="31">
        <v>8119.6439522495111</v>
      </c>
      <c r="G7203" s="24">
        <v>42769</v>
      </c>
      <c r="H7203" s="33">
        <v>2</v>
      </c>
      <c r="I7203">
        <v>0.89574241276323197</v>
      </c>
      <c r="J7203" s="40">
        <v>42848.948666465163</v>
      </c>
    </row>
    <row r="7204" spans="1:10" x14ac:dyDescent="0.3">
      <c r="A7204" s="29">
        <v>7200</v>
      </c>
      <c r="B7204">
        <v>5942</v>
      </c>
      <c r="C7204" s="24">
        <v>42199</v>
      </c>
      <c r="D7204" s="24">
        <v>43660</v>
      </c>
      <c r="E7204">
        <v>6250</v>
      </c>
      <c r="F7204" s="31">
        <v>10577.451720162449</v>
      </c>
      <c r="G7204" s="24">
        <v>42455</v>
      </c>
      <c r="H7204" s="33">
        <v>3</v>
      </c>
      <c r="I7204">
        <v>0.80482337140270255</v>
      </c>
      <c r="J7204" s="40">
        <v>42512.540946294292</v>
      </c>
    </row>
    <row r="7205" spans="1:10" x14ac:dyDescent="0.3">
      <c r="A7205" s="29">
        <v>7201</v>
      </c>
      <c r="B7205">
        <v>5942</v>
      </c>
      <c r="C7205" s="24">
        <v>42199</v>
      </c>
      <c r="D7205" s="24">
        <v>43660</v>
      </c>
      <c r="E7205">
        <v>6250</v>
      </c>
      <c r="F7205" s="31">
        <v>5496.433627862134</v>
      </c>
      <c r="G7205" s="24">
        <v>42847</v>
      </c>
      <c r="H7205" s="33">
        <v>2</v>
      </c>
      <c r="I7205">
        <v>0.89574241276323197</v>
      </c>
      <c r="J7205" s="40">
        <v>43254.423207935433</v>
      </c>
    </row>
    <row r="7206" spans="1:10" x14ac:dyDescent="0.3">
      <c r="A7206" s="29">
        <v>7202</v>
      </c>
      <c r="B7206">
        <v>5942</v>
      </c>
      <c r="C7206" s="24">
        <v>42199</v>
      </c>
      <c r="D7206" s="24">
        <v>43660</v>
      </c>
      <c r="E7206">
        <v>6250</v>
      </c>
      <c r="F7206" s="31">
        <v>284.21844943792229</v>
      </c>
      <c r="G7206" s="24">
        <v>42895</v>
      </c>
      <c r="H7206" s="33">
        <v>1</v>
      </c>
      <c r="I7206">
        <v>0.98884995907581841</v>
      </c>
      <c r="J7206" s="40">
        <v>42997.085162921532</v>
      </c>
    </row>
    <row r="7207" spans="1:10" x14ac:dyDescent="0.3">
      <c r="A7207" s="29">
        <v>7203</v>
      </c>
      <c r="B7207">
        <v>5942</v>
      </c>
      <c r="C7207" s="24">
        <v>42199</v>
      </c>
      <c r="D7207" s="24">
        <v>43660</v>
      </c>
      <c r="E7207">
        <v>6250</v>
      </c>
      <c r="F7207" s="31">
        <v>733.28580517852208</v>
      </c>
      <c r="G7207" s="24">
        <v>43486</v>
      </c>
      <c r="H7207" s="33">
        <v>1</v>
      </c>
      <c r="I7207">
        <v>0.98884995907581841</v>
      </c>
      <c r="J7207" s="40">
        <v>44343.458602877123</v>
      </c>
    </row>
    <row r="7208" spans="1:10" x14ac:dyDescent="0.3">
      <c r="A7208" s="29">
        <v>7204</v>
      </c>
      <c r="B7208">
        <v>5944</v>
      </c>
      <c r="C7208" s="24">
        <v>42283</v>
      </c>
      <c r="D7208" s="24">
        <v>43379</v>
      </c>
      <c r="E7208">
        <v>3750</v>
      </c>
      <c r="F7208" s="31">
        <v>1268.2139381942161</v>
      </c>
      <c r="G7208" s="24">
        <v>43071</v>
      </c>
      <c r="H7208" s="33">
        <v>1</v>
      </c>
      <c r="I7208">
        <v>0.98884995907581841</v>
      </c>
      <c r="J7208" s="40">
        <v>43847.606488583857</v>
      </c>
    </row>
    <row r="7209" spans="1:10" x14ac:dyDescent="0.3">
      <c r="A7209" s="29">
        <v>7205</v>
      </c>
      <c r="B7209">
        <v>5946</v>
      </c>
      <c r="C7209" s="24">
        <v>42237</v>
      </c>
      <c r="D7209" s="24">
        <v>42968</v>
      </c>
      <c r="E7209">
        <v>6250</v>
      </c>
      <c r="F7209" s="31">
        <v>8354.5250175838173</v>
      </c>
      <c r="G7209" s="24">
        <v>42615</v>
      </c>
      <c r="H7209" s="33">
        <v>2</v>
      </c>
      <c r="I7209">
        <v>0.89574241276323197</v>
      </c>
      <c r="J7209" s="40">
        <v>42726.67428464214</v>
      </c>
    </row>
    <row r="7210" spans="1:10" x14ac:dyDescent="0.3">
      <c r="A7210" s="29">
        <v>7206</v>
      </c>
      <c r="B7210">
        <v>5947</v>
      </c>
      <c r="C7210" s="24">
        <v>42197</v>
      </c>
      <c r="D7210" s="24">
        <v>43658</v>
      </c>
      <c r="E7210">
        <v>4375</v>
      </c>
      <c r="F7210" s="31">
        <v>7627.7770539875164</v>
      </c>
      <c r="G7210" s="24">
        <v>43416</v>
      </c>
      <c r="H7210" s="33">
        <v>2</v>
      </c>
      <c r="I7210">
        <v>0.89574241276323197</v>
      </c>
      <c r="J7210" s="40">
        <v>43603.447850238459</v>
      </c>
    </row>
    <row r="7211" spans="1:10" x14ac:dyDescent="0.3">
      <c r="A7211" s="29">
        <v>7207</v>
      </c>
      <c r="B7211">
        <v>5949</v>
      </c>
      <c r="C7211" s="24">
        <v>42006</v>
      </c>
      <c r="D7211" s="24">
        <v>43467</v>
      </c>
      <c r="E7211">
        <v>5000</v>
      </c>
      <c r="F7211" s="31">
        <v>5014.592343527278</v>
      </c>
      <c r="G7211" s="24">
        <v>42937</v>
      </c>
      <c r="H7211" s="33">
        <v>2</v>
      </c>
      <c r="I7211">
        <v>0.89574241276323197</v>
      </c>
      <c r="J7211" s="40">
        <v>43197.100597860626</v>
      </c>
    </row>
    <row r="7212" spans="1:10" x14ac:dyDescent="0.3">
      <c r="A7212" s="29">
        <v>7208</v>
      </c>
      <c r="B7212">
        <v>5949</v>
      </c>
      <c r="C7212" s="24">
        <v>42006</v>
      </c>
      <c r="D7212" s="24">
        <v>43467</v>
      </c>
      <c r="E7212">
        <v>5000</v>
      </c>
      <c r="F7212" s="31">
        <v>1954.2514878776058</v>
      </c>
      <c r="G7212" s="24">
        <v>42755</v>
      </c>
      <c r="H7212" s="33">
        <v>1</v>
      </c>
      <c r="I7212">
        <v>0.98884995907581841</v>
      </c>
      <c r="J7212" s="40">
        <v>43706.752827216696</v>
      </c>
    </row>
    <row r="7213" spans="1:10" x14ac:dyDescent="0.3">
      <c r="A7213" s="29">
        <v>7209</v>
      </c>
      <c r="B7213">
        <v>5950</v>
      </c>
      <c r="C7213" s="24">
        <v>42139</v>
      </c>
      <c r="D7213" s="24">
        <v>43235</v>
      </c>
      <c r="E7213">
        <v>4375</v>
      </c>
      <c r="F7213" s="31">
        <v>5719.6781929012504</v>
      </c>
      <c r="G7213" s="24">
        <v>43086</v>
      </c>
      <c r="H7213" s="33">
        <v>2</v>
      </c>
      <c r="I7213">
        <v>0.89574241276323197</v>
      </c>
      <c r="J7213" s="40">
        <v>43371.357118974869</v>
      </c>
    </row>
    <row r="7214" spans="1:10" x14ac:dyDescent="0.3">
      <c r="A7214" s="29">
        <v>7210</v>
      </c>
      <c r="B7214">
        <v>5950</v>
      </c>
      <c r="C7214" s="24">
        <v>42139</v>
      </c>
      <c r="D7214" s="24">
        <v>43235</v>
      </c>
      <c r="E7214">
        <v>4375</v>
      </c>
      <c r="F7214" s="31">
        <v>15681.522962756961</v>
      </c>
      <c r="G7214" s="24">
        <v>42249</v>
      </c>
      <c r="H7214" s="33">
        <v>3</v>
      </c>
      <c r="I7214">
        <v>0.80482337140270255</v>
      </c>
      <c r="J7214" s="40">
        <v>42812.113523225918</v>
      </c>
    </row>
    <row r="7215" spans="1:10" x14ac:dyDescent="0.3">
      <c r="A7215" s="29">
        <v>7211</v>
      </c>
      <c r="B7215">
        <v>5952</v>
      </c>
      <c r="C7215" s="24">
        <v>42014</v>
      </c>
      <c r="D7215" s="24">
        <v>43475</v>
      </c>
      <c r="E7215">
        <v>5000</v>
      </c>
      <c r="F7215" s="31">
        <v>24295.550113486777</v>
      </c>
      <c r="G7215" s="24">
        <v>42257</v>
      </c>
      <c r="H7215" s="33">
        <v>4</v>
      </c>
      <c r="I7215">
        <v>0.7196296248241657</v>
      </c>
      <c r="J7215" s="40">
        <v>42461.043788245901</v>
      </c>
    </row>
    <row r="7216" spans="1:10" x14ac:dyDescent="0.3">
      <c r="A7216" s="29">
        <v>7212</v>
      </c>
      <c r="B7216">
        <v>5954</v>
      </c>
      <c r="C7216" s="24">
        <v>42012</v>
      </c>
      <c r="D7216" s="24">
        <v>43473</v>
      </c>
      <c r="E7216">
        <v>3750</v>
      </c>
      <c r="F7216" s="31">
        <v>7365.5636053315156</v>
      </c>
      <c r="G7216" s="24">
        <v>43282</v>
      </c>
      <c r="H7216" s="33">
        <v>2</v>
      </c>
      <c r="I7216">
        <v>0.89574241276323197</v>
      </c>
      <c r="J7216" s="40">
        <v>43397.006335449296</v>
      </c>
    </row>
    <row r="7217" spans="1:10" x14ac:dyDescent="0.3">
      <c r="A7217" s="29">
        <v>7213</v>
      </c>
      <c r="B7217">
        <v>5954</v>
      </c>
      <c r="C7217" s="24">
        <v>42012</v>
      </c>
      <c r="D7217" s="24">
        <v>43473</v>
      </c>
      <c r="E7217">
        <v>3750</v>
      </c>
      <c r="F7217" s="31">
        <v>5468.1182383979585</v>
      </c>
      <c r="G7217" s="24">
        <v>42438</v>
      </c>
      <c r="H7217" s="33">
        <v>2</v>
      </c>
      <c r="I7217">
        <v>0.89574241276323197</v>
      </c>
      <c r="J7217" s="40">
        <v>42709.26535817104</v>
      </c>
    </row>
    <row r="7218" spans="1:10" x14ac:dyDescent="0.3">
      <c r="A7218" s="29">
        <v>7214</v>
      </c>
      <c r="B7218">
        <v>5955</v>
      </c>
      <c r="C7218" s="24">
        <v>42089</v>
      </c>
      <c r="D7218" s="24">
        <v>43550</v>
      </c>
      <c r="E7218">
        <v>5000</v>
      </c>
      <c r="F7218" s="31">
        <v>1517.5474532651381</v>
      </c>
      <c r="G7218" s="24">
        <v>42464</v>
      </c>
      <c r="H7218" s="33">
        <v>1</v>
      </c>
      <c r="I7218">
        <v>0.98884995907581841</v>
      </c>
      <c r="J7218" s="40">
        <v>42646.568517452732</v>
      </c>
    </row>
    <row r="7219" spans="1:10" x14ac:dyDescent="0.3">
      <c r="A7219" s="29">
        <v>7215</v>
      </c>
      <c r="B7219">
        <v>5955</v>
      </c>
      <c r="C7219" s="24">
        <v>42089</v>
      </c>
      <c r="D7219" s="24">
        <v>43550</v>
      </c>
      <c r="E7219">
        <v>5000</v>
      </c>
      <c r="F7219" s="31">
        <v>2116.0218220861834</v>
      </c>
      <c r="G7219" s="24">
        <v>42437</v>
      </c>
      <c r="H7219" s="33">
        <v>1</v>
      </c>
      <c r="I7219">
        <v>0.98884995907581841</v>
      </c>
      <c r="J7219" s="40">
        <v>42479.721503354856</v>
      </c>
    </row>
    <row r="7220" spans="1:10" x14ac:dyDescent="0.3">
      <c r="A7220" s="29">
        <v>7216</v>
      </c>
      <c r="B7220">
        <v>5956</v>
      </c>
      <c r="C7220" s="24">
        <v>42056</v>
      </c>
      <c r="D7220" s="24">
        <v>43517</v>
      </c>
      <c r="E7220">
        <v>3750</v>
      </c>
      <c r="F7220" s="31">
        <v>2583.3433516478412</v>
      </c>
      <c r="G7220" s="24">
        <v>42616</v>
      </c>
      <c r="H7220" s="33">
        <v>1</v>
      </c>
      <c r="I7220">
        <v>0.98884995907581841</v>
      </c>
      <c r="J7220" s="40">
        <v>42807.889453744225</v>
      </c>
    </row>
    <row r="7221" spans="1:10" x14ac:dyDescent="0.3">
      <c r="A7221" s="29">
        <v>7217</v>
      </c>
      <c r="B7221">
        <v>5957</v>
      </c>
      <c r="C7221" s="24">
        <v>42334</v>
      </c>
      <c r="D7221" s="24">
        <v>43065</v>
      </c>
      <c r="E7221">
        <v>3750</v>
      </c>
      <c r="F7221" s="31">
        <v>557.33294707991456</v>
      </c>
      <c r="G7221" s="24">
        <v>42548</v>
      </c>
      <c r="H7221" s="33">
        <v>1</v>
      </c>
      <c r="I7221">
        <v>0.98884995907581841</v>
      </c>
      <c r="J7221" s="40">
        <v>43157.488196282211</v>
      </c>
    </row>
    <row r="7222" spans="1:10" x14ac:dyDescent="0.3">
      <c r="A7222" s="29">
        <v>7218</v>
      </c>
      <c r="B7222">
        <v>5957</v>
      </c>
      <c r="C7222" s="24">
        <v>42334</v>
      </c>
      <c r="D7222" s="24">
        <v>43065</v>
      </c>
      <c r="E7222">
        <v>3750</v>
      </c>
      <c r="F7222" s="31">
        <v>2560.1223456195826</v>
      </c>
      <c r="G7222" s="24">
        <v>42962</v>
      </c>
      <c r="H7222" s="33">
        <v>1</v>
      </c>
      <c r="I7222">
        <v>0.98884995907581841</v>
      </c>
      <c r="J7222" s="40">
        <v>43415.486388243364</v>
      </c>
    </row>
    <row r="7223" spans="1:10" x14ac:dyDescent="0.3">
      <c r="A7223" s="29">
        <v>7219</v>
      </c>
      <c r="B7223">
        <v>5957</v>
      </c>
      <c r="C7223" s="24">
        <v>42334</v>
      </c>
      <c r="D7223" s="24">
        <v>43065</v>
      </c>
      <c r="E7223">
        <v>3750</v>
      </c>
      <c r="F7223" s="31">
        <v>505.46100285095855</v>
      </c>
      <c r="G7223" s="24">
        <v>42897</v>
      </c>
      <c r="H7223" s="33">
        <v>1</v>
      </c>
      <c r="I7223">
        <v>0.98884995907581841</v>
      </c>
      <c r="J7223" s="40">
        <v>42921.241130444192</v>
      </c>
    </row>
    <row r="7224" spans="1:10" x14ac:dyDescent="0.3">
      <c r="A7224" s="29">
        <v>7220</v>
      </c>
      <c r="B7224">
        <v>5959</v>
      </c>
      <c r="C7224" s="24">
        <v>42271</v>
      </c>
      <c r="D7224" s="24">
        <v>43002</v>
      </c>
      <c r="E7224">
        <v>5000</v>
      </c>
      <c r="F7224" s="31">
        <v>5399.493992842371</v>
      </c>
      <c r="G7224" s="24">
        <v>42577</v>
      </c>
      <c r="H7224" s="33">
        <v>2</v>
      </c>
      <c r="I7224">
        <v>0.89574241276323197</v>
      </c>
      <c r="J7224" s="40">
        <v>42754.595496603441</v>
      </c>
    </row>
    <row r="7225" spans="1:10" x14ac:dyDescent="0.3">
      <c r="A7225" s="29">
        <v>7221</v>
      </c>
      <c r="B7225">
        <v>5960</v>
      </c>
      <c r="C7225" s="24">
        <v>42028</v>
      </c>
      <c r="D7225" s="24">
        <v>43489</v>
      </c>
      <c r="E7225">
        <v>4375</v>
      </c>
      <c r="F7225" s="31">
        <v>751.78206288332694</v>
      </c>
      <c r="G7225" s="24">
        <v>43252</v>
      </c>
      <c r="H7225" s="33">
        <v>1</v>
      </c>
      <c r="I7225">
        <v>0.98884995907581841</v>
      </c>
      <c r="J7225" s="40">
        <v>43337.088551798923</v>
      </c>
    </row>
    <row r="7226" spans="1:10" x14ac:dyDescent="0.3">
      <c r="A7226" s="29">
        <v>7222</v>
      </c>
      <c r="B7226">
        <v>5962</v>
      </c>
      <c r="C7226" s="24">
        <v>42329</v>
      </c>
      <c r="D7226" s="24">
        <v>43790</v>
      </c>
      <c r="E7226">
        <v>6250</v>
      </c>
      <c r="F7226" s="31">
        <v>2078.4167892334763</v>
      </c>
      <c r="G7226" s="24">
        <v>43436</v>
      </c>
      <c r="H7226" s="33">
        <v>1</v>
      </c>
      <c r="I7226">
        <v>0.98884995907581841</v>
      </c>
      <c r="J7226" s="40">
        <v>43497.964795605825</v>
      </c>
    </row>
    <row r="7227" spans="1:10" x14ac:dyDescent="0.3">
      <c r="A7227" s="29">
        <v>7223</v>
      </c>
      <c r="B7227">
        <v>5964</v>
      </c>
      <c r="C7227" s="24">
        <v>42153</v>
      </c>
      <c r="D7227" s="24">
        <v>43614</v>
      </c>
      <c r="E7227">
        <v>3750</v>
      </c>
      <c r="F7227" s="31">
        <v>733.68546642666365</v>
      </c>
      <c r="G7227" s="24">
        <v>43121</v>
      </c>
      <c r="H7227" s="33">
        <v>1</v>
      </c>
      <c r="I7227">
        <v>0.98884995907581841</v>
      </c>
      <c r="J7227" s="40">
        <v>43365.192397546467</v>
      </c>
    </row>
    <row r="7228" spans="1:10" x14ac:dyDescent="0.3">
      <c r="A7228" s="29">
        <v>7224</v>
      </c>
      <c r="B7228">
        <v>5964</v>
      </c>
      <c r="C7228" s="24">
        <v>42153</v>
      </c>
      <c r="D7228" s="24">
        <v>43614</v>
      </c>
      <c r="E7228">
        <v>3750</v>
      </c>
      <c r="F7228" s="31">
        <v>2699.9820608778664</v>
      </c>
      <c r="G7228" s="24">
        <v>42959</v>
      </c>
      <c r="H7228" s="33">
        <v>1</v>
      </c>
      <c r="I7228">
        <v>0.98884995907581841</v>
      </c>
      <c r="J7228" s="40">
        <v>43014.073969571218</v>
      </c>
    </row>
    <row r="7229" spans="1:10" x14ac:dyDescent="0.3">
      <c r="A7229" s="29">
        <v>7225</v>
      </c>
      <c r="B7229">
        <v>5965</v>
      </c>
      <c r="C7229" s="24">
        <v>42211</v>
      </c>
      <c r="D7229" s="24">
        <v>43672</v>
      </c>
      <c r="E7229">
        <v>3750</v>
      </c>
      <c r="F7229" s="31">
        <v>2642.4554586729387</v>
      </c>
      <c r="G7229" s="24">
        <v>42929</v>
      </c>
      <c r="H7229" s="33">
        <v>1</v>
      </c>
      <c r="I7229">
        <v>0.98884995907581841</v>
      </c>
      <c r="J7229" s="40">
        <v>43273.649805695102</v>
      </c>
    </row>
    <row r="7230" spans="1:10" x14ac:dyDescent="0.3">
      <c r="A7230" s="29">
        <v>7226</v>
      </c>
      <c r="B7230">
        <v>5965</v>
      </c>
      <c r="C7230" s="24">
        <v>42211</v>
      </c>
      <c r="D7230" s="24">
        <v>43672</v>
      </c>
      <c r="E7230">
        <v>3750</v>
      </c>
      <c r="F7230" s="31">
        <v>635.13104225715517</v>
      </c>
      <c r="G7230" s="24">
        <v>42224</v>
      </c>
      <c r="H7230" s="33">
        <v>1</v>
      </c>
      <c r="I7230">
        <v>0.98884995907581841</v>
      </c>
      <c r="J7230" s="40">
        <v>43178.533458626553</v>
      </c>
    </row>
    <row r="7231" spans="1:10" x14ac:dyDescent="0.3">
      <c r="A7231" s="29">
        <v>7227</v>
      </c>
      <c r="B7231">
        <v>5965</v>
      </c>
      <c r="C7231" s="24">
        <v>42211</v>
      </c>
      <c r="D7231" s="24">
        <v>43672</v>
      </c>
      <c r="E7231">
        <v>3750</v>
      </c>
      <c r="F7231" s="31">
        <v>2818.2702349984229</v>
      </c>
      <c r="G7231" s="24">
        <v>42882</v>
      </c>
      <c r="H7231" s="33">
        <v>1</v>
      </c>
      <c r="I7231">
        <v>0.98884995907581841</v>
      </c>
      <c r="J7231" s="40">
        <v>42960.944651117701</v>
      </c>
    </row>
    <row r="7232" spans="1:10" x14ac:dyDescent="0.3">
      <c r="A7232" s="29">
        <v>7228</v>
      </c>
      <c r="B7232">
        <v>5967</v>
      </c>
      <c r="C7232" s="24">
        <v>42242</v>
      </c>
      <c r="D7232" s="24">
        <v>43338</v>
      </c>
      <c r="E7232">
        <v>5000</v>
      </c>
      <c r="F7232" s="31">
        <v>6615.2573958874646</v>
      </c>
      <c r="G7232" s="24">
        <v>43325</v>
      </c>
      <c r="H7232" s="33">
        <v>2</v>
      </c>
      <c r="I7232">
        <v>0.89574241276323197</v>
      </c>
      <c r="J7232" s="40">
        <v>43345.587643249739</v>
      </c>
    </row>
    <row r="7233" spans="1:10" x14ac:dyDescent="0.3">
      <c r="A7233" s="29">
        <v>7229</v>
      </c>
      <c r="B7233">
        <v>5967</v>
      </c>
      <c r="C7233" s="24">
        <v>42242</v>
      </c>
      <c r="D7233" s="24">
        <v>43338</v>
      </c>
      <c r="E7233">
        <v>5000</v>
      </c>
      <c r="F7233" s="31">
        <v>5402.3849288022684</v>
      </c>
      <c r="G7233" s="24">
        <v>42834</v>
      </c>
      <c r="H7233" s="33">
        <v>2</v>
      </c>
      <c r="I7233">
        <v>0.89574241276323197</v>
      </c>
      <c r="J7233" s="40">
        <v>43412.230858315073</v>
      </c>
    </row>
    <row r="7234" spans="1:10" x14ac:dyDescent="0.3">
      <c r="A7234" s="29">
        <v>7230</v>
      </c>
      <c r="B7234">
        <v>5967</v>
      </c>
      <c r="C7234" s="24">
        <v>42242</v>
      </c>
      <c r="D7234" s="24">
        <v>43338</v>
      </c>
      <c r="E7234">
        <v>5000</v>
      </c>
      <c r="F7234" s="31">
        <v>33.137807559550346</v>
      </c>
      <c r="G7234" s="24">
        <v>42292</v>
      </c>
      <c r="H7234" s="33">
        <v>1</v>
      </c>
      <c r="I7234">
        <v>0.98884995907581841</v>
      </c>
      <c r="J7234" s="40">
        <v>43218.062010787653</v>
      </c>
    </row>
    <row r="7235" spans="1:10" x14ac:dyDescent="0.3">
      <c r="A7235" s="29">
        <v>7231</v>
      </c>
      <c r="B7235">
        <v>5970</v>
      </c>
      <c r="C7235" s="24">
        <v>42138</v>
      </c>
      <c r="D7235" s="24">
        <v>42869</v>
      </c>
      <c r="E7235">
        <v>6250</v>
      </c>
      <c r="F7235" s="31">
        <v>7952.9425669630882</v>
      </c>
      <c r="G7235" s="24">
        <v>42861</v>
      </c>
      <c r="H7235" s="33">
        <v>2</v>
      </c>
      <c r="I7235">
        <v>0.89574241276323197</v>
      </c>
      <c r="J7235" s="40">
        <v>43065.967246016917</v>
      </c>
    </row>
    <row r="7236" spans="1:10" x14ac:dyDescent="0.3">
      <c r="A7236" s="29">
        <v>7232</v>
      </c>
      <c r="B7236">
        <v>5970</v>
      </c>
      <c r="C7236" s="24">
        <v>42138</v>
      </c>
      <c r="D7236" s="24">
        <v>42869</v>
      </c>
      <c r="E7236">
        <v>6250</v>
      </c>
      <c r="F7236" s="31">
        <v>18868.977825541111</v>
      </c>
      <c r="G7236" s="24">
        <v>42212</v>
      </c>
      <c r="H7236" s="33">
        <v>3</v>
      </c>
      <c r="I7236">
        <v>0.80482337140270255</v>
      </c>
      <c r="J7236" s="40">
        <v>42617.030278796286</v>
      </c>
    </row>
    <row r="7237" spans="1:10" x14ac:dyDescent="0.3">
      <c r="A7237" s="29">
        <v>7233</v>
      </c>
      <c r="B7237">
        <v>5970</v>
      </c>
      <c r="C7237" s="24">
        <v>42138</v>
      </c>
      <c r="D7237" s="24">
        <v>42869</v>
      </c>
      <c r="E7237">
        <v>6250</v>
      </c>
      <c r="F7237" s="31">
        <v>11057.170574145346</v>
      </c>
      <c r="G7237" s="24">
        <v>42869</v>
      </c>
      <c r="H7237" s="33">
        <v>3</v>
      </c>
      <c r="I7237">
        <v>0.80482337140270255</v>
      </c>
      <c r="J7237" s="40">
        <v>43091.762605731288</v>
      </c>
    </row>
    <row r="7238" spans="1:10" x14ac:dyDescent="0.3">
      <c r="A7238" s="29">
        <v>7234</v>
      </c>
      <c r="B7238">
        <v>5971</v>
      </c>
      <c r="C7238" s="24">
        <v>42350</v>
      </c>
      <c r="D7238" s="24">
        <v>43811</v>
      </c>
      <c r="E7238">
        <v>3750</v>
      </c>
      <c r="F7238" s="31">
        <v>1223.4945879003137</v>
      </c>
      <c r="G7238" s="24">
        <v>43401</v>
      </c>
      <c r="H7238" s="33">
        <v>1</v>
      </c>
      <c r="I7238">
        <v>0.98884995907581841</v>
      </c>
      <c r="J7238" s="40">
        <v>43464.00286355245</v>
      </c>
    </row>
    <row r="7239" spans="1:10" x14ac:dyDescent="0.3">
      <c r="A7239" s="29">
        <v>7235</v>
      </c>
      <c r="B7239">
        <v>5971</v>
      </c>
      <c r="C7239" s="24">
        <v>42350</v>
      </c>
      <c r="D7239" s="24">
        <v>43811</v>
      </c>
      <c r="E7239">
        <v>3750</v>
      </c>
      <c r="F7239" s="31">
        <v>11205.272645311034</v>
      </c>
      <c r="G7239" s="24">
        <v>42526</v>
      </c>
      <c r="H7239" s="33">
        <v>3</v>
      </c>
      <c r="I7239">
        <v>0.80482337140270255</v>
      </c>
      <c r="J7239" s="40">
        <v>43460.659177252353</v>
      </c>
    </row>
    <row r="7240" spans="1:10" x14ac:dyDescent="0.3">
      <c r="A7240" s="29">
        <v>7236</v>
      </c>
      <c r="B7240">
        <v>5974</v>
      </c>
      <c r="C7240" s="24">
        <v>42304</v>
      </c>
      <c r="D7240" s="24">
        <v>42670</v>
      </c>
      <c r="E7240">
        <v>3750</v>
      </c>
      <c r="F7240" s="31">
        <v>2016.2694528977463</v>
      </c>
      <c r="G7240" s="24">
        <v>42448</v>
      </c>
      <c r="H7240" s="33">
        <v>1</v>
      </c>
      <c r="I7240">
        <v>0.98884995907581841</v>
      </c>
      <c r="J7240" s="40">
        <v>42586.900893707381</v>
      </c>
    </row>
    <row r="7241" spans="1:10" x14ac:dyDescent="0.3">
      <c r="A7241" s="29">
        <v>7237</v>
      </c>
      <c r="B7241">
        <v>5975</v>
      </c>
      <c r="C7241" s="24">
        <v>42208</v>
      </c>
      <c r="D7241" s="24">
        <v>43304</v>
      </c>
      <c r="E7241">
        <v>4375</v>
      </c>
      <c r="F7241" s="31">
        <v>4258.0759626247354</v>
      </c>
      <c r="G7241" s="24">
        <v>42827</v>
      </c>
      <c r="H7241" s="33">
        <v>1</v>
      </c>
      <c r="I7241">
        <v>0.98884995907581841</v>
      </c>
      <c r="J7241" s="40">
        <v>42920.812928671032</v>
      </c>
    </row>
    <row r="7242" spans="1:10" x14ac:dyDescent="0.3">
      <c r="A7242" s="29">
        <v>7238</v>
      </c>
      <c r="B7242">
        <v>5975</v>
      </c>
      <c r="C7242" s="24">
        <v>42208</v>
      </c>
      <c r="D7242" s="24">
        <v>43304</v>
      </c>
      <c r="E7242">
        <v>4375</v>
      </c>
      <c r="F7242" s="31">
        <v>5924.6048156191855</v>
      </c>
      <c r="G7242" s="24">
        <v>42716</v>
      </c>
      <c r="H7242" s="33">
        <v>2</v>
      </c>
      <c r="I7242">
        <v>0.89574241276323197</v>
      </c>
      <c r="J7242" s="40">
        <v>42887.591575077771</v>
      </c>
    </row>
    <row r="7243" spans="1:10" x14ac:dyDescent="0.3">
      <c r="A7243" s="29">
        <v>7239</v>
      </c>
      <c r="B7243">
        <v>5977</v>
      </c>
      <c r="C7243" s="24">
        <v>42247</v>
      </c>
      <c r="D7243" s="24">
        <v>43708</v>
      </c>
      <c r="E7243">
        <v>4375</v>
      </c>
      <c r="F7243" s="31">
        <v>1516.1526704827036</v>
      </c>
      <c r="G7243" s="24">
        <v>43268</v>
      </c>
      <c r="H7243" s="33">
        <v>1</v>
      </c>
      <c r="I7243">
        <v>0.98884995907581841</v>
      </c>
      <c r="J7243" s="40">
        <v>43286.722289533165</v>
      </c>
    </row>
    <row r="7244" spans="1:10" x14ac:dyDescent="0.3">
      <c r="A7244" s="29">
        <v>7240</v>
      </c>
      <c r="B7244">
        <v>5977</v>
      </c>
      <c r="C7244" s="24">
        <v>42247</v>
      </c>
      <c r="D7244" s="24">
        <v>43708</v>
      </c>
      <c r="E7244">
        <v>4375</v>
      </c>
      <c r="F7244" s="31">
        <v>118.63727376641809</v>
      </c>
      <c r="G7244" s="24">
        <v>43571</v>
      </c>
      <c r="H7244" s="33">
        <v>1</v>
      </c>
      <c r="I7244">
        <v>0.98884995907581841</v>
      </c>
      <c r="J7244" s="40">
        <v>44026.722389565904</v>
      </c>
    </row>
    <row r="7245" spans="1:10" x14ac:dyDescent="0.3">
      <c r="A7245" s="29">
        <v>7241</v>
      </c>
      <c r="B7245">
        <v>5978</v>
      </c>
      <c r="C7245" s="24">
        <v>42277</v>
      </c>
      <c r="D7245" s="24">
        <v>43373</v>
      </c>
      <c r="E7245">
        <v>6250</v>
      </c>
      <c r="F7245" s="31">
        <v>437.52367802632205</v>
      </c>
      <c r="G7245" s="24">
        <v>42309</v>
      </c>
      <c r="H7245" s="33">
        <v>1</v>
      </c>
      <c r="I7245">
        <v>0.98884995907581841</v>
      </c>
      <c r="J7245" s="40">
        <v>42628.706283604515</v>
      </c>
    </row>
    <row r="7246" spans="1:10" x14ac:dyDescent="0.3">
      <c r="A7246" s="29">
        <v>7242</v>
      </c>
      <c r="B7246">
        <v>5978</v>
      </c>
      <c r="C7246" s="24">
        <v>42277</v>
      </c>
      <c r="D7246" s="24">
        <v>43373</v>
      </c>
      <c r="E7246">
        <v>6250</v>
      </c>
      <c r="F7246" s="31">
        <v>389.48741517197038</v>
      </c>
      <c r="G7246" s="24">
        <v>42623</v>
      </c>
      <c r="H7246" s="33">
        <v>1</v>
      </c>
      <c r="I7246">
        <v>0.98884995907581841</v>
      </c>
      <c r="J7246" s="40">
        <v>42911.709567282764</v>
      </c>
    </row>
    <row r="7247" spans="1:10" x14ac:dyDescent="0.3">
      <c r="A7247" s="29">
        <v>7243</v>
      </c>
      <c r="B7247">
        <v>5978</v>
      </c>
      <c r="C7247" s="24">
        <v>42277</v>
      </c>
      <c r="D7247" s="24">
        <v>43373</v>
      </c>
      <c r="E7247">
        <v>6250</v>
      </c>
      <c r="F7247" s="31">
        <v>37.750207843070385</v>
      </c>
      <c r="G7247" s="24">
        <v>42431</v>
      </c>
      <c r="H7247" s="33">
        <v>1</v>
      </c>
      <c r="I7247">
        <v>0.98884995907581841</v>
      </c>
      <c r="J7247" s="40">
        <v>42704.508793466128</v>
      </c>
    </row>
    <row r="7248" spans="1:10" x14ac:dyDescent="0.3">
      <c r="A7248" s="29">
        <v>7244</v>
      </c>
      <c r="B7248">
        <v>5979</v>
      </c>
      <c r="C7248" s="24">
        <v>42177</v>
      </c>
      <c r="D7248" s="24">
        <v>42908</v>
      </c>
      <c r="E7248">
        <v>4375</v>
      </c>
      <c r="F7248" s="31">
        <v>1706.8147641144187</v>
      </c>
      <c r="G7248" s="24">
        <v>42560</v>
      </c>
      <c r="H7248" s="33">
        <v>1</v>
      </c>
      <c r="I7248">
        <v>0.98884995907581841</v>
      </c>
      <c r="J7248" s="40">
        <v>42833.811677546415</v>
      </c>
    </row>
    <row r="7249" spans="1:10" x14ac:dyDescent="0.3">
      <c r="A7249" s="29">
        <v>7245</v>
      </c>
      <c r="B7249">
        <v>5981</v>
      </c>
      <c r="C7249" s="24">
        <v>42224</v>
      </c>
      <c r="D7249" s="24">
        <v>43320</v>
      </c>
      <c r="E7249">
        <v>4375</v>
      </c>
      <c r="F7249" s="31">
        <v>1943.6313806909141</v>
      </c>
      <c r="G7249" s="24">
        <v>43061</v>
      </c>
      <c r="H7249" s="33">
        <v>1</v>
      </c>
      <c r="I7249">
        <v>0.98884995907581841</v>
      </c>
      <c r="J7249" s="40">
        <v>43986.043909216387</v>
      </c>
    </row>
    <row r="7250" spans="1:10" x14ac:dyDescent="0.3">
      <c r="A7250" s="29">
        <v>7246</v>
      </c>
      <c r="B7250">
        <v>5981</v>
      </c>
      <c r="C7250" s="24">
        <v>42224</v>
      </c>
      <c r="D7250" s="24">
        <v>43320</v>
      </c>
      <c r="E7250">
        <v>4375</v>
      </c>
      <c r="F7250" s="31">
        <v>4672.138262756137</v>
      </c>
      <c r="G7250" s="24">
        <v>42770</v>
      </c>
      <c r="H7250" s="33">
        <v>1</v>
      </c>
      <c r="I7250">
        <v>0.98884995907581841</v>
      </c>
      <c r="J7250" s="40">
        <v>43199.988138872657</v>
      </c>
    </row>
    <row r="7251" spans="1:10" x14ac:dyDescent="0.3">
      <c r="A7251" s="29">
        <v>7247</v>
      </c>
      <c r="B7251">
        <v>5981</v>
      </c>
      <c r="C7251" s="24">
        <v>42224</v>
      </c>
      <c r="D7251" s="24">
        <v>43320</v>
      </c>
      <c r="E7251">
        <v>4375</v>
      </c>
      <c r="F7251" s="31">
        <v>5819.4275213287283</v>
      </c>
      <c r="G7251" s="24">
        <v>43228</v>
      </c>
      <c r="H7251" s="33">
        <v>2</v>
      </c>
      <c r="I7251">
        <v>0.89574241276323197</v>
      </c>
      <c r="J7251" s="40">
        <v>43579.063224377183</v>
      </c>
    </row>
    <row r="7252" spans="1:10" x14ac:dyDescent="0.3">
      <c r="A7252" s="29">
        <v>7248</v>
      </c>
      <c r="B7252">
        <v>5983</v>
      </c>
      <c r="C7252" s="24">
        <v>42067</v>
      </c>
      <c r="D7252" s="24">
        <v>43163</v>
      </c>
      <c r="E7252">
        <v>4375</v>
      </c>
      <c r="F7252" s="31">
        <v>1355.1409890766765</v>
      </c>
      <c r="G7252" s="24">
        <v>42924</v>
      </c>
      <c r="H7252" s="33">
        <v>1</v>
      </c>
      <c r="I7252">
        <v>0.98884995907581841</v>
      </c>
      <c r="J7252" s="40">
        <v>43043.025431988724</v>
      </c>
    </row>
    <row r="7253" spans="1:10" x14ac:dyDescent="0.3">
      <c r="A7253" s="29">
        <v>7249</v>
      </c>
      <c r="B7253">
        <v>5986</v>
      </c>
      <c r="C7253" s="24">
        <v>42108</v>
      </c>
      <c r="D7253" s="24">
        <v>43569</v>
      </c>
      <c r="E7253">
        <v>6250</v>
      </c>
      <c r="F7253" s="31">
        <v>10352.737926542239</v>
      </c>
      <c r="G7253" s="24">
        <v>42189</v>
      </c>
      <c r="H7253" s="33">
        <v>3</v>
      </c>
      <c r="I7253">
        <v>0.80482337140270255</v>
      </c>
      <c r="J7253" s="40">
        <v>42920.392705382612</v>
      </c>
    </row>
    <row r="7254" spans="1:10" x14ac:dyDescent="0.3">
      <c r="A7254" s="29">
        <v>7250</v>
      </c>
      <c r="B7254">
        <v>5987</v>
      </c>
      <c r="C7254" s="24">
        <v>42078</v>
      </c>
      <c r="D7254" s="24">
        <v>42809</v>
      </c>
      <c r="E7254">
        <v>6250</v>
      </c>
      <c r="F7254" s="31">
        <v>9675.5457784955179</v>
      </c>
      <c r="G7254" s="24">
        <v>42401</v>
      </c>
      <c r="H7254" s="33">
        <v>2</v>
      </c>
      <c r="I7254">
        <v>0.89574241276323197</v>
      </c>
      <c r="J7254" s="40">
        <v>42530.62435442055</v>
      </c>
    </row>
    <row r="7255" spans="1:10" x14ac:dyDescent="0.3">
      <c r="A7255" s="29">
        <v>7251</v>
      </c>
      <c r="B7255">
        <v>5988</v>
      </c>
      <c r="C7255" s="24">
        <v>42311</v>
      </c>
      <c r="D7255" s="24">
        <v>43042</v>
      </c>
      <c r="E7255">
        <v>3750</v>
      </c>
      <c r="F7255" s="31">
        <v>817.57212277013264</v>
      </c>
      <c r="G7255" s="24">
        <v>42759</v>
      </c>
      <c r="H7255" s="33">
        <v>1</v>
      </c>
      <c r="I7255">
        <v>0.98884995907581841</v>
      </c>
      <c r="J7255" s="40">
        <v>43042.422644272832</v>
      </c>
    </row>
    <row r="7256" spans="1:10" x14ac:dyDescent="0.3">
      <c r="A7256" s="29">
        <v>7252</v>
      </c>
      <c r="B7256">
        <v>5989</v>
      </c>
      <c r="C7256" s="24">
        <v>42117</v>
      </c>
      <c r="D7256" s="24">
        <v>43213</v>
      </c>
      <c r="E7256">
        <v>3750</v>
      </c>
      <c r="F7256" s="31">
        <v>2342.4556261267203</v>
      </c>
      <c r="G7256" s="24">
        <v>42549</v>
      </c>
      <c r="H7256" s="33">
        <v>1</v>
      </c>
      <c r="I7256">
        <v>0.98884995907581841</v>
      </c>
      <c r="J7256" s="40">
        <v>42553.956043848884</v>
      </c>
    </row>
    <row r="7257" spans="1:10" x14ac:dyDescent="0.3">
      <c r="A7257" s="29">
        <v>7253</v>
      </c>
      <c r="B7257">
        <v>5989</v>
      </c>
      <c r="C7257" s="24">
        <v>42117</v>
      </c>
      <c r="D7257" s="24">
        <v>43213</v>
      </c>
      <c r="E7257">
        <v>3750</v>
      </c>
      <c r="F7257" s="31">
        <v>242.40152953858345</v>
      </c>
      <c r="G7257" s="24">
        <v>42725</v>
      </c>
      <c r="H7257" s="33">
        <v>1</v>
      </c>
      <c r="I7257">
        <v>0.98884995907581841</v>
      </c>
      <c r="J7257" s="40">
        <v>43348.756733637194</v>
      </c>
    </row>
    <row r="7258" spans="1:10" x14ac:dyDescent="0.3">
      <c r="A7258" s="29">
        <v>7254</v>
      </c>
      <c r="B7258">
        <v>5989</v>
      </c>
      <c r="C7258" s="24">
        <v>42117</v>
      </c>
      <c r="D7258" s="24">
        <v>43213</v>
      </c>
      <c r="E7258">
        <v>3750</v>
      </c>
      <c r="F7258" s="31">
        <v>5514.5370829246813</v>
      </c>
      <c r="G7258" s="24">
        <v>42705</v>
      </c>
      <c r="H7258" s="33">
        <v>2</v>
      </c>
      <c r="I7258">
        <v>0.89574241276323197</v>
      </c>
      <c r="J7258" s="40">
        <v>43008.840613688997</v>
      </c>
    </row>
    <row r="7259" spans="1:10" x14ac:dyDescent="0.3">
      <c r="A7259" s="29">
        <v>7255</v>
      </c>
      <c r="B7259">
        <v>5991</v>
      </c>
      <c r="C7259" s="24">
        <v>42090</v>
      </c>
      <c r="D7259" s="24">
        <v>43551</v>
      </c>
      <c r="E7259">
        <v>5000</v>
      </c>
      <c r="F7259" s="31">
        <v>3456.0755555997453</v>
      </c>
      <c r="G7259" s="24">
        <v>43179</v>
      </c>
      <c r="H7259" s="33">
        <v>1</v>
      </c>
      <c r="I7259">
        <v>0.98884995907581841</v>
      </c>
      <c r="J7259" s="40">
        <v>43330.330295127656</v>
      </c>
    </row>
    <row r="7260" spans="1:10" x14ac:dyDescent="0.3">
      <c r="A7260" s="29">
        <v>7256</v>
      </c>
      <c r="B7260">
        <v>5991</v>
      </c>
      <c r="C7260" s="24">
        <v>42090</v>
      </c>
      <c r="D7260" s="24">
        <v>43551</v>
      </c>
      <c r="E7260">
        <v>5000</v>
      </c>
      <c r="F7260" s="31">
        <v>6925.0497636289147</v>
      </c>
      <c r="G7260" s="24">
        <v>42096</v>
      </c>
      <c r="H7260" s="33">
        <v>2</v>
      </c>
      <c r="I7260">
        <v>0.89574241276323197</v>
      </c>
      <c r="J7260" s="40">
        <v>42785.210576437697</v>
      </c>
    </row>
    <row r="7261" spans="1:10" x14ac:dyDescent="0.3">
      <c r="A7261" s="29">
        <v>7257</v>
      </c>
      <c r="B7261">
        <v>5992</v>
      </c>
      <c r="C7261" s="24">
        <v>42092</v>
      </c>
      <c r="D7261" s="24">
        <v>43553</v>
      </c>
      <c r="E7261">
        <v>5000</v>
      </c>
      <c r="F7261" s="31">
        <v>1352.8495181037824</v>
      </c>
      <c r="G7261" s="24">
        <v>42802</v>
      </c>
      <c r="H7261" s="33">
        <v>1</v>
      </c>
      <c r="I7261">
        <v>0.98884995907581841</v>
      </c>
      <c r="J7261" s="40">
        <v>43054.665358800201</v>
      </c>
    </row>
    <row r="7262" spans="1:10" x14ac:dyDescent="0.3">
      <c r="A7262" s="29">
        <v>7258</v>
      </c>
      <c r="B7262">
        <v>5993</v>
      </c>
      <c r="C7262" s="24">
        <v>42303</v>
      </c>
      <c r="D7262" s="24">
        <v>43764</v>
      </c>
      <c r="E7262">
        <v>5625</v>
      </c>
      <c r="F7262" s="31">
        <v>1372.5592357132541</v>
      </c>
      <c r="G7262" s="24">
        <v>43524</v>
      </c>
      <c r="H7262" s="33">
        <v>1</v>
      </c>
      <c r="I7262">
        <v>0.98884995907581841</v>
      </c>
      <c r="J7262" s="40">
        <v>43647.822909730938</v>
      </c>
    </row>
    <row r="7263" spans="1:10" x14ac:dyDescent="0.3">
      <c r="A7263" s="29">
        <v>7259</v>
      </c>
      <c r="B7263">
        <v>5996</v>
      </c>
      <c r="C7263" s="24">
        <v>42186</v>
      </c>
      <c r="D7263" s="24">
        <v>43647</v>
      </c>
      <c r="E7263">
        <v>5000</v>
      </c>
      <c r="F7263" s="31">
        <v>1185.7314218549445</v>
      </c>
      <c r="G7263" s="24">
        <v>43556</v>
      </c>
      <c r="H7263" s="33">
        <v>1</v>
      </c>
      <c r="I7263">
        <v>0.98884995907581841</v>
      </c>
      <c r="J7263" s="40">
        <v>43815.261970461499</v>
      </c>
    </row>
    <row r="7264" spans="1:10" x14ac:dyDescent="0.3">
      <c r="A7264" s="29">
        <v>7260</v>
      </c>
      <c r="B7264">
        <v>5996</v>
      </c>
      <c r="C7264" s="24">
        <v>42186</v>
      </c>
      <c r="D7264" s="24">
        <v>43647</v>
      </c>
      <c r="E7264">
        <v>5000</v>
      </c>
      <c r="F7264" s="31">
        <v>6323.2576412014159</v>
      </c>
      <c r="G7264" s="24">
        <v>43020</v>
      </c>
      <c r="H7264" s="33">
        <v>2</v>
      </c>
      <c r="I7264">
        <v>0.89574241276323197</v>
      </c>
      <c r="J7264" s="40">
        <v>43039.059593010876</v>
      </c>
    </row>
    <row r="7265" spans="1:10" x14ac:dyDescent="0.3">
      <c r="A7265" s="29">
        <v>7261</v>
      </c>
      <c r="B7265">
        <v>5996</v>
      </c>
      <c r="C7265" s="24">
        <v>42186</v>
      </c>
      <c r="D7265" s="24">
        <v>43647</v>
      </c>
      <c r="E7265">
        <v>5000</v>
      </c>
      <c r="F7265" s="31">
        <v>3423.6164543385476</v>
      </c>
      <c r="G7265" s="24">
        <v>42679</v>
      </c>
      <c r="H7265" s="33">
        <v>1</v>
      </c>
      <c r="I7265">
        <v>0.98884995907581841</v>
      </c>
      <c r="J7265" s="40">
        <v>43086.828854545631</v>
      </c>
    </row>
    <row r="7266" spans="1:10" x14ac:dyDescent="0.3">
      <c r="A7266" s="29">
        <v>7262</v>
      </c>
      <c r="B7266">
        <v>5998</v>
      </c>
      <c r="C7266" s="24">
        <v>42075</v>
      </c>
      <c r="D7266" s="24">
        <v>43171</v>
      </c>
      <c r="E7266">
        <v>4375</v>
      </c>
      <c r="F7266" s="31">
        <v>3387.0916636882207</v>
      </c>
      <c r="G7266" s="24">
        <v>42647</v>
      </c>
      <c r="H7266" s="33">
        <v>1</v>
      </c>
      <c r="I7266">
        <v>0.98884995907581841</v>
      </c>
      <c r="J7266" s="40">
        <v>42659.280019608697</v>
      </c>
    </row>
    <row r="7267" spans="1:10" x14ac:dyDescent="0.3">
      <c r="A7267" s="29">
        <v>7263</v>
      </c>
      <c r="B7267">
        <v>5999</v>
      </c>
      <c r="C7267" s="24">
        <v>42327</v>
      </c>
      <c r="D7267" s="24">
        <v>43058</v>
      </c>
      <c r="E7267">
        <v>4375</v>
      </c>
      <c r="F7267" s="31">
        <v>7564.0773148636081</v>
      </c>
      <c r="G7267" s="24">
        <v>42698</v>
      </c>
      <c r="H7267" s="33">
        <v>2</v>
      </c>
      <c r="I7267">
        <v>0.89574241276323197</v>
      </c>
      <c r="J7267" s="40">
        <v>43093.076398017212</v>
      </c>
    </row>
    <row r="7268" spans="1:10" x14ac:dyDescent="0.3">
      <c r="A7268" s="29">
        <v>7264</v>
      </c>
      <c r="B7268">
        <v>5999</v>
      </c>
      <c r="C7268" s="24">
        <v>42327</v>
      </c>
      <c r="D7268" s="24">
        <v>43058</v>
      </c>
      <c r="E7268">
        <v>4375</v>
      </c>
      <c r="F7268" s="31">
        <v>7802.1330773216459</v>
      </c>
      <c r="G7268" s="24">
        <v>42581</v>
      </c>
      <c r="H7268" s="33">
        <v>2</v>
      </c>
      <c r="I7268">
        <v>0.89574241276323197</v>
      </c>
      <c r="J7268" s="40">
        <v>42750.667434436604</v>
      </c>
    </row>
    <row r="7269" spans="1:10" x14ac:dyDescent="0.3">
      <c r="A7269" s="29">
        <v>7265</v>
      </c>
      <c r="B7269">
        <v>6000</v>
      </c>
      <c r="C7269" s="24">
        <v>42113</v>
      </c>
      <c r="D7269" s="24">
        <v>42479</v>
      </c>
      <c r="E7269">
        <v>3750</v>
      </c>
      <c r="F7269" s="31">
        <v>1667.8589111774654</v>
      </c>
      <c r="G7269" s="24">
        <v>42361</v>
      </c>
      <c r="H7269" s="33">
        <v>1</v>
      </c>
      <c r="I7269">
        <v>0.98884995907581841</v>
      </c>
      <c r="J7269" s="40">
        <v>42661.828321865389</v>
      </c>
    </row>
    <row r="7270" spans="1:10" x14ac:dyDescent="0.3">
      <c r="A7270" s="29">
        <v>7266</v>
      </c>
      <c r="B7270">
        <v>6000</v>
      </c>
      <c r="C7270" s="24">
        <v>42113</v>
      </c>
      <c r="D7270" s="24">
        <v>42479</v>
      </c>
      <c r="E7270">
        <v>3750</v>
      </c>
      <c r="F7270" s="31">
        <v>1086.1782083674632</v>
      </c>
      <c r="G7270" s="24">
        <v>42390</v>
      </c>
      <c r="H7270" s="33">
        <v>1</v>
      </c>
      <c r="I7270">
        <v>0.98884995907581841</v>
      </c>
      <c r="J7270" s="40">
        <v>43241.811742060359</v>
      </c>
    </row>
    <row r="7271" spans="1:10" x14ac:dyDescent="0.3">
      <c r="A7271" s="29">
        <v>7267</v>
      </c>
      <c r="B7271">
        <v>6001</v>
      </c>
      <c r="C7271" s="24">
        <v>42142</v>
      </c>
      <c r="D7271" s="24">
        <v>42873</v>
      </c>
      <c r="E7271">
        <v>3750</v>
      </c>
      <c r="F7271" s="31">
        <v>1239.9331117102768</v>
      </c>
      <c r="G7271" s="24">
        <v>42294</v>
      </c>
      <c r="H7271" s="33">
        <v>1</v>
      </c>
      <c r="I7271">
        <v>0.98884995907581841</v>
      </c>
      <c r="J7271" s="40">
        <v>42411.910861602242</v>
      </c>
    </row>
    <row r="7272" spans="1:10" x14ac:dyDescent="0.3">
      <c r="A7272" s="29">
        <v>7268</v>
      </c>
      <c r="B7272">
        <v>6001</v>
      </c>
      <c r="C7272" s="24">
        <v>42142</v>
      </c>
      <c r="D7272" s="24">
        <v>42873</v>
      </c>
      <c r="E7272">
        <v>3750</v>
      </c>
      <c r="F7272" s="31">
        <v>631.53507416669584</v>
      </c>
      <c r="G7272" s="24">
        <v>42212</v>
      </c>
      <c r="H7272" s="33">
        <v>1</v>
      </c>
      <c r="I7272">
        <v>0.98884995907581841</v>
      </c>
      <c r="J7272" s="40">
        <v>42690.712080530793</v>
      </c>
    </row>
    <row r="7273" spans="1:10" x14ac:dyDescent="0.3">
      <c r="A7273" s="29">
        <v>7269</v>
      </c>
      <c r="B7273">
        <v>6001</v>
      </c>
      <c r="C7273" s="24">
        <v>42142</v>
      </c>
      <c r="D7273" s="24">
        <v>42873</v>
      </c>
      <c r="E7273">
        <v>3750</v>
      </c>
      <c r="F7273" s="31">
        <v>3827.0950773506847</v>
      </c>
      <c r="G7273" s="24">
        <v>42696</v>
      </c>
      <c r="H7273" s="33">
        <v>1</v>
      </c>
      <c r="I7273">
        <v>0.98884995907581841</v>
      </c>
      <c r="J7273" s="40">
        <v>43024.016174697877</v>
      </c>
    </row>
    <row r="7274" spans="1:10" x14ac:dyDescent="0.3">
      <c r="A7274" s="29">
        <v>7270</v>
      </c>
      <c r="B7274">
        <v>6003</v>
      </c>
      <c r="C7274" s="24">
        <v>42177</v>
      </c>
      <c r="D7274" s="24">
        <v>42908</v>
      </c>
      <c r="E7274">
        <v>6250</v>
      </c>
      <c r="F7274" s="31">
        <v>14624.995890361062</v>
      </c>
      <c r="G7274" s="24">
        <v>42475</v>
      </c>
      <c r="H7274" s="33">
        <v>3</v>
      </c>
      <c r="I7274">
        <v>0.80482337140270255</v>
      </c>
      <c r="J7274" s="40">
        <v>42740.040921305466</v>
      </c>
    </row>
    <row r="7275" spans="1:10" x14ac:dyDescent="0.3">
      <c r="A7275" s="29">
        <v>7271</v>
      </c>
      <c r="B7275">
        <v>6003</v>
      </c>
      <c r="C7275" s="24">
        <v>42177</v>
      </c>
      <c r="D7275" s="24">
        <v>42908</v>
      </c>
      <c r="E7275">
        <v>6250</v>
      </c>
      <c r="F7275" s="31">
        <v>1514.9201703058304</v>
      </c>
      <c r="G7275" s="24">
        <v>42252</v>
      </c>
      <c r="H7275" s="33">
        <v>1</v>
      </c>
      <c r="I7275">
        <v>0.98884995907581841</v>
      </c>
      <c r="J7275" s="40">
        <v>42326.751510294926</v>
      </c>
    </row>
    <row r="7276" spans="1:10" x14ac:dyDescent="0.3">
      <c r="A7276" s="29">
        <v>7272</v>
      </c>
      <c r="B7276">
        <v>6003</v>
      </c>
      <c r="C7276" s="24">
        <v>42177</v>
      </c>
      <c r="D7276" s="24">
        <v>42908</v>
      </c>
      <c r="E7276">
        <v>6250</v>
      </c>
      <c r="F7276" s="31">
        <v>3746.9741566136772</v>
      </c>
      <c r="G7276" s="24">
        <v>42455</v>
      </c>
      <c r="H7276" s="33">
        <v>1</v>
      </c>
      <c r="I7276">
        <v>0.98884995907581841</v>
      </c>
      <c r="J7276" s="40">
        <v>42679.677034467401</v>
      </c>
    </row>
    <row r="7277" spans="1:10" x14ac:dyDescent="0.3">
      <c r="A7277" s="29">
        <v>7273</v>
      </c>
      <c r="B7277">
        <v>6006</v>
      </c>
      <c r="C7277" s="24">
        <v>42135</v>
      </c>
      <c r="D7277" s="24">
        <v>43231</v>
      </c>
      <c r="E7277">
        <v>3750</v>
      </c>
      <c r="F7277" s="31">
        <v>5321.9116254671289</v>
      </c>
      <c r="G7277" s="24">
        <v>42244</v>
      </c>
      <c r="H7277" s="33">
        <v>2</v>
      </c>
      <c r="I7277">
        <v>0.89574241276323197</v>
      </c>
      <c r="J7277" s="40">
        <v>43125.023137062803</v>
      </c>
    </row>
    <row r="7278" spans="1:10" x14ac:dyDescent="0.3">
      <c r="A7278" s="29">
        <v>7274</v>
      </c>
      <c r="B7278">
        <v>6007</v>
      </c>
      <c r="C7278" s="24">
        <v>42054</v>
      </c>
      <c r="D7278" s="24">
        <v>43515</v>
      </c>
      <c r="E7278">
        <v>5000</v>
      </c>
      <c r="F7278" s="31">
        <v>5320.1982092588787</v>
      </c>
      <c r="G7278" s="24">
        <v>43285</v>
      </c>
      <c r="H7278" s="33">
        <v>2</v>
      </c>
      <c r="I7278">
        <v>0.89574241276323197</v>
      </c>
      <c r="J7278" s="40">
        <v>43370.936809016916</v>
      </c>
    </row>
    <row r="7279" spans="1:10" x14ac:dyDescent="0.3">
      <c r="A7279" s="29">
        <v>7275</v>
      </c>
      <c r="B7279">
        <v>6007</v>
      </c>
      <c r="C7279" s="24">
        <v>42054</v>
      </c>
      <c r="D7279" s="24">
        <v>43515</v>
      </c>
      <c r="E7279">
        <v>5000</v>
      </c>
      <c r="F7279" s="31">
        <v>4422.7585644785358</v>
      </c>
      <c r="G7279" s="24">
        <v>43184</v>
      </c>
      <c r="H7279" s="33">
        <v>1</v>
      </c>
      <c r="I7279">
        <v>0.98884995907581841</v>
      </c>
      <c r="J7279" s="40">
        <v>43200.67814620948</v>
      </c>
    </row>
    <row r="7280" spans="1:10" x14ac:dyDescent="0.3">
      <c r="A7280" s="29">
        <v>7276</v>
      </c>
      <c r="B7280">
        <v>6007</v>
      </c>
      <c r="C7280" s="24">
        <v>42054</v>
      </c>
      <c r="D7280" s="24">
        <v>43515</v>
      </c>
      <c r="E7280">
        <v>5000</v>
      </c>
      <c r="F7280" s="31">
        <v>9690.5977669751974</v>
      </c>
      <c r="G7280" s="24">
        <v>43454</v>
      </c>
      <c r="H7280" s="33">
        <v>2</v>
      </c>
      <c r="I7280">
        <v>0.89574241276323197</v>
      </c>
      <c r="J7280" s="40">
        <v>43457.146030649368</v>
      </c>
    </row>
    <row r="7281" spans="1:10" x14ac:dyDescent="0.3">
      <c r="A7281" s="29">
        <v>7277</v>
      </c>
      <c r="B7281">
        <v>6008</v>
      </c>
      <c r="C7281" s="24">
        <v>42274</v>
      </c>
      <c r="D7281" s="24">
        <v>43735</v>
      </c>
      <c r="E7281">
        <v>4375</v>
      </c>
      <c r="F7281" s="31">
        <v>4947.5708654392411</v>
      </c>
      <c r="G7281" s="24">
        <v>43364</v>
      </c>
      <c r="H7281" s="33">
        <v>1</v>
      </c>
      <c r="I7281">
        <v>0.98884995907581841</v>
      </c>
      <c r="J7281" s="40">
        <v>44025.726560790499</v>
      </c>
    </row>
    <row r="7282" spans="1:10" x14ac:dyDescent="0.3">
      <c r="A7282" s="29">
        <v>7278</v>
      </c>
      <c r="B7282">
        <v>6009</v>
      </c>
      <c r="C7282" s="24">
        <v>42177</v>
      </c>
      <c r="D7282" s="24">
        <v>43638</v>
      </c>
      <c r="E7282">
        <v>3750</v>
      </c>
      <c r="F7282" s="31">
        <v>68.204070836589011</v>
      </c>
      <c r="G7282" s="24">
        <v>42581</v>
      </c>
      <c r="H7282" s="33">
        <v>1</v>
      </c>
      <c r="I7282">
        <v>0.98884995907581841</v>
      </c>
      <c r="J7282" s="40">
        <v>43373.241825091929</v>
      </c>
    </row>
    <row r="7283" spans="1:10" x14ac:dyDescent="0.3">
      <c r="A7283" s="29">
        <v>7279</v>
      </c>
      <c r="B7283">
        <v>6009</v>
      </c>
      <c r="C7283" s="24">
        <v>42177</v>
      </c>
      <c r="D7283" s="24">
        <v>43638</v>
      </c>
      <c r="E7283">
        <v>3750</v>
      </c>
      <c r="F7283" s="31">
        <v>1150.9556008266932</v>
      </c>
      <c r="G7283" s="24">
        <v>43407</v>
      </c>
      <c r="H7283" s="33">
        <v>1</v>
      </c>
      <c r="I7283">
        <v>0.98884995907581841</v>
      </c>
      <c r="J7283" s="40">
        <v>43618.348862823826</v>
      </c>
    </row>
    <row r="7284" spans="1:10" x14ac:dyDescent="0.3">
      <c r="A7284" s="29">
        <v>7280</v>
      </c>
      <c r="B7284">
        <v>6011</v>
      </c>
      <c r="C7284" s="24">
        <v>42207</v>
      </c>
      <c r="D7284" s="24">
        <v>43668</v>
      </c>
      <c r="E7284">
        <v>5625</v>
      </c>
      <c r="F7284" s="31">
        <v>5555.5000832633677</v>
      </c>
      <c r="G7284" s="24">
        <v>42262</v>
      </c>
      <c r="H7284" s="33">
        <v>2</v>
      </c>
      <c r="I7284">
        <v>0.89574241276323197</v>
      </c>
      <c r="J7284" s="40">
        <v>42432.529052830389</v>
      </c>
    </row>
    <row r="7285" spans="1:10" x14ac:dyDescent="0.3">
      <c r="A7285" s="29">
        <v>7281</v>
      </c>
      <c r="B7285">
        <v>6011</v>
      </c>
      <c r="C7285" s="24">
        <v>42207</v>
      </c>
      <c r="D7285" s="24">
        <v>43668</v>
      </c>
      <c r="E7285">
        <v>5625</v>
      </c>
      <c r="F7285" s="31">
        <v>3413.5886658902414</v>
      </c>
      <c r="G7285" s="24">
        <v>43129</v>
      </c>
      <c r="H7285" s="33">
        <v>1</v>
      </c>
      <c r="I7285">
        <v>0.98884995907581841</v>
      </c>
      <c r="J7285" s="40">
        <v>43450.812316117554</v>
      </c>
    </row>
    <row r="7286" spans="1:10" x14ac:dyDescent="0.3">
      <c r="A7286" s="29">
        <v>7282</v>
      </c>
      <c r="B7286">
        <v>6012</v>
      </c>
      <c r="C7286" s="24">
        <v>42307</v>
      </c>
      <c r="D7286" s="24">
        <v>43768</v>
      </c>
      <c r="E7286">
        <v>4375</v>
      </c>
      <c r="F7286" s="31">
        <v>714.24582413179564</v>
      </c>
      <c r="G7286" s="24">
        <v>42696</v>
      </c>
      <c r="H7286" s="33">
        <v>1</v>
      </c>
      <c r="I7286">
        <v>0.98884995907581841</v>
      </c>
      <c r="J7286" s="40">
        <v>42720.783121574554</v>
      </c>
    </row>
    <row r="7287" spans="1:10" x14ac:dyDescent="0.3">
      <c r="A7287" s="29">
        <v>7283</v>
      </c>
      <c r="B7287">
        <v>6015</v>
      </c>
      <c r="C7287" s="24">
        <v>42341</v>
      </c>
      <c r="D7287" s="24">
        <v>43802</v>
      </c>
      <c r="E7287">
        <v>3750</v>
      </c>
      <c r="F7287" s="31">
        <v>15352.053360113299</v>
      </c>
      <c r="G7287" s="24">
        <v>43302</v>
      </c>
      <c r="H7287" s="33">
        <v>3</v>
      </c>
      <c r="I7287">
        <v>0.80482337140270255</v>
      </c>
      <c r="J7287" s="40">
        <v>43642.26401178669</v>
      </c>
    </row>
    <row r="7288" spans="1:10" x14ac:dyDescent="0.3">
      <c r="A7288" s="29">
        <v>7284</v>
      </c>
      <c r="B7288">
        <v>6015</v>
      </c>
      <c r="C7288" s="24">
        <v>42341</v>
      </c>
      <c r="D7288" s="24">
        <v>43802</v>
      </c>
      <c r="E7288">
        <v>3750</v>
      </c>
      <c r="F7288" s="31">
        <v>539.41673486601542</v>
      </c>
      <c r="G7288" s="24">
        <v>43075</v>
      </c>
      <c r="H7288" s="33">
        <v>1</v>
      </c>
      <c r="I7288">
        <v>0.98884995907581841</v>
      </c>
      <c r="J7288" s="40">
        <v>43466.794101605978</v>
      </c>
    </row>
    <row r="7289" spans="1:10" x14ac:dyDescent="0.3">
      <c r="A7289" s="29">
        <v>7285</v>
      </c>
      <c r="B7289">
        <v>6016</v>
      </c>
      <c r="C7289" s="24">
        <v>42096</v>
      </c>
      <c r="D7289" s="24">
        <v>43557</v>
      </c>
      <c r="E7289">
        <v>4375</v>
      </c>
      <c r="F7289" s="31">
        <v>1503.672968941878</v>
      </c>
      <c r="G7289" s="24">
        <v>43320</v>
      </c>
      <c r="H7289" s="33">
        <v>1</v>
      </c>
      <c r="I7289">
        <v>0.98884995907581841</v>
      </c>
      <c r="J7289" s="40">
        <v>43756.374582340119</v>
      </c>
    </row>
    <row r="7290" spans="1:10" x14ac:dyDescent="0.3">
      <c r="A7290" s="29">
        <v>7286</v>
      </c>
      <c r="B7290">
        <v>6018</v>
      </c>
      <c r="C7290" s="24">
        <v>42222</v>
      </c>
      <c r="D7290" s="24">
        <v>43683</v>
      </c>
      <c r="E7290">
        <v>5000</v>
      </c>
      <c r="F7290" s="31">
        <v>2335.9667886148491</v>
      </c>
      <c r="G7290" s="24">
        <v>42313</v>
      </c>
      <c r="H7290" s="33">
        <v>1</v>
      </c>
      <c r="I7290">
        <v>0.98884995907581841</v>
      </c>
      <c r="J7290" s="40">
        <v>42465.125417699317</v>
      </c>
    </row>
    <row r="7291" spans="1:10" x14ac:dyDescent="0.3">
      <c r="A7291" s="29">
        <v>7287</v>
      </c>
      <c r="B7291">
        <v>6018</v>
      </c>
      <c r="C7291" s="24">
        <v>42222</v>
      </c>
      <c r="D7291" s="24">
        <v>43683</v>
      </c>
      <c r="E7291">
        <v>5000</v>
      </c>
      <c r="F7291" s="31">
        <v>1061.2537426340448</v>
      </c>
      <c r="G7291" s="24">
        <v>43397</v>
      </c>
      <c r="H7291" s="33">
        <v>1</v>
      </c>
      <c r="I7291">
        <v>0.98884995907581841</v>
      </c>
      <c r="J7291" s="40">
        <v>43992.037075408414</v>
      </c>
    </row>
    <row r="7292" spans="1:10" x14ac:dyDescent="0.3">
      <c r="A7292" s="29">
        <v>7288</v>
      </c>
      <c r="B7292">
        <v>6018</v>
      </c>
      <c r="C7292" s="24">
        <v>42222</v>
      </c>
      <c r="D7292" s="24">
        <v>43683</v>
      </c>
      <c r="E7292">
        <v>5000</v>
      </c>
      <c r="F7292" s="31">
        <v>6421.6836087178517</v>
      </c>
      <c r="G7292" s="24">
        <v>43062</v>
      </c>
      <c r="H7292" s="33">
        <v>2</v>
      </c>
      <c r="I7292">
        <v>0.89574241276323197</v>
      </c>
      <c r="J7292" s="40">
        <v>43164.007241526793</v>
      </c>
    </row>
    <row r="7293" spans="1:10" x14ac:dyDescent="0.3">
      <c r="A7293" s="29">
        <v>7289</v>
      </c>
      <c r="B7293">
        <v>6018</v>
      </c>
      <c r="C7293" s="24">
        <v>42222</v>
      </c>
      <c r="D7293" s="24">
        <v>43683</v>
      </c>
      <c r="E7293">
        <v>5000</v>
      </c>
      <c r="F7293" s="31">
        <v>2482.8184005321068</v>
      </c>
      <c r="G7293" s="24">
        <v>43042</v>
      </c>
      <c r="H7293" s="33">
        <v>1</v>
      </c>
      <c r="I7293">
        <v>0.98884995907581841</v>
      </c>
      <c r="J7293" s="40">
        <v>43169.951717789991</v>
      </c>
    </row>
    <row r="7294" spans="1:10" x14ac:dyDescent="0.3">
      <c r="A7294" s="29">
        <v>7290</v>
      </c>
      <c r="B7294">
        <v>6018</v>
      </c>
      <c r="C7294" s="24">
        <v>42222</v>
      </c>
      <c r="D7294" s="24">
        <v>43683</v>
      </c>
      <c r="E7294">
        <v>5000</v>
      </c>
      <c r="F7294" s="31">
        <v>19978.701706051568</v>
      </c>
      <c r="G7294" s="24">
        <v>43022</v>
      </c>
      <c r="H7294" s="33">
        <v>3</v>
      </c>
      <c r="I7294">
        <v>0.80482337140270255</v>
      </c>
      <c r="J7294" s="40">
        <v>43709.313261657997</v>
      </c>
    </row>
    <row r="7295" spans="1:10" x14ac:dyDescent="0.3">
      <c r="A7295" s="29">
        <v>7291</v>
      </c>
      <c r="B7295">
        <v>6018</v>
      </c>
      <c r="C7295" s="24">
        <v>42222</v>
      </c>
      <c r="D7295" s="24">
        <v>43683</v>
      </c>
      <c r="E7295">
        <v>5000</v>
      </c>
      <c r="F7295" s="31">
        <v>6869.7391885105008</v>
      </c>
      <c r="G7295" s="24">
        <v>42340</v>
      </c>
      <c r="H7295" s="33">
        <v>2</v>
      </c>
      <c r="I7295">
        <v>0.89574241276323197</v>
      </c>
      <c r="J7295" s="40">
        <v>42386.366934252183</v>
      </c>
    </row>
    <row r="7296" spans="1:10" x14ac:dyDescent="0.3">
      <c r="A7296" s="29">
        <v>7292</v>
      </c>
      <c r="B7296">
        <v>6020</v>
      </c>
      <c r="C7296" s="24">
        <v>42054</v>
      </c>
      <c r="D7296" s="24">
        <v>42785</v>
      </c>
      <c r="E7296">
        <v>4375</v>
      </c>
      <c r="F7296" s="31">
        <v>1269.381161343229</v>
      </c>
      <c r="G7296" s="24">
        <v>42330</v>
      </c>
      <c r="H7296" s="33">
        <v>1</v>
      </c>
      <c r="I7296">
        <v>0.98884995907581841</v>
      </c>
      <c r="J7296" s="40">
        <v>42471.623674092552</v>
      </c>
    </row>
    <row r="7297" spans="1:10" x14ac:dyDescent="0.3">
      <c r="A7297" s="29">
        <v>7293</v>
      </c>
      <c r="B7297">
        <v>6020</v>
      </c>
      <c r="C7297" s="24">
        <v>42054</v>
      </c>
      <c r="D7297" s="24">
        <v>42785</v>
      </c>
      <c r="E7297">
        <v>4375</v>
      </c>
      <c r="F7297" s="31">
        <v>899.5837610734834</v>
      </c>
      <c r="G7297" s="24">
        <v>42434</v>
      </c>
      <c r="H7297" s="33">
        <v>1</v>
      </c>
      <c r="I7297">
        <v>0.98884995907581841</v>
      </c>
      <c r="J7297" s="40">
        <v>42477.008738398385</v>
      </c>
    </row>
    <row r="7298" spans="1:10" x14ac:dyDescent="0.3">
      <c r="A7298" s="29">
        <v>7294</v>
      </c>
      <c r="B7298">
        <v>6021</v>
      </c>
      <c r="C7298" s="24">
        <v>42017</v>
      </c>
      <c r="D7298" s="24">
        <v>42382</v>
      </c>
      <c r="E7298">
        <v>6250</v>
      </c>
      <c r="F7298" s="31">
        <v>4416.9866151567594</v>
      </c>
      <c r="G7298" s="24">
        <v>42134</v>
      </c>
      <c r="H7298" s="33">
        <v>1</v>
      </c>
      <c r="I7298">
        <v>0.98884995907581841</v>
      </c>
      <c r="J7298" s="40">
        <v>42566.978708841751</v>
      </c>
    </row>
    <row r="7299" spans="1:10" x14ac:dyDescent="0.3">
      <c r="A7299" s="29">
        <v>7295</v>
      </c>
      <c r="B7299">
        <v>6024</v>
      </c>
      <c r="C7299" s="24">
        <v>42259</v>
      </c>
      <c r="D7299" s="24">
        <v>43355</v>
      </c>
      <c r="E7299">
        <v>5000</v>
      </c>
      <c r="F7299" s="31">
        <v>808.36776480205856</v>
      </c>
      <c r="G7299" s="24">
        <v>42766</v>
      </c>
      <c r="H7299" s="33">
        <v>1</v>
      </c>
      <c r="I7299">
        <v>0.98884995907581841</v>
      </c>
      <c r="J7299" s="40">
        <v>42837.054116217827</v>
      </c>
    </row>
    <row r="7300" spans="1:10" x14ac:dyDescent="0.3">
      <c r="A7300" s="29">
        <v>7296</v>
      </c>
      <c r="B7300">
        <v>6024</v>
      </c>
      <c r="C7300" s="24">
        <v>42259</v>
      </c>
      <c r="D7300" s="24">
        <v>43355</v>
      </c>
      <c r="E7300">
        <v>5000</v>
      </c>
      <c r="F7300" s="31">
        <v>7296.4793574247797</v>
      </c>
      <c r="G7300" s="24">
        <v>42853</v>
      </c>
      <c r="H7300" s="33">
        <v>2</v>
      </c>
      <c r="I7300">
        <v>0.89574241276323197</v>
      </c>
      <c r="J7300" s="40">
        <v>43032.338307810431</v>
      </c>
    </row>
    <row r="7301" spans="1:10" x14ac:dyDescent="0.3">
      <c r="A7301" s="29">
        <v>7297</v>
      </c>
      <c r="B7301">
        <v>6024</v>
      </c>
      <c r="C7301" s="24">
        <v>42259</v>
      </c>
      <c r="D7301" s="24">
        <v>43355</v>
      </c>
      <c r="E7301">
        <v>5000</v>
      </c>
      <c r="F7301" s="31">
        <v>9744.8803787928555</v>
      </c>
      <c r="G7301" s="24">
        <v>42376</v>
      </c>
      <c r="H7301" s="33">
        <v>2</v>
      </c>
      <c r="I7301">
        <v>0.89574241276323197</v>
      </c>
      <c r="J7301" s="40">
        <v>43167.458511190096</v>
      </c>
    </row>
    <row r="7302" spans="1:10" x14ac:dyDescent="0.3">
      <c r="A7302" s="29">
        <v>7298</v>
      </c>
      <c r="B7302">
        <v>6026</v>
      </c>
      <c r="C7302" s="24">
        <v>42216</v>
      </c>
      <c r="D7302" s="24">
        <v>43677</v>
      </c>
      <c r="E7302">
        <v>3750</v>
      </c>
      <c r="F7302" s="31">
        <v>1197.0991166743272</v>
      </c>
      <c r="G7302" s="24">
        <v>42761</v>
      </c>
      <c r="H7302" s="33">
        <v>1</v>
      </c>
      <c r="I7302">
        <v>0.98884995907581841</v>
      </c>
      <c r="J7302" s="40">
        <v>42886.441642044098</v>
      </c>
    </row>
    <row r="7303" spans="1:10" x14ac:dyDescent="0.3">
      <c r="A7303" s="29">
        <v>7299</v>
      </c>
      <c r="B7303">
        <v>6026</v>
      </c>
      <c r="C7303" s="24">
        <v>42216</v>
      </c>
      <c r="D7303" s="24">
        <v>43677</v>
      </c>
      <c r="E7303">
        <v>3750</v>
      </c>
      <c r="F7303" s="31">
        <v>483.14327637330996</v>
      </c>
      <c r="G7303" s="24">
        <v>43124</v>
      </c>
      <c r="H7303" s="33">
        <v>1</v>
      </c>
      <c r="I7303">
        <v>0.98884995907581841</v>
      </c>
      <c r="J7303" s="40">
        <v>43302.296776184216</v>
      </c>
    </row>
    <row r="7304" spans="1:10" x14ac:dyDescent="0.3">
      <c r="A7304" s="29">
        <v>7300</v>
      </c>
      <c r="B7304">
        <v>6026</v>
      </c>
      <c r="C7304" s="24">
        <v>42216</v>
      </c>
      <c r="D7304" s="24">
        <v>43677</v>
      </c>
      <c r="E7304">
        <v>3750</v>
      </c>
      <c r="F7304" s="31">
        <v>3057.8087267172373</v>
      </c>
      <c r="G7304" s="24">
        <v>42780</v>
      </c>
      <c r="H7304" s="33">
        <v>1</v>
      </c>
      <c r="I7304">
        <v>0.98884995907581841</v>
      </c>
      <c r="J7304" s="40">
        <v>43617.538763964265</v>
      </c>
    </row>
    <row r="7305" spans="1:10" x14ac:dyDescent="0.3">
      <c r="A7305" s="29">
        <v>7301</v>
      </c>
      <c r="B7305">
        <v>6027</v>
      </c>
      <c r="C7305" s="24">
        <v>42350</v>
      </c>
      <c r="D7305" s="24">
        <v>43081</v>
      </c>
      <c r="E7305">
        <v>6250</v>
      </c>
      <c r="F7305" s="31">
        <v>1287.6183638468947</v>
      </c>
      <c r="G7305" s="24">
        <v>42911</v>
      </c>
      <c r="H7305" s="33">
        <v>1</v>
      </c>
      <c r="I7305">
        <v>0.98884995907581841</v>
      </c>
      <c r="J7305" s="40">
        <v>42932.029418482096</v>
      </c>
    </row>
    <row r="7306" spans="1:10" x14ac:dyDescent="0.3">
      <c r="A7306" s="29">
        <v>7302</v>
      </c>
      <c r="B7306">
        <v>6031</v>
      </c>
      <c r="C7306" s="24">
        <v>42238</v>
      </c>
      <c r="D7306" s="24">
        <v>43699</v>
      </c>
      <c r="E7306">
        <v>3750</v>
      </c>
      <c r="F7306" s="31">
        <v>1746.6158818276672</v>
      </c>
      <c r="G7306" s="24">
        <v>42514</v>
      </c>
      <c r="H7306" s="33">
        <v>1</v>
      </c>
      <c r="I7306">
        <v>0.98884995907581841</v>
      </c>
      <c r="J7306" s="40">
        <v>43170.068918504316</v>
      </c>
    </row>
    <row r="7307" spans="1:10" x14ac:dyDescent="0.3">
      <c r="A7307" s="29">
        <v>7303</v>
      </c>
      <c r="B7307">
        <v>6031</v>
      </c>
      <c r="C7307" s="24">
        <v>42238</v>
      </c>
      <c r="D7307" s="24">
        <v>43699</v>
      </c>
      <c r="E7307">
        <v>3750</v>
      </c>
      <c r="F7307" s="31">
        <v>495.65384035842266</v>
      </c>
      <c r="G7307" s="24">
        <v>42352</v>
      </c>
      <c r="H7307" s="33">
        <v>1</v>
      </c>
      <c r="I7307">
        <v>0.98884995907581841</v>
      </c>
      <c r="J7307" s="40">
        <v>42360.747227450156</v>
      </c>
    </row>
    <row r="7308" spans="1:10" x14ac:dyDescent="0.3">
      <c r="A7308" s="29">
        <v>7304</v>
      </c>
      <c r="B7308">
        <v>6031</v>
      </c>
      <c r="C7308" s="24">
        <v>42238</v>
      </c>
      <c r="D7308" s="24">
        <v>43699</v>
      </c>
      <c r="E7308">
        <v>3750</v>
      </c>
      <c r="F7308" s="31">
        <v>1600.4804156046491</v>
      </c>
      <c r="G7308" s="24">
        <v>42822</v>
      </c>
      <c r="H7308" s="33">
        <v>1</v>
      </c>
      <c r="I7308">
        <v>0.98884995907581841</v>
      </c>
      <c r="J7308" s="40">
        <v>42900.148225995712</v>
      </c>
    </row>
    <row r="7309" spans="1:10" x14ac:dyDescent="0.3">
      <c r="A7309" s="29">
        <v>7305</v>
      </c>
      <c r="B7309">
        <v>6033</v>
      </c>
      <c r="C7309" s="24">
        <v>42108</v>
      </c>
      <c r="D7309" s="24">
        <v>43569</v>
      </c>
      <c r="E7309">
        <v>5000</v>
      </c>
      <c r="F7309" s="31">
        <v>4439.9283245892511</v>
      </c>
      <c r="G7309" s="24">
        <v>42987</v>
      </c>
      <c r="H7309" s="33">
        <v>1</v>
      </c>
      <c r="I7309">
        <v>0.98884995907581841</v>
      </c>
      <c r="J7309" s="40">
        <v>43124.139693311183</v>
      </c>
    </row>
    <row r="7310" spans="1:10" x14ac:dyDescent="0.3">
      <c r="A7310" s="29">
        <v>7306</v>
      </c>
      <c r="B7310">
        <v>6035</v>
      </c>
      <c r="C7310" s="24">
        <v>42199</v>
      </c>
      <c r="D7310" s="24">
        <v>43295</v>
      </c>
      <c r="E7310">
        <v>5625</v>
      </c>
      <c r="F7310" s="31">
        <v>10914.860496591216</v>
      </c>
      <c r="G7310" s="24">
        <v>42650</v>
      </c>
      <c r="H7310" s="33">
        <v>3</v>
      </c>
      <c r="I7310">
        <v>0.80482337140270255</v>
      </c>
      <c r="J7310" s="40">
        <v>42672.416440473462</v>
      </c>
    </row>
    <row r="7311" spans="1:10" x14ac:dyDescent="0.3">
      <c r="A7311" s="29">
        <v>7307</v>
      </c>
      <c r="B7311">
        <v>6037</v>
      </c>
      <c r="C7311" s="24">
        <v>42188</v>
      </c>
      <c r="D7311" s="24">
        <v>42919</v>
      </c>
      <c r="E7311">
        <v>5625</v>
      </c>
      <c r="F7311" s="31">
        <v>17331.719603391892</v>
      </c>
      <c r="G7311" s="24">
        <v>42435</v>
      </c>
      <c r="H7311" s="33">
        <v>3</v>
      </c>
      <c r="I7311">
        <v>0.80482337140270255</v>
      </c>
      <c r="J7311" s="40">
        <v>42486.631560478301</v>
      </c>
    </row>
    <row r="7312" spans="1:10" x14ac:dyDescent="0.3">
      <c r="A7312" s="29">
        <v>7308</v>
      </c>
      <c r="B7312">
        <v>6038</v>
      </c>
      <c r="C7312" s="24">
        <v>42242</v>
      </c>
      <c r="D7312" s="24">
        <v>43703</v>
      </c>
      <c r="E7312">
        <v>6250</v>
      </c>
      <c r="F7312" s="31">
        <v>4188.9397302880643</v>
      </c>
      <c r="G7312" s="24">
        <v>42337</v>
      </c>
      <c r="H7312" s="33">
        <v>1</v>
      </c>
      <c r="I7312">
        <v>0.98884995907581841</v>
      </c>
      <c r="J7312" s="40">
        <v>42685.701707777385</v>
      </c>
    </row>
    <row r="7313" spans="1:10" x14ac:dyDescent="0.3">
      <c r="A7313" s="29">
        <v>7309</v>
      </c>
      <c r="B7313">
        <v>6040</v>
      </c>
      <c r="C7313" s="24">
        <v>42313</v>
      </c>
      <c r="D7313" s="24">
        <v>43044</v>
      </c>
      <c r="E7313">
        <v>3750</v>
      </c>
      <c r="F7313" s="31">
        <v>265.58090250345049</v>
      </c>
      <c r="G7313" s="24">
        <v>42513</v>
      </c>
      <c r="H7313" s="33">
        <v>1</v>
      </c>
      <c r="I7313">
        <v>0.98884995907581841</v>
      </c>
      <c r="J7313" s="40">
        <v>42802.665477580369</v>
      </c>
    </row>
    <row r="7314" spans="1:10" x14ac:dyDescent="0.3">
      <c r="A7314" s="29">
        <v>7310</v>
      </c>
      <c r="B7314">
        <v>6041</v>
      </c>
      <c r="C7314" s="24">
        <v>42324</v>
      </c>
      <c r="D7314" s="24">
        <v>43785</v>
      </c>
      <c r="E7314">
        <v>6250</v>
      </c>
      <c r="F7314" s="31">
        <v>8445.8811054136895</v>
      </c>
      <c r="G7314" s="24">
        <v>42859</v>
      </c>
      <c r="H7314" s="33">
        <v>2</v>
      </c>
      <c r="I7314">
        <v>0.89574241276323197</v>
      </c>
      <c r="J7314" s="40">
        <v>43064.73354295372</v>
      </c>
    </row>
    <row r="7315" spans="1:10" x14ac:dyDescent="0.3">
      <c r="A7315" s="29">
        <v>7311</v>
      </c>
      <c r="B7315">
        <v>6042</v>
      </c>
      <c r="C7315" s="24">
        <v>42298</v>
      </c>
      <c r="D7315" s="24">
        <v>43759</v>
      </c>
      <c r="E7315">
        <v>3750</v>
      </c>
      <c r="F7315" s="31">
        <v>2726.7642945972743</v>
      </c>
      <c r="G7315" s="24">
        <v>42494</v>
      </c>
      <c r="H7315" s="33">
        <v>1</v>
      </c>
      <c r="I7315">
        <v>0.98884995907581841</v>
      </c>
      <c r="J7315" s="40">
        <v>42628.879684879612</v>
      </c>
    </row>
    <row r="7316" spans="1:10" x14ac:dyDescent="0.3">
      <c r="A7316" s="29">
        <v>7312</v>
      </c>
      <c r="B7316">
        <v>6043</v>
      </c>
      <c r="C7316" s="24">
        <v>42318</v>
      </c>
      <c r="D7316" s="24">
        <v>43779</v>
      </c>
      <c r="E7316">
        <v>3750</v>
      </c>
      <c r="F7316" s="31">
        <v>943.57092761742285</v>
      </c>
      <c r="G7316" s="24">
        <v>42456</v>
      </c>
      <c r="H7316" s="33">
        <v>1</v>
      </c>
      <c r="I7316">
        <v>0.98884995907581841</v>
      </c>
      <c r="J7316" s="40">
        <v>43798.219870314257</v>
      </c>
    </row>
    <row r="7317" spans="1:10" x14ac:dyDescent="0.3">
      <c r="A7317" s="29">
        <v>7313</v>
      </c>
      <c r="B7317">
        <v>6043</v>
      </c>
      <c r="C7317" s="24">
        <v>42318</v>
      </c>
      <c r="D7317" s="24">
        <v>43779</v>
      </c>
      <c r="E7317">
        <v>3750</v>
      </c>
      <c r="F7317" s="31">
        <v>315.74057198631459</v>
      </c>
      <c r="G7317" s="24">
        <v>42766</v>
      </c>
      <c r="H7317" s="33">
        <v>1</v>
      </c>
      <c r="I7317">
        <v>0.98884995907581841</v>
      </c>
      <c r="J7317" s="40">
        <v>43249.602763093724</v>
      </c>
    </row>
    <row r="7318" spans="1:10" x14ac:dyDescent="0.3">
      <c r="A7318" s="29">
        <v>7314</v>
      </c>
      <c r="B7318">
        <v>6044</v>
      </c>
      <c r="C7318" s="24">
        <v>42035</v>
      </c>
      <c r="D7318" s="24">
        <v>43496</v>
      </c>
      <c r="E7318">
        <v>6250</v>
      </c>
      <c r="F7318" s="31">
        <v>3.9879385788693869</v>
      </c>
      <c r="G7318" s="24">
        <v>42776</v>
      </c>
      <c r="H7318" s="33">
        <v>1</v>
      </c>
      <c r="I7318">
        <v>0.98884995907581841</v>
      </c>
      <c r="J7318" s="40">
        <v>42793.063300429676</v>
      </c>
    </row>
    <row r="7319" spans="1:10" x14ac:dyDescent="0.3">
      <c r="A7319" s="29">
        <v>7315</v>
      </c>
      <c r="B7319">
        <v>6045</v>
      </c>
      <c r="C7319" s="24">
        <v>42317</v>
      </c>
      <c r="D7319" s="24">
        <v>42683</v>
      </c>
      <c r="E7319">
        <v>4375</v>
      </c>
      <c r="F7319" s="31">
        <v>2781.1236708177075</v>
      </c>
      <c r="G7319" s="24">
        <v>42345</v>
      </c>
      <c r="H7319" s="33">
        <v>1</v>
      </c>
      <c r="I7319">
        <v>0.98884995907581841</v>
      </c>
      <c r="J7319" s="40">
        <v>42374.39875560248</v>
      </c>
    </row>
    <row r="7320" spans="1:10" x14ac:dyDescent="0.3">
      <c r="A7320" s="29">
        <v>7316</v>
      </c>
      <c r="B7320">
        <v>6048</v>
      </c>
      <c r="C7320" s="24">
        <v>42016</v>
      </c>
      <c r="D7320" s="24">
        <v>43112</v>
      </c>
      <c r="E7320">
        <v>5625</v>
      </c>
      <c r="F7320" s="31">
        <v>933.32217481623195</v>
      </c>
      <c r="G7320" s="24">
        <v>42041</v>
      </c>
      <c r="H7320" s="33">
        <v>1</v>
      </c>
      <c r="I7320">
        <v>0.98884995907581841</v>
      </c>
      <c r="J7320" s="40">
        <v>42151.012394221791</v>
      </c>
    </row>
    <row r="7321" spans="1:10" x14ac:dyDescent="0.3">
      <c r="A7321" s="29">
        <v>7317</v>
      </c>
      <c r="B7321">
        <v>6049</v>
      </c>
      <c r="C7321" s="24">
        <v>42320</v>
      </c>
      <c r="D7321" s="24">
        <v>43416</v>
      </c>
      <c r="E7321">
        <v>5000</v>
      </c>
      <c r="F7321" s="31">
        <v>608.18235523957583</v>
      </c>
      <c r="G7321" s="24">
        <v>43284</v>
      </c>
      <c r="H7321" s="33">
        <v>1</v>
      </c>
      <c r="I7321">
        <v>0.98884995907581841</v>
      </c>
      <c r="J7321" s="40">
        <v>43511.762082073074</v>
      </c>
    </row>
    <row r="7322" spans="1:10" x14ac:dyDescent="0.3">
      <c r="A7322" s="29">
        <v>7318</v>
      </c>
      <c r="B7322">
        <v>6051</v>
      </c>
      <c r="C7322" s="24">
        <v>42251</v>
      </c>
      <c r="D7322" s="24">
        <v>43347</v>
      </c>
      <c r="E7322">
        <v>5625</v>
      </c>
      <c r="F7322" s="31">
        <v>5025.5750158714882</v>
      </c>
      <c r="G7322" s="24">
        <v>42537</v>
      </c>
      <c r="H7322" s="33">
        <v>2</v>
      </c>
      <c r="I7322">
        <v>0.89574241276323197</v>
      </c>
      <c r="J7322" s="40">
        <v>43058.722002272967</v>
      </c>
    </row>
    <row r="7323" spans="1:10" x14ac:dyDescent="0.3">
      <c r="A7323" s="29">
        <v>7319</v>
      </c>
      <c r="B7323">
        <v>6052</v>
      </c>
      <c r="C7323" s="24">
        <v>42286</v>
      </c>
      <c r="D7323" s="24">
        <v>43747</v>
      </c>
      <c r="E7323">
        <v>5625</v>
      </c>
      <c r="F7323" s="31">
        <v>3577.32070194989</v>
      </c>
      <c r="G7323" s="24">
        <v>43639</v>
      </c>
      <c r="H7323" s="33">
        <v>1</v>
      </c>
      <c r="I7323">
        <v>0.98884995907581841</v>
      </c>
      <c r="J7323" s="40">
        <v>43753.489400123472</v>
      </c>
    </row>
    <row r="7324" spans="1:10" x14ac:dyDescent="0.3">
      <c r="A7324" s="29">
        <v>7320</v>
      </c>
      <c r="B7324">
        <v>6053</v>
      </c>
      <c r="C7324" s="24">
        <v>42117</v>
      </c>
      <c r="D7324" s="24">
        <v>43213</v>
      </c>
      <c r="E7324">
        <v>3750</v>
      </c>
      <c r="F7324" s="31">
        <v>757.05941742032769</v>
      </c>
      <c r="G7324" s="24">
        <v>42909</v>
      </c>
      <c r="H7324" s="33">
        <v>1</v>
      </c>
      <c r="I7324">
        <v>0.98884995907581841</v>
      </c>
      <c r="J7324" s="40">
        <v>42991.870774289317</v>
      </c>
    </row>
    <row r="7325" spans="1:10" x14ac:dyDescent="0.3">
      <c r="A7325" s="29">
        <v>7321</v>
      </c>
      <c r="B7325">
        <v>6053</v>
      </c>
      <c r="C7325" s="24">
        <v>42117</v>
      </c>
      <c r="D7325" s="24">
        <v>43213</v>
      </c>
      <c r="E7325">
        <v>3750</v>
      </c>
      <c r="F7325" s="31">
        <v>1169.320550026247</v>
      </c>
      <c r="G7325" s="24">
        <v>42767</v>
      </c>
      <c r="H7325" s="33">
        <v>1</v>
      </c>
      <c r="I7325">
        <v>0.98884995907581841</v>
      </c>
      <c r="J7325" s="40">
        <v>42788.005779270308</v>
      </c>
    </row>
    <row r="7326" spans="1:10" x14ac:dyDescent="0.3">
      <c r="A7326" s="29">
        <v>7322</v>
      </c>
      <c r="B7326">
        <v>6054</v>
      </c>
      <c r="C7326" s="24">
        <v>42323</v>
      </c>
      <c r="D7326" s="24">
        <v>43784</v>
      </c>
      <c r="E7326">
        <v>3750</v>
      </c>
      <c r="F7326" s="31">
        <v>4747.0105893031377</v>
      </c>
      <c r="G7326" s="24">
        <v>43250</v>
      </c>
      <c r="H7326" s="33">
        <v>1</v>
      </c>
      <c r="I7326">
        <v>0.98884995907581841</v>
      </c>
      <c r="J7326" s="40">
        <v>44432.212817981177</v>
      </c>
    </row>
    <row r="7327" spans="1:10" x14ac:dyDescent="0.3">
      <c r="A7327" s="29">
        <v>7323</v>
      </c>
      <c r="B7327">
        <v>6055</v>
      </c>
      <c r="C7327" s="24">
        <v>42337</v>
      </c>
      <c r="D7327" s="24">
        <v>43798</v>
      </c>
      <c r="E7327">
        <v>3750</v>
      </c>
      <c r="F7327" s="31">
        <v>5050.2356182165313</v>
      </c>
      <c r="G7327" s="24">
        <v>43783</v>
      </c>
      <c r="H7327" s="33">
        <v>2</v>
      </c>
      <c r="I7327">
        <v>0.89574241276323197</v>
      </c>
      <c r="J7327" s="40">
        <v>43812.552244946746</v>
      </c>
    </row>
    <row r="7328" spans="1:10" x14ac:dyDescent="0.3">
      <c r="A7328" s="29">
        <v>7324</v>
      </c>
      <c r="B7328">
        <v>6055</v>
      </c>
      <c r="C7328" s="24">
        <v>42337</v>
      </c>
      <c r="D7328" s="24">
        <v>43798</v>
      </c>
      <c r="E7328">
        <v>3750</v>
      </c>
      <c r="F7328" s="31">
        <v>925.97992933776402</v>
      </c>
      <c r="G7328" s="24">
        <v>42350</v>
      </c>
      <c r="H7328" s="33">
        <v>1</v>
      </c>
      <c r="I7328">
        <v>0.98884995907581841</v>
      </c>
      <c r="J7328" s="40">
        <v>42989.76234320239</v>
      </c>
    </row>
    <row r="7329" spans="1:10" x14ac:dyDescent="0.3">
      <c r="A7329" s="29">
        <v>7325</v>
      </c>
      <c r="B7329">
        <v>6055</v>
      </c>
      <c r="C7329" s="24">
        <v>42337</v>
      </c>
      <c r="D7329" s="24">
        <v>43798</v>
      </c>
      <c r="E7329">
        <v>3750</v>
      </c>
      <c r="F7329" s="31">
        <v>10.651006186347784</v>
      </c>
      <c r="G7329" s="24">
        <v>42881</v>
      </c>
      <c r="H7329" s="33">
        <v>1</v>
      </c>
      <c r="I7329">
        <v>0.98884995907581841</v>
      </c>
      <c r="J7329" s="40">
        <v>43004.45223911888</v>
      </c>
    </row>
    <row r="7330" spans="1:10" x14ac:dyDescent="0.3">
      <c r="A7330" s="29">
        <v>7326</v>
      </c>
      <c r="B7330">
        <v>6055</v>
      </c>
      <c r="C7330" s="24">
        <v>42337</v>
      </c>
      <c r="D7330" s="24">
        <v>43798</v>
      </c>
      <c r="E7330">
        <v>3750</v>
      </c>
      <c r="F7330" s="31">
        <v>7064.780112309606</v>
      </c>
      <c r="G7330" s="24">
        <v>43402</v>
      </c>
      <c r="H7330" s="33">
        <v>2</v>
      </c>
      <c r="I7330">
        <v>0.89574241276323197</v>
      </c>
      <c r="J7330" s="40">
        <v>43833.899887122709</v>
      </c>
    </row>
    <row r="7331" spans="1:10" x14ac:dyDescent="0.3">
      <c r="A7331" s="29">
        <v>7327</v>
      </c>
      <c r="B7331">
        <v>6056</v>
      </c>
      <c r="C7331" s="24">
        <v>42338</v>
      </c>
      <c r="D7331" s="24">
        <v>42704</v>
      </c>
      <c r="E7331">
        <v>6250</v>
      </c>
      <c r="F7331" s="31">
        <v>3331.812705307756</v>
      </c>
      <c r="G7331" s="24">
        <v>42540</v>
      </c>
      <c r="H7331" s="33">
        <v>1</v>
      </c>
      <c r="I7331">
        <v>0.98884995907581841</v>
      </c>
      <c r="J7331" s="40">
        <v>43178.697219601185</v>
      </c>
    </row>
    <row r="7332" spans="1:10" x14ac:dyDescent="0.3">
      <c r="A7332" s="29">
        <v>7328</v>
      </c>
      <c r="B7332">
        <v>6057</v>
      </c>
      <c r="C7332" s="24">
        <v>42100</v>
      </c>
      <c r="D7332" s="24">
        <v>43561</v>
      </c>
      <c r="E7332">
        <v>5625</v>
      </c>
      <c r="F7332" s="31">
        <v>7111.2453796208674</v>
      </c>
      <c r="G7332" s="24">
        <v>43424</v>
      </c>
      <c r="H7332" s="33">
        <v>2</v>
      </c>
      <c r="I7332">
        <v>0.89574241276323197</v>
      </c>
      <c r="J7332" s="40">
        <v>43896.561186775551</v>
      </c>
    </row>
    <row r="7333" spans="1:10" x14ac:dyDescent="0.3">
      <c r="A7333" s="29">
        <v>7329</v>
      </c>
      <c r="B7333">
        <v>6057</v>
      </c>
      <c r="C7333" s="24">
        <v>42100</v>
      </c>
      <c r="D7333" s="24">
        <v>43561</v>
      </c>
      <c r="E7333">
        <v>5625</v>
      </c>
      <c r="F7333" s="31">
        <v>2828.270558573387</v>
      </c>
      <c r="G7333" s="24">
        <v>42723</v>
      </c>
      <c r="H7333" s="33">
        <v>1</v>
      </c>
      <c r="I7333">
        <v>0.98884995907581841</v>
      </c>
      <c r="J7333" s="40">
        <v>43004.414932627362</v>
      </c>
    </row>
    <row r="7334" spans="1:10" x14ac:dyDescent="0.3">
      <c r="A7334" s="29">
        <v>7330</v>
      </c>
      <c r="B7334">
        <v>6057</v>
      </c>
      <c r="C7334" s="24">
        <v>42100</v>
      </c>
      <c r="D7334" s="24">
        <v>43561</v>
      </c>
      <c r="E7334">
        <v>5625</v>
      </c>
      <c r="F7334" s="31">
        <v>3398.9218996797749</v>
      </c>
      <c r="G7334" s="24">
        <v>42788</v>
      </c>
      <c r="H7334" s="33">
        <v>1</v>
      </c>
      <c r="I7334">
        <v>0.98884995907581841</v>
      </c>
      <c r="J7334" s="40">
        <v>42942.517260203218</v>
      </c>
    </row>
    <row r="7335" spans="1:10" x14ac:dyDescent="0.3">
      <c r="A7335" s="29">
        <v>7331</v>
      </c>
      <c r="B7335">
        <v>6058</v>
      </c>
      <c r="C7335" s="24">
        <v>42007</v>
      </c>
      <c r="D7335" s="24">
        <v>42738</v>
      </c>
      <c r="E7335">
        <v>4375</v>
      </c>
      <c r="F7335" s="31">
        <v>1127.4696435931023</v>
      </c>
      <c r="G7335" s="24">
        <v>42567</v>
      </c>
      <c r="H7335" s="33">
        <v>1</v>
      </c>
      <c r="I7335">
        <v>0.98884995907581841</v>
      </c>
      <c r="J7335" s="40">
        <v>44018.96824195439</v>
      </c>
    </row>
    <row r="7336" spans="1:10" x14ac:dyDescent="0.3">
      <c r="A7336" s="29">
        <v>7332</v>
      </c>
      <c r="B7336">
        <v>6058</v>
      </c>
      <c r="C7336" s="24">
        <v>42007</v>
      </c>
      <c r="D7336" s="24">
        <v>42738</v>
      </c>
      <c r="E7336">
        <v>4375</v>
      </c>
      <c r="F7336" s="31">
        <v>6805.2626159570145</v>
      </c>
      <c r="G7336" s="24">
        <v>42417</v>
      </c>
      <c r="H7336" s="33">
        <v>2</v>
      </c>
      <c r="I7336">
        <v>0.89574241276323197</v>
      </c>
      <c r="J7336" s="40">
        <v>42456.883517412702</v>
      </c>
    </row>
    <row r="7337" spans="1:10" x14ac:dyDescent="0.3">
      <c r="A7337" s="29">
        <v>7333</v>
      </c>
      <c r="B7337">
        <v>6059</v>
      </c>
      <c r="C7337" s="24">
        <v>42369</v>
      </c>
      <c r="D7337" s="24">
        <v>43830</v>
      </c>
      <c r="E7337">
        <v>4375</v>
      </c>
      <c r="F7337" s="31">
        <v>909.2520331775504</v>
      </c>
      <c r="G7337" s="24">
        <v>43625</v>
      </c>
      <c r="H7337" s="33">
        <v>1</v>
      </c>
      <c r="I7337">
        <v>0.98884995907581841</v>
      </c>
      <c r="J7337" s="40">
        <v>43890.870077174615</v>
      </c>
    </row>
    <row r="7338" spans="1:10" x14ac:dyDescent="0.3">
      <c r="A7338" s="29">
        <v>7334</v>
      </c>
      <c r="B7338">
        <v>6059</v>
      </c>
      <c r="C7338" s="24">
        <v>42369</v>
      </c>
      <c r="D7338" s="24">
        <v>43830</v>
      </c>
      <c r="E7338">
        <v>4375</v>
      </c>
      <c r="F7338" s="31">
        <v>4079.8744424055958</v>
      </c>
      <c r="G7338" s="24">
        <v>42498</v>
      </c>
      <c r="H7338" s="33">
        <v>1</v>
      </c>
      <c r="I7338">
        <v>0.98884995907581841</v>
      </c>
      <c r="J7338" s="40">
        <v>42625.10286703844</v>
      </c>
    </row>
    <row r="7339" spans="1:10" x14ac:dyDescent="0.3">
      <c r="A7339" s="29">
        <v>7335</v>
      </c>
      <c r="B7339">
        <v>6060</v>
      </c>
      <c r="C7339" s="24">
        <v>42294</v>
      </c>
      <c r="D7339" s="24">
        <v>42660</v>
      </c>
      <c r="E7339">
        <v>6250</v>
      </c>
      <c r="F7339" s="31">
        <v>1885.6097924777371</v>
      </c>
      <c r="G7339" s="24">
        <v>42344</v>
      </c>
      <c r="H7339" s="33">
        <v>1</v>
      </c>
      <c r="I7339">
        <v>0.98884995907581841</v>
      </c>
      <c r="J7339" s="40">
        <v>42541.004158871045</v>
      </c>
    </row>
    <row r="7340" spans="1:10" x14ac:dyDescent="0.3">
      <c r="A7340" s="29">
        <v>7336</v>
      </c>
      <c r="B7340">
        <v>6062</v>
      </c>
      <c r="C7340" s="24">
        <v>42053</v>
      </c>
      <c r="D7340" s="24">
        <v>43514</v>
      </c>
      <c r="E7340">
        <v>6250</v>
      </c>
      <c r="F7340" s="31">
        <v>63.666933045497835</v>
      </c>
      <c r="G7340" s="24">
        <v>42928</v>
      </c>
      <c r="H7340" s="33">
        <v>1</v>
      </c>
      <c r="I7340">
        <v>0.98884995907581841</v>
      </c>
      <c r="J7340" s="40">
        <v>43516.551719643474</v>
      </c>
    </row>
    <row r="7341" spans="1:10" x14ac:dyDescent="0.3">
      <c r="A7341" s="29">
        <v>7337</v>
      </c>
      <c r="B7341">
        <v>6063</v>
      </c>
      <c r="C7341" s="24">
        <v>42037</v>
      </c>
      <c r="D7341" s="24">
        <v>43498</v>
      </c>
      <c r="E7341">
        <v>4375</v>
      </c>
      <c r="F7341" s="31">
        <v>7427.9125673424751</v>
      </c>
      <c r="G7341" s="24">
        <v>42268</v>
      </c>
      <c r="H7341" s="33">
        <v>2</v>
      </c>
      <c r="I7341">
        <v>0.89574241276323197</v>
      </c>
      <c r="J7341" s="40">
        <v>42276.960379036325</v>
      </c>
    </row>
    <row r="7342" spans="1:10" x14ac:dyDescent="0.3">
      <c r="A7342" s="29">
        <v>7338</v>
      </c>
      <c r="B7342">
        <v>6064</v>
      </c>
      <c r="C7342" s="24">
        <v>42146</v>
      </c>
      <c r="D7342" s="24">
        <v>43607</v>
      </c>
      <c r="E7342">
        <v>3750</v>
      </c>
      <c r="F7342" s="31">
        <v>2208.9675707028923</v>
      </c>
      <c r="G7342" s="24">
        <v>42918</v>
      </c>
      <c r="H7342" s="33">
        <v>1</v>
      </c>
      <c r="I7342">
        <v>0.98884995907581841</v>
      </c>
      <c r="J7342" s="40">
        <v>43257.389213576687</v>
      </c>
    </row>
    <row r="7343" spans="1:10" x14ac:dyDescent="0.3">
      <c r="A7343" s="29">
        <v>7339</v>
      </c>
      <c r="B7343">
        <v>6064</v>
      </c>
      <c r="C7343" s="24">
        <v>42146</v>
      </c>
      <c r="D7343" s="24">
        <v>43607</v>
      </c>
      <c r="E7343">
        <v>3750</v>
      </c>
      <c r="F7343" s="31">
        <v>92.878132616483924</v>
      </c>
      <c r="G7343" s="24">
        <v>42353</v>
      </c>
      <c r="H7343" s="33">
        <v>1</v>
      </c>
      <c r="I7343">
        <v>0.98884995907581841</v>
      </c>
      <c r="J7343" s="40">
        <v>42401.174353433111</v>
      </c>
    </row>
    <row r="7344" spans="1:10" x14ac:dyDescent="0.3">
      <c r="A7344" s="29">
        <v>7340</v>
      </c>
      <c r="B7344">
        <v>6064</v>
      </c>
      <c r="C7344" s="24">
        <v>42146</v>
      </c>
      <c r="D7344" s="24">
        <v>43607</v>
      </c>
      <c r="E7344">
        <v>3750</v>
      </c>
      <c r="F7344" s="31">
        <v>265.12261600812008</v>
      </c>
      <c r="G7344" s="24">
        <v>43471</v>
      </c>
      <c r="H7344" s="33">
        <v>1</v>
      </c>
      <c r="I7344">
        <v>0.98884995907581841</v>
      </c>
      <c r="J7344" s="40">
        <v>43793.249339987306</v>
      </c>
    </row>
    <row r="7345" spans="1:10" x14ac:dyDescent="0.3">
      <c r="A7345" s="29">
        <v>7341</v>
      </c>
      <c r="B7345">
        <v>6065</v>
      </c>
      <c r="C7345" s="24">
        <v>42148</v>
      </c>
      <c r="D7345" s="24">
        <v>43609</v>
      </c>
      <c r="E7345">
        <v>4375</v>
      </c>
      <c r="F7345" s="31">
        <v>17.445893658027437</v>
      </c>
      <c r="G7345" s="24">
        <v>43583</v>
      </c>
      <c r="H7345" s="33">
        <v>1</v>
      </c>
      <c r="I7345">
        <v>0.98884995907581841</v>
      </c>
      <c r="J7345" s="40">
        <v>43595.653242049419</v>
      </c>
    </row>
    <row r="7346" spans="1:10" x14ac:dyDescent="0.3">
      <c r="A7346" s="29">
        <v>7342</v>
      </c>
      <c r="B7346">
        <v>6065</v>
      </c>
      <c r="C7346" s="24">
        <v>42148</v>
      </c>
      <c r="D7346" s="24">
        <v>43609</v>
      </c>
      <c r="E7346">
        <v>4375</v>
      </c>
      <c r="F7346" s="31">
        <v>2985.6809659881887</v>
      </c>
      <c r="G7346" s="24">
        <v>43421</v>
      </c>
      <c r="H7346" s="33">
        <v>1</v>
      </c>
      <c r="I7346">
        <v>0.98884995907581841</v>
      </c>
      <c r="J7346" s="40">
        <v>43848.307041165201</v>
      </c>
    </row>
    <row r="7347" spans="1:10" x14ac:dyDescent="0.3">
      <c r="A7347" s="29">
        <v>7343</v>
      </c>
      <c r="B7347">
        <v>6065</v>
      </c>
      <c r="C7347" s="24">
        <v>42148</v>
      </c>
      <c r="D7347" s="24">
        <v>43609</v>
      </c>
      <c r="E7347">
        <v>4375</v>
      </c>
      <c r="F7347" s="31">
        <v>2960.5307015705134</v>
      </c>
      <c r="G7347" s="24">
        <v>42534</v>
      </c>
      <c r="H7347" s="33">
        <v>1</v>
      </c>
      <c r="I7347">
        <v>0.98884995907581841</v>
      </c>
      <c r="J7347" s="40">
        <v>43763.121601119026</v>
      </c>
    </row>
    <row r="7348" spans="1:10" x14ac:dyDescent="0.3">
      <c r="A7348" s="29">
        <v>7344</v>
      </c>
      <c r="B7348">
        <v>6066</v>
      </c>
      <c r="C7348" s="24">
        <v>42011</v>
      </c>
      <c r="D7348" s="24">
        <v>42376</v>
      </c>
      <c r="E7348">
        <v>4375</v>
      </c>
      <c r="F7348" s="31">
        <v>626.11877136909527</v>
      </c>
      <c r="G7348" s="24">
        <v>42307</v>
      </c>
      <c r="H7348" s="33">
        <v>1</v>
      </c>
      <c r="I7348">
        <v>0.98884995907581841</v>
      </c>
      <c r="J7348" s="40">
        <v>42960.47834355267</v>
      </c>
    </row>
    <row r="7349" spans="1:10" x14ac:dyDescent="0.3">
      <c r="A7349" s="29">
        <v>7345</v>
      </c>
      <c r="B7349">
        <v>6067</v>
      </c>
      <c r="C7349" s="24">
        <v>42264</v>
      </c>
      <c r="D7349" s="24">
        <v>43360</v>
      </c>
      <c r="E7349">
        <v>5000</v>
      </c>
      <c r="F7349" s="31">
        <v>8731.8878090586968</v>
      </c>
      <c r="G7349" s="24">
        <v>43057</v>
      </c>
      <c r="H7349" s="33">
        <v>2</v>
      </c>
      <c r="I7349">
        <v>0.89574241276323197</v>
      </c>
      <c r="J7349" s="40">
        <v>43197.162230489688</v>
      </c>
    </row>
    <row r="7350" spans="1:10" x14ac:dyDescent="0.3">
      <c r="A7350" s="29">
        <v>7346</v>
      </c>
      <c r="B7350">
        <v>6067</v>
      </c>
      <c r="C7350" s="24">
        <v>42264</v>
      </c>
      <c r="D7350" s="24">
        <v>43360</v>
      </c>
      <c r="E7350">
        <v>5000</v>
      </c>
      <c r="F7350" s="31">
        <v>4075.2003554778194</v>
      </c>
      <c r="G7350" s="24">
        <v>42452</v>
      </c>
      <c r="H7350" s="33">
        <v>1</v>
      </c>
      <c r="I7350">
        <v>0.98884995907581841</v>
      </c>
      <c r="J7350" s="40">
        <v>43240.067375204795</v>
      </c>
    </row>
    <row r="7351" spans="1:10" x14ac:dyDescent="0.3">
      <c r="A7351" s="29">
        <v>7347</v>
      </c>
      <c r="B7351">
        <v>6067</v>
      </c>
      <c r="C7351" s="24">
        <v>42264</v>
      </c>
      <c r="D7351" s="24">
        <v>43360</v>
      </c>
      <c r="E7351">
        <v>5000</v>
      </c>
      <c r="F7351" s="31">
        <v>2161.4932348434618</v>
      </c>
      <c r="G7351" s="24">
        <v>42373</v>
      </c>
      <c r="H7351" s="33">
        <v>1</v>
      </c>
      <c r="I7351">
        <v>0.98884995907581841</v>
      </c>
      <c r="J7351" s="40">
        <v>42397.002992649148</v>
      </c>
    </row>
    <row r="7352" spans="1:10" x14ac:dyDescent="0.3">
      <c r="A7352" s="29">
        <v>7348</v>
      </c>
      <c r="B7352">
        <v>6068</v>
      </c>
      <c r="C7352" s="24">
        <v>42133</v>
      </c>
      <c r="D7352" s="24">
        <v>43594</v>
      </c>
      <c r="E7352">
        <v>3750</v>
      </c>
      <c r="F7352" s="31">
        <v>5145.7697930548211</v>
      </c>
      <c r="G7352" s="24">
        <v>42276</v>
      </c>
      <c r="H7352" s="33">
        <v>2</v>
      </c>
      <c r="I7352">
        <v>0.89574241276323197</v>
      </c>
      <c r="J7352" s="40">
        <v>42380.518633639069</v>
      </c>
    </row>
    <row r="7353" spans="1:10" x14ac:dyDescent="0.3">
      <c r="A7353" s="29">
        <v>7349</v>
      </c>
      <c r="B7353">
        <v>6069</v>
      </c>
      <c r="C7353" s="24">
        <v>42282</v>
      </c>
      <c r="D7353" s="24">
        <v>43743</v>
      </c>
      <c r="E7353">
        <v>6250</v>
      </c>
      <c r="F7353" s="31">
        <v>15230.465420264396</v>
      </c>
      <c r="G7353" s="24">
        <v>43098</v>
      </c>
      <c r="H7353" s="33">
        <v>3</v>
      </c>
      <c r="I7353">
        <v>0.80482337140270255</v>
      </c>
      <c r="J7353" s="40">
        <v>43115.375950795962</v>
      </c>
    </row>
    <row r="7354" spans="1:10" x14ac:dyDescent="0.3">
      <c r="A7354" s="29">
        <v>7350</v>
      </c>
      <c r="B7354">
        <v>6069</v>
      </c>
      <c r="C7354" s="24">
        <v>42282</v>
      </c>
      <c r="D7354" s="24">
        <v>43743</v>
      </c>
      <c r="E7354">
        <v>6250</v>
      </c>
      <c r="F7354" s="31">
        <v>621.49476376079144</v>
      </c>
      <c r="G7354" s="24">
        <v>42532</v>
      </c>
      <c r="H7354" s="33">
        <v>1</v>
      </c>
      <c r="I7354">
        <v>0.98884995907581841</v>
      </c>
      <c r="J7354" s="40">
        <v>42555.419318722197</v>
      </c>
    </row>
    <row r="7355" spans="1:10" x14ac:dyDescent="0.3">
      <c r="A7355" s="29">
        <v>7351</v>
      </c>
      <c r="B7355">
        <v>6069</v>
      </c>
      <c r="C7355" s="24">
        <v>42282</v>
      </c>
      <c r="D7355" s="24">
        <v>43743</v>
      </c>
      <c r="E7355">
        <v>6250</v>
      </c>
      <c r="F7355" s="31">
        <v>4463.1844432903972</v>
      </c>
      <c r="G7355" s="24">
        <v>42497</v>
      </c>
      <c r="H7355" s="33">
        <v>1</v>
      </c>
      <c r="I7355">
        <v>0.98884995907581841</v>
      </c>
      <c r="J7355" s="40">
        <v>42524.678254421349</v>
      </c>
    </row>
    <row r="7356" spans="1:10" x14ac:dyDescent="0.3">
      <c r="A7356" s="29">
        <v>7352</v>
      </c>
      <c r="B7356">
        <v>6069</v>
      </c>
      <c r="C7356" s="24">
        <v>42282</v>
      </c>
      <c r="D7356" s="24">
        <v>43743</v>
      </c>
      <c r="E7356">
        <v>6250</v>
      </c>
      <c r="F7356" s="31">
        <v>977.1925208930827</v>
      </c>
      <c r="G7356" s="24">
        <v>42844</v>
      </c>
      <c r="H7356" s="33">
        <v>1</v>
      </c>
      <c r="I7356">
        <v>0.98884995907581841</v>
      </c>
      <c r="J7356" s="40">
        <v>43077.390197500616</v>
      </c>
    </row>
    <row r="7357" spans="1:10" x14ac:dyDescent="0.3">
      <c r="A7357" s="29">
        <v>7353</v>
      </c>
      <c r="B7357">
        <v>6071</v>
      </c>
      <c r="C7357" s="24">
        <v>42056</v>
      </c>
      <c r="D7357" s="24">
        <v>43517</v>
      </c>
      <c r="E7357">
        <v>4375</v>
      </c>
      <c r="F7357" s="31">
        <v>2663.3143249254836</v>
      </c>
      <c r="G7357" s="24">
        <v>42893</v>
      </c>
      <c r="H7357" s="33">
        <v>1</v>
      </c>
      <c r="I7357">
        <v>0.98884995907581841</v>
      </c>
      <c r="J7357" s="40">
        <v>43006.85160541458</v>
      </c>
    </row>
    <row r="7358" spans="1:10" x14ac:dyDescent="0.3">
      <c r="A7358" s="29">
        <v>7354</v>
      </c>
      <c r="B7358">
        <v>6071</v>
      </c>
      <c r="C7358" s="24">
        <v>42056</v>
      </c>
      <c r="D7358" s="24">
        <v>43517</v>
      </c>
      <c r="E7358">
        <v>4375</v>
      </c>
      <c r="F7358" s="31">
        <v>3982.6806366744399</v>
      </c>
      <c r="G7358" s="24">
        <v>42743</v>
      </c>
      <c r="H7358" s="33">
        <v>1</v>
      </c>
      <c r="I7358">
        <v>0.98884995907581841</v>
      </c>
      <c r="J7358" s="40">
        <v>42911.512827656239</v>
      </c>
    </row>
    <row r="7359" spans="1:10" x14ac:dyDescent="0.3">
      <c r="A7359" s="29">
        <v>7355</v>
      </c>
      <c r="B7359">
        <v>6072</v>
      </c>
      <c r="C7359" s="24">
        <v>42218</v>
      </c>
      <c r="D7359" s="24">
        <v>43679</v>
      </c>
      <c r="E7359">
        <v>4375</v>
      </c>
      <c r="F7359" s="31">
        <v>2496.402588876937</v>
      </c>
      <c r="G7359" s="24">
        <v>42859</v>
      </c>
      <c r="H7359" s="33">
        <v>1</v>
      </c>
      <c r="I7359">
        <v>0.98884995907581841</v>
      </c>
      <c r="J7359" s="40">
        <v>43127.698864028847</v>
      </c>
    </row>
    <row r="7360" spans="1:10" x14ac:dyDescent="0.3">
      <c r="A7360" s="29">
        <v>7356</v>
      </c>
      <c r="B7360">
        <v>6073</v>
      </c>
      <c r="C7360" s="24">
        <v>42171</v>
      </c>
      <c r="D7360" s="24">
        <v>42902</v>
      </c>
      <c r="E7360">
        <v>5625</v>
      </c>
      <c r="F7360" s="31">
        <v>16262.8662262869</v>
      </c>
      <c r="G7360" s="24">
        <v>42582</v>
      </c>
      <c r="H7360" s="33">
        <v>3</v>
      </c>
      <c r="I7360">
        <v>0.80482337140270255</v>
      </c>
      <c r="J7360" s="40">
        <v>43596.515645660278</v>
      </c>
    </row>
    <row r="7361" spans="1:10" x14ac:dyDescent="0.3">
      <c r="A7361" s="29">
        <v>7357</v>
      </c>
      <c r="B7361">
        <v>6078</v>
      </c>
      <c r="C7361" s="24">
        <v>42068</v>
      </c>
      <c r="D7361" s="24">
        <v>43529</v>
      </c>
      <c r="E7361">
        <v>6250</v>
      </c>
      <c r="F7361" s="31">
        <v>14987.413699114149</v>
      </c>
      <c r="G7361" s="24">
        <v>43438</v>
      </c>
      <c r="H7361" s="33">
        <v>3</v>
      </c>
      <c r="I7361">
        <v>0.80482337140270255</v>
      </c>
      <c r="J7361" s="40">
        <v>43516.818568023002</v>
      </c>
    </row>
    <row r="7362" spans="1:10" x14ac:dyDescent="0.3">
      <c r="A7362" s="29">
        <v>7358</v>
      </c>
      <c r="B7362">
        <v>6078</v>
      </c>
      <c r="C7362" s="24">
        <v>42068</v>
      </c>
      <c r="D7362" s="24">
        <v>43529</v>
      </c>
      <c r="E7362">
        <v>6250</v>
      </c>
      <c r="F7362" s="31">
        <v>23652.711943202543</v>
      </c>
      <c r="G7362" s="24">
        <v>42210</v>
      </c>
      <c r="H7362" s="33">
        <v>4</v>
      </c>
      <c r="I7362">
        <v>0.7196296248241657</v>
      </c>
      <c r="J7362" s="40">
        <v>42489.964484681892</v>
      </c>
    </row>
    <row r="7363" spans="1:10" x14ac:dyDescent="0.3">
      <c r="A7363" s="29">
        <v>7359</v>
      </c>
      <c r="B7363">
        <v>6080</v>
      </c>
      <c r="C7363" s="24">
        <v>42189</v>
      </c>
      <c r="D7363" s="24">
        <v>43650</v>
      </c>
      <c r="E7363">
        <v>6250</v>
      </c>
      <c r="F7363" s="31">
        <v>15426.754211778371</v>
      </c>
      <c r="G7363" s="24">
        <v>42288</v>
      </c>
      <c r="H7363" s="33">
        <v>3</v>
      </c>
      <c r="I7363">
        <v>0.80482337140270255</v>
      </c>
      <c r="J7363" s="40">
        <v>42530.441528062656</v>
      </c>
    </row>
    <row r="7364" spans="1:10" x14ac:dyDescent="0.3">
      <c r="A7364" s="29">
        <v>7360</v>
      </c>
      <c r="B7364">
        <v>6081</v>
      </c>
      <c r="C7364" s="24">
        <v>42112</v>
      </c>
      <c r="D7364" s="24">
        <v>42843</v>
      </c>
      <c r="E7364">
        <v>5625</v>
      </c>
      <c r="F7364" s="31">
        <v>2192.1349392228603</v>
      </c>
      <c r="G7364" s="24">
        <v>42290</v>
      </c>
      <c r="H7364" s="33">
        <v>1</v>
      </c>
      <c r="I7364">
        <v>0.98884995907581841</v>
      </c>
      <c r="J7364" s="40">
        <v>42411.791714143641</v>
      </c>
    </row>
    <row r="7365" spans="1:10" x14ac:dyDescent="0.3">
      <c r="A7365" s="29">
        <v>7361</v>
      </c>
      <c r="B7365">
        <v>6081</v>
      </c>
      <c r="C7365" s="24">
        <v>42112</v>
      </c>
      <c r="D7365" s="24">
        <v>42843</v>
      </c>
      <c r="E7365">
        <v>5625</v>
      </c>
      <c r="F7365" s="31">
        <v>10524.56739697615</v>
      </c>
      <c r="G7365" s="24">
        <v>42382</v>
      </c>
      <c r="H7365" s="33">
        <v>3</v>
      </c>
      <c r="I7365">
        <v>0.80482337140270255</v>
      </c>
      <c r="J7365" s="40">
        <v>42404.384054904658</v>
      </c>
    </row>
    <row r="7366" spans="1:10" x14ac:dyDescent="0.3">
      <c r="A7366" s="29">
        <v>7362</v>
      </c>
      <c r="B7366">
        <v>6082</v>
      </c>
      <c r="C7366" s="24">
        <v>42242</v>
      </c>
      <c r="D7366" s="24">
        <v>43703</v>
      </c>
      <c r="E7366">
        <v>6250</v>
      </c>
      <c r="F7366" s="31">
        <v>29273.486701424019</v>
      </c>
      <c r="G7366" s="24">
        <v>43654</v>
      </c>
      <c r="H7366" s="33">
        <v>4</v>
      </c>
      <c r="I7366">
        <v>0.7196296248241657</v>
      </c>
      <c r="J7366" s="40">
        <v>43696.368336178282</v>
      </c>
    </row>
    <row r="7367" spans="1:10" x14ac:dyDescent="0.3">
      <c r="A7367" s="29">
        <v>7363</v>
      </c>
      <c r="B7367">
        <v>6082</v>
      </c>
      <c r="C7367" s="24">
        <v>42242</v>
      </c>
      <c r="D7367" s="24">
        <v>43703</v>
      </c>
      <c r="E7367">
        <v>6250</v>
      </c>
      <c r="F7367" s="31">
        <v>4827.1167961817919</v>
      </c>
      <c r="G7367" s="24">
        <v>42679</v>
      </c>
      <c r="H7367" s="33">
        <v>1</v>
      </c>
      <c r="I7367">
        <v>0.98884995907581841</v>
      </c>
      <c r="J7367" s="40">
        <v>43091.250598712424</v>
      </c>
    </row>
    <row r="7368" spans="1:10" x14ac:dyDescent="0.3">
      <c r="A7368" s="29">
        <v>7364</v>
      </c>
      <c r="B7368">
        <v>6083</v>
      </c>
      <c r="C7368" s="24">
        <v>42099</v>
      </c>
      <c r="D7368" s="24">
        <v>43560</v>
      </c>
      <c r="E7368">
        <v>3750</v>
      </c>
      <c r="F7368" s="31">
        <v>12073.119463935873</v>
      </c>
      <c r="G7368" s="24">
        <v>42828</v>
      </c>
      <c r="H7368" s="33">
        <v>3</v>
      </c>
      <c r="I7368">
        <v>0.80482337140270255</v>
      </c>
      <c r="J7368" s="40">
        <v>42973.424613023526</v>
      </c>
    </row>
    <row r="7369" spans="1:10" x14ac:dyDescent="0.3">
      <c r="A7369" s="29">
        <v>7365</v>
      </c>
      <c r="B7369">
        <v>6083</v>
      </c>
      <c r="C7369" s="24">
        <v>42099</v>
      </c>
      <c r="D7369" s="24">
        <v>43560</v>
      </c>
      <c r="E7369">
        <v>3750</v>
      </c>
      <c r="F7369" s="31">
        <v>703.51284898529809</v>
      </c>
      <c r="G7369" s="24">
        <v>42101</v>
      </c>
      <c r="H7369" s="33">
        <v>1</v>
      </c>
      <c r="I7369">
        <v>0.98884995907581841</v>
      </c>
      <c r="J7369" s="40">
        <v>42177.927147441806</v>
      </c>
    </row>
    <row r="7370" spans="1:10" x14ac:dyDescent="0.3">
      <c r="A7370" s="29">
        <v>7366</v>
      </c>
      <c r="B7370">
        <v>6084</v>
      </c>
      <c r="C7370" s="24">
        <v>42341</v>
      </c>
      <c r="D7370" s="24">
        <v>43802</v>
      </c>
      <c r="E7370">
        <v>4375</v>
      </c>
      <c r="F7370" s="31">
        <v>6594.9960985610614</v>
      </c>
      <c r="G7370" s="24">
        <v>42984</v>
      </c>
      <c r="H7370" s="33">
        <v>2</v>
      </c>
      <c r="I7370">
        <v>0.89574241276323197</v>
      </c>
      <c r="J7370" s="40">
        <v>43009.170961998185</v>
      </c>
    </row>
    <row r="7371" spans="1:10" x14ac:dyDescent="0.3">
      <c r="A7371" s="29">
        <v>7367</v>
      </c>
      <c r="B7371">
        <v>6087</v>
      </c>
      <c r="C7371" s="24">
        <v>42365</v>
      </c>
      <c r="D7371" s="24">
        <v>43461</v>
      </c>
      <c r="E7371">
        <v>5000</v>
      </c>
      <c r="F7371" s="31">
        <v>7976.5693046283814</v>
      </c>
      <c r="G7371" s="24">
        <v>42499</v>
      </c>
      <c r="H7371" s="33">
        <v>2</v>
      </c>
      <c r="I7371">
        <v>0.89574241276323197</v>
      </c>
      <c r="J7371" s="40">
        <v>42686.698077538989</v>
      </c>
    </row>
    <row r="7372" spans="1:10" x14ac:dyDescent="0.3">
      <c r="A7372" s="29">
        <v>7368</v>
      </c>
      <c r="B7372">
        <v>6087</v>
      </c>
      <c r="C7372" s="24">
        <v>42365</v>
      </c>
      <c r="D7372" s="24">
        <v>43461</v>
      </c>
      <c r="E7372">
        <v>5000</v>
      </c>
      <c r="F7372" s="31">
        <v>5699.6339226378368</v>
      </c>
      <c r="G7372" s="24">
        <v>43336</v>
      </c>
      <c r="H7372" s="33">
        <v>2</v>
      </c>
      <c r="I7372">
        <v>0.89574241276323197</v>
      </c>
      <c r="J7372" s="40">
        <v>43343.37096244251</v>
      </c>
    </row>
    <row r="7373" spans="1:10" x14ac:dyDescent="0.3">
      <c r="A7373" s="29">
        <v>7369</v>
      </c>
      <c r="B7373">
        <v>6088</v>
      </c>
      <c r="C7373" s="24">
        <v>42257</v>
      </c>
      <c r="D7373" s="24">
        <v>42988</v>
      </c>
      <c r="E7373">
        <v>6250</v>
      </c>
      <c r="F7373" s="31">
        <v>13969.529065617517</v>
      </c>
      <c r="G7373" s="24">
        <v>42333</v>
      </c>
      <c r="H7373" s="33">
        <v>3</v>
      </c>
      <c r="I7373">
        <v>0.80482337140270255</v>
      </c>
      <c r="J7373" s="40">
        <v>42359.606943156738</v>
      </c>
    </row>
    <row r="7374" spans="1:10" x14ac:dyDescent="0.3">
      <c r="A7374" s="29">
        <v>7370</v>
      </c>
      <c r="B7374">
        <v>6088</v>
      </c>
      <c r="C7374" s="24">
        <v>42257</v>
      </c>
      <c r="D7374" s="24">
        <v>42988</v>
      </c>
      <c r="E7374">
        <v>6250</v>
      </c>
      <c r="F7374" s="31">
        <v>2855.4214101444177</v>
      </c>
      <c r="G7374" s="24">
        <v>42699</v>
      </c>
      <c r="H7374" s="33">
        <v>1</v>
      </c>
      <c r="I7374">
        <v>0.98884995907581841</v>
      </c>
      <c r="J7374" s="40">
        <v>42970.228922333306</v>
      </c>
    </row>
    <row r="7375" spans="1:10" x14ac:dyDescent="0.3">
      <c r="A7375" s="29">
        <v>7371</v>
      </c>
      <c r="B7375">
        <v>6089</v>
      </c>
      <c r="C7375" s="24">
        <v>42213</v>
      </c>
      <c r="D7375" s="24">
        <v>42579</v>
      </c>
      <c r="E7375">
        <v>6250</v>
      </c>
      <c r="F7375" s="31">
        <v>9616.1389561727665</v>
      </c>
      <c r="G7375" s="24">
        <v>42465</v>
      </c>
      <c r="H7375" s="33">
        <v>2</v>
      </c>
      <c r="I7375">
        <v>0.89574241276323197</v>
      </c>
      <c r="J7375" s="40">
        <v>43173.192759403231</v>
      </c>
    </row>
    <row r="7376" spans="1:10" x14ac:dyDescent="0.3">
      <c r="A7376" s="29">
        <v>7372</v>
      </c>
      <c r="B7376">
        <v>6090</v>
      </c>
      <c r="C7376" s="24">
        <v>42048</v>
      </c>
      <c r="D7376" s="24">
        <v>42413</v>
      </c>
      <c r="E7376">
        <v>6250</v>
      </c>
      <c r="F7376" s="31">
        <v>3157.4594868796803</v>
      </c>
      <c r="G7376" s="24">
        <v>42082</v>
      </c>
      <c r="H7376" s="33">
        <v>1</v>
      </c>
      <c r="I7376">
        <v>0.98884995907581841</v>
      </c>
      <c r="J7376" s="40">
        <v>42083.232059481132</v>
      </c>
    </row>
    <row r="7377" spans="1:10" x14ac:dyDescent="0.3">
      <c r="A7377" s="29">
        <v>7373</v>
      </c>
      <c r="B7377">
        <v>6093</v>
      </c>
      <c r="C7377" s="24">
        <v>42271</v>
      </c>
      <c r="D7377" s="24">
        <v>42637</v>
      </c>
      <c r="E7377">
        <v>6250</v>
      </c>
      <c r="F7377" s="31">
        <v>2210.7050049071622</v>
      </c>
      <c r="G7377" s="24">
        <v>42491</v>
      </c>
      <c r="H7377" s="33">
        <v>1</v>
      </c>
      <c r="I7377">
        <v>0.98884995907581841</v>
      </c>
      <c r="J7377" s="40">
        <v>42578.198829747394</v>
      </c>
    </row>
    <row r="7378" spans="1:10" x14ac:dyDescent="0.3">
      <c r="A7378" s="29">
        <v>7374</v>
      </c>
      <c r="B7378">
        <v>6094</v>
      </c>
      <c r="C7378" s="24">
        <v>42238</v>
      </c>
      <c r="D7378" s="24">
        <v>43699</v>
      </c>
      <c r="E7378">
        <v>6250</v>
      </c>
      <c r="F7378" s="31">
        <v>3172.3121815791205</v>
      </c>
      <c r="G7378" s="24">
        <v>43517</v>
      </c>
      <c r="H7378" s="33">
        <v>1</v>
      </c>
      <c r="I7378">
        <v>0.98884995907581841</v>
      </c>
      <c r="J7378" s="40">
        <v>43818.544603397815</v>
      </c>
    </row>
    <row r="7379" spans="1:10" x14ac:dyDescent="0.3">
      <c r="A7379" s="29">
        <v>7375</v>
      </c>
      <c r="B7379">
        <v>6094</v>
      </c>
      <c r="C7379" s="24">
        <v>42238</v>
      </c>
      <c r="D7379" s="24">
        <v>43699</v>
      </c>
      <c r="E7379">
        <v>6250</v>
      </c>
      <c r="F7379" s="31">
        <v>4286.8303853175021</v>
      </c>
      <c r="G7379" s="24">
        <v>43179</v>
      </c>
      <c r="H7379" s="33">
        <v>1</v>
      </c>
      <c r="I7379">
        <v>0.98884995907581841</v>
      </c>
      <c r="J7379" s="40">
        <v>43291.105808939334</v>
      </c>
    </row>
    <row r="7380" spans="1:10" x14ac:dyDescent="0.3">
      <c r="A7380" s="29">
        <v>7376</v>
      </c>
      <c r="B7380">
        <v>6095</v>
      </c>
      <c r="C7380" s="24">
        <v>42334</v>
      </c>
      <c r="D7380" s="24">
        <v>42700</v>
      </c>
      <c r="E7380">
        <v>4375</v>
      </c>
      <c r="F7380" s="31">
        <v>12259.934473223493</v>
      </c>
      <c r="G7380" s="24">
        <v>42412</v>
      </c>
      <c r="H7380" s="33">
        <v>3</v>
      </c>
      <c r="I7380">
        <v>0.80482337140270255</v>
      </c>
      <c r="J7380" s="40">
        <v>42564.750398528246</v>
      </c>
    </row>
    <row r="7381" spans="1:10" x14ac:dyDescent="0.3">
      <c r="A7381" s="29">
        <v>7377</v>
      </c>
      <c r="B7381">
        <v>6095</v>
      </c>
      <c r="C7381" s="24">
        <v>42334</v>
      </c>
      <c r="D7381" s="24">
        <v>42700</v>
      </c>
      <c r="E7381">
        <v>4375</v>
      </c>
      <c r="F7381" s="31">
        <v>2404.5856926707102</v>
      </c>
      <c r="G7381" s="24">
        <v>42402</v>
      </c>
      <c r="H7381" s="33">
        <v>1</v>
      </c>
      <c r="I7381">
        <v>0.98884995907581841</v>
      </c>
      <c r="J7381" s="40">
        <v>42547.941831869495</v>
      </c>
    </row>
    <row r="7382" spans="1:10" x14ac:dyDescent="0.3">
      <c r="A7382" s="29">
        <v>7378</v>
      </c>
      <c r="B7382">
        <v>6095</v>
      </c>
      <c r="C7382" s="24">
        <v>42334</v>
      </c>
      <c r="D7382" s="24">
        <v>42700</v>
      </c>
      <c r="E7382">
        <v>4375</v>
      </c>
      <c r="F7382" s="31">
        <v>4043.4936642037196</v>
      </c>
      <c r="G7382" s="24">
        <v>42661</v>
      </c>
      <c r="H7382" s="33">
        <v>1</v>
      </c>
      <c r="I7382">
        <v>0.98884995907581841</v>
      </c>
      <c r="J7382" s="40">
        <v>42943.279901254711</v>
      </c>
    </row>
    <row r="7383" spans="1:10" x14ac:dyDescent="0.3">
      <c r="A7383" s="29">
        <v>7379</v>
      </c>
      <c r="B7383">
        <v>6096</v>
      </c>
      <c r="C7383" s="24">
        <v>42182</v>
      </c>
      <c r="D7383" s="24">
        <v>43643</v>
      </c>
      <c r="E7383">
        <v>4375</v>
      </c>
      <c r="F7383" s="31">
        <v>1293.5100515760141</v>
      </c>
      <c r="G7383" s="24">
        <v>43504</v>
      </c>
      <c r="H7383" s="33">
        <v>1</v>
      </c>
      <c r="I7383">
        <v>0.98884995907581841</v>
      </c>
      <c r="J7383" s="40">
        <v>43562.065533771405</v>
      </c>
    </row>
    <row r="7384" spans="1:10" x14ac:dyDescent="0.3">
      <c r="A7384" s="29">
        <v>7380</v>
      </c>
      <c r="B7384">
        <v>6103</v>
      </c>
      <c r="C7384" s="24">
        <v>42283</v>
      </c>
      <c r="D7384" s="24">
        <v>43379</v>
      </c>
      <c r="E7384">
        <v>6250</v>
      </c>
      <c r="F7384" s="31">
        <v>528.8371346334942</v>
      </c>
      <c r="G7384" s="24">
        <v>42885</v>
      </c>
      <c r="H7384" s="33">
        <v>1</v>
      </c>
      <c r="I7384">
        <v>0.98884995907581841</v>
      </c>
      <c r="J7384" s="40">
        <v>43092.125682040096</v>
      </c>
    </row>
    <row r="7385" spans="1:10" x14ac:dyDescent="0.3">
      <c r="A7385" s="29">
        <v>7381</v>
      </c>
      <c r="B7385">
        <v>6103</v>
      </c>
      <c r="C7385" s="24">
        <v>42283</v>
      </c>
      <c r="D7385" s="24">
        <v>43379</v>
      </c>
      <c r="E7385">
        <v>6250</v>
      </c>
      <c r="F7385" s="31">
        <v>4654.2602406422384</v>
      </c>
      <c r="G7385" s="24">
        <v>43291</v>
      </c>
      <c r="H7385" s="33">
        <v>1</v>
      </c>
      <c r="I7385">
        <v>0.98884995907581841</v>
      </c>
      <c r="J7385" s="40">
        <v>44154.917447886466</v>
      </c>
    </row>
    <row r="7386" spans="1:10" x14ac:dyDescent="0.3">
      <c r="A7386" s="29">
        <v>7382</v>
      </c>
      <c r="B7386">
        <v>6103</v>
      </c>
      <c r="C7386" s="24">
        <v>42283</v>
      </c>
      <c r="D7386" s="24">
        <v>43379</v>
      </c>
      <c r="E7386">
        <v>6250</v>
      </c>
      <c r="F7386" s="31">
        <v>1137.5403549048074</v>
      </c>
      <c r="G7386" s="24">
        <v>43205</v>
      </c>
      <c r="H7386" s="33">
        <v>1</v>
      </c>
      <c r="I7386">
        <v>0.98884995907581841</v>
      </c>
      <c r="J7386" s="40">
        <v>43333.57581988952</v>
      </c>
    </row>
    <row r="7387" spans="1:10" x14ac:dyDescent="0.3">
      <c r="A7387" s="29">
        <v>7383</v>
      </c>
      <c r="B7387">
        <v>6106</v>
      </c>
      <c r="C7387" s="24">
        <v>42124</v>
      </c>
      <c r="D7387" s="24">
        <v>43585</v>
      </c>
      <c r="E7387">
        <v>3750</v>
      </c>
      <c r="F7387" s="31">
        <v>2172.5351204473241</v>
      </c>
      <c r="G7387" s="24">
        <v>42942</v>
      </c>
      <c r="H7387" s="33">
        <v>1</v>
      </c>
      <c r="I7387">
        <v>0.98884995907581841</v>
      </c>
      <c r="J7387" s="40">
        <v>43226.566435879475</v>
      </c>
    </row>
    <row r="7388" spans="1:10" x14ac:dyDescent="0.3">
      <c r="A7388" s="29">
        <v>7384</v>
      </c>
      <c r="B7388">
        <v>6107</v>
      </c>
      <c r="C7388" s="24">
        <v>42288</v>
      </c>
      <c r="D7388" s="24">
        <v>43749</v>
      </c>
      <c r="E7388">
        <v>5625</v>
      </c>
      <c r="F7388" s="31">
        <v>800.17131626387902</v>
      </c>
      <c r="G7388" s="24">
        <v>42751</v>
      </c>
      <c r="H7388" s="33">
        <v>1</v>
      </c>
      <c r="I7388">
        <v>0.98884995907581841</v>
      </c>
      <c r="J7388" s="40">
        <v>42910.430694341536</v>
      </c>
    </row>
    <row r="7389" spans="1:10" x14ac:dyDescent="0.3">
      <c r="A7389" s="29">
        <v>7385</v>
      </c>
      <c r="B7389">
        <v>6108</v>
      </c>
      <c r="C7389" s="24">
        <v>42240</v>
      </c>
      <c r="D7389" s="24">
        <v>42971</v>
      </c>
      <c r="E7389">
        <v>5000</v>
      </c>
      <c r="F7389" s="31">
        <v>3781.6727470983537</v>
      </c>
      <c r="G7389" s="24">
        <v>42481</v>
      </c>
      <c r="H7389" s="33">
        <v>1</v>
      </c>
      <c r="I7389">
        <v>0.98884995907581841</v>
      </c>
      <c r="J7389" s="40">
        <v>42752.713523234648</v>
      </c>
    </row>
    <row r="7390" spans="1:10" x14ac:dyDescent="0.3">
      <c r="A7390" s="29">
        <v>7386</v>
      </c>
      <c r="B7390">
        <v>6109</v>
      </c>
      <c r="C7390" s="24">
        <v>42365</v>
      </c>
      <c r="D7390" s="24">
        <v>43826</v>
      </c>
      <c r="E7390">
        <v>3750</v>
      </c>
      <c r="F7390" s="31">
        <v>5779.3181732544208</v>
      </c>
      <c r="G7390" s="24">
        <v>43084</v>
      </c>
      <c r="H7390" s="33">
        <v>2</v>
      </c>
      <c r="I7390">
        <v>0.89574241276323197</v>
      </c>
      <c r="J7390" s="40">
        <v>43457.769372420618</v>
      </c>
    </row>
    <row r="7391" spans="1:10" x14ac:dyDescent="0.3">
      <c r="A7391" s="29">
        <v>7387</v>
      </c>
      <c r="B7391">
        <v>6111</v>
      </c>
      <c r="C7391" s="24">
        <v>42085</v>
      </c>
      <c r="D7391" s="24">
        <v>43546</v>
      </c>
      <c r="E7391">
        <v>6250</v>
      </c>
      <c r="F7391" s="31">
        <v>9430.6035995118309</v>
      </c>
      <c r="G7391" s="24">
        <v>42620</v>
      </c>
      <c r="H7391" s="33">
        <v>2</v>
      </c>
      <c r="I7391">
        <v>0.89574241276323197</v>
      </c>
      <c r="J7391" s="40">
        <v>42783.775501900702</v>
      </c>
    </row>
    <row r="7392" spans="1:10" x14ac:dyDescent="0.3">
      <c r="A7392" s="29">
        <v>7388</v>
      </c>
      <c r="B7392">
        <v>6111</v>
      </c>
      <c r="C7392" s="24">
        <v>42085</v>
      </c>
      <c r="D7392" s="24">
        <v>43546</v>
      </c>
      <c r="E7392">
        <v>6250</v>
      </c>
      <c r="F7392" s="31">
        <v>1128.915731735882</v>
      </c>
      <c r="G7392" s="24">
        <v>42223</v>
      </c>
      <c r="H7392" s="33">
        <v>1</v>
      </c>
      <c r="I7392">
        <v>0.98884995907581841</v>
      </c>
      <c r="J7392" s="40">
        <v>42377.798530344444</v>
      </c>
    </row>
    <row r="7393" spans="1:10" x14ac:dyDescent="0.3">
      <c r="A7393" s="29">
        <v>7389</v>
      </c>
      <c r="B7393">
        <v>6111</v>
      </c>
      <c r="C7393" s="24">
        <v>42085</v>
      </c>
      <c r="D7393" s="24">
        <v>43546</v>
      </c>
      <c r="E7393">
        <v>6250</v>
      </c>
      <c r="F7393" s="31">
        <v>4583.8639325985778</v>
      </c>
      <c r="G7393" s="24">
        <v>43339</v>
      </c>
      <c r="H7393" s="33">
        <v>1</v>
      </c>
      <c r="I7393">
        <v>0.98884995907581841</v>
      </c>
      <c r="J7393" s="40">
        <v>43489.622872346765</v>
      </c>
    </row>
    <row r="7394" spans="1:10" x14ac:dyDescent="0.3">
      <c r="A7394" s="29">
        <v>7390</v>
      </c>
      <c r="B7394">
        <v>6112</v>
      </c>
      <c r="C7394" s="24">
        <v>42168</v>
      </c>
      <c r="D7394" s="24">
        <v>42534</v>
      </c>
      <c r="E7394">
        <v>4375</v>
      </c>
      <c r="F7394" s="31">
        <v>141.25999373931884</v>
      </c>
      <c r="G7394" s="24">
        <v>42480</v>
      </c>
      <c r="H7394" s="33">
        <v>1</v>
      </c>
      <c r="I7394">
        <v>0.98884995907581841</v>
      </c>
      <c r="J7394" s="40">
        <v>43373.441615247197</v>
      </c>
    </row>
    <row r="7395" spans="1:10" x14ac:dyDescent="0.3">
      <c r="A7395" s="29">
        <v>7391</v>
      </c>
      <c r="B7395">
        <v>6113</v>
      </c>
      <c r="C7395" s="24">
        <v>42106</v>
      </c>
      <c r="D7395" s="24">
        <v>43567</v>
      </c>
      <c r="E7395">
        <v>5000</v>
      </c>
      <c r="F7395" s="31">
        <v>3770.7865412847286</v>
      </c>
      <c r="G7395" s="24">
        <v>42506</v>
      </c>
      <c r="H7395" s="33">
        <v>1</v>
      </c>
      <c r="I7395">
        <v>0.98884995907581841</v>
      </c>
      <c r="J7395" s="40">
        <v>43031.78067022717</v>
      </c>
    </row>
    <row r="7396" spans="1:10" x14ac:dyDescent="0.3">
      <c r="A7396" s="29">
        <v>7392</v>
      </c>
      <c r="B7396">
        <v>6115</v>
      </c>
      <c r="C7396" s="24">
        <v>42043</v>
      </c>
      <c r="D7396" s="24">
        <v>43504</v>
      </c>
      <c r="E7396">
        <v>4375</v>
      </c>
      <c r="F7396" s="31">
        <v>474.50927113342112</v>
      </c>
      <c r="G7396" s="24">
        <v>43360</v>
      </c>
      <c r="H7396" s="33">
        <v>1</v>
      </c>
      <c r="I7396">
        <v>0.98884995907581841</v>
      </c>
      <c r="J7396" s="40">
        <v>43626.765277048449</v>
      </c>
    </row>
    <row r="7397" spans="1:10" x14ac:dyDescent="0.3">
      <c r="A7397" s="29">
        <v>7393</v>
      </c>
      <c r="B7397">
        <v>6115</v>
      </c>
      <c r="C7397" s="24">
        <v>42043</v>
      </c>
      <c r="D7397" s="24">
        <v>43504</v>
      </c>
      <c r="E7397">
        <v>4375</v>
      </c>
      <c r="F7397" s="31">
        <v>2269.3222922698442</v>
      </c>
      <c r="G7397" s="24">
        <v>42728</v>
      </c>
      <c r="H7397" s="33">
        <v>1</v>
      </c>
      <c r="I7397">
        <v>0.98884995907581841</v>
      </c>
      <c r="J7397" s="40">
        <v>42763.07763804694</v>
      </c>
    </row>
    <row r="7398" spans="1:10" x14ac:dyDescent="0.3">
      <c r="A7398" s="29">
        <v>7394</v>
      </c>
      <c r="B7398">
        <v>6117</v>
      </c>
      <c r="C7398" s="24">
        <v>42124</v>
      </c>
      <c r="D7398" s="24">
        <v>43585</v>
      </c>
      <c r="E7398">
        <v>6250</v>
      </c>
      <c r="F7398" s="31">
        <v>2033.7176679654131</v>
      </c>
      <c r="G7398" s="24">
        <v>42864</v>
      </c>
      <c r="H7398" s="33">
        <v>1</v>
      </c>
      <c r="I7398">
        <v>0.98884995907581841</v>
      </c>
      <c r="J7398" s="40">
        <v>43705.851029963305</v>
      </c>
    </row>
    <row r="7399" spans="1:10" x14ac:dyDescent="0.3">
      <c r="A7399" s="29">
        <v>7395</v>
      </c>
      <c r="B7399">
        <v>6118</v>
      </c>
      <c r="C7399" s="24">
        <v>42264</v>
      </c>
      <c r="D7399" s="24">
        <v>43360</v>
      </c>
      <c r="E7399">
        <v>6250</v>
      </c>
      <c r="F7399" s="31">
        <v>4356.6915310876775</v>
      </c>
      <c r="G7399" s="24">
        <v>43201</v>
      </c>
      <c r="H7399" s="33">
        <v>1</v>
      </c>
      <c r="I7399">
        <v>0.98884995907581841</v>
      </c>
      <c r="J7399" s="40">
        <v>43628.924644010302</v>
      </c>
    </row>
    <row r="7400" spans="1:10" x14ac:dyDescent="0.3">
      <c r="A7400" s="29">
        <v>7396</v>
      </c>
      <c r="B7400">
        <v>6118</v>
      </c>
      <c r="C7400" s="24">
        <v>42264</v>
      </c>
      <c r="D7400" s="24">
        <v>43360</v>
      </c>
      <c r="E7400">
        <v>6250</v>
      </c>
      <c r="F7400" s="31">
        <v>4706.4231119518972</v>
      </c>
      <c r="G7400" s="24">
        <v>42562</v>
      </c>
      <c r="H7400" s="33">
        <v>1</v>
      </c>
      <c r="I7400">
        <v>0.98884995907581841</v>
      </c>
      <c r="J7400" s="40">
        <v>44159.364108195638</v>
      </c>
    </row>
    <row r="7401" spans="1:10" x14ac:dyDescent="0.3">
      <c r="A7401" s="29">
        <v>7397</v>
      </c>
      <c r="B7401">
        <v>6120</v>
      </c>
      <c r="C7401" s="24">
        <v>42353</v>
      </c>
      <c r="D7401" s="24">
        <v>43814</v>
      </c>
      <c r="E7401">
        <v>6250</v>
      </c>
      <c r="F7401" s="31">
        <v>368.24564287212104</v>
      </c>
      <c r="G7401" s="24">
        <v>43144</v>
      </c>
      <c r="H7401" s="33">
        <v>1</v>
      </c>
      <c r="I7401">
        <v>0.98884995907581841</v>
      </c>
      <c r="J7401" s="40">
        <v>43941.677805433937</v>
      </c>
    </row>
    <row r="7402" spans="1:10" x14ac:dyDescent="0.3">
      <c r="A7402" s="29">
        <v>7398</v>
      </c>
      <c r="B7402">
        <v>6120</v>
      </c>
      <c r="C7402" s="24">
        <v>42353</v>
      </c>
      <c r="D7402" s="24">
        <v>43814</v>
      </c>
      <c r="E7402">
        <v>6250</v>
      </c>
      <c r="F7402" s="31">
        <v>35803.842802045801</v>
      </c>
      <c r="G7402" s="24">
        <v>43588</v>
      </c>
      <c r="H7402" s="33">
        <v>4</v>
      </c>
      <c r="I7402">
        <v>0.7196296248241657</v>
      </c>
      <c r="J7402" s="40">
        <v>43624.734876565839</v>
      </c>
    </row>
    <row r="7403" spans="1:10" x14ac:dyDescent="0.3">
      <c r="A7403" s="29">
        <v>7399</v>
      </c>
      <c r="B7403">
        <v>6120</v>
      </c>
      <c r="C7403" s="24">
        <v>42353</v>
      </c>
      <c r="D7403" s="24">
        <v>43814</v>
      </c>
      <c r="E7403">
        <v>6250</v>
      </c>
      <c r="F7403" s="31">
        <v>8505.3790683186871</v>
      </c>
      <c r="G7403" s="24">
        <v>42657</v>
      </c>
      <c r="H7403" s="33">
        <v>2</v>
      </c>
      <c r="I7403">
        <v>0.89574241276323197</v>
      </c>
      <c r="J7403" s="40">
        <v>42783.717057629627</v>
      </c>
    </row>
    <row r="7404" spans="1:10" x14ac:dyDescent="0.3">
      <c r="A7404" s="29">
        <v>7400</v>
      </c>
      <c r="B7404">
        <v>6121</v>
      </c>
      <c r="C7404" s="24">
        <v>42172</v>
      </c>
      <c r="D7404" s="24">
        <v>43633</v>
      </c>
      <c r="E7404">
        <v>6250</v>
      </c>
      <c r="F7404" s="31">
        <v>132.34273626707508</v>
      </c>
      <c r="G7404" s="24">
        <v>42638</v>
      </c>
      <c r="H7404" s="33">
        <v>1</v>
      </c>
      <c r="I7404">
        <v>0.98884995907581841</v>
      </c>
      <c r="J7404" s="40">
        <v>42658.973564226791</v>
      </c>
    </row>
    <row r="7405" spans="1:10" x14ac:dyDescent="0.3">
      <c r="A7405" s="29">
        <v>7401</v>
      </c>
      <c r="B7405">
        <v>6123</v>
      </c>
      <c r="C7405" s="24">
        <v>42200</v>
      </c>
      <c r="D7405" s="24">
        <v>43296</v>
      </c>
      <c r="E7405">
        <v>3750</v>
      </c>
      <c r="F7405" s="31">
        <v>4732.1927847540946</v>
      </c>
      <c r="G7405" s="24">
        <v>42616</v>
      </c>
      <c r="H7405" s="33">
        <v>1</v>
      </c>
      <c r="I7405">
        <v>0.98884995907581841</v>
      </c>
      <c r="J7405" s="40">
        <v>43043.346327224746</v>
      </c>
    </row>
    <row r="7406" spans="1:10" x14ac:dyDescent="0.3">
      <c r="A7406" s="29">
        <v>7402</v>
      </c>
      <c r="B7406">
        <v>6128</v>
      </c>
      <c r="C7406" s="24">
        <v>42146</v>
      </c>
      <c r="D7406" s="24">
        <v>43607</v>
      </c>
      <c r="E7406">
        <v>3750</v>
      </c>
      <c r="F7406" s="31">
        <v>13196.578202657669</v>
      </c>
      <c r="G7406" s="24">
        <v>42914</v>
      </c>
      <c r="H7406" s="33">
        <v>3</v>
      </c>
      <c r="I7406">
        <v>0.80482337140270255</v>
      </c>
      <c r="J7406" s="40">
        <v>43018.567356703075</v>
      </c>
    </row>
    <row r="7407" spans="1:10" x14ac:dyDescent="0.3">
      <c r="A7407" s="29">
        <v>7403</v>
      </c>
      <c r="B7407">
        <v>6128</v>
      </c>
      <c r="C7407" s="24">
        <v>42146</v>
      </c>
      <c r="D7407" s="24">
        <v>43607</v>
      </c>
      <c r="E7407">
        <v>3750</v>
      </c>
      <c r="F7407" s="31">
        <v>4247.835702260847</v>
      </c>
      <c r="G7407" s="24">
        <v>42984</v>
      </c>
      <c r="H7407" s="33">
        <v>1</v>
      </c>
      <c r="I7407">
        <v>0.98884995907581841</v>
      </c>
      <c r="J7407" s="40">
        <v>43100.29604090708</v>
      </c>
    </row>
    <row r="7408" spans="1:10" x14ac:dyDescent="0.3">
      <c r="A7408" s="29">
        <v>7404</v>
      </c>
      <c r="B7408">
        <v>6129</v>
      </c>
      <c r="C7408" s="24">
        <v>42211</v>
      </c>
      <c r="D7408" s="24">
        <v>42942</v>
      </c>
      <c r="E7408">
        <v>6250</v>
      </c>
      <c r="F7408" s="31">
        <v>4306.0288158076419</v>
      </c>
      <c r="G7408" s="24">
        <v>42815</v>
      </c>
      <c r="H7408" s="33">
        <v>1</v>
      </c>
      <c r="I7408">
        <v>0.98884995907581841</v>
      </c>
      <c r="J7408" s="40">
        <v>43295.038536787943</v>
      </c>
    </row>
    <row r="7409" spans="1:10" x14ac:dyDescent="0.3">
      <c r="A7409" s="29">
        <v>7405</v>
      </c>
      <c r="B7409">
        <v>6130</v>
      </c>
      <c r="C7409" s="24">
        <v>42344</v>
      </c>
      <c r="D7409" s="24">
        <v>43805</v>
      </c>
      <c r="E7409">
        <v>4375</v>
      </c>
      <c r="F7409" s="31">
        <v>22991.371642735296</v>
      </c>
      <c r="G7409" s="24">
        <v>43746</v>
      </c>
      <c r="H7409" s="33">
        <v>4</v>
      </c>
      <c r="I7409">
        <v>0.7196296248241657</v>
      </c>
      <c r="J7409" s="40">
        <v>43902.735132297428</v>
      </c>
    </row>
    <row r="7410" spans="1:10" x14ac:dyDescent="0.3">
      <c r="A7410" s="29">
        <v>7406</v>
      </c>
      <c r="B7410">
        <v>6130</v>
      </c>
      <c r="C7410" s="24">
        <v>42344</v>
      </c>
      <c r="D7410" s="24">
        <v>43805</v>
      </c>
      <c r="E7410">
        <v>4375</v>
      </c>
      <c r="F7410" s="31">
        <v>1882.6242300882438</v>
      </c>
      <c r="G7410" s="24">
        <v>43178</v>
      </c>
      <c r="H7410" s="33">
        <v>1</v>
      </c>
      <c r="I7410">
        <v>0.98884995907581841</v>
      </c>
      <c r="J7410" s="40">
        <v>43385.76573657072</v>
      </c>
    </row>
    <row r="7411" spans="1:10" x14ac:dyDescent="0.3">
      <c r="A7411" s="29">
        <v>7407</v>
      </c>
      <c r="B7411">
        <v>6131</v>
      </c>
      <c r="C7411" s="24">
        <v>42150</v>
      </c>
      <c r="D7411" s="24">
        <v>42516</v>
      </c>
      <c r="E7411">
        <v>5000</v>
      </c>
      <c r="F7411" s="31">
        <v>4659.775643339357</v>
      </c>
      <c r="G7411" s="24">
        <v>42363</v>
      </c>
      <c r="H7411" s="33">
        <v>1</v>
      </c>
      <c r="I7411">
        <v>0.98884995907581841</v>
      </c>
      <c r="J7411" s="40">
        <v>42783.767035662</v>
      </c>
    </row>
    <row r="7412" spans="1:10" x14ac:dyDescent="0.3">
      <c r="A7412" s="29">
        <v>7408</v>
      </c>
      <c r="B7412">
        <v>6132</v>
      </c>
      <c r="C7412" s="24">
        <v>42294</v>
      </c>
      <c r="D7412" s="24">
        <v>43025</v>
      </c>
      <c r="E7412">
        <v>4375</v>
      </c>
      <c r="F7412" s="31">
        <v>10486.505855497722</v>
      </c>
      <c r="G7412" s="24">
        <v>42801</v>
      </c>
      <c r="H7412" s="33">
        <v>3</v>
      </c>
      <c r="I7412">
        <v>0.80482337140270255</v>
      </c>
      <c r="J7412" s="40">
        <v>42856.050401275315</v>
      </c>
    </row>
    <row r="7413" spans="1:10" x14ac:dyDescent="0.3">
      <c r="A7413" s="29">
        <v>7409</v>
      </c>
      <c r="B7413">
        <v>6133</v>
      </c>
      <c r="C7413" s="24">
        <v>42365</v>
      </c>
      <c r="D7413" s="24">
        <v>43826</v>
      </c>
      <c r="E7413">
        <v>6250</v>
      </c>
      <c r="F7413" s="31">
        <v>7933.7817102677636</v>
      </c>
      <c r="G7413" s="24">
        <v>42908</v>
      </c>
      <c r="H7413" s="33">
        <v>2</v>
      </c>
      <c r="I7413">
        <v>0.89574241276323197</v>
      </c>
      <c r="J7413" s="40">
        <v>43094.506051139724</v>
      </c>
    </row>
    <row r="7414" spans="1:10" x14ac:dyDescent="0.3">
      <c r="A7414" s="29">
        <v>7410</v>
      </c>
      <c r="B7414">
        <v>6133</v>
      </c>
      <c r="C7414" s="24">
        <v>42365</v>
      </c>
      <c r="D7414" s="24">
        <v>43826</v>
      </c>
      <c r="E7414">
        <v>6250</v>
      </c>
      <c r="F7414" s="31">
        <v>5434.4728453757625</v>
      </c>
      <c r="G7414" s="24">
        <v>43345</v>
      </c>
      <c r="H7414" s="33">
        <v>2</v>
      </c>
      <c r="I7414">
        <v>0.89574241276323197</v>
      </c>
      <c r="J7414" s="40">
        <v>43541.578802757678</v>
      </c>
    </row>
    <row r="7415" spans="1:10" x14ac:dyDescent="0.3">
      <c r="A7415" s="29">
        <v>7411</v>
      </c>
      <c r="B7415">
        <v>6134</v>
      </c>
      <c r="C7415" s="24">
        <v>42223</v>
      </c>
      <c r="D7415" s="24">
        <v>43684</v>
      </c>
      <c r="E7415">
        <v>4375</v>
      </c>
      <c r="F7415" s="31">
        <v>7720.5319112950656</v>
      </c>
      <c r="G7415" s="24">
        <v>43279</v>
      </c>
      <c r="H7415" s="33">
        <v>2</v>
      </c>
      <c r="I7415">
        <v>0.89574241276323197</v>
      </c>
      <c r="J7415" s="40">
        <v>43317.40150773085</v>
      </c>
    </row>
    <row r="7416" spans="1:10" x14ac:dyDescent="0.3">
      <c r="A7416" s="29">
        <v>7412</v>
      </c>
      <c r="B7416">
        <v>6134</v>
      </c>
      <c r="C7416" s="24">
        <v>42223</v>
      </c>
      <c r="D7416" s="24">
        <v>43684</v>
      </c>
      <c r="E7416">
        <v>4375</v>
      </c>
      <c r="F7416" s="31">
        <v>2791.6332581369047</v>
      </c>
      <c r="G7416" s="24">
        <v>42748</v>
      </c>
      <c r="H7416" s="33">
        <v>1</v>
      </c>
      <c r="I7416">
        <v>0.98884995907581841</v>
      </c>
      <c r="J7416" s="40">
        <v>43089.701327250936</v>
      </c>
    </row>
    <row r="7417" spans="1:10" x14ac:dyDescent="0.3">
      <c r="A7417" s="29">
        <v>7413</v>
      </c>
      <c r="B7417">
        <v>6135</v>
      </c>
      <c r="C7417" s="24">
        <v>42015</v>
      </c>
      <c r="D7417" s="24">
        <v>43476</v>
      </c>
      <c r="E7417">
        <v>6250</v>
      </c>
      <c r="F7417" s="31">
        <v>2792.4695226166205</v>
      </c>
      <c r="G7417" s="24">
        <v>42975</v>
      </c>
      <c r="H7417" s="33">
        <v>1</v>
      </c>
      <c r="I7417">
        <v>0.98884995907581841</v>
      </c>
      <c r="J7417" s="40">
        <v>44055.083334139301</v>
      </c>
    </row>
    <row r="7418" spans="1:10" x14ac:dyDescent="0.3">
      <c r="A7418" s="29">
        <v>7414</v>
      </c>
      <c r="B7418">
        <v>6135</v>
      </c>
      <c r="C7418" s="24">
        <v>42015</v>
      </c>
      <c r="D7418" s="24">
        <v>43476</v>
      </c>
      <c r="E7418">
        <v>6250</v>
      </c>
      <c r="F7418" s="31">
        <v>13516.230447698921</v>
      </c>
      <c r="G7418" s="24">
        <v>43030</v>
      </c>
      <c r="H7418" s="33">
        <v>3</v>
      </c>
      <c r="I7418">
        <v>0.80482337140270255</v>
      </c>
      <c r="J7418" s="40">
        <v>43146.154464837004</v>
      </c>
    </row>
    <row r="7419" spans="1:10" x14ac:dyDescent="0.3">
      <c r="A7419" s="29">
        <v>7415</v>
      </c>
      <c r="B7419">
        <v>6136</v>
      </c>
      <c r="C7419" s="24">
        <v>42357</v>
      </c>
      <c r="D7419" s="24">
        <v>42723</v>
      </c>
      <c r="E7419">
        <v>6250</v>
      </c>
      <c r="F7419" s="31">
        <v>27338.130295528503</v>
      </c>
      <c r="G7419" s="24">
        <v>42592</v>
      </c>
      <c r="H7419" s="33">
        <v>4</v>
      </c>
      <c r="I7419">
        <v>0.7196296248241657</v>
      </c>
      <c r="J7419" s="40">
        <v>43070.316140972245</v>
      </c>
    </row>
    <row r="7420" spans="1:10" x14ac:dyDescent="0.3">
      <c r="A7420" s="29">
        <v>7416</v>
      </c>
      <c r="B7420">
        <v>6137</v>
      </c>
      <c r="C7420" s="24">
        <v>42165</v>
      </c>
      <c r="D7420" s="24">
        <v>43626</v>
      </c>
      <c r="E7420">
        <v>3750</v>
      </c>
      <c r="F7420" s="31">
        <v>1245.6396409075182</v>
      </c>
      <c r="G7420" s="24">
        <v>42787</v>
      </c>
      <c r="H7420" s="33">
        <v>1</v>
      </c>
      <c r="I7420">
        <v>0.98884995907581841</v>
      </c>
      <c r="J7420" s="40">
        <v>42905.846166351272</v>
      </c>
    </row>
    <row r="7421" spans="1:10" x14ac:dyDescent="0.3">
      <c r="A7421" s="29">
        <v>7417</v>
      </c>
      <c r="B7421">
        <v>6137</v>
      </c>
      <c r="C7421" s="24">
        <v>42165</v>
      </c>
      <c r="D7421" s="24">
        <v>43626</v>
      </c>
      <c r="E7421">
        <v>3750</v>
      </c>
      <c r="F7421" s="31">
        <v>161.14668983225926</v>
      </c>
      <c r="G7421" s="24">
        <v>43468</v>
      </c>
      <c r="H7421" s="33">
        <v>1</v>
      </c>
      <c r="I7421">
        <v>0.98884995907581841</v>
      </c>
      <c r="J7421" s="40">
        <v>44620.479722679054</v>
      </c>
    </row>
    <row r="7422" spans="1:10" x14ac:dyDescent="0.3">
      <c r="A7422" s="29">
        <v>7418</v>
      </c>
      <c r="B7422">
        <v>6138</v>
      </c>
      <c r="C7422" s="24">
        <v>42027</v>
      </c>
      <c r="D7422" s="24">
        <v>43488</v>
      </c>
      <c r="E7422">
        <v>6250</v>
      </c>
      <c r="F7422" s="31">
        <v>3037.8355761947173</v>
      </c>
      <c r="G7422" s="24">
        <v>42746</v>
      </c>
      <c r="H7422" s="33">
        <v>1</v>
      </c>
      <c r="I7422">
        <v>0.98884995907581841</v>
      </c>
      <c r="J7422" s="40">
        <v>42813.977175241525</v>
      </c>
    </row>
    <row r="7423" spans="1:10" x14ac:dyDescent="0.3">
      <c r="A7423" s="29">
        <v>7419</v>
      </c>
      <c r="B7423">
        <v>6138</v>
      </c>
      <c r="C7423" s="24">
        <v>42027</v>
      </c>
      <c r="D7423" s="24">
        <v>43488</v>
      </c>
      <c r="E7423">
        <v>6250</v>
      </c>
      <c r="F7423" s="31">
        <v>6201.2153832273234</v>
      </c>
      <c r="G7423" s="24">
        <v>42407</v>
      </c>
      <c r="H7423" s="33">
        <v>2</v>
      </c>
      <c r="I7423">
        <v>0.89574241276323197</v>
      </c>
      <c r="J7423" s="40">
        <v>42452.975570549184</v>
      </c>
    </row>
    <row r="7424" spans="1:10" x14ac:dyDescent="0.3">
      <c r="A7424" s="29">
        <v>7420</v>
      </c>
      <c r="B7424">
        <v>6139</v>
      </c>
      <c r="C7424" s="24">
        <v>42071</v>
      </c>
      <c r="D7424" s="24">
        <v>43532</v>
      </c>
      <c r="E7424">
        <v>5000</v>
      </c>
      <c r="F7424" s="31">
        <v>8254.0258722278395</v>
      </c>
      <c r="G7424" s="24">
        <v>42154</v>
      </c>
      <c r="H7424" s="33">
        <v>2</v>
      </c>
      <c r="I7424">
        <v>0.89574241276323197</v>
      </c>
      <c r="J7424" s="40">
        <v>42164.114543334537</v>
      </c>
    </row>
    <row r="7425" spans="1:10" x14ac:dyDescent="0.3">
      <c r="A7425" s="29">
        <v>7421</v>
      </c>
      <c r="B7425">
        <v>6139</v>
      </c>
      <c r="C7425" s="24">
        <v>42071</v>
      </c>
      <c r="D7425" s="24">
        <v>43532</v>
      </c>
      <c r="E7425">
        <v>5000</v>
      </c>
      <c r="F7425" s="31">
        <v>5746.4937095617197</v>
      </c>
      <c r="G7425" s="24">
        <v>43310</v>
      </c>
      <c r="H7425" s="33">
        <v>2</v>
      </c>
      <c r="I7425">
        <v>0.89574241276323197</v>
      </c>
      <c r="J7425" s="40">
        <v>43529.933580779405</v>
      </c>
    </row>
    <row r="7426" spans="1:10" x14ac:dyDescent="0.3">
      <c r="A7426" s="29">
        <v>7422</v>
      </c>
      <c r="B7426">
        <v>6139</v>
      </c>
      <c r="C7426" s="24">
        <v>42071</v>
      </c>
      <c r="D7426" s="24">
        <v>43532</v>
      </c>
      <c r="E7426">
        <v>5000</v>
      </c>
      <c r="F7426" s="31">
        <v>8283.7077861709004</v>
      </c>
      <c r="G7426" s="24">
        <v>43099</v>
      </c>
      <c r="H7426" s="33">
        <v>2</v>
      </c>
      <c r="I7426">
        <v>0.89574241276323197</v>
      </c>
      <c r="J7426" s="40">
        <v>43296.698586237813</v>
      </c>
    </row>
    <row r="7427" spans="1:10" x14ac:dyDescent="0.3">
      <c r="A7427" s="29">
        <v>7423</v>
      </c>
      <c r="B7427">
        <v>6139</v>
      </c>
      <c r="C7427" s="24">
        <v>42071</v>
      </c>
      <c r="D7427" s="24">
        <v>43532</v>
      </c>
      <c r="E7427">
        <v>5000</v>
      </c>
      <c r="F7427" s="31">
        <v>1686.4523498911879</v>
      </c>
      <c r="G7427" s="24">
        <v>43213</v>
      </c>
      <c r="H7427" s="33">
        <v>1</v>
      </c>
      <c r="I7427">
        <v>0.98884995907581841</v>
      </c>
      <c r="J7427" s="40">
        <v>43700.149629001862</v>
      </c>
    </row>
    <row r="7428" spans="1:10" x14ac:dyDescent="0.3">
      <c r="A7428" s="29">
        <v>7424</v>
      </c>
      <c r="B7428">
        <v>6141</v>
      </c>
      <c r="C7428" s="24">
        <v>42089</v>
      </c>
      <c r="D7428" s="24">
        <v>43550</v>
      </c>
      <c r="E7428">
        <v>5000</v>
      </c>
      <c r="F7428" s="31">
        <v>7062.0630494077586</v>
      </c>
      <c r="G7428" s="24">
        <v>42461</v>
      </c>
      <c r="H7428" s="33">
        <v>2</v>
      </c>
      <c r="I7428">
        <v>0.89574241276323197</v>
      </c>
      <c r="J7428" s="40">
        <v>42881.907115365546</v>
      </c>
    </row>
    <row r="7429" spans="1:10" x14ac:dyDescent="0.3">
      <c r="A7429" s="29">
        <v>7425</v>
      </c>
      <c r="B7429">
        <v>6142</v>
      </c>
      <c r="C7429" s="24">
        <v>42161</v>
      </c>
      <c r="D7429" s="24">
        <v>42892</v>
      </c>
      <c r="E7429">
        <v>4375</v>
      </c>
      <c r="F7429" s="31">
        <v>4730.6015989417265</v>
      </c>
      <c r="G7429" s="24">
        <v>42828</v>
      </c>
      <c r="H7429" s="33">
        <v>1</v>
      </c>
      <c r="I7429">
        <v>0.98884995907581841</v>
      </c>
      <c r="J7429" s="40">
        <v>43615.107788691697</v>
      </c>
    </row>
    <row r="7430" spans="1:10" x14ac:dyDescent="0.3">
      <c r="A7430" s="29">
        <v>7426</v>
      </c>
      <c r="B7430">
        <v>6142</v>
      </c>
      <c r="C7430" s="24">
        <v>42161</v>
      </c>
      <c r="D7430" s="24">
        <v>42892</v>
      </c>
      <c r="E7430">
        <v>4375</v>
      </c>
      <c r="F7430" s="31">
        <v>1239.6796460622375</v>
      </c>
      <c r="G7430" s="24">
        <v>42523</v>
      </c>
      <c r="H7430" s="33">
        <v>1</v>
      </c>
      <c r="I7430">
        <v>0.98884995907581841</v>
      </c>
      <c r="J7430" s="40">
        <v>43426.376106739837</v>
      </c>
    </row>
    <row r="7431" spans="1:10" x14ac:dyDescent="0.3">
      <c r="A7431" s="29">
        <v>7427</v>
      </c>
      <c r="B7431">
        <v>6142</v>
      </c>
      <c r="C7431" s="24">
        <v>42161</v>
      </c>
      <c r="D7431" s="24">
        <v>42892</v>
      </c>
      <c r="E7431">
        <v>4375</v>
      </c>
      <c r="F7431" s="31">
        <v>5662.9808552245067</v>
      </c>
      <c r="G7431" s="24">
        <v>42764</v>
      </c>
      <c r="H7431" s="33">
        <v>2</v>
      </c>
      <c r="I7431">
        <v>0.89574241276323197</v>
      </c>
      <c r="J7431" s="40">
        <v>42844.702664451972</v>
      </c>
    </row>
    <row r="7432" spans="1:10" x14ac:dyDescent="0.3">
      <c r="A7432" s="29">
        <v>7428</v>
      </c>
      <c r="B7432">
        <v>6142</v>
      </c>
      <c r="C7432" s="24">
        <v>42161</v>
      </c>
      <c r="D7432" s="24">
        <v>42892</v>
      </c>
      <c r="E7432">
        <v>4375</v>
      </c>
      <c r="F7432" s="31">
        <v>3491.886342530081</v>
      </c>
      <c r="G7432" s="24">
        <v>42804</v>
      </c>
      <c r="H7432" s="33">
        <v>1</v>
      </c>
      <c r="I7432">
        <v>0.98884995907581841</v>
      </c>
      <c r="J7432" s="40">
        <v>43051.408543284728</v>
      </c>
    </row>
    <row r="7433" spans="1:10" x14ac:dyDescent="0.3">
      <c r="A7433" s="29">
        <v>7429</v>
      </c>
      <c r="B7433">
        <v>6143</v>
      </c>
      <c r="C7433" s="24">
        <v>42111</v>
      </c>
      <c r="D7433" s="24">
        <v>43572</v>
      </c>
      <c r="E7433">
        <v>6250</v>
      </c>
      <c r="F7433" s="31">
        <v>1479.2013227030577</v>
      </c>
      <c r="G7433" s="24">
        <v>42528</v>
      </c>
      <c r="H7433" s="33">
        <v>1</v>
      </c>
      <c r="I7433">
        <v>0.98884995907581841</v>
      </c>
      <c r="J7433" s="40">
        <v>43022.22763481419</v>
      </c>
    </row>
    <row r="7434" spans="1:10" x14ac:dyDescent="0.3">
      <c r="A7434" s="29">
        <v>7430</v>
      </c>
      <c r="B7434">
        <v>6144</v>
      </c>
      <c r="C7434" s="24">
        <v>42284</v>
      </c>
      <c r="D7434" s="24">
        <v>42650</v>
      </c>
      <c r="E7434">
        <v>6250</v>
      </c>
      <c r="F7434" s="31">
        <v>20154.563738026645</v>
      </c>
      <c r="G7434" s="24">
        <v>42438</v>
      </c>
      <c r="H7434" s="33">
        <v>4</v>
      </c>
      <c r="I7434">
        <v>0.7196296248241657</v>
      </c>
      <c r="J7434" s="40">
        <v>42773.928183978831</v>
      </c>
    </row>
    <row r="7435" spans="1:10" x14ac:dyDescent="0.3">
      <c r="A7435" s="29">
        <v>7431</v>
      </c>
      <c r="B7435">
        <v>6145</v>
      </c>
      <c r="C7435" s="24">
        <v>42236</v>
      </c>
      <c r="D7435" s="24">
        <v>43697</v>
      </c>
      <c r="E7435">
        <v>6250</v>
      </c>
      <c r="F7435" s="31">
        <v>6565.0683026043043</v>
      </c>
      <c r="G7435" s="24">
        <v>43256</v>
      </c>
      <c r="H7435" s="33">
        <v>2</v>
      </c>
      <c r="I7435">
        <v>0.89574241276323197</v>
      </c>
      <c r="J7435" s="40">
        <v>43722.184173310416</v>
      </c>
    </row>
    <row r="7436" spans="1:10" x14ac:dyDescent="0.3">
      <c r="A7436" s="29">
        <v>7432</v>
      </c>
      <c r="B7436">
        <v>6145</v>
      </c>
      <c r="C7436" s="24">
        <v>42236</v>
      </c>
      <c r="D7436" s="24">
        <v>43697</v>
      </c>
      <c r="E7436">
        <v>6250</v>
      </c>
      <c r="F7436" s="31">
        <v>3462.6521759399807</v>
      </c>
      <c r="G7436" s="24">
        <v>42717</v>
      </c>
      <c r="H7436" s="33">
        <v>1</v>
      </c>
      <c r="I7436">
        <v>0.98884995907581841</v>
      </c>
      <c r="J7436" s="40">
        <v>43045.673577217574</v>
      </c>
    </row>
    <row r="7437" spans="1:10" x14ac:dyDescent="0.3">
      <c r="A7437" s="29">
        <v>7433</v>
      </c>
      <c r="B7437">
        <v>6145</v>
      </c>
      <c r="C7437" s="24">
        <v>42236</v>
      </c>
      <c r="D7437" s="24">
        <v>43697</v>
      </c>
      <c r="E7437">
        <v>6250</v>
      </c>
      <c r="F7437" s="31">
        <v>8944.8685238152175</v>
      </c>
      <c r="G7437" s="24">
        <v>43127</v>
      </c>
      <c r="H7437" s="33">
        <v>2</v>
      </c>
      <c r="I7437">
        <v>0.89574241276323197</v>
      </c>
      <c r="J7437" s="40">
        <v>43459.207267078811</v>
      </c>
    </row>
    <row r="7438" spans="1:10" x14ac:dyDescent="0.3">
      <c r="A7438" s="29">
        <v>7434</v>
      </c>
      <c r="B7438">
        <v>6146</v>
      </c>
      <c r="C7438" s="24">
        <v>42082</v>
      </c>
      <c r="D7438" s="24">
        <v>42813</v>
      </c>
      <c r="E7438">
        <v>3750</v>
      </c>
      <c r="F7438" s="31">
        <v>785.63274536520953</v>
      </c>
      <c r="G7438" s="24">
        <v>42231</v>
      </c>
      <c r="H7438" s="33">
        <v>1</v>
      </c>
      <c r="I7438">
        <v>0.98884995907581841</v>
      </c>
      <c r="J7438" s="40">
        <v>42747.829961822434</v>
      </c>
    </row>
    <row r="7439" spans="1:10" x14ac:dyDescent="0.3">
      <c r="A7439" s="29">
        <v>7435</v>
      </c>
      <c r="B7439">
        <v>6148</v>
      </c>
      <c r="C7439" s="24">
        <v>42048</v>
      </c>
      <c r="D7439" s="24">
        <v>43509</v>
      </c>
      <c r="E7439">
        <v>6250</v>
      </c>
      <c r="F7439" s="31">
        <v>9045.5214426522143</v>
      </c>
      <c r="G7439" s="24">
        <v>42130</v>
      </c>
      <c r="H7439" s="33">
        <v>2</v>
      </c>
      <c r="I7439">
        <v>0.89574241276323197</v>
      </c>
      <c r="J7439" s="40">
        <v>42464.36259862435</v>
      </c>
    </row>
    <row r="7440" spans="1:10" x14ac:dyDescent="0.3">
      <c r="A7440" s="29">
        <v>7436</v>
      </c>
      <c r="B7440">
        <v>6148</v>
      </c>
      <c r="C7440" s="24">
        <v>42048</v>
      </c>
      <c r="D7440" s="24">
        <v>43509</v>
      </c>
      <c r="E7440">
        <v>6250</v>
      </c>
      <c r="F7440" s="31">
        <v>9408.7785251828045</v>
      </c>
      <c r="G7440" s="24">
        <v>42607</v>
      </c>
      <c r="H7440" s="33">
        <v>2</v>
      </c>
      <c r="I7440">
        <v>0.89574241276323197</v>
      </c>
      <c r="J7440" s="40">
        <v>42877.212565830989</v>
      </c>
    </row>
    <row r="7441" spans="1:10" x14ac:dyDescent="0.3">
      <c r="A7441" s="29">
        <v>7437</v>
      </c>
      <c r="B7441">
        <v>6149</v>
      </c>
      <c r="C7441" s="24">
        <v>42172</v>
      </c>
      <c r="D7441" s="24">
        <v>43633</v>
      </c>
      <c r="E7441">
        <v>4375</v>
      </c>
      <c r="F7441" s="31">
        <v>8597.8205575052907</v>
      </c>
      <c r="G7441" s="24">
        <v>42193</v>
      </c>
      <c r="H7441" s="33">
        <v>2</v>
      </c>
      <c r="I7441">
        <v>0.89574241276323197</v>
      </c>
      <c r="J7441" s="40">
        <v>42420.32667610253</v>
      </c>
    </row>
    <row r="7442" spans="1:10" x14ac:dyDescent="0.3">
      <c r="A7442" s="29">
        <v>7438</v>
      </c>
      <c r="B7442">
        <v>6150</v>
      </c>
      <c r="C7442" s="24">
        <v>42013</v>
      </c>
      <c r="D7442" s="24">
        <v>43474</v>
      </c>
      <c r="E7442">
        <v>3750</v>
      </c>
      <c r="F7442" s="31">
        <v>14190.540633161589</v>
      </c>
      <c r="G7442" s="24">
        <v>43123</v>
      </c>
      <c r="H7442" s="33">
        <v>3</v>
      </c>
      <c r="I7442">
        <v>0.80482337140270255</v>
      </c>
      <c r="J7442" s="40">
        <v>43268.508267428486</v>
      </c>
    </row>
    <row r="7443" spans="1:10" x14ac:dyDescent="0.3">
      <c r="A7443" s="29">
        <v>7439</v>
      </c>
      <c r="B7443">
        <v>6151</v>
      </c>
      <c r="C7443" s="24">
        <v>42344</v>
      </c>
      <c r="D7443" s="24">
        <v>43805</v>
      </c>
      <c r="E7443">
        <v>6250</v>
      </c>
      <c r="F7443" s="31">
        <v>17612.120662619989</v>
      </c>
      <c r="G7443" s="24">
        <v>43503</v>
      </c>
      <c r="H7443" s="33">
        <v>3</v>
      </c>
      <c r="I7443">
        <v>0.80482337140270255</v>
      </c>
      <c r="J7443" s="40">
        <v>43743.787800520833</v>
      </c>
    </row>
    <row r="7444" spans="1:10" x14ac:dyDescent="0.3">
      <c r="A7444" s="29">
        <v>7440</v>
      </c>
      <c r="B7444">
        <v>6151</v>
      </c>
      <c r="C7444" s="24">
        <v>42344</v>
      </c>
      <c r="D7444" s="24">
        <v>43805</v>
      </c>
      <c r="E7444">
        <v>6250</v>
      </c>
      <c r="F7444" s="31">
        <v>4672.749553429634</v>
      </c>
      <c r="G7444" s="24">
        <v>43018</v>
      </c>
      <c r="H7444" s="33">
        <v>1</v>
      </c>
      <c r="I7444">
        <v>0.98884995907581841</v>
      </c>
      <c r="J7444" s="40">
        <v>43126.813235022739</v>
      </c>
    </row>
    <row r="7445" spans="1:10" x14ac:dyDescent="0.3">
      <c r="A7445" s="29">
        <v>7441</v>
      </c>
      <c r="B7445">
        <v>6152</v>
      </c>
      <c r="C7445" s="24">
        <v>42339</v>
      </c>
      <c r="D7445" s="24">
        <v>43800</v>
      </c>
      <c r="E7445">
        <v>6250</v>
      </c>
      <c r="F7445" s="31">
        <v>117.98976819573721</v>
      </c>
      <c r="G7445" s="24">
        <v>43304</v>
      </c>
      <c r="H7445" s="33">
        <v>1</v>
      </c>
      <c r="I7445">
        <v>0.98884995907581841</v>
      </c>
      <c r="J7445" s="40">
        <v>43570.98635476135</v>
      </c>
    </row>
    <row r="7446" spans="1:10" x14ac:dyDescent="0.3">
      <c r="A7446" s="29">
        <v>7442</v>
      </c>
      <c r="B7446">
        <v>6153</v>
      </c>
      <c r="C7446" s="24">
        <v>42013</v>
      </c>
      <c r="D7446" s="24">
        <v>43109</v>
      </c>
      <c r="E7446">
        <v>3750</v>
      </c>
      <c r="F7446" s="31">
        <v>1324.703834422399</v>
      </c>
      <c r="G7446" s="24">
        <v>42496</v>
      </c>
      <c r="H7446" s="33">
        <v>1</v>
      </c>
      <c r="I7446">
        <v>0.98884995907581841</v>
      </c>
      <c r="J7446" s="40">
        <v>42615.342873944501</v>
      </c>
    </row>
    <row r="7447" spans="1:10" x14ac:dyDescent="0.3">
      <c r="A7447" s="29">
        <v>7443</v>
      </c>
      <c r="B7447">
        <v>6154</v>
      </c>
      <c r="C7447" s="24">
        <v>42024</v>
      </c>
      <c r="D7447" s="24">
        <v>43485</v>
      </c>
      <c r="E7447">
        <v>6250</v>
      </c>
      <c r="F7447" s="31">
        <v>15796.082114246317</v>
      </c>
      <c r="G7447" s="24">
        <v>43060</v>
      </c>
      <c r="H7447" s="33">
        <v>3</v>
      </c>
      <c r="I7447">
        <v>0.80482337140270255</v>
      </c>
      <c r="J7447" s="40">
        <v>43155.010152366936</v>
      </c>
    </row>
    <row r="7448" spans="1:10" x14ac:dyDescent="0.3">
      <c r="A7448" s="29">
        <v>7444</v>
      </c>
      <c r="B7448">
        <v>6154</v>
      </c>
      <c r="C7448" s="24">
        <v>42024</v>
      </c>
      <c r="D7448" s="24">
        <v>43485</v>
      </c>
      <c r="E7448">
        <v>6250</v>
      </c>
      <c r="F7448" s="31">
        <v>12695.869878071711</v>
      </c>
      <c r="G7448" s="24">
        <v>43153</v>
      </c>
      <c r="H7448" s="33">
        <v>3</v>
      </c>
      <c r="I7448">
        <v>0.80482337140270255</v>
      </c>
      <c r="J7448" s="40">
        <v>43525.488364629295</v>
      </c>
    </row>
    <row r="7449" spans="1:10" x14ac:dyDescent="0.3">
      <c r="A7449" s="29">
        <v>7445</v>
      </c>
      <c r="B7449">
        <v>6154</v>
      </c>
      <c r="C7449" s="24">
        <v>42024</v>
      </c>
      <c r="D7449" s="24">
        <v>43485</v>
      </c>
      <c r="E7449">
        <v>6250</v>
      </c>
      <c r="F7449" s="31">
        <v>4314.8883865924872</v>
      </c>
      <c r="G7449" s="24">
        <v>43406</v>
      </c>
      <c r="H7449" s="33">
        <v>1</v>
      </c>
      <c r="I7449">
        <v>0.98884995907581841</v>
      </c>
      <c r="J7449" s="40">
        <v>43522.87439412879</v>
      </c>
    </row>
    <row r="7450" spans="1:10" x14ac:dyDescent="0.3">
      <c r="A7450" s="29">
        <v>7446</v>
      </c>
      <c r="B7450">
        <v>6155</v>
      </c>
      <c r="C7450" s="24">
        <v>42189</v>
      </c>
      <c r="D7450" s="24">
        <v>43650</v>
      </c>
      <c r="E7450">
        <v>3750</v>
      </c>
      <c r="F7450" s="31">
        <v>4944.9711273721568</v>
      </c>
      <c r="G7450" s="24">
        <v>43397</v>
      </c>
      <c r="H7450" s="33">
        <v>1</v>
      </c>
      <c r="I7450">
        <v>0.98884995907581841</v>
      </c>
      <c r="J7450" s="40">
        <v>44509.702402590519</v>
      </c>
    </row>
    <row r="7451" spans="1:10" x14ac:dyDescent="0.3">
      <c r="A7451" s="29">
        <v>7447</v>
      </c>
      <c r="B7451">
        <v>6155</v>
      </c>
      <c r="C7451" s="24">
        <v>42189</v>
      </c>
      <c r="D7451" s="24">
        <v>43650</v>
      </c>
      <c r="E7451">
        <v>3750</v>
      </c>
      <c r="F7451" s="31">
        <v>2080.9876515783963</v>
      </c>
      <c r="G7451" s="24">
        <v>42665</v>
      </c>
      <c r="H7451" s="33">
        <v>1</v>
      </c>
      <c r="I7451">
        <v>0.98884995907581841</v>
      </c>
      <c r="J7451" s="40">
        <v>43575.932963983687</v>
      </c>
    </row>
    <row r="7452" spans="1:10" x14ac:dyDescent="0.3">
      <c r="A7452" s="29">
        <v>7448</v>
      </c>
      <c r="B7452">
        <v>6155</v>
      </c>
      <c r="C7452" s="24">
        <v>42189</v>
      </c>
      <c r="D7452" s="24">
        <v>43650</v>
      </c>
      <c r="E7452">
        <v>3750</v>
      </c>
      <c r="F7452" s="31">
        <v>2544.8018269177928</v>
      </c>
      <c r="G7452" s="24">
        <v>42890</v>
      </c>
      <c r="H7452" s="33">
        <v>1</v>
      </c>
      <c r="I7452">
        <v>0.98884995907581841</v>
      </c>
      <c r="J7452" s="40">
        <v>43044.045119532027</v>
      </c>
    </row>
    <row r="7453" spans="1:10" x14ac:dyDescent="0.3">
      <c r="A7453" s="29">
        <v>7449</v>
      </c>
      <c r="B7453">
        <v>6158</v>
      </c>
      <c r="C7453" s="24">
        <v>42308</v>
      </c>
      <c r="D7453" s="24">
        <v>43404</v>
      </c>
      <c r="E7453">
        <v>6250</v>
      </c>
      <c r="F7453" s="31">
        <v>30041.996850029202</v>
      </c>
      <c r="G7453" s="24">
        <v>43232</v>
      </c>
      <c r="H7453" s="33">
        <v>4</v>
      </c>
      <c r="I7453">
        <v>0.7196296248241657</v>
      </c>
      <c r="J7453" s="40">
        <v>43514.15364987409</v>
      </c>
    </row>
    <row r="7454" spans="1:10" x14ac:dyDescent="0.3">
      <c r="A7454" s="29">
        <v>7450</v>
      </c>
      <c r="B7454">
        <v>6159</v>
      </c>
      <c r="C7454" s="24">
        <v>42227</v>
      </c>
      <c r="D7454" s="24">
        <v>43688</v>
      </c>
      <c r="E7454">
        <v>3750</v>
      </c>
      <c r="F7454" s="31">
        <v>12.411985995594158</v>
      </c>
      <c r="G7454" s="24">
        <v>43472</v>
      </c>
      <c r="H7454" s="33">
        <v>1</v>
      </c>
      <c r="I7454">
        <v>0.98884995907581841</v>
      </c>
      <c r="J7454" s="40">
        <v>43814.991504965008</v>
      </c>
    </row>
    <row r="7455" spans="1:10" x14ac:dyDescent="0.3">
      <c r="A7455" s="29">
        <v>7451</v>
      </c>
      <c r="B7455">
        <v>6159</v>
      </c>
      <c r="C7455" s="24">
        <v>42227</v>
      </c>
      <c r="D7455" s="24">
        <v>43688</v>
      </c>
      <c r="E7455">
        <v>3750</v>
      </c>
      <c r="F7455" s="31">
        <v>2640.3354868192259</v>
      </c>
      <c r="G7455" s="24">
        <v>42776</v>
      </c>
      <c r="H7455" s="33">
        <v>1</v>
      </c>
      <c r="I7455">
        <v>0.98884995907581841</v>
      </c>
      <c r="J7455" s="40">
        <v>43517.100625795676</v>
      </c>
    </row>
    <row r="7456" spans="1:10" x14ac:dyDescent="0.3">
      <c r="A7456" s="29">
        <v>7452</v>
      </c>
      <c r="B7456">
        <v>6159</v>
      </c>
      <c r="C7456" s="24">
        <v>42227</v>
      </c>
      <c r="D7456" s="24">
        <v>43688</v>
      </c>
      <c r="E7456">
        <v>3750</v>
      </c>
      <c r="F7456" s="31">
        <v>930.46621780518046</v>
      </c>
      <c r="G7456" s="24">
        <v>43406</v>
      </c>
      <c r="H7456" s="33">
        <v>1</v>
      </c>
      <c r="I7456">
        <v>0.98884995907581841</v>
      </c>
      <c r="J7456" s="40">
        <v>43630.699832254708</v>
      </c>
    </row>
    <row r="7457" spans="1:10" x14ac:dyDescent="0.3">
      <c r="A7457" s="29">
        <v>7453</v>
      </c>
      <c r="B7457">
        <v>6161</v>
      </c>
      <c r="C7457" s="24">
        <v>42038</v>
      </c>
      <c r="D7457" s="24">
        <v>43134</v>
      </c>
      <c r="E7457">
        <v>3750</v>
      </c>
      <c r="F7457" s="31">
        <v>1566.4810372802519</v>
      </c>
      <c r="G7457" s="24">
        <v>42842</v>
      </c>
      <c r="H7457" s="33">
        <v>1</v>
      </c>
      <c r="I7457">
        <v>0.98884995907581841</v>
      </c>
      <c r="J7457" s="40">
        <v>43075.593205590281</v>
      </c>
    </row>
    <row r="7458" spans="1:10" x14ac:dyDescent="0.3">
      <c r="A7458" s="29">
        <v>7454</v>
      </c>
      <c r="B7458">
        <v>6163</v>
      </c>
      <c r="C7458" s="24">
        <v>42326</v>
      </c>
      <c r="D7458" s="24">
        <v>43787</v>
      </c>
      <c r="E7458">
        <v>5625</v>
      </c>
      <c r="F7458" s="31">
        <v>4838.5909368851108</v>
      </c>
      <c r="G7458" s="24">
        <v>43659</v>
      </c>
      <c r="H7458" s="33">
        <v>1</v>
      </c>
      <c r="I7458">
        <v>0.98884995907581841</v>
      </c>
      <c r="J7458" s="40">
        <v>43751.702773928657</v>
      </c>
    </row>
    <row r="7459" spans="1:10" x14ac:dyDescent="0.3">
      <c r="A7459" s="29">
        <v>7455</v>
      </c>
      <c r="B7459">
        <v>6163</v>
      </c>
      <c r="C7459" s="24">
        <v>42326</v>
      </c>
      <c r="D7459" s="24">
        <v>43787</v>
      </c>
      <c r="E7459">
        <v>5625</v>
      </c>
      <c r="F7459" s="31">
        <v>432.845796991523</v>
      </c>
      <c r="G7459" s="24">
        <v>42815</v>
      </c>
      <c r="H7459" s="33">
        <v>1</v>
      </c>
      <c r="I7459">
        <v>0.98884995907581841</v>
      </c>
      <c r="J7459" s="40">
        <v>43181.944587876882</v>
      </c>
    </row>
    <row r="7460" spans="1:10" x14ac:dyDescent="0.3">
      <c r="A7460" s="29">
        <v>7456</v>
      </c>
      <c r="B7460">
        <v>6163</v>
      </c>
      <c r="C7460" s="24">
        <v>42326</v>
      </c>
      <c r="D7460" s="24">
        <v>43787</v>
      </c>
      <c r="E7460">
        <v>5625</v>
      </c>
      <c r="F7460" s="31">
        <v>654.45106474203885</v>
      </c>
      <c r="G7460" s="24">
        <v>43157</v>
      </c>
      <c r="H7460" s="33">
        <v>1</v>
      </c>
      <c r="I7460">
        <v>0.98884995907581841</v>
      </c>
      <c r="J7460" s="40">
        <v>43299.428739632385</v>
      </c>
    </row>
    <row r="7461" spans="1:10" x14ac:dyDescent="0.3">
      <c r="A7461" s="29">
        <v>7457</v>
      </c>
      <c r="B7461">
        <v>6163</v>
      </c>
      <c r="C7461" s="24">
        <v>42326</v>
      </c>
      <c r="D7461" s="24">
        <v>43787</v>
      </c>
      <c r="E7461">
        <v>5625</v>
      </c>
      <c r="F7461" s="31">
        <v>1876.5977538122056</v>
      </c>
      <c r="G7461" s="24">
        <v>42746</v>
      </c>
      <c r="H7461" s="33">
        <v>1</v>
      </c>
      <c r="I7461">
        <v>0.98884995907581841</v>
      </c>
      <c r="J7461" s="40">
        <v>42775.70915241808</v>
      </c>
    </row>
    <row r="7462" spans="1:10" x14ac:dyDescent="0.3">
      <c r="A7462" s="29">
        <v>7458</v>
      </c>
      <c r="B7462">
        <v>6163</v>
      </c>
      <c r="C7462" s="24">
        <v>42326</v>
      </c>
      <c r="D7462" s="24">
        <v>43787</v>
      </c>
      <c r="E7462">
        <v>5625</v>
      </c>
      <c r="F7462" s="31">
        <v>1029.9891344808761</v>
      </c>
      <c r="G7462" s="24">
        <v>42780</v>
      </c>
      <c r="H7462" s="33">
        <v>1</v>
      </c>
      <c r="I7462">
        <v>0.98884995907581841</v>
      </c>
      <c r="J7462" s="40">
        <v>42845.265419703224</v>
      </c>
    </row>
    <row r="7463" spans="1:10" x14ac:dyDescent="0.3">
      <c r="A7463" s="29">
        <v>7459</v>
      </c>
      <c r="B7463">
        <v>6164</v>
      </c>
      <c r="C7463" s="24">
        <v>42204</v>
      </c>
      <c r="D7463" s="24">
        <v>43300</v>
      </c>
      <c r="E7463">
        <v>4375</v>
      </c>
      <c r="F7463" s="31">
        <v>2897.6269211569379</v>
      </c>
      <c r="G7463" s="24">
        <v>42573</v>
      </c>
      <c r="H7463" s="33">
        <v>1</v>
      </c>
      <c r="I7463">
        <v>0.98884995907581841</v>
      </c>
      <c r="J7463" s="40">
        <v>42673.554672795668</v>
      </c>
    </row>
    <row r="7464" spans="1:10" x14ac:dyDescent="0.3">
      <c r="A7464" s="29">
        <v>7460</v>
      </c>
      <c r="B7464">
        <v>6164</v>
      </c>
      <c r="C7464" s="24">
        <v>42204</v>
      </c>
      <c r="D7464" s="24">
        <v>43300</v>
      </c>
      <c r="E7464">
        <v>4375</v>
      </c>
      <c r="F7464" s="31">
        <v>5811.8202106028002</v>
      </c>
      <c r="G7464" s="24">
        <v>42634</v>
      </c>
      <c r="H7464" s="33">
        <v>2</v>
      </c>
      <c r="I7464">
        <v>0.89574241276323197</v>
      </c>
      <c r="J7464" s="40">
        <v>43187.365103366639</v>
      </c>
    </row>
    <row r="7465" spans="1:10" x14ac:dyDescent="0.3">
      <c r="A7465" s="29">
        <v>7461</v>
      </c>
      <c r="B7465">
        <v>6165</v>
      </c>
      <c r="C7465" s="24">
        <v>42212</v>
      </c>
      <c r="D7465" s="24">
        <v>43673</v>
      </c>
      <c r="E7465">
        <v>5625</v>
      </c>
      <c r="F7465" s="31">
        <v>2147.4092948551011</v>
      </c>
      <c r="G7465" s="24">
        <v>42739</v>
      </c>
      <c r="H7465" s="33">
        <v>1</v>
      </c>
      <c r="I7465">
        <v>0.98884995907581841</v>
      </c>
      <c r="J7465" s="40">
        <v>43331.289071968269</v>
      </c>
    </row>
    <row r="7466" spans="1:10" x14ac:dyDescent="0.3">
      <c r="A7466" s="29">
        <v>7462</v>
      </c>
      <c r="B7466">
        <v>6165</v>
      </c>
      <c r="C7466" s="24">
        <v>42212</v>
      </c>
      <c r="D7466" s="24">
        <v>43673</v>
      </c>
      <c r="E7466">
        <v>5625</v>
      </c>
      <c r="F7466" s="31">
        <v>101.87267870074501</v>
      </c>
      <c r="G7466" s="24">
        <v>43064</v>
      </c>
      <c r="H7466" s="33">
        <v>1</v>
      </c>
      <c r="I7466">
        <v>0.98884995907581841</v>
      </c>
      <c r="J7466" s="40">
        <v>43144.171279675662</v>
      </c>
    </row>
    <row r="7467" spans="1:10" x14ac:dyDescent="0.3">
      <c r="A7467" s="29">
        <v>7463</v>
      </c>
      <c r="B7467">
        <v>6165</v>
      </c>
      <c r="C7467" s="24">
        <v>42212</v>
      </c>
      <c r="D7467" s="24">
        <v>43673</v>
      </c>
      <c r="E7467">
        <v>5625</v>
      </c>
      <c r="F7467" s="31">
        <v>2809.5915607548664</v>
      </c>
      <c r="G7467" s="24">
        <v>42562</v>
      </c>
      <c r="H7467" s="33">
        <v>1</v>
      </c>
      <c r="I7467">
        <v>0.98884995907581841</v>
      </c>
      <c r="J7467" s="40">
        <v>43624.311815808396</v>
      </c>
    </row>
    <row r="7468" spans="1:10" x14ac:dyDescent="0.3">
      <c r="A7468" s="29">
        <v>7464</v>
      </c>
      <c r="B7468">
        <v>6167</v>
      </c>
      <c r="C7468" s="24">
        <v>42127</v>
      </c>
      <c r="D7468" s="24">
        <v>43588</v>
      </c>
      <c r="E7468">
        <v>5000</v>
      </c>
      <c r="F7468" s="31">
        <v>3332.0815389916866</v>
      </c>
      <c r="G7468" s="24">
        <v>43370</v>
      </c>
      <c r="H7468" s="33">
        <v>1</v>
      </c>
      <c r="I7468">
        <v>0.98884995907581841</v>
      </c>
      <c r="J7468" s="40">
        <v>43457.911653665928</v>
      </c>
    </row>
    <row r="7469" spans="1:10" x14ac:dyDescent="0.3">
      <c r="A7469" s="29">
        <v>7465</v>
      </c>
      <c r="B7469">
        <v>6167</v>
      </c>
      <c r="C7469" s="24">
        <v>42127</v>
      </c>
      <c r="D7469" s="24">
        <v>43588</v>
      </c>
      <c r="E7469">
        <v>5000</v>
      </c>
      <c r="F7469" s="31">
        <v>7024.8041760766591</v>
      </c>
      <c r="G7469" s="24">
        <v>42892</v>
      </c>
      <c r="H7469" s="33">
        <v>2</v>
      </c>
      <c r="I7469">
        <v>0.89574241276323197</v>
      </c>
      <c r="J7469" s="40">
        <v>42971.593637856371</v>
      </c>
    </row>
    <row r="7470" spans="1:10" x14ac:dyDescent="0.3">
      <c r="A7470" s="29">
        <v>7466</v>
      </c>
      <c r="B7470">
        <v>6167</v>
      </c>
      <c r="C7470" s="24">
        <v>42127</v>
      </c>
      <c r="D7470" s="24">
        <v>43588</v>
      </c>
      <c r="E7470">
        <v>5000</v>
      </c>
      <c r="F7470" s="31">
        <v>6408.8718517162624</v>
      </c>
      <c r="G7470" s="24">
        <v>42514</v>
      </c>
      <c r="H7470" s="33">
        <v>2</v>
      </c>
      <c r="I7470">
        <v>0.89574241276323197</v>
      </c>
      <c r="J7470" s="40">
        <v>43589.884824672932</v>
      </c>
    </row>
    <row r="7471" spans="1:10" x14ac:dyDescent="0.3">
      <c r="A7471" s="29">
        <v>7467</v>
      </c>
      <c r="B7471">
        <v>6167</v>
      </c>
      <c r="C7471" s="24">
        <v>42127</v>
      </c>
      <c r="D7471" s="24">
        <v>43588</v>
      </c>
      <c r="E7471">
        <v>5000</v>
      </c>
      <c r="F7471" s="31">
        <v>2949.6423103182101</v>
      </c>
      <c r="G7471" s="24">
        <v>42802</v>
      </c>
      <c r="H7471" s="33">
        <v>1</v>
      </c>
      <c r="I7471">
        <v>0.98884995907581841</v>
      </c>
      <c r="J7471" s="40">
        <v>42873.969435877698</v>
      </c>
    </row>
    <row r="7472" spans="1:10" x14ac:dyDescent="0.3">
      <c r="A7472" s="29">
        <v>7468</v>
      </c>
      <c r="B7472">
        <v>6167</v>
      </c>
      <c r="C7472" s="24">
        <v>42127</v>
      </c>
      <c r="D7472" s="24">
        <v>43588</v>
      </c>
      <c r="E7472">
        <v>5000</v>
      </c>
      <c r="F7472" s="31">
        <v>6674.0906087484254</v>
      </c>
      <c r="G7472" s="24">
        <v>42671</v>
      </c>
      <c r="H7472" s="33">
        <v>2</v>
      </c>
      <c r="I7472">
        <v>0.89574241276323197</v>
      </c>
      <c r="J7472" s="40">
        <v>42812.100071412868</v>
      </c>
    </row>
    <row r="7473" spans="1:10" x14ac:dyDescent="0.3">
      <c r="A7473" s="29">
        <v>7469</v>
      </c>
      <c r="B7473">
        <v>6168</v>
      </c>
      <c r="C7473" s="24">
        <v>42049</v>
      </c>
      <c r="D7473" s="24">
        <v>43510</v>
      </c>
      <c r="E7473">
        <v>5625</v>
      </c>
      <c r="F7473" s="31">
        <v>2547.1720995693718</v>
      </c>
      <c r="G7473" s="24">
        <v>42186</v>
      </c>
      <c r="H7473" s="33">
        <v>1</v>
      </c>
      <c r="I7473">
        <v>0.98884995907581841</v>
      </c>
      <c r="J7473" s="40">
        <v>42276.769952127856</v>
      </c>
    </row>
    <row r="7474" spans="1:10" x14ac:dyDescent="0.3">
      <c r="A7474" s="29">
        <v>7470</v>
      </c>
      <c r="B7474">
        <v>6169</v>
      </c>
      <c r="C7474" s="24">
        <v>42041</v>
      </c>
      <c r="D7474" s="24">
        <v>43502</v>
      </c>
      <c r="E7474">
        <v>4375</v>
      </c>
      <c r="F7474" s="31">
        <v>457.18919420463226</v>
      </c>
      <c r="G7474" s="24">
        <v>42483</v>
      </c>
      <c r="H7474" s="33">
        <v>1</v>
      </c>
      <c r="I7474">
        <v>0.98884995907581841</v>
      </c>
      <c r="J7474" s="40">
        <v>42768.636884427753</v>
      </c>
    </row>
    <row r="7475" spans="1:10" x14ac:dyDescent="0.3">
      <c r="A7475" s="29">
        <v>7471</v>
      </c>
      <c r="B7475">
        <v>6169</v>
      </c>
      <c r="C7475" s="24">
        <v>42041</v>
      </c>
      <c r="D7475" s="24">
        <v>43502</v>
      </c>
      <c r="E7475">
        <v>4375</v>
      </c>
      <c r="F7475" s="31">
        <v>1640.5734199920548</v>
      </c>
      <c r="G7475" s="24">
        <v>43219</v>
      </c>
      <c r="H7475" s="33">
        <v>1</v>
      </c>
      <c r="I7475">
        <v>0.98884995907581841</v>
      </c>
      <c r="J7475" s="40">
        <v>43496.550558173687</v>
      </c>
    </row>
    <row r="7476" spans="1:10" x14ac:dyDescent="0.3">
      <c r="A7476" s="29">
        <v>7472</v>
      </c>
      <c r="B7476">
        <v>6172</v>
      </c>
      <c r="C7476" s="24">
        <v>42102</v>
      </c>
      <c r="D7476" s="24">
        <v>43563</v>
      </c>
      <c r="E7476">
        <v>5000</v>
      </c>
      <c r="F7476" s="31">
        <v>6324.9973338474474</v>
      </c>
      <c r="G7476" s="24">
        <v>42434</v>
      </c>
      <c r="H7476" s="33">
        <v>2</v>
      </c>
      <c r="I7476">
        <v>0.89574241276323197</v>
      </c>
      <c r="J7476" s="40">
        <v>42713.466762268508</v>
      </c>
    </row>
    <row r="7477" spans="1:10" x14ac:dyDescent="0.3">
      <c r="A7477" s="29">
        <v>7473</v>
      </c>
      <c r="B7477">
        <v>6172</v>
      </c>
      <c r="C7477" s="24">
        <v>42102</v>
      </c>
      <c r="D7477" s="24">
        <v>43563</v>
      </c>
      <c r="E7477">
        <v>5000</v>
      </c>
      <c r="F7477" s="31">
        <v>690.27417043518437</v>
      </c>
      <c r="G7477" s="24">
        <v>43506</v>
      </c>
      <c r="H7477" s="33">
        <v>1</v>
      </c>
      <c r="I7477">
        <v>0.98884995907581841</v>
      </c>
      <c r="J7477" s="40">
        <v>43510.371044808686</v>
      </c>
    </row>
    <row r="7478" spans="1:10" x14ac:dyDescent="0.3">
      <c r="A7478" s="29">
        <v>7474</v>
      </c>
      <c r="B7478">
        <v>6172</v>
      </c>
      <c r="C7478" s="24">
        <v>42102</v>
      </c>
      <c r="D7478" s="24">
        <v>43563</v>
      </c>
      <c r="E7478">
        <v>5000</v>
      </c>
      <c r="F7478" s="31">
        <v>2822.0410907775827</v>
      </c>
      <c r="G7478" s="24">
        <v>43243</v>
      </c>
      <c r="H7478" s="33">
        <v>1</v>
      </c>
      <c r="I7478">
        <v>0.98884995907581841</v>
      </c>
      <c r="J7478" s="40">
        <v>43308.951160554716</v>
      </c>
    </row>
    <row r="7479" spans="1:10" x14ac:dyDescent="0.3">
      <c r="A7479" s="29">
        <v>7475</v>
      </c>
      <c r="B7479">
        <v>6173</v>
      </c>
      <c r="C7479" s="24">
        <v>42086</v>
      </c>
      <c r="D7479" s="24">
        <v>43182</v>
      </c>
      <c r="E7479">
        <v>6250</v>
      </c>
      <c r="F7479" s="31">
        <v>1093.94697400371</v>
      </c>
      <c r="G7479" s="24">
        <v>43038</v>
      </c>
      <c r="H7479" s="33">
        <v>1</v>
      </c>
      <c r="I7479">
        <v>0.98884995907581841</v>
      </c>
      <c r="J7479" s="40">
        <v>43511.161479066468</v>
      </c>
    </row>
    <row r="7480" spans="1:10" x14ac:dyDescent="0.3">
      <c r="A7480" s="29">
        <v>7476</v>
      </c>
      <c r="B7480">
        <v>6173</v>
      </c>
      <c r="C7480" s="24">
        <v>42086</v>
      </c>
      <c r="D7480" s="24">
        <v>43182</v>
      </c>
      <c r="E7480">
        <v>6250</v>
      </c>
      <c r="F7480" s="31">
        <v>783.46119617308534</v>
      </c>
      <c r="G7480" s="24">
        <v>42119</v>
      </c>
      <c r="H7480" s="33">
        <v>1</v>
      </c>
      <c r="I7480">
        <v>0.98884995907581841</v>
      </c>
      <c r="J7480" s="40">
        <v>42432.814856438614</v>
      </c>
    </row>
    <row r="7481" spans="1:10" x14ac:dyDescent="0.3">
      <c r="A7481" s="29">
        <v>7477</v>
      </c>
      <c r="B7481">
        <v>6173</v>
      </c>
      <c r="C7481" s="24">
        <v>42086</v>
      </c>
      <c r="D7481" s="24">
        <v>43182</v>
      </c>
      <c r="E7481">
        <v>6250</v>
      </c>
      <c r="F7481" s="31">
        <v>4045.2520193172713</v>
      </c>
      <c r="G7481" s="24">
        <v>42861</v>
      </c>
      <c r="H7481" s="33">
        <v>1</v>
      </c>
      <c r="I7481">
        <v>0.98884995907581841</v>
      </c>
      <c r="J7481" s="40">
        <v>42984.73216953627</v>
      </c>
    </row>
    <row r="7482" spans="1:10" x14ac:dyDescent="0.3">
      <c r="A7482" s="29">
        <v>7478</v>
      </c>
      <c r="B7482">
        <v>6176</v>
      </c>
      <c r="C7482" s="24">
        <v>42075</v>
      </c>
      <c r="D7482" s="24">
        <v>43536</v>
      </c>
      <c r="E7482">
        <v>4375</v>
      </c>
      <c r="F7482" s="31">
        <v>1261.6064702164479</v>
      </c>
      <c r="G7482" s="24">
        <v>43241</v>
      </c>
      <c r="H7482" s="33">
        <v>1</v>
      </c>
      <c r="I7482">
        <v>0.98884995907581841</v>
      </c>
      <c r="J7482" s="40">
        <v>43363.698409077188</v>
      </c>
    </row>
    <row r="7483" spans="1:10" x14ac:dyDescent="0.3">
      <c r="A7483" s="29">
        <v>7479</v>
      </c>
      <c r="B7483">
        <v>6178</v>
      </c>
      <c r="C7483" s="24">
        <v>42271</v>
      </c>
      <c r="D7483" s="24">
        <v>43732</v>
      </c>
      <c r="E7483">
        <v>5000</v>
      </c>
      <c r="F7483" s="31">
        <v>805.17510279598139</v>
      </c>
      <c r="G7483" s="24">
        <v>43456</v>
      </c>
      <c r="H7483" s="33">
        <v>1</v>
      </c>
      <c r="I7483">
        <v>0.98884995907581841</v>
      </c>
      <c r="J7483" s="40">
        <v>43543.087617102487</v>
      </c>
    </row>
    <row r="7484" spans="1:10" x14ac:dyDescent="0.3">
      <c r="A7484" s="29">
        <v>7480</v>
      </c>
      <c r="B7484">
        <v>6178</v>
      </c>
      <c r="C7484" s="24">
        <v>42271</v>
      </c>
      <c r="D7484" s="24">
        <v>43732</v>
      </c>
      <c r="E7484">
        <v>5000</v>
      </c>
      <c r="F7484" s="31">
        <v>1428.5058508438431</v>
      </c>
      <c r="G7484" s="24">
        <v>43503</v>
      </c>
      <c r="H7484" s="33">
        <v>1</v>
      </c>
      <c r="I7484">
        <v>0.98884995907581841</v>
      </c>
      <c r="J7484" s="40">
        <v>43733.355463984</v>
      </c>
    </row>
    <row r="7485" spans="1:10" x14ac:dyDescent="0.3">
      <c r="A7485" s="29">
        <v>7481</v>
      </c>
      <c r="B7485">
        <v>6178</v>
      </c>
      <c r="C7485" s="24">
        <v>42271</v>
      </c>
      <c r="D7485" s="24">
        <v>43732</v>
      </c>
      <c r="E7485">
        <v>5000</v>
      </c>
      <c r="F7485" s="31">
        <v>76.851592799873771</v>
      </c>
      <c r="G7485" s="24">
        <v>42607</v>
      </c>
      <c r="H7485" s="33">
        <v>1</v>
      </c>
      <c r="I7485">
        <v>0.98884995907581841</v>
      </c>
      <c r="J7485" s="40">
        <v>42870.389180909799</v>
      </c>
    </row>
    <row r="7486" spans="1:10" x14ac:dyDescent="0.3">
      <c r="A7486" s="29">
        <v>7482</v>
      </c>
      <c r="B7486">
        <v>6178</v>
      </c>
      <c r="C7486" s="24">
        <v>42271</v>
      </c>
      <c r="D7486" s="24">
        <v>43732</v>
      </c>
      <c r="E7486">
        <v>5000</v>
      </c>
      <c r="F7486" s="31">
        <v>2322.2356200105583</v>
      </c>
      <c r="G7486" s="24">
        <v>43504</v>
      </c>
      <c r="H7486" s="33">
        <v>1</v>
      </c>
      <c r="I7486">
        <v>0.98884995907581841</v>
      </c>
      <c r="J7486" s="40">
        <v>43808.867391762469</v>
      </c>
    </row>
    <row r="7487" spans="1:10" x14ac:dyDescent="0.3">
      <c r="A7487" s="29">
        <v>7483</v>
      </c>
      <c r="B7487">
        <v>6179</v>
      </c>
      <c r="C7487" s="24">
        <v>42074</v>
      </c>
      <c r="D7487" s="24">
        <v>42805</v>
      </c>
      <c r="E7487">
        <v>3750</v>
      </c>
      <c r="F7487" s="31">
        <v>872.8090650222025</v>
      </c>
      <c r="G7487" s="24">
        <v>42112</v>
      </c>
      <c r="H7487" s="33">
        <v>1</v>
      </c>
      <c r="I7487">
        <v>0.98884995907581841</v>
      </c>
      <c r="J7487" s="40">
        <v>42157.708298328624</v>
      </c>
    </row>
    <row r="7488" spans="1:10" x14ac:dyDescent="0.3">
      <c r="A7488" s="29">
        <v>7484</v>
      </c>
      <c r="B7488">
        <v>6179</v>
      </c>
      <c r="C7488" s="24">
        <v>42074</v>
      </c>
      <c r="D7488" s="24">
        <v>42805</v>
      </c>
      <c r="E7488">
        <v>3750</v>
      </c>
      <c r="F7488" s="31">
        <v>931.39096599956133</v>
      </c>
      <c r="G7488" s="24">
        <v>42742</v>
      </c>
      <c r="H7488" s="33">
        <v>1</v>
      </c>
      <c r="I7488">
        <v>0.98884995907581841</v>
      </c>
      <c r="J7488" s="40">
        <v>43442.098307059743</v>
      </c>
    </row>
    <row r="7489" spans="1:10" x14ac:dyDescent="0.3">
      <c r="A7489" s="29">
        <v>7485</v>
      </c>
      <c r="B7489">
        <v>6181</v>
      </c>
      <c r="C7489" s="24">
        <v>42235</v>
      </c>
      <c r="D7489" s="24">
        <v>42601</v>
      </c>
      <c r="E7489">
        <v>6250</v>
      </c>
      <c r="F7489" s="31">
        <v>12480.785102832519</v>
      </c>
      <c r="G7489" s="24">
        <v>42339</v>
      </c>
      <c r="H7489" s="33">
        <v>3</v>
      </c>
      <c r="I7489">
        <v>0.80482337140270255</v>
      </c>
      <c r="J7489" s="40">
        <v>42364.12233430898</v>
      </c>
    </row>
    <row r="7490" spans="1:10" x14ac:dyDescent="0.3">
      <c r="A7490" s="29">
        <v>7486</v>
      </c>
      <c r="B7490">
        <v>6184</v>
      </c>
      <c r="C7490" s="24">
        <v>42298</v>
      </c>
      <c r="D7490" s="24">
        <v>43759</v>
      </c>
      <c r="E7490">
        <v>5000</v>
      </c>
      <c r="F7490" s="31">
        <v>3889.6055243143078</v>
      </c>
      <c r="G7490" s="24">
        <v>42775</v>
      </c>
      <c r="H7490" s="33">
        <v>1</v>
      </c>
      <c r="I7490">
        <v>0.98884995907581841</v>
      </c>
      <c r="J7490" s="40">
        <v>42820.826752623914</v>
      </c>
    </row>
    <row r="7491" spans="1:10" x14ac:dyDescent="0.3">
      <c r="A7491" s="29">
        <v>7487</v>
      </c>
      <c r="B7491">
        <v>6184</v>
      </c>
      <c r="C7491" s="24">
        <v>42298</v>
      </c>
      <c r="D7491" s="24">
        <v>43759</v>
      </c>
      <c r="E7491">
        <v>5000</v>
      </c>
      <c r="F7491" s="31">
        <v>2175.7831251921357</v>
      </c>
      <c r="G7491" s="24">
        <v>43106</v>
      </c>
      <c r="H7491" s="33">
        <v>1</v>
      </c>
      <c r="I7491">
        <v>0.98884995907581841</v>
      </c>
      <c r="J7491" s="40">
        <v>43496.878172245088</v>
      </c>
    </row>
    <row r="7492" spans="1:10" x14ac:dyDescent="0.3">
      <c r="A7492" s="29">
        <v>7488</v>
      </c>
      <c r="B7492">
        <v>6184</v>
      </c>
      <c r="C7492" s="24">
        <v>42298</v>
      </c>
      <c r="D7492" s="24">
        <v>43759</v>
      </c>
      <c r="E7492">
        <v>5000</v>
      </c>
      <c r="F7492" s="31">
        <v>4436.8031437003447</v>
      </c>
      <c r="G7492" s="24">
        <v>43422</v>
      </c>
      <c r="H7492" s="33">
        <v>1</v>
      </c>
      <c r="I7492">
        <v>0.98884995907581841</v>
      </c>
      <c r="J7492" s="40">
        <v>43890.074768957915</v>
      </c>
    </row>
    <row r="7493" spans="1:10" x14ac:dyDescent="0.3">
      <c r="A7493" s="29">
        <v>7489</v>
      </c>
      <c r="B7493">
        <v>6186</v>
      </c>
      <c r="C7493" s="24">
        <v>42080</v>
      </c>
      <c r="D7493" s="24">
        <v>42446</v>
      </c>
      <c r="E7493">
        <v>3750</v>
      </c>
      <c r="F7493" s="31">
        <v>1976.839024848384</v>
      </c>
      <c r="G7493" s="24">
        <v>42275</v>
      </c>
      <c r="H7493" s="33">
        <v>1</v>
      </c>
      <c r="I7493">
        <v>0.98884995907581841</v>
      </c>
      <c r="J7493" s="40">
        <v>43033.404518434218</v>
      </c>
    </row>
    <row r="7494" spans="1:10" x14ac:dyDescent="0.3">
      <c r="A7494" s="29">
        <v>7490</v>
      </c>
      <c r="B7494">
        <v>6186</v>
      </c>
      <c r="C7494" s="24">
        <v>42080</v>
      </c>
      <c r="D7494" s="24">
        <v>42446</v>
      </c>
      <c r="E7494">
        <v>3750</v>
      </c>
      <c r="F7494" s="31">
        <v>2894.2352118677713</v>
      </c>
      <c r="G7494" s="24">
        <v>42312</v>
      </c>
      <c r="H7494" s="33">
        <v>1</v>
      </c>
      <c r="I7494">
        <v>0.98884995907581841</v>
      </c>
      <c r="J7494" s="40">
        <v>42549.794580080488</v>
      </c>
    </row>
    <row r="7495" spans="1:10" x14ac:dyDescent="0.3">
      <c r="A7495" s="29">
        <v>7491</v>
      </c>
      <c r="B7495">
        <v>6188</v>
      </c>
      <c r="C7495" s="24">
        <v>42023</v>
      </c>
      <c r="D7495" s="24">
        <v>43484</v>
      </c>
      <c r="E7495">
        <v>6250</v>
      </c>
      <c r="F7495" s="31">
        <v>1643.3846305101704</v>
      </c>
      <c r="G7495" s="24">
        <v>42099</v>
      </c>
      <c r="H7495" s="33">
        <v>1</v>
      </c>
      <c r="I7495">
        <v>0.98884995907581841</v>
      </c>
      <c r="J7495" s="40">
        <v>42273.112537128705</v>
      </c>
    </row>
    <row r="7496" spans="1:10" x14ac:dyDescent="0.3">
      <c r="A7496" s="29">
        <v>7492</v>
      </c>
      <c r="B7496">
        <v>6189</v>
      </c>
      <c r="C7496" s="24">
        <v>42203</v>
      </c>
      <c r="D7496" s="24">
        <v>42569</v>
      </c>
      <c r="E7496">
        <v>6250</v>
      </c>
      <c r="F7496" s="31">
        <v>7622.7057085159877</v>
      </c>
      <c r="G7496" s="24">
        <v>42243</v>
      </c>
      <c r="H7496" s="33">
        <v>2</v>
      </c>
      <c r="I7496">
        <v>0.89574241276323197</v>
      </c>
      <c r="J7496" s="40">
        <v>42333.366699076149</v>
      </c>
    </row>
    <row r="7497" spans="1:10" x14ac:dyDescent="0.3">
      <c r="A7497" s="29">
        <v>7493</v>
      </c>
      <c r="B7497">
        <v>6189</v>
      </c>
      <c r="C7497" s="24">
        <v>42203</v>
      </c>
      <c r="D7497" s="24">
        <v>42569</v>
      </c>
      <c r="E7497">
        <v>6250</v>
      </c>
      <c r="F7497" s="31">
        <v>6031.288514663308</v>
      </c>
      <c r="G7497" s="24">
        <v>42436</v>
      </c>
      <c r="H7497" s="33">
        <v>2</v>
      </c>
      <c r="I7497">
        <v>0.89574241276323197</v>
      </c>
      <c r="J7497" s="40">
        <v>42454.889261923257</v>
      </c>
    </row>
    <row r="7498" spans="1:10" x14ac:dyDescent="0.3">
      <c r="A7498" s="29">
        <v>7494</v>
      </c>
      <c r="B7498">
        <v>6189</v>
      </c>
      <c r="C7498" s="24">
        <v>42203</v>
      </c>
      <c r="D7498" s="24">
        <v>42569</v>
      </c>
      <c r="E7498">
        <v>6250</v>
      </c>
      <c r="F7498" s="31">
        <v>2285.5747166818301</v>
      </c>
      <c r="G7498" s="24">
        <v>42242</v>
      </c>
      <c r="H7498" s="33">
        <v>1</v>
      </c>
      <c r="I7498">
        <v>0.98884995907581841</v>
      </c>
      <c r="J7498" s="40">
        <v>42597.53119823023</v>
      </c>
    </row>
    <row r="7499" spans="1:10" x14ac:dyDescent="0.3">
      <c r="A7499" s="29">
        <v>7495</v>
      </c>
      <c r="B7499">
        <v>6189</v>
      </c>
      <c r="C7499" s="24">
        <v>42203</v>
      </c>
      <c r="D7499" s="24">
        <v>42569</v>
      </c>
      <c r="E7499">
        <v>6250</v>
      </c>
      <c r="F7499" s="31">
        <v>10176.375313359817</v>
      </c>
      <c r="G7499" s="24">
        <v>42523</v>
      </c>
      <c r="H7499" s="33">
        <v>3</v>
      </c>
      <c r="I7499">
        <v>0.80482337140270255</v>
      </c>
      <c r="J7499" s="40">
        <v>42723.677473254793</v>
      </c>
    </row>
    <row r="7500" spans="1:10" x14ac:dyDescent="0.3">
      <c r="A7500" s="29">
        <v>7496</v>
      </c>
      <c r="B7500">
        <v>6191</v>
      </c>
      <c r="C7500" s="24">
        <v>42015</v>
      </c>
      <c r="D7500" s="24">
        <v>43476</v>
      </c>
      <c r="E7500">
        <v>5625</v>
      </c>
      <c r="F7500" s="31">
        <v>4004.0072857859195</v>
      </c>
      <c r="G7500" s="24">
        <v>43006</v>
      </c>
      <c r="H7500" s="33">
        <v>1</v>
      </c>
      <c r="I7500">
        <v>0.98884995907581841</v>
      </c>
      <c r="J7500" s="40">
        <v>43077.217705815441</v>
      </c>
    </row>
    <row r="7501" spans="1:10" x14ac:dyDescent="0.3">
      <c r="A7501" s="29">
        <v>7497</v>
      </c>
      <c r="B7501">
        <v>6192</v>
      </c>
      <c r="C7501" s="24">
        <v>42300</v>
      </c>
      <c r="D7501" s="24">
        <v>43761</v>
      </c>
      <c r="E7501">
        <v>5000</v>
      </c>
      <c r="F7501" s="31">
        <v>19986.591110838035</v>
      </c>
      <c r="G7501" s="24">
        <v>43320</v>
      </c>
      <c r="H7501" s="33">
        <v>3</v>
      </c>
      <c r="I7501">
        <v>0.80482337140270255</v>
      </c>
      <c r="J7501" s="40">
        <v>43434.07977688645</v>
      </c>
    </row>
    <row r="7502" spans="1:10" x14ac:dyDescent="0.3">
      <c r="A7502" s="29">
        <v>7498</v>
      </c>
      <c r="B7502">
        <v>6193</v>
      </c>
      <c r="C7502" s="24">
        <v>42352</v>
      </c>
      <c r="D7502" s="24">
        <v>42718</v>
      </c>
      <c r="E7502">
        <v>5625</v>
      </c>
      <c r="F7502" s="31">
        <v>7845.8983119415034</v>
      </c>
      <c r="G7502" s="24">
        <v>42385</v>
      </c>
      <c r="H7502" s="33">
        <v>2</v>
      </c>
      <c r="I7502">
        <v>0.89574241276323197</v>
      </c>
      <c r="J7502" s="40">
        <v>42407.293986672048</v>
      </c>
    </row>
    <row r="7503" spans="1:10" x14ac:dyDescent="0.3">
      <c r="A7503" s="29">
        <v>7499</v>
      </c>
      <c r="B7503">
        <v>6194</v>
      </c>
      <c r="C7503" s="24">
        <v>42272</v>
      </c>
      <c r="D7503" s="24">
        <v>42638</v>
      </c>
      <c r="E7503">
        <v>4375</v>
      </c>
      <c r="F7503" s="31">
        <v>2992.0232438049734</v>
      </c>
      <c r="G7503" s="24">
        <v>42374</v>
      </c>
      <c r="H7503" s="33">
        <v>1</v>
      </c>
      <c r="I7503">
        <v>0.98884995907581841</v>
      </c>
      <c r="J7503" s="40">
        <v>42696.422549825897</v>
      </c>
    </row>
    <row r="7504" spans="1:10" x14ac:dyDescent="0.3">
      <c r="A7504" s="29">
        <v>7500</v>
      </c>
      <c r="B7504">
        <v>6195</v>
      </c>
      <c r="C7504" s="24">
        <v>42274</v>
      </c>
      <c r="D7504" s="24">
        <v>43370</v>
      </c>
      <c r="E7504">
        <v>3750</v>
      </c>
      <c r="F7504" s="31">
        <v>4306.6023119669389</v>
      </c>
      <c r="G7504" s="24">
        <v>43364</v>
      </c>
      <c r="H7504" s="33">
        <v>1</v>
      </c>
      <c r="I7504">
        <v>0.98884995907581841</v>
      </c>
      <c r="J7504" s="40">
        <v>43618.100976567112</v>
      </c>
    </row>
    <row r="7505" spans="1:10" x14ac:dyDescent="0.3">
      <c r="A7505" s="29">
        <v>7501</v>
      </c>
      <c r="B7505">
        <v>6195</v>
      </c>
      <c r="C7505" s="24">
        <v>42274</v>
      </c>
      <c r="D7505" s="24">
        <v>43370</v>
      </c>
      <c r="E7505">
        <v>3750</v>
      </c>
      <c r="F7505" s="31">
        <v>5420.3751631016721</v>
      </c>
      <c r="G7505" s="24">
        <v>42598</v>
      </c>
      <c r="H7505" s="33">
        <v>2</v>
      </c>
      <c r="I7505">
        <v>0.89574241276323197</v>
      </c>
      <c r="J7505" s="40">
        <v>42880.329519738887</v>
      </c>
    </row>
    <row r="7506" spans="1:10" x14ac:dyDescent="0.3">
      <c r="A7506" s="29">
        <v>7502</v>
      </c>
      <c r="B7506">
        <v>6197</v>
      </c>
      <c r="C7506" s="24">
        <v>42244</v>
      </c>
      <c r="D7506" s="24">
        <v>43705</v>
      </c>
      <c r="E7506">
        <v>3750</v>
      </c>
      <c r="F7506" s="31">
        <v>5201.9002962627665</v>
      </c>
      <c r="G7506" s="24">
        <v>43263</v>
      </c>
      <c r="H7506" s="33">
        <v>2</v>
      </c>
      <c r="I7506">
        <v>0.89574241276323197</v>
      </c>
      <c r="J7506" s="40">
        <v>43670.235750297368</v>
      </c>
    </row>
    <row r="7507" spans="1:10" x14ac:dyDescent="0.3">
      <c r="A7507" s="29">
        <v>7503</v>
      </c>
      <c r="B7507">
        <v>6199</v>
      </c>
      <c r="C7507" s="24">
        <v>42318</v>
      </c>
      <c r="D7507" s="24">
        <v>43049</v>
      </c>
      <c r="E7507">
        <v>5625</v>
      </c>
      <c r="F7507" s="31">
        <v>699.87130649494168</v>
      </c>
      <c r="G7507" s="24">
        <v>42997</v>
      </c>
      <c r="H7507" s="33">
        <v>1</v>
      </c>
      <c r="I7507">
        <v>0.98884995907581841</v>
      </c>
      <c r="J7507" s="40">
        <v>43003.622374723775</v>
      </c>
    </row>
    <row r="7508" spans="1:10" x14ac:dyDescent="0.3">
      <c r="A7508" s="29">
        <v>7504</v>
      </c>
      <c r="B7508">
        <v>6200</v>
      </c>
      <c r="C7508" s="24">
        <v>42298</v>
      </c>
      <c r="D7508" s="24">
        <v>43759</v>
      </c>
      <c r="E7508">
        <v>4375</v>
      </c>
      <c r="F7508" s="31">
        <v>1044.4871216863121</v>
      </c>
      <c r="G7508" s="24">
        <v>43024</v>
      </c>
      <c r="H7508" s="33">
        <v>1</v>
      </c>
      <c r="I7508">
        <v>0.98884995907581841</v>
      </c>
      <c r="J7508" s="40">
        <v>43465.496308080219</v>
      </c>
    </row>
    <row r="7509" spans="1:10" x14ac:dyDescent="0.3">
      <c r="A7509" s="29">
        <v>7505</v>
      </c>
      <c r="B7509">
        <v>6200</v>
      </c>
      <c r="C7509" s="24">
        <v>42298</v>
      </c>
      <c r="D7509" s="24">
        <v>43759</v>
      </c>
      <c r="E7509">
        <v>4375</v>
      </c>
      <c r="F7509" s="31">
        <v>3591.0849099209981</v>
      </c>
      <c r="G7509" s="24">
        <v>42809</v>
      </c>
      <c r="H7509" s="33">
        <v>1</v>
      </c>
      <c r="I7509">
        <v>0.98884995907581841</v>
      </c>
      <c r="J7509" s="40">
        <v>42946.889817668074</v>
      </c>
    </row>
    <row r="7510" spans="1:10" x14ac:dyDescent="0.3">
      <c r="A7510" s="29">
        <v>7506</v>
      </c>
      <c r="B7510">
        <v>6200</v>
      </c>
      <c r="C7510" s="24">
        <v>42298</v>
      </c>
      <c r="D7510" s="24">
        <v>43759</v>
      </c>
      <c r="E7510">
        <v>4375</v>
      </c>
      <c r="F7510" s="31">
        <v>337.95843112684105</v>
      </c>
      <c r="G7510" s="24">
        <v>42419</v>
      </c>
      <c r="H7510" s="33">
        <v>1</v>
      </c>
      <c r="I7510">
        <v>0.98884995907581841</v>
      </c>
      <c r="J7510" s="40">
        <v>42434.415114251329</v>
      </c>
    </row>
    <row r="7511" spans="1:10" x14ac:dyDescent="0.3">
      <c r="A7511" s="29">
        <v>7507</v>
      </c>
      <c r="B7511">
        <v>6201</v>
      </c>
      <c r="C7511" s="24">
        <v>42312</v>
      </c>
      <c r="D7511" s="24">
        <v>42678</v>
      </c>
      <c r="E7511">
        <v>3750</v>
      </c>
      <c r="F7511" s="31">
        <v>1807.19572193574</v>
      </c>
      <c r="G7511" s="24">
        <v>42613</v>
      </c>
      <c r="H7511" s="33">
        <v>1</v>
      </c>
      <c r="I7511">
        <v>0.98884995907581841</v>
      </c>
      <c r="J7511" s="40">
        <v>43503.721734172104</v>
      </c>
    </row>
    <row r="7512" spans="1:10" x14ac:dyDescent="0.3">
      <c r="A7512" s="29">
        <v>7508</v>
      </c>
      <c r="B7512">
        <v>6202</v>
      </c>
      <c r="C7512" s="24">
        <v>42183</v>
      </c>
      <c r="D7512" s="24">
        <v>43644</v>
      </c>
      <c r="E7512">
        <v>3750</v>
      </c>
      <c r="F7512" s="31">
        <v>1023.9410028808217</v>
      </c>
      <c r="G7512" s="24">
        <v>42413</v>
      </c>
      <c r="H7512" s="33">
        <v>1</v>
      </c>
      <c r="I7512">
        <v>0.98884995907581841</v>
      </c>
      <c r="J7512" s="40">
        <v>43345.696575249931</v>
      </c>
    </row>
    <row r="7513" spans="1:10" x14ac:dyDescent="0.3">
      <c r="A7513" s="29">
        <v>7509</v>
      </c>
      <c r="B7513">
        <v>6204</v>
      </c>
      <c r="C7513" s="24">
        <v>42155</v>
      </c>
      <c r="D7513" s="24">
        <v>43251</v>
      </c>
      <c r="E7513">
        <v>5000</v>
      </c>
      <c r="F7513" s="31">
        <v>27003.960032985753</v>
      </c>
      <c r="G7513" s="24">
        <v>42879</v>
      </c>
      <c r="H7513" s="33">
        <v>4</v>
      </c>
      <c r="I7513">
        <v>0.7196296248241657</v>
      </c>
      <c r="J7513" s="40">
        <v>43270.018077204055</v>
      </c>
    </row>
    <row r="7514" spans="1:10" x14ac:dyDescent="0.3">
      <c r="A7514" s="29">
        <v>7510</v>
      </c>
      <c r="B7514">
        <v>6207</v>
      </c>
      <c r="C7514" s="24">
        <v>42244</v>
      </c>
      <c r="D7514" s="24">
        <v>43705</v>
      </c>
      <c r="E7514">
        <v>5000</v>
      </c>
      <c r="F7514" s="31">
        <v>13300.113520368912</v>
      </c>
      <c r="G7514" s="24">
        <v>43047</v>
      </c>
      <c r="H7514" s="33">
        <v>3</v>
      </c>
      <c r="I7514">
        <v>0.80482337140270255</v>
      </c>
      <c r="J7514" s="40">
        <v>43526.327999309746</v>
      </c>
    </row>
    <row r="7515" spans="1:10" x14ac:dyDescent="0.3">
      <c r="A7515" s="29">
        <v>7511</v>
      </c>
      <c r="B7515">
        <v>6209</v>
      </c>
      <c r="C7515" s="24">
        <v>42259</v>
      </c>
      <c r="D7515" s="24">
        <v>42990</v>
      </c>
      <c r="E7515">
        <v>5000</v>
      </c>
      <c r="F7515" s="31">
        <v>2239.2183006454306</v>
      </c>
      <c r="G7515" s="24">
        <v>42674</v>
      </c>
      <c r="H7515" s="33">
        <v>1</v>
      </c>
      <c r="I7515">
        <v>0.98884995907581841</v>
      </c>
      <c r="J7515" s="40">
        <v>43096.488988180048</v>
      </c>
    </row>
    <row r="7516" spans="1:10" x14ac:dyDescent="0.3">
      <c r="A7516" s="29">
        <v>7512</v>
      </c>
      <c r="B7516">
        <v>6211</v>
      </c>
      <c r="C7516" s="24">
        <v>42076</v>
      </c>
      <c r="D7516" s="24">
        <v>43537</v>
      </c>
      <c r="E7516">
        <v>6250</v>
      </c>
      <c r="F7516" s="31">
        <v>4816.3454992428578</v>
      </c>
      <c r="G7516" s="24">
        <v>42263</v>
      </c>
      <c r="H7516" s="33">
        <v>1</v>
      </c>
      <c r="I7516">
        <v>0.98884995907581841</v>
      </c>
      <c r="J7516" s="40">
        <v>42764.712241324829</v>
      </c>
    </row>
    <row r="7517" spans="1:10" x14ac:dyDescent="0.3">
      <c r="A7517" s="29">
        <v>7513</v>
      </c>
      <c r="B7517">
        <v>6214</v>
      </c>
      <c r="C7517" s="24">
        <v>42233</v>
      </c>
      <c r="D7517" s="24">
        <v>42599</v>
      </c>
      <c r="E7517">
        <v>5625</v>
      </c>
      <c r="F7517" s="31">
        <v>1649.0785850543841</v>
      </c>
      <c r="G7517" s="24">
        <v>42582</v>
      </c>
      <c r="H7517" s="33">
        <v>1</v>
      </c>
      <c r="I7517">
        <v>0.98884995907581841</v>
      </c>
      <c r="J7517" s="40">
        <v>43325.040113606585</v>
      </c>
    </row>
    <row r="7518" spans="1:10" x14ac:dyDescent="0.3">
      <c r="A7518" s="29">
        <v>7514</v>
      </c>
      <c r="B7518">
        <v>6215</v>
      </c>
      <c r="C7518" s="24">
        <v>42182</v>
      </c>
      <c r="D7518" s="24">
        <v>42548</v>
      </c>
      <c r="E7518">
        <v>4375</v>
      </c>
      <c r="F7518" s="31">
        <v>7096.5786060786377</v>
      </c>
      <c r="G7518" s="24">
        <v>42386</v>
      </c>
      <c r="H7518" s="33">
        <v>2</v>
      </c>
      <c r="I7518">
        <v>0.89574241276323197</v>
      </c>
      <c r="J7518" s="40">
        <v>42671.771588941469</v>
      </c>
    </row>
    <row r="7519" spans="1:10" x14ac:dyDescent="0.3">
      <c r="A7519" s="29">
        <v>7515</v>
      </c>
      <c r="B7519">
        <v>6216</v>
      </c>
      <c r="C7519" s="24">
        <v>42119</v>
      </c>
      <c r="D7519" s="24">
        <v>43215</v>
      </c>
      <c r="E7519">
        <v>4375</v>
      </c>
      <c r="F7519" s="31">
        <v>10472.5024597967</v>
      </c>
      <c r="G7519" s="24">
        <v>42458</v>
      </c>
      <c r="H7519" s="33">
        <v>3</v>
      </c>
      <c r="I7519">
        <v>0.80482337140270255</v>
      </c>
      <c r="J7519" s="40">
        <v>42508.021704729712</v>
      </c>
    </row>
    <row r="7520" spans="1:10" x14ac:dyDescent="0.3">
      <c r="A7520" s="29">
        <v>7516</v>
      </c>
      <c r="B7520">
        <v>6217</v>
      </c>
      <c r="C7520" s="24">
        <v>42341</v>
      </c>
      <c r="D7520" s="24">
        <v>43437</v>
      </c>
      <c r="E7520">
        <v>5000</v>
      </c>
      <c r="F7520" s="31">
        <v>3915.0353371868368</v>
      </c>
      <c r="G7520" s="24">
        <v>42356</v>
      </c>
      <c r="H7520" s="33">
        <v>1</v>
      </c>
      <c r="I7520">
        <v>0.98884995907581841</v>
      </c>
      <c r="J7520" s="40">
        <v>42635.59876204656</v>
      </c>
    </row>
    <row r="7521" spans="1:10" x14ac:dyDescent="0.3">
      <c r="A7521" s="29">
        <v>7517</v>
      </c>
      <c r="B7521">
        <v>6217</v>
      </c>
      <c r="C7521" s="24">
        <v>42341</v>
      </c>
      <c r="D7521" s="24">
        <v>43437</v>
      </c>
      <c r="E7521">
        <v>5000</v>
      </c>
      <c r="F7521" s="31">
        <v>2997.4681928886075</v>
      </c>
      <c r="G7521" s="24">
        <v>42701</v>
      </c>
      <c r="H7521" s="33">
        <v>1</v>
      </c>
      <c r="I7521">
        <v>0.98884995907581841</v>
      </c>
      <c r="J7521" s="40">
        <v>43009.845379281891</v>
      </c>
    </row>
    <row r="7522" spans="1:10" x14ac:dyDescent="0.3">
      <c r="A7522" s="29">
        <v>7518</v>
      </c>
      <c r="B7522">
        <v>6220</v>
      </c>
      <c r="C7522" s="24">
        <v>42066</v>
      </c>
      <c r="D7522" s="24">
        <v>43527</v>
      </c>
      <c r="E7522">
        <v>5625</v>
      </c>
      <c r="F7522" s="31">
        <v>2771.1549795885271</v>
      </c>
      <c r="G7522" s="24">
        <v>42829</v>
      </c>
      <c r="H7522" s="33">
        <v>1</v>
      </c>
      <c r="I7522">
        <v>0.98884995907581841</v>
      </c>
      <c r="J7522" s="40">
        <v>43289.917650386466</v>
      </c>
    </row>
    <row r="7523" spans="1:10" x14ac:dyDescent="0.3">
      <c r="A7523" s="29">
        <v>7519</v>
      </c>
      <c r="B7523">
        <v>6222</v>
      </c>
      <c r="C7523" s="24">
        <v>42076</v>
      </c>
      <c r="D7523" s="24">
        <v>43537</v>
      </c>
      <c r="E7523">
        <v>5625</v>
      </c>
      <c r="F7523" s="31">
        <v>99.133895644123186</v>
      </c>
      <c r="G7523" s="24">
        <v>43136</v>
      </c>
      <c r="H7523" s="33">
        <v>1</v>
      </c>
      <c r="I7523">
        <v>0.98884995907581841</v>
      </c>
      <c r="J7523" s="40">
        <v>43487.177186777182</v>
      </c>
    </row>
    <row r="7524" spans="1:10" x14ac:dyDescent="0.3">
      <c r="A7524" s="29">
        <v>7520</v>
      </c>
      <c r="B7524">
        <v>6223</v>
      </c>
      <c r="C7524" s="24">
        <v>42170</v>
      </c>
      <c r="D7524" s="24">
        <v>42901</v>
      </c>
      <c r="E7524">
        <v>3750</v>
      </c>
      <c r="F7524" s="31">
        <v>3016.5942241291559</v>
      </c>
      <c r="G7524" s="24">
        <v>42414</v>
      </c>
      <c r="H7524" s="33">
        <v>1</v>
      </c>
      <c r="I7524">
        <v>0.98884995907581841</v>
      </c>
      <c r="J7524" s="40">
        <v>42550.031956514402</v>
      </c>
    </row>
    <row r="7525" spans="1:10" x14ac:dyDescent="0.3">
      <c r="A7525" s="29">
        <v>7521</v>
      </c>
      <c r="B7525">
        <v>6223</v>
      </c>
      <c r="C7525" s="24">
        <v>42170</v>
      </c>
      <c r="D7525" s="24">
        <v>42901</v>
      </c>
      <c r="E7525">
        <v>3750</v>
      </c>
      <c r="F7525" s="31">
        <v>572.38358592975874</v>
      </c>
      <c r="G7525" s="24">
        <v>42181</v>
      </c>
      <c r="H7525" s="33">
        <v>1</v>
      </c>
      <c r="I7525">
        <v>0.98884995907581841</v>
      </c>
      <c r="J7525" s="40">
        <v>42290.219659815564</v>
      </c>
    </row>
    <row r="7526" spans="1:10" x14ac:dyDescent="0.3">
      <c r="A7526" s="29">
        <v>7522</v>
      </c>
      <c r="B7526">
        <v>6224</v>
      </c>
      <c r="C7526" s="24">
        <v>42106</v>
      </c>
      <c r="D7526" s="24">
        <v>43567</v>
      </c>
      <c r="E7526">
        <v>4375</v>
      </c>
      <c r="F7526" s="31">
        <v>12772.339131380862</v>
      </c>
      <c r="G7526" s="24">
        <v>43551</v>
      </c>
      <c r="H7526" s="33">
        <v>3</v>
      </c>
      <c r="I7526">
        <v>0.80482337140270255</v>
      </c>
      <c r="J7526" s="40">
        <v>43743.302675820894</v>
      </c>
    </row>
    <row r="7527" spans="1:10" x14ac:dyDescent="0.3">
      <c r="A7527" s="29">
        <v>7523</v>
      </c>
      <c r="B7527">
        <v>6224</v>
      </c>
      <c r="C7527" s="24">
        <v>42106</v>
      </c>
      <c r="D7527" s="24">
        <v>43567</v>
      </c>
      <c r="E7527">
        <v>4375</v>
      </c>
      <c r="F7527" s="31">
        <v>1381.6166883869828</v>
      </c>
      <c r="G7527" s="24">
        <v>42362</v>
      </c>
      <c r="H7527" s="33">
        <v>1</v>
      </c>
      <c r="I7527">
        <v>0.98884995907581841</v>
      </c>
      <c r="J7527" s="40">
        <v>42794.386862568324</v>
      </c>
    </row>
    <row r="7528" spans="1:10" x14ac:dyDescent="0.3">
      <c r="A7528" s="29">
        <v>7524</v>
      </c>
      <c r="B7528">
        <v>6224</v>
      </c>
      <c r="C7528" s="24">
        <v>42106</v>
      </c>
      <c r="D7528" s="24">
        <v>43567</v>
      </c>
      <c r="E7528">
        <v>4375</v>
      </c>
      <c r="F7528" s="31">
        <v>5949.8411474792401</v>
      </c>
      <c r="G7528" s="24">
        <v>42544</v>
      </c>
      <c r="H7528" s="33">
        <v>2</v>
      </c>
      <c r="I7528">
        <v>0.89574241276323197</v>
      </c>
      <c r="J7528" s="40">
        <v>42582.464079561309</v>
      </c>
    </row>
    <row r="7529" spans="1:10" x14ac:dyDescent="0.3">
      <c r="A7529" s="29">
        <v>7525</v>
      </c>
      <c r="B7529">
        <v>6225</v>
      </c>
      <c r="C7529" s="24">
        <v>42038</v>
      </c>
      <c r="D7529" s="24">
        <v>43499</v>
      </c>
      <c r="E7529">
        <v>4375</v>
      </c>
      <c r="F7529" s="31">
        <v>14156.629679846819</v>
      </c>
      <c r="G7529" s="24">
        <v>42672</v>
      </c>
      <c r="H7529" s="33">
        <v>3</v>
      </c>
      <c r="I7529">
        <v>0.80482337140270255</v>
      </c>
      <c r="J7529" s="40">
        <v>43013.798960696171</v>
      </c>
    </row>
    <row r="7530" spans="1:10" x14ac:dyDescent="0.3">
      <c r="A7530" s="29">
        <v>7526</v>
      </c>
      <c r="B7530">
        <v>6225</v>
      </c>
      <c r="C7530" s="24">
        <v>42038</v>
      </c>
      <c r="D7530" s="24">
        <v>43499</v>
      </c>
      <c r="E7530">
        <v>4375</v>
      </c>
      <c r="F7530" s="31">
        <v>8874.9983899324707</v>
      </c>
      <c r="G7530" s="24">
        <v>42607</v>
      </c>
      <c r="H7530" s="33">
        <v>2</v>
      </c>
      <c r="I7530">
        <v>0.89574241276323197</v>
      </c>
      <c r="J7530" s="40">
        <v>43551.046769493652</v>
      </c>
    </row>
    <row r="7531" spans="1:10" x14ac:dyDescent="0.3">
      <c r="A7531" s="29">
        <v>7527</v>
      </c>
      <c r="B7531">
        <v>6226</v>
      </c>
      <c r="C7531" s="24">
        <v>42185</v>
      </c>
      <c r="D7531" s="24">
        <v>43646</v>
      </c>
      <c r="E7531">
        <v>3750</v>
      </c>
      <c r="F7531" s="31">
        <v>1339.9567964012056</v>
      </c>
      <c r="G7531" s="24">
        <v>42401</v>
      </c>
      <c r="H7531" s="33">
        <v>1</v>
      </c>
      <c r="I7531">
        <v>0.98884995907581841</v>
      </c>
      <c r="J7531" s="40">
        <v>43225.867047276006</v>
      </c>
    </row>
    <row r="7532" spans="1:10" x14ac:dyDescent="0.3">
      <c r="A7532" s="29">
        <v>7528</v>
      </c>
      <c r="B7532">
        <v>6227</v>
      </c>
      <c r="C7532" s="24">
        <v>42345</v>
      </c>
      <c r="D7532" s="24">
        <v>43076</v>
      </c>
      <c r="E7532">
        <v>3750</v>
      </c>
      <c r="F7532" s="31">
        <v>21440.149597532414</v>
      </c>
      <c r="G7532" s="24">
        <v>42463</v>
      </c>
      <c r="H7532" s="33">
        <v>4</v>
      </c>
      <c r="I7532">
        <v>0.7196296248241657</v>
      </c>
      <c r="J7532" s="40">
        <v>42690.709610206875</v>
      </c>
    </row>
    <row r="7533" spans="1:10" x14ac:dyDescent="0.3">
      <c r="A7533" s="29">
        <v>7529</v>
      </c>
      <c r="B7533">
        <v>6237</v>
      </c>
      <c r="C7533" s="24">
        <v>42099</v>
      </c>
      <c r="D7533" s="24">
        <v>42830</v>
      </c>
      <c r="E7533">
        <v>4375</v>
      </c>
      <c r="F7533" s="31">
        <v>6559.660937156169</v>
      </c>
      <c r="G7533" s="24">
        <v>42690</v>
      </c>
      <c r="H7533" s="33">
        <v>2</v>
      </c>
      <c r="I7533">
        <v>0.89574241276323197</v>
      </c>
      <c r="J7533" s="40">
        <v>42869.113895592003</v>
      </c>
    </row>
    <row r="7534" spans="1:10" x14ac:dyDescent="0.3">
      <c r="A7534" s="29">
        <v>7530</v>
      </c>
      <c r="B7534">
        <v>6238</v>
      </c>
      <c r="C7534" s="24">
        <v>42011</v>
      </c>
      <c r="D7534" s="24">
        <v>43107</v>
      </c>
      <c r="E7534">
        <v>3750</v>
      </c>
      <c r="F7534" s="31">
        <v>10889.479374338996</v>
      </c>
      <c r="G7534" s="24">
        <v>42573</v>
      </c>
      <c r="H7534" s="33">
        <v>3</v>
      </c>
      <c r="I7534">
        <v>0.80482337140270255</v>
      </c>
      <c r="J7534" s="40">
        <v>42575.592969694735</v>
      </c>
    </row>
    <row r="7535" spans="1:10" x14ac:dyDescent="0.3">
      <c r="A7535" s="29">
        <v>7531</v>
      </c>
      <c r="B7535">
        <v>6238</v>
      </c>
      <c r="C7535" s="24">
        <v>42011</v>
      </c>
      <c r="D7535" s="24">
        <v>43107</v>
      </c>
      <c r="E7535">
        <v>3750</v>
      </c>
      <c r="F7535" s="31">
        <v>4461.4494543821838</v>
      </c>
      <c r="G7535" s="24">
        <v>42681</v>
      </c>
      <c r="H7535" s="33">
        <v>1</v>
      </c>
      <c r="I7535">
        <v>0.98884995907581841</v>
      </c>
      <c r="J7535" s="40">
        <v>42948.411093637209</v>
      </c>
    </row>
    <row r="7536" spans="1:10" x14ac:dyDescent="0.3">
      <c r="A7536" s="29">
        <v>7532</v>
      </c>
      <c r="B7536">
        <v>6240</v>
      </c>
      <c r="C7536" s="24">
        <v>42054</v>
      </c>
      <c r="D7536" s="24">
        <v>43515</v>
      </c>
      <c r="E7536">
        <v>5000</v>
      </c>
      <c r="F7536" s="31">
        <v>3679.0932986650487</v>
      </c>
      <c r="G7536" s="24">
        <v>43202</v>
      </c>
      <c r="H7536" s="33">
        <v>1</v>
      </c>
      <c r="I7536">
        <v>0.98884995907581841</v>
      </c>
      <c r="J7536" s="40">
        <v>43785.58227136347</v>
      </c>
    </row>
    <row r="7537" spans="1:10" x14ac:dyDescent="0.3">
      <c r="A7537" s="29">
        <v>7533</v>
      </c>
      <c r="B7537">
        <v>6241</v>
      </c>
      <c r="C7537" s="24">
        <v>42107</v>
      </c>
      <c r="D7537" s="24">
        <v>42838</v>
      </c>
      <c r="E7537">
        <v>5625</v>
      </c>
      <c r="F7537" s="31">
        <v>771.28110578189148</v>
      </c>
      <c r="G7537" s="24">
        <v>42239</v>
      </c>
      <c r="H7537" s="33">
        <v>1</v>
      </c>
      <c r="I7537">
        <v>0.98884995907581841</v>
      </c>
      <c r="J7537" s="40">
        <v>42336.58838838571</v>
      </c>
    </row>
    <row r="7538" spans="1:10" x14ac:dyDescent="0.3">
      <c r="A7538" s="29">
        <v>7534</v>
      </c>
      <c r="B7538">
        <v>6241</v>
      </c>
      <c r="C7538" s="24">
        <v>42107</v>
      </c>
      <c r="D7538" s="24">
        <v>42838</v>
      </c>
      <c r="E7538">
        <v>5625</v>
      </c>
      <c r="F7538" s="31">
        <v>14279.94752654279</v>
      </c>
      <c r="G7538" s="24">
        <v>42231</v>
      </c>
      <c r="H7538" s="33">
        <v>3</v>
      </c>
      <c r="I7538">
        <v>0.80482337140270255</v>
      </c>
      <c r="J7538" s="40">
        <v>42424.960365947038</v>
      </c>
    </row>
    <row r="7539" spans="1:10" x14ac:dyDescent="0.3">
      <c r="A7539" s="29">
        <v>7535</v>
      </c>
      <c r="B7539">
        <v>6242</v>
      </c>
      <c r="C7539" s="24">
        <v>42165</v>
      </c>
      <c r="D7539" s="24">
        <v>43626</v>
      </c>
      <c r="E7539">
        <v>6250</v>
      </c>
      <c r="F7539" s="31">
        <v>3118.0207471633366</v>
      </c>
      <c r="G7539" s="24">
        <v>43029</v>
      </c>
      <c r="H7539" s="33">
        <v>1</v>
      </c>
      <c r="I7539">
        <v>0.98884995907581841</v>
      </c>
      <c r="J7539" s="40">
        <v>43290.996390478838</v>
      </c>
    </row>
    <row r="7540" spans="1:10" x14ac:dyDescent="0.3">
      <c r="A7540" s="29">
        <v>7536</v>
      </c>
      <c r="B7540">
        <v>6242</v>
      </c>
      <c r="C7540" s="24">
        <v>42165</v>
      </c>
      <c r="D7540" s="24">
        <v>43626</v>
      </c>
      <c r="E7540">
        <v>6250</v>
      </c>
      <c r="F7540" s="31">
        <v>1763.7113853791905</v>
      </c>
      <c r="G7540" s="24">
        <v>43623</v>
      </c>
      <c r="H7540" s="33">
        <v>1</v>
      </c>
      <c r="I7540">
        <v>0.98884995907581841</v>
      </c>
      <c r="J7540" s="40">
        <v>44151.780680713433</v>
      </c>
    </row>
    <row r="7541" spans="1:10" x14ac:dyDescent="0.3">
      <c r="A7541" s="29">
        <v>7537</v>
      </c>
      <c r="B7541">
        <v>6242</v>
      </c>
      <c r="C7541" s="24">
        <v>42165</v>
      </c>
      <c r="D7541" s="24">
        <v>43626</v>
      </c>
      <c r="E7541">
        <v>6250</v>
      </c>
      <c r="F7541" s="31">
        <v>4717.8847926559538</v>
      </c>
      <c r="G7541" s="24">
        <v>43111</v>
      </c>
      <c r="H7541" s="33">
        <v>1</v>
      </c>
      <c r="I7541">
        <v>0.98884995907581841</v>
      </c>
      <c r="J7541" s="40">
        <v>43378.87508570926</v>
      </c>
    </row>
    <row r="7542" spans="1:10" x14ac:dyDescent="0.3">
      <c r="A7542" s="29">
        <v>7538</v>
      </c>
      <c r="B7542">
        <v>6243</v>
      </c>
      <c r="C7542" s="24">
        <v>42297</v>
      </c>
      <c r="D7542" s="24">
        <v>43758</v>
      </c>
      <c r="E7542">
        <v>4375</v>
      </c>
      <c r="F7542" s="31">
        <v>4547.5019878150779</v>
      </c>
      <c r="G7542" s="24">
        <v>43536</v>
      </c>
      <c r="H7542" s="33">
        <v>1</v>
      </c>
      <c r="I7542">
        <v>0.98884995907581841</v>
      </c>
      <c r="J7542" s="40">
        <v>44080.685908393047</v>
      </c>
    </row>
    <row r="7543" spans="1:10" x14ac:dyDescent="0.3">
      <c r="A7543" s="29">
        <v>7539</v>
      </c>
      <c r="B7543">
        <v>6243</v>
      </c>
      <c r="C7543" s="24">
        <v>42297</v>
      </c>
      <c r="D7543" s="24">
        <v>43758</v>
      </c>
      <c r="E7543">
        <v>4375</v>
      </c>
      <c r="F7543" s="31">
        <v>4142.5518568959378</v>
      </c>
      <c r="G7543" s="24">
        <v>42298</v>
      </c>
      <c r="H7543" s="33">
        <v>1</v>
      </c>
      <c r="I7543">
        <v>0.98884995907581841</v>
      </c>
      <c r="J7543" s="40">
        <v>42686.659720409043</v>
      </c>
    </row>
    <row r="7544" spans="1:10" x14ac:dyDescent="0.3">
      <c r="A7544" s="29">
        <v>7540</v>
      </c>
      <c r="B7544">
        <v>6243</v>
      </c>
      <c r="C7544" s="24">
        <v>42297</v>
      </c>
      <c r="D7544" s="24">
        <v>43758</v>
      </c>
      <c r="E7544">
        <v>4375</v>
      </c>
      <c r="F7544" s="31">
        <v>3650.2861094076497</v>
      </c>
      <c r="G7544" s="24">
        <v>42494</v>
      </c>
      <c r="H7544" s="33">
        <v>1</v>
      </c>
      <c r="I7544">
        <v>0.98884995907581841</v>
      </c>
      <c r="J7544" s="40">
        <v>42770.549999783354</v>
      </c>
    </row>
    <row r="7545" spans="1:10" x14ac:dyDescent="0.3">
      <c r="A7545" s="29">
        <v>7541</v>
      </c>
      <c r="B7545">
        <v>6244</v>
      </c>
      <c r="C7545" s="24">
        <v>42342</v>
      </c>
      <c r="D7545" s="24">
        <v>43803</v>
      </c>
      <c r="E7545">
        <v>3750</v>
      </c>
      <c r="F7545" s="31">
        <v>1365.1047747404375</v>
      </c>
      <c r="G7545" s="24">
        <v>42545</v>
      </c>
      <c r="H7545" s="33">
        <v>1</v>
      </c>
      <c r="I7545">
        <v>0.98884995907581841</v>
      </c>
      <c r="J7545" s="40">
        <v>43435.349681794331</v>
      </c>
    </row>
    <row r="7546" spans="1:10" x14ac:dyDescent="0.3">
      <c r="A7546" s="29">
        <v>7542</v>
      </c>
      <c r="B7546">
        <v>6244</v>
      </c>
      <c r="C7546" s="24">
        <v>42342</v>
      </c>
      <c r="D7546" s="24">
        <v>43803</v>
      </c>
      <c r="E7546">
        <v>3750</v>
      </c>
      <c r="F7546" s="31">
        <v>1165.6195694812934</v>
      </c>
      <c r="G7546" s="24">
        <v>43444</v>
      </c>
      <c r="H7546" s="33">
        <v>1</v>
      </c>
      <c r="I7546">
        <v>0.98884995907581841</v>
      </c>
      <c r="J7546" s="40">
        <v>44098.101897662091</v>
      </c>
    </row>
    <row r="7547" spans="1:10" x14ac:dyDescent="0.3">
      <c r="A7547" s="29">
        <v>7543</v>
      </c>
      <c r="B7547">
        <v>6244</v>
      </c>
      <c r="C7547" s="24">
        <v>42342</v>
      </c>
      <c r="D7547" s="24">
        <v>43803</v>
      </c>
      <c r="E7547">
        <v>3750</v>
      </c>
      <c r="F7547" s="31">
        <v>6407.3161580443011</v>
      </c>
      <c r="G7547" s="24">
        <v>42952</v>
      </c>
      <c r="H7547" s="33">
        <v>2</v>
      </c>
      <c r="I7547">
        <v>0.89574241276323197</v>
      </c>
      <c r="J7547" s="40">
        <v>43613.071119783323</v>
      </c>
    </row>
    <row r="7548" spans="1:10" x14ac:dyDescent="0.3">
      <c r="A7548" s="29">
        <v>7544</v>
      </c>
      <c r="B7548">
        <v>6246</v>
      </c>
      <c r="C7548" s="24">
        <v>42055</v>
      </c>
      <c r="D7548" s="24">
        <v>42420</v>
      </c>
      <c r="E7548">
        <v>6250</v>
      </c>
      <c r="F7548" s="31">
        <v>37297.3647987312</v>
      </c>
      <c r="G7548" s="24">
        <v>42372</v>
      </c>
      <c r="H7548" s="33">
        <v>4</v>
      </c>
      <c r="I7548">
        <v>0.7196296248241657</v>
      </c>
      <c r="J7548" s="40">
        <v>42375.457309145859</v>
      </c>
    </row>
    <row r="7549" spans="1:10" x14ac:dyDescent="0.3">
      <c r="A7549" s="29">
        <v>7545</v>
      </c>
      <c r="B7549">
        <v>6247</v>
      </c>
      <c r="C7549" s="24">
        <v>42262</v>
      </c>
      <c r="D7549" s="24">
        <v>43358</v>
      </c>
      <c r="E7549">
        <v>3750</v>
      </c>
      <c r="F7549" s="31">
        <v>4870.1846734228029</v>
      </c>
      <c r="G7549" s="24">
        <v>42695</v>
      </c>
      <c r="H7549" s="33">
        <v>1</v>
      </c>
      <c r="I7549">
        <v>0.98884995907581841</v>
      </c>
      <c r="J7549" s="40">
        <v>42799.708575555538</v>
      </c>
    </row>
    <row r="7550" spans="1:10" x14ac:dyDescent="0.3">
      <c r="A7550" s="29">
        <v>7546</v>
      </c>
      <c r="B7550">
        <v>6249</v>
      </c>
      <c r="C7550" s="24">
        <v>42037</v>
      </c>
      <c r="D7550" s="24">
        <v>43133</v>
      </c>
      <c r="E7550">
        <v>5000</v>
      </c>
      <c r="F7550" s="31">
        <v>19065.579361717671</v>
      </c>
      <c r="G7550" s="24">
        <v>42599</v>
      </c>
      <c r="H7550" s="33">
        <v>3</v>
      </c>
      <c r="I7550">
        <v>0.80482337140270255</v>
      </c>
      <c r="J7550" s="40">
        <v>43383.242499798216</v>
      </c>
    </row>
    <row r="7551" spans="1:10" x14ac:dyDescent="0.3">
      <c r="A7551" s="29">
        <v>7547</v>
      </c>
      <c r="B7551">
        <v>6251</v>
      </c>
      <c r="C7551" s="24">
        <v>42065</v>
      </c>
      <c r="D7551" s="24">
        <v>42431</v>
      </c>
      <c r="E7551">
        <v>3750</v>
      </c>
      <c r="F7551" s="31">
        <v>18085.112612860088</v>
      </c>
      <c r="G7551" s="24">
        <v>42111</v>
      </c>
      <c r="H7551" s="33">
        <v>3</v>
      </c>
      <c r="I7551">
        <v>0.80482337140270255</v>
      </c>
      <c r="J7551" s="40">
        <v>42189.720164523016</v>
      </c>
    </row>
    <row r="7552" spans="1:10" x14ac:dyDescent="0.3">
      <c r="A7552" s="29">
        <v>7548</v>
      </c>
      <c r="B7552">
        <v>6255</v>
      </c>
      <c r="C7552" s="24">
        <v>42305</v>
      </c>
      <c r="D7552" s="24">
        <v>43036</v>
      </c>
      <c r="E7552">
        <v>5625</v>
      </c>
      <c r="F7552" s="31">
        <v>14595.571497101453</v>
      </c>
      <c r="G7552" s="24">
        <v>42697</v>
      </c>
      <c r="H7552" s="33">
        <v>3</v>
      </c>
      <c r="I7552">
        <v>0.80482337140270255</v>
      </c>
      <c r="J7552" s="40">
        <v>42915.661484939155</v>
      </c>
    </row>
    <row r="7553" spans="1:10" x14ac:dyDescent="0.3">
      <c r="A7553" s="29">
        <v>7549</v>
      </c>
      <c r="B7553">
        <v>6257</v>
      </c>
      <c r="C7553" s="24">
        <v>42008</v>
      </c>
      <c r="D7553" s="24">
        <v>43469</v>
      </c>
      <c r="E7553">
        <v>3750</v>
      </c>
      <c r="F7553" s="31">
        <v>561.77871487521543</v>
      </c>
      <c r="G7553" s="24">
        <v>42086</v>
      </c>
      <c r="H7553" s="33">
        <v>1</v>
      </c>
      <c r="I7553">
        <v>0.98884995907581841</v>
      </c>
      <c r="J7553" s="40">
        <v>42694.516864555488</v>
      </c>
    </row>
    <row r="7554" spans="1:10" x14ac:dyDescent="0.3">
      <c r="A7554" s="29">
        <v>7550</v>
      </c>
      <c r="B7554">
        <v>6257</v>
      </c>
      <c r="C7554" s="24">
        <v>42008</v>
      </c>
      <c r="D7554" s="24">
        <v>43469</v>
      </c>
      <c r="E7554">
        <v>3750</v>
      </c>
      <c r="F7554" s="31">
        <v>6007.2151640834509</v>
      </c>
      <c r="G7554" s="24">
        <v>42731</v>
      </c>
      <c r="H7554" s="33">
        <v>2</v>
      </c>
      <c r="I7554">
        <v>0.89574241276323197</v>
      </c>
      <c r="J7554" s="40">
        <v>43387.790479128598</v>
      </c>
    </row>
    <row r="7555" spans="1:10" x14ac:dyDescent="0.3">
      <c r="A7555" s="29">
        <v>7551</v>
      </c>
      <c r="B7555">
        <v>6258</v>
      </c>
      <c r="C7555" s="24">
        <v>42159</v>
      </c>
      <c r="D7555" s="24">
        <v>43255</v>
      </c>
      <c r="E7555">
        <v>3750</v>
      </c>
      <c r="F7555" s="31">
        <v>2111.3559853620864</v>
      </c>
      <c r="G7555" s="24">
        <v>42909</v>
      </c>
      <c r="H7555" s="33">
        <v>1</v>
      </c>
      <c r="I7555">
        <v>0.98884995907581841</v>
      </c>
      <c r="J7555" s="40">
        <v>42955.374926489676</v>
      </c>
    </row>
    <row r="7556" spans="1:10" x14ac:dyDescent="0.3">
      <c r="A7556" s="29">
        <v>7552</v>
      </c>
      <c r="B7556">
        <v>6259</v>
      </c>
      <c r="C7556" s="24">
        <v>42276</v>
      </c>
      <c r="D7556" s="24">
        <v>43007</v>
      </c>
      <c r="E7556">
        <v>4375</v>
      </c>
      <c r="F7556" s="31">
        <v>2890.4931060747854</v>
      </c>
      <c r="G7556" s="24">
        <v>42588</v>
      </c>
      <c r="H7556" s="33">
        <v>1</v>
      </c>
      <c r="I7556">
        <v>0.98884995907581841</v>
      </c>
      <c r="J7556" s="40">
        <v>42614.732249061832</v>
      </c>
    </row>
    <row r="7557" spans="1:10" x14ac:dyDescent="0.3">
      <c r="A7557" s="29">
        <v>7553</v>
      </c>
      <c r="B7557">
        <v>6260</v>
      </c>
      <c r="C7557" s="24">
        <v>42061</v>
      </c>
      <c r="D7557" s="24">
        <v>42426</v>
      </c>
      <c r="E7557">
        <v>4375</v>
      </c>
      <c r="F7557" s="31">
        <v>3371.7371385449073</v>
      </c>
      <c r="G7557" s="24">
        <v>42126</v>
      </c>
      <c r="H7557" s="33">
        <v>1</v>
      </c>
      <c r="I7557">
        <v>0.98884995907581841</v>
      </c>
      <c r="J7557" s="40">
        <v>42186.349851392959</v>
      </c>
    </row>
    <row r="7558" spans="1:10" x14ac:dyDescent="0.3">
      <c r="A7558" s="29">
        <v>7554</v>
      </c>
      <c r="B7558">
        <v>6262</v>
      </c>
      <c r="C7558" s="24">
        <v>42208</v>
      </c>
      <c r="D7558" s="24">
        <v>43304</v>
      </c>
      <c r="E7558">
        <v>4375</v>
      </c>
      <c r="F7558" s="31">
        <v>7505.311389390733</v>
      </c>
      <c r="G7558" s="24">
        <v>42812</v>
      </c>
      <c r="H7558" s="33">
        <v>2</v>
      </c>
      <c r="I7558">
        <v>0.89574241276323197</v>
      </c>
      <c r="J7558" s="40">
        <v>42856.473592601025</v>
      </c>
    </row>
    <row r="7559" spans="1:10" x14ac:dyDescent="0.3">
      <c r="A7559" s="29">
        <v>7555</v>
      </c>
      <c r="B7559">
        <v>6264</v>
      </c>
      <c r="C7559" s="24">
        <v>42062</v>
      </c>
      <c r="D7559" s="24">
        <v>42427</v>
      </c>
      <c r="E7559">
        <v>5625</v>
      </c>
      <c r="F7559" s="31">
        <v>13925.214289250807</v>
      </c>
      <c r="G7559" s="24">
        <v>42154</v>
      </c>
      <c r="H7559" s="33">
        <v>3</v>
      </c>
      <c r="I7559">
        <v>0.80482337140270255</v>
      </c>
      <c r="J7559" s="40">
        <v>42301.214303144996</v>
      </c>
    </row>
    <row r="7560" spans="1:10" x14ac:dyDescent="0.3">
      <c r="A7560" s="29">
        <v>7556</v>
      </c>
      <c r="B7560">
        <v>6265</v>
      </c>
      <c r="C7560" s="24">
        <v>42272</v>
      </c>
      <c r="D7560" s="24">
        <v>43733</v>
      </c>
      <c r="E7560">
        <v>6250</v>
      </c>
      <c r="F7560" s="31">
        <v>6262.9600609845293</v>
      </c>
      <c r="G7560" s="24">
        <v>43627</v>
      </c>
      <c r="H7560" s="33">
        <v>2</v>
      </c>
      <c r="I7560">
        <v>0.89574241276323197</v>
      </c>
      <c r="J7560" s="40">
        <v>43683.087345857952</v>
      </c>
    </row>
    <row r="7561" spans="1:10" x14ac:dyDescent="0.3">
      <c r="A7561" s="29">
        <v>7557</v>
      </c>
      <c r="B7561">
        <v>6265</v>
      </c>
      <c r="C7561" s="24">
        <v>42272</v>
      </c>
      <c r="D7561" s="24">
        <v>43733</v>
      </c>
      <c r="E7561">
        <v>6250</v>
      </c>
      <c r="F7561" s="31">
        <v>941.33167548433892</v>
      </c>
      <c r="G7561" s="24">
        <v>42275</v>
      </c>
      <c r="H7561" s="33">
        <v>1</v>
      </c>
      <c r="I7561">
        <v>0.98884995907581841</v>
      </c>
      <c r="J7561" s="40">
        <v>42706.829823045722</v>
      </c>
    </row>
    <row r="7562" spans="1:10" x14ac:dyDescent="0.3">
      <c r="A7562" s="29">
        <v>7558</v>
      </c>
      <c r="B7562">
        <v>6268</v>
      </c>
      <c r="C7562" s="24">
        <v>42327</v>
      </c>
      <c r="D7562" s="24">
        <v>43423</v>
      </c>
      <c r="E7562">
        <v>6250</v>
      </c>
      <c r="F7562" s="31">
        <v>242.33588578107816</v>
      </c>
      <c r="G7562" s="24">
        <v>42675</v>
      </c>
      <c r="H7562" s="33">
        <v>1</v>
      </c>
      <c r="I7562">
        <v>0.98884995907581841</v>
      </c>
      <c r="J7562" s="40">
        <v>42678.290991181289</v>
      </c>
    </row>
    <row r="7563" spans="1:10" x14ac:dyDescent="0.3">
      <c r="A7563" s="29">
        <v>7559</v>
      </c>
      <c r="B7563">
        <v>6268</v>
      </c>
      <c r="C7563" s="24">
        <v>42327</v>
      </c>
      <c r="D7563" s="24">
        <v>43423</v>
      </c>
      <c r="E7563">
        <v>6250</v>
      </c>
      <c r="F7563" s="31">
        <v>691.59065553470964</v>
      </c>
      <c r="G7563" s="24">
        <v>43266</v>
      </c>
      <c r="H7563" s="33">
        <v>1</v>
      </c>
      <c r="I7563">
        <v>0.98884995907581841</v>
      </c>
      <c r="J7563" s="40">
        <v>43593.092448743257</v>
      </c>
    </row>
    <row r="7564" spans="1:10" x14ac:dyDescent="0.3">
      <c r="A7564" s="29">
        <v>7560</v>
      </c>
      <c r="B7564">
        <v>6268</v>
      </c>
      <c r="C7564" s="24">
        <v>42327</v>
      </c>
      <c r="D7564" s="24">
        <v>43423</v>
      </c>
      <c r="E7564">
        <v>6250</v>
      </c>
      <c r="F7564" s="31">
        <v>471.35528208703647</v>
      </c>
      <c r="G7564" s="24">
        <v>42446</v>
      </c>
      <c r="H7564" s="33">
        <v>1</v>
      </c>
      <c r="I7564">
        <v>0.98884995907581841</v>
      </c>
      <c r="J7564" s="40">
        <v>42878.138128521809</v>
      </c>
    </row>
    <row r="7565" spans="1:10" x14ac:dyDescent="0.3">
      <c r="A7565" s="29">
        <v>7561</v>
      </c>
      <c r="B7565">
        <v>6269</v>
      </c>
      <c r="C7565" s="24">
        <v>42218</v>
      </c>
      <c r="D7565" s="24">
        <v>42584</v>
      </c>
      <c r="E7565">
        <v>5625</v>
      </c>
      <c r="F7565" s="31">
        <v>797.53350015748606</v>
      </c>
      <c r="G7565" s="24">
        <v>42556</v>
      </c>
      <c r="H7565" s="33">
        <v>1</v>
      </c>
      <c r="I7565">
        <v>0.98884995907581841</v>
      </c>
      <c r="J7565" s="40">
        <v>43114.734761170934</v>
      </c>
    </row>
    <row r="7566" spans="1:10" x14ac:dyDescent="0.3">
      <c r="A7566" s="29">
        <v>7562</v>
      </c>
      <c r="B7566">
        <v>6270</v>
      </c>
      <c r="C7566" s="24">
        <v>42134</v>
      </c>
      <c r="D7566" s="24">
        <v>43595</v>
      </c>
      <c r="E7566">
        <v>5000</v>
      </c>
      <c r="F7566" s="31">
        <v>12.825416137527105</v>
      </c>
      <c r="G7566" s="24">
        <v>42647</v>
      </c>
      <c r="H7566" s="33">
        <v>1</v>
      </c>
      <c r="I7566">
        <v>0.98884995907581841</v>
      </c>
      <c r="J7566" s="40">
        <v>43074.951124777544</v>
      </c>
    </row>
    <row r="7567" spans="1:10" x14ac:dyDescent="0.3">
      <c r="A7567" s="29">
        <v>7563</v>
      </c>
      <c r="B7567">
        <v>6270</v>
      </c>
      <c r="C7567" s="24">
        <v>42134</v>
      </c>
      <c r="D7567" s="24">
        <v>43595</v>
      </c>
      <c r="E7567">
        <v>5000</v>
      </c>
      <c r="F7567" s="31">
        <v>5896.5565686594146</v>
      </c>
      <c r="G7567" s="24">
        <v>42910</v>
      </c>
      <c r="H7567" s="33">
        <v>2</v>
      </c>
      <c r="I7567">
        <v>0.89574241276323197</v>
      </c>
      <c r="J7567" s="40">
        <v>42945.730667780706</v>
      </c>
    </row>
    <row r="7568" spans="1:10" x14ac:dyDescent="0.3">
      <c r="A7568" s="29">
        <v>7564</v>
      </c>
      <c r="B7568">
        <v>6270</v>
      </c>
      <c r="C7568" s="24">
        <v>42134</v>
      </c>
      <c r="D7568" s="24">
        <v>43595</v>
      </c>
      <c r="E7568">
        <v>5000</v>
      </c>
      <c r="F7568" s="31">
        <v>1143.3110947903942</v>
      </c>
      <c r="G7568" s="24">
        <v>42413</v>
      </c>
      <c r="H7568" s="33">
        <v>1</v>
      </c>
      <c r="I7568">
        <v>0.98884995907581841</v>
      </c>
      <c r="J7568" s="40">
        <v>42533.591391074748</v>
      </c>
    </row>
    <row r="7569" spans="1:10" x14ac:dyDescent="0.3">
      <c r="A7569" s="29">
        <v>7565</v>
      </c>
      <c r="B7569">
        <v>6271</v>
      </c>
      <c r="C7569" s="24">
        <v>42221</v>
      </c>
      <c r="D7569" s="24">
        <v>43682</v>
      </c>
      <c r="E7569">
        <v>6250</v>
      </c>
      <c r="F7569" s="31">
        <v>17344.261985879166</v>
      </c>
      <c r="G7569" s="24">
        <v>43668</v>
      </c>
      <c r="H7569" s="33">
        <v>3</v>
      </c>
      <c r="I7569">
        <v>0.80482337140270255</v>
      </c>
      <c r="J7569" s="40">
        <v>43751.111428626442</v>
      </c>
    </row>
    <row r="7570" spans="1:10" x14ac:dyDescent="0.3">
      <c r="A7570" s="29">
        <v>7566</v>
      </c>
      <c r="B7570">
        <v>6271</v>
      </c>
      <c r="C7570" s="24">
        <v>42221</v>
      </c>
      <c r="D7570" s="24">
        <v>43682</v>
      </c>
      <c r="E7570">
        <v>6250</v>
      </c>
      <c r="F7570" s="31">
        <v>8619.3109348867765</v>
      </c>
      <c r="G7570" s="24">
        <v>43234</v>
      </c>
      <c r="H7570" s="33">
        <v>2</v>
      </c>
      <c r="I7570">
        <v>0.89574241276323197</v>
      </c>
      <c r="J7570" s="40">
        <v>43303.423603733885</v>
      </c>
    </row>
    <row r="7571" spans="1:10" x14ac:dyDescent="0.3">
      <c r="A7571" s="29">
        <v>7567</v>
      </c>
      <c r="B7571">
        <v>6271</v>
      </c>
      <c r="C7571" s="24">
        <v>42221</v>
      </c>
      <c r="D7571" s="24">
        <v>43682</v>
      </c>
      <c r="E7571">
        <v>6250</v>
      </c>
      <c r="F7571" s="31">
        <v>8071.6377775753608</v>
      </c>
      <c r="G7571" s="24">
        <v>42433</v>
      </c>
      <c r="H7571" s="33">
        <v>2</v>
      </c>
      <c r="I7571">
        <v>0.89574241276323197</v>
      </c>
      <c r="J7571" s="40">
        <v>42573.755129367164</v>
      </c>
    </row>
    <row r="7572" spans="1:10" x14ac:dyDescent="0.3">
      <c r="A7572" s="29">
        <v>7568</v>
      </c>
      <c r="B7572">
        <v>6272</v>
      </c>
      <c r="C7572" s="24">
        <v>42239</v>
      </c>
      <c r="D7572" s="24">
        <v>43700</v>
      </c>
      <c r="E7572">
        <v>5000</v>
      </c>
      <c r="F7572" s="31">
        <v>3451.1076488080034</v>
      </c>
      <c r="G7572" s="24">
        <v>43498</v>
      </c>
      <c r="H7572" s="33">
        <v>1</v>
      </c>
      <c r="I7572">
        <v>0.98884995907581841</v>
      </c>
      <c r="J7572" s="40">
        <v>43541.238816045719</v>
      </c>
    </row>
    <row r="7573" spans="1:10" x14ac:dyDescent="0.3">
      <c r="A7573" s="29">
        <v>7569</v>
      </c>
      <c r="B7573">
        <v>6272</v>
      </c>
      <c r="C7573" s="24">
        <v>42239</v>
      </c>
      <c r="D7573" s="24">
        <v>43700</v>
      </c>
      <c r="E7573">
        <v>5000</v>
      </c>
      <c r="F7573" s="31">
        <v>852.7895090742162</v>
      </c>
      <c r="G7573" s="24">
        <v>42719</v>
      </c>
      <c r="H7573" s="33">
        <v>1</v>
      </c>
      <c r="I7573">
        <v>0.98884995907581841</v>
      </c>
      <c r="J7573" s="40">
        <v>42760.150583952018</v>
      </c>
    </row>
    <row r="7574" spans="1:10" x14ac:dyDescent="0.3">
      <c r="A7574" s="29">
        <v>7570</v>
      </c>
      <c r="B7574">
        <v>6274</v>
      </c>
      <c r="C7574" s="24">
        <v>42135</v>
      </c>
      <c r="D7574" s="24">
        <v>43596</v>
      </c>
      <c r="E7574">
        <v>4375</v>
      </c>
      <c r="F7574" s="31">
        <v>749.15870069293487</v>
      </c>
      <c r="G7574" s="24">
        <v>43457</v>
      </c>
      <c r="H7574" s="33">
        <v>1</v>
      </c>
      <c r="I7574">
        <v>0.98884995907581841</v>
      </c>
      <c r="J7574" s="40">
        <v>44235.254907106464</v>
      </c>
    </row>
    <row r="7575" spans="1:10" x14ac:dyDescent="0.3">
      <c r="A7575" s="29">
        <v>7571</v>
      </c>
      <c r="B7575">
        <v>6276</v>
      </c>
      <c r="C7575" s="24">
        <v>42138</v>
      </c>
      <c r="D7575" s="24">
        <v>43599</v>
      </c>
      <c r="E7575">
        <v>5000</v>
      </c>
      <c r="F7575" s="31">
        <v>3352.2066943002255</v>
      </c>
      <c r="G7575" s="24">
        <v>42339</v>
      </c>
      <c r="H7575" s="33">
        <v>1</v>
      </c>
      <c r="I7575">
        <v>0.98884995907581841</v>
      </c>
      <c r="J7575" s="40">
        <v>42363.132525011752</v>
      </c>
    </row>
    <row r="7576" spans="1:10" x14ac:dyDescent="0.3">
      <c r="A7576" s="29">
        <v>7572</v>
      </c>
      <c r="B7576">
        <v>6280</v>
      </c>
      <c r="C7576" s="24">
        <v>42169</v>
      </c>
      <c r="D7576" s="24">
        <v>42900</v>
      </c>
      <c r="E7576">
        <v>3750</v>
      </c>
      <c r="F7576" s="31">
        <v>2853.5392731530505</v>
      </c>
      <c r="G7576" s="24">
        <v>42655</v>
      </c>
      <c r="H7576" s="33">
        <v>1</v>
      </c>
      <c r="I7576">
        <v>0.98884995907581841</v>
      </c>
      <c r="J7576" s="40">
        <v>42700.320006162139</v>
      </c>
    </row>
    <row r="7577" spans="1:10" x14ac:dyDescent="0.3">
      <c r="A7577" s="29">
        <v>7573</v>
      </c>
      <c r="B7577">
        <v>6281</v>
      </c>
      <c r="C7577" s="24">
        <v>42074</v>
      </c>
      <c r="D7577" s="24">
        <v>43535</v>
      </c>
      <c r="E7577">
        <v>3750</v>
      </c>
      <c r="F7577" s="31">
        <v>1446.282495355588</v>
      </c>
      <c r="G7577" s="24">
        <v>42481</v>
      </c>
      <c r="H7577" s="33">
        <v>1</v>
      </c>
      <c r="I7577">
        <v>0.98884995907581841</v>
      </c>
      <c r="J7577" s="40">
        <v>42990.766716097249</v>
      </c>
    </row>
    <row r="7578" spans="1:10" x14ac:dyDescent="0.3">
      <c r="A7578" s="29">
        <v>7574</v>
      </c>
      <c r="B7578">
        <v>6283</v>
      </c>
      <c r="C7578" s="24">
        <v>42059</v>
      </c>
      <c r="D7578" s="24">
        <v>43520</v>
      </c>
      <c r="E7578">
        <v>3750</v>
      </c>
      <c r="F7578" s="31">
        <v>2705.2820027889184</v>
      </c>
      <c r="G7578" s="24">
        <v>42093</v>
      </c>
      <c r="H7578" s="33">
        <v>1</v>
      </c>
      <c r="I7578">
        <v>0.98884995907581841</v>
      </c>
      <c r="J7578" s="40">
        <v>42375.713907975463</v>
      </c>
    </row>
    <row r="7579" spans="1:10" x14ac:dyDescent="0.3">
      <c r="A7579" s="29">
        <v>7575</v>
      </c>
      <c r="B7579">
        <v>6284</v>
      </c>
      <c r="C7579" s="24">
        <v>42315</v>
      </c>
      <c r="D7579" s="24">
        <v>42681</v>
      </c>
      <c r="E7579">
        <v>5625</v>
      </c>
      <c r="F7579" s="31">
        <v>3606.9360488454945</v>
      </c>
      <c r="G7579" s="24">
        <v>42636</v>
      </c>
      <c r="H7579" s="33">
        <v>1</v>
      </c>
      <c r="I7579">
        <v>0.98884995907581841</v>
      </c>
      <c r="J7579" s="40">
        <v>45397.216697261567</v>
      </c>
    </row>
    <row r="7580" spans="1:10" x14ac:dyDescent="0.3">
      <c r="A7580" s="29">
        <v>7576</v>
      </c>
      <c r="B7580">
        <v>6287</v>
      </c>
      <c r="C7580" s="24">
        <v>42233</v>
      </c>
      <c r="D7580" s="24">
        <v>42964</v>
      </c>
      <c r="E7580">
        <v>5000</v>
      </c>
      <c r="F7580" s="31">
        <v>2657.9621719842612</v>
      </c>
      <c r="G7580" s="24">
        <v>42731</v>
      </c>
      <c r="H7580" s="33">
        <v>1</v>
      </c>
      <c r="I7580">
        <v>0.98884995907581841</v>
      </c>
      <c r="J7580" s="40">
        <v>42881.292966116664</v>
      </c>
    </row>
    <row r="7581" spans="1:10" x14ac:dyDescent="0.3">
      <c r="A7581" s="29">
        <v>7577</v>
      </c>
      <c r="B7581">
        <v>6290</v>
      </c>
      <c r="C7581" s="24">
        <v>42043</v>
      </c>
      <c r="D7581" s="24">
        <v>43139</v>
      </c>
      <c r="E7581">
        <v>6250</v>
      </c>
      <c r="F7581" s="31">
        <v>6763.9556283012453</v>
      </c>
      <c r="G7581" s="24">
        <v>42534</v>
      </c>
      <c r="H7581" s="33">
        <v>2</v>
      </c>
      <c r="I7581">
        <v>0.89574241276323197</v>
      </c>
      <c r="J7581" s="40">
        <v>42797.562170301666</v>
      </c>
    </row>
    <row r="7582" spans="1:10" x14ac:dyDescent="0.3">
      <c r="A7582" s="29">
        <v>7578</v>
      </c>
      <c r="B7582">
        <v>6290</v>
      </c>
      <c r="C7582" s="24">
        <v>42043</v>
      </c>
      <c r="D7582" s="24">
        <v>43139</v>
      </c>
      <c r="E7582">
        <v>6250</v>
      </c>
      <c r="F7582" s="31">
        <v>11535.742789299893</v>
      </c>
      <c r="G7582" s="24">
        <v>42302</v>
      </c>
      <c r="H7582" s="33">
        <v>3</v>
      </c>
      <c r="I7582">
        <v>0.80482337140270255</v>
      </c>
      <c r="J7582" s="40">
        <v>42842.692035549328</v>
      </c>
    </row>
    <row r="7583" spans="1:10" x14ac:dyDescent="0.3">
      <c r="A7583" s="29">
        <v>7579</v>
      </c>
      <c r="B7583">
        <v>6290</v>
      </c>
      <c r="C7583" s="24">
        <v>42043</v>
      </c>
      <c r="D7583" s="24">
        <v>43139</v>
      </c>
      <c r="E7583">
        <v>6250</v>
      </c>
      <c r="F7583" s="31">
        <v>1712.9639266409422</v>
      </c>
      <c r="G7583" s="24">
        <v>42848</v>
      </c>
      <c r="H7583" s="33">
        <v>1</v>
      </c>
      <c r="I7583">
        <v>0.98884995907581841</v>
      </c>
      <c r="J7583" s="40">
        <v>42909.2875298215</v>
      </c>
    </row>
    <row r="7584" spans="1:10" x14ac:dyDescent="0.3">
      <c r="A7584" s="29">
        <v>7580</v>
      </c>
      <c r="B7584">
        <v>6295</v>
      </c>
      <c r="C7584" s="24">
        <v>42312</v>
      </c>
      <c r="D7584" s="24">
        <v>43408</v>
      </c>
      <c r="E7584">
        <v>5625</v>
      </c>
      <c r="F7584" s="31">
        <v>239.01643078862961</v>
      </c>
      <c r="G7584" s="24">
        <v>42325</v>
      </c>
      <c r="H7584" s="33">
        <v>1</v>
      </c>
      <c r="I7584">
        <v>0.98884995907581841</v>
      </c>
      <c r="J7584" s="40">
        <v>42724.228059177687</v>
      </c>
    </row>
    <row r="7585" spans="1:10" x14ac:dyDescent="0.3">
      <c r="A7585" s="29">
        <v>7581</v>
      </c>
      <c r="B7585">
        <v>6296</v>
      </c>
      <c r="C7585" s="24">
        <v>42146</v>
      </c>
      <c r="D7585" s="24">
        <v>42512</v>
      </c>
      <c r="E7585">
        <v>5000</v>
      </c>
      <c r="F7585" s="31">
        <v>8213.1392730398275</v>
      </c>
      <c r="G7585" s="24">
        <v>42378</v>
      </c>
      <c r="H7585" s="33">
        <v>2</v>
      </c>
      <c r="I7585">
        <v>0.89574241276323197</v>
      </c>
      <c r="J7585" s="40">
        <v>42389.616548958948</v>
      </c>
    </row>
    <row r="7586" spans="1:10" x14ac:dyDescent="0.3">
      <c r="A7586" s="29">
        <v>7582</v>
      </c>
      <c r="B7586">
        <v>6300</v>
      </c>
      <c r="C7586" s="24">
        <v>42147</v>
      </c>
      <c r="D7586" s="24">
        <v>42513</v>
      </c>
      <c r="E7586">
        <v>6250</v>
      </c>
      <c r="F7586" s="31">
        <v>6081.4009276733441</v>
      </c>
      <c r="G7586" s="24">
        <v>42269</v>
      </c>
      <c r="H7586" s="33">
        <v>2</v>
      </c>
      <c r="I7586">
        <v>0.89574241276323197</v>
      </c>
      <c r="J7586" s="40">
        <v>42301.430951646362</v>
      </c>
    </row>
    <row r="7587" spans="1:10" x14ac:dyDescent="0.3">
      <c r="A7587" s="29">
        <v>7583</v>
      </c>
      <c r="B7587">
        <v>6302</v>
      </c>
      <c r="C7587" s="24">
        <v>42027</v>
      </c>
      <c r="D7587" s="24">
        <v>43488</v>
      </c>
      <c r="E7587">
        <v>6250</v>
      </c>
      <c r="F7587" s="31">
        <v>851.58064418214815</v>
      </c>
      <c r="G7587" s="24">
        <v>42787</v>
      </c>
      <c r="H7587" s="33">
        <v>1</v>
      </c>
      <c r="I7587">
        <v>0.98884995907581841</v>
      </c>
      <c r="J7587" s="40">
        <v>45387.254315699778</v>
      </c>
    </row>
    <row r="7588" spans="1:10" x14ac:dyDescent="0.3">
      <c r="A7588" s="29">
        <v>7584</v>
      </c>
      <c r="B7588">
        <v>6302</v>
      </c>
      <c r="C7588" s="24">
        <v>42027</v>
      </c>
      <c r="D7588" s="24">
        <v>43488</v>
      </c>
      <c r="E7588">
        <v>6250</v>
      </c>
      <c r="F7588" s="31">
        <v>25258.487155863491</v>
      </c>
      <c r="G7588" s="24">
        <v>43242</v>
      </c>
      <c r="H7588" s="33">
        <v>4</v>
      </c>
      <c r="I7588">
        <v>0.7196296248241657</v>
      </c>
      <c r="J7588" s="40">
        <v>43656.796691765594</v>
      </c>
    </row>
    <row r="7589" spans="1:10" x14ac:dyDescent="0.3">
      <c r="A7589" s="29">
        <v>7585</v>
      </c>
      <c r="B7589">
        <v>6302</v>
      </c>
      <c r="C7589" s="24">
        <v>42027</v>
      </c>
      <c r="D7589" s="24">
        <v>43488</v>
      </c>
      <c r="E7589">
        <v>6250</v>
      </c>
      <c r="F7589" s="31">
        <v>836.20237096708877</v>
      </c>
      <c r="G7589" s="24">
        <v>43257</v>
      </c>
      <c r="H7589" s="33">
        <v>1</v>
      </c>
      <c r="I7589">
        <v>0.98884995907581841</v>
      </c>
      <c r="J7589" s="40">
        <v>43786.615553623837</v>
      </c>
    </row>
    <row r="7590" spans="1:10" x14ac:dyDescent="0.3">
      <c r="A7590" s="29">
        <v>7586</v>
      </c>
      <c r="B7590">
        <v>6303</v>
      </c>
      <c r="C7590" s="24">
        <v>42339</v>
      </c>
      <c r="D7590" s="24">
        <v>42705</v>
      </c>
      <c r="E7590">
        <v>6250</v>
      </c>
      <c r="F7590" s="31">
        <v>41669.670707148623</v>
      </c>
      <c r="G7590" s="24">
        <v>42551</v>
      </c>
      <c r="H7590" s="33">
        <v>5</v>
      </c>
      <c r="I7590">
        <v>0.65037668367826484</v>
      </c>
      <c r="J7590" s="40">
        <v>42639.690586111043</v>
      </c>
    </row>
    <row r="7591" spans="1:10" x14ac:dyDescent="0.3">
      <c r="A7591" s="29">
        <v>7587</v>
      </c>
      <c r="B7591">
        <v>6304</v>
      </c>
      <c r="C7591" s="24">
        <v>42271</v>
      </c>
      <c r="D7591" s="24">
        <v>43002</v>
      </c>
      <c r="E7591">
        <v>3750</v>
      </c>
      <c r="F7591" s="31">
        <v>938.01595497496464</v>
      </c>
      <c r="G7591" s="24">
        <v>42811</v>
      </c>
      <c r="H7591" s="33">
        <v>1</v>
      </c>
      <c r="I7591">
        <v>0.98884995907581841</v>
      </c>
      <c r="J7591" s="40">
        <v>42865.862078827588</v>
      </c>
    </row>
    <row r="7592" spans="1:10" x14ac:dyDescent="0.3">
      <c r="A7592" s="29">
        <v>7588</v>
      </c>
      <c r="B7592">
        <v>6304</v>
      </c>
      <c r="C7592" s="24">
        <v>42271</v>
      </c>
      <c r="D7592" s="24">
        <v>43002</v>
      </c>
      <c r="E7592">
        <v>3750</v>
      </c>
      <c r="F7592" s="31">
        <v>3243.2057712574074</v>
      </c>
      <c r="G7592" s="24">
        <v>42339</v>
      </c>
      <c r="H7592" s="33">
        <v>1</v>
      </c>
      <c r="I7592">
        <v>0.98884995907581841</v>
      </c>
      <c r="J7592" s="40">
        <v>43256.370706442933</v>
      </c>
    </row>
    <row r="7593" spans="1:10" x14ac:dyDescent="0.3">
      <c r="A7593" s="29">
        <v>7589</v>
      </c>
      <c r="B7593">
        <v>6307</v>
      </c>
      <c r="C7593" s="24">
        <v>42343</v>
      </c>
      <c r="D7593" s="24">
        <v>42709</v>
      </c>
      <c r="E7593">
        <v>4375</v>
      </c>
      <c r="F7593" s="31">
        <v>5446.5289791469977</v>
      </c>
      <c r="G7593" s="24">
        <v>42606</v>
      </c>
      <c r="H7593" s="33">
        <v>2</v>
      </c>
      <c r="I7593">
        <v>0.89574241276323197</v>
      </c>
      <c r="J7593" s="40">
        <v>42637.912165526664</v>
      </c>
    </row>
    <row r="7594" spans="1:10" x14ac:dyDescent="0.3">
      <c r="A7594" s="29">
        <v>7590</v>
      </c>
      <c r="B7594">
        <v>6308</v>
      </c>
      <c r="C7594" s="24">
        <v>42027</v>
      </c>
      <c r="D7594" s="24">
        <v>42392</v>
      </c>
      <c r="E7594">
        <v>4375</v>
      </c>
      <c r="F7594" s="31">
        <v>8456.289798769476</v>
      </c>
      <c r="G7594" s="24">
        <v>42226</v>
      </c>
      <c r="H7594" s="33">
        <v>2</v>
      </c>
      <c r="I7594">
        <v>0.89574241276323197</v>
      </c>
      <c r="J7594" s="40">
        <v>42840.906797812197</v>
      </c>
    </row>
    <row r="7595" spans="1:10" x14ac:dyDescent="0.3">
      <c r="A7595" s="29">
        <v>7591</v>
      </c>
      <c r="B7595">
        <v>6309</v>
      </c>
      <c r="C7595" s="24">
        <v>42270</v>
      </c>
      <c r="D7595" s="24">
        <v>42636</v>
      </c>
      <c r="E7595">
        <v>3750</v>
      </c>
      <c r="F7595" s="31">
        <v>702.79128206855262</v>
      </c>
      <c r="G7595" s="24">
        <v>42384</v>
      </c>
      <c r="H7595" s="33">
        <v>1</v>
      </c>
      <c r="I7595">
        <v>0.98884995907581841</v>
      </c>
      <c r="J7595" s="40">
        <v>42703.262967535193</v>
      </c>
    </row>
    <row r="7596" spans="1:10" x14ac:dyDescent="0.3">
      <c r="A7596" s="29">
        <v>7592</v>
      </c>
      <c r="B7596">
        <v>6310</v>
      </c>
      <c r="C7596" s="24">
        <v>42261</v>
      </c>
      <c r="D7596" s="24">
        <v>43722</v>
      </c>
      <c r="E7596">
        <v>4375</v>
      </c>
      <c r="F7596" s="31">
        <v>5409.4723391174184</v>
      </c>
      <c r="G7596" s="24">
        <v>42655</v>
      </c>
      <c r="H7596" s="33">
        <v>2</v>
      </c>
      <c r="I7596">
        <v>0.89574241276323197</v>
      </c>
      <c r="J7596" s="40">
        <v>42862.417565310949</v>
      </c>
    </row>
    <row r="7597" spans="1:10" x14ac:dyDescent="0.3">
      <c r="A7597" s="29">
        <v>7593</v>
      </c>
      <c r="B7597">
        <v>6310</v>
      </c>
      <c r="C7597" s="24">
        <v>42261</v>
      </c>
      <c r="D7597" s="24">
        <v>43722</v>
      </c>
      <c r="E7597">
        <v>4375</v>
      </c>
      <c r="F7597" s="31">
        <v>1096.4110398518565</v>
      </c>
      <c r="G7597" s="24">
        <v>43332</v>
      </c>
      <c r="H7597" s="33">
        <v>1</v>
      </c>
      <c r="I7597">
        <v>0.98884995907581841</v>
      </c>
      <c r="J7597" s="40">
        <v>43615.684217175563</v>
      </c>
    </row>
    <row r="7598" spans="1:10" x14ac:dyDescent="0.3">
      <c r="A7598" s="29">
        <v>7594</v>
      </c>
      <c r="B7598">
        <v>6313</v>
      </c>
      <c r="C7598" s="24">
        <v>42280</v>
      </c>
      <c r="D7598" s="24">
        <v>43741</v>
      </c>
      <c r="E7598">
        <v>3750</v>
      </c>
      <c r="F7598" s="31">
        <v>3591.121245196744</v>
      </c>
      <c r="G7598" s="24">
        <v>43006</v>
      </c>
      <c r="H7598" s="33">
        <v>1</v>
      </c>
      <c r="I7598">
        <v>0.98884995907581841</v>
      </c>
      <c r="J7598" s="40">
        <v>43418.342347482692</v>
      </c>
    </row>
    <row r="7599" spans="1:10" x14ac:dyDescent="0.3">
      <c r="A7599" s="29">
        <v>7595</v>
      </c>
      <c r="B7599">
        <v>6313</v>
      </c>
      <c r="C7599" s="24">
        <v>42280</v>
      </c>
      <c r="D7599" s="24">
        <v>43741</v>
      </c>
      <c r="E7599">
        <v>3750</v>
      </c>
      <c r="F7599" s="31">
        <v>2861.4781935441074</v>
      </c>
      <c r="G7599" s="24">
        <v>42793</v>
      </c>
      <c r="H7599" s="33">
        <v>1</v>
      </c>
      <c r="I7599">
        <v>0.98884995907581841</v>
      </c>
      <c r="J7599" s="40">
        <v>42984.215871382679</v>
      </c>
    </row>
    <row r="7600" spans="1:10" x14ac:dyDescent="0.3">
      <c r="A7600" s="29">
        <v>7596</v>
      </c>
      <c r="B7600">
        <v>6313</v>
      </c>
      <c r="C7600" s="24">
        <v>42280</v>
      </c>
      <c r="D7600" s="24">
        <v>43741</v>
      </c>
      <c r="E7600">
        <v>3750</v>
      </c>
      <c r="F7600" s="31">
        <v>1749.7876028215587</v>
      </c>
      <c r="G7600" s="24">
        <v>42622</v>
      </c>
      <c r="H7600" s="33">
        <v>1</v>
      </c>
      <c r="I7600">
        <v>0.98884995907581841</v>
      </c>
      <c r="J7600" s="40">
        <v>42917.364290453086</v>
      </c>
    </row>
    <row r="7601" spans="1:10" x14ac:dyDescent="0.3">
      <c r="A7601" s="29">
        <v>7597</v>
      </c>
      <c r="B7601">
        <v>6314</v>
      </c>
      <c r="C7601" s="24">
        <v>42296</v>
      </c>
      <c r="D7601" s="24">
        <v>43757</v>
      </c>
      <c r="E7601">
        <v>5000</v>
      </c>
      <c r="F7601" s="31">
        <v>8429.6603548689545</v>
      </c>
      <c r="G7601" s="24">
        <v>43237</v>
      </c>
      <c r="H7601" s="33">
        <v>2</v>
      </c>
      <c r="I7601">
        <v>0.89574241276323197</v>
      </c>
      <c r="J7601" s="40">
        <v>43357.489154864423</v>
      </c>
    </row>
    <row r="7602" spans="1:10" x14ac:dyDescent="0.3">
      <c r="A7602" s="29">
        <v>7598</v>
      </c>
      <c r="B7602">
        <v>6317</v>
      </c>
      <c r="C7602" s="24">
        <v>42323</v>
      </c>
      <c r="D7602" s="24">
        <v>43784</v>
      </c>
      <c r="E7602">
        <v>3750</v>
      </c>
      <c r="F7602" s="31">
        <v>1993.3845820173415</v>
      </c>
      <c r="G7602" s="24">
        <v>43477</v>
      </c>
      <c r="H7602" s="33">
        <v>1</v>
      </c>
      <c r="I7602">
        <v>0.98884995907581841</v>
      </c>
      <c r="J7602" s="40">
        <v>45117.30494260876</v>
      </c>
    </row>
    <row r="7603" spans="1:10" x14ac:dyDescent="0.3">
      <c r="A7603" s="29">
        <v>7599</v>
      </c>
      <c r="B7603">
        <v>6317</v>
      </c>
      <c r="C7603" s="24">
        <v>42323</v>
      </c>
      <c r="D7603" s="24">
        <v>43784</v>
      </c>
      <c r="E7603">
        <v>3750</v>
      </c>
      <c r="F7603" s="31">
        <v>6962.0954709794942</v>
      </c>
      <c r="G7603" s="24">
        <v>42780</v>
      </c>
      <c r="H7603" s="33">
        <v>2</v>
      </c>
      <c r="I7603">
        <v>0.89574241276323197</v>
      </c>
      <c r="J7603" s="40">
        <v>43110.580643847723</v>
      </c>
    </row>
    <row r="7604" spans="1:10" x14ac:dyDescent="0.3">
      <c r="A7604" s="29">
        <v>7600</v>
      </c>
      <c r="B7604">
        <v>6317</v>
      </c>
      <c r="C7604" s="24">
        <v>42323</v>
      </c>
      <c r="D7604" s="24">
        <v>43784</v>
      </c>
      <c r="E7604">
        <v>3750</v>
      </c>
      <c r="F7604" s="31">
        <v>12510.740566966295</v>
      </c>
      <c r="G7604" s="24">
        <v>42997</v>
      </c>
      <c r="H7604" s="33">
        <v>3</v>
      </c>
      <c r="I7604">
        <v>0.80482337140270255</v>
      </c>
      <c r="J7604" s="40">
        <v>43735.805761480871</v>
      </c>
    </row>
    <row r="7605" spans="1:10" x14ac:dyDescent="0.3">
      <c r="A7605" s="29">
        <v>7601</v>
      </c>
      <c r="B7605">
        <v>6317</v>
      </c>
      <c r="C7605" s="24">
        <v>42323</v>
      </c>
      <c r="D7605" s="24">
        <v>43784</v>
      </c>
      <c r="E7605">
        <v>3750</v>
      </c>
      <c r="F7605" s="31">
        <v>2999.7338726697926</v>
      </c>
      <c r="G7605" s="24">
        <v>42721</v>
      </c>
      <c r="H7605" s="33">
        <v>1</v>
      </c>
      <c r="I7605">
        <v>0.98884995907581841</v>
      </c>
      <c r="J7605" s="40">
        <v>43565.676268501178</v>
      </c>
    </row>
    <row r="7606" spans="1:10" x14ac:dyDescent="0.3">
      <c r="A7606" s="29">
        <v>7602</v>
      </c>
      <c r="B7606">
        <v>6318</v>
      </c>
      <c r="C7606" s="24">
        <v>42149</v>
      </c>
      <c r="D7606" s="24">
        <v>43610</v>
      </c>
      <c r="E7606">
        <v>3750</v>
      </c>
      <c r="F7606" s="31">
        <v>1214.8272006384873</v>
      </c>
      <c r="G7606" s="24">
        <v>43582</v>
      </c>
      <c r="H7606" s="33">
        <v>1</v>
      </c>
      <c r="I7606">
        <v>0.98884995907581841</v>
      </c>
      <c r="J7606" s="40">
        <v>43607.029338001805</v>
      </c>
    </row>
    <row r="7607" spans="1:10" x14ac:dyDescent="0.3">
      <c r="A7607" s="29">
        <v>7603</v>
      </c>
      <c r="B7607">
        <v>6319</v>
      </c>
      <c r="C7607" s="24">
        <v>42301</v>
      </c>
      <c r="D7607" s="24">
        <v>43762</v>
      </c>
      <c r="E7607">
        <v>6250</v>
      </c>
      <c r="F7607" s="31">
        <v>1932.5242346308842</v>
      </c>
      <c r="G7607" s="24">
        <v>42721</v>
      </c>
      <c r="H7607" s="33">
        <v>1</v>
      </c>
      <c r="I7607">
        <v>0.98884995907581841</v>
      </c>
      <c r="J7607" s="40">
        <v>42924.547100515825</v>
      </c>
    </row>
    <row r="7608" spans="1:10" x14ac:dyDescent="0.3">
      <c r="A7608" s="29">
        <v>7604</v>
      </c>
      <c r="B7608">
        <v>6319</v>
      </c>
      <c r="C7608" s="24">
        <v>42301</v>
      </c>
      <c r="D7608" s="24">
        <v>43762</v>
      </c>
      <c r="E7608">
        <v>6250</v>
      </c>
      <c r="F7608" s="31">
        <v>6951.2465291597937</v>
      </c>
      <c r="G7608" s="24">
        <v>42670</v>
      </c>
      <c r="H7608" s="33">
        <v>2</v>
      </c>
      <c r="I7608">
        <v>0.89574241276323197</v>
      </c>
      <c r="J7608" s="40">
        <v>42678.622678360916</v>
      </c>
    </row>
    <row r="7609" spans="1:10" x14ac:dyDescent="0.3">
      <c r="A7609" s="29">
        <v>7605</v>
      </c>
      <c r="B7609">
        <v>6320</v>
      </c>
      <c r="C7609" s="24">
        <v>42308</v>
      </c>
      <c r="D7609" s="24">
        <v>42674</v>
      </c>
      <c r="E7609">
        <v>5625</v>
      </c>
      <c r="F7609" s="31">
        <v>3536.9257029159503</v>
      </c>
      <c r="G7609" s="24">
        <v>42606</v>
      </c>
      <c r="H7609" s="33">
        <v>1</v>
      </c>
      <c r="I7609">
        <v>0.98884995907581841</v>
      </c>
      <c r="J7609" s="40">
        <v>42966.722876192754</v>
      </c>
    </row>
    <row r="7610" spans="1:10" x14ac:dyDescent="0.3">
      <c r="A7610" s="29">
        <v>7606</v>
      </c>
      <c r="B7610">
        <v>6321</v>
      </c>
      <c r="C7610" s="24">
        <v>42009</v>
      </c>
      <c r="D7610" s="24">
        <v>42374</v>
      </c>
      <c r="E7610">
        <v>6250</v>
      </c>
      <c r="F7610" s="31">
        <v>22907.557455734968</v>
      </c>
      <c r="G7610" s="24">
        <v>42317</v>
      </c>
      <c r="H7610" s="33">
        <v>4</v>
      </c>
      <c r="I7610">
        <v>0.7196296248241657</v>
      </c>
      <c r="J7610" s="40">
        <v>42571.799361569494</v>
      </c>
    </row>
    <row r="7611" spans="1:10" x14ac:dyDescent="0.3">
      <c r="A7611" s="29">
        <v>7607</v>
      </c>
      <c r="B7611">
        <v>6322</v>
      </c>
      <c r="C7611" s="24">
        <v>42221</v>
      </c>
      <c r="D7611" s="24">
        <v>43682</v>
      </c>
      <c r="E7611">
        <v>5625</v>
      </c>
      <c r="F7611" s="31">
        <v>1044.8354827665844</v>
      </c>
      <c r="G7611" s="24">
        <v>42579</v>
      </c>
      <c r="H7611" s="33">
        <v>1</v>
      </c>
      <c r="I7611">
        <v>0.98884995907581841</v>
      </c>
      <c r="J7611" s="40">
        <v>43325.201302557747</v>
      </c>
    </row>
    <row r="7612" spans="1:10" x14ac:dyDescent="0.3">
      <c r="A7612" s="29">
        <v>7608</v>
      </c>
      <c r="B7612">
        <v>6328</v>
      </c>
      <c r="C7612" s="24">
        <v>42035</v>
      </c>
      <c r="D7612" s="24">
        <v>43496</v>
      </c>
      <c r="E7612">
        <v>5625</v>
      </c>
      <c r="F7612" s="31">
        <v>4056.118175495646</v>
      </c>
      <c r="G7612" s="24">
        <v>42044</v>
      </c>
      <c r="H7612" s="33">
        <v>1</v>
      </c>
      <c r="I7612">
        <v>0.98884995907581841</v>
      </c>
      <c r="J7612" s="40">
        <v>42202.959669217445</v>
      </c>
    </row>
    <row r="7613" spans="1:10" x14ac:dyDescent="0.3">
      <c r="A7613" s="29">
        <v>7609</v>
      </c>
      <c r="B7613">
        <v>6328</v>
      </c>
      <c r="C7613" s="24">
        <v>42035</v>
      </c>
      <c r="D7613" s="24">
        <v>43496</v>
      </c>
      <c r="E7613">
        <v>5625</v>
      </c>
      <c r="F7613" s="31">
        <v>1604.0848510304033</v>
      </c>
      <c r="G7613" s="24">
        <v>42456</v>
      </c>
      <c r="H7613" s="33">
        <v>1</v>
      </c>
      <c r="I7613">
        <v>0.98884995907581841</v>
      </c>
      <c r="J7613" s="40">
        <v>42545.332379136991</v>
      </c>
    </row>
    <row r="7614" spans="1:10" x14ac:dyDescent="0.3">
      <c r="A7614" s="29">
        <v>7610</v>
      </c>
      <c r="B7614">
        <v>6329</v>
      </c>
      <c r="C7614" s="24">
        <v>42234</v>
      </c>
      <c r="D7614" s="24">
        <v>43330</v>
      </c>
      <c r="E7614">
        <v>4375</v>
      </c>
      <c r="F7614" s="31">
        <v>12258.254359446182</v>
      </c>
      <c r="G7614" s="24">
        <v>43271</v>
      </c>
      <c r="H7614" s="33">
        <v>3</v>
      </c>
      <c r="I7614">
        <v>0.80482337140270255</v>
      </c>
      <c r="J7614" s="40">
        <v>43447.067514134324</v>
      </c>
    </row>
    <row r="7615" spans="1:10" x14ac:dyDescent="0.3">
      <c r="A7615" s="29">
        <v>7611</v>
      </c>
      <c r="B7615">
        <v>6329</v>
      </c>
      <c r="C7615" s="24">
        <v>42234</v>
      </c>
      <c r="D7615" s="24">
        <v>43330</v>
      </c>
      <c r="E7615">
        <v>4375</v>
      </c>
      <c r="F7615" s="31">
        <v>2212.2933643783817</v>
      </c>
      <c r="G7615" s="24">
        <v>42642</v>
      </c>
      <c r="H7615" s="33">
        <v>1</v>
      </c>
      <c r="I7615">
        <v>0.98884995907581841</v>
      </c>
      <c r="J7615" s="40">
        <v>42716.369257001112</v>
      </c>
    </row>
    <row r="7616" spans="1:10" x14ac:dyDescent="0.3">
      <c r="A7616" s="29">
        <v>7612</v>
      </c>
      <c r="B7616">
        <v>6330</v>
      </c>
      <c r="C7616" s="24">
        <v>42141</v>
      </c>
      <c r="D7616" s="24">
        <v>43602</v>
      </c>
      <c r="E7616">
        <v>5000</v>
      </c>
      <c r="F7616" s="31">
        <v>1167.9669237635317</v>
      </c>
      <c r="G7616" s="24">
        <v>42163</v>
      </c>
      <c r="H7616" s="33">
        <v>1</v>
      </c>
      <c r="I7616">
        <v>0.98884995907581841</v>
      </c>
      <c r="J7616" s="40">
        <v>42370.819330788167</v>
      </c>
    </row>
    <row r="7617" spans="1:10" x14ac:dyDescent="0.3">
      <c r="A7617" s="29">
        <v>7613</v>
      </c>
      <c r="B7617">
        <v>6333</v>
      </c>
      <c r="C7617" s="24">
        <v>42225</v>
      </c>
      <c r="D7617" s="24">
        <v>42591</v>
      </c>
      <c r="E7617">
        <v>4375</v>
      </c>
      <c r="F7617" s="31">
        <v>610.57732638699451</v>
      </c>
      <c r="G7617" s="24">
        <v>42429</v>
      </c>
      <c r="H7617" s="33">
        <v>1</v>
      </c>
      <c r="I7617">
        <v>0.98884995907581841</v>
      </c>
      <c r="J7617" s="40">
        <v>42703.246570345189</v>
      </c>
    </row>
    <row r="7618" spans="1:10" x14ac:dyDescent="0.3">
      <c r="A7618" s="29">
        <v>7614</v>
      </c>
      <c r="B7618">
        <v>6335</v>
      </c>
      <c r="C7618" s="24">
        <v>42360</v>
      </c>
      <c r="D7618" s="24">
        <v>43821</v>
      </c>
      <c r="E7618">
        <v>6250</v>
      </c>
      <c r="F7618" s="31">
        <v>4339.2790274825747</v>
      </c>
      <c r="G7618" s="24">
        <v>43487</v>
      </c>
      <c r="H7618" s="33">
        <v>1</v>
      </c>
      <c r="I7618">
        <v>0.98884995907581841</v>
      </c>
      <c r="J7618" s="40">
        <v>44284.558476740902</v>
      </c>
    </row>
    <row r="7619" spans="1:10" x14ac:dyDescent="0.3">
      <c r="A7619" s="29">
        <v>7615</v>
      </c>
      <c r="B7619">
        <v>6335</v>
      </c>
      <c r="C7619" s="24">
        <v>42360</v>
      </c>
      <c r="D7619" s="24">
        <v>43821</v>
      </c>
      <c r="E7619">
        <v>6250</v>
      </c>
      <c r="F7619" s="31">
        <v>7372.2940006772224</v>
      </c>
      <c r="G7619" s="24">
        <v>43092</v>
      </c>
      <c r="H7619" s="33">
        <v>2</v>
      </c>
      <c r="I7619">
        <v>0.89574241276323197</v>
      </c>
      <c r="J7619" s="40">
        <v>43572.878825442611</v>
      </c>
    </row>
    <row r="7620" spans="1:10" x14ac:dyDescent="0.3">
      <c r="A7620" s="29">
        <v>7616</v>
      </c>
      <c r="B7620">
        <v>6335</v>
      </c>
      <c r="C7620" s="24">
        <v>42360</v>
      </c>
      <c r="D7620" s="24">
        <v>43821</v>
      </c>
      <c r="E7620">
        <v>6250</v>
      </c>
      <c r="F7620" s="31">
        <v>4968.3041570630949</v>
      </c>
      <c r="G7620" s="24">
        <v>42890</v>
      </c>
      <c r="H7620" s="33">
        <v>1</v>
      </c>
      <c r="I7620">
        <v>0.98884995907581841</v>
      </c>
      <c r="J7620" s="40">
        <v>43283.417587589567</v>
      </c>
    </row>
    <row r="7621" spans="1:10" x14ac:dyDescent="0.3">
      <c r="A7621" s="29">
        <v>7617</v>
      </c>
      <c r="B7621">
        <v>6335</v>
      </c>
      <c r="C7621" s="24">
        <v>42360</v>
      </c>
      <c r="D7621" s="24">
        <v>43821</v>
      </c>
      <c r="E7621">
        <v>6250</v>
      </c>
      <c r="F7621" s="31">
        <v>7733.3916976211212</v>
      </c>
      <c r="G7621" s="24">
        <v>43799</v>
      </c>
      <c r="H7621" s="33">
        <v>2</v>
      </c>
      <c r="I7621">
        <v>0.89574241276323197</v>
      </c>
      <c r="J7621" s="40">
        <v>43933.340363317868</v>
      </c>
    </row>
    <row r="7622" spans="1:10" x14ac:dyDescent="0.3">
      <c r="A7622" s="29">
        <v>7618</v>
      </c>
      <c r="B7622">
        <v>6337</v>
      </c>
      <c r="C7622" s="24">
        <v>42181</v>
      </c>
      <c r="D7622" s="24">
        <v>43642</v>
      </c>
      <c r="E7622">
        <v>3750</v>
      </c>
      <c r="F7622" s="31">
        <v>3680.9447027171254</v>
      </c>
      <c r="G7622" s="24">
        <v>43116</v>
      </c>
      <c r="H7622" s="33">
        <v>1</v>
      </c>
      <c r="I7622">
        <v>0.98884995907581841</v>
      </c>
      <c r="J7622" s="40">
        <v>43472.658049369209</v>
      </c>
    </row>
    <row r="7623" spans="1:10" x14ac:dyDescent="0.3">
      <c r="A7623" s="29">
        <v>7619</v>
      </c>
      <c r="B7623">
        <v>6337</v>
      </c>
      <c r="C7623" s="24">
        <v>42181</v>
      </c>
      <c r="D7623" s="24">
        <v>43642</v>
      </c>
      <c r="E7623">
        <v>3750</v>
      </c>
      <c r="F7623" s="31">
        <v>4604.6687353950056</v>
      </c>
      <c r="G7623" s="24">
        <v>42678</v>
      </c>
      <c r="H7623" s="33">
        <v>1</v>
      </c>
      <c r="I7623">
        <v>0.98884995907581841</v>
      </c>
      <c r="J7623" s="40">
        <v>43077.512234869922</v>
      </c>
    </row>
    <row r="7624" spans="1:10" x14ac:dyDescent="0.3">
      <c r="A7624" s="29">
        <v>7620</v>
      </c>
      <c r="B7624">
        <v>6339</v>
      </c>
      <c r="C7624" s="24">
        <v>42092</v>
      </c>
      <c r="D7624" s="24">
        <v>42458</v>
      </c>
      <c r="E7624">
        <v>3750</v>
      </c>
      <c r="F7624" s="31">
        <v>8377.6349698051181</v>
      </c>
      <c r="G7624" s="24">
        <v>42257</v>
      </c>
      <c r="H7624" s="33">
        <v>2</v>
      </c>
      <c r="I7624">
        <v>0.89574241276323197</v>
      </c>
      <c r="J7624" s="40">
        <v>43086.721885940438</v>
      </c>
    </row>
    <row r="7625" spans="1:10" x14ac:dyDescent="0.3">
      <c r="A7625" s="29">
        <v>7621</v>
      </c>
      <c r="B7625">
        <v>6340</v>
      </c>
      <c r="C7625" s="24">
        <v>42205</v>
      </c>
      <c r="D7625" s="24">
        <v>43301</v>
      </c>
      <c r="E7625">
        <v>5625</v>
      </c>
      <c r="F7625" s="31">
        <v>7507.9844303403452</v>
      </c>
      <c r="G7625" s="24">
        <v>42348</v>
      </c>
      <c r="H7625" s="33">
        <v>2</v>
      </c>
      <c r="I7625">
        <v>0.89574241276323197</v>
      </c>
      <c r="J7625" s="40">
        <v>42390.974785515973</v>
      </c>
    </row>
    <row r="7626" spans="1:10" x14ac:dyDescent="0.3">
      <c r="A7626" s="29">
        <v>7622</v>
      </c>
      <c r="B7626">
        <v>6343</v>
      </c>
      <c r="C7626" s="24">
        <v>42178</v>
      </c>
      <c r="D7626" s="24">
        <v>43639</v>
      </c>
      <c r="E7626">
        <v>4375</v>
      </c>
      <c r="F7626" s="31">
        <v>228.1976602686382</v>
      </c>
      <c r="G7626" s="24">
        <v>43014</v>
      </c>
      <c r="H7626" s="33">
        <v>1</v>
      </c>
      <c r="I7626">
        <v>0.98884995907581841</v>
      </c>
      <c r="J7626" s="40">
        <v>43163.640898397905</v>
      </c>
    </row>
    <row r="7627" spans="1:10" x14ac:dyDescent="0.3">
      <c r="A7627" s="29">
        <v>7623</v>
      </c>
      <c r="B7627">
        <v>6343</v>
      </c>
      <c r="C7627" s="24">
        <v>42178</v>
      </c>
      <c r="D7627" s="24">
        <v>43639</v>
      </c>
      <c r="E7627">
        <v>4375</v>
      </c>
      <c r="F7627" s="31">
        <v>2913.046500134622</v>
      </c>
      <c r="G7627" s="24">
        <v>42737</v>
      </c>
      <c r="H7627" s="33">
        <v>1</v>
      </c>
      <c r="I7627">
        <v>0.98884995907581841</v>
      </c>
      <c r="J7627" s="40">
        <v>43098.212149687017</v>
      </c>
    </row>
    <row r="7628" spans="1:10" x14ac:dyDescent="0.3">
      <c r="A7628" s="29">
        <v>7624</v>
      </c>
      <c r="B7628">
        <v>6344</v>
      </c>
      <c r="C7628" s="24">
        <v>42144</v>
      </c>
      <c r="D7628" s="24">
        <v>43605</v>
      </c>
      <c r="E7628">
        <v>6250</v>
      </c>
      <c r="F7628" s="31">
        <v>4237.6636475380892</v>
      </c>
      <c r="G7628" s="24">
        <v>42726</v>
      </c>
      <c r="H7628" s="33">
        <v>1</v>
      </c>
      <c r="I7628">
        <v>0.98884995907581841</v>
      </c>
      <c r="J7628" s="40">
        <v>43487.701896974308</v>
      </c>
    </row>
    <row r="7629" spans="1:10" x14ac:dyDescent="0.3">
      <c r="A7629" s="29">
        <v>7625</v>
      </c>
      <c r="B7629">
        <v>6345</v>
      </c>
      <c r="C7629" s="24">
        <v>42093</v>
      </c>
      <c r="D7629" s="24">
        <v>42824</v>
      </c>
      <c r="E7629">
        <v>6250</v>
      </c>
      <c r="F7629" s="31">
        <v>6069.4422771240506</v>
      </c>
      <c r="G7629" s="24">
        <v>42520</v>
      </c>
      <c r="H7629" s="33">
        <v>2</v>
      </c>
      <c r="I7629">
        <v>0.89574241276323197</v>
      </c>
      <c r="J7629" s="40">
        <v>42752.032126828693</v>
      </c>
    </row>
    <row r="7630" spans="1:10" x14ac:dyDescent="0.3">
      <c r="A7630" s="29">
        <v>7626</v>
      </c>
      <c r="B7630">
        <v>6351</v>
      </c>
      <c r="C7630" s="24">
        <v>42081</v>
      </c>
      <c r="D7630" s="24">
        <v>42447</v>
      </c>
      <c r="E7630">
        <v>5625</v>
      </c>
      <c r="F7630" s="31">
        <v>740.80131966101999</v>
      </c>
      <c r="G7630" s="24">
        <v>42335</v>
      </c>
      <c r="H7630" s="33">
        <v>1</v>
      </c>
      <c r="I7630">
        <v>0.98884995907581841</v>
      </c>
      <c r="J7630" s="40">
        <v>42523.906212354399</v>
      </c>
    </row>
    <row r="7631" spans="1:10" x14ac:dyDescent="0.3">
      <c r="A7631" s="29">
        <v>7627</v>
      </c>
      <c r="B7631">
        <v>6352</v>
      </c>
      <c r="C7631" s="24">
        <v>42201</v>
      </c>
      <c r="D7631" s="24">
        <v>43662</v>
      </c>
      <c r="E7631">
        <v>3750</v>
      </c>
      <c r="F7631" s="31">
        <v>2162.864309640569</v>
      </c>
      <c r="G7631" s="24">
        <v>42312</v>
      </c>
      <c r="H7631" s="33">
        <v>1</v>
      </c>
      <c r="I7631">
        <v>0.98884995907581841</v>
      </c>
      <c r="J7631" s="40">
        <v>42599.467106597251</v>
      </c>
    </row>
    <row r="7632" spans="1:10" x14ac:dyDescent="0.3">
      <c r="A7632" s="29">
        <v>7628</v>
      </c>
      <c r="B7632">
        <v>6352</v>
      </c>
      <c r="C7632" s="24">
        <v>42201</v>
      </c>
      <c r="D7632" s="24">
        <v>43662</v>
      </c>
      <c r="E7632">
        <v>3750</v>
      </c>
      <c r="F7632" s="31">
        <v>6423.3817776916221</v>
      </c>
      <c r="G7632" s="24">
        <v>42831</v>
      </c>
      <c r="H7632" s="33">
        <v>2</v>
      </c>
      <c r="I7632">
        <v>0.89574241276323197</v>
      </c>
      <c r="J7632" s="40">
        <v>42921.883107825401</v>
      </c>
    </row>
    <row r="7633" spans="1:10" x14ac:dyDescent="0.3">
      <c r="A7633" s="29">
        <v>7629</v>
      </c>
      <c r="B7633">
        <v>6353</v>
      </c>
      <c r="C7633" s="24">
        <v>42360</v>
      </c>
      <c r="D7633" s="24">
        <v>43821</v>
      </c>
      <c r="E7633">
        <v>4375</v>
      </c>
      <c r="F7633" s="31">
        <v>2054.1722031234126</v>
      </c>
      <c r="G7633" s="24">
        <v>43265</v>
      </c>
      <c r="H7633" s="33">
        <v>1</v>
      </c>
      <c r="I7633">
        <v>0.98884995907581841</v>
      </c>
      <c r="J7633" s="40">
        <v>43547.397603952748</v>
      </c>
    </row>
    <row r="7634" spans="1:10" x14ac:dyDescent="0.3">
      <c r="A7634" s="29">
        <v>7630</v>
      </c>
      <c r="B7634">
        <v>6355</v>
      </c>
      <c r="C7634" s="24">
        <v>42239</v>
      </c>
      <c r="D7634" s="24">
        <v>42605</v>
      </c>
      <c r="E7634">
        <v>4375</v>
      </c>
      <c r="F7634" s="31">
        <v>3367.7927841506298</v>
      </c>
      <c r="G7634" s="24">
        <v>42415</v>
      </c>
      <c r="H7634" s="33">
        <v>1</v>
      </c>
      <c r="I7634">
        <v>0.98884995907581841</v>
      </c>
      <c r="J7634" s="40">
        <v>42520.367396612724</v>
      </c>
    </row>
    <row r="7635" spans="1:10" x14ac:dyDescent="0.3">
      <c r="A7635" s="29">
        <v>7631</v>
      </c>
      <c r="B7635">
        <v>6355</v>
      </c>
      <c r="C7635" s="24">
        <v>42239</v>
      </c>
      <c r="D7635" s="24">
        <v>42605</v>
      </c>
      <c r="E7635">
        <v>4375</v>
      </c>
      <c r="F7635" s="31">
        <v>6416.9297569776318</v>
      </c>
      <c r="G7635" s="24">
        <v>42547</v>
      </c>
      <c r="H7635" s="33">
        <v>2</v>
      </c>
      <c r="I7635">
        <v>0.89574241276323197</v>
      </c>
      <c r="J7635" s="40">
        <v>42570.776145402298</v>
      </c>
    </row>
    <row r="7636" spans="1:10" x14ac:dyDescent="0.3">
      <c r="A7636" s="29">
        <v>7632</v>
      </c>
      <c r="B7636">
        <v>6355</v>
      </c>
      <c r="C7636" s="24">
        <v>42239</v>
      </c>
      <c r="D7636" s="24">
        <v>42605</v>
      </c>
      <c r="E7636">
        <v>4375</v>
      </c>
      <c r="F7636" s="31">
        <v>11194.485108775634</v>
      </c>
      <c r="G7636" s="24">
        <v>42592</v>
      </c>
      <c r="H7636" s="33">
        <v>3</v>
      </c>
      <c r="I7636">
        <v>0.80482337140270255</v>
      </c>
      <c r="J7636" s="40">
        <v>42997.821655527929</v>
      </c>
    </row>
    <row r="7637" spans="1:10" x14ac:dyDescent="0.3">
      <c r="A7637" s="29">
        <v>7633</v>
      </c>
      <c r="B7637">
        <v>6356</v>
      </c>
      <c r="C7637" s="24">
        <v>42256</v>
      </c>
      <c r="D7637" s="24">
        <v>43717</v>
      </c>
      <c r="E7637">
        <v>6250</v>
      </c>
      <c r="F7637" s="31">
        <v>10970.948387311668</v>
      </c>
      <c r="G7637" s="24">
        <v>43375</v>
      </c>
      <c r="H7637" s="33">
        <v>3</v>
      </c>
      <c r="I7637">
        <v>0.80482337140270255</v>
      </c>
      <c r="J7637" s="40">
        <v>43472.261432613624</v>
      </c>
    </row>
    <row r="7638" spans="1:10" x14ac:dyDescent="0.3">
      <c r="A7638" s="29">
        <v>7634</v>
      </c>
      <c r="B7638">
        <v>6356</v>
      </c>
      <c r="C7638" s="24">
        <v>42256</v>
      </c>
      <c r="D7638" s="24">
        <v>43717</v>
      </c>
      <c r="E7638">
        <v>6250</v>
      </c>
      <c r="F7638" s="31">
        <v>11006.317825684602</v>
      </c>
      <c r="G7638" s="24">
        <v>42887</v>
      </c>
      <c r="H7638" s="33">
        <v>3</v>
      </c>
      <c r="I7638">
        <v>0.80482337140270255</v>
      </c>
      <c r="J7638" s="40">
        <v>43103.070147828948</v>
      </c>
    </row>
    <row r="7639" spans="1:10" x14ac:dyDescent="0.3">
      <c r="A7639" s="29">
        <v>7635</v>
      </c>
      <c r="B7639">
        <v>6357</v>
      </c>
      <c r="C7639" s="24">
        <v>42078</v>
      </c>
      <c r="D7639" s="24">
        <v>43539</v>
      </c>
      <c r="E7639">
        <v>5000</v>
      </c>
      <c r="F7639" s="31">
        <v>5005.1288517506</v>
      </c>
      <c r="G7639" s="24">
        <v>42643</v>
      </c>
      <c r="H7639" s="33">
        <v>2</v>
      </c>
      <c r="I7639">
        <v>0.89574241276323197</v>
      </c>
      <c r="J7639" s="40">
        <v>42759.878277284144</v>
      </c>
    </row>
    <row r="7640" spans="1:10" x14ac:dyDescent="0.3">
      <c r="A7640" s="29">
        <v>7636</v>
      </c>
      <c r="B7640">
        <v>6357</v>
      </c>
      <c r="C7640" s="24">
        <v>42078</v>
      </c>
      <c r="D7640" s="24">
        <v>43539</v>
      </c>
      <c r="E7640">
        <v>5000</v>
      </c>
      <c r="F7640" s="31">
        <v>5472.2456218846482</v>
      </c>
      <c r="G7640" s="24">
        <v>43532</v>
      </c>
      <c r="H7640" s="33">
        <v>2</v>
      </c>
      <c r="I7640">
        <v>0.89574241276323197</v>
      </c>
      <c r="J7640" s="40">
        <v>43629.878506788089</v>
      </c>
    </row>
    <row r="7641" spans="1:10" x14ac:dyDescent="0.3">
      <c r="A7641" s="29">
        <v>7637</v>
      </c>
      <c r="B7641">
        <v>6357</v>
      </c>
      <c r="C7641" s="24">
        <v>42078</v>
      </c>
      <c r="D7641" s="24">
        <v>43539</v>
      </c>
      <c r="E7641">
        <v>5000</v>
      </c>
      <c r="F7641" s="31">
        <v>2404.1184831810901</v>
      </c>
      <c r="G7641" s="24">
        <v>43238</v>
      </c>
      <c r="H7641" s="33">
        <v>1</v>
      </c>
      <c r="I7641">
        <v>0.98884995907581841</v>
      </c>
      <c r="J7641" s="40">
        <v>43308.444587469152</v>
      </c>
    </row>
    <row r="7642" spans="1:10" x14ac:dyDescent="0.3">
      <c r="A7642" s="29">
        <v>7638</v>
      </c>
      <c r="B7642">
        <v>6358</v>
      </c>
      <c r="C7642" s="24">
        <v>42218</v>
      </c>
      <c r="D7642" s="24">
        <v>42584</v>
      </c>
      <c r="E7642">
        <v>6250</v>
      </c>
      <c r="F7642" s="31">
        <v>410.11735782844511</v>
      </c>
      <c r="G7642" s="24">
        <v>42574</v>
      </c>
      <c r="H7642" s="33">
        <v>1</v>
      </c>
      <c r="I7642">
        <v>0.98884995907581841</v>
      </c>
      <c r="J7642" s="40">
        <v>42654.224754493109</v>
      </c>
    </row>
    <row r="7643" spans="1:10" x14ac:dyDescent="0.3">
      <c r="A7643" s="29">
        <v>7639</v>
      </c>
      <c r="B7643">
        <v>6361</v>
      </c>
      <c r="C7643" s="24">
        <v>42280</v>
      </c>
      <c r="D7643" s="24">
        <v>43741</v>
      </c>
      <c r="E7643">
        <v>4375</v>
      </c>
      <c r="F7643" s="31">
        <v>9960.6034268482035</v>
      </c>
      <c r="G7643" s="24">
        <v>43727</v>
      </c>
      <c r="H7643" s="33">
        <v>2</v>
      </c>
      <c r="I7643">
        <v>0.89574241276323197</v>
      </c>
      <c r="J7643" s="40">
        <v>44055.280280764273</v>
      </c>
    </row>
    <row r="7644" spans="1:10" x14ac:dyDescent="0.3">
      <c r="A7644" s="29">
        <v>7640</v>
      </c>
      <c r="B7644">
        <v>6361</v>
      </c>
      <c r="C7644" s="24">
        <v>42280</v>
      </c>
      <c r="D7644" s="24">
        <v>43741</v>
      </c>
      <c r="E7644">
        <v>4375</v>
      </c>
      <c r="F7644" s="31">
        <v>1085.2579513031656</v>
      </c>
      <c r="G7644" s="24">
        <v>42381</v>
      </c>
      <c r="H7644" s="33">
        <v>1</v>
      </c>
      <c r="I7644">
        <v>0.98884995907581841</v>
      </c>
      <c r="J7644" s="40">
        <v>42844.655857117592</v>
      </c>
    </row>
    <row r="7645" spans="1:10" x14ac:dyDescent="0.3">
      <c r="A7645" s="29">
        <v>7641</v>
      </c>
      <c r="B7645">
        <v>6362</v>
      </c>
      <c r="C7645" s="24">
        <v>42204</v>
      </c>
      <c r="D7645" s="24">
        <v>43665</v>
      </c>
      <c r="E7645">
        <v>5000</v>
      </c>
      <c r="F7645" s="31">
        <v>13253.389235139379</v>
      </c>
      <c r="G7645" s="24">
        <v>43328</v>
      </c>
      <c r="H7645" s="33">
        <v>3</v>
      </c>
      <c r="I7645">
        <v>0.80482337140270255</v>
      </c>
      <c r="J7645" s="40">
        <v>43366.250282359986</v>
      </c>
    </row>
    <row r="7646" spans="1:10" x14ac:dyDescent="0.3">
      <c r="A7646" s="29">
        <v>7642</v>
      </c>
      <c r="B7646">
        <v>6364</v>
      </c>
      <c r="C7646" s="24">
        <v>42018</v>
      </c>
      <c r="D7646" s="24">
        <v>43479</v>
      </c>
      <c r="E7646">
        <v>5625</v>
      </c>
      <c r="F7646" s="31">
        <v>7879.846156420359</v>
      </c>
      <c r="G7646" s="24">
        <v>42375</v>
      </c>
      <c r="H7646" s="33">
        <v>2</v>
      </c>
      <c r="I7646">
        <v>0.89574241276323197</v>
      </c>
      <c r="J7646" s="40">
        <v>42632.128937498812</v>
      </c>
    </row>
    <row r="7647" spans="1:10" x14ac:dyDescent="0.3">
      <c r="A7647" s="29">
        <v>7643</v>
      </c>
      <c r="B7647">
        <v>6364</v>
      </c>
      <c r="C7647" s="24">
        <v>42018</v>
      </c>
      <c r="D7647" s="24">
        <v>43479</v>
      </c>
      <c r="E7647">
        <v>5625</v>
      </c>
      <c r="F7647" s="31">
        <v>10974.363448693661</v>
      </c>
      <c r="G7647" s="24">
        <v>42335</v>
      </c>
      <c r="H7647" s="33">
        <v>3</v>
      </c>
      <c r="I7647">
        <v>0.80482337140270255</v>
      </c>
      <c r="J7647" s="40">
        <v>42546.821821889273</v>
      </c>
    </row>
    <row r="7648" spans="1:10" x14ac:dyDescent="0.3">
      <c r="A7648" s="29">
        <v>7644</v>
      </c>
      <c r="B7648">
        <v>6366</v>
      </c>
      <c r="C7648" s="24">
        <v>42211</v>
      </c>
      <c r="D7648" s="24">
        <v>43672</v>
      </c>
      <c r="E7648">
        <v>6250</v>
      </c>
      <c r="F7648" s="31">
        <v>5109.3166150462494</v>
      </c>
      <c r="G7648" s="24">
        <v>43189</v>
      </c>
      <c r="H7648" s="33">
        <v>2</v>
      </c>
      <c r="I7648">
        <v>0.89574241276323197</v>
      </c>
      <c r="J7648" s="40">
        <v>43488.598156443979</v>
      </c>
    </row>
    <row r="7649" spans="1:10" x14ac:dyDescent="0.3">
      <c r="A7649" s="29">
        <v>7645</v>
      </c>
      <c r="B7649">
        <v>6367</v>
      </c>
      <c r="C7649" s="24">
        <v>42260</v>
      </c>
      <c r="D7649" s="24">
        <v>42626</v>
      </c>
      <c r="E7649">
        <v>3750</v>
      </c>
      <c r="F7649" s="31">
        <v>4546.1559232962218</v>
      </c>
      <c r="G7649" s="24">
        <v>42463</v>
      </c>
      <c r="H7649" s="33">
        <v>1</v>
      </c>
      <c r="I7649">
        <v>0.98884995907581841</v>
      </c>
      <c r="J7649" s="40">
        <v>43273.445587584058</v>
      </c>
    </row>
    <row r="7650" spans="1:10" x14ac:dyDescent="0.3">
      <c r="A7650" s="29">
        <v>7646</v>
      </c>
      <c r="B7650">
        <v>6368</v>
      </c>
      <c r="C7650" s="24">
        <v>42107</v>
      </c>
      <c r="D7650" s="24">
        <v>43568</v>
      </c>
      <c r="E7650">
        <v>4375</v>
      </c>
      <c r="F7650" s="31">
        <v>5285.2728146396685</v>
      </c>
      <c r="G7650" s="24">
        <v>42332</v>
      </c>
      <c r="H7650" s="33">
        <v>2</v>
      </c>
      <c r="I7650">
        <v>0.89574241276323197</v>
      </c>
      <c r="J7650" s="40">
        <v>42674.62904700869</v>
      </c>
    </row>
    <row r="7651" spans="1:10" x14ac:dyDescent="0.3">
      <c r="A7651" s="29">
        <v>7647</v>
      </c>
      <c r="B7651">
        <v>6369</v>
      </c>
      <c r="C7651" s="24">
        <v>42221</v>
      </c>
      <c r="D7651" s="24">
        <v>43682</v>
      </c>
      <c r="E7651">
        <v>4375</v>
      </c>
      <c r="F7651" s="31">
        <v>1046.0288827187994</v>
      </c>
      <c r="G7651" s="24">
        <v>43409</v>
      </c>
      <c r="H7651" s="33">
        <v>1</v>
      </c>
      <c r="I7651">
        <v>0.98884995907581841</v>
      </c>
      <c r="J7651" s="40">
        <v>43595.10839840852</v>
      </c>
    </row>
    <row r="7652" spans="1:10" x14ac:dyDescent="0.3">
      <c r="A7652" s="29">
        <v>7648</v>
      </c>
      <c r="B7652">
        <v>6369</v>
      </c>
      <c r="C7652" s="24">
        <v>42221</v>
      </c>
      <c r="D7652" s="24">
        <v>43682</v>
      </c>
      <c r="E7652">
        <v>4375</v>
      </c>
      <c r="F7652" s="31">
        <v>3543.3592699185424</v>
      </c>
      <c r="G7652" s="24">
        <v>42742</v>
      </c>
      <c r="H7652" s="33">
        <v>1</v>
      </c>
      <c r="I7652">
        <v>0.98884995907581841</v>
      </c>
      <c r="J7652" s="40">
        <v>43078.518949211051</v>
      </c>
    </row>
    <row r="7653" spans="1:10" x14ac:dyDescent="0.3">
      <c r="A7653" s="29">
        <v>7649</v>
      </c>
      <c r="B7653">
        <v>6373</v>
      </c>
      <c r="C7653" s="24">
        <v>42011</v>
      </c>
      <c r="D7653" s="24">
        <v>43472</v>
      </c>
      <c r="E7653">
        <v>4375</v>
      </c>
      <c r="F7653" s="31">
        <v>34688.98525491391</v>
      </c>
      <c r="G7653" s="24">
        <v>42113</v>
      </c>
      <c r="H7653" s="33">
        <v>4</v>
      </c>
      <c r="I7653">
        <v>0.7196296248241657</v>
      </c>
      <c r="J7653" s="40">
        <v>42376.930923359483</v>
      </c>
    </row>
    <row r="7654" spans="1:10" x14ac:dyDescent="0.3">
      <c r="A7654" s="29">
        <v>7650</v>
      </c>
      <c r="B7654">
        <v>6375</v>
      </c>
      <c r="C7654" s="24">
        <v>42158</v>
      </c>
      <c r="D7654" s="24">
        <v>43619</v>
      </c>
      <c r="E7654">
        <v>5000</v>
      </c>
      <c r="F7654" s="31">
        <v>590.49124287552161</v>
      </c>
      <c r="G7654" s="24">
        <v>42663</v>
      </c>
      <c r="H7654" s="33">
        <v>1</v>
      </c>
      <c r="I7654">
        <v>0.98884995907581841</v>
      </c>
      <c r="J7654" s="40">
        <v>42699.26991765976</v>
      </c>
    </row>
    <row r="7655" spans="1:10" x14ac:dyDescent="0.3">
      <c r="A7655" s="29">
        <v>7651</v>
      </c>
      <c r="B7655">
        <v>6375</v>
      </c>
      <c r="C7655" s="24">
        <v>42158</v>
      </c>
      <c r="D7655" s="24">
        <v>43619</v>
      </c>
      <c r="E7655">
        <v>5000</v>
      </c>
      <c r="F7655" s="31">
        <v>7473.4998945194911</v>
      </c>
      <c r="G7655" s="24">
        <v>42939</v>
      </c>
      <c r="H7655" s="33">
        <v>2</v>
      </c>
      <c r="I7655">
        <v>0.89574241276323197</v>
      </c>
      <c r="J7655" s="40">
        <v>43037.045842052554</v>
      </c>
    </row>
    <row r="7656" spans="1:10" x14ac:dyDescent="0.3">
      <c r="A7656" s="29">
        <v>7652</v>
      </c>
      <c r="B7656">
        <v>6375</v>
      </c>
      <c r="C7656" s="24">
        <v>42158</v>
      </c>
      <c r="D7656" s="24">
        <v>43619</v>
      </c>
      <c r="E7656">
        <v>5000</v>
      </c>
      <c r="F7656" s="31">
        <v>12790.14227465522</v>
      </c>
      <c r="G7656" s="24">
        <v>42805</v>
      </c>
      <c r="H7656" s="33">
        <v>3</v>
      </c>
      <c r="I7656">
        <v>0.80482337140270255</v>
      </c>
      <c r="J7656" s="40">
        <v>42881.905220599678</v>
      </c>
    </row>
    <row r="7657" spans="1:10" x14ac:dyDescent="0.3">
      <c r="A7657" s="29">
        <v>7653</v>
      </c>
      <c r="B7657">
        <v>6377</v>
      </c>
      <c r="C7657" s="24">
        <v>42108</v>
      </c>
      <c r="D7657" s="24">
        <v>42839</v>
      </c>
      <c r="E7657">
        <v>4375</v>
      </c>
      <c r="F7657" s="31">
        <v>1319.083809052597</v>
      </c>
      <c r="G7657" s="24">
        <v>42398</v>
      </c>
      <c r="H7657" s="33">
        <v>1</v>
      </c>
      <c r="I7657">
        <v>0.98884995907581841</v>
      </c>
      <c r="J7657" s="40">
        <v>42433.93597662852</v>
      </c>
    </row>
    <row r="7658" spans="1:10" x14ac:dyDescent="0.3">
      <c r="A7658" s="29">
        <v>7654</v>
      </c>
      <c r="B7658">
        <v>6379</v>
      </c>
      <c r="C7658" s="24">
        <v>42064</v>
      </c>
      <c r="D7658" s="24">
        <v>42795</v>
      </c>
      <c r="E7658">
        <v>4375</v>
      </c>
      <c r="F7658" s="31">
        <v>4822.3409008058825</v>
      </c>
      <c r="G7658" s="24">
        <v>42509</v>
      </c>
      <c r="H7658" s="33">
        <v>1</v>
      </c>
      <c r="I7658">
        <v>0.98884995907581841</v>
      </c>
      <c r="J7658" s="40">
        <v>42746.410010537358</v>
      </c>
    </row>
    <row r="7659" spans="1:10" x14ac:dyDescent="0.3">
      <c r="A7659" s="29">
        <v>7655</v>
      </c>
      <c r="B7659">
        <v>6380</v>
      </c>
      <c r="C7659" s="24">
        <v>42167</v>
      </c>
      <c r="D7659" s="24">
        <v>43628</v>
      </c>
      <c r="E7659">
        <v>4375</v>
      </c>
      <c r="F7659" s="31">
        <v>12781.630005337927</v>
      </c>
      <c r="G7659" s="24">
        <v>42722</v>
      </c>
      <c r="H7659" s="33">
        <v>3</v>
      </c>
      <c r="I7659">
        <v>0.80482337140270255</v>
      </c>
      <c r="J7659" s="40">
        <v>42951.799828929965</v>
      </c>
    </row>
    <row r="7660" spans="1:10" x14ac:dyDescent="0.3">
      <c r="A7660" s="29">
        <v>7656</v>
      </c>
      <c r="B7660">
        <v>6380</v>
      </c>
      <c r="C7660" s="24">
        <v>42167</v>
      </c>
      <c r="D7660" s="24">
        <v>43628</v>
      </c>
      <c r="E7660">
        <v>4375</v>
      </c>
      <c r="F7660" s="31">
        <v>1243.076189686411</v>
      </c>
      <c r="G7660" s="24">
        <v>43290</v>
      </c>
      <c r="H7660" s="33">
        <v>1</v>
      </c>
      <c r="I7660">
        <v>0.98884995907581841</v>
      </c>
      <c r="J7660" s="40">
        <v>43474.333731488674</v>
      </c>
    </row>
    <row r="7661" spans="1:10" x14ac:dyDescent="0.3">
      <c r="A7661" s="29">
        <v>7657</v>
      </c>
      <c r="B7661">
        <v>6381</v>
      </c>
      <c r="C7661" s="24">
        <v>42078</v>
      </c>
      <c r="D7661" s="24">
        <v>43174</v>
      </c>
      <c r="E7661">
        <v>5000</v>
      </c>
      <c r="F7661" s="31">
        <v>389.00066407235437</v>
      </c>
      <c r="G7661" s="24">
        <v>43161</v>
      </c>
      <c r="H7661" s="33">
        <v>1</v>
      </c>
      <c r="I7661">
        <v>0.98884995907581841</v>
      </c>
      <c r="J7661" s="40">
        <v>43665.74667682084</v>
      </c>
    </row>
    <row r="7662" spans="1:10" x14ac:dyDescent="0.3">
      <c r="A7662" s="29">
        <v>7658</v>
      </c>
      <c r="B7662">
        <v>6383</v>
      </c>
      <c r="C7662" s="24">
        <v>42219</v>
      </c>
      <c r="D7662" s="24">
        <v>42585</v>
      </c>
      <c r="E7662">
        <v>5000</v>
      </c>
      <c r="F7662" s="31">
        <v>1269.7306045681091</v>
      </c>
      <c r="G7662" s="24">
        <v>42339</v>
      </c>
      <c r="H7662" s="33">
        <v>1</v>
      </c>
      <c r="I7662">
        <v>0.98884995907581841</v>
      </c>
      <c r="J7662" s="40">
        <v>42997.016591758758</v>
      </c>
    </row>
    <row r="7663" spans="1:10" x14ac:dyDescent="0.3">
      <c r="A7663" s="29">
        <v>7659</v>
      </c>
      <c r="B7663">
        <v>6383</v>
      </c>
      <c r="C7663" s="24">
        <v>42219</v>
      </c>
      <c r="D7663" s="24">
        <v>42585</v>
      </c>
      <c r="E7663">
        <v>5000</v>
      </c>
      <c r="F7663" s="31">
        <v>3226.2608896705879</v>
      </c>
      <c r="G7663" s="24">
        <v>42569</v>
      </c>
      <c r="H7663" s="33">
        <v>1</v>
      </c>
      <c r="I7663">
        <v>0.98884995907581841</v>
      </c>
      <c r="J7663" s="40">
        <v>42777.720978088109</v>
      </c>
    </row>
    <row r="7664" spans="1:10" x14ac:dyDescent="0.3">
      <c r="A7664" s="29">
        <v>7660</v>
      </c>
      <c r="B7664">
        <v>6384</v>
      </c>
      <c r="C7664" s="24">
        <v>42244</v>
      </c>
      <c r="D7664" s="24">
        <v>43705</v>
      </c>
      <c r="E7664">
        <v>5000</v>
      </c>
      <c r="F7664" s="31">
        <v>2555.5387938733143</v>
      </c>
      <c r="G7664" s="24">
        <v>42651</v>
      </c>
      <c r="H7664" s="33">
        <v>1</v>
      </c>
      <c r="I7664">
        <v>0.98884995907581841</v>
      </c>
      <c r="J7664" s="40">
        <v>42760.278936225521</v>
      </c>
    </row>
    <row r="7665" spans="1:10" x14ac:dyDescent="0.3">
      <c r="A7665" s="29">
        <v>7661</v>
      </c>
      <c r="B7665">
        <v>6385</v>
      </c>
      <c r="C7665" s="24">
        <v>42318</v>
      </c>
      <c r="D7665" s="24">
        <v>43414</v>
      </c>
      <c r="E7665">
        <v>6250</v>
      </c>
      <c r="F7665" s="31">
        <v>1205.1122154925013</v>
      </c>
      <c r="G7665" s="24">
        <v>43290</v>
      </c>
      <c r="H7665" s="33">
        <v>1</v>
      </c>
      <c r="I7665">
        <v>0.98884995907581841</v>
      </c>
      <c r="J7665" s="40">
        <v>43360.040317110594</v>
      </c>
    </row>
    <row r="7666" spans="1:10" x14ac:dyDescent="0.3">
      <c r="A7666" s="29">
        <v>7662</v>
      </c>
      <c r="B7666">
        <v>6386</v>
      </c>
      <c r="C7666" s="24">
        <v>42175</v>
      </c>
      <c r="D7666" s="24">
        <v>43636</v>
      </c>
      <c r="E7666">
        <v>3750</v>
      </c>
      <c r="F7666" s="31">
        <v>10989.668598247363</v>
      </c>
      <c r="G7666" s="24">
        <v>43017</v>
      </c>
      <c r="H7666" s="33">
        <v>3</v>
      </c>
      <c r="I7666">
        <v>0.80482337140270255</v>
      </c>
      <c r="J7666" s="40">
        <v>43178.121983839723</v>
      </c>
    </row>
    <row r="7667" spans="1:10" x14ac:dyDescent="0.3">
      <c r="A7667" s="29">
        <v>7663</v>
      </c>
      <c r="B7667">
        <v>6386</v>
      </c>
      <c r="C7667" s="24">
        <v>42175</v>
      </c>
      <c r="D7667" s="24">
        <v>43636</v>
      </c>
      <c r="E7667">
        <v>3750</v>
      </c>
      <c r="F7667" s="31">
        <v>437.81521165175263</v>
      </c>
      <c r="G7667" s="24">
        <v>43070</v>
      </c>
      <c r="H7667" s="33">
        <v>1</v>
      </c>
      <c r="I7667">
        <v>0.98884995907581841</v>
      </c>
      <c r="J7667" s="40">
        <v>43280.700751205011</v>
      </c>
    </row>
    <row r="7668" spans="1:10" x14ac:dyDescent="0.3">
      <c r="A7668" s="29">
        <v>7664</v>
      </c>
      <c r="B7668">
        <v>6386</v>
      </c>
      <c r="C7668" s="24">
        <v>42175</v>
      </c>
      <c r="D7668" s="24">
        <v>43636</v>
      </c>
      <c r="E7668">
        <v>3750</v>
      </c>
      <c r="F7668" s="31">
        <v>690.66822833841559</v>
      </c>
      <c r="G7668" s="24">
        <v>42784</v>
      </c>
      <c r="H7668" s="33">
        <v>1</v>
      </c>
      <c r="I7668">
        <v>0.98884995907581841</v>
      </c>
      <c r="J7668" s="40">
        <v>43142.228301246716</v>
      </c>
    </row>
    <row r="7669" spans="1:10" x14ac:dyDescent="0.3">
      <c r="A7669" s="29">
        <v>7665</v>
      </c>
      <c r="B7669">
        <v>6387</v>
      </c>
      <c r="C7669" s="24">
        <v>42269</v>
      </c>
      <c r="D7669" s="24">
        <v>43730</v>
      </c>
      <c r="E7669">
        <v>4375</v>
      </c>
      <c r="F7669" s="31">
        <v>183.53926448620814</v>
      </c>
      <c r="G7669" s="24">
        <v>42536</v>
      </c>
      <c r="H7669" s="33">
        <v>1</v>
      </c>
      <c r="I7669">
        <v>0.98884995907581841</v>
      </c>
      <c r="J7669" s="40">
        <v>42587.903064561142</v>
      </c>
    </row>
    <row r="7670" spans="1:10" x14ac:dyDescent="0.3">
      <c r="A7670" s="29">
        <v>7666</v>
      </c>
      <c r="B7670">
        <v>6388</v>
      </c>
      <c r="C7670" s="24">
        <v>42220</v>
      </c>
      <c r="D7670" s="24">
        <v>43681</v>
      </c>
      <c r="E7670">
        <v>6250</v>
      </c>
      <c r="F7670" s="31">
        <v>1431.7750661528528</v>
      </c>
      <c r="G7670" s="24">
        <v>43610</v>
      </c>
      <c r="H7670" s="33">
        <v>1</v>
      </c>
      <c r="I7670">
        <v>0.98884995907581841</v>
      </c>
      <c r="J7670" s="40">
        <v>44135.3785435506</v>
      </c>
    </row>
    <row r="7671" spans="1:10" x14ac:dyDescent="0.3">
      <c r="A7671" s="29">
        <v>7667</v>
      </c>
      <c r="B7671">
        <v>6389</v>
      </c>
      <c r="C7671" s="24">
        <v>42146</v>
      </c>
      <c r="D7671" s="24">
        <v>42877</v>
      </c>
      <c r="E7671">
        <v>6250</v>
      </c>
      <c r="F7671" s="31">
        <v>4507.5417129955122</v>
      </c>
      <c r="G7671" s="24">
        <v>42462</v>
      </c>
      <c r="H7671" s="33">
        <v>1</v>
      </c>
      <c r="I7671">
        <v>0.98884995907581841</v>
      </c>
      <c r="J7671" s="40">
        <v>43235.505092827669</v>
      </c>
    </row>
    <row r="7672" spans="1:10" x14ac:dyDescent="0.3">
      <c r="A7672" s="29">
        <v>7668</v>
      </c>
      <c r="B7672">
        <v>6390</v>
      </c>
      <c r="C7672" s="24">
        <v>42035</v>
      </c>
      <c r="D7672" s="24">
        <v>43496</v>
      </c>
      <c r="E7672">
        <v>6250</v>
      </c>
      <c r="F7672" s="31">
        <v>12817.624819276019</v>
      </c>
      <c r="G7672" s="24">
        <v>43451</v>
      </c>
      <c r="H7672" s="33">
        <v>3</v>
      </c>
      <c r="I7672">
        <v>0.80482337140270255</v>
      </c>
      <c r="J7672" s="40">
        <v>43644.726138709404</v>
      </c>
    </row>
    <row r="7673" spans="1:10" x14ac:dyDescent="0.3">
      <c r="A7673" s="29">
        <v>7669</v>
      </c>
      <c r="B7673">
        <v>6390</v>
      </c>
      <c r="C7673" s="24">
        <v>42035</v>
      </c>
      <c r="D7673" s="24">
        <v>43496</v>
      </c>
      <c r="E7673">
        <v>6250</v>
      </c>
      <c r="F7673" s="31">
        <v>1559.1731318829432</v>
      </c>
      <c r="G7673" s="24">
        <v>42589</v>
      </c>
      <c r="H7673" s="33">
        <v>1</v>
      </c>
      <c r="I7673">
        <v>0.98884995907581841</v>
      </c>
      <c r="J7673" s="40">
        <v>42833.695225385432</v>
      </c>
    </row>
    <row r="7674" spans="1:10" x14ac:dyDescent="0.3">
      <c r="A7674" s="29">
        <v>7670</v>
      </c>
      <c r="B7674">
        <v>6390</v>
      </c>
      <c r="C7674" s="24">
        <v>42035</v>
      </c>
      <c r="D7674" s="24">
        <v>43496</v>
      </c>
      <c r="E7674">
        <v>6250</v>
      </c>
      <c r="F7674" s="31">
        <v>844.65932313333803</v>
      </c>
      <c r="G7674" s="24">
        <v>42578</v>
      </c>
      <c r="H7674" s="33">
        <v>1</v>
      </c>
      <c r="I7674">
        <v>0.98884995907581841</v>
      </c>
      <c r="J7674" s="40">
        <v>42792.280003195396</v>
      </c>
    </row>
    <row r="7675" spans="1:10" x14ac:dyDescent="0.3">
      <c r="A7675" s="29">
        <v>7671</v>
      </c>
      <c r="B7675">
        <v>6390</v>
      </c>
      <c r="C7675" s="24">
        <v>42035</v>
      </c>
      <c r="D7675" s="24">
        <v>43496</v>
      </c>
      <c r="E7675">
        <v>6250</v>
      </c>
      <c r="F7675" s="31">
        <v>6367.1677222287517</v>
      </c>
      <c r="G7675" s="24">
        <v>42652</v>
      </c>
      <c r="H7675" s="33">
        <v>2</v>
      </c>
      <c r="I7675">
        <v>0.89574241276323197</v>
      </c>
      <c r="J7675" s="40">
        <v>43050.655820773638</v>
      </c>
    </row>
    <row r="7676" spans="1:10" x14ac:dyDescent="0.3">
      <c r="A7676" s="29">
        <v>7672</v>
      </c>
      <c r="B7676">
        <v>6391</v>
      </c>
      <c r="C7676" s="24">
        <v>42059</v>
      </c>
      <c r="D7676" s="24">
        <v>42790</v>
      </c>
      <c r="E7676">
        <v>6250</v>
      </c>
      <c r="F7676" s="31">
        <v>4905.9092536239868</v>
      </c>
      <c r="G7676" s="24">
        <v>42116</v>
      </c>
      <c r="H7676" s="33">
        <v>1</v>
      </c>
      <c r="I7676">
        <v>0.98884995907581841</v>
      </c>
      <c r="J7676" s="40">
        <v>43564.46400785134</v>
      </c>
    </row>
    <row r="7677" spans="1:10" x14ac:dyDescent="0.3">
      <c r="A7677" s="29">
        <v>7673</v>
      </c>
      <c r="B7677">
        <v>6391</v>
      </c>
      <c r="C7677" s="24">
        <v>42059</v>
      </c>
      <c r="D7677" s="24">
        <v>42790</v>
      </c>
      <c r="E7677">
        <v>6250</v>
      </c>
      <c r="F7677" s="31">
        <v>734.46883974168531</v>
      </c>
      <c r="G7677" s="24">
        <v>42740</v>
      </c>
      <c r="H7677" s="33">
        <v>1</v>
      </c>
      <c r="I7677">
        <v>0.98884995907581841</v>
      </c>
      <c r="J7677" s="40">
        <v>43857.0234530292</v>
      </c>
    </row>
    <row r="7678" spans="1:10" x14ac:dyDescent="0.3">
      <c r="A7678" s="29">
        <v>7674</v>
      </c>
      <c r="B7678">
        <v>6393</v>
      </c>
      <c r="C7678" s="24">
        <v>42066</v>
      </c>
      <c r="D7678" s="24">
        <v>43162</v>
      </c>
      <c r="E7678">
        <v>5000</v>
      </c>
      <c r="F7678" s="31">
        <v>657.91196953535905</v>
      </c>
      <c r="G7678" s="24">
        <v>42514</v>
      </c>
      <c r="H7678" s="33">
        <v>1</v>
      </c>
      <c r="I7678">
        <v>0.98884995907581841</v>
      </c>
      <c r="J7678" s="40">
        <v>42525.482052444153</v>
      </c>
    </row>
    <row r="7679" spans="1:10" x14ac:dyDescent="0.3">
      <c r="A7679" s="29">
        <v>7675</v>
      </c>
      <c r="B7679">
        <v>6393</v>
      </c>
      <c r="C7679" s="24">
        <v>42066</v>
      </c>
      <c r="D7679" s="24">
        <v>43162</v>
      </c>
      <c r="E7679">
        <v>5000</v>
      </c>
      <c r="F7679" s="31">
        <v>2721.3284753444682</v>
      </c>
      <c r="G7679" s="24">
        <v>42170</v>
      </c>
      <c r="H7679" s="33">
        <v>1</v>
      </c>
      <c r="I7679">
        <v>0.98884995907581841</v>
      </c>
      <c r="J7679" s="40">
        <v>42347.57254008171</v>
      </c>
    </row>
    <row r="7680" spans="1:10" x14ac:dyDescent="0.3">
      <c r="A7680" s="29">
        <v>7676</v>
      </c>
      <c r="B7680">
        <v>6393</v>
      </c>
      <c r="C7680" s="24">
        <v>42066</v>
      </c>
      <c r="D7680" s="24">
        <v>43162</v>
      </c>
      <c r="E7680">
        <v>5000</v>
      </c>
      <c r="F7680" s="31">
        <v>1255.4305592564046</v>
      </c>
      <c r="G7680" s="24">
        <v>42370</v>
      </c>
      <c r="H7680" s="33">
        <v>1</v>
      </c>
      <c r="I7680">
        <v>0.98884995907581841</v>
      </c>
      <c r="J7680" s="40">
        <v>42629.030613079776</v>
      </c>
    </row>
    <row r="7681" spans="1:10" x14ac:dyDescent="0.3">
      <c r="A7681" s="29">
        <v>7677</v>
      </c>
      <c r="B7681">
        <v>6394</v>
      </c>
      <c r="C7681" s="24">
        <v>42096</v>
      </c>
      <c r="D7681" s="24">
        <v>42827</v>
      </c>
      <c r="E7681">
        <v>5000</v>
      </c>
      <c r="F7681" s="31">
        <v>1819.9547261563373</v>
      </c>
      <c r="G7681" s="24">
        <v>42298</v>
      </c>
      <c r="H7681" s="33">
        <v>1</v>
      </c>
      <c r="I7681">
        <v>0.98884995907581841</v>
      </c>
      <c r="J7681" s="40">
        <v>42388.725761815025</v>
      </c>
    </row>
    <row r="7682" spans="1:10" x14ac:dyDescent="0.3">
      <c r="A7682" s="29">
        <v>7678</v>
      </c>
      <c r="B7682">
        <v>6394</v>
      </c>
      <c r="C7682" s="24">
        <v>42096</v>
      </c>
      <c r="D7682" s="24">
        <v>42827</v>
      </c>
      <c r="E7682">
        <v>5000</v>
      </c>
      <c r="F7682" s="31">
        <v>20701.498412663321</v>
      </c>
      <c r="G7682" s="24">
        <v>42421</v>
      </c>
      <c r="H7682" s="33">
        <v>4</v>
      </c>
      <c r="I7682">
        <v>0.7196296248241657</v>
      </c>
      <c r="J7682" s="40">
        <v>42678.020370900071</v>
      </c>
    </row>
    <row r="7683" spans="1:10" x14ac:dyDescent="0.3">
      <c r="A7683" s="29">
        <v>7679</v>
      </c>
      <c r="B7683">
        <v>6395</v>
      </c>
      <c r="C7683" s="24">
        <v>42081</v>
      </c>
      <c r="D7683" s="24">
        <v>43542</v>
      </c>
      <c r="E7683">
        <v>5000</v>
      </c>
      <c r="F7683" s="31">
        <v>8251.1614922258232</v>
      </c>
      <c r="G7683" s="24">
        <v>42407</v>
      </c>
      <c r="H7683" s="33">
        <v>2</v>
      </c>
      <c r="I7683">
        <v>0.89574241276323197</v>
      </c>
      <c r="J7683" s="40">
        <v>43117.573955252577</v>
      </c>
    </row>
    <row r="7684" spans="1:10" x14ac:dyDescent="0.3">
      <c r="A7684" s="29">
        <v>7680</v>
      </c>
      <c r="B7684">
        <v>6396</v>
      </c>
      <c r="C7684" s="24">
        <v>42105</v>
      </c>
      <c r="D7684" s="24">
        <v>43566</v>
      </c>
      <c r="E7684">
        <v>3750</v>
      </c>
      <c r="F7684" s="31">
        <v>314.67030699806219</v>
      </c>
      <c r="G7684" s="24">
        <v>42145</v>
      </c>
      <c r="H7684" s="33">
        <v>1</v>
      </c>
      <c r="I7684">
        <v>0.98884995907581841</v>
      </c>
      <c r="J7684" s="40">
        <v>42252.216627038521</v>
      </c>
    </row>
    <row r="7685" spans="1:10" x14ac:dyDescent="0.3">
      <c r="A7685" s="29">
        <v>7681</v>
      </c>
      <c r="B7685">
        <v>6397</v>
      </c>
      <c r="C7685" s="24">
        <v>42351</v>
      </c>
      <c r="D7685" s="24">
        <v>43812</v>
      </c>
      <c r="E7685">
        <v>6250</v>
      </c>
      <c r="F7685" s="31">
        <v>3723.5054016228382</v>
      </c>
      <c r="G7685" s="24">
        <v>43128</v>
      </c>
      <c r="H7685" s="33">
        <v>1</v>
      </c>
      <c r="I7685">
        <v>0.98884995907581841</v>
      </c>
      <c r="J7685" s="40">
        <v>44011.377520790069</v>
      </c>
    </row>
    <row r="7686" spans="1:10" x14ac:dyDescent="0.3">
      <c r="A7686" s="29">
        <v>7682</v>
      </c>
      <c r="B7686">
        <v>6397</v>
      </c>
      <c r="C7686" s="24">
        <v>42351</v>
      </c>
      <c r="D7686" s="24">
        <v>43812</v>
      </c>
      <c r="E7686">
        <v>6250</v>
      </c>
      <c r="F7686" s="31">
        <v>9015.11387008985</v>
      </c>
      <c r="G7686" s="24">
        <v>42486</v>
      </c>
      <c r="H7686" s="33">
        <v>2</v>
      </c>
      <c r="I7686">
        <v>0.89574241276323197</v>
      </c>
      <c r="J7686" s="40">
        <v>42757.652702793042</v>
      </c>
    </row>
    <row r="7687" spans="1:10" x14ac:dyDescent="0.3">
      <c r="A7687" s="29">
        <v>7683</v>
      </c>
      <c r="B7687">
        <v>6398</v>
      </c>
      <c r="C7687" s="24">
        <v>42279</v>
      </c>
      <c r="D7687" s="24">
        <v>43375</v>
      </c>
      <c r="E7687">
        <v>5000</v>
      </c>
      <c r="F7687" s="31">
        <v>8865.933464308062</v>
      </c>
      <c r="G7687" s="24">
        <v>43083</v>
      </c>
      <c r="H7687" s="33">
        <v>2</v>
      </c>
      <c r="I7687">
        <v>0.89574241276323197</v>
      </c>
      <c r="J7687" s="40">
        <v>43474.192270553445</v>
      </c>
    </row>
    <row r="7688" spans="1:10" x14ac:dyDescent="0.3">
      <c r="A7688" s="29">
        <v>7684</v>
      </c>
      <c r="B7688">
        <v>6398</v>
      </c>
      <c r="C7688" s="24">
        <v>42279</v>
      </c>
      <c r="D7688" s="24">
        <v>43375</v>
      </c>
      <c r="E7688">
        <v>5000</v>
      </c>
      <c r="F7688" s="31">
        <v>43.457609481652561</v>
      </c>
      <c r="G7688" s="24">
        <v>42745</v>
      </c>
      <c r="H7688" s="33">
        <v>1</v>
      </c>
      <c r="I7688">
        <v>0.98884995907581841</v>
      </c>
      <c r="J7688" s="40">
        <v>43100.82569274569</v>
      </c>
    </row>
    <row r="7689" spans="1:10" x14ac:dyDescent="0.3">
      <c r="A7689" s="29">
        <v>7685</v>
      </c>
      <c r="B7689">
        <v>6399</v>
      </c>
      <c r="C7689" s="24">
        <v>42310</v>
      </c>
      <c r="D7689" s="24">
        <v>42676</v>
      </c>
      <c r="E7689">
        <v>6250</v>
      </c>
      <c r="F7689" s="31">
        <v>22663.074662607556</v>
      </c>
      <c r="G7689" s="24">
        <v>42391</v>
      </c>
      <c r="H7689" s="33">
        <v>4</v>
      </c>
      <c r="I7689">
        <v>0.7196296248241657</v>
      </c>
      <c r="J7689" s="40">
        <v>42463.492150046906</v>
      </c>
    </row>
    <row r="7690" spans="1:10" x14ac:dyDescent="0.3">
      <c r="A7690" s="29">
        <v>7686</v>
      </c>
      <c r="B7690">
        <v>6410</v>
      </c>
      <c r="C7690" s="24">
        <v>42312</v>
      </c>
      <c r="D7690" s="24">
        <v>43773</v>
      </c>
      <c r="E7690">
        <v>3750</v>
      </c>
      <c r="F7690" s="31">
        <v>6285.4875344353168</v>
      </c>
      <c r="G7690" s="24">
        <v>42760</v>
      </c>
      <c r="H7690" s="33">
        <v>2</v>
      </c>
      <c r="I7690">
        <v>0.89574241276323197</v>
      </c>
      <c r="J7690" s="40">
        <v>42812.62277547663</v>
      </c>
    </row>
    <row r="7691" spans="1:10" x14ac:dyDescent="0.3">
      <c r="A7691" s="29">
        <v>7687</v>
      </c>
      <c r="B7691">
        <v>6410</v>
      </c>
      <c r="C7691" s="24">
        <v>42312</v>
      </c>
      <c r="D7691" s="24">
        <v>43773</v>
      </c>
      <c r="E7691">
        <v>3750</v>
      </c>
      <c r="F7691" s="31">
        <v>2764.2038454947633</v>
      </c>
      <c r="G7691" s="24">
        <v>43367</v>
      </c>
      <c r="H7691" s="33">
        <v>1</v>
      </c>
      <c r="I7691">
        <v>0.98884995907581841</v>
      </c>
      <c r="J7691" s="40">
        <v>43472.869471505677</v>
      </c>
    </row>
    <row r="7692" spans="1:10" x14ac:dyDescent="0.3">
      <c r="A7692" s="29">
        <v>7688</v>
      </c>
      <c r="B7692">
        <v>6410</v>
      </c>
      <c r="C7692" s="24">
        <v>42312</v>
      </c>
      <c r="D7692" s="24">
        <v>43773</v>
      </c>
      <c r="E7692">
        <v>3750</v>
      </c>
      <c r="F7692" s="31">
        <v>658.89054593331639</v>
      </c>
      <c r="G7692" s="24">
        <v>43250</v>
      </c>
      <c r="H7692" s="33">
        <v>1</v>
      </c>
      <c r="I7692">
        <v>0.98884995907581841</v>
      </c>
      <c r="J7692" s="40">
        <v>43628.864031075427</v>
      </c>
    </row>
    <row r="7693" spans="1:10" x14ac:dyDescent="0.3">
      <c r="A7693" s="29">
        <v>7689</v>
      </c>
      <c r="B7693">
        <v>6410</v>
      </c>
      <c r="C7693" s="24">
        <v>42312</v>
      </c>
      <c r="D7693" s="24">
        <v>43773</v>
      </c>
      <c r="E7693">
        <v>3750</v>
      </c>
      <c r="F7693" s="31">
        <v>3130.0677681264619</v>
      </c>
      <c r="G7693" s="24">
        <v>43610</v>
      </c>
      <c r="H7693" s="33">
        <v>1</v>
      </c>
      <c r="I7693">
        <v>0.98884995907581841</v>
      </c>
      <c r="J7693" s="40">
        <v>43610.104050890295</v>
      </c>
    </row>
    <row r="7694" spans="1:10" x14ac:dyDescent="0.3">
      <c r="A7694" s="29">
        <v>7690</v>
      </c>
      <c r="B7694">
        <v>6411</v>
      </c>
      <c r="C7694" s="24">
        <v>42200</v>
      </c>
      <c r="D7694" s="24">
        <v>42931</v>
      </c>
      <c r="E7694">
        <v>4375</v>
      </c>
      <c r="F7694" s="31">
        <v>489.30417991374043</v>
      </c>
      <c r="G7694" s="24">
        <v>42608</v>
      </c>
      <c r="H7694" s="33">
        <v>1</v>
      </c>
      <c r="I7694">
        <v>0.98884995907581841</v>
      </c>
      <c r="J7694" s="40">
        <v>42642.40532052661</v>
      </c>
    </row>
    <row r="7695" spans="1:10" x14ac:dyDescent="0.3">
      <c r="A7695" s="29">
        <v>7691</v>
      </c>
      <c r="B7695">
        <v>6411</v>
      </c>
      <c r="C7695" s="24">
        <v>42200</v>
      </c>
      <c r="D7695" s="24">
        <v>42931</v>
      </c>
      <c r="E7695">
        <v>4375</v>
      </c>
      <c r="F7695" s="31">
        <v>5146.4517532207083</v>
      </c>
      <c r="G7695" s="24">
        <v>42217</v>
      </c>
      <c r="H7695" s="33">
        <v>2</v>
      </c>
      <c r="I7695">
        <v>0.89574241276323197</v>
      </c>
      <c r="J7695" s="40">
        <v>42438.602056499061</v>
      </c>
    </row>
    <row r="7696" spans="1:10" x14ac:dyDescent="0.3">
      <c r="A7696" s="29">
        <v>7692</v>
      </c>
      <c r="B7696">
        <v>6412</v>
      </c>
      <c r="C7696" s="24">
        <v>42081</v>
      </c>
      <c r="D7696" s="24">
        <v>43542</v>
      </c>
      <c r="E7696">
        <v>5625</v>
      </c>
      <c r="F7696" s="31">
        <v>1988.2908900043537</v>
      </c>
      <c r="G7696" s="24">
        <v>42873</v>
      </c>
      <c r="H7696" s="33">
        <v>1</v>
      </c>
      <c r="I7696">
        <v>0.98884995907581841</v>
      </c>
      <c r="J7696" s="40">
        <v>42992.251758126098</v>
      </c>
    </row>
    <row r="7697" spans="1:10" x14ac:dyDescent="0.3">
      <c r="A7697" s="29">
        <v>7693</v>
      </c>
      <c r="B7697">
        <v>6413</v>
      </c>
      <c r="C7697" s="24">
        <v>42208</v>
      </c>
      <c r="D7697" s="24">
        <v>42939</v>
      </c>
      <c r="E7697">
        <v>5000</v>
      </c>
      <c r="F7697" s="31">
        <v>2732.4022904981016</v>
      </c>
      <c r="G7697" s="24">
        <v>42576</v>
      </c>
      <c r="H7697" s="33">
        <v>1</v>
      </c>
      <c r="I7697">
        <v>0.98884995907581841</v>
      </c>
      <c r="J7697" s="40">
        <v>42701.700025482678</v>
      </c>
    </row>
    <row r="7698" spans="1:10" x14ac:dyDescent="0.3">
      <c r="A7698" s="29">
        <v>7694</v>
      </c>
      <c r="B7698">
        <v>6415</v>
      </c>
      <c r="C7698" s="24">
        <v>42295</v>
      </c>
      <c r="D7698" s="24">
        <v>43026</v>
      </c>
      <c r="E7698">
        <v>5000</v>
      </c>
      <c r="F7698" s="31">
        <v>6178.8965731616745</v>
      </c>
      <c r="G7698" s="24">
        <v>42342</v>
      </c>
      <c r="H7698" s="33">
        <v>2</v>
      </c>
      <c r="I7698">
        <v>0.89574241276323197</v>
      </c>
      <c r="J7698" s="40">
        <v>42604.881977865451</v>
      </c>
    </row>
    <row r="7699" spans="1:10" x14ac:dyDescent="0.3">
      <c r="A7699" s="29">
        <v>7695</v>
      </c>
      <c r="B7699">
        <v>6415</v>
      </c>
      <c r="C7699" s="24">
        <v>42295</v>
      </c>
      <c r="D7699" s="24">
        <v>43026</v>
      </c>
      <c r="E7699">
        <v>5000</v>
      </c>
      <c r="F7699" s="31">
        <v>7120.8517056725232</v>
      </c>
      <c r="G7699" s="24">
        <v>42729</v>
      </c>
      <c r="H7699" s="33">
        <v>2</v>
      </c>
      <c r="I7699">
        <v>0.89574241276323197</v>
      </c>
      <c r="J7699" s="40">
        <v>42769.04484219382</v>
      </c>
    </row>
    <row r="7700" spans="1:10" x14ac:dyDescent="0.3">
      <c r="A7700" s="29">
        <v>7696</v>
      </c>
      <c r="B7700">
        <v>6416</v>
      </c>
      <c r="C7700" s="24">
        <v>42154</v>
      </c>
      <c r="D7700" s="24">
        <v>43615</v>
      </c>
      <c r="E7700">
        <v>5000</v>
      </c>
      <c r="F7700" s="31">
        <v>5256.0973933061769</v>
      </c>
      <c r="G7700" s="24">
        <v>42402</v>
      </c>
      <c r="H7700" s="33">
        <v>2</v>
      </c>
      <c r="I7700">
        <v>0.89574241276323197</v>
      </c>
      <c r="J7700" s="40">
        <v>43069.267512625964</v>
      </c>
    </row>
    <row r="7701" spans="1:10" x14ac:dyDescent="0.3">
      <c r="A7701" s="29">
        <v>7697</v>
      </c>
      <c r="B7701">
        <v>6416</v>
      </c>
      <c r="C7701" s="24">
        <v>42154</v>
      </c>
      <c r="D7701" s="24">
        <v>43615</v>
      </c>
      <c r="E7701">
        <v>5000</v>
      </c>
      <c r="F7701" s="31">
        <v>1177.4667864566338</v>
      </c>
      <c r="G7701" s="24">
        <v>43127</v>
      </c>
      <c r="H7701" s="33">
        <v>1</v>
      </c>
      <c r="I7701">
        <v>0.98884995907581841</v>
      </c>
      <c r="J7701" s="40">
        <v>43652.435686912679</v>
      </c>
    </row>
    <row r="7702" spans="1:10" x14ac:dyDescent="0.3">
      <c r="A7702" s="29">
        <v>7698</v>
      </c>
      <c r="B7702">
        <v>6417</v>
      </c>
      <c r="C7702" s="24">
        <v>42092</v>
      </c>
      <c r="D7702" s="24">
        <v>43188</v>
      </c>
      <c r="E7702">
        <v>5000</v>
      </c>
      <c r="F7702" s="31">
        <v>7145.4108489547016</v>
      </c>
      <c r="G7702" s="24">
        <v>43099</v>
      </c>
      <c r="H7702" s="33">
        <v>2</v>
      </c>
      <c r="I7702">
        <v>0.89574241276323197</v>
      </c>
      <c r="J7702" s="40">
        <v>43821.794780612334</v>
      </c>
    </row>
    <row r="7703" spans="1:10" x14ac:dyDescent="0.3">
      <c r="A7703" s="29">
        <v>7699</v>
      </c>
      <c r="B7703">
        <v>6417</v>
      </c>
      <c r="C7703" s="24">
        <v>42092</v>
      </c>
      <c r="D7703" s="24">
        <v>43188</v>
      </c>
      <c r="E7703">
        <v>5000</v>
      </c>
      <c r="F7703" s="31">
        <v>1022.7484091132595</v>
      </c>
      <c r="G7703" s="24">
        <v>42616</v>
      </c>
      <c r="H7703" s="33">
        <v>1</v>
      </c>
      <c r="I7703">
        <v>0.98884995907581841</v>
      </c>
      <c r="J7703" s="40">
        <v>43918.066177747358</v>
      </c>
    </row>
    <row r="7704" spans="1:10" x14ac:dyDescent="0.3">
      <c r="A7704" s="29">
        <v>7700</v>
      </c>
      <c r="B7704">
        <v>6419</v>
      </c>
      <c r="C7704" s="24">
        <v>42145</v>
      </c>
      <c r="D7704" s="24">
        <v>43606</v>
      </c>
      <c r="E7704">
        <v>6250</v>
      </c>
      <c r="F7704" s="31">
        <v>2137.6365133575919</v>
      </c>
      <c r="G7704" s="24">
        <v>42917</v>
      </c>
      <c r="H7704" s="33">
        <v>1</v>
      </c>
      <c r="I7704">
        <v>0.98884995907581841</v>
      </c>
      <c r="J7704" s="40">
        <v>43865.033473820709</v>
      </c>
    </row>
    <row r="7705" spans="1:10" x14ac:dyDescent="0.3">
      <c r="A7705" s="29">
        <v>7701</v>
      </c>
      <c r="B7705">
        <v>6420</v>
      </c>
      <c r="C7705" s="24">
        <v>42032</v>
      </c>
      <c r="D7705" s="24">
        <v>43493</v>
      </c>
      <c r="E7705">
        <v>5000</v>
      </c>
      <c r="F7705" s="31">
        <v>2311.4005292493157</v>
      </c>
      <c r="G7705" s="24">
        <v>43360</v>
      </c>
      <c r="H7705" s="33">
        <v>1</v>
      </c>
      <c r="I7705">
        <v>0.98884995907581841</v>
      </c>
      <c r="J7705" s="40">
        <v>44866.055738529583</v>
      </c>
    </row>
    <row r="7706" spans="1:10" x14ac:dyDescent="0.3">
      <c r="A7706" s="29">
        <v>7702</v>
      </c>
      <c r="B7706">
        <v>6420</v>
      </c>
      <c r="C7706" s="24">
        <v>42032</v>
      </c>
      <c r="D7706" s="24">
        <v>43493</v>
      </c>
      <c r="E7706">
        <v>5000</v>
      </c>
      <c r="F7706" s="31">
        <v>819.10832848216683</v>
      </c>
      <c r="G7706" s="24">
        <v>42096</v>
      </c>
      <c r="H7706" s="33">
        <v>1</v>
      </c>
      <c r="I7706">
        <v>0.98884995907581841</v>
      </c>
      <c r="J7706" s="40">
        <v>42173.180554142222</v>
      </c>
    </row>
    <row r="7707" spans="1:10" x14ac:dyDescent="0.3">
      <c r="A7707" s="29">
        <v>7703</v>
      </c>
      <c r="B7707">
        <v>6420</v>
      </c>
      <c r="C7707" s="24">
        <v>42032</v>
      </c>
      <c r="D7707" s="24">
        <v>43493</v>
      </c>
      <c r="E7707">
        <v>5000</v>
      </c>
      <c r="F7707" s="31">
        <v>1373.8067938064016</v>
      </c>
      <c r="G7707" s="24">
        <v>43168</v>
      </c>
      <c r="H7707" s="33">
        <v>1</v>
      </c>
      <c r="I7707">
        <v>0.98884995907581841</v>
      </c>
      <c r="J7707" s="40">
        <v>43925.884043065169</v>
      </c>
    </row>
    <row r="7708" spans="1:10" x14ac:dyDescent="0.3">
      <c r="A7708" s="29">
        <v>7704</v>
      </c>
      <c r="B7708">
        <v>6423</v>
      </c>
      <c r="C7708" s="24">
        <v>42071</v>
      </c>
      <c r="D7708" s="24">
        <v>43532</v>
      </c>
      <c r="E7708">
        <v>5625</v>
      </c>
      <c r="F7708" s="31">
        <v>5178.1103760082815</v>
      </c>
      <c r="G7708" s="24">
        <v>42543</v>
      </c>
      <c r="H7708" s="33">
        <v>2</v>
      </c>
      <c r="I7708">
        <v>0.89574241276323197</v>
      </c>
      <c r="J7708" s="40">
        <v>42547.911572850702</v>
      </c>
    </row>
    <row r="7709" spans="1:10" x14ac:dyDescent="0.3">
      <c r="A7709" s="29">
        <v>7705</v>
      </c>
      <c r="B7709">
        <v>6424</v>
      </c>
      <c r="C7709" s="24">
        <v>42192</v>
      </c>
      <c r="D7709" s="24">
        <v>43653</v>
      </c>
      <c r="E7709">
        <v>3750</v>
      </c>
      <c r="F7709" s="31">
        <v>5990.4526558262687</v>
      </c>
      <c r="G7709" s="24">
        <v>43005</v>
      </c>
      <c r="H7709" s="33">
        <v>2</v>
      </c>
      <c r="I7709">
        <v>0.89574241276323197</v>
      </c>
      <c r="J7709" s="40">
        <v>43378.796814460875</v>
      </c>
    </row>
    <row r="7710" spans="1:10" x14ac:dyDescent="0.3">
      <c r="A7710" s="29">
        <v>7706</v>
      </c>
      <c r="B7710">
        <v>6427</v>
      </c>
      <c r="C7710" s="24">
        <v>42234</v>
      </c>
      <c r="D7710" s="24">
        <v>42965</v>
      </c>
      <c r="E7710">
        <v>3750</v>
      </c>
      <c r="F7710" s="31">
        <v>3915.1878859034341</v>
      </c>
      <c r="G7710" s="24">
        <v>42252</v>
      </c>
      <c r="H7710" s="33">
        <v>1</v>
      </c>
      <c r="I7710">
        <v>0.98884995907581841</v>
      </c>
      <c r="J7710" s="40">
        <v>42339.440486981475</v>
      </c>
    </row>
    <row r="7711" spans="1:10" x14ac:dyDescent="0.3">
      <c r="A7711" s="29">
        <v>7707</v>
      </c>
      <c r="B7711">
        <v>6428</v>
      </c>
      <c r="C7711" s="24">
        <v>42250</v>
      </c>
      <c r="D7711" s="24">
        <v>43711</v>
      </c>
      <c r="E7711">
        <v>4375</v>
      </c>
      <c r="F7711" s="31">
        <v>4753.0842289896746</v>
      </c>
      <c r="G7711" s="24">
        <v>42268</v>
      </c>
      <c r="H7711" s="33">
        <v>1</v>
      </c>
      <c r="I7711">
        <v>0.98884995907581841</v>
      </c>
      <c r="J7711" s="40">
        <v>42622.260826355348</v>
      </c>
    </row>
    <row r="7712" spans="1:10" x14ac:dyDescent="0.3">
      <c r="A7712" s="29">
        <v>7708</v>
      </c>
      <c r="B7712">
        <v>6428</v>
      </c>
      <c r="C7712" s="24">
        <v>42250</v>
      </c>
      <c r="D7712" s="24">
        <v>43711</v>
      </c>
      <c r="E7712">
        <v>4375</v>
      </c>
      <c r="F7712" s="31">
        <v>5979.0269359549347</v>
      </c>
      <c r="G7712" s="24">
        <v>42852</v>
      </c>
      <c r="H7712" s="33">
        <v>2</v>
      </c>
      <c r="I7712">
        <v>0.89574241276323197</v>
      </c>
      <c r="J7712" s="40">
        <v>42882.035738923027</v>
      </c>
    </row>
    <row r="7713" spans="1:10" x14ac:dyDescent="0.3">
      <c r="A7713" s="29">
        <v>7709</v>
      </c>
      <c r="B7713">
        <v>6428</v>
      </c>
      <c r="C7713" s="24">
        <v>42250</v>
      </c>
      <c r="D7713" s="24">
        <v>43711</v>
      </c>
      <c r="E7713">
        <v>4375</v>
      </c>
      <c r="F7713" s="31">
        <v>1408.6250652682511</v>
      </c>
      <c r="G7713" s="24">
        <v>43372</v>
      </c>
      <c r="H7713" s="33">
        <v>1</v>
      </c>
      <c r="I7713">
        <v>0.98884995907581841</v>
      </c>
      <c r="J7713" s="40">
        <v>43571.782602412473</v>
      </c>
    </row>
    <row r="7714" spans="1:10" x14ac:dyDescent="0.3">
      <c r="A7714" s="29">
        <v>7710</v>
      </c>
      <c r="B7714">
        <v>6431</v>
      </c>
      <c r="C7714" s="24">
        <v>42164</v>
      </c>
      <c r="D7714" s="24">
        <v>43625</v>
      </c>
      <c r="E7714">
        <v>4375</v>
      </c>
      <c r="F7714" s="31">
        <v>38.624134761827356</v>
      </c>
      <c r="G7714" s="24">
        <v>42722</v>
      </c>
      <c r="H7714" s="33">
        <v>1</v>
      </c>
      <c r="I7714">
        <v>0.98884995907581841</v>
      </c>
      <c r="J7714" s="40">
        <v>43937.686480356315</v>
      </c>
    </row>
    <row r="7715" spans="1:10" x14ac:dyDescent="0.3">
      <c r="A7715" s="29">
        <v>7711</v>
      </c>
      <c r="B7715">
        <v>6431</v>
      </c>
      <c r="C7715" s="24">
        <v>42164</v>
      </c>
      <c r="D7715" s="24">
        <v>43625</v>
      </c>
      <c r="E7715">
        <v>4375</v>
      </c>
      <c r="F7715" s="31">
        <v>2616.9142439927523</v>
      </c>
      <c r="G7715" s="24">
        <v>43008</v>
      </c>
      <c r="H7715" s="33">
        <v>1</v>
      </c>
      <c r="I7715">
        <v>0.98884995907581841</v>
      </c>
      <c r="J7715" s="40">
        <v>43334.458819845022</v>
      </c>
    </row>
    <row r="7716" spans="1:10" x14ac:dyDescent="0.3">
      <c r="A7716" s="29">
        <v>7712</v>
      </c>
      <c r="B7716">
        <v>6431</v>
      </c>
      <c r="C7716" s="24">
        <v>42164</v>
      </c>
      <c r="D7716" s="24">
        <v>43625</v>
      </c>
      <c r="E7716">
        <v>4375</v>
      </c>
      <c r="F7716" s="31">
        <v>3596.1918046852516</v>
      </c>
      <c r="G7716" s="24">
        <v>42319</v>
      </c>
      <c r="H7716" s="33">
        <v>1</v>
      </c>
      <c r="I7716">
        <v>0.98884995907581841</v>
      </c>
      <c r="J7716" s="40">
        <v>42668.458766659664</v>
      </c>
    </row>
    <row r="7717" spans="1:10" x14ac:dyDescent="0.3">
      <c r="A7717" s="29">
        <v>7713</v>
      </c>
      <c r="B7717">
        <v>6432</v>
      </c>
      <c r="C7717" s="24">
        <v>42129</v>
      </c>
      <c r="D7717" s="24">
        <v>43225</v>
      </c>
      <c r="E7717">
        <v>3750</v>
      </c>
      <c r="F7717" s="31">
        <v>82.92720599630934</v>
      </c>
      <c r="G7717" s="24">
        <v>42999</v>
      </c>
      <c r="H7717" s="33">
        <v>1</v>
      </c>
      <c r="I7717">
        <v>0.98884995907581841</v>
      </c>
      <c r="J7717" s="40">
        <v>44180.902588019846</v>
      </c>
    </row>
    <row r="7718" spans="1:10" x14ac:dyDescent="0.3">
      <c r="A7718" s="29">
        <v>7714</v>
      </c>
      <c r="B7718">
        <v>6433</v>
      </c>
      <c r="C7718" s="24">
        <v>42125</v>
      </c>
      <c r="D7718" s="24">
        <v>43221</v>
      </c>
      <c r="E7718">
        <v>5000</v>
      </c>
      <c r="F7718" s="31">
        <v>2684.2700748196171</v>
      </c>
      <c r="G7718" s="24">
        <v>42630</v>
      </c>
      <c r="H7718" s="33">
        <v>1</v>
      </c>
      <c r="I7718">
        <v>0.98884995907581841</v>
      </c>
      <c r="J7718" s="40">
        <v>42658.858445403581</v>
      </c>
    </row>
    <row r="7719" spans="1:10" x14ac:dyDescent="0.3">
      <c r="A7719" s="29">
        <v>7715</v>
      </c>
      <c r="B7719">
        <v>6433</v>
      </c>
      <c r="C7719" s="24">
        <v>42125</v>
      </c>
      <c r="D7719" s="24">
        <v>43221</v>
      </c>
      <c r="E7719">
        <v>5000</v>
      </c>
      <c r="F7719" s="31">
        <v>58.476266459055012</v>
      </c>
      <c r="G7719" s="24">
        <v>43164</v>
      </c>
      <c r="H7719" s="33">
        <v>1</v>
      </c>
      <c r="I7719">
        <v>0.98884995907581841</v>
      </c>
      <c r="J7719" s="40">
        <v>43374.050652506201</v>
      </c>
    </row>
    <row r="7720" spans="1:10" x14ac:dyDescent="0.3">
      <c r="A7720" s="29">
        <v>7716</v>
      </c>
      <c r="B7720">
        <v>6434</v>
      </c>
      <c r="C7720" s="24">
        <v>42091</v>
      </c>
      <c r="D7720" s="24">
        <v>42822</v>
      </c>
      <c r="E7720">
        <v>4375</v>
      </c>
      <c r="F7720" s="31">
        <v>398.96950399757583</v>
      </c>
      <c r="G7720" s="24">
        <v>42588</v>
      </c>
      <c r="H7720" s="33">
        <v>1</v>
      </c>
      <c r="I7720">
        <v>0.98884995907581841</v>
      </c>
      <c r="J7720" s="40">
        <v>42779.104286902286</v>
      </c>
    </row>
    <row r="7721" spans="1:10" x14ac:dyDescent="0.3">
      <c r="A7721" s="29">
        <v>7717</v>
      </c>
      <c r="B7721">
        <v>6434</v>
      </c>
      <c r="C7721" s="24">
        <v>42091</v>
      </c>
      <c r="D7721" s="24">
        <v>42822</v>
      </c>
      <c r="E7721">
        <v>4375</v>
      </c>
      <c r="F7721" s="31">
        <v>60.579838826013528</v>
      </c>
      <c r="G7721" s="24">
        <v>42213</v>
      </c>
      <c r="H7721" s="33">
        <v>1</v>
      </c>
      <c r="I7721">
        <v>0.98884995907581841</v>
      </c>
      <c r="J7721" s="40">
        <v>43168.584774284318</v>
      </c>
    </row>
    <row r="7722" spans="1:10" x14ac:dyDescent="0.3">
      <c r="A7722" s="29">
        <v>7718</v>
      </c>
      <c r="B7722">
        <v>6434</v>
      </c>
      <c r="C7722" s="24">
        <v>42091</v>
      </c>
      <c r="D7722" s="24">
        <v>42822</v>
      </c>
      <c r="E7722">
        <v>4375</v>
      </c>
      <c r="F7722" s="31">
        <v>2053.49045113394</v>
      </c>
      <c r="G7722" s="24">
        <v>42173</v>
      </c>
      <c r="H7722" s="33">
        <v>1</v>
      </c>
      <c r="I7722">
        <v>0.98884995907581841</v>
      </c>
      <c r="J7722" s="40">
        <v>42229.578836210843</v>
      </c>
    </row>
    <row r="7723" spans="1:10" x14ac:dyDescent="0.3">
      <c r="A7723" s="29">
        <v>7719</v>
      </c>
      <c r="B7723">
        <v>6435</v>
      </c>
      <c r="C7723" s="24">
        <v>42192</v>
      </c>
      <c r="D7723" s="24">
        <v>43653</v>
      </c>
      <c r="E7723">
        <v>6250</v>
      </c>
      <c r="F7723" s="31">
        <v>9578.2539096341843</v>
      </c>
      <c r="G7723" s="24">
        <v>43466</v>
      </c>
      <c r="H7723" s="33">
        <v>2</v>
      </c>
      <c r="I7723">
        <v>0.89574241276323197</v>
      </c>
      <c r="J7723" s="40">
        <v>43512.589012584271</v>
      </c>
    </row>
    <row r="7724" spans="1:10" x14ac:dyDescent="0.3">
      <c r="A7724" s="29">
        <v>7720</v>
      </c>
      <c r="B7724">
        <v>6435</v>
      </c>
      <c r="C7724" s="24">
        <v>42192</v>
      </c>
      <c r="D7724" s="24">
        <v>43653</v>
      </c>
      <c r="E7724">
        <v>6250</v>
      </c>
      <c r="F7724" s="31">
        <v>6067.5254593392483</v>
      </c>
      <c r="G7724" s="24">
        <v>43431</v>
      </c>
      <c r="H7724" s="33">
        <v>2</v>
      </c>
      <c r="I7724">
        <v>0.89574241276323197</v>
      </c>
      <c r="J7724" s="40">
        <v>43470.214697910909</v>
      </c>
    </row>
    <row r="7725" spans="1:10" x14ac:dyDescent="0.3">
      <c r="A7725" s="29">
        <v>7721</v>
      </c>
      <c r="B7725">
        <v>6436</v>
      </c>
      <c r="C7725" s="24">
        <v>42349</v>
      </c>
      <c r="D7725" s="24">
        <v>43810</v>
      </c>
      <c r="E7725">
        <v>3750</v>
      </c>
      <c r="F7725" s="31">
        <v>5915.818322591067</v>
      </c>
      <c r="G7725" s="24">
        <v>43707</v>
      </c>
      <c r="H7725" s="33">
        <v>2</v>
      </c>
      <c r="I7725">
        <v>0.89574241276323197</v>
      </c>
      <c r="J7725" s="40">
        <v>43736.066068461056</v>
      </c>
    </row>
    <row r="7726" spans="1:10" x14ac:dyDescent="0.3">
      <c r="A7726" s="29">
        <v>7722</v>
      </c>
      <c r="B7726">
        <v>6436</v>
      </c>
      <c r="C7726" s="24">
        <v>42349</v>
      </c>
      <c r="D7726" s="24">
        <v>43810</v>
      </c>
      <c r="E7726">
        <v>3750</v>
      </c>
      <c r="F7726" s="31">
        <v>88.188880111928214</v>
      </c>
      <c r="G7726" s="24">
        <v>42882</v>
      </c>
      <c r="H7726" s="33">
        <v>1</v>
      </c>
      <c r="I7726">
        <v>0.98884995907581841</v>
      </c>
      <c r="J7726" s="40">
        <v>42901.125249508303</v>
      </c>
    </row>
    <row r="7727" spans="1:10" x14ac:dyDescent="0.3">
      <c r="A7727" s="29">
        <v>7723</v>
      </c>
      <c r="B7727">
        <v>6436</v>
      </c>
      <c r="C7727" s="24">
        <v>42349</v>
      </c>
      <c r="D7727" s="24">
        <v>43810</v>
      </c>
      <c r="E7727">
        <v>3750</v>
      </c>
      <c r="F7727" s="31">
        <v>722.18293145611722</v>
      </c>
      <c r="G7727" s="24">
        <v>42587</v>
      </c>
      <c r="H7727" s="33">
        <v>1</v>
      </c>
      <c r="I7727">
        <v>0.98884995907581841</v>
      </c>
      <c r="J7727" s="40">
        <v>42700.122779530793</v>
      </c>
    </row>
    <row r="7728" spans="1:10" x14ac:dyDescent="0.3">
      <c r="A7728" s="29">
        <v>7724</v>
      </c>
      <c r="B7728">
        <v>6438</v>
      </c>
      <c r="C7728" s="24">
        <v>42276</v>
      </c>
      <c r="D7728" s="24">
        <v>43737</v>
      </c>
      <c r="E7728">
        <v>3750</v>
      </c>
      <c r="F7728" s="31">
        <v>1052.3972217465953</v>
      </c>
      <c r="G7728" s="24">
        <v>43581</v>
      </c>
      <c r="H7728" s="33">
        <v>1</v>
      </c>
      <c r="I7728">
        <v>0.98884995907581841</v>
      </c>
      <c r="J7728" s="40">
        <v>43707.12044878801</v>
      </c>
    </row>
    <row r="7729" spans="1:10" x14ac:dyDescent="0.3">
      <c r="A7729" s="29">
        <v>7725</v>
      </c>
      <c r="B7729">
        <v>6441</v>
      </c>
      <c r="C7729" s="24">
        <v>42048</v>
      </c>
      <c r="D7729" s="24">
        <v>43509</v>
      </c>
      <c r="E7729">
        <v>4375</v>
      </c>
      <c r="F7729" s="31">
        <v>5296.1530310668841</v>
      </c>
      <c r="G7729" s="24">
        <v>42868</v>
      </c>
      <c r="H7729" s="33">
        <v>2</v>
      </c>
      <c r="I7729">
        <v>0.89574241276323197</v>
      </c>
      <c r="J7729" s="40">
        <v>43470.771800321221</v>
      </c>
    </row>
    <row r="7730" spans="1:10" x14ac:dyDescent="0.3">
      <c r="A7730" s="29">
        <v>7726</v>
      </c>
      <c r="B7730">
        <v>6443</v>
      </c>
      <c r="C7730" s="24">
        <v>42194</v>
      </c>
      <c r="D7730" s="24">
        <v>43655</v>
      </c>
      <c r="E7730">
        <v>3750</v>
      </c>
      <c r="F7730" s="31">
        <v>3792.8175234739392</v>
      </c>
      <c r="G7730" s="24">
        <v>43586</v>
      </c>
      <c r="H7730" s="33">
        <v>1</v>
      </c>
      <c r="I7730">
        <v>0.98884995907581841</v>
      </c>
      <c r="J7730" s="40">
        <v>43900.08580047782</v>
      </c>
    </row>
    <row r="7731" spans="1:10" x14ac:dyDescent="0.3">
      <c r="A7731" s="29">
        <v>7727</v>
      </c>
      <c r="B7731">
        <v>6443</v>
      </c>
      <c r="C7731" s="24">
        <v>42194</v>
      </c>
      <c r="D7731" s="24">
        <v>43655</v>
      </c>
      <c r="E7731">
        <v>3750</v>
      </c>
      <c r="F7731" s="31">
        <v>720.83436744944015</v>
      </c>
      <c r="G7731" s="24">
        <v>42583</v>
      </c>
      <c r="H7731" s="33">
        <v>1</v>
      </c>
      <c r="I7731">
        <v>0.98884995907581841</v>
      </c>
      <c r="J7731" s="40">
        <v>44282.257379447743</v>
      </c>
    </row>
    <row r="7732" spans="1:10" x14ac:dyDescent="0.3">
      <c r="A7732" s="29">
        <v>7728</v>
      </c>
      <c r="B7732">
        <v>6444</v>
      </c>
      <c r="C7732" s="24">
        <v>42282</v>
      </c>
      <c r="D7732" s="24">
        <v>43743</v>
      </c>
      <c r="E7732">
        <v>3750</v>
      </c>
      <c r="F7732" s="31">
        <v>3044.986248168485</v>
      </c>
      <c r="G7732" s="24">
        <v>42759</v>
      </c>
      <c r="H7732" s="33">
        <v>1</v>
      </c>
      <c r="I7732">
        <v>0.98884995907581841</v>
      </c>
      <c r="J7732" s="40">
        <v>42849.612623408371</v>
      </c>
    </row>
    <row r="7733" spans="1:10" x14ac:dyDescent="0.3">
      <c r="A7733" s="29">
        <v>7729</v>
      </c>
      <c r="B7733">
        <v>6445</v>
      </c>
      <c r="C7733" s="24">
        <v>42308</v>
      </c>
      <c r="D7733" s="24">
        <v>42674</v>
      </c>
      <c r="E7733">
        <v>6250</v>
      </c>
      <c r="F7733" s="31">
        <v>14195.333331591128</v>
      </c>
      <c r="G7733" s="24">
        <v>42380</v>
      </c>
      <c r="H7733" s="33">
        <v>3</v>
      </c>
      <c r="I7733">
        <v>0.80482337140270255</v>
      </c>
      <c r="J7733" s="40">
        <v>42589.843673989111</v>
      </c>
    </row>
    <row r="7734" spans="1:10" x14ac:dyDescent="0.3">
      <c r="A7734" s="29">
        <v>7730</v>
      </c>
      <c r="B7734">
        <v>6447</v>
      </c>
      <c r="C7734" s="24">
        <v>42067</v>
      </c>
      <c r="D7734" s="24">
        <v>42798</v>
      </c>
      <c r="E7734">
        <v>3750</v>
      </c>
      <c r="F7734" s="31">
        <v>2432.0536705310578</v>
      </c>
      <c r="G7734" s="24">
        <v>42504</v>
      </c>
      <c r="H7734" s="33">
        <v>1</v>
      </c>
      <c r="I7734">
        <v>0.98884995907581841</v>
      </c>
      <c r="J7734" s="40">
        <v>42910.996212589685</v>
      </c>
    </row>
    <row r="7735" spans="1:10" x14ac:dyDescent="0.3">
      <c r="A7735" s="29">
        <v>7731</v>
      </c>
      <c r="B7735">
        <v>6447</v>
      </c>
      <c r="C7735" s="24">
        <v>42067</v>
      </c>
      <c r="D7735" s="24">
        <v>42798</v>
      </c>
      <c r="E7735">
        <v>3750</v>
      </c>
      <c r="F7735" s="31">
        <v>9782.9422446076042</v>
      </c>
      <c r="G7735" s="24">
        <v>42110</v>
      </c>
      <c r="H7735" s="33">
        <v>2</v>
      </c>
      <c r="I7735">
        <v>0.89574241276323197</v>
      </c>
      <c r="J7735" s="40">
        <v>42270.363757216241</v>
      </c>
    </row>
    <row r="7736" spans="1:10" x14ac:dyDescent="0.3">
      <c r="A7736" s="29">
        <v>7732</v>
      </c>
      <c r="B7736">
        <v>6448</v>
      </c>
      <c r="C7736" s="24">
        <v>42200</v>
      </c>
      <c r="D7736" s="24">
        <v>43661</v>
      </c>
      <c r="E7736">
        <v>5000</v>
      </c>
      <c r="F7736" s="31">
        <v>784.41219366510188</v>
      </c>
      <c r="G7736" s="24">
        <v>42981</v>
      </c>
      <c r="H7736" s="33">
        <v>1</v>
      </c>
      <c r="I7736">
        <v>0.98884995907581841</v>
      </c>
      <c r="J7736" s="40">
        <v>42988.630676055574</v>
      </c>
    </row>
    <row r="7737" spans="1:10" x14ac:dyDescent="0.3">
      <c r="A7737" s="29">
        <v>7733</v>
      </c>
      <c r="B7737">
        <v>6450</v>
      </c>
      <c r="C7737" s="24">
        <v>42241</v>
      </c>
      <c r="D7737" s="24">
        <v>43702</v>
      </c>
      <c r="E7737">
        <v>6250</v>
      </c>
      <c r="F7737" s="31">
        <v>3076.1960878707587</v>
      </c>
      <c r="G7737" s="24">
        <v>42773</v>
      </c>
      <c r="H7737" s="33">
        <v>1</v>
      </c>
      <c r="I7737">
        <v>0.98884995907581841</v>
      </c>
      <c r="J7737" s="40">
        <v>42908.572375868876</v>
      </c>
    </row>
    <row r="7738" spans="1:10" x14ac:dyDescent="0.3">
      <c r="A7738" s="29">
        <v>7734</v>
      </c>
      <c r="B7738">
        <v>6450</v>
      </c>
      <c r="C7738" s="24">
        <v>42241</v>
      </c>
      <c r="D7738" s="24">
        <v>43702</v>
      </c>
      <c r="E7738">
        <v>6250</v>
      </c>
      <c r="F7738" s="31">
        <v>202.23888351736932</v>
      </c>
      <c r="G7738" s="24">
        <v>43552</v>
      </c>
      <c r="H7738" s="33">
        <v>1</v>
      </c>
      <c r="I7738">
        <v>0.98884995907581841</v>
      </c>
      <c r="J7738" s="40">
        <v>44213.45854347929</v>
      </c>
    </row>
    <row r="7739" spans="1:10" x14ac:dyDescent="0.3">
      <c r="A7739" s="29">
        <v>7735</v>
      </c>
      <c r="B7739">
        <v>6453</v>
      </c>
      <c r="C7739" s="24">
        <v>42347</v>
      </c>
      <c r="D7739" s="24">
        <v>43808</v>
      </c>
      <c r="E7739">
        <v>5625</v>
      </c>
      <c r="F7739" s="31">
        <v>5969.0787066676639</v>
      </c>
      <c r="G7739" s="24">
        <v>43273</v>
      </c>
      <c r="H7739" s="33">
        <v>2</v>
      </c>
      <c r="I7739">
        <v>0.89574241276323197</v>
      </c>
      <c r="J7739" s="40">
        <v>44276.320026297057</v>
      </c>
    </row>
    <row r="7740" spans="1:10" x14ac:dyDescent="0.3">
      <c r="A7740" s="29">
        <v>7736</v>
      </c>
      <c r="B7740">
        <v>6453</v>
      </c>
      <c r="C7740" s="24">
        <v>42347</v>
      </c>
      <c r="D7740" s="24">
        <v>43808</v>
      </c>
      <c r="E7740">
        <v>5625</v>
      </c>
      <c r="F7740" s="31">
        <v>6923.5393646443063</v>
      </c>
      <c r="G7740" s="24">
        <v>42676</v>
      </c>
      <c r="H7740" s="33">
        <v>2</v>
      </c>
      <c r="I7740">
        <v>0.89574241276323197</v>
      </c>
      <c r="J7740" s="40">
        <v>42824.854738277463</v>
      </c>
    </row>
    <row r="7741" spans="1:10" x14ac:dyDescent="0.3">
      <c r="A7741" s="29">
        <v>7737</v>
      </c>
      <c r="B7741">
        <v>6457</v>
      </c>
      <c r="C7741" s="24">
        <v>42227</v>
      </c>
      <c r="D7741" s="24">
        <v>43688</v>
      </c>
      <c r="E7741">
        <v>5625</v>
      </c>
      <c r="F7741" s="31">
        <v>4352.2709303101283</v>
      </c>
      <c r="G7741" s="24">
        <v>42842</v>
      </c>
      <c r="H7741" s="33">
        <v>1</v>
      </c>
      <c r="I7741">
        <v>0.98884995907581841</v>
      </c>
      <c r="J7741" s="40">
        <v>42873.50523409577</v>
      </c>
    </row>
    <row r="7742" spans="1:10" x14ac:dyDescent="0.3">
      <c r="A7742" s="29">
        <v>7738</v>
      </c>
      <c r="B7742">
        <v>6458</v>
      </c>
      <c r="C7742" s="24">
        <v>42255</v>
      </c>
      <c r="D7742" s="24">
        <v>42621</v>
      </c>
      <c r="E7742">
        <v>4375</v>
      </c>
      <c r="F7742" s="31">
        <v>2264.7720012371392</v>
      </c>
      <c r="G7742" s="24">
        <v>42445</v>
      </c>
      <c r="H7742" s="33">
        <v>1</v>
      </c>
      <c r="I7742">
        <v>0.98884995907581841</v>
      </c>
      <c r="J7742" s="40">
        <v>42928.067685226233</v>
      </c>
    </row>
    <row r="7743" spans="1:10" x14ac:dyDescent="0.3">
      <c r="A7743" s="29">
        <v>7739</v>
      </c>
      <c r="B7743">
        <v>6458</v>
      </c>
      <c r="C7743" s="24">
        <v>42255</v>
      </c>
      <c r="D7743" s="24">
        <v>42621</v>
      </c>
      <c r="E7743">
        <v>4375</v>
      </c>
      <c r="F7743" s="31">
        <v>5438.4422678731353</v>
      </c>
      <c r="G7743" s="24">
        <v>42420</v>
      </c>
      <c r="H7743" s="33">
        <v>2</v>
      </c>
      <c r="I7743">
        <v>0.89574241276323197</v>
      </c>
      <c r="J7743" s="40">
        <v>42723.597885028452</v>
      </c>
    </row>
    <row r="7744" spans="1:10" x14ac:dyDescent="0.3">
      <c r="A7744" s="29">
        <v>7740</v>
      </c>
      <c r="B7744">
        <v>6459</v>
      </c>
      <c r="C7744" s="24">
        <v>42071</v>
      </c>
      <c r="D7744" s="24">
        <v>42802</v>
      </c>
      <c r="E7744">
        <v>5000</v>
      </c>
      <c r="F7744" s="31">
        <v>1971.3224932434218</v>
      </c>
      <c r="G7744" s="24">
        <v>42124</v>
      </c>
      <c r="H7744" s="33">
        <v>1</v>
      </c>
      <c r="I7744">
        <v>0.98884995907581841</v>
      </c>
      <c r="J7744" s="40">
        <v>42269.605203514686</v>
      </c>
    </row>
    <row r="7745" spans="1:10" x14ac:dyDescent="0.3">
      <c r="A7745" s="29">
        <v>7741</v>
      </c>
      <c r="B7745">
        <v>6460</v>
      </c>
      <c r="C7745" s="24">
        <v>42151</v>
      </c>
      <c r="D7745" s="24">
        <v>43612</v>
      </c>
      <c r="E7745">
        <v>4375</v>
      </c>
      <c r="F7745" s="31">
        <v>1897.5893315042197</v>
      </c>
      <c r="G7745" s="24">
        <v>42752</v>
      </c>
      <c r="H7745" s="33">
        <v>1</v>
      </c>
      <c r="I7745">
        <v>0.98884995907581841</v>
      </c>
      <c r="J7745" s="40">
        <v>43005.155758901412</v>
      </c>
    </row>
    <row r="7746" spans="1:10" x14ac:dyDescent="0.3">
      <c r="A7746" s="29">
        <v>7742</v>
      </c>
      <c r="B7746">
        <v>6461</v>
      </c>
      <c r="C7746" s="24">
        <v>42017</v>
      </c>
      <c r="D7746" s="24">
        <v>43478</v>
      </c>
      <c r="E7746">
        <v>5625</v>
      </c>
      <c r="F7746" s="31">
        <v>5869.5197451101676</v>
      </c>
      <c r="G7746" s="24">
        <v>43306</v>
      </c>
      <c r="H7746" s="33">
        <v>2</v>
      </c>
      <c r="I7746">
        <v>0.89574241276323197</v>
      </c>
      <c r="J7746" s="40">
        <v>43376.294866517281</v>
      </c>
    </row>
    <row r="7747" spans="1:10" x14ac:dyDescent="0.3">
      <c r="A7747" s="29">
        <v>7743</v>
      </c>
      <c r="B7747">
        <v>6462</v>
      </c>
      <c r="C7747" s="24">
        <v>42090</v>
      </c>
      <c r="D7747" s="24">
        <v>42821</v>
      </c>
      <c r="E7747">
        <v>5000</v>
      </c>
      <c r="F7747" s="31">
        <v>9176.1976473460836</v>
      </c>
      <c r="G7747" s="24">
        <v>42704</v>
      </c>
      <c r="H7747" s="33">
        <v>2</v>
      </c>
      <c r="I7747">
        <v>0.89574241276323197</v>
      </c>
      <c r="J7747" s="40">
        <v>43875.693176346656</v>
      </c>
    </row>
    <row r="7748" spans="1:10" x14ac:dyDescent="0.3">
      <c r="A7748" s="29">
        <v>7744</v>
      </c>
      <c r="B7748">
        <v>6464</v>
      </c>
      <c r="C7748" s="24">
        <v>42241</v>
      </c>
      <c r="D7748" s="24">
        <v>42607</v>
      </c>
      <c r="E7748">
        <v>6250</v>
      </c>
      <c r="F7748" s="31">
        <v>4104.3004904413483</v>
      </c>
      <c r="G7748" s="24">
        <v>42551</v>
      </c>
      <c r="H7748" s="33">
        <v>1</v>
      </c>
      <c r="I7748">
        <v>0.98884995907581841</v>
      </c>
      <c r="J7748" s="40">
        <v>42972.759959497547</v>
      </c>
    </row>
    <row r="7749" spans="1:10" x14ac:dyDescent="0.3">
      <c r="A7749" s="29">
        <v>7745</v>
      </c>
      <c r="B7749">
        <v>6466</v>
      </c>
      <c r="C7749" s="24">
        <v>42316</v>
      </c>
      <c r="D7749" s="24">
        <v>43047</v>
      </c>
      <c r="E7749">
        <v>6250</v>
      </c>
      <c r="F7749" s="31">
        <v>1318.1834094833705</v>
      </c>
      <c r="G7749" s="24">
        <v>42511</v>
      </c>
      <c r="H7749" s="33">
        <v>1</v>
      </c>
      <c r="I7749">
        <v>0.98884995907581841</v>
      </c>
      <c r="J7749" s="40">
        <v>42699.742185260038</v>
      </c>
    </row>
    <row r="7750" spans="1:10" x14ac:dyDescent="0.3">
      <c r="A7750" s="29">
        <v>7746</v>
      </c>
      <c r="B7750">
        <v>6467</v>
      </c>
      <c r="C7750" s="24">
        <v>42067</v>
      </c>
      <c r="D7750" s="24">
        <v>43528</v>
      </c>
      <c r="E7750">
        <v>3750</v>
      </c>
      <c r="F7750" s="31">
        <v>3731.3905872800506</v>
      </c>
      <c r="G7750" s="24">
        <v>42292</v>
      </c>
      <c r="H7750" s="33">
        <v>1</v>
      </c>
      <c r="I7750">
        <v>0.98884995907581841</v>
      </c>
      <c r="J7750" s="40">
        <v>42613.436107126225</v>
      </c>
    </row>
    <row r="7751" spans="1:10" x14ac:dyDescent="0.3">
      <c r="A7751" s="29">
        <v>7747</v>
      </c>
      <c r="B7751">
        <v>6467</v>
      </c>
      <c r="C7751" s="24">
        <v>42067</v>
      </c>
      <c r="D7751" s="24">
        <v>43528</v>
      </c>
      <c r="E7751">
        <v>3750</v>
      </c>
      <c r="F7751" s="31">
        <v>2057.8082359898781</v>
      </c>
      <c r="G7751" s="24">
        <v>43025</v>
      </c>
      <c r="H7751" s="33">
        <v>1</v>
      </c>
      <c r="I7751">
        <v>0.98884995907581841</v>
      </c>
      <c r="J7751" s="40">
        <v>43081.561228069171</v>
      </c>
    </row>
    <row r="7752" spans="1:10" x14ac:dyDescent="0.3">
      <c r="A7752" s="29">
        <v>7748</v>
      </c>
      <c r="B7752">
        <v>6467</v>
      </c>
      <c r="C7752" s="24">
        <v>42067</v>
      </c>
      <c r="D7752" s="24">
        <v>43528</v>
      </c>
      <c r="E7752">
        <v>3750</v>
      </c>
      <c r="F7752" s="31">
        <v>2781.4596378067026</v>
      </c>
      <c r="G7752" s="24">
        <v>43071</v>
      </c>
      <c r="H7752" s="33">
        <v>1</v>
      </c>
      <c r="I7752">
        <v>0.98884995907581841</v>
      </c>
      <c r="J7752" s="40">
        <v>44066.622870439372</v>
      </c>
    </row>
    <row r="7753" spans="1:10" x14ac:dyDescent="0.3">
      <c r="A7753" s="29">
        <v>7749</v>
      </c>
      <c r="B7753">
        <v>6469</v>
      </c>
      <c r="C7753" s="24">
        <v>42221</v>
      </c>
      <c r="D7753" s="24">
        <v>42587</v>
      </c>
      <c r="E7753">
        <v>4375</v>
      </c>
      <c r="F7753" s="31">
        <v>7283.0030316878892</v>
      </c>
      <c r="G7753" s="24">
        <v>42373</v>
      </c>
      <c r="H7753" s="33">
        <v>2</v>
      </c>
      <c r="I7753">
        <v>0.89574241276323197</v>
      </c>
      <c r="J7753" s="40">
        <v>42747.01545785636</v>
      </c>
    </row>
    <row r="7754" spans="1:10" x14ac:dyDescent="0.3">
      <c r="A7754" s="29">
        <v>7750</v>
      </c>
      <c r="B7754">
        <v>6470</v>
      </c>
      <c r="C7754" s="24">
        <v>42142</v>
      </c>
      <c r="D7754" s="24">
        <v>43603</v>
      </c>
      <c r="E7754">
        <v>5000</v>
      </c>
      <c r="F7754" s="31">
        <v>2122.9710134103952</v>
      </c>
      <c r="G7754" s="24">
        <v>43140</v>
      </c>
      <c r="H7754" s="33">
        <v>1</v>
      </c>
      <c r="I7754">
        <v>0.98884995907581841</v>
      </c>
      <c r="J7754" s="40">
        <v>44033.154060416986</v>
      </c>
    </row>
    <row r="7755" spans="1:10" x14ac:dyDescent="0.3">
      <c r="A7755" s="29">
        <v>7751</v>
      </c>
      <c r="B7755">
        <v>6470</v>
      </c>
      <c r="C7755" s="24">
        <v>42142</v>
      </c>
      <c r="D7755" s="24">
        <v>43603</v>
      </c>
      <c r="E7755">
        <v>5000</v>
      </c>
      <c r="F7755" s="31">
        <v>4996.182081812326</v>
      </c>
      <c r="G7755" s="24">
        <v>43166</v>
      </c>
      <c r="H7755" s="33">
        <v>1</v>
      </c>
      <c r="I7755">
        <v>0.98884995907581841</v>
      </c>
      <c r="J7755" s="40">
        <v>44215.383443318984</v>
      </c>
    </row>
    <row r="7756" spans="1:10" x14ac:dyDescent="0.3">
      <c r="A7756" s="29">
        <v>7752</v>
      </c>
      <c r="B7756">
        <v>6472</v>
      </c>
      <c r="C7756" s="24">
        <v>42353</v>
      </c>
      <c r="D7756" s="24">
        <v>43084</v>
      </c>
      <c r="E7756">
        <v>6250</v>
      </c>
      <c r="F7756" s="31">
        <v>1637.6820431459555</v>
      </c>
      <c r="G7756" s="24">
        <v>43013</v>
      </c>
      <c r="H7756" s="33">
        <v>1</v>
      </c>
      <c r="I7756">
        <v>0.98884995907581841</v>
      </c>
      <c r="J7756" s="40">
        <v>43043.303077529607</v>
      </c>
    </row>
    <row r="7757" spans="1:10" x14ac:dyDescent="0.3">
      <c r="A7757" s="29">
        <v>7753</v>
      </c>
      <c r="B7757">
        <v>6473</v>
      </c>
      <c r="C7757" s="24">
        <v>42010</v>
      </c>
      <c r="D7757" s="24">
        <v>43106</v>
      </c>
      <c r="E7757">
        <v>6250</v>
      </c>
      <c r="F7757" s="31">
        <v>11084.796647319758</v>
      </c>
      <c r="G7757" s="24">
        <v>42502</v>
      </c>
      <c r="H7757" s="33">
        <v>3</v>
      </c>
      <c r="I7757">
        <v>0.80482337140270255</v>
      </c>
      <c r="J7757" s="40">
        <v>42730.732778267964</v>
      </c>
    </row>
    <row r="7758" spans="1:10" x14ac:dyDescent="0.3">
      <c r="A7758" s="29">
        <v>7754</v>
      </c>
      <c r="B7758">
        <v>6476</v>
      </c>
      <c r="C7758" s="24">
        <v>42173</v>
      </c>
      <c r="D7758" s="24">
        <v>43634</v>
      </c>
      <c r="E7758">
        <v>3750</v>
      </c>
      <c r="F7758" s="31">
        <v>4175.4116802676381</v>
      </c>
      <c r="G7758" s="24">
        <v>43430</v>
      </c>
      <c r="H7758" s="33">
        <v>1</v>
      </c>
      <c r="I7758">
        <v>0.98884995907581841</v>
      </c>
      <c r="J7758" s="40">
        <v>44027.155999452887</v>
      </c>
    </row>
    <row r="7759" spans="1:10" x14ac:dyDescent="0.3">
      <c r="A7759" s="29">
        <v>7755</v>
      </c>
      <c r="B7759">
        <v>6476</v>
      </c>
      <c r="C7759" s="24">
        <v>42173</v>
      </c>
      <c r="D7759" s="24">
        <v>43634</v>
      </c>
      <c r="E7759">
        <v>3750</v>
      </c>
      <c r="F7759" s="31">
        <v>970.08347543919672</v>
      </c>
      <c r="G7759" s="24">
        <v>43516</v>
      </c>
      <c r="H7759" s="33">
        <v>1</v>
      </c>
      <c r="I7759">
        <v>0.98884995907581841</v>
      </c>
      <c r="J7759" s="40">
        <v>43612.380836905795</v>
      </c>
    </row>
    <row r="7760" spans="1:10" x14ac:dyDescent="0.3">
      <c r="A7760" s="29">
        <v>7756</v>
      </c>
      <c r="B7760">
        <v>6476</v>
      </c>
      <c r="C7760" s="24">
        <v>42173</v>
      </c>
      <c r="D7760" s="24">
        <v>43634</v>
      </c>
      <c r="E7760">
        <v>3750</v>
      </c>
      <c r="F7760" s="31">
        <v>543.41181885674609</v>
      </c>
      <c r="G7760" s="24">
        <v>43234</v>
      </c>
      <c r="H7760" s="33">
        <v>1</v>
      </c>
      <c r="I7760">
        <v>0.98884995907581841</v>
      </c>
      <c r="J7760" s="40">
        <v>43399.645217263242</v>
      </c>
    </row>
    <row r="7761" spans="1:10" x14ac:dyDescent="0.3">
      <c r="A7761" s="29">
        <v>7757</v>
      </c>
      <c r="B7761">
        <v>6477</v>
      </c>
      <c r="C7761" s="24">
        <v>42203</v>
      </c>
      <c r="D7761" s="24">
        <v>43664</v>
      </c>
      <c r="E7761">
        <v>4375</v>
      </c>
      <c r="F7761" s="31">
        <v>3205.2873472631181</v>
      </c>
      <c r="G7761" s="24">
        <v>42921</v>
      </c>
      <c r="H7761" s="33">
        <v>1</v>
      </c>
      <c r="I7761">
        <v>0.98884995907581841</v>
      </c>
      <c r="J7761" s="40">
        <v>43038.286332522643</v>
      </c>
    </row>
    <row r="7762" spans="1:10" x14ac:dyDescent="0.3">
      <c r="A7762" s="29">
        <v>7758</v>
      </c>
      <c r="B7762">
        <v>6478</v>
      </c>
      <c r="C7762" s="24">
        <v>42084</v>
      </c>
      <c r="D7762" s="24">
        <v>43180</v>
      </c>
      <c r="E7762">
        <v>4375</v>
      </c>
      <c r="F7762" s="31">
        <v>1055.247919531331</v>
      </c>
      <c r="G7762" s="24">
        <v>42704</v>
      </c>
      <c r="H7762" s="33">
        <v>1</v>
      </c>
      <c r="I7762">
        <v>0.98884995907581841</v>
      </c>
      <c r="J7762" s="40">
        <v>43042.849380724205</v>
      </c>
    </row>
    <row r="7763" spans="1:10" x14ac:dyDescent="0.3">
      <c r="A7763" s="29">
        <v>7759</v>
      </c>
      <c r="B7763">
        <v>6478</v>
      </c>
      <c r="C7763" s="24">
        <v>42084</v>
      </c>
      <c r="D7763" s="24">
        <v>43180</v>
      </c>
      <c r="E7763">
        <v>4375</v>
      </c>
      <c r="F7763" s="31">
        <v>14297.860780843142</v>
      </c>
      <c r="G7763" s="24">
        <v>42461</v>
      </c>
      <c r="H7763" s="33">
        <v>3</v>
      </c>
      <c r="I7763">
        <v>0.80482337140270255</v>
      </c>
      <c r="J7763" s="40">
        <v>42634.593907211391</v>
      </c>
    </row>
    <row r="7764" spans="1:10" x14ac:dyDescent="0.3">
      <c r="A7764" s="29">
        <v>7760</v>
      </c>
      <c r="B7764">
        <v>6478</v>
      </c>
      <c r="C7764" s="24">
        <v>42084</v>
      </c>
      <c r="D7764" s="24">
        <v>43180</v>
      </c>
      <c r="E7764">
        <v>4375</v>
      </c>
      <c r="F7764" s="31">
        <v>3297.8275777868976</v>
      </c>
      <c r="G7764" s="24">
        <v>43119</v>
      </c>
      <c r="H7764" s="33">
        <v>1</v>
      </c>
      <c r="I7764">
        <v>0.98884995907581841</v>
      </c>
      <c r="J7764" s="40">
        <v>43141.992836535588</v>
      </c>
    </row>
    <row r="7765" spans="1:10" x14ac:dyDescent="0.3">
      <c r="A7765" s="29">
        <v>7761</v>
      </c>
      <c r="B7765">
        <v>6479</v>
      </c>
      <c r="C7765" s="24">
        <v>42257</v>
      </c>
      <c r="D7765" s="24">
        <v>42623</v>
      </c>
      <c r="E7765">
        <v>4375</v>
      </c>
      <c r="F7765" s="31">
        <v>4860.0321830611501</v>
      </c>
      <c r="G7765" s="24">
        <v>42424</v>
      </c>
      <c r="H7765" s="33">
        <v>1</v>
      </c>
      <c r="I7765">
        <v>0.98884995907581841</v>
      </c>
      <c r="J7765" s="40">
        <v>43282.258054964987</v>
      </c>
    </row>
    <row r="7766" spans="1:10" x14ac:dyDescent="0.3">
      <c r="A7766" s="29">
        <v>7762</v>
      </c>
      <c r="B7766">
        <v>6480</v>
      </c>
      <c r="C7766" s="24">
        <v>42013</v>
      </c>
      <c r="D7766" s="24">
        <v>42378</v>
      </c>
      <c r="E7766">
        <v>4375</v>
      </c>
      <c r="F7766" s="31">
        <v>1304.7222460755365</v>
      </c>
      <c r="G7766" s="24">
        <v>42023</v>
      </c>
      <c r="H7766" s="33">
        <v>1</v>
      </c>
      <c r="I7766">
        <v>0.98884995907581841</v>
      </c>
      <c r="J7766" s="40">
        <v>42626.630819682119</v>
      </c>
    </row>
    <row r="7767" spans="1:10" x14ac:dyDescent="0.3">
      <c r="A7767" s="29">
        <v>7763</v>
      </c>
      <c r="B7767">
        <v>6481</v>
      </c>
      <c r="C7767" s="24">
        <v>42243</v>
      </c>
      <c r="D7767" s="24">
        <v>43704</v>
      </c>
      <c r="E7767">
        <v>5000</v>
      </c>
      <c r="F7767" s="31">
        <v>1032.1642676335637</v>
      </c>
      <c r="G7767" s="24">
        <v>42389</v>
      </c>
      <c r="H7767" s="33">
        <v>1</v>
      </c>
      <c r="I7767">
        <v>0.98884995907581841</v>
      </c>
      <c r="J7767" s="40">
        <v>42762.668350302491</v>
      </c>
    </row>
    <row r="7768" spans="1:10" x14ac:dyDescent="0.3">
      <c r="A7768" s="29">
        <v>7764</v>
      </c>
      <c r="B7768">
        <v>6484</v>
      </c>
      <c r="C7768" s="24">
        <v>42357</v>
      </c>
      <c r="D7768" s="24">
        <v>43818</v>
      </c>
      <c r="E7768">
        <v>3750</v>
      </c>
      <c r="F7768" s="31">
        <v>6886.1939508509431</v>
      </c>
      <c r="G7768" s="24">
        <v>43610</v>
      </c>
      <c r="H7768" s="33">
        <v>2</v>
      </c>
      <c r="I7768">
        <v>0.89574241276323197</v>
      </c>
      <c r="J7768" s="40">
        <v>43658.919301334616</v>
      </c>
    </row>
    <row r="7769" spans="1:10" x14ac:dyDescent="0.3">
      <c r="A7769" s="29">
        <v>7765</v>
      </c>
      <c r="B7769">
        <v>6484</v>
      </c>
      <c r="C7769" s="24">
        <v>42357</v>
      </c>
      <c r="D7769" s="24">
        <v>43818</v>
      </c>
      <c r="E7769">
        <v>3750</v>
      </c>
      <c r="F7769" s="31">
        <v>4273.3015697613491</v>
      </c>
      <c r="G7769" s="24">
        <v>43122</v>
      </c>
      <c r="H7769" s="33">
        <v>1</v>
      </c>
      <c r="I7769">
        <v>0.98884995907581841</v>
      </c>
      <c r="J7769" s="40">
        <v>43234.594848570785</v>
      </c>
    </row>
    <row r="7770" spans="1:10" x14ac:dyDescent="0.3">
      <c r="A7770" s="29">
        <v>7766</v>
      </c>
      <c r="B7770">
        <v>6488</v>
      </c>
      <c r="C7770" s="24">
        <v>42035</v>
      </c>
      <c r="D7770" s="24">
        <v>43496</v>
      </c>
      <c r="E7770">
        <v>5000</v>
      </c>
      <c r="F7770" s="31">
        <v>966.35514813804559</v>
      </c>
      <c r="G7770" s="24">
        <v>43309</v>
      </c>
      <c r="H7770" s="33">
        <v>1</v>
      </c>
      <c r="I7770">
        <v>0.98884995907581841</v>
      </c>
      <c r="J7770" s="40">
        <v>43345.415542118397</v>
      </c>
    </row>
    <row r="7771" spans="1:10" x14ac:dyDescent="0.3">
      <c r="A7771" s="29">
        <v>7767</v>
      </c>
      <c r="B7771">
        <v>6488</v>
      </c>
      <c r="C7771" s="24">
        <v>42035</v>
      </c>
      <c r="D7771" s="24">
        <v>43496</v>
      </c>
      <c r="E7771">
        <v>5000</v>
      </c>
      <c r="F7771" s="31">
        <v>500.292039079875</v>
      </c>
      <c r="G7771" s="24">
        <v>43383</v>
      </c>
      <c r="H7771" s="33">
        <v>1</v>
      </c>
      <c r="I7771">
        <v>0.98884995907581841</v>
      </c>
      <c r="J7771" s="40">
        <v>43671.715905724821</v>
      </c>
    </row>
    <row r="7772" spans="1:10" x14ac:dyDescent="0.3">
      <c r="A7772" s="29">
        <v>7768</v>
      </c>
      <c r="B7772">
        <v>6488</v>
      </c>
      <c r="C7772" s="24">
        <v>42035</v>
      </c>
      <c r="D7772" s="24">
        <v>43496</v>
      </c>
      <c r="E7772">
        <v>5000</v>
      </c>
      <c r="F7772" s="31">
        <v>6437.0652499106063</v>
      </c>
      <c r="G7772" s="24">
        <v>43287</v>
      </c>
      <c r="H7772" s="33">
        <v>2</v>
      </c>
      <c r="I7772">
        <v>0.89574241276323197</v>
      </c>
      <c r="J7772" s="40">
        <v>43628.735337117563</v>
      </c>
    </row>
    <row r="7773" spans="1:10" x14ac:dyDescent="0.3">
      <c r="A7773" s="29">
        <v>7769</v>
      </c>
      <c r="B7773">
        <v>6488</v>
      </c>
      <c r="C7773" s="24">
        <v>42035</v>
      </c>
      <c r="D7773" s="24">
        <v>43496</v>
      </c>
      <c r="E7773">
        <v>5000</v>
      </c>
      <c r="F7773" s="31">
        <v>3294.9536249203238</v>
      </c>
      <c r="G7773" s="24">
        <v>42124</v>
      </c>
      <c r="H7773" s="33">
        <v>1</v>
      </c>
      <c r="I7773">
        <v>0.98884995907581841</v>
      </c>
      <c r="J7773" s="40">
        <v>42710.212383749538</v>
      </c>
    </row>
    <row r="7774" spans="1:10" x14ac:dyDescent="0.3">
      <c r="A7774" s="29">
        <v>7770</v>
      </c>
      <c r="B7774">
        <v>6490</v>
      </c>
      <c r="C7774" s="24">
        <v>42174</v>
      </c>
      <c r="D7774" s="24">
        <v>43270</v>
      </c>
      <c r="E7774">
        <v>6250</v>
      </c>
      <c r="F7774" s="31">
        <v>2945.6534980931383</v>
      </c>
      <c r="G7774" s="24">
        <v>42418</v>
      </c>
      <c r="H7774" s="33">
        <v>1</v>
      </c>
      <c r="I7774">
        <v>0.98884995907581841</v>
      </c>
      <c r="J7774" s="40">
        <v>42422.312467833428</v>
      </c>
    </row>
    <row r="7775" spans="1:10" x14ac:dyDescent="0.3">
      <c r="A7775" s="29">
        <v>7771</v>
      </c>
      <c r="B7775">
        <v>6492</v>
      </c>
      <c r="C7775" s="24">
        <v>42187</v>
      </c>
      <c r="D7775" s="24">
        <v>43648</v>
      </c>
      <c r="E7775">
        <v>6250</v>
      </c>
      <c r="F7775" s="31">
        <v>8157.7570041105291</v>
      </c>
      <c r="G7775" s="24">
        <v>42701</v>
      </c>
      <c r="H7775" s="33">
        <v>2</v>
      </c>
      <c r="I7775">
        <v>0.89574241276323197</v>
      </c>
      <c r="J7775" s="40">
        <v>43301.418796231126</v>
      </c>
    </row>
    <row r="7776" spans="1:10" x14ac:dyDescent="0.3">
      <c r="A7776" s="29">
        <v>7772</v>
      </c>
      <c r="B7776">
        <v>6492</v>
      </c>
      <c r="C7776" s="24">
        <v>42187</v>
      </c>
      <c r="D7776" s="24">
        <v>43648</v>
      </c>
      <c r="E7776">
        <v>6250</v>
      </c>
      <c r="F7776" s="31">
        <v>16740.466609503219</v>
      </c>
      <c r="G7776" s="24">
        <v>42733</v>
      </c>
      <c r="H7776" s="33">
        <v>3</v>
      </c>
      <c r="I7776">
        <v>0.80482337140270255</v>
      </c>
      <c r="J7776" s="40">
        <v>43020.805440991229</v>
      </c>
    </row>
    <row r="7777" spans="1:10" x14ac:dyDescent="0.3">
      <c r="A7777" s="29">
        <v>7773</v>
      </c>
      <c r="B7777">
        <v>6492</v>
      </c>
      <c r="C7777" s="24">
        <v>42187</v>
      </c>
      <c r="D7777" s="24">
        <v>43648</v>
      </c>
      <c r="E7777">
        <v>6250</v>
      </c>
      <c r="F7777" s="31">
        <v>13601.583503682104</v>
      </c>
      <c r="G7777" s="24">
        <v>42992</v>
      </c>
      <c r="H7777" s="33">
        <v>3</v>
      </c>
      <c r="I7777">
        <v>0.80482337140270255</v>
      </c>
      <c r="J7777" s="40">
        <v>43501.487687889043</v>
      </c>
    </row>
    <row r="7778" spans="1:10" x14ac:dyDescent="0.3">
      <c r="A7778" s="29">
        <v>7774</v>
      </c>
      <c r="B7778">
        <v>6493</v>
      </c>
      <c r="C7778" s="24">
        <v>42369</v>
      </c>
      <c r="D7778" s="24">
        <v>43465</v>
      </c>
      <c r="E7778">
        <v>6250</v>
      </c>
      <c r="F7778" s="31">
        <v>23619.205056115876</v>
      </c>
      <c r="G7778" s="24">
        <v>43201</v>
      </c>
      <c r="H7778" s="33">
        <v>4</v>
      </c>
      <c r="I7778">
        <v>0.7196296248241657</v>
      </c>
      <c r="J7778" s="40">
        <v>43234.393238741191</v>
      </c>
    </row>
    <row r="7779" spans="1:10" x14ac:dyDescent="0.3">
      <c r="A7779" s="29">
        <v>7775</v>
      </c>
      <c r="B7779">
        <v>6493</v>
      </c>
      <c r="C7779" s="24">
        <v>42369</v>
      </c>
      <c r="D7779" s="24">
        <v>43465</v>
      </c>
      <c r="E7779">
        <v>6250</v>
      </c>
      <c r="F7779" s="31">
        <v>17890.593857054795</v>
      </c>
      <c r="G7779" s="24">
        <v>42406</v>
      </c>
      <c r="H7779" s="33">
        <v>3</v>
      </c>
      <c r="I7779">
        <v>0.80482337140270255</v>
      </c>
      <c r="J7779" s="40">
        <v>43038.583045851636</v>
      </c>
    </row>
    <row r="7780" spans="1:10" x14ac:dyDescent="0.3">
      <c r="A7780" s="29">
        <v>7776</v>
      </c>
      <c r="B7780">
        <v>6493</v>
      </c>
      <c r="C7780" s="24">
        <v>42369</v>
      </c>
      <c r="D7780" s="24">
        <v>43465</v>
      </c>
      <c r="E7780">
        <v>6250</v>
      </c>
      <c r="F7780" s="31">
        <v>18816.384231676224</v>
      </c>
      <c r="G7780" s="24">
        <v>43379</v>
      </c>
      <c r="H7780" s="33">
        <v>3</v>
      </c>
      <c r="I7780">
        <v>0.80482337140270255</v>
      </c>
      <c r="J7780" s="40">
        <v>43677.137592954605</v>
      </c>
    </row>
    <row r="7781" spans="1:10" x14ac:dyDescent="0.3">
      <c r="A7781" s="29">
        <v>7777</v>
      </c>
      <c r="B7781">
        <v>6494</v>
      </c>
      <c r="C7781" s="24">
        <v>42339</v>
      </c>
      <c r="D7781" s="24">
        <v>43435</v>
      </c>
      <c r="E7781">
        <v>4375</v>
      </c>
      <c r="F7781" s="31">
        <v>1719.0622713727773</v>
      </c>
      <c r="G7781" s="24">
        <v>43419</v>
      </c>
      <c r="H7781" s="33">
        <v>1</v>
      </c>
      <c r="I7781">
        <v>0.98884995907581841</v>
      </c>
      <c r="J7781" s="40">
        <v>44060.184201044009</v>
      </c>
    </row>
    <row r="7782" spans="1:10" x14ac:dyDescent="0.3">
      <c r="A7782" s="29">
        <v>7778</v>
      </c>
      <c r="B7782">
        <v>6495</v>
      </c>
      <c r="C7782" s="24">
        <v>42154</v>
      </c>
      <c r="D7782" s="24">
        <v>43615</v>
      </c>
      <c r="E7782">
        <v>6250</v>
      </c>
      <c r="F7782" s="31">
        <v>4737.7593153849466</v>
      </c>
      <c r="G7782" s="24">
        <v>43114</v>
      </c>
      <c r="H7782" s="33">
        <v>1</v>
      </c>
      <c r="I7782">
        <v>0.98884995907581841</v>
      </c>
      <c r="J7782" s="40">
        <v>43480.199008006668</v>
      </c>
    </row>
    <row r="7783" spans="1:10" x14ac:dyDescent="0.3">
      <c r="A7783" s="29">
        <v>7779</v>
      </c>
      <c r="B7783">
        <v>6498</v>
      </c>
      <c r="C7783" s="24">
        <v>42023</v>
      </c>
      <c r="D7783" s="24">
        <v>43484</v>
      </c>
      <c r="E7783">
        <v>3750</v>
      </c>
      <c r="F7783" s="31">
        <v>2664.1269726291266</v>
      </c>
      <c r="G7783" s="24">
        <v>42101</v>
      </c>
      <c r="H7783" s="33">
        <v>1</v>
      </c>
      <c r="I7783">
        <v>0.98884995907581841</v>
      </c>
      <c r="J7783" s="40">
        <v>42330.049434321278</v>
      </c>
    </row>
    <row r="7784" spans="1:10" x14ac:dyDescent="0.3">
      <c r="A7784" s="29">
        <v>7780</v>
      </c>
      <c r="B7784">
        <v>6499</v>
      </c>
      <c r="C7784" s="24">
        <v>42201</v>
      </c>
      <c r="D7784" s="24">
        <v>43662</v>
      </c>
      <c r="E7784">
        <v>5625</v>
      </c>
      <c r="F7784" s="31">
        <v>9215.3390939330275</v>
      </c>
      <c r="G7784" s="24">
        <v>42728</v>
      </c>
      <c r="H7784" s="33">
        <v>2</v>
      </c>
      <c r="I7784">
        <v>0.89574241276323197</v>
      </c>
      <c r="J7784" s="40">
        <v>43027.186452744994</v>
      </c>
    </row>
    <row r="7785" spans="1:10" x14ac:dyDescent="0.3">
      <c r="A7785" s="29">
        <v>7781</v>
      </c>
      <c r="B7785">
        <v>6499</v>
      </c>
      <c r="C7785" s="24">
        <v>42201</v>
      </c>
      <c r="D7785" s="24">
        <v>43662</v>
      </c>
      <c r="E7785">
        <v>5625</v>
      </c>
      <c r="F7785" s="31">
        <v>20998.77271965352</v>
      </c>
      <c r="G7785" s="24">
        <v>43396</v>
      </c>
      <c r="H7785" s="33">
        <v>4</v>
      </c>
      <c r="I7785">
        <v>0.7196296248241657</v>
      </c>
      <c r="J7785" s="40">
        <v>43674.735444985352</v>
      </c>
    </row>
    <row r="7786" spans="1:10" x14ac:dyDescent="0.3">
      <c r="A7786" s="29">
        <v>7782</v>
      </c>
      <c r="B7786">
        <v>6500</v>
      </c>
      <c r="C7786" s="24">
        <v>42060</v>
      </c>
      <c r="D7786" s="24">
        <v>43521</v>
      </c>
      <c r="E7786">
        <v>5000</v>
      </c>
      <c r="F7786" s="31">
        <v>18131.97251290713</v>
      </c>
      <c r="G7786" s="24">
        <v>42295</v>
      </c>
      <c r="H7786" s="33">
        <v>3</v>
      </c>
      <c r="I7786">
        <v>0.80482337140270255</v>
      </c>
      <c r="J7786" s="40">
        <v>42670.530459766109</v>
      </c>
    </row>
    <row r="7787" spans="1:10" x14ac:dyDescent="0.3">
      <c r="A7787" s="29">
        <v>7783</v>
      </c>
      <c r="B7787">
        <v>6504</v>
      </c>
      <c r="C7787" s="24">
        <v>42117</v>
      </c>
      <c r="D7787" s="24">
        <v>43578</v>
      </c>
      <c r="E7787">
        <v>5625</v>
      </c>
      <c r="F7787" s="31">
        <v>3504.2074136106844</v>
      </c>
      <c r="G7787" s="24">
        <v>43264</v>
      </c>
      <c r="H7787" s="33">
        <v>1</v>
      </c>
      <c r="I7787">
        <v>0.98884995907581841</v>
      </c>
      <c r="J7787" s="40">
        <v>44568.199063322223</v>
      </c>
    </row>
    <row r="7788" spans="1:10" x14ac:dyDescent="0.3">
      <c r="A7788" s="29">
        <v>7784</v>
      </c>
      <c r="B7788">
        <v>6504</v>
      </c>
      <c r="C7788" s="24">
        <v>42117</v>
      </c>
      <c r="D7788" s="24">
        <v>43578</v>
      </c>
      <c r="E7788">
        <v>5625</v>
      </c>
      <c r="F7788" s="31">
        <v>13524.316839960227</v>
      </c>
      <c r="G7788" s="24">
        <v>43452</v>
      </c>
      <c r="H7788" s="33">
        <v>3</v>
      </c>
      <c r="I7788">
        <v>0.80482337140270255</v>
      </c>
      <c r="J7788" s="40">
        <v>43477.455504819947</v>
      </c>
    </row>
    <row r="7789" spans="1:10" x14ac:dyDescent="0.3">
      <c r="A7789" s="29">
        <v>7785</v>
      </c>
      <c r="B7789">
        <v>6504</v>
      </c>
      <c r="C7789" s="24">
        <v>42117</v>
      </c>
      <c r="D7789" s="24">
        <v>43578</v>
      </c>
      <c r="E7789">
        <v>5625</v>
      </c>
      <c r="F7789" s="31">
        <v>17543.521438453765</v>
      </c>
      <c r="G7789" s="24">
        <v>42818</v>
      </c>
      <c r="H7789" s="33">
        <v>3</v>
      </c>
      <c r="I7789">
        <v>0.80482337140270255</v>
      </c>
      <c r="J7789" s="40">
        <v>43281.092775536832</v>
      </c>
    </row>
    <row r="7790" spans="1:10" x14ac:dyDescent="0.3">
      <c r="A7790" s="29">
        <v>7786</v>
      </c>
      <c r="B7790">
        <v>6504</v>
      </c>
      <c r="C7790" s="24">
        <v>42117</v>
      </c>
      <c r="D7790" s="24">
        <v>43578</v>
      </c>
      <c r="E7790">
        <v>5625</v>
      </c>
      <c r="F7790" s="31">
        <v>4048.1308843379952</v>
      </c>
      <c r="G7790" s="24">
        <v>43021</v>
      </c>
      <c r="H7790" s="33">
        <v>1</v>
      </c>
      <c r="I7790">
        <v>0.98884995907581841</v>
      </c>
      <c r="J7790" s="40">
        <v>43827.998537508858</v>
      </c>
    </row>
    <row r="7791" spans="1:10" x14ac:dyDescent="0.3">
      <c r="A7791" s="29">
        <v>7787</v>
      </c>
      <c r="B7791">
        <v>6505</v>
      </c>
      <c r="C7791" s="24">
        <v>42031</v>
      </c>
      <c r="D7791" s="24">
        <v>43492</v>
      </c>
      <c r="E7791">
        <v>6250</v>
      </c>
      <c r="F7791" s="31">
        <v>4327.4165986769585</v>
      </c>
      <c r="G7791" s="24">
        <v>42751</v>
      </c>
      <c r="H7791" s="33">
        <v>1</v>
      </c>
      <c r="I7791">
        <v>0.98884995907581841</v>
      </c>
      <c r="J7791" s="40">
        <v>42766.0565816983</v>
      </c>
    </row>
    <row r="7792" spans="1:10" x14ac:dyDescent="0.3">
      <c r="A7792" s="29">
        <v>7788</v>
      </c>
      <c r="B7792">
        <v>6505</v>
      </c>
      <c r="C7792" s="24">
        <v>42031</v>
      </c>
      <c r="D7792" s="24">
        <v>43492</v>
      </c>
      <c r="E7792">
        <v>6250</v>
      </c>
      <c r="F7792" s="31">
        <v>857.6607874556106</v>
      </c>
      <c r="G7792" s="24">
        <v>42748</v>
      </c>
      <c r="H7792" s="33">
        <v>1</v>
      </c>
      <c r="I7792">
        <v>0.98884995907581841</v>
      </c>
      <c r="J7792" s="40">
        <v>43710.933050351523</v>
      </c>
    </row>
    <row r="7793" spans="1:10" x14ac:dyDescent="0.3">
      <c r="A7793" s="29">
        <v>7789</v>
      </c>
      <c r="B7793">
        <v>6507</v>
      </c>
      <c r="C7793" s="24">
        <v>42118</v>
      </c>
      <c r="D7793" s="24">
        <v>42484</v>
      </c>
      <c r="E7793">
        <v>4375</v>
      </c>
      <c r="F7793" s="31">
        <v>1949.4200770964796</v>
      </c>
      <c r="G7793" s="24">
        <v>42226</v>
      </c>
      <c r="H7793" s="33">
        <v>1</v>
      </c>
      <c r="I7793">
        <v>0.98884995907581841</v>
      </c>
      <c r="J7793" s="40">
        <v>42484.212187172147</v>
      </c>
    </row>
    <row r="7794" spans="1:10" x14ac:dyDescent="0.3">
      <c r="A7794" s="29">
        <v>7790</v>
      </c>
      <c r="B7794">
        <v>6507</v>
      </c>
      <c r="C7794" s="24">
        <v>42118</v>
      </c>
      <c r="D7794" s="24">
        <v>42484</v>
      </c>
      <c r="E7794">
        <v>4375</v>
      </c>
      <c r="F7794" s="31">
        <v>194.74243867504595</v>
      </c>
      <c r="G7794" s="24">
        <v>42381</v>
      </c>
      <c r="H7794" s="33">
        <v>1</v>
      </c>
      <c r="I7794">
        <v>0.98884995907581841</v>
      </c>
      <c r="J7794" s="40">
        <v>42828.307351414551</v>
      </c>
    </row>
    <row r="7795" spans="1:10" x14ac:dyDescent="0.3">
      <c r="A7795" s="29">
        <v>7791</v>
      </c>
      <c r="B7795">
        <v>6508</v>
      </c>
      <c r="C7795" s="24">
        <v>42230</v>
      </c>
      <c r="D7795" s="24">
        <v>43691</v>
      </c>
      <c r="E7795">
        <v>6250</v>
      </c>
      <c r="F7795" s="31">
        <v>9929.1924307949939</v>
      </c>
      <c r="G7795" s="24">
        <v>43127</v>
      </c>
      <c r="H7795" s="33">
        <v>2</v>
      </c>
      <c r="I7795">
        <v>0.89574241276323197</v>
      </c>
      <c r="J7795" s="40">
        <v>43238.550691476667</v>
      </c>
    </row>
    <row r="7796" spans="1:10" x14ac:dyDescent="0.3">
      <c r="A7796" s="29">
        <v>7792</v>
      </c>
      <c r="B7796">
        <v>6508</v>
      </c>
      <c r="C7796" s="24">
        <v>42230</v>
      </c>
      <c r="D7796" s="24">
        <v>43691</v>
      </c>
      <c r="E7796">
        <v>6250</v>
      </c>
      <c r="F7796" s="31">
        <v>395.90221138849068</v>
      </c>
      <c r="G7796" s="24">
        <v>42476</v>
      </c>
      <c r="H7796" s="33">
        <v>1</v>
      </c>
      <c r="I7796">
        <v>0.98884995907581841</v>
      </c>
      <c r="J7796" s="40">
        <v>42994.947890140349</v>
      </c>
    </row>
    <row r="7797" spans="1:10" x14ac:dyDescent="0.3">
      <c r="A7797" s="29">
        <v>7793</v>
      </c>
      <c r="B7797">
        <v>6510</v>
      </c>
      <c r="C7797" s="24">
        <v>42243</v>
      </c>
      <c r="D7797" s="24">
        <v>43704</v>
      </c>
      <c r="E7797">
        <v>4375</v>
      </c>
      <c r="F7797" s="31">
        <v>10897.117152728169</v>
      </c>
      <c r="G7797" s="24">
        <v>43664</v>
      </c>
      <c r="H7797" s="33">
        <v>3</v>
      </c>
      <c r="I7797">
        <v>0.80482337140270255</v>
      </c>
      <c r="J7797" s="40">
        <v>43833.309370386334</v>
      </c>
    </row>
    <row r="7798" spans="1:10" x14ac:dyDescent="0.3">
      <c r="A7798" s="29">
        <v>7794</v>
      </c>
      <c r="B7798">
        <v>6510</v>
      </c>
      <c r="C7798" s="24">
        <v>42243</v>
      </c>
      <c r="D7798" s="24">
        <v>43704</v>
      </c>
      <c r="E7798">
        <v>4375</v>
      </c>
      <c r="F7798" s="31">
        <v>23375.819087136319</v>
      </c>
      <c r="G7798" s="24">
        <v>43494</v>
      </c>
      <c r="H7798" s="33">
        <v>4</v>
      </c>
      <c r="I7798">
        <v>0.7196296248241657</v>
      </c>
      <c r="J7798" s="40">
        <v>43695.838601529656</v>
      </c>
    </row>
    <row r="7799" spans="1:10" x14ac:dyDescent="0.3">
      <c r="A7799" s="29">
        <v>7795</v>
      </c>
      <c r="B7799">
        <v>6510</v>
      </c>
      <c r="C7799" s="24">
        <v>42243</v>
      </c>
      <c r="D7799" s="24">
        <v>43704</v>
      </c>
      <c r="E7799">
        <v>4375</v>
      </c>
      <c r="F7799" s="31">
        <v>2891.3990682090134</v>
      </c>
      <c r="G7799" s="24">
        <v>43602</v>
      </c>
      <c r="H7799" s="33">
        <v>1</v>
      </c>
      <c r="I7799">
        <v>0.98884995907581841</v>
      </c>
      <c r="J7799" s="40">
        <v>43675.080399255588</v>
      </c>
    </row>
    <row r="7800" spans="1:10" x14ac:dyDescent="0.3">
      <c r="A7800" s="29">
        <v>7796</v>
      </c>
      <c r="B7800">
        <v>6511</v>
      </c>
      <c r="C7800" s="24">
        <v>42245</v>
      </c>
      <c r="D7800" s="24">
        <v>42611</v>
      </c>
      <c r="E7800">
        <v>6250</v>
      </c>
      <c r="F7800" s="31">
        <v>2070.4825330184258</v>
      </c>
      <c r="G7800" s="24">
        <v>42517</v>
      </c>
      <c r="H7800" s="33">
        <v>1</v>
      </c>
      <c r="I7800">
        <v>0.98884995907581841</v>
      </c>
      <c r="J7800" s="40">
        <v>42722.810356885646</v>
      </c>
    </row>
    <row r="7801" spans="1:10" x14ac:dyDescent="0.3">
      <c r="A7801" s="29">
        <v>7797</v>
      </c>
      <c r="B7801">
        <v>6514</v>
      </c>
      <c r="C7801" s="24">
        <v>42200</v>
      </c>
      <c r="D7801" s="24">
        <v>43661</v>
      </c>
      <c r="E7801">
        <v>5000</v>
      </c>
      <c r="F7801" s="31">
        <v>5474.8302513023609</v>
      </c>
      <c r="G7801" s="24">
        <v>43340</v>
      </c>
      <c r="H7801" s="33">
        <v>2</v>
      </c>
      <c r="I7801">
        <v>0.89574241276323197</v>
      </c>
      <c r="J7801" s="40">
        <v>43651.787835880117</v>
      </c>
    </row>
    <row r="7802" spans="1:10" x14ac:dyDescent="0.3">
      <c r="A7802" s="29">
        <v>7798</v>
      </c>
      <c r="B7802">
        <v>6515</v>
      </c>
      <c r="C7802" s="24">
        <v>42062</v>
      </c>
      <c r="D7802" s="24">
        <v>42793</v>
      </c>
      <c r="E7802">
        <v>4375</v>
      </c>
      <c r="F7802" s="31">
        <v>3209.8674024742959</v>
      </c>
      <c r="G7802" s="24">
        <v>42128</v>
      </c>
      <c r="H7802" s="33">
        <v>1</v>
      </c>
      <c r="I7802">
        <v>0.98884995907581841</v>
      </c>
      <c r="J7802" s="40">
        <v>42420.010954661935</v>
      </c>
    </row>
    <row r="7803" spans="1:10" x14ac:dyDescent="0.3">
      <c r="A7803" s="29">
        <v>7799</v>
      </c>
      <c r="B7803">
        <v>6515</v>
      </c>
      <c r="C7803" s="24">
        <v>42062</v>
      </c>
      <c r="D7803" s="24">
        <v>42793</v>
      </c>
      <c r="E7803">
        <v>4375</v>
      </c>
      <c r="F7803" s="31">
        <v>5337.6324739002812</v>
      </c>
      <c r="G7803" s="24">
        <v>42763</v>
      </c>
      <c r="H7803" s="33">
        <v>2</v>
      </c>
      <c r="I7803">
        <v>0.89574241276323197</v>
      </c>
      <c r="J7803" s="40">
        <v>42845.123851670374</v>
      </c>
    </row>
    <row r="7804" spans="1:10" x14ac:dyDescent="0.3">
      <c r="A7804" s="29">
        <v>7800</v>
      </c>
      <c r="B7804">
        <v>6515</v>
      </c>
      <c r="C7804" s="24">
        <v>42062</v>
      </c>
      <c r="D7804" s="24">
        <v>42793</v>
      </c>
      <c r="E7804">
        <v>4375</v>
      </c>
      <c r="F7804" s="31">
        <v>2854.6272279770228</v>
      </c>
      <c r="G7804" s="24">
        <v>42664</v>
      </c>
      <c r="H7804" s="33">
        <v>1</v>
      </c>
      <c r="I7804">
        <v>0.98884995907581841</v>
      </c>
      <c r="J7804" s="40">
        <v>42762.991192657464</v>
      </c>
    </row>
    <row r="7805" spans="1:10" x14ac:dyDescent="0.3">
      <c r="A7805" s="29">
        <v>7801</v>
      </c>
      <c r="B7805">
        <v>6517</v>
      </c>
      <c r="C7805" s="24">
        <v>42189</v>
      </c>
      <c r="D7805" s="24">
        <v>43650</v>
      </c>
      <c r="E7805">
        <v>5000</v>
      </c>
      <c r="F7805" s="31">
        <v>7731.9843805477785</v>
      </c>
      <c r="G7805" s="24">
        <v>42645</v>
      </c>
      <c r="H7805" s="33">
        <v>2</v>
      </c>
      <c r="I7805">
        <v>0.89574241276323197</v>
      </c>
      <c r="J7805" s="40">
        <v>43025.052515397969</v>
      </c>
    </row>
    <row r="7806" spans="1:10" x14ac:dyDescent="0.3">
      <c r="A7806" s="29">
        <v>7802</v>
      </c>
      <c r="B7806">
        <v>6517</v>
      </c>
      <c r="C7806" s="24">
        <v>42189</v>
      </c>
      <c r="D7806" s="24">
        <v>43650</v>
      </c>
      <c r="E7806">
        <v>5000</v>
      </c>
      <c r="F7806" s="31">
        <v>9.8358596932432096</v>
      </c>
      <c r="G7806" s="24">
        <v>43533</v>
      </c>
      <c r="H7806" s="33">
        <v>1</v>
      </c>
      <c r="I7806">
        <v>0.98884995907581841</v>
      </c>
      <c r="J7806" s="40">
        <v>44629.485801922143</v>
      </c>
    </row>
    <row r="7807" spans="1:10" x14ac:dyDescent="0.3">
      <c r="A7807" s="29">
        <v>7803</v>
      </c>
      <c r="B7807">
        <v>6517</v>
      </c>
      <c r="C7807" s="24">
        <v>42189</v>
      </c>
      <c r="D7807" s="24">
        <v>43650</v>
      </c>
      <c r="E7807">
        <v>5000</v>
      </c>
      <c r="F7807" s="31">
        <v>6609.1992221579203</v>
      </c>
      <c r="G7807" s="24">
        <v>42786</v>
      </c>
      <c r="H7807" s="33">
        <v>2</v>
      </c>
      <c r="I7807">
        <v>0.89574241276323197</v>
      </c>
      <c r="J7807" s="40">
        <v>43217.290729081382</v>
      </c>
    </row>
    <row r="7808" spans="1:10" x14ac:dyDescent="0.3">
      <c r="A7808" s="29">
        <v>7804</v>
      </c>
      <c r="B7808">
        <v>6518</v>
      </c>
      <c r="C7808" s="24">
        <v>42229</v>
      </c>
      <c r="D7808" s="24">
        <v>43690</v>
      </c>
      <c r="E7808">
        <v>6250</v>
      </c>
      <c r="F7808" s="31">
        <v>6907.4541595999008</v>
      </c>
      <c r="G7808" s="24">
        <v>43447</v>
      </c>
      <c r="H7808" s="33">
        <v>2</v>
      </c>
      <c r="I7808">
        <v>0.89574241276323197</v>
      </c>
      <c r="J7808" s="40">
        <v>44014.443221621594</v>
      </c>
    </row>
    <row r="7809" spans="1:10" x14ac:dyDescent="0.3">
      <c r="A7809" s="29">
        <v>7805</v>
      </c>
      <c r="B7809">
        <v>6519</v>
      </c>
      <c r="C7809" s="24">
        <v>42026</v>
      </c>
      <c r="D7809" s="24">
        <v>43487</v>
      </c>
      <c r="E7809">
        <v>6250</v>
      </c>
      <c r="F7809" s="31">
        <v>274.48968845576866</v>
      </c>
      <c r="G7809" s="24">
        <v>43253</v>
      </c>
      <c r="H7809" s="33">
        <v>1</v>
      </c>
      <c r="I7809">
        <v>0.98884995907581841</v>
      </c>
      <c r="J7809" s="40">
        <v>43993.178591396339</v>
      </c>
    </row>
    <row r="7810" spans="1:10" x14ac:dyDescent="0.3">
      <c r="A7810" s="29">
        <v>7806</v>
      </c>
      <c r="B7810">
        <v>6520</v>
      </c>
      <c r="C7810" s="24">
        <v>42354</v>
      </c>
      <c r="D7810" s="24">
        <v>42720</v>
      </c>
      <c r="E7810">
        <v>6250</v>
      </c>
      <c r="F7810" s="31">
        <v>2127.944416856014</v>
      </c>
      <c r="G7810" s="24">
        <v>42517</v>
      </c>
      <c r="H7810" s="33">
        <v>1</v>
      </c>
      <c r="I7810">
        <v>0.98884995907581841</v>
      </c>
      <c r="J7810" s="40">
        <v>43091.123176203022</v>
      </c>
    </row>
    <row r="7811" spans="1:10" x14ac:dyDescent="0.3">
      <c r="A7811" s="29">
        <v>7807</v>
      </c>
      <c r="B7811">
        <v>6521</v>
      </c>
      <c r="C7811" s="24">
        <v>42351</v>
      </c>
      <c r="D7811" s="24">
        <v>43447</v>
      </c>
      <c r="E7811">
        <v>3750</v>
      </c>
      <c r="F7811" s="31">
        <v>3903.6461930212408</v>
      </c>
      <c r="G7811" s="24">
        <v>43061</v>
      </c>
      <c r="H7811" s="33">
        <v>1</v>
      </c>
      <c r="I7811">
        <v>0.98884995907581841</v>
      </c>
      <c r="J7811" s="40">
        <v>43165.116608801436</v>
      </c>
    </row>
    <row r="7812" spans="1:10" x14ac:dyDescent="0.3">
      <c r="A7812" s="29">
        <v>7808</v>
      </c>
      <c r="B7812">
        <v>6521</v>
      </c>
      <c r="C7812" s="24">
        <v>42351</v>
      </c>
      <c r="D7812" s="24">
        <v>43447</v>
      </c>
      <c r="E7812">
        <v>3750</v>
      </c>
      <c r="F7812" s="31">
        <v>170.81008979328388</v>
      </c>
      <c r="G7812" s="24">
        <v>42883</v>
      </c>
      <c r="H7812" s="33">
        <v>1</v>
      </c>
      <c r="I7812">
        <v>0.98884995907581841</v>
      </c>
      <c r="J7812" s="40">
        <v>42912.641440600819</v>
      </c>
    </row>
    <row r="7813" spans="1:10" x14ac:dyDescent="0.3">
      <c r="A7813" s="29">
        <v>7809</v>
      </c>
      <c r="B7813">
        <v>6522</v>
      </c>
      <c r="C7813" s="24">
        <v>42327</v>
      </c>
      <c r="D7813" s="24">
        <v>43788</v>
      </c>
      <c r="E7813">
        <v>6250</v>
      </c>
      <c r="F7813" s="31">
        <v>5102.8640901378149</v>
      </c>
      <c r="G7813" s="24">
        <v>43066</v>
      </c>
      <c r="H7813" s="33">
        <v>2</v>
      </c>
      <c r="I7813">
        <v>0.89574241276323197</v>
      </c>
      <c r="J7813" s="40">
        <v>43070.190612471859</v>
      </c>
    </row>
    <row r="7814" spans="1:10" x14ac:dyDescent="0.3">
      <c r="A7814" s="29">
        <v>7810</v>
      </c>
      <c r="B7814">
        <v>6522</v>
      </c>
      <c r="C7814" s="24">
        <v>42327</v>
      </c>
      <c r="D7814" s="24">
        <v>43788</v>
      </c>
      <c r="E7814">
        <v>6250</v>
      </c>
      <c r="F7814" s="31">
        <v>16763.288205575529</v>
      </c>
      <c r="G7814" s="24">
        <v>42339</v>
      </c>
      <c r="H7814" s="33">
        <v>3</v>
      </c>
      <c r="I7814">
        <v>0.80482337140270255</v>
      </c>
      <c r="J7814" s="40">
        <v>42637.10581680145</v>
      </c>
    </row>
    <row r="7815" spans="1:10" x14ac:dyDescent="0.3">
      <c r="A7815" s="29">
        <v>7811</v>
      </c>
      <c r="B7815">
        <v>6523</v>
      </c>
      <c r="C7815" s="24">
        <v>42045</v>
      </c>
      <c r="D7815" s="24">
        <v>43506</v>
      </c>
      <c r="E7815">
        <v>4375</v>
      </c>
      <c r="F7815" s="31">
        <v>1683.6257357758248</v>
      </c>
      <c r="G7815" s="24">
        <v>42847</v>
      </c>
      <c r="H7815" s="33">
        <v>1</v>
      </c>
      <c r="I7815">
        <v>0.98884995907581841</v>
      </c>
      <c r="J7815" s="40">
        <v>43593.791756629231</v>
      </c>
    </row>
    <row r="7816" spans="1:10" x14ac:dyDescent="0.3">
      <c r="A7816" s="29">
        <v>7812</v>
      </c>
      <c r="B7816">
        <v>6523</v>
      </c>
      <c r="C7816" s="24">
        <v>42045</v>
      </c>
      <c r="D7816" s="24">
        <v>43506</v>
      </c>
      <c r="E7816">
        <v>4375</v>
      </c>
      <c r="F7816" s="31">
        <v>1106.1511366789873</v>
      </c>
      <c r="G7816" s="24">
        <v>43227</v>
      </c>
      <c r="H7816" s="33">
        <v>1</v>
      </c>
      <c r="I7816">
        <v>0.98884995907581841</v>
      </c>
      <c r="J7816" s="40">
        <v>43522.867174726307</v>
      </c>
    </row>
    <row r="7817" spans="1:10" x14ac:dyDescent="0.3">
      <c r="A7817" s="29">
        <v>7813</v>
      </c>
      <c r="B7817">
        <v>6525</v>
      </c>
      <c r="C7817" s="24">
        <v>42170</v>
      </c>
      <c r="D7817" s="24">
        <v>43266</v>
      </c>
      <c r="E7817">
        <v>4375</v>
      </c>
      <c r="F7817" s="31">
        <v>6856.1273966861172</v>
      </c>
      <c r="G7817" s="24">
        <v>42472</v>
      </c>
      <c r="H7817" s="33">
        <v>2</v>
      </c>
      <c r="I7817">
        <v>0.89574241276323197</v>
      </c>
      <c r="J7817" s="40">
        <v>43626.341748292667</v>
      </c>
    </row>
    <row r="7818" spans="1:10" x14ac:dyDescent="0.3">
      <c r="A7818" s="29">
        <v>7814</v>
      </c>
      <c r="B7818">
        <v>6526</v>
      </c>
      <c r="C7818" s="24">
        <v>42502</v>
      </c>
      <c r="D7818" s="24">
        <v>42867</v>
      </c>
      <c r="E7818">
        <v>4375</v>
      </c>
      <c r="F7818" s="31">
        <v>692.21544221636213</v>
      </c>
      <c r="G7818" s="24">
        <v>42738</v>
      </c>
      <c r="H7818" s="33">
        <v>1</v>
      </c>
      <c r="I7818">
        <v>0.98884995907581841</v>
      </c>
      <c r="J7818" s="40">
        <v>42841.297514180107</v>
      </c>
    </row>
    <row r="7819" spans="1:10" x14ac:dyDescent="0.3">
      <c r="A7819" s="29">
        <v>7815</v>
      </c>
      <c r="B7819">
        <v>6526</v>
      </c>
      <c r="C7819" s="24">
        <v>42502</v>
      </c>
      <c r="D7819" s="24">
        <v>42867</v>
      </c>
      <c r="E7819">
        <v>4375</v>
      </c>
      <c r="F7819" s="31">
        <v>10226.096863588502</v>
      </c>
      <c r="G7819" s="24">
        <v>42744</v>
      </c>
      <c r="H7819" s="33">
        <v>3</v>
      </c>
      <c r="I7819">
        <v>0.80482337140270255</v>
      </c>
      <c r="J7819" s="40">
        <v>43004.775092229836</v>
      </c>
    </row>
    <row r="7820" spans="1:10" x14ac:dyDescent="0.3">
      <c r="A7820" s="29">
        <v>7816</v>
      </c>
      <c r="B7820">
        <v>6526</v>
      </c>
      <c r="C7820" s="24">
        <v>42502</v>
      </c>
      <c r="D7820" s="24">
        <v>42867</v>
      </c>
      <c r="E7820">
        <v>4375</v>
      </c>
      <c r="F7820" s="31">
        <v>3331.4798104262263</v>
      </c>
      <c r="G7820" s="24">
        <v>42827</v>
      </c>
      <c r="H7820" s="33">
        <v>1</v>
      </c>
      <c r="I7820">
        <v>0.98884995907581841</v>
      </c>
      <c r="J7820" s="40">
        <v>42901.291034144888</v>
      </c>
    </row>
    <row r="7821" spans="1:10" x14ac:dyDescent="0.3">
      <c r="A7821" s="29">
        <v>7817</v>
      </c>
      <c r="B7821">
        <v>6527</v>
      </c>
      <c r="C7821" s="24">
        <v>42729</v>
      </c>
      <c r="D7821" s="24">
        <v>43824</v>
      </c>
      <c r="E7821">
        <v>5000</v>
      </c>
      <c r="F7821" s="31">
        <v>3350.0778353451606</v>
      </c>
      <c r="G7821" s="24">
        <v>43370</v>
      </c>
      <c r="H7821" s="33">
        <v>1</v>
      </c>
      <c r="I7821">
        <v>0.98884995907581841</v>
      </c>
      <c r="J7821" s="40">
        <v>43510.803689085442</v>
      </c>
    </row>
    <row r="7822" spans="1:10" x14ac:dyDescent="0.3">
      <c r="A7822" s="29">
        <v>7818</v>
      </c>
      <c r="B7822">
        <v>6528</v>
      </c>
      <c r="C7822" s="24">
        <v>42525</v>
      </c>
      <c r="D7822" s="24">
        <v>43620</v>
      </c>
      <c r="E7822">
        <v>4375</v>
      </c>
      <c r="F7822" s="31">
        <v>2436.6609061729005</v>
      </c>
      <c r="G7822" s="24">
        <v>43529</v>
      </c>
      <c r="H7822" s="33">
        <v>1</v>
      </c>
      <c r="I7822">
        <v>0.98884995907581841</v>
      </c>
      <c r="J7822" s="40">
        <v>44392.662610651321</v>
      </c>
    </row>
    <row r="7823" spans="1:10" x14ac:dyDescent="0.3">
      <c r="A7823" s="29">
        <v>7819</v>
      </c>
      <c r="B7823">
        <v>6528</v>
      </c>
      <c r="C7823" s="24">
        <v>42525</v>
      </c>
      <c r="D7823" s="24">
        <v>43620</v>
      </c>
      <c r="E7823">
        <v>4375</v>
      </c>
      <c r="F7823" s="31">
        <v>3310.2324386450382</v>
      </c>
      <c r="G7823" s="24">
        <v>42779</v>
      </c>
      <c r="H7823" s="33">
        <v>1</v>
      </c>
      <c r="I7823">
        <v>0.98884995907581841</v>
      </c>
      <c r="J7823" s="40">
        <v>43706.311947257731</v>
      </c>
    </row>
    <row r="7824" spans="1:10" x14ac:dyDescent="0.3">
      <c r="A7824" s="29">
        <v>7820</v>
      </c>
      <c r="B7824">
        <v>6529</v>
      </c>
      <c r="C7824" s="24">
        <v>42624</v>
      </c>
      <c r="D7824" s="24">
        <v>43719</v>
      </c>
      <c r="E7824">
        <v>6250</v>
      </c>
      <c r="F7824" s="31">
        <v>6168.0722788457288</v>
      </c>
      <c r="G7824" s="24">
        <v>43604</v>
      </c>
      <c r="H7824" s="33">
        <v>2</v>
      </c>
      <c r="I7824">
        <v>0.89574241276323197</v>
      </c>
      <c r="J7824" s="40">
        <v>43809.418740429632</v>
      </c>
    </row>
    <row r="7825" spans="1:10" x14ac:dyDescent="0.3">
      <c r="A7825" s="29">
        <v>7821</v>
      </c>
      <c r="B7825">
        <v>6529</v>
      </c>
      <c r="C7825" s="24">
        <v>42624</v>
      </c>
      <c r="D7825" s="24">
        <v>43719</v>
      </c>
      <c r="E7825">
        <v>6250</v>
      </c>
      <c r="F7825" s="31">
        <v>5031.5699535612475</v>
      </c>
      <c r="G7825" s="24">
        <v>43184</v>
      </c>
      <c r="H7825" s="33">
        <v>2</v>
      </c>
      <c r="I7825">
        <v>0.89574241276323197</v>
      </c>
      <c r="J7825" s="40">
        <v>43233.091527272009</v>
      </c>
    </row>
    <row r="7826" spans="1:10" x14ac:dyDescent="0.3">
      <c r="A7826" s="29">
        <v>7822</v>
      </c>
      <c r="B7826">
        <v>6531</v>
      </c>
      <c r="C7826" s="24">
        <v>42437</v>
      </c>
      <c r="D7826" s="24">
        <v>43532</v>
      </c>
      <c r="E7826">
        <v>5000</v>
      </c>
      <c r="F7826" s="31">
        <v>1891.5893491494905</v>
      </c>
      <c r="G7826" s="24">
        <v>43420</v>
      </c>
      <c r="H7826" s="33">
        <v>1</v>
      </c>
      <c r="I7826">
        <v>0.98884995907581841</v>
      </c>
      <c r="J7826" s="40">
        <v>43473.806373084153</v>
      </c>
    </row>
    <row r="7827" spans="1:10" x14ac:dyDescent="0.3">
      <c r="A7827" s="29">
        <v>7823</v>
      </c>
      <c r="B7827">
        <v>6532</v>
      </c>
      <c r="C7827" s="24">
        <v>42440</v>
      </c>
      <c r="D7827" s="24">
        <v>43535</v>
      </c>
      <c r="E7827">
        <v>6250</v>
      </c>
      <c r="F7827" s="31">
        <v>18836.451560118549</v>
      </c>
      <c r="G7827" s="24">
        <v>43526</v>
      </c>
      <c r="H7827" s="33">
        <v>3</v>
      </c>
      <c r="I7827">
        <v>0.80482337140270255</v>
      </c>
      <c r="J7827" s="40">
        <v>43752.252330174371</v>
      </c>
    </row>
    <row r="7828" spans="1:10" x14ac:dyDescent="0.3">
      <c r="A7828" s="29">
        <v>7824</v>
      </c>
      <c r="B7828">
        <v>6533</v>
      </c>
      <c r="C7828" s="24">
        <v>42401</v>
      </c>
      <c r="D7828" s="24">
        <v>43497</v>
      </c>
      <c r="E7828">
        <v>4375</v>
      </c>
      <c r="F7828" s="31">
        <v>2951.4993517070952</v>
      </c>
      <c r="G7828" s="24">
        <v>43097</v>
      </c>
      <c r="H7828" s="33">
        <v>1</v>
      </c>
      <c r="I7828">
        <v>0.98884995907581841</v>
      </c>
      <c r="J7828" s="40">
        <v>43946.842219798527</v>
      </c>
    </row>
    <row r="7829" spans="1:10" x14ac:dyDescent="0.3">
      <c r="A7829" s="29">
        <v>7825</v>
      </c>
      <c r="B7829">
        <v>6539</v>
      </c>
      <c r="C7829" s="24">
        <v>42471</v>
      </c>
      <c r="D7829" s="24">
        <v>42836</v>
      </c>
      <c r="E7829">
        <v>6250</v>
      </c>
      <c r="F7829" s="31">
        <v>2292.5823822880966</v>
      </c>
      <c r="G7829" s="24">
        <v>42533</v>
      </c>
      <c r="H7829" s="33">
        <v>1</v>
      </c>
      <c r="I7829">
        <v>0.98884995907581841</v>
      </c>
      <c r="J7829" s="40">
        <v>43162.673125931142</v>
      </c>
    </row>
    <row r="7830" spans="1:10" x14ac:dyDescent="0.3">
      <c r="A7830" s="29">
        <v>7826</v>
      </c>
      <c r="B7830">
        <v>6540</v>
      </c>
      <c r="C7830" s="24">
        <v>42724</v>
      </c>
      <c r="D7830" s="24">
        <v>43819</v>
      </c>
      <c r="E7830">
        <v>3750</v>
      </c>
      <c r="F7830" s="31">
        <v>6076.9825175266815</v>
      </c>
      <c r="G7830" s="24">
        <v>43407</v>
      </c>
      <c r="H7830" s="33">
        <v>2</v>
      </c>
      <c r="I7830">
        <v>0.89574241276323197</v>
      </c>
      <c r="J7830" s="40">
        <v>43575.419974995515</v>
      </c>
    </row>
    <row r="7831" spans="1:10" x14ac:dyDescent="0.3">
      <c r="A7831" s="29">
        <v>7827</v>
      </c>
      <c r="B7831">
        <v>6540</v>
      </c>
      <c r="C7831" s="24">
        <v>42724</v>
      </c>
      <c r="D7831" s="24">
        <v>43819</v>
      </c>
      <c r="E7831">
        <v>3750</v>
      </c>
      <c r="F7831" s="31">
        <v>3815.8788124703597</v>
      </c>
      <c r="G7831" s="24">
        <v>43172</v>
      </c>
      <c r="H7831" s="33">
        <v>1</v>
      </c>
      <c r="I7831">
        <v>0.98884995907581841</v>
      </c>
      <c r="J7831" s="40">
        <v>43230.122166307097</v>
      </c>
    </row>
    <row r="7832" spans="1:10" x14ac:dyDescent="0.3">
      <c r="A7832" s="29">
        <v>7828</v>
      </c>
      <c r="B7832">
        <v>6540</v>
      </c>
      <c r="C7832" s="24">
        <v>42724</v>
      </c>
      <c r="D7832" s="24">
        <v>43819</v>
      </c>
      <c r="E7832">
        <v>3750</v>
      </c>
      <c r="F7832" s="31">
        <v>3589.0051153752156</v>
      </c>
      <c r="G7832" s="24">
        <v>43683</v>
      </c>
      <c r="H7832" s="33">
        <v>1</v>
      </c>
      <c r="I7832">
        <v>0.98884995907581841</v>
      </c>
      <c r="J7832" s="40">
        <v>43877.383576397653</v>
      </c>
    </row>
    <row r="7833" spans="1:10" x14ac:dyDescent="0.3">
      <c r="A7833" s="29">
        <v>7829</v>
      </c>
      <c r="B7833">
        <v>6542</v>
      </c>
      <c r="C7833" s="24">
        <v>42608</v>
      </c>
      <c r="D7833" s="24">
        <v>43703</v>
      </c>
      <c r="E7833">
        <v>3750</v>
      </c>
      <c r="F7833" s="31">
        <v>4482.6239539737753</v>
      </c>
      <c r="G7833" s="24">
        <v>43097</v>
      </c>
      <c r="H7833" s="33">
        <v>1</v>
      </c>
      <c r="I7833">
        <v>0.98884995907581841</v>
      </c>
      <c r="J7833" s="40">
        <v>43458.657168818318</v>
      </c>
    </row>
    <row r="7834" spans="1:10" x14ac:dyDescent="0.3">
      <c r="A7834" s="29">
        <v>7830</v>
      </c>
      <c r="B7834">
        <v>6542</v>
      </c>
      <c r="C7834" s="24">
        <v>42608</v>
      </c>
      <c r="D7834" s="24">
        <v>43703</v>
      </c>
      <c r="E7834">
        <v>3750</v>
      </c>
      <c r="F7834" s="31">
        <v>4451.826417232538</v>
      </c>
      <c r="G7834" s="24">
        <v>43102</v>
      </c>
      <c r="H7834" s="33">
        <v>1</v>
      </c>
      <c r="I7834">
        <v>0.98884995907581841</v>
      </c>
      <c r="J7834" s="40">
        <v>43957.169146688837</v>
      </c>
    </row>
    <row r="7835" spans="1:10" x14ac:dyDescent="0.3">
      <c r="A7835" s="29">
        <v>7831</v>
      </c>
      <c r="B7835">
        <v>6542</v>
      </c>
      <c r="C7835" s="24">
        <v>42608</v>
      </c>
      <c r="D7835" s="24">
        <v>43703</v>
      </c>
      <c r="E7835">
        <v>3750</v>
      </c>
      <c r="F7835" s="31">
        <v>735.97299255050018</v>
      </c>
      <c r="G7835" s="24">
        <v>42832</v>
      </c>
      <c r="H7835" s="33">
        <v>1</v>
      </c>
      <c r="I7835">
        <v>0.98884995907581841</v>
      </c>
      <c r="J7835" s="40">
        <v>43649.502939004073</v>
      </c>
    </row>
    <row r="7836" spans="1:10" x14ac:dyDescent="0.3">
      <c r="A7836" s="29">
        <v>7832</v>
      </c>
      <c r="B7836">
        <v>6542</v>
      </c>
      <c r="C7836" s="24">
        <v>42608</v>
      </c>
      <c r="D7836" s="24">
        <v>43703</v>
      </c>
      <c r="E7836">
        <v>3750</v>
      </c>
      <c r="F7836" s="31">
        <v>561.54326930273498</v>
      </c>
      <c r="G7836" s="24">
        <v>43391</v>
      </c>
      <c r="H7836" s="33">
        <v>1</v>
      </c>
      <c r="I7836">
        <v>0.98884995907581841</v>
      </c>
      <c r="J7836" s="40">
        <v>44281.113957910471</v>
      </c>
    </row>
    <row r="7837" spans="1:10" x14ac:dyDescent="0.3">
      <c r="A7837" s="29">
        <v>7833</v>
      </c>
      <c r="B7837">
        <v>6544</v>
      </c>
      <c r="C7837" s="24">
        <v>42602</v>
      </c>
      <c r="D7837" s="24">
        <v>43697</v>
      </c>
      <c r="E7837">
        <v>4375</v>
      </c>
      <c r="F7837" s="31">
        <v>12875.766749631832</v>
      </c>
      <c r="G7837" s="24">
        <v>42868</v>
      </c>
      <c r="H7837" s="33">
        <v>3</v>
      </c>
      <c r="I7837">
        <v>0.80482337140270255</v>
      </c>
      <c r="J7837" s="40">
        <v>43101.232338482834</v>
      </c>
    </row>
    <row r="7838" spans="1:10" x14ac:dyDescent="0.3">
      <c r="A7838" s="29">
        <v>7834</v>
      </c>
      <c r="B7838">
        <v>6544</v>
      </c>
      <c r="C7838" s="24">
        <v>42602</v>
      </c>
      <c r="D7838" s="24">
        <v>43697</v>
      </c>
      <c r="E7838">
        <v>4375</v>
      </c>
      <c r="F7838" s="31">
        <v>2702.2450804612381</v>
      </c>
      <c r="G7838" s="24">
        <v>42779</v>
      </c>
      <c r="H7838" s="33">
        <v>1</v>
      </c>
      <c r="I7838">
        <v>0.98884995907581841</v>
      </c>
      <c r="J7838" s="40">
        <v>43140.18355599411</v>
      </c>
    </row>
    <row r="7839" spans="1:10" x14ac:dyDescent="0.3">
      <c r="A7839" s="29">
        <v>7835</v>
      </c>
      <c r="B7839">
        <v>6544</v>
      </c>
      <c r="C7839" s="24">
        <v>42602</v>
      </c>
      <c r="D7839" s="24">
        <v>43697</v>
      </c>
      <c r="E7839">
        <v>4375</v>
      </c>
      <c r="F7839" s="31">
        <v>586.44586958928323</v>
      </c>
      <c r="G7839" s="24">
        <v>43284</v>
      </c>
      <c r="H7839" s="33">
        <v>1</v>
      </c>
      <c r="I7839">
        <v>0.98884995907581841</v>
      </c>
      <c r="J7839" s="40">
        <v>43759.893229847359</v>
      </c>
    </row>
    <row r="7840" spans="1:10" x14ac:dyDescent="0.3">
      <c r="A7840" s="29">
        <v>7836</v>
      </c>
      <c r="B7840">
        <v>6545</v>
      </c>
      <c r="C7840" s="24">
        <v>42635</v>
      </c>
      <c r="D7840" s="24">
        <v>43365</v>
      </c>
      <c r="E7840">
        <v>4375</v>
      </c>
      <c r="F7840" s="31">
        <v>10064.088327569378</v>
      </c>
      <c r="G7840" s="24">
        <v>43038</v>
      </c>
      <c r="H7840" s="33">
        <v>3</v>
      </c>
      <c r="I7840">
        <v>0.80482337140270255</v>
      </c>
      <c r="J7840" s="40">
        <v>43152.274304136816</v>
      </c>
    </row>
    <row r="7841" spans="1:10" x14ac:dyDescent="0.3">
      <c r="A7841" s="29">
        <v>7837</v>
      </c>
      <c r="B7841">
        <v>6548</v>
      </c>
      <c r="C7841" s="24">
        <v>42561</v>
      </c>
      <c r="D7841" s="24">
        <v>43291</v>
      </c>
      <c r="E7841">
        <v>3750</v>
      </c>
      <c r="F7841" s="31">
        <v>9.3557659369158213</v>
      </c>
      <c r="G7841" s="24">
        <v>43139</v>
      </c>
      <c r="H7841" s="33">
        <v>1</v>
      </c>
      <c r="I7841">
        <v>0.98884995907581841</v>
      </c>
      <c r="J7841" s="40">
        <v>43228.697681507903</v>
      </c>
    </row>
    <row r="7842" spans="1:10" x14ac:dyDescent="0.3">
      <c r="A7842" s="29">
        <v>7838</v>
      </c>
      <c r="B7842">
        <v>6550</v>
      </c>
      <c r="C7842" s="24">
        <v>42593</v>
      </c>
      <c r="D7842" s="24">
        <v>43688</v>
      </c>
      <c r="E7842">
        <v>6250</v>
      </c>
      <c r="F7842" s="31">
        <v>6514.167996979274</v>
      </c>
      <c r="G7842" s="24">
        <v>43235</v>
      </c>
      <c r="H7842" s="33">
        <v>2</v>
      </c>
      <c r="I7842">
        <v>0.89574241276323197</v>
      </c>
      <c r="J7842" s="40">
        <v>43478.692778297183</v>
      </c>
    </row>
    <row r="7843" spans="1:10" x14ac:dyDescent="0.3">
      <c r="A7843" s="29">
        <v>7839</v>
      </c>
      <c r="B7843">
        <v>6551</v>
      </c>
      <c r="C7843" s="24">
        <v>42674</v>
      </c>
      <c r="D7843" s="24">
        <v>43769</v>
      </c>
      <c r="E7843">
        <v>5000</v>
      </c>
      <c r="F7843" s="31">
        <v>397.09216472501197</v>
      </c>
      <c r="G7843" s="24">
        <v>43097</v>
      </c>
      <c r="H7843" s="33">
        <v>1</v>
      </c>
      <c r="I7843">
        <v>0.98884995907581841</v>
      </c>
      <c r="J7843" s="40">
        <v>43921.881751213987</v>
      </c>
    </row>
    <row r="7844" spans="1:10" x14ac:dyDescent="0.3">
      <c r="A7844" s="29">
        <v>7840</v>
      </c>
      <c r="B7844">
        <v>6551</v>
      </c>
      <c r="C7844" s="24">
        <v>42674</v>
      </c>
      <c r="D7844" s="24">
        <v>43769</v>
      </c>
      <c r="E7844">
        <v>5000</v>
      </c>
      <c r="F7844" s="31">
        <v>3357.7983954691699</v>
      </c>
      <c r="G7844" s="24">
        <v>43091</v>
      </c>
      <c r="H7844" s="33">
        <v>1</v>
      </c>
      <c r="I7844">
        <v>0.98884995907581841</v>
      </c>
      <c r="J7844" s="40">
        <v>43188.309399222569</v>
      </c>
    </row>
    <row r="7845" spans="1:10" x14ac:dyDescent="0.3">
      <c r="A7845" s="29">
        <v>7841</v>
      </c>
      <c r="B7845">
        <v>6551</v>
      </c>
      <c r="C7845" s="24">
        <v>42674</v>
      </c>
      <c r="D7845" s="24">
        <v>43769</v>
      </c>
      <c r="E7845">
        <v>5000</v>
      </c>
      <c r="F7845" s="31">
        <v>2089.758984482728</v>
      </c>
      <c r="G7845" s="24">
        <v>43553</v>
      </c>
      <c r="H7845" s="33">
        <v>1</v>
      </c>
      <c r="I7845">
        <v>0.98884995907581841</v>
      </c>
      <c r="J7845" s="40">
        <v>43916.552345163291</v>
      </c>
    </row>
    <row r="7846" spans="1:10" x14ac:dyDescent="0.3">
      <c r="A7846" s="29">
        <v>7842</v>
      </c>
      <c r="B7846">
        <v>6551</v>
      </c>
      <c r="C7846" s="24">
        <v>42674</v>
      </c>
      <c r="D7846" s="24">
        <v>43769</v>
      </c>
      <c r="E7846">
        <v>5000</v>
      </c>
      <c r="F7846" s="31">
        <v>4412.5578082790507</v>
      </c>
      <c r="G7846" s="24">
        <v>43047</v>
      </c>
      <c r="H7846" s="33">
        <v>1</v>
      </c>
      <c r="I7846">
        <v>0.98884995907581841</v>
      </c>
      <c r="J7846" s="40">
        <v>43971.749738357874</v>
      </c>
    </row>
    <row r="7847" spans="1:10" x14ac:dyDescent="0.3">
      <c r="A7847" s="29">
        <v>7843</v>
      </c>
      <c r="B7847">
        <v>6551</v>
      </c>
      <c r="C7847" s="24">
        <v>42674</v>
      </c>
      <c r="D7847" s="24">
        <v>43769</v>
      </c>
      <c r="E7847">
        <v>5000</v>
      </c>
      <c r="F7847" s="31">
        <v>12214.833178649513</v>
      </c>
      <c r="G7847" s="24">
        <v>43318</v>
      </c>
      <c r="H7847" s="33">
        <v>3</v>
      </c>
      <c r="I7847">
        <v>0.80482337140270255</v>
      </c>
      <c r="J7847" s="40">
        <v>44412.830792878296</v>
      </c>
    </row>
    <row r="7848" spans="1:10" x14ac:dyDescent="0.3">
      <c r="A7848" s="29">
        <v>7844</v>
      </c>
      <c r="B7848">
        <v>6553</v>
      </c>
      <c r="C7848" s="24">
        <v>42406</v>
      </c>
      <c r="D7848" s="24">
        <v>43502</v>
      </c>
      <c r="E7848">
        <v>6250</v>
      </c>
      <c r="F7848" s="31">
        <v>143.54581154461994</v>
      </c>
      <c r="G7848" s="24">
        <v>42518</v>
      </c>
      <c r="H7848" s="33">
        <v>1</v>
      </c>
      <c r="I7848">
        <v>0.98884995907581841</v>
      </c>
      <c r="J7848" s="40">
        <v>42758.243326177493</v>
      </c>
    </row>
    <row r="7849" spans="1:10" x14ac:dyDescent="0.3">
      <c r="A7849" s="29">
        <v>7845</v>
      </c>
      <c r="B7849">
        <v>6556</v>
      </c>
      <c r="C7849" s="24">
        <v>42549</v>
      </c>
      <c r="D7849" s="24">
        <v>43644</v>
      </c>
      <c r="E7849">
        <v>6250</v>
      </c>
      <c r="F7849" s="31">
        <v>12464.124222318209</v>
      </c>
      <c r="G7849" s="24">
        <v>42847</v>
      </c>
      <c r="H7849" s="33">
        <v>3</v>
      </c>
      <c r="I7849">
        <v>0.80482337140270255</v>
      </c>
      <c r="J7849" s="40">
        <v>42950.255002796308</v>
      </c>
    </row>
    <row r="7850" spans="1:10" x14ac:dyDescent="0.3">
      <c r="A7850" s="29">
        <v>7846</v>
      </c>
      <c r="B7850">
        <v>6556</v>
      </c>
      <c r="C7850" s="24">
        <v>42549</v>
      </c>
      <c r="D7850" s="24">
        <v>43644</v>
      </c>
      <c r="E7850">
        <v>6250</v>
      </c>
      <c r="F7850" s="31">
        <v>3693.4585654656244</v>
      </c>
      <c r="G7850" s="24">
        <v>43209</v>
      </c>
      <c r="H7850" s="33">
        <v>1</v>
      </c>
      <c r="I7850">
        <v>0.98884995907581841</v>
      </c>
      <c r="J7850" s="40">
        <v>43666.682293440106</v>
      </c>
    </row>
    <row r="7851" spans="1:10" x14ac:dyDescent="0.3">
      <c r="A7851" s="29">
        <v>7847</v>
      </c>
      <c r="B7851">
        <v>6556</v>
      </c>
      <c r="C7851" s="24">
        <v>42549</v>
      </c>
      <c r="D7851" s="24">
        <v>43644</v>
      </c>
      <c r="E7851">
        <v>6250</v>
      </c>
      <c r="F7851" s="31">
        <v>5349.9388552527316</v>
      </c>
      <c r="G7851" s="24">
        <v>42572</v>
      </c>
      <c r="H7851" s="33">
        <v>2</v>
      </c>
      <c r="I7851">
        <v>0.89574241276323197</v>
      </c>
      <c r="J7851" s="40">
        <v>42679.46623173276</v>
      </c>
    </row>
    <row r="7852" spans="1:10" x14ac:dyDescent="0.3">
      <c r="A7852" s="29">
        <v>7848</v>
      </c>
      <c r="B7852">
        <v>6558</v>
      </c>
      <c r="C7852" s="24">
        <v>42730</v>
      </c>
      <c r="D7852" s="24">
        <v>43460</v>
      </c>
      <c r="E7852">
        <v>6250</v>
      </c>
      <c r="F7852" s="31">
        <v>7382.0912938962065</v>
      </c>
      <c r="G7852" s="24">
        <v>42901</v>
      </c>
      <c r="H7852" s="33">
        <v>2</v>
      </c>
      <c r="I7852">
        <v>0.89574241276323197</v>
      </c>
      <c r="J7852" s="40">
        <v>43408.770728300769</v>
      </c>
    </row>
    <row r="7853" spans="1:10" x14ac:dyDescent="0.3">
      <c r="A7853" s="29">
        <v>7849</v>
      </c>
      <c r="B7853">
        <v>6561</v>
      </c>
      <c r="C7853" s="24">
        <v>42514</v>
      </c>
      <c r="D7853" s="24">
        <v>43609</v>
      </c>
      <c r="E7853">
        <v>3750</v>
      </c>
      <c r="F7853" s="31">
        <v>2297.9409051423991</v>
      </c>
      <c r="G7853" s="24">
        <v>43178</v>
      </c>
      <c r="H7853" s="33">
        <v>1</v>
      </c>
      <c r="I7853">
        <v>0.98884995907581841</v>
      </c>
      <c r="J7853" s="40">
        <v>43186.379085497545</v>
      </c>
    </row>
    <row r="7854" spans="1:10" x14ac:dyDescent="0.3">
      <c r="A7854" s="29">
        <v>7850</v>
      </c>
      <c r="B7854">
        <v>6563</v>
      </c>
      <c r="C7854" s="24">
        <v>42401</v>
      </c>
      <c r="D7854" s="24">
        <v>43497</v>
      </c>
      <c r="E7854">
        <v>5000</v>
      </c>
      <c r="F7854" s="31">
        <v>3158.5304718409761</v>
      </c>
      <c r="G7854" s="24">
        <v>42746</v>
      </c>
      <c r="H7854" s="33">
        <v>1</v>
      </c>
      <c r="I7854">
        <v>0.98884995907581841</v>
      </c>
      <c r="J7854" s="40">
        <v>43426.812849963404</v>
      </c>
    </row>
    <row r="7855" spans="1:10" x14ac:dyDescent="0.3">
      <c r="A7855" s="29">
        <v>7851</v>
      </c>
      <c r="B7855">
        <v>6563</v>
      </c>
      <c r="C7855" s="24">
        <v>42401</v>
      </c>
      <c r="D7855" s="24">
        <v>43497</v>
      </c>
      <c r="E7855">
        <v>5000</v>
      </c>
      <c r="F7855" s="31">
        <v>3566.2537685269795</v>
      </c>
      <c r="G7855" s="24">
        <v>42841</v>
      </c>
      <c r="H7855" s="33">
        <v>1</v>
      </c>
      <c r="I7855">
        <v>0.98884995907581841</v>
      </c>
      <c r="J7855" s="40">
        <v>43373.171690357653</v>
      </c>
    </row>
    <row r="7856" spans="1:10" x14ac:dyDescent="0.3">
      <c r="A7856" s="29">
        <v>7852</v>
      </c>
      <c r="B7856">
        <v>6563</v>
      </c>
      <c r="C7856" s="24">
        <v>42401</v>
      </c>
      <c r="D7856" s="24">
        <v>43497</v>
      </c>
      <c r="E7856">
        <v>5000</v>
      </c>
      <c r="F7856" s="31">
        <v>5486.2749987389725</v>
      </c>
      <c r="G7856" s="24">
        <v>42530</v>
      </c>
      <c r="H7856" s="33">
        <v>2</v>
      </c>
      <c r="I7856">
        <v>0.89574241276323197</v>
      </c>
      <c r="J7856" s="40">
        <v>43137.606707989798</v>
      </c>
    </row>
    <row r="7857" spans="1:10" x14ac:dyDescent="0.3">
      <c r="A7857" s="29">
        <v>7853</v>
      </c>
      <c r="B7857">
        <v>6566</v>
      </c>
      <c r="C7857" s="24">
        <v>42724</v>
      </c>
      <c r="D7857" s="24">
        <v>43819</v>
      </c>
      <c r="E7857">
        <v>3750</v>
      </c>
      <c r="F7857" s="31">
        <v>2764.0634523021458</v>
      </c>
      <c r="G7857" s="24">
        <v>43565</v>
      </c>
      <c r="H7857" s="33">
        <v>1</v>
      </c>
      <c r="I7857">
        <v>0.98884995907581841</v>
      </c>
      <c r="J7857" s="40">
        <v>43627.489822644646</v>
      </c>
    </row>
    <row r="7858" spans="1:10" x14ac:dyDescent="0.3">
      <c r="A7858" s="29">
        <v>7854</v>
      </c>
      <c r="B7858">
        <v>6566</v>
      </c>
      <c r="C7858" s="24">
        <v>42724</v>
      </c>
      <c r="D7858" s="24">
        <v>43819</v>
      </c>
      <c r="E7858">
        <v>3750</v>
      </c>
      <c r="F7858" s="31">
        <v>4751.0300834568561</v>
      </c>
      <c r="G7858" s="24">
        <v>43559</v>
      </c>
      <c r="H7858" s="33">
        <v>1</v>
      </c>
      <c r="I7858">
        <v>0.98884995907581841</v>
      </c>
      <c r="J7858" s="40">
        <v>43684.134140789276</v>
      </c>
    </row>
    <row r="7859" spans="1:10" x14ac:dyDescent="0.3">
      <c r="A7859" s="29">
        <v>7855</v>
      </c>
      <c r="B7859">
        <v>6568</v>
      </c>
      <c r="C7859" s="24">
        <v>42398</v>
      </c>
      <c r="D7859" s="24">
        <v>42764</v>
      </c>
      <c r="E7859">
        <v>5000</v>
      </c>
      <c r="F7859" s="31">
        <v>5.1789320429733392</v>
      </c>
      <c r="G7859" s="24">
        <v>42632</v>
      </c>
      <c r="H7859" s="33">
        <v>1</v>
      </c>
      <c r="I7859">
        <v>0.98884995907581841</v>
      </c>
      <c r="J7859" s="40">
        <v>42952.83105443963</v>
      </c>
    </row>
    <row r="7860" spans="1:10" x14ac:dyDescent="0.3">
      <c r="A7860" s="29">
        <v>7856</v>
      </c>
      <c r="B7860">
        <v>6568</v>
      </c>
      <c r="C7860" s="24">
        <v>42398</v>
      </c>
      <c r="D7860" s="24">
        <v>42764</v>
      </c>
      <c r="E7860">
        <v>5000</v>
      </c>
      <c r="F7860" s="31">
        <v>402.83269648999686</v>
      </c>
      <c r="G7860" s="24">
        <v>42490</v>
      </c>
      <c r="H7860" s="33">
        <v>1</v>
      </c>
      <c r="I7860">
        <v>0.98884995907581841</v>
      </c>
      <c r="J7860" s="40">
        <v>42769.500650795744</v>
      </c>
    </row>
    <row r="7861" spans="1:10" x14ac:dyDescent="0.3">
      <c r="A7861" s="29">
        <v>7857</v>
      </c>
      <c r="B7861">
        <v>6569</v>
      </c>
      <c r="C7861" s="24">
        <v>42683</v>
      </c>
      <c r="D7861" s="24">
        <v>43778</v>
      </c>
      <c r="E7861">
        <v>4375</v>
      </c>
      <c r="F7861" s="31">
        <v>911.11958529228502</v>
      </c>
      <c r="G7861" s="24">
        <v>43241</v>
      </c>
      <c r="H7861" s="33">
        <v>1</v>
      </c>
      <c r="I7861">
        <v>0.98884995907581841</v>
      </c>
      <c r="J7861" s="40">
        <v>43289.367279460588</v>
      </c>
    </row>
    <row r="7862" spans="1:10" x14ac:dyDescent="0.3">
      <c r="A7862" s="29">
        <v>7858</v>
      </c>
      <c r="B7862">
        <v>6569</v>
      </c>
      <c r="C7862" s="24">
        <v>42683</v>
      </c>
      <c r="D7862" s="24">
        <v>43778</v>
      </c>
      <c r="E7862">
        <v>4375</v>
      </c>
      <c r="F7862" s="31">
        <v>12437.547513459442</v>
      </c>
      <c r="G7862" s="24">
        <v>43009</v>
      </c>
      <c r="H7862" s="33">
        <v>3</v>
      </c>
      <c r="I7862">
        <v>0.80482337140270255</v>
      </c>
      <c r="J7862" s="40">
        <v>43513.61090811254</v>
      </c>
    </row>
    <row r="7863" spans="1:10" x14ac:dyDescent="0.3">
      <c r="A7863" s="29">
        <v>7859</v>
      </c>
      <c r="B7863">
        <v>6571</v>
      </c>
      <c r="C7863" s="24">
        <v>42694</v>
      </c>
      <c r="D7863" s="24">
        <v>43424</v>
      </c>
      <c r="E7863">
        <v>3750</v>
      </c>
      <c r="F7863" s="31">
        <v>2439.4182143939779</v>
      </c>
      <c r="G7863" s="24">
        <v>43380</v>
      </c>
      <c r="H7863" s="33">
        <v>1</v>
      </c>
      <c r="I7863">
        <v>0.98884995907581841</v>
      </c>
      <c r="J7863" s="40">
        <v>44655.391271294233</v>
      </c>
    </row>
    <row r="7864" spans="1:10" x14ac:dyDescent="0.3">
      <c r="A7864" s="29">
        <v>7860</v>
      </c>
      <c r="B7864">
        <v>6572</v>
      </c>
      <c r="C7864" s="24">
        <v>42598</v>
      </c>
      <c r="D7864" s="24">
        <v>43693</v>
      </c>
      <c r="E7864">
        <v>3750</v>
      </c>
      <c r="F7864" s="31">
        <v>2219.7772684977358</v>
      </c>
      <c r="G7864" s="24">
        <v>43401</v>
      </c>
      <c r="H7864" s="33">
        <v>1</v>
      </c>
      <c r="I7864">
        <v>0.98884995907581841</v>
      </c>
      <c r="J7864" s="40">
        <v>43479.638344649255</v>
      </c>
    </row>
    <row r="7865" spans="1:10" x14ac:dyDescent="0.3">
      <c r="A7865" s="29">
        <v>7861</v>
      </c>
      <c r="B7865">
        <v>6573</v>
      </c>
      <c r="C7865" s="24">
        <v>42490</v>
      </c>
      <c r="D7865" s="24">
        <v>43585</v>
      </c>
      <c r="E7865">
        <v>5625</v>
      </c>
      <c r="F7865" s="31">
        <v>1513.6381597024108</v>
      </c>
      <c r="G7865" s="24">
        <v>43408</v>
      </c>
      <c r="H7865" s="33">
        <v>1</v>
      </c>
      <c r="I7865">
        <v>0.98884995907581841</v>
      </c>
      <c r="J7865" s="40">
        <v>43432.597932409146</v>
      </c>
    </row>
    <row r="7866" spans="1:10" x14ac:dyDescent="0.3">
      <c r="A7866" s="29">
        <v>7862</v>
      </c>
      <c r="B7866">
        <v>6573</v>
      </c>
      <c r="C7866" s="24">
        <v>42490</v>
      </c>
      <c r="D7866" s="24">
        <v>43585</v>
      </c>
      <c r="E7866">
        <v>5625</v>
      </c>
      <c r="F7866" s="31">
        <v>279.50209720157756</v>
      </c>
      <c r="G7866" s="24">
        <v>43143</v>
      </c>
      <c r="H7866" s="33">
        <v>1</v>
      </c>
      <c r="I7866">
        <v>0.98884995907581841</v>
      </c>
      <c r="J7866" s="40">
        <v>43631.049629531393</v>
      </c>
    </row>
    <row r="7867" spans="1:10" x14ac:dyDescent="0.3">
      <c r="A7867" s="29">
        <v>7863</v>
      </c>
      <c r="B7867">
        <v>6574</v>
      </c>
      <c r="C7867" s="24">
        <v>42596</v>
      </c>
      <c r="D7867" s="24">
        <v>42961</v>
      </c>
      <c r="E7867">
        <v>4375</v>
      </c>
      <c r="F7867" s="31">
        <v>1923.1786993750297</v>
      </c>
      <c r="G7867" s="24">
        <v>42801</v>
      </c>
      <c r="H7867" s="33">
        <v>1</v>
      </c>
      <c r="I7867">
        <v>0.98884995907581841</v>
      </c>
      <c r="J7867" s="40">
        <v>42954.575675196771</v>
      </c>
    </row>
    <row r="7868" spans="1:10" x14ac:dyDescent="0.3">
      <c r="A7868" s="29">
        <v>7864</v>
      </c>
      <c r="B7868">
        <v>6575</v>
      </c>
      <c r="C7868" s="24">
        <v>42490</v>
      </c>
      <c r="D7868" s="24">
        <v>43585</v>
      </c>
      <c r="E7868">
        <v>6250</v>
      </c>
      <c r="F7868" s="31">
        <v>724.79392676344014</v>
      </c>
      <c r="G7868" s="24">
        <v>43255</v>
      </c>
      <c r="H7868" s="33">
        <v>1</v>
      </c>
      <c r="I7868">
        <v>0.98884995907581841</v>
      </c>
      <c r="J7868" s="40">
        <v>43627.672630229637</v>
      </c>
    </row>
    <row r="7869" spans="1:10" x14ac:dyDescent="0.3">
      <c r="A7869" s="29">
        <v>7865</v>
      </c>
      <c r="B7869">
        <v>6575</v>
      </c>
      <c r="C7869" s="24">
        <v>42490</v>
      </c>
      <c r="D7869" s="24">
        <v>43585</v>
      </c>
      <c r="E7869">
        <v>6250</v>
      </c>
      <c r="F7869" s="31">
        <v>4623.3156021288114</v>
      </c>
      <c r="G7869" s="24">
        <v>42787</v>
      </c>
      <c r="H7869" s="33">
        <v>1</v>
      </c>
      <c r="I7869">
        <v>0.98884995907581841</v>
      </c>
      <c r="J7869" s="40">
        <v>42830.276569259702</v>
      </c>
    </row>
    <row r="7870" spans="1:10" x14ac:dyDescent="0.3">
      <c r="A7870" s="29">
        <v>7866</v>
      </c>
      <c r="B7870">
        <v>6579</v>
      </c>
      <c r="C7870" s="24">
        <v>42551</v>
      </c>
      <c r="D7870" s="24">
        <v>43281</v>
      </c>
      <c r="E7870">
        <v>5625</v>
      </c>
      <c r="F7870" s="31">
        <v>420.26468586057382</v>
      </c>
      <c r="G7870" s="24">
        <v>42607</v>
      </c>
      <c r="H7870" s="33">
        <v>1</v>
      </c>
      <c r="I7870">
        <v>0.98884995907581841</v>
      </c>
      <c r="J7870" s="40">
        <v>42662.986506686801</v>
      </c>
    </row>
    <row r="7871" spans="1:10" x14ac:dyDescent="0.3">
      <c r="A7871" s="29">
        <v>7867</v>
      </c>
      <c r="B7871">
        <v>6579</v>
      </c>
      <c r="C7871" s="24">
        <v>42551</v>
      </c>
      <c r="D7871" s="24">
        <v>43281</v>
      </c>
      <c r="E7871">
        <v>5625</v>
      </c>
      <c r="F7871" s="31">
        <v>3100.6659278192901</v>
      </c>
      <c r="G7871" s="24">
        <v>43223</v>
      </c>
      <c r="H7871" s="33">
        <v>1</v>
      </c>
      <c r="I7871">
        <v>0.98884995907581841</v>
      </c>
      <c r="J7871" s="40">
        <v>43353.182122602055</v>
      </c>
    </row>
    <row r="7872" spans="1:10" x14ac:dyDescent="0.3">
      <c r="A7872" s="29">
        <v>7868</v>
      </c>
      <c r="B7872">
        <v>6580</v>
      </c>
      <c r="C7872" s="24">
        <v>42385</v>
      </c>
      <c r="D7872" s="24">
        <v>43481</v>
      </c>
      <c r="E7872">
        <v>5000</v>
      </c>
      <c r="F7872" s="31">
        <v>9835.7889037116074</v>
      </c>
      <c r="G7872" s="24">
        <v>42639</v>
      </c>
      <c r="H7872" s="33">
        <v>2</v>
      </c>
      <c r="I7872">
        <v>0.89574241276323197</v>
      </c>
      <c r="J7872" s="40">
        <v>42896.116363581212</v>
      </c>
    </row>
    <row r="7873" spans="1:10" x14ac:dyDescent="0.3">
      <c r="A7873" s="29">
        <v>7869</v>
      </c>
      <c r="B7873">
        <v>6581</v>
      </c>
      <c r="C7873" s="24">
        <v>42478</v>
      </c>
      <c r="D7873" s="24">
        <v>42843</v>
      </c>
      <c r="E7873">
        <v>3750</v>
      </c>
      <c r="F7873" s="31">
        <v>2261.882397030372</v>
      </c>
      <c r="G7873" s="24">
        <v>42503</v>
      </c>
      <c r="H7873" s="33">
        <v>1</v>
      </c>
      <c r="I7873">
        <v>0.98884995907581841</v>
      </c>
      <c r="J7873" s="40">
        <v>42930.572167005812</v>
      </c>
    </row>
    <row r="7874" spans="1:10" x14ac:dyDescent="0.3">
      <c r="A7874" s="29">
        <v>7870</v>
      </c>
      <c r="B7874">
        <v>6582</v>
      </c>
      <c r="C7874" s="24">
        <v>42547</v>
      </c>
      <c r="D7874" s="24">
        <v>43642</v>
      </c>
      <c r="E7874">
        <v>6250</v>
      </c>
      <c r="F7874" s="31">
        <v>229.63934275506207</v>
      </c>
      <c r="G7874" s="24">
        <v>43544</v>
      </c>
      <c r="H7874" s="33">
        <v>1</v>
      </c>
      <c r="I7874">
        <v>0.98884995907581841</v>
      </c>
      <c r="J7874" s="40">
        <v>44225.232306072343</v>
      </c>
    </row>
    <row r="7875" spans="1:10" x14ac:dyDescent="0.3">
      <c r="A7875" s="29">
        <v>7871</v>
      </c>
      <c r="B7875">
        <v>6582</v>
      </c>
      <c r="C7875" s="24">
        <v>42547</v>
      </c>
      <c r="D7875" s="24">
        <v>43642</v>
      </c>
      <c r="E7875">
        <v>6250</v>
      </c>
      <c r="F7875" s="31">
        <v>281.28743354545986</v>
      </c>
      <c r="G7875" s="24">
        <v>43415</v>
      </c>
      <c r="H7875" s="33">
        <v>1</v>
      </c>
      <c r="I7875">
        <v>0.98884995907581841</v>
      </c>
      <c r="J7875" s="40">
        <v>43544.315431613351</v>
      </c>
    </row>
    <row r="7876" spans="1:10" x14ac:dyDescent="0.3">
      <c r="A7876" s="29">
        <v>7872</v>
      </c>
      <c r="B7876">
        <v>6582</v>
      </c>
      <c r="C7876" s="24">
        <v>42547</v>
      </c>
      <c r="D7876" s="24">
        <v>43642</v>
      </c>
      <c r="E7876">
        <v>6250</v>
      </c>
      <c r="F7876" s="31">
        <v>1046.1164492168696</v>
      </c>
      <c r="G7876" s="24">
        <v>43506</v>
      </c>
      <c r="H7876" s="33">
        <v>1</v>
      </c>
      <c r="I7876">
        <v>0.98884995907581841</v>
      </c>
      <c r="J7876" s="40">
        <v>43585.276444205309</v>
      </c>
    </row>
    <row r="7877" spans="1:10" x14ac:dyDescent="0.3">
      <c r="A7877" s="29">
        <v>7873</v>
      </c>
      <c r="B7877">
        <v>6582</v>
      </c>
      <c r="C7877" s="24">
        <v>42547</v>
      </c>
      <c r="D7877" s="24">
        <v>43642</v>
      </c>
      <c r="E7877">
        <v>6250</v>
      </c>
      <c r="F7877" s="31">
        <v>396.12346765356278</v>
      </c>
      <c r="G7877" s="24">
        <v>42847</v>
      </c>
      <c r="H7877" s="33">
        <v>1</v>
      </c>
      <c r="I7877">
        <v>0.98884995907581841</v>
      </c>
      <c r="J7877" s="40">
        <v>43116.269635958728</v>
      </c>
    </row>
    <row r="7878" spans="1:10" x14ac:dyDescent="0.3">
      <c r="A7878" s="29">
        <v>7874</v>
      </c>
      <c r="B7878">
        <v>6583</v>
      </c>
      <c r="C7878" s="24">
        <v>42654</v>
      </c>
      <c r="D7878" s="24">
        <v>43384</v>
      </c>
      <c r="E7878">
        <v>3750</v>
      </c>
      <c r="F7878" s="31">
        <v>956.16222241415289</v>
      </c>
      <c r="G7878" s="24">
        <v>43240</v>
      </c>
      <c r="H7878" s="33">
        <v>1</v>
      </c>
      <c r="I7878">
        <v>0.98884995907581841</v>
      </c>
      <c r="J7878" s="40">
        <v>43412.227063942053</v>
      </c>
    </row>
    <row r="7879" spans="1:10" x14ac:dyDescent="0.3">
      <c r="A7879" s="29">
        <v>7875</v>
      </c>
      <c r="B7879">
        <v>6583</v>
      </c>
      <c r="C7879" s="24">
        <v>42654</v>
      </c>
      <c r="D7879" s="24">
        <v>43384</v>
      </c>
      <c r="E7879">
        <v>3750</v>
      </c>
      <c r="F7879" s="31">
        <v>2434.3047452730875</v>
      </c>
      <c r="G7879" s="24">
        <v>43135</v>
      </c>
      <c r="H7879" s="33">
        <v>1</v>
      </c>
      <c r="I7879">
        <v>0.98884995907581841</v>
      </c>
      <c r="J7879" s="40">
        <v>43624.525020521171</v>
      </c>
    </row>
    <row r="7880" spans="1:10" x14ac:dyDescent="0.3">
      <c r="A7880" s="29">
        <v>7876</v>
      </c>
      <c r="B7880">
        <v>6584</v>
      </c>
      <c r="C7880" s="24">
        <v>42548</v>
      </c>
      <c r="D7880" s="24">
        <v>43643</v>
      </c>
      <c r="E7880">
        <v>4375</v>
      </c>
      <c r="F7880" s="31">
        <v>4715.22891352027</v>
      </c>
      <c r="G7880" s="24">
        <v>43032</v>
      </c>
      <c r="H7880" s="33">
        <v>1</v>
      </c>
      <c r="I7880">
        <v>0.98884995907581841</v>
      </c>
      <c r="J7880" s="40">
        <v>43261.045447003395</v>
      </c>
    </row>
    <row r="7881" spans="1:10" x14ac:dyDescent="0.3">
      <c r="A7881" s="29">
        <v>7877</v>
      </c>
      <c r="B7881">
        <v>6584</v>
      </c>
      <c r="C7881" s="24">
        <v>42548</v>
      </c>
      <c r="D7881" s="24">
        <v>43643</v>
      </c>
      <c r="E7881">
        <v>4375</v>
      </c>
      <c r="F7881" s="31">
        <v>8907.9663816281263</v>
      </c>
      <c r="G7881" s="24">
        <v>42624</v>
      </c>
      <c r="H7881" s="33">
        <v>2</v>
      </c>
      <c r="I7881">
        <v>0.89574241276323197</v>
      </c>
      <c r="J7881" s="40">
        <v>43683.152757198754</v>
      </c>
    </row>
    <row r="7882" spans="1:10" x14ac:dyDescent="0.3">
      <c r="A7882" s="29">
        <v>7878</v>
      </c>
      <c r="B7882">
        <v>6585</v>
      </c>
      <c r="C7882" s="24">
        <v>42445</v>
      </c>
      <c r="D7882" s="24">
        <v>43175</v>
      </c>
      <c r="E7882">
        <v>3750</v>
      </c>
      <c r="F7882" s="31">
        <v>6441.5439132532983</v>
      </c>
      <c r="G7882" s="24">
        <v>42550</v>
      </c>
      <c r="H7882" s="33">
        <v>2</v>
      </c>
      <c r="I7882">
        <v>0.89574241276323197</v>
      </c>
      <c r="J7882" s="40">
        <v>42818.759842182466</v>
      </c>
    </row>
    <row r="7883" spans="1:10" x14ac:dyDescent="0.3">
      <c r="A7883" s="29">
        <v>7879</v>
      </c>
      <c r="B7883">
        <v>6585</v>
      </c>
      <c r="C7883" s="24">
        <v>42445</v>
      </c>
      <c r="D7883" s="24">
        <v>43175</v>
      </c>
      <c r="E7883">
        <v>3750</v>
      </c>
      <c r="F7883" s="31">
        <v>1784.1340082626127</v>
      </c>
      <c r="G7883" s="24">
        <v>42725</v>
      </c>
      <c r="H7883" s="33">
        <v>1</v>
      </c>
      <c r="I7883">
        <v>0.98884995907581841</v>
      </c>
      <c r="J7883" s="40">
        <v>43396.280064061597</v>
      </c>
    </row>
    <row r="7884" spans="1:10" x14ac:dyDescent="0.3">
      <c r="A7884" s="29">
        <v>7880</v>
      </c>
      <c r="B7884">
        <v>6587</v>
      </c>
      <c r="C7884" s="24">
        <v>42629</v>
      </c>
      <c r="D7884" s="24">
        <v>43724</v>
      </c>
      <c r="E7884">
        <v>5625</v>
      </c>
      <c r="F7884" s="31">
        <v>2115.1890605176395</v>
      </c>
      <c r="G7884" s="24">
        <v>43001</v>
      </c>
      <c r="H7884" s="33">
        <v>1</v>
      </c>
      <c r="I7884">
        <v>0.98884995907581841</v>
      </c>
      <c r="J7884" s="40">
        <v>43091.730628336445</v>
      </c>
    </row>
    <row r="7885" spans="1:10" x14ac:dyDescent="0.3">
      <c r="A7885" s="29">
        <v>7881</v>
      </c>
      <c r="B7885">
        <v>6587</v>
      </c>
      <c r="C7885" s="24">
        <v>42629</v>
      </c>
      <c r="D7885" s="24">
        <v>43724</v>
      </c>
      <c r="E7885">
        <v>5625</v>
      </c>
      <c r="F7885" s="31">
        <v>119.39127149286661</v>
      </c>
      <c r="G7885" s="24">
        <v>43160</v>
      </c>
      <c r="H7885" s="33">
        <v>1</v>
      </c>
      <c r="I7885">
        <v>0.98884995907581841</v>
      </c>
      <c r="J7885" s="40">
        <v>43352.107059087124</v>
      </c>
    </row>
    <row r="7886" spans="1:10" x14ac:dyDescent="0.3">
      <c r="A7886" s="29">
        <v>7882</v>
      </c>
      <c r="B7886">
        <v>6588</v>
      </c>
      <c r="C7886" s="24">
        <v>42646</v>
      </c>
      <c r="D7886" s="24">
        <v>43011</v>
      </c>
      <c r="E7886">
        <v>6250</v>
      </c>
      <c r="F7886" s="31">
        <v>2519.0236203308136</v>
      </c>
      <c r="G7886" s="24">
        <v>43005</v>
      </c>
      <c r="H7886" s="33">
        <v>1</v>
      </c>
      <c r="I7886">
        <v>0.98884995907581841</v>
      </c>
      <c r="J7886" s="40">
        <v>43276.08539744767</v>
      </c>
    </row>
    <row r="7887" spans="1:10" x14ac:dyDescent="0.3">
      <c r="A7887" s="29">
        <v>7883</v>
      </c>
      <c r="B7887">
        <v>6589</v>
      </c>
      <c r="C7887" s="24">
        <v>42480</v>
      </c>
      <c r="D7887" s="24">
        <v>42845</v>
      </c>
      <c r="E7887">
        <v>6250</v>
      </c>
      <c r="F7887" s="31">
        <v>26696.305554927312</v>
      </c>
      <c r="G7887" s="24">
        <v>42693</v>
      </c>
      <c r="H7887" s="33">
        <v>4</v>
      </c>
      <c r="I7887">
        <v>0.7196296248241657</v>
      </c>
      <c r="J7887" s="40">
        <v>42725.473582347862</v>
      </c>
    </row>
    <row r="7888" spans="1:10" x14ac:dyDescent="0.3">
      <c r="A7888" s="29">
        <v>7884</v>
      </c>
      <c r="B7888">
        <v>6591</v>
      </c>
      <c r="C7888" s="24">
        <v>42691</v>
      </c>
      <c r="D7888" s="24">
        <v>43421</v>
      </c>
      <c r="E7888">
        <v>4375</v>
      </c>
      <c r="F7888" s="31">
        <v>6414.8071000662967</v>
      </c>
      <c r="G7888" s="24">
        <v>42889</v>
      </c>
      <c r="H7888" s="33">
        <v>2</v>
      </c>
      <c r="I7888">
        <v>0.89574241276323197</v>
      </c>
      <c r="J7888" s="40">
        <v>43184.365458279812</v>
      </c>
    </row>
    <row r="7889" spans="1:10" x14ac:dyDescent="0.3">
      <c r="A7889" s="29">
        <v>7885</v>
      </c>
      <c r="B7889">
        <v>6592</v>
      </c>
      <c r="C7889" s="24">
        <v>42690</v>
      </c>
      <c r="D7889" s="24">
        <v>43785</v>
      </c>
      <c r="E7889">
        <v>5000</v>
      </c>
      <c r="F7889" s="31">
        <v>3286.5090337710521</v>
      </c>
      <c r="G7889" s="24">
        <v>43384</v>
      </c>
      <c r="H7889" s="33">
        <v>1</v>
      </c>
      <c r="I7889">
        <v>0.98884995907581841</v>
      </c>
      <c r="J7889" s="40">
        <v>43741.013002656604</v>
      </c>
    </row>
    <row r="7890" spans="1:10" x14ac:dyDescent="0.3">
      <c r="A7890" s="29">
        <v>7886</v>
      </c>
      <c r="B7890">
        <v>6593</v>
      </c>
      <c r="C7890" s="24">
        <v>42496</v>
      </c>
      <c r="D7890" s="24">
        <v>43591</v>
      </c>
      <c r="E7890">
        <v>5625</v>
      </c>
      <c r="F7890" s="31">
        <v>3371.0439372963779</v>
      </c>
      <c r="G7890" s="24">
        <v>43088</v>
      </c>
      <c r="H7890" s="33">
        <v>1</v>
      </c>
      <c r="I7890">
        <v>0.98884995907581841</v>
      </c>
      <c r="J7890" s="40">
        <v>43189.971267853878</v>
      </c>
    </row>
    <row r="7891" spans="1:10" x14ac:dyDescent="0.3">
      <c r="A7891" s="29">
        <v>7887</v>
      </c>
      <c r="B7891">
        <v>6595</v>
      </c>
      <c r="C7891" s="24">
        <v>42677</v>
      </c>
      <c r="D7891" s="24">
        <v>43772</v>
      </c>
      <c r="E7891">
        <v>5000</v>
      </c>
      <c r="F7891" s="31">
        <v>2837.4091115735032</v>
      </c>
      <c r="G7891" s="24">
        <v>42823</v>
      </c>
      <c r="H7891" s="33">
        <v>1</v>
      </c>
      <c r="I7891">
        <v>0.98884995907581841</v>
      </c>
      <c r="J7891" s="40">
        <v>44474.627251184487</v>
      </c>
    </row>
    <row r="7892" spans="1:10" x14ac:dyDescent="0.3">
      <c r="A7892" s="29">
        <v>7888</v>
      </c>
      <c r="B7892">
        <v>6597</v>
      </c>
      <c r="C7892" s="24">
        <v>42580</v>
      </c>
      <c r="D7892" s="24">
        <v>42945</v>
      </c>
      <c r="E7892">
        <v>3750</v>
      </c>
      <c r="F7892" s="31">
        <v>3461.4596196004295</v>
      </c>
      <c r="G7892" s="24">
        <v>42827</v>
      </c>
      <c r="H7892" s="33">
        <v>1</v>
      </c>
      <c r="I7892">
        <v>0.98884995907581841</v>
      </c>
      <c r="J7892" s="40">
        <v>43004.778192721547</v>
      </c>
    </row>
    <row r="7893" spans="1:10" x14ac:dyDescent="0.3">
      <c r="A7893" s="29">
        <v>7889</v>
      </c>
      <c r="B7893">
        <v>6598</v>
      </c>
      <c r="C7893" s="24">
        <v>42411</v>
      </c>
      <c r="D7893" s="24">
        <v>42777</v>
      </c>
      <c r="E7893">
        <v>6250</v>
      </c>
      <c r="F7893" s="31">
        <v>12944.482642992569</v>
      </c>
      <c r="G7893" s="24">
        <v>42561</v>
      </c>
      <c r="H7893" s="33">
        <v>3</v>
      </c>
      <c r="I7893">
        <v>0.80482337140270255</v>
      </c>
      <c r="J7893" s="40">
        <v>44006.302272183035</v>
      </c>
    </row>
    <row r="7894" spans="1:10" x14ac:dyDescent="0.3">
      <c r="A7894" s="29">
        <v>7890</v>
      </c>
      <c r="B7894">
        <v>6599</v>
      </c>
      <c r="C7894" s="24">
        <v>42549</v>
      </c>
      <c r="D7894" s="24">
        <v>43644</v>
      </c>
      <c r="E7894">
        <v>3750</v>
      </c>
      <c r="F7894" s="31">
        <v>754.58999834478038</v>
      </c>
      <c r="G7894" s="24">
        <v>43307</v>
      </c>
      <c r="H7894" s="33">
        <v>1</v>
      </c>
      <c r="I7894">
        <v>0.98884995907581841</v>
      </c>
      <c r="J7894" s="40">
        <v>44006.812256814366</v>
      </c>
    </row>
    <row r="7895" spans="1:10" x14ac:dyDescent="0.3">
      <c r="A7895" s="29">
        <v>7891</v>
      </c>
      <c r="B7895">
        <v>6600</v>
      </c>
      <c r="C7895" s="24">
        <v>42374</v>
      </c>
      <c r="D7895" s="24">
        <v>43105</v>
      </c>
      <c r="E7895">
        <v>3750</v>
      </c>
      <c r="F7895" s="31">
        <v>12486.28252798565</v>
      </c>
      <c r="G7895" s="24">
        <v>42953</v>
      </c>
      <c r="H7895" s="33">
        <v>3</v>
      </c>
      <c r="I7895">
        <v>0.80482337140270255</v>
      </c>
      <c r="J7895" s="40">
        <v>43479.579413783838</v>
      </c>
    </row>
    <row r="7896" spans="1:10" x14ac:dyDescent="0.3">
      <c r="A7896" s="29">
        <v>7892</v>
      </c>
      <c r="B7896">
        <v>6600</v>
      </c>
      <c r="C7896" s="24">
        <v>42374</v>
      </c>
      <c r="D7896" s="24">
        <v>43105</v>
      </c>
      <c r="E7896">
        <v>3750</v>
      </c>
      <c r="F7896" s="31">
        <v>4572.9038756827713</v>
      </c>
      <c r="G7896" s="24">
        <v>42443</v>
      </c>
      <c r="H7896" s="33">
        <v>1</v>
      </c>
      <c r="I7896">
        <v>0.98884995907581841</v>
      </c>
      <c r="J7896" s="40">
        <v>42770.400793305787</v>
      </c>
    </row>
    <row r="7897" spans="1:10" x14ac:dyDescent="0.3">
      <c r="A7897" s="29">
        <v>7893</v>
      </c>
      <c r="B7897">
        <v>6601</v>
      </c>
      <c r="C7897" s="24">
        <v>42673</v>
      </c>
      <c r="D7897" s="24">
        <v>43038</v>
      </c>
      <c r="E7897">
        <v>5625</v>
      </c>
      <c r="F7897" s="31">
        <v>18.357048681740551</v>
      </c>
      <c r="G7897" s="24">
        <v>42723</v>
      </c>
      <c r="H7897" s="33">
        <v>1</v>
      </c>
      <c r="I7897">
        <v>0.98884995907581841</v>
      </c>
      <c r="J7897" s="40">
        <v>42897.329349277643</v>
      </c>
    </row>
    <row r="7898" spans="1:10" x14ac:dyDescent="0.3">
      <c r="A7898" s="29">
        <v>7894</v>
      </c>
      <c r="B7898">
        <v>6603</v>
      </c>
      <c r="C7898" s="24">
        <v>42452</v>
      </c>
      <c r="D7898" s="24">
        <v>43547</v>
      </c>
      <c r="E7898">
        <v>6250</v>
      </c>
      <c r="F7898" s="31">
        <v>2760.9124913907935</v>
      </c>
      <c r="G7898" s="24">
        <v>42889</v>
      </c>
      <c r="H7898" s="33">
        <v>1</v>
      </c>
      <c r="I7898">
        <v>0.98884995907581841</v>
      </c>
      <c r="J7898" s="40">
        <v>42942.969960106282</v>
      </c>
    </row>
    <row r="7899" spans="1:10" x14ac:dyDescent="0.3">
      <c r="A7899" s="29">
        <v>7895</v>
      </c>
      <c r="B7899">
        <v>6604</v>
      </c>
      <c r="C7899" s="24">
        <v>42707</v>
      </c>
      <c r="D7899" s="24">
        <v>43802</v>
      </c>
      <c r="E7899">
        <v>6250</v>
      </c>
      <c r="F7899" s="31">
        <v>4785.1796511722468</v>
      </c>
      <c r="G7899" s="24">
        <v>43180</v>
      </c>
      <c r="H7899" s="33">
        <v>1</v>
      </c>
      <c r="I7899">
        <v>0.98884995907581841</v>
      </c>
      <c r="J7899" s="40">
        <v>43511.247627583332</v>
      </c>
    </row>
    <row r="7900" spans="1:10" x14ac:dyDescent="0.3">
      <c r="A7900" s="29">
        <v>7896</v>
      </c>
      <c r="B7900">
        <v>6604</v>
      </c>
      <c r="C7900" s="24">
        <v>42707</v>
      </c>
      <c r="D7900" s="24">
        <v>43802</v>
      </c>
      <c r="E7900">
        <v>6250</v>
      </c>
      <c r="F7900" s="31">
        <v>1115.5684988084083</v>
      </c>
      <c r="G7900" s="24">
        <v>42940</v>
      </c>
      <c r="H7900" s="33">
        <v>1</v>
      </c>
      <c r="I7900">
        <v>0.98884995907581841</v>
      </c>
      <c r="J7900" s="40">
        <v>43279.032456857494</v>
      </c>
    </row>
    <row r="7901" spans="1:10" x14ac:dyDescent="0.3">
      <c r="A7901" s="29">
        <v>7897</v>
      </c>
      <c r="B7901">
        <v>6606</v>
      </c>
      <c r="C7901" s="24">
        <v>42453</v>
      </c>
      <c r="D7901" s="24">
        <v>43183</v>
      </c>
      <c r="E7901">
        <v>6250</v>
      </c>
      <c r="F7901" s="31">
        <v>4686.7698021441111</v>
      </c>
      <c r="G7901" s="24">
        <v>42717</v>
      </c>
      <c r="H7901" s="33">
        <v>1</v>
      </c>
      <c r="I7901">
        <v>0.98884995907581841</v>
      </c>
      <c r="J7901" s="40">
        <v>42809.524074974448</v>
      </c>
    </row>
    <row r="7902" spans="1:10" x14ac:dyDescent="0.3">
      <c r="A7902" s="29">
        <v>7898</v>
      </c>
      <c r="B7902">
        <v>6607</v>
      </c>
      <c r="C7902" s="24">
        <v>42455</v>
      </c>
      <c r="D7902" s="24">
        <v>43185</v>
      </c>
      <c r="E7902">
        <v>6250</v>
      </c>
      <c r="F7902" s="31">
        <v>1958.4995939735952</v>
      </c>
      <c r="G7902" s="24">
        <v>42921</v>
      </c>
      <c r="H7902" s="33">
        <v>1</v>
      </c>
      <c r="I7902">
        <v>0.98884995907581841</v>
      </c>
      <c r="J7902" s="40">
        <v>43388.849499955875</v>
      </c>
    </row>
    <row r="7903" spans="1:10" x14ac:dyDescent="0.3">
      <c r="A7903" s="29">
        <v>7899</v>
      </c>
      <c r="B7903">
        <v>6609</v>
      </c>
      <c r="C7903" s="24">
        <v>42401</v>
      </c>
      <c r="D7903" s="24">
        <v>42767</v>
      </c>
      <c r="E7903">
        <v>5625</v>
      </c>
      <c r="F7903" s="31">
        <v>3834.7504240316957</v>
      </c>
      <c r="G7903" s="24">
        <v>42581</v>
      </c>
      <c r="H7903" s="33">
        <v>1</v>
      </c>
      <c r="I7903">
        <v>0.98884995907581841</v>
      </c>
      <c r="J7903" s="40">
        <v>42622.481685558712</v>
      </c>
    </row>
    <row r="7904" spans="1:10" x14ac:dyDescent="0.3">
      <c r="A7904" s="29">
        <v>7900</v>
      </c>
      <c r="B7904">
        <v>6610</v>
      </c>
      <c r="C7904" s="24">
        <v>42734</v>
      </c>
      <c r="D7904" s="24">
        <v>43829</v>
      </c>
      <c r="E7904">
        <v>6250</v>
      </c>
      <c r="F7904" s="31">
        <v>6260.8630112014744</v>
      </c>
      <c r="G7904" s="24">
        <v>42853</v>
      </c>
      <c r="H7904" s="33">
        <v>2</v>
      </c>
      <c r="I7904">
        <v>0.89574241276323197</v>
      </c>
      <c r="J7904" s="40">
        <v>43961.926896650206</v>
      </c>
    </row>
    <row r="7905" spans="1:10" x14ac:dyDescent="0.3">
      <c r="A7905" s="29">
        <v>7901</v>
      </c>
      <c r="B7905">
        <v>6610</v>
      </c>
      <c r="C7905" s="24">
        <v>42734</v>
      </c>
      <c r="D7905" s="24">
        <v>43829</v>
      </c>
      <c r="E7905">
        <v>6250</v>
      </c>
      <c r="F7905" s="31">
        <v>632.52124054005219</v>
      </c>
      <c r="G7905" s="24">
        <v>43693</v>
      </c>
      <c r="H7905" s="33">
        <v>1</v>
      </c>
      <c r="I7905">
        <v>0.98884995907581841</v>
      </c>
      <c r="J7905" s="40">
        <v>44067.656388061558</v>
      </c>
    </row>
    <row r="7906" spans="1:10" x14ac:dyDescent="0.3">
      <c r="A7906" s="29">
        <v>7902</v>
      </c>
      <c r="B7906">
        <v>6611</v>
      </c>
      <c r="C7906" s="24">
        <v>42447</v>
      </c>
      <c r="D7906" s="24">
        <v>43542</v>
      </c>
      <c r="E7906">
        <v>5625</v>
      </c>
      <c r="F7906" s="31">
        <v>5601.3690705786439</v>
      </c>
      <c r="G7906" s="24">
        <v>42719</v>
      </c>
      <c r="H7906" s="33">
        <v>2</v>
      </c>
      <c r="I7906">
        <v>0.89574241276323197</v>
      </c>
      <c r="J7906" s="40">
        <v>42731.753904922902</v>
      </c>
    </row>
    <row r="7907" spans="1:10" x14ac:dyDescent="0.3">
      <c r="A7907" s="29">
        <v>7903</v>
      </c>
      <c r="B7907">
        <v>6613</v>
      </c>
      <c r="C7907" s="24">
        <v>42681</v>
      </c>
      <c r="D7907" s="24">
        <v>43776</v>
      </c>
      <c r="E7907">
        <v>5625</v>
      </c>
      <c r="F7907" s="31">
        <v>6564.8041913466714</v>
      </c>
      <c r="G7907" s="24">
        <v>42956</v>
      </c>
      <c r="H7907" s="33">
        <v>2</v>
      </c>
      <c r="I7907">
        <v>0.89574241276323197</v>
      </c>
      <c r="J7907" s="40">
        <v>43208.262178241108</v>
      </c>
    </row>
    <row r="7908" spans="1:10" x14ac:dyDescent="0.3">
      <c r="A7908" s="29">
        <v>7904</v>
      </c>
      <c r="B7908">
        <v>6613</v>
      </c>
      <c r="C7908" s="24">
        <v>42681</v>
      </c>
      <c r="D7908" s="24">
        <v>43776</v>
      </c>
      <c r="E7908">
        <v>5625</v>
      </c>
      <c r="F7908" s="31">
        <v>1277.776700296045</v>
      </c>
      <c r="G7908" s="24">
        <v>42868</v>
      </c>
      <c r="H7908" s="33">
        <v>1</v>
      </c>
      <c r="I7908">
        <v>0.98884995907581841</v>
      </c>
      <c r="J7908" s="40">
        <v>43910.029230493405</v>
      </c>
    </row>
    <row r="7909" spans="1:10" x14ac:dyDescent="0.3">
      <c r="A7909" s="29">
        <v>7905</v>
      </c>
      <c r="B7909">
        <v>6613</v>
      </c>
      <c r="C7909" s="24">
        <v>42681</v>
      </c>
      <c r="D7909" s="24">
        <v>43776</v>
      </c>
      <c r="E7909">
        <v>5625</v>
      </c>
      <c r="F7909" s="31">
        <v>2777.1136109489844</v>
      </c>
      <c r="G7909" s="24">
        <v>43301</v>
      </c>
      <c r="H7909" s="33">
        <v>1</v>
      </c>
      <c r="I7909">
        <v>0.98884995907581841</v>
      </c>
      <c r="J7909" s="40">
        <v>43416.438010264399</v>
      </c>
    </row>
    <row r="7910" spans="1:10" x14ac:dyDescent="0.3">
      <c r="A7910" s="29">
        <v>7906</v>
      </c>
      <c r="B7910">
        <v>6615</v>
      </c>
      <c r="C7910" s="24">
        <v>42565</v>
      </c>
      <c r="D7910" s="24">
        <v>43660</v>
      </c>
      <c r="E7910">
        <v>6250</v>
      </c>
      <c r="F7910" s="31">
        <v>6467.1708384739304</v>
      </c>
      <c r="G7910" s="24">
        <v>43635</v>
      </c>
      <c r="H7910" s="33">
        <v>2</v>
      </c>
      <c r="I7910">
        <v>0.89574241276323197</v>
      </c>
      <c r="J7910" s="40">
        <v>43775.001296795293</v>
      </c>
    </row>
    <row r="7911" spans="1:10" x14ac:dyDescent="0.3">
      <c r="A7911" s="29">
        <v>7907</v>
      </c>
      <c r="B7911">
        <v>6615</v>
      </c>
      <c r="C7911" s="24">
        <v>42565</v>
      </c>
      <c r="D7911" s="24">
        <v>43660</v>
      </c>
      <c r="E7911">
        <v>6250</v>
      </c>
      <c r="F7911" s="31">
        <v>25464.512316093183</v>
      </c>
      <c r="G7911" s="24">
        <v>42770</v>
      </c>
      <c r="H7911" s="33">
        <v>4</v>
      </c>
      <c r="I7911">
        <v>0.7196296248241657</v>
      </c>
      <c r="J7911" s="40">
        <v>42779.19516099013</v>
      </c>
    </row>
    <row r="7912" spans="1:10" x14ac:dyDescent="0.3">
      <c r="A7912" s="29">
        <v>7908</v>
      </c>
      <c r="B7912">
        <v>6619</v>
      </c>
      <c r="C7912" s="24">
        <v>42400</v>
      </c>
      <c r="D7912" s="24">
        <v>43496</v>
      </c>
      <c r="E7912">
        <v>6250</v>
      </c>
      <c r="F7912" s="31">
        <v>105.8448149415091</v>
      </c>
      <c r="G7912" s="24">
        <v>42856</v>
      </c>
      <c r="H7912" s="33">
        <v>1</v>
      </c>
      <c r="I7912">
        <v>0.98884995907581841</v>
      </c>
      <c r="J7912" s="40">
        <v>42904.609406271353</v>
      </c>
    </row>
    <row r="7913" spans="1:10" x14ac:dyDescent="0.3">
      <c r="A7913" s="29">
        <v>7909</v>
      </c>
      <c r="B7913">
        <v>6620</v>
      </c>
      <c r="C7913" s="24">
        <v>42709</v>
      </c>
      <c r="D7913" s="24">
        <v>43804</v>
      </c>
      <c r="E7913">
        <v>5625</v>
      </c>
      <c r="F7913" s="31">
        <v>17247.494442466625</v>
      </c>
      <c r="G7913" s="24">
        <v>43479</v>
      </c>
      <c r="H7913" s="33">
        <v>3</v>
      </c>
      <c r="I7913">
        <v>0.80482337140270255</v>
      </c>
      <c r="J7913" s="40">
        <v>43874.654613814178</v>
      </c>
    </row>
    <row r="7914" spans="1:10" x14ac:dyDescent="0.3">
      <c r="A7914" s="29">
        <v>7910</v>
      </c>
      <c r="B7914">
        <v>6625</v>
      </c>
      <c r="C7914" s="24">
        <v>42432</v>
      </c>
      <c r="D7914" s="24">
        <v>43527</v>
      </c>
      <c r="E7914">
        <v>6250</v>
      </c>
      <c r="F7914" s="31">
        <v>1690.6809765307457</v>
      </c>
      <c r="G7914" s="24">
        <v>43274</v>
      </c>
      <c r="H7914" s="33">
        <v>1</v>
      </c>
      <c r="I7914">
        <v>0.98884995907581841</v>
      </c>
      <c r="J7914" s="40">
        <v>44195.896141272053</v>
      </c>
    </row>
    <row r="7915" spans="1:10" x14ac:dyDescent="0.3">
      <c r="A7915" s="29">
        <v>7911</v>
      </c>
      <c r="B7915">
        <v>6625</v>
      </c>
      <c r="C7915" s="24">
        <v>42432</v>
      </c>
      <c r="D7915" s="24">
        <v>43527</v>
      </c>
      <c r="E7915">
        <v>6250</v>
      </c>
      <c r="F7915" s="31">
        <v>7614.6153934918639</v>
      </c>
      <c r="G7915" s="24">
        <v>42589</v>
      </c>
      <c r="H7915" s="33">
        <v>2</v>
      </c>
      <c r="I7915">
        <v>0.89574241276323197</v>
      </c>
      <c r="J7915" s="40">
        <v>43238.599455030489</v>
      </c>
    </row>
    <row r="7916" spans="1:10" x14ac:dyDescent="0.3">
      <c r="A7916" s="29">
        <v>7912</v>
      </c>
      <c r="B7916">
        <v>6626</v>
      </c>
      <c r="C7916" s="24">
        <v>42386</v>
      </c>
      <c r="D7916" s="24">
        <v>43482</v>
      </c>
      <c r="E7916">
        <v>6250</v>
      </c>
      <c r="F7916" s="31">
        <v>5301.530190259261</v>
      </c>
      <c r="G7916" s="24">
        <v>42737</v>
      </c>
      <c r="H7916" s="33">
        <v>2</v>
      </c>
      <c r="I7916">
        <v>0.89574241276323197</v>
      </c>
      <c r="J7916" s="40">
        <v>43624.039432541766</v>
      </c>
    </row>
    <row r="7917" spans="1:10" x14ac:dyDescent="0.3">
      <c r="A7917" s="29">
        <v>7913</v>
      </c>
      <c r="B7917">
        <v>6627</v>
      </c>
      <c r="C7917" s="24">
        <v>42449</v>
      </c>
      <c r="D7917" s="24">
        <v>43544</v>
      </c>
      <c r="E7917">
        <v>6250</v>
      </c>
      <c r="F7917" s="31">
        <v>5264.661344960462</v>
      </c>
      <c r="G7917" s="24">
        <v>42831</v>
      </c>
      <c r="H7917" s="33">
        <v>2</v>
      </c>
      <c r="I7917">
        <v>0.89574241276323197</v>
      </c>
      <c r="J7917" s="40">
        <v>42903.178543349364</v>
      </c>
    </row>
    <row r="7918" spans="1:10" x14ac:dyDescent="0.3">
      <c r="A7918" s="29">
        <v>7914</v>
      </c>
      <c r="B7918">
        <v>6628</v>
      </c>
      <c r="C7918" s="24">
        <v>42497</v>
      </c>
      <c r="D7918" s="24">
        <v>43227</v>
      </c>
      <c r="E7918">
        <v>5625</v>
      </c>
      <c r="F7918" s="31">
        <v>2478.4343994566207</v>
      </c>
      <c r="G7918" s="24">
        <v>43157</v>
      </c>
      <c r="H7918" s="33">
        <v>1</v>
      </c>
      <c r="I7918">
        <v>0.98884995907581841</v>
      </c>
      <c r="J7918" s="40">
        <v>43266.962092189518</v>
      </c>
    </row>
    <row r="7919" spans="1:10" x14ac:dyDescent="0.3">
      <c r="A7919" s="29">
        <v>7915</v>
      </c>
      <c r="B7919">
        <v>6628</v>
      </c>
      <c r="C7919" s="24">
        <v>42497</v>
      </c>
      <c r="D7919" s="24">
        <v>43227</v>
      </c>
      <c r="E7919">
        <v>5625</v>
      </c>
      <c r="F7919" s="31">
        <v>5782.9224798124278</v>
      </c>
      <c r="G7919" s="24">
        <v>42801</v>
      </c>
      <c r="H7919" s="33">
        <v>2</v>
      </c>
      <c r="I7919">
        <v>0.89574241276323197</v>
      </c>
      <c r="J7919" s="40">
        <v>42811.235291863472</v>
      </c>
    </row>
    <row r="7920" spans="1:10" x14ac:dyDescent="0.3">
      <c r="A7920" s="29">
        <v>7916</v>
      </c>
      <c r="B7920">
        <v>6628</v>
      </c>
      <c r="C7920" s="24">
        <v>42497</v>
      </c>
      <c r="D7920" s="24">
        <v>43227</v>
      </c>
      <c r="E7920">
        <v>5625</v>
      </c>
      <c r="F7920" s="31">
        <v>3523.4122582970167</v>
      </c>
      <c r="G7920" s="24">
        <v>43025</v>
      </c>
      <c r="H7920" s="33">
        <v>1</v>
      </c>
      <c r="I7920">
        <v>0.98884995907581841</v>
      </c>
      <c r="J7920" s="40">
        <v>43584.073394625906</v>
      </c>
    </row>
    <row r="7921" spans="1:10" x14ac:dyDescent="0.3">
      <c r="A7921" s="29">
        <v>7917</v>
      </c>
      <c r="B7921">
        <v>6629</v>
      </c>
      <c r="C7921" s="24">
        <v>42733</v>
      </c>
      <c r="D7921" s="24">
        <v>43463</v>
      </c>
      <c r="E7921">
        <v>5625</v>
      </c>
      <c r="F7921" s="31">
        <v>2889.3089786330438</v>
      </c>
      <c r="G7921" s="24">
        <v>43425</v>
      </c>
      <c r="H7921" s="33">
        <v>1</v>
      </c>
      <c r="I7921">
        <v>0.98884995907581841</v>
      </c>
      <c r="J7921" s="40">
        <v>43653.679015249152</v>
      </c>
    </row>
    <row r="7922" spans="1:10" x14ac:dyDescent="0.3">
      <c r="A7922" s="29">
        <v>7918</v>
      </c>
      <c r="B7922">
        <v>6630</v>
      </c>
      <c r="C7922" s="24">
        <v>42489</v>
      </c>
      <c r="D7922" s="24">
        <v>43584</v>
      </c>
      <c r="E7922">
        <v>5625</v>
      </c>
      <c r="F7922" s="31">
        <v>1244.6443215813242</v>
      </c>
      <c r="G7922" s="24">
        <v>42724</v>
      </c>
      <c r="H7922" s="33">
        <v>1</v>
      </c>
      <c r="I7922">
        <v>0.98884995907581841</v>
      </c>
      <c r="J7922" s="40">
        <v>43205.839602532149</v>
      </c>
    </row>
    <row r="7923" spans="1:10" x14ac:dyDescent="0.3">
      <c r="A7923" s="29">
        <v>7919</v>
      </c>
      <c r="B7923">
        <v>6631</v>
      </c>
      <c r="C7923" s="24">
        <v>42680</v>
      </c>
      <c r="D7923" s="24">
        <v>43775</v>
      </c>
      <c r="E7923">
        <v>5000</v>
      </c>
      <c r="F7923" s="31">
        <v>6992.5227542727298</v>
      </c>
      <c r="G7923" s="24">
        <v>43675</v>
      </c>
      <c r="H7923" s="33">
        <v>2</v>
      </c>
      <c r="I7923">
        <v>0.89574241276323197</v>
      </c>
      <c r="J7923" s="40">
        <v>44193.612314826285</v>
      </c>
    </row>
    <row r="7924" spans="1:10" x14ac:dyDescent="0.3">
      <c r="A7924" s="29">
        <v>7920</v>
      </c>
      <c r="B7924">
        <v>6631</v>
      </c>
      <c r="C7924" s="24">
        <v>42680</v>
      </c>
      <c r="D7924" s="24">
        <v>43775</v>
      </c>
      <c r="E7924">
        <v>5000</v>
      </c>
      <c r="F7924" s="31">
        <v>2435.3927270567947</v>
      </c>
      <c r="G7924" s="24">
        <v>42854</v>
      </c>
      <c r="H7924" s="33">
        <v>1</v>
      </c>
      <c r="I7924">
        <v>0.98884995907581841</v>
      </c>
      <c r="J7924" s="40">
        <v>43409.105912794825</v>
      </c>
    </row>
    <row r="7925" spans="1:10" x14ac:dyDescent="0.3">
      <c r="A7925" s="29">
        <v>7921</v>
      </c>
      <c r="B7925">
        <v>6631</v>
      </c>
      <c r="C7925" s="24">
        <v>42680</v>
      </c>
      <c r="D7925" s="24">
        <v>43775</v>
      </c>
      <c r="E7925">
        <v>5000</v>
      </c>
      <c r="F7925" s="31">
        <v>5488.3097326625393</v>
      </c>
      <c r="G7925" s="24">
        <v>42877</v>
      </c>
      <c r="H7925" s="33">
        <v>2</v>
      </c>
      <c r="I7925">
        <v>0.89574241276323197</v>
      </c>
      <c r="J7925" s="40">
        <v>43382.674623850849</v>
      </c>
    </row>
    <row r="7926" spans="1:10" x14ac:dyDescent="0.3">
      <c r="A7926" s="29">
        <v>7922</v>
      </c>
      <c r="B7926">
        <v>6632</v>
      </c>
      <c r="C7926" s="24">
        <v>42691</v>
      </c>
      <c r="D7926" s="24">
        <v>43786</v>
      </c>
      <c r="E7926">
        <v>5000</v>
      </c>
      <c r="F7926" s="31">
        <v>501.06989476539417</v>
      </c>
      <c r="G7926" s="24">
        <v>43719</v>
      </c>
      <c r="H7926" s="33">
        <v>1</v>
      </c>
      <c r="I7926">
        <v>0.98884995907581841</v>
      </c>
      <c r="J7926" s="40">
        <v>43841.368991496922</v>
      </c>
    </row>
    <row r="7927" spans="1:10" x14ac:dyDescent="0.3">
      <c r="A7927" s="29">
        <v>7923</v>
      </c>
      <c r="B7927">
        <v>6632</v>
      </c>
      <c r="C7927" s="24">
        <v>42691</v>
      </c>
      <c r="D7927" s="24">
        <v>43786</v>
      </c>
      <c r="E7927">
        <v>5000</v>
      </c>
      <c r="F7927" s="31">
        <v>5273.6291496596868</v>
      </c>
      <c r="G7927" s="24">
        <v>43404</v>
      </c>
      <c r="H7927" s="33">
        <v>2</v>
      </c>
      <c r="I7927">
        <v>0.89574241276323197</v>
      </c>
      <c r="J7927" s="40">
        <v>43467.400919900334</v>
      </c>
    </row>
    <row r="7928" spans="1:10" x14ac:dyDescent="0.3">
      <c r="A7928" s="29">
        <v>7924</v>
      </c>
      <c r="B7928">
        <v>6632</v>
      </c>
      <c r="C7928" s="24">
        <v>42691</v>
      </c>
      <c r="D7928" s="24">
        <v>43786</v>
      </c>
      <c r="E7928">
        <v>5000</v>
      </c>
      <c r="F7928" s="31">
        <v>6360.9492913067334</v>
      </c>
      <c r="G7928" s="24">
        <v>43078</v>
      </c>
      <c r="H7928" s="33">
        <v>2</v>
      </c>
      <c r="I7928">
        <v>0.89574241276323197</v>
      </c>
      <c r="J7928" s="40">
        <v>43395.787276644784</v>
      </c>
    </row>
    <row r="7929" spans="1:10" x14ac:dyDescent="0.3">
      <c r="A7929" s="29">
        <v>7925</v>
      </c>
      <c r="B7929">
        <v>6633</v>
      </c>
      <c r="C7929" s="24">
        <v>42513</v>
      </c>
      <c r="D7929" s="24">
        <v>43243</v>
      </c>
      <c r="E7929">
        <v>4375</v>
      </c>
      <c r="F7929" s="31">
        <v>7752.705520747887</v>
      </c>
      <c r="G7929" s="24">
        <v>43216</v>
      </c>
      <c r="H7929" s="33">
        <v>2</v>
      </c>
      <c r="I7929">
        <v>0.89574241276323197</v>
      </c>
      <c r="J7929" s="40">
        <v>43911.582702503969</v>
      </c>
    </row>
    <row r="7930" spans="1:10" x14ac:dyDescent="0.3">
      <c r="A7930" s="29">
        <v>7926</v>
      </c>
      <c r="B7930">
        <v>6636</v>
      </c>
      <c r="C7930" s="24">
        <v>42374</v>
      </c>
      <c r="D7930" s="24">
        <v>43470</v>
      </c>
      <c r="E7930">
        <v>3750</v>
      </c>
      <c r="F7930" s="31">
        <v>1235.1827199743238</v>
      </c>
      <c r="G7930" s="24">
        <v>42475</v>
      </c>
      <c r="H7930" s="33">
        <v>1</v>
      </c>
      <c r="I7930">
        <v>0.98884995907581841</v>
      </c>
      <c r="J7930" s="40">
        <v>42732.635375831458</v>
      </c>
    </row>
    <row r="7931" spans="1:10" x14ac:dyDescent="0.3">
      <c r="A7931" s="29">
        <v>7927</v>
      </c>
      <c r="B7931">
        <v>6636</v>
      </c>
      <c r="C7931" s="24">
        <v>42374</v>
      </c>
      <c r="D7931" s="24">
        <v>43470</v>
      </c>
      <c r="E7931">
        <v>3750</v>
      </c>
      <c r="F7931" s="31">
        <v>1477.2333707440014</v>
      </c>
      <c r="G7931" s="24">
        <v>43124</v>
      </c>
      <c r="H7931" s="33">
        <v>1</v>
      </c>
      <c r="I7931">
        <v>0.98884995907581841</v>
      </c>
      <c r="J7931" s="40">
        <v>46177.664385549942</v>
      </c>
    </row>
    <row r="7932" spans="1:10" x14ac:dyDescent="0.3">
      <c r="A7932" s="29">
        <v>7928</v>
      </c>
      <c r="B7932">
        <v>6641</v>
      </c>
      <c r="C7932" s="24">
        <v>42509</v>
      </c>
      <c r="D7932" s="24">
        <v>43239</v>
      </c>
      <c r="E7932">
        <v>6250</v>
      </c>
      <c r="F7932" s="31">
        <v>4387.3765532032403</v>
      </c>
      <c r="G7932" s="24">
        <v>42933</v>
      </c>
      <c r="H7932" s="33">
        <v>1</v>
      </c>
      <c r="I7932">
        <v>0.98884995907581841</v>
      </c>
      <c r="J7932" s="40">
        <v>43161.259117971058</v>
      </c>
    </row>
    <row r="7933" spans="1:10" x14ac:dyDescent="0.3">
      <c r="A7933" s="29">
        <v>7929</v>
      </c>
      <c r="B7933">
        <v>6642</v>
      </c>
      <c r="C7933" s="24">
        <v>42534</v>
      </c>
      <c r="D7933" s="24">
        <v>43629</v>
      </c>
      <c r="E7933">
        <v>6250</v>
      </c>
      <c r="F7933" s="31">
        <v>1909.7483721618378</v>
      </c>
      <c r="G7933" s="24">
        <v>42914</v>
      </c>
      <c r="H7933" s="33">
        <v>1</v>
      </c>
      <c r="I7933">
        <v>0.98884995907581841</v>
      </c>
      <c r="J7933" s="40">
        <v>42955.699690881935</v>
      </c>
    </row>
    <row r="7934" spans="1:10" x14ac:dyDescent="0.3">
      <c r="A7934" s="29">
        <v>7930</v>
      </c>
      <c r="B7934">
        <v>6644</v>
      </c>
      <c r="C7934" s="24">
        <v>42699</v>
      </c>
      <c r="D7934" s="24">
        <v>43794</v>
      </c>
      <c r="E7934">
        <v>5000</v>
      </c>
      <c r="F7934" s="31">
        <v>6929.5687230291005</v>
      </c>
      <c r="G7934" s="24">
        <v>42949</v>
      </c>
      <c r="H7934" s="33">
        <v>2</v>
      </c>
      <c r="I7934">
        <v>0.89574241276323197</v>
      </c>
      <c r="J7934" s="40">
        <v>43469.992199822438</v>
      </c>
    </row>
    <row r="7935" spans="1:10" x14ac:dyDescent="0.3">
      <c r="A7935" s="29">
        <v>7931</v>
      </c>
      <c r="B7935">
        <v>6644</v>
      </c>
      <c r="C7935" s="24">
        <v>42699</v>
      </c>
      <c r="D7935" s="24">
        <v>43794</v>
      </c>
      <c r="E7935">
        <v>5000</v>
      </c>
      <c r="F7935" s="31">
        <v>13009.830876257878</v>
      </c>
      <c r="G7935" s="24">
        <v>42986</v>
      </c>
      <c r="H7935" s="33">
        <v>3</v>
      </c>
      <c r="I7935">
        <v>0.80482337140270255</v>
      </c>
      <c r="J7935" s="40">
        <v>43256.683203411783</v>
      </c>
    </row>
    <row r="7936" spans="1:10" x14ac:dyDescent="0.3">
      <c r="A7936" s="29">
        <v>7932</v>
      </c>
      <c r="B7936">
        <v>6645</v>
      </c>
      <c r="C7936" s="24">
        <v>42707</v>
      </c>
      <c r="D7936" s="24">
        <v>43072</v>
      </c>
      <c r="E7936">
        <v>3750</v>
      </c>
      <c r="F7936" s="31">
        <v>8184.1894997226436</v>
      </c>
      <c r="G7936" s="24">
        <v>42994</v>
      </c>
      <c r="H7936" s="33">
        <v>2</v>
      </c>
      <c r="I7936">
        <v>0.89574241276323197</v>
      </c>
      <c r="J7936" s="40">
        <v>43188.962181410534</v>
      </c>
    </row>
    <row r="7937" spans="1:10" x14ac:dyDescent="0.3">
      <c r="A7937" s="29">
        <v>7933</v>
      </c>
      <c r="B7937">
        <v>6645</v>
      </c>
      <c r="C7937" s="24">
        <v>42707</v>
      </c>
      <c r="D7937" s="24">
        <v>43072</v>
      </c>
      <c r="E7937">
        <v>3750</v>
      </c>
      <c r="F7937" s="31">
        <v>1437.8199306801628</v>
      </c>
      <c r="G7937" s="24">
        <v>43026</v>
      </c>
      <c r="H7937" s="33">
        <v>1</v>
      </c>
      <c r="I7937">
        <v>0.98884995907581841</v>
      </c>
      <c r="J7937" s="40">
        <v>43220.894286929397</v>
      </c>
    </row>
    <row r="7938" spans="1:10" x14ac:dyDescent="0.3">
      <c r="A7938" s="29">
        <v>7934</v>
      </c>
      <c r="B7938">
        <v>6646</v>
      </c>
      <c r="C7938" s="24">
        <v>42660</v>
      </c>
      <c r="D7938" s="24">
        <v>43025</v>
      </c>
      <c r="E7938">
        <v>5625</v>
      </c>
      <c r="F7938" s="31">
        <v>4377.3801824135289</v>
      </c>
      <c r="G7938" s="24">
        <v>42994</v>
      </c>
      <c r="H7938" s="33">
        <v>1</v>
      </c>
      <c r="I7938">
        <v>0.98884995907581841</v>
      </c>
      <c r="J7938" s="40">
        <v>43971.033548327599</v>
      </c>
    </row>
    <row r="7939" spans="1:10" x14ac:dyDescent="0.3">
      <c r="A7939" s="29">
        <v>7935</v>
      </c>
      <c r="B7939">
        <v>6647</v>
      </c>
      <c r="C7939" s="24">
        <v>42692</v>
      </c>
      <c r="D7939" s="24">
        <v>43787</v>
      </c>
      <c r="E7939">
        <v>6250</v>
      </c>
      <c r="F7939" s="31">
        <v>5767.8509048424403</v>
      </c>
      <c r="G7939" s="24">
        <v>43481</v>
      </c>
      <c r="H7939" s="33">
        <v>2</v>
      </c>
      <c r="I7939">
        <v>0.89574241276323197</v>
      </c>
      <c r="J7939" s="40">
        <v>43659.683508206843</v>
      </c>
    </row>
    <row r="7940" spans="1:10" x14ac:dyDescent="0.3">
      <c r="A7940" s="29">
        <v>7936</v>
      </c>
      <c r="B7940">
        <v>6649</v>
      </c>
      <c r="C7940" s="24">
        <v>42622</v>
      </c>
      <c r="D7940" s="24">
        <v>42987</v>
      </c>
      <c r="E7940">
        <v>5000</v>
      </c>
      <c r="F7940" s="31">
        <v>403.15823048185382</v>
      </c>
      <c r="G7940" s="24">
        <v>42640</v>
      </c>
      <c r="H7940" s="33">
        <v>1</v>
      </c>
      <c r="I7940">
        <v>0.98884995907581841</v>
      </c>
      <c r="J7940" s="40">
        <v>43159.971844876214</v>
      </c>
    </row>
    <row r="7941" spans="1:10" x14ac:dyDescent="0.3">
      <c r="A7941" s="29">
        <v>7937</v>
      </c>
      <c r="B7941">
        <v>6650</v>
      </c>
      <c r="C7941" s="24">
        <v>42417</v>
      </c>
      <c r="D7941" s="24">
        <v>43513</v>
      </c>
      <c r="E7941">
        <v>4375</v>
      </c>
      <c r="F7941" s="31">
        <v>1626.7960906485957</v>
      </c>
      <c r="G7941" s="24">
        <v>43171</v>
      </c>
      <c r="H7941" s="33">
        <v>1</v>
      </c>
      <c r="I7941">
        <v>0.98884995907581841</v>
      </c>
      <c r="J7941" s="40">
        <v>43864.476519053183</v>
      </c>
    </row>
    <row r="7942" spans="1:10" x14ac:dyDescent="0.3">
      <c r="A7942" s="29">
        <v>7938</v>
      </c>
      <c r="B7942">
        <v>6651</v>
      </c>
      <c r="C7942" s="24">
        <v>42447</v>
      </c>
      <c r="D7942" s="24">
        <v>43542</v>
      </c>
      <c r="E7942">
        <v>3750</v>
      </c>
      <c r="F7942" s="31">
        <v>1400.5191816998542</v>
      </c>
      <c r="G7942" s="24">
        <v>43305</v>
      </c>
      <c r="H7942" s="33">
        <v>1</v>
      </c>
      <c r="I7942">
        <v>0.98884995907581841</v>
      </c>
      <c r="J7942" s="40">
        <v>45281.05873477619</v>
      </c>
    </row>
    <row r="7943" spans="1:10" x14ac:dyDescent="0.3">
      <c r="A7943" s="29">
        <v>7939</v>
      </c>
      <c r="B7943">
        <v>6652</v>
      </c>
      <c r="C7943" s="24">
        <v>42704</v>
      </c>
      <c r="D7943" s="24">
        <v>43069</v>
      </c>
      <c r="E7943">
        <v>6250</v>
      </c>
      <c r="F7943" s="31">
        <v>13.068987581241279</v>
      </c>
      <c r="G7943" s="24">
        <v>42735</v>
      </c>
      <c r="H7943" s="33">
        <v>1</v>
      </c>
      <c r="I7943">
        <v>0.98884995907581841</v>
      </c>
      <c r="J7943" s="40">
        <v>42876.677950620964</v>
      </c>
    </row>
    <row r="7944" spans="1:10" x14ac:dyDescent="0.3">
      <c r="A7944" s="29">
        <v>7940</v>
      </c>
      <c r="B7944">
        <v>6654</v>
      </c>
      <c r="C7944" s="24">
        <v>42671</v>
      </c>
      <c r="D7944" s="24">
        <v>43766</v>
      </c>
      <c r="E7944">
        <v>4375</v>
      </c>
      <c r="F7944" s="31">
        <v>516.94751176053364</v>
      </c>
      <c r="G7944" s="24">
        <v>43183</v>
      </c>
      <c r="H7944" s="33">
        <v>1</v>
      </c>
      <c r="I7944">
        <v>0.98884995907581841</v>
      </c>
      <c r="J7944" s="40">
        <v>43260.186557616347</v>
      </c>
    </row>
    <row r="7945" spans="1:10" x14ac:dyDescent="0.3">
      <c r="A7945" s="29">
        <v>7941</v>
      </c>
      <c r="B7945">
        <v>6654</v>
      </c>
      <c r="C7945" s="24">
        <v>42671</v>
      </c>
      <c r="D7945" s="24">
        <v>43766</v>
      </c>
      <c r="E7945">
        <v>4375</v>
      </c>
      <c r="F7945" s="31">
        <v>181.43938172065373</v>
      </c>
      <c r="G7945" s="24">
        <v>43398</v>
      </c>
      <c r="H7945" s="33">
        <v>1</v>
      </c>
      <c r="I7945">
        <v>0.98884995907581841</v>
      </c>
      <c r="J7945" s="40">
        <v>44066.845389877046</v>
      </c>
    </row>
    <row r="7946" spans="1:10" x14ac:dyDescent="0.3">
      <c r="A7946" s="29">
        <v>7942</v>
      </c>
      <c r="B7946">
        <v>6656</v>
      </c>
      <c r="C7946" s="24">
        <v>42414</v>
      </c>
      <c r="D7946" s="24">
        <v>43510</v>
      </c>
      <c r="E7946">
        <v>4375</v>
      </c>
      <c r="F7946" s="31">
        <v>5290.3711327208202</v>
      </c>
      <c r="G7946" s="24">
        <v>43143</v>
      </c>
      <c r="H7946" s="33">
        <v>2</v>
      </c>
      <c r="I7946">
        <v>0.89574241276323197</v>
      </c>
      <c r="J7946" s="40">
        <v>43343.57399697099</v>
      </c>
    </row>
    <row r="7947" spans="1:10" x14ac:dyDescent="0.3">
      <c r="A7947" s="29">
        <v>7943</v>
      </c>
      <c r="B7947">
        <v>6661</v>
      </c>
      <c r="C7947" s="24">
        <v>42420</v>
      </c>
      <c r="D7947" s="24">
        <v>43516</v>
      </c>
      <c r="E7947">
        <v>4375</v>
      </c>
      <c r="F7947" s="31">
        <v>636.52736875654773</v>
      </c>
      <c r="G7947" s="24">
        <v>43363</v>
      </c>
      <c r="H7947" s="33">
        <v>1</v>
      </c>
      <c r="I7947">
        <v>0.98884995907581841</v>
      </c>
      <c r="J7947" s="40">
        <v>44179.045414736043</v>
      </c>
    </row>
    <row r="7948" spans="1:10" x14ac:dyDescent="0.3">
      <c r="A7948" s="29">
        <v>7944</v>
      </c>
      <c r="B7948">
        <v>6664</v>
      </c>
      <c r="C7948" s="24">
        <v>42588</v>
      </c>
      <c r="D7948" s="24">
        <v>43683</v>
      </c>
      <c r="E7948">
        <v>6250</v>
      </c>
      <c r="F7948" s="31">
        <v>5766.2415658678683</v>
      </c>
      <c r="G7948" s="24">
        <v>42970</v>
      </c>
      <c r="H7948" s="33">
        <v>2</v>
      </c>
      <c r="I7948">
        <v>0.89574241276323197</v>
      </c>
      <c r="J7948" s="40">
        <v>43186.510171692709</v>
      </c>
    </row>
    <row r="7949" spans="1:10" x14ac:dyDescent="0.3">
      <c r="A7949" s="29">
        <v>7945</v>
      </c>
      <c r="B7949">
        <v>6666</v>
      </c>
      <c r="C7949" s="24">
        <v>42380</v>
      </c>
      <c r="D7949" s="24">
        <v>43476</v>
      </c>
      <c r="E7949">
        <v>5625</v>
      </c>
      <c r="F7949" s="31">
        <v>2289.3386627927075</v>
      </c>
      <c r="G7949" s="24">
        <v>42509</v>
      </c>
      <c r="H7949" s="33">
        <v>1</v>
      </c>
      <c r="I7949">
        <v>0.98884995907581841</v>
      </c>
      <c r="J7949" s="40">
        <v>42653.243233502661</v>
      </c>
    </row>
    <row r="7950" spans="1:10" x14ac:dyDescent="0.3">
      <c r="A7950" s="29">
        <v>7946</v>
      </c>
      <c r="B7950">
        <v>6670</v>
      </c>
      <c r="C7950" s="24">
        <v>42631</v>
      </c>
      <c r="D7950" s="24">
        <v>43726</v>
      </c>
      <c r="E7950">
        <v>5000</v>
      </c>
      <c r="F7950" s="31">
        <v>1483.8384021548302</v>
      </c>
      <c r="G7950" s="24">
        <v>42753</v>
      </c>
      <c r="H7950" s="33">
        <v>1</v>
      </c>
      <c r="I7950">
        <v>0.98884995907581841</v>
      </c>
      <c r="J7950" s="40">
        <v>42871.448637190246</v>
      </c>
    </row>
    <row r="7951" spans="1:10" x14ac:dyDescent="0.3">
      <c r="A7951" s="29">
        <v>7947</v>
      </c>
      <c r="B7951">
        <v>6672</v>
      </c>
      <c r="C7951" s="24">
        <v>42614</v>
      </c>
      <c r="D7951" s="24">
        <v>42979</v>
      </c>
      <c r="E7951">
        <v>5625</v>
      </c>
      <c r="F7951" s="31">
        <v>4572.9642652519906</v>
      </c>
      <c r="G7951" s="24">
        <v>42966</v>
      </c>
      <c r="H7951" s="33">
        <v>1</v>
      </c>
      <c r="I7951">
        <v>0.98884995907581841</v>
      </c>
      <c r="J7951" s="40">
        <v>43678.410464809516</v>
      </c>
    </row>
    <row r="7952" spans="1:10" x14ac:dyDescent="0.3">
      <c r="A7952" s="29">
        <v>7948</v>
      </c>
      <c r="B7952">
        <v>6674</v>
      </c>
      <c r="C7952" s="24">
        <v>42575</v>
      </c>
      <c r="D7952" s="24">
        <v>43305</v>
      </c>
      <c r="E7952">
        <v>6250</v>
      </c>
      <c r="F7952" s="31">
        <v>3288.3333021375688</v>
      </c>
      <c r="G7952" s="24">
        <v>42863</v>
      </c>
      <c r="H7952" s="33">
        <v>1</v>
      </c>
      <c r="I7952">
        <v>0.98884995907581841</v>
      </c>
      <c r="J7952" s="40">
        <v>42879.449919378094</v>
      </c>
    </row>
    <row r="7953" spans="1:10" x14ac:dyDescent="0.3">
      <c r="A7953" s="29">
        <v>7949</v>
      </c>
      <c r="B7953">
        <v>6676</v>
      </c>
      <c r="C7953" s="24">
        <v>42553</v>
      </c>
      <c r="D7953" s="24">
        <v>43648</v>
      </c>
      <c r="E7953">
        <v>3750</v>
      </c>
      <c r="F7953" s="31">
        <v>1346.1999318338505</v>
      </c>
      <c r="G7953" s="24">
        <v>43361</v>
      </c>
      <c r="H7953" s="33">
        <v>1</v>
      </c>
      <c r="I7953">
        <v>0.98884995907581841</v>
      </c>
      <c r="J7953" s="40">
        <v>43432.702219395294</v>
      </c>
    </row>
    <row r="7954" spans="1:10" x14ac:dyDescent="0.3">
      <c r="A7954" s="29">
        <v>7950</v>
      </c>
      <c r="B7954">
        <v>6676</v>
      </c>
      <c r="C7954" s="24">
        <v>42553</v>
      </c>
      <c r="D7954" s="24">
        <v>43648</v>
      </c>
      <c r="E7954">
        <v>3750</v>
      </c>
      <c r="F7954" s="31">
        <v>160.45367279589865</v>
      </c>
      <c r="G7954" s="24">
        <v>43552</v>
      </c>
      <c r="H7954" s="33">
        <v>1</v>
      </c>
      <c r="I7954">
        <v>0.98884995907581841</v>
      </c>
      <c r="J7954" s="40">
        <v>43685.385022490867</v>
      </c>
    </row>
    <row r="7955" spans="1:10" x14ac:dyDescent="0.3">
      <c r="A7955" s="29">
        <v>7951</v>
      </c>
      <c r="B7955">
        <v>6680</v>
      </c>
      <c r="C7955" s="24">
        <v>42470</v>
      </c>
      <c r="D7955" s="24">
        <v>43565</v>
      </c>
      <c r="E7955">
        <v>3750</v>
      </c>
      <c r="F7955" s="31">
        <v>1395.5847544127957</v>
      </c>
      <c r="G7955" s="24">
        <v>42528</v>
      </c>
      <c r="H7955" s="33">
        <v>1</v>
      </c>
      <c r="I7955">
        <v>0.98884995907581841</v>
      </c>
      <c r="J7955" s="40">
        <v>42810.401245728281</v>
      </c>
    </row>
    <row r="7956" spans="1:10" x14ac:dyDescent="0.3">
      <c r="A7956" s="29">
        <v>7952</v>
      </c>
      <c r="B7956">
        <v>6681</v>
      </c>
      <c r="C7956" s="24">
        <v>42392</v>
      </c>
      <c r="D7956" s="24">
        <v>42758</v>
      </c>
      <c r="E7956">
        <v>3750</v>
      </c>
      <c r="F7956" s="31">
        <v>279.61323048858344</v>
      </c>
      <c r="G7956" s="24">
        <v>42738</v>
      </c>
      <c r="H7956" s="33">
        <v>1</v>
      </c>
      <c r="I7956">
        <v>0.98884995907581841</v>
      </c>
      <c r="J7956" s="40">
        <v>42841.648452689849</v>
      </c>
    </row>
    <row r="7957" spans="1:10" x14ac:dyDescent="0.3">
      <c r="A7957" s="29">
        <v>7953</v>
      </c>
      <c r="B7957">
        <v>6681</v>
      </c>
      <c r="C7957" s="24">
        <v>42392</v>
      </c>
      <c r="D7957" s="24">
        <v>42758</v>
      </c>
      <c r="E7957">
        <v>3750</v>
      </c>
      <c r="F7957" s="31">
        <v>2434.084173198873</v>
      </c>
      <c r="G7957" s="24">
        <v>42621</v>
      </c>
      <c r="H7957" s="33">
        <v>1</v>
      </c>
      <c r="I7957">
        <v>0.98884995907581841</v>
      </c>
      <c r="J7957" s="40">
        <v>42879.951530723374</v>
      </c>
    </row>
    <row r="7958" spans="1:10" x14ac:dyDescent="0.3">
      <c r="A7958" s="29">
        <v>7954</v>
      </c>
      <c r="B7958">
        <v>6682</v>
      </c>
      <c r="C7958" s="24">
        <v>42642</v>
      </c>
      <c r="D7958" s="24">
        <v>43737</v>
      </c>
      <c r="E7958">
        <v>6250</v>
      </c>
      <c r="F7958" s="31">
        <v>9504.3686156971835</v>
      </c>
      <c r="G7958" s="24">
        <v>43251</v>
      </c>
      <c r="H7958" s="33">
        <v>2</v>
      </c>
      <c r="I7958">
        <v>0.89574241276323197</v>
      </c>
      <c r="J7958" s="40">
        <v>43265.770112196726</v>
      </c>
    </row>
    <row r="7959" spans="1:10" x14ac:dyDescent="0.3">
      <c r="A7959" s="29">
        <v>7955</v>
      </c>
      <c r="B7959">
        <v>6686</v>
      </c>
      <c r="C7959" s="24">
        <v>42701</v>
      </c>
      <c r="D7959" s="24">
        <v>43796</v>
      </c>
      <c r="E7959">
        <v>4375</v>
      </c>
      <c r="F7959" s="31">
        <v>131.20193368811601</v>
      </c>
      <c r="G7959" s="24">
        <v>43094</v>
      </c>
      <c r="H7959" s="33">
        <v>1</v>
      </c>
      <c r="I7959">
        <v>0.98884995907581841</v>
      </c>
      <c r="J7959" s="40">
        <v>44230.507840282262</v>
      </c>
    </row>
    <row r="7960" spans="1:10" x14ac:dyDescent="0.3">
      <c r="A7960" s="29">
        <v>7956</v>
      </c>
      <c r="B7960">
        <v>6687</v>
      </c>
      <c r="C7960" s="24">
        <v>42618</v>
      </c>
      <c r="D7960" s="24">
        <v>43713</v>
      </c>
      <c r="E7960">
        <v>4375</v>
      </c>
      <c r="F7960" s="31">
        <v>2209.5779318781988</v>
      </c>
      <c r="G7960" s="24">
        <v>42800</v>
      </c>
      <c r="H7960" s="33">
        <v>1</v>
      </c>
      <c r="I7960">
        <v>0.98884995907581841</v>
      </c>
      <c r="J7960" s="40">
        <v>42914.692927421376</v>
      </c>
    </row>
    <row r="7961" spans="1:10" x14ac:dyDescent="0.3">
      <c r="A7961" s="29">
        <v>7957</v>
      </c>
      <c r="B7961">
        <v>6691</v>
      </c>
      <c r="C7961" s="24">
        <v>42688</v>
      </c>
      <c r="D7961" s="24">
        <v>43418</v>
      </c>
      <c r="E7961">
        <v>5625</v>
      </c>
      <c r="F7961" s="31">
        <v>4067.3912303187794</v>
      </c>
      <c r="G7961" s="24">
        <v>42833</v>
      </c>
      <c r="H7961" s="33">
        <v>1</v>
      </c>
      <c r="I7961">
        <v>0.98884995907581841</v>
      </c>
      <c r="J7961" s="40">
        <v>43388.00174705164</v>
      </c>
    </row>
    <row r="7962" spans="1:10" x14ac:dyDescent="0.3">
      <c r="A7962" s="29">
        <v>7958</v>
      </c>
      <c r="B7962">
        <v>6691</v>
      </c>
      <c r="C7962" s="24">
        <v>42688</v>
      </c>
      <c r="D7962" s="24">
        <v>43418</v>
      </c>
      <c r="E7962">
        <v>5625</v>
      </c>
      <c r="F7962" s="31">
        <v>8389.0999704254737</v>
      </c>
      <c r="G7962" s="24">
        <v>43142</v>
      </c>
      <c r="H7962" s="33">
        <v>2</v>
      </c>
      <c r="I7962">
        <v>0.89574241276323197</v>
      </c>
      <c r="J7962" s="40">
        <v>43552.173977367631</v>
      </c>
    </row>
    <row r="7963" spans="1:10" x14ac:dyDescent="0.3">
      <c r="A7963" s="29">
        <v>7959</v>
      </c>
      <c r="B7963">
        <v>6692</v>
      </c>
      <c r="C7963" s="24">
        <v>42539</v>
      </c>
      <c r="D7963" s="24">
        <v>43634</v>
      </c>
      <c r="E7963">
        <v>6250</v>
      </c>
      <c r="F7963" s="31">
        <v>8104.2455729905942</v>
      </c>
      <c r="G7963" s="24">
        <v>43554</v>
      </c>
      <c r="H7963" s="33">
        <v>2</v>
      </c>
      <c r="I7963">
        <v>0.89574241276323197</v>
      </c>
      <c r="J7963" s="40">
        <v>43766.817013524604</v>
      </c>
    </row>
    <row r="7964" spans="1:10" x14ac:dyDescent="0.3">
      <c r="A7964" s="29">
        <v>7960</v>
      </c>
      <c r="B7964">
        <v>6694</v>
      </c>
      <c r="C7964" s="24">
        <v>42622</v>
      </c>
      <c r="D7964" s="24">
        <v>43717</v>
      </c>
      <c r="E7964">
        <v>3750</v>
      </c>
      <c r="F7964" s="31">
        <v>5339.5580133033527</v>
      </c>
      <c r="G7964" s="24">
        <v>43418</v>
      </c>
      <c r="H7964" s="33">
        <v>2</v>
      </c>
      <c r="I7964">
        <v>0.89574241276323197</v>
      </c>
      <c r="J7964" s="40">
        <v>43683.828965799199</v>
      </c>
    </row>
    <row r="7965" spans="1:10" x14ac:dyDescent="0.3">
      <c r="A7965" s="29">
        <v>7961</v>
      </c>
      <c r="B7965">
        <v>6694</v>
      </c>
      <c r="C7965" s="24">
        <v>42622</v>
      </c>
      <c r="D7965" s="24">
        <v>43717</v>
      </c>
      <c r="E7965">
        <v>3750</v>
      </c>
      <c r="F7965" s="31">
        <v>870.57703839996202</v>
      </c>
      <c r="G7965" s="24">
        <v>43602</v>
      </c>
      <c r="H7965" s="33">
        <v>1</v>
      </c>
      <c r="I7965">
        <v>0.98884995907581841</v>
      </c>
      <c r="J7965" s="40">
        <v>44202.752933739044</v>
      </c>
    </row>
    <row r="7966" spans="1:10" x14ac:dyDescent="0.3">
      <c r="A7966" s="29">
        <v>7962</v>
      </c>
      <c r="B7966">
        <v>6694</v>
      </c>
      <c r="C7966" s="24">
        <v>42622</v>
      </c>
      <c r="D7966" s="24">
        <v>43717</v>
      </c>
      <c r="E7966">
        <v>3750</v>
      </c>
      <c r="F7966" s="31">
        <v>5021.9222004463736</v>
      </c>
      <c r="G7966" s="24">
        <v>43289</v>
      </c>
      <c r="H7966" s="33">
        <v>2</v>
      </c>
      <c r="I7966">
        <v>0.89574241276323197</v>
      </c>
      <c r="J7966" s="40">
        <v>43929.295526670227</v>
      </c>
    </row>
    <row r="7967" spans="1:10" x14ac:dyDescent="0.3">
      <c r="A7967" s="29">
        <v>7963</v>
      </c>
      <c r="B7967">
        <v>6695</v>
      </c>
      <c r="C7967" s="24">
        <v>42477</v>
      </c>
      <c r="D7967" s="24">
        <v>43572</v>
      </c>
      <c r="E7967">
        <v>4375</v>
      </c>
      <c r="F7967" s="31">
        <v>2939.7304977239587</v>
      </c>
      <c r="G7967" s="24">
        <v>42880</v>
      </c>
      <c r="H7967" s="33">
        <v>1</v>
      </c>
      <c r="I7967">
        <v>0.98884995907581841</v>
      </c>
      <c r="J7967" s="40">
        <v>44536.6286653883</v>
      </c>
    </row>
    <row r="7968" spans="1:10" x14ac:dyDescent="0.3">
      <c r="A7968" s="29">
        <v>7964</v>
      </c>
      <c r="B7968">
        <v>6696</v>
      </c>
      <c r="C7968" s="24">
        <v>42437</v>
      </c>
      <c r="D7968" s="24">
        <v>43532</v>
      </c>
      <c r="E7968">
        <v>5000</v>
      </c>
      <c r="F7968" s="31">
        <v>1119.8940171581783</v>
      </c>
      <c r="G7968" s="24">
        <v>43413</v>
      </c>
      <c r="H7968" s="33">
        <v>1</v>
      </c>
      <c r="I7968">
        <v>0.98884995907581841</v>
      </c>
      <c r="J7968" s="40">
        <v>43496.450747492694</v>
      </c>
    </row>
    <row r="7969" spans="1:10" x14ac:dyDescent="0.3">
      <c r="A7969" s="29">
        <v>7965</v>
      </c>
      <c r="B7969">
        <v>6700</v>
      </c>
      <c r="C7969" s="24">
        <v>42510</v>
      </c>
      <c r="D7969" s="24">
        <v>43240</v>
      </c>
      <c r="E7969">
        <v>6250</v>
      </c>
      <c r="F7969" s="31">
        <v>3243.6444353540232</v>
      </c>
      <c r="G7969" s="24">
        <v>42818</v>
      </c>
      <c r="H7969" s="33">
        <v>1</v>
      </c>
      <c r="I7969">
        <v>0.98884995907581841</v>
      </c>
      <c r="J7969" s="40">
        <v>42973.270656597415</v>
      </c>
    </row>
    <row r="7970" spans="1:10" x14ac:dyDescent="0.3">
      <c r="A7970" s="29">
        <v>7966</v>
      </c>
      <c r="B7970">
        <v>6700</v>
      </c>
      <c r="C7970" s="24">
        <v>42510</v>
      </c>
      <c r="D7970" s="24">
        <v>43240</v>
      </c>
      <c r="E7970">
        <v>6250</v>
      </c>
      <c r="F7970" s="31">
        <v>10424.601307082736</v>
      </c>
      <c r="G7970" s="24">
        <v>43063</v>
      </c>
      <c r="H7970" s="33">
        <v>3</v>
      </c>
      <c r="I7970">
        <v>0.80482337140270255</v>
      </c>
      <c r="J7970" s="40">
        <v>43218.523852028578</v>
      </c>
    </row>
    <row r="7971" spans="1:10" x14ac:dyDescent="0.3">
      <c r="A7971" s="29">
        <v>7967</v>
      </c>
      <c r="B7971">
        <v>6701</v>
      </c>
      <c r="C7971" s="24">
        <v>42654</v>
      </c>
      <c r="D7971" s="24">
        <v>43749</v>
      </c>
      <c r="E7971">
        <v>4375</v>
      </c>
      <c r="F7971" s="31">
        <v>1253.2481222176089</v>
      </c>
      <c r="G7971" s="24">
        <v>42672</v>
      </c>
      <c r="H7971" s="33">
        <v>1</v>
      </c>
      <c r="I7971">
        <v>0.98884995907581841</v>
      </c>
      <c r="J7971" s="40">
        <v>43435.173827088227</v>
      </c>
    </row>
    <row r="7972" spans="1:10" x14ac:dyDescent="0.3">
      <c r="A7972" s="29">
        <v>7968</v>
      </c>
      <c r="B7972">
        <v>6701</v>
      </c>
      <c r="C7972" s="24">
        <v>42654</v>
      </c>
      <c r="D7972" s="24">
        <v>43749</v>
      </c>
      <c r="E7972">
        <v>4375</v>
      </c>
      <c r="F7972" s="31">
        <v>4091.4596460313046</v>
      </c>
      <c r="G7972" s="24">
        <v>43723</v>
      </c>
      <c r="H7972" s="33">
        <v>1</v>
      </c>
      <c r="I7972">
        <v>0.98884995907581841</v>
      </c>
      <c r="J7972" s="40">
        <v>43802.843595381215</v>
      </c>
    </row>
    <row r="7973" spans="1:10" x14ac:dyDescent="0.3">
      <c r="A7973" s="29">
        <v>7969</v>
      </c>
      <c r="B7973">
        <v>6704</v>
      </c>
      <c r="C7973" s="24">
        <v>42654</v>
      </c>
      <c r="D7973" s="24">
        <v>43749</v>
      </c>
      <c r="E7973">
        <v>5000</v>
      </c>
      <c r="F7973" s="31">
        <v>5699.2144038613369</v>
      </c>
      <c r="G7973" s="24">
        <v>43218</v>
      </c>
      <c r="H7973" s="33">
        <v>2</v>
      </c>
      <c r="I7973">
        <v>0.89574241276323197</v>
      </c>
      <c r="J7973" s="40">
        <v>43387.402025537922</v>
      </c>
    </row>
    <row r="7974" spans="1:10" x14ac:dyDescent="0.3">
      <c r="A7974" s="29">
        <v>7970</v>
      </c>
      <c r="B7974">
        <v>6705</v>
      </c>
      <c r="C7974" s="24">
        <v>42722</v>
      </c>
      <c r="D7974" s="24">
        <v>43817</v>
      </c>
      <c r="E7974">
        <v>5000</v>
      </c>
      <c r="F7974" s="31">
        <v>2566.0099726160502</v>
      </c>
      <c r="G7974" s="24">
        <v>43775</v>
      </c>
      <c r="H7974" s="33">
        <v>1</v>
      </c>
      <c r="I7974">
        <v>0.98884995907581841</v>
      </c>
      <c r="J7974" s="40">
        <v>44178.470686952991</v>
      </c>
    </row>
    <row r="7975" spans="1:10" x14ac:dyDescent="0.3">
      <c r="A7975" s="29">
        <v>7971</v>
      </c>
      <c r="B7975">
        <v>6706</v>
      </c>
      <c r="C7975" s="24">
        <v>42638</v>
      </c>
      <c r="D7975" s="24">
        <v>43368</v>
      </c>
      <c r="E7975">
        <v>5625</v>
      </c>
      <c r="F7975" s="31">
        <v>502.75051956185911</v>
      </c>
      <c r="G7975" s="24">
        <v>43136</v>
      </c>
      <c r="H7975" s="33">
        <v>1</v>
      </c>
      <c r="I7975">
        <v>0.98884995907581841</v>
      </c>
      <c r="J7975" s="40">
        <v>43185.972064342248</v>
      </c>
    </row>
    <row r="7976" spans="1:10" x14ac:dyDescent="0.3">
      <c r="A7976" s="29">
        <v>7972</v>
      </c>
      <c r="B7976">
        <v>6707</v>
      </c>
      <c r="C7976" s="24">
        <v>42697</v>
      </c>
      <c r="D7976" s="24">
        <v>43427</v>
      </c>
      <c r="E7976">
        <v>5000</v>
      </c>
      <c r="F7976" s="31">
        <v>5973.3899235654972</v>
      </c>
      <c r="G7976" s="24">
        <v>43296</v>
      </c>
      <c r="H7976" s="33">
        <v>2</v>
      </c>
      <c r="I7976">
        <v>0.89574241276323197</v>
      </c>
      <c r="J7976" s="40">
        <v>44547.179177669459</v>
      </c>
    </row>
    <row r="7977" spans="1:10" x14ac:dyDescent="0.3">
      <c r="A7977" s="29">
        <v>7973</v>
      </c>
      <c r="B7977">
        <v>6709</v>
      </c>
      <c r="C7977" s="24">
        <v>42676</v>
      </c>
      <c r="D7977" s="24">
        <v>43041</v>
      </c>
      <c r="E7977">
        <v>5625</v>
      </c>
      <c r="F7977" s="31">
        <v>161.57086430933464</v>
      </c>
      <c r="G7977" s="24">
        <v>42974</v>
      </c>
      <c r="H7977" s="33">
        <v>1</v>
      </c>
      <c r="I7977">
        <v>0.98884995907581841</v>
      </c>
      <c r="J7977" s="40">
        <v>43040.69434452094</v>
      </c>
    </row>
    <row r="7978" spans="1:10" x14ac:dyDescent="0.3">
      <c r="A7978" s="29">
        <v>7974</v>
      </c>
      <c r="B7978">
        <v>6710</v>
      </c>
      <c r="C7978" s="24">
        <v>42735</v>
      </c>
      <c r="D7978" s="24">
        <v>43465</v>
      </c>
      <c r="E7978">
        <v>6250</v>
      </c>
      <c r="F7978" s="31">
        <v>5530.0881571817399</v>
      </c>
      <c r="G7978" s="24">
        <v>42898</v>
      </c>
      <c r="H7978" s="33">
        <v>2</v>
      </c>
      <c r="I7978">
        <v>0.89574241276323197</v>
      </c>
      <c r="J7978" s="40">
        <v>42913.507154115978</v>
      </c>
    </row>
    <row r="7979" spans="1:10" x14ac:dyDescent="0.3">
      <c r="A7979" s="29">
        <v>7975</v>
      </c>
      <c r="B7979">
        <v>6710</v>
      </c>
      <c r="C7979" s="24">
        <v>42735</v>
      </c>
      <c r="D7979" s="24">
        <v>43465</v>
      </c>
      <c r="E7979">
        <v>6250</v>
      </c>
      <c r="F7979" s="31">
        <v>2152.4154443419675</v>
      </c>
      <c r="G7979" s="24">
        <v>43402</v>
      </c>
      <c r="H7979" s="33">
        <v>1</v>
      </c>
      <c r="I7979">
        <v>0.98884995907581841</v>
      </c>
      <c r="J7979" s="40">
        <v>43781.096822747881</v>
      </c>
    </row>
    <row r="7980" spans="1:10" x14ac:dyDescent="0.3">
      <c r="A7980" s="29">
        <v>7976</v>
      </c>
      <c r="B7980">
        <v>6715</v>
      </c>
      <c r="C7980" s="24">
        <v>42627</v>
      </c>
      <c r="D7980" s="24">
        <v>43722</v>
      </c>
      <c r="E7980">
        <v>6250</v>
      </c>
      <c r="F7980" s="31">
        <v>4110.8627158326517</v>
      </c>
      <c r="G7980" s="24">
        <v>43065</v>
      </c>
      <c r="H7980" s="33">
        <v>1</v>
      </c>
      <c r="I7980">
        <v>0.98884995907581841</v>
      </c>
      <c r="J7980" s="40">
        <v>43073.902045071824</v>
      </c>
    </row>
    <row r="7981" spans="1:10" x14ac:dyDescent="0.3">
      <c r="A7981" s="29">
        <v>7977</v>
      </c>
      <c r="B7981">
        <v>6716</v>
      </c>
      <c r="C7981" s="24">
        <v>42415</v>
      </c>
      <c r="D7981" s="24">
        <v>43146</v>
      </c>
      <c r="E7981">
        <v>6250</v>
      </c>
      <c r="F7981" s="31">
        <v>12387.537458855324</v>
      </c>
      <c r="G7981" s="24">
        <v>42947</v>
      </c>
      <c r="H7981" s="33">
        <v>3</v>
      </c>
      <c r="I7981">
        <v>0.80482337140270255</v>
      </c>
      <c r="J7981" s="40">
        <v>43415.687007566157</v>
      </c>
    </row>
    <row r="7982" spans="1:10" x14ac:dyDescent="0.3">
      <c r="A7982" s="29">
        <v>7978</v>
      </c>
      <c r="B7982">
        <v>6717</v>
      </c>
      <c r="C7982" s="24">
        <v>42541</v>
      </c>
      <c r="D7982" s="24">
        <v>43636</v>
      </c>
      <c r="E7982">
        <v>4375</v>
      </c>
      <c r="F7982" s="31">
        <v>136.37401412274198</v>
      </c>
      <c r="G7982" s="24">
        <v>43447</v>
      </c>
      <c r="H7982" s="33">
        <v>1</v>
      </c>
      <c r="I7982">
        <v>0.98884995907581841</v>
      </c>
      <c r="J7982" s="40">
        <v>44404.398572887752</v>
      </c>
    </row>
    <row r="7983" spans="1:10" x14ac:dyDescent="0.3">
      <c r="A7983" s="29">
        <v>7979</v>
      </c>
      <c r="B7983">
        <v>6719</v>
      </c>
      <c r="C7983" s="24">
        <v>42603</v>
      </c>
      <c r="D7983" s="24">
        <v>43333</v>
      </c>
      <c r="E7983">
        <v>5000</v>
      </c>
      <c r="F7983" s="31">
        <v>224.63867545939465</v>
      </c>
      <c r="G7983" s="24">
        <v>42806</v>
      </c>
      <c r="H7983" s="33">
        <v>1</v>
      </c>
      <c r="I7983">
        <v>0.98884995907581841</v>
      </c>
      <c r="J7983" s="40">
        <v>42922.231348775771</v>
      </c>
    </row>
    <row r="7984" spans="1:10" x14ac:dyDescent="0.3">
      <c r="A7984" s="29">
        <v>7980</v>
      </c>
      <c r="B7984">
        <v>6726</v>
      </c>
      <c r="C7984" s="24">
        <v>42529</v>
      </c>
      <c r="D7984" s="24">
        <v>43624</v>
      </c>
      <c r="E7984">
        <v>6250</v>
      </c>
      <c r="F7984" s="31">
        <v>4807.4491981876636</v>
      </c>
      <c r="G7984" s="24">
        <v>42543</v>
      </c>
      <c r="H7984" s="33">
        <v>1</v>
      </c>
      <c r="I7984">
        <v>0.98884995907581841</v>
      </c>
      <c r="J7984" s="40">
        <v>43197.772875495059</v>
      </c>
    </row>
    <row r="7985" spans="1:10" x14ac:dyDescent="0.3">
      <c r="A7985" s="29">
        <v>7981</v>
      </c>
      <c r="B7985">
        <v>6726</v>
      </c>
      <c r="C7985" s="24">
        <v>42529</v>
      </c>
      <c r="D7985" s="24">
        <v>43624</v>
      </c>
      <c r="E7985">
        <v>6250</v>
      </c>
      <c r="F7985" s="31">
        <v>3526.4196803680015</v>
      </c>
      <c r="G7985" s="24">
        <v>43396</v>
      </c>
      <c r="H7985" s="33">
        <v>1</v>
      </c>
      <c r="I7985">
        <v>0.98884995907581841</v>
      </c>
      <c r="J7985" s="40">
        <v>43584.597190829285</v>
      </c>
    </row>
    <row r="7986" spans="1:10" x14ac:dyDescent="0.3">
      <c r="A7986" s="29">
        <v>7982</v>
      </c>
      <c r="B7986">
        <v>6729</v>
      </c>
      <c r="C7986" s="24">
        <v>42631</v>
      </c>
      <c r="D7986" s="24">
        <v>43726</v>
      </c>
      <c r="E7986">
        <v>6250</v>
      </c>
      <c r="F7986" s="31">
        <v>2811.4584295561299</v>
      </c>
      <c r="G7986" s="24">
        <v>43061</v>
      </c>
      <c r="H7986" s="33">
        <v>1</v>
      </c>
      <c r="I7986">
        <v>0.98884995907581841</v>
      </c>
      <c r="J7986" s="40">
        <v>43255.933085666387</v>
      </c>
    </row>
    <row r="7987" spans="1:10" x14ac:dyDescent="0.3">
      <c r="A7987" s="29">
        <v>7983</v>
      </c>
      <c r="B7987">
        <v>6730</v>
      </c>
      <c r="C7987" s="24">
        <v>42403</v>
      </c>
      <c r="D7987" s="24">
        <v>43499</v>
      </c>
      <c r="E7987">
        <v>5625</v>
      </c>
      <c r="F7987" s="31">
        <v>1113.03518301078</v>
      </c>
      <c r="G7987" s="24">
        <v>43227</v>
      </c>
      <c r="H7987" s="33">
        <v>1</v>
      </c>
      <c r="I7987">
        <v>0.98884995907581841</v>
      </c>
      <c r="J7987" s="40">
        <v>43844.657371355694</v>
      </c>
    </row>
    <row r="7988" spans="1:10" x14ac:dyDescent="0.3">
      <c r="A7988" s="29">
        <v>7984</v>
      </c>
      <c r="B7988">
        <v>6730</v>
      </c>
      <c r="C7988" s="24">
        <v>42403</v>
      </c>
      <c r="D7988" s="24">
        <v>43499</v>
      </c>
      <c r="E7988">
        <v>5625</v>
      </c>
      <c r="F7988" s="31">
        <v>532.17171695388129</v>
      </c>
      <c r="G7988" s="24">
        <v>42462</v>
      </c>
      <c r="H7988" s="33">
        <v>1</v>
      </c>
      <c r="I7988">
        <v>0.98884995907581841</v>
      </c>
      <c r="J7988" s="40">
        <v>42562.926924981657</v>
      </c>
    </row>
    <row r="7989" spans="1:10" x14ac:dyDescent="0.3">
      <c r="A7989" s="29">
        <v>7985</v>
      </c>
      <c r="B7989">
        <v>6730</v>
      </c>
      <c r="C7989" s="24">
        <v>42403</v>
      </c>
      <c r="D7989" s="24">
        <v>43499</v>
      </c>
      <c r="E7989">
        <v>5625</v>
      </c>
      <c r="F7989" s="31">
        <v>5979.0491140568429</v>
      </c>
      <c r="G7989" s="24">
        <v>43168</v>
      </c>
      <c r="H7989" s="33">
        <v>2</v>
      </c>
      <c r="I7989">
        <v>0.89574241276323197</v>
      </c>
      <c r="J7989" s="40">
        <v>43305.066072628295</v>
      </c>
    </row>
    <row r="7990" spans="1:10" x14ac:dyDescent="0.3">
      <c r="A7990" s="29">
        <v>7986</v>
      </c>
      <c r="B7990">
        <v>6730</v>
      </c>
      <c r="C7990" s="24">
        <v>42403</v>
      </c>
      <c r="D7990" s="24">
        <v>43499</v>
      </c>
      <c r="E7990">
        <v>5625</v>
      </c>
      <c r="F7990" s="31">
        <v>17538.115985456217</v>
      </c>
      <c r="G7990" s="24">
        <v>43432</v>
      </c>
      <c r="H7990" s="33">
        <v>3</v>
      </c>
      <c r="I7990">
        <v>0.80482337140270255</v>
      </c>
      <c r="J7990" s="40">
        <v>43718.057920820225</v>
      </c>
    </row>
    <row r="7991" spans="1:10" x14ac:dyDescent="0.3">
      <c r="A7991" s="29">
        <v>7987</v>
      </c>
      <c r="B7991">
        <v>6731</v>
      </c>
      <c r="C7991" s="24">
        <v>42605</v>
      </c>
      <c r="D7991" s="24">
        <v>43700</v>
      </c>
      <c r="E7991">
        <v>6250</v>
      </c>
      <c r="F7991" s="31">
        <v>1156.8374413379122</v>
      </c>
      <c r="G7991" s="24">
        <v>42677</v>
      </c>
      <c r="H7991" s="33">
        <v>1</v>
      </c>
      <c r="I7991">
        <v>0.98884995907581841</v>
      </c>
      <c r="J7991" s="40">
        <v>43051.978181360377</v>
      </c>
    </row>
    <row r="7992" spans="1:10" x14ac:dyDescent="0.3">
      <c r="A7992" s="29">
        <v>7988</v>
      </c>
      <c r="B7992">
        <v>6731</v>
      </c>
      <c r="C7992" s="24">
        <v>42605</v>
      </c>
      <c r="D7992" s="24">
        <v>43700</v>
      </c>
      <c r="E7992">
        <v>6250</v>
      </c>
      <c r="F7992" s="31">
        <v>1392.1192790745356</v>
      </c>
      <c r="G7992" s="24">
        <v>43344</v>
      </c>
      <c r="H7992" s="33">
        <v>1</v>
      </c>
      <c r="I7992">
        <v>0.98884995907581841</v>
      </c>
      <c r="J7992" s="40">
        <v>44481.334613113533</v>
      </c>
    </row>
    <row r="7993" spans="1:10" x14ac:dyDescent="0.3">
      <c r="A7993" s="29">
        <v>7989</v>
      </c>
      <c r="B7993">
        <v>6731</v>
      </c>
      <c r="C7993" s="24">
        <v>42605</v>
      </c>
      <c r="D7993" s="24">
        <v>43700</v>
      </c>
      <c r="E7993">
        <v>6250</v>
      </c>
      <c r="F7993" s="31">
        <v>1669.7855714373666</v>
      </c>
      <c r="G7993" s="24">
        <v>42612</v>
      </c>
      <c r="H7993" s="33">
        <v>1</v>
      </c>
      <c r="I7993">
        <v>0.98884995907581841</v>
      </c>
      <c r="J7993" s="40">
        <v>42626.142303717868</v>
      </c>
    </row>
    <row r="7994" spans="1:10" x14ac:dyDescent="0.3">
      <c r="A7994" s="29">
        <v>7990</v>
      </c>
      <c r="B7994">
        <v>6731</v>
      </c>
      <c r="C7994" s="24">
        <v>42605</v>
      </c>
      <c r="D7994" s="24">
        <v>43700</v>
      </c>
      <c r="E7994">
        <v>6250</v>
      </c>
      <c r="F7994" s="31">
        <v>2609.0487220333225</v>
      </c>
      <c r="G7994" s="24">
        <v>43188</v>
      </c>
      <c r="H7994" s="33">
        <v>1</v>
      </c>
      <c r="I7994">
        <v>0.98884995907581841</v>
      </c>
      <c r="J7994" s="40">
        <v>43608.82709081834</v>
      </c>
    </row>
    <row r="7995" spans="1:10" x14ac:dyDescent="0.3">
      <c r="A7995" s="29">
        <v>7991</v>
      </c>
      <c r="B7995">
        <v>6731</v>
      </c>
      <c r="C7995" s="24">
        <v>42605</v>
      </c>
      <c r="D7995" s="24">
        <v>43700</v>
      </c>
      <c r="E7995">
        <v>6250</v>
      </c>
      <c r="F7995" s="31">
        <v>10401.619238004681</v>
      </c>
      <c r="G7995" s="24">
        <v>42650</v>
      </c>
      <c r="H7995" s="33">
        <v>3</v>
      </c>
      <c r="I7995">
        <v>0.80482337140270255</v>
      </c>
      <c r="J7995" s="40">
        <v>42827.210380771481</v>
      </c>
    </row>
    <row r="7996" spans="1:10" x14ac:dyDescent="0.3">
      <c r="A7996" s="29">
        <v>7992</v>
      </c>
      <c r="B7996">
        <v>6732</v>
      </c>
      <c r="C7996" s="24">
        <v>42402</v>
      </c>
      <c r="D7996" s="24">
        <v>43498</v>
      </c>
      <c r="E7996">
        <v>3750</v>
      </c>
      <c r="F7996" s="31">
        <v>3699.6734580325924</v>
      </c>
      <c r="G7996" s="24">
        <v>42534</v>
      </c>
      <c r="H7996" s="33">
        <v>1</v>
      </c>
      <c r="I7996">
        <v>0.98884995907581841</v>
      </c>
      <c r="J7996" s="40">
        <v>42927.106760213246</v>
      </c>
    </row>
    <row r="7997" spans="1:10" x14ac:dyDescent="0.3">
      <c r="A7997" s="29">
        <v>7993</v>
      </c>
      <c r="B7997">
        <v>6733</v>
      </c>
      <c r="C7997" s="24">
        <v>42419</v>
      </c>
      <c r="D7997" s="24">
        <v>42785</v>
      </c>
      <c r="E7997">
        <v>3750</v>
      </c>
      <c r="F7997" s="31">
        <v>3731.3277474609713</v>
      </c>
      <c r="G7997" s="24">
        <v>42710</v>
      </c>
      <c r="H7997" s="33">
        <v>1</v>
      </c>
      <c r="I7997">
        <v>0.98884995907581841</v>
      </c>
      <c r="J7997" s="40">
        <v>45278.638794450024</v>
      </c>
    </row>
    <row r="7998" spans="1:10" x14ac:dyDescent="0.3">
      <c r="A7998" s="29">
        <v>7994</v>
      </c>
      <c r="B7998">
        <v>6734</v>
      </c>
      <c r="C7998" s="24">
        <v>42378</v>
      </c>
      <c r="D7998" s="24">
        <v>43474</v>
      </c>
      <c r="E7998">
        <v>3750</v>
      </c>
      <c r="F7998" s="31">
        <v>5085.0458753333978</v>
      </c>
      <c r="G7998" s="24">
        <v>43181</v>
      </c>
      <c r="H7998" s="33">
        <v>2</v>
      </c>
      <c r="I7998">
        <v>0.89574241276323197</v>
      </c>
      <c r="J7998" s="40">
        <v>43352.756399647893</v>
      </c>
    </row>
    <row r="7999" spans="1:10" x14ac:dyDescent="0.3">
      <c r="A7999" s="29">
        <v>7995</v>
      </c>
      <c r="B7999">
        <v>6734</v>
      </c>
      <c r="C7999" s="24">
        <v>42378</v>
      </c>
      <c r="D7999" s="24">
        <v>43474</v>
      </c>
      <c r="E7999">
        <v>3750</v>
      </c>
      <c r="F7999" s="31">
        <v>7483.0049022873573</v>
      </c>
      <c r="G7999" s="24">
        <v>43163</v>
      </c>
      <c r="H7999" s="33">
        <v>2</v>
      </c>
      <c r="I7999">
        <v>0.89574241276323197</v>
      </c>
      <c r="J7999" s="40">
        <v>44138.212209632395</v>
      </c>
    </row>
    <row r="8000" spans="1:10" x14ac:dyDescent="0.3">
      <c r="A8000" s="29">
        <v>7996</v>
      </c>
      <c r="B8000">
        <v>6734</v>
      </c>
      <c r="C8000" s="24">
        <v>42378</v>
      </c>
      <c r="D8000" s="24">
        <v>43474</v>
      </c>
      <c r="E8000">
        <v>3750</v>
      </c>
      <c r="F8000" s="31">
        <v>568.71337039190348</v>
      </c>
      <c r="G8000" s="24">
        <v>42864</v>
      </c>
      <c r="H8000" s="33">
        <v>1</v>
      </c>
      <c r="I8000">
        <v>0.98884995907581841</v>
      </c>
      <c r="J8000" s="40">
        <v>42906.325623015007</v>
      </c>
    </row>
    <row r="8001" spans="1:10" x14ac:dyDescent="0.3">
      <c r="A8001" s="29">
        <v>7997</v>
      </c>
      <c r="B8001">
        <v>6735</v>
      </c>
      <c r="C8001" s="24">
        <v>42725</v>
      </c>
      <c r="D8001" s="24">
        <v>43455</v>
      </c>
      <c r="E8001">
        <v>6250</v>
      </c>
      <c r="F8001" s="31">
        <v>187.1139087188096</v>
      </c>
      <c r="G8001" s="24">
        <v>43207</v>
      </c>
      <c r="H8001" s="33">
        <v>1</v>
      </c>
      <c r="I8001">
        <v>0.98884995907581841</v>
      </c>
      <c r="J8001" s="40">
        <v>43649.648548978599</v>
      </c>
    </row>
    <row r="8002" spans="1:10" x14ac:dyDescent="0.3">
      <c r="A8002" s="29">
        <v>7998</v>
      </c>
      <c r="B8002">
        <v>6737</v>
      </c>
      <c r="C8002" s="24">
        <v>42637</v>
      </c>
      <c r="D8002" s="24">
        <v>43732</v>
      </c>
      <c r="E8002">
        <v>6250</v>
      </c>
      <c r="F8002" s="31">
        <v>25441.03334152879</v>
      </c>
      <c r="G8002" s="24">
        <v>43468</v>
      </c>
      <c r="H8002" s="33">
        <v>4</v>
      </c>
      <c r="I8002">
        <v>0.7196296248241657</v>
      </c>
      <c r="J8002" s="40">
        <v>43557.384696637375</v>
      </c>
    </row>
    <row r="8003" spans="1:10" x14ac:dyDescent="0.3">
      <c r="A8003" s="29">
        <v>7999</v>
      </c>
      <c r="B8003">
        <v>6738</v>
      </c>
      <c r="C8003" s="24">
        <v>42653</v>
      </c>
      <c r="D8003" s="24">
        <v>43748</v>
      </c>
      <c r="E8003">
        <v>6250</v>
      </c>
      <c r="F8003" s="31">
        <v>222.17542136637917</v>
      </c>
      <c r="G8003" s="24">
        <v>43067</v>
      </c>
      <c r="H8003" s="33">
        <v>1</v>
      </c>
      <c r="I8003">
        <v>0.98884995907581841</v>
      </c>
      <c r="J8003" s="40">
        <v>43343.228961311477</v>
      </c>
    </row>
    <row r="8004" spans="1:10" x14ac:dyDescent="0.3">
      <c r="A8004" s="29">
        <v>8000</v>
      </c>
      <c r="B8004">
        <v>6739</v>
      </c>
      <c r="C8004" s="24">
        <v>42418</v>
      </c>
      <c r="D8004" s="24">
        <v>43514</v>
      </c>
      <c r="E8004">
        <v>4375</v>
      </c>
      <c r="F8004" s="31">
        <v>1974.743556116643</v>
      </c>
      <c r="G8004" s="24">
        <v>42802</v>
      </c>
      <c r="H8004" s="33">
        <v>1</v>
      </c>
      <c r="I8004">
        <v>0.98884995907581841</v>
      </c>
      <c r="J8004" s="40">
        <v>42806.153579823585</v>
      </c>
    </row>
    <row r="8005" spans="1:10" x14ac:dyDescent="0.3">
      <c r="A8005" s="29">
        <v>8001</v>
      </c>
      <c r="B8005">
        <v>6740</v>
      </c>
      <c r="C8005" s="24">
        <v>42574</v>
      </c>
      <c r="D8005" s="24">
        <v>43669</v>
      </c>
      <c r="E8005">
        <v>6250</v>
      </c>
      <c r="F8005" s="31">
        <v>8139.5903507941011</v>
      </c>
      <c r="G8005" s="24">
        <v>43423</v>
      </c>
      <c r="H8005" s="33">
        <v>2</v>
      </c>
      <c r="I8005">
        <v>0.89574241276323197</v>
      </c>
      <c r="J8005" s="40">
        <v>43528.70256399583</v>
      </c>
    </row>
    <row r="8006" spans="1:10" x14ac:dyDescent="0.3">
      <c r="A8006" s="29">
        <v>8002</v>
      </c>
      <c r="B8006">
        <v>6740</v>
      </c>
      <c r="C8006" s="24">
        <v>42574</v>
      </c>
      <c r="D8006" s="24">
        <v>43669</v>
      </c>
      <c r="E8006">
        <v>6250</v>
      </c>
      <c r="F8006" s="31">
        <v>1204.5795030792808</v>
      </c>
      <c r="G8006" s="24">
        <v>43440</v>
      </c>
      <c r="H8006" s="33">
        <v>1</v>
      </c>
      <c r="I8006">
        <v>0.98884995907581841</v>
      </c>
      <c r="J8006" s="40">
        <v>43490.2590347242</v>
      </c>
    </row>
    <row r="8007" spans="1:10" x14ac:dyDescent="0.3">
      <c r="A8007" s="29">
        <v>8003</v>
      </c>
      <c r="B8007">
        <v>6742</v>
      </c>
      <c r="C8007" s="24">
        <v>42680</v>
      </c>
      <c r="D8007" s="24">
        <v>43410</v>
      </c>
      <c r="E8007">
        <v>6250</v>
      </c>
      <c r="F8007" s="31">
        <v>3860.9754675829381</v>
      </c>
      <c r="G8007" s="24">
        <v>42776</v>
      </c>
      <c r="H8007" s="33">
        <v>1</v>
      </c>
      <c r="I8007">
        <v>0.98884995907581841</v>
      </c>
      <c r="J8007" s="40">
        <v>42947.694887472135</v>
      </c>
    </row>
    <row r="8008" spans="1:10" x14ac:dyDescent="0.3">
      <c r="A8008" s="29">
        <v>8004</v>
      </c>
      <c r="B8008">
        <v>6743</v>
      </c>
      <c r="C8008" s="24">
        <v>42660</v>
      </c>
      <c r="D8008" s="24">
        <v>43025</v>
      </c>
      <c r="E8008">
        <v>5000</v>
      </c>
      <c r="F8008" s="31">
        <v>3068.3187817232351</v>
      </c>
      <c r="G8008" s="24">
        <v>42726</v>
      </c>
      <c r="H8008" s="33">
        <v>1</v>
      </c>
      <c r="I8008">
        <v>0.98884995907581841</v>
      </c>
      <c r="J8008" s="40">
        <v>43424.938752125905</v>
      </c>
    </row>
    <row r="8009" spans="1:10" x14ac:dyDescent="0.3">
      <c r="A8009" s="29">
        <v>8005</v>
      </c>
      <c r="B8009">
        <v>6744</v>
      </c>
      <c r="C8009" s="24">
        <v>42574</v>
      </c>
      <c r="D8009" s="24">
        <v>43669</v>
      </c>
      <c r="E8009">
        <v>6250</v>
      </c>
      <c r="F8009" s="31">
        <v>5449.0098308637444</v>
      </c>
      <c r="G8009" s="24">
        <v>43628</v>
      </c>
      <c r="H8009" s="33">
        <v>2</v>
      </c>
      <c r="I8009">
        <v>0.89574241276323197</v>
      </c>
      <c r="J8009" s="40">
        <v>43641.576467883315</v>
      </c>
    </row>
    <row r="8010" spans="1:10" x14ac:dyDescent="0.3">
      <c r="A8010" s="29">
        <v>8006</v>
      </c>
      <c r="B8010">
        <v>6744</v>
      </c>
      <c r="C8010" s="24">
        <v>42574</v>
      </c>
      <c r="D8010" s="24">
        <v>43669</v>
      </c>
      <c r="E8010">
        <v>6250</v>
      </c>
      <c r="F8010" s="31">
        <v>15451.364562152798</v>
      </c>
      <c r="G8010" s="24">
        <v>42904</v>
      </c>
      <c r="H8010" s="33">
        <v>3</v>
      </c>
      <c r="I8010">
        <v>0.80482337140270255</v>
      </c>
      <c r="J8010" s="40">
        <v>43039.701582844165</v>
      </c>
    </row>
    <row r="8011" spans="1:10" x14ac:dyDescent="0.3">
      <c r="A8011" s="29">
        <v>8007</v>
      </c>
      <c r="B8011">
        <v>6744</v>
      </c>
      <c r="C8011" s="24">
        <v>42574</v>
      </c>
      <c r="D8011" s="24">
        <v>43669</v>
      </c>
      <c r="E8011">
        <v>6250</v>
      </c>
      <c r="F8011" s="31">
        <v>5550.646360379159</v>
      </c>
      <c r="G8011" s="24">
        <v>43217</v>
      </c>
      <c r="H8011" s="33">
        <v>2</v>
      </c>
      <c r="I8011">
        <v>0.89574241276323197</v>
      </c>
      <c r="J8011" s="40">
        <v>43540.873563792135</v>
      </c>
    </row>
    <row r="8012" spans="1:10" x14ac:dyDescent="0.3">
      <c r="A8012" s="29">
        <v>8008</v>
      </c>
      <c r="B8012">
        <v>6745</v>
      </c>
      <c r="C8012" s="24">
        <v>42638</v>
      </c>
      <c r="D8012" s="24">
        <v>43733</v>
      </c>
      <c r="E8012">
        <v>4375</v>
      </c>
      <c r="F8012" s="31">
        <v>3938.928708903994</v>
      </c>
      <c r="G8012" s="24">
        <v>43470</v>
      </c>
      <c r="H8012" s="33">
        <v>1</v>
      </c>
      <c r="I8012">
        <v>0.98884995907581841</v>
      </c>
      <c r="J8012" s="40">
        <v>44644.163462184457</v>
      </c>
    </row>
    <row r="8013" spans="1:10" x14ac:dyDescent="0.3">
      <c r="A8013" s="29">
        <v>8009</v>
      </c>
      <c r="B8013">
        <v>6745</v>
      </c>
      <c r="C8013" s="24">
        <v>42638</v>
      </c>
      <c r="D8013" s="24">
        <v>43733</v>
      </c>
      <c r="E8013">
        <v>4375</v>
      </c>
      <c r="F8013" s="31">
        <v>2301.4227862899475</v>
      </c>
      <c r="G8013" s="24">
        <v>43222</v>
      </c>
      <c r="H8013" s="33">
        <v>1</v>
      </c>
      <c r="I8013">
        <v>0.98884995907581841</v>
      </c>
      <c r="J8013" s="40">
        <v>44321.659594888712</v>
      </c>
    </row>
    <row r="8014" spans="1:10" x14ac:dyDescent="0.3">
      <c r="A8014" s="29">
        <v>8010</v>
      </c>
      <c r="B8014">
        <v>6745</v>
      </c>
      <c r="C8014" s="24">
        <v>42638</v>
      </c>
      <c r="D8014" s="24">
        <v>43733</v>
      </c>
      <c r="E8014">
        <v>4375</v>
      </c>
      <c r="F8014" s="31">
        <v>1244.08457853358</v>
      </c>
      <c r="G8014" s="24">
        <v>43686</v>
      </c>
      <c r="H8014" s="33">
        <v>1</v>
      </c>
      <c r="I8014">
        <v>0.98884995907581841</v>
      </c>
      <c r="J8014" s="40">
        <v>43776.464249326855</v>
      </c>
    </row>
    <row r="8015" spans="1:10" x14ac:dyDescent="0.3">
      <c r="A8015" s="29">
        <v>8011</v>
      </c>
      <c r="B8015">
        <v>6745</v>
      </c>
      <c r="C8015" s="24">
        <v>42638</v>
      </c>
      <c r="D8015" s="24">
        <v>43733</v>
      </c>
      <c r="E8015">
        <v>4375</v>
      </c>
      <c r="F8015" s="31">
        <v>2506.2970527467564</v>
      </c>
      <c r="G8015" s="24">
        <v>43607</v>
      </c>
      <c r="H8015" s="33">
        <v>1</v>
      </c>
      <c r="I8015">
        <v>0.98884995907581841</v>
      </c>
      <c r="J8015" s="40">
        <v>44315.447236041546</v>
      </c>
    </row>
    <row r="8016" spans="1:10" x14ac:dyDescent="0.3">
      <c r="A8016" s="29">
        <v>8012</v>
      </c>
      <c r="B8016">
        <v>6745</v>
      </c>
      <c r="C8016" s="24">
        <v>42638</v>
      </c>
      <c r="D8016" s="24">
        <v>43733</v>
      </c>
      <c r="E8016">
        <v>4375</v>
      </c>
      <c r="F8016" s="31">
        <v>1452.8415326406368</v>
      </c>
      <c r="G8016" s="24">
        <v>42744</v>
      </c>
      <c r="H8016" s="33">
        <v>1</v>
      </c>
      <c r="I8016">
        <v>0.98884995907581841</v>
      </c>
      <c r="J8016" s="40">
        <v>43304.768857901276</v>
      </c>
    </row>
    <row r="8017" spans="1:10" x14ac:dyDescent="0.3">
      <c r="A8017" s="29">
        <v>8013</v>
      </c>
      <c r="B8017">
        <v>6749</v>
      </c>
      <c r="C8017" s="24">
        <v>42551</v>
      </c>
      <c r="D8017" s="24">
        <v>43646</v>
      </c>
      <c r="E8017">
        <v>3750</v>
      </c>
      <c r="F8017" s="31">
        <v>7740.9984664257772</v>
      </c>
      <c r="G8017" s="24">
        <v>42764</v>
      </c>
      <c r="H8017" s="33">
        <v>2</v>
      </c>
      <c r="I8017">
        <v>0.89574241276323197</v>
      </c>
      <c r="J8017" s="40">
        <v>43393.515525111819</v>
      </c>
    </row>
    <row r="8018" spans="1:10" x14ac:dyDescent="0.3">
      <c r="A8018" s="29">
        <v>8014</v>
      </c>
      <c r="B8018">
        <v>6753</v>
      </c>
      <c r="C8018" s="24">
        <v>42465</v>
      </c>
      <c r="D8018" s="24">
        <v>43560</v>
      </c>
      <c r="E8018">
        <v>3750</v>
      </c>
      <c r="F8018" s="31">
        <v>4003.9224626284513</v>
      </c>
      <c r="G8018" s="24">
        <v>42534</v>
      </c>
      <c r="H8018" s="33">
        <v>1</v>
      </c>
      <c r="I8018">
        <v>0.98884995907581841</v>
      </c>
      <c r="J8018" s="40">
        <v>42741.209405613583</v>
      </c>
    </row>
    <row r="8019" spans="1:10" x14ac:dyDescent="0.3">
      <c r="A8019" s="29">
        <v>8015</v>
      </c>
      <c r="B8019">
        <v>6753</v>
      </c>
      <c r="C8019" s="24">
        <v>42465</v>
      </c>
      <c r="D8019" s="24">
        <v>43560</v>
      </c>
      <c r="E8019">
        <v>3750</v>
      </c>
      <c r="F8019" s="31">
        <v>3146.6317739569963</v>
      </c>
      <c r="G8019" s="24">
        <v>42931</v>
      </c>
      <c r="H8019" s="33">
        <v>1</v>
      </c>
      <c r="I8019">
        <v>0.98884995907581841</v>
      </c>
      <c r="J8019" s="40">
        <v>43704.568543371017</v>
      </c>
    </row>
    <row r="8020" spans="1:10" x14ac:dyDescent="0.3">
      <c r="A8020" s="29">
        <v>8016</v>
      </c>
      <c r="B8020">
        <v>6755</v>
      </c>
      <c r="C8020" s="24">
        <v>42571</v>
      </c>
      <c r="D8020" s="24">
        <v>43666</v>
      </c>
      <c r="E8020">
        <v>5000</v>
      </c>
      <c r="F8020" s="31">
        <v>1650.6596757823847</v>
      </c>
      <c r="G8020" s="24">
        <v>43142</v>
      </c>
      <c r="H8020" s="33">
        <v>1</v>
      </c>
      <c r="I8020">
        <v>0.98884995907581841</v>
      </c>
      <c r="J8020" s="40">
        <v>43475.374495635624</v>
      </c>
    </row>
    <row r="8021" spans="1:10" x14ac:dyDescent="0.3">
      <c r="A8021" s="29">
        <v>8017</v>
      </c>
      <c r="B8021">
        <v>6755</v>
      </c>
      <c r="C8021" s="24">
        <v>42571</v>
      </c>
      <c r="D8021" s="24">
        <v>43666</v>
      </c>
      <c r="E8021">
        <v>5000</v>
      </c>
      <c r="F8021" s="31">
        <v>10352.320756898413</v>
      </c>
      <c r="G8021" s="24">
        <v>43031</v>
      </c>
      <c r="H8021" s="33">
        <v>3</v>
      </c>
      <c r="I8021">
        <v>0.80482337140270255</v>
      </c>
      <c r="J8021" s="40">
        <v>43432.411926278619</v>
      </c>
    </row>
    <row r="8022" spans="1:10" x14ac:dyDescent="0.3">
      <c r="A8022" s="29">
        <v>8018</v>
      </c>
      <c r="B8022">
        <v>6758</v>
      </c>
      <c r="C8022" s="24">
        <v>42580</v>
      </c>
      <c r="D8022" s="24">
        <v>43310</v>
      </c>
      <c r="E8022">
        <v>5000</v>
      </c>
      <c r="F8022" s="31">
        <v>1081.3766692161812</v>
      </c>
      <c r="G8022" s="24">
        <v>43221</v>
      </c>
      <c r="H8022" s="33">
        <v>1</v>
      </c>
      <c r="I8022">
        <v>0.98884995907581841</v>
      </c>
      <c r="J8022" s="40">
        <v>44444.576642642925</v>
      </c>
    </row>
    <row r="8023" spans="1:10" x14ac:dyDescent="0.3">
      <c r="A8023" s="29">
        <v>8019</v>
      </c>
      <c r="B8023">
        <v>6758</v>
      </c>
      <c r="C8023" s="24">
        <v>42580</v>
      </c>
      <c r="D8023" s="24">
        <v>43310</v>
      </c>
      <c r="E8023">
        <v>5000</v>
      </c>
      <c r="F8023" s="31">
        <v>3420.1458849720862</v>
      </c>
      <c r="G8023" s="24">
        <v>43211</v>
      </c>
      <c r="H8023" s="33">
        <v>1</v>
      </c>
      <c r="I8023">
        <v>0.98884995907581841</v>
      </c>
      <c r="J8023" s="40">
        <v>43338.005154507853</v>
      </c>
    </row>
    <row r="8024" spans="1:10" x14ac:dyDescent="0.3">
      <c r="A8024" s="29">
        <v>8020</v>
      </c>
      <c r="B8024">
        <v>6759</v>
      </c>
      <c r="C8024" s="24">
        <v>42518</v>
      </c>
      <c r="D8024" s="24">
        <v>42883</v>
      </c>
      <c r="E8024">
        <v>5000</v>
      </c>
      <c r="F8024" s="31">
        <v>1733.1931608358586</v>
      </c>
      <c r="G8024" s="24">
        <v>42676</v>
      </c>
      <c r="H8024" s="33">
        <v>1</v>
      </c>
      <c r="I8024">
        <v>0.98884995907581841</v>
      </c>
      <c r="J8024" s="40">
        <v>43151.4887109189</v>
      </c>
    </row>
    <row r="8025" spans="1:10" x14ac:dyDescent="0.3">
      <c r="A8025" s="29">
        <v>8021</v>
      </c>
      <c r="B8025">
        <v>6760</v>
      </c>
      <c r="C8025" s="24">
        <v>42490</v>
      </c>
      <c r="D8025" s="24">
        <v>43585</v>
      </c>
      <c r="E8025">
        <v>6250</v>
      </c>
      <c r="F8025" s="31">
        <v>1716.8827724360594</v>
      </c>
      <c r="G8025" s="24">
        <v>42899</v>
      </c>
      <c r="H8025" s="33">
        <v>1</v>
      </c>
      <c r="I8025">
        <v>0.98884995907581841</v>
      </c>
      <c r="J8025" s="40">
        <v>43022.182295343511</v>
      </c>
    </row>
    <row r="8026" spans="1:10" x14ac:dyDescent="0.3">
      <c r="A8026" s="29">
        <v>8022</v>
      </c>
      <c r="B8026">
        <v>6760</v>
      </c>
      <c r="C8026" s="24">
        <v>42490</v>
      </c>
      <c r="D8026" s="24">
        <v>43585</v>
      </c>
      <c r="E8026">
        <v>6250</v>
      </c>
      <c r="F8026" s="31">
        <v>6376.648443473724</v>
      </c>
      <c r="G8026" s="24">
        <v>43534</v>
      </c>
      <c r="H8026" s="33">
        <v>2</v>
      </c>
      <c r="I8026">
        <v>0.89574241276323197</v>
      </c>
      <c r="J8026" s="40">
        <v>43941.604946257692</v>
      </c>
    </row>
    <row r="8027" spans="1:10" x14ac:dyDescent="0.3">
      <c r="A8027" s="29">
        <v>8023</v>
      </c>
      <c r="B8027">
        <v>6760</v>
      </c>
      <c r="C8027" s="24">
        <v>42490</v>
      </c>
      <c r="D8027" s="24">
        <v>43585</v>
      </c>
      <c r="E8027">
        <v>6250</v>
      </c>
      <c r="F8027" s="31">
        <v>3939.5377351045086</v>
      </c>
      <c r="G8027" s="24">
        <v>42920</v>
      </c>
      <c r="H8027" s="33">
        <v>1</v>
      </c>
      <c r="I8027">
        <v>0.98884995907581841</v>
      </c>
      <c r="J8027" s="40">
        <v>44419.365083990786</v>
      </c>
    </row>
    <row r="8028" spans="1:10" x14ac:dyDescent="0.3">
      <c r="A8028" s="29">
        <v>8024</v>
      </c>
      <c r="B8028">
        <v>6760</v>
      </c>
      <c r="C8028" s="24">
        <v>42490</v>
      </c>
      <c r="D8028" s="24">
        <v>43585</v>
      </c>
      <c r="E8028">
        <v>6250</v>
      </c>
      <c r="F8028" s="31">
        <v>3914.1101077398348</v>
      </c>
      <c r="G8028" s="24">
        <v>42506</v>
      </c>
      <c r="H8028" s="33">
        <v>1</v>
      </c>
      <c r="I8028">
        <v>0.98884995907581841</v>
      </c>
      <c r="J8028" s="40">
        <v>42719.991084354137</v>
      </c>
    </row>
    <row r="8029" spans="1:10" x14ac:dyDescent="0.3">
      <c r="A8029" s="29">
        <v>8025</v>
      </c>
      <c r="B8029">
        <v>6761</v>
      </c>
      <c r="C8029" s="24">
        <v>42665</v>
      </c>
      <c r="D8029" s="24">
        <v>43760</v>
      </c>
      <c r="E8029">
        <v>6250</v>
      </c>
      <c r="F8029" s="31">
        <v>6001.0787326486243</v>
      </c>
      <c r="G8029" s="24">
        <v>43617</v>
      </c>
      <c r="H8029" s="33">
        <v>2</v>
      </c>
      <c r="I8029">
        <v>0.89574241276323197</v>
      </c>
      <c r="J8029" s="40">
        <v>44193.538721105411</v>
      </c>
    </row>
    <row r="8030" spans="1:10" x14ac:dyDescent="0.3">
      <c r="A8030" s="29">
        <v>8026</v>
      </c>
      <c r="B8030">
        <v>6761</v>
      </c>
      <c r="C8030" s="24">
        <v>42665</v>
      </c>
      <c r="D8030" s="24">
        <v>43760</v>
      </c>
      <c r="E8030">
        <v>6250</v>
      </c>
      <c r="F8030" s="31">
        <v>522.95238128345818</v>
      </c>
      <c r="G8030" s="24">
        <v>43164</v>
      </c>
      <c r="H8030" s="33">
        <v>1</v>
      </c>
      <c r="I8030">
        <v>0.98884995907581841</v>
      </c>
      <c r="J8030" s="40">
        <v>43247.368239725212</v>
      </c>
    </row>
    <row r="8031" spans="1:10" x14ac:dyDescent="0.3">
      <c r="A8031" s="29">
        <v>8027</v>
      </c>
      <c r="B8031">
        <v>6765</v>
      </c>
      <c r="C8031" s="24">
        <v>42714</v>
      </c>
      <c r="D8031" s="24">
        <v>43809</v>
      </c>
      <c r="E8031">
        <v>5000</v>
      </c>
      <c r="F8031" s="31">
        <v>4720.5643332833961</v>
      </c>
      <c r="G8031" s="24">
        <v>43157</v>
      </c>
      <c r="H8031" s="33">
        <v>1</v>
      </c>
      <c r="I8031">
        <v>0.98884995907581841</v>
      </c>
      <c r="J8031" s="40">
        <v>43440.257928380444</v>
      </c>
    </row>
    <row r="8032" spans="1:10" x14ac:dyDescent="0.3">
      <c r="A8032" s="29">
        <v>8028</v>
      </c>
      <c r="B8032">
        <v>6765</v>
      </c>
      <c r="C8032" s="24">
        <v>42714</v>
      </c>
      <c r="D8032" s="24">
        <v>43809</v>
      </c>
      <c r="E8032">
        <v>5000</v>
      </c>
      <c r="F8032" s="31">
        <v>6404.4479297761736</v>
      </c>
      <c r="G8032" s="24">
        <v>43038</v>
      </c>
      <c r="H8032" s="33">
        <v>2</v>
      </c>
      <c r="I8032">
        <v>0.89574241276323197</v>
      </c>
      <c r="J8032" s="40">
        <v>43209.125021297259</v>
      </c>
    </row>
    <row r="8033" spans="1:10" x14ac:dyDescent="0.3">
      <c r="A8033" s="29">
        <v>8029</v>
      </c>
      <c r="B8033">
        <v>6765</v>
      </c>
      <c r="C8033" s="24">
        <v>42714</v>
      </c>
      <c r="D8033" s="24">
        <v>43809</v>
      </c>
      <c r="E8033">
        <v>5000</v>
      </c>
      <c r="F8033" s="31">
        <v>8009.2500683599292</v>
      </c>
      <c r="G8033" s="24">
        <v>42764</v>
      </c>
      <c r="H8033" s="33">
        <v>2</v>
      </c>
      <c r="I8033">
        <v>0.89574241276323197</v>
      </c>
      <c r="J8033" s="40">
        <v>42784.320622898485</v>
      </c>
    </row>
    <row r="8034" spans="1:10" x14ac:dyDescent="0.3">
      <c r="A8034" s="29">
        <v>8030</v>
      </c>
      <c r="B8034">
        <v>6765</v>
      </c>
      <c r="C8034" s="24">
        <v>42714</v>
      </c>
      <c r="D8034" s="24">
        <v>43809</v>
      </c>
      <c r="E8034">
        <v>5000</v>
      </c>
      <c r="F8034" s="31">
        <v>4364.5678370244277</v>
      </c>
      <c r="G8034" s="24">
        <v>43493</v>
      </c>
      <c r="H8034" s="33">
        <v>1</v>
      </c>
      <c r="I8034">
        <v>0.98884995907581841</v>
      </c>
      <c r="J8034" s="40">
        <v>44277.092191679112</v>
      </c>
    </row>
    <row r="8035" spans="1:10" x14ac:dyDescent="0.3">
      <c r="A8035" s="29">
        <v>8031</v>
      </c>
      <c r="B8035">
        <v>6766</v>
      </c>
      <c r="C8035" s="24">
        <v>42559</v>
      </c>
      <c r="D8035" s="24">
        <v>43654</v>
      </c>
      <c r="E8035">
        <v>6250</v>
      </c>
      <c r="F8035" s="31">
        <v>2768.5317869557821</v>
      </c>
      <c r="G8035" s="24">
        <v>43123</v>
      </c>
      <c r="H8035" s="33">
        <v>1</v>
      </c>
      <c r="I8035">
        <v>0.98884995907581841</v>
      </c>
      <c r="J8035" s="40">
        <v>43204.826072099699</v>
      </c>
    </row>
    <row r="8036" spans="1:10" x14ac:dyDescent="0.3">
      <c r="A8036" s="29">
        <v>8032</v>
      </c>
      <c r="B8036">
        <v>6767</v>
      </c>
      <c r="C8036" s="24">
        <v>42602</v>
      </c>
      <c r="D8036" s="24">
        <v>42967</v>
      </c>
      <c r="E8036">
        <v>6250</v>
      </c>
      <c r="F8036" s="31">
        <v>7916.6665822983814</v>
      </c>
      <c r="G8036" s="24">
        <v>42808</v>
      </c>
      <c r="H8036" s="33">
        <v>2</v>
      </c>
      <c r="I8036">
        <v>0.89574241276323197</v>
      </c>
      <c r="J8036" s="40">
        <v>43274.886427460297</v>
      </c>
    </row>
    <row r="8037" spans="1:10" x14ac:dyDescent="0.3">
      <c r="A8037" s="29">
        <v>8033</v>
      </c>
      <c r="B8037">
        <v>6769</v>
      </c>
      <c r="C8037" s="24">
        <v>42488</v>
      </c>
      <c r="D8037" s="24">
        <v>42853</v>
      </c>
      <c r="E8037">
        <v>3750</v>
      </c>
      <c r="F8037" s="31">
        <v>7324.6132387677426</v>
      </c>
      <c r="G8037" s="24">
        <v>42796</v>
      </c>
      <c r="H8037" s="33">
        <v>2</v>
      </c>
      <c r="I8037">
        <v>0.89574241276323197</v>
      </c>
      <c r="J8037" s="40">
        <v>44046.540136826203</v>
      </c>
    </row>
    <row r="8038" spans="1:10" x14ac:dyDescent="0.3">
      <c r="A8038" s="29">
        <v>8034</v>
      </c>
      <c r="B8038">
        <v>6769</v>
      </c>
      <c r="C8038" s="24">
        <v>42488</v>
      </c>
      <c r="D8038" s="24">
        <v>42853</v>
      </c>
      <c r="E8038">
        <v>3750</v>
      </c>
      <c r="F8038" s="31">
        <v>1400.0422529228476</v>
      </c>
      <c r="G8038" s="24">
        <v>42570</v>
      </c>
      <c r="H8038" s="33">
        <v>1</v>
      </c>
      <c r="I8038">
        <v>0.98884995907581841</v>
      </c>
      <c r="J8038" s="40">
        <v>42882.569970825956</v>
      </c>
    </row>
    <row r="8039" spans="1:10" x14ac:dyDescent="0.3">
      <c r="A8039" s="29">
        <v>8035</v>
      </c>
      <c r="B8039">
        <v>6770</v>
      </c>
      <c r="C8039" s="24">
        <v>42466</v>
      </c>
      <c r="D8039" s="24">
        <v>43561</v>
      </c>
      <c r="E8039">
        <v>6250</v>
      </c>
      <c r="F8039" s="31">
        <v>12713.803593964913</v>
      </c>
      <c r="G8039" s="24">
        <v>42980</v>
      </c>
      <c r="H8039" s="33">
        <v>3</v>
      </c>
      <c r="I8039">
        <v>0.80482337140270255</v>
      </c>
      <c r="J8039" s="40">
        <v>43021.637984287292</v>
      </c>
    </row>
    <row r="8040" spans="1:10" x14ac:dyDescent="0.3">
      <c r="A8040" s="29">
        <v>8036</v>
      </c>
      <c r="B8040">
        <v>6771</v>
      </c>
      <c r="C8040" s="24">
        <v>42466</v>
      </c>
      <c r="D8040" s="24">
        <v>43561</v>
      </c>
      <c r="E8040">
        <v>4375</v>
      </c>
      <c r="F8040" s="31">
        <v>1207.2753573925281</v>
      </c>
      <c r="G8040" s="24">
        <v>42567</v>
      </c>
      <c r="H8040" s="33">
        <v>1</v>
      </c>
      <c r="I8040">
        <v>0.98884995907581841</v>
      </c>
      <c r="J8040" s="40">
        <v>42974.33754793839</v>
      </c>
    </row>
    <row r="8041" spans="1:10" x14ac:dyDescent="0.3">
      <c r="A8041" s="29">
        <v>8037</v>
      </c>
      <c r="B8041">
        <v>6772</v>
      </c>
      <c r="C8041" s="24">
        <v>42497</v>
      </c>
      <c r="D8041" s="24">
        <v>42862</v>
      </c>
      <c r="E8041">
        <v>4375</v>
      </c>
      <c r="F8041" s="31">
        <v>3113.5107595055192</v>
      </c>
      <c r="G8041" s="24">
        <v>42776</v>
      </c>
      <c r="H8041" s="33">
        <v>1</v>
      </c>
      <c r="I8041">
        <v>0.98884995907581841</v>
      </c>
      <c r="J8041" s="40">
        <v>42859.561977929618</v>
      </c>
    </row>
    <row r="8042" spans="1:10" x14ac:dyDescent="0.3">
      <c r="A8042" s="29">
        <v>8038</v>
      </c>
      <c r="B8042">
        <v>6772</v>
      </c>
      <c r="C8042" s="24">
        <v>42497</v>
      </c>
      <c r="D8042" s="24">
        <v>42862</v>
      </c>
      <c r="E8042">
        <v>4375</v>
      </c>
      <c r="F8042" s="31">
        <v>895.01025158379434</v>
      </c>
      <c r="G8042" s="24">
        <v>42506</v>
      </c>
      <c r="H8042" s="33">
        <v>1</v>
      </c>
      <c r="I8042">
        <v>0.98884995907581841</v>
      </c>
      <c r="J8042" s="40">
        <v>42909.762758928169</v>
      </c>
    </row>
    <row r="8043" spans="1:10" x14ac:dyDescent="0.3">
      <c r="A8043" s="29">
        <v>8039</v>
      </c>
      <c r="B8043">
        <v>6773</v>
      </c>
      <c r="C8043" s="24">
        <v>42644</v>
      </c>
      <c r="D8043" s="24">
        <v>43739</v>
      </c>
      <c r="E8043">
        <v>5625</v>
      </c>
      <c r="F8043" s="31">
        <v>398.24590955398543</v>
      </c>
      <c r="G8043" s="24">
        <v>42807</v>
      </c>
      <c r="H8043" s="33">
        <v>1</v>
      </c>
      <c r="I8043">
        <v>0.98884995907581841</v>
      </c>
      <c r="J8043" s="40">
        <v>43583.195933825533</v>
      </c>
    </row>
    <row r="8044" spans="1:10" x14ac:dyDescent="0.3">
      <c r="A8044" s="29">
        <v>8040</v>
      </c>
      <c r="B8044">
        <v>6773</v>
      </c>
      <c r="C8044" s="24">
        <v>42644</v>
      </c>
      <c r="D8044" s="24">
        <v>43739</v>
      </c>
      <c r="E8044">
        <v>5625</v>
      </c>
      <c r="F8044" s="31">
        <v>265.74164814757813</v>
      </c>
      <c r="G8044" s="24">
        <v>43573</v>
      </c>
      <c r="H8044" s="33">
        <v>1</v>
      </c>
      <c r="I8044">
        <v>0.98884995907581841</v>
      </c>
      <c r="J8044" s="40">
        <v>43709.48318103308</v>
      </c>
    </row>
    <row r="8045" spans="1:10" x14ac:dyDescent="0.3">
      <c r="A8045" s="29">
        <v>8041</v>
      </c>
      <c r="B8045">
        <v>6774</v>
      </c>
      <c r="C8045" s="24">
        <v>42619</v>
      </c>
      <c r="D8045" s="24">
        <v>42984</v>
      </c>
      <c r="E8045">
        <v>4375</v>
      </c>
      <c r="F8045" s="31">
        <v>8421.4354196962595</v>
      </c>
      <c r="G8045" s="24">
        <v>42756</v>
      </c>
      <c r="H8045" s="33">
        <v>2</v>
      </c>
      <c r="I8045">
        <v>0.89574241276323197</v>
      </c>
      <c r="J8045" s="40">
        <v>43309.808714670471</v>
      </c>
    </row>
    <row r="8046" spans="1:10" x14ac:dyDescent="0.3">
      <c r="A8046" s="29">
        <v>8042</v>
      </c>
      <c r="B8046">
        <v>6774</v>
      </c>
      <c r="C8046" s="24">
        <v>42619</v>
      </c>
      <c r="D8046" s="24">
        <v>42984</v>
      </c>
      <c r="E8046">
        <v>4375</v>
      </c>
      <c r="F8046" s="31">
        <v>15992.467828105348</v>
      </c>
      <c r="G8046" s="24">
        <v>42793</v>
      </c>
      <c r="H8046" s="33">
        <v>3</v>
      </c>
      <c r="I8046">
        <v>0.80482337140270255</v>
      </c>
      <c r="J8046" s="40">
        <v>42793.742922914404</v>
      </c>
    </row>
    <row r="8047" spans="1:10" x14ac:dyDescent="0.3">
      <c r="A8047" s="29">
        <v>8043</v>
      </c>
      <c r="B8047">
        <v>6777</v>
      </c>
      <c r="C8047" s="24">
        <v>42458</v>
      </c>
      <c r="D8047" s="24">
        <v>42823</v>
      </c>
      <c r="E8047">
        <v>4375</v>
      </c>
      <c r="F8047" s="31">
        <v>663.01027076398248</v>
      </c>
      <c r="G8047" s="24">
        <v>42577</v>
      </c>
      <c r="H8047" s="33">
        <v>1</v>
      </c>
      <c r="I8047">
        <v>0.98884995907581841</v>
      </c>
      <c r="J8047" s="40">
        <v>42717.997507291991</v>
      </c>
    </row>
    <row r="8048" spans="1:10" x14ac:dyDescent="0.3">
      <c r="A8048" s="29">
        <v>8044</v>
      </c>
      <c r="B8048">
        <v>6778</v>
      </c>
      <c r="C8048" s="24">
        <v>42448</v>
      </c>
      <c r="D8048" s="24">
        <v>43543</v>
      </c>
      <c r="E8048">
        <v>5000</v>
      </c>
      <c r="F8048" s="31">
        <v>6008.3658176167055</v>
      </c>
      <c r="G8048" s="24">
        <v>43306</v>
      </c>
      <c r="H8048" s="33">
        <v>2</v>
      </c>
      <c r="I8048">
        <v>0.89574241276323197</v>
      </c>
      <c r="J8048" s="40">
        <v>43564.252692352937</v>
      </c>
    </row>
    <row r="8049" spans="1:10" x14ac:dyDescent="0.3">
      <c r="A8049" s="29">
        <v>8045</v>
      </c>
      <c r="B8049">
        <v>6779</v>
      </c>
      <c r="C8049" s="24">
        <v>42373</v>
      </c>
      <c r="D8049" s="24">
        <v>43104</v>
      </c>
      <c r="E8049">
        <v>6250</v>
      </c>
      <c r="F8049" s="31">
        <v>277.24934231902466</v>
      </c>
      <c r="G8049" s="24">
        <v>42603</v>
      </c>
      <c r="H8049" s="33">
        <v>1</v>
      </c>
      <c r="I8049">
        <v>0.98884995907581841</v>
      </c>
      <c r="J8049" s="40">
        <v>42875.049981840159</v>
      </c>
    </row>
    <row r="8050" spans="1:10" x14ac:dyDescent="0.3">
      <c r="A8050" s="29">
        <v>8046</v>
      </c>
      <c r="B8050">
        <v>6784</v>
      </c>
      <c r="C8050" s="24">
        <v>42448</v>
      </c>
      <c r="D8050" s="24">
        <v>43178</v>
      </c>
      <c r="E8050">
        <v>5000</v>
      </c>
      <c r="F8050" s="31">
        <v>2164.7653471614062</v>
      </c>
      <c r="G8050" s="24">
        <v>42964</v>
      </c>
      <c r="H8050" s="33">
        <v>1</v>
      </c>
      <c r="I8050">
        <v>0.98884995907581841</v>
      </c>
      <c r="J8050" s="40">
        <v>43684.989095056852</v>
      </c>
    </row>
    <row r="8051" spans="1:10" x14ac:dyDescent="0.3">
      <c r="A8051" s="29">
        <v>8047</v>
      </c>
      <c r="B8051">
        <v>6785</v>
      </c>
      <c r="C8051" s="24">
        <v>42648</v>
      </c>
      <c r="D8051" s="24">
        <v>43743</v>
      </c>
      <c r="E8051">
        <v>6250</v>
      </c>
      <c r="F8051" s="31">
        <v>589.73635056700175</v>
      </c>
      <c r="G8051" s="24">
        <v>43591</v>
      </c>
      <c r="H8051" s="33">
        <v>1</v>
      </c>
      <c r="I8051">
        <v>0.98884995907581841</v>
      </c>
      <c r="J8051" s="40">
        <v>43727.058494527315</v>
      </c>
    </row>
    <row r="8052" spans="1:10" x14ac:dyDescent="0.3">
      <c r="A8052" s="29">
        <v>8048</v>
      </c>
      <c r="B8052">
        <v>6786</v>
      </c>
      <c r="C8052" s="24">
        <v>42689</v>
      </c>
      <c r="D8052" s="24">
        <v>43784</v>
      </c>
      <c r="E8052">
        <v>6250</v>
      </c>
      <c r="F8052" s="31">
        <v>7405.779479746212</v>
      </c>
      <c r="G8052" s="24">
        <v>43457</v>
      </c>
      <c r="H8052" s="33">
        <v>2</v>
      </c>
      <c r="I8052">
        <v>0.89574241276323197</v>
      </c>
      <c r="J8052" s="40">
        <v>43477.838927845252</v>
      </c>
    </row>
    <row r="8053" spans="1:10" x14ac:dyDescent="0.3">
      <c r="A8053" s="29">
        <v>8049</v>
      </c>
      <c r="B8053">
        <v>6788</v>
      </c>
      <c r="C8053" s="24">
        <v>42535</v>
      </c>
      <c r="D8053" s="24">
        <v>42900</v>
      </c>
      <c r="E8053">
        <v>5000</v>
      </c>
      <c r="F8053" s="31">
        <v>737.07849004197533</v>
      </c>
      <c r="G8053" s="24">
        <v>42622</v>
      </c>
      <c r="H8053" s="33">
        <v>1</v>
      </c>
      <c r="I8053">
        <v>0.98884995907581841</v>
      </c>
      <c r="J8053" s="40">
        <v>43030.799761378628</v>
      </c>
    </row>
    <row r="8054" spans="1:10" x14ac:dyDescent="0.3">
      <c r="A8054" s="29">
        <v>8050</v>
      </c>
      <c r="B8054">
        <v>6794</v>
      </c>
      <c r="C8054" s="24">
        <v>42669</v>
      </c>
      <c r="D8054" s="24">
        <v>43764</v>
      </c>
      <c r="E8054">
        <v>5625</v>
      </c>
      <c r="F8054" s="31">
        <v>1781.4898297910549</v>
      </c>
      <c r="G8054" s="24">
        <v>43272</v>
      </c>
      <c r="H8054" s="33">
        <v>1</v>
      </c>
      <c r="I8054">
        <v>0.98884995907581841</v>
      </c>
      <c r="J8054" s="40">
        <v>43315.809222748554</v>
      </c>
    </row>
    <row r="8055" spans="1:10" x14ac:dyDescent="0.3">
      <c r="A8055" s="29">
        <v>8051</v>
      </c>
      <c r="B8055">
        <v>6794</v>
      </c>
      <c r="C8055" s="24">
        <v>42669</v>
      </c>
      <c r="D8055" s="24">
        <v>43764</v>
      </c>
      <c r="E8055">
        <v>5625</v>
      </c>
      <c r="F8055" s="31">
        <v>6874.8919186929143</v>
      </c>
      <c r="G8055" s="24">
        <v>42955</v>
      </c>
      <c r="H8055" s="33">
        <v>2</v>
      </c>
      <c r="I8055">
        <v>0.89574241276323197</v>
      </c>
      <c r="J8055" s="40">
        <v>43246.797481847185</v>
      </c>
    </row>
    <row r="8056" spans="1:10" x14ac:dyDescent="0.3">
      <c r="A8056" s="29">
        <v>8052</v>
      </c>
      <c r="B8056">
        <v>6795</v>
      </c>
      <c r="C8056" s="24">
        <v>42383</v>
      </c>
      <c r="D8056" s="24">
        <v>43479</v>
      </c>
      <c r="E8056">
        <v>4375</v>
      </c>
      <c r="F8056" s="31">
        <v>2754.7225117767207</v>
      </c>
      <c r="G8056" s="24">
        <v>42419</v>
      </c>
      <c r="H8056" s="33">
        <v>1</v>
      </c>
      <c r="I8056">
        <v>0.98884995907581841</v>
      </c>
      <c r="J8056" s="40">
        <v>42842.03633665893</v>
      </c>
    </row>
    <row r="8057" spans="1:10" x14ac:dyDescent="0.3">
      <c r="A8057" s="29">
        <v>8053</v>
      </c>
      <c r="B8057">
        <v>6796</v>
      </c>
      <c r="C8057" s="24">
        <v>42654</v>
      </c>
      <c r="D8057" s="24">
        <v>43019</v>
      </c>
      <c r="E8057">
        <v>6250</v>
      </c>
      <c r="F8057" s="31">
        <v>2230.8388380916454</v>
      </c>
      <c r="G8057" s="24">
        <v>42953</v>
      </c>
      <c r="H8057" s="33">
        <v>1</v>
      </c>
      <c r="I8057">
        <v>0.98884995907581841</v>
      </c>
      <c r="J8057" s="40">
        <v>42995.823727634997</v>
      </c>
    </row>
    <row r="8058" spans="1:10" x14ac:dyDescent="0.3">
      <c r="A8058" s="29">
        <v>8054</v>
      </c>
      <c r="B8058">
        <v>6796</v>
      </c>
      <c r="C8058" s="24">
        <v>42654</v>
      </c>
      <c r="D8058" s="24">
        <v>43019</v>
      </c>
      <c r="E8058">
        <v>6250</v>
      </c>
      <c r="F8058" s="31">
        <v>5127.4715098615388</v>
      </c>
      <c r="G8058" s="24">
        <v>43003</v>
      </c>
      <c r="H8058" s="33">
        <v>2</v>
      </c>
      <c r="I8058">
        <v>0.89574241276323197</v>
      </c>
      <c r="J8058" s="40">
        <v>43869.180460670323</v>
      </c>
    </row>
    <row r="8059" spans="1:10" x14ac:dyDescent="0.3">
      <c r="A8059" s="29">
        <v>8055</v>
      </c>
      <c r="B8059">
        <v>6797</v>
      </c>
      <c r="C8059" s="24">
        <v>42372</v>
      </c>
      <c r="D8059" s="24">
        <v>43468</v>
      </c>
      <c r="E8059">
        <v>3750</v>
      </c>
      <c r="F8059" s="31">
        <v>4882.9132932550556</v>
      </c>
      <c r="G8059" s="24">
        <v>42609</v>
      </c>
      <c r="H8059" s="33">
        <v>1</v>
      </c>
      <c r="I8059">
        <v>0.98884995907581841</v>
      </c>
      <c r="J8059" s="40">
        <v>42919.358256502055</v>
      </c>
    </row>
    <row r="8060" spans="1:10" x14ac:dyDescent="0.3">
      <c r="A8060" s="29">
        <v>8056</v>
      </c>
      <c r="B8060">
        <v>6797</v>
      </c>
      <c r="C8060" s="24">
        <v>42372</v>
      </c>
      <c r="D8060" s="24">
        <v>43468</v>
      </c>
      <c r="E8060">
        <v>3750</v>
      </c>
      <c r="F8060" s="31">
        <v>8363.1361758864259</v>
      </c>
      <c r="G8060" s="24">
        <v>42411</v>
      </c>
      <c r="H8060" s="33">
        <v>2</v>
      </c>
      <c r="I8060">
        <v>0.89574241276323197</v>
      </c>
      <c r="J8060" s="40">
        <v>42571.920191327452</v>
      </c>
    </row>
    <row r="8061" spans="1:10" x14ac:dyDescent="0.3">
      <c r="A8061" s="29">
        <v>8057</v>
      </c>
      <c r="B8061">
        <v>6798</v>
      </c>
      <c r="C8061" s="24">
        <v>42425</v>
      </c>
      <c r="D8061" s="24">
        <v>43521</v>
      </c>
      <c r="E8061">
        <v>5000</v>
      </c>
      <c r="F8061" s="31">
        <v>2291.4225252109741</v>
      </c>
      <c r="G8061" s="24">
        <v>43485</v>
      </c>
      <c r="H8061" s="33">
        <v>1</v>
      </c>
      <c r="I8061">
        <v>0.98884995907581841</v>
      </c>
      <c r="J8061" s="40">
        <v>44023.271635615463</v>
      </c>
    </row>
    <row r="8062" spans="1:10" x14ac:dyDescent="0.3">
      <c r="A8062" s="29">
        <v>8058</v>
      </c>
      <c r="B8062">
        <v>6799</v>
      </c>
      <c r="C8062" s="24">
        <v>42614</v>
      </c>
      <c r="D8062" s="24">
        <v>43344</v>
      </c>
      <c r="E8062">
        <v>6250</v>
      </c>
      <c r="F8062" s="31">
        <v>3246.7052912374284</v>
      </c>
      <c r="G8062" s="24">
        <v>43204</v>
      </c>
      <c r="H8062" s="33">
        <v>1</v>
      </c>
      <c r="I8062">
        <v>0.98884995907581841</v>
      </c>
      <c r="J8062" s="40">
        <v>43282.339688137792</v>
      </c>
    </row>
    <row r="8063" spans="1:10" x14ac:dyDescent="0.3">
      <c r="A8063" s="29">
        <v>8059</v>
      </c>
      <c r="B8063">
        <v>6800</v>
      </c>
      <c r="C8063" s="24">
        <v>42576</v>
      </c>
      <c r="D8063" s="24">
        <v>43671</v>
      </c>
      <c r="E8063">
        <v>6250</v>
      </c>
      <c r="F8063" s="31">
        <v>2186.7145534381712</v>
      </c>
      <c r="G8063" s="24">
        <v>42737</v>
      </c>
      <c r="H8063" s="33">
        <v>1</v>
      </c>
      <c r="I8063">
        <v>0.98884995907581841</v>
      </c>
      <c r="J8063" s="40">
        <v>42822.389784602157</v>
      </c>
    </row>
    <row r="8064" spans="1:10" x14ac:dyDescent="0.3">
      <c r="A8064" s="29">
        <v>8060</v>
      </c>
      <c r="B8064">
        <v>6800</v>
      </c>
      <c r="C8064" s="24">
        <v>42576</v>
      </c>
      <c r="D8064" s="24">
        <v>43671</v>
      </c>
      <c r="E8064">
        <v>6250</v>
      </c>
      <c r="F8064" s="31">
        <v>2074.3782107579163</v>
      </c>
      <c r="G8064" s="24">
        <v>42679</v>
      </c>
      <c r="H8064" s="33">
        <v>1</v>
      </c>
      <c r="I8064">
        <v>0.98884995907581841</v>
      </c>
      <c r="J8064" s="40">
        <v>42936.832765386775</v>
      </c>
    </row>
    <row r="8065" spans="1:10" x14ac:dyDescent="0.3">
      <c r="A8065" s="29">
        <v>8061</v>
      </c>
      <c r="B8065">
        <v>6806</v>
      </c>
      <c r="C8065" s="24">
        <v>42472</v>
      </c>
      <c r="D8065" s="24">
        <v>43567</v>
      </c>
      <c r="E8065">
        <v>4375</v>
      </c>
      <c r="F8065" s="31">
        <v>2138.940063462946</v>
      </c>
      <c r="G8065" s="24">
        <v>42719</v>
      </c>
      <c r="H8065" s="33">
        <v>1</v>
      </c>
      <c r="I8065">
        <v>0.98884995907581841</v>
      </c>
      <c r="J8065" s="40">
        <v>44170.965045951234</v>
      </c>
    </row>
    <row r="8066" spans="1:10" x14ac:dyDescent="0.3">
      <c r="A8066" s="29">
        <v>8062</v>
      </c>
      <c r="B8066">
        <v>6806</v>
      </c>
      <c r="C8066" s="24">
        <v>42472</v>
      </c>
      <c r="D8066" s="24">
        <v>43567</v>
      </c>
      <c r="E8066">
        <v>4375</v>
      </c>
      <c r="F8066" s="31">
        <v>8024.4904076376124</v>
      </c>
      <c r="G8066" s="24">
        <v>42616</v>
      </c>
      <c r="H8066" s="33">
        <v>2</v>
      </c>
      <c r="I8066">
        <v>0.89574241276323197</v>
      </c>
      <c r="J8066" s="40">
        <v>42739.305920839419</v>
      </c>
    </row>
    <row r="8067" spans="1:10" x14ac:dyDescent="0.3">
      <c r="A8067" s="29">
        <v>8063</v>
      </c>
      <c r="B8067">
        <v>6806</v>
      </c>
      <c r="C8067" s="24">
        <v>42472</v>
      </c>
      <c r="D8067" s="24">
        <v>43567</v>
      </c>
      <c r="E8067">
        <v>4375</v>
      </c>
      <c r="F8067" s="31">
        <v>4676.8264773405099</v>
      </c>
      <c r="G8067" s="24">
        <v>42480</v>
      </c>
      <c r="H8067" s="33">
        <v>1</v>
      </c>
      <c r="I8067">
        <v>0.98884995907581841</v>
      </c>
      <c r="J8067" s="40">
        <v>42801.186156204647</v>
      </c>
    </row>
    <row r="8068" spans="1:10" x14ac:dyDescent="0.3">
      <c r="A8068" s="29">
        <v>8064</v>
      </c>
      <c r="B8068">
        <v>6810</v>
      </c>
      <c r="C8068" s="24">
        <v>42479</v>
      </c>
      <c r="D8068" s="24">
        <v>43574</v>
      </c>
      <c r="E8068">
        <v>4375</v>
      </c>
      <c r="F8068" s="31">
        <v>2289.1702075616017</v>
      </c>
      <c r="G8068" s="24">
        <v>43228</v>
      </c>
      <c r="H8068" s="33">
        <v>1</v>
      </c>
      <c r="I8068">
        <v>0.98884995907581841</v>
      </c>
      <c r="J8068" s="40">
        <v>43369.473389330458</v>
      </c>
    </row>
    <row r="8069" spans="1:10" x14ac:dyDescent="0.3">
      <c r="A8069" s="29">
        <v>8065</v>
      </c>
      <c r="B8069">
        <v>6810</v>
      </c>
      <c r="C8069" s="24">
        <v>42479</v>
      </c>
      <c r="D8069" s="24">
        <v>43574</v>
      </c>
      <c r="E8069">
        <v>4375</v>
      </c>
      <c r="F8069" s="31">
        <v>2124.4132083942891</v>
      </c>
      <c r="G8069" s="24">
        <v>42637</v>
      </c>
      <c r="H8069" s="33">
        <v>1</v>
      </c>
      <c r="I8069">
        <v>0.98884995907581841</v>
      </c>
      <c r="J8069" s="40">
        <v>42662.145233023359</v>
      </c>
    </row>
    <row r="8070" spans="1:10" x14ac:dyDescent="0.3">
      <c r="A8070" s="29">
        <v>8066</v>
      </c>
      <c r="B8070">
        <v>6812</v>
      </c>
      <c r="C8070" s="24">
        <v>42657</v>
      </c>
      <c r="D8070" s="24">
        <v>43387</v>
      </c>
      <c r="E8070">
        <v>5000</v>
      </c>
      <c r="F8070" s="31">
        <v>3099.3827346932994</v>
      </c>
      <c r="G8070" s="24">
        <v>43205</v>
      </c>
      <c r="H8070" s="33">
        <v>1</v>
      </c>
      <c r="I8070">
        <v>0.98884995907581841</v>
      </c>
      <c r="J8070" s="40">
        <v>44250.924885439897</v>
      </c>
    </row>
    <row r="8071" spans="1:10" x14ac:dyDescent="0.3">
      <c r="A8071" s="29">
        <v>8067</v>
      </c>
      <c r="B8071">
        <v>6812</v>
      </c>
      <c r="C8071" s="24">
        <v>42657</v>
      </c>
      <c r="D8071" s="24">
        <v>43387</v>
      </c>
      <c r="E8071">
        <v>5000</v>
      </c>
      <c r="F8071" s="31">
        <v>3647.0763694788052</v>
      </c>
      <c r="G8071" s="24">
        <v>43167</v>
      </c>
      <c r="H8071" s="33">
        <v>1</v>
      </c>
      <c r="I8071">
        <v>0.98884995907581841</v>
      </c>
      <c r="J8071" s="40">
        <v>43250.415857565691</v>
      </c>
    </row>
    <row r="8072" spans="1:10" x14ac:dyDescent="0.3">
      <c r="A8072" s="29">
        <v>8068</v>
      </c>
      <c r="B8072">
        <v>6814</v>
      </c>
      <c r="C8072" s="24">
        <v>42603</v>
      </c>
      <c r="D8072" s="24">
        <v>42968</v>
      </c>
      <c r="E8072">
        <v>3750</v>
      </c>
      <c r="F8072" s="31">
        <v>1367.4416684450025</v>
      </c>
      <c r="G8072" s="24">
        <v>42914</v>
      </c>
      <c r="H8072" s="33">
        <v>1</v>
      </c>
      <c r="I8072">
        <v>0.98884995907581841</v>
      </c>
      <c r="J8072" s="40">
        <v>43117.892022239044</v>
      </c>
    </row>
    <row r="8073" spans="1:10" x14ac:dyDescent="0.3">
      <c r="A8073" s="29">
        <v>8069</v>
      </c>
      <c r="B8073">
        <v>6815</v>
      </c>
      <c r="C8073" s="24">
        <v>42439</v>
      </c>
      <c r="D8073" s="24">
        <v>42804</v>
      </c>
      <c r="E8073">
        <v>6250</v>
      </c>
      <c r="F8073" s="31">
        <v>8985.5000594633202</v>
      </c>
      <c r="G8073" s="24">
        <v>42630</v>
      </c>
      <c r="H8073" s="33">
        <v>2</v>
      </c>
      <c r="I8073">
        <v>0.89574241276323197</v>
      </c>
      <c r="J8073" s="40">
        <v>43221.282039708465</v>
      </c>
    </row>
    <row r="8074" spans="1:10" x14ac:dyDescent="0.3">
      <c r="A8074" s="29">
        <v>8070</v>
      </c>
      <c r="B8074">
        <v>6815</v>
      </c>
      <c r="C8074" s="24">
        <v>42439</v>
      </c>
      <c r="D8074" s="24">
        <v>42804</v>
      </c>
      <c r="E8074">
        <v>6250</v>
      </c>
      <c r="F8074" s="31">
        <v>4581.0568190983877</v>
      </c>
      <c r="G8074" s="24">
        <v>42653</v>
      </c>
      <c r="H8074" s="33">
        <v>1</v>
      </c>
      <c r="I8074">
        <v>0.98884995907581841</v>
      </c>
      <c r="J8074" s="40">
        <v>43052.227133237175</v>
      </c>
    </row>
    <row r="8075" spans="1:10" x14ac:dyDescent="0.3">
      <c r="A8075" s="29">
        <v>8071</v>
      </c>
      <c r="B8075">
        <v>6817</v>
      </c>
      <c r="C8075" s="24">
        <v>42395</v>
      </c>
      <c r="D8075" s="24">
        <v>43491</v>
      </c>
      <c r="E8075">
        <v>6250</v>
      </c>
      <c r="F8075" s="31">
        <v>2929.1705513905531</v>
      </c>
      <c r="G8075" s="24">
        <v>43359</v>
      </c>
      <c r="H8075" s="33">
        <v>1</v>
      </c>
      <c r="I8075">
        <v>0.98884995907581841</v>
      </c>
      <c r="J8075" s="40">
        <v>44310.307414223847</v>
      </c>
    </row>
    <row r="8076" spans="1:10" x14ac:dyDescent="0.3">
      <c r="A8076" s="29">
        <v>8072</v>
      </c>
      <c r="B8076">
        <v>6818</v>
      </c>
      <c r="C8076" s="24">
        <v>42686</v>
      </c>
      <c r="D8076" s="24">
        <v>43051</v>
      </c>
      <c r="E8076">
        <v>5000</v>
      </c>
      <c r="F8076" s="31">
        <v>3281.3814578711431</v>
      </c>
      <c r="G8076" s="24">
        <v>42962</v>
      </c>
      <c r="H8076" s="33">
        <v>1</v>
      </c>
      <c r="I8076">
        <v>0.98884995907581841</v>
      </c>
      <c r="J8076" s="40">
        <v>45768.365951237785</v>
      </c>
    </row>
    <row r="8077" spans="1:10" x14ac:dyDescent="0.3">
      <c r="A8077" s="29">
        <v>8073</v>
      </c>
      <c r="B8077">
        <v>6819</v>
      </c>
      <c r="C8077" s="24">
        <v>42450</v>
      </c>
      <c r="D8077" s="24">
        <v>43545</v>
      </c>
      <c r="E8077">
        <v>3750</v>
      </c>
      <c r="F8077" s="31">
        <v>10953.475170948788</v>
      </c>
      <c r="G8077" s="24">
        <v>42542</v>
      </c>
      <c r="H8077" s="33">
        <v>3</v>
      </c>
      <c r="I8077">
        <v>0.80482337140270255</v>
      </c>
      <c r="J8077" s="40">
        <v>44312.692028822639</v>
      </c>
    </row>
    <row r="8078" spans="1:10" x14ac:dyDescent="0.3">
      <c r="A8078" s="29">
        <v>8074</v>
      </c>
      <c r="B8078">
        <v>6819</v>
      </c>
      <c r="C8078" s="24">
        <v>42450</v>
      </c>
      <c r="D8078" s="24">
        <v>43545</v>
      </c>
      <c r="E8078">
        <v>3750</v>
      </c>
      <c r="F8078" s="31">
        <v>2865.5055877808422</v>
      </c>
      <c r="G8078" s="24">
        <v>42467</v>
      </c>
      <c r="H8078" s="33">
        <v>1</v>
      </c>
      <c r="I8078">
        <v>0.98884995907581841</v>
      </c>
      <c r="J8078" s="40">
        <v>42681.404044329902</v>
      </c>
    </row>
    <row r="8079" spans="1:10" x14ac:dyDescent="0.3">
      <c r="A8079" s="29">
        <v>8075</v>
      </c>
      <c r="B8079">
        <v>6819</v>
      </c>
      <c r="C8079" s="24">
        <v>42450</v>
      </c>
      <c r="D8079" s="24">
        <v>43545</v>
      </c>
      <c r="E8079">
        <v>3750</v>
      </c>
      <c r="F8079" s="31">
        <v>3006.8974184888466</v>
      </c>
      <c r="G8079" s="24">
        <v>43256</v>
      </c>
      <c r="H8079" s="33">
        <v>1</v>
      </c>
      <c r="I8079">
        <v>0.98884995907581841</v>
      </c>
      <c r="J8079" s="40">
        <v>44033.359412528836</v>
      </c>
    </row>
    <row r="8080" spans="1:10" x14ac:dyDescent="0.3">
      <c r="A8080" s="29">
        <v>8076</v>
      </c>
      <c r="B8080">
        <v>6820</v>
      </c>
      <c r="C8080" s="24">
        <v>42606</v>
      </c>
      <c r="D8080" s="24">
        <v>43701</v>
      </c>
      <c r="E8080">
        <v>3750</v>
      </c>
      <c r="F8080" s="31">
        <v>4467.1126908493861</v>
      </c>
      <c r="G8080" s="24">
        <v>42852</v>
      </c>
      <c r="H8080" s="33">
        <v>1</v>
      </c>
      <c r="I8080">
        <v>0.98884995907581841</v>
      </c>
      <c r="J8080" s="40">
        <v>42890.085195392785</v>
      </c>
    </row>
    <row r="8081" spans="1:10" x14ac:dyDescent="0.3">
      <c r="A8081" s="29">
        <v>8077</v>
      </c>
      <c r="B8081">
        <v>6821</v>
      </c>
      <c r="C8081" s="24">
        <v>42444</v>
      </c>
      <c r="D8081" s="24">
        <v>43539</v>
      </c>
      <c r="E8081">
        <v>6250</v>
      </c>
      <c r="F8081" s="31">
        <v>765.36536020683525</v>
      </c>
      <c r="G8081" s="24">
        <v>42892</v>
      </c>
      <c r="H8081" s="33">
        <v>1</v>
      </c>
      <c r="I8081">
        <v>0.98884995907581841</v>
      </c>
      <c r="J8081" s="40">
        <v>43480.527826246864</v>
      </c>
    </row>
    <row r="8082" spans="1:10" x14ac:dyDescent="0.3">
      <c r="A8082" s="29">
        <v>8078</v>
      </c>
      <c r="B8082">
        <v>6822</v>
      </c>
      <c r="C8082" s="24">
        <v>42454</v>
      </c>
      <c r="D8082" s="24">
        <v>43184</v>
      </c>
      <c r="E8082">
        <v>3750</v>
      </c>
      <c r="F8082" s="31">
        <v>302.63062594692286</v>
      </c>
      <c r="G8082" s="24">
        <v>42482</v>
      </c>
      <c r="H8082" s="33">
        <v>1</v>
      </c>
      <c r="I8082">
        <v>0.98884995907581841</v>
      </c>
      <c r="J8082" s="40">
        <v>43259.81094841961</v>
      </c>
    </row>
    <row r="8083" spans="1:10" x14ac:dyDescent="0.3">
      <c r="A8083" s="29">
        <v>8079</v>
      </c>
      <c r="B8083">
        <v>6824</v>
      </c>
      <c r="C8083" s="24">
        <v>42482</v>
      </c>
      <c r="D8083" s="24">
        <v>43577</v>
      </c>
      <c r="E8083">
        <v>4375</v>
      </c>
      <c r="F8083" s="31">
        <v>8364.7029189892437</v>
      </c>
      <c r="G8083" s="24">
        <v>42946</v>
      </c>
      <c r="H8083" s="33">
        <v>2</v>
      </c>
      <c r="I8083">
        <v>0.89574241276323197</v>
      </c>
      <c r="J8083" s="40">
        <v>45203.085316976561</v>
      </c>
    </row>
    <row r="8084" spans="1:10" x14ac:dyDescent="0.3">
      <c r="A8084" s="29">
        <v>8080</v>
      </c>
      <c r="B8084">
        <v>6824</v>
      </c>
      <c r="C8084" s="24">
        <v>42482</v>
      </c>
      <c r="D8084" s="24">
        <v>43577</v>
      </c>
      <c r="E8084">
        <v>4375</v>
      </c>
      <c r="F8084" s="31">
        <v>1869.8656623359541</v>
      </c>
      <c r="G8084" s="24">
        <v>43155</v>
      </c>
      <c r="H8084" s="33">
        <v>1</v>
      </c>
      <c r="I8084">
        <v>0.98884995907581841</v>
      </c>
      <c r="J8084" s="40">
        <v>43387.063595610831</v>
      </c>
    </row>
    <row r="8085" spans="1:10" x14ac:dyDescent="0.3">
      <c r="A8085" s="29">
        <v>8081</v>
      </c>
      <c r="B8085">
        <v>6825</v>
      </c>
      <c r="C8085" s="24">
        <v>42370</v>
      </c>
      <c r="D8085" s="24">
        <v>43466</v>
      </c>
      <c r="E8085">
        <v>4375</v>
      </c>
      <c r="F8085" s="31">
        <v>485.92026658117248</v>
      </c>
      <c r="G8085" s="24">
        <v>42842</v>
      </c>
      <c r="H8085" s="33">
        <v>1</v>
      </c>
      <c r="I8085">
        <v>0.98884995907581841</v>
      </c>
      <c r="J8085" s="40">
        <v>43014.022623208337</v>
      </c>
    </row>
    <row r="8086" spans="1:10" x14ac:dyDescent="0.3">
      <c r="A8086" s="29">
        <v>8082</v>
      </c>
      <c r="B8086">
        <v>6825</v>
      </c>
      <c r="C8086" s="24">
        <v>42370</v>
      </c>
      <c r="D8086" s="24">
        <v>43466</v>
      </c>
      <c r="E8086">
        <v>4375</v>
      </c>
      <c r="F8086" s="31">
        <v>1157.524349942604</v>
      </c>
      <c r="G8086" s="24">
        <v>42475</v>
      </c>
      <c r="H8086" s="33">
        <v>1</v>
      </c>
      <c r="I8086">
        <v>0.98884995907581841</v>
      </c>
      <c r="J8086" s="40">
        <v>42712.931854478877</v>
      </c>
    </row>
    <row r="8087" spans="1:10" x14ac:dyDescent="0.3">
      <c r="A8087" s="29">
        <v>8083</v>
      </c>
      <c r="B8087">
        <v>6828</v>
      </c>
      <c r="C8087" s="24">
        <v>42705</v>
      </c>
      <c r="D8087" s="24">
        <v>43070</v>
      </c>
      <c r="E8087">
        <v>5000</v>
      </c>
      <c r="F8087" s="31">
        <v>4345.4543014358342</v>
      </c>
      <c r="G8087" s="24">
        <v>42741</v>
      </c>
      <c r="H8087" s="33">
        <v>1</v>
      </c>
      <c r="I8087">
        <v>0.98884995907581841</v>
      </c>
      <c r="J8087" s="40">
        <v>42979.782268756338</v>
      </c>
    </row>
    <row r="8088" spans="1:10" x14ac:dyDescent="0.3">
      <c r="A8088" s="29">
        <v>8084</v>
      </c>
      <c r="B8088">
        <v>6828</v>
      </c>
      <c r="C8088" s="24">
        <v>42705</v>
      </c>
      <c r="D8088" s="24">
        <v>43070</v>
      </c>
      <c r="E8088">
        <v>5000</v>
      </c>
      <c r="F8088" s="31">
        <v>5514.8319905715944</v>
      </c>
      <c r="G8088" s="24">
        <v>42754</v>
      </c>
      <c r="H8088" s="33">
        <v>2</v>
      </c>
      <c r="I8088">
        <v>0.89574241276323197</v>
      </c>
      <c r="J8088" s="40">
        <v>42948.490127239573</v>
      </c>
    </row>
    <row r="8089" spans="1:10" x14ac:dyDescent="0.3">
      <c r="A8089" s="29">
        <v>8085</v>
      </c>
      <c r="B8089">
        <v>6828</v>
      </c>
      <c r="C8089" s="24">
        <v>42705</v>
      </c>
      <c r="D8089" s="24">
        <v>43070</v>
      </c>
      <c r="E8089">
        <v>5000</v>
      </c>
      <c r="F8089" s="31">
        <v>145.8475686647642</v>
      </c>
      <c r="G8089" s="24">
        <v>42882</v>
      </c>
      <c r="H8089" s="33">
        <v>1</v>
      </c>
      <c r="I8089">
        <v>0.98884995907581841</v>
      </c>
      <c r="J8089" s="40">
        <v>42953.780109973413</v>
      </c>
    </row>
    <row r="8090" spans="1:10" x14ac:dyDescent="0.3">
      <c r="A8090" s="29">
        <v>8086</v>
      </c>
      <c r="B8090">
        <v>6831</v>
      </c>
      <c r="C8090" s="24">
        <v>42468</v>
      </c>
      <c r="D8090" s="24">
        <v>43563</v>
      </c>
      <c r="E8090">
        <v>6250</v>
      </c>
      <c r="F8090" s="31">
        <v>1907.5659182870113</v>
      </c>
      <c r="G8090" s="24">
        <v>42503</v>
      </c>
      <c r="H8090" s="33">
        <v>1</v>
      </c>
      <c r="I8090">
        <v>0.98884995907581841</v>
      </c>
      <c r="J8090" s="40">
        <v>42667.815152723357</v>
      </c>
    </row>
    <row r="8091" spans="1:10" x14ac:dyDescent="0.3">
      <c r="A8091" s="29">
        <v>8087</v>
      </c>
      <c r="B8091">
        <v>6832</v>
      </c>
      <c r="C8091" s="24">
        <v>42563</v>
      </c>
      <c r="D8091" s="24">
        <v>43293</v>
      </c>
      <c r="E8091">
        <v>6250</v>
      </c>
      <c r="F8091" s="31">
        <v>21.540594709305967</v>
      </c>
      <c r="G8091" s="24">
        <v>42611</v>
      </c>
      <c r="H8091" s="33">
        <v>1</v>
      </c>
      <c r="I8091">
        <v>0.98884995907581841</v>
      </c>
      <c r="J8091" s="40">
        <v>42965.992965744153</v>
      </c>
    </row>
    <row r="8092" spans="1:10" x14ac:dyDescent="0.3">
      <c r="A8092" s="29">
        <v>8088</v>
      </c>
      <c r="B8092">
        <v>6833</v>
      </c>
      <c r="C8092" s="24">
        <v>42725</v>
      </c>
      <c r="D8092" s="24">
        <v>43090</v>
      </c>
      <c r="E8092">
        <v>6250</v>
      </c>
      <c r="F8092" s="31">
        <v>18902.748246753938</v>
      </c>
      <c r="G8092" s="24">
        <v>42881</v>
      </c>
      <c r="H8092" s="33">
        <v>3</v>
      </c>
      <c r="I8092">
        <v>0.80482337140270255</v>
      </c>
      <c r="J8092" s="40">
        <v>43498.712146775906</v>
      </c>
    </row>
    <row r="8093" spans="1:10" x14ac:dyDescent="0.3">
      <c r="A8093" s="29">
        <v>8089</v>
      </c>
      <c r="B8093">
        <v>6834</v>
      </c>
      <c r="C8093" s="24">
        <v>42704</v>
      </c>
      <c r="D8093" s="24">
        <v>43799</v>
      </c>
      <c r="E8093">
        <v>6250</v>
      </c>
      <c r="F8093" s="31">
        <v>2956.7850097151418</v>
      </c>
      <c r="G8093" s="24">
        <v>43442</v>
      </c>
      <c r="H8093" s="33">
        <v>1</v>
      </c>
      <c r="I8093">
        <v>0.98884995907581841</v>
      </c>
      <c r="J8093" s="40">
        <v>43984.972853485975</v>
      </c>
    </row>
    <row r="8094" spans="1:10" x14ac:dyDescent="0.3">
      <c r="A8094" s="29">
        <v>8090</v>
      </c>
      <c r="B8094">
        <v>6834</v>
      </c>
      <c r="C8094" s="24">
        <v>42704</v>
      </c>
      <c r="D8094" s="24">
        <v>43799</v>
      </c>
      <c r="E8094">
        <v>6250</v>
      </c>
      <c r="F8094" s="31">
        <v>10425.644113749921</v>
      </c>
      <c r="G8094" s="24">
        <v>42903</v>
      </c>
      <c r="H8094" s="33">
        <v>3</v>
      </c>
      <c r="I8094">
        <v>0.80482337140270255</v>
      </c>
      <c r="J8094" s="40">
        <v>43665.263997749171</v>
      </c>
    </row>
    <row r="8095" spans="1:10" x14ac:dyDescent="0.3">
      <c r="A8095" s="29">
        <v>8091</v>
      </c>
      <c r="B8095">
        <v>6835</v>
      </c>
      <c r="C8095" s="24">
        <v>42726</v>
      </c>
      <c r="D8095" s="24">
        <v>43091</v>
      </c>
      <c r="E8095">
        <v>6250</v>
      </c>
      <c r="F8095" s="31">
        <v>3197.8222649801146</v>
      </c>
      <c r="G8095" s="24">
        <v>43076</v>
      </c>
      <c r="H8095" s="33">
        <v>1</v>
      </c>
      <c r="I8095">
        <v>0.98884995907581841</v>
      </c>
      <c r="J8095" s="40">
        <v>43260.83147345046</v>
      </c>
    </row>
    <row r="8096" spans="1:10" x14ac:dyDescent="0.3">
      <c r="A8096" s="29">
        <v>8092</v>
      </c>
      <c r="B8096">
        <v>6836</v>
      </c>
      <c r="C8096" s="24">
        <v>42682</v>
      </c>
      <c r="D8096" s="24">
        <v>43777</v>
      </c>
      <c r="E8096">
        <v>5000</v>
      </c>
      <c r="F8096" s="31">
        <v>28657.03177899943</v>
      </c>
      <c r="G8096" s="24">
        <v>43464</v>
      </c>
      <c r="H8096" s="33">
        <v>4</v>
      </c>
      <c r="I8096">
        <v>0.7196296248241657</v>
      </c>
      <c r="J8096" s="40">
        <v>43765.263638955199</v>
      </c>
    </row>
    <row r="8097" spans="1:10" x14ac:dyDescent="0.3">
      <c r="A8097" s="29">
        <v>8093</v>
      </c>
      <c r="B8097">
        <v>6837</v>
      </c>
      <c r="C8097" s="24">
        <v>42627</v>
      </c>
      <c r="D8097" s="24">
        <v>43722</v>
      </c>
      <c r="E8097">
        <v>5625</v>
      </c>
      <c r="F8097" s="31">
        <v>2714.7126645908306</v>
      </c>
      <c r="G8097" s="24">
        <v>43627</v>
      </c>
      <c r="H8097" s="33">
        <v>1</v>
      </c>
      <c r="I8097">
        <v>0.98884995907581841</v>
      </c>
      <c r="J8097" s="40">
        <v>43824.056592969493</v>
      </c>
    </row>
    <row r="8098" spans="1:10" x14ac:dyDescent="0.3">
      <c r="A8098" s="29">
        <v>8094</v>
      </c>
      <c r="B8098">
        <v>6837</v>
      </c>
      <c r="C8098" s="24">
        <v>42627</v>
      </c>
      <c r="D8098" s="24">
        <v>43722</v>
      </c>
      <c r="E8098">
        <v>5625</v>
      </c>
      <c r="F8098" s="31">
        <v>4002.523440369559</v>
      </c>
      <c r="G8098" s="24">
        <v>42650</v>
      </c>
      <c r="H8098" s="33">
        <v>1</v>
      </c>
      <c r="I8098">
        <v>0.98884995907581841</v>
      </c>
      <c r="J8098" s="40">
        <v>42661.105782140781</v>
      </c>
    </row>
    <row r="8099" spans="1:10" x14ac:dyDescent="0.3">
      <c r="A8099" s="29">
        <v>8095</v>
      </c>
      <c r="B8099">
        <v>6839</v>
      </c>
      <c r="C8099" s="24">
        <v>42555</v>
      </c>
      <c r="D8099" s="24">
        <v>43285</v>
      </c>
      <c r="E8099">
        <v>4375</v>
      </c>
      <c r="F8099" s="31">
        <v>47.847818568209135</v>
      </c>
      <c r="G8099" s="24">
        <v>42725</v>
      </c>
      <c r="H8099" s="33">
        <v>1</v>
      </c>
      <c r="I8099">
        <v>0.98884995907581841</v>
      </c>
      <c r="J8099" s="40">
        <v>42736.312764862771</v>
      </c>
    </row>
    <row r="8100" spans="1:10" x14ac:dyDescent="0.3">
      <c r="A8100" s="29">
        <v>8096</v>
      </c>
      <c r="B8100">
        <v>6841</v>
      </c>
      <c r="C8100" s="24">
        <v>42542</v>
      </c>
      <c r="D8100" s="24">
        <v>43637</v>
      </c>
      <c r="E8100">
        <v>3750</v>
      </c>
      <c r="F8100" s="31">
        <v>345.35720980365267</v>
      </c>
      <c r="G8100" s="24">
        <v>42627</v>
      </c>
      <c r="H8100" s="33">
        <v>1</v>
      </c>
      <c r="I8100">
        <v>0.98884995907581841</v>
      </c>
      <c r="J8100" s="40">
        <v>43021.966232429702</v>
      </c>
    </row>
    <row r="8101" spans="1:10" x14ac:dyDescent="0.3">
      <c r="A8101" s="29">
        <v>8097</v>
      </c>
      <c r="B8101">
        <v>6841</v>
      </c>
      <c r="C8101" s="24">
        <v>42542</v>
      </c>
      <c r="D8101" s="24">
        <v>43637</v>
      </c>
      <c r="E8101">
        <v>3750</v>
      </c>
      <c r="F8101" s="31">
        <v>28.971415393564975</v>
      </c>
      <c r="G8101" s="24">
        <v>43091</v>
      </c>
      <c r="H8101" s="33">
        <v>1</v>
      </c>
      <c r="I8101">
        <v>0.98884995907581841</v>
      </c>
      <c r="J8101" s="40">
        <v>43101.130702580449</v>
      </c>
    </row>
    <row r="8102" spans="1:10" x14ac:dyDescent="0.3">
      <c r="A8102" s="29">
        <v>8098</v>
      </c>
      <c r="B8102">
        <v>6842</v>
      </c>
      <c r="C8102" s="24">
        <v>42447</v>
      </c>
      <c r="D8102" s="24">
        <v>43542</v>
      </c>
      <c r="E8102">
        <v>6250</v>
      </c>
      <c r="F8102" s="31">
        <v>1826.1610361002333</v>
      </c>
      <c r="G8102" s="24">
        <v>43403</v>
      </c>
      <c r="H8102" s="33">
        <v>1</v>
      </c>
      <c r="I8102">
        <v>0.98884995907581841</v>
      </c>
      <c r="J8102" s="40">
        <v>43624.611742077061</v>
      </c>
    </row>
    <row r="8103" spans="1:10" x14ac:dyDescent="0.3">
      <c r="A8103" s="29">
        <v>8099</v>
      </c>
      <c r="B8103">
        <v>6842</v>
      </c>
      <c r="C8103" s="24">
        <v>42447</v>
      </c>
      <c r="D8103" s="24">
        <v>43542</v>
      </c>
      <c r="E8103">
        <v>6250</v>
      </c>
      <c r="F8103" s="31">
        <v>9096.5569563656918</v>
      </c>
      <c r="G8103" s="24">
        <v>43402</v>
      </c>
      <c r="H8103" s="33">
        <v>2</v>
      </c>
      <c r="I8103">
        <v>0.89574241276323197</v>
      </c>
      <c r="J8103" s="40">
        <v>44184.001334370805</v>
      </c>
    </row>
    <row r="8104" spans="1:10" x14ac:dyDescent="0.3">
      <c r="A8104" s="29">
        <v>8100</v>
      </c>
      <c r="B8104">
        <v>6843</v>
      </c>
      <c r="C8104" s="24">
        <v>42691</v>
      </c>
      <c r="D8104" s="24">
        <v>43421</v>
      </c>
      <c r="E8104">
        <v>5000</v>
      </c>
      <c r="F8104" s="31">
        <v>232.42125180971163</v>
      </c>
      <c r="G8104" s="24">
        <v>43205</v>
      </c>
      <c r="H8104" s="33">
        <v>1</v>
      </c>
      <c r="I8104">
        <v>0.98884995907581841</v>
      </c>
      <c r="J8104" s="40">
        <v>43420.176497703636</v>
      </c>
    </row>
    <row r="8105" spans="1:10" x14ac:dyDescent="0.3">
      <c r="A8105" s="29">
        <v>8101</v>
      </c>
      <c r="B8105">
        <v>6845</v>
      </c>
      <c r="C8105" s="24">
        <v>42658</v>
      </c>
      <c r="D8105" s="24">
        <v>43753</v>
      </c>
      <c r="E8105">
        <v>4375</v>
      </c>
      <c r="F8105" s="31">
        <v>67.178910924497444</v>
      </c>
      <c r="G8105" s="24">
        <v>43559</v>
      </c>
      <c r="H8105" s="33">
        <v>1</v>
      </c>
      <c r="I8105">
        <v>0.98884995907581841</v>
      </c>
      <c r="J8105" s="40">
        <v>44255.56928126439</v>
      </c>
    </row>
    <row r="8106" spans="1:10" x14ac:dyDescent="0.3">
      <c r="A8106" s="29">
        <v>8102</v>
      </c>
      <c r="B8106">
        <v>6845</v>
      </c>
      <c r="C8106" s="24">
        <v>42658</v>
      </c>
      <c r="D8106" s="24">
        <v>43753</v>
      </c>
      <c r="E8106">
        <v>4375</v>
      </c>
      <c r="F8106" s="31">
        <v>2137.0056574865939</v>
      </c>
      <c r="G8106" s="24">
        <v>43686</v>
      </c>
      <c r="H8106" s="33">
        <v>1</v>
      </c>
      <c r="I8106">
        <v>0.98884995907581841</v>
      </c>
      <c r="J8106" s="40">
        <v>44369.325355173714</v>
      </c>
    </row>
    <row r="8107" spans="1:10" x14ac:dyDescent="0.3">
      <c r="A8107" s="29">
        <v>8103</v>
      </c>
      <c r="B8107">
        <v>6845</v>
      </c>
      <c r="C8107" s="24">
        <v>42658</v>
      </c>
      <c r="D8107" s="24">
        <v>43753</v>
      </c>
      <c r="E8107">
        <v>4375</v>
      </c>
      <c r="F8107" s="31">
        <v>18291.487763095203</v>
      </c>
      <c r="G8107" s="24">
        <v>43606</v>
      </c>
      <c r="H8107" s="33">
        <v>3</v>
      </c>
      <c r="I8107">
        <v>0.80482337140270255</v>
      </c>
      <c r="J8107" s="40">
        <v>44568.114831669576</v>
      </c>
    </row>
    <row r="8108" spans="1:10" x14ac:dyDescent="0.3">
      <c r="A8108" s="29">
        <v>8104</v>
      </c>
      <c r="B8108">
        <v>6846</v>
      </c>
      <c r="C8108" s="24">
        <v>42411</v>
      </c>
      <c r="D8108" s="24">
        <v>43507</v>
      </c>
      <c r="E8108">
        <v>4375</v>
      </c>
      <c r="F8108" s="31">
        <v>3423.280475921948</v>
      </c>
      <c r="G8108" s="24">
        <v>42524</v>
      </c>
      <c r="H8108" s="33">
        <v>1</v>
      </c>
      <c r="I8108">
        <v>0.98884995907581841</v>
      </c>
      <c r="J8108" s="40">
        <v>42621.07209109691</v>
      </c>
    </row>
    <row r="8109" spans="1:10" x14ac:dyDescent="0.3">
      <c r="A8109" s="29">
        <v>8105</v>
      </c>
      <c r="B8109">
        <v>6849</v>
      </c>
      <c r="C8109" s="24">
        <v>42642</v>
      </c>
      <c r="D8109" s="24">
        <v>43372</v>
      </c>
      <c r="E8109">
        <v>3750</v>
      </c>
      <c r="F8109" s="31">
        <v>4305.9775382174475</v>
      </c>
      <c r="G8109" s="24">
        <v>43007</v>
      </c>
      <c r="H8109" s="33">
        <v>1</v>
      </c>
      <c r="I8109">
        <v>0.98884995907581841</v>
      </c>
      <c r="J8109" s="40">
        <v>43047.085507580283</v>
      </c>
    </row>
    <row r="8110" spans="1:10" x14ac:dyDescent="0.3">
      <c r="A8110" s="29">
        <v>8106</v>
      </c>
      <c r="B8110">
        <v>6851</v>
      </c>
      <c r="C8110" s="24">
        <v>42375</v>
      </c>
      <c r="D8110" s="24">
        <v>43106</v>
      </c>
      <c r="E8110">
        <v>5000</v>
      </c>
      <c r="F8110" s="31">
        <v>4188.0886597430826</v>
      </c>
      <c r="G8110" s="24">
        <v>42918</v>
      </c>
      <c r="H8110" s="33">
        <v>1</v>
      </c>
      <c r="I8110">
        <v>0.98884995907581841</v>
      </c>
      <c r="J8110" s="40">
        <v>44185.503147501404</v>
      </c>
    </row>
    <row r="8111" spans="1:10" x14ac:dyDescent="0.3">
      <c r="A8111" s="29">
        <v>8107</v>
      </c>
      <c r="B8111">
        <v>6851</v>
      </c>
      <c r="C8111" s="24">
        <v>42375</v>
      </c>
      <c r="D8111" s="24">
        <v>43106</v>
      </c>
      <c r="E8111">
        <v>5000</v>
      </c>
      <c r="F8111" s="31">
        <v>6431.1444817161109</v>
      </c>
      <c r="G8111" s="24">
        <v>42459</v>
      </c>
      <c r="H8111" s="33">
        <v>2</v>
      </c>
      <c r="I8111">
        <v>0.89574241276323197</v>
      </c>
      <c r="J8111" s="40">
        <v>43171.190141373721</v>
      </c>
    </row>
    <row r="8112" spans="1:10" x14ac:dyDescent="0.3">
      <c r="A8112" s="29">
        <v>8108</v>
      </c>
      <c r="B8112">
        <v>6852</v>
      </c>
      <c r="C8112" s="24">
        <v>42485</v>
      </c>
      <c r="D8112" s="24">
        <v>43580</v>
      </c>
      <c r="E8112">
        <v>5625</v>
      </c>
      <c r="F8112" s="31">
        <v>1404.371022365762</v>
      </c>
      <c r="G8112" s="24">
        <v>42977</v>
      </c>
      <c r="H8112" s="33">
        <v>1</v>
      </c>
      <c r="I8112">
        <v>0.98884995907581841</v>
      </c>
      <c r="J8112" s="40">
        <v>44022.087163761076</v>
      </c>
    </row>
    <row r="8113" spans="1:10" x14ac:dyDescent="0.3">
      <c r="A8113" s="29">
        <v>8109</v>
      </c>
      <c r="B8113">
        <v>6852</v>
      </c>
      <c r="C8113" s="24">
        <v>42485</v>
      </c>
      <c r="D8113" s="24">
        <v>43580</v>
      </c>
      <c r="E8113">
        <v>5625</v>
      </c>
      <c r="F8113" s="31">
        <v>7711.2304968713624</v>
      </c>
      <c r="G8113" s="24">
        <v>43220</v>
      </c>
      <c r="H8113" s="33">
        <v>2</v>
      </c>
      <c r="I8113">
        <v>0.89574241276323197</v>
      </c>
      <c r="J8113" s="40">
        <v>44191.747024865042</v>
      </c>
    </row>
    <row r="8114" spans="1:10" x14ac:dyDescent="0.3">
      <c r="A8114" s="29">
        <v>8110</v>
      </c>
      <c r="B8114">
        <v>6854</v>
      </c>
      <c r="C8114" s="24">
        <v>42708</v>
      </c>
      <c r="D8114" s="24">
        <v>43438</v>
      </c>
      <c r="E8114">
        <v>3750</v>
      </c>
      <c r="F8114" s="31">
        <v>4250.6228931327414</v>
      </c>
      <c r="G8114" s="24">
        <v>43150</v>
      </c>
      <c r="H8114" s="33">
        <v>1</v>
      </c>
      <c r="I8114">
        <v>0.98884995907581841</v>
      </c>
      <c r="J8114" s="40">
        <v>43370.64441470513</v>
      </c>
    </row>
    <row r="8115" spans="1:10" x14ac:dyDescent="0.3">
      <c r="A8115" s="29">
        <v>8111</v>
      </c>
      <c r="B8115">
        <v>6857</v>
      </c>
      <c r="C8115" s="24">
        <v>42546</v>
      </c>
      <c r="D8115" s="24">
        <v>43641</v>
      </c>
      <c r="E8115">
        <v>6250</v>
      </c>
      <c r="F8115" s="31">
        <v>9100.3606560419939</v>
      </c>
      <c r="G8115" s="24">
        <v>42774</v>
      </c>
      <c r="H8115" s="33">
        <v>2</v>
      </c>
      <c r="I8115">
        <v>0.89574241276323197</v>
      </c>
      <c r="J8115" s="40">
        <v>43132.563893469145</v>
      </c>
    </row>
    <row r="8116" spans="1:10" x14ac:dyDescent="0.3">
      <c r="A8116" s="29">
        <v>8112</v>
      </c>
      <c r="B8116">
        <v>6857</v>
      </c>
      <c r="C8116" s="24">
        <v>42546</v>
      </c>
      <c r="D8116" s="24">
        <v>43641</v>
      </c>
      <c r="E8116">
        <v>6250</v>
      </c>
      <c r="F8116" s="31">
        <v>1786.5693700083764</v>
      </c>
      <c r="G8116" s="24">
        <v>43566</v>
      </c>
      <c r="H8116" s="33">
        <v>1</v>
      </c>
      <c r="I8116">
        <v>0.98884995907581841</v>
      </c>
      <c r="J8116" s="40">
        <v>44215.668485045207</v>
      </c>
    </row>
    <row r="8117" spans="1:10" x14ac:dyDescent="0.3">
      <c r="A8117" s="29">
        <v>8113</v>
      </c>
      <c r="B8117">
        <v>6857</v>
      </c>
      <c r="C8117" s="24">
        <v>42546</v>
      </c>
      <c r="D8117" s="24">
        <v>43641</v>
      </c>
      <c r="E8117">
        <v>6250</v>
      </c>
      <c r="F8117" s="31">
        <v>11393.515704435435</v>
      </c>
      <c r="G8117" s="24">
        <v>42982</v>
      </c>
      <c r="H8117" s="33">
        <v>3</v>
      </c>
      <c r="I8117">
        <v>0.80482337140270255</v>
      </c>
      <c r="J8117" s="40">
        <v>43024.206497877094</v>
      </c>
    </row>
    <row r="8118" spans="1:10" x14ac:dyDescent="0.3">
      <c r="A8118" s="29">
        <v>8114</v>
      </c>
      <c r="B8118">
        <v>6859</v>
      </c>
      <c r="C8118" s="24">
        <v>42613</v>
      </c>
      <c r="D8118" s="24">
        <v>43343</v>
      </c>
      <c r="E8118">
        <v>3750</v>
      </c>
      <c r="F8118" s="31">
        <v>6463.6657531842502</v>
      </c>
      <c r="G8118" s="24">
        <v>43226</v>
      </c>
      <c r="H8118" s="33">
        <v>2</v>
      </c>
      <c r="I8118">
        <v>0.89574241276323197</v>
      </c>
      <c r="J8118" s="40">
        <v>43266.150139095764</v>
      </c>
    </row>
    <row r="8119" spans="1:10" x14ac:dyDescent="0.3">
      <c r="A8119" s="29">
        <v>8115</v>
      </c>
      <c r="B8119">
        <v>6861</v>
      </c>
      <c r="C8119" s="24">
        <v>42667</v>
      </c>
      <c r="D8119" s="24">
        <v>43032</v>
      </c>
      <c r="E8119">
        <v>6250</v>
      </c>
      <c r="F8119" s="31">
        <v>9038.61532245136</v>
      </c>
      <c r="G8119" s="24">
        <v>42888</v>
      </c>
      <c r="H8119" s="33">
        <v>2</v>
      </c>
      <c r="I8119">
        <v>0.89574241276323197</v>
      </c>
      <c r="J8119" s="40">
        <v>42917.941008171147</v>
      </c>
    </row>
    <row r="8120" spans="1:10" x14ac:dyDescent="0.3">
      <c r="A8120" s="29">
        <v>8116</v>
      </c>
      <c r="B8120">
        <v>6862</v>
      </c>
      <c r="C8120" s="24">
        <v>42554</v>
      </c>
      <c r="D8120" s="24">
        <v>43649</v>
      </c>
      <c r="E8120">
        <v>4375</v>
      </c>
      <c r="F8120" s="31">
        <v>6989.7116245886746</v>
      </c>
      <c r="G8120" s="24">
        <v>43094</v>
      </c>
      <c r="H8120" s="33">
        <v>2</v>
      </c>
      <c r="I8120">
        <v>0.89574241276323197</v>
      </c>
      <c r="J8120" s="40">
        <v>43421.916152329533</v>
      </c>
    </row>
    <row r="8121" spans="1:10" x14ac:dyDescent="0.3">
      <c r="A8121" s="29">
        <v>8117</v>
      </c>
      <c r="B8121">
        <v>6862</v>
      </c>
      <c r="C8121" s="24">
        <v>42554</v>
      </c>
      <c r="D8121" s="24">
        <v>43649</v>
      </c>
      <c r="E8121">
        <v>4375</v>
      </c>
      <c r="F8121" s="31">
        <v>3632.2126445815429</v>
      </c>
      <c r="G8121" s="24">
        <v>43314</v>
      </c>
      <c r="H8121" s="33">
        <v>1</v>
      </c>
      <c r="I8121">
        <v>0.98884995907581841</v>
      </c>
      <c r="J8121" s="40">
        <v>43523.99124087263</v>
      </c>
    </row>
    <row r="8122" spans="1:10" x14ac:dyDescent="0.3">
      <c r="A8122" s="29">
        <v>8118</v>
      </c>
      <c r="B8122">
        <v>6862</v>
      </c>
      <c r="C8122" s="24">
        <v>42554</v>
      </c>
      <c r="D8122" s="24">
        <v>43649</v>
      </c>
      <c r="E8122">
        <v>4375</v>
      </c>
      <c r="F8122" s="31">
        <v>2386.0466766408822</v>
      </c>
      <c r="G8122" s="24">
        <v>42585</v>
      </c>
      <c r="H8122" s="33">
        <v>1</v>
      </c>
      <c r="I8122">
        <v>0.98884995907581841</v>
      </c>
      <c r="J8122" s="40">
        <v>42842.487098646852</v>
      </c>
    </row>
    <row r="8123" spans="1:10" x14ac:dyDescent="0.3">
      <c r="A8123" s="29">
        <v>8119</v>
      </c>
      <c r="B8123">
        <v>6862</v>
      </c>
      <c r="C8123" s="24">
        <v>42554</v>
      </c>
      <c r="D8123" s="24">
        <v>43649</v>
      </c>
      <c r="E8123">
        <v>4375</v>
      </c>
      <c r="F8123" s="31">
        <v>32.341773616372713</v>
      </c>
      <c r="G8123" s="24">
        <v>43249</v>
      </c>
      <c r="H8123" s="33">
        <v>1</v>
      </c>
      <c r="I8123">
        <v>0.98884995907581841</v>
      </c>
      <c r="J8123" s="40">
        <v>43850.774827800633</v>
      </c>
    </row>
    <row r="8124" spans="1:10" x14ac:dyDescent="0.3">
      <c r="A8124" s="29">
        <v>8120</v>
      </c>
      <c r="B8124">
        <v>6863</v>
      </c>
      <c r="C8124" s="24">
        <v>42626</v>
      </c>
      <c r="D8124" s="24">
        <v>42991</v>
      </c>
      <c r="E8124">
        <v>6250</v>
      </c>
      <c r="F8124" s="31">
        <v>402.79402015048549</v>
      </c>
      <c r="G8124" s="24">
        <v>42969</v>
      </c>
      <c r="H8124" s="33">
        <v>1</v>
      </c>
      <c r="I8124">
        <v>0.98884995907581841</v>
      </c>
      <c r="J8124" s="40">
        <v>43430.334114466765</v>
      </c>
    </row>
    <row r="8125" spans="1:10" x14ac:dyDescent="0.3">
      <c r="A8125" s="29">
        <v>8121</v>
      </c>
      <c r="B8125">
        <v>6864</v>
      </c>
      <c r="C8125" s="24">
        <v>42480</v>
      </c>
      <c r="D8125" s="24">
        <v>43210</v>
      </c>
      <c r="E8125">
        <v>6250</v>
      </c>
      <c r="F8125" s="31">
        <v>23523.327818165031</v>
      </c>
      <c r="G8125" s="24">
        <v>42520</v>
      </c>
      <c r="H8125" s="33">
        <v>4</v>
      </c>
      <c r="I8125">
        <v>0.7196296248241657</v>
      </c>
      <c r="J8125" s="40">
        <v>42648.952728359553</v>
      </c>
    </row>
    <row r="8126" spans="1:10" x14ac:dyDescent="0.3">
      <c r="A8126" s="29">
        <v>8122</v>
      </c>
      <c r="B8126">
        <v>6868</v>
      </c>
      <c r="C8126" s="24">
        <v>42454</v>
      </c>
      <c r="D8126" s="24">
        <v>42819</v>
      </c>
      <c r="E8126">
        <v>6250</v>
      </c>
      <c r="F8126" s="31">
        <v>3547.2933981089359</v>
      </c>
      <c r="G8126" s="24">
        <v>42677</v>
      </c>
      <c r="H8126" s="33">
        <v>1</v>
      </c>
      <c r="I8126">
        <v>0.98884995907581841</v>
      </c>
      <c r="J8126" s="40">
        <v>43373.213133966652</v>
      </c>
    </row>
    <row r="8127" spans="1:10" x14ac:dyDescent="0.3">
      <c r="A8127" s="29">
        <v>8123</v>
      </c>
      <c r="B8127">
        <v>6869</v>
      </c>
      <c r="C8127" s="24">
        <v>42540</v>
      </c>
      <c r="D8127" s="24">
        <v>43635</v>
      </c>
      <c r="E8127">
        <v>6250</v>
      </c>
      <c r="F8127" s="31">
        <v>3444.3511686112802</v>
      </c>
      <c r="G8127" s="24">
        <v>42601</v>
      </c>
      <c r="H8127" s="33">
        <v>1</v>
      </c>
      <c r="I8127">
        <v>0.98884995907581841</v>
      </c>
      <c r="J8127" s="40">
        <v>42746.628182154804</v>
      </c>
    </row>
    <row r="8128" spans="1:10" x14ac:dyDescent="0.3">
      <c r="A8128" s="29">
        <v>8124</v>
      </c>
      <c r="B8128">
        <v>6869</v>
      </c>
      <c r="C8128" s="24">
        <v>42540</v>
      </c>
      <c r="D8128" s="24">
        <v>43635</v>
      </c>
      <c r="E8128">
        <v>6250</v>
      </c>
      <c r="F8128" s="31">
        <v>2803.2620156114149</v>
      </c>
      <c r="G8128" s="24">
        <v>42707</v>
      </c>
      <c r="H8128" s="33">
        <v>1</v>
      </c>
      <c r="I8128">
        <v>0.98884995907581841</v>
      </c>
      <c r="J8128" s="40">
        <v>42754.338762931875</v>
      </c>
    </row>
    <row r="8129" spans="1:10" x14ac:dyDescent="0.3">
      <c r="A8129" s="29">
        <v>8125</v>
      </c>
      <c r="B8129">
        <v>6870</v>
      </c>
      <c r="C8129" s="24">
        <v>42410</v>
      </c>
      <c r="D8129" s="24">
        <v>43141</v>
      </c>
      <c r="E8129">
        <v>5000</v>
      </c>
      <c r="F8129" s="31">
        <v>8960.4867198147949</v>
      </c>
      <c r="G8129" s="24">
        <v>42670</v>
      </c>
      <c r="H8129" s="33">
        <v>2</v>
      </c>
      <c r="I8129">
        <v>0.89574241276323197</v>
      </c>
      <c r="J8129" s="40">
        <v>43057.423632868929</v>
      </c>
    </row>
    <row r="8130" spans="1:10" x14ac:dyDescent="0.3">
      <c r="A8130" s="29">
        <v>8126</v>
      </c>
      <c r="B8130">
        <v>6874</v>
      </c>
      <c r="C8130" s="24">
        <v>42426</v>
      </c>
      <c r="D8130" s="24">
        <v>43522</v>
      </c>
      <c r="E8130">
        <v>6250</v>
      </c>
      <c r="F8130" s="31">
        <v>6416.1109370054801</v>
      </c>
      <c r="G8130" s="24">
        <v>42504</v>
      </c>
      <c r="H8130" s="33">
        <v>2</v>
      </c>
      <c r="I8130">
        <v>0.89574241276323197</v>
      </c>
      <c r="J8130" s="40">
        <v>43428.348143095747</v>
      </c>
    </row>
    <row r="8131" spans="1:10" x14ac:dyDescent="0.3">
      <c r="A8131" s="29">
        <v>8127</v>
      </c>
      <c r="B8131">
        <v>6874</v>
      </c>
      <c r="C8131" s="24">
        <v>42426</v>
      </c>
      <c r="D8131" s="24">
        <v>43522</v>
      </c>
      <c r="E8131">
        <v>6250</v>
      </c>
      <c r="F8131" s="31">
        <v>1093.9274387398084</v>
      </c>
      <c r="G8131" s="24">
        <v>43108</v>
      </c>
      <c r="H8131" s="33">
        <v>1</v>
      </c>
      <c r="I8131">
        <v>0.98884995907581841</v>
      </c>
      <c r="J8131" s="40">
        <v>43204.751199211634</v>
      </c>
    </row>
    <row r="8132" spans="1:10" x14ac:dyDescent="0.3">
      <c r="A8132" s="29">
        <v>8128</v>
      </c>
      <c r="B8132">
        <v>6875</v>
      </c>
      <c r="C8132" s="24">
        <v>42615</v>
      </c>
      <c r="D8132" s="24">
        <v>42980</v>
      </c>
      <c r="E8132">
        <v>4375</v>
      </c>
      <c r="F8132" s="31">
        <v>69.816472448019823</v>
      </c>
      <c r="G8132" s="24">
        <v>42645</v>
      </c>
      <c r="H8132" s="33">
        <v>1</v>
      </c>
      <c r="I8132">
        <v>0.98884995907581841</v>
      </c>
      <c r="J8132" s="40">
        <v>42978.719353085842</v>
      </c>
    </row>
    <row r="8133" spans="1:10" x14ac:dyDescent="0.3">
      <c r="A8133" s="29">
        <v>8129</v>
      </c>
      <c r="B8133">
        <v>6876</v>
      </c>
      <c r="C8133" s="24">
        <v>42685</v>
      </c>
      <c r="D8133" s="24">
        <v>43780</v>
      </c>
      <c r="E8133">
        <v>4375</v>
      </c>
      <c r="F8133" s="31">
        <v>4717.2482677716271</v>
      </c>
      <c r="G8133" s="24">
        <v>42951</v>
      </c>
      <c r="H8133" s="33">
        <v>1</v>
      </c>
      <c r="I8133">
        <v>0.98884995907581841</v>
      </c>
      <c r="J8133" s="40">
        <v>43619.983710949629</v>
      </c>
    </row>
    <row r="8134" spans="1:10" x14ac:dyDescent="0.3">
      <c r="A8134" s="29">
        <v>8130</v>
      </c>
      <c r="B8134">
        <v>6877</v>
      </c>
      <c r="C8134" s="24">
        <v>42465</v>
      </c>
      <c r="D8134" s="24">
        <v>43560</v>
      </c>
      <c r="E8134">
        <v>4375</v>
      </c>
      <c r="F8134" s="31">
        <v>285.1984652555941</v>
      </c>
      <c r="G8134" s="24">
        <v>43175</v>
      </c>
      <c r="H8134" s="33">
        <v>1</v>
      </c>
      <c r="I8134">
        <v>0.98884995907581841</v>
      </c>
      <c r="J8134" s="40">
        <v>43789.542236103647</v>
      </c>
    </row>
    <row r="8135" spans="1:10" x14ac:dyDescent="0.3">
      <c r="A8135" s="29">
        <v>8131</v>
      </c>
      <c r="B8135">
        <v>6877</v>
      </c>
      <c r="C8135" s="24">
        <v>42465</v>
      </c>
      <c r="D8135" s="24">
        <v>43560</v>
      </c>
      <c r="E8135">
        <v>4375</v>
      </c>
      <c r="F8135" s="31">
        <v>3297.5035417845338</v>
      </c>
      <c r="G8135" s="24">
        <v>43210</v>
      </c>
      <c r="H8135" s="33">
        <v>1</v>
      </c>
      <c r="I8135">
        <v>0.98884995907581841</v>
      </c>
      <c r="J8135" s="40">
        <v>44293.236174975384</v>
      </c>
    </row>
    <row r="8136" spans="1:10" x14ac:dyDescent="0.3">
      <c r="A8136" s="29">
        <v>8132</v>
      </c>
      <c r="B8136">
        <v>6879</v>
      </c>
      <c r="C8136" s="24">
        <v>42451</v>
      </c>
      <c r="D8136" s="24">
        <v>43546</v>
      </c>
      <c r="E8136">
        <v>5625</v>
      </c>
      <c r="F8136" s="31">
        <v>5904.2359568277971</v>
      </c>
      <c r="G8136" s="24">
        <v>42630</v>
      </c>
      <c r="H8136" s="33">
        <v>2</v>
      </c>
      <c r="I8136">
        <v>0.89574241276323197</v>
      </c>
      <c r="J8136" s="40">
        <v>42804.480625797318</v>
      </c>
    </row>
    <row r="8137" spans="1:10" x14ac:dyDescent="0.3">
      <c r="A8137" s="29">
        <v>8133</v>
      </c>
      <c r="B8137">
        <v>6879</v>
      </c>
      <c r="C8137" s="24">
        <v>42451</v>
      </c>
      <c r="D8137" s="24">
        <v>43546</v>
      </c>
      <c r="E8137">
        <v>5625</v>
      </c>
      <c r="F8137" s="31">
        <v>181.50854228693069</v>
      </c>
      <c r="G8137" s="24">
        <v>43457</v>
      </c>
      <c r="H8137" s="33">
        <v>1</v>
      </c>
      <c r="I8137">
        <v>0.98884995907581841</v>
      </c>
      <c r="J8137" s="40">
        <v>43596.293318634613</v>
      </c>
    </row>
    <row r="8138" spans="1:10" x14ac:dyDescent="0.3">
      <c r="A8138" s="29">
        <v>8134</v>
      </c>
      <c r="B8138">
        <v>6879</v>
      </c>
      <c r="C8138" s="24">
        <v>42451</v>
      </c>
      <c r="D8138" s="24">
        <v>43546</v>
      </c>
      <c r="E8138">
        <v>5625</v>
      </c>
      <c r="F8138" s="31">
        <v>1276.6011655129842</v>
      </c>
      <c r="G8138" s="24">
        <v>43103</v>
      </c>
      <c r="H8138" s="33">
        <v>1</v>
      </c>
      <c r="I8138">
        <v>0.98884995907581841</v>
      </c>
      <c r="J8138" s="40">
        <v>43405.788411321046</v>
      </c>
    </row>
    <row r="8139" spans="1:10" x14ac:dyDescent="0.3">
      <c r="A8139" s="29">
        <v>8135</v>
      </c>
      <c r="B8139">
        <v>6880</v>
      </c>
      <c r="C8139" s="24">
        <v>42493</v>
      </c>
      <c r="D8139" s="24">
        <v>43588</v>
      </c>
      <c r="E8139">
        <v>5625</v>
      </c>
      <c r="F8139" s="31">
        <v>182.93052081937395</v>
      </c>
      <c r="G8139" s="24">
        <v>43519</v>
      </c>
      <c r="H8139" s="33">
        <v>1</v>
      </c>
      <c r="I8139">
        <v>0.98884995907581841</v>
      </c>
      <c r="J8139" s="40">
        <v>44367.569773721953</v>
      </c>
    </row>
    <row r="8140" spans="1:10" x14ac:dyDescent="0.3">
      <c r="A8140" s="29">
        <v>8136</v>
      </c>
      <c r="B8140">
        <v>6883</v>
      </c>
      <c r="C8140" s="24">
        <v>42701</v>
      </c>
      <c r="D8140" s="24">
        <v>43796</v>
      </c>
      <c r="E8140">
        <v>5000</v>
      </c>
      <c r="F8140" s="31">
        <v>427.05413061800158</v>
      </c>
      <c r="G8140" s="24">
        <v>43104</v>
      </c>
      <c r="H8140" s="33">
        <v>1</v>
      </c>
      <c r="I8140">
        <v>0.98884995907581841</v>
      </c>
      <c r="J8140" s="40">
        <v>43153.502857576452</v>
      </c>
    </row>
    <row r="8141" spans="1:10" x14ac:dyDescent="0.3">
      <c r="A8141" s="29">
        <v>8137</v>
      </c>
      <c r="B8141">
        <v>6885</v>
      </c>
      <c r="C8141" s="24">
        <v>42613</v>
      </c>
      <c r="D8141" s="24">
        <v>43708</v>
      </c>
      <c r="E8141">
        <v>6250</v>
      </c>
      <c r="F8141" s="31">
        <v>1726.5012899766527</v>
      </c>
      <c r="G8141" s="24">
        <v>43588</v>
      </c>
      <c r="H8141" s="33">
        <v>1</v>
      </c>
      <c r="I8141">
        <v>0.98884995907581841</v>
      </c>
      <c r="J8141" s="40">
        <v>43954.770664048876</v>
      </c>
    </row>
    <row r="8142" spans="1:10" x14ac:dyDescent="0.3">
      <c r="A8142" s="29">
        <v>8138</v>
      </c>
      <c r="B8142">
        <v>6892</v>
      </c>
      <c r="C8142" s="24">
        <v>42621</v>
      </c>
      <c r="D8142" s="24">
        <v>43716</v>
      </c>
      <c r="E8142">
        <v>6250</v>
      </c>
      <c r="F8142" s="31">
        <v>6377.7978342918441</v>
      </c>
      <c r="G8142" s="24">
        <v>43630</v>
      </c>
      <c r="H8142" s="33">
        <v>2</v>
      </c>
      <c r="I8142">
        <v>0.89574241276323197</v>
      </c>
      <c r="J8142" s="40">
        <v>43948.358621729967</v>
      </c>
    </row>
    <row r="8143" spans="1:10" x14ac:dyDescent="0.3">
      <c r="A8143" s="29">
        <v>8139</v>
      </c>
      <c r="B8143">
        <v>6893</v>
      </c>
      <c r="C8143" s="24">
        <v>42619</v>
      </c>
      <c r="D8143" s="24">
        <v>43714</v>
      </c>
      <c r="E8143">
        <v>6250</v>
      </c>
      <c r="F8143" s="31">
        <v>2259.9870739270668</v>
      </c>
      <c r="G8143" s="24">
        <v>42643</v>
      </c>
      <c r="H8143" s="33">
        <v>1</v>
      </c>
      <c r="I8143">
        <v>0.98884995907581841</v>
      </c>
      <c r="J8143" s="40">
        <v>43521.904131403215</v>
      </c>
    </row>
    <row r="8144" spans="1:10" x14ac:dyDescent="0.3">
      <c r="A8144" s="29">
        <v>8140</v>
      </c>
      <c r="B8144">
        <v>6896</v>
      </c>
      <c r="C8144" s="24">
        <v>42600</v>
      </c>
      <c r="D8144" s="24">
        <v>43695</v>
      </c>
      <c r="E8144">
        <v>5000</v>
      </c>
      <c r="F8144" s="31">
        <v>871.42339267410125</v>
      </c>
      <c r="G8144" s="24">
        <v>43533</v>
      </c>
      <c r="H8144" s="33">
        <v>1</v>
      </c>
      <c r="I8144">
        <v>0.98884995907581841</v>
      </c>
      <c r="J8144" s="40">
        <v>43735.343944478067</v>
      </c>
    </row>
    <row r="8145" spans="1:10" x14ac:dyDescent="0.3">
      <c r="A8145" s="29">
        <v>8141</v>
      </c>
      <c r="B8145">
        <v>6899</v>
      </c>
      <c r="C8145" s="24">
        <v>42579</v>
      </c>
      <c r="D8145" s="24">
        <v>42944</v>
      </c>
      <c r="E8145">
        <v>3750</v>
      </c>
      <c r="F8145" s="31">
        <v>5701.6474242953027</v>
      </c>
      <c r="G8145" s="24">
        <v>42657</v>
      </c>
      <c r="H8145" s="33">
        <v>2</v>
      </c>
      <c r="I8145">
        <v>0.89574241276323197</v>
      </c>
      <c r="J8145" s="40">
        <v>42673.725785308059</v>
      </c>
    </row>
    <row r="8146" spans="1:10" x14ac:dyDescent="0.3">
      <c r="A8146" s="29">
        <v>8142</v>
      </c>
      <c r="B8146">
        <v>6901</v>
      </c>
      <c r="C8146" s="24">
        <v>42602</v>
      </c>
      <c r="D8146" s="24">
        <v>43332</v>
      </c>
      <c r="E8146">
        <v>3750</v>
      </c>
      <c r="F8146" s="31">
        <v>6338.2626504697337</v>
      </c>
      <c r="G8146" s="24">
        <v>42612</v>
      </c>
      <c r="H8146" s="33">
        <v>2</v>
      </c>
      <c r="I8146">
        <v>0.89574241276323197</v>
      </c>
      <c r="J8146" s="40">
        <v>42716.629228657788</v>
      </c>
    </row>
    <row r="8147" spans="1:10" x14ac:dyDescent="0.3">
      <c r="A8147" s="29">
        <v>8143</v>
      </c>
      <c r="B8147">
        <v>6904</v>
      </c>
      <c r="C8147" s="24">
        <v>42709</v>
      </c>
      <c r="D8147" s="24">
        <v>43804</v>
      </c>
      <c r="E8147">
        <v>6250</v>
      </c>
      <c r="F8147" s="31">
        <v>15746.044412432777</v>
      </c>
      <c r="G8147" s="24">
        <v>42907</v>
      </c>
      <c r="H8147" s="33">
        <v>3</v>
      </c>
      <c r="I8147">
        <v>0.80482337140270255</v>
      </c>
      <c r="J8147" s="40">
        <v>43254.688707334681</v>
      </c>
    </row>
    <row r="8148" spans="1:10" x14ac:dyDescent="0.3">
      <c r="A8148" s="29">
        <v>8144</v>
      </c>
      <c r="B8148">
        <v>6905</v>
      </c>
      <c r="C8148" s="24">
        <v>42517</v>
      </c>
      <c r="D8148" s="24">
        <v>42882</v>
      </c>
      <c r="E8148">
        <v>5000</v>
      </c>
      <c r="F8148" s="31">
        <v>4499.2908354685242</v>
      </c>
      <c r="G8148" s="24">
        <v>42797</v>
      </c>
      <c r="H8148" s="33">
        <v>1</v>
      </c>
      <c r="I8148">
        <v>0.98884995907581841</v>
      </c>
      <c r="J8148" s="40">
        <v>43191.932248656252</v>
      </c>
    </row>
    <row r="8149" spans="1:10" x14ac:dyDescent="0.3">
      <c r="A8149" s="29">
        <v>8145</v>
      </c>
      <c r="B8149">
        <v>6906</v>
      </c>
      <c r="C8149" s="24">
        <v>42556</v>
      </c>
      <c r="D8149" s="24">
        <v>43651</v>
      </c>
      <c r="E8149">
        <v>4375</v>
      </c>
      <c r="F8149" s="31">
        <v>733.01143286875731</v>
      </c>
      <c r="G8149" s="24">
        <v>43619</v>
      </c>
      <c r="H8149" s="33">
        <v>1</v>
      </c>
      <c r="I8149">
        <v>0.98884995907581841</v>
      </c>
      <c r="J8149" s="40">
        <v>43788.890934838448</v>
      </c>
    </row>
    <row r="8150" spans="1:10" x14ac:dyDescent="0.3">
      <c r="A8150" s="29">
        <v>8146</v>
      </c>
      <c r="B8150">
        <v>6907</v>
      </c>
      <c r="C8150" s="24">
        <v>42647</v>
      </c>
      <c r="D8150" s="24">
        <v>43742</v>
      </c>
      <c r="E8150">
        <v>5000</v>
      </c>
      <c r="F8150" s="31">
        <v>3761.6150620249582</v>
      </c>
      <c r="G8150" s="24">
        <v>42678</v>
      </c>
      <c r="H8150" s="33">
        <v>1</v>
      </c>
      <c r="I8150">
        <v>0.98884995907581841</v>
      </c>
      <c r="J8150" s="40">
        <v>42710.804686481853</v>
      </c>
    </row>
    <row r="8151" spans="1:10" x14ac:dyDescent="0.3">
      <c r="A8151" s="29">
        <v>8147</v>
      </c>
      <c r="B8151">
        <v>6908</v>
      </c>
      <c r="C8151" s="24">
        <v>42586</v>
      </c>
      <c r="D8151" s="24">
        <v>43681</v>
      </c>
      <c r="E8151">
        <v>4375</v>
      </c>
      <c r="F8151" s="31">
        <v>1435.912365337515</v>
      </c>
      <c r="G8151" s="24">
        <v>43025</v>
      </c>
      <c r="H8151" s="33">
        <v>1</v>
      </c>
      <c r="I8151">
        <v>0.98884995907581841</v>
      </c>
      <c r="J8151" s="40">
        <v>43130.857236271826</v>
      </c>
    </row>
    <row r="8152" spans="1:10" x14ac:dyDescent="0.3">
      <c r="A8152" s="29">
        <v>8148</v>
      </c>
      <c r="B8152">
        <v>6908</v>
      </c>
      <c r="C8152" s="24">
        <v>42586</v>
      </c>
      <c r="D8152" s="24">
        <v>43681</v>
      </c>
      <c r="E8152">
        <v>4375</v>
      </c>
      <c r="F8152" s="31">
        <v>387.3755864206023</v>
      </c>
      <c r="G8152" s="24">
        <v>43323</v>
      </c>
      <c r="H8152" s="33">
        <v>1</v>
      </c>
      <c r="I8152">
        <v>0.98884995907581841</v>
      </c>
      <c r="J8152" s="40">
        <v>43396.137448430723</v>
      </c>
    </row>
    <row r="8153" spans="1:10" x14ac:dyDescent="0.3">
      <c r="A8153" s="29">
        <v>8149</v>
      </c>
      <c r="B8153">
        <v>6909</v>
      </c>
      <c r="C8153" s="24">
        <v>42604</v>
      </c>
      <c r="D8153" s="24">
        <v>43699</v>
      </c>
      <c r="E8153">
        <v>5000</v>
      </c>
      <c r="F8153" s="31">
        <v>169.86755531313554</v>
      </c>
      <c r="G8153" s="24">
        <v>43670</v>
      </c>
      <c r="H8153" s="33">
        <v>1</v>
      </c>
      <c r="I8153">
        <v>0.98884995907581841</v>
      </c>
      <c r="J8153" s="40">
        <v>43756.160825834639</v>
      </c>
    </row>
    <row r="8154" spans="1:10" x14ac:dyDescent="0.3">
      <c r="A8154" s="29">
        <v>8150</v>
      </c>
      <c r="B8154">
        <v>6909</v>
      </c>
      <c r="C8154" s="24">
        <v>42604</v>
      </c>
      <c r="D8154" s="24">
        <v>43699</v>
      </c>
      <c r="E8154">
        <v>5000</v>
      </c>
      <c r="F8154" s="31">
        <v>2651.7321271093515</v>
      </c>
      <c r="G8154" s="24">
        <v>43603</v>
      </c>
      <c r="H8154" s="33">
        <v>1</v>
      </c>
      <c r="I8154">
        <v>0.98884995907581841</v>
      </c>
      <c r="J8154" s="40">
        <v>43696.570284027715</v>
      </c>
    </row>
    <row r="8155" spans="1:10" x14ac:dyDescent="0.3">
      <c r="A8155" s="29">
        <v>8151</v>
      </c>
      <c r="B8155">
        <v>6909</v>
      </c>
      <c r="C8155" s="24">
        <v>42604</v>
      </c>
      <c r="D8155" s="24">
        <v>43699</v>
      </c>
      <c r="E8155">
        <v>5000</v>
      </c>
      <c r="F8155" s="31">
        <v>322.34418814946736</v>
      </c>
      <c r="G8155" s="24">
        <v>42683</v>
      </c>
      <c r="H8155" s="33">
        <v>1</v>
      </c>
      <c r="I8155">
        <v>0.98884995907581841</v>
      </c>
      <c r="J8155" s="40">
        <v>42721.35827356777</v>
      </c>
    </row>
    <row r="8156" spans="1:10" x14ac:dyDescent="0.3">
      <c r="A8156" s="29">
        <v>8152</v>
      </c>
      <c r="B8156">
        <v>6910</v>
      </c>
      <c r="C8156" s="24">
        <v>42439</v>
      </c>
      <c r="D8156" s="24">
        <v>43534</v>
      </c>
      <c r="E8156">
        <v>6250</v>
      </c>
      <c r="F8156" s="31">
        <v>10231.225565759149</v>
      </c>
      <c r="G8156" s="24">
        <v>42471</v>
      </c>
      <c r="H8156" s="33">
        <v>3</v>
      </c>
      <c r="I8156">
        <v>0.80482337140270255</v>
      </c>
      <c r="J8156" s="40">
        <v>42601.748378826334</v>
      </c>
    </row>
    <row r="8157" spans="1:10" x14ac:dyDescent="0.3">
      <c r="A8157" s="29">
        <v>8153</v>
      </c>
      <c r="B8157">
        <v>6910</v>
      </c>
      <c r="C8157" s="24">
        <v>42439</v>
      </c>
      <c r="D8157" s="24">
        <v>43534</v>
      </c>
      <c r="E8157">
        <v>6250</v>
      </c>
      <c r="F8157" s="31">
        <v>4217.7716665747757</v>
      </c>
      <c r="G8157" s="24">
        <v>43384</v>
      </c>
      <c r="H8157" s="33">
        <v>1</v>
      </c>
      <c r="I8157">
        <v>0.98884995907581841</v>
      </c>
      <c r="J8157" s="40">
        <v>43465.720508125865</v>
      </c>
    </row>
    <row r="8158" spans="1:10" x14ac:dyDescent="0.3">
      <c r="A8158" s="29">
        <v>8154</v>
      </c>
      <c r="B8158">
        <v>6911</v>
      </c>
      <c r="C8158" s="24">
        <v>42644</v>
      </c>
      <c r="D8158" s="24">
        <v>43739</v>
      </c>
      <c r="E8158">
        <v>3750</v>
      </c>
      <c r="F8158" s="31">
        <v>6822.6721589057379</v>
      </c>
      <c r="G8158" s="24">
        <v>43115</v>
      </c>
      <c r="H8158" s="33">
        <v>2</v>
      </c>
      <c r="I8158">
        <v>0.89574241276323197</v>
      </c>
      <c r="J8158" s="40">
        <v>43892.607377104621</v>
      </c>
    </row>
    <row r="8159" spans="1:10" x14ac:dyDescent="0.3">
      <c r="A8159" s="29">
        <v>8155</v>
      </c>
      <c r="B8159">
        <v>6914</v>
      </c>
      <c r="C8159" s="24">
        <v>42525</v>
      </c>
      <c r="D8159" s="24">
        <v>43620</v>
      </c>
      <c r="E8159">
        <v>4375</v>
      </c>
      <c r="F8159" s="31">
        <v>3672.421226764448</v>
      </c>
      <c r="G8159" s="24">
        <v>42589</v>
      </c>
      <c r="H8159" s="33">
        <v>1</v>
      </c>
      <c r="I8159">
        <v>0.98884995907581841</v>
      </c>
      <c r="J8159" s="40">
        <v>44623.562367070561</v>
      </c>
    </row>
    <row r="8160" spans="1:10" x14ac:dyDescent="0.3">
      <c r="A8160" s="29">
        <v>8156</v>
      </c>
      <c r="B8160">
        <v>6914</v>
      </c>
      <c r="C8160" s="24">
        <v>42525</v>
      </c>
      <c r="D8160" s="24">
        <v>43620</v>
      </c>
      <c r="E8160">
        <v>4375</v>
      </c>
      <c r="F8160" s="31">
        <v>1179.1824452444305</v>
      </c>
      <c r="G8160" s="24">
        <v>42981</v>
      </c>
      <c r="H8160" s="33">
        <v>1</v>
      </c>
      <c r="I8160">
        <v>0.98884995907581841</v>
      </c>
      <c r="J8160" s="40">
        <v>43259.511990783678</v>
      </c>
    </row>
    <row r="8161" spans="1:10" x14ac:dyDescent="0.3">
      <c r="A8161" s="29">
        <v>8157</v>
      </c>
      <c r="B8161">
        <v>6915</v>
      </c>
      <c r="C8161" s="24">
        <v>42676</v>
      </c>
      <c r="D8161" s="24">
        <v>43406</v>
      </c>
      <c r="E8161">
        <v>6250</v>
      </c>
      <c r="F8161" s="31">
        <v>7898.2325525740371</v>
      </c>
      <c r="G8161" s="24">
        <v>43316</v>
      </c>
      <c r="H8161" s="33">
        <v>2</v>
      </c>
      <c r="I8161">
        <v>0.89574241276323197</v>
      </c>
      <c r="J8161" s="40">
        <v>43696.428256410829</v>
      </c>
    </row>
    <row r="8162" spans="1:10" x14ac:dyDescent="0.3">
      <c r="A8162" s="29">
        <v>8158</v>
      </c>
      <c r="B8162">
        <v>6915</v>
      </c>
      <c r="C8162" s="24">
        <v>42676</v>
      </c>
      <c r="D8162" s="24">
        <v>43406</v>
      </c>
      <c r="E8162">
        <v>6250</v>
      </c>
      <c r="F8162" s="31">
        <v>5738.1677085393958</v>
      </c>
      <c r="G8162" s="24">
        <v>43001</v>
      </c>
      <c r="H8162" s="33">
        <v>2</v>
      </c>
      <c r="I8162">
        <v>0.89574241276323197</v>
      </c>
      <c r="J8162" s="40">
        <v>44102.961656217798</v>
      </c>
    </row>
    <row r="8163" spans="1:10" x14ac:dyDescent="0.3">
      <c r="A8163" s="29">
        <v>8159</v>
      </c>
      <c r="B8163">
        <v>6915</v>
      </c>
      <c r="C8163" s="24">
        <v>42676</v>
      </c>
      <c r="D8163" s="24">
        <v>43406</v>
      </c>
      <c r="E8163">
        <v>6250</v>
      </c>
      <c r="F8163" s="31">
        <v>2937.6650954461234</v>
      </c>
      <c r="G8163" s="24">
        <v>43104</v>
      </c>
      <c r="H8163" s="33">
        <v>1</v>
      </c>
      <c r="I8163">
        <v>0.98884995907581841</v>
      </c>
      <c r="J8163" s="40">
        <v>43734.346988362107</v>
      </c>
    </row>
    <row r="8164" spans="1:10" x14ac:dyDescent="0.3">
      <c r="A8164" s="29">
        <v>8160</v>
      </c>
      <c r="B8164">
        <v>6917</v>
      </c>
      <c r="C8164" s="24">
        <v>42414</v>
      </c>
      <c r="D8164" s="24">
        <v>43145</v>
      </c>
      <c r="E8164">
        <v>6250</v>
      </c>
      <c r="F8164" s="31">
        <v>2842.3670025430451</v>
      </c>
      <c r="G8164" s="24">
        <v>42499</v>
      </c>
      <c r="H8164" s="33">
        <v>1</v>
      </c>
      <c r="I8164">
        <v>0.98884995907581841</v>
      </c>
      <c r="J8164" s="40">
        <v>43511.224087881514</v>
      </c>
    </row>
    <row r="8165" spans="1:10" x14ac:dyDescent="0.3">
      <c r="A8165" s="29">
        <v>8161</v>
      </c>
      <c r="B8165">
        <v>6918</v>
      </c>
      <c r="C8165" s="24">
        <v>42440</v>
      </c>
      <c r="D8165" s="24">
        <v>43535</v>
      </c>
      <c r="E8165">
        <v>6250</v>
      </c>
      <c r="F8165" s="31">
        <v>17212.164050366322</v>
      </c>
      <c r="G8165" s="24">
        <v>43316</v>
      </c>
      <c r="H8165" s="33">
        <v>3</v>
      </c>
      <c r="I8165">
        <v>0.80482337140270255</v>
      </c>
      <c r="J8165" s="40">
        <v>43561.548218803444</v>
      </c>
    </row>
    <row r="8166" spans="1:10" x14ac:dyDescent="0.3">
      <c r="A8166" s="29">
        <v>8162</v>
      </c>
      <c r="B8166">
        <v>6918</v>
      </c>
      <c r="C8166" s="24">
        <v>42440</v>
      </c>
      <c r="D8166" s="24">
        <v>43535</v>
      </c>
      <c r="E8166">
        <v>6250</v>
      </c>
      <c r="F8166" s="31">
        <v>5117.2150476232564</v>
      </c>
      <c r="G8166" s="24">
        <v>43057</v>
      </c>
      <c r="H8166" s="33">
        <v>2</v>
      </c>
      <c r="I8166">
        <v>0.89574241276323197</v>
      </c>
      <c r="J8166" s="40">
        <v>43940.665601763096</v>
      </c>
    </row>
    <row r="8167" spans="1:10" x14ac:dyDescent="0.3">
      <c r="A8167" s="29">
        <v>8163</v>
      </c>
      <c r="B8167">
        <v>6918</v>
      </c>
      <c r="C8167" s="24">
        <v>42440</v>
      </c>
      <c r="D8167" s="24">
        <v>43535</v>
      </c>
      <c r="E8167">
        <v>6250</v>
      </c>
      <c r="F8167" s="31">
        <v>2735.7069938812856</v>
      </c>
      <c r="G8167" s="24">
        <v>43166</v>
      </c>
      <c r="H8167" s="33">
        <v>1</v>
      </c>
      <c r="I8167">
        <v>0.98884995907581841</v>
      </c>
      <c r="J8167" s="40">
        <v>43402.864034660175</v>
      </c>
    </row>
    <row r="8168" spans="1:10" x14ac:dyDescent="0.3">
      <c r="A8168" s="29">
        <v>8164</v>
      </c>
      <c r="B8168">
        <v>6919</v>
      </c>
      <c r="C8168" s="24">
        <v>42424</v>
      </c>
      <c r="D8168" s="24">
        <v>43520</v>
      </c>
      <c r="E8168">
        <v>6250</v>
      </c>
      <c r="F8168" s="31">
        <v>4786.0729112141908</v>
      </c>
      <c r="G8168" s="24">
        <v>42675</v>
      </c>
      <c r="H8168" s="33">
        <v>1</v>
      </c>
      <c r="I8168">
        <v>0.98884995907581841</v>
      </c>
      <c r="J8168" s="40">
        <v>44933.956247725662</v>
      </c>
    </row>
    <row r="8169" spans="1:10" x14ac:dyDescent="0.3">
      <c r="A8169" s="29">
        <v>8165</v>
      </c>
      <c r="B8169">
        <v>6922</v>
      </c>
      <c r="C8169" s="24">
        <v>42663</v>
      </c>
      <c r="D8169" s="24">
        <v>43758</v>
      </c>
      <c r="E8169">
        <v>6250</v>
      </c>
      <c r="F8169" s="31">
        <v>1599.7115523628813</v>
      </c>
      <c r="G8169" s="24">
        <v>42863</v>
      </c>
      <c r="H8169" s="33">
        <v>1</v>
      </c>
      <c r="I8169">
        <v>0.98884995907581841</v>
      </c>
      <c r="J8169" s="40">
        <v>43068.290562693786</v>
      </c>
    </row>
    <row r="8170" spans="1:10" x14ac:dyDescent="0.3">
      <c r="A8170" s="29">
        <v>8166</v>
      </c>
      <c r="B8170">
        <v>6923</v>
      </c>
      <c r="C8170" s="24">
        <v>42684</v>
      </c>
      <c r="D8170" s="24">
        <v>43779</v>
      </c>
      <c r="E8170">
        <v>6250</v>
      </c>
      <c r="F8170" s="31">
        <v>2268.1647057166797</v>
      </c>
      <c r="G8170" s="24">
        <v>42903</v>
      </c>
      <c r="H8170" s="33">
        <v>1</v>
      </c>
      <c r="I8170">
        <v>0.98884995907581841</v>
      </c>
      <c r="J8170" s="40">
        <v>43012.110249583588</v>
      </c>
    </row>
    <row r="8171" spans="1:10" x14ac:dyDescent="0.3">
      <c r="A8171" s="29">
        <v>8167</v>
      </c>
      <c r="B8171">
        <v>6926</v>
      </c>
      <c r="C8171" s="24">
        <v>42529</v>
      </c>
      <c r="D8171" s="24">
        <v>43624</v>
      </c>
      <c r="E8171">
        <v>6250</v>
      </c>
      <c r="F8171" s="31">
        <v>8330.4911320629253</v>
      </c>
      <c r="G8171" s="24">
        <v>43506</v>
      </c>
      <c r="H8171" s="33">
        <v>2</v>
      </c>
      <c r="I8171">
        <v>0.89574241276323197</v>
      </c>
      <c r="J8171" s="40">
        <v>43556.827875620867</v>
      </c>
    </row>
    <row r="8172" spans="1:10" x14ac:dyDescent="0.3">
      <c r="A8172" s="29">
        <v>8168</v>
      </c>
      <c r="B8172">
        <v>6928</v>
      </c>
      <c r="C8172" s="24">
        <v>42698</v>
      </c>
      <c r="D8172" s="24">
        <v>43428</v>
      </c>
      <c r="E8172">
        <v>6250</v>
      </c>
      <c r="F8172" s="31">
        <v>3020.5769578864138</v>
      </c>
      <c r="G8172" s="24">
        <v>42789</v>
      </c>
      <c r="H8172" s="33">
        <v>1</v>
      </c>
      <c r="I8172">
        <v>0.98884995907581841</v>
      </c>
      <c r="J8172" s="40">
        <v>42967.575315613962</v>
      </c>
    </row>
    <row r="8173" spans="1:10" x14ac:dyDescent="0.3">
      <c r="A8173" s="29">
        <v>8169</v>
      </c>
      <c r="B8173">
        <v>6928</v>
      </c>
      <c r="C8173" s="24">
        <v>42698</v>
      </c>
      <c r="D8173" s="24">
        <v>43428</v>
      </c>
      <c r="E8173">
        <v>6250</v>
      </c>
      <c r="F8173" s="31">
        <v>544.1304359534596</v>
      </c>
      <c r="G8173" s="24">
        <v>42958</v>
      </c>
      <c r="H8173" s="33">
        <v>1</v>
      </c>
      <c r="I8173">
        <v>0.98884995907581841</v>
      </c>
      <c r="J8173" s="40">
        <v>43321.399481251923</v>
      </c>
    </row>
    <row r="8174" spans="1:10" x14ac:dyDescent="0.3">
      <c r="A8174" s="29">
        <v>8170</v>
      </c>
      <c r="B8174">
        <v>6928</v>
      </c>
      <c r="C8174" s="24">
        <v>42698</v>
      </c>
      <c r="D8174" s="24">
        <v>43428</v>
      </c>
      <c r="E8174">
        <v>6250</v>
      </c>
      <c r="F8174" s="31">
        <v>3779.3671235102665</v>
      </c>
      <c r="G8174" s="24">
        <v>42885</v>
      </c>
      <c r="H8174" s="33">
        <v>1</v>
      </c>
      <c r="I8174">
        <v>0.98884995907581841</v>
      </c>
      <c r="J8174" s="40">
        <v>43126.544066321614</v>
      </c>
    </row>
    <row r="8175" spans="1:10" x14ac:dyDescent="0.3">
      <c r="A8175" s="29">
        <v>8171</v>
      </c>
      <c r="B8175">
        <v>6928</v>
      </c>
      <c r="C8175" s="24">
        <v>42698</v>
      </c>
      <c r="D8175" s="24">
        <v>43428</v>
      </c>
      <c r="E8175">
        <v>6250</v>
      </c>
      <c r="F8175" s="31">
        <v>308.60848570883547</v>
      </c>
      <c r="G8175" s="24">
        <v>43212</v>
      </c>
      <c r="H8175" s="33">
        <v>1</v>
      </c>
      <c r="I8175">
        <v>0.98884995907581841</v>
      </c>
      <c r="J8175" s="40">
        <v>43783.217517767167</v>
      </c>
    </row>
    <row r="8176" spans="1:10" x14ac:dyDescent="0.3">
      <c r="A8176" s="29">
        <v>8172</v>
      </c>
      <c r="B8176">
        <v>6929</v>
      </c>
      <c r="C8176" s="24">
        <v>42410</v>
      </c>
      <c r="D8176" s="24">
        <v>43506</v>
      </c>
      <c r="E8176">
        <v>3750</v>
      </c>
      <c r="F8176" s="31">
        <v>6019.801281208488</v>
      </c>
      <c r="G8176" s="24">
        <v>43121</v>
      </c>
      <c r="H8176" s="33">
        <v>2</v>
      </c>
      <c r="I8176">
        <v>0.89574241276323197</v>
      </c>
      <c r="J8176" s="40">
        <v>43790.418072171611</v>
      </c>
    </row>
    <row r="8177" spans="1:10" x14ac:dyDescent="0.3">
      <c r="A8177" s="29">
        <v>8173</v>
      </c>
      <c r="B8177">
        <v>6929</v>
      </c>
      <c r="C8177" s="24">
        <v>42410</v>
      </c>
      <c r="D8177" s="24">
        <v>43506</v>
      </c>
      <c r="E8177">
        <v>3750</v>
      </c>
      <c r="F8177" s="31">
        <v>617.79944870127645</v>
      </c>
      <c r="G8177" s="24">
        <v>43466</v>
      </c>
      <c r="H8177" s="33">
        <v>1</v>
      </c>
      <c r="I8177">
        <v>0.98884995907581841</v>
      </c>
      <c r="J8177" s="40">
        <v>43797.485955191987</v>
      </c>
    </row>
    <row r="8178" spans="1:10" x14ac:dyDescent="0.3">
      <c r="A8178" s="29">
        <v>8174</v>
      </c>
      <c r="B8178">
        <v>6929</v>
      </c>
      <c r="C8178" s="24">
        <v>42410</v>
      </c>
      <c r="D8178" s="24">
        <v>43506</v>
      </c>
      <c r="E8178">
        <v>3750</v>
      </c>
      <c r="F8178" s="31">
        <v>1764.9145098824029</v>
      </c>
      <c r="G8178" s="24">
        <v>42864</v>
      </c>
      <c r="H8178" s="33">
        <v>1</v>
      </c>
      <c r="I8178">
        <v>0.98884995907581841</v>
      </c>
      <c r="J8178" s="40">
        <v>43256.917266093638</v>
      </c>
    </row>
    <row r="8179" spans="1:10" x14ac:dyDescent="0.3">
      <c r="A8179" s="29">
        <v>8175</v>
      </c>
      <c r="B8179">
        <v>6929</v>
      </c>
      <c r="C8179" s="24">
        <v>42410</v>
      </c>
      <c r="D8179" s="24">
        <v>43506</v>
      </c>
      <c r="E8179">
        <v>3750</v>
      </c>
      <c r="F8179" s="31">
        <v>8958.3421094366331</v>
      </c>
      <c r="G8179" s="24">
        <v>43429</v>
      </c>
      <c r="H8179" s="33">
        <v>2</v>
      </c>
      <c r="I8179">
        <v>0.89574241276323197</v>
      </c>
      <c r="J8179" s="40">
        <v>44052.072486882127</v>
      </c>
    </row>
    <row r="8180" spans="1:10" x14ac:dyDescent="0.3">
      <c r="A8180" s="29">
        <v>8176</v>
      </c>
      <c r="B8180">
        <v>6929</v>
      </c>
      <c r="C8180" s="24">
        <v>42410</v>
      </c>
      <c r="D8180" s="24">
        <v>43506</v>
      </c>
      <c r="E8180">
        <v>3750</v>
      </c>
      <c r="F8180" s="31">
        <v>5217.6779994955759</v>
      </c>
      <c r="G8180" s="24">
        <v>42443</v>
      </c>
      <c r="H8180" s="33">
        <v>2</v>
      </c>
      <c r="I8180">
        <v>0.89574241276323197</v>
      </c>
      <c r="J8180" s="40">
        <v>42586.91569790896</v>
      </c>
    </row>
    <row r="8181" spans="1:10" x14ac:dyDescent="0.3">
      <c r="A8181" s="29">
        <v>8177</v>
      </c>
      <c r="B8181">
        <v>6932</v>
      </c>
      <c r="C8181" s="24">
        <v>42410</v>
      </c>
      <c r="D8181" s="24">
        <v>43506</v>
      </c>
      <c r="E8181">
        <v>4375</v>
      </c>
      <c r="F8181" s="31">
        <v>7612.4474523291847</v>
      </c>
      <c r="G8181" s="24">
        <v>43336</v>
      </c>
      <c r="H8181" s="33">
        <v>2</v>
      </c>
      <c r="I8181">
        <v>0.89574241276323197</v>
      </c>
      <c r="J8181" s="40">
        <v>43723.374361022128</v>
      </c>
    </row>
    <row r="8182" spans="1:10" x14ac:dyDescent="0.3">
      <c r="A8182" s="29">
        <v>8178</v>
      </c>
      <c r="B8182">
        <v>6932</v>
      </c>
      <c r="C8182" s="24">
        <v>42410</v>
      </c>
      <c r="D8182" s="24">
        <v>43506</v>
      </c>
      <c r="E8182">
        <v>4375</v>
      </c>
      <c r="F8182" s="31">
        <v>13023.308698702564</v>
      </c>
      <c r="G8182" s="24">
        <v>42676</v>
      </c>
      <c r="H8182" s="33">
        <v>3</v>
      </c>
      <c r="I8182">
        <v>0.80482337140270255</v>
      </c>
      <c r="J8182" s="40">
        <v>42792.519084175066</v>
      </c>
    </row>
    <row r="8183" spans="1:10" x14ac:dyDescent="0.3">
      <c r="A8183" s="29">
        <v>8179</v>
      </c>
      <c r="B8183">
        <v>6932</v>
      </c>
      <c r="C8183" s="24">
        <v>42410</v>
      </c>
      <c r="D8183" s="24">
        <v>43506</v>
      </c>
      <c r="E8183">
        <v>4375</v>
      </c>
      <c r="F8183" s="31">
        <v>2112.8817941612633</v>
      </c>
      <c r="G8183" s="24">
        <v>43325</v>
      </c>
      <c r="H8183" s="33">
        <v>1</v>
      </c>
      <c r="I8183">
        <v>0.98884995907581841</v>
      </c>
      <c r="J8183" s="40">
        <v>44133.788075758494</v>
      </c>
    </row>
    <row r="8184" spans="1:10" x14ac:dyDescent="0.3">
      <c r="A8184" s="29">
        <v>8180</v>
      </c>
      <c r="B8184">
        <v>6935</v>
      </c>
      <c r="C8184" s="24">
        <v>42530</v>
      </c>
      <c r="D8184" s="24">
        <v>43625</v>
      </c>
      <c r="E8184">
        <v>4375</v>
      </c>
      <c r="F8184" s="31">
        <v>19478.487964329757</v>
      </c>
      <c r="G8184" s="24">
        <v>43624</v>
      </c>
      <c r="H8184" s="33">
        <v>3</v>
      </c>
      <c r="I8184">
        <v>0.80482337140270255</v>
      </c>
      <c r="J8184" s="40">
        <v>43854.238739658431</v>
      </c>
    </row>
    <row r="8185" spans="1:10" x14ac:dyDescent="0.3">
      <c r="A8185" s="29">
        <v>8181</v>
      </c>
      <c r="B8185">
        <v>6935</v>
      </c>
      <c r="C8185" s="24">
        <v>42530</v>
      </c>
      <c r="D8185" s="24">
        <v>43625</v>
      </c>
      <c r="E8185">
        <v>4375</v>
      </c>
      <c r="F8185" s="31">
        <v>1179.4045485611871</v>
      </c>
      <c r="G8185" s="24">
        <v>43396</v>
      </c>
      <c r="H8185" s="33">
        <v>1</v>
      </c>
      <c r="I8185">
        <v>0.98884995907581841</v>
      </c>
      <c r="J8185" s="40">
        <v>43635.022073074055</v>
      </c>
    </row>
    <row r="8186" spans="1:10" x14ac:dyDescent="0.3">
      <c r="A8186" s="29">
        <v>8182</v>
      </c>
      <c r="B8186">
        <v>6935</v>
      </c>
      <c r="C8186" s="24">
        <v>42530</v>
      </c>
      <c r="D8186" s="24">
        <v>43625</v>
      </c>
      <c r="E8186">
        <v>4375</v>
      </c>
      <c r="F8186" s="31">
        <v>1645.4479935755853</v>
      </c>
      <c r="G8186" s="24">
        <v>42905</v>
      </c>
      <c r="H8186" s="33">
        <v>1</v>
      </c>
      <c r="I8186">
        <v>0.98884995907581841</v>
      </c>
      <c r="J8186" s="40">
        <v>43267.931710337827</v>
      </c>
    </row>
    <row r="8187" spans="1:10" x14ac:dyDescent="0.3">
      <c r="A8187" s="29">
        <v>8183</v>
      </c>
      <c r="B8187">
        <v>6936</v>
      </c>
      <c r="C8187" s="24">
        <v>42661</v>
      </c>
      <c r="D8187" s="24">
        <v>43756</v>
      </c>
      <c r="E8187">
        <v>5625</v>
      </c>
      <c r="F8187" s="31">
        <v>7220.6635879714013</v>
      </c>
      <c r="G8187" s="24">
        <v>43322</v>
      </c>
      <c r="H8187" s="33">
        <v>2</v>
      </c>
      <c r="I8187">
        <v>0.89574241276323197</v>
      </c>
      <c r="J8187" s="40">
        <v>44503.302179842125</v>
      </c>
    </row>
    <row r="8188" spans="1:10" x14ac:dyDescent="0.3">
      <c r="A8188" s="29">
        <v>8184</v>
      </c>
      <c r="B8188">
        <v>6937</v>
      </c>
      <c r="C8188" s="24">
        <v>42481</v>
      </c>
      <c r="D8188" s="24">
        <v>42846</v>
      </c>
      <c r="E8188">
        <v>4375</v>
      </c>
      <c r="F8188" s="31">
        <v>48.986441837401905</v>
      </c>
      <c r="G8188" s="24">
        <v>42562</v>
      </c>
      <c r="H8188" s="33">
        <v>1</v>
      </c>
      <c r="I8188">
        <v>0.98884995907581841</v>
      </c>
      <c r="J8188" s="40">
        <v>42710.742289202222</v>
      </c>
    </row>
    <row r="8189" spans="1:10" x14ac:dyDescent="0.3">
      <c r="A8189" s="29">
        <v>8185</v>
      </c>
      <c r="B8189">
        <v>6938</v>
      </c>
      <c r="C8189" s="24">
        <v>42730</v>
      </c>
      <c r="D8189" s="24">
        <v>43825</v>
      </c>
      <c r="E8189">
        <v>6250</v>
      </c>
      <c r="F8189" s="31">
        <v>11084.713664348084</v>
      </c>
      <c r="G8189" s="24">
        <v>43760</v>
      </c>
      <c r="H8189" s="33">
        <v>3</v>
      </c>
      <c r="I8189">
        <v>0.80482337140270255</v>
      </c>
      <c r="J8189" s="40">
        <v>43843.243888244462</v>
      </c>
    </row>
    <row r="8190" spans="1:10" x14ac:dyDescent="0.3">
      <c r="A8190" s="29">
        <v>8186</v>
      </c>
      <c r="B8190">
        <v>6939</v>
      </c>
      <c r="C8190" s="24">
        <v>42661</v>
      </c>
      <c r="D8190" s="24">
        <v>43756</v>
      </c>
      <c r="E8190">
        <v>5000</v>
      </c>
      <c r="F8190" s="31">
        <v>820.77316114877499</v>
      </c>
      <c r="G8190" s="24">
        <v>43164</v>
      </c>
      <c r="H8190" s="33">
        <v>1</v>
      </c>
      <c r="I8190">
        <v>0.98884995907581841</v>
      </c>
      <c r="J8190" s="40">
        <v>43509.447261385627</v>
      </c>
    </row>
    <row r="8191" spans="1:10" x14ac:dyDescent="0.3">
      <c r="A8191" s="29">
        <v>8187</v>
      </c>
      <c r="B8191">
        <v>6940</v>
      </c>
      <c r="C8191" s="24">
        <v>42642</v>
      </c>
      <c r="D8191" s="24">
        <v>43007</v>
      </c>
      <c r="E8191">
        <v>6250</v>
      </c>
      <c r="F8191" s="31">
        <v>4875.8421816753735</v>
      </c>
      <c r="G8191" s="24">
        <v>42900</v>
      </c>
      <c r="H8191" s="33">
        <v>1</v>
      </c>
      <c r="I8191">
        <v>0.98884995907581841</v>
      </c>
      <c r="J8191" s="40">
        <v>43132.555469242383</v>
      </c>
    </row>
    <row r="8192" spans="1:10" x14ac:dyDescent="0.3">
      <c r="A8192" s="29">
        <v>8188</v>
      </c>
      <c r="B8192">
        <v>6941</v>
      </c>
      <c r="C8192" s="24">
        <v>42521</v>
      </c>
      <c r="D8192" s="24">
        <v>43616</v>
      </c>
      <c r="E8192">
        <v>5000</v>
      </c>
      <c r="F8192" s="31">
        <v>7802.2590674356325</v>
      </c>
      <c r="G8192" s="24">
        <v>43090</v>
      </c>
      <c r="H8192" s="33">
        <v>2</v>
      </c>
      <c r="I8192">
        <v>0.89574241276323197</v>
      </c>
      <c r="J8192" s="40">
        <v>43283.742296070195</v>
      </c>
    </row>
    <row r="8193" spans="1:10" x14ac:dyDescent="0.3">
      <c r="A8193" s="29">
        <v>8189</v>
      </c>
      <c r="B8193">
        <v>6941</v>
      </c>
      <c r="C8193" s="24">
        <v>42521</v>
      </c>
      <c r="D8193" s="24">
        <v>43616</v>
      </c>
      <c r="E8193">
        <v>5000</v>
      </c>
      <c r="F8193" s="31">
        <v>8795.8281724420376</v>
      </c>
      <c r="G8193" s="24">
        <v>43084</v>
      </c>
      <c r="H8193" s="33">
        <v>2</v>
      </c>
      <c r="I8193">
        <v>0.89574241276323197</v>
      </c>
      <c r="J8193" s="40">
        <v>43494.165788704471</v>
      </c>
    </row>
    <row r="8194" spans="1:10" x14ac:dyDescent="0.3">
      <c r="A8194" s="29">
        <v>8190</v>
      </c>
      <c r="B8194">
        <v>6941</v>
      </c>
      <c r="C8194" s="24">
        <v>42521</v>
      </c>
      <c r="D8194" s="24">
        <v>43616</v>
      </c>
      <c r="E8194">
        <v>5000</v>
      </c>
      <c r="F8194" s="31">
        <v>1172.2567568250772</v>
      </c>
      <c r="G8194" s="24">
        <v>43161</v>
      </c>
      <c r="H8194" s="33">
        <v>1</v>
      </c>
      <c r="I8194">
        <v>0.98884995907581841</v>
      </c>
      <c r="J8194" s="40">
        <v>43202.648051437536</v>
      </c>
    </row>
    <row r="8195" spans="1:10" x14ac:dyDescent="0.3">
      <c r="A8195" s="29">
        <v>8191</v>
      </c>
      <c r="B8195">
        <v>6942</v>
      </c>
      <c r="C8195" s="24">
        <v>42573</v>
      </c>
      <c r="D8195" s="24">
        <v>43303</v>
      </c>
      <c r="E8195">
        <v>6250</v>
      </c>
      <c r="F8195" s="31">
        <v>4936.5905660909912</v>
      </c>
      <c r="G8195" s="24">
        <v>42686</v>
      </c>
      <c r="H8195" s="33">
        <v>1</v>
      </c>
      <c r="I8195">
        <v>0.98884995907581841</v>
      </c>
      <c r="J8195" s="40">
        <v>42869.911782895266</v>
      </c>
    </row>
    <row r="8196" spans="1:10" x14ac:dyDescent="0.3">
      <c r="A8196" s="29">
        <v>8192</v>
      </c>
      <c r="B8196">
        <v>6942</v>
      </c>
      <c r="C8196" s="24">
        <v>42573</v>
      </c>
      <c r="D8196" s="24">
        <v>43303</v>
      </c>
      <c r="E8196">
        <v>6250</v>
      </c>
      <c r="F8196" s="31">
        <v>3229.0077185628279</v>
      </c>
      <c r="G8196" s="24">
        <v>42861</v>
      </c>
      <c r="H8196" s="33">
        <v>1</v>
      </c>
      <c r="I8196">
        <v>0.98884995907581841</v>
      </c>
      <c r="J8196" s="40">
        <v>44259.254287456846</v>
      </c>
    </row>
    <row r="8197" spans="1:10" x14ac:dyDescent="0.3">
      <c r="A8197" s="29">
        <v>8193</v>
      </c>
      <c r="B8197">
        <v>6949</v>
      </c>
      <c r="C8197" s="24">
        <v>42667</v>
      </c>
      <c r="D8197" s="24">
        <v>43762</v>
      </c>
      <c r="E8197">
        <v>5000</v>
      </c>
      <c r="F8197" s="31">
        <v>860.77398570998184</v>
      </c>
      <c r="G8197" s="24">
        <v>43593</v>
      </c>
      <c r="H8197" s="33">
        <v>1</v>
      </c>
      <c r="I8197">
        <v>0.98884995907581841</v>
      </c>
      <c r="J8197" s="40">
        <v>43958.204684525917</v>
      </c>
    </row>
    <row r="8198" spans="1:10" x14ac:dyDescent="0.3">
      <c r="A8198" s="29">
        <v>8194</v>
      </c>
      <c r="B8198">
        <v>6950</v>
      </c>
      <c r="C8198" s="24">
        <v>42701</v>
      </c>
      <c r="D8198" s="24">
        <v>43066</v>
      </c>
      <c r="E8198">
        <v>4375</v>
      </c>
      <c r="F8198" s="31">
        <v>2446.5045504792806</v>
      </c>
      <c r="G8198" s="24">
        <v>42703</v>
      </c>
      <c r="H8198" s="33">
        <v>1</v>
      </c>
      <c r="I8198">
        <v>0.98884995907581841</v>
      </c>
      <c r="J8198" s="40">
        <v>42763.495627357086</v>
      </c>
    </row>
    <row r="8199" spans="1:10" x14ac:dyDescent="0.3">
      <c r="A8199" s="29">
        <v>8195</v>
      </c>
      <c r="B8199">
        <v>6951</v>
      </c>
      <c r="C8199" s="24">
        <v>42390</v>
      </c>
      <c r="D8199" s="24">
        <v>43121</v>
      </c>
      <c r="E8199">
        <v>5000</v>
      </c>
      <c r="F8199" s="31">
        <v>11990.619869729049</v>
      </c>
      <c r="G8199" s="24">
        <v>43017</v>
      </c>
      <c r="H8199" s="33">
        <v>3</v>
      </c>
      <c r="I8199">
        <v>0.80482337140270255</v>
      </c>
      <c r="J8199" s="40">
        <v>43153.751704968578</v>
      </c>
    </row>
    <row r="8200" spans="1:10" x14ac:dyDescent="0.3">
      <c r="A8200" s="29">
        <v>8196</v>
      </c>
      <c r="B8200">
        <v>6951</v>
      </c>
      <c r="C8200" s="24">
        <v>42390</v>
      </c>
      <c r="D8200" s="24">
        <v>43121</v>
      </c>
      <c r="E8200">
        <v>5000</v>
      </c>
      <c r="F8200" s="31">
        <v>7695.2542083188027</v>
      </c>
      <c r="G8200" s="24">
        <v>43012</v>
      </c>
      <c r="H8200" s="33">
        <v>2</v>
      </c>
      <c r="I8200">
        <v>0.89574241276323197</v>
      </c>
      <c r="J8200" s="40">
        <v>43380.453719610938</v>
      </c>
    </row>
    <row r="8201" spans="1:10" x14ac:dyDescent="0.3">
      <c r="A8201" s="29">
        <v>8197</v>
      </c>
      <c r="B8201">
        <v>6954</v>
      </c>
      <c r="C8201" s="24">
        <v>42434</v>
      </c>
      <c r="D8201" s="24">
        <v>43529</v>
      </c>
      <c r="E8201">
        <v>3750</v>
      </c>
      <c r="F8201" s="31">
        <v>15108.286708894708</v>
      </c>
      <c r="G8201" s="24">
        <v>43315</v>
      </c>
      <c r="H8201" s="33">
        <v>3</v>
      </c>
      <c r="I8201">
        <v>0.80482337140270255</v>
      </c>
      <c r="J8201" s="40">
        <v>43815.82523169757</v>
      </c>
    </row>
    <row r="8202" spans="1:10" x14ac:dyDescent="0.3">
      <c r="A8202" s="29">
        <v>8198</v>
      </c>
      <c r="B8202">
        <v>6954</v>
      </c>
      <c r="C8202" s="24">
        <v>42434</v>
      </c>
      <c r="D8202" s="24">
        <v>43529</v>
      </c>
      <c r="E8202">
        <v>3750</v>
      </c>
      <c r="F8202" s="31">
        <v>2277.0703313605027</v>
      </c>
      <c r="G8202" s="24">
        <v>42939</v>
      </c>
      <c r="H8202" s="33">
        <v>1</v>
      </c>
      <c r="I8202">
        <v>0.98884995907581841</v>
      </c>
      <c r="J8202" s="40">
        <v>43079.172204432754</v>
      </c>
    </row>
    <row r="8203" spans="1:10" x14ac:dyDescent="0.3">
      <c r="A8203" s="29">
        <v>8199</v>
      </c>
      <c r="B8203">
        <v>6954</v>
      </c>
      <c r="C8203" s="24">
        <v>42434</v>
      </c>
      <c r="D8203" s="24">
        <v>43529</v>
      </c>
      <c r="E8203">
        <v>3750</v>
      </c>
      <c r="F8203" s="31">
        <v>11799.136816019705</v>
      </c>
      <c r="G8203" s="24">
        <v>42641</v>
      </c>
      <c r="H8203" s="33">
        <v>3</v>
      </c>
      <c r="I8203">
        <v>0.80482337140270255</v>
      </c>
      <c r="J8203" s="40">
        <v>42892.199834713567</v>
      </c>
    </row>
    <row r="8204" spans="1:10" x14ac:dyDescent="0.3">
      <c r="A8204" s="29">
        <v>8200</v>
      </c>
      <c r="B8204">
        <v>6954</v>
      </c>
      <c r="C8204" s="24">
        <v>42434</v>
      </c>
      <c r="D8204" s="24">
        <v>43529</v>
      </c>
      <c r="E8204">
        <v>3750</v>
      </c>
      <c r="F8204" s="31">
        <v>598.36630699657496</v>
      </c>
      <c r="G8204" s="24">
        <v>43283</v>
      </c>
      <c r="H8204" s="33">
        <v>1</v>
      </c>
      <c r="I8204">
        <v>0.98884995907581841</v>
      </c>
      <c r="J8204" s="40">
        <v>43314.101920996392</v>
      </c>
    </row>
    <row r="8205" spans="1:10" x14ac:dyDescent="0.3">
      <c r="A8205" s="29">
        <v>8201</v>
      </c>
      <c r="B8205">
        <v>6962</v>
      </c>
      <c r="C8205" s="24">
        <v>42542</v>
      </c>
      <c r="D8205" s="24">
        <v>43637</v>
      </c>
      <c r="E8205">
        <v>4375</v>
      </c>
      <c r="F8205" s="31">
        <v>769.00453991055679</v>
      </c>
      <c r="G8205" s="24">
        <v>42850</v>
      </c>
      <c r="H8205" s="33">
        <v>1</v>
      </c>
      <c r="I8205">
        <v>0.98884995907581841</v>
      </c>
      <c r="J8205" s="40">
        <v>43558.981540143039</v>
      </c>
    </row>
    <row r="8206" spans="1:10" x14ac:dyDescent="0.3">
      <c r="A8206" s="29">
        <v>8202</v>
      </c>
      <c r="B8206">
        <v>6963</v>
      </c>
      <c r="C8206" s="24">
        <v>42410</v>
      </c>
      <c r="D8206" s="24">
        <v>43506</v>
      </c>
      <c r="E8206">
        <v>4375</v>
      </c>
      <c r="F8206" s="31">
        <v>6764.2051785848598</v>
      </c>
      <c r="G8206" s="24">
        <v>42852</v>
      </c>
      <c r="H8206" s="33">
        <v>2</v>
      </c>
      <c r="I8206">
        <v>0.89574241276323197</v>
      </c>
      <c r="J8206" s="40">
        <v>43174.4409556561</v>
      </c>
    </row>
    <row r="8207" spans="1:10" x14ac:dyDescent="0.3">
      <c r="A8207" s="29">
        <v>8203</v>
      </c>
      <c r="B8207">
        <v>6964</v>
      </c>
      <c r="C8207" s="24">
        <v>42486</v>
      </c>
      <c r="D8207" s="24">
        <v>43216</v>
      </c>
      <c r="E8207">
        <v>5625</v>
      </c>
      <c r="F8207" s="31">
        <v>3346.1068412578256</v>
      </c>
      <c r="G8207" s="24">
        <v>42830</v>
      </c>
      <c r="H8207" s="33">
        <v>1</v>
      </c>
      <c r="I8207">
        <v>0.98884995907581841</v>
      </c>
      <c r="J8207" s="40">
        <v>43916.84272882856</v>
      </c>
    </row>
    <row r="8208" spans="1:10" x14ac:dyDescent="0.3">
      <c r="A8208" s="29">
        <v>8204</v>
      </c>
      <c r="B8208">
        <v>6965</v>
      </c>
      <c r="C8208" s="24">
        <v>42619</v>
      </c>
      <c r="D8208" s="24">
        <v>42984</v>
      </c>
      <c r="E8208">
        <v>6250</v>
      </c>
      <c r="F8208" s="31">
        <v>15548.168710443635</v>
      </c>
      <c r="G8208" s="24">
        <v>42720</v>
      </c>
      <c r="H8208" s="33">
        <v>3</v>
      </c>
      <c r="I8208">
        <v>0.80482337140270255</v>
      </c>
      <c r="J8208" s="40">
        <v>43223.85862451217</v>
      </c>
    </row>
    <row r="8209" spans="1:10" x14ac:dyDescent="0.3">
      <c r="A8209" s="29">
        <v>8205</v>
      </c>
      <c r="B8209">
        <v>6966</v>
      </c>
      <c r="C8209" s="24">
        <v>42382</v>
      </c>
      <c r="D8209" s="24">
        <v>43478</v>
      </c>
      <c r="E8209">
        <v>3750</v>
      </c>
      <c r="F8209" s="31">
        <v>3630.0658895617898</v>
      </c>
      <c r="G8209" s="24">
        <v>42625</v>
      </c>
      <c r="H8209" s="33">
        <v>1</v>
      </c>
      <c r="I8209">
        <v>0.98884995907581841</v>
      </c>
      <c r="J8209" s="40">
        <v>43413.408992049415</v>
      </c>
    </row>
    <row r="8210" spans="1:10" x14ac:dyDescent="0.3">
      <c r="A8210" s="29">
        <v>8206</v>
      </c>
      <c r="B8210">
        <v>6967</v>
      </c>
      <c r="C8210" s="24">
        <v>42471</v>
      </c>
      <c r="D8210" s="24">
        <v>43566</v>
      </c>
      <c r="E8210">
        <v>5000</v>
      </c>
      <c r="F8210" s="31">
        <v>6207.4971511946069</v>
      </c>
      <c r="G8210" s="24">
        <v>43440</v>
      </c>
      <c r="H8210" s="33">
        <v>2</v>
      </c>
      <c r="I8210">
        <v>0.89574241276323197</v>
      </c>
      <c r="J8210" s="40">
        <v>44143.437184454633</v>
      </c>
    </row>
    <row r="8211" spans="1:10" x14ac:dyDescent="0.3">
      <c r="A8211" s="29">
        <v>8207</v>
      </c>
      <c r="B8211">
        <v>6967</v>
      </c>
      <c r="C8211" s="24">
        <v>42471</v>
      </c>
      <c r="D8211" s="24">
        <v>43566</v>
      </c>
      <c r="E8211">
        <v>5000</v>
      </c>
      <c r="F8211" s="31">
        <v>3869.5823209132795</v>
      </c>
      <c r="G8211" s="24">
        <v>42914</v>
      </c>
      <c r="H8211" s="33">
        <v>1</v>
      </c>
      <c r="I8211">
        <v>0.98884995907581841</v>
      </c>
      <c r="J8211" s="40">
        <v>43251.072812666585</v>
      </c>
    </row>
    <row r="8212" spans="1:10" x14ac:dyDescent="0.3">
      <c r="A8212" s="29">
        <v>8208</v>
      </c>
      <c r="B8212">
        <v>6968</v>
      </c>
      <c r="C8212" s="24">
        <v>42566</v>
      </c>
      <c r="D8212" s="24">
        <v>43296</v>
      </c>
      <c r="E8212">
        <v>5625</v>
      </c>
      <c r="F8212" s="31">
        <v>4467.385307089241</v>
      </c>
      <c r="G8212" s="24">
        <v>42768</v>
      </c>
      <c r="H8212" s="33">
        <v>1</v>
      </c>
      <c r="I8212">
        <v>0.98884995907581841</v>
      </c>
      <c r="J8212" s="40">
        <v>43167.260701363703</v>
      </c>
    </row>
    <row r="8213" spans="1:10" x14ac:dyDescent="0.3">
      <c r="A8213" s="29">
        <v>8209</v>
      </c>
      <c r="B8213">
        <v>6969</v>
      </c>
      <c r="C8213" s="24">
        <v>42514</v>
      </c>
      <c r="D8213" s="24">
        <v>43244</v>
      </c>
      <c r="E8213">
        <v>5625</v>
      </c>
      <c r="F8213" s="31">
        <v>249.52510289943129</v>
      </c>
      <c r="G8213" s="24">
        <v>42966</v>
      </c>
      <c r="H8213" s="33">
        <v>1</v>
      </c>
      <c r="I8213">
        <v>0.98884995907581841</v>
      </c>
      <c r="J8213" s="40">
        <v>43069.381345271206</v>
      </c>
    </row>
    <row r="8214" spans="1:10" x14ac:dyDescent="0.3">
      <c r="A8214" s="29">
        <v>8210</v>
      </c>
      <c r="B8214">
        <v>6970</v>
      </c>
      <c r="C8214" s="24">
        <v>42519</v>
      </c>
      <c r="D8214" s="24">
        <v>42884</v>
      </c>
      <c r="E8214">
        <v>5000</v>
      </c>
      <c r="F8214" s="31">
        <v>6286.5584338245526</v>
      </c>
      <c r="G8214" s="24">
        <v>42525</v>
      </c>
      <c r="H8214" s="33">
        <v>2</v>
      </c>
      <c r="I8214">
        <v>0.89574241276323197</v>
      </c>
      <c r="J8214" s="40">
        <v>42756.55521524213</v>
      </c>
    </row>
    <row r="8215" spans="1:10" x14ac:dyDescent="0.3">
      <c r="A8215" s="29">
        <v>8211</v>
      </c>
      <c r="B8215">
        <v>6971</v>
      </c>
      <c r="C8215" s="24">
        <v>42617</v>
      </c>
      <c r="D8215" s="24">
        <v>43712</v>
      </c>
      <c r="E8215">
        <v>3750</v>
      </c>
      <c r="F8215" s="31">
        <v>2981.3006752384349</v>
      </c>
      <c r="G8215" s="24">
        <v>42721</v>
      </c>
      <c r="H8215" s="33">
        <v>1</v>
      </c>
      <c r="I8215">
        <v>0.98884995907581841</v>
      </c>
      <c r="J8215" s="40">
        <v>44778.80389043039</v>
      </c>
    </row>
    <row r="8216" spans="1:10" x14ac:dyDescent="0.3">
      <c r="A8216" s="29">
        <v>8212</v>
      </c>
      <c r="B8216">
        <v>6971</v>
      </c>
      <c r="C8216" s="24">
        <v>42617</v>
      </c>
      <c r="D8216" s="24">
        <v>43712</v>
      </c>
      <c r="E8216">
        <v>3750</v>
      </c>
      <c r="F8216" s="31">
        <v>3506.5083416667849</v>
      </c>
      <c r="G8216" s="24">
        <v>42830</v>
      </c>
      <c r="H8216" s="33">
        <v>1</v>
      </c>
      <c r="I8216">
        <v>0.98884995907581841</v>
      </c>
      <c r="J8216" s="40">
        <v>42955.976914114319</v>
      </c>
    </row>
    <row r="8217" spans="1:10" x14ac:dyDescent="0.3">
      <c r="A8217" s="29">
        <v>8213</v>
      </c>
      <c r="B8217">
        <v>6971</v>
      </c>
      <c r="C8217" s="24">
        <v>42617</v>
      </c>
      <c r="D8217" s="24">
        <v>43712</v>
      </c>
      <c r="E8217">
        <v>3750</v>
      </c>
      <c r="F8217" s="31">
        <v>2375.0417327955188</v>
      </c>
      <c r="G8217" s="24">
        <v>42696</v>
      </c>
      <c r="H8217" s="33">
        <v>1</v>
      </c>
      <c r="I8217">
        <v>0.98884995907581841</v>
      </c>
      <c r="J8217" s="40">
        <v>43187.088084262723</v>
      </c>
    </row>
    <row r="8218" spans="1:10" x14ac:dyDescent="0.3">
      <c r="A8218" s="29">
        <v>8214</v>
      </c>
      <c r="B8218">
        <v>6972</v>
      </c>
      <c r="C8218" s="24">
        <v>42641</v>
      </c>
      <c r="D8218" s="24">
        <v>43006</v>
      </c>
      <c r="E8218">
        <v>3750</v>
      </c>
      <c r="F8218" s="31">
        <v>921.12458205506789</v>
      </c>
      <c r="G8218" s="24">
        <v>42731</v>
      </c>
      <c r="H8218" s="33">
        <v>1</v>
      </c>
      <c r="I8218">
        <v>0.98884995907581841</v>
      </c>
      <c r="J8218" s="40">
        <v>42960.54891680638</v>
      </c>
    </row>
    <row r="8219" spans="1:10" x14ac:dyDescent="0.3">
      <c r="A8219" s="29">
        <v>8215</v>
      </c>
      <c r="B8219">
        <v>6972</v>
      </c>
      <c r="C8219" s="24">
        <v>42641</v>
      </c>
      <c r="D8219" s="24">
        <v>43006</v>
      </c>
      <c r="E8219">
        <v>3750</v>
      </c>
      <c r="F8219" s="31">
        <v>1474.3961170697307</v>
      </c>
      <c r="G8219" s="24">
        <v>42985</v>
      </c>
      <c r="H8219" s="33">
        <v>1</v>
      </c>
      <c r="I8219">
        <v>0.98884995907581841</v>
      </c>
      <c r="J8219" s="40">
        <v>43091.135446028784</v>
      </c>
    </row>
    <row r="8220" spans="1:10" x14ac:dyDescent="0.3">
      <c r="A8220" s="29">
        <v>8216</v>
      </c>
      <c r="B8220">
        <v>6973</v>
      </c>
      <c r="C8220" s="24">
        <v>42483</v>
      </c>
      <c r="D8220" s="24">
        <v>43578</v>
      </c>
      <c r="E8220">
        <v>3750</v>
      </c>
      <c r="F8220" s="31">
        <v>530.81118403506616</v>
      </c>
      <c r="G8220" s="24">
        <v>43436</v>
      </c>
      <c r="H8220" s="33">
        <v>1</v>
      </c>
      <c r="I8220">
        <v>0.98884995907581841</v>
      </c>
      <c r="J8220" s="40">
        <v>43537.928459915362</v>
      </c>
    </row>
    <row r="8221" spans="1:10" x14ac:dyDescent="0.3">
      <c r="A8221" s="29">
        <v>8217</v>
      </c>
      <c r="B8221">
        <v>6973</v>
      </c>
      <c r="C8221" s="24">
        <v>42483</v>
      </c>
      <c r="D8221" s="24">
        <v>43578</v>
      </c>
      <c r="E8221">
        <v>3750</v>
      </c>
      <c r="F8221" s="31">
        <v>162.79302326335548</v>
      </c>
      <c r="G8221" s="24">
        <v>43487</v>
      </c>
      <c r="H8221" s="33">
        <v>1</v>
      </c>
      <c r="I8221">
        <v>0.98884995907581841</v>
      </c>
      <c r="J8221" s="40">
        <v>43505.072534166378</v>
      </c>
    </row>
    <row r="8222" spans="1:10" x14ac:dyDescent="0.3">
      <c r="A8222" s="29">
        <v>8218</v>
      </c>
      <c r="B8222">
        <v>6973</v>
      </c>
      <c r="C8222" s="24">
        <v>42483</v>
      </c>
      <c r="D8222" s="24">
        <v>43578</v>
      </c>
      <c r="E8222">
        <v>3750</v>
      </c>
      <c r="F8222" s="31">
        <v>1542.4012533459509</v>
      </c>
      <c r="G8222" s="24">
        <v>42647</v>
      </c>
      <c r="H8222" s="33">
        <v>1</v>
      </c>
      <c r="I8222">
        <v>0.98884995907581841</v>
      </c>
      <c r="J8222" s="40">
        <v>42696.703714520816</v>
      </c>
    </row>
    <row r="8223" spans="1:10" x14ac:dyDescent="0.3">
      <c r="A8223" s="29">
        <v>8219</v>
      </c>
      <c r="B8223">
        <v>6975</v>
      </c>
      <c r="C8223" s="24">
        <v>42518</v>
      </c>
      <c r="D8223" s="24">
        <v>42883</v>
      </c>
      <c r="E8223">
        <v>4375</v>
      </c>
      <c r="F8223" s="31">
        <v>2940.9026272779893</v>
      </c>
      <c r="G8223" s="24">
        <v>42612</v>
      </c>
      <c r="H8223" s="33">
        <v>1</v>
      </c>
      <c r="I8223">
        <v>0.98884995907581841</v>
      </c>
      <c r="J8223" s="40">
        <v>42955.807518630209</v>
      </c>
    </row>
    <row r="8224" spans="1:10" x14ac:dyDescent="0.3">
      <c r="A8224" s="29">
        <v>8220</v>
      </c>
      <c r="B8224">
        <v>6981</v>
      </c>
      <c r="C8224" s="24">
        <v>42650</v>
      </c>
      <c r="D8224" s="24">
        <v>43015</v>
      </c>
      <c r="E8224">
        <v>4375</v>
      </c>
      <c r="F8224" s="31">
        <v>3632.87753047458</v>
      </c>
      <c r="G8224" s="24">
        <v>42719</v>
      </c>
      <c r="H8224" s="33">
        <v>1</v>
      </c>
      <c r="I8224">
        <v>0.98884995907581841</v>
      </c>
      <c r="J8224" s="40">
        <v>43118.414610209496</v>
      </c>
    </row>
    <row r="8225" spans="1:10" x14ac:dyDescent="0.3">
      <c r="A8225" s="29">
        <v>8221</v>
      </c>
      <c r="B8225">
        <v>6988</v>
      </c>
      <c r="C8225" s="24">
        <v>42632</v>
      </c>
      <c r="D8225" s="24">
        <v>43727</v>
      </c>
      <c r="E8225">
        <v>4375</v>
      </c>
      <c r="F8225" s="31">
        <v>1588.9292082497884</v>
      </c>
      <c r="G8225" s="24">
        <v>42812</v>
      </c>
      <c r="H8225" s="33">
        <v>1</v>
      </c>
      <c r="I8225">
        <v>0.98884995907581841</v>
      </c>
      <c r="J8225" s="40">
        <v>44541.917265724733</v>
      </c>
    </row>
    <row r="8226" spans="1:10" x14ac:dyDescent="0.3">
      <c r="A8226" s="29">
        <v>8222</v>
      </c>
      <c r="B8226">
        <v>6990</v>
      </c>
      <c r="C8226" s="24">
        <v>42418</v>
      </c>
      <c r="D8226" s="24">
        <v>43149</v>
      </c>
      <c r="E8226">
        <v>3750</v>
      </c>
      <c r="F8226" s="31">
        <v>10914.466380327287</v>
      </c>
      <c r="G8226" s="24">
        <v>43069</v>
      </c>
      <c r="H8226" s="33">
        <v>3</v>
      </c>
      <c r="I8226">
        <v>0.80482337140270255</v>
      </c>
      <c r="J8226" s="40">
        <v>43352.696866479811</v>
      </c>
    </row>
    <row r="8227" spans="1:10" x14ac:dyDescent="0.3">
      <c r="A8227" s="29">
        <v>8223</v>
      </c>
      <c r="B8227">
        <v>6992</v>
      </c>
      <c r="C8227" s="24">
        <v>42495</v>
      </c>
      <c r="D8227" s="24">
        <v>43590</v>
      </c>
      <c r="E8227">
        <v>5625</v>
      </c>
      <c r="F8227" s="31">
        <v>8375.6660992015131</v>
      </c>
      <c r="G8227" s="24">
        <v>43448</v>
      </c>
      <c r="H8227" s="33">
        <v>2</v>
      </c>
      <c r="I8227">
        <v>0.89574241276323197</v>
      </c>
      <c r="J8227" s="40">
        <v>44119.915262791357</v>
      </c>
    </row>
    <row r="8228" spans="1:10" x14ac:dyDescent="0.3">
      <c r="A8228" s="29">
        <v>8224</v>
      </c>
      <c r="B8228">
        <v>6992</v>
      </c>
      <c r="C8228" s="24">
        <v>42495</v>
      </c>
      <c r="D8228" s="24">
        <v>43590</v>
      </c>
      <c r="E8228">
        <v>5625</v>
      </c>
      <c r="F8228" s="31">
        <v>8014.662450183333</v>
      </c>
      <c r="G8228" s="24">
        <v>43545</v>
      </c>
      <c r="H8228" s="33">
        <v>2</v>
      </c>
      <c r="I8228">
        <v>0.89574241276323197</v>
      </c>
      <c r="J8228" s="40">
        <v>43583.147198308638</v>
      </c>
    </row>
    <row r="8229" spans="1:10" x14ac:dyDescent="0.3">
      <c r="A8229" s="29">
        <v>8225</v>
      </c>
      <c r="B8229">
        <v>6993</v>
      </c>
      <c r="C8229" s="24">
        <v>42708</v>
      </c>
      <c r="D8229" s="24">
        <v>43803</v>
      </c>
      <c r="E8229">
        <v>6250</v>
      </c>
      <c r="F8229" s="31">
        <v>4503.6916182734967</v>
      </c>
      <c r="G8229" s="24">
        <v>43545</v>
      </c>
      <c r="H8229" s="33">
        <v>1</v>
      </c>
      <c r="I8229">
        <v>0.98884995907581841</v>
      </c>
      <c r="J8229" s="40">
        <v>43550.686106541027</v>
      </c>
    </row>
    <row r="8230" spans="1:10" x14ac:dyDescent="0.3">
      <c r="A8230" s="29">
        <v>8226</v>
      </c>
      <c r="B8230">
        <v>6993</v>
      </c>
      <c r="C8230" s="24">
        <v>42708</v>
      </c>
      <c r="D8230" s="24">
        <v>43803</v>
      </c>
      <c r="E8230">
        <v>6250</v>
      </c>
      <c r="F8230" s="31">
        <v>1756.7564627833813</v>
      </c>
      <c r="G8230" s="24">
        <v>42728</v>
      </c>
      <c r="H8230" s="33">
        <v>1</v>
      </c>
      <c r="I8230">
        <v>0.98884995907581841</v>
      </c>
      <c r="J8230" s="40">
        <v>43155.168040011537</v>
      </c>
    </row>
    <row r="8231" spans="1:10" x14ac:dyDescent="0.3">
      <c r="A8231" s="29">
        <v>8227</v>
      </c>
      <c r="B8231">
        <v>6998</v>
      </c>
      <c r="C8231" s="24">
        <v>42381</v>
      </c>
      <c r="D8231" s="24">
        <v>43112</v>
      </c>
      <c r="E8231">
        <v>4375</v>
      </c>
      <c r="F8231" s="31">
        <v>777.37915056724898</v>
      </c>
      <c r="G8231" s="24">
        <v>42434</v>
      </c>
      <c r="H8231" s="33">
        <v>1</v>
      </c>
      <c r="I8231">
        <v>0.98884995907581841</v>
      </c>
      <c r="J8231" s="40">
        <v>42538.187970838968</v>
      </c>
    </row>
    <row r="8232" spans="1:10" x14ac:dyDescent="0.3">
      <c r="A8232" s="29">
        <v>8228</v>
      </c>
      <c r="B8232">
        <v>6998</v>
      </c>
      <c r="C8232" s="24">
        <v>42381</v>
      </c>
      <c r="D8232" s="24">
        <v>43112</v>
      </c>
      <c r="E8232">
        <v>4375</v>
      </c>
      <c r="F8232" s="31">
        <v>5946.1998671134561</v>
      </c>
      <c r="G8232" s="24">
        <v>42859</v>
      </c>
      <c r="H8232" s="33">
        <v>2</v>
      </c>
      <c r="I8232">
        <v>0.89574241276323197</v>
      </c>
      <c r="J8232" s="40">
        <v>42874.766130213909</v>
      </c>
    </row>
    <row r="8233" spans="1:10" x14ac:dyDescent="0.3">
      <c r="A8233" s="29">
        <v>8229</v>
      </c>
      <c r="B8233">
        <v>6999</v>
      </c>
      <c r="C8233" s="24">
        <v>42451</v>
      </c>
      <c r="D8233" s="24">
        <v>43546</v>
      </c>
      <c r="E8233">
        <v>5625</v>
      </c>
      <c r="F8233" s="31">
        <v>3023.4825876346013</v>
      </c>
      <c r="G8233" s="24">
        <v>42594</v>
      </c>
      <c r="H8233" s="33">
        <v>1</v>
      </c>
      <c r="I8233">
        <v>0.98884995907581841</v>
      </c>
      <c r="J8233" s="40">
        <v>42761.459831917055</v>
      </c>
    </row>
    <row r="8234" spans="1:10" x14ac:dyDescent="0.3">
      <c r="A8234" s="29">
        <v>8230</v>
      </c>
      <c r="B8234">
        <v>6999</v>
      </c>
      <c r="C8234" s="24">
        <v>42451</v>
      </c>
      <c r="D8234" s="24">
        <v>43546</v>
      </c>
      <c r="E8234">
        <v>5625</v>
      </c>
      <c r="F8234" s="31">
        <v>6936.5674921792843</v>
      </c>
      <c r="G8234" s="24">
        <v>42615</v>
      </c>
      <c r="H8234" s="33">
        <v>2</v>
      </c>
      <c r="I8234">
        <v>0.89574241276323197</v>
      </c>
      <c r="J8234" s="40">
        <v>43046.262772989736</v>
      </c>
    </row>
    <row r="8235" spans="1:10" x14ac:dyDescent="0.3">
      <c r="A8235" s="29">
        <v>8231</v>
      </c>
      <c r="B8235">
        <v>6999</v>
      </c>
      <c r="C8235" s="24">
        <v>42451</v>
      </c>
      <c r="D8235" s="24">
        <v>43546</v>
      </c>
      <c r="E8235">
        <v>5625</v>
      </c>
      <c r="F8235" s="31">
        <v>3265.832287854852</v>
      </c>
      <c r="G8235" s="24">
        <v>43431</v>
      </c>
      <c r="H8235" s="33">
        <v>1</v>
      </c>
      <c r="I8235">
        <v>0.98884995907581841</v>
      </c>
      <c r="J8235" s="40">
        <v>43955.68944355283</v>
      </c>
    </row>
    <row r="8236" spans="1:10" x14ac:dyDescent="0.3">
      <c r="A8236" s="29">
        <v>8232</v>
      </c>
      <c r="B8236">
        <v>7001</v>
      </c>
      <c r="C8236" s="24">
        <v>42614</v>
      </c>
      <c r="D8236" s="24">
        <v>43709</v>
      </c>
      <c r="E8236">
        <v>5000</v>
      </c>
      <c r="F8236" s="31">
        <v>12318.530143224689</v>
      </c>
      <c r="G8236" s="24">
        <v>43049</v>
      </c>
      <c r="H8236" s="33">
        <v>3</v>
      </c>
      <c r="I8236">
        <v>0.80482337140270255</v>
      </c>
      <c r="J8236" s="40">
        <v>43061.428398203629</v>
      </c>
    </row>
    <row r="8237" spans="1:10" x14ac:dyDescent="0.3">
      <c r="A8237" s="29">
        <v>8233</v>
      </c>
      <c r="B8237">
        <v>7001</v>
      </c>
      <c r="C8237" s="24">
        <v>42614</v>
      </c>
      <c r="D8237" s="24">
        <v>43709</v>
      </c>
      <c r="E8237">
        <v>5000</v>
      </c>
      <c r="F8237" s="31">
        <v>3249.3773770621683</v>
      </c>
      <c r="G8237" s="24">
        <v>42930</v>
      </c>
      <c r="H8237" s="33">
        <v>1</v>
      </c>
      <c r="I8237">
        <v>0.98884995907581841</v>
      </c>
      <c r="J8237" s="40">
        <v>43212.743305024167</v>
      </c>
    </row>
    <row r="8238" spans="1:10" x14ac:dyDescent="0.3">
      <c r="A8238" s="29">
        <v>8234</v>
      </c>
      <c r="B8238">
        <v>7002</v>
      </c>
      <c r="C8238" s="24">
        <v>42519</v>
      </c>
      <c r="D8238" s="24">
        <v>43249</v>
      </c>
      <c r="E8238">
        <v>5625</v>
      </c>
      <c r="F8238" s="31">
        <v>6479.5422870474049</v>
      </c>
      <c r="G8238" s="24">
        <v>43028</v>
      </c>
      <c r="H8238" s="33">
        <v>2</v>
      </c>
      <c r="I8238">
        <v>0.89574241276323197</v>
      </c>
      <c r="J8238" s="40">
        <v>45250.299350055386</v>
      </c>
    </row>
    <row r="8239" spans="1:10" x14ac:dyDescent="0.3">
      <c r="A8239" s="29">
        <v>8235</v>
      </c>
      <c r="B8239">
        <v>7002</v>
      </c>
      <c r="C8239" s="24">
        <v>42519</v>
      </c>
      <c r="D8239" s="24">
        <v>43249</v>
      </c>
      <c r="E8239">
        <v>5625</v>
      </c>
      <c r="F8239" s="31">
        <v>1867.4973759484378</v>
      </c>
      <c r="G8239" s="24">
        <v>42795</v>
      </c>
      <c r="H8239" s="33">
        <v>1</v>
      </c>
      <c r="I8239">
        <v>0.98884995907581841</v>
      </c>
      <c r="J8239" s="40">
        <v>43259.19433269756</v>
      </c>
    </row>
    <row r="8240" spans="1:10" x14ac:dyDescent="0.3">
      <c r="A8240" s="29">
        <v>8236</v>
      </c>
      <c r="B8240">
        <v>7004</v>
      </c>
      <c r="C8240" s="24">
        <v>42624</v>
      </c>
      <c r="D8240" s="24">
        <v>43719</v>
      </c>
      <c r="E8240">
        <v>3750</v>
      </c>
      <c r="F8240" s="31">
        <v>5294.5021388811811</v>
      </c>
      <c r="G8240" s="24">
        <v>43717</v>
      </c>
      <c r="H8240" s="33">
        <v>2</v>
      </c>
      <c r="I8240">
        <v>0.89574241276323197</v>
      </c>
      <c r="J8240" s="40">
        <v>43892.547714750755</v>
      </c>
    </row>
    <row r="8241" spans="1:10" x14ac:dyDescent="0.3">
      <c r="A8241" s="29">
        <v>8237</v>
      </c>
      <c r="B8241">
        <v>7004</v>
      </c>
      <c r="C8241" s="24">
        <v>42624</v>
      </c>
      <c r="D8241" s="24">
        <v>43719</v>
      </c>
      <c r="E8241">
        <v>3750</v>
      </c>
      <c r="F8241" s="31">
        <v>1480.0057534257717</v>
      </c>
      <c r="G8241" s="24">
        <v>42771</v>
      </c>
      <c r="H8241" s="33">
        <v>1</v>
      </c>
      <c r="I8241">
        <v>0.98884995907581841</v>
      </c>
      <c r="J8241" s="40">
        <v>43733.30327854085</v>
      </c>
    </row>
    <row r="8242" spans="1:10" x14ac:dyDescent="0.3">
      <c r="A8242" s="29">
        <v>8238</v>
      </c>
      <c r="B8242">
        <v>7005</v>
      </c>
      <c r="C8242" s="24">
        <v>42529</v>
      </c>
      <c r="D8242" s="24">
        <v>43624</v>
      </c>
      <c r="E8242">
        <v>4375</v>
      </c>
      <c r="F8242" s="31">
        <v>11294.862817220095</v>
      </c>
      <c r="G8242" s="24">
        <v>43566</v>
      </c>
      <c r="H8242" s="33">
        <v>3</v>
      </c>
      <c r="I8242">
        <v>0.80482337140270255</v>
      </c>
      <c r="J8242" s="40">
        <v>44144.369239531625</v>
      </c>
    </row>
    <row r="8243" spans="1:10" x14ac:dyDescent="0.3">
      <c r="A8243" s="29">
        <v>8239</v>
      </c>
      <c r="B8243">
        <v>7007</v>
      </c>
      <c r="C8243" s="24">
        <v>42415</v>
      </c>
      <c r="D8243" s="24">
        <v>43511</v>
      </c>
      <c r="E8243">
        <v>3750</v>
      </c>
      <c r="F8243" s="31">
        <v>6648.8650198131854</v>
      </c>
      <c r="G8243" s="24">
        <v>43350</v>
      </c>
      <c r="H8243" s="33">
        <v>2</v>
      </c>
      <c r="I8243">
        <v>0.89574241276323197</v>
      </c>
      <c r="J8243" s="40">
        <v>43419.07278175954</v>
      </c>
    </row>
    <row r="8244" spans="1:10" x14ac:dyDescent="0.3">
      <c r="A8244" s="29">
        <v>8240</v>
      </c>
      <c r="B8244">
        <v>7007</v>
      </c>
      <c r="C8244" s="24">
        <v>42415</v>
      </c>
      <c r="D8244" s="24">
        <v>43511</v>
      </c>
      <c r="E8244">
        <v>3750</v>
      </c>
      <c r="F8244" s="31">
        <v>9026.3354675011924</v>
      </c>
      <c r="G8244" s="24">
        <v>42717</v>
      </c>
      <c r="H8244" s="33">
        <v>2</v>
      </c>
      <c r="I8244">
        <v>0.89574241276323197</v>
      </c>
      <c r="J8244" s="40">
        <v>42916.513890784983</v>
      </c>
    </row>
    <row r="8245" spans="1:10" x14ac:dyDescent="0.3">
      <c r="A8245" s="29">
        <v>8241</v>
      </c>
      <c r="B8245">
        <v>7007</v>
      </c>
      <c r="C8245" s="24">
        <v>42415</v>
      </c>
      <c r="D8245" s="24">
        <v>43511</v>
      </c>
      <c r="E8245">
        <v>3750</v>
      </c>
      <c r="F8245" s="31">
        <v>33.164305612016562</v>
      </c>
      <c r="G8245" s="24">
        <v>42614</v>
      </c>
      <c r="H8245" s="33">
        <v>1</v>
      </c>
      <c r="I8245">
        <v>0.98884995907581841</v>
      </c>
      <c r="J8245" s="40">
        <v>42696.502583701375</v>
      </c>
    </row>
    <row r="8246" spans="1:10" x14ac:dyDescent="0.3">
      <c r="A8246" s="29">
        <v>8242</v>
      </c>
      <c r="B8246">
        <v>7010</v>
      </c>
      <c r="C8246" s="24">
        <v>42414</v>
      </c>
      <c r="D8246" s="24">
        <v>43145</v>
      </c>
      <c r="E8246">
        <v>4375</v>
      </c>
      <c r="F8246" s="31">
        <v>7639.7497811289923</v>
      </c>
      <c r="G8246" s="24">
        <v>42829</v>
      </c>
      <c r="H8246" s="33">
        <v>2</v>
      </c>
      <c r="I8246">
        <v>0.89574241276323197</v>
      </c>
      <c r="J8246" s="40">
        <v>42895.744296220255</v>
      </c>
    </row>
    <row r="8247" spans="1:10" x14ac:dyDescent="0.3">
      <c r="A8247" s="29">
        <v>8243</v>
      </c>
      <c r="B8247">
        <v>7011</v>
      </c>
      <c r="C8247" s="24">
        <v>42555</v>
      </c>
      <c r="D8247" s="24">
        <v>43285</v>
      </c>
      <c r="E8247">
        <v>6250</v>
      </c>
      <c r="F8247" s="31">
        <v>157.07647621171881</v>
      </c>
      <c r="G8247" s="24">
        <v>42913</v>
      </c>
      <c r="H8247" s="33">
        <v>1</v>
      </c>
      <c r="I8247">
        <v>0.98884995907581841</v>
      </c>
      <c r="J8247" s="40">
        <v>42939.855109300574</v>
      </c>
    </row>
    <row r="8248" spans="1:10" x14ac:dyDescent="0.3">
      <c r="A8248" s="29">
        <v>8244</v>
      </c>
      <c r="B8248">
        <v>7013</v>
      </c>
      <c r="C8248" s="24">
        <v>42642</v>
      </c>
      <c r="D8248" s="24">
        <v>43737</v>
      </c>
      <c r="E8248">
        <v>6250</v>
      </c>
      <c r="F8248" s="31">
        <v>1951.9619387510893</v>
      </c>
      <c r="G8248" s="24">
        <v>42903</v>
      </c>
      <c r="H8248" s="33">
        <v>1</v>
      </c>
      <c r="I8248">
        <v>0.98884995907581841</v>
      </c>
      <c r="J8248" s="40">
        <v>42931.997407272778</v>
      </c>
    </row>
    <row r="8249" spans="1:10" x14ac:dyDescent="0.3">
      <c r="A8249" s="29">
        <v>8245</v>
      </c>
      <c r="B8249">
        <v>7014</v>
      </c>
      <c r="C8249" s="24">
        <v>42547</v>
      </c>
      <c r="D8249" s="24">
        <v>43277</v>
      </c>
      <c r="E8249">
        <v>4375</v>
      </c>
      <c r="F8249" s="31">
        <v>3747.0670568639566</v>
      </c>
      <c r="G8249" s="24">
        <v>42785</v>
      </c>
      <c r="H8249" s="33">
        <v>1</v>
      </c>
      <c r="I8249">
        <v>0.98884995907581841</v>
      </c>
      <c r="J8249" s="40">
        <v>42856.943514850318</v>
      </c>
    </row>
    <row r="8250" spans="1:10" x14ac:dyDescent="0.3">
      <c r="A8250" s="29">
        <v>8246</v>
      </c>
      <c r="B8250">
        <v>7015</v>
      </c>
      <c r="C8250" s="24">
        <v>42608</v>
      </c>
      <c r="D8250" s="24">
        <v>43703</v>
      </c>
      <c r="E8250">
        <v>5625</v>
      </c>
      <c r="F8250" s="31">
        <v>361.10157874016483</v>
      </c>
      <c r="G8250" s="24">
        <v>43016</v>
      </c>
      <c r="H8250" s="33">
        <v>1</v>
      </c>
      <c r="I8250">
        <v>0.98884995907581841</v>
      </c>
      <c r="J8250" s="40">
        <v>43123.967998462431</v>
      </c>
    </row>
    <row r="8251" spans="1:10" x14ac:dyDescent="0.3">
      <c r="A8251" s="29">
        <v>8247</v>
      </c>
      <c r="B8251">
        <v>7016</v>
      </c>
      <c r="C8251" s="24">
        <v>42391</v>
      </c>
      <c r="D8251" s="24">
        <v>43122</v>
      </c>
      <c r="E8251">
        <v>4375</v>
      </c>
      <c r="F8251" s="31">
        <v>3751.3680731550612</v>
      </c>
      <c r="G8251" s="24">
        <v>42486</v>
      </c>
      <c r="H8251" s="33">
        <v>1</v>
      </c>
      <c r="I8251">
        <v>0.98884995907581841</v>
      </c>
      <c r="J8251" s="40">
        <v>43282.297405642079</v>
      </c>
    </row>
    <row r="8252" spans="1:10" x14ac:dyDescent="0.3">
      <c r="A8252" s="29">
        <v>8248</v>
      </c>
      <c r="B8252">
        <v>7016</v>
      </c>
      <c r="C8252" s="24">
        <v>42391</v>
      </c>
      <c r="D8252" s="24">
        <v>43122</v>
      </c>
      <c r="E8252">
        <v>4375</v>
      </c>
      <c r="F8252" s="31">
        <v>3390.8949044605502</v>
      </c>
      <c r="G8252" s="24">
        <v>42765</v>
      </c>
      <c r="H8252" s="33">
        <v>1</v>
      </c>
      <c r="I8252">
        <v>0.98884995907581841</v>
      </c>
      <c r="J8252" s="40">
        <v>42841.669953813478</v>
      </c>
    </row>
    <row r="8253" spans="1:10" x14ac:dyDescent="0.3">
      <c r="A8253" s="29">
        <v>8249</v>
      </c>
      <c r="B8253">
        <v>7018</v>
      </c>
      <c r="C8253" s="24">
        <v>42695</v>
      </c>
      <c r="D8253" s="24">
        <v>43060</v>
      </c>
      <c r="E8253">
        <v>5000</v>
      </c>
      <c r="F8253" s="31">
        <v>1552.8171261656657</v>
      </c>
      <c r="G8253" s="24">
        <v>42817</v>
      </c>
      <c r="H8253" s="33">
        <v>1</v>
      </c>
      <c r="I8253">
        <v>0.98884995907581841</v>
      </c>
      <c r="J8253" s="40">
        <v>43148.149975662098</v>
      </c>
    </row>
    <row r="8254" spans="1:10" x14ac:dyDescent="0.3">
      <c r="A8254" s="29">
        <v>8250</v>
      </c>
      <c r="B8254">
        <v>7018</v>
      </c>
      <c r="C8254" s="24">
        <v>42695</v>
      </c>
      <c r="D8254" s="24">
        <v>43060</v>
      </c>
      <c r="E8254">
        <v>5000</v>
      </c>
      <c r="F8254" s="31">
        <v>2107.6686876819249</v>
      </c>
      <c r="G8254" s="24">
        <v>42848</v>
      </c>
      <c r="H8254" s="33">
        <v>1</v>
      </c>
      <c r="I8254">
        <v>0.98884995907581841</v>
      </c>
      <c r="J8254" s="40">
        <v>43303.149332037341</v>
      </c>
    </row>
    <row r="8255" spans="1:10" x14ac:dyDescent="0.3">
      <c r="A8255" s="29">
        <v>8251</v>
      </c>
      <c r="B8255">
        <v>7019</v>
      </c>
      <c r="C8255" s="24">
        <v>42591</v>
      </c>
      <c r="D8255" s="24">
        <v>43686</v>
      </c>
      <c r="E8255">
        <v>3750</v>
      </c>
      <c r="F8255" s="31">
        <v>11289.228716027521</v>
      </c>
      <c r="G8255" s="24">
        <v>42763</v>
      </c>
      <c r="H8255" s="33">
        <v>3</v>
      </c>
      <c r="I8255">
        <v>0.80482337140270255</v>
      </c>
      <c r="J8255" s="40">
        <v>42782.231621273851</v>
      </c>
    </row>
    <row r="8256" spans="1:10" x14ac:dyDescent="0.3">
      <c r="A8256" s="29">
        <v>8252</v>
      </c>
      <c r="B8256">
        <v>7019</v>
      </c>
      <c r="C8256" s="24">
        <v>42591</v>
      </c>
      <c r="D8256" s="24">
        <v>43686</v>
      </c>
      <c r="E8256">
        <v>3750</v>
      </c>
      <c r="F8256" s="31">
        <v>506.93901688838599</v>
      </c>
      <c r="G8256" s="24">
        <v>43042</v>
      </c>
      <c r="H8256" s="33">
        <v>1</v>
      </c>
      <c r="I8256">
        <v>0.98884995907581841</v>
      </c>
      <c r="J8256" s="40">
        <v>43848.957761614416</v>
      </c>
    </row>
    <row r="8257" spans="1:10" x14ac:dyDescent="0.3">
      <c r="A8257" s="29">
        <v>8253</v>
      </c>
      <c r="B8257">
        <v>7019</v>
      </c>
      <c r="C8257" s="24">
        <v>42591</v>
      </c>
      <c r="D8257" s="24">
        <v>43686</v>
      </c>
      <c r="E8257">
        <v>3750</v>
      </c>
      <c r="F8257" s="31">
        <v>4161.1318954591261</v>
      </c>
      <c r="G8257" s="24">
        <v>43404</v>
      </c>
      <c r="H8257" s="33">
        <v>1</v>
      </c>
      <c r="I8257">
        <v>0.98884995907581841</v>
      </c>
      <c r="J8257" s="40">
        <v>44214.36295895958</v>
      </c>
    </row>
    <row r="8258" spans="1:10" x14ac:dyDescent="0.3">
      <c r="A8258" s="29">
        <v>8254</v>
      </c>
      <c r="B8258">
        <v>7020</v>
      </c>
      <c r="C8258" s="24">
        <v>42582</v>
      </c>
      <c r="D8258" s="24">
        <v>43677</v>
      </c>
      <c r="E8258">
        <v>4375</v>
      </c>
      <c r="F8258" s="31">
        <v>5566.5216913773183</v>
      </c>
      <c r="G8258" s="24">
        <v>43544</v>
      </c>
      <c r="H8258" s="33">
        <v>2</v>
      </c>
      <c r="I8258">
        <v>0.89574241276323197</v>
      </c>
      <c r="J8258" s="40">
        <v>43695.056242418381</v>
      </c>
    </row>
    <row r="8259" spans="1:10" x14ac:dyDescent="0.3">
      <c r="A8259" s="29">
        <v>8255</v>
      </c>
      <c r="B8259">
        <v>7020</v>
      </c>
      <c r="C8259" s="24">
        <v>42582</v>
      </c>
      <c r="D8259" s="24">
        <v>43677</v>
      </c>
      <c r="E8259">
        <v>4375</v>
      </c>
      <c r="F8259" s="31">
        <v>8640.055467423208</v>
      </c>
      <c r="G8259" s="24">
        <v>42806</v>
      </c>
      <c r="H8259" s="33">
        <v>2</v>
      </c>
      <c r="I8259">
        <v>0.89574241276323197</v>
      </c>
      <c r="J8259" s="40">
        <v>42821.946298151859</v>
      </c>
    </row>
    <row r="8260" spans="1:10" x14ac:dyDescent="0.3">
      <c r="A8260" s="29">
        <v>8256</v>
      </c>
      <c r="B8260">
        <v>7020</v>
      </c>
      <c r="C8260" s="24">
        <v>42582</v>
      </c>
      <c r="D8260" s="24">
        <v>43677</v>
      </c>
      <c r="E8260">
        <v>4375</v>
      </c>
      <c r="F8260" s="31">
        <v>626.94663164570022</v>
      </c>
      <c r="G8260" s="24">
        <v>43144</v>
      </c>
      <c r="H8260" s="33">
        <v>1</v>
      </c>
      <c r="I8260">
        <v>0.98884995907581841</v>
      </c>
      <c r="J8260" s="40">
        <v>43145.99134879667</v>
      </c>
    </row>
    <row r="8261" spans="1:10" x14ac:dyDescent="0.3">
      <c r="A8261" s="29">
        <v>8257</v>
      </c>
      <c r="B8261">
        <v>7020</v>
      </c>
      <c r="C8261" s="24">
        <v>42582</v>
      </c>
      <c r="D8261" s="24">
        <v>43677</v>
      </c>
      <c r="E8261">
        <v>4375</v>
      </c>
      <c r="F8261" s="31">
        <v>34.139350386306447</v>
      </c>
      <c r="G8261" s="24">
        <v>42746</v>
      </c>
      <c r="H8261" s="33">
        <v>1</v>
      </c>
      <c r="I8261">
        <v>0.98884995907581841</v>
      </c>
      <c r="J8261" s="40">
        <v>42850.195661419959</v>
      </c>
    </row>
    <row r="8262" spans="1:10" x14ac:dyDescent="0.3">
      <c r="A8262" s="29">
        <v>8258</v>
      </c>
      <c r="B8262">
        <v>7021</v>
      </c>
      <c r="C8262" s="24">
        <v>42445</v>
      </c>
      <c r="D8262" s="24">
        <v>43540</v>
      </c>
      <c r="E8262">
        <v>3750</v>
      </c>
      <c r="F8262" s="31">
        <v>1828.549563817224</v>
      </c>
      <c r="G8262" s="24">
        <v>42716</v>
      </c>
      <c r="H8262" s="33">
        <v>1</v>
      </c>
      <c r="I8262">
        <v>0.98884995907581841</v>
      </c>
      <c r="J8262" s="40">
        <v>43004.310582918581</v>
      </c>
    </row>
    <row r="8263" spans="1:10" x14ac:dyDescent="0.3">
      <c r="A8263" s="29">
        <v>8259</v>
      </c>
      <c r="B8263">
        <v>7021</v>
      </c>
      <c r="C8263" s="24">
        <v>42445</v>
      </c>
      <c r="D8263" s="24">
        <v>43540</v>
      </c>
      <c r="E8263">
        <v>3750</v>
      </c>
      <c r="F8263" s="31">
        <v>3353.526471912528</v>
      </c>
      <c r="G8263" s="24">
        <v>43116</v>
      </c>
      <c r="H8263" s="33">
        <v>1</v>
      </c>
      <c r="I8263">
        <v>0.98884995907581841</v>
      </c>
      <c r="J8263" s="40">
        <v>43207.008657555591</v>
      </c>
    </row>
    <row r="8264" spans="1:10" x14ac:dyDescent="0.3">
      <c r="A8264" s="29">
        <v>8260</v>
      </c>
      <c r="B8264">
        <v>7021</v>
      </c>
      <c r="C8264" s="24">
        <v>42445</v>
      </c>
      <c r="D8264" s="24">
        <v>43540</v>
      </c>
      <c r="E8264">
        <v>3750</v>
      </c>
      <c r="F8264" s="31">
        <v>5840.4112980177106</v>
      </c>
      <c r="G8264" s="24">
        <v>43490</v>
      </c>
      <c r="H8264" s="33">
        <v>2</v>
      </c>
      <c r="I8264">
        <v>0.89574241276323197</v>
      </c>
      <c r="J8264" s="40">
        <v>44095.265100373304</v>
      </c>
    </row>
    <row r="8265" spans="1:10" x14ac:dyDescent="0.3">
      <c r="A8265" s="29">
        <v>8261</v>
      </c>
      <c r="B8265">
        <v>7021</v>
      </c>
      <c r="C8265" s="24">
        <v>42445</v>
      </c>
      <c r="D8265" s="24">
        <v>43540</v>
      </c>
      <c r="E8265">
        <v>3750</v>
      </c>
      <c r="F8265" s="31">
        <v>8759.6185955728106</v>
      </c>
      <c r="G8265" s="24">
        <v>43041</v>
      </c>
      <c r="H8265" s="33">
        <v>2</v>
      </c>
      <c r="I8265">
        <v>0.89574241276323197</v>
      </c>
      <c r="J8265" s="40">
        <v>43219.211272156252</v>
      </c>
    </row>
    <row r="8266" spans="1:10" x14ac:dyDescent="0.3">
      <c r="A8266" s="29">
        <v>8262</v>
      </c>
      <c r="B8266">
        <v>7023</v>
      </c>
      <c r="C8266" s="24">
        <v>42601</v>
      </c>
      <c r="D8266" s="24">
        <v>43696</v>
      </c>
      <c r="E8266">
        <v>6250</v>
      </c>
      <c r="F8266" s="31">
        <v>3915.4380513933511</v>
      </c>
      <c r="G8266" s="24">
        <v>43092</v>
      </c>
      <c r="H8266" s="33">
        <v>1</v>
      </c>
      <c r="I8266">
        <v>0.98884995907581841</v>
      </c>
      <c r="J8266" s="40">
        <v>43794.960124082238</v>
      </c>
    </row>
    <row r="8267" spans="1:10" x14ac:dyDescent="0.3">
      <c r="A8267" s="29">
        <v>8263</v>
      </c>
      <c r="B8267">
        <v>7023</v>
      </c>
      <c r="C8267" s="24">
        <v>42601</v>
      </c>
      <c r="D8267" s="24">
        <v>43696</v>
      </c>
      <c r="E8267">
        <v>6250</v>
      </c>
      <c r="F8267" s="31">
        <v>4207.8651010398053</v>
      </c>
      <c r="G8267" s="24">
        <v>43427</v>
      </c>
      <c r="H8267" s="33">
        <v>1</v>
      </c>
      <c r="I8267">
        <v>0.98884995907581841</v>
      </c>
      <c r="J8267" s="40">
        <v>43433.363542870044</v>
      </c>
    </row>
    <row r="8268" spans="1:10" x14ac:dyDescent="0.3">
      <c r="A8268" s="29">
        <v>8264</v>
      </c>
      <c r="B8268">
        <v>7024</v>
      </c>
      <c r="C8268" s="24">
        <v>42513</v>
      </c>
      <c r="D8268" s="24">
        <v>42878</v>
      </c>
      <c r="E8268">
        <v>4375</v>
      </c>
      <c r="F8268" s="31">
        <v>4625.9344771082924</v>
      </c>
      <c r="G8268" s="24">
        <v>42525</v>
      </c>
      <c r="H8268" s="33">
        <v>1</v>
      </c>
      <c r="I8268">
        <v>0.98884995907581841</v>
      </c>
      <c r="J8268" s="40">
        <v>42881.225837560254</v>
      </c>
    </row>
    <row r="8269" spans="1:10" x14ac:dyDescent="0.3">
      <c r="A8269" s="29">
        <v>8265</v>
      </c>
      <c r="B8269">
        <v>7024</v>
      </c>
      <c r="C8269" s="24">
        <v>42513</v>
      </c>
      <c r="D8269" s="24">
        <v>42878</v>
      </c>
      <c r="E8269">
        <v>4375</v>
      </c>
      <c r="F8269" s="31">
        <v>2967.7967298077501</v>
      </c>
      <c r="G8269" s="24">
        <v>42741</v>
      </c>
      <c r="H8269" s="33">
        <v>1</v>
      </c>
      <c r="I8269">
        <v>0.98884995907581841</v>
      </c>
      <c r="J8269" s="40">
        <v>42950.805248600896</v>
      </c>
    </row>
    <row r="8270" spans="1:10" x14ac:dyDescent="0.3">
      <c r="A8270" s="29">
        <v>8266</v>
      </c>
      <c r="B8270">
        <v>7024</v>
      </c>
      <c r="C8270" s="24">
        <v>42513</v>
      </c>
      <c r="D8270" s="24">
        <v>42878</v>
      </c>
      <c r="E8270">
        <v>4375</v>
      </c>
      <c r="F8270" s="31">
        <v>25136.576639008428</v>
      </c>
      <c r="G8270" s="24">
        <v>42787</v>
      </c>
      <c r="H8270" s="33">
        <v>4</v>
      </c>
      <c r="I8270">
        <v>0.7196296248241657</v>
      </c>
      <c r="J8270" s="40">
        <v>42929.639558541945</v>
      </c>
    </row>
    <row r="8271" spans="1:10" x14ac:dyDescent="0.3">
      <c r="A8271" s="29">
        <v>8267</v>
      </c>
      <c r="B8271">
        <v>7024</v>
      </c>
      <c r="C8271" s="24">
        <v>42513</v>
      </c>
      <c r="D8271" s="24">
        <v>42878</v>
      </c>
      <c r="E8271">
        <v>4375</v>
      </c>
      <c r="F8271" s="31">
        <v>185.95516779545676</v>
      </c>
      <c r="G8271" s="24">
        <v>42545</v>
      </c>
      <c r="H8271" s="33">
        <v>1</v>
      </c>
      <c r="I8271">
        <v>0.98884995907581841</v>
      </c>
      <c r="J8271" s="40">
        <v>42569.084984583526</v>
      </c>
    </row>
    <row r="8272" spans="1:10" x14ac:dyDescent="0.3">
      <c r="A8272" s="29">
        <v>8268</v>
      </c>
      <c r="B8272">
        <v>7028</v>
      </c>
      <c r="C8272" s="24">
        <v>42616</v>
      </c>
      <c r="D8272" s="24">
        <v>43346</v>
      </c>
      <c r="E8272">
        <v>4375</v>
      </c>
      <c r="F8272" s="31">
        <v>1435.4762414886741</v>
      </c>
      <c r="G8272" s="24">
        <v>42694</v>
      </c>
      <c r="H8272" s="33">
        <v>1</v>
      </c>
      <c r="I8272">
        <v>0.98884995907581841</v>
      </c>
      <c r="J8272" s="40">
        <v>43361.898483058023</v>
      </c>
    </row>
    <row r="8273" spans="1:10" x14ac:dyDescent="0.3">
      <c r="A8273" s="29">
        <v>8269</v>
      </c>
      <c r="B8273">
        <v>7030</v>
      </c>
      <c r="C8273" s="24">
        <v>42456</v>
      </c>
      <c r="D8273" s="24">
        <v>43551</v>
      </c>
      <c r="E8273">
        <v>3750</v>
      </c>
      <c r="F8273" s="31">
        <v>4435.0467506627019</v>
      </c>
      <c r="G8273" s="24">
        <v>43399</v>
      </c>
      <c r="H8273" s="33">
        <v>1</v>
      </c>
      <c r="I8273">
        <v>0.98884995907581841</v>
      </c>
      <c r="J8273" s="40">
        <v>44012.337742815173</v>
      </c>
    </row>
    <row r="8274" spans="1:10" x14ac:dyDescent="0.3">
      <c r="A8274" s="29">
        <v>8270</v>
      </c>
      <c r="B8274">
        <v>7031</v>
      </c>
      <c r="C8274" s="24">
        <v>42590</v>
      </c>
      <c r="D8274" s="24">
        <v>43685</v>
      </c>
      <c r="E8274">
        <v>5000</v>
      </c>
      <c r="F8274" s="31">
        <v>902.11384196435836</v>
      </c>
      <c r="G8274" s="24">
        <v>43053</v>
      </c>
      <c r="H8274" s="33">
        <v>1</v>
      </c>
      <c r="I8274">
        <v>0.98884995907581841</v>
      </c>
      <c r="J8274" s="40">
        <v>43462.350848095026</v>
      </c>
    </row>
    <row r="8275" spans="1:10" x14ac:dyDescent="0.3">
      <c r="A8275" s="29">
        <v>8271</v>
      </c>
      <c r="B8275">
        <v>7031</v>
      </c>
      <c r="C8275" s="24">
        <v>42590</v>
      </c>
      <c r="D8275" s="24">
        <v>43685</v>
      </c>
      <c r="E8275">
        <v>5000</v>
      </c>
      <c r="F8275" s="31">
        <v>2952.1310629242948</v>
      </c>
      <c r="G8275" s="24">
        <v>43662</v>
      </c>
      <c r="H8275" s="33">
        <v>1</v>
      </c>
      <c r="I8275">
        <v>0.98884995907581841</v>
      </c>
      <c r="J8275" s="40">
        <v>43713.503212993244</v>
      </c>
    </row>
    <row r="8276" spans="1:10" x14ac:dyDescent="0.3">
      <c r="A8276" s="29">
        <v>8272</v>
      </c>
      <c r="B8276">
        <v>7033</v>
      </c>
      <c r="C8276" s="24">
        <v>42448</v>
      </c>
      <c r="D8276" s="24">
        <v>43543</v>
      </c>
      <c r="E8276">
        <v>4375</v>
      </c>
      <c r="F8276" s="31">
        <v>68.255754116452266</v>
      </c>
      <c r="G8276" s="24">
        <v>42986</v>
      </c>
      <c r="H8276" s="33">
        <v>1</v>
      </c>
      <c r="I8276">
        <v>0.98884995907581841</v>
      </c>
      <c r="J8276" s="40">
        <v>43015.853988728893</v>
      </c>
    </row>
    <row r="8277" spans="1:10" x14ac:dyDescent="0.3">
      <c r="A8277" s="29">
        <v>8273</v>
      </c>
      <c r="B8277">
        <v>7034</v>
      </c>
      <c r="C8277" s="24">
        <v>42639</v>
      </c>
      <c r="D8277" s="24">
        <v>43369</v>
      </c>
      <c r="E8277">
        <v>6250</v>
      </c>
      <c r="F8277" s="31">
        <v>1364.0993054276732</v>
      </c>
      <c r="G8277" s="24">
        <v>42920</v>
      </c>
      <c r="H8277" s="33">
        <v>1</v>
      </c>
      <c r="I8277">
        <v>0.98884995907581841</v>
      </c>
      <c r="J8277" s="40">
        <v>43864.591032568431</v>
      </c>
    </row>
    <row r="8278" spans="1:10" x14ac:dyDescent="0.3">
      <c r="A8278" s="29">
        <v>8274</v>
      </c>
      <c r="B8278">
        <v>7036</v>
      </c>
      <c r="C8278" s="24">
        <v>42689</v>
      </c>
      <c r="D8278" s="24">
        <v>43784</v>
      </c>
      <c r="E8278">
        <v>6250</v>
      </c>
      <c r="F8278" s="31">
        <v>10194.282328334824</v>
      </c>
      <c r="G8278" s="24">
        <v>43334</v>
      </c>
      <c r="H8278" s="33">
        <v>3</v>
      </c>
      <c r="I8278">
        <v>0.80482337140270255</v>
      </c>
      <c r="J8278" s="40">
        <v>43346.16932789368</v>
      </c>
    </row>
    <row r="8279" spans="1:10" x14ac:dyDescent="0.3">
      <c r="A8279" s="29">
        <v>8275</v>
      </c>
      <c r="B8279">
        <v>7036</v>
      </c>
      <c r="C8279" s="24">
        <v>42689</v>
      </c>
      <c r="D8279" s="24">
        <v>43784</v>
      </c>
      <c r="E8279">
        <v>6250</v>
      </c>
      <c r="F8279" s="31">
        <v>1378.6319736917287</v>
      </c>
      <c r="G8279" s="24">
        <v>42706</v>
      </c>
      <c r="H8279" s="33">
        <v>1</v>
      </c>
      <c r="I8279">
        <v>0.98884995907581841</v>
      </c>
      <c r="J8279" s="40">
        <v>43245.563370447082</v>
      </c>
    </row>
    <row r="8280" spans="1:10" x14ac:dyDescent="0.3">
      <c r="A8280" s="29">
        <v>8276</v>
      </c>
      <c r="B8280">
        <v>7036</v>
      </c>
      <c r="C8280" s="24">
        <v>42689</v>
      </c>
      <c r="D8280" s="24">
        <v>43784</v>
      </c>
      <c r="E8280">
        <v>6250</v>
      </c>
      <c r="F8280" s="31">
        <v>9227.9127368308127</v>
      </c>
      <c r="G8280" s="24">
        <v>43364</v>
      </c>
      <c r="H8280" s="33">
        <v>2</v>
      </c>
      <c r="I8280">
        <v>0.89574241276323197</v>
      </c>
      <c r="J8280" s="40">
        <v>43489.997347123601</v>
      </c>
    </row>
    <row r="8281" spans="1:10" x14ac:dyDescent="0.3">
      <c r="A8281" s="29">
        <v>8277</v>
      </c>
      <c r="B8281">
        <v>7036</v>
      </c>
      <c r="C8281" s="24">
        <v>42689</v>
      </c>
      <c r="D8281" s="24">
        <v>43784</v>
      </c>
      <c r="E8281">
        <v>6250</v>
      </c>
      <c r="F8281" s="31">
        <v>8258.3435705521988</v>
      </c>
      <c r="G8281" s="24">
        <v>43369</v>
      </c>
      <c r="H8281" s="33">
        <v>2</v>
      </c>
      <c r="I8281">
        <v>0.89574241276323197</v>
      </c>
      <c r="J8281" s="40">
        <v>43753.290521931616</v>
      </c>
    </row>
    <row r="8282" spans="1:10" x14ac:dyDescent="0.3">
      <c r="A8282" s="29">
        <v>8278</v>
      </c>
      <c r="B8282">
        <v>7038</v>
      </c>
      <c r="C8282" s="24">
        <v>42541</v>
      </c>
      <c r="D8282" s="24">
        <v>42906</v>
      </c>
      <c r="E8282">
        <v>5625</v>
      </c>
      <c r="F8282" s="31">
        <v>2525.2554766379776</v>
      </c>
      <c r="G8282" s="24">
        <v>42764</v>
      </c>
      <c r="H8282" s="33">
        <v>1</v>
      </c>
      <c r="I8282">
        <v>0.98884995907581841</v>
      </c>
      <c r="J8282" s="40">
        <v>44187.657707161699</v>
      </c>
    </row>
    <row r="8283" spans="1:10" x14ac:dyDescent="0.3">
      <c r="A8283" s="29">
        <v>8279</v>
      </c>
      <c r="B8283">
        <v>7040</v>
      </c>
      <c r="C8283" s="24">
        <v>42438</v>
      </c>
      <c r="D8283" s="24">
        <v>43533</v>
      </c>
      <c r="E8283">
        <v>5000</v>
      </c>
      <c r="F8283" s="31">
        <v>11666.621305504179</v>
      </c>
      <c r="G8283" s="24">
        <v>42474</v>
      </c>
      <c r="H8283" s="33">
        <v>3</v>
      </c>
      <c r="I8283">
        <v>0.80482337140270255</v>
      </c>
      <c r="J8283" s="40">
        <v>42809.490061101693</v>
      </c>
    </row>
    <row r="8284" spans="1:10" x14ac:dyDescent="0.3">
      <c r="A8284" s="29">
        <v>8280</v>
      </c>
      <c r="B8284">
        <v>7042</v>
      </c>
      <c r="C8284" s="24">
        <v>42580</v>
      </c>
      <c r="D8284" s="24">
        <v>43675</v>
      </c>
      <c r="E8284">
        <v>6250</v>
      </c>
      <c r="F8284" s="31">
        <v>2012.3566759577934</v>
      </c>
      <c r="G8284" s="24">
        <v>43496</v>
      </c>
      <c r="H8284" s="33">
        <v>1</v>
      </c>
      <c r="I8284">
        <v>0.98884995907581841</v>
      </c>
      <c r="J8284" s="40">
        <v>44275.452060289019</v>
      </c>
    </row>
    <row r="8285" spans="1:10" x14ac:dyDescent="0.3">
      <c r="A8285" s="29">
        <v>8281</v>
      </c>
      <c r="B8285">
        <v>7042</v>
      </c>
      <c r="C8285" s="24">
        <v>42580</v>
      </c>
      <c r="D8285" s="24">
        <v>43675</v>
      </c>
      <c r="E8285">
        <v>6250</v>
      </c>
      <c r="F8285" s="31">
        <v>1279.2168292151784</v>
      </c>
      <c r="G8285" s="24">
        <v>42726</v>
      </c>
      <c r="H8285" s="33">
        <v>1</v>
      </c>
      <c r="I8285">
        <v>0.98884995907581841</v>
      </c>
      <c r="J8285" s="40">
        <v>43295.857624858189</v>
      </c>
    </row>
    <row r="8286" spans="1:10" x14ac:dyDescent="0.3">
      <c r="A8286" s="29">
        <v>8282</v>
      </c>
      <c r="B8286">
        <v>7043</v>
      </c>
      <c r="C8286" s="24">
        <v>42664</v>
      </c>
      <c r="D8286" s="24">
        <v>43759</v>
      </c>
      <c r="E8286">
        <v>4375</v>
      </c>
      <c r="F8286" s="31">
        <v>1809.9150556801228</v>
      </c>
      <c r="G8286" s="24">
        <v>43600</v>
      </c>
      <c r="H8286" s="33">
        <v>1</v>
      </c>
      <c r="I8286">
        <v>0.98884995907581841</v>
      </c>
      <c r="J8286" s="40">
        <v>44676.849927374264</v>
      </c>
    </row>
    <row r="8287" spans="1:10" x14ac:dyDescent="0.3">
      <c r="A8287" s="29">
        <v>8283</v>
      </c>
      <c r="B8287">
        <v>7043</v>
      </c>
      <c r="C8287" s="24">
        <v>42664</v>
      </c>
      <c r="D8287" s="24">
        <v>43759</v>
      </c>
      <c r="E8287">
        <v>4375</v>
      </c>
      <c r="F8287" s="31">
        <v>6410.6969497801947</v>
      </c>
      <c r="G8287" s="24">
        <v>43637</v>
      </c>
      <c r="H8287" s="33">
        <v>2</v>
      </c>
      <c r="I8287">
        <v>0.89574241276323197</v>
      </c>
      <c r="J8287" s="40">
        <v>43891.841582529676</v>
      </c>
    </row>
    <row r="8288" spans="1:10" x14ac:dyDescent="0.3">
      <c r="A8288" s="29">
        <v>8284</v>
      </c>
      <c r="B8288">
        <v>7046</v>
      </c>
      <c r="C8288" s="24">
        <v>42499</v>
      </c>
      <c r="D8288" s="24">
        <v>43594</v>
      </c>
      <c r="E8288">
        <v>3750</v>
      </c>
      <c r="F8288" s="31">
        <v>787.21804483567769</v>
      </c>
      <c r="G8288" s="24">
        <v>42584</v>
      </c>
      <c r="H8288" s="33">
        <v>1</v>
      </c>
      <c r="I8288">
        <v>0.98884995907581841</v>
      </c>
      <c r="J8288" s="40">
        <v>43097.181183606597</v>
      </c>
    </row>
    <row r="8289" spans="1:10" x14ac:dyDescent="0.3">
      <c r="A8289" s="29">
        <v>8285</v>
      </c>
      <c r="B8289">
        <v>7049</v>
      </c>
      <c r="C8289" s="24">
        <v>42598</v>
      </c>
      <c r="D8289" s="24">
        <v>42963</v>
      </c>
      <c r="E8289">
        <v>6250</v>
      </c>
      <c r="F8289" s="31">
        <v>1464.519864513084</v>
      </c>
      <c r="G8289" s="24">
        <v>42779</v>
      </c>
      <c r="H8289" s="33">
        <v>1</v>
      </c>
      <c r="I8289">
        <v>0.98884995907581841</v>
      </c>
      <c r="J8289" s="40">
        <v>42787.457229616281</v>
      </c>
    </row>
    <row r="8290" spans="1:10" x14ac:dyDescent="0.3">
      <c r="A8290" s="29">
        <v>8286</v>
      </c>
      <c r="B8290">
        <v>7049</v>
      </c>
      <c r="C8290" s="24">
        <v>42598</v>
      </c>
      <c r="D8290" s="24">
        <v>42963</v>
      </c>
      <c r="E8290">
        <v>6250</v>
      </c>
      <c r="F8290" s="31">
        <v>9214.262088427904</v>
      </c>
      <c r="G8290" s="24">
        <v>42718</v>
      </c>
      <c r="H8290" s="33">
        <v>2</v>
      </c>
      <c r="I8290">
        <v>0.89574241276323197</v>
      </c>
      <c r="J8290" s="40">
        <v>43005.589892587537</v>
      </c>
    </row>
    <row r="8291" spans="1:10" x14ac:dyDescent="0.3">
      <c r="A8291" s="29">
        <v>8287</v>
      </c>
      <c r="B8291">
        <v>7051</v>
      </c>
      <c r="C8291" s="24">
        <v>42728</v>
      </c>
      <c r="D8291" s="24">
        <v>43823</v>
      </c>
      <c r="E8291">
        <v>3750</v>
      </c>
      <c r="F8291" s="31">
        <v>4057.5376464789961</v>
      </c>
      <c r="G8291" s="24">
        <v>43776</v>
      </c>
      <c r="H8291" s="33">
        <v>1</v>
      </c>
      <c r="I8291">
        <v>0.98884995907581841</v>
      </c>
      <c r="J8291" s="40">
        <v>43981.650205764381</v>
      </c>
    </row>
    <row r="8292" spans="1:10" x14ac:dyDescent="0.3">
      <c r="A8292" s="29">
        <v>8288</v>
      </c>
      <c r="B8292">
        <v>7051</v>
      </c>
      <c r="C8292" s="24">
        <v>42728</v>
      </c>
      <c r="D8292" s="24">
        <v>43823</v>
      </c>
      <c r="E8292">
        <v>3750</v>
      </c>
      <c r="F8292" s="31">
        <v>5061.4176997845343</v>
      </c>
      <c r="G8292" s="24">
        <v>43659</v>
      </c>
      <c r="H8292" s="33">
        <v>2</v>
      </c>
      <c r="I8292">
        <v>0.89574241276323197</v>
      </c>
      <c r="J8292" s="40">
        <v>43858.915821462448</v>
      </c>
    </row>
    <row r="8293" spans="1:10" x14ac:dyDescent="0.3">
      <c r="A8293" s="29">
        <v>8289</v>
      </c>
      <c r="B8293">
        <v>7051</v>
      </c>
      <c r="C8293" s="24">
        <v>42728</v>
      </c>
      <c r="D8293" s="24">
        <v>43823</v>
      </c>
      <c r="E8293">
        <v>3750</v>
      </c>
      <c r="F8293" s="31">
        <v>262.36024805879043</v>
      </c>
      <c r="G8293" s="24">
        <v>42931</v>
      </c>
      <c r="H8293" s="33">
        <v>1</v>
      </c>
      <c r="I8293">
        <v>0.98884995907581841</v>
      </c>
      <c r="J8293" s="40">
        <v>42985.32071542865</v>
      </c>
    </row>
    <row r="8294" spans="1:10" x14ac:dyDescent="0.3">
      <c r="A8294" s="29">
        <v>8290</v>
      </c>
      <c r="B8294">
        <v>7053</v>
      </c>
      <c r="C8294" s="24">
        <v>42421</v>
      </c>
      <c r="D8294" s="24">
        <v>43517</v>
      </c>
      <c r="E8294">
        <v>5000</v>
      </c>
      <c r="F8294" s="31">
        <v>11965.844233075826</v>
      </c>
      <c r="G8294" s="24">
        <v>42926</v>
      </c>
      <c r="H8294" s="33">
        <v>3</v>
      </c>
      <c r="I8294">
        <v>0.80482337140270255</v>
      </c>
      <c r="J8294" s="40">
        <v>43217.304696500127</v>
      </c>
    </row>
    <row r="8295" spans="1:10" x14ac:dyDescent="0.3">
      <c r="A8295" s="29">
        <v>8291</v>
      </c>
      <c r="B8295">
        <v>7056</v>
      </c>
      <c r="C8295" s="24">
        <v>42585</v>
      </c>
      <c r="D8295" s="24">
        <v>43680</v>
      </c>
      <c r="E8295">
        <v>5000</v>
      </c>
      <c r="F8295" s="31">
        <v>4481.2850723829588</v>
      </c>
      <c r="G8295" s="24">
        <v>43188</v>
      </c>
      <c r="H8295" s="33">
        <v>1</v>
      </c>
      <c r="I8295">
        <v>0.98884995907581841</v>
      </c>
      <c r="J8295" s="40">
        <v>43286.371526549759</v>
      </c>
    </row>
    <row r="8296" spans="1:10" x14ac:dyDescent="0.3">
      <c r="A8296" s="29">
        <v>8292</v>
      </c>
      <c r="B8296">
        <v>7056</v>
      </c>
      <c r="C8296" s="24">
        <v>42585</v>
      </c>
      <c r="D8296" s="24">
        <v>43680</v>
      </c>
      <c r="E8296">
        <v>5000</v>
      </c>
      <c r="F8296" s="31">
        <v>820.7393150483191</v>
      </c>
      <c r="G8296" s="24">
        <v>43345</v>
      </c>
      <c r="H8296" s="33">
        <v>1</v>
      </c>
      <c r="I8296">
        <v>0.98884995907581841</v>
      </c>
      <c r="J8296" s="40">
        <v>43881.213468160808</v>
      </c>
    </row>
    <row r="8297" spans="1:10" x14ac:dyDescent="0.3">
      <c r="A8297" s="29">
        <v>8293</v>
      </c>
      <c r="B8297">
        <v>7056</v>
      </c>
      <c r="C8297" s="24">
        <v>42585</v>
      </c>
      <c r="D8297" s="24">
        <v>43680</v>
      </c>
      <c r="E8297">
        <v>5000</v>
      </c>
      <c r="F8297" s="31">
        <v>1820.3473219389455</v>
      </c>
      <c r="G8297" s="24">
        <v>42719</v>
      </c>
      <c r="H8297" s="33">
        <v>1</v>
      </c>
      <c r="I8297">
        <v>0.98884995907581841</v>
      </c>
      <c r="J8297" s="40">
        <v>42761.557780647847</v>
      </c>
    </row>
    <row r="8298" spans="1:10" x14ac:dyDescent="0.3">
      <c r="A8298" s="29">
        <v>8294</v>
      </c>
      <c r="B8298">
        <v>7060</v>
      </c>
      <c r="C8298" s="24">
        <v>42658</v>
      </c>
      <c r="D8298" s="24">
        <v>43023</v>
      </c>
      <c r="E8298">
        <v>6250</v>
      </c>
      <c r="F8298" s="31">
        <v>1273.090618331102</v>
      </c>
      <c r="G8298" s="24">
        <v>42722</v>
      </c>
      <c r="H8298" s="33">
        <v>1</v>
      </c>
      <c r="I8298">
        <v>0.98884995907581841</v>
      </c>
      <c r="J8298" s="40">
        <v>43419.831641491684</v>
      </c>
    </row>
    <row r="8299" spans="1:10" x14ac:dyDescent="0.3">
      <c r="A8299" s="29">
        <v>8295</v>
      </c>
      <c r="B8299">
        <v>7060</v>
      </c>
      <c r="C8299" s="24">
        <v>42658</v>
      </c>
      <c r="D8299" s="24">
        <v>43023</v>
      </c>
      <c r="E8299">
        <v>6250</v>
      </c>
      <c r="F8299" s="31">
        <v>1086.9211716943303</v>
      </c>
      <c r="G8299" s="24">
        <v>42893</v>
      </c>
      <c r="H8299" s="33">
        <v>1</v>
      </c>
      <c r="I8299">
        <v>0.98884995907581841</v>
      </c>
      <c r="J8299" s="40">
        <v>43142.818193904612</v>
      </c>
    </row>
    <row r="8300" spans="1:10" x14ac:dyDescent="0.3">
      <c r="A8300" s="29">
        <v>8296</v>
      </c>
      <c r="B8300">
        <v>7062</v>
      </c>
      <c r="C8300" s="24">
        <v>42502</v>
      </c>
      <c r="D8300" s="24">
        <v>43597</v>
      </c>
      <c r="E8300">
        <v>5000</v>
      </c>
      <c r="F8300" s="31">
        <v>9661.3213010206437</v>
      </c>
      <c r="G8300" s="24">
        <v>42656</v>
      </c>
      <c r="H8300" s="33">
        <v>2</v>
      </c>
      <c r="I8300">
        <v>0.89574241276323197</v>
      </c>
      <c r="J8300" s="40">
        <v>42695.606219153662</v>
      </c>
    </row>
    <row r="8301" spans="1:10" x14ac:dyDescent="0.3">
      <c r="A8301" s="29">
        <v>8297</v>
      </c>
      <c r="B8301">
        <v>7064</v>
      </c>
      <c r="C8301" s="24">
        <v>42525</v>
      </c>
      <c r="D8301" s="24">
        <v>43620</v>
      </c>
      <c r="E8301">
        <v>4375</v>
      </c>
      <c r="F8301" s="31">
        <v>4629.3930714278822</v>
      </c>
      <c r="G8301" s="24">
        <v>42971</v>
      </c>
      <c r="H8301" s="33">
        <v>1</v>
      </c>
      <c r="I8301">
        <v>0.98884995907581841</v>
      </c>
      <c r="J8301" s="40">
        <v>43456.278761892863</v>
      </c>
    </row>
    <row r="8302" spans="1:10" x14ac:dyDescent="0.3">
      <c r="A8302" s="29">
        <v>8298</v>
      </c>
      <c r="B8302">
        <v>7065</v>
      </c>
      <c r="C8302" s="24">
        <v>42396</v>
      </c>
      <c r="D8302" s="24">
        <v>43492</v>
      </c>
      <c r="E8302">
        <v>6250</v>
      </c>
      <c r="F8302" s="31">
        <v>930.32524256532383</v>
      </c>
      <c r="G8302" s="24">
        <v>43199</v>
      </c>
      <c r="H8302" s="33">
        <v>1</v>
      </c>
      <c r="I8302">
        <v>0.98884995907581841</v>
      </c>
      <c r="J8302" s="40">
        <v>43394.001021658201</v>
      </c>
    </row>
    <row r="8303" spans="1:10" x14ac:dyDescent="0.3">
      <c r="A8303" s="29">
        <v>8299</v>
      </c>
      <c r="B8303">
        <v>7068</v>
      </c>
      <c r="C8303" s="24">
        <v>42508</v>
      </c>
      <c r="D8303" s="24">
        <v>43603</v>
      </c>
      <c r="E8303">
        <v>4375</v>
      </c>
      <c r="F8303" s="31">
        <v>11355.345314352084</v>
      </c>
      <c r="G8303" s="24">
        <v>42582</v>
      </c>
      <c r="H8303" s="33">
        <v>3</v>
      </c>
      <c r="I8303">
        <v>0.80482337140270255</v>
      </c>
      <c r="J8303" s="40">
        <v>42781.386131312844</v>
      </c>
    </row>
    <row r="8304" spans="1:10" x14ac:dyDescent="0.3">
      <c r="A8304" s="29">
        <v>8300</v>
      </c>
      <c r="B8304">
        <v>7069</v>
      </c>
      <c r="C8304" s="24">
        <v>42479</v>
      </c>
      <c r="D8304" s="24">
        <v>43574</v>
      </c>
      <c r="E8304">
        <v>3750</v>
      </c>
      <c r="F8304" s="31">
        <v>3996.2170423543121</v>
      </c>
      <c r="G8304" s="24">
        <v>43182</v>
      </c>
      <c r="H8304" s="33">
        <v>1</v>
      </c>
      <c r="I8304">
        <v>0.98884995907581841</v>
      </c>
      <c r="J8304" s="40">
        <v>43320.57136571133</v>
      </c>
    </row>
    <row r="8305" spans="1:10" x14ac:dyDescent="0.3">
      <c r="A8305" s="29">
        <v>8301</v>
      </c>
      <c r="B8305">
        <v>7070</v>
      </c>
      <c r="C8305" s="24">
        <v>42587</v>
      </c>
      <c r="D8305" s="24">
        <v>43682</v>
      </c>
      <c r="E8305">
        <v>5000</v>
      </c>
      <c r="F8305" s="31">
        <v>2919.8328640623295</v>
      </c>
      <c r="G8305" s="24">
        <v>42911</v>
      </c>
      <c r="H8305" s="33">
        <v>1</v>
      </c>
      <c r="I8305">
        <v>0.98884995907581841</v>
      </c>
      <c r="J8305" s="40">
        <v>43155.401244529283</v>
      </c>
    </row>
    <row r="8306" spans="1:10" x14ac:dyDescent="0.3">
      <c r="A8306" s="29">
        <v>8302</v>
      </c>
      <c r="B8306">
        <v>7070</v>
      </c>
      <c r="C8306" s="24">
        <v>42587</v>
      </c>
      <c r="D8306" s="24">
        <v>43682</v>
      </c>
      <c r="E8306">
        <v>5000</v>
      </c>
      <c r="F8306" s="31">
        <v>5911.5921558554455</v>
      </c>
      <c r="G8306" s="24">
        <v>43246</v>
      </c>
      <c r="H8306" s="33">
        <v>2</v>
      </c>
      <c r="I8306">
        <v>0.89574241276323197</v>
      </c>
      <c r="J8306" s="40">
        <v>43393.740015319301</v>
      </c>
    </row>
    <row r="8307" spans="1:10" x14ac:dyDescent="0.3">
      <c r="A8307" s="29">
        <v>8303</v>
      </c>
      <c r="B8307">
        <v>7071</v>
      </c>
      <c r="C8307" s="24">
        <v>42619</v>
      </c>
      <c r="D8307" s="24">
        <v>43714</v>
      </c>
      <c r="E8307">
        <v>5000</v>
      </c>
      <c r="F8307" s="31">
        <v>6265.9935829254364</v>
      </c>
      <c r="G8307" s="24">
        <v>43345</v>
      </c>
      <c r="H8307" s="33">
        <v>2</v>
      </c>
      <c r="I8307">
        <v>0.89574241276323197</v>
      </c>
      <c r="J8307" s="40">
        <v>43379.578679468585</v>
      </c>
    </row>
    <row r="8308" spans="1:10" x14ac:dyDescent="0.3">
      <c r="A8308" s="29">
        <v>8304</v>
      </c>
      <c r="B8308">
        <v>7071</v>
      </c>
      <c r="C8308" s="24">
        <v>42619</v>
      </c>
      <c r="D8308" s="24">
        <v>43714</v>
      </c>
      <c r="E8308">
        <v>5000</v>
      </c>
      <c r="F8308" s="31">
        <v>2051.5773439473091</v>
      </c>
      <c r="G8308" s="24">
        <v>43701</v>
      </c>
      <c r="H8308" s="33">
        <v>1</v>
      </c>
      <c r="I8308">
        <v>0.98884995907581841</v>
      </c>
      <c r="J8308" s="40">
        <v>43856.044849858517</v>
      </c>
    </row>
    <row r="8309" spans="1:10" x14ac:dyDescent="0.3">
      <c r="A8309" s="29">
        <v>8305</v>
      </c>
      <c r="B8309">
        <v>7072</v>
      </c>
      <c r="C8309" s="24">
        <v>42560</v>
      </c>
      <c r="D8309" s="24">
        <v>42925</v>
      </c>
      <c r="E8309">
        <v>5000</v>
      </c>
      <c r="F8309" s="31">
        <v>11768.961557934956</v>
      </c>
      <c r="G8309" s="24">
        <v>42638</v>
      </c>
      <c r="H8309" s="33">
        <v>3</v>
      </c>
      <c r="I8309">
        <v>0.80482337140270255</v>
      </c>
      <c r="J8309" s="40">
        <v>42691.382201895016</v>
      </c>
    </row>
    <row r="8310" spans="1:10" x14ac:dyDescent="0.3">
      <c r="A8310" s="29">
        <v>8306</v>
      </c>
      <c r="B8310">
        <v>7072</v>
      </c>
      <c r="C8310" s="24">
        <v>42560</v>
      </c>
      <c r="D8310" s="24">
        <v>42925</v>
      </c>
      <c r="E8310">
        <v>5000</v>
      </c>
      <c r="F8310" s="31">
        <v>9188.0727877438057</v>
      </c>
      <c r="G8310" s="24">
        <v>42814</v>
      </c>
      <c r="H8310" s="33">
        <v>2</v>
      </c>
      <c r="I8310">
        <v>0.89574241276323197</v>
      </c>
      <c r="J8310" s="40">
        <v>42987.49832416352</v>
      </c>
    </row>
    <row r="8311" spans="1:10" x14ac:dyDescent="0.3">
      <c r="A8311" s="29">
        <v>8307</v>
      </c>
      <c r="B8311">
        <v>7072</v>
      </c>
      <c r="C8311" s="24">
        <v>42560</v>
      </c>
      <c r="D8311" s="24">
        <v>42925</v>
      </c>
      <c r="E8311">
        <v>5000</v>
      </c>
      <c r="F8311" s="31">
        <v>465.15657382929231</v>
      </c>
      <c r="G8311" s="24">
        <v>42711</v>
      </c>
      <c r="H8311" s="33">
        <v>1</v>
      </c>
      <c r="I8311">
        <v>0.98884995907581841</v>
      </c>
      <c r="J8311" s="40">
        <v>42991.328684700369</v>
      </c>
    </row>
    <row r="8312" spans="1:10" x14ac:dyDescent="0.3">
      <c r="A8312" s="29">
        <v>8308</v>
      </c>
      <c r="B8312">
        <v>7074</v>
      </c>
      <c r="C8312" s="24">
        <v>42622</v>
      </c>
      <c r="D8312" s="24">
        <v>43352</v>
      </c>
      <c r="E8312">
        <v>5000</v>
      </c>
      <c r="F8312" s="31">
        <v>1790.6356156315437</v>
      </c>
      <c r="G8312" s="24">
        <v>42866</v>
      </c>
      <c r="H8312" s="33">
        <v>1</v>
      </c>
      <c r="I8312">
        <v>0.98884995907581841</v>
      </c>
      <c r="J8312" s="40">
        <v>42912.205354586637</v>
      </c>
    </row>
    <row r="8313" spans="1:10" x14ac:dyDescent="0.3">
      <c r="A8313" s="29">
        <v>8309</v>
      </c>
      <c r="B8313">
        <v>7075</v>
      </c>
      <c r="C8313" s="24">
        <v>42399</v>
      </c>
      <c r="D8313" s="24">
        <v>43495</v>
      </c>
      <c r="E8313">
        <v>6250</v>
      </c>
      <c r="F8313" s="31">
        <v>7144.8516742582096</v>
      </c>
      <c r="G8313" s="24">
        <v>43350</v>
      </c>
      <c r="H8313" s="33">
        <v>2</v>
      </c>
      <c r="I8313">
        <v>0.89574241276323197</v>
      </c>
      <c r="J8313" s="40">
        <v>43721.321601930445</v>
      </c>
    </row>
    <row r="8314" spans="1:10" x14ac:dyDescent="0.3">
      <c r="A8314" s="29">
        <v>8310</v>
      </c>
      <c r="B8314">
        <v>7075</v>
      </c>
      <c r="C8314" s="24">
        <v>42399</v>
      </c>
      <c r="D8314" s="24">
        <v>43495</v>
      </c>
      <c r="E8314">
        <v>6250</v>
      </c>
      <c r="F8314" s="31">
        <v>1985.724354409251</v>
      </c>
      <c r="G8314" s="24">
        <v>42505</v>
      </c>
      <c r="H8314" s="33">
        <v>1</v>
      </c>
      <c r="I8314">
        <v>0.98884995907581841</v>
      </c>
      <c r="J8314" s="40">
        <v>42786.298238869524</v>
      </c>
    </row>
    <row r="8315" spans="1:10" x14ac:dyDescent="0.3">
      <c r="A8315" s="29">
        <v>8311</v>
      </c>
      <c r="B8315">
        <v>7075</v>
      </c>
      <c r="C8315" s="24">
        <v>42399</v>
      </c>
      <c r="D8315" s="24">
        <v>43495</v>
      </c>
      <c r="E8315">
        <v>6250</v>
      </c>
      <c r="F8315" s="31">
        <v>1440.7285326774127</v>
      </c>
      <c r="G8315" s="24">
        <v>42604</v>
      </c>
      <c r="H8315" s="33">
        <v>1</v>
      </c>
      <c r="I8315">
        <v>0.98884995907581841</v>
      </c>
      <c r="J8315" s="40">
        <v>43343.46068901517</v>
      </c>
    </row>
    <row r="8316" spans="1:10" x14ac:dyDescent="0.3">
      <c r="A8316" s="29">
        <v>8312</v>
      </c>
      <c r="B8316">
        <v>7077</v>
      </c>
      <c r="C8316" s="24">
        <v>42554</v>
      </c>
      <c r="D8316" s="24">
        <v>43649</v>
      </c>
      <c r="E8316">
        <v>3750</v>
      </c>
      <c r="F8316" s="31">
        <v>1553.992299756884</v>
      </c>
      <c r="G8316" s="24">
        <v>42910</v>
      </c>
      <c r="H8316" s="33">
        <v>1</v>
      </c>
      <c r="I8316">
        <v>0.98884995907581841</v>
      </c>
      <c r="J8316" s="40">
        <v>43397.859261342383</v>
      </c>
    </row>
    <row r="8317" spans="1:10" x14ac:dyDescent="0.3">
      <c r="A8317" s="29">
        <v>8313</v>
      </c>
      <c r="B8317">
        <v>7077</v>
      </c>
      <c r="C8317" s="24">
        <v>42554</v>
      </c>
      <c r="D8317" s="24">
        <v>43649</v>
      </c>
      <c r="E8317">
        <v>3750</v>
      </c>
      <c r="F8317" s="31">
        <v>3245.9398825591861</v>
      </c>
      <c r="G8317" s="24">
        <v>42608</v>
      </c>
      <c r="H8317" s="33">
        <v>1</v>
      </c>
      <c r="I8317">
        <v>0.98884995907581841</v>
      </c>
      <c r="J8317" s="40">
        <v>42986.768300341166</v>
      </c>
    </row>
    <row r="8318" spans="1:10" x14ac:dyDescent="0.3">
      <c r="A8318" s="29">
        <v>8314</v>
      </c>
      <c r="B8318">
        <v>7077</v>
      </c>
      <c r="C8318" s="24">
        <v>42554</v>
      </c>
      <c r="D8318" s="24">
        <v>43649</v>
      </c>
      <c r="E8318">
        <v>3750</v>
      </c>
      <c r="F8318" s="31">
        <v>15284.668127341834</v>
      </c>
      <c r="G8318" s="24">
        <v>43366</v>
      </c>
      <c r="H8318" s="33">
        <v>3</v>
      </c>
      <c r="I8318">
        <v>0.80482337140270255</v>
      </c>
      <c r="J8318" s="40">
        <v>43462.668655459362</v>
      </c>
    </row>
    <row r="8319" spans="1:10" x14ac:dyDescent="0.3">
      <c r="A8319" s="29">
        <v>8315</v>
      </c>
      <c r="B8319">
        <v>7079</v>
      </c>
      <c r="C8319" s="24">
        <v>42399</v>
      </c>
      <c r="D8319" s="24">
        <v>43495</v>
      </c>
      <c r="E8319">
        <v>3750</v>
      </c>
      <c r="F8319" s="31">
        <v>499.41228885985441</v>
      </c>
      <c r="G8319" s="24">
        <v>43316</v>
      </c>
      <c r="H8319" s="33">
        <v>1</v>
      </c>
      <c r="I8319">
        <v>0.98884995907581841</v>
      </c>
      <c r="J8319" s="40">
        <v>43380.381744877341</v>
      </c>
    </row>
    <row r="8320" spans="1:10" x14ac:dyDescent="0.3">
      <c r="A8320" s="29">
        <v>8316</v>
      </c>
      <c r="B8320">
        <v>7082</v>
      </c>
      <c r="C8320" s="24">
        <v>42533</v>
      </c>
      <c r="D8320" s="24">
        <v>42898</v>
      </c>
      <c r="E8320">
        <v>5000</v>
      </c>
      <c r="F8320" s="31">
        <v>1186.4184229903342</v>
      </c>
      <c r="G8320" s="24">
        <v>42543</v>
      </c>
      <c r="H8320" s="33">
        <v>1</v>
      </c>
      <c r="I8320">
        <v>0.98884995907581841</v>
      </c>
      <c r="J8320" s="40">
        <v>43483.357628889324</v>
      </c>
    </row>
    <row r="8321" spans="1:10" x14ac:dyDescent="0.3">
      <c r="A8321" s="29">
        <v>8317</v>
      </c>
      <c r="B8321">
        <v>7083</v>
      </c>
      <c r="C8321" s="24">
        <v>42514</v>
      </c>
      <c r="D8321" s="24">
        <v>43609</v>
      </c>
      <c r="E8321">
        <v>5625</v>
      </c>
      <c r="F8321" s="31">
        <v>2549.6154817998295</v>
      </c>
      <c r="G8321" s="24">
        <v>43401</v>
      </c>
      <c r="H8321" s="33">
        <v>1</v>
      </c>
      <c r="I8321">
        <v>0.98884995907581841</v>
      </c>
      <c r="J8321" s="40">
        <v>43413.633745082705</v>
      </c>
    </row>
    <row r="8322" spans="1:10" x14ac:dyDescent="0.3">
      <c r="A8322" s="29">
        <v>8318</v>
      </c>
      <c r="B8322">
        <v>7083</v>
      </c>
      <c r="C8322" s="24">
        <v>42514</v>
      </c>
      <c r="D8322" s="24">
        <v>43609</v>
      </c>
      <c r="E8322">
        <v>5625</v>
      </c>
      <c r="F8322" s="31">
        <v>1071.9759366550536</v>
      </c>
      <c r="G8322" s="24">
        <v>43118</v>
      </c>
      <c r="H8322" s="33">
        <v>1</v>
      </c>
      <c r="I8322">
        <v>0.98884995907581841</v>
      </c>
      <c r="J8322" s="40">
        <v>43280.085069837834</v>
      </c>
    </row>
    <row r="8323" spans="1:10" x14ac:dyDescent="0.3">
      <c r="A8323" s="29">
        <v>8319</v>
      </c>
      <c r="B8323">
        <v>7084</v>
      </c>
      <c r="C8323" s="24">
        <v>42490</v>
      </c>
      <c r="D8323" s="24">
        <v>43585</v>
      </c>
      <c r="E8323">
        <v>3750</v>
      </c>
      <c r="F8323" s="31">
        <v>2170.3280422217431</v>
      </c>
      <c r="G8323" s="24">
        <v>42705</v>
      </c>
      <c r="H8323" s="33">
        <v>1</v>
      </c>
      <c r="I8323">
        <v>0.98884995907581841</v>
      </c>
      <c r="J8323" s="40">
        <v>42745.354488756355</v>
      </c>
    </row>
    <row r="8324" spans="1:10" x14ac:dyDescent="0.3">
      <c r="A8324" s="29">
        <v>8320</v>
      </c>
      <c r="B8324">
        <v>7085</v>
      </c>
      <c r="C8324" s="24">
        <v>42673</v>
      </c>
      <c r="D8324" s="24">
        <v>43768</v>
      </c>
      <c r="E8324">
        <v>4375</v>
      </c>
      <c r="F8324" s="31">
        <v>1136.3234842208103</v>
      </c>
      <c r="G8324" s="24">
        <v>43620</v>
      </c>
      <c r="H8324" s="33">
        <v>1</v>
      </c>
      <c r="I8324">
        <v>0.98884995907581841</v>
      </c>
      <c r="J8324" s="40">
        <v>43807.757670870371</v>
      </c>
    </row>
    <row r="8325" spans="1:10" x14ac:dyDescent="0.3">
      <c r="A8325" s="29">
        <v>8321</v>
      </c>
      <c r="B8325">
        <v>7086</v>
      </c>
      <c r="C8325" s="24">
        <v>42552</v>
      </c>
      <c r="D8325" s="24">
        <v>43647</v>
      </c>
      <c r="E8325">
        <v>6250</v>
      </c>
      <c r="F8325" s="31">
        <v>35633.739698545964</v>
      </c>
      <c r="G8325" s="24">
        <v>42576</v>
      </c>
      <c r="H8325" s="33">
        <v>4</v>
      </c>
      <c r="I8325">
        <v>0.7196296248241657</v>
      </c>
      <c r="J8325" s="40">
        <v>43362.028449498219</v>
      </c>
    </row>
    <row r="8326" spans="1:10" x14ac:dyDescent="0.3">
      <c r="A8326" s="29">
        <v>8322</v>
      </c>
      <c r="B8326">
        <v>7088</v>
      </c>
      <c r="C8326" s="24">
        <v>42667</v>
      </c>
      <c r="D8326" s="24">
        <v>43032</v>
      </c>
      <c r="E8326">
        <v>4375</v>
      </c>
      <c r="F8326" s="31">
        <v>13115.52869456424</v>
      </c>
      <c r="G8326" s="24">
        <v>42945</v>
      </c>
      <c r="H8326" s="33">
        <v>3</v>
      </c>
      <c r="I8326">
        <v>0.80482337140270255</v>
      </c>
      <c r="J8326" s="40">
        <v>43302.067816454619</v>
      </c>
    </row>
    <row r="8327" spans="1:10" x14ac:dyDescent="0.3">
      <c r="A8327" s="29">
        <v>8323</v>
      </c>
      <c r="B8327">
        <v>7092</v>
      </c>
      <c r="C8327" s="24">
        <v>42547</v>
      </c>
      <c r="D8327" s="24">
        <v>43277</v>
      </c>
      <c r="E8327">
        <v>6250</v>
      </c>
      <c r="F8327" s="31">
        <v>7766.4355637456092</v>
      </c>
      <c r="G8327" s="24">
        <v>42874</v>
      </c>
      <c r="H8327" s="33">
        <v>2</v>
      </c>
      <c r="I8327">
        <v>0.89574241276323197</v>
      </c>
      <c r="J8327" s="40">
        <v>42913.835177985595</v>
      </c>
    </row>
    <row r="8328" spans="1:10" x14ac:dyDescent="0.3">
      <c r="A8328" s="29">
        <v>8324</v>
      </c>
      <c r="B8328">
        <v>7092</v>
      </c>
      <c r="C8328" s="24">
        <v>42547</v>
      </c>
      <c r="D8328" s="24">
        <v>43277</v>
      </c>
      <c r="E8328">
        <v>6250</v>
      </c>
      <c r="F8328" s="31">
        <v>23801.190252612028</v>
      </c>
      <c r="G8328" s="24">
        <v>42744</v>
      </c>
      <c r="H8328" s="33">
        <v>4</v>
      </c>
      <c r="I8328">
        <v>0.7196296248241657</v>
      </c>
      <c r="J8328" s="40">
        <v>42971.19007992799</v>
      </c>
    </row>
    <row r="8329" spans="1:10" x14ac:dyDescent="0.3">
      <c r="A8329" s="29">
        <v>8325</v>
      </c>
      <c r="B8329">
        <v>7093</v>
      </c>
      <c r="C8329" s="24">
        <v>42503</v>
      </c>
      <c r="D8329" s="24">
        <v>43598</v>
      </c>
      <c r="E8329">
        <v>4375</v>
      </c>
      <c r="F8329" s="31">
        <v>10734.746292991333</v>
      </c>
      <c r="G8329" s="24">
        <v>42700</v>
      </c>
      <c r="H8329" s="33">
        <v>3</v>
      </c>
      <c r="I8329">
        <v>0.80482337140270255</v>
      </c>
      <c r="J8329" s="40">
        <v>42837.047406267331</v>
      </c>
    </row>
    <row r="8330" spans="1:10" x14ac:dyDescent="0.3">
      <c r="A8330" s="29">
        <v>8326</v>
      </c>
      <c r="B8330">
        <v>7094</v>
      </c>
      <c r="C8330" s="24">
        <v>42722</v>
      </c>
      <c r="D8330" s="24">
        <v>43087</v>
      </c>
      <c r="E8330">
        <v>4375</v>
      </c>
      <c r="F8330" s="31">
        <v>1627.2428661881722</v>
      </c>
      <c r="G8330" s="24">
        <v>42791</v>
      </c>
      <c r="H8330" s="33">
        <v>1</v>
      </c>
      <c r="I8330">
        <v>0.98884995907581841</v>
      </c>
      <c r="J8330" s="40">
        <v>42970.694988780881</v>
      </c>
    </row>
    <row r="8331" spans="1:10" x14ac:dyDescent="0.3">
      <c r="A8331" s="29">
        <v>8327</v>
      </c>
      <c r="B8331">
        <v>7094</v>
      </c>
      <c r="C8331" s="24">
        <v>42722</v>
      </c>
      <c r="D8331" s="24">
        <v>43087</v>
      </c>
      <c r="E8331">
        <v>4375</v>
      </c>
      <c r="F8331" s="31">
        <v>4395.2322251503492</v>
      </c>
      <c r="G8331" s="24">
        <v>43045</v>
      </c>
      <c r="H8331" s="33">
        <v>1</v>
      </c>
      <c r="I8331">
        <v>0.98884995907581841</v>
      </c>
      <c r="J8331" s="40">
        <v>43243.916503170745</v>
      </c>
    </row>
    <row r="8332" spans="1:10" x14ac:dyDescent="0.3">
      <c r="A8332" s="29">
        <v>8328</v>
      </c>
      <c r="B8332">
        <v>7095</v>
      </c>
      <c r="C8332" s="24">
        <v>42568</v>
      </c>
      <c r="D8332" s="24">
        <v>43663</v>
      </c>
      <c r="E8332">
        <v>5625</v>
      </c>
      <c r="F8332" s="31">
        <v>1396.7209357850702</v>
      </c>
      <c r="G8332" s="24">
        <v>43173</v>
      </c>
      <c r="H8332" s="33">
        <v>1</v>
      </c>
      <c r="I8332">
        <v>0.98884995907581841</v>
      </c>
      <c r="J8332" s="40">
        <v>43299.578105068613</v>
      </c>
    </row>
    <row r="8333" spans="1:10" x14ac:dyDescent="0.3">
      <c r="A8333" s="29">
        <v>8329</v>
      </c>
      <c r="B8333">
        <v>7095</v>
      </c>
      <c r="C8333" s="24">
        <v>42568</v>
      </c>
      <c r="D8333" s="24">
        <v>43663</v>
      </c>
      <c r="E8333">
        <v>5625</v>
      </c>
      <c r="F8333" s="31">
        <v>520.53565611742056</v>
      </c>
      <c r="G8333" s="24">
        <v>43153</v>
      </c>
      <c r="H8333" s="33">
        <v>1</v>
      </c>
      <c r="I8333">
        <v>0.98884995907581841</v>
      </c>
      <c r="J8333" s="40">
        <v>43210.143946964854</v>
      </c>
    </row>
    <row r="8334" spans="1:10" x14ac:dyDescent="0.3">
      <c r="A8334" s="29">
        <v>8330</v>
      </c>
      <c r="B8334">
        <v>7095</v>
      </c>
      <c r="C8334" s="24">
        <v>42568</v>
      </c>
      <c r="D8334" s="24">
        <v>43663</v>
      </c>
      <c r="E8334">
        <v>5625</v>
      </c>
      <c r="F8334" s="31">
        <v>7457.3109772495818</v>
      </c>
      <c r="G8334" s="24">
        <v>43360</v>
      </c>
      <c r="H8334" s="33">
        <v>2</v>
      </c>
      <c r="I8334">
        <v>0.89574241276323197</v>
      </c>
      <c r="J8334" s="40">
        <v>43421.949630962365</v>
      </c>
    </row>
    <row r="8335" spans="1:10" x14ac:dyDescent="0.3">
      <c r="A8335" s="29">
        <v>8331</v>
      </c>
      <c r="B8335">
        <v>7100</v>
      </c>
      <c r="C8335" s="24">
        <v>42585</v>
      </c>
      <c r="D8335" s="24">
        <v>43680</v>
      </c>
      <c r="E8335">
        <v>6250</v>
      </c>
      <c r="F8335" s="31">
        <v>3449.9346447318899</v>
      </c>
      <c r="G8335" s="24">
        <v>42772</v>
      </c>
      <c r="H8335" s="33">
        <v>1</v>
      </c>
      <c r="I8335">
        <v>0.98884995907581841</v>
      </c>
      <c r="J8335" s="40">
        <v>43073.076538733083</v>
      </c>
    </row>
    <row r="8336" spans="1:10" x14ac:dyDescent="0.3">
      <c r="A8336" s="29">
        <v>8332</v>
      </c>
      <c r="B8336">
        <v>7100</v>
      </c>
      <c r="C8336" s="24">
        <v>42585</v>
      </c>
      <c r="D8336" s="24">
        <v>43680</v>
      </c>
      <c r="E8336">
        <v>6250</v>
      </c>
      <c r="F8336" s="31">
        <v>8358.4542960156814</v>
      </c>
      <c r="G8336" s="24">
        <v>43588</v>
      </c>
      <c r="H8336" s="33">
        <v>2</v>
      </c>
      <c r="I8336">
        <v>0.89574241276323197</v>
      </c>
      <c r="J8336" s="40">
        <v>43710.023541568517</v>
      </c>
    </row>
    <row r="8337" spans="1:10" x14ac:dyDescent="0.3">
      <c r="A8337" s="29">
        <v>8333</v>
      </c>
      <c r="B8337">
        <v>7102</v>
      </c>
      <c r="C8337" s="24">
        <v>42401</v>
      </c>
      <c r="D8337" s="24">
        <v>43132</v>
      </c>
      <c r="E8337">
        <v>6250</v>
      </c>
      <c r="F8337" s="31">
        <v>11377.030261401887</v>
      </c>
      <c r="G8337" s="24">
        <v>43071</v>
      </c>
      <c r="H8337" s="33">
        <v>3</v>
      </c>
      <c r="I8337">
        <v>0.80482337140270255</v>
      </c>
      <c r="J8337" s="40">
        <v>43126.795407862621</v>
      </c>
    </row>
    <row r="8338" spans="1:10" x14ac:dyDescent="0.3">
      <c r="A8338" s="29">
        <v>8334</v>
      </c>
      <c r="B8338">
        <v>7103</v>
      </c>
      <c r="C8338" s="24">
        <v>42370</v>
      </c>
      <c r="D8338" s="24">
        <v>43466</v>
      </c>
      <c r="E8338">
        <v>5000</v>
      </c>
      <c r="F8338" s="31">
        <v>3933.2808416121197</v>
      </c>
      <c r="G8338" s="24">
        <v>42674</v>
      </c>
      <c r="H8338" s="33">
        <v>1</v>
      </c>
      <c r="I8338">
        <v>0.98884995907581841</v>
      </c>
      <c r="J8338" s="40">
        <v>43258.29084688735</v>
      </c>
    </row>
    <row r="8339" spans="1:10" x14ac:dyDescent="0.3">
      <c r="A8339" s="29">
        <v>8335</v>
      </c>
      <c r="B8339">
        <v>7104</v>
      </c>
      <c r="C8339" s="24">
        <v>42408</v>
      </c>
      <c r="D8339" s="24">
        <v>43139</v>
      </c>
      <c r="E8339">
        <v>3750</v>
      </c>
      <c r="F8339" s="31">
        <v>1317.1385088637244</v>
      </c>
      <c r="G8339" s="24">
        <v>43025</v>
      </c>
      <c r="H8339" s="33">
        <v>1</v>
      </c>
      <c r="I8339">
        <v>0.98884995907581841</v>
      </c>
      <c r="J8339" s="40">
        <v>43384.631744455823</v>
      </c>
    </row>
    <row r="8340" spans="1:10" x14ac:dyDescent="0.3">
      <c r="A8340" s="29">
        <v>8336</v>
      </c>
      <c r="B8340">
        <v>7104</v>
      </c>
      <c r="C8340" s="24">
        <v>42408</v>
      </c>
      <c r="D8340" s="24">
        <v>43139</v>
      </c>
      <c r="E8340">
        <v>3750</v>
      </c>
      <c r="F8340" s="31">
        <v>2012.2177876313449</v>
      </c>
      <c r="G8340" s="24">
        <v>42993</v>
      </c>
      <c r="H8340" s="33">
        <v>1</v>
      </c>
      <c r="I8340">
        <v>0.98884995907581841</v>
      </c>
      <c r="J8340" s="40">
        <v>43942.524235197481</v>
      </c>
    </row>
    <row r="8341" spans="1:10" x14ac:dyDescent="0.3">
      <c r="A8341" s="29">
        <v>8337</v>
      </c>
      <c r="B8341">
        <v>7105</v>
      </c>
      <c r="C8341" s="24">
        <v>42399</v>
      </c>
      <c r="D8341" s="24">
        <v>43495</v>
      </c>
      <c r="E8341">
        <v>6250</v>
      </c>
      <c r="F8341" s="31">
        <v>9.4820122119665005</v>
      </c>
      <c r="G8341" s="24">
        <v>42758</v>
      </c>
      <c r="H8341" s="33">
        <v>1</v>
      </c>
      <c r="I8341">
        <v>0.98884995907581841</v>
      </c>
      <c r="J8341" s="40">
        <v>43567.57922641623</v>
      </c>
    </row>
    <row r="8342" spans="1:10" x14ac:dyDescent="0.3">
      <c r="A8342" s="29">
        <v>8338</v>
      </c>
      <c r="B8342">
        <v>7105</v>
      </c>
      <c r="C8342" s="24">
        <v>42399</v>
      </c>
      <c r="D8342" s="24">
        <v>43495</v>
      </c>
      <c r="E8342">
        <v>6250</v>
      </c>
      <c r="F8342" s="31">
        <v>166.1430806179367</v>
      </c>
      <c r="G8342" s="24">
        <v>43083</v>
      </c>
      <c r="H8342" s="33">
        <v>1</v>
      </c>
      <c r="I8342">
        <v>0.98884995907581841</v>
      </c>
      <c r="J8342" s="40">
        <v>43701.331714711872</v>
      </c>
    </row>
    <row r="8343" spans="1:10" x14ac:dyDescent="0.3">
      <c r="A8343" s="29">
        <v>8339</v>
      </c>
      <c r="B8343">
        <v>7107</v>
      </c>
      <c r="C8343" s="24">
        <v>42598</v>
      </c>
      <c r="D8343" s="24">
        <v>43328</v>
      </c>
      <c r="E8343">
        <v>3750</v>
      </c>
      <c r="F8343" s="31">
        <v>861.24870360715613</v>
      </c>
      <c r="G8343" s="24">
        <v>43241</v>
      </c>
      <c r="H8343" s="33">
        <v>1</v>
      </c>
      <c r="I8343">
        <v>0.98884995907581841</v>
      </c>
      <c r="J8343" s="40">
        <v>43554.244084957303</v>
      </c>
    </row>
    <row r="8344" spans="1:10" x14ac:dyDescent="0.3">
      <c r="A8344" s="29">
        <v>8340</v>
      </c>
      <c r="B8344">
        <v>7107</v>
      </c>
      <c r="C8344" s="24">
        <v>42598</v>
      </c>
      <c r="D8344" s="24">
        <v>43328</v>
      </c>
      <c r="E8344">
        <v>3750</v>
      </c>
      <c r="F8344" s="31">
        <v>5167.5733598358547</v>
      </c>
      <c r="G8344" s="24">
        <v>42802</v>
      </c>
      <c r="H8344" s="33">
        <v>2</v>
      </c>
      <c r="I8344">
        <v>0.89574241276323197</v>
      </c>
      <c r="J8344" s="40">
        <v>43371.694907637822</v>
      </c>
    </row>
    <row r="8345" spans="1:10" x14ac:dyDescent="0.3">
      <c r="A8345" s="29">
        <v>8341</v>
      </c>
      <c r="B8345">
        <v>7108</v>
      </c>
      <c r="C8345" s="24">
        <v>42512</v>
      </c>
      <c r="D8345" s="24">
        <v>43607</v>
      </c>
      <c r="E8345">
        <v>4375</v>
      </c>
      <c r="F8345" s="31">
        <v>13386.198618135377</v>
      </c>
      <c r="G8345" s="24">
        <v>42517</v>
      </c>
      <c r="H8345" s="33">
        <v>3</v>
      </c>
      <c r="I8345">
        <v>0.80482337140270255</v>
      </c>
      <c r="J8345" s="40">
        <v>42701.445430694032</v>
      </c>
    </row>
    <row r="8346" spans="1:10" x14ac:dyDescent="0.3">
      <c r="A8346" s="29">
        <v>8342</v>
      </c>
      <c r="B8346">
        <v>7108</v>
      </c>
      <c r="C8346" s="24">
        <v>42512</v>
      </c>
      <c r="D8346" s="24">
        <v>43607</v>
      </c>
      <c r="E8346">
        <v>4375</v>
      </c>
      <c r="F8346" s="31">
        <v>1130.8685581116747</v>
      </c>
      <c r="G8346" s="24">
        <v>43180</v>
      </c>
      <c r="H8346" s="33">
        <v>1</v>
      </c>
      <c r="I8346">
        <v>0.98884995907581841</v>
      </c>
      <c r="J8346" s="40">
        <v>43530.914027589948</v>
      </c>
    </row>
    <row r="8347" spans="1:10" x14ac:dyDescent="0.3">
      <c r="A8347" s="29">
        <v>8343</v>
      </c>
      <c r="B8347">
        <v>7108</v>
      </c>
      <c r="C8347" s="24">
        <v>42512</v>
      </c>
      <c r="D8347" s="24">
        <v>43607</v>
      </c>
      <c r="E8347">
        <v>4375</v>
      </c>
      <c r="F8347" s="31">
        <v>3683.0120401949198</v>
      </c>
      <c r="G8347" s="24">
        <v>43558</v>
      </c>
      <c r="H8347" s="33">
        <v>1</v>
      </c>
      <c r="I8347">
        <v>0.98884995907581841</v>
      </c>
      <c r="J8347" s="40">
        <v>43912.468777233124</v>
      </c>
    </row>
    <row r="8348" spans="1:10" x14ac:dyDescent="0.3">
      <c r="A8348" s="29">
        <v>8344</v>
      </c>
      <c r="B8348">
        <v>7110</v>
      </c>
      <c r="C8348" s="24">
        <v>42504</v>
      </c>
      <c r="D8348" s="24">
        <v>43599</v>
      </c>
      <c r="E8348">
        <v>3750</v>
      </c>
      <c r="F8348" s="31">
        <v>6436.6673985987736</v>
      </c>
      <c r="G8348" s="24">
        <v>43026</v>
      </c>
      <c r="H8348" s="33">
        <v>2</v>
      </c>
      <c r="I8348">
        <v>0.89574241276323197</v>
      </c>
      <c r="J8348" s="40">
        <v>43304.76950311524</v>
      </c>
    </row>
    <row r="8349" spans="1:10" x14ac:dyDescent="0.3">
      <c r="A8349" s="29">
        <v>8345</v>
      </c>
      <c r="B8349">
        <v>7110</v>
      </c>
      <c r="C8349" s="24">
        <v>42504</v>
      </c>
      <c r="D8349" s="24">
        <v>43599</v>
      </c>
      <c r="E8349">
        <v>3750</v>
      </c>
      <c r="F8349" s="31">
        <v>2637.6043798791034</v>
      </c>
      <c r="G8349" s="24">
        <v>43353</v>
      </c>
      <c r="H8349" s="33">
        <v>1</v>
      </c>
      <c r="I8349">
        <v>0.98884995907581841</v>
      </c>
      <c r="J8349" s="40">
        <v>43746.200005202911</v>
      </c>
    </row>
    <row r="8350" spans="1:10" x14ac:dyDescent="0.3">
      <c r="A8350" s="29">
        <v>8346</v>
      </c>
      <c r="B8350">
        <v>7111</v>
      </c>
      <c r="C8350" s="24">
        <v>42705</v>
      </c>
      <c r="D8350" s="24">
        <v>43070</v>
      </c>
      <c r="E8350">
        <v>5625</v>
      </c>
      <c r="F8350" s="31">
        <v>1208.0516851817627</v>
      </c>
      <c r="G8350" s="24">
        <v>42923</v>
      </c>
      <c r="H8350" s="33">
        <v>1</v>
      </c>
      <c r="I8350">
        <v>0.98884995907581841</v>
      </c>
      <c r="J8350" s="40">
        <v>44357.747889716455</v>
      </c>
    </row>
    <row r="8351" spans="1:10" x14ac:dyDescent="0.3">
      <c r="A8351" s="29">
        <v>8347</v>
      </c>
      <c r="B8351">
        <v>7112</v>
      </c>
      <c r="C8351" s="24">
        <v>42502</v>
      </c>
      <c r="D8351" s="24">
        <v>43232</v>
      </c>
      <c r="E8351">
        <v>5000</v>
      </c>
      <c r="F8351" s="31">
        <v>3200.1164759549101</v>
      </c>
      <c r="G8351" s="24">
        <v>42686</v>
      </c>
      <c r="H8351" s="33">
        <v>1</v>
      </c>
      <c r="I8351">
        <v>0.98884995907581841</v>
      </c>
      <c r="J8351" s="40">
        <v>42780.336027047459</v>
      </c>
    </row>
    <row r="8352" spans="1:10" x14ac:dyDescent="0.3">
      <c r="A8352" s="29">
        <v>8348</v>
      </c>
      <c r="B8352">
        <v>7112</v>
      </c>
      <c r="C8352" s="24">
        <v>42502</v>
      </c>
      <c r="D8352" s="24">
        <v>43232</v>
      </c>
      <c r="E8352">
        <v>5000</v>
      </c>
      <c r="F8352" s="31">
        <v>34708.076383685468</v>
      </c>
      <c r="G8352" s="24">
        <v>42809</v>
      </c>
      <c r="H8352" s="33">
        <v>4</v>
      </c>
      <c r="I8352">
        <v>0.7196296248241657</v>
      </c>
      <c r="J8352" s="40">
        <v>43338.252067494526</v>
      </c>
    </row>
    <row r="8353" spans="1:10" x14ac:dyDescent="0.3">
      <c r="A8353" s="29">
        <v>8349</v>
      </c>
      <c r="B8353">
        <v>7114</v>
      </c>
      <c r="C8353" s="24">
        <v>42666</v>
      </c>
      <c r="D8353" s="24">
        <v>43761</v>
      </c>
      <c r="E8353">
        <v>6250</v>
      </c>
      <c r="F8353" s="31">
        <v>19203.055133050952</v>
      </c>
      <c r="G8353" s="24">
        <v>42852</v>
      </c>
      <c r="H8353" s="33">
        <v>3</v>
      </c>
      <c r="I8353">
        <v>0.80482337140270255</v>
      </c>
      <c r="J8353" s="40">
        <v>43027.507135768021</v>
      </c>
    </row>
    <row r="8354" spans="1:10" x14ac:dyDescent="0.3">
      <c r="A8354" s="29">
        <v>8350</v>
      </c>
      <c r="B8354">
        <v>7115</v>
      </c>
      <c r="C8354" s="24">
        <v>42577</v>
      </c>
      <c r="D8354" s="24">
        <v>43307</v>
      </c>
      <c r="E8354">
        <v>5625</v>
      </c>
      <c r="F8354" s="31">
        <v>6558.2025167646161</v>
      </c>
      <c r="G8354" s="24">
        <v>42925</v>
      </c>
      <c r="H8354" s="33">
        <v>2</v>
      </c>
      <c r="I8354">
        <v>0.89574241276323197</v>
      </c>
      <c r="J8354" s="40">
        <v>43695.897603542529</v>
      </c>
    </row>
    <row r="8355" spans="1:10" x14ac:dyDescent="0.3">
      <c r="A8355" s="29">
        <v>8351</v>
      </c>
      <c r="B8355">
        <v>7117</v>
      </c>
      <c r="C8355" s="24">
        <v>42476</v>
      </c>
      <c r="D8355" s="24">
        <v>43571</v>
      </c>
      <c r="E8355">
        <v>3750</v>
      </c>
      <c r="F8355" s="31">
        <v>3524.771411834392</v>
      </c>
      <c r="G8355" s="24">
        <v>43218</v>
      </c>
      <c r="H8355" s="33">
        <v>1</v>
      </c>
      <c r="I8355">
        <v>0.98884995907581841</v>
      </c>
      <c r="J8355" s="40">
        <v>43315.288648262605</v>
      </c>
    </row>
    <row r="8356" spans="1:10" x14ac:dyDescent="0.3">
      <c r="A8356" s="29">
        <v>8352</v>
      </c>
      <c r="B8356">
        <v>7117</v>
      </c>
      <c r="C8356" s="24">
        <v>42476</v>
      </c>
      <c r="D8356" s="24">
        <v>43571</v>
      </c>
      <c r="E8356">
        <v>3750</v>
      </c>
      <c r="F8356" s="31">
        <v>270.42268197982457</v>
      </c>
      <c r="G8356" s="24">
        <v>42821</v>
      </c>
      <c r="H8356" s="33">
        <v>1</v>
      </c>
      <c r="I8356">
        <v>0.98884995907581841</v>
      </c>
      <c r="J8356" s="40">
        <v>43180.421138378711</v>
      </c>
    </row>
    <row r="8357" spans="1:10" x14ac:dyDescent="0.3">
      <c r="A8357" s="29">
        <v>8353</v>
      </c>
      <c r="B8357">
        <v>7118</v>
      </c>
      <c r="C8357" s="24">
        <v>42705</v>
      </c>
      <c r="D8357" s="24">
        <v>43435</v>
      </c>
      <c r="E8357">
        <v>6250</v>
      </c>
      <c r="F8357" s="31">
        <v>1225.8543193254638</v>
      </c>
      <c r="G8357" s="24">
        <v>43120</v>
      </c>
      <c r="H8357" s="33">
        <v>1</v>
      </c>
      <c r="I8357">
        <v>0.98884995907581841</v>
      </c>
      <c r="J8357" s="40">
        <v>43719.115626842737</v>
      </c>
    </row>
    <row r="8358" spans="1:10" x14ac:dyDescent="0.3">
      <c r="A8358" s="29">
        <v>8354</v>
      </c>
      <c r="B8358">
        <v>7120</v>
      </c>
      <c r="C8358" s="24">
        <v>42444</v>
      </c>
      <c r="D8358" s="24">
        <v>43539</v>
      </c>
      <c r="E8358">
        <v>3750</v>
      </c>
      <c r="F8358" s="31">
        <v>268.43698809519515</v>
      </c>
      <c r="G8358" s="24">
        <v>43411</v>
      </c>
      <c r="H8358" s="33">
        <v>1</v>
      </c>
      <c r="I8358">
        <v>0.98884995907581841</v>
      </c>
      <c r="J8358" s="40">
        <v>43502.381497771989</v>
      </c>
    </row>
    <row r="8359" spans="1:10" x14ac:dyDescent="0.3">
      <c r="A8359" s="29">
        <v>8355</v>
      </c>
      <c r="B8359">
        <v>7121</v>
      </c>
      <c r="C8359" s="24">
        <v>42532</v>
      </c>
      <c r="D8359" s="24">
        <v>43262</v>
      </c>
      <c r="E8359">
        <v>5000</v>
      </c>
      <c r="F8359" s="31">
        <v>10297.758526589967</v>
      </c>
      <c r="G8359" s="24">
        <v>42698</v>
      </c>
      <c r="H8359" s="33">
        <v>3</v>
      </c>
      <c r="I8359">
        <v>0.80482337140270255</v>
      </c>
      <c r="J8359" s="40">
        <v>43375.182511455583</v>
      </c>
    </row>
    <row r="8360" spans="1:10" x14ac:dyDescent="0.3">
      <c r="A8360" s="29">
        <v>8356</v>
      </c>
      <c r="B8360">
        <v>7121</v>
      </c>
      <c r="C8360" s="24">
        <v>42532</v>
      </c>
      <c r="D8360" s="24">
        <v>43262</v>
      </c>
      <c r="E8360">
        <v>5000</v>
      </c>
      <c r="F8360" s="31">
        <v>215.71247491190655</v>
      </c>
      <c r="G8360" s="24">
        <v>42797</v>
      </c>
      <c r="H8360" s="33">
        <v>1</v>
      </c>
      <c r="I8360">
        <v>0.98884995907581841</v>
      </c>
      <c r="J8360" s="40">
        <v>42892.325040138465</v>
      </c>
    </row>
    <row r="8361" spans="1:10" x14ac:dyDescent="0.3">
      <c r="A8361" s="29">
        <v>8357</v>
      </c>
      <c r="B8361">
        <v>7121</v>
      </c>
      <c r="C8361" s="24">
        <v>42532</v>
      </c>
      <c r="D8361" s="24">
        <v>43262</v>
      </c>
      <c r="E8361">
        <v>5000</v>
      </c>
      <c r="F8361" s="31">
        <v>12484.966035348749</v>
      </c>
      <c r="G8361" s="24">
        <v>43200</v>
      </c>
      <c r="H8361" s="33">
        <v>3</v>
      </c>
      <c r="I8361">
        <v>0.80482337140270255</v>
      </c>
      <c r="J8361" s="40">
        <v>43245.647425635078</v>
      </c>
    </row>
    <row r="8362" spans="1:10" x14ac:dyDescent="0.3">
      <c r="A8362" s="29">
        <v>8358</v>
      </c>
      <c r="B8362">
        <v>7123</v>
      </c>
      <c r="C8362" s="24">
        <v>42511</v>
      </c>
      <c r="D8362" s="24">
        <v>43241</v>
      </c>
      <c r="E8362">
        <v>3750</v>
      </c>
      <c r="F8362" s="31">
        <v>3992.1755798947465</v>
      </c>
      <c r="G8362" s="24">
        <v>42607</v>
      </c>
      <c r="H8362" s="33">
        <v>1</v>
      </c>
      <c r="I8362">
        <v>0.98884995907581841</v>
      </c>
      <c r="J8362" s="40">
        <v>42828.41823926787</v>
      </c>
    </row>
    <row r="8363" spans="1:10" x14ac:dyDescent="0.3">
      <c r="A8363" s="29">
        <v>8359</v>
      </c>
      <c r="B8363">
        <v>7124</v>
      </c>
      <c r="C8363" s="24">
        <v>42428</v>
      </c>
      <c r="D8363" s="24">
        <v>43524</v>
      </c>
      <c r="E8363">
        <v>5000</v>
      </c>
      <c r="F8363" s="31">
        <v>3197.0890974620588</v>
      </c>
      <c r="G8363" s="24">
        <v>42762</v>
      </c>
      <c r="H8363" s="33">
        <v>1</v>
      </c>
      <c r="I8363">
        <v>0.98884995907581841</v>
      </c>
      <c r="J8363" s="40">
        <v>42889.47466246401</v>
      </c>
    </row>
    <row r="8364" spans="1:10" x14ac:dyDescent="0.3">
      <c r="A8364" s="29">
        <v>8360</v>
      </c>
      <c r="B8364">
        <v>7125</v>
      </c>
      <c r="C8364" s="24">
        <v>42470</v>
      </c>
      <c r="D8364" s="24">
        <v>43565</v>
      </c>
      <c r="E8364">
        <v>5000</v>
      </c>
      <c r="F8364" s="31">
        <v>642.60857724291373</v>
      </c>
      <c r="G8364" s="24">
        <v>42491</v>
      </c>
      <c r="H8364" s="33">
        <v>1</v>
      </c>
      <c r="I8364">
        <v>0.98884995907581841</v>
      </c>
      <c r="J8364" s="40">
        <v>42690.695276976636</v>
      </c>
    </row>
    <row r="8365" spans="1:10" x14ac:dyDescent="0.3">
      <c r="A8365" s="29">
        <v>8361</v>
      </c>
      <c r="B8365">
        <v>7127</v>
      </c>
      <c r="C8365" s="24">
        <v>42596</v>
      </c>
      <c r="D8365" s="24">
        <v>43691</v>
      </c>
      <c r="E8365">
        <v>4375</v>
      </c>
      <c r="F8365" s="31">
        <v>1627.1954874773987</v>
      </c>
      <c r="G8365" s="24">
        <v>43305</v>
      </c>
      <c r="H8365" s="33">
        <v>1</v>
      </c>
      <c r="I8365">
        <v>0.98884995907581841</v>
      </c>
      <c r="J8365" s="40">
        <v>43337.954856278797</v>
      </c>
    </row>
    <row r="8366" spans="1:10" x14ac:dyDescent="0.3">
      <c r="A8366" s="29">
        <v>8362</v>
      </c>
      <c r="B8366">
        <v>7127</v>
      </c>
      <c r="C8366" s="24">
        <v>42596</v>
      </c>
      <c r="D8366" s="24">
        <v>43691</v>
      </c>
      <c r="E8366">
        <v>4375</v>
      </c>
      <c r="F8366" s="31">
        <v>6656.2124681400719</v>
      </c>
      <c r="G8366" s="24">
        <v>43073</v>
      </c>
      <c r="H8366" s="33">
        <v>2</v>
      </c>
      <c r="I8366">
        <v>0.89574241276323197</v>
      </c>
      <c r="J8366" s="40">
        <v>43179.835571961252</v>
      </c>
    </row>
    <row r="8367" spans="1:10" x14ac:dyDescent="0.3">
      <c r="A8367" s="29">
        <v>8363</v>
      </c>
      <c r="B8367">
        <v>7130</v>
      </c>
      <c r="C8367" s="24">
        <v>42586</v>
      </c>
      <c r="D8367" s="24">
        <v>43681</v>
      </c>
      <c r="E8367">
        <v>5000</v>
      </c>
      <c r="F8367" s="31">
        <v>15759.840665824308</v>
      </c>
      <c r="G8367" s="24">
        <v>43495</v>
      </c>
      <c r="H8367" s="33">
        <v>3</v>
      </c>
      <c r="I8367">
        <v>0.80482337140270255</v>
      </c>
      <c r="J8367" s="40">
        <v>43508.989095647099</v>
      </c>
    </row>
    <row r="8368" spans="1:10" x14ac:dyDescent="0.3">
      <c r="A8368" s="29">
        <v>8364</v>
      </c>
      <c r="B8368">
        <v>7131</v>
      </c>
      <c r="C8368" s="24">
        <v>42542</v>
      </c>
      <c r="D8368" s="24">
        <v>43637</v>
      </c>
      <c r="E8368">
        <v>5000</v>
      </c>
      <c r="F8368" s="31">
        <v>1469.1766707416195</v>
      </c>
      <c r="G8368" s="24">
        <v>43600</v>
      </c>
      <c r="H8368" s="33">
        <v>1</v>
      </c>
      <c r="I8368">
        <v>0.98884995907581841</v>
      </c>
      <c r="J8368" s="40">
        <v>44237.090003453908</v>
      </c>
    </row>
    <row r="8369" spans="1:10" x14ac:dyDescent="0.3">
      <c r="A8369" s="29">
        <v>8365</v>
      </c>
      <c r="B8369">
        <v>7131</v>
      </c>
      <c r="C8369" s="24">
        <v>42542</v>
      </c>
      <c r="D8369" s="24">
        <v>43637</v>
      </c>
      <c r="E8369">
        <v>5000</v>
      </c>
      <c r="F8369" s="31">
        <v>1903.717612684113</v>
      </c>
      <c r="G8369" s="24">
        <v>42770</v>
      </c>
      <c r="H8369" s="33">
        <v>1</v>
      </c>
      <c r="I8369">
        <v>0.98884995907581841</v>
      </c>
      <c r="J8369" s="40">
        <v>43995.926800068512</v>
      </c>
    </row>
    <row r="8370" spans="1:10" x14ac:dyDescent="0.3">
      <c r="A8370" s="29">
        <v>8366</v>
      </c>
      <c r="B8370">
        <v>7132</v>
      </c>
      <c r="C8370" s="24">
        <v>42466</v>
      </c>
      <c r="D8370" s="24">
        <v>42831</v>
      </c>
      <c r="E8370">
        <v>6250</v>
      </c>
      <c r="F8370" s="31">
        <v>5501.8030231135381</v>
      </c>
      <c r="G8370" s="24">
        <v>42585</v>
      </c>
      <c r="H8370" s="33">
        <v>2</v>
      </c>
      <c r="I8370">
        <v>0.89574241276323197</v>
      </c>
      <c r="J8370" s="40">
        <v>42691.645620379233</v>
      </c>
    </row>
    <row r="8371" spans="1:10" x14ac:dyDescent="0.3">
      <c r="A8371" s="29">
        <v>8367</v>
      </c>
      <c r="B8371">
        <v>7135</v>
      </c>
      <c r="C8371" s="24">
        <v>42534</v>
      </c>
      <c r="D8371" s="24">
        <v>43629</v>
      </c>
      <c r="E8371">
        <v>3750</v>
      </c>
      <c r="F8371" s="31">
        <v>484.49592693233785</v>
      </c>
      <c r="G8371" s="24">
        <v>43103</v>
      </c>
      <c r="H8371" s="33">
        <v>1</v>
      </c>
      <c r="I8371">
        <v>0.98884995907581841</v>
      </c>
      <c r="J8371" s="40">
        <v>43204.648628034025</v>
      </c>
    </row>
    <row r="8372" spans="1:10" x14ac:dyDescent="0.3">
      <c r="A8372" s="29">
        <v>8368</v>
      </c>
      <c r="B8372">
        <v>7137</v>
      </c>
      <c r="C8372" s="24">
        <v>42592</v>
      </c>
      <c r="D8372" s="24">
        <v>43322</v>
      </c>
      <c r="E8372">
        <v>6250</v>
      </c>
      <c r="F8372" s="31">
        <v>3734.8447858679251</v>
      </c>
      <c r="G8372" s="24">
        <v>42703</v>
      </c>
      <c r="H8372" s="33">
        <v>1</v>
      </c>
      <c r="I8372">
        <v>0.98884995907581841</v>
      </c>
      <c r="J8372" s="40">
        <v>43589.534393341433</v>
      </c>
    </row>
    <row r="8373" spans="1:10" x14ac:dyDescent="0.3">
      <c r="A8373" s="29">
        <v>8369</v>
      </c>
      <c r="B8373">
        <v>7138</v>
      </c>
      <c r="C8373" s="24">
        <v>42647</v>
      </c>
      <c r="D8373" s="24">
        <v>43742</v>
      </c>
      <c r="E8373">
        <v>4375</v>
      </c>
      <c r="F8373" s="31">
        <v>6144.5801428477344</v>
      </c>
      <c r="G8373" s="24">
        <v>43689</v>
      </c>
      <c r="H8373" s="33">
        <v>2</v>
      </c>
      <c r="I8373">
        <v>0.89574241276323197</v>
      </c>
      <c r="J8373" s="40">
        <v>44095.729901273793</v>
      </c>
    </row>
    <row r="8374" spans="1:10" x14ac:dyDescent="0.3">
      <c r="A8374" s="29">
        <v>8370</v>
      </c>
      <c r="B8374">
        <v>7138</v>
      </c>
      <c r="C8374" s="24">
        <v>42647</v>
      </c>
      <c r="D8374" s="24">
        <v>43742</v>
      </c>
      <c r="E8374">
        <v>4375</v>
      </c>
      <c r="F8374" s="31">
        <v>4987.3672725371243</v>
      </c>
      <c r="G8374" s="24">
        <v>42659</v>
      </c>
      <c r="H8374" s="33">
        <v>1</v>
      </c>
      <c r="I8374">
        <v>0.98884995907581841</v>
      </c>
      <c r="J8374" s="40">
        <v>42795.023066962123</v>
      </c>
    </row>
    <row r="8375" spans="1:10" x14ac:dyDescent="0.3">
      <c r="A8375" s="29">
        <v>8371</v>
      </c>
      <c r="B8375">
        <v>7139</v>
      </c>
      <c r="C8375" s="24">
        <v>42687</v>
      </c>
      <c r="D8375" s="24">
        <v>43782</v>
      </c>
      <c r="E8375">
        <v>5625</v>
      </c>
      <c r="F8375" s="31">
        <v>2270.135470666502</v>
      </c>
      <c r="G8375" s="24">
        <v>42782</v>
      </c>
      <c r="H8375" s="33">
        <v>1</v>
      </c>
      <c r="I8375">
        <v>0.98884995907581841</v>
      </c>
      <c r="J8375" s="40">
        <v>42841.00880159931</v>
      </c>
    </row>
    <row r="8376" spans="1:10" x14ac:dyDescent="0.3">
      <c r="A8376" s="29">
        <v>8372</v>
      </c>
      <c r="B8376">
        <v>7139</v>
      </c>
      <c r="C8376" s="24">
        <v>42687</v>
      </c>
      <c r="D8376" s="24">
        <v>43782</v>
      </c>
      <c r="E8376">
        <v>5625</v>
      </c>
      <c r="F8376" s="31">
        <v>2147.8238429958492</v>
      </c>
      <c r="G8376" s="24">
        <v>43026</v>
      </c>
      <c r="H8376" s="33">
        <v>1</v>
      </c>
      <c r="I8376">
        <v>0.98884995907581841</v>
      </c>
      <c r="J8376" s="40">
        <v>43046.59803950612</v>
      </c>
    </row>
    <row r="8377" spans="1:10" x14ac:dyDescent="0.3">
      <c r="A8377" s="29">
        <v>8373</v>
      </c>
      <c r="B8377">
        <v>7140</v>
      </c>
      <c r="C8377" s="24">
        <v>42551</v>
      </c>
      <c r="D8377" s="24">
        <v>43646</v>
      </c>
      <c r="E8377">
        <v>4375</v>
      </c>
      <c r="F8377" s="31">
        <v>4820.0590681132217</v>
      </c>
      <c r="G8377" s="24">
        <v>42587</v>
      </c>
      <c r="H8377" s="33">
        <v>1</v>
      </c>
      <c r="I8377">
        <v>0.98884995907581841</v>
      </c>
      <c r="J8377" s="40">
        <v>42744.583431511091</v>
      </c>
    </row>
    <row r="8378" spans="1:10" x14ac:dyDescent="0.3">
      <c r="A8378" s="29">
        <v>8374</v>
      </c>
      <c r="B8378">
        <v>7140</v>
      </c>
      <c r="C8378" s="24">
        <v>42551</v>
      </c>
      <c r="D8378" s="24">
        <v>43646</v>
      </c>
      <c r="E8378">
        <v>4375</v>
      </c>
      <c r="F8378" s="31">
        <v>1973.6934223070755</v>
      </c>
      <c r="G8378" s="24">
        <v>43239</v>
      </c>
      <c r="H8378" s="33">
        <v>1</v>
      </c>
      <c r="I8378">
        <v>0.98884995907581841</v>
      </c>
      <c r="J8378" s="40">
        <v>43411.351235794245</v>
      </c>
    </row>
    <row r="8379" spans="1:10" x14ac:dyDescent="0.3">
      <c r="A8379" s="29">
        <v>8375</v>
      </c>
      <c r="B8379">
        <v>7142</v>
      </c>
      <c r="C8379" s="24">
        <v>42544</v>
      </c>
      <c r="D8379" s="24">
        <v>43639</v>
      </c>
      <c r="E8379">
        <v>4375</v>
      </c>
      <c r="F8379" s="31">
        <v>1210.044195527897</v>
      </c>
      <c r="G8379" s="24">
        <v>42967</v>
      </c>
      <c r="H8379" s="33">
        <v>1</v>
      </c>
      <c r="I8379">
        <v>0.98884995907581841</v>
      </c>
      <c r="J8379" s="40">
        <v>42998.523937471466</v>
      </c>
    </row>
    <row r="8380" spans="1:10" x14ac:dyDescent="0.3">
      <c r="A8380" s="29">
        <v>8376</v>
      </c>
      <c r="B8380">
        <v>7142</v>
      </c>
      <c r="C8380" s="24">
        <v>42544</v>
      </c>
      <c r="D8380" s="24">
        <v>43639</v>
      </c>
      <c r="E8380">
        <v>4375</v>
      </c>
      <c r="F8380" s="31">
        <v>7377.7246729989965</v>
      </c>
      <c r="G8380" s="24">
        <v>43329</v>
      </c>
      <c r="H8380" s="33">
        <v>2</v>
      </c>
      <c r="I8380">
        <v>0.89574241276323197</v>
      </c>
      <c r="J8380" s="40">
        <v>43982.231297352817</v>
      </c>
    </row>
    <row r="8381" spans="1:10" x14ac:dyDescent="0.3">
      <c r="A8381" s="29">
        <v>8377</v>
      </c>
      <c r="B8381">
        <v>7145</v>
      </c>
      <c r="C8381" s="24">
        <v>42419</v>
      </c>
      <c r="D8381" s="24">
        <v>42785</v>
      </c>
      <c r="E8381">
        <v>6250</v>
      </c>
      <c r="F8381" s="31">
        <v>598.50880457184269</v>
      </c>
      <c r="G8381" s="24">
        <v>42740</v>
      </c>
      <c r="H8381" s="33">
        <v>1</v>
      </c>
      <c r="I8381">
        <v>0.98884995907581841</v>
      </c>
      <c r="J8381" s="40">
        <v>43065.067340369911</v>
      </c>
    </row>
    <row r="8382" spans="1:10" x14ac:dyDescent="0.3">
      <c r="A8382" s="29">
        <v>8378</v>
      </c>
      <c r="B8382">
        <v>7146</v>
      </c>
      <c r="C8382" s="24">
        <v>42595</v>
      </c>
      <c r="D8382" s="24">
        <v>42960</v>
      </c>
      <c r="E8382">
        <v>5000</v>
      </c>
      <c r="F8382" s="31">
        <v>3308.5219491199973</v>
      </c>
      <c r="G8382" s="24">
        <v>42812</v>
      </c>
      <c r="H8382" s="33">
        <v>1</v>
      </c>
      <c r="I8382">
        <v>0.98884995907581841</v>
      </c>
      <c r="J8382" s="40">
        <v>42833.934534777094</v>
      </c>
    </row>
    <row r="8383" spans="1:10" x14ac:dyDescent="0.3">
      <c r="A8383" s="29">
        <v>8379</v>
      </c>
      <c r="B8383">
        <v>7146</v>
      </c>
      <c r="C8383" s="24">
        <v>42595</v>
      </c>
      <c r="D8383" s="24">
        <v>42960</v>
      </c>
      <c r="E8383">
        <v>5000</v>
      </c>
      <c r="F8383" s="31">
        <v>2289.3870316317966</v>
      </c>
      <c r="G8383" s="24">
        <v>42886</v>
      </c>
      <c r="H8383" s="33">
        <v>1</v>
      </c>
      <c r="I8383">
        <v>0.98884995907581841</v>
      </c>
      <c r="J8383" s="40">
        <v>42916.355067326396</v>
      </c>
    </row>
    <row r="8384" spans="1:10" x14ac:dyDescent="0.3">
      <c r="A8384" s="29">
        <v>8380</v>
      </c>
      <c r="B8384">
        <v>7147</v>
      </c>
      <c r="C8384" s="24">
        <v>42400</v>
      </c>
      <c r="D8384" s="24">
        <v>43131</v>
      </c>
      <c r="E8384">
        <v>3750</v>
      </c>
      <c r="F8384" s="31">
        <v>514.14984109623697</v>
      </c>
      <c r="G8384" s="24">
        <v>42925</v>
      </c>
      <c r="H8384" s="33">
        <v>1</v>
      </c>
      <c r="I8384">
        <v>0.98884995907581841</v>
      </c>
      <c r="J8384" s="40">
        <v>43114.396666562825</v>
      </c>
    </row>
    <row r="8385" spans="1:10" x14ac:dyDescent="0.3">
      <c r="A8385" s="29">
        <v>8381</v>
      </c>
      <c r="B8385">
        <v>7148</v>
      </c>
      <c r="C8385" s="24">
        <v>42493</v>
      </c>
      <c r="D8385" s="24">
        <v>43588</v>
      </c>
      <c r="E8385">
        <v>5000</v>
      </c>
      <c r="F8385" s="31">
        <v>1783.2600391813482</v>
      </c>
      <c r="G8385" s="24">
        <v>42517</v>
      </c>
      <c r="H8385" s="33">
        <v>1</v>
      </c>
      <c r="I8385">
        <v>0.98884995907581841</v>
      </c>
      <c r="J8385" s="40">
        <v>43073.117739736852</v>
      </c>
    </row>
    <row r="8386" spans="1:10" x14ac:dyDescent="0.3">
      <c r="A8386" s="29">
        <v>8382</v>
      </c>
      <c r="B8386">
        <v>7148</v>
      </c>
      <c r="C8386" s="24">
        <v>42493</v>
      </c>
      <c r="D8386" s="24">
        <v>43588</v>
      </c>
      <c r="E8386">
        <v>5000</v>
      </c>
      <c r="F8386" s="31">
        <v>1644.1357832288518</v>
      </c>
      <c r="G8386" s="24">
        <v>42559</v>
      </c>
      <c r="H8386" s="33">
        <v>1</v>
      </c>
      <c r="I8386">
        <v>0.98884995907581841</v>
      </c>
      <c r="J8386" s="40">
        <v>42586.45212811586</v>
      </c>
    </row>
    <row r="8387" spans="1:10" x14ac:dyDescent="0.3">
      <c r="A8387" s="29">
        <v>8383</v>
      </c>
      <c r="B8387">
        <v>7148</v>
      </c>
      <c r="C8387" s="24">
        <v>42493</v>
      </c>
      <c r="D8387" s="24">
        <v>43588</v>
      </c>
      <c r="E8387">
        <v>5000</v>
      </c>
      <c r="F8387" s="31">
        <v>19790.752784709741</v>
      </c>
      <c r="G8387" s="24">
        <v>43273</v>
      </c>
      <c r="H8387" s="33">
        <v>3</v>
      </c>
      <c r="I8387">
        <v>0.80482337140270255</v>
      </c>
      <c r="J8387" s="40">
        <v>43599.878852800866</v>
      </c>
    </row>
    <row r="8388" spans="1:10" x14ac:dyDescent="0.3">
      <c r="A8388" s="29">
        <v>8384</v>
      </c>
      <c r="B8388">
        <v>7149</v>
      </c>
      <c r="C8388" s="24">
        <v>42416</v>
      </c>
      <c r="D8388" s="24">
        <v>43512</v>
      </c>
      <c r="E8388">
        <v>6250</v>
      </c>
      <c r="F8388" s="31">
        <v>1569.4794603084431</v>
      </c>
      <c r="G8388" s="24">
        <v>43174</v>
      </c>
      <c r="H8388" s="33">
        <v>1</v>
      </c>
      <c r="I8388">
        <v>0.98884995907581841</v>
      </c>
      <c r="J8388" s="40">
        <v>43289.067530587563</v>
      </c>
    </row>
    <row r="8389" spans="1:10" x14ac:dyDescent="0.3">
      <c r="A8389" s="29">
        <v>8385</v>
      </c>
      <c r="B8389">
        <v>7149</v>
      </c>
      <c r="C8389" s="24">
        <v>42416</v>
      </c>
      <c r="D8389" s="24">
        <v>43512</v>
      </c>
      <c r="E8389">
        <v>6250</v>
      </c>
      <c r="F8389" s="31">
        <v>10006.69757407177</v>
      </c>
      <c r="G8389" s="24">
        <v>43026</v>
      </c>
      <c r="H8389" s="33">
        <v>3</v>
      </c>
      <c r="I8389">
        <v>0.80482337140270255</v>
      </c>
      <c r="J8389" s="40">
        <v>43203.397317350005</v>
      </c>
    </row>
    <row r="8390" spans="1:10" x14ac:dyDescent="0.3">
      <c r="A8390" s="29">
        <v>8386</v>
      </c>
      <c r="B8390">
        <v>7149</v>
      </c>
      <c r="C8390" s="24">
        <v>42416</v>
      </c>
      <c r="D8390" s="24">
        <v>43512</v>
      </c>
      <c r="E8390">
        <v>6250</v>
      </c>
      <c r="F8390" s="31">
        <v>635.20917490617296</v>
      </c>
      <c r="G8390" s="24">
        <v>42633</v>
      </c>
      <c r="H8390" s="33">
        <v>1</v>
      </c>
      <c r="I8390">
        <v>0.98884995907581841</v>
      </c>
      <c r="J8390" s="40">
        <v>42891.834095071994</v>
      </c>
    </row>
    <row r="8391" spans="1:10" x14ac:dyDescent="0.3">
      <c r="A8391" s="29">
        <v>8387</v>
      </c>
      <c r="B8391">
        <v>7151</v>
      </c>
      <c r="C8391" s="24">
        <v>42725</v>
      </c>
      <c r="D8391" s="24">
        <v>43090</v>
      </c>
      <c r="E8391">
        <v>3750</v>
      </c>
      <c r="F8391" s="31">
        <v>868.61535026563422</v>
      </c>
      <c r="G8391" s="24">
        <v>42906</v>
      </c>
      <c r="H8391" s="33">
        <v>1</v>
      </c>
      <c r="I8391">
        <v>0.98884995907581841</v>
      </c>
      <c r="J8391" s="40">
        <v>43179.048990656833</v>
      </c>
    </row>
    <row r="8392" spans="1:10" x14ac:dyDescent="0.3">
      <c r="A8392" s="29">
        <v>8388</v>
      </c>
      <c r="B8392">
        <v>7153</v>
      </c>
      <c r="C8392" s="24">
        <v>42393</v>
      </c>
      <c r="D8392" s="24">
        <v>43489</v>
      </c>
      <c r="E8392">
        <v>5000</v>
      </c>
      <c r="F8392" s="31">
        <v>15408.773731642535</v>
      </c>
      <c r="G8392" s="24">
        <v>42956</v>
      </c>
      <c r="H8392" s="33">
        <v>3</v>
      </c>
      <c r="I8392">
        <v>0.80482337140270255</v>
      </c>
      <c r="J8392" s="40">
        <v>43365.036576401108</v>
      </c>
    </row>
    <row r="8393" spans="1:10" x14ac:dyDescent="0.3">
      <c r="A8393" s="29">
        <v>8389</v>
      </c>
      <c r="B8393">
        <v>7154</v>
      </c>
      <c r="C8393" s="24">
        <v>42664</v>
      </c>
      <c r="D8393" s="24">
        <v>43029</v>
      </c>
      <c r="E8393">
        <v>6250</v>
      </c>
      <c r="F8393" s="31">
        <v>1002.9492209309437</v>
      </c>
      <c r="G8393" s="24">
        <v>43024</v>
      </c>
      <c r="H8393" s="33">
        <v>1</v>
      </c>
      <c r="I8393">
        <v>0.98884995907581841</v>
      </c>
      <c r="J8393" s="40">
        <v>43814.474319640176</v>
      </c>
    </row>
    <row r="8394" spans="1:10" x14ac:dyDescent="0.3">
      <c r="A8394" s="29">
        <v>8390</v>
      </c>
      <c r="B8394">
        <v>7155</v>
      </c>
      <c r="C8394" s="24">
        <v>42454</v>
      </c>
      <c r="D8394" s="24">
        <v>43549</v>
      </c>
      <c r="E8394">
        <v>3750</v>
      </c>
      <c r="F8394" s="31">
        <v>3353.6810135840233</v>
      </c>
      <c r="G8394" s="24">
        <v>43037</v>
      </c>
      <c r="H8394" s="33">
        <v>1</v>
      </c>
      <c r="I8394">
        <v>0.98884995907581841</v>
      </c>
      <c r="J8394" s="40">
        <v>43037.843505657314</v>
      </c>
    </row>
    <row r="8395" spans="1:10" x14ac:dyDescent="0.3">
      <c r="A8395" s="29">
        <v>8391</v>
      </c>
      <c r="B8395">
        <v>7155</v>
      </c>
      <c r="C8395" s="24">
        <v>42454</v>
      </c>
      <c r="D8395" s="24">
        <v>43549</v>
      </c>
      <c r="E8395">
        <v>3750</v>
      </c>
      <c r="F8395" s="31">
        <v>7280.8259479877343</v>
      </c>
      <c r="G8395" s="24">
        <v>43290</v>
      </c>
      <c r="H8395" s="33">
        <v>2</v>
      </c>
      <c r="I8395">
        <v>0.89574241276323197</v>
      </c>
      <c r="J8395" s="40">
        <v>43627.08939154914</v>
      </c>
    </row>
    <row r="8396" spans="1:10" x14ac:dyDescent="0.3">
      <c r="A8396" s="29">
        <v>8392</v>
      </c>
      <c r="B8396">
        <v>7156</v>
      </c>
      <c r="C8396" s="24">
        <v>42566</v>
      </c>
      <c r="D8396" s="24">
        <v>43661</v>
      </c>
      <c r="E8396">
        <v>6250</v>
      </c>
      <c r="F8396" s="31">
        <v>22091.502025186939</v>
      </c>
      <c r="G8396" s="24">
        <v>42796</v>
      </c>
      <c r="H8396" s="33">
        <v>4</v>
      </c>
      <c r="I8396">
        <v>0.7196296248241657</v>
      </c>
      <c r="J8396" s="40">
        <v>42862.024550266287</v>
      </c>
    </row>
    <row r="8397" spans="1:10" x14ac:dyDescent="0.3">
      <c r="A8397" s="29">
        <v>8393</v>
      </c>
      <c r="B8397">
        <v>7157</v>
      </c>
      <c r="C8397" s="24">
        <v>42433</v>
      </c>
      <c r="D8397" s="24">
        <v>43163</v>
      </c>
      <c r="E8397">
        <v>3750</v>
      </c>
      <c r="F8397" s="31">
        <v>5601.780161322592</v>
      </c>
      <c r="G8397" s="24">
        <v>42965</v>
      </c>
      <c r="H8397" s="33">
        <v>2</v>
      </c>
      <c r="I8397">
        <v>0.89574241276323197</v>
      </c>
      <c r="J8397" s="40">
        <v>43028.544189752996</v>
      </c>
    </row>
    <row r="8398" spans="1:10" x14ac:dyDescent="0.3">
      <c r="A8398" s="29">
        <v>8394</v>
      </c>
      <c r="B8398">
        <v>7157</v>
      </c>
      <c r="C8398" s="24">
        <v>42433</v>
      </c>
      <c r="D8398" s="24">
        <v>43163</v>
      </c>
      <c r="E8398">
        <v>3750</v>
      </c>
      <c r="F8398" s="31">
        <v>7251.732702150819</v>
      </c>
      <c r="G8398" s="24">
        <v>42853</v>
      </c>
      <c r="H8398" s="33">
        <v>2</v>
      </c>
      <c r="I8398">
        <v>0.89574241276323197</v>
      </c>
      <c r="J8398" s="40">
        <v>43322.60360815793</v>
      </c>
    </row>
    <row r="8399" spans="1:10" x14ac:dyDescent="0.3">
      <c r="A8399" s="29">
        <v>8395</v>
      </c>
      <c r="B8399">
        <v>7159</v>
      </c>
      <c r="C8399" s="24">
        <v>42595</v>
      </c>
      <c r="D8399" s="24">
        <v>43690</v>
      </c>
      <c r="E8399">
        <v>5000</v>
      </c>
      <c r="F8399" s="31">
        <v>7366.9240696231627</v>
      </c>
      <c r="G8399" s="24">
        <v>43056</v>
      </c>
      <c r="H8399" s="33">
        <v>2</v>
      </c>
      <c r="I8399">
        <v>0.89574241276323197</v>
      </c>
      <c r="J8399" s="40">
        <v>43066.520518765814</v>
      </c>
    </row>
    <row r="8400" spans="1:10" x14ac:dyDescent="0.3">
      <c r="A8400" s="29">
        <v>8396</v>
      </c>
      <c r="B8400">
        <v>7160</v>
      </c>
      <c r="C8400" s="24">
        <v>42639</v>
      </c>
      <c r="D8400" s="24">
        <v>43734</v>
      </c>
      <c r="E8400">
        <v>3750</v>
      </c>
      <c r="F8400" s="31">
        <v>2092.13708101876</v>
      </c>
      <c r="G8400" s="24">
        <v>43083</v>
      </c>
      <c r="H8400" s="33">
        <v>1</v>
      </c>
      <c r="I8400">
        <v>0.98884995907581841</v>
      </c>
      <c r="J8400" s="40">
        <v>43164.946416311446</v>
      </c>
    </row>
    <row r="8401" spans="1:10" x14ac:dyDescent="0.3">
      <c r="A8401" s="29">
        <v>8397</v>
      </c>
      <c r="B8401">
        <v>7160</v>
      </c>
      <c r="C8401" s="24">
        <v>42639</v>
      </c>
      <c r="D8401" s="24">
        <v>43734</v>
      </c>
      <c r="E8401">
        <v>3750</v>
      </c>
      <c r="F8401" s="31">
        <v>7341.6615075969257</v>
      </c>
      <c r="G8401" s="24">
        <v>43627</v>
      </c>
      <c r="H8401" s="33">
        <v>2</v>
      </c>
      <c r="I8401">
        <v>0.89574241276323197</v>
      </c>
      <c r="J8401" s="40">
        <v>44046.802605532852</v>
      </c>
    </row>
    <row r="8402" spans="1:10" x14ac:dyDescent="0.3">
      <c r="A8402" s="29">
        <v>8398</v>
      </c>
      <c r="B8402">
        <v>7160</v>
      </c>
      <c r="C8402" s="24">
        <v>42639</v>
      </c>
      <c r="D8402" s="24">
        <v>43734</v>
      </c>
      <c r="E8402">
        <v>3750</v>
      </c>
      <c r="F8402" s="31">
        <v>522.16396198074233</v>
      </c>
      <c r="G8402" s="24">
        <v>43265</v>
      </c>
      <c r="H8402" s="33">
        <v>1</v>
      </c>
      <c r="I8402">
        <v>0.98884995907581841</v>
      </c>
      <c r="J8402" s="40">
        <v>43362.615991817926</v>
      </c>
    </row>
    <row r="8403" spans="1:10" x14ac:dyDescent="0.3">
      <c r="A8403" s="29">
        <v>8399</v>
      </c>
      <c r="B8403">
        <v>7161</v>
      </c>
      <c r="C8403" s="24">
        <v>42571</v>
      </c>
      <c r="D8403" s="24">
        <v>42936</v>
      </c>
      <c r="E8403">
        <v>6250</v>
      </c>
      <c r="F8403" s="31">
        <v>1826.57914214364</v>
      </c>
      <c r="G8403" s="24">
        <v>42601</v>
      </c>
      <c r="H8403" s="33">
        <v>1</v>
      </c>
      <c r="I8403">
        <v>0.98884995907581841</v>
      </c>
      <c r="J8403" s="40">
        <v>43402.765431639891</v>
      </c>
    </row>
    <row r="8404" spans="1:10" x14ac:dyDescent="0.3">
      <c r="A8404" s="29">
        <v>8400</v>
      </c>
      <c r="B8404">
        <v>7164</v>
      </c>
      <c r="C8404" s="24">
        <v>42645</v>
      </c>
      <c r="D8404" s="24">
        <v>43740</v>
      </c>
      <c r="E8404">
        <v>5000</v>
      </c>
      <c r="F8404" s="31">
        <v>5870.9119377237821</v>
      </c>
      <c r="G8404" s="24">
        <v>42953</v>
      </c>
      <c r="H8404" s="33">
        <v>2</v>
      </c>
      <c r="I8404">
        <v>0.89574241276323197</v>
      </c>
      <c r="J8404" s="40">
        <v>43691.443169505561</v>
      </c>
    </row>
    <row r="8405" spans="1:10" x14ac:dyDescent="0.3">
      <c r="A8405" s="29">
        <v>8401</v>
      </c>
      <c r="B8405">
        <v>7164</v>
      </c>
      <c r="C8405" s="24">
        <v>42645</v>
      </c>
      <c r="D8405" s="24">
        <v>43740</v>
      </c>
      <c r="E8405">
        <v>5000</v>
      </c>
      <c r="F8405" s="31">
        <v>22104.938268165322</v>
      </c>
      <c r="G8405" s="24">
        <v>42755</v>
      </c>
      <c r="H8405" s="33">
        <v>4</v>
      </c>
      <c r="I8405">
        <v>0.7196296248241657</v>
      </c>
      <c r="J8405" s="40">
        <v>42817.363886770356</v>
      </c>
    </row>
    <row r="8406" spans="1:10" x14ac:dyDescent="0.3">
      <c r="A8406" s="29">
        <v>8402</v>
      </c>
      <c r="B8406">
        <v>7164</v>
      </c>
      <c r="C8406" s="24">
        <v>42645</v>
      </c>
      <c r="D8406" s="24">
        <v>43740</v>
      </c>
      <c r="E8406">
        <v>5000</v>
      </c>
      <c r="F8406" s="31">
        <v>13532.24974183887</v>
      </c>
      <c r="G8406" s="24">
        <v>43503</v>
      </c>
      <c r="H8406" s="33">
        <v>3</v>
      </c>
      <c r="I8406">
        <v>0.80482337140270255</v>
      </c>
      <c r="J8406" s="40">
        <v>43524.036863464404</v>
      </c>
    </row>
    <row r="8407" spans="1:10" x14ac:dyDescent="0.3">
      <c r="A8407" s="29">
        <v>8403</v>
      </c>
      <c r="B8407">
        <v>7166</v>
      </c>
      <c r="C8407" s="24">
        <v>42543</v>
      </c>
      <c r="D8407" s="24">
        <v>43638</v>
      </c>
      <c r="E8407">
        <v>5000</v>
      </c>
      <c r="F8407" s="31">
        <v>20147.357570435459</v>
      </c>
      <c r="G8407" s="24">
        <v>43476</v>
      </c>
      <c r="H8407" s="33">
        <v>4</v>
      </c>
      <c r="I8407">
        <v>0.7196296248241657</v>
      </c>
      <c r="J8407" s="40">
        <v>43645.711269344487</v>
      </c>
    </row>
    <row r="8408" spans="1:10" x14ac:dyDescent="0.3">
      <c r="A8408" s="29">
        <v>8404</v>
      </c>
      <c r="B8408">
        <v>7166</v>
      </c>
      <c r="C8408" s="24">
        <v>42543</v>
      </c>
      <c r="D8408" s="24">
        <v>43638</v>
      </c>
      <c r="E8408">
        <v>5000</v>
      </c>
      <c r="F8408" s="31">
        <v>595.26216954923962</v>
      </c>
      <c r="G8408" s="24">
        <v>43276</v>
      </c>
      <c r="H8408" s="33">
        <v>1</v>
      </c>
      <c r="I8408">
        <v>0.98884995907581841</v>
      </c>
      <c r="J8408" s="40">
        <v>43638.457739298865</v>
      </c>
    </row>
    <row r="8409" spans="1:10" x14ac:dyDescent="0.3">
      <c r="A8409" s="29">
        <v>8405</v>
      </c>
      <c r="B8409">
        <v>7166</v>
      </c>
      <c r="C8409" s="24">
        <v>42543</v>
      </c>
      <c r="D8409" s="24">
        <v>43638</v>
      </c>
      <c r="E8409">
        <v>5000</v>
      </c>
      <c r="F8409" s="31">
        <v>895.24264920887038</v>
      </c>
      <c r="G8409" s="24">
        <v>42899</v>
      </c>
      <c r="H8409" s="33">
        <v>1</v>
      </c>
      <c r="I8409">
        <v>0.98884995907581841</v>
      </c>
      <c r="J8409" s="40">
        <v>42899.742419562484</v>
      </c>
    </row>
    <row r="8410" spans="1:10" x14ac:dyDescent="0.3">
      <c r="A8410" s="29">
        <v>8406</v>
      </c>
      <c r="B8410">
        <v>7167</v>
      </c>
      <c r="C8410" s="24">
        <v>42466</v>
      </c>
      <c r="D8410" s="24">
        <v>43561</v>
      </c>
      <c r="E8410">
        <v>3750</v>
      </c>
      <c r="F8410" s="31">
        <v>3752.2860098281899</v>
      </c>
      <c r="G8410" s="24">
        <v>43172</v>
      </c>
      <c r="H8410" s="33">
        <v>1</v>
      </c>
      <c r="I8410">
        <v>0.98884995907581841</v>
      </c>
      <c r="J8410" s="40">
        <v>43315.056644731354</v>
      </c>
    </row>
    <row r="8411" spans="1:10" x14ac:dyDescent="0.3">
      <c r="A8411" s="29">
        <v>8407</v>
      </c>
      <c r="B8411">
        <v>7168</v>
      </c>
      <c r="C8411" s="24">
        <v>42539</v>
      </c>
      <c r="D8411" s="24">
        <v>43269</v>
      </c>
      <c r="E8411">
        <v>5000</v>
      </c>
      <c r="F8411" s="31">
        <v>1333.6404159373735</v>
      </c>
      <c r="G8411" s="24">
        <v>43184</v>
      </c>
      <c r="H8411" s="33">
        <v>1</v>
      </c>
      <c r="I8411">
        <v>0.98884995907581841</v>
      </c>
      <c r="J8411" s="40">
        <v>43508.308332895715</v>
      </c>
    </row>
    <row r="8412" spans="1:10" x14ac:dyDescent="0.3">
      <c r="A8412" s="29">
        <v>8408</v>
      </c>
      <c r="B8412">
        <v>7171</v>
      </c>
      <c r="C8412" s="24">
        <v>42604</v>
      </c>
      <c r="D8412" s="24">
        <v>43699</v>
      </c>
      <c r="E8412">
        <v>6250</v>
      </c>
      <c r="F8412" s="31">
        <v>3903.0001027576131</v>
      </c>
      <c r="G8412" s="24">
        <v>43120</v>
      </c>
      <c r="H8412" s="33">
        <v>1</v>
      </c>
      <c r="I8412">
        <v>0.98884995907581841</v>
      </c>
      <c r="J8412" s="40">
        <v>43377.058204236113</v>
      </c>
    </row>
    <row r="8413" spans="1:10" x14ac:dyDescent="0.3">
      <c r="A8413" s="29">
        <v>8409</v>
      </c>
      <c r="B8413">
        <v>7171</v>
      </c>
      <c r="C8413" s="24">
        <v>42604</v>
      </c>
      <c r="D8413" s="24">
        <v>43699</v>
      </c>
      <c r="E8413">
        <v>6250</v>
      </c>
      <c r="F8413" s="31">
        <v>5159.7582262054984</v>
      </c>
      <c r="G8413" s="24">
        <v>43496</v>
      </c>
      <c r="H8413" s="33">
        <v>2</v>
      </c>
      <c r="I8413">
        <v>0.89574241276323197</v>
      </c>
      <c r="J8413" s="40">
        <v>44112.454800267071</v>
      </c>
    </row>
    <row r="8414" spans="1:10" x14ac:dyDescent="0.3">
      <c r="A8414" s="29">
        <v>8410</v>
      </c>
      <c r="B8414">
        <v>7172</v>
      </c>
      <c r="C8414" s="24">
        <v>42670</v>
      </c>
      <c r="D8414" s="24">
        <v>43765</v>
      </c>
      <c r="E8414">
        <v>4375</v>
      </c>
      <c r="F8414" s="31">
        <v>5248.4059933415783</v>
      </c>
      <c r="G8414" s="24">
        <v>43295</v>
      </c>
      <c r="H8414" s="33">
        <v>2</v>
      </c>
      <c r="I8414">
        <v>0.89574241276323197</v>
      </c>
      <c r="J8414" s="40">
        <v>43547.327011332571</v>
      </c>
    </row>
    <row r="8415" spans="1:10" x14ac:dyDescent="0.3">
      <c r="A8415" s="29">
        <v>8411</v>
      </c>
      <c r="B8415">
        <v>7172</v>
      </c>
      <c r="C8415" s="24">
        <v>42670</v>
      </c>
      <c r="D8415" s="24">
        <v>43765</v>
      </c>
      <c r="E8415">
        <v>4375</v>
      </c>
      <c r="F8415" s="31">
        <v>13954.916122540148</v>
      </c>
      <c r="G8415" s="24">
        <v>43279</v>
      </c>
      <c r="H8415" s="33">
        <v>3</v>
      </c>
      <c r="I8415">
        <v>0.80482337140270255</v>
      </c>
      <c r="J8415" s="40">
        <v>43481.770179014296</v>
      </c>
    </row>
    <row r="8416" spans="1:10" x14ac:dyDescent="0.3">
      <c r="A8416" s="29">
        <v>8412</v>
      </c>
      <c r="B8416">
        <v>7173</v>
      </c>
      <c r="C8416" s="24">
        <v>42731</v>
      </c>
      <c r="D8416" s="24">
        <v>43826</v>
      </c>
      <c r="E8416">
        <v>6250</v>
      </c>
      <c r="F8416" s="31">
        <v>18187.600149534908</v>
      </c>
      <c r="G8416" s="24">
        <v>42937</v>
      </c>
      <c r="H8416" s="33">
        <v>3</v>
      </c>
      <c r="I8416">
        <v>0.80482337140270255</v>
      </c>
      <c r="J8416" s="40">
        <v>43718.690524975522</v>
      </c>
    </row>
    <row r="8417" spans="1:10" x14ac:dyDescent="0.3">
      <c r="A8417" s="29">
        <v>8413</v>
      </c>
      <c r="B8417">
        <v>7175</v>
      </c>
      <c r="C8417" s="24">
        <v>42426</v>
      </c>
      <c r="D8417" s="24">
        <v>43522</v>
      </c>
      <c r="E8417">
        <v>4375</v>
      </c>
      <c r="F8417" s="31">
        <v>6288.2774192624047</v>
      </c>
      <c r="G8417" s="24">
        <v>43102</v>
      </c>
      <c r="H8417" s="33">
        <v>2</v>
      </c>
      <c r="I8417">
        <v>0.89574241276323197</v>
      </c>
      <c r="J8417" s="40">
        <v>43227.191948858686</v>
      </c>
    </row>
    <row r="8418" spans="1:10" x14ac:dyDescent="0.3">
      <c r="A8418" s="29">
        <v>8414</v>
      </c>
      <c r="B8418">
        <v>7175</v>
      </c>
      <c r="C8418" s="24">
        <v>42426</v>
      </c>
      <c r="D8418" s="24">
        <v>43522</v>
      </c>
      <c r="E8418">
        <v>4375</v>
      </c>
      <c r="F8418" s="31">
        <v>6676.9557422501148</v>
      </c>
      <c r="G8418" s="24">
        <v>42819</v>
      </c>
      <c r="H8418" s="33">
        <v>2</v>
      </c>
      <c r="I8418">
        <v>0.89574241276323197</v>
      </c>
      <c r="J8418" s="40">
        <v>43047.24813545042</v>
      </c>
    </row>
    <row r="8419" spans="1:10" x14ac:dyDescent="0.3">
      <c r="A8419" s="29">
        <v>8415</v>
      </c>
      <c r="B8419">
        <v>7176</v>
      </c>
      <c r="C8419" s="24">
        <v>42518</v>
      </c>
      <c r="D8419" s="24">
        <v>43613</v>
      </c>
      <c r="E8419">
        <v>5000</v>
      </c>
      <c r="F8419" s="31">
        <v>11268.501923897518</v>
      </c>
      <c r="G8419" s="24">
        <v>42898</v>
      </c>
      <c r="H8419" s="33">
        <v>3</v>
      </c>
      <c r="I8419">
        <v>0.80482337140270255</v>
      </c>
      <c r="J8419" s="40">
        <v>43597.410095896914</v>
      </c>
    </row>
    <row r="8420" spans="1:10" x14ac:dyDescent="0.3">
      <c r="A8420" s="29">
        <v>8416</v>
      </c>
      <c r="B8420">
        <v>7176</v>
      </c>
      <c r="C8420" s="24">
        <v>42518</v>
      </c>
      <c r="D8420" s="24">
        <v>43613</v>
      </c>
      <c r="E8420">
        <v>5000</v>
      </c>
      <c r="F8420" s="31">
        <v>1348.3321068255943</v>
      </c>
      <c r="G8420" s="24">
        <v>43374</v>
      </c>
      <c r="H8420" s="33">
        <v>1</v>
      </c>
      <c r="I8420">
        <v>0.98884995907581841</v>
      </c>
      <c r="J8420" s="40">
        <v>44221.262727526111</v>
      </c>
    </row>
    <row r="8421" spans="1:10" x14ac:dyDescent="0.3">
      <c r="A8421" s="29">
        <v>8417</v>
      </c>
      <c r="B8421">
        <v>7177</v>
      </c>
      <c r="C8421" s="24">
        <v>42596</v>
      </c>
      <c r="D8421" s="24">
        <v>43691</v>
      </c>
      <c r="E8421">
        <v>5000</v>
      </c>
      <c r="F8421" s="31">
        <v>763.88144734221601</v>
      </c>
      <c r="G8421" s="24">
        <v>43150</v>
      </c>
      <c r="H8421" s="33">
        <v>1</v>
      </c>
      <c r="I8421">
        <v>0.98884995907581841</v>
      </c>
      <c r="J8421" s="40">
        <v>44002.740810049676</v>
      </c>
    </row>
    <row r="8422" spans="1:10" x14ac:dyDescent="0.3">
      <c r="A8422" s="29">
        <v>8418</v>
      </c>
      <c r="B8422">
        <v>7179</v>
      </c>
      <c r="C8422" s="24">
        <v>42493</v>
      </c>
      <c r="D8422" s="24">
        <v>43588</v>
      </c>
      <c r="E8422">
        <v>4375</v>
      </c>
      <c r="F8422" s="31">
        <v>1439.9796602678452</v>
      </c>
      <c r="G8422" s="24">
        <v>43143</v>
      </c>
      <c r="H8422" s="33">
        <v>1</v>
      </c>
      <c r="I8422">
        <v>0.98884995907581841</v>
      </c>
      <c r="J8422" s="40">
        <v>43231.641023556607</v>
      </c>
    </row>
    <row r="8423" spans="1:10" x14ac:dyDescent="0.3">
      <c r="A8423" s="29">
        <v>8419</v>
      </c>
      <c r="B8423">
        <v>7180</v>
      </c>
      <c r="C8423" s="24">
        <v>42494</v>
      </c>
      <c r="D8423" s="24">
        <v>43589</v>
      </c>
      <c r="E8423">
        <v>5000</v>
      </c>
      <c r="F8423" s="31">
        <v>11759.31657309947</v>
      </c>
      <c r="G8423" s="24">
        <v>43221</v>
      </c>
      <c r="H8423" s="33">
        <v>3</v>
      </c>
      <c r="I8423">
        <v>0.80482337140270255</v>
      </c>
      <c r="J8423" s="40">
        <v>43367.983795963577</v>
      </c>
    </row>
    <row r="8424" spans="1:10" x14ac:dyDescent="0.3">
      <c r="A8424" s="29">
        <v>8420</v>
      </c>
      <c r="B8424">
        <v>7182</v>
      </c>
      <c r="C8424" s="24">
        <v>42661</v>
      </c>
      <c r="D8424" s="24">
        <v>43756</v>
      </c>
      <c r="E8424">
        <v>3750</v>
      </c>
      <c r="F8424" s="31">
        <v>3540.1487136659389</v>
      </c>
      <c r="G8424" s="24">
        <v>43169</v>
      </c>
      <c r="H8424" s="33">
        <v>1</v>
      </c>
      <c r="I8424">
        <v>0.98884995907581841</v>
      </c>
      <c r="J8424" s="40">
        <v>43587.921074882761</v>
      </c>
    </row>
    <row r="8425" spans="1:10" x14ac:dyDescent="0.3">
      <c r="A8425" s="29">
        <v>8421</v>
      </c>
      <c r="B8425">
        <v>7182</v>
      </c>
      <c r="C8425" s="24">
        <v>42661</v>
      </c>
      <c r="D8425" s="24">
        <v>43756</v>
      </c>
      <c r="E8425">
        <v>3750</v>
      </c>
      <c r="F8425" s="31">
        <v>15586.755886048379</v>
      </c>
      <c r="G8425" s="24">
        <v>43397</v>
      </c>
      <c r="H8425" s="33">
        <v>3</v>
      </c>
      <c r="I8425">
        <v>0.80482337140270255</v>
      </c>
      <c r="J8425" s="40">
        <v>43762.705908211668</v>
      </c>
    </row>
    <row r="8426" spans="1:10" x14ac:dyDescent="0.3">
      <c r="A8426" s="29">
        <v>8422</v>
      </c>
      <c r="B8426">
        <v>7186</v>
      </c>
      <c r="C8426" s="24">
        <v>42467</v>
      </c>
      <c r="D8426" s="24">
        <v>43197</v>
      </c>
      <c r="E8426">
        <v>3750</v>
      </c>
      <c r="F8426" s="31">
        <v>11888.570191610868</v>
      </c>
      <c r="G8426" s="24">
        <v>42503</v>
      </c>
      <c r="H8426" s="33">
        <v>3</v>
      </c>
      <c r="I8426">
        <v>0.80482337140270255</v>
      </c>
      <c r="J8426" s="40">
        <v>42674.463478635313</v>
      </c>
    </row>
    <row r="8427" spans="1:10" x14ac:dyDescent="0.3">
      <c r="A8427" s="29">
        <v>8423</v>
      </c>
      <c r="B8427">
        <v>7187</v>
      </c>
      <c r="C8427" s="24">
        <v>42560</v>
      </c>
      <c r="D8427" s="24">
        <v>43290</v>
      </c>
      <c r="E8427">
        <v>5000</v>
      </c>
      <c r="F8427" s="31">
        <v>1738.3674987029813</v>
      </c>
      <c r="G8427" s="24">
        <v>42716</v>
      </c>
      <c r="H8427" s="33">
        <v>1</v>
      </c>
      <c r="I8427">
        <v>0.98884995907581841</v>
      </c>
      <c r="J8427" s="40">
        <v>42934.405969448933</v>
      </c>
    </row>
    <row r="8428" spans="1:10" x14ac:dyDescent="0.3">
      <c r="A8428" s="29">
        <v>8424</v>
      </c>
      <c r="B8428">
        <v>7188</v>
      </c>
      <c r="C8428" s="24">
        <v>42372</v>
      </c>
      <c r="D8428" s="24">
        <v>43468</v>
      </c>
      <c r="E8428">
        <v>4375</v>
      </c>
      <c r="F8428" s="31">
        <v>207.24524178587811</v>
      </c>
      <c r="G8428" s="24">
        <v>43140</v>
      </c>
      <c r="H8428" s="33">
        <v>1</v>
      </c>
      <c r="I8428">
        <v>0.98884995907581841</v>
      </c>
      <c r="J8428" s="40">
        <v>43715.939648668529</v>
      </c>
    </row>
    <row r="8429" spans="1:10" x14ac:dyDescent="0.3">
      <c r="A8429" s="29">
        <v>8425</v>
      </c>
      <c r="B8429">
        <v>7189</v>
      </c>
      <c r="C8429" s="24">
        <v>42493</v>
      </c>
      <c r="D8429" s="24">
        <v>43223</v>
      </c>
      <c r="E8429">
        <v>4375</v>
      </c>
      <c r="F8429" s="31">
        <v>2894.1828042985353</v>
      </c>
      <c r="G8429" s="24">
        <v>43141</v>
      </c>
      <c r="H8429" s="33">
        <v>1</v>
      </c>
      <c r="I8429">
        <v>0.98884995907581841</v>
      </c>
      <c r="J8429" s="40">
        <v>43207.562024405917</v>
      </c>
    </row>
    <row r="8430" spans="1:10" x14ac:dyDescent="0.3">
      <c r="A8430" s="29">
        <v>8426</v>
      </c>
      <c r="B8430">
        <v>7189</v>
      </c>
      <c r="C8430" s="24">
        <v>42493</v>
      </c>
      <c r="D8430" s="24">
        <v>43223</v>
      </c>
      <c r="E8430">
        <v>4375</v>
      </c>
      <c r="F8430" s="31">
        <v>1762.5227462843084</v>
      </c>
      <c r="G8430" s="24">
        <v>42713</v>
      </c>
      <c r="H8430" s="33">
        <v>1</v>
      </c>
      <c r="I8430">
        <v>0.98884995907581841</v>
      </c>
      <c r="J8430" s="40">
        <v>42752.519204286567</v>
      </c>
    </row>
    <row r="8431" spans="1:10" x14ac:dyDescent="0.3">
      <c r="A8431" s="29">
        <v>8427</v>
      </c>
      <c r="B8431">
        <v>7190</v>
      </c>
      <c r="C8431" s="24">
        <v>42400</v>
      </c>
      <c r="D8431" s="24">
        <v>42766</v>
      </c>
      <c r="E8431">
        <v>3750</v>
      </c>
      <c r="F8431" s="31">
        <v>903.4011271087121</v>
      </c>
      <c r="G8431" s="24">
        <v>42645</v>
      </c>
      <c r="H8431" s="33">
        <v>1</v>
      </c>
      <c r="I8431">
        <v>0.98884995907581841</v>
      </c>
      <c r="J8431" s="40">
        <v>42944.404789266104</v>
      </c>
    </row>
    <row r="8432" spans="1:10" x14ac:dyDescent="0.3">
      <c r="A8432" s="29">
        <v>8428</v>
      </c>
      <c r="B8432">
        <v>7195</v>
      </c>
      <c r="C8432" s="24">
        <v>42725</v>
      </c>
      <c r="D8432" s="24">
        <v>43820</v>
      </c>
      <c r="E8432">
        <v>5000</v>
      </c>
      <c r="F8432" s="31">
        <v>12172.927619054344</v>
      </c>
      <c r="G8432" s="24">
        <v>43694</v>
      </c>
      <c r="H8432" s="33">
        <v>3</v>
      </c>
      <c r="I8432">
        <v>0.80482337140270255</v>
      </c>
      <c r="J8432" s="40">
        <v>44217.411656855082</v>
      </c>
    </row>
    <row r="8433" spans="1:10" x14ac:dyDescent="0.3">
      <c r="A8433" s="29">
        <v>8429</v>
      </c>
      <c r="B8433">
        <v>7195</v>
      </c>
      <c r="C8433" s="24">
        <v>42725</v>
      </c>
      <c r="D8433" s="24">
        <v>43820</v>
      </c>
      <c r="E8433">
        <v>5000</v>
      </c>
      <c r="F8433" s="31">
        <v>319.57762671219871</v>
      </c>
      <c r="G8433" s="24">
        <v>43514</v>
      </c>
      <c r="H8433" s="33">
        <v>1</v>
      </c>
      <c r="I8433">
        <v>0.98884995907581841</v>
      </c>
      <c r="J8433" s="40">
        <v>43671.467637599679</v>
      </c>
    </row>
    <row r="8434" spans="1:10" x14ac:dyDescent="0.3">
      <c r="A8434" s="29">
        <v>8430</v>
      </c>
      <c r="B8434">
        <v>7195</v>
      </c>
      <c r="C8434" s="24">
        <v>42725</v>
      </c>
      <c r="D8434" s="24">
        <v>43820</v>
      </c>
      <c r="E8434">
        <v>5000</v>
      </c>
      <c r="F8434" s="31">
        <v>1547.2038682854966</v>
      </c>
      <c r="G8434" s="24">
        <v>43552</v>
      </c>
      <c r="H8434" s="33">
        <v>1</v>
      </c>
      <c r="I8434">
        <v>0.98884995907581841</v>
      </c>
      <c r="J8434" s="40">
        <v>43589.188765845422</v>
      </c>
    </row>
    <row r="8435" spans="1:10" x14ac:dyDescent="0.3">
      <c r="A8435" s="29">
        <v>8431</v>
      </c>
      <c r="B8435">
        <v>7196</v>
      </c>
      <c r="C8435" s="24">
        <v>42442</v>
      </c>
      <c r="D8435" s="24">
        <v>43537</v>
      </c>
      <c r="E8435">
        <v>6250</v>
      </c>
      <c r="F8435" s="31">
        <v>8277.4925127738352</v>
      </c>
      <c r="G8435" s="24">
        <v>42508</v>
      </c>
      <c r="H8435" s="33">
        <v>2</v>
      </c>
      <c r="I8435">
        <v>0.89574241276323197</v>
      </c>
      <c r="J8435" s="40">
        <v>43327.890635037918</v>
      </c>
    </row>
    <row r="8436" spans="1:10" x14ac:dyDescent="0.3">
      <c r="A8436" s="29">
        <v>8432</v>
      </c>
      <c r="B8436">
        <v>7197</v>
      </c>
      <c r="C8436" s="24">
        <v>42727</v>
      </c>
      <c r="D8436" s="24">
        <v>43822</v>
      </c>
      <c r="E8436">
        <v>5000</v>
      </c>
      <c r="F8436" s="31">
        <v>1204.5290492232048</v>
      </c>
      <c r="G8436" s="24">
        <v>43348</v>
      </c>
      <c r="H8436" s="33">
        <v>1</v>
      </c>
      <c r="I8436">
        <v>0.98884995907581841</v>
      </c>
      <c r="J8436" s="40">
        <v>43514.247374689199</v>
      </c>
    </row>
    <row r="8437" spans="1:10" x14ac:dyDescent="0.3">
      <c r="A8437" s="29">
        <v>8433</v>
      </c>
      <c r="B8437">
        <v>7197</v>
      </c>
      <c r="C8437" s="24">
        <v>42727</v>
      </c>
      <c r="D8437" s="24">
        <v>43822</v>
      </c>
      <c r="E8437">
        <v>5000</v>
      </c>
      <c r="F8437" s="31">
        <v>8083.9482893771965</v>
      </c>
      <c r="G8437" s="24">
        <v>43048</v>
      </c>
      <c r="H8437" s="33">
        <v>2</v>
      </c>
      <c r="I8437">
        <v>0.89574241276323197</v>
      </c>
      <c r="J8437" s="40">
        <v>43099.602029103233</v>
      </c>
    </row>
    <row r="8438" spans="1:10" x14ac:dyDescent="0.3">
      <c r="A8438" s="29">
        <v>8434</v>
      </c>
      <c r="B8438">
        <v>7198</v>
      </c>
      <c r="C8438" s="24">
        <v>42509</v>
      </c>
      <c r="D8438" s="24">
        <v>43604</v>
      </c>
      <c r="E8438">
        <v>6250</v>
      </c>
      <c r="F8438" s="31">
        <v>10367.872198323264</v>
      </c>
      <c r="G8438" s="24">
        <v>43283</v>
      </c>
      <c r="H8438" s="33">
        <v>3</v>
      </c>
      <c r="I8438">
        <v>0.80482337140270255</v>
      </c>
      <c r="J8438" s="40">
        <v>43485.562624257625</v>
      </c>
    </row>
    <row r="8439" spans="1:10" x14ac:dyDescent="0.3">
      <c r="A8439" s="29">
        <v>8435</v>
      </c>
      <c r="B8439">
        <v>7200</v>
      </c>
      <c r="C8439" s="24">
        <v>42680</v>
      </c>
      <c r="D8439" s="24">
        <v>43775</v>
      </c>
      <c r="E8439">
        <v>6250</v>
      </c>
      <c r="F8439" s="31">
        <v>15918.548590420942</v>
      </c>
      <c r="G8439" s="24">
        <v>43424</v>
      </c>
      <c r="H8439" s="33">
        <v>3</v>
      </c>
      <c r="I8439">
        <v>0.80482337140270255</v>
      </c>
      <c r="J8439" s="40">
        <v>43928.529746909211</v>
      </c>
    </row>
    <row r="8440" spans="1:10" x14ac:dyDescent="0.3">
      <c r="A8440" s="29">
        <v>8436</v>
      </c>
      <c r="B8440">
        <v>7203</v>
      </c>
      <c r="C8440" s="24">
        <v>42583</v>
      </c>
      <c r="D8440" s="24">
        <v>43678</v>
      </c>
      <c r="E8440">
        <v>5000</v>
      </c>
      <c r="F8440" s="31">
        <v>3628.661209524998</v>
      </c>
      <c r="G8440" s="24">
        <v>42900</v>
      </c>
      <c r="H8440" s="33">
        <v>1</v>
      </c>
      <c r="I8440">
        <v>0.98884995907581841</v>
      </c>
      <c r="J8440" s="40">
        <v>43225.237968680791</v>
      </c>
    </row>
    <row r="8441" spans="1:10" x14ac:dyDescent="0.3">
      <c r="A8441" s="29">
        <v>8437</v>
      </c>
      <c r="B8441">
        <v>7203</v>
      </c>
      <c r="C8441" s="24">
        <v>42583</v>
      </c>
      <c r="D8441" s="24">
        <v>43678</v>
      </c>
      <c r="E8441">
        <v>5000</v>
      </c>
      <c r="F8441" s="31">
        <v>1695.0582518179885</v>
      </c>
      <c r="G8441" s="24">
        <v>43375</v>
      </c>
      <c r="H8441" s="33">
        <v>1</v>
      </c>
      <c r="I8441">
        <v>0.98884995907581841</v>
      </c>
      <c r="J8441" s="40">
        <v>43630.162236898184</v>
      </c>
    </row>
    <row r="8442" spans="1:10" x14ac:dyDescent="0.3">
      <c r="A8442" s="29">
        <v>8438</v>
      </c>
      <c r="B8442">
        <v>7203</v>
      </c>
      <c r="C8442" s="24">
        <v>42583</v>
      </c>
      <c r="D8442" s="24">
        <v>43678</v>
      </c>
      <c r="E8442">
        <v>5000</v>
      </c>
      <c r="F8442" s="31">
        <v>4939.0669554451833</v>
      </c>
      <c r="G8442" s="24">
        <v>42959</v>
      </c>
      <c r="H8442" s="33">
        <v>1</v>
      </c>
      <c r="I8442">
        <v>0.98884995907581841</v>
      </c>
      <c r="J8442" s="40">
        <v>43880.23794696066</v>
      </c>
    </row>
    <row r="8443" spans="1:10" x14ac:dyDescent="0.3">
      <c r="A8443" s="29">
        <v>8439</v>
      </c>
      <c r="B8443">
        <v>7205</v>
      </c>
      <c r="C8443" s="24">
        <v>42587</v>
      </c>
      <c r="D8443" s="24">
        <v>43682</v>
      </c>
      <c r="E8443">
        <v>5000</v>
      </c>
      <c r="F8443" s="31">
        <v>12512.951578230381</v>
      </c>
      <c r="G8443" s="24">
        <v>42854</v>
      </c>
      <c r="H8443" s="33">
        <v>3</v>
      </c>
      <c r="I8443">
        <v>0.80482337140270255</v>
      </c>
      <c r="J8443" s="40">
        <v>43418.340772810312</v>
      </c>
    </row>
    <row r="8444" spans="1:10" x14ac:dyDescent="0.3">
      <c r="A8444" s="29">
        <v>8440</v>
      </c>
      <c r="B8444">
        <v>7206</v>
      </c>
      <c r="C8444" s="24">
        <v>42721</v>
      </c>
      <c r="D8444" s="24">
        <v>43816</v>
      </c>
      <c r="E8444">
        <v>3750</v>
      </c>
      <c r="F8444" s="31">
        <v>959.11323729102219</v>
      </c>
      <c r="G8444" s="24">
        <v>43249</v>
      </c>
      <c r="H8444" s="33">
        <v>1</v>
      </c>
      <c r="I8444">
        <v>0.98884995907581841</v>
      </c>
      <c r="J8444" s="40">
        <v>43264.392164599369</v>
      </c>
    </row>
    <row r="8445" spans="1:10" x14ac:dyDescent="0.3">
      <c r="A8445" s="29">
        <v>8441</v>
      </c>
      <c r="B8445">
        <v>7206</v>
      </c>
      <c r="C8445" s="24">
        <v>42721</v>
      </c>
      <c r="D8445" s="24">
        <v>43816</v>
      </c>
      <c r="E8445">
        <v>3750</v>
      </c>
      <c r="F8445" s="31">
        <v>3229.1501599515213</v>
      </c>
      <c r="G8445" s="24">
        <v>43550</v>
      </c>
      <c r="H8445" s="33">
        <v>1</v>
      </c>
      <c r="I8445">
        <v>0.98884995907581841</v>
      </c>
      <c r="J8445" s="40">
        <v>43929.828366819856</v>
      </c>
    </row>
    <row r="8446" spans="1:10" x14ac:dyDescent="0.3">
      <c r="A8446" s="29">
        <v>8442</v>
      </c>
      <c r="B8446">
        <v>7208</v>
      </c>
      <c r="C8446" s="24">
        <v>42569</v>
      </c>
      <c r="D8446" s="24">
        <v>42934</v>
      </c>
      <c r="E8446">
        <v>6250</v>
      </c>
      <c r="F8446" s="31">
        <v>15790.724081573946</v>
      </c>
      <c r="G8446" s="24">
        <v>42637</v>
      </c>
      <c r="H8446" s="33">
        <v>3</v>
      </c>
      <c r="I8446">
        <v>0.80482337140270255</v>
      </c>
      <c r="J8446" s="40">
        <v>43249.532963960846</v>
      </c>
    </row>
    <row r="8447" spans="1:10" x14ac:dyDescent="0.3">
      <c r="A8447" s="29">
        <v>8443</v>
      </c>
      <c r="B8447">
        <v>7211</v>
      </c>
      <c r="C8447" s="24">
        <v>42454</v>
      </c>
      <c r="D8447" s="24">
        <v>43549</v>
      </c>
      <c r="E8447">
        <v>3750</v>
      </c>
      <c r="F8447" s="31">
        <v>6867.3588158436769</v>
      </c>
      <c r="G8447" s="24">
        <v>42490</v>
      </c>
      <c r="H8447" s="33">
        <v>2</v>
      </c>
      <c r="I8447">
        <v>0.89574241276323197</v>
      </c>
      <c r="J8447" s="40">
        <v>42816.530469931662</v>
      </c>
    </row>
    <row r="8448" spans="1:10" x14ac:dyDescent="0.3">
      <c r="A8448" s="29">
        <v>8444</v>
      </c>
      <c r="B8448">
        <v>7213</v>
      </c>
      <c r="C8448" s="24">
        <v>42674</v>
      </c>
      <c r="D8448" s="24">
        <v>43769</v>
      </c>
      <c r="E8448">
        <v>5625</v>
      </c>
      <c r="F8448" s="31">
        <v>5286.1443555651076</v>
      </c>
      <c r="G8448" s="24">
        <v>43448</v>
      </c>
      <c r="H8448" s="33">
        <v>2</v>
      </c>
      <c r="I8448">
        <v>0.89574241276323197</v>
      </c>
      <c r="J8448" s="40">
        <v>44600.858513845524</v>
      </c>
    </row>
    <row r="8449" spans="1:10" x14ac:dyDescent="0.3">
      <c r="A8449" s="29">
        <v>8445</v>
      </c>
      <c r="B8449">
        <v>7213</v>
      </c>
      <c r="C8449" s="24">
        <v>42674</v>
      </c>
      <c r="D8449" s="24">
        <v>43769</v>
      </c>
      <c r="E8449">
        <v>5625</v>
      </c>
      <c r="F8449" s="31">
        <v>4265.9464180229643</v>
      </c>
      <c r="G8449" s="24">
        <v>42989</v>
      </c>
      <c r="H8449" s="33">
        <v>1</v>
      </c>
      <c r="I8449">
        <v>0.98884995907581841</v>
      </c>
      <c r="J8449" s="40">
        <v>43389.081460644695</v>
      </c>
    </row>
    <row r="8450" spans="1:10" x14ac:dyDescent="0.3">
      <c r="A8450" s="29">
        <v>8446</v>
      </c>
      <c r="B8450">
        <v>7214</v>
      </c>
      <c r="C8450" s="24">
        <v>42436</v>
      </c>
      <c r="D8450" s="24">
        <v>43531</v>
      </c>
      <c r="E8450">
        <v>5000</v>
      </c>
      <c r="F8450" s="31">
        <v>1025.0084494860266</v>
      </c>
      <c r="G8450" s="24">
        <v>42654</v>
      </c>
      <c r="H8450" s="33">
        <v>1</v>
      </c>
      <c r="I8450">
        <v>0.98884995907581841</v>
      </c>
      <c r="J8450" s="40">
        <v>42809.883684405184</v>
      </c>
    </row>
    <row r="8451" spans="1:10" x14ac:dyDescent="0.3">
      <c r="A8451" s="29">
        <v>8447</v>
      </c>
      <c r="B8451">
        <v>7214</v>
      </c>
      <c r="C8451" s="24">
        <v>42436</v>
      </c>
      <c r="D8451" s="24">
        <v>43531</v>
      </c>
      <c r="E8451">
        <v>5000</v>
      </c>
      <c r="F8451" s="31">
        <v>4882.6379245668695</v>
      </c>
      <c r="G8451" s="24">
        <v>43374</v>
      </c>
      <c r="H8451" s="33">
        <v>1</v>
      </c>
      <c r="I8451">
        <v>0.98884995907581841</v>
      </c>
      <c r="J8451" s="40">
        <v>43793.995143399436</v>
      </c>
    </row>
    <row r="8452" spans="1:10" x14ac:dyDescent="0.3">
      <c r="A8452" s="29">
        <v>8448</v>
      </c>
      <c r="B8452">
        <v>7217</v>
      </c>
      <c r="C8452" s="24">
        <v>42433</v>
      </c>
      <c r="D8452" s="24">
        <v>43528</v>
      </c>
      <c r="E8452">
        <v>4375</v>
      </c>
      <c r="F8452" s="31">
        <v>2751.8251847290271</v>
      </c>
      <c r="G8452" s="24">
        <v>42562</v>
      </c>
      <c r="H8452" s="33">
        <v>1</v>
      </c>
      <c r="I8452">
        <v>0.98884995907581841</v>
      </c>
      <c r="J8452" s="40">
        <v>42738.408661631031</v>
      </c>
    </row>
    <row r="8453" spans="1:10" x14ac:dyDescent="0.3">
      <c r="A8453" s="29">
        <v>8449</v>
      </c>
      <c r="B8453">
        <v>7218</v>
      </c>
      <c r="C8453" s="24">
        <v>42688</v>
      </c>
      <c r="D8453" s="24">
        <v>43783</v>
      </c>
      <c r="E8453">
        <v>3750</v>
      </c>
      <c r="F8453" s="31">
        <v>3089.0173455612553</v>
      </c>
      <c r="G8453" s="24">
        <v>42812</v>
      </c>
      <c r="H8453" s="33">
        <v>1</v>
      </c>
      <c r="I8453">
        <v>0.98884995907581841</v>
      </c>
      <c r="J8453" s="40">
        <v>42901.936179147924</v>
      </c>
    </row>
    <row r="8454" spans="1:10" x14ac:dyDescent="0.3">
      <c r="A8454" s="29">
        <v>8450</v>
      </c>
      <c r="B8454">
        <v>7219</v>
      </c>
      <c r="C8454" s="24">
        <v>42430</v>
      </c>
      <c r="D8454" s="24">
        <v>43525</v>
      </c>
      <c r="E8454">
        <v>6250</v>
      </c>
      <c r="F8454" s="31">
        <v>2762.0622363512653</v>
      </c>
      <c r="G8454" s="24">
        <v>43474</v>
      </c>
      <c r="H8454" s="33">
        <v>1</v>
      </c>
      <c r="I8454">
        <v>0.98884995907581841</v>
      </c>
      <c r="J8454" s="40">
        <v>43760.253493879696</v>
      </c>
    </row>
    <row r="8455" spans="1:10" x14ac:dyDescent="0.3">
      <c r="A8455" s="29">
        <v>8451</v>
      </c>
      <c r="B8455">
        <v>7220</v>
      </c>
      <c r="C8455" s="24">
        <v>42724</v>
      </c>
      <c r="D8455" s="24">
        <v>43819</v>
      </c>
      <c r="E8455">
        <v>3750</v>
      </c>
      <c r="F8455" s="31">
        <v>2362.6966512482345</v>
      </c>
      <c r="G8455" s="24">
        <v>43467</v>
      </c>
      <c r="H8455" s="33">
        <v>1</v>
      </c>
      <c r="I8455">
        <v>0.98884995907581841</v>
      </c>
      <c r="J8455" s="40">
        <v>43720.203004787312</v>
      </c>
    </row>
    <row r="8456" spans="1:10" x14ac:dyDescent="0.3">
      <c r="A8456" s="29">
        <v>8452</v>
      </c>
      <c r="B8456">
        <v>7222</v>
      </c>
      <c r="C8456" s="24">
        <v>42715</v>
      </c>
      <c r="D8456" s="24">
        <v>43810</v>
      </c>
      <c r="E8456">
        <v>5625</v>
      </c>
      <c r="F8456" s="31">
        <v>7342.2994182729526</v>
      </c>
      <c r="G8456" s="24">
        <v>42776</v>
      </c>
      <c r="H8456" s="33">
        <v>2</v>
      </c>
      <c r="I8456">
        <v>0.89574241276323197</v>
      </c>
      <c r="J8456" s="40">
        <v>42935.728526524668</v>
      </c>
    </row>
    <row r="8457" spans="1:10" x14ac:dyDescent="0.3">
      <c r="A8457" s="29">
        <v>8453</v>
      </c>
      <c r="B8457">
        <v>7222</v>
      </c>
      <c r="C8457" s="24">
        <v>42715</v>
      </c>
      <c r="D8457" s="24">
        <v>43810</v>
      </c>
      <c r="E8457">
        <v>5625</v>
      </c>
      <c r="F8457" s="31">
        <v>4901.871489968984</v>
      </c>
      <c r="G8457" s="24">
        <v>43026</v>
      </c>
      <c r="H8457" s="33">
        <v>1</v>
      </c>
      <c r="I8457">
        <v>0.98884995907581841</v>
      </c>
      <c r="J8457" s="40">
        <v>43209.355841617122</v>
      </c>
    </row>
    <row r="8458" spans="1:10" x14ac:dyDescent="0.3">
      <c r="A8458" s="29">
        <v>8454</v>
      </c>
      <c r="B8458">
        <v>7222</v>
      </c>
      <c r="C8458" s="24">
        <v>42715</v>
      </c>
      <c r="D8458" s="24">
        <v>43810</v>
      </c>
      <c r="E8458">
        <v>5625</v>
      </c>
      <c r="F8458" s="31">
        <v>2153.6997292438105</v>
      </c>
      <c r="G8458" s="24">
        <v>43118</v>
      </c>
      <c r="H8458" s="33">
        <v>1</v>
      </c>
      <c r="I8458">
        <v>0.98884995907581841</v>
      </c>
      <c r="J8458" s="40">
        <v>43172.999367001379</v>
      </c>
    </row>
    <row r="8459" spans="1:10" x14ac:dyDescent="0.3">
      <c r="A8459" s="29">
        <v>8455</v>
      </c>
      <c r="B8459">
        <v>7222</v>
      </c>
      <c r="C8459" s="24">
        <v>42715</v>
      </c>
      <c r="D8459" s="24">
        <v>43810</v>
      </c>
      <c r="E8459">
        <v>5625</v>
      </c>
      <c r="F8459" s="31">
        <v>3529.2476324205563</v>
      </c>
      <c r="G8459" s="24">
        <v>43694</v>
      </c>
      <c r="H8459" s="33">
        <v>1</v>
      </c>
      <c r="I8459">
        <v>0.98884995907581841</v>
      </c>
      <c r="J8459" s="40">
        <v>43902.533503099206</v>
      </c>
    </row>
    <row r="8460" spans="1:10" x14ac:dyDescent="0.3">
      <c r="A8460" s="29">
        <v>8456</v>
      </c>
      <c r="B8460">
        <v>7225</v>
      </c>
      <c r="C8460" s="24">
        <v>42415</v>
      </c>
      <c r="D8460" s="24">
        <v>43511</v>
      </c>
      <c r="E8460">
        <v>3750</v>
      </c>
      <c r="F8460" s="31">
        <v>4062.462002267192</v>
      </c>
      <c r="G8460" s="24">
        <v>42920</v>
      </c>
      <c r="H8460" s="33">
        <v>1</v>
      </c>
      <c r="I8460">
        <v>0.98884995907581841</v>
      </c>
      <c r="J8460" s="40">
        <v>42965.609281639961</v>
      </c>
    </row>
    <row r="8461" spans="1:10" x14ac:dyDescent="0.3">
      <c r="A8461" s="29">
        <v>8457</v>
      </c>
      <c r="B8461">
        <v>7225</v>
      </c>
      <c r="C8461" s="24">
        <v>42415</v>
      </c>
      <c r="D8461" s="24">
        <v>43511</v>
      </c>
      <c r="E8461">
        <v>3750</v>
      </c>
      <c r="F8461" s="31">
        <v>3414.4297145796813</v>
      </c>
      <c r="G8461" s="24">
        <v>43092</v>
      </c>
      <c r="H8461" s="33">
        <v>1</v>
      </c>
      <c r="I8461">
        <v>0.98884995907581841</v>
      </c>
      <c r="J8461" s="40">
        <v>43098.130122611896</v>
      </c>
    </row>
    <row r="8462" spans="1:10" x14ac:dyDescent="0.3">
      <c r="A8462" s="29">
        <v>8458</v>
      </c>
      <c r="B8462">
        <v>7225</v>
      </c>
      <c r="C8462" s="24">
        <v>42415</v>
      </c>
      <c r="D8462" s="24">
        <v>43511</v>
      </c>
      <c r="E8462">
        <v>3750</v>
      </c>
      <c r="F8462" s="31">
        <v>4248.5585939197208</v>
      </c>
      <c r="G8462" s="24">
        <v>43387</v>
      </c>
      <c r="H8462" s="33">
        <v>1</v>
      </c>
      <c r="I8462">
        <v>0.98884995907581841</v>
      </c>
      <c r="J8462" s="40">
        <v>43435.573720369583</v>
      </c>
    </row>
    <row r="8463" spans="1:10" x14ac:dyDescent="0.3">
      <c r="A8463" s="29">
        <v>8459</v>
      </c>
      <c r="B8463">
        <v>7227</v>
      </c>
      <c r="C8463" s="24">
        <v>42475</v>
      </c>
      <c r="D8463" s="24">
        <v>43570</v>
      </c>
      <c r="E8463">
        <v>5000</v>
      </c>
      <c r="F8463" s="31">
        <v>39896.044702374864</v>
      </c>
      <c r="G8463" s="24">
        <v>42957</v>
      </c>
      <c r="H8463" s="33">
        <v>4</v>
      </c>
      <c r="I8463">
        <v>0.7196296248241657</v>
      </c>
      <c r="J8463" s="40">
        <v>43084.978416626182</v>
      </c>
    </row>
    <row r="8464" spans="1:10" x14ac:dyDescent="0.3">
      <c r="A8464" s="29">
        <v>8460</v>
      </c>
      <c r="B8464">
        <v>7228</v>
      </c>
      <c r="C8464" s="24">
        <v>42719</v>
      </c>
      <c r="D8464" s="24">
        <v>43814</v>
      </c>
      <c r="E8464">
        <v>6250</v>
      </c>
      <c r="F8464" s="31">
        <v>14295.810970665831</v>
      </c>
      <c r="G8464" s="24">
        <v>43566</v>
      </c>
      <c r="H8464" s="33">
        <v>3</v>
      </c>
      <c r="I8464">
        <v>0.80482337140270255</v>
      </c>
      <c r="J8464" s="40">
        <v>43587.634513437457</v>
      </c>
    </row>
    <row r="8465" spans="1:10" x14ac:dyDescent="0.3">
      <c r="A8465" s="29">
        <v>8461</v>
      </c>
      <c r="B8465">
        <v>7229</v>
      </c>
      <c r="C8465" s="24">
        <v>42686</v>
      </c>
      <c r="D8465" s="24">
        <v>43781</v>
      </c>
      <c r="E8465">
        <v>5625</v>
      </c>
      <c r="F8465" s="31">
        <v>3979.9920117282068</v>
      </c>
      <c r="G8465" s="24">
        <v>43420</v>
      </c>
      <c r="H8465" s="33">
        <v>1</v>
      </c>
      <c r="I8465">
        <v>0.98884995907581841</v>
      </c>
      <c r="J8465" s="40">
        <v>43875.154489864544</v>
      </c>
    </row>
    <row r="8466" spans="1:10" x14ac:dyDescent="0.3">
      <c r="A8466" s="29">
        <v>8462</v>
      </c>
      <c r="B8466">
        <v>7230</v>
      </c>
      <c r="C8466" s="24">
        <v>42415</v>
      </c>
      <c r="D8466" s="24">
        <v>43511</v>
      </c>
      <c r="E8466">
        <v>3750</v>
      </c>
      <c r="F8466" s="31">
        <v>530.47140670506201</v>
      </c>
      <c r="G8466" s="24">
        <v>42561</v>
      </c>
      <c r="H8466" s="33">
        <v>1</v>
      </c>
      <c r="I8466">
        <v>0.98884995907581841</v>
      </c>
      <c r="J8466" s="40">
        <v>43079.620027302379</v>
      </c>
    </row>
    <row r="8467" spans="1:10" x14ac:dyDescent="0.3">
      <c r="A8467" s="29">
        <v>8463</v>
      </c>
      <c r="B8467">
        <v>7230</v>
      </c>
      <c r="C8467" s="24">
        <v>42415</v>
      </c>
      <c r="D8467" s="24">
        <v>43511</v>
      </c>
      <c r="E8467">
        <v>3750</v>
      </c>
      <c r="F8467" s="31">
        <v>4366.797971302236</v>
      </c>
      <c r="G8467" s="24">
        <v>42522</v>
      </c>
      <c r="H8467" s="33">
        <v>1</v>
      </c>
      <c r="I8467">
        <v>0.98884995907581841</v>
      </c>
      <c r="J8467" s="40">
        <v>42738.38822316502</v>
      </c>
    </row>
    <row r="8468" spans="1:10" x14ac:dyDescent="0.3">
      <c r="A8468" s="29">
        <v>8464</v>
      </c>
      <c r="B8468">
        <v>7231</v>
      </c>
      <c r="C8468" s="24">
        <v>42651</v>
      </c>
      <c r="D8468" s="24">
        <v>43746</v>
      </c>
      <c r="E8468">
        <v>6250</v>
      </c>
      <c r="F8468" s="31">
        <v>7103.8328726751033</v>
      </c>
      <c r="G8468" s="24">
        <v>42656</v>
      </c>
      <c r="H8468" s="33">
        <v>2</v>
      </c>
      <c r="I8468">
        <v>0.89574241276323197</v>
      </c>
      <c r="J8468" s="40">
        <v>42792.413029672658</v>
      </c>
    </row>
    <row r="8469" spans="1:10" x14ac:dyDescent="0.3">
      <c r="A8469" s="29">
        <v>8465</v>
      </c>
      <c r="B8469">
        <v>7234</v>
      </c>
      <c r="C8469" s="24">
        <v>42696</v>
      </c>
      <c r="D8469" s="24">
        <v>43791</v>
      </c>
      <c r="E8469">
        <v>6250</v>
      </c>
      <c r="F8469" s="31">
        <v>49.686375946167047</v>
      </c>
      <c r="G8469" s="24">
        <v>43430</v>
      </c>
      <c r="H8469" s="33">
        <v>1</v>
      </c>
      <c r="I8469">
        <v>0.98884995907581841</v>
      </c>
      <c r="J8469" s="40">
        <v>43619.837949547036</v>
      </c>
    </row>
    <row r="8470" spans="1:10" x14ac:dyDescent="0.3">
      <c r="A8470" s="29">
        <v>8466</v>
      </c>
      <c r="B8470">
        <v>7235</v>
      </c>
      <c r="C8470" s="24">
        <v>42468</v>
      </c>
      <c r="D8470" s="24">
        <v>43563</v>
      </c>
      <c r="E8470">
        <v>4375</v>
      </c>
      <c r="F8470" s="31">
        <v>6833.2996835293588</v>
      </c>
      <c r="G8470" s="24">
        <v>42585</v>
      </c>
      <c r="H8470" s="33">
        <v>2</v>
      </c>
      <c r="I8470">
        <v>0.89574241276323197</v>
      </c>
      <c r="J8470" s="40">
        <v>42760.302861609416</v>
      </c>
    </row>
    <row r="8471" spans="1:10" x14ac:dyDescent="0.3">
      <c r="A8471" s="29">
        <v>8467</v>
      </c>
      <c r="B8471">
        <v>7236</v>
      </c>
      <c r="C8471" s="24">
        <v>42636</v>
      </c>
      <c r="D8471" s="24">
        <v>43731</v>
      </c>
      <c r="E8471">
        <v>3750</v>
      </c>
      <c r="F8471" s="31">
        <v>4931.6107153730936</v>
      </c>
      <c r="G8471" s="24">
        <v>43647</v>
      </c>
      <c r="H8471" s="33">
        <v>1</v>
      </c>
      <c r="I8471">
        <v>0.98884995907581841</v>
      </c>
      <c r="J8471" s="40">
        <v>44132.01232544503</v>
      </c>
    </row>
    <row r="8472" spans="1:10" x14ac:dyDescent="0.3">
      <c r="A8472" s="29">
        <v>8468</v>
      </c>
      <c r="B8472">
        <v>7237</v>
      </c>
      <c r="C8472" s="24">
        <v>42726</v>
      </c>
      <c r="D8472" s="24">
        <v>43091</v>
      </c>
      <c r="E8472">
        <v>4375</v>
      </c>
      <c r="F8472" s="31">
        <v>3092.1115825771462</v>
      </c>
      <c r="G8472" s="24">
        <v>42870</v>
      </c>
      <c r="H8472" s="33">
        <v>1</v>
      </c>
      <c r="I8472">
        <v>0.98884995907581841</v>
      </c>
      <c r="J8472" s="40">
        <v>43159.389966196279</v>
      </c>
    </row>
    <row r="8473" spans="1:10" x14ac:dyDescent="0.3">
      <c r="A8473" s="29">
        <v>8469</v>
      </c>
      <c r="B8473">
        <v>7238</v>
      </c>
      <c r="C8473" s="24">
        <v>42687</v>
      </c>
      <c r="D8473" s="24">
        <v>43782</v>
      </c>
      <c r="E8473">
        <v>4375</v>
      </c>
      <c r="F8473" s="31">
        <v>3552.2297458199819</v>
      </c>
      <c r="G8473" s="24">
        <v>43303</v>
      </c>
      <c r="H8473" s="33">
        <v>1</v>
      </c>
      <c r="I8473">
        <v>0.98884995907581841</v>
      </c>
      <c r="J8473" s="40">
        <v>43390.797087293671</v>
      </c>
    </row>
    <row r="8474" spans="1:10" x14ac:dyDescent="0.3">
      <c r="A8474" s="29">
        <v>8470</v>
      </c>
      <c r="B8474">
        <v>7240</v>
      </c>
      <c r="C8474" s="24">
        <v>42554</v>
      </c>
      <c r="D8474" s="24">
        <v>42919</v>
      </c>
      <c r="E8474">
        <v>4375</v>
      </c>
      <c r="F8474" s="31">
        <v>12420.689853338854</v>
      </c>
      <c r="G8474" s="24">
        <v>42638</v>
      </c>
      <c r="H8474" s="33">
        <v>3</v>
      </c>
      <c r="I8474">
        <v>0.80482337140270255</v>
      </c>
      <c r="J8474" s="40">
        <v>43732.694797817479</v>
      </c>
    </row>
    <row r="8475" spans="1:10" x14ac:dyDescent="0.3">
      <c r="A8475" s="29">
        <v>8471</v>
      </c>
      <c r="B8475">
        <v>7240</v>
      </c>
      <c r="C8475" s="24">
        <v>42554</v>
      </c>
      <c r="D8475" s="24">
        <v>42919</v>
      </c>
      <c r="E8475">
        <v>4375</v>
      </c>
      <c r="F8475" s="31">
        <v>1056.3066854337396</v>
      </c>
      <c r="G8475" s="24">
        <v>42725</v>
      </c>
      <c r="H8475" s="33">
        <v>1</v>
      </c>
      <c r="I8475">
        <v>0.98884995907581841</v>
      </c>
      <c r="J8475" s="40">
        <v>42884.108965046187</v>
      </c>
    </row>
    <row r="8476" spans="1:10" x14ac:dyDescent="0.3">
      <c r="A8476" s="29">
        <v>8472</v>
      </c>
      <c r="B8476">
        <v>7241</v>
      </c>
      <c r="C8476" s="24">
        <v>42501</v>
      </c>
      <c r="D8476" s="24">
        <v>43596</v>
      </c>
      <c r="E8476">
        <v>5625</v>
      </c>
      <c r="F8476" s="31">
        <v>4302.5074540924788</v>
      </c>
      <c r="G8476" s="24">
        <v>43252</v>
      </c>
      <c r="H8476" s="33">
        <v>1</v>
      </c>
      <c r="I8476">
        <v>0.98884995907581841</v>
      </c>
      <c r="J8476" s="40">
        <v>43823.687749067707</v>
      </c>
    </row>
    <row r="8477" spans="1:10" x14ac:dyDescent="0.3">
      <c r="A8477" s="29">
        <v>8473</v>
      </c>
      <c r="B8477">
        <v>7242</v>
      </c>
      <c r="C8477" s="24">
        <v>42503</v>
      </c>
      <c r="D8477" s="24">
        <v>43598</v>
      </c>
      <c r="E8477">
        <v>6250</v>
      </c>
      <c r="F8477" s="31">
        <v>10396.744460763952</v>
      </c>
      <c r="G8477" s="24">
        <v>42879</v>
      </c>
      <c r="H8477" s="33">
        <v>3</v>
      </c>
      <c r="I8477">
        <v>0.80482337140270255</v>
      </c>
      <c r="J8477" s="40">
        <v>43647.474642752706</v>
      </c>
    </row>
    <row r="8478" spans="1:10" x14ac:dyDescent="0.3">
      <c r="A8478" s="29">
        <v>8474</v>
      </c>
      <c r="B8478">
        <v>7242</v>
      </c>
      <c r="C8478" s="24">
        <v>42503</v>
      </c>
      <c r="D8478" s="24">
        <v>43598</v>
      </c>
      <c r="E8478">
        <v>6250</v>
      </c>
      <c r="F8478" s="31">
        <v>1728.5617921296712</v>
      </c>
      <c r="G8478" s="24">
        <v>43423</v>
      </c>
      <c r="H8478" s="33">
        <v>1</v>
      </c>
      <c r="I8478">
        <v>0.98884995907581841</v>
      </c>
      <c r="J8478" s="40">
        <v>43438.351147098823</v>
      </c>
    </row>
    <row r="8479" spans="1:10" x14ac:dyDescent="0.3">
      <c r="A8479" s="29">
        <v>8475</v>
      </c>
      <c r="B8479">
        <v>7247</v>
      </c>
      <c r="C8479" s="24">
        <v>42592</v>
      </c>
      <c r="D8479" s="24">
        <v>43687</v>
      </c>
      <c r="E8479">
        <v>4375</v>
      </c>
      <c r="F8479" s="31">
        <v>1050.0382725992547</v>
      </c>
      <c r="G8479" s="24">
        <v>43083</v>
      </c>
      <c r="H8479" s="33">
        <v>1</v>
      </c>
      <c r="I8479">
        <v>0.98884995907581841</v>
      </c>
      <c r="J8479" s="40">
        <v>43377.033541525496</v>
      </c>
    </row>
    <row r="8480" spans="1:10" x14ac:dyDescent="0.3">
      <c r="A8480" s="29">
        <v>8476</v>
      </c>
      <c r="B8480">
        <v>7247</v>
      </c>
      <c r="C8480" s="24">
        <v>42592</v>
      </c>
      <c r="D8480" s="24">
        <v>43687</v>
      </c>
      <c r="E8480">
        <v>4375</v>
      </c>
      <c r="F8480" s="31">
        <v>565.6042772495681</v>
      </c>
      <c r="G8480" s="24">
        <v>42683</v>
      </c>
      <c r="H8480" s="33">
        <v>1</v>
      </c>
      <c r="I8480">
        <v>0.98884995907581841</v>
      </c>
      <c r="J8480" s="40">
        <v>42705.836277673545</v>
      </c>
    </row>
    <row r="8481" spans="1:10" x14ac:dyDescent="0.3">
      <c r="A8481" s="29">
        <v>8477</v>
      </c>
      <c r="B8481">
        <v>7248</v>
      </c>
      <c r="C8481" s="24">
        <v>42414</v>
      </c>
      <c r="D8481" s="24">
        <v>43510</v>
      </c>
      <c r="E8481">
        <v>6250</v>
      </c>
      <c r="F8481" s="31">
        <v>10207.84145390593</v>
      </c>
      <c r="G8481" s="24">
        <v>42594</v>
      </c>
      <c r="H8481" s="33">
        <v>3</v>
      </c>
      <c r="I8481">
        <v>0.80482337140270255</v>
      </c>
      <c r="J8481" s="40">
        <v>43461.113447442593</v>
      </c>
    </row>
    <row r="8482" spans="1:10" x14ac:dyDescent="0.3">
      <c r="A8482" s="29">
        <v>8478</v>
      </c>
      <c r="B8482">
        <v>7248</v>
      </c>
      <c r="C8482" s="24">
        <v>42414</v>
      </c>
      <c r="D8482" s="24">
        <v>43510</v>
      </c>
      <c r="E8482">
        <v>6250</v>
      </c>
      <c r="F8482" s="31">
        <v>8751.3603506338641</v>
      </c>
      <c r="G8482" s="24">
        <v>43286</v>
      </c>
      <c r="H8482" s="33">
        <v>2</v>
      </c>
      <c r="I8482">
        <v>0.89574241276323197</v>
      </c>
      <c r="J8482" s="40">
        <v>43345.781772511218</v>
      </c>
    </row>
    <row r="8483" spans="1:10" x14ac:dyDescent="0.3">
      <c r="A8483" s="29">
        <v>8479</v>
      </c>
      <c r="B8483">
        <v>7250</v>
      </c>
      <c r="C8483" s="24">
        <v>42551</v>
      </c>
      <c r="D8483" s="24">
        <v>42916</v>
      </c>
      <c r="E8483">
        <v>6250</v>
      </c>
      <c r="F8483" s="31">
        <v>2387.2787510298908</v>
      </c>
      <c r="G8483" s="24">
        <v>42563</v>
      </c>
      <c r="H8483" s="33">
        <v>1</v>
      </c>
      <c r="I8483">
        <v>0.98884995907581841</v>
      </c>
      <c r="J8483" s="40">
        <v>42610.054246250264</v>
      </c>
    </row>
    <row r="8484" spans="1:10" x14ac:dyDescent="0.3">
      <c r="A8484" s="29">
        <v>8480</v>
      </c>
      <c r="B8484">
        <v>7255</v>
      </c>
      <c r="C8484" s="24">
        <v>42618</v>
      </c>
      <c r="D8484" s="24">
        <v>42983</v>
      </c>
      <c r="E8484">
        <v>3750</v>
      </c>
      <c r="F8484" s="31">
        <v>1249.296667372334</v>
      </c>
      <c r="G8484" s="24">
        <v>42716</v>
      </c>
      <c r="H8484" s="33">
        <v>1</v>
      </c>
      <c r="I8484">
        <v>0.98884995907581841</v>
      </c>
      <c r="J8484" s="40">
        <v>42986.391873865461</v>
      </c>
    </row>
    <row r="8485" spans="1:10" x14ac:dyDescent="0.3">
      <c r="A8485" s="29">
        <v>8481</v>
      </c>
      <c r="B8485">
        <v>7257</v>
      </c>
      <c r="C8485" s="24">
        <v>42700</v>
      </c>
      <c r="D8485" s="24">
        <v>43795</v>
      </c>
      <c r="E8485">
        <v>4375</v>
      </c>
      <c r="F8485" s="31">
        <v>4301.5911862857556</v>
      </c>
      <c r="G8485" s="24">
        <v>43591</v>
      </c>
      <c r="H8485" s="33">
        <v>1</v>
      </c>
      <c r="I8485">
        <v>0.98884995907581841</v>
      </c>
      <c r="J8485" s="40">
        <v>44085.042288898672</v>
      </c>
    </row>
    <row r="8486" spans="1:10" x14ac:dyDescent="0.3">
      <c r="A8486" s="29">
        <v>8482</v>
      </c>
      <c r="B8486">
        <v>7258</v>
      </c>
      <c r="C8486" s="24">
        <v>42635</v>
      </c>
      <c r="D8486" s="24">
        <v>43730</v>
      </c>
      <c r="E8486">
        <v>3750</v>
      </c>
      <c r="F8486" s="31">
        <v>6902.1975934853544</v>
      </c>
      <c r="G8486" s="24">
        <v>43338</v>
      </c>
      <c r="H8486" s="33">
        <v>2</v>
      </c>
      <c r="I8486">
        <v>0.89574241276323197</v>
      </c>
      <c r="J8486" s="40">
        <v>43351.228691907054</v>
      </c>
    </row>
    <row r="8487" spans="1:10" x14ac:dyDescent="0.3">
      <c r="A8487" s="29">
        <v>8483</v>
      </c>
      <c r="B8487">
        <v>7258</v>
      </c>
      <c r="C8487" s="24">
        <v>42635</v>
      </c>
      <c r="D8487" s="24">
        <v>43730</v>
      </c>
      <c r="E8487">
        <v>3750</v>
      </c>
      <c r="F8487" s="31">
        <v>957.18644893282908</v>
      </c>
      <c r="G8487" s="24">
        <v>42941</v>
      </c>
      <c r="H8487" s="33">
        <v>1</v>
      </c>
      <c r="I8487">
        <v>0.98884995907581841</v>
      </c>
      <c r="J8487" s="40">
        <v>43025.694699314707</v>
      </c>
    </row>
    <row r="8488" spans="1:10" x14ac:dyDescent="0.3">
      <c r="A8488" s="29">
        <v>8484</v>
      </c>
      <c r="B8488">
        <v>7260</v>
      </c>
      <c r="C8488" s="24">
        <v>42398</v>
      </c>
      <c r="D8488" s="24">
        <v>43494</v>
      </c>
      <c r="E8488">
        <v>5625</v>
      </c>
      <c r="F8488" s="31">
        <v>9366.5466906113343</v>
      </c>
      <c r="G8488" s="24">
        <v>43468</v>
      </c>
      <c r="H8488" s="33">
        <v>2</v>
      </c>
      <c r="I8488">
        <v>0.89574241276323197</v>
      </c>
      <c r="J8488" s="40">
        <v>43626.844540438535</v>
      </c>
    </row>
    <row r="8489" spans="1:10" x14ac:dyDescent="0.3">
      <c r="A8489" s="29">
        <v>8485</v>
      </c>
      <c r="B8489">
        <v>7262</v>
      </c>
      <c r="C8489" s="24">
        <v>42595</v>
      </c>
      <c r="D8489" s="24">
        <v>43690</v>
      </c>
      <c r="E8489">
        <v>5000</v>
      </c>
      <c r="F8489" s="31">
        <v>3734.999783304741</v>
      </c>
      <c r="G8489" s="24">
        <v>43173</v>
      </c>
      <c r="H8489" s="33">
        <v>1</v>
      </c>
      <c r="I8489">
        <v>0.98884995907581841</v>
      </c>
      <c r="J8489" s="40">
        <v>43221.595246517019</v>
      </c>
    </row>
    <row r="8490" spans="1:10" x14ac:dyDescent="0.3">
      <c r="A8490" s="29">
        <v>8486</v>
      </c>
      <c r="B8490">
        <v>7263</v>
      </c>
      <c r="C8490" s="24">
        <v>42593</v>
      </c>
      <c r="D8490" s="24">
        <v>43323</v>
      </c>
      <c r="E8490">
        <v>5000</v>
      </c>
      <c r="F8490" s="31">
        <v>1667.440495841239</v>
      </c>
      <c r="G8490" s="24">
        <v>42885</v>
      </c>
      <c r="H8490" s="33">
        <v>1</v>
      </c>
      <c r="I8490">
        <v>0.98884995907581841</v>
      </c>
      <c r="J8490" s="40">
        <v>42893.292684946078</v>
      </c>
    </row>
    <row r="8491" spans="1:10" x14ac:dyDescent="0.3">
      <c r="A8491" s="29">
        <v>8487</v>
      </c>
      <c r="B8491">
        <v>7263</v>
      </c>
      <c r="C8491" s="24">
        <v>42593</v>
      </c>
      <c r="D8491" s="24">
        <v>43323</v>
      </c>
      <c r="E8491">
        <v>5000</v>
      </c>
      <c r="F8491" s="31">
        <v>656.30999489433168</v>
      </c>
      <c r="G8491" s="24">
        <v>42850</v>
      </c>
      <c r="H8491" s="33">
        <v>1</v>
      </c>
      <c r="I8491">
        <v>0.98884995907581841</v>
      </c>
      <c r="J8491" s="40">
        <v>42924.942150904513</v>
      </c>
    </row>
    <row r="8492" spans="1:10" x14ac:dyDescent="0.3">
      <c r="A8492" s="29">
        <v>8488</v>
      </c>
      <c r="B8492">
        <v>7263</v>
      </c>
      <c r="C8492" s="24">
        <v>42593</v>
      </c>
      <c r="D8492" s="24">
        <v>43323</v>
      </c>
      <c r="E8492">
        <v>5000</v>
      </c>
      <c r="F8492" s="31">
        <v>12385.104176076607</v>
      </c>
      <c r="G8492" s="24">
        <v>43007</v>
      </c>
      <c r="H8492" s="33">
        <v>3</v>
      </c>
      <c r="I8492">
        <v>0.80482337140270255</v>
      </c>
      <c r="J8492" s="40">
        <v>43028.268562116842</v>
      </c>
    </row>
    <row r="8493" spans="1:10" x14ac:dyDescent="0.3">
      <c r="A8493" s="29">
        <v>8489</v>
      </c>
      <c r="B8493">
        <v>7264</v>
      </c>
      <c r="C8493" s="24">
        <v>42480</v>
      </c>
      <c r="D8493" s="24">
        <v>43575</v>
      </c>
      <c r="E8493">
        <v>4375</v>
      </c>
      <c r="F8493" s="31">
        <v>1722.5125306423695</v>
      </c>
      <c r="G8493" s="24">
        <v>43297</v>
      </c>
      <c r="H8493" s="33">
        <v>1</v>
      </c>
      <c r="I8493">
        <v>0.98884995907581841</v>
      </c>
      <c r="J8493" s="40">
        <v>43362.549424905767</v>
      </c>
    </row>
    <row r="8494" spans="1:10" x14ac:dyDescent="0.3">
      <c r="A8494" s="29">
        <v>8490</v>
      </c>
      <c r="B8494">
        <v>7266</v>
      </c>
      <c r="C8494" s="24">
        <v>42382</v>
      </c>
      <c r="D8494" s="24">
        <v>43478</v>
      </c>
      <c r="E8494">
        <v>5625</v>
      </c>
      <c r="F8494" s="31">
        <v>9117.1511478629873</v>
      </c>
      <c r="G8494" s="24">
        <v>43129</v>
      </c>
      <c r="H8494" s="33">
        <v>2</v>
      </c>
      <c r="I8494">
        <v>0.89574241276323197</v>
      </c>
      <c r="J8494" s="40">
        <v>43445.492602612838</v>
      </c>
    </row>
    <row r="8495" spans="1:10" x14ac:dyDescent="0.3">
      <c r="A8495" s="29">
        <v>8491</v>
      </c>
      <c r="B8495">
        <v>7266</v>
      </c>
      <c r="C8495" s="24">
        <v>42382</v>
      </c>
      <c r="D8495" s="24">
        <v>43478</v>
      </c>
      <c r="E8495">
        <v>5625</v>
      </c>
      <c r="F8495" s="31">
        <v>7504.0157550513541</v>
      </c>
      <c r="G8495" s="24">
        <v>43139</v>
      </c>
      <c r="H8495" s="33">
        <v>2</v>
      </c>
      <c r="I8495">
        <v>0.89574241276323197</v>
      </c>
      <c r="J8495" s="40">
        <v>43258.452426426789</v>
      </c>
    </row>
    <row r="8496" spans="1:10" x14ac:dyDescent="0.3">
      <c r="A8496" s="29">
        <v>8492</v>
      </c>
      <c r="B8496">
        <v>7266</v>
      </c>
      <c r="C8496" s="24">
        <v>42382</v>
      </c>
      <c r="D8496" s="24">
        <v>43478</v>
      </c>
      <c r="E8496">
        <v>5625</v>
      </c>
      <c r="F8496" s="31">
        <v>34566.425420865533</v>
      </c>
      <c r="G8496" s="24">
        <v>43290</v>
      </c>
      <c r="H8496" s="33">
        <v>4</v>
      </c>
      <c r="I8496">
        <v>0.7196296248241657</v>
      </c>
      <c r="J8496" s="40">
        <v>44013.296746688793</v>
      </c>
    </row>
    <row r="8497" spans="1:10" x14ac:dyDescent="0.3">
      <c r="A8497" s="29">
        <v>8493</v>
      </c>
      <c r="B8497">
        <v>7268</v>
      </c>
      <c r="C8497" s="24">
        <v>42564</v>
      </c>
      <c r="D8497" s="24">
        <v>43659</v>
      </c>
      <c r="E8497">
        <v>5000</v>
      </c>
      <c r="F8497" s="31">
        <v>6411.1953470043854</v>
      </c>
      <c r="G8497" s="24">
        <v>43210</v>
      </c>
      <c r="H8497" s="33">
        <v>2</v>
      </c>
      <c r="I8497">
        <v>0.89574241276323197</v>
      </c>
      <c r="J8497" s="40">
        <v>43318.86124983304</v>
      </c>
    </row>
    <row r="8498" spans="1:10" x14ac:dyDescent="0.3">
      <c r="A8498" s="29">
        <v>8494</v>
      </c>
      <c r="B8498">
        <v>7268</v>
      </c>
      <c r="C8498" s="24">
        <v>42564</v>
      </c>
      <c r="D8498" s="24">
        <v>43659</v>
      </c>
      <c r="E8498">
        <v>5000</v>
      </c>
      <c r="F8498" s="31">
        <v>7735.8176905118444</v>
      </c>
      <c r="G8498" s="24">
        <v>43606</v>
      </c>
      <c r="H8498" s="33">
        <v>2</v>
      </c>
      <c r="I8498">
        <v>0.89574241276323197</v>
      </c>
      <c r="J8498" s="40">
        <v>44024.814719772257</v>
      </c>
    </row>
    <row r="8499" spans="1:10" x14ac:dyDescent="0.3">
      <c r="A8499" s="29">
        <v>8495</v>
      </c>
      <c r="B8499">
        <v>7268</v>
      </c>
      <c r="C8499" s="24">
        <v>42564</v>
      </c>
      <c r="D8499" s="24">
        <v>43659</v>
      </c>
      <c r="E8499">
        <v>5000</v>
      </c>
      <c r="F8499" s="31">
        <v>6792.1441222535141</v>
      </c>
      <c r="G8499" s="24">
        <v>43149</v>
      </c>
      <c r="H8499" s="33">
        <v>2</v>
      </c>
      <c r="I8499">
        <v>0.89574241276323197</v>
      </c>
      <c r="J8499" s="40">
        <v>43165.267205706055</v>
      </c>
    </row>
    <row r="8500" spans="1:10" x14ac:dyDescent="0.3">
      <c r="A8500" s="29">
        <v>8496</v>
      </c>
      <c r="B8500">
        <v>7270</v>
      </c>
      <c r="C8500" s="24">
        <v>42493</v>
      </c>
      <c r="D8500" s="24">
        <v>43588</v>
      </c>
      <c r="E8500">
        <v>3750</v>
      </c>
      <c r="F8500" s="31">
        <v>536.56590442934521</v>
      </c>
      <c r="G8500" s="24">
        <v>43508</v>
      </c>
      <c r="H8500" s="33">
        <v>1</v>
      </c>
      <c r="I8500">
        <v>0.98884995907581841</v>
      </c>
      <c r="J8500" s="40">
        <v>43795.00878429896</v>
      </c>
    </row>
    <row r="8501" spans="1:10" x14ac:dyDescent="0.3">
      <c r="A8501" s="29">
        <v>8497</v>
      </c>
      <c r="B8501">
        <v>7270</v>
      </c>
      <c r="C8501" s="24">
        <v>42493</v>
      </c>
      <c r="D8501" s="24">
        <v>43588</v>
      </c>
      <c r="E8501">
        <v>3750</v>
      </c>
      <c r="F8501" s="31">
        <v>1353.5128761862718</v>
      </c>
      <c r="G8501" s="24">
        <v>43281</v>
      </c>
      <c r="H8501" s="33">
        <v>1</v>
      </c>
      <c r="I8501">
        <v>0.98884995907581841</v>
      </c>
      <c r="J8501" s="40">
        <v>43416.734444709989</v>
      </c>
    </row>
    <row r="8502" spans="1:10" x14ac:dyDescent="0.3">
      <c r="A8502" s="29">
        <v>8498</v>
      </c>
      <c r="B8502">
        <v>7272</v>
      </c>
      <c r="C8502" s="24">
        <v>42433</v>
      </c>
      <c r="D8502" s="24">
        <v>43528</v>
      </c>
      <c r="E8502">
        <v>4375</v>
      </c>
      <c r="F8502" s="31">
        <v>9590.9981678984968</v>
      </c>
      <c r="G8502" s="24">
        <v>43014</v>
      </c>
      <c r="H8502" s="33">
        <v>2</v>
      </c>
      <c r="I8502">
        <v>0.89574241276323197</v>
      </c>
      <c r="J8502" s="40">
        <v>43282.981217194792</v>
      </c>
    </row>
    <row r="8503" spans="1:10" x14ac:dyDescent="0.3">
      <c r="A8503" s="29">
        <v>8499</v>
      </c>
      <c r="B8503">
        <v>7274</v>
      </c>
      <c r="C8503" s="24">
        <v>42729</v>
      </c>
      <c r="D8503" s="24">
        <v>43824</v>
      </c>
      <c r="E8503">
        <v>6250</v>
      </c>
      <c r="F8503" s="31">
        <v>3000.4976650983008</v>
      </c>
      <c r="G8503" s="24">
        <v>43335</v>
      </c>
      <c r="H8503" s="33">
        <v>1</v>
      </c>
      <c r="I8503">
        <v>0.98884995907581841</v>
      </c>
      <c r="J8503" s="40">
        <v>44679.473728337907</v>
      </c>
    </row>
    <row r="8504" spans="1:10" x14ac:dyDescent="0.3">
      <c r="A8504" s="29">
        <v>8500</v>
      </c>
      <c r="B8504">
        <v>7274</v>
      </c>
      <c r="C8504" s="24">
        <v>42729</v>
      </c>
      <c r="D8504" s="24">
        <v>43824</v>
      </c>
      <c r="E8504">
        <v>6250</v>
      </c>
      <c r="F8504" s="31">
        <v>2097.8624160400523</v>
      </c>
      <c r="G8504" s="24">
        <v>43108</v>
      </c>
      <c r="H8504" s="33">
        <v>1</v>
      </c>
      <c r="I8504">
        <v>0.98884995907581841</v>
      </c>
      <c r="J8504" s="40">
        <v>43266.831756595988</v>
      </c>
    </row>
    <row r="8505" spans="1:10" x14ac:dyDescent="0.3">
      <c r="A8505" s="29">
        <v>8501</v>
      </c>
      <c r="B8505">
        <v>7274</v>
      </c>
      <c r="C8505" s="24">
        <v>42729</v>
      </c>
      <c r="D8505" s="24">
        <v>43824</v>
      </c>
      <c r="E8505">
        <v>6250</v>
      </c>
      <c r="F8505" s="31">
        <v>1696.0875918651714</v>
      </c>
      <c r="G8505" s="24">
        <v>43569</v>
      </c>
      <c r="H8505" s="33">
        <v>1</v>
      </c>
      <c r="I8505">
        <v>0.98884995907581841</v>
      </c>
      <c r="J8505" s="40">
        <v>44056.527815947236</v>
      </c>
    </row>
    <row r="8506" spans="1:10" x14ac:dyDescent="0.3">
      <c r="A8506" s="29">
        <v>8502</v>
      </c>
      <c r="B8506">
        <v>7274</v>
      </c>
      <c r="C8506" s="24">
        <v>42729</v>
      </c>
      <c r="D8506" s="24">
        <v>43824</v>
      </c>
      <c r="E8506">
        <v>6250</v>
      </c>
      <c r="F8506" s="31">
        <v>6115.4227506812704</v>
      </c>
      <c r="G8506" s="24">
        <v>43599</v>
      </c>
      <c r="H8506" s="33">
        <v>2</v>
      </c>
      <c r="I8506">
        <v>0.89574241276323197</v>
      </c>
      <c r="J8506" s="40">
        <v>43806.436018484339</v>
      </c>
    </row>
    <row r="8507" spans="1:10" x14ac:dyDescent="0.3">
      <c r="A8507" s="29">
        <v>8503</v>
      </c>
      <c r="B8507">
        <v>7278</v>
      </c>
      <c r="C8507" s="24">
        <v>42458</v>
      </c>
      <c r="D8507" s="24">
        <v>43188</v>
      </c>
      <c r="E8507">
        <v>4375</v>
      </c>
      <c r="F8507" s="31">
        <v>11803.991484425367</v>
      </c>
      <c r="G8507" s="24">
        <v>43052</v>
      </c>
      <c r="H8507" s="33">
        <v>3</v>
      </c>
      <c r="I8507">
        <v>0.80482337140270255</v>
      </c>
      <c r="J8507" s="40">
        <v>43410.397535429358</v>
      </c>
    </row>
    <row r="8508" spans="1:10" x14ac:dyDescent="0.3">
      <c r="A8508" s="29">
        <v>8504</v>
      </c>
      <c r="B8508">
        <v>7280</v>
      </c>
      <c r="C8508" s="24">
        <v>42441</v>
      </c>
      <c r="D8508" s="24">
        <v>43171</v>
      </c>
      <c r="E8508">
        <v>5000</v>
      </c>
      <c r="F8508" s="31">
        <v>1309.3227311114713</v>
      </c>
      <c r="G8508" s="24">
        <v>42748</v>
      </c>
      <c r="H8508" s="33">
        <v>1</v>
      </c>
      <c r="I8508">
        <v>0.98884995907581841</v>
      </c>
      <c r="J8508" s="40">
        <v>42837.122872307606</v>
      </c>
    </row>
    <row r="8509" spans="1:10" x14ac:dyDescent="0.3">
      <c r="A8509" s="29">
        <v>8505</v>
      </c>
      <c r="B8509">
        <v>7286</v>
      </c>
      <c r="C8509" s="24">
        <v>42520</v>
      </c>
      <c r="D8509" s="24">
        <v>42885</v>
      </c>
      <c r="E8509">
        <v>5625</v>
      </c>
      <c r="F8509" s="31">
        <v>7647.6331038806056</v>
      </c>
      <c r="G8509" s="24">
        <v>42594</v>
      </c>
      <c r="H8509" s="33">
        <v>2</v>
      </c>
      <c r="I8509">
        <v>0.89574241276323197</v>
      </c>
      <c r="J8509" s="40">
        <v>42836.702553071344</v>
      </c>
    </row>
    <row r="8510" spans="1:10" x14ac:dyDescent="0.3">
      <c r="A8510" s="29">
        <v>8506</v>
      </c>
      <c r="B8510">
        <v>7287</v>
      </c>
      <c r="C8510" s="24">
        <v>42585</v>
      </c>
      <c r="D8510" s="24">
        <v>43680</v>
      </c>
      <c r="E8510">
        <v>3750</v>
      </c>
      <c r="F8510" s="31">
        <v>115.25767473044083</v>
      </c>
      <c r="G8510" s="24">
        <v>43522</v>
      </c>
      <c r="H8510" s="33">
        <v>1</v>
      </c>
      <c r="I8510">
        <v>0.98884995907581841</v>
      </c>
      <c r="J8510" s="40">
        <v>43745.245581042531</v>
      </c>
    </row>
    <row r="8511" spans="1:10" x14ac:dyDescent="0.3">
      <c r="A8511" s="29">
        <v>8507</v>
      </c>
      <c r="B8511">
        <v>7288</v>
      </c>
      <c r="C8511" s="24">
        <v>42609</v>
      </c>
      <c r="D8511" s="24">
        <v>42974</v>
      </c>
      <c r="E8511">
        <v>5625</v>
      </c>
      <c r="F8511" s="31">
        <v>736.02844312881462</v>
      </c>
      <c r="G8511" s="24">
        <v>42720</v>
      </c>
      <c r="H8511" s="33">
        <v>1</v>
      </c>
      <c r="I8511">
        <v>0.98884995907581841</v>
      </c>
      <c r="J8511" s="40">
        <v>43416.719158207081</v>
      </c>
    </row>
    <row r="8512" spans="1:10" x14ac:dyDescent="0.3">
      <c r="A8512" s="29">
        <v>8508</v>
      </c>
      <c r="B8512">
        <v>7292</v>
      </c>
      <c r="C8512" s="24">
        <v>42455</v>
      </c>
      <c r="D8512" s="24">
        <v>43550</v>
      </c>
      <c r="E8512">
        <v>4375</v>
      </c>
      <c r="F8512" s="31">
        <v>1202.8423091449699</v>
      </c>
      <c r="G8512" s="24">
        <v>43305</v>
      </c>
      <c r="H8512" s="33">
        <v>1</v>
      </c>
      <c r="I8512">
        <v>0.98884995907581841</v>
      </c>
      <c r="J8512" s="40">
        <v>43508.614817960071</v>
      </c>
    </row>
    <row r="8513" spans="1:10" x14ac:dyDescent="0.3">
      <c r="A8513" s="29">
        <v>8509</v>
      </c>
      <c r="B8513">
        <v>7294</v>
      </c>
      <c r="C8513" s="24">
        <v>42592</v>
      </c>
      <c r="D8513" s="24">
        <v>42957</v>
      </c>
      <c r="E8513">
        <v>5625</v>
      </c>
      <c r="F8513" s="31">
        <v>2477.0147862462172</v>
      </c>
      <c r="G8513" s="24">
        <v>42872</v>
      </c>
      <c r="H8513" s="33">
        <v>1</v>
      </c>
      <c r="I8513">
        <v>0.98884995907581841</v>
      </c>
      <c r="J8513" s="40">
        <v>43710.592027085026</v>
      </c>
    </row>
    <row r="8514" spans="1:10" x14ac:dyDescent="0.3">
      <c r="A8514" s="29">
        <v>8510</v>
      </c>
      <c r="B8514">
        <v>7297</v>
      </c>
      <c r="C8514" s="24">
        <v>42540</v>
      </c>
      <c r="D8514" s="24">
        <v>43635</v>
      </c>
      <c r="E8514">
        <v>5000</v>
      </c>
      <c r="F8514" s="31">
        <v>172.6594158795852</v>
      </c>
      <c r="G8514" s="24">
        <v>42686</v>
      </c>
      <c r="H8514" s="33">
        <v>1</v>
      </c>
      <c r="I8514">
        <v>0.98884995907581841</v>
      </c>
      <c r="J8514" s="40">
        <v>43864.156414767334</v>
      </c>
    </row>
    <row r="8515" spans="1:10" x14ac:dyDescent="0.3">
      <c r="A8515" s="29">
        <v>8511</v>
      </c>
      <c r="B8515">
        <v>7299</v>
      </c>
      <c r="C8515" s="24">
        <v>42507</v>
      </c>
      <c r="D8515" s="24">
        <v>43602</v>
      </c>
      <c r="E8515">
        <v>4375</v>
      </c>
      <c r="F8515" s="31">
        <v>106.13998004903952</v>
      </c>
      <c r="G8515" s="24">
        <v>42739</v>
      </c>
      <c r="H8515" s="33">
        <v>1</v>
      </c>
      <c r="I8515">
        <v>0.98884995907581841</v>
      </c>
      <c r="J8515" s="40">
        <v>43535.475788969241</v>
      </c>
    </row>
    <row r="8516" spans="1:10" x14ac:dyDescent="0.3">
      <c r="A8516" s="29">
        <v>8512</v>
      </c>
      <c r="B8516">
        <v>7299</v>
      </c>
      <c r="C8516" s="24">
        <v>42507</v>
      </c>
      <c r="D8516" s="24">
        <v>43602</v>
      </c>
      <c r="E8516">
        <v>4375</v>
      </c>
      <c r="F8516" s="31">
        <v>5307.2282469347847</v>
      </c>
      <c r="G8516" s="24">
        <v>42959</v>
      </c>
      <c r="H8516" s="33">
        <v>2</v>
      </c>
      <c r="I8516">
        <v>0.89574241276323197</v>
      </c>
      <c r="J8516" s="40">
        <v>43104.486019848715</v>
      </c>
    </row>
    <row r="8517" spans="1:10" x14ac:dyDescent="0.3">
      <c r="A8517" s="29">
        <v>8513</v>
      </c>
      <c r="B8517">
        <v>7300</v>
      </c>
      <c r="C8517" s="24">
        <v>42407</v>
      </c>
      <c r="D8517" s="24">
        <v>43138</v>
      </c>
      <c r="E8517">
        <v>5000</v>
      </c>
      <c r="F8517" s="31">
        <v>396.90820830306239</v>
      </c>
      <c r="G8517" s="24">
        <v>42785</v>
      </c>
      <c r="H8517" s="33">
        <v>1</v>
      </c>
      <c r="I8517">
        <v>0.98884995907581841</v>
      </c>
      <c r="J8517" s="40">
        <v>43399.893768157388</v>
      </c>
    </row>
    <row r="8518" spans="1:10" x14ac:dyDescent="0.3">
      <c r="A8518" s="29">
        <v>8514</v>
      </c>
      <c r="B8518">
        <v>7300</v>
      </c>
      <c r="C8518" s="24">
        <v>42407</v>
      </c>
      <c r="D8518" s="24">
        <v>43138</v>
      </c>
      <c r="E8518">
        <v>5000</v>
      </c>
      <c r="F8518" s="31">
        <v>8665.9746739698785</v>
      </c>
      <c r="G8518" s="24">
        <v>42437</v>
      </c>
      <c r="H8518" s="33">
        <v>2</v>
      </c>
      <c r="I8518">
        <v>0.89574241276323197</v>
      </c>
      <c r="J8518" s="40">
        <v>42479.208690829859</v>
      </c>
    </row>
    <row r="8519" spans="1:10" x14ac:dyDescent="0.3">
      <c r="A8519" s="29">
        <v>8515</v>
      </c>
      <c r="B8519">
        <v>7304</v>
      </c>
      <c r="C8519" s="24">
        <v>42636</v>
      </c>
      <c r="D8519" s="24">
        <v>43731</v>
      </c>
      <c r="E8519">
        <v>3750</v>
      </c>
      <c r="F8519" s="31">
        <v>5082.0255119583717</v>
      </c>
      <c r="G8519" s="24">
        <v>43634</v>
      </c>
      <c r="H8519" s="33">
        <v>2</v>
      </c>
      <c r="I8519">
        <v>0.89574241276323197</v>
      </c>
      <c r="J8519" s="40">
        <v>44043.175325049124</v>
      </c>
    </row>
    <row r="8520" spans="1:10" x14ac:dyDescent="0.3">
      <c r="A8520" s="29">
        <v>8516</v>
      </c>
      <c r="B8520">
        <v>7306</v>
      </c>
      <c r="C8520" s="24">
        <v>42704</v>
      </c>
      <c r="D8520" s="24">
        <v>43799</v>
      </c>
      <c r="E8520">
        <v>5000</v>
      </c>
      <c r="F8520" s="31">
        <v>4315.8290091498839</v>
      </c>
      <c r="G8520" s="24">
        <v>43358</v>
      </c>
      <c r="H8520" s="33">
        <v>1</v>
      </c>
      <c r="I8520">
        <v>0.98884995907581841</v>
      </c>
      <c r="J8520" s="40">
        <v>44191.480200197351</v>
      </c>
    </row>
    <row r="8521" spans="1:10" x14ac:dyDescent="0.3">
      <c r="A8521" s="29">
        <v>8517</v>
      </c>
      <c r="B8521">
        <v>7307</v>
      </c>
      <c r="C8521" s="24">
        <v>42625</v>
      </c>
      <c r="D8521" s="24">
        <v>43720</v>
      </c>
      <c r="E8521">
        <v>5625</v>
      </c>
      <c r="F8521" s="31">
        <v>114.67916268102302</v>
      </c>
      <c r="G8521" s="24">
        <v>43471</v>
      </c>
      <c r="H8521" s="33">
        <v>1</v>
      </c>
      <c r="I8521">
        <v>0.98884995907581841</v>
      </c>
      <c r="J8521" s="40">
        <v>43726.835164776036</v>
      </c>
    </row>
    <row r="8522" spans="1:10" x14ac:dyDescent="0.3">
      <c r="A8522" s="29">
        <v>8518</v>
      </c>
      <c r="B8522">
        <v>7308</v>
      </c>
      <c r="C8522" s="24">
        <v>42718</v>
      </c>
      <c r="D8522" s="24">
        <v>43083</v>
      </c>
      <c r="E8522">
        <v>4375</v>
      </c>
      <c r="F8522" s="31">
        <v>1862.8882991469429</v>
      </c>
      <c r="G8522" s="24">
        <v>42859</v>
      </c>
      <c r="H8522" s="33">
        <v>1</v>
      </c>
      <c r="I8522">
        <v>0.98884995907581841</v>
      </c>
      <c r="J8522" s="40">
        <v>42949.557931440984</v>
      </c>
    </row>
    <row r="8523" spans="1:10" x14ac:dyDescent="0.3">
      <c r="A8523" s="29">
        <v>8519</v>
      </c>
      <c r="B8523">
        <v>7309</v>
      </c>
      <c r="C8523" s="24">
        <v>42642</v>
      </c>
      <c r="D8523" s="24">
        <v>43737</v>
      </c>
      <c r="E8523">
        <v>6250</v>
      </c>
      <c r="F8523" s="31">
        <v>2304.0796527826128</v>
      </c>
      <c r="G8523" s="24">
        <v>43106</v>
      </c>
      <c r="H8523" s="33">
        <v>1</v>
      </c>
      <c r="I8523">
        <v>0.98884995907581841</v>
      </c>
      <c r="J8523" s="40">
        <v>43277.99040532911</v>
      </c>
    </row>
    <row r="8524" spans="1:10" x14ac:dyDescent="0.3">
      <c r="A8524" s="29">
        <v>8520</v>
      </c>
      <c r="B8524">
        <v>7309</v>
      </c>
      <c r="C8524" s="24">
        <v>42642</v>
      </c>
      <c r="D8524" s="24">
        <v>43737</v>
      </c>
      <c r="E8524">
        <v>6250</v>
      </c>
      <c r="F8524" s="31">
        <v>1578.0846866224413</v>
      </c>
      <c r="G8524" s="24">
        <v>43358</v>
      </c>
      <c r="H8524" s="33">
        <v>1</v>
      </c>
      <c r="I8524">
        <v>0.98884995907581841</v>
      </c>
      <c r="J8524" s="40">
        <v>43396.45628259291</v>
      </c>
    </row>
    <row r="8525" spans="1:10" x14ac:dyDescent="0.3">
      <c r="A8525" s="29">
        <v>8521</v>
      </c>
      <c r="B8525">
        <v>7311</v>
      </c>
      <c r="C8525" s="24">
        <v>42462</v>
      </c>
      <c r="D8525" s="24">
        <v>43557</v>
      </c>
      <c r="E8525">
        <v>5625</v>
      </c>
      <c r="F8525" s="31">
        <v>1902.0766731892959</v>
      </c>
      <c r="G8525" s="24">
        <v>42683</v>
      </c>
      <c r="H8525" s="33">
        <v>1</v>
      </c>
      <c r="I8525">
        <v>0.98884995907581841</v>
      </c>
      <c r="J8525" s="40">
        <v>42814.140586278154</v>
      </c>
    </row>
    <row r="8526" spans="1:10" x14ac:dyDescent="0.3">
      <c r="A8526" s="29">
        <v>8522</v>
      </c>
      <c r="B8526">
        <v>7311</v>
      </c>
      <c r="C8526" s="24">
        <v>42462</v>
      </c>
      <c r="D8526" s="24">
        <v>43557</v>
      </c>
      <c r="E8526">
        <v>5625</v>
      </c>
      <c r="F8526" s="31">
        <v>797.7634830665113</v>
      </c>
      <c r="G8526" s="24">
        <v>43096</v>
      </c>
      <c r="H8526" s="33">
        <v>1</v>
      </c>
      <c r="I8526">
        <v>0.98884995907581841</v>
      </c>
      <c r="J8526" s="40">
        <v>43126.137769815577</v>
      </c>
    </row>
    <row r="8527" spans="1:10" x14ac:dyDescent="0.3">
      <c r="A8527" s="29">
        <v>8523</v>
      </c>
      <c r="B8527">
        <v>7311</v>
      </c>
      <c r="C8527" s="24">
        <v>42462</v>
      </c>
      <c r="D8527" s="24">
        <v>43557</v>
      </c>
      <c r="E8527">
        <v>5625</v>
      </c>
      <c r="F8527" s="31">
        <v>4644.2748828456934</v>
      </c>
      <c r="G8527" s="24">
        <v>42709</v>
      </c>
      <c r="H8527" s="33">
        <v>1</v>
      </c>
      <c r="I8527">
        <v>0.98884995907581841</v>
      </c>
      <c r="J8527" s="40">
        <v>43195.088906229474</v>
      </c>
    </row>
    <row r="8528" spans="1:10" x14ac:dyDescent="0.3">
      <c r="A8528" s="29">
        <v>8524</v>
      </c>
      <c r="B8528">
        <v>7312</v>
      </c>
      <c r="C8528" s="24">
        <v>42581</v>
      </c>
      <c r="D8528" s="24">
        <v>42946</v>
      </c>
      <c r="E8528">
        <v>4375</v>
      </c>
      <c r="F8528" s="31">
        <v>29027.053713015779</v>
      </c>
      <c r="G8528" s="24">
        <v>42891</v>
      </c>
      <c r="H8528" s="33">
        <v>4</v>
      </c>
      <c r="I8528">
        <v>0.7196296248241657</v>
      </c>
      <c r="J8528" s="40">
        <v>42988.504171907312</v>
      </c>
    </row>
    <row r="8529" spans="1:10" x14ac:dyDescent="0.3">
      <c r="A8529" s="29">
        <v>8525</v>
      </c>
      <c r="B8529">
        <v>7313</v>
      </c>
      <c r="C8529" s="24">
        <v>42547</v>
      </c>
      <c r="D8529" s="24">
        <v>43277</v>
      </c>
      <c r="E8529">
        <v>5000</v>
      </c>
      <c r="F8529" s="31">
        <v>5238.0086783144161</v>
      </c>
      <c r="G8529" s="24">
        <v>42823</v>
      </c>
      <c r="H8529" s="33">
        <v>2</v>
      </c>
      <c r="I8529">
        <v>0.89574241276323197</v>
      </c>
      <c r="J8529" s="40">
        <v>42987.776692230167</v>
      </c>
    </row>
    <row r="8530" spans="1:10" x14ac:dyDescent="0.3">
      <c r="A8530" s="29">
        <v>8526</v>
      </c>
      <c r="B8530">
        <v>7314</v>
      </c>
      <c r="C8530" s="24">
        <v>42669</v>
      </c>
      <c r="D8530" s="24">
        <v>43764</v>
      </c>
      <c r="E8530">
        <v>6250</v>
      </c>
      <c r="F8530" s="31">
        <v>1396.4751492843254</v>
      </c>
      <c r="G8530" s="24">
        <v>43672</v>
      </c>
      <c r="H8530" s="33">
        <v>1</v>
      </c>
      <c r="I8530">
        <v>0.98884995907581841</v>
      </c>
      <c r="J8530" s="40">
        <v>44291.365111079409</v>
      </c>
    </row>
    <row r="8531" spans="1:10" x14ac:dyDescent="0.3">
      <c r="A8531" s="29">
        <v>8527</v>
      </c>
      <c r="B8531">
        <v>7314</v>
      </c>
      <c r="C8531" s="24">
        <v>42669</v>
      </c>
      <c r="D8531" s="24">
        <v>43764</v>
      </c>
      <c r="E8531">
        <v>6250</v>
      </c>
      <c r="F8531" s="31">
        <v>1586.3793917267071</v>
      </c>
      <c r="G8531" s="24">
        <v>43189</v>
      </c>
      <c r="H8531" s="33">
        <v>1</v>
      </c>
      <c r="I8531">
        <v>0.98884995907581841</v>
      </c>
      <c r="J8531" s="40">
        <v>43616.292355230536</v>
      </c>
    </row>
    <row r="8532" spans="1:10" x14ac:dyDescent="0.3">
      <c r="A8532" s="29">
        <v>8528</v>
      </c>
      <c r="B8532">
        <v>7314</v>
      </c>
      <c r="C8532" s="24">
        <v>42669</v>
      </c>
      <c r="D8532" s="24">
        <v>43764</v>
      </c>
      <c r="E8532">
        <v>6250</v>
      </c>
      <c r="F8532" s="31">
        <v>14830.290844293013</v>
      </c>
      <c r="G8532" s="24">
        <v>43698</v>
      </c>
      <c r="H8532" s="33">
        <v>3</v>
      </c>
      <c r="I8532">
        <v>0.80482337140270255</v>
      </c>
      <c r="J8532" s="40">
        <v>44124.763058033983</v>
      </c>
    </row>
    <row r="8533" spans="1:10" x14ac:dyDescent="0.3">
      <c r="A8533" s="29">
        <v>8529</v>
      </c>
      <c r="B8533">
        <v>7315</v>
      </c>
      <c r="C8533" s="24">
        <v>42495</v>
      </c>
      <c r="D8533" s="24">
        <v>43590</v>
      </c>
      <c r="E8533">
        <v>6250</v>
      </c>
      <c r="F8533" s="31">
        <v>520.95105312595638</v>
      </c>
      <c r="G8533" s="24">
        <v>43355</v>
      </c>
      <c r="H8533" s="33">
        <v>1</v>
      </c>
      <c r="I8533">
        <v>0.98884995907581841</v>
      </c>
      <c r="J8533" s="40">
        <v>43460.487314037033</v>
      </c>
    </row>
    <row r="8534" spans="1:10" x14ac:dyDescent="0.3">
      <c r="A8534" s="29">
        <v>8530</v>
      </c>
      <c r="B8534">
        <v>7315</v>
      </c>
      <c r="C8534" s="24">
        <v>42495</v>
      </c>
      <c r="D8534" s="24">
        <v>43590</v>
      </c>
      <c r="E8534">
        <v>6250</v>
      </c>
      <c r="F8534" s="31">
        <v>3668.905802073346</v>
      </c>
      <c r="G8534" s="24">
        <v>43023</v>
      </c>
      <c r="H8534" s="33">
        <v>1</v>
      </c>
      <c r="I8534">
        <v>0.98884995907581841</v>
      </c>
      <c r="J8534" s="40">
        <v>43156.349286740871</v>
      </c>
    </row>
    <row r="8535" spans="1:10" x14ac:dyDescent="0.3">
      <c r="A8535" s="29">
        <v>8531</v>
      </c>
      <c r="B8535">
        <v>7316</v>
      </c>
      <c r="C8535" s="24">
        <v>42558</v>
      </c>
      <c r="D8535" s="24">
        <v>43288</v>
      </c>
      <c r="E8535">
        <v>4375</v>
      </c>
      <c r="F8535" s="31">
        <v>6610.3426291739179</v>
      </c>
      <c r="G8535" s="24">
        <v>43018</v>
      </c>
      <c r="H8535" s="33">
        <v>2</v>
      </c>
      <c r="I8535">
        <v>0.89574241276323197</v>
      </c>
      <c r="J8535" s="40">
        <v>43067.075536738615</v>
      </c>
    </row>
    <row r="8536" spans="1:10" x14ac:dyDescent="0.3">
      <c r="A8536" s="29">
        <v>8532</v>
      </c>
      <c r="B8536">
        <v>7316</v>
      </c>
      <c r="C8536" s="24">
        <v>42558</v>
      </c>
      <c r="D8536" s="24">
        <v>43288</v>
      </c>
      <c r="E8536">
        <v>4375</v>
      </c>
      <c r="F8536" s="31">
        <v>3576.6744521659971</v>
      </c>
      <c r="G8536" s="24">
        <v>43222</v>
      </c>
      <c r="H8536" s="33">
        <v>1</v>
      </c>
      <c r="I8536">
        <v>0.98884995907581841</v>
      </c>
      <c r="J8536" s="40">
        <v>43249.73220063866</v>
      </c>
    </row>
    <row r="8537" spans="1:10" x14ac:dyDescent="0.3">
      <c r="A8537" s="29">
        <v>8533</v>
      </c>
      <c r="B8537">
        <v>7318</v>
      </c>
      <c r="C8537" s="24">
        <v>42565</v>
      </c>
      <c r="D8537" s="24">
        <v>43660</v>
      </c>
      <c r="E8537">
        <v>6250</v>
      </c>
      <c r="F8537" s="31">
        <v>20607.680292157711</v>
      </c>
      <c r="G8537" s="24">
        <v>43170</v>
      </c>
      <c r="H8537" s="33">
        <v>4</v>
      </c>
      <c r="I8537">
        <v>0.7196296248241657</v>
      </c>
      <c r="J8537" s="40">
        <v>43808.706653908645</v>
      </c>
    </row>
    <row r="8538" spans="1:10" x14ac:dyDescent="0.3">
      <c r="A8538" s="29">
        <v>8534</v>
      </c>
      <c r="B8538">
        <v>7318</v>
      </c>
      <c r="C8538" s="24">
        <v>42565</v>
      </c>
      <c r="D8538" s="24">
        <v>43660</v>
      </c>
      <c r="E8538">
        <v>6250</v>
      </c>
      <c r="F8538" s="31">
        <v>3977.7389131716109</v>
      </c>
      <c r="G8538" s="24">
        <v>42995</v>
      </c>
      <c r="H8538" s="33">
        <v>1</v>
      </c>
      <c r="I8538">
        <v>0.98884995907581841</v>
      </c>
      <c r="J8538" s="40">
        <v>43084.880101908231</v>
      </c>
    </row>
    <row r="8539" spans="1:10" x14ac:dyDescent="0.3">
      <c r="A8539" s="29">
        <v>8535</v>
      </c>
      <c r="B8539">
        <v>7318</v>
      </c>
      <c r="C8539" s="24">
        <v>42565</v>
      </c>
      <c r="D8539" s="24">
        <v>43660</v>
      </c>
      <c r="E8539">
        <v>6250</v>
      </c>
      <c r="F8539" s="31">
        <v>501.07868679213379</v>
      </c>
      <c r="G8539" s="24">
        <v>43365</v>
      </c>
      <c r="H8539" s="33">
        <v>1</v>
      </c>
      <c r="I8539">
        <v>0.98884995907581841</v>
      </c>
      <c r="J8539" s="40">
        <v>45223.912336897978</v>
      </c>
    </row>
    <row r="8540" spans="1:10" x14ac:dyDescent="0.3">
      <c r="A8540" s="29">
        <v>8536</v>
      </c>
      <c r="B8540">
        <v>7322</v>
      </c>
      <c r="C8540" s="24">
        <v>42664</v>
      </c>
      <c r="D8540" s="24">
        <v>43394</v>
      </c>
      <c r="E8540">
        <v>5000</v>
      </c>
      <c r="F8540" s="31">
        <v>6841.9846142590732</v>
      </c>
      <c r="G8540" s="24">
        <v>43096</v>
      </c>
      <c r="H8540" s="33">
        <v>2</v>
      </c>
      <c r="I8540">
        <v>0.89574241276323197</v>
      </c>
      <c r="J8540" s="40">
        <v>43136.795402926546</v>
      </c>
    </row>
    <row r="8541" spans="1:10" x14ac:dyDescent="0.3">
      <c r="A8541" s="29">
        <v>8537</v>
      </c>
      <c r="B8541">
        <v>7324</v>
      </c>
      <c r="C8541" s="24">
        <v>42731</v>
      </c>
      <c r="D8541" s="24">
        <v>43826</v>
      </c>
      <c r="E8541">
        <v>6250</v>
      </c>
      <c r="F8541" s="31">
        <v>1055.4429241093117</v>
      </c>
      <c r="G8541" s="24">
        <v>42844</v>
      </c>
      <c r="H8541" s="33">
        <v>1</v>
      </c>
      <c r="I8541">
        <v>0.98884995907581841</v>
      </c>
      <c r="J8541" s="40">
        <v>43104.377186920668</v>
      </c>
    </row>
    <row r="8542" spans="1:10" x14ac:dyDescent="0.3">
      <c r="A8542" s="29">
        <v>8538</v>
      </c>
      <c r="B8542">
        <v>7330</v>
      </c>
      <c r="C8542" s="24">
        <v>42557</v>
      </c>
      <c r="D8542" s="24">
        <v>43652</v>
      </c>
      <c r="E8542">
        <v>4375</v>
      </c>
      <c r="F8542" s="31">
        <v>10878.541364987057</v>
      </c>
      <c r="G8542" s="24">
        <v>42847</v>
      </c>
      <c r="H8542" s="33">
        <v>3</v>
      </c>
      <c r="I8542">
        <v>0.80482337140270255</v>
      </c>
      <c r="J8542" s="40">
        <v>42910.998537354084</v>
      </c>
    </row>
    <row r="8543" spans="1:10" x14ac:dyDescent="0.3">
      <c r="A8543" s="29">
        <v>8539</v>
      </c>
      <c r="B8543">
        <v>7330</v>
      </c>
      <c r="C8543" s="24">
        <v>42557</v>
      </c>
      <c r="D8543" s="24">
        <v>43652</v>
      </c>
      <c r="E8543">
        <v>4375</v>
      </c>
      <c r="F8543" s="31">
        <v>6814.1109550183246</v>
      </c>
      <c r="G8543" s="24">
        <v>42600</v>
      </c>
      <c r="H8543" s="33">
        <v>2</v>
      </c>
      <c r="I8543">
        <v>0.89574241276323197</v>
      </c>
      <c r="J8543" s="40">
        <v>42610.181311812034</v>
      </c>
    </row>
    <row r="8544" spans="1:10" x14ac:dyDescent="0.3">
      <c r="A8544" s="29">
        <v>8540</v>
      </c>
      <c r="B8544">
        <v>7330</v>
      </c>
      <c r="C8544" s="24">
        <v>42557</v>
      </c>
      <c r="D8544" s="24">
        <v>43652</v>
      </c>
      <c r="E8544">
        <v>4375</v>
      </c>
      <c r="F8544" s="31">
        <v>267.74496331358864</v>
      </c>
      <c r="G8544" s="24">
        <v>43598</v>
      </c>
      <c r="H8544" s="33">
        <v>1</v>
      </c>
      <c r="I8544">
        <v>0.98884995907581841</v>
      </c>
      <c r="J8544" s="40">
        <v>44056.977006859634</v>
      </c>
    </row>
    <row r="8545" spans="1:10" x14ac:dyDescent="0.3">
      <c r="A8545" s="29">
        <v>8541</v>
      </c>
      <c r="B8545">
        <v>7330</v>
      </c>
      <c r="C8545" s="24">
        <v>42557</v>
      </c>
      <c r="D8545" s="24">
        <v>43652</v>
      </c>
      <c r="E8545">
        <v>4375</v>
      </c>
      <c r="F8545" s="31">
        <v>5490.6259672721326</v>
      </c>
      <c r="G8545" s="24">
        <v>43132</v>
      </c>
      <c r="H8545" s="33">
        <v>2</v>
      </c>
      <c r="I8545">
        <v>0.89574241276323197</v>
      </c>
      <c r="J8545" s="40">
        <v>43268.28173678249</v>
      </c>
    </row>
    <row r="8546" spans="1:10" x14ac:dyDescent="0.3">
      <c r="A8546" s="29">
        <v>8542</v>
      </c>
      <c r="B8546">
        <v>7332</v>
      </c>
      <c r="C8546" s="24">
        <v>42655</v>
      </c>
      <c r="D8546" s="24">
        <v>43750</v>
      </c>
      <c r="E8546">
        <v>5625</v>
      </c>
      <c r="F8546" s="31">
        <v>2082.6953360172852</v>
      </c>
      <c r="G8546" s="24">
        <v>43248</v>
      </c>
      <c r="H8546" s="33">
        <v>1</v>
      </c>
      <c r="I8546">
        <v>0.98884995907581841</v>
      </c>
      <c r="J8546" s="40">
        <v>43283.723833847602</v>
      </c>
    </row>
    <row r="8547" spans="1:10" x14ac:dyDescent="0.3">
      <c r="A8547" s="29">
        <v>8543</v>
      </c>
      <c r="B8547">
        <v>7333</v>
      </c>
      <c r="C8547" s="24">
        <v>42427</v>
      </c>
      <c r="D8547" s="24">
        <v>43523</v>
      </c>
      <c r="E8547">
        <v>3750</v>
      </c>
      <c r="F8547" s="31">
        <v>5358.7314501058117</v>
      </c>
      <c r="G8547" s="24">
        <v>43035</v>
      </c>
      <c r="H8547" s="33">
        <v>2</v>
      </c>
      <c r="I8547">
        <v>0.89574241276323197</v>
      </c>
      <c r="J8547" s="40">
        <v>43285.191760332113</v>
      </c>
    </row>
    <row r="8548" spans="1:10" x14ac:dyDescent="0.3">
      <c r="A8548" s="29">
        <v>8544</v>
      </c>
      <c r="B8548">
        <v>7334</v>
      </c>
      <c r="C8548" s="24">
        <v>42646</v>
      </c>
      <c r="D8548" s="24">
        <v>43741</v>
      </c>
      <c r="E8548">
        <v>3750</v>
      </c>
      <c r="F8548" s="31">
        <v>2038.4247147192511</v>
      </c>
      <c r="G8548" s="24">
        <v>42661</v>
      </c>
      <c r="H8548" s="33">
        <v>1</v>
      </c>
      <c r="I8548">
        <v>0.98884995907581841</v>
      </c>
      <c r="J8548" s="40">
        <v>43155.598676067209</v>
      </c>
    </row>
    <row r="8549" spans="1:10" x14ac:dyDescent="0.3">
      <c r="A8549" s="29">
        <v>8545</v>
      </c>
      <c r="B8549">
        <v>7334</v>
      </c>
      <c r="C8549" s="24">
        <v>42646</v>
      </c>
      <c r="D8549" s="24">
        <v>43741</v>
      </c>
      <c r="E8549">
        <v>3750</v>
      </c>
      <c r="F8549" s="31">
        <v>633.20523061464303</v>
      </c>
      <c r="G8549" s="24">
        <v>42971</v>
      </c>
      <c r="H8549" s="33">
        <v>1</v>
      </c>
      <c r="I8549">
        <v>0.98884995907581841</v>
      </c>
      <c r="J8549" s="40">
        <v>43940.435120367743</v>
      </c>
    </row>
    <row r="8550" spans="1:10" x14ac:dyDescent="0.3">
      <c r="A8550" s="29">
        <v>8546</v>
      </c>
      <c r="B8550">
        <v>7334</v>
      </c>
      <c r="C8550" s="24">
        <v>42646</v>
      </c>
      <c r="D8550" s="24">
        <v>43741</v>
      </c>
      <c r="E8550">
        <v>3750</v>
      </c>
      <c r="F8550" s="31">
        <v>4393.3033508972794</v>
      </c>
      <c r="G8550" s="24">
        <v>42686</v>
      </c>
      <c r="H8550" s="33">
        <v>1</v>
      </c>
      <c r="I8550">
        <v>0.98884995907581841</v>
      </c>
      <c r="J8550" s="40">
        <v>42740.612148240107</v>
      </c>
    </row>
    <row r="8551" spans="1:10" x14ac:dyDescent="0.3">
      <c r="A8551" s="29">
        <v>8547</v>
      </c>
      <c r="B8551">
        <v>7335</v>
      </c>
      <c r="C8551" s="24">
        <v>42476</v>
      </c>
      <c r="D8551" s="24">
        <v>42841</v>
      </c>
      <c r="E8551">
        <v>5000</v>
      </c>
      <c r="F8551" s="31">
        <v>10420.577795853165</v>
      </c>
      <c r="G8551" s="24">
        <v>42611</v>
      </c>
      <c r="H8551" s="33">
        <v>3</v>
      </c>
      <c r="I8551">
        <v>0.80482337140270255</v>
      </c>
      <c r="J8551" s="40">
        <v>42689.807619338309</v>
      </c>
    </row>
    <row r="8552" spans="1:10" x14ac:dyDescent="0.3">
      <c r="A8552" s="29">
        <v>8548</v>
      </c>
      <c r="B8552">
        <v>7336</v>
      </c>
      <c r="C8552" s="24">
        <v>42694</v>
      </c>
      <c r="D8552" s="24">
        <v>43789</v>
      </c>
      <c r="E8552">
        <v>5625</v>
      </c>
      <c r="F8552" s="31">
        <v>27512.228108373845</v>
      </c>
      <c r="G8552" s="24">
        <v>42900</v>
      </c>
      <c r="H8552" s="33">
        <v>4</v>
      </c>
      <c r="I8552">
        <v>0.7196296248241657</v>
      </c>
      <c r="J8552" s="40">
        <v>43015.090857639749</v>
      </c>
    </row>
    <row r="8553" spans="1:10" x14ac:dyDescent="0.3">
      <c r="A8553" s="29">
        <v>8549</v>
      </c>
      <c r="B8553">
        <v>7336</v>
      </c>
      <c r="C8553" s="24">
        <v>42694</v>
      </c>
      <c r="D8553" s="24">
        <v>43789</v>
      </c>
      <c r="E8553">
        <v>5625</v>
      </c>
      <c r="F8553" s="31">
        <v>293.19603848797635</v>
      </c>
      <c r="G8553" s="24">
        <v>43256</v>
      </c>
      <c r="H8553" s="33">
        <v>1</v>
      </c>
      <c r="I8553">
        <v>0.98884995907581841</v>
      </c>
      <c r="J8553" s="40">
        <v>43987.40568594767</v>
      </c>
    </row>
    <row r="8554" spans="1:10" x14ac:dyDescent="0.3">
      <c r="A8554" s="29">
        <v>8550</v>
      </c>
      <c r="B8554">
        <v>7336</v>
      </c>
      <c r="C8554" s="24">
        <v>42694</v>
      </c>
      <c r="D8554" s="24">
        <v>43789</v>
      </c>
      <c r="E8554">
        <v>5625</v>
      </c>
      <c r="F8554" s="31">
        <v>357.28231339831115</v>
      </c>
      <c r="G8554" s="24">
        <v>42743</v>
      </c>
      <c r="H8554" s="33">
        <v>1</v>
      </c>
      <c r="I8554">
        <v>0.98884995907581841</v>
      </c>
      <c r="J8554" s="40">
        <v>42746.041994366773</v>
      </c>
    </row>
    <row r="8555" spans="1:10" x14ac:dyDescent="0.3">
      <c r="A8555" s="29">
        <v>8551</v>
      </c>
      <c r="B8555">
        <v>7338</v>
      </c>
      <c r="C8555" s="24">
        <v>42557</v>
      </c>
      <c r="D8555" s="24">
        <v>43652</v>
      </c>
      <c r="E8555">
        <v>3750</v>
      </c>
      <c r="F8555" s="31">
        <v>2192.411590913805</v>
      </c>
      <c r="G8555" s="24">
        <v>43145</v>
      </c>
      <c r="H8555" s="33">
        <v>1</v>
      </c>
      <c r="I8555">
        <v>0.98884995907581841</v>
      </c>
      <c r="J8555" s="40">
        <v>43237.403435386354</v>
      </c>
    </row>
    <row r="8556" spans="1:10" x14ac:dyDescent="0.3">
      <c r="A8556" s="29">
        <v>8552</v>
      </c>
      <c r="B8556">
        <v>7340</v>
      </c>
      <c r="C8556" s="24">
        <v>42547</v>
      </c>
      <c r="D8556" s="24">
        <v>43277</v>
      </c>
      <c r="E8556">
        <v>4375</v>
      </c>
      <c r="F8556" s="31">
        <v>221.05987299178361</v>
      </c>
      <c r="G8556" s="24">
        <v>43151</v>
      </c>
      <c r="H8556" s="33">
        <v>1</v>
      </c>
      <c r="I8556">
        <v>0.98884995907581841</v>
      </c>
      <c r="J8556" s="40">
        <v>43195.533327568301</v>
      </c>
    </row>
    <row r="8557" spans="1:10" x14ac:dyDescent="0.3">
      <c r="A8557" s="29">
        <v>8553</v>
      </c>
      <c r="B8557">
        <v>7343</v>
      </c>
      <c r="C8557" s="24">
        <v>42592</v>
      </c>
      <c r="D8557" s="24">
        <v>43687</v>
      </c>
      <c r="E8557">
        <v>4375</v>
      </c>
      <c r="F8557" s="31">
        <v>4240.9548485705718</v>
      </c>
      <c r="G8557" s="24">
        <v>43098</v>
      </c>
      <c r="H8557" s="33">
        <v>1</v>
      </c>
      <c r="I8557">
        <v>0.98884995907581841</v>
      </c>
      <c r="J8557" s="40">
        <v>43275.09860711707</v>
      </c>
    </row>
    <row r="8558" spans="1:10" x14ac:dyDescent="0.3">
      <c r="A8558" s="29">
        <v>8554</v>
      </c>
      <c r="B8558">
        <v>7347</v>
      </c>
      <c r="C8558" s="24">
        <v>42471</v>
      </c>
      <c r="D8558" s="24">
        <v>43201</v>
      </c>
      <c r="E8558">
        <v>6250</v>
      </c>
      <c r="F8558" s="31">
        <v>7779.941763532951</v>
      </c>
      <c r="G8558" s="24">
        <v>42956</v>
      </c>
      <c r="H8558" s="33">
        <v>2</v>
      </c>
      <c r="I8558">
        <v>0.89574241276323197</v>
      </c>
      <c r="J8558" s="40">
        <v>43396.642333778589</v>
      </c>
    </row>
    <row r="8559" spans="1:10" x14ac:dyDescent="0.3">
      <c r="A8559" s="29">
        <v>8555</v>
      </c>
      <c r="B8559">
        <v>7348</v>
      </c>
      <c r="C8559" s="24">
        <v>42644</v>
      </c>
      <c r="D8559" s="24">
        <v>43739</v>
      </c>
      <c r="E8559">
        <v>4375</v>
      </c>
      <c r="F8559" s="31">
        <v>2714.1334072958671</v>
      </c>
      <c r="G8559" s="24">
        <v>42646</v>
      </c>
      <c r="H8559" s="33">
        <v>1</v>
      </c>
      <c r="I8559">
        <v>0.98884995907581841</v>
      </c>
      <c r="J8559" s="40">
        <v>43547.574501876246</v>
      </c>
    </row>
    <row r="8560" spans="1:10" x14ac:dyDescent="0.3">
      <c r="A8560" s="29">
        <v>8556</v>
      </c>
      <c r="B8560">
        <v>7349</v>
      </c>
      <c r="C8560" s="24">
        <v>42582</v>
      </c>
      <c r="D8560" s="24">
        <v>42947</v>
      </c>
      <c r="E8560">
        <v>6250</v>
      </c>
      <c r="F8560" s="31">
        <v>2750.1986906019888</v>
      </c>
      <c r="G8560" s="24">
        <v>42651</v>
      </c>
      <c r="H8560" s="33">
        <v>1</v>
      </c>
      <c r="I8560">
        <v>0.98884995907581841</v>
      </c>
      <c r="J8560" s="40">
        <v>43117.046828750419</v>
      </c>
    </row>
    <row r="8561" spans="1:10" x14ac:dyDescent="0.3">
      <c r="A8561" s="29">
        <v>8557</v>
      </c>
      <c r="B8561">
        <v>7351</v>
      </c>
      <c r="C8561" s="24">
        <v>42396</v>
      </c>
      <c r="D8561" s="24">
        <v>43492</v>
      </c>
      <c r="E8561">
        <v>5000</v>
      </c>
      <c r="F8561" s="31">
        <v>2317.0100798191556</v>
      </c>
      <c r="G8561" s="24">
        <v>43457</v>
      </c>
      <c r="H8561" s="33">
        <v>1</v>
      </c>
      <c r="I8561">
        <v>0.98884995907581841</v>
      </c>
      <c r="J8561" s="40">
        <v>44771.353458150123</v>
      </c>
    </row>
    <row r="8562" spans="1:10" x14ac:dyDescent="0.3">
      <c r="A8562" s="29">
        <v>8558</v>
      </c>
      <c r="B8562">
        <v>7352</v>
      </c>
      <c r="C8562" s="24">
        <v>42556</v>
      </c>
      <c r="D8562" s="24">
        <v>43651</v>
      </c>
      <c r="E8562">
        <v>4375</v>
      </c>
      <c r="F8562" s="31">
        <v>712.14737503384208</v>
      </c>
      <c r="G8562" s="24">
        <v>43549</v>
      </c>
      <c r="H8562" s="33">
        <v>1</v>
      </c>
      <c r="I8562">
        <v>0.98884995907581841</v>
      </c>
      <c r="J8562" s="40">
        <v>44327.929998874832</v>
      </c>
    </row>
    <row r="8563" spans="1:10" x14ac:dyDescent="0.3">
      <c r="A8563" s="29">
        <v>8559</v>
      </c>
      <c r="B8563">
        <v>7355</v>
      </c>
      <c r="C8563" s="24">
        <v>42581</v>
      </c>
      <c r="D8563" s="24">
        <v>42946</v>
      </c>
      <c r="E8563">
        <v>4375</v>
      </c>
      <c r="F8563" s="31">
        <v>230.22900772949538</v>
      </c>
      <c r="G8563" s="24">
        <v>42904</v>
      </c>
      <c r="H8563" s="33">
        <v>1</v>
      </c>
      <c r="I8563">
        <v>0.98884995907581841</v>
      </c>
      <c r="J8563" s="40">
        <v>43183.285331708183</v>
      </c>
    </row>
    <row r="8564" spans="1:10" x14ac:dyDescent="0.3">
      <c r="A8564" s="29">
        <v>8560</v>
      </c>
      <c r="B8564">
        <v>7356</v>
      </c>
      <c r="C8564" s="24">
        <v>42726</v>
      </c>
      <c r="D8564" s="24">
        <v>43821</v>
      </c>
      <c r="E8564">
        <v>3750</v>
      </c>
      <c r="F8564" s="31">
        <v>14476.737668185695</v>
      </c>
      <c r="G8564" s="24">
        <v>42792</v>
      </c>
      <c r="H8564" s="33">
        <v>3</v>
      </c>
      <c r="I8564">
        <v>0.80482337140270255</v>
      </c>
      <c r="J8564" s="40">
        <v>43133.859012090565</v>
      </c>
    </row>
    <row r="8565" spans="1:10" x14ac:dyDescent="0.3">
      <c r="A8565" s="29">
        <v>8561</v>
      </c>
      <c r="B8565">
        <v>7357</v>
      </c>
      <c r="C8565" s="24">
        <v>42487</v>
      </c>
      <c r="D8565" s="24">
        <v>43582</v>
      </c>
      <c r="E8565">
        <v>6250</v>
      </c>
      <c r="F8565" s="31">
        <v>2589.7756885167905</v>
      </c>
      <c r="G8565" s="24">
        <v>43558</v>
      </c>
      <c r="H8565" s="33">
        <v>1</v>
      </c>
      <c r="I8565">
        <v>0.98884995907581841</v>
      </c>
      <c r="J8565" s="40">
        <v>43636.489579774432</v>
      </c>
    </row>
    <row r="8566" spans="1:10" x14ac:dyDescent="0.3">
      <c r="A8566" s="29">
        <v>8562</v>
      </c>
      <c r="B8566">
        <v>7358</v>
      </c>
      <c r="C8566" s="24">
        <v>42584</v>
      </c>
      <c r="D8566" s="24">
        <v>43679</v>
      </c>
      <c r="E8566">
        <v>6250</v>
      </c>
      <c r="F8566" s="31">
        <v>568.46070858043481</v>
      </c>
      <c r="G8566" s="24">
        <v>43269</v>
      </c>
      <c r="H8566" s="33">
        <v>1</v>
      </c>
      <c r="I8566">
        <v>0.98884995907581841</v>
      </c>
      <c r="J8566" s="40">
        <v>43409.463375933119</v>
      </c>
    </row>
    <row r="8567" spans="1:10" x14ac:dyDescent="0.3">
      <c r="A8567" s="29">
        <v>8563</v>
      </c>
      <c r="B8567">
        <v>7359</v>
      </c>
      <c r="C8567" s="24">
        <v>42499</v>
      </c>
      <c r="D8567" s="24">
        <v>43594</v>
      </c>
      <c r="E8567">
        <v>3750</v>
      </c>
      <c r="F8567" s="31">
        <v>1486.619497004546</v>
      </c>
      <c r="G8567" s="24">
        <v>43084</v>
      </c>
      <c r="H8567" s="33">
        <v>1</v>
      </c>
      <c r="I8567">
        <v>0.98884995907581841</v>
      </c>
      <c r="J8567" s="40">
        <v>43342.227615089614</v>
      </c>
    </row>
    <row r="8568" spans="1:10" x14ac:dyDescent="0.3">
      <c r="A8568" s="29">
        <v>8564</v>
      </c>
      <c r="B8568">
        <v>7359</v>
      </c>
      <c r="C8568" s="24">
        <v>42499</v>
      </c>
      <c r="D8568" s="24">
        <v>43594</v>
      </c>
      <c r="E8568">
        <v>3750</v>
      </c>
      <c r="F8568" s="31">
        <v>552.82084828614666</v>
      </c>
      <c r="G8568" s="24">
        <v>42582</v>
      </c>
      <c r="H8568" s="33">
        <v>1</v>
      </c>
      <c r="I8568">
        <v>0.98884995907581841</v>
      </c>
      <c r="J8568" s="40">
        <v>42614.193798143679</v>
      </c>
    </row>
    <row r="8569" spans="1:10" x14ac:dyDescent="0.3">
      <c r="A8569" s="29">
        <v>8565</v>
      </c>
      <c r="B8569">
        <v>7360</v>
      </c>
      <c r="C8569" s="24">
        <v>42721</v>
      </c>
      <c r="D8569" s="24">
        <v>43451</v>
      </c>
      <c r="E8569">
        <v>3750</v>
      </c>
      <c r="F8569" s="31">
        <v>6666.0002181060563</v>
      </c>
      <c r="G8569" s="24">
        <v>43244</v>
      </c>
      <c r="H8569" s="33">
        <v>2</v>
      </c>
      <c r="I8569">
        <v>0.89574241276323197</v>
      </c>
      <c r="J8569" s="40">
        <v>43408.770450358628</v>
      </c>
    </row>
    <row r="8570" spans="1:10" x14ac:dyDescent="0.3">
      <c r="A8570" s="29">
        <v>8566</v>
      </c>
      <c r="B8570">
        <v>7361</v>
      </c>
      <c r="C8570" s="24">
        <v>42596</v>
      </c>
      <c r="D8570" s="24">
        <v>43691</v>
      </c>
      <c r="E8570">
        <v>5625</v>
      </c>
      <c r="F8570" s="31">
        <v>3920.450637147339</v>
      </c>
      <c r="G8570" s="24">
        <v>43637</v>
      </c>
      <c r="H8570" s="33">
        <v>1</v>
      </c>
      <c r="I8570">
        <v>0.98884995907581841</v>
      </c>
      <c r="J8570" s="40">
        <v>44028.11083869954</v>
      </c>
    </row>
    <row r="8571" spans="1:10" x14ac:dyDescent="0.3">
      <c r="A8571" s="29">
        <v>8567</v>
      </c>
      <c r="B8571">
        <v>7362</v>
      </c>
      <c r="C8571" s="24">
        <v>42580</v>
      </c>
      <c r="D8571" s="24">
        <v>43675</v>
      </c>
      <c r="E8571">
        <v>5000</v>
      </c>
      <c r="F8571" s="31">
        <v>10628.897494519009</v>
      </c>
      <c r="G8571" s="24">
        <v>42712</v>
      </c>
      <c r="H8571" s="33">
        <v>3</v>
      </c>
      <c r="I8571">
        <v>0.80482337140270255</v>
      </c>
      <c r="J8571" s="40">
        <v>43306.037277449948</v>
      </c>
    </row>
    <row r="8572" spans="1:10" x14ac:dyDescent="0.3">
      <c r="A8572" s="29">
        <v>8568</v>
      </c>
      <c r="B8572">
        <v>7363</v>
      </c>
      <c r="C8572" s="24">
        <v>42551</v>
      </c>
      <c r="D8572" s="24">
        <v>43646</v>
      </c>
      <c r="E8572">
        <v>6250</v>
      </c>
      <c r="F8572" s="31">
        <v>956.85400456689035</v>
      </c>
      <c r="G8572" s="24">
        <v>43333</v>
      </c>
      <c r="H8572" s="33">
        <v>1</v>
      </c>
      <c r="I8572">
        <v>0.98884995907581841</v>
      </c>
      <c r="J8572" s="40">
        <v>43379.786789063364</v>
      </c>
    </row>
    <row r="8573" spans="1:10" x14ac:dyDescent="0.3">
      <c r="A8573" s="29">
        <v>8569</v>
      </c>
      <c r="B8573">
        <v>7365</v>
      </c>
      <c r="C8573" s="24">
        <v>42723</v>
      </c>
      <c r="D8573" s="24">
        <v>43818</v>
      </c>
      <c r="E8573">
        <v>6250</v>
      </c>
      <c r="F8573" s="31">
        <v>1083.6873823029316</v>
      </c>
      <c r="G8573" s="24">
        <v>42747</v>
      </c>
      <c r="H8573" s="33">
        <v>1</v>
      </c>
      <c r="I8573">
        <v>0.98884995907581841</v>
      </c>
      <c r="J8573" s="40">
        <v>43435.192601976327</v>
      </c>
    </row>
    <row r="8574" spans="1:10" x14ac:dyDescent="0.3">
      <c r="A8574" s="29">
        <v>8570</v>
      </c>
      <c r="B8574">
        <v>7365</v>
      </c>
      <c r="C8574" s="24">
        <v>42723</v>
      </c>
      <c r="D8574" s="24">
        <v>43818</v>
      </c>
      <c r="E8574">
        <v>6250</v>
      </c>
      <c r="F8574" s="31">
        <v>7548.1715791924753</v>
      </c>
      <c r="G8574" s="24">
        <v>43462</v>
      </c>
      <c r="H8574" s="33">
        <v>2</v>
      </c>
      <c r="I8574">
        <v>0.89574241276323197</v>
      </c>
      <c r="J8574" s="40">
        <v>43741.298996695317</v>
      </c>
    </row>
    <row r="8575" spans="1:10" x14ac:dyDescent="0.3">
      <c r="A8575" s="29">
        <v>8571</v>
      </c>
      <c r="B8575">
        <v>7365</v>
      </c>
      <c r="C8575" s="24">
        <v>42723</v>
      </c>
      <c r="D8575" s="24">
        <v>43818</v>
      </c>
      <c r="E8575">
        <v>6250</v>
      </c>
      <c r="F8575" s="31">
        <v>14661.392123239701</v>
      </c>
      <c r="G8575" s="24">
        <v>43768</v>
      </c>
      <c r="H8575" s="33">
        <v>3</v>
      </c>
      <c r="I8575">
        <v>0.80482337140270255</v>
      </c>
      <c r="J8575" s="40">
        <v>44785.239600024826</v>
      </c>
    </row>
    <row r="8576" spans="1:10" x14ac:dyDescent="0.3">
      <c r="A8576" s="29">
        <v>8572</v>
      </c>
      <c r="B8576">
        <v>7367</v>
      </c>
      <c r="C8576" s="24">
        <v>42624</v>
      </c>
      <c r="D8576" s="24">
        <v>43719</v>
      </c>
      <c r="E8576">
        <v>6250</v>
      </c>
      <c r="F8576" s="31">
        <v>3121.8667319077404</v>
      </c>
      <c r="G8576" s="24">
        <v>42728</v>
      </c>
      <c r="H8576" s="33">
        <v>1</v>
      </c>
      <c r="I8576">
        <v>0.98884995907581841</v>
      </c>
      <c r="J8576" s="40">
        <v>43042.132760569133</v>
      </c>
    </row>
    <row r="8577" spans="1:10" x14ac:dyDescent="0.3">
      <c r="A8577" s="29">
        <v>8573</v>
      </c>
      <c r="B8577">
        <v>7367</v>
      </c>
      <c r="C8577" s="24">
        <v>42624</v>
      </c>
      <c r="D8577" s="24">
        <v>43719</v>
      </c>
      <c r="E8577">
        <v>6250</v>
      </c>
      <c r="F8577" s="31">
        <v>6339.2716122461916</v>
      </c>
      <c r="G8577" s="24">
        <v>42972</v>
      </c>
      <c r="H8577" s="33">
        <v>2</v>
      </c>
      <c r="I8577">
        <v>0.89574241276323197</v>
      </c>
      <c r="J8577" s="40">
        <v>44100.620967966672</v>
      </c>
    </row>
    <row r="8578" spans="1:10" x14ac:dyDescent="0.3">
      <c r="A8578" s="29">
        <v>8574</v>
      </c>
      <c r="B8578">
        <v>7372</v>
      </c>
      <c r="C8578" s="24">
        <v>42606</v>
      </c>
      <c r="D8578" s="24">
        <v>43701</v>
      </c>
      <c r="E8578">
        <v>6250</v>
      </c>
      <c r="F8578" s="31">
        <v>1978.5675451249845</v>
      </c>
      <c r="G8578" s="24">
        <v>43181</v>
      </c>
      <c r="H8578" s="33">
        <v>1</v>
      </c>
      <c r="I8578">
        <v>0.98884995907581841</v>
      </c>
      <c r="J8578" s="40">
        <v>44064.228662420195</v>
      </c>
    </row>
    <row r="8579" spans="1:10" x14ac:dyDescent="0.3">
      <c r="A8579" s="29">
        <v>8575</v>
      </c>
      <c r="B8579">
        <v>7372</v>
      </c>
      <c r="C8579" s="24">
        <v>42606</v>
      </c>
      <c r="D8579" s="24">
        <v>43701</v>
      </c>
      <c r="E8579">
        <v>6250</v>
      </c>
      <c r="F8579" s="31">
        <v>15691.596222585275</v>
      </c>
      <c r="G8579" s="24">
        <v>42791</v>
      </c>
      <c r="H8579" s="33">
        <v>3</v>
      </c>
      <c r="I8579">
        <v>0.80482337140270255</v>
      </c>
      <c r="J8579" s="40">
        <v>43209.826926663583</v>
      </c>
    </row>
    <row r="8580" spans="1:10" x14ac:dyDescent="0.3">
      <c r="A8580" s="29">
        <v>8576</v>
      </c>
      <c r="B8580">
        <v>7372</v>
      </c>
      <c r="C8580" s="24">
        <v>42606</v>
      </c>
      <c r="D8580" s="24">
        <v>43701</v>
      </c>
      <c r="E8580">
        <v>6250</v>
      </c>
      <c r="F8580" s="31">
        <v>19544.548188143519</v>
      </c>
      <c r="G8580" s="24">
        <v>43173</v>
      </c>
      <c r="H8580" s="33">
        <v>3</v>
      </c>
      <c r="I8580">
        <v>0.80482337140270255</v>
      </c>
      <c r="J8580" s="40">
        <v>43606.973891953712</v>
      </c>
    </row>
    <row r="8581" spans="1:10" x14ac:dyDescent="0.3">
      <c r="A8581" s="29">
        <v>8577</v>
      </c>
      <c r="B8581">
        <v>7373</v>
      </c>
      <c r="C8581" s="24">
        <v>42577</v>
      </c>
      <c r="D8581" s="24">
        <v>43672</v>
      </c>
      <c r="E8581">
        <v>4375</v>
      </c>
      <c r="F8581" s="31">
        <v>8603.1781731301417</v>
      </c>
      <c r="G8581" s="24">
        <v>43312</v>
      </c>
      <c r="H8581" s="33">
        <v>2</v>
      </c>
      <c r="I8581">
        <v>0.89574241276323197</v>
      </c>
      <c r="J8581" s="40">
        <v>43645.384277555415</v>
      </c>
    </row>
    <row r="8582" spans="1:10" x14ac:dyDescent="0.3">
      <c r="A8582" s="29">
        <v>8578</v>
      </c>
      <c r="B8582">
        <v>7374</v>
      </c>
      <c r="C8582" s="24">
        <v>42582</v>
      </c>
      <c r="D8582" s="24">
        <v>42947</v>
      </c>
      <c r="E8582">
        <v>6250</v>
      </c>
      <c r="F8582" s="31">
        <v>1568.8323217696743</v>
      </c>
      <c r="G8582" s="24">
        <v>42944</v>
      </c>
      <c r="H8582" s="33">
        <v>1</v>
      </c>
      <c r="I8582">
        <v>0.98884995907581841</v>
      </c>
      <c r="J8582" s="40">
        <v>43394.354672985915</v>
      </c>
    </row>
    <row r="8583" spans="1:10" x14ac:dyDescent="0.3">
      <c r="A8583" s="29">
        <v>8579</v>
      </c>
      <c r="B8583">
        <v>7375</v>
      </c>
      <c r="C8583" s="24">
        <v>42454</v>
      </c>
      <c r="D8583" s="24">
        <v>43549</v>
      </c>
      <c r="E8583">
        <v>5000</v>
      </c>
      <c r="F8583" s="31">
        <v>378.22282800069809</v>
      </c>
      <c r="G8583" s="24">
        <v>42703</v>
      </c>
      <c r="H8583" s="33">
        <v>1</v>
      </c>
      <c r="I8583">
        <v>0.98884995907581841</v>
      </c>
      <c r="J8583" s="40">
        <v>43248.155666239341</v>
      </c>
    </row>
    <row r="8584" spans="1:10" x14ac:dyDescent="0.3">
      <c r="A8584" s="29">
        <v>8580</v>
      </c>
      <c r="B8584">
        <v>7376</v>
      </c>
      <c r="C8584" s="24">
        <v>42434</v>
      </c>
      <c r="D8584" s="24">
        <v>42799</v>
      </c>
      <c r="E8584">
        <v>4375</v>
      </c>
      <c r="F8584" s="31">
        <v>4577.5246067275712</v>
      </c>
      <c r="G8584" s="24">
        <v>42574</v>
      </c>
      <c r="H8584" s="33">
        <v>1</v>
      </c>
      <c r="I8584">
        <v>0.98884995907581841</v>
      </c>
      <c r="J8584" s="40">
        <v>42619.454425042881</v>
      </c>
    </row>
    <row r="8585" spans="1:10" x14ac:dyDescent="0.3">
      <c r="A8585" s="29">
        <v>8581</v>
      </c>
      <c r="B8585">
        <v>7377</v>
      </c>
      <c r="C8585" s="24">
        <v>42495</v>
      </c>
      <c r="D8585" s="24">
        <v>43590</v>
      </c>
      <c r="E8585">
        <v>6250</v>
      </c>
      <c r="F8585" s="31">
        <v>5354.3720037677549</v>
      </c>
      <c r="G8585" s="24">
        <v>42818</v>
      </c>
      <c r="H8585" s="33">
        <v>2</v>
      </c>
      <c r="I8585">
        <v>0.89574241276323197</v>
      </c>
      <c r="J8585" s="40">
        <v>43176.636266993431</v>
      </c>
    </row>
    <row r="8586" spans="1:10" x14ac:dyDescent="0.3">
      <c r="A8586" s="29">
        <v>8582</v>
      </c>
      <c r="B8586">
        <v>7379</v>
      </c>
      <c r="C8586" s="24">
        <v>42571</v>
      </c>
      <c r="D8586" s="24">
        <v>43666</v>
      </c>
      <c r="E8586">
        <v>6250</v>
      </c>
      <c r="F8586" s="31">
        <v>4701.1991253980077</v>
      </c>
      <c r="G8586" s="24">
        <v>43617</v>
      </c>
      <c r="H8586" s="33">
        <v>1</v>
      </c>
      <c r="I8586">
        <v>0.98884995907581841</v>
      </c>
      <c r="J8586" s="40">
        <v>44111.511212375299</v>
      </c>
    </row>
    <row r="8587" spans="1:10" x14ac:dyDescent="0.3">
      <c r="A8587" s="29">
        <v>8583</v>
      </c>
      <c r="B8587">
        <v>7381</v>
      </c>
      <c r="C8587" s="24">
        <v>42681</v>
      </c>
      <c r="D8587" s="24">
        <v>43776</v>
      </c>
      <c r="E8587">
        <v>5625</v>
      </c>
      <c r="F8587" s="31">
        <v>551.37994438808607</v>
      </c>
      <c r="G8587" s="24">
        <v>43137</v>
      </c>
      <c r="H8587" s="33">
        <v>1</v>
      </c>
      <c r="I8587">
        <v>0.98884995907581841</v>
      </c>
      <c r="J8587" s="40">
        <v>43352.614444432947</v>
      </c>
    </row>
    <row r="8588" spans="1:10" x14ac:dyDescent="0.3">
      <c r="A8588" s="29">
        <v>8584</v>
      </c>
      <c r="B8588">
        <v>7382</v>
      </c>
      <c r="C8588" s="24">
        <v>42646</v>
      </c>
      <c r="D8588" s="24">
        <v>43741</v>
      </c>
      <c r="E8588">
        <v>5625</v>
      </c>
      <c r="F8588" s="31">
        <v>1593.4604396441973</v>
      </c>
      <c r="G8588" s="24">
        <v>43423</v>
      </c>
      <c r="H8588" s="33">
        <v>1</v>
      </c>
      <c r="I8588">
        <v>0.98884995907581841</v>
      </c>
      <c r="J8588" s="40">
        <v>44533.848157176202</v>
      </c>
    </row>
    <row r="8589" spans="1:10" x14ac:dyDescent="0.3">
      <c r="A8589" s="29">
        <v>8585</v>
      </c>
      <c r="B8589">
        <v>7382</v>
      </c>
      <c r="C8589" s="24">
        <v>42646</v>
      </c>
      <c r="D8589" s="24">
        <v>43741</v>
      </c>
      <c r="E8589">
        <v>5625</v>
      </c>
      <c r="F8589" s="31">
        <v>18420.857093256982</v>
      </c>
      <c r="G8589" s="24">
        <v>42676</v>
      </c>
      <c r="H8589" s="33">
        <v>3</v>
      </c>
      <c r="I8589">
        <v>0.80482337140270255</v>
      </c>
      <c r="J8589" s="40">
        <v>42775.01246816304</v>
      </c>
    </row>
    <row r="8590" spans="1:10" x14ac:dyDescent="0.3">
      <c r="A8590" s="29">
        <v>8586</v>
      </c>
      <c r="B8590">
        <v>7382</v>
      </c>
      <c r="C8590" s="24">
        <v>42646</v>
      </c>
      <c r="D8590" s="24">
        <v>43741</v>
      </c>
      <c r="E8590">
        <v>5625</v>
      </c>
      <c r="F8590" s="31">
        <v>2160.9450653535068</v>
      </c>
      <c r="G8590" s="24">
        <v>43077</v>
      </c>
      <c r="H8590" s="33">
        <v>1</v>
      </c>
      <c r="I8590">
        <v>0.98884995907581841</v>
      </c>
      <c r="J8590" s="40">
        <v>43187.46686340664</v>
      </c>
    </row>
    <row r="8591" spans="1:10" x14ac:dyDescent="0.3">
      <c r="A8591" s="29">
        <v>8587</v>
      </c>
      <c r="B8591">
        <v>7382</v>
      </c>
      <c r="C8591" s="24">
        <v>42646</v>
      </c>
      <c r="D8591" s="24">
        <v>43741</v>
      </c>
      <c r="E8591">
        <v>5625</v>
      </c>
      <c r="F8591" s="31">
        <v>763.10188352530884</v>
      </c>
      <c r="G8591" s="24">
        <v>43598</v>
      </c>
      <c r="H8591" s="33">
        <v>1</v>
      </c>
      <c r="I8591">
        <v>0.98884995907581841</v>
      </c>
      <c r="J8591" s="40">
        <v>43911.348568291141</v>
      </c>
    </row>
    <row r="8592" spans="1:10" x14ac:dyDescent="0.3">
      <c r="A8592" s="29">
        <v>8588</v>
      </c>
      <c r="B8592">
        <v>7383</v>
      </c>
      <c r="C8592" s="24">
        <v>42451</v>
      </c>
      <c r="D8592" s="24">
        <v>43546</v>
      </c>
      <c r="E8592">
        <v>6250</v>
      </c>
      <c r="F8592" s="31">
        <v>717.95368560238671</v>
      </c>
      <c r="G8592" s="24">
        <v>42881</v>
      </c>
      <c r="H8592" s="33">
        <v>1</v>
      </c>
      <c r="I8592">
        <v>0.98884995907581841</v>
      </c>
      <c r="J8592" s="40">
        <v>44655.984596540089</v>
      </c>
    </row>
    <row r="8593" spans="1:10" x14ac:dyDescent="0.3">
      <c r="A8593" s="29">
        <v>8589</v>
      </c>
      <c r="B8593">
        <v>7385</v>
      </c>
      <c r="C8593" s="24">
        <v>42404</v>
      </c>
      <c r="D8593" s="24">
        <v>43135</v>
      </c>
      <c r="E8593">
        <v>6250</v>
      </c>
      <c r="F8593" s="31">
        <v>1361.121003501167</v>
      </c>
      <c r="G8593" s="24">
        <v>42893</v>
      </c>
      <c r="H8593" s="33">
        <v>1</v>
      </c>
      <c r="I8593">
        <v>0.98884995907581841</v>
      </c>
      <c r="J8593" s="40">
        <v>43365.207509973312</v>
      </c>
    </row>
    <row r="8594" spans="1:10" x14ac:dyDescent="0.3">
      <c r="A8594" s="29">
        <v>8590</v>
      </c>
      <c r="B8594">
        <v>7386</v>
      </c>
      <c r="C8594" s="24">
        <v>42406</v>
      </c>
      <c r="D8594" s="24">
        <v>42772</v>
      </c>
      <c r="E8594">
        <v>6250</v>
      </c>
      <c r="F8594" s="31">
        <v>11889.094623707366</v>
      </c>
      <c r="G8594" s="24">
        <v>42694</v>
      </c>
      <c r="H8594" s="33">
        <v>3</v>
      </c>
      <c r="I8594">
        <v>0.80482337140270255</v>
      </c>
      <c r="J8594" s="40">
        <v>42767.665625917216</v>
      </c>
    </row>
    <row r="8595" spans="1:10" x14ac:dyDescent="0.3">
      <c r="A8595" s="29">
        <v>8591</v>
      </c>
      <c r="B8595">
        <v>7387</v>
      </c>
      <c r="C8595" s="24">
        <v>42645</v>
      </c>
      <c r="D8595" s="24">
        <v>43740</v>
      </c>
      <c r="E8595">
        <v>6250</v>
      </c>
      <c r="F8595" s="31">
        <v>1856.672562548511</v>
      </c>
      <c r="G8595" s="24">
        <v>43139</v>
      </c>
      <c r="H8595" s="33">
        <v>1</v>
      </c>
      <c r="I8595">
        <v>0.98884995907581841</v>
      </c>
      <c r="J8595" s="40">
        <v>43350.197672277427</v>
      </c>
    </row>
    <row r="8596" spans="1:10" x14ac:dyDescent="0.3">
      <c r="A8596" s="29">
        <v>8592</v>
      </c>
      <c r="B8596">
        <v>7388</v>
      </c>
      <c r="C8596" s="24">
        <v>42616</v>
      </c>
      <c r="D8596" s="24">
        <v>43711</v>
      </c>
      <c r="E8596">
        <v>3750</v>
      </c>
      <c r="F8596" s="31">
        <v>508.54487494438843</v>
      </c>
      <c r="G8596" s="24">
        <v>43394</v>
      </c>
      <c r="H8596" s="33">
        <v>1</v>
      </c>
      <c r="I8596">
        <v>0.98884995907581841</v>
      </c>
      <c r="J8596" s="40">
        <v>43566.773614354672</v>
      </c>
    </row>
    <row r="8597" spans="1:10" x14ac:dyDescent="0.3">
      <c r="A8597" s="29">
        <v>8593</v>
      </c>
      <c r="B8597">
        <v>7390</v>
      </c>
      <c r="C8597" s="24">
        <v>42698</v>
      </c>
      <c r="D8597" s="24">
        <v>43428</v>
      </c>
      <c r="E8597">
        <v>5000</v>
      </c>
      <c r="F8597" s="31">
        <v>1915.7314289821811</v>
      </c>
      <c r="G8597" s="24">
        <v>42747</v>
      </c>
      <c r="H8597" s="33">
        <v>1</v>
      </c>
      <c r="I8597">
        <v>0.98884995907581841</v>
      </c>
      <c r="J8597" s="40">
        <v>43098.724948626303</v>
      </c>
    </row>
    <row r="8598" spans="1:10" x14ac:dyDescent="0.3">
      <c r="A8598" s="29">
        <v>8594</v>
      </c>
      <c r="B8598">
        <v>7391</v>
      </c>
      <c r="C8598" s="24">
        <v>42383</v>
      </c>
      <c r="D8598" s="24">
        <v>43479</v>
      </c>
      <c r="E8598">
        <v>6250</v>
      </c>
      <c r="F8598" s="31">
        <v>3927.903989002682</v>
      </c>
      <c r="G8598" s="24">
        <v>43066</v>
      </c>
      <c r="H8598" s="33">
        <v>1</v>
      </c>
      <c r="I8598">
        <v>0.98884995907581841</v>
      </c>
      <c r="J8598" s="40">
        <v>45382.622395343038</v>
      </c>
    </row>
    <row r="8599" spans="1:10" x14ac:dyDescent="0.3">
      <c r="A8599" s="29">
        <v>8595</v>
      </c>
      <c r="B8599">
        <v>7391</v>
      </c>
      <c r="C8599" s="24">
        <v>42383</v>
      </c>
      <c r="D8599" s="24">
        <v>43479</v>
      </c>
      <c r="E8599">
        <v>6250</v>
      </c>
      <c r="F8599" s="31">
        <v>12877.341348936889</v>
      </c>
      <c r="G8599" s="24">
        <v>43441</v>
      </c>
      <c r="H8599" s="33">
        <v>3</v>
      </c>
      <c r="I8599">
        <v>0.80482337140270255</v>
      </c>
      <c r="J8599" s="40">
        <v>43563.409460421644</v>
      </c>
    </row>
    <row r="8600" spans="1:10" x14ac:dyDescent="0.3">
      <c r="A8600" s="29">
        <v>8596</v>
      </c>
      <c r="B8600">
        <v>7394</v>
      </c>
      <c r="C8600" s="24">
        <v>42490</v>
      </c>
      <c r="D8600" s="24">
        <v>43585</v>
      </c>
      <c r="E8600">
        <v>3750</v>
      </c>
      <c r="F8600" s="31">
        <v>1321.9262103199117</v>
      </c>
      <c r="G8600" s="24">
        <v>43293</v>
      </c>
      <c r="H8600" s="33">
        <v>1</v>
      </c>
      <c r="I8600">
        <v>0.98884995907581841</v>
      </c>
      <c r="J8600" s="40">
        <v>43431.25659937282</v>
      </c>
    </row>
    <row r="8601" spans="1:10" x14ac:dyDescent="0.3">
      <c r="A8601" s="29">
        <v>8597</v>
      </c>
      <c r="B8601">
        <v>7395</v>
      </c>
      <c r="C8601" s="24">
        <v>42459</v>
      </c>
      <c r="D8601" s="24">
        <v>43189</v>
      </c>
      <c r="E8601">
        <v>5625</v>
      </c>
      <c r="F8601" s="31">
        <v>11399.460793911119</v>
      </c>
      <c r="G8601" s="24">
        <v>42656</v>
      </c>
      <c r="H8601" s="33">
        <v>3</v>
      </c>
      <c r="I8601">
        <v>0.80482337140270255</v>
      </c>
      <c r="J8601" s="40">
        <v>42679.939424733406</v>
      </c>
    </row>
    <row r="8602" spans="1:10" x14ac:dyDescent="0.3">
      <c r="A8602" s="29">
        <v>8598</v>
      </c>
      <c r="B8602">
        <v>7396</v>
      </c>
      <c r="C8602" s="24">
        <v>42601</v>
      </c>
      <c r="D8602" s="24">
        <v>43696</v>
      </c>
      <c r="E8602">
        <v>3750</v>
      </c>
      <c r="F8602" s="31">
        <v>112.06896871543775</v>
      </c>
      <c r="G8602" s="24">
        <v>42984</v>
      </c>
      <c r="H8602" s="33">
        <v>1</v>
      </c>
      <c r="I8602">
        <v>0.98884995907581841</v>
      </c>
      <c r="J8602" s="40">
        <v>43628.479831860539</v>
      </c>
    </row>
    <row r="8603" spans="1:10" x14ac:dyDescent="0.3">
      <c r="A8603" s="29">
        <v>8599</v>
      </c>
      <c r="B8603">
        <v>7396</v>
      </c>
      <c r="C8603" s="24">
        <v>42601</v>
      </c>
      <c r="D8603" s="24">
        <v>43696</v>
      </c>
      <c r="E8603">
        <v>3750</v>
      </c>
      <c r="F8603" s="31">
        <v>1137.3781029592508</v>
      </c>
      <c r="G8603" s="24">
        <v>42771</v>
      </c>
      <c r="H8603" s="33">
        <v>1</v>
      </c>
      <c r="I8603">
        <v>0.98884995907581841</v>
      </c>
      <c r="J8603" s="40">
        <v>43019.093886928487</v>
      </c>
    </row>
    <row r="8604" spans="1:10" x14ac:dyDescent="0.3">
      <c r="A8604" s="29">
        <v>8600</v>
      </c>
      <c r="B8604">
        <v>7397</v>
      </c>
      <c r="C8604" s="24">
        <v>42441</v>
      </c>
      <c r="D8604" s="24">
        <v>43536</v>
      </c>
      <c r="E8604">
        <v>5000</v>
      </c>
      <c r="F8604" s="31">
        <v>387.45662524475381</v>
      </c>
      <c r="G8604" s="24">
        <v>43261</v>
      </c>
      <c r="H8604" s="33">
        <v>1</v>
      </c>
      <c r="I8604">
        <v>0.98884995907581841</v>
      </c>
      <c r="J8604" s="40">
        <v>43453.191889448448</v>
      </c>
    </row>
    <row r="8605" spans="1:10" x14ac:dyDescent="0.3">
      <c r="A8605" s="29">
        <v>8601</v>
      </c>
      <c r="B8605">
        <v>7397</v>
      </c>
      <c r="C8605" s="24">
        <v>42441</v>
      </c>
      <c r="D8605" s="24">
        <v>43536</v>
      </c>
      <c r="E8605">
        <v>5000</v>
      </c>
      <c r="F8605" s="31">
        <v>1988.816261051335</v>
      </c>
      <c r="G8605" s="24">
        <v>43423</v>
      </c>
      <c r="H8605" s="33">
        <v>1</v>
      </c>
      <c r="I8605">
        <v>0.98884995907581841</v>
      </c>
      <c r="J8605" s="40">
        <v>43869.475670906191</v>
      </c>
    </row>
    <row r="8606" spans="1:10" x14ac:dyDescent="0.3">
      <c r="A8606" s="29">
        <v>8602</v>
      </c>
      <c r="B8606">
        <v>7397</v>
      </c>
      <c r="C8606" s="24">
        <v>42441</v>
      </c>
      <c r="D8606" s="24">
        <v>43536</v>
      </c>
      <c r="E8606">
        <v>5000</v>
      </c>
      <c r="F8606" s="31">
        <v>5924.0917358597753</v>
      </c>
      <c r="G8606" s="24">
        <v>42567</v>
      </c>
      <c r="H8606" s="33">
        <v>2</v>
      </c>
      <c r="I8606">
        <v>0.89574241276323197</v>
      </c>
      <c r="J8606" s="40">
        <v>42865.801952590242</v>
      </c>
    </row>
    <row r="8607" spans="1:10" x14ac:dyDescent="0.3">
      <c r="A8607" s="29">
        <v>8603</v>
      </c>
      <c r="B8607">
        <v>7399</v>
      </c>
      <c r="C8607" s="24">
        <v>42522</v>
      </c>
      <c r="D8607" s="24">
        <v>43617</v>
      </c>
      <c r="E8607">
        <v>3750</v>
      </c>
      <c r="F8607" s="31">
        <v>3876.6639735832532</v>
      </c>
      <c r="G8607" s="24">
        <v>43564</v>
      </c>
      <c r="H8607" s="33">
        <v>1</v>
      </c>
      <c r="I8607">
        <v>0.98884995907581841</v>
      </c>
      <c r="J8607" s="40">
        <v>43930.671992866992</v>
      </c>
    </row>
    <row r="8608" spans="1:10" x14ac:dyDescent="0.3">
      <c r="A8608" s="29">
        <v>8604</v>
      </c>
      <c r="B8608">
        <v>7399</v>
      </c>
      <c r="C8608" s="24">
        <v>42522</v>
      </c>
      <c r="D8608" s="24">
        <v>43617</v>
      </c>
      <c r="E8608">
        <v>3750</v>
      </c>
      <c r="F8608" s="31">
        <v>11911.961647715263</v>
      </c>
      <c r="G8608" s="24">
        <v>43282</v>
      </c>
      <c r="H8608" s="33">
        <v>3</v>
      </c>
      <c r="I8608">
        <v>0.80482337140270255</v>
      </c>
      <c r="J8608" s="40">
        <v>43321.433582970996</v>
      </c>
    </row>
    <row r="8609" spans="1:10" x14ac:dyDescent="0.3">
      <c r="A8609" s="29">
        <v>8605</v>
      </c>
      <c r="B8609">
        <v>7401</v>
      </c>
      <c r="C8609" s="24">
        <v>42668</v>
      </c>
      <c r="D8609" s="24">
        <v>43398</v>
      </c>
      <c r="E8609">
        <v>3750</v>
      </c>
      <c r="F8609" s="31">
        <v>3468.1484016778672</v>
      </c>
      <c r="G8609" s="24">
        <v>42824</v>
      </c>
      <c r="H8609" s="33">
        <v>1</v>
      </c>
      <c r="I8609">
        <v>0.98884995907581841</v>
      </c>
      <c r="J8609" s="40">
        <v>42890.874032418607</v>
      </c>
    </row>
    <row r="8610" spans="1:10" x14ac:dyDescent="0.3">
      <c r="A8610" s="29">
        <v>8606</v>
      </c>
      <c r="B8610">
        <v>7402</v>
      </c>
      <c r="C8610" s="24">
        <v>42582</v>
      </c>
      <c r="D8610" s="24">
        <v>43677</v>
      </c>
      <c r="E8610">
        <v>5000</v>
      </c>
      <c r="F8610" s="31">
        <v>7693.5889623990306</v>
      </c>
      <c r="G8610" s="24">
        <v>43259</v>
      </c>
      <c r="H8610" s="33">
        <v>2</v>
      </c>
      <c r="I8610">
        <v>0.89574241276323197</v>
      </c>
      <c r="J8610" s="40">
        <v>43856.036815152016</v>
      </c>
    </row>
    <row r="8611" spans="1:10" x14ac:dyDescent="0.3">
      <c r="A8611" s="29">
        <v>8607</v>
      </c>
      <c r="B8611">
        <v>7403</v>
      </c>
      <c r="C8611" s="24">
        <v>42383</v>
      </c>
      <c r="D8611" s="24">
        <v>43479</v>
      </c>
      <c r="E8611">
        <v>3750</v>
      </c>
      <c r="F8611" s="31">
        <v>988.0449688372787</v>
      </c>
      <c r="G8611" s="24">
        <v>42682</v>
      </c>
      <c r="H8611" s="33">
        <v>1</v>
      </c>
      <c r="I8611">
        <v>0.98884995907581841</v>
      </c>
      <c r="J8611" s="40">
        <v>43212.275631213517</v>
      </c>
    </row>
    <row r="8612" spans="1:10" x14ac:dyDescent="0.3">
      <c r="A8612" s="29">
        <v>8608</v>
      </c>
      <c r="B8612">
        <v>7403</v>
      </c>
      <c r="C8612" s="24">
        <v>42383</v>
      </c>
      <c r="D8612" s="24">
        <v>43479</v>
      </c>
      <c r="E8612">
        <v>3750</v>
      </c>
      <c r="F8612" s="31">
        <v>5220.969759635841</v>
      </c>
      <c r="G8612" s="24">
        <v>43142</v>
      </c>
      <c r="H8612" s="33">
        <v>2</v>
      </c>
      <c r="I8612">
        <v>0.89574241276323197</v>
      </c>
      <c r="J8612" s="40">
        <v>43828.736135365507</v>
      </c>
    </row>
    <row r="8613" spans="1:10" x14ac:dyDescent="0.3">
      <c r="A8613" s="29">
        <v>8609</v>
      </c>
      <c r="B8613">
        <v>7404</v>
      </c>
      <c r="C8613" s="24">
        <v>42496</v>
      </c>
      <c r="D8613" s="24">
        <v>43591</v>
      </c>
      <c r="E8613">
        <v>5000</v>
      </c>
      <c r="F8613" s="31">
        <v>5339.1591969489236</v>
      </c>
      <c r="G8613" s="24">
        <v>43419</v>
      </c>
      <c r="H8613" s="33">
        <v>2</v>
      </c>
      <c r="I8613">
        <v>0.89574241276323197</v>
      </c>
      <c r="J8613" s="40">
        <v>43488.108740222364</v>
      </c>
    </row>
    <row r="8614" spans="1:10" x14ac:dyDescent="0.3">
      <c r="A8614" s="29">
        <v>8610</v>
      </c>
      <c r="B8614">
        <v>7405</v>
      </c>
      <c r="C8614" s="24">
        <v>42688</v>
      </c>
      <c r="D8614" s="24">
        <v>43783</v>
      </c>
      <c r="E8614">
        <v>4375</v>
      </c>
      <c r="F8614" s="31">
        <v>11326.129350874573</v>
      </c>
      <c r="G8614" s="24">
        <v>43188</v>
      </c>
      <c r="H8614" s="33">
        <v>3</v>
      </c>
      <c r="I8614">
        <v>0.80482337140270255</v>
      </c>
      <c r="J8614" s="40">
        <v>43840.395913872453</v>
      </c>
    </row>
    <row r="8615" spans="1:10" x14ac:dyDescent="0.3">
      <c r="A8615" s="29">
        <v>8611</v>
      </c>
      <c r="B8615">
        <v>7405</v>
      </c>
      <c r="C8615" s="24">
        <v>42688</v>
      </c>
      <c r="D8615" s="24">
        <v>43783</v>
      </c>
      <c r="E8615">
        <v>4375</v>
      </c>
      <c r="F8615" s="31">
        <v>5600.5089327952328</v>
      </c>
      <c r="G8615" s="24">
        <v>42974</v>
      </c>
      <c r="H8615" s="33">
        <v>2</v>
      </c>
      <c r="I8615">
        <v>0.89574241276323197</v>
      </c>
      <c r="J8615" s="40">
        <v>43355.665946870242</v>
      </c>
    </row>
    <row r="8616" spans="1:10" x14ac:dyDescent="0.3">
      <c r="A8616" s="29">
        <v>8612</v>
      </c>
      <c r="B8616">
        <v>7405</v>
      </c>
      <c r="C8616" s="24">
        <v>42688</v>
      </c>
      <c r="D8616" s="24">
        <v>43783</v>
      </c>
      <c r="E8616">
        <v>4375</v>
      </c>
      <c r="F8616" s="31">
        <v>517.39234568975041</v>
      </c>
      <c r="G8616" s="24">
        <v>43271</v>
      </c>
      <c r="H8616" s="33">
        <v>1</v>
      </c>
      <c r="I8616">
        <v>0.98884995907581841</v>
      </c>
      <c r="J8616" s="40">
        <v>44591.123431100736</v>
      </c>
    </row>
    <row r="8617" spans="1:10" x14ac:dyDescent="0.3">
      <c r="A8617" s="29">
        <v>8613</v>
      </c>
      <c r="B8617">
        <v>7406</v>
      </c>
      <c r="C8617" s="24">
        <v>42727</v>
      </c>
      <c r="D8617" s="24">
        <v>43822</v>
      </c>
      <c r="E8617">
        <v>4375</v>
      </c>
      <c r="F8617" s="31">
        <v>4696.8948597367507</v>
      </c>
      <c r="G8617" s="24">
        <v>43743</v>
      </c>
      <c r="H8617" s="33">
        <v>1</v>
      </c>
      <c r="I8617">
        <v>0.98884995907581841</v>
      </c>
      <c r="J8617" s="40">
        <v>43931.970157643853</v>
      </c>
    </row>
    <row r="8618" spans="1:10" x14ac:dyDescent="0.3">
      <c r="A8618" s="29">
        <v>8614</v>
      </c>
      <c r="B8618">
        <v>7407</v>
      </c>
      <c r="C8618" s="24">
        <v>42668</v>
      </c>
      <c r="D8618" s="24">
        <v>43033</v>
      </c>
      <c r="E8618">
        <v>4375</v>
      </c>
      <c r="F8618" s="31">
        <v>1980.3518607203503</v>
      </c>
      <c r="G8618" s="24">
        <v>42958</v>
      </c>
      <c r="H8618" s="33">
        <v>1</v>
      </c>
      <c r="I8618">
        <v>0.98884995907581841</v>
      </c>
      <c r="J8618" s="40">
        <v>42966.910282072931</v>
      </c>
    </row>
    <row r="8619" spans="1:10" x14ac:dyDescent="0.3">
      <c r="A8619" s="29">
        <v>8615</v>
      </c>
      <c r="B8619">
        <v>7407</v>
      </c>
      <c r="C8619" s="24">
        <v>42668</v>
      </c>
      <c r="D8619" s="24">
        <v>43033</v>
      </c>
      <c r="E8619">
        <v>4375</v>
      </c>
      <c r="F8619" s="31">
        <v>3079.1497847680944</v>
      </c>
      <c r="G8619" s="24">
        <v>42827</v>
      </c>
      <c r="H8619" s="33">
        <v>1</v>
      </c>
      <c r="I8619">
        <v>0.98884995907581841</v>
      </c>
      <c r="J8619" s="40">
        <v>43049.269222319781</v>
      </c>
    </row>
    <row r="8620" spans="1:10" x14ac:dyDescent="0.3">
      <c r="A8620" s="29">
        <v>8616</v>
      </c>
      <c r="B8620">
        <v>7414</v>
      </c>
      <c r="C8620" s="24">
        <v>42715</v>
      </c>
      <c r="D8620" s="24">
        <v>43810</v>
      </c>
      <c r="E8620">
        <v>6250</v>
      </c>
      <c r="F8620" s="31">
        <v>4253.210773713693</v>
      </c>
      <c r="G8620" s="24">
        <v>43110</v>
      </c>
      <c r="H8620" s="33">
        <v>1</v>
      </c>
      <c r="I8620">
        <v>0.98884995907581841</v>
      </c>
      <c r="J8620" s="40">
        <v>43183.437319405741</v>
      </c>
    </row>
    <row r="8621" spans="1:10" x14ac:dyDescent="0.3">
      <c r="A8621" s="29">
        <v>8617</v>
      </c>
      <c r="B8621">
        <v>7416</v>
      </c>
      <c r="C8621" s="24">
        <v>42375</v>
      </c>
      <c r="D8621" s="24">
        <v>42741</v>
      </c>
      <c r="E8621">
        <v>5625</v>
      </c>
      <c r="F8621" s="31">
        <v>4488.8247812097588</v>
      </c>
      <c r="G8621" s="24">
        <v>42707</v>
      </c>
      <c r="H8621" s="33">
        <v>1</v>
      </c>
      <c r="I8621">
        <v>0.98884995907581841</v>
      </c>
      <c r="J8621" s="40">
        <v>42879.226748523623</v>
      </c>
    </row>
    <row r="8622" spans="1:10" x14ac:dyDescent="0.3">
      <c r="A8622" s="29">
        <v>8618</v>
      </c>
      <c r="B8622">
        <v>7417</v>
      </c>
      <c r="C8622" s="24">
        <v>42552</v>
      </c>
      <c r="D8622" s="24">
        <v>43647</v>
      </c>
      <c r="E8622">
        <v>4375</v>
      </c>
      <c r="F8622" s="31">
        <v>13177.485127434229</v>
      </c>
      <c r="G8622" s="24">
        <v>43210</v>
      </c>
      <c r="H8622" s="33">
        <v>3</v>
      </c>
      <c r="I8622">
        <v>0.80482337140270255</v>
      </c>
      <c r="J8622" s="40">
        <v>43571.890023195483</v>
      </c>
    </row>
    <row r="8623" spans="1:10" x14ac:dyDescent="0.3">
      <c r="A8623" s="29">
        <v>8619</v>
      </c>
      <c r="B8623">
        <v>7418</v>
      </c>
      <c r="C8623" s="24">
        <v>42650</v>
      </c>
      <c r="D8623" s="24">
        <v>43745</v>
      </c>
      <c r="E8623">
        <v>4375</v>
      </c>
      <c r="F8623" s="31">
        <v>1948.8687721324416</v>
      </c>
      <c r="G8623" s="24">
        <v>43437</v>
      </c>
      <c r="H8623" s="33">
        <v>1</v>
      </c>
      <c r="I8623">
        <v>0.98884995907581841</v>
      </c>
      <c r="J8623" s="40">
        <v>43936.671354264879</v>
      </c>
    </row>
    <row r="8624" spans="1:10" x14ac:dyDescent="0.3">
      <c r="A8624" s="29">
        <v>8620</v>
      </c>
      <c r="B8624">
        <v>7423</v>
      </c>
      <c r="C8624" s="24">
        <v>42718</v>
      </c>
      <c r="D8624" s="24">
        <v>43083</v>
      </c>
      <c r="E8624">
        <v>6250</v>
      </c>
      <c r="F8624" s="31">
        <v>1718.5077460808529</v>
      </c>
      <c r="G8624" s="24">
        <v>42854</v>
      </c>
      <c r="H8624" s="33">
        <v>1</v>
      </c>
      <c r="I8624">
        <v>0.98884995907581841</v>
      </c>
      <c r="J8624" s="40">
        <v>43666.830259540286</v>
      </c>
    </row>
    <row r="8625" spans="1:10" x14ac:dyDescent="0.3">
      <c r="A8625" s="29">
        <v>8621</v>
      </c>
      <c r="B8625">
        <v>7424</v>
      </c>
      <c r="C8625" s="24">
        <v>42586</v>
      </c>
      <c r="D8625" s="24">
        <v>43316</v>
      </c>
      <c r="E8625">
        <v>4375</v>
      </c>
      <c r="F8625" s="31">
        <v>8330.3762775081286</v>
      </c>
      <c r="G8625" s="24">
        <v>43138</v>
      </c>
      <c r="H8625" s="33">
        <v>2</v>
      </c>
      <c r="I8625">
        <v>0.89574241276323197</v>
      </c>
      <c r="J8625" s="40">
        <v>43456.602786807009</v>
      </c>
    </row>
    <row r="8626" spans="1:10" x14ac:dyDescent="0.3">
      <c r="A8626" s="29">
        <v>8622</v>
      </c>
      <c r="B8626">
        <v>7429</v>
      </c>
      <c r="C8626" s="24">
        <v>42548</v>
      </c>
      <c r="D8626" s="24">
        <v>43643</v>
      </c>
      <c r="E8626">
        <v>5000</v>
      </c>
      <c r="F8626" s="31">
        <v>5321.1418804753075</v>
      </c>
      <c r="G8626" s="24">
        <v>42704</v>
      </c>
      <c r="H8626" s="33">
        <v>2</v>
      </c>
      <c r="I8626">
        <v>0.89574241276323197</v>
      </c>
      <c r="J8626" s="40">
        <v>43431.999801169797</v>
      </c>
    </row>
    <row r="8627" spans="1:10" x14ac:dyDescent="0.3">
      <c r="A8627" s="29">
        <v>8623</v>
      </c>
      <c r="B8627">
        <v>7429</v>
      </c>
      <c r="C8627" s="24">
        <v>42548</v>
      </c>
      <c r="D8627" s="24">
        <v>43643</v>
      </c>
      <c r="E8627">
        <v>5000</v>
      </c>
      <c r="F8627" s="31">
        <v>2762.186618098192</v>
      </c>
      <c r="G8627" s="24">
        <v>42662</v>
      </c>
      <c r="H8627" s="33">
        <v>1</v>
      </c>
      <c r="I8627">
        <v>0.98884995907581841</v>
      </c>
      <c r="J8627" s="40">
        <v>42744.814580356346</v>
      </c>
    </row>
    <row r="8628" spans="1:10" x14ac:dyDescent="0.3">
      <c r="A8628" s="29">
        <v>8624</v>
      </c>
      <c r="B8628">
        <v>7429</v>
      </c>
      <c r="C8628" s="24">
        <v>42548</v>
      </c>
      <c r="D8628" s="24">
        <v>43643</v>
      </c>
      <c r="E8628">
        <v>5000</v>
      </c>
      <c r="F8628" s="31">
        <v>7688.1231088682189</v>
      </c>
      <c r="G8628" s="24">
        <v>43310</v>
      </c>
      <c r="H8628" s="33">
        <v>2</v>
      </c>
      <c r="I8628">
        <v>0.89574241276323197</v>
      </c>
      <c r="J8628" s="40">
        <v>45472.181729717282</v>
      </c>
    </row>
    <row r="8629" spans="1:10" x14ac:dyDescent="0.3">
      <c r="A8629" s="29">
        <v>8625</v>
      </c>
      <c r="B8629">
        <v>7430</v>
      </c>
      <c r="C8629" s="24">
        <v>42694</v>
      </c>
      <c r="D8629" s="24">
        <v>43789</v>
      </c>
      <c r="E8629">
        <v>5000</v>
      </c>
      <c r="F8629" s="31">
        <v>1115.9306672495657</v>
      </c>
      <c r="G8629" s="24">
        <v>43330</v>
      </c>
      <c r="H8629" s="33">
        <v>1</v>
      </c>
      <c r="I8629">
        <v>0.98884995907581841</v>
      </c>
      <c r="J8629" s="40">
        <v>43346.455450527792</v>
      </c>
    </row>
    <row r="8630" spans="1:10" x14ac:dyDescent="0.3">
      <c r="A8630" s="29">
        <v>8626</v>
      </c>
      <c r="B8630">
        <v>7430</v>
      </c>
      <c r="C8630" s="24">
        <v>42694</v>
      </c>
      <c r="D8630" s="24">
        <v>43789</v>
      </c>
      <c r="E8630">
        <v>5000</v>
      </c>
      <c r="F8630" s="31">
        <v>3527.3087208789511</v>
      </c>
      <c r="G8630" s="24">
        <v>43098</v>
      </c>
      <c r="H8630" s="33">
        <v>1</v>
      </c>
      <c r="I8630">
        <v>0.98884995907581841</v>
      </c>
      <c r="J8630" s="40">
        <v>43137.14042084846</v>
      </c>
    </row>
    <row r="8631" spans="1:10" x14ac:dyDescent="0.3">
      <c r="A8631" s="29">
        <v>8627</v>
      </c>
      <c r="B8631">
        <v>7432</v>
      </c>
      <c r="C8631" s="24">
        <v>42716</v>
      </c>
      <c r="D8631" s="24">
        <v>43446</v>
      </c>
      <c r="E8631">
        <v>3750</v>
      </c>
      <c r="F8631" s="31">
        <v>1815.6935185956913</v>
      </c>
      <c r="G8631" s="24">
        <v>43028</v>
      </c>
      <c r="H8631" s="33">
        <v>1</v>
      </c>
      <c r="I8631">
        <v>0.98884995907581841</v>
      </c>
      <c r="J8631" s="40">
        <v>43102.513646815722</v>
      </c>
    </row>
    <row r="8632" spans="1:10" x14ac:dyDescent="0.3">
      <c r="A8632" s="29">
        <v>8628</v>
      </c>
      <c r="B8632">
        <v>7433</v>
      </c>
      <c r="C8632" s="24">
        <v>42694</v>
      </c>
      <c r="D8632" s="24">
        <v>43789</v>
      </c>
      <c r="E8632">
        <v>5000</v>
      </c>
      <c r="F8632" s="31">
        <v>488.29519096213954</v>
      </c>
      <c r="G8632" s="24">
        <v>42998</v>
      </c>
      <c r="H8632" s="33">
        <v>1</v>
      </c>
      <c r="I8632">
        <v>0.98884995907581841</v>
      </c>
      <c r="J8632" s="40">
        <v>43314.325368490223</v>
      </c>
    </row>
    <row r="8633" spans="1:10" x14ac:dyDescent="0.3">
      <c r="A8633" s="29">
        <v>8629</v>
      </c>
      <c r="B8633">
        <v>7433</v>
      </c>
      <c r="C8633" s="24">
        <v>42694</v>
      </c>
      <c r="D8633" s="24">
        <v>43789</v>
      </c>
      <c r="E8633">
        <v>5000</v>
      </c>
      <c r="F8633" s="31">
        <v>666.18465629834213</v>
      </c>
      <c r="G8633" s="24">
        <v>43161</v>
      </c>
      <c r="H8633" s="33">
        <v>1</v>
      </c>
      <c r="I8633">
        <v>0.98884995907581841</v>
      </c>
      <c r="J8633" s="40">
        <v>44106.233584187255</v>
      </c>
    </row>
    <row r="8634" spans="1:10" x14ac:dyDescent="0.3">
      <c r="A8634" s="29">
        <v>8630</v>
      </c>
      <c r="B8634">
        <v>7434</v>
      </c>
      <c r="C8634" s="24">
        <v>42370</v>
      </c>
      <c r="D8634" s="24">
        <v>43101</v>
      </c>
      <c r="E8634">
        <v>3750</v>
      </c>
      <c r="F8634" s="31">
        <v>8580.7629345216756</v>
      </c>
      <c r="G8634" s="24">
        <v>42514</v>
      </c>
      <c r="H8634" s="33">
        <v>2</v>
      </c>
      <c r="I8634">
        <v>0.89574241276323197</v>
      </c>
      <c r="J8634" s="40">
        <v>42928.823526388442</v>
      </c>
    </row>
    <row r="8635" spans="1:10" x14ac:dyDescent="0.3">
      <c r="A8635" s="29">
        <v>8631</v>
      </c>
      <c r="B8635">
        <v>7436</v>
      </c>
      <c r="C8635" s="24">
        <v>42496</v>
      </c>
      <c r="D8635" s="24">
        <v>43226</v>
      </c>
      <c r="E8635">
        <v>6250</v>
      </c>
      <c r="F8635" s="31">
        <v>1491.616608720298</v>
      </c>
      <c r="G8635" s="24">
        <v>43168</v>
      </c>
      <c r="H8635" s="33">
        <v>1</v>
      </c>
      <c r="I8635">
        <v>0.98884995907581841</v>
      </c>
      <c r="J8635" s="40">
        <v>43519.270804949359</v>
      </c>
    </row>
    <row r="8636" spans="1:10" x14ac:dyDescent="0.3">
      <c r="A8636" s="29">
        <v>8632</v>
      </c>
      <c r="B8636">
        <v>7436</v>
      </c>
      <c r="C8636" s="24">
        <v>42496</v>
      </c>
      <c r="D8636" s="24">
        <v>43226</v>
      </c>
      <c r="E8636">
        <v>6250</v>
      </c>
      <c r="F8636" s="31">
        <v>13766.416740265067</v>
      </c>
      <c r="G8636" s="24">
        <v>43095</v>
      </c>
      <c r="H8636" s="33">
        <v>3</v>
      </c>
      <c r="I8636">
        <v>0.80482337140270255</v>
      </c>
      <c r="J8636" s="40">
        <v>43177.29071036815</v>
      </c>
    </row>
    <row r="8637" spans="1:10" x14ac:dyDescent="0.3">
      <c r="A8637" s="29">
        <v>8633</v>
      </c>
      <c r="B8637">
        <v>7437</v>
      </c>
      <c r="C8637" s="24">
        <v>42465</v>
      </c>
      <c r="D8637" s="24">
        <v>42830</v>
      </c>
      <c r="E8637">
        <v>5000</v>
      </c>
      <c r="F8637" s="31">
        <v>14117.341214405102</v>
      </c>
      <c r="G8637" s="24">
        <v>42799</v>
      </c>
      <c r="H8637" s="33">
        <v>3</v>
      </c>
      <c r="I8637">
        <v>0.80482337140270255</v>
      </c>
      <c r="J8637" s="40">
        <v>43135.043263526844</v>
      </c>
    </row>
    <row r="8638" spans="1:10" x14ac:dyDescent="0.3">
      <c r="A8638" s="29">
        <v>8634</v>
      </c>
      <c r="B8638">
        <v>7437</v>
      </c>
      <c r="C8638" s="24">
        <v>42465</v>
      </c>
      <c r="D8638" s="24">
        <v>42830</v>
      </c>
      <c r="E8638">
        <v>5000</v>
      </c>
      <c r="F8638" s="31">
        <v>4270.379841013274</v>
      </c>
      <c r="G8638" s="24">
        <v>42699</v>
      </c>
      <c r="H8638" s="33">
        <v>1</v>
      </c>
      <c r="I8638">
        <v>0.98884995907581841</v>
      </c>
      <c r="J8638" s="40">
        <v>43217.356968114836</v>
      </c>
    </row>
    <row r="8639" spans="1:10" x14ac:dyDescent="0.3">
      <c r="A8639" s="29">
        <v>8635</v>
      </c>
      <c r="B8639">
        <v>7440</v>
      </c>
      <c r="C8639" s="24">
        <v>42398</v>
      </c>
      <c r="D8639" s="24">
        <v>42764</v>
      </c>
      <c r="E8639">
        <v>5625</v>
      </c>
      <c r="F8639" s="31">
        <v>15061.760192960772</v>
      </c>
      <c r="G8639" s="24">
        <v>42473</v>
      </c>
      <c r="H8639" s="33">
        <v>3</v>
      </c>
      <c r="I8639">
        <v>0.80482337140270255</v>
      </c>
      <c r="J8639" s="40">
        <v>42513.085455167806</v>
      </c>
    </row>
    <row r="8640" spans="1:10" x14ac:dyDescent="0.3">
      <c r="A8640" s="29">
        <v>8636</v>
      </c>
      <c r="B8640">
        <v>7440</v>
      </c>
      <c r="C8640" s="24">
        <v>42398</v>
      </c>
      <c r="D8640" s="24">
        <v>42764</v>
      </c>
      <c r="E8640">
        <v>5625</v>
      </c>
      <c r="F8640" s="31">
        <v>508.3264413442804</v>
      </c>
      <c r="G8640" s="24">
        <v>42530</v>
      </c>
      <c r="H8640" s="33">
        <v>1</v>
      </c>
      <c r="I8640">
        <v>0.98884995907581841</v>
      </c>
      <c r="J8640" s="40">
        <v>43378.472745822946</v>
      </c>
    </row>
    <row r="8641" spans="1:10" x14ac:dyDescent="0.3">
      <c r="A8641" s="29">
        <v>8637</v>
      </c>
      <c r="B8641">
        <v>7441</v>
      </c>
      <c r="C8641" s="24">
        <v>42606</v>
      </c>
      <c r="D8641" s="24">
        <v>43701</v>
      </c>
      <c r="E8641">
        <v>5000</v>
      </c>
      <c r="F8641" s="31">
        <v>5358.5895509633638</v>
      </c>
      <c r="G8641" s="24">
        <v>43427</v>
      </c>
      <c r="H8641" s="33">
        <v>2</v>
      </c>
      <c r="I8641">
        <v>0.89574241276323197</v>
      </c>
      <c r="J8641" s="40">
        <v>43475.96025801271</v>
      </c>
    </row>
    <row r="8642" spans="1:10" x14ac:dyDescent="0.3">
      <c r="A8642" s="29">
        <v>8638</v>
      </c>
      <c r="B8642">
        <v>7441</v>
      </c>
      <c r="C8642" s="24">
        <v>42606</v>
      </c>
      <c r="D8642" s="24">
        <v>43701</v>
      </c>
      <c r="E8642">
        <v>5000</v>
      </c>
      <c r="F8642" s="31">
        <v>4888.0586046923454</v>
      </c>
      <c r="G8642" s="24">
        <v>43422</v>
      </c>
      <c r="H8642" s="33">
        <v>1</v>
      </c>
      <c r="I8642">
        <v>0.98884995907581841</v>
      </c>
      <c r="J8642" s="40">
        <v>43550.449517854599</v>
      </c>
    </row>
    <row r="8643" spans="1:10" x14ac:dyDescent="0.3">
      <c r="A8643" s="29">
        <v>8639</v>
      </c>
      <c r="B8643">
        <v>7442</v>
      </c>
      <c r="C8643" s="24">
        <v>42615</v>
      </c>
      <c r="D8643" s="24">
        <v>43710</v>
      </c>
      <c r="E8643">
        <v>5000</v>
      </c>
      <c r="F8643" s="31">
        <v>3170.1469096335159</v>
      </c>
      <c r="G8643" s="24">
        <v>42689</v>
      </c>
      <c r="H8643" s="33">
        <v>1</v>
      </c>
      <c r="I8643">
        <v>0.98884995907581841</v>
      </c>
      <c r="J8643" s="40">
        <v>42802.696682019967</v>
      </c>
    </row>
    <row r="8644" spans="1:10" x14ac:dyDescent="0.3">
      <c r="A8644" s="29">
        <v>8640</v>
      </c>
      <c r="B8644">
        <v>7442</v>
      </c>
      <c r="C8644" s="24">
        <v>42615</v>
      </c>
      <c r="D8644" s="24">
        <v>43710</v>
      </c>
      <c r="E8644">
        <v>5000</v>
      </c>
      <c r="F8644" s="31">
        <v>2260.8144579586647</v>
      </c>
      <c r="G8644" s="24">
        <v>43272</v>
      </c>
      <c r="H8644" s="33">
        <v>1</v>
      </c>
      <c r="I8644">
        <v>0.98884995907581841</v>
      </c>
      <c r="J8644" s="40">
        <v>43347.071764740431</v>
      </c>
    </row>
    <row r="8645" spans="1:10" x14ac:dyDescent="0.3">
      <c r="A8645" s="29">
        <v>8641</v>
      </c>
      <c r="B8645">
        <v>7442</v>
      </c>
      <c r="C8645" s="24">
        <v>42615</v>
      </c>
      <c r="D8645" s="24">
        <v>43710</v>
      </c>
      <c r="E8645">
        <v>5000</v>
      </c>
      <c r="F8645" s="31">
        <v>3356.9731631561717</v>
      </c>
      <c r="G8645" s="24">
        <v>43166</v>
      </c>
      <c r="H8645" s="33">
        <v>1</v>
      </c>
      <c r="I8645">
        <v>0.98884995907581841</v>
      </c>
      <c r="J8645" s="40">
        <v>43328.385545815661</v>
      </c>
    </row>
    <row r="8646" spans="1:10" x14ac:dyDescent="0.3">
      <c r="A8646" s="29">
        <v>8642</v>
      </c>
      <c r="B8646">
        <v>7445</v>
      </c>
      <c r="C8646" s="24">
        <v>42474</v>
      </c>
      <c r="D8646" s="24">
        <v>43569</v>
      </c>
      <c r="E8646">
        <v>5000</v>
      </c>
      <c r="F8646" s="31">
        <v>8077.1337311120924</v>
      </c>
      <c r="G8646" s="24">
        <v>43305</v>
      </c>
      <c r="H8646" s="33">
        <v>2</v>
      </c>
      <c r="I8646">
        <v>0.89574241276323197</v>
      </c>
      <c r="J8646" s="40">
        <v>43441.331103811463</v>
      </c>
    </row>
    <row r="8647" spans="1:10" x14ac:dyDescent="0.3">
      <c r="A8647" s="29">
        <v>8643</v>
      </c>
      <c r="B8647">
        <v>7446</v>
      </c>
      <c r="C8647" s="24">
        <v>42446</v>
      </c>
      <c r="D8647" s="24">
        <v>43541</v>
      </c>
      <c r="E8647">
        <v>6250</v>
      </c>
      <c r="F8647" s="31">
        <v>6643.5747965227183</v>
      </c>
      <c r="G8647" s="24">
        <v>42997</v>
      </c>
      <c r="H8647" s="33">
        <v>2</v>
      </c>
      <c r="I8647">
        <v>0.89574241276323197</v>
      </c>
      <c r="J8647" s="40">
        <v>43013.653116940026</v>
      </c>
    </row>
    <row r="8648" spans="1:10" x14ac:dyDescent="0.3">
      <c r="A8648" s="29">
        <v>8644</v>
      </c>
      <c r="B8648">
        <v>7446</v>
      </c>
      <c r="C8648" s="24">
        <v>42446</v>
      </c>
      <c r="D8648" s="24">
        <v>43541</v>
      </c>
      <c r="E8648">
        <v>6250</v>
      </c>
      <c r="F8648" s="31">
        <v>5365.4788669640502</v>
      </c>
      <c r="G8648" s="24">
        <v>43188</v>
      </c>
      <c r="H8648" s="33">
        <v>2</v>
      </c>
      <c r="I8648">
        <v>0.89574241276323197</v>
      </c>
      <c r="J8648" s="40">
        <v>43280.915476760812</v>
      </c>
    </row>
    <row r="8649" spans="1:10" x14ac:dyDescent="0.3">
      <c r="A8649" s="29">
        <v>8645</v>
      </c>
      <c r="B8649">
        <v>7448</v>
      </c>
      <c r="C8649" s="24">
        <v>42574</v>
      </c>
      <c r="D8649" s="24">
        <v>43304</v>
      </c>
      <c r="E8649">
        <v>5000</v>
      </c>
      <c r="F8649" s="31">
        <v>1425.6880063146943</v>
      </c>
      <c r="G8649" s="24">
        <v>42868</v>
      </c>
      <c r="H8649" s="33">
        <v>1</v>
      </c>
      <c r="I8649">
        <v>0.98884995907581841</v>
      </c>
      <c r="J8649" s="40">
        <v>43580.083269986353</v>
      </c>
    </row>
    <row r="8650" spans="1:10" x14ac:dyDescent="0.3">
      <c r="A8650" s="29">
        <v>8646</v>
      </c>
      <c r="B8650">
        <v>7448</v>
      </c>
      <c r="C8650" s="24">
        <v>42574</v>
      </c>
      <c r="D8650" s="24">
        <v>43304</v>
      </c>
      <c r="E8650">
        <v>5000</v>
      </c>
      <c r="F8650" s="31">
        <v>536.17770260947805</v>
      </c>
      <c r="G8650" s="24">
        <v>42802</v>
      </c>
      <c r="H8650" s="33">
        <v>1</v>
      </c>
      <c r="I8650">
        <v>0.98884995907581841</v>
      </c>
      <c r="J8650" s="40">
        <v>43270.515584378634</v>
      </c>
    </row>
    <row r="8651" spans="1:10" x14ac:dyDescent="0.3">
      <c r="A8651" s="29">
        <v>8647</v>
      </c>
      <c r="B8651">
        <v>7449</v>
      </c>
      <c r="C8651" s="24">
        <v>42641</v>
      </c>
      <c r="D8651" s="24">
        <v>43371</v>
      </c>
      <c r="E8651">
        <v>3750</v>
      </c>
      <c r="F8651" s="31">
        <v>6802.7682562182954</v>
      </c>
      <c r="G8651" s="24">
        <v>43195</v>
      </c>
      <c r="H8651" s="33">
        <v>2</v>
      </c>
      <c r="I8651">
        <v>0.89574241276323197</v>
      </c>
      <c r="J8651" s="40">
        <v>43396.586393025253</v>
      </c>
    </row>
    <row r="8652" spans="1:10" x14ac:dyDescent="0.3">
      <c r="A8652" s="29">
        <v>8648</v>
      </c>
      <c r="B8652">
        <v>7450</v>
      </c>
      <c r="C8652" s="24">
        <v>42374</v>
      </c>
      <c r="D8652" s="24">
        <v>43470</v>
      </c>
      <c r="E8652">
        <v>6250</v>
      </c>
      <c r="F8652" s="31">
        <v>1818.8843891251554</v>
      </c>
      <c r="G8652" s="24">
        <v>42757</v>
      </c>
      <c r="H8652" s="33">
        <v>1</v>
      </c>
      <c r="I8652">
        <v>0.98884995907581841</v>
      </c>
      <c r="J8652" s="40">
        <v>42906.054195928598</v>
      </c>
    </row>
    <row r="8653" spans="1:10" x14ac:dyDescent="0.3">
      <c r="A8653" s="29">
        <v>8649</v>
      </c>
      <c r="B8653">
        <v>7451</v>
      </c>
      <c r="C8653" s="24">
        <v>42511</v>
      </c>
      <c r="D8653" s="24">
        <v>43606</v>
      </c>
      <c r="E8653">
        <v>5000</v>
      </c>
      <c r="F8653" s="31">
        <v>19821.892908572598</v>
      </c>
      <c r="G8653" s="24">
        <v>43029</v>
      </c>
      <c r="H8653" s="33">
        <v>3</v>
      </c>
      <c r="I8653">
        <v>0.80482337140270255</v>
      </c>
      <c r="J8653" s="40">
        <v>43206.414763896653</v>
      </c>
    </row>
    <row r="8654" spans="1:10" x14ac:dyDescent="0.3">
      <c r="A8654" s="29">
        <v>8650</v>
      </c>
      <c r="B8654">
        <v>7451</v>
      </c>
      <c r="C8654" s="24">
        <v>42511</v>
      </c>
      <c r="D8654" s="24">
        <v>43606</v>
      </c>
      <c r="E8654">
        <v>5000</v>
      </c>
      <c r="F8654" s="31">
        <v>5509.083455506292</v>
      </c>
      <c r="G8654" s="24">
        <v>42994</v>
      </c>
      <c r="H8654" s="33">
        <v>2</v>
      </c>
      <c r="I8654">
        <v>0.89574241276323197</v>
      </c>
      <c r="J8654" s="40">
        <v>43302.97606222811</v>
      </c>
    </row>
    <row r="8655" spans="1:10" x14ac:dyDescent="0.3">
      <c r="A8655" s="29">
        <v>8651</v>
      </c>
      <c r="B8655">
        <v>7452</v>
      </c>
      <c r="C8655" s="24">
        <v>42400</v>
      </c>
      <c r="D8655" s="24">
        <v>43496</v>
      </c>
      <c r="E8655">
        <v>6250</v>
      </c>
      <c r="F8655" s="31">
        <v>7409.3131890435061</v>
      </c>
      <c r="G8655" s="24">
        <v>42699</v>
      </c>
      <c r="H8655" s="33">
        <v>2</v>
      </c>
      <c r="I8655">
        <v>0.89574241276323197</v>
      </c>
      <c r="J8655" s="40">
        <v>42804.095401275503</v>
      </c>
    </row>
    <row r="8656" spans="1:10" x14ac:dyDescent="0.3">
      <c r="A8656" s="29">
        <v>8652</v>
      </c>
      <c r="B8656">
        <v>7452</v>
      </c>
      <c r="C8656" s="24">
        <v>42400</v>
      </c>
      <c r="D8656" s="24">
        <v>43496</v>
      </c>
      <c r="E8656">
        <v>6250</v>
      </c>
      <c r="F8656" s="31">
        <v>385.76712032676886</v>
      </c>
      <c r="G8656" s="24">
        <v>42715</v>
      </c>
      <c r="H8656" s="33">
        <v>1</v>
      </c>
      <c r="I8656">
        <v>0.98884995907581841</v>
      </c>
      <c r="J8656" s="40">
        <v>42817.223548261238</v>
      </c>
    </row>
    <row r="8657" spans="1:10" x14ac:dyDescent="0.3">
      <c r="A8657" s="29">
        <v>8653</v>
      </c>
      <c r="B8657">
        <v>7453</v>
      </c>
      <c r="C8657" s="24">
        <v>42491</v>
      </c>
      <c r="D8657" s="24">
        <v>43221</v>
      </c>
      <c r="E8657">
        <v>6250</v>
      </c>
      <c r="F8657" s="31">
        <v>126.80533074739526</v>
      </c>
      <c r="G8657" s="24">
        <v>43108</v>
      </c>
      <c r="H8657" s="33">
        <v>1</v>
      </c>
      <c r="I8657">
        <v>0.98884995907581841</v>
      </c>
      <c r="J8657" s="40">
        <v>43744.13179733749</v>
      </c>
    </row>
    <row r="8658" spans="1:10" x14ac:dyDescent="0.3">
      <c r="A8658" s="29">
        <v>8654</v>
      </c>
      <c r="B8658">
        <v>7454</v>
      </c>
      <c r="C8658" s="24">
        <v>42614</v>
      </c>
      <c r="D8658" s="24">
        <v>43344</v>
      </c>
      <c r="E8658">
        <v>5000</v>
      </c>
      <c r="F8658" s="31">
        <v>2283.1488482840759</v>
      </c>
      <c r="G8658" s="24">
        <v>43007</v>
      </c>
      <c r="H8658" s="33">
        <v>1</v>
      </c>
      <c r="I8658">
        <v>0.98884995907581841</v>
      </c>
      <c r="J8658" s="40">
        <v>43025.214287818962</v>
      </c>
    </row>
    <row r="8659" spans="1:10" x14ac:dyDescent="0.3">
      <c r="A8659" s="29">
        <v>8655</v>
      </c>
      <c r="B8659">
        <v>7455</v>
      </c>
      <c r="C8659" s="24">
        <v>42727</v>
      </c>
      <c r="D8659" s="24">
        <v>43457</v>
      </c>
      <c r="E8659">
        <v>5625</v>
      </c>
      <c r="F8659" s="31">
        <v>18611.520677462508</v>
      </c>
      <c r="G8659" s="24">
        <v>43453</v>
      </c>
      <c r="H8659" s="33">
        <v>3</v>
      </c>
      <c r="I8659">
        <v>0.80482337140270255</v>
      </c>
      <c r="J8659" s="40">
        <v>43535.111138779932</v>
      </c>
    </row>
    <row r="8660" spans="1:10" x14ac:dyDescent="0.3">
      <c r="A8660" s="29">
        <v>8656</v>
      </c>
      <c r="B8660">
        <v>7455</v>
      </c>
      <c r="C8660" s="24">
        <v>42727</v>
      </c>
      <c r="D8660" s="24">
        <v>43457</v>
      </c>
      <c r="E8660">
        <v>5625</v>
      </c>
      <c r="F8660" s="31">
        <v>15347.435810265659</v>
      </c>
      <c r="G8660" s="24">
        <v>43425</v>
      </c>
      <c r="H8660" s="33">
        <v>3</v>
      </c>
      <c r="I8660">
        <v>0.80482337140270255</v>
      </c>
      <c r="J8660" s="40">
        <v>43903.137225923318</v>
      </c>
    </row>
    <row r="8661" spans="1:10" x14ac:dyDescent="0.3">
      <c r="A8661" s="29">
        <v>8657</v>
      </c>
      <c r="B8661">
        <v>7455</v>
      </c>
      <c r="C8661" s="24">
        <v>42727</v>
      </c>
      <c r="D8661" s="24">
        <v>43457</v>
      </c>
      <c r="E8661">
        <v>5625</v>
      </c>
      <c r="F8661" s="31">
        <v>1753.5248123846711</v>
      </c>
      <c r="G8661" s="24">
        <v>43445</v>
      </c>
      <c r="H8661" s="33">
        <v>1</v>
      </c>
      <c r="I8661">
        <v>0.98884995907581841</v>
      </c>
      <c r="J8661" s="40">
        <v>43470.912751815507</v>
      </c>
    </row>
    <row r="8662" spans="1:10" x14ac:dyDescent="0.3">
      <c r="A8662" s="29">
        <v>8658</v>
      </c>
      <c r="B8662">
        <v>7456</v>
      </c>
      <c r="C8662" s="24">
        <v>42618</v>
      </c>
      <c r="D8662" s="24">
        <v>42983</v>
      </c>
      <c r="E8662">
        <v>4375</v>
      </c>
      <c r="F8662" s="31">
        <v>708.91412532868435</v>
      </c>
      <c r="G8662" s="24">
        <v>42816</v>
      </c>
      <c r="H8662" s="33">
        <v>1</v>
      </c>
      <c r="I8662">
        <v>0.98884995907581841</v>
      </c>
      <c r="J8662" s="40">
        <v>43460.627444177808</v>
      </c>
    </row>
    <row r="8663" spans="1:10" x14ac:dyDescent="0.3">
      <c r="A8663" s="29">
        <v>8659</v>
      </c>
      <c r="B8663">
        <v>7457</v>
      </c>
      <c r="C8663" s="24">
        <v>42600</v>
      </c>
      <c r="D8663" s="24">
        <v>43330</v>
      </c>
      <c r="E8663">
        <v>6250</v>
      </c>
      <c r="F8663" s="31">
        <v>177.14979233665946</v>
      </c>
      <c r="G8663" s="24">
        <v>43262</v>
      </c>
      <c r="H8663" s="33">
        <v>1</v>
      </c>
      <c r="I8663">
        <v>0.98884995907581841</v>
      </c>
      <c r="J8663" s="40">
        <v>43453.477623168634</v>
      </c>
    </row>
    <row r="8664" spans="1:10" x14ac:dyDescent="0.3">
      <c r="A8664" s="29">
        <v>8660</v>
      </c>
      <c r="B8664">
        <v>7457</v>
      </c>
      <c r="C8664" s="24">
        <v>42600</v>
      </c>
      <c r="D8664" s="24">
        <v>43330</v>
      </c>
      <c r="E8664">
        <v>6250</v>
      </c>
      <c r="F8664" s="31">
        <v>658.72814459231165</v>
      </c>
      <c r="G8664" s="24">
        <v>42919</v>
      </c>
      <c r="H8664" s="33">
        <v>1</v>
      </c>
      <c r="I8664">
        <v>0.98884995907581841</v>
      </c>
      <c r="J8664" s="40">
        <v>43004.74254709544</v>
      </c>
    </row>
    <row r="8665" spans="1:10" x14ac:dyDescent="0.3">
      <c r="A8665" s="29">
        <v>8661</v>
      </c>
      <c r="B8665">
        <v>7459</v>
      </c>
      <c r="C8665" s="24">
        <v>42481</v>
      </c>
      <c r="D8665" s="24">
        <v>43576</v>
      </c>
      <c r="E8665">
        <v>5625</v>
      </c>
      <c r="F8665" s="31">
        <v>5613.8447162136099</v>
      </c>
      <c r="G8665" s="24">
        <v>43096</v>
      </c>
      <c r="H8665" s="33">
        <v>2</v>
      </c>
      <c r="I8665">
        <v>0.89574241276323197</v>
      </c>
      <c r="J8665" s="40">
        <v>43120.075179659325</v>
      </c>
    </row>
    <row r="8666" spans="1:10" x14ac:dyDescent="0.3">
      <c r="A8666" s="29">
        <v>8662</v>
      </c>
      <c r="B8666">
        <v>7459</v>
      </c>
      <c r="C8666" s="24">
        <v>42481</v>
      </c>
      <c r="D8666" s="24">
        <v>43576</v>
      </c>
      <c r="E8666">
        <v>5625</v>
      </c>
      <c r="F8666" s="31">
        <v>21369.551648722772</v>
      </c>
      <c r="G8666" s="24">
        <v>43573</v>
      </c>
      <c r="H8666" s="33">
        <v>4</v>
      </c>
      <c r="I8666">
        <v>0.7196296248241657</v>
      </c>
      <c r="J8666" s="40">
        <v>43842.231143126482</v>
      </c>
    </row>
    <row r="8667" spans="1:10" x14ac:dyDescent="0.3">
      <c r="A8667" s="29">
        <v>8663</v>
      </c>
      <c r="B8667">
        <v>7459</v>
      </c>
      <c r="C8667" s="24">
        <v>42481</v>
      </c>
      <c r="D8667" s="24">
        <v>43576</v>
      </c>
      <c r="E8667">
        <v>5625</v>
      </c>
      <c r="F8667" s="31">
        <v>817.15673163415897</v>
      </c>
      <c r="G8667" s="24">
        <v>42892</v>
      </c>
      <c r="H8667" s="33">
        <v>1</v>
      </c>
      <c r="I8667">
        <v>0.98884995907581841</v>
      </c>
      <c r="J8667" s="40">
        <v>43382.463355675332</v>
      </c>
    </row>
    <row r="8668" spans="1:10" x14ac:dyDescent="0.3">
      <c r="A8668" s="29">
        <v>8664</v>
      </c>
      <c r="B8668">
        <v>7461</v>
      </c>
      <c r="C8668" s="24">
        <v>42383</v>
      </c>
      <c r="D8668" s="24">
        <v>43479</v>
      </c>
      <c r="E8668">
        <v>6250</v>
      </c>
      <c r="F8668" s="31">
        <v>37471.801745479461</v>
      </c>
      <c r="G8668" s="24">
        <v>42678</v>
      </c>
      <c r="H8668" s="33">
        <v>4</v>
      </c>
      <c r="I8668">
        <v>0.7196296248241657</v>
      </c>
      <c r="J8668" s="40">
        <v>43059.716422424528</v>
      </c>
    </row>
    <row r="8669" spans="1:10" x14ac:dyDescent="0.3">
      <c r="A8669" s="29">
        <v>8665</v>
      </c>
      <c r="B8669">
        <v>7462</v>
      </c>
      <c r="C8669" s="24">
        <v>42378</v>
      </c>
      <c r="D8669" s="24">
        <v>43109</v>
      </c>
      <c r="E8669">
        <v>4375</v>
      </c>
      <c r="F8669" s="31">
        <v>1258.4593066849957</v>
      </c>
      <c r="G8669" s="24">
        <v>43065</v>
      </c>
      <c r="H8669" s="33">
        <v>1</v>
      </c>
      <c r="I8669">
        <v>0.98884995907581841</v>
      </c>
      <c r="J8669" s="40">
        <v>43387.439680075127</v>
      </c>
    </row>
    <row r="8670" spans="1:10" x14ac:dyDescent="0.3">
      <c r="A8670" s="29">
        <v>8666</v>
      </c>
      <c r="B8670">
        <v>7462</v>
      </c>
      <c r="C8670" s="24">
        <v>42378</v>
      </c>
      <c r="D8670" s="24">
        <v>43109</v>
      </c>
      <c r="E8670">
        <v>4375</v>
      </c>
      <c r="F8670" s="31">
        <v>4565.5660773594891</v>
      </c>
      <c r="G8670" s="24">
        <v>42680</v>
      </c>
      <c r="H8670" s="33">
        <v>1</v>
      </c>
      <c r="I8670">
        <v>0.98884995907581841</v>
      </c>
      <c r="J8670" s="40">
        <v>42860.812738734261</v>
      </c>
    </row>
    <row r="8671" spans="1:10" x14ac:dyDescent="0.3">
      <c r="A8671" s="29">
        <v>8667</v>
      </c>
      <c r="B8671">
        <v>7465</v>
      </c>
      <c r="C8671" s="24">
        <v>42588</v>
      </c>
      <c r="D8671" s="24">
        <v>43683</v>
      </c>
      <c r="E8671">
        <v>3750</v>
      </c>
      <c r="F8671" s="31">
        <v>4160.0007140538928</v>
      </c>
      <c r="G8671" s="24">
        <v>43222</v>
      </c>
      <c r="H8671" s="33">
        <v>1</v>
      </c>
      <c r="I8671">
        <v>0.98884995907581841</v>
      </c>
      <c r="J8671" s="40">
        <v>43279.718392867915</v>
      </c>
    </row>
    <row r="8672" spans="1:10" x14ac:dyDescent="0.3">
      <c r="A8672" s="29">
        <v>8668</v>
      </c>
      <c r="B8672">
        <v>7466</v>
      </c>
      <c r="C8672" s="24">
        <v>42556</v>
      </c>
      <c r="D8672" s="24">
        <v>43651</v>
      </c>
      <c r="E8672">
        <v>4375</v>
      </c>
      <c r="F8672" s="31">
        <v>1150.9674498583333</v>
      </c>
      <c r="G8672" s="24">
        <v>43375</v>
      </c>
      <c r="H8672" s="33">
        <v>1</v>
      </c>
      <c r="I8672">
        <v>0.98884995907581841</v>
      </c>
      <c r="J8672" s="40">
        <v>43377.0081223749</v>
      </c>
    </row>
    <row r="8673" spans="1:10" x14ac:dyDescent="0.3">
      <c r="A8673" s="29">
        <v>8669</v>
      </c>
      <c r="B8673">
        <v>7466</v>
      </c>
      <c r="C8673" s="24">
        <v>42556</v>
      </c>
      <c r="D8673" s="24">
        <v>43651</v>
      </c>
      <c r="E8673">
        <v>4375</v>
      </c>
      <c r="F8673" s="31">
        <v>7991.1149287295402</v>
      </c>
      <c r="G8673" s="24">
        <v>43629</v>
      </c>
      <c r="H8673" s="33">
        <v>2</v>
      </c>
      <c r="I8673">
        <v>0.89574241276323197</v>
      </c>
      <c r="J8673" s="40">
        <v>43696.584359230576</v>
      </c>
    </row>
    <row r="8674" spans="1:10" x14ac:dyDescent="0.3">
      <c r="A8674" s="29">
        <v>8670</v>
      </c>
      <c r="B8674">
        <v>7467</v>
      </c>
      <c r="C8674" s="24">
        <v>42587</v>
      </c>
      <c r="D8674" s="24">
        <v>43317</v>
      </c>
      <c r="E8674">
        <v>6250</v>
      </c>
      <c r="F8674" s="31">
        <v>636.53689121013349</v>
      </c>
      <c r="G8674" s="24">
        <v>42887</v>
      </c>
      <c r="H8674" s="33">
        <v>1</v>
      </c>
      <c r="I8674">
        <v>0.98884995907581841</v>
      </c>
      <c r="J8674" s="40">
        <v>43266.317803306265</v>
      </c>
    </row>
    <row r="8675" spans="1:10" x14ac:dyDescent="0.3">
      <c r="A8675" s="29">
        <v>8671</v>
      </c>
      <c r="B8675">
        <v>7469</v>
      </c>
      <c r="C8675" s="24">
        <v>42550</v>
      </c>
      <c r="D8675" s="24">
        <v>43280</v>
      </c>
      <c r="E8675">
        <v>6250</v>
      </c>
      <c r="F8675" s="31">
        <v>935.6307511802562</v>
      </c>
      <c r="G8675" s="24">
        <v>43182</v>
      </c>
      <c r="H8675" s="33">
        <v>1</v>
      </c>
      <c r="I8675">
        <v>0.98884995907581841</v>
      </c>
      <c r="J8675" s="40">
        <v>43231.880995647902</v>
      </c>
    </row>
    <row r="8676" spans="1:10" x14ac:dyDescent="0.3">
      <c r="A8676" s="29">
        <v>8672</v>
      </c>
      <c r="B8676">
        <v>7473</v>
      </c>
      <c r="C8676" s="24">
        <v>42489</v>
      </c>
      <c r="D8676" s="24">
        <v>43584</v>
      </c>
      <c r="E8676">
        <v>4375</v>
      </c>
      <c r="F8676" s="31">
        <v>5159.3737992910446</v>
      </c>
      <c r="G8676" s="24">
        <v>43017</v>
      </c>
      <c r="H8676" s="33">
        <v>2</v>
      </c>
      <c r="I8676">
        <v>0.89574241276323197</v>
      </c>
      <c r="J8676" s="40">
        <v>43932.885737146731</v>
      </c>
    </row>
    <row r="8677" spans="1:10" x14ac:dyDescent="0.3">
      <c r="A8677" s="29">
        <v>8673</v>
      </c>
      <c r="B8677">
        <v>7474</v>
      </c>
      <c r="C8677" s="24">
        <v>42509</v>
      </c>
      <c r="D8677" s="24">
        <v>43604</v>
      </c>
      <c r="E8677">
        <v>5625</v>
      </c>
      <c r="F8677" s="31">
        <v>667.78703462734677</v>
      </c>
      <c r="G8677" s="24">
        <v>42655</v>
      </c>
      <c r="H8677" s="33">
        <v>1</v>
      </c>
      <c r="I8677">
        <v>0.98884995907581841</v>
      </c>
      <c r="J8677" s="40">
        <v>43291.208468643308</v>
      </c>
    </row>
    <row r="8678" spans="1:10" x14ac:dyDescent="0.3">
      <c r="A8678" s="29">
        <v>8674</v>
      </c>
      <c r="B8678">
        <v>7477</v>
      </c>
      <c r="C8678" s="24">
        <v>42458</v>
      </c>
      <c r="D8678" s="24">
        <v>43188</v>
      </c>
      <c r="E8678">
        <v>5000</v>
      </c>
      <c r="F8678" s="31">
        <v>6498.1538901543508</v>
      </c>
      <c r="G8678" s="24">
        <v>43153</v>
      </c>
      <c r="H8678" s="33">
        <v>2</v>
      </c>
      <c r="I8678">
        <v>0.89574241276323197</v>
      </c>
      <c r="J8678" s="40">
        <v>43260.707226598519</v>
      </c>
    </row>
    <row r="8679" spans="1:10" x14ac:dyDescent="0.3">
      <c r="A8679" s="29">
        <v>8675</v>
      </c>
      <c r="B8679">
        <v>7478</v>
      </c>
      <c r="C8679" s="24">
        <v>42618</v>
      </c>
      <c r="D8679" s="24">
        <v>43348</v>
      </c>
      <c r="E8679">
        <v>6250</v>
      </c>
      <c r="F8679" s="31">
        <v>7706.3423578379834</v>
      </c>
      <c r="G8679" s="24">
        <v>43171</v>
      </c>
      <c r="H8679" s="33">
        <v>2</v>
      </c>
      <c r="I8679">
        <v>0.89574241276323197</v>
      </c>
      <c r="J8679" s="40">
        <v>43463.786650142072</v>
      </c>
    </row>
    <row r="8680" spans="1:10" x14ac:dyDescent="0.3">
      <c r="A8680" s="29">
        <v>8676</v>
      </c>
      <c r="B8680">
        <v>7482</v>
      </c>
      <c r="C8680" s="24">
        <v>42413</v>
      </c>
      <c r="D8680" s="24">
        <v>42779</v>
      </c>
      <c r="E8680">
        <v>3750</v>
      </c>
      <c r="F8680" s="31">
        <v>6015.6831984315386</v>
      </c>
      <c r="G8680" s="24">
        <v>42530</v>
      </c>
      <c r="H8680" s="33">
        <v>2</v>
      </c>
      <c r="I8680">
        <v>0.89574241276323197</v>
      </c>
      <c r="J8680" s="40">
        <v>43444.844550939131</v>
      </c>
    </row>
    <row r="8681" spans="1:10" x14ac:dyDescent="0.3">
      <c r="A8681" s="29">
        <v>8677</v>
      </c>
      <c r="B8681">
        <v>7483</v>
      </c>
      <c r="C8681" s="24">
        <v>42451</v>
      </c>
      <c r="D8681" s="24">
        <v>42816</v>
      </c>
      <c r="E8681">
        <v>5625</v>
      </c>
      <c r="F8681" s="31">
        <v>1775.205401844275</v>
      </c>
      <c r="G8681" s="24">
        <v>42521</v>
      </c>
      <c r="H8681" s="33">
        <v>1</v>
      </c>
      <c r="I8681">
        <v>0.98884995907581841</v>
      </c>
      <c r="J8681" s="40">
        <v>42823.714595313242</v>
      </c>
    </row>
    <row r="8682" spans="1:10" x14ac:dyDescent="0.3">
      <c r="A8682" s="29">
        <v>8678</v>
      </c>
      <c r="B8682">
        <v>7484</v>
      </c>
      <c r="C8682" s="24">
        <v>42506</v>
      </c>
      <c r="D8682" s="24">
        <v>43601</v>
      </c>
      <c r="E8682">
        <v>3750</v>
      </c>
      <c r="F8682" s="31">
        <v>7181.6127384876854</v>
      </c>
      <c r="G8682" s="24">
        <v>43325</v>
      </c>
      <c r="H8682" s="33">
        <v>2</v>
      </c>
      <c r="I8682">
        <v>0.89574241276323197</v>
      </c>
      <c r="J8682" s="40">
        <v>43395.41721770513</v>
      </c>
    </row>
    <row r="8683" spans="1:10" x14ac:dyDescent="0.3">
      <c r="A8683" s="29">
        <v>8679</v>
      </c>
      <c r="B8683">
        <v>7485</v>
      </c>
      <c r="C8683" s="24">
        <v>42484</v>
      </c>
      <c r="D8683" s="24">
        <v>42849</v>
      </c>
      <c r="E8683">
        <v>5625</v>
      </c>
      <c r="F8683" s="31">
        <v>3926.284977127078</v>
      </c>
      <c r="G8683" s="24">
        <v>42689</v>
      </c>
      <c r="H8683" s="33">
        <v>1</v>
      </c>
      <c r="I8683">
        <v>0.98884995907581841</v>
      </c>
      <c r="J8683" s="40">
        <v>42741.076806675621</v>
      </c>
    </row>
    <row r="8684" spans="1:10" x14ac:dyDescent="0.3">
      <c r="A8684" s="29">
        <v>8680</v>
      </c>
      <c r="B8684">
        <v>7486</v>
      </c>
      <c r="C8684" s="24">
        <v>42559</v>
      </c>
      <c r="D8684" s="24">
        <v>42924</v>
      </c>
      <c r="E8684">
        <v>3750</v>
      </c>
      <c r="F8684" s="31">
        <v>6789.357373474134</v>
      </c>
      <c r="G8684" s="24">
        <v>42564</v>
      </c>
      <c r="H8684" s="33">
        <v>2</v>
      </c>
      <c r="I8684">
        <v>0.89574241276323197</v>
      </c>
      <c r="J8684" s="40">
        <v>43166.640920541453</v>
      </c>
    </row>
    <row r="8685" spans="1:10" x14ac:dyDescent="0.3">
      <c r="A8685" s="29">
        <v>8681</v>
      </c>
      <c r="B8685">
        <v>7486</v>
      </c>
      <c r="C8685" s="24">
        <v>42559</v>
      </c>
      <c r="D8685" s="24">
        <v>42924</v>
      </c>
      <c r="E8685">
        <v>3750</v>
      </c>
      <c r="F8685" s="31">
        <v>2237.4651263077894</v>
      </c>
      <c r="G8685" s="24">
        <v>42781</v>
      </c>
      <c r="H8685" s="33">
        <v>1</v>
      </c>
      <c r="I8685">
        <v>0.98884995907581841</v>
      </c>
      <c r="J8685" s="40">
        <v>42885.298422753476</v>
      </c>
    </row>
    <row r="8686" spans="1:10" x14ac:dyDescent="0.3">
      <c r="A8686" s="29">
        <v>8682</v>
      </c>
      <c r="B8686">
        <v>7487</v>
      </c>
      <c r="C8686" s="24">
        <v>42588</v>
      </c>
      <c r="D8686" s="24">
        <v>43318</v>
      </c>
      <c r="E8686">
        <v>3750</v>
      </c>
      <c r="F8686" s="31">
        <v>46.559758695631366</v>
      </c>
      <c r="G8686" s="24">
        <v>43033</v>
      </c>
      <c r="H8686" s="33">
        <v>1</v>
      </c>
      <c r="I8686">
        <v>0.98884995907581841</v>
      </c>
      <c r="J8686" s="40">
        <v>43203.094580130804</v>
      </c>
    </row>
    <row r="8687" spans="1:10" x14ac:dyDescent="0.3">
      <c r="A8687" s="29">
        <v>8683</v>
      </c>
      <c r="B8687">
        <v>7487</v>
      </c>
      <c r="C8687" s="24">
        <v>42588</v>
      </c>
      <c r="D8687" s="24">
        <v>43318</v>
      </c>
      <c r="E8687">
        <v>3750</v>
      </c>
      <c r="F8687" s="31">
        <v>6841.0331512148186</v>
      </c>
      <c r="G8687" s="24">
        <v>42875</v>
      </c>
      <c r="H8687" s="33">
        <v>2</v>
      </c>
      <c r="I8687">
        <v>0.89574241276323197</v>
      </c>
      <c r="J8687" s="40">
        <v>42891.044787736973</v>
      </c>
    </row>
    <row r="8688" spans="1:10" x14ac:dyDescent="0.3">
      <c r="A8688" s="29">
        <v>8684</v>
      </c>
      <c r="B8688">
        <v>7487</v>
      </c>
      <c r="C8688" s="24">
        <v>42588</v>
      </c>
      <c r="D8688" s="24">
        <v>43318</v>
      </c>
      <c r="E8688">
        <v>3750</v>
      </c>
      <c r="F8688" s="31">
        <v>839.24286220800548</v>
      </c>
      <c r="G8688" s="24">
        <v>43085</v>
      </c>
      <c r="H8688" s="33">
        <v>1</v>
      </c>
      <c r="I8688">
        <v>0.98884995907581841</v>
      </c>
      <c r="J8688" s="40">
        <v>43291.041577812546</v>
      </c>
    </row>
    <row r="8689" spans="1:10" x14ac:dyDescent="0.3">
      <c r="A8689" s="29">
        <v>8685</v>
      </c>
      <c r="B8689">
        <v>7488</v>
      </c>
      <c r="C8689" s="24">
        <v>42515</v>
      </c>
      <c r="D8689" s="24">
        <v>43610</v>
      </c>
      <c r="E8689">
        <v>3750</v>
      </c>
      <c r="F8689" s="31">
        <v>1849.8588578766817</v>
      </c>
      <c r="G8689" s="24">
        <v>43042</v>
      </c>
      <c r="H8689" s="33">
        <v>1</v>
      </c>
      <c r="I8689">
        <v>0.98884995907581841</v>
      </c>
      <c r="J8689" s="40">
        <v>43557.930119257893</v>
      </c>
    </row>
    <row r="8690" spans="1:10" x14ac:dyDescent="0.3">
      <c r="A8690" s="29">
        <v>8686</v>
      </c>
      <c r="B8690">
        <v>7488</v>
      </c>
      <c r="C8690" s="24">
        <v>42515</v>
      </c>
      <c r="D8690" s="24">
        <v>43610</v>
      </c>
      <c r="E8690">
        <v>3750</v>
      </c>
      <c r="F8690" s="31">
        <v>381.48101520460517</v>
      </c>
      <c r="G8690" s="24">
        <v>42902</v>
      </c>
      <c r="H8690" s="33">
        <v>1</v>
      </c>
      <c r="I8690">
        <v>0.98884995907581841</v>
      </c>
      <c r="J8690" s="40">
        <v>43027.128295028349</v>
      </c>
    </row>
    <row r="8691" spans="1:10" x14ac:dyDescent="0.3">
      <c r="A8691" s="29">
        <v>8687</v>
      </c>
      <c r="B8691">
        <v>7489</v>
      </c>
      <c r="C8691" s="24">
        <v>42450</v>
      </c>
      <c r="D8691" s="24">
        <v>43545</v>
      </c>
      <c r="E8691">
        <v>4375</v>
      </c>
      <c r="F8691" s="31">
        <v>4407.7320162072365</v>
      </c>
      <c r="G8691" s="24">
        <v>42561</v>
      </c>
      <c r="H8691" s="33">
        <v>1</v>
      </c>
      <c r="I8691">
        <v>0.98884995907581841</v>
      </c>
      <c r="J8691" s="40">
        <v>42596.039996756568</v>
      </c>
    </row>
    <row r="8692" spans="1:10" x14ac:dyDescent="0.3">
      <c r="A8692" s="29">
        <v>8688</v>
      </c>
      <c r="B8692">
        <v>7489</v>
      </c>
      <c r="C8692" s="24">
        <v>42450</v>
      </c>
      <c r="D8692" s="24">
        <v>43545</v>
      </c>
      <c r="E8692">
        <v>4375</v>
      </c>
      <c r="F8692" s="31">
        <v>2241.1735613132669</v>
      </c>
      <c r="G8692" s="24">
        <v>42673</v>
      </c>
      <c r="H8692" s="33">
        <v>1</v>
      </c>
      <c r="I8692">
        <v>0.98884995907581841</v>
      </c>
      <c r="J8692" s="40">
        <v>43126.912442475113</v>
      </c>
    </row>
    <row r="8693" spans="1:10" x14ac:dyDescent="0.3">
      <c r="A8693" s="29">
        <v>8689</v>
      </c>
      <c r="B8693">
        <v>7491</v>
      </c>
      <c r="C8693" s="24">
        <v>42572</v>
      </c>
      <c r="D8693" s="24">
        <v>43302</v>
      </c>
      <c r="E8693">
        <v>3750</v>
      </c>
      <c r="F8693" s="31">
        <v>60.376544676404741</v>
      </c>
      <c r="G8693" s="24">
        <v>43298</v>
      </c>
      <c r="H8693" s="33">
        <v>1</v>
      </c>
      <c r="I8693">
        <v>0.98884995907581841</v>
      </c>
      <c r="J8693" s="40">
        <v>43550.987099648795</v>
      </c>
    </row>
    <row r="8694" spans="1:10" x14ac:dyDescent="0.3">
      <c r="A8694" s="29">
        <v>8690</v>
      </c>
      <c r="B8694">
        <v>7494</v>
      </c>
      <c r="C8694" s="24">
        <v>42542</v>
      </c>
      <c r="D8694" s="24">
        <v>43637</v>
      </c>
      <c r="E8694">
        <v>5000</v>
      </c>
      <c r="F8694" s="31">
        <v>8325.6477914429997</v>
      </c>
      <c r="G8694" s="24">
        <v>42558</v>
      </c>
      <c r="H8694" s="33">
        <v>2</v>
      </c>
      <c r="I8694">
        <v>0.89574241276323197</v>
      </c>
      <c r="J8694" s="40">
        <v>42926.754967226465</v>
      </c>
    </row>
    <row r="8695" spans="1:10" x14ac:dyDescent="0.3">
      <c r="A8695" s="29">
        <v>8691</v>
      </c>
      <c r="B8695">
        <v>7494</v>
      </c>
      <c r="C8695" s="24">
        <v>42542</v>
      </c>
      <c r="D8695" s="24">
        <v>43637</v>
      </c>
      <c r="E8695">
        <v>5000</v>
      </c>
      <c r="F8695" s="31">
        <v>10346.995152366091</v>
      </c>
      <c r="G8695" s="24">
        <v>42673</v>
      </c>
      <c r="H8695" s="33">
        <v>3</v>
      </c>
      <c r="I8695">
        <v>0.80482337140270255</v>
      </c>
      <c r="J8695" s="40">
        <v>43310.187270662856</v>
      </c>
    </row>
    <row r="8696" spans="1:10" x14ac:dyDescent="0.3">
      <c r="A8696" s="29">
        <v>8692</v>
      </c>
      <c r="B8696">
        <v>7495</v>
      </c>
      <c r="C8696" s="24">
        <v>42707</v>
      </c>
      <c r="D8696" s="24">
        <v>43802</v>
      </c>
      <c r="E8696">
        <v>5000</v>
      </c>
      <c r="F8696" s="31">
        <v>12523.134254079745</v>
      </c>
      <c r="G8696" s="24">
        <v>43098</v>
      </c>
      <c r="H8696" s="33">
        <v>3</v>
      </c>
      <c r="I8696">
        <v>0.80482337140270255</v>
      </c>
      <c r="J8696" s="40">
        <v>43278.881443553139</v>
      </c>
    </row>
    <row r="8697" spans="1:10" x14ac:dyDescent="0.3">
      <c r="A8697" s="29">
        <v>8693</v>
      </c>
      <c r="B8697">
        <v>7495</v>
      </c>
      <c r="C8697" s="24">
        <v>42707</v>
      </c>
      <c r="D8697" s="24">
        <v>43802</v>
      </c>
      <c r="E8697">
        <v>5000</v>
      </c>
      <c r="F8697" s="31">
        <v>1166.1101438889548</v>
      </c>
      <c r="G8697" s="24">
        <v>43643</v>
      </c>
      <c r="H8697" s="33">
        <v>1</v>
      </c>
      <c r="I8697">
        <v>0.98884995907581841</v>
      </c>
      <c r="J8697" s="40">
        <v>43683.855522304526</v>
      </c>
    </row>
    <row r="8698" spans="1:10" x14ac:dyDescent="0.3">
      <c r="A8698" s="29">
        <v>8694</v>
      </c>
      <c r="B8698">
        <v>7497</v>
      </c>
      <c r="C8698" s="24">
        <v>42504</v>
      </c>
      <c r="D8698" s="24">
        <v>42869</v>
      </c>
      <c r="E8698">
        <v>6250</v>
      </c>
      <c r="F8698" s="31">
        <v>3934.935038955914</v>
      </c>
      <c r="G8698" s="24">
        <v>42505</v>
      </c>
      <c r="H8698" s="33">
        <v>1</v>
      </c>
      <c r="I8698">
        <v>0.98884995907581841</v>
      </c>
      <c r="J8698" s="40">
        <v>42927.003183900459</v>
      </c>
    </row>
    <row r="8699" spans="1:10" x14ac:dyDescent="0.3">
      <c r="A8699" s="29">
        <v>8695</v>
      </c>
      <c r="B8699">
        <v>7497</v>
      </c>
      <c r="C8699" s="24">
        <v>42504</v>
      </c>
      <c r="D8699" s="24">
        <v>42869</v>
      </c>
      <c r="E8699">
        <v>6250</v>
      </c>
      <c r="F8699" s="31">
        <v>4665.3076216465533</v>
      </c>
      <c r="G8699" s="24">
        <v>42551</v>
      </c>
      <c r="H8699" s="33">
        <v>1</v>
      </c>
      <c r="I8699">
        <v>0.98884995907581841</v>
      </c>
      <c r="J8699" s="40">
        <v>43464.480204828884</v>
      </c>
    </row>
    <row r="8700" spans="1:10" x14ac:dyDescent="0.3">
      <c r="A8700" s="29">
        <v>8696</v>
      </c>
      <c r="B8700">
        <v>7498</v>
      </c>
      <c r="C8700" s="24">
        <v>42552</v>
      </c>
      <c r="D8700" s="24">
        <v>42917</v>
      </c>
      <c r="E8700">
        <v>5000</v>
      </c>
      <c r="F8700" s="31">
        <v>2742.227482585824</v>
      </c>
      <c r="G8700" s="24">
        <v>42748</v>
      </c>
      <c r="H8700" s="33">
        <v>1</v>
      </c>
      <c r="I8700">
        <v>0.98884995907581841</v>
      </c>
      <c r="J8700" s="40">
        <v>43335.748061623461</v>
      </c>
    </row>
    <row r="8701" spans="1:10" x14ac:dyDescent="0.3">
      <c r="A8701" s="29">
        <v>8697</v>
      </c>
      <c r="B8701">
        <v>7498</v>
      </c>
      <c r="C8701" s="24">
        <v>42552</v>
      </c>
      <c r="D8701" s="24">
        <v>42917</v>
      </c>
      <c r="E8701">
        <v>5000</v>
      </c>
      <c r="F8701" s="31">
        <v>673.70958420337593</v>
      </c>
      <c r="G8701" s="24">
        <v>42629</v>
      </c>
      <c r="H8701" s="33">
        <v>1</v>
      </c>
      <c r="I8701">
        <v>0.98884995907581841</v>
      </c>
      <c r="J8701" s="40">
        <v>43029.036687359556</v>
      </c>
    </row>
    <row r="8702" spans="1:10" x14ac:dyDescent="0.3">
      <c r="A8702" s="29">
        <v>8698</v>
      </c>
      <c r="B8702">
        <v>7500</v>
      </c>
      <c r="C8702" s="24">
        <v>42690</v>
      </c>
      <c r="D8702" s="24">
        <v>43055</v>
      </c>
      <c r="E8702">
        <v>5625</v>
      </c>
      <c r="F8702" s="31">
        <v>572.4714928132438</v>
      </c>
      <c r="G8702" s="24">
        <v>43048</v>
      </c>
      <c r="H8702" s="33">
        <v>1</v>
      </c>
      <c r="I8702">
        <v>0.98884995907581841</v>
      </c>
      <c r="J8702" s="40">
        <v>43616.527103802218</v>
      </c>
    </row>
    <row r="8703" spans="1:10" x14ac:dyDescent="0.3">
      <c r="A8703" s="29">
        <v>8699</v>
      </c>
      <c r="B8703">
        <v>7501</v>
      </c>
      <c r="C8703" s="24">
        <v>42506</v>
      </c>
      <c r="D8703" s="24">
        <v>42871</v>
      </c>
      <c r="E8703">
        <v>6250</v>
      </c>
      <c r="F8703" s="31">
        <v>2038.5448016319949</v>
      </c>
      <c r="G8703" s="24">
        <v>42554</v>
      </c>
      <c r="H8703" s="33">
        <v>1</v>
      </c>
      <c r="I8703">
        <v>0.98884995907581841</v>
      </c>
      <c r="J8703" s="40">
        <v>43487.014532321133</v>
      </c>
    </row>
    <row r="8704" spans="1:10" x14ac:dyDescent="0.3">
      <c r="A8704" s="29">
        <v>8700</v>
      </c>
      <c r="B8704">
        <v>7505</v>
      </c>
      <c r="C8704" s="24">
        <v>42417</v>
      </c>
      <c r="D8704" s="24">
        <v>43513</v>
      </c>
      <c r="E8704">
        <v>5000</v>
      </c>
      <c r="F8704" s="31">
        <v>5543.4873492047436</v>
      </c>
      <c r="G8704" s="24">
        <v>42810</v>
      </c>
      <c r="H8704" s="33">
        <v>2</v>
      </c>
      <c r="I8704">
        <v>0.89574241276323197</v>
      </c>
      <c r="J8704" s="40">
        <v>42930.555160207441</v>
      </c>
    </row>
    <row r="8705" spans="1:10" x14ac:dyDescent="0.3">
      <c r="A8705" s="29">
        <v>8701</v>
      </c>
      <c r="B8705">
        <v>7506</v>
      </c>
      <c r="C8705" s="24">
        <v>42562</v>
      </c>
      <c r="D8705" s="24">
        <v>42927</v>
      </c>
      <c r="E8705">
        <v>6250</v>
      </c>
      <c r="F8705" s="31">
        <v>5413.8773014796598</v>
      </c>
      <c r="G8705" s="24">
        <v>42916</v>
      </c>
      <c r="H8705" s="33">
        <v>2</v>
      </c>
      <c r="I8705">
        <v>0.89574241276323197</v>
      </c>
      <c r="J8705" s="40">
        <v>43162.561699610502</v>
      </c>
    </row>
    <row r="8706" spans="1:10" x14ac:dyDescent="0.3">
      <c r="A8706" s="29">
        <v>8702</v>
      </c>
      <c r="B8706">
        <v>7508</v>
      </c>
      <c r="C8706" s="24">
        <v>42631</v>
      </c>
      <c r="D8706" s="24">
        <v>43726</v>
      </c>
      <c r="E8706">
        <v>5000</v>
      </c>
      <c r="F8706" s="31">
        <v>4371.9486809521159</v>
      </c>
      <c r="G8706" s="24">
        <v>43274</v>
      </c>
      <c r="H8706" s="33">
        <v>1</v>
      </c>
      <c r="I8706">
        <v>0.98884995907581841</v>
      </c>
      <c r="J8706" s="40">
        <v>43605.770019795767</v>
      </c>
    </row>
    <row r="8707" spans="1:10" x14ac:dyDescent="0.3">
      <c r="A8707" s="29">
        <v>8703</v>
      </c>
      <c r="B8707">
        <v>7508</v>
      </c>
      <c r="C8707" s="24">
        <v>42631</v>
      </c>
      <c r="D8707" s="24">
        <v>43726</v>
      </c>
      <c r="E8707">
        <v>5000</v>
      </c>
      <c r="F8707" s="31">
        <v>15319.63127632535</v>
      </c>
      <c r="G8707" s="24">
        <v>43124</v>
      </c>
      <c r="H8707" s="33">
        <v>3</v>
      </c>
      <c r="I8707">
        <v>0.80482337140270255</v>
      </c>
      <c r="J8707" s="40">
        <v>43462.01428416757</v>
      </c>
    </row>
    <row r="8708" spans="1:10" x14ac:dyDescent="0.3">
      <c r="A8708" s="29">
        <v>8704</v>
      </c>
      <c r="B8708">
        <v>7509</v>
      </c>
      <c r="C8708" s="24">
        <v>42712</v>
      </c>
      <c r="D8708" s="24">
        <v>43807</v>
      </c>
      <c r="E8708">
        <v>3750</v>
      </c>
      <c r="F8708" s="31">
        <v>6694.2185859284318</v>
      </c>
      <c r="G8708" s="24">
        <v>43527</v>
      </c>
      <c r="H8708" s="33">
        <v>2</v>
      </c>
      <c r="I8708">
        <v>0.89574241276323197</v>
      </c>
      <c r="J8708" s="40">
        <v>44418.848615114912</v>
      </c>
    </row>
    <row r="8709" spans="1:10" x14ac:dyDescent="0.3">
      <c r="A8709" s="29">
        <v>8705</v>
      </c>
      <c r="B8709">
        <v>7514</v>
      </c>
      <c r="C8709" s="24">
        <v>42677</v>
      </c>
      <c r="D8709" s="24">
        <v>43772</v>
      </c>
      <c r="E8709">
        <v>6250</v>
      </c>
      <c r="F8709" s="31">
        <v>5760.2302773912625</v>
      </c>
      <c r="G8709" s="24">
        <v>43654</v>
      </c>
      <c r="H8709" s="33">
        <v>2</v>
      </c>
      <c r="I8709">
        <v>0.89574241276323197</v>
      </c>
      <c r="J8709" s="40">
        <v>44208.415571954538</v>
      </c>
    </row>
    <row r="8710" spans="1:10" x14ac:dyDescent="0.3">
      <c r="A8710" s="29">
        <v>8706</v>
      </c>
      <c r="B8710">
        <v>7514</v>
      </c>
      <c r="C8710" s="24">
        <v>42677</v>
      </c>
      <c r="D8710" s="24">
        <v>43772</v>
      </c>
      <c r="E8710">
        <v>6250</v>
      </c>
      <c r="F8710" s="31">
        <v>7806.4055554495635</v>
      </c>
      <c r="G8710" s="24">
        <v>43195</v>
      </c>
      <c r="H8710" s="33">
        <v>2</v>
      </c>
      <c r="I8710">
        <v>0.89574241276323197</v>
      </c>
      <c r="J8710" s="40">
        <v>43630.202772715093</v>
      </c>
    </row>
    <row r="8711" spans="1:10" x14ac:dyDescent="0.3">
      <c r="A8711" s="29">
        <v>8707</v>
      </c>
      <c r="B8711">
        <v>7517</v>
      </c>
      <c r="C8711" s="24">
        <v>42398</v>
      </c>
      <c r="D8711" s="24">
        <v>42764</v>
      </c>
      <c r="E8711">
        <v>5000</v>
      </c>
      <c r="F8711" s="31">
        <v>8392.746425300249</v>
      </c>
      <c r="G8711" s="24">
        <v>42600</v>
      </c>
      <c r="H8711" s="33">
        <v>2</v>
      </c>
      <c r="I8711">
        <v>0.89574241276323197</v>
      </c>
      <c r="J8711" s="40">
        <v>43205.418169797791</v>
      </c>
    </row>
    <row r="8712" spans="1:10" x14ac:dyDescent="0.3">
      <c r="A8712" s="29">
        <v>8708</v>
      </c>
      <c r="B8712">
        <v>7518</v>
      </c>
      <c r="C8712" s="24">
        <v>42557</v>
      </c>
      <c r="D8712" s="24">
        <v>42922</v>
      </c>
      <c r="E8712">
        <v>4375</v>
      </c>
      <c r="F8712" s="31">
        <v>1251.0414787296984</v>
      </c>
      <c r="G8712" s="24">
        <v>42677</v>
      </c>
      <c r="H8712" s="33">
        <v>1</v>
      </c>
      <c r="I8712">
        <v>0.98884995907581841</v>
      </c>
      <c r="J8712" s="40">
        <v>43155.85284952083</v>
      </c>
    </row>
    <row r="8713" spans="1:10" x14ac:dyDescent="0.3">
      <c r="A8713" s="29">
        <v>8709</v>
      </c>
      <c r="B8713">
        <v>7519</v>
      </c>
      <c r="C8713" s="24">
        <v>42620</v>
      </c>
      <c r="D8713" s="24">
        <v>42985</v>
      </c>
      <c r="E8713">
        <v>5625</v>
      </c>
      <c r="F8713" s="31">
        <v>1446.6025493590309</v>
      </c>
      <c r="G8713" s="24">
        <v>42640</v>
      </c>
      <c r="H8713" s="33">
        <v>1</v>
      </c>
      <c r="I8713">
        <v>0.98884995907581841</v>
      </c>
      <c r="J8713" s="40">
        <v>42945.67256103822</v>
      </c>
    </row>
    <row r="8714" spans="1:10" x14ac:dyDescent="0.3">
      <c r="A8714" s="29">
        <v>8710</v>
      </c>
      <c r="B8714">
        <v>7520</v>
      </c>
      <c r="C8714" s="24">
        <v>42498</v>
      </c>
      <c r="D8714" s="24">
        <v>43228</v>
      </c>
      <c r="E8714">
        <v>4375</v>
      </c>
      <c r="F8714" s="31">
        <v>8393.7921526675709</v>
      </c>
      <c r="G8714" s="24">
        <v>43172</v>
      </c>
      <c r="H8714" s="33">
        <v>2</v>
      </c>
      <c r="I8714">
        <v>0.89574241276323197</v>
      </c>
      <c r="J8714" s="40">
        <v>43277.90570903707</v>
      </c>
    </row>
    <row r="8715" spans="1:10" x14ac:dyDescent="0.3">
      <c r="A8715" s="29">
        <v>8711</v>
      </c>
      <c r="B8715">
        <v>7520</v>
      </c>
      <c r="C8715" s="24">
        <v>42498</v>
      </c>
      <c r="D8715" s="24">
        <v>43228</v>
      </c>
      <c r="E8715">
        <v>4375</v>
      </c>
      <c r="F8715" s="31">
        <v>1048.1288472573299</v>
      </c>
      <c r="G8715" s="24">
        <v>42569</v>
      </c>
      <c r="H8715" s="33">
        <v>1</v>
      </c>
      <c r="I8715">
        <v>0.98884995907581841</v>
      </c>
      <c r="J8715" s="40">
        <v>42925.172986042249</v>
      </c>
    </row>
    <row r="8716" spans="1:10" x14ac:dyDescent="0.3">
      <c r="A8716" s="29">
        <v>8712</v>
      </c>
      <c r="B8716">
        <v>7521</v>
      </c>
      <c r="C8716" s="24">
        <v>42577</v>
      </c>
      <c r="D8716" s="24">
        <v>43672</v>
      </c>
      <c r="E8716">
        <v>4375</v>
      </c>
      <c r="F8716" s="31">
        <v>2548.8761250820139</v>
      </c>
      <c r="G8716" s="24">
        <v>42958</v>
      </c>
      <c r="H8716" s="33">
        <v>1</v>
      </c>
      <c r="I8716">
        <v>0.98884995907581841</v>
      </c>
      <c r="J8716" s="40">
        <v>43140.45396636131</v>
      </c>
    </row>
    <row r="8717" spans="1:10" x14ac:dyDescent="0.3">
      <c r="A8717" s="29">
        <v>8713</v>
      </c>
      <c r="B8717">
        <v>7521</v>
      </c>
      <c r="C8717" s="24">
        <v>42577</v>
      </c>
      <c r="D8717" s="24">
        <v>43672</v>
      </c>
      <c r="E8717">
        <v>4375</v>
      </c>
      <c r="F8717" s="31">
        <v>3514.0598413966536</v>
      </c>
      <c r="G8717" s="24">
        <v>43099</v>
      </c>
      <c r="H8717" s="33">
        <v>1</v>
      </c>
      <c r="I8717">
        <v>0.98884995907581841</v>
      </c>
      <c r="J8717" s="40">
        <v>43266.030554789701</v>
      </c>
    </row>
    <row r="8718" spans="1:10" x14ac:dyDescent="0.3">
      <c r="A8718" s="29">
        <v>8714</v>
      </c>
      <c r="B8718">
        <v>7523</v>
      </c>
      <c r="C8718" s="24">
        <v>42549</v>
      </c>
      <c r="D8718" s="24">
        <v>43644</v>
      </c>
      <c r="E8718">
        <v>4375</v>
      </c>
      <c r="F8718" s="31">
        <v>4005.0072883725011</v>
      </c>
      <c r="G8718" s="24">
        <v>42807</v>
      </c>
      <c r="H8718" s="33">
        <v>1</v>
      </c>
      <c r="I8718">
        <v>0.98884995907581841</v>
      </c>
      <c r="J8718" s="40">
        <v>43059.366765313505</v>
      </c>
    </row>
    <row r="8719" spans="1:10" x14ac:dyDescent="0.3">
      <c r="A8719" s="29">
        <v>8715</v>
      </c>
      <c r="B8719">
        <v>7524</v>
      </c>
      <c r="C8719" s="24">
        <v>42450</v>
      </c>
      <c r="D8719" s="24">
        <v>43545</v>
      </c>
      <c r="E8719">
        <v>5625</v>
      </c>
      <c r="F8719" s="31">
        <v>5585.1139362694021</v>
      </c>
      <c r="G8719" s="24">
        <v>43447</v>
      </c>
      <c r="H8719" s="33">
        <v>2</v>
      </c>
      <c r="I8719">
        <v>0.89574241276323197</v>
      </c>
      <c r="J8719" s="40">
        <v>43649.392889614326</v>
      </c>
    </row>
    <row r="8720" spans="1:10" x14ac:dyDescent="0.3">
      <c r="A8720" s="29">
        <v>8716</v>
      </c>
      <c r="B8720">
        <v>7524</v>
      </c>
      <c r="C8720" s="24">
        <v>42450</v>
      </c>
      <c r="D8720" s="24">
        <v>43545</v>
      </c>
      <c r="E8720">
        <v>5625</v>
      </c>
      <c r="F8720" s="31">
        <v>4303.8768218750456</v>
      </c>
      <c r="G8720" s="24">
        <v>42465</v>
      </c>
      <c r="H8720" s="33">
        <v>1</v>
      </c>
      <c r="I8720">
        <v>0.98884995907581841</v>
      </c>
      <c r="J8720" s="40">
        <v>42766.798894265441</v>
      </c>
    </row>
    <row r="8721" spans="1:10" x14ac:dyDescent="0.3">
      <c r="A8721" s="29">
        <v>8717</v>
      </c>
      <c r="B8721">
        <v>7525</v>
      </c>
      <c r="C8721" s="24">
        <v>42719</v>
      </c>
      <c r="D8721" s="24">
        <v>43449</v>
      </c>
      <c r="E8721">
        <v>6250</v>
      </c>
      <c r="F8721" s="31">
        <v>3126.984689416302</v>
      </c>
      <c r="G8721" s="24">
        <v>43352</v>
      </c>
      <c r="H8721" s="33">
        <v>1</v>
      </c>
      <c r="I8721">
        <v>0.98884995907581841</v>
      </c>
      <c r="J8721" s="40">
        <v>44570.7346645039</v>
      </c>
    </row>
    <row r="8722" spans="1:10" x14ac:dyDescent="0.3">
      <c r="A8722" s="29">
        <v>8718</v>
      </c>
      <c r="B8722">
        <v>7526</v>
      </c>
      <c r="C8722" s="24">
        <v>42679</v>
      </c>
      <c r="D8722" s="24">
        <v>43774</v>
      </c>
      <c r="E8722">
        <v>5625</v>
      </c>
      <c r="F8722" s="31">
        <v>229.9892734821552</v>
      </c>
      <c r="G8722" s="24">
        <v>42978</v>
      </c>
      <c r="H8722" s="33">
        <v>1</v>
      </c>
      <c r="I8722">
        <v>0.98884995907581841</v>
      </c>
      <c r="J8722" s="40">
        <v>42999.789091128769</v>
      </c>
    </row>
    <row r="8723" spans="1:10" x14ac:dyDescent="0.3">
      <c r="A8723" s="29">
        <v>8719</v>
      </c>
      <c r="B8723">
        <v>7526</v>
      </c>
      <c r="C8723" s="24">
        <v>42679</v>
      </c>
      <c r="D8723" s="24">
        <v>43774</v>
      </c>
      <c r="E8723">
        <v>5625</v>
      </c>
      <c r="F8723" s="31">
        <v>5601.5259765421988</v>
      </c>
      <c r="G8723" s="24">
        <v>43170</v>
      </c>
      <c r="H8723" s="33">
        <v>2</v>
      </c>
      <c r="I8723">
        <v>0.89574241276323197</v>
      </c>
      <c r="J8723" s="40">
        <v>43517.581356168397</v>
      </c>
    </row>
    <row r="8724" spans="1:10" x14ac:dyDescent="0.3">
      <c r="A8724" s="29">
        <v>8720</v>
      </c>
      <c r="B8724">
        <v>7527</v>
      </c>
      <c r="C8724" s="24">
        <v>42481</v>
      </c>
      <c r="D8724" s="24">
        <v>43576</v>
      </c>
      <c r="E8724">
        <v>4375</v>
      </c>
      <c r="F8724" s="31">
        <v>2670.1579297629605</v>
      </c>
      <c r="G8724" s="24">
        <v>43236</v>
      </c>
      <c r="H8724" s="33">
        <v>1</v>
      </c>
      <c r="I8724">
        <v>0.98884995907581841</v>
      </c>
      <c r="J8724" s="40">
        <v>43549.770278444528</v>
      </c>
    </row>
    <row r="8725" spans="1:10" x14ac:dyDescent="0.3">
      <c r="A8725" s="29">
        <v>8721</v>
      </c>
      <c r="B8725">
        <v>7527</v>
      </c>
      <c r="C8725" s="24">
        <v>42481</v>
      </c>
      <c r="D8725" s="24">
        <v>43576</v>
      </c>
      <c r="E8725">
        <v>4375</v>
      </c>
      <c r="F8725" s="31">
        <v>2556.2475113228716</v>
      </c>
      <c r="G8725" s="24">
        <v>42975</v>
      </c>
      <c r="H8725" s="33">
        <v>1</v>
      </c>
      <c r="I8725">
        <v>0.98884995907581841</v>
      </c>
      <c r="J8725" s="40">
        <v>43129.242018663863</v>
      </c>
    </row>
    <row r="8726" spans="1:10" x14ac:dyDescent="0.3">
      <c r="A8726" s="29">
        <v>8722</v>
      </c>
      <c r="B8726">
        <v>7528</v>
      </c>
      <c r="C8726" s="24">
        <v>42381</v>
      </c>
      <c r="D8726" s="24">
        <v>43477</v>
      </c>
      <c r="E8726">
        <v>4375</v>
      </c>
      <c r="F8726" s="31">
        <v>6476.7849437764144</v>
      </c>
      <c r="G8726" s="24">
        <v>42512</v>
      </c>
      <c r="H8726" s="33">
        <v>2</v>
      </c>
      <c r="I8726">
        <v>0.89574241276323197</v>
      </c>
      <c r="J8726" s="40">
        <v>42625.82832075435</v>
      </c>
    </row>
    <row r="8727" spans="1:10" x14ac:dyDescent="0.3">
      <c r="A8727" s="29">
        <v>8723</v>
      </c>
      <c r="B8727">
        <v>7529</v>
      </c>
      <c r="C8727" s="24">
        <v>42654</v>
      </c>
      <c r="D8727" s="24">
        <v>43749</v>
      </c>
      <c r="E8727">
        <v>6250</v>
      </c>
      <c r="F8727" s="31">
        <v>769.61342533671518</v>
      </c>
      <c r="G8727" s="24">
        <v>42689</v>
      </c>
      <c r="H8727" s="33">
        <v>1</v>
      </c>
      <c r="I8727">
        <v>0.98884995907581841</v>
      </c>
      <c r="J8727" s="40">
        <v>43065.670243201552</v>
      </c>
    </row>
    <row r="8728" spans="1:10" x14ac:dyDescent="0.3">
      <c r="A8728" s="29">
        <v>8724</v>
      </c>
      <c r="B8728">
        <v>7529</v>
      </c>
      <c r="C8728" s="24">
        <v>42654</v>
      </c>
      <c r="D8728" s="24">
        <v>43749</v>
      </c>
      <c r="E8728">
        <v>6250</v>
      </c>
      <c r="F8728" s="31">
        <v>16032.633754341685</v>
      </c>
      <c r="G8728" s="24">
        <v>43191</v>
      </c>
      <c r="H8728" s="33">
        <v>3</v>
      </c>
      <c r="I8728">
        <v>0.80482337140270255</v>
      </c>
      <c r="J8728" s="40">
        <v>43764.946903721029</v>
      </c>
    </row>
    <row r="8729" spans="1:10" x14ac:dyDescent="0.3">
      <c r="A8729" s="29">
        <v>8725</v>
      </c>
      <c r="B8729">
        <v>7531</v>
      </c>
      <c r="C8729" s="24">
        <v>42731</v>
      </c>
      <c r="D8729" s="24">
        <v>43826</v>
      </c>
      <c r="E8729">
        <v>6250</v>
      </c>
      <c r="F8729" s="31">
        <v>2124.513289919279</v>
      </c>
      <c r="G8729" s="24">
        <v>43471</v>
      </c>
      <c r="H8729" s="33">
        <v>1</v>
      </c>
      <c r="I8729">
        <v>0.98884995907581841</v>
      </c>
      <c r="J8729" s="40">
        <v>43648.460375452225</v>
      </c>
    </row>
    <row r="8730" spans="1:10" x14ac:dyDescent="0.3">
      <c r="A8730" s="29">
        <v>8726</v>
      </c>
      <c r="B8730">
        <v>7531</v>
      </c>
      <c r="C8730" s="24">
        <v>42731</v>
      </c>
      <c r="D8730" s="24">
        <v>43826</v>
      </c>
      <c r="E8730">
        <v>6250</v>
      </c>
      <c r="F8730" s="31">
        <v>6818.6491292751716</v>
      </c>
      <c r="G8730" s="24">
        <v>43059</v>
      </c>
      <c r="H8730" s="33">
        <v>2</v>
      </c>
      <c r="I8730">
        <v>0.89574241276323197</v>
      </c>
      <c r="J8730" s="40">
        <v>43285.544512698536</v>
      </c>
    </row>
    <row r="8731" spans="1:10" x14ac:dyDescent="0.3">
      <c r="A8731" s="29">
        <v>8727</v>
      </c>
      <c r="B8731">
        <v>7533</v>
      </c>
      <c r="C8731" s="24">
        <v>42602</v>
      </c>
      <c r="D8731" s="24">
        <v>43697</v>
      </c>
      <c r="E8731">
        <v>5000</v>
      </c>
      <c r="F8731" s="31">
        <v>18028.32908905064</v>
      </c>
      <c r="G8731" s="24">
        <v>43152</v>
      </c>
      <c r="H8731" s="33">
        <v>3</v>
      </c>
      <c r="I8731">
        <v>0.80482337140270255</v>
      </c>
      <c r="J8731" s="40">
        <v>43186.688913092701</v>
      </c>
    </row>
    <row r="8732" spans="1:10" x14ac:dyDescent="0.3">
      <c r="A8732" s="29">
        <v>8728</v>
      </c>
      <c r="B8732">
        <v>7534</v>
      </c>
      <c r="C8732" s="24">
        <v>42378</v>
      </c>
      <c r="D8732" s="24">
        <v>42744</v>
      </c>
      <c r="E8732">
        <v>5625</v>
      </c>
      <c r="F8732" s="31">
        <v>6833.7132985632716</v>
      </c>
      <c r="G8732" s="24">
        <v>42722</v>
      </c>
      <c r="H8732" s="33">
        <v>2</v>
      </c>
      <c r="I8732">
        <v>0.89574241276323197</v>
      </c>
      <c r="J8732" s="40">
        <v>43057.519276692707</v>
      </c>
    </row>
    <row r="8733" spans="1:10" x14ac:dyDescent="0.3">
      <c r="A8733" s="29">
        <v>8729</v>
      </c>
      <c r="B8733">
        <v>7535</v>
      </c>
      <c r="C8733" s="24">
        <v>42669</v>
      </c>
      <c r="D8733" s="24">
        <v>43764</v>
      </c>
      <c r="E8733">
        <v>5000</v>
      </c>
      <c r="F8733" s="31">
        <v>15320.924184256326</v>
      </c>
      <c r="G8733" s="24">
        <v>43059</v>
      </c>
      <c r="H8733" s="33">
        <v>3</v>
      </c>
      <c r="I8733">
        <v>0.80482337140270255</v>
      </c>
      <c r="J8733" s="40">
        <v>44437.249526066786</v>
      </c>
    </row>
    <row r="8734" spans="1:10" x14ac:dyDescent="0.3">
      <c r="A8734" s="29">
        <v>8730</v>
      </c>
      <c r="B8734">
        <v>7536</v>
      </c>
      <c r="C8734" s="24">
        <v>42716</v>
      </c>
      <c r="D8734" s="24">
        <v>43811</v>
      </c>
      <c r="E8734">
        <v>4375</v>
      </c>
      <c r="F8734" s="31">
        <v>3707.3297057189416</v>
      </c>
      <c r="G8734" s="24">
        <v>43454</v>
      </c>
      <c r="H8734" s="33">
        <v>1</v>
      </c>
      <c r="I8734">
        <v>0.98884995907581841</v>
      </c>
      <c r="J8734" s="40">
        <v>43727.476094394537</v>
      </c>
    </row>
    <row r="8735" spans="1:10" x14ac:dyDescent="0.3">
      <c r="A8735" s="29">
        <v>8731</v>
      </c>
      <c r="B8735">
        <v>7536</v>
      </c>
      <c r="C8735" s="24">
        <v>42716</v>
      </c>
      <c r="D8735" s="24">
        <v>43811</v>
      </c>
      <c r="E8735">
        <v>4375</v>
      </c>
      <c r="F8735" s="31">
        <v>4454.1710004081879</v>
      </c>
      <c r="G8735" s="24">
        <v>43244</v>
      </c>
      <c r="H8735" s="33">
        <v>1</v>
      </c>
      <c r="I8735">
        <v>0.98884995907581841</v>
      </c>
      <c r="J8735" s="40">
        <v>43344.169260367999</v>
      </c>
    </row>
    <row r="8736" spans="1:10" x14ac:dyDescent="0.3">
      <c r="A8736" s="29">
        <v>8732</v>
      </c>
      <c r="B8736">
        <v>7536</v>
      </c>
      <c r="C8736" s="24">
        <v>42716</v>
      </c>
      <c r="D8736" s="24">
        <v>43811</v>
      </c>
      <c r="E8736">
        <v>4375</v>
      </c>
      <c r="F8736" s="31">
        <v>7453.5139020936767</v>
      </c>
      <c r="G8736" s="24">
        <v>43707</v>
      </c>
      <c r="H8736" s="33">
        <v>2</v>
      </c>
      <c r="I8736">
        <v>0.89574241276323197</v>
      </c>
      <c r="J8736" s="40">
        <v>45030.586345801625</v>
      </c>
    </row>
    <row r="8737" spans="1:10" x14ac:dyDescent="0.3">
      <c r="A8737" s="29">
        <v>8733</v>
      </c>
      <c r="B8737">
        <v>7536</v>
      </c>
      <c r="C8737" s="24">
        <v>42716</v>
      </c>
      <c r="D8737" s="24">
        <v>43811</v>
      </c>
      <c r="E8737">
        <v>4375</v>
      </c>
      <c r="F8737" s="31">
        <v>12616.947190987021</v>
      </c>
      <c r="G8737" s="24">
        <v>43666</v>
      </c>
      <c r="H8737" s="33">
        <v>3</v>
      </c>
      <c r="I8737">
        <v>0.80482337140270255</v>
      </c>
      <c r="J8737" s="40">
        <v>43694.148671304873</v>
      </c>
    </row>
    <row r="8738" spans="1:10" x14ac:dyDescent="0.3">
      <c r="A8738" s="29">
        <v>8734</v>
      </c>
      <c r="B8738">
        <v>7537</v>
      </c>
      <c r="C8738" s="24">
        <v>42672</v>
      </c>
      <c r="D8738" s="24">
        <v>43767</v>
      </c>
      <c r="E8738">
        <v>4375</v>
      </c>
      <c r="F8738" s="31">
        <v>10720.964236809014</v>
      </c>
      <c r="G8738" s="24">
        <v>42731</v>
      </c>
      <c r="H8738" s="33">
        <v>3</v>
      </c>
      <c r="I8738">
        <v>0.80482337140270255</v>
      </c>
      <c r="J8738" s="40">
        <v>42950.926193736261</v>
      </c>
    </row>
    <row r="8739" spans="1:10" x14ac:dyDescent="0.3">
      <c r="A8739" s="29">
        <v>8735</v>
      </c>
      <c r="B8739">
        <v>7538</v>
      </c>
      <c r="C8739" s="24">
        <v>42627</v>
      </c>
      <c r="D8739" s="24">
        <v>43722</v>
      </c>
      <c r="E8739">
        <v>4375</v>
      </c>
      <c r="F8739" s="31">
        <v>2462.4900077653983</v>
      </c>
      <c r="G8739" s="24">
        <v>43458</v>
      </c>
      <c r="H8739" s="33">
        <v>1</v>
      </c>
      <c r="I8739">
        <v>0.98884995907581841</v>
      </c>
      <c r="J8739" s="40">
        <v>44175.039107921628</v>
      </c>
    </row>
    <row r="8740" spans="1:10" x14ac:dyDescent="0.3">
      <c r="A8740" s="29">
        <v>8736</v>
      </c>
      <c r="B8740">
        <v>7538</v>
      </c>
      <c r="C8740" s="24">
        <v>42627</v>
      </c>
      <c r="D8740" s="24">
        <v>43722</v>
      </c>
      <c r="E8740">
        <v>4375</v>
      </c>
      <c r="F8740" s="31">
        <v>4782.5516614546241</v>
      </c>
      <c r="G8740" s="24">
        <v>43719</v>
      </c>
      <c r="H8740" s="33">
        <v>1</v>
      </c>
      <c r="I8740">
        <v>0.98884995907581841</v>
      </c>
      <c r="J8740" s="40">
        <v>44290.630434173654</v>
      </c>
    </row>
    <row r="8741" spans="1:10" x14ac:dyDescent="0.3">
      <c r="A8741" s="29">
        <v>8737</v>
      </c>
      <c r="B8741">
        <v>7538</v>
      </c>
      <c r="C8741" s="24">
        <v>42627</v>
      </c>
      <c r="D8741" s="24">
        <v>43722</v>
      </c>
      <c r="E8741">
        <v>4375</v>
      </c>
      <c r="F8741" s="31">
        <v>3544.5776662457506</v>
      </c>
      <c r="G8741" s="24">
        <v>43304</v>
      </c>
      <c r="H8741" s="33">
        <v>1</v>
      </c>
      <c r="I8741">
        <v>0.98884995907581841</v>
      </c>
      <c r="J8741" s="40">
        <v>43391.56998601363</v>
      </c>
    </row>
    <row r="8742" spans="1:10" x14ac:dyDescent="0.3">
      <c r="A8742" s="29">
        <v>8738</v>
      </c>
      <c r="B8742">
        <v>7538</v>
      </c>
      <c r="C8742" s="24">
        <v>42627</v>
      </c>
      <c r="D8742" s="24">
        <v>43722</v>
      </c>
      <c r="E8742">
        <v>4375</v>
      </c>
      <c r="F8742" s="31">
        <v>1565.5916090325763</v>
      </c>
      <c r="G8742" s="24">
        <v>43057</v>
      </c>
      <c r="H8742" s="33">
        <v>1</v>
      </c>
      <c r="I8742">
        <v>0.98884995907581841</v>
      </c>
      <c r="J8742" s="40">
        <v>43127.378375297027</v>
      </c>
    </row>
    <row r="8743" spans="1:10" x14ac:dyDescent="0.3">
      <c r="A8743" s="29">
        <v>8739</v>
      </c>
      <c r="B8743">
        <v>7539</v>
      </c>
      <c r="C8743" s="24">
        <v>42638</v>
      </c>
      <c r="D8743" s="24">
        <v>43733</v>
      </c>
      <c r="E8743">
        <v>4375</v>
      </c>
      <c r="F8743" s="31">
        <v>2976.2555414262324</v>
      </c>
      <c r="G8743" s="24">
        <v>42927</v>
      </c>
      <c r="H8743" s="33">
        <v>1</v>
      </c>
      <c r="I8743">
        <v>0.98884995907581841</v>
      </c>
      <c r="J8743" s="40">
        <v>43194.566983065924</v>
      </c>
    </row>
    <row r="8744" spans="1:10" x14ac:dyDescent="0.3">
      <c r="A8744" s="29">
        <v>8740</v>
      </c>
      <c r="B8744">
        <v>7540</v>
      </c>
      <c r="C8744" s="24">
        <v>42464</v>
      </c>
      <c r="D8744" s="24">
        <v>43559</v>
      </c>
      <c r="E8744">
        <v>5000</v>
      </c>
      <c r="F8744" s="31">
        <v>2221.0331530282656</v>
      </c>
      <c r="G8744" s="24">
        <v>42674</v>
      </c>
      <c r="H8744" s="33">
        <v>1</v>
      </c>
      <c r="I8744">
        <v>0.98884995907581841</v>
      </c>
      <c r="J8744" s="40">
        <v>42847.345742267098</v>
      </c>
    </row>
    <row r="8745" spans="1:10" x14ac:dyDescent="0.3">
      <c r="A8745" s="29">
        <v>8741</v>
      </c>
      <c r="B8745">
        <v>7542</v>
      </c>
      <c r="C8745" s="24">
        <v>42483</v>
      </c>
      <c r="D8745" s="24">
        <v>43578</v>
      </c>
      <c r="E8745">
        <v>4375</v>
      </c>
      <c r="F8745" s="31">
        <v>2402.6522598976544</v>
      </c>
      <c r="G8745" s="24">
        <v>43444</v>
      </c>
      <c r="H8745" s="33">
        <v>1</v>
      </c>
      <c r="I8745">
        <v>0.98884995907581841</v>
      </c>
      <c r="J8745" s="40">
        <v>43760.667322250025</v>
      </c>
    </row>
    <row r="8746" spans="1:10" x14ac:dyDescent="0.3">
      <c r="A8746" s="29">
        <v>8742</v>
      </c>
      <c r="B8746">
        <v>7543</v>
      </c>
      <c r="C8746" s="24">
        <v>42668</v>
      </c>
      <c r="D8746" s="24">
        <v>43763</v>
      </c>
      <c r="E8746">
        <v>6250</v>
      </c>
      <c r="F8746" s="31">
        <v>4211.1027489709213</v>
      </c>
      <c r="G8746" s="24">
        <v>43396</v>
      </c>
      <c r="H8746" s="33">
        <v>1</v>
      </c>
      <c r="I8746">
        <v>0.98884995907581841</v>
      </c>
      <c r="J8746" s="40">
        <v>43516.938129759881</v>
      </c>
    </row>
    <row r="8747" spans="1:10" x14ac:dyDescent="0.3">
      <c r="A8747" s="29">
        <v>8743</v>
      </c>
      <c r="B8747">
        <v>7544</v>
      </c>
      <c r="C8747" s="24">
        <v>42447</v>
      </c>
      <c r="D8747" s="24">
        <v>43542</v>
      </c>
      <c r="E8747">
        <v>6250</v>
      </c>
      <c r="F8747" s="31">
        <v>18947.843281478345</v>
      </c>
      <c r="G8747" s="24">
        <v>42517</v>
      </c>
      <c r="H8747" s="33">
        <v>3</v>
      </c>
      <c r="I8747">
        <v>0.80482337140270255</v>
      </c>
      <c r="J8747" s="40">
        <v>42517.409709532432</v>
      </c>
    </row>
    <row r="8748" spans="1:10" x14ac:dyDescent="0.3">
      <c r="A8748" s="29">
        <v>8744</v>
      </c>
      <c r="B8748">
        <v>7544</v>
      </c>
      <c r="C8748" s="24">
        <v>42447</v>
      </c>
      <c r="D8748" s="24">
        <v>43542</v>
      </c>
      <c r="E8748">
        <v>6250</v>
      </c>
      <c r="F8748" s="31">
        <v>10875.898472224393</v>
      </c>
      <c r="G8748" s="24">
        <v>42869</v>
      </c>
      <c r="H8748" s="33">
        <v>3</v>
      </c>
      <c r="I8748">
        <v>0.80482337140270255</v>
      </c>
      <c r="J8748" s="40">
        <v>43138.259241726613</v>
      </c>
    </row>
    <row r="8749" spans="1:10" x14ac:dyDescent="0.3">
      <c r="A8749" s="29">
        <v>8745</v>
      </c>
      <c r="B8749">
        <v>7547</v>
      </c>
      <c r="C8749" s="24">
        <v>42639</v>
      </c>
      <c r="D8749" s="24">
        <v>43734</v>
      </c>
      <c r="E8749">
        <v>4375</v>
      </c>
      <c r="F8749" s="31">
        <v>7571.2264385269909</v>
      </c>
      <c r="G8749" s="24">
        <v>42921</v>
      </c>
      <c r="H8749" s="33">
        <v>2</v>
      </c>
      <c r="I8749">
        <v>0.89574241276323197</v>
      </c>
      <c r="J8749" s="40">
        <v>45028.285918511348</v>
      </c>
    </row>
    <row r="8750" spans="1:10" x14ac:dyDescent="0.3">
      <c r="A8750" s="29">
        <v>8746</v>
      </c>
      <c r="B8750">
        <v>7548</v>
      </c>
      <c r="C8750" s="24">
        <v>42697</v>
      </c>
      <c r="D8750" s="24">
        <v>43792</v>
      </c>
      <c r="E8750">
        <v>6250</v>
      </c>
      <c r="F8750" s="31">
        <v>1580.0962268188875</v>
      </c>
      <c r="G8750" s="24">
        <v>43179</v>
      </c>
      <c r="H8750" s="33">
        <v>1</v>
      </c>
      <c r="I8750">
        <v>0.98884995907581841</v>
      </c>
      <c r="J8750" s="40">
        <v>43224.294286869306</v>
      </c>
    </row>
    <row r="8751" spans="1:10" x14ac:dyDescent="0.3">
      <c r="A8751" s="29">
        <v>8747</v>
      </c>
      <c r="B8751">
        <v>7549</v>
      </c>
      <c r="C8751" s="24">
        <v>42662</v>
      </c>
      <c r="D8751" s="24">
        <v>43027</v>
      </c>
      <c r="E8751">
        <v>6250</v>
      </c>
      <c r="F8751" s="31">
        <v>5331.1544784095022</v>
      </c>
      <c r="G8751" s="24">
        <v>42777</v>
      </c>
      <c r="H8751" s="33">
        <v>2</v>
      </c>
      <c r="I8751">
        <v>0.89574241276323197</v>
      </c>
      <c r="J8751" s="40">
        <v>42915.103534078909</v>
      </c>
    </row>
    <row r="8752" spans="1:10" x14ac:dyDescent="0.3">
      <c r="A8752" s="29">
        <v>8748</v>
      </c>
      <c r="B8752">
        <v>7550</v>
      </c>
      <c r="C8752" s="24">
        <v>42571</v>
      </c>
      <c r="D8752" s="24">
        <v>43301</v>
      </c>
      <c r="E8752">
        <v>4375</v>
      </c>
      <c r="F8752" s="31">
        <v>164.2652426748642</v>
      </c>
      <c r="G8752" s="24">
        <v>42726</v>
      </c>
      <c r="H8752" s="33">
        <v>1</v>
      </c>
      <c r="I8752">
        <v>0.98884995907581841</v>
      </c>
      <c r="J8752" s="40">
        <v>43060.520947680445</v>
      </c>
    </row>
    <row r="8753" spans="1:10" x14ac:dyDescent="0.3">
      <c r="A8753" s="29">
        <v>8749</v>
      </c>
      <c r="B8753">
        <v>7552</v>
      </c>
      <c r="C8753" s="24">
        <v>42429</v>
      </c>
      <c r="D8753" s="24">
        <v>43525</v>
      </c>
      <c r="E8753">
        <v>4375</v>
      </c>
      <c r="F8753" s="31">
        <v>8918.2013370057102</v>
      </c>
      <c r="G8753" s="24">
        <v>42615</v>
      </c>
      <c r="H8753" s="33">
        <v>2</v>
      </c>
      <c r="I8753">
        <v>0.89574241276323197</v>
      </c>
      <c r="J8753" s="40">
        <v>42706.805497553498</v>
      </c>
    </row>
    <row r="8754" spans="1:10" x14ac:dyDescent="0.3">
      <c r="A8754" s="29">
        <v>8750</v>
      </c>
      <c r="B8754">
        <v>7552</v>
      </c>
      <c r="C8754" s="24">
        <v>42429</v>
      </c>
      <c r="D8754" s="24">
        <v>43525</v>
      </c>
      <c r="E8754">
        <v>4375</v>
      </c>
      <c r="F8754" s="31">
        <v>6105.109117303934</v>
      </c>
      <c r="G8754" s="24">
        <v>43486</v>
      </c>
      <c r="H8754" s="33">
        <v>2</v>
      </c>
      <c r="I8754">
        <v>0.89574241276323197</v>
      </c>
      <c r="J8754" s="40">
        <v>43536.169496827715</v>
      </c>
    </row>
    <row r="8755" spans="1:10" x14ac:dyDescent="0.3">
      <c r="A8755" s="29">
        <v>8751</v>
      </c>
      <c r="B8755">
        <v>7554</v>
      </c>
      <c r="C8755" s="24">
        <v>42527</v>
      </c>
      <c r="D8755" s="24">
        <v>43622</v>
      </c>
      <c r="E8755">
        <v>3750</v>
      </c>
      <c r="F8755" s="31">
        <v>557.79351948593785</v>
      </c>
      <c r="G8755" s="24">
        <v>43230</v>
      </c>
      <c r="H8755" s="33">
        <v>1</v>
      </c>
      <c r="I8755">
        <v>0.98884995907581841</v>
      </c>
      <c r="J8755" s="40">
        <v>43841.512318839646</v>
      </c>
    </row>
    <row r="8756" spans="1:10" x14ac:dyDescent="0.3">
      <c r="A8756" s="29">
        <v>8752</v>
      </c>
      <c r="B8756">
        <v>7554</v>
      </c>
      <c r="C8756" s="24">
        <v>42527</v>
      </c>
      <c r="D8756" s="24">
        <v>43622</v>
      </c>
      <c r="E8756">
        <v>3750</v>
      </c>
      <c r="F8756" s="31">
        <v>3319.2468810653413</v>
      </c>
      <c r="G8756" s="24">
        <v>42684</v>
      </c>
      <c r="H8756" s="33">
        <v>1</v>
      </c>
      <c r="I8756">
        <v>0.98884995907581841</v>
      </c>
      <c r="J8756" s="40">
        <v>42718.458464897049</v>
      </c>
    </row>
    <row r="8757" spans="1:10" x14ac:dyDescent="0.3">
      <c r="A8757" s="29">
        <v>8753</v>
      </c>
      <c r="B8757">
        <v>7556</v>
      </c>
      <c r="C8757" s="24">
        <v>42698</v>
      </c>
      <c r="D8757" s="24">
        <v>43793</v>
      </c>
      <c r="E8757">
        <v>6250</v>
      </c>
      <c r="F8757" s="31">
        <v>873.54847734494831</v>
      </c>
      <c r="G8757" s="24">
        <v>43655</v>
      </c>
      <c r="H8757" s="33">
        <v>1</v>
      </c>
      <c r="I8757">
        <v>0.98884995907581841</v>
      </c>
      <c r="J8757" s="40">
        <v>44192.847739006393</v>
      </c>
    </row>
    <row r="8758" spans="1:10" x14ac:dyDescent="0.3">
      <c r="A8758" s="29">
        <v>8754</v>
      </c>
      <c r="B8758">
        <v>7561</v>
      </c>
      <c r="C8758" s="24">
        <v>42447</v>
      </c>
      <c r="D8758" s="24">
        <v>43542</v>
      </c>
      <c r="E8758">
        <v>6250</v>
      </c>
      <c r="F8758" s="31">
        <v>2806.2929170641505</v>
      </c>
      <c r="G8758" s="24">
        <v>43487</v>
      </c>
      <c r="H8758" s="33">
        <v>1</v>
      </c>
      <c r="I8758">
        <v>0.98884995907581841</v>
      </c>
      <c r="J8758" s="40">
        <v>44343.6169226395</v>
      </c>
    </row>
    <row r="8759" spans="1:10" x14ac:dyDescent="0.3">
      <c r="A8759" s="29">
        <v>8755</v>
      </c>
      <c r="B8759">
        <v>7567</v>
      </c>
      <c r="C8759" s="24">
        <v>42441</v>
      </c>
      <c r="D8759" s="24">
        <v>43536</v>
      </c>
      <c r="E8759">
        <v>5000</v>
      </c>
      <c r="F8759" s="31">
        <v>1189.5234038616391</v>
      </c>
      <c r="G8759" s="24">
        <v>43169</v>
      </c>
      <c r="H8759" s="33">
        <v>1</v>
      </c>
      <c r="I8759">
        <v>0.98884995907581841</v>
      </c>
      <c r="J8759" s="40">
        <v>43584.428721583819</v>
      </c>
    </row>
    <row r="8760" spans="1:10" x14ac:dyDescent="0.3">
      <c r="A8760" s="29">
        <v>8756</v>
      </c>
      <c r="B8760">
        <v>7568</v>
      </c>
      <c r="C8760" s="24">
        <v>42602</v>
      </c>
      <c r="D8760" s="24">
        <v>43697</v>
      </c>
      <c r="E8760">
        <v>6250</v>
      </c>
      <c r="F8760" s="31">
        <v>9883.5838352002575</v>
      </c>
      <c r="G8760" s="24">
        <v>43367</v>
      </c>
      <c r="H8760" s="33">
        <v>2</v>
      </c>
      <c r="I8760">
        <v>0.89574241276323197</v>
      </c>
      <c r="J8760" s="40">
        <v>43368.207226949824</v>
      </c>
    </row>
    <row r="8761" spans="1:10" x14ac:dyDescent="0.3">
      <c r="A8761" s="29">
        <v>8757</v>
      </c>
      <c r="B8761">
        <v>7571</v>
      </c>
      <c r="C8761" s="24">
        <v>42438</v>
      </c>
      <c r="D8761" s="24">
        <v>43533</v>
      </c>
      <c r="E8761">
        <v>3750</v>
      </c>
      <c r="F8761" s="31">
        <v>2036.7589022942598</v>
      </c>
      <c r="G8761" s="24">
        <v>42761</v>
      </c>
      <c r="H8761" s="33">
        <v>1</v>
      </c>
      <c r="I8761">
        <v>0.98884995907581841</v>
      </c>
      <c r="J8761" s="40">
        <v>43884.671662335888</v>
      </c>
    </row>
    <row r="8762" spans="1:10" x14ac:dyDescent="0.3">
      <c r="A8762" s="29">
        <v>8758</v>
      </c>
      <c r="B8762">
        <v>7572</v>
      </c>
      <c r="C8762" s="24">
        <v>42587</v>
      </c>
      <c r="D8762" s="24">
        <v>43682</v>
      </c>
      <c r="E8762">
        <v>6250</v>
      </c>
      <c r="F8762" s="31">
        <v>8718.992527027398</v>
      </c>
      <c r="G8762" s="24">
        <v>43571</v>
      </c>
      <c r="H8762" s="33">
        <v>2</v>
      </c>
      <c r="I8762">
        <v>0.89574241276323197</v>
      </c>
      <c r="J8762" s="40">
        <v>44063.18263020584</v>
      </c>
    </row>
    <row r="8763" spans="1:10" x14ac:dyDescent="0.3">
      <c r="A8763" s="29">
        <v>8759</v>
      </c>
      <c r="B8763">
        <v>7576</v>
      </c>
      <c r="C8763" s="24">
        <v>42539</v>
      </c>
      <c r="D8763" s="24">
        <v>43269</v>
      </c>
      <c r="E8763">
        <v>3750</v>
      </c>
      <c r="F8763" s="31">
        <v>5611.088045065907</v>
      </c>
      <c r="G8763" s="24">
        <v>43134</v>
      </c>
      <c r="H8763" s="33">
        <v>2</v>
      </c>
      <c r="I8763">
        <v>0.89574241276323197</v>
      </c>
      <c r="J8763" s="40">
        <v>43155.110225958262</v>
      </c>
    </row>
    <row r="8764" spans="1:10" x14ac:dyDescent="0.3">
      <c r="A8764" s="29">
        <v>8760</v>
      </c>
      <c r="B8764">
        <v>7577</v>
      </c>
      <c r="C8764" s="24">
        <v>42640</v>
      </c>
      <c r="D8764" s="24">
        <v>43735</v>
      </c>
      <c r="E8764">
        <v>6250</v>
      </c>
      <c r="F8764" s="31">
        <v>5671.1913028189847</v>
      </c>
      <c r="G8764" s="24">
        <v>43511</v>
      </c>
      <c r="H8764" s="33">
        <v>2</v>
      </c>
      <c r="I8764">
        <v>0.89574241276323197</v>
      </c>
      <c r="J8764" s="40">
        <v>43592.281089095974</v>
      </c>
    </row>
    <row r="8765" spans="1:10" x14ac:dyDescent="0.3">
      <c r="A8765" s="29">
        <v>8761</v>
      </c>
      <c r="B8765">
        <v>7577</v>
      </c>
      <c r="C8765" s="24">
        <v>42640</v>
      </c>
      <c r="D8765" s="24">
        <v>43735</v>
      </c>
      <c r="E8765">
        <v>6250</v>
      </c>
      <c r="F8765" s="31">
        <v>10249.615213643512</v>
      </c>
      <c r="G8765" s="24">
        <v>43343</v>
      </c>
      <c r="H8765" s="33">
        <v>3</v>
      </c>
      <c r="I8765">
        <v>0.80482337140270255</v>
      </c>
      <c r="J8765" s="40">
        <v>43936.368738706085</v>
      </c>
    </row>
    <row r="8766" spans="1:10" x14ac:dyDescent="0.3">
      <c r="A8766" s="29">
        <v>8762</v>
      </c>
      <c r="B8766">
        <v>7578</v>
      </c>
      <c r="C8766" s="24">
        <v>42701</v>
      </c>
      <c r="D8766" s="24">
        <v>43796</v>
      </c>
      <c r="E8766">
        <v>4375</v>
      </c>
      <c r="F8766" s="31">
        <v>1362.9935497570661</v>
      </c>
      <c r="G8766" s="24">
        <v>43438</v>
      </c>
      <c r="H8766" s="33">
        <v>1</v>
      </c>
      <c r="I8766">
        <v>0.98884995907581841</v>
      </c>
      <c r="J8766" s="40">
        <v>43669.030511434757</v>
      </c>
    </row>
    <row r="8767" spans="1:10" x14ac:dyDescent="0.3">
      <c r="A8767" s="29">
        <v>8763</v>
      </c>
      <c r="B8767">
        <v>7579</v>
      </c>
      <c r="C8767" s="24">
        <v>42509</v>
      </c>
      <c r="D8767" s="24">
        <v>42874</v>
      </c>
      <c r="E8767">
        <v>6250</v>
      </c>
      <c r="F8767" s="31">
        <v>3842.1935546049676</v>
      </c>
      <c r="G8767" s="24">
        <v>42573</v>
      </c>
      <c r="H8767" s="33">
        <v>1</v>
      </c>
      <c r="I8767">
        <v>0.98884995907581841</v>
      </c>
      <c r="J8767" s="40">
        <v>42923.42987234344</v>
      </c>
    </row>
    <row r="8768" spans="1:10" x14ac:dyDescent="0.3">
      <c r="A8768" s="29">
        <v>8764</v>
      </c>
      <c r="B8768">
        <v>7580</v>
      </c>
      <c r="C8768" s="24">
        <v>42396</v>
      </c>
      <c r="D8768" s="24">
        <v>42762</v>
      </c>
      <c r="E8768">
        <v>5625</v>
      </c>
      <c r="F8768" s="31">
        <v>6837.0075083426264</v>
      </c>
      <c r="G8768" s="24">
        <v>42692</v>
      </c>
      <c r="H8768" s="33">
        <v>2</v>
      </c>
      <c r="I8768">
        <v>0.89574241276323197</v>
      </c>
      <c r="J8768" s="40">
        <v>42921.072709405074</v>
      </c>
    </row>
    <row r="8769" spans="1:10" x14ac:dyDescent="0.3">
      <c r="A8769" s="29">
        <v>8765</v>
      </c>
      <c r="B8769">
        <v>7581</v>
      </c>
      <c r="C8769" s="24">
        <v>42720</v>
      </c>
      <c r="D8769" s="24">
        <v>43450</v>
      </c>
      <c r="E8769">
        <v>4375</v>
      </c>
      <c r="F8769" s="31">
        <v>606.02238050397284</v>
      </c>
      <c r="G8769" s="24">
        <v>42737</v>
      </c>
      <c r="H8769" s="33">
        <v>1</v>
      </c>
      <c r="I8769">
        <v>0.98884995907581841</v>
      </c>
      <c r="J8769" s="40">
        <v>42960.242476517873</v>
      </c>
    </row>
    <row r="8770" spans="1:10" x14ac:dyDescent="0.3">
      <c r="A8770" s="29">
        <v>8766</v>
      </c>
      <c r="B8770">
        <v>7584</v>
      </c>
      <c r="C8770" s="24">
        <v>42421</v>
      </c>
      <c r="D8770" s="24">
        <v>43517</v>
      </c>
      <c r="E8770">
        <v>5000</v>
      </c>
      <c r="F8770" s="31">
        <v>2362.3520647014011</v>
      </c>
      <c r="G8770" s="24">
        <v>43237</v>
      </c>
      <c r="H8770" s="33">
        <v>1</v>
      </c>
      <c r="I8770">
        <v>0.98884995907581841</v>
      </c>
      <c r="J8770" s="40">
        <v>43575.769193931585</v>
      </c>
    </row>
    <row r="8771" spans="1:10" x14ac:dyDescent="0.3">
      <c r="A8771" s="29">
        <v>8767</v>
      </c>
      <c r="B8771">
        <v>7584</v>
      </c>
      <c r="C8771" s="24">
        <v>42421</v>
      </c>
      <c r="D8771" s="24">
        <v>43517</v>
      </c>
      <c r="E8771">
        <v>5000</v>
      </c>
      <c r="F8771" s="31">
        <v>5196.8796212273801</v>
      </c>
      <c r="G8771" s="24">
        <v>43429</v>
      </c>
      <c r="H8771" s="33">
        <v>2</v>
      </c>
      <c r="I8771">
        <v>0.89574241276323197</v>
      </c>
      <c r="J8771" s="40">
        <v>43476.937704290009</v>
      </c>
    </row>
    <row r="8772" spans="1:10" x14ac:dyDescent="0.3">
      <c r="A8772" s="29">
        <v>8768</v>
      </c>
      <c r="B8772">
        <v>7584</v>
      </c>
      <c r="C8772" s="24">
        <v>42421</v>
      </c>
      <c r="D8772" s="24">
        <v>43517</v>
      </c>
      <c r="E8772">
        <v>5000</v>
      </c>
      <c r="F8772" s="31">
        <v>10615.800467188612</v>
      </c>
      <c r="G8772" s="24">
        <v>43438</v>
      </c>
      <c r="H8772" s="33">
        <v>3</v>
      </c>
      <c r="I8772">
        <v>0.80482337140270255</v>
      </c>
      <c r="J8772" s="40">
        <v>43490.394617079975</v>
      </c>
    </row>
    <row r="8773" spans="1:10" x14ac:dyDescent="0.3">
      <c r="A8773" s="29">
        <v>8769</v>
      </c>
      <c r="B8773">
        <v>7584</v>
      </c>
      <c r="C8773" s="24">
        <v>42421</v>
      </c>
      <c r="D8773" s="24">
        <v>43517</v>
      </c>
      <c r="E8773">
        <v>5000</v>
      </c>
      <c r="F8773" s="31">
        <v>4804.531235822612</v>
      </c>
      <c r="G8773" s="24">
        <v>42680</v>
      </c>
      <c r="H8773" s="33">
        <v>1</v>
      </c>
      <c r="I8773">
        <v>0.98884995907581841</v>
      </c>
      <c r="J8773" s="40">
        <v>42902.193663573358</v>
      </c>
    </row>
    <row r="8774" spans="1:10" x14ac:dyDescent="0.3">
      <c r="A8774" s="29">
        <v>8770</v>
      </c>
      <c r="B8774">
        <v>7585</v>
      </c>
      <c r="C8774" s="24">
        <v>42422</v>
      </c>
      <c r="D8774" s="24">
        <v>42788</v>
      </c>
      <c r="E8774">
        <v>6250</v>
      </c>
      <c r="F8774" s="31">
        <v>2788.1603943014889</v>
      </c>
      <c r="G8774" s="24">
        <v>42548</v>
      </c>
      <c r="H8774" s="33">
        <v>1</v>
      </c>
      <c r="I8774">
        <v>0.98884995907581841</v>
      </c>
      <c r="J8774" s="40">
        <v>42696.920573516763</v>
      </c>
    </row>
    <row r="8775" spans="1:10" x14ac:dyDescent="0.3">
      <c r="A8775" s="29">
        <v>8771</v>
      </c>
      <c r="B8775">
        <v>7589</v>
      </c>
      <c r="C8775" s="24">
        <v>42678</v>
      </c>
      <c r="D8775" s="24">
        <v>43043</v>
      </c>
      <c r="E8775">
        <v>6250</v>
      </c>
      <c r="F8775" s="31">
        <v>6833.7773872144026</v>
      </c>
      <c r="G8775" s="24">
        <v>42773</v>
      </c>
      <c r="H8775" s="33">
        <v>2</v>
      </c>
      <c r="I8775">
        <v>0.89574241276323197</v>
      </c>
      <c r="J8775" s="40">
        <v>43014.065941785055</v>
      </c>
    </row>
    <row r="8776" spans="1:10" x14ac:dyDescent="0.3">
      <c r="A8776" s="29">
        <v>8772</v>
      </c>
      <c r="B8776">
        <v>7589</v>
      </c>
      <c r="C8776" s="24">
        <v>42678</v>
      </c>
      <c r="D8776" s="24">
        <v>43043</v>
      </c>
      <c r="E8776">
        <v>6250</v>
      </c>
      <c r="F8776" s="31">
        <v>3030.8539027951319</v>
      </c>
      <c r="G8776" s="24">
        <v>42932</v>
      </c>
      <c r="H8776" s="33">
        <v>1</v>
      </c>
      <c r="I8776">
        <v>0.98884995907581841</v>
      </c>
      <c r="J8776" s="40">
        <v>43606.737298339678</v>
      </c>
    </row>
    <row r="8777" spans="1:10" x14ac:dyDescent="0.3">
      <c r="A8777" s="29">
        <v>8773</v>
      </c>
      <c r="B8777">
        <v>7590</v>
      </c>
      <c r="C8777" s="24">
        <v>42453</v>
      </c>
      <c r="D8777" s="24">
        <v>43548</v>
      </c>
      <c r="E8777">
        <v>3750</v>
      </c>
      <c r="F8777" s="31">
        <v>2355.5854815222624</v>
      </c>
      <c r="G8777" s="24">
        <v>43224</v>
      </c>
      <c r="H8777" s="33">
        <v>1</v>
      </c>
      <c r="I8777">
        <v>0.98884995907581841</v>
      </c>
      <c r="J8777" s="40">
        <v>43288.495963359645</v>
      </c>
    </row>
    <row r="8778" spans="1:10" x14ac:dyDescent="0.3">
      <c r="A8778" s="29">
        <v>8774</v>
      </c>
      <c r="B8778">
        <v>7591</v>
      </c>
      <c r="C8778" s="24">
        <v>42586</v>
      </c>
      <c r="D8778" s="24">
        <v>42951</v>
      </c>
      <c r="E8778">
        <v>6250</v>
      </c>
      <c r="F8778" s="31">
        <v>4178.9925328295749</v>
      </c>
      <c r="G8778" s="24">
        <v>42698</v>
      </c>
      <c r="H8778" s="33">
        <v>1</v>
      </c>
      <c r="I8778">
        <v>0.98884995907581841</v>
      </c>
      <c r="J8778" s="40">
        <v>43193.039883445621</v>
      </c>
    </row>
    <row r="8779" spans="1:10" x14ac:dyDescent="0.3">
      <c r="A8779" s="29">
        <v>8775</v>
      </c>
      <c r="B8779">
        <v>7593</v>
      </c>
      <c r="C8779" s="24">
        <v>42490</v>
      </c>
      <c r="D8779" s="24">
        <v>43220</v>
      </c>
      <c r="E8779">
        <v>6250</v>
      </c>
      <c r="F8779" s="31">
        <v>5499.6558513114041</v>
      </c>
      <c r="G8779" s="24">
        <v>42870</v>
      </c>
      <c r="H8779" s="33">
        <v>2</v>
      </c>
      <c r="I8779">
        <v>0.89574241276323197</v>
      </c>
      <c r="J8779" s="40">
        <v>42920.110730248285</v>
      </c>
    </row>
    <row r="8780" spans="1:10" x14ac:dyDescent="0.3">
      <c r="A8780" s="29">
        <v>8776</v>
      </c>
      <c r="B8780">
        <v>7593</v>
      </c>
      <c r="C8780" s="24">
        <v>42490</v>
      </c>
      <c r="D8780" s="24">
        <v>43220</v>
      </c>
      <c r="E8780">
        <v>6250</v>
      </c>
      <c r="F8780" s="31">
        <v>9781.6975319594185</v>
      </c>
      <c r="G8780" s="24">
        <v>42685</v>
      </c>
      <c r="H8780" s="33">
        <v>2</v>
      </c>
      <c r="I8780">
        <v>0.89574241276323197</v>
      </c>
      <c r="J8780" s="40">
        <v>43204.792622403875</v>
      </c>
    </row>
    <row r="8781" spans="1:10" x14ac:dyDescent="0.3">
      <c r="A8781" s="29">
        <v>8777</v>
      </c>
      <c r="B8781">
        <v>7593</v>
      </c>
      <c r="C8781" s="24">
        <v>42490</v>
      </c>
      <c r="D8781" s="24">
        <v>43220</v>
      </c>
      <c r="E8781">
        <v>6250</v>
      </c>
      <c r="F8781" s="31">
        <v>331.38983010582081</v>
      </c>
      <c r="G8781" s="24">
        <v>42922</v>
      </c>
      <c r="H8781" s="33">
        <v>1</v>
      </c>
      <c r="I8781">
        <v>0.98884995907581841</v>
      </c>
      <c r="J8781" s="40">
        <v>43155.191159822061</v>
      </c>
    </row>
    <row r="8782" spans="1:10" x14ac:dyDescent="0.3">
      <c r="A8782" s="29">
        <v>8778</v>
      </c>
      <c r="B8782">
        <v>7594</v>
      </c>
      <c r="C8782" s="24">
        <v>42433</v>
      </c>
      <c r="D8782" s="24">
        <v>43528</v>
      </c>
      <c r="E8782">
        <v>4375</v>
      </c>
      <c r="F8782" s="31">
        <v>494.07211769947696</v>
      </c>
      <c r="G8782" s="24">
        <v>42696</v>
      </c>
      <c r="H8782" s="33">
        <v>1</v>
      </c>
      <c r="I8782">
        <v>0.98884995907581841</v>
      </c>
      <c r="J8782" s="40">
        <v>43357.811377368067</v>
      </c>
    </row>
    <row r="8783" spans="1:10" x14ac:dyDescent="0.3">
      <c r="A8783" s="29">
        <v>8779</v>
      </c>
      <c r="B8783">
        <v>7594</v>
      </c>
      <c r="C8783" s="24">
        <v>42433</v>
      </c>
      <c r="D8783" s="24">
        <v>43528</v>
      </c>
      <c r="E8783">
        <v>4375</v>
      </c>
      <c r="F8783" s="31">
        <v>75.4129426301038</v>
      </c>
      <c r="G8783" s="24">
        <v>43503</v>
      </c>
      <c r="H8783" s="33">
        <v>1</v>
      </c>
      <c r="I8783">
        <v>0.98884995907581841</v>
      </c>
      <c r="J8783" s="40">
        <v>43579.721836157776</v>
      </c>
    </row>
    <row r="8784" spans="1:10" x14ac:dyDescent="0.3">
      <c r="A8784" s="29">
        <v>8780</v>
      </c>
      <c r="B8784">
        <v>7595</v>
      </c>
      <c r="C8784" s="24">
        <v>42595</v>
      </c>
      <c r="D8784" s="24">
        <v>43690</v>
      </c>
      <c r="E8784">
        <v>6250</v>
      </c>
      <c r="F8784" s="31">
        <v>4212.2200347599692</v>
      </c>
      <c r="G8784" s="24">
        <v>43431</v>
      </c>
      <c r="H8784" s="33">
        <v>1</v>
      </c>
      <c r="I8784">
        <v>0.98884995907581841</v>
      </c>
      <c r="J8784" s="40">
        <v>43788.580391195756</v>
      </c>
    </row>
    <row r="8785" spans="1:10" x14ac:dyDescent="0.3">
      <c r="A8785" s="29">
        <v>8781</v>
      </c>
      <c r="B8785">
        <v>7597</v>
      </c>
      <c r="C8785" s="24">
        <v>42479</v>
      </c>
      <c r="D8785" s="24">
        <v>43574</v>
      </c>
      <c r="E8785">
        <v>6250</v>
      </c>
      <c r="F8785" s="31">
        <v>930.3337430160957</v>
      </c>
      <c r="G8785" s="24">
        <v>42807</v>
      </c>
      <c r="H8785" s="33">
        <v>1</v>
      </c>
      <c r="I8785">
        <v>0.98884995907581841</v>
      </c>
      <c r="J8785" s="40">
        <v>42816.880702455004</v>
      </c>
    </row>
    <row r="8786" spans="1:10" x14ac:dyDescent="0.3">
      <c r="A8786" s="29">
        <v>8782</v>
      </c>
      <c r="B8786">
        <v>7598</v>
      </c>
      <c r="C8786" s="24">
        <v>42626</v>
      </c>
      <c r="D8786" s="24">
        <v>43721</v>
      </c>
      <c r="E8786">
        <v>4375</v>
      </c>
      <c r="F8786" s="31">
        <v>2463.1973308974098</v>
      </c>
      <c r="G8786" s="24">
        <v>43247</v>
      </c>
      <c r="H8786" s="33">
        <v>1</v>
      </c>
      <c r="I8786">
        <v>0.98884995907581841</v>
      </c>
      <c r="J8786" s="40">
        <v>43259.016297002097</v>
      </c>
    </row>
    <row r="8787" spans="1:10" x14ac:dyDescent="0.3">
      <c r="A8787" s="29">
        <v>8783</v>
      </c>
      <c r="B8787">
        <v>7599</v>
      </c>
      <c r="C8787" s="24">
        <v>42731</v>
      </c>
      <c r="D8787" s="24">
        <v>43826</v>
      </c>
      <c r="E8787">
        <v>4375</v>
      </c>
      <c r="F8787" s="31">
        <v>7529.7672551253845</v>
      </c>
      <c r="G8787" s="24">
        <v>43654</v>
      </c>
      <c r="H8787" s="33">
        <v>2</v>
      </c>
      <c r="I8787">
        <v>0.89574241276323197</v>
      </c>
      <c r="J8787" s="40">
        <v>43746.209987239337</v>
      </c>
    </row>
    <row r="8788" spans="1:10" x14ac:dyDescent="0.3">
      <c r="A8788" s="29">
        <v>8784</v>
      </c>
      <c r="B8788">
        <v>7600</v>
      </c>
      <c r="C8788" s="24">
        <v>42376</v>
      </c>
      <c r="D8788" s="24">
        <v>43472</v>
      </c>
      <c r="E8788">
        <v>6250</v>
      </c>
      <c r="F8788" s="31">
        <v>2164.1171350731051</v>
      </c>
      <c r="G8788" s="24">
        <v>43401</v>
      </c>
      <c r="H8788" s="33">
        <v>1</v>
      </c>
      <c r="I8788">
        <v>0.98884995907581841</v>
      </c>
      <c r="J8788" s="40">
        <v>43645.939734807034</v>
      </c>
    </row>
    <row r="8789" spans="1:10" x14ac:dyDescent="0.3">
      <c r="A8789" s="29">
        <v>8785</v>
      </c>
      <c r="B8789">
        <v>7601</v>
      </c>
      <c r="C8789" s="24">
        <v>42519</v>
      </c>
      <c r="D8789" s="24">
        <v>43614</v>
      </c>
      <c r="E8789">
        <v>4375</v>
      </c>
      <c r="F8789" s="31">
        <v>3240.1377758230155</v>
      </c>
      <c r="G8789" s="24">
        <v>43026</v>
      </c>
      <c r="H8789" s="33">
        <v>1</v>
      </c>
      <c r="I8789">
        <v>0.98884995907581841</v>
      </c>
      <c r="J8789" s="40">
        <v>43304.207521239907</v>
      </c>
    </row>
    <row r="8790" spans="1:10" x14ac:dyDescent="0.3">
      <c r="A8790" s="29">
        <v>8786</v>
      </c>
      <c r="B8790">
        <v>7602</v>
      </c>
      <c r="C8790" s="24">
        <v>42582</v>
      </c>
      <c r="D8790" s="24">
        <v>42947</v>
      </c>
      <c r="E8790">
        <v>5000</v>
      </c>
      <c r="F8790" s="31">
        <v>3586.8743462002953</v>
      </c>
      <c r="G8790" s="24">
        <v>42618</v>
      </c>
      <c r="H8790" s="33">
        <v>1</v>
      </c>
      <c r="I8790">
        <v>0.98884995907581841</v>
      </c>
      <c r="J8790" s="40">
        <v>42636.962454583074</v>
      </c>
    </row>
    <row r="8791" spans="1:10" x14ac:dyDescent="0.3">
      <c r="A8791" s="29">
        <v>8787</v>
      </c>
      <c r="B8791">
        <v>7603</v>
      </c>
      <c r="C8791" s="24">
        <v>42652</v>
      </c>
      <c r="D8791" s="24">
        <v>43017</v>
      </c>
      <c r="E8791">
        <v>4375</v>
      </c>
      <c r="F8791" s="31">
        <v>343.33772850738819</v>
      </c>
      <c r="G8791" s="24">
        <v>42926</v>
      </c>
      <c r="H8791" s="33">
        <v>1</v>
      </c>
      <c r="I8791">
        <v>0.98884995907581841</v>
      </c>
      <c r="J8791" s="40">
        <v>43052.395791611467</v>
      </c>
    </row>
    <row r="8792" spans="1:10" x14ac:dyDescent="0.3">
      <c r="A8792" s="29">
        <v>8788</v>
      </c>
      <c r="B8792">
        <v>7606</v>
      </c>
      <c r="C8792" s="24">
        <v>42566</v>
      </c>
      <c r="D8792" s="24">
        <v>43661</v>
      </c>
      <c r="E8792">
        <v>3750</v>
      </c>
      <c r="F8792" s="31">
        <v>4102.5663911263891</v>
      </c>
      <c r="G8792" s="24">
        <v>43116</v>
      </c>
      <c r="H8792" s="33">
        <v>1</v>
      </c>
      <c r="I8792">
        <v>0.98884995907581841</v>
      </c>
      <c r="J8792" s="40">
        <v>43597.623378101322</v>
      </c>
    </row>
    <row r="8793" spans="1:10" x14ac:dyDescent="0.3">
      <c r="A8793" s="29">
        <v>8789</v>
      </c>
      <c r="B8793">
        <v>7607</v>
      </c>
      <c r="C8793" s="24">
        <v>42458</v>
      </c>
      <c r="D8793" s="24">
        <v>43553</v>
      </c>
      <c r="E8793">
        <v>6250</v>
      </c>
      <c r="F8793" s="31">
        <v>4348.0512512628366</v>
      </c>
      <c r="G8793" s="24">
        <v>43331</v>
      </c>
      <c r="H8793" s="33">
        <v>1</v>
      </c>
      <c r="I8793">
        <v>0.98884995907581841</v>
      </c>
      <c r="J8793" s="40">
        <v>43593.820089323781</v>
      </c>
    </row>
    <row r="8794" spans="1:10" x14ac:dyDescent="0.3">
      <c r="A8794" s="29">
        <v>8790</v>
      </c>
      <c r="B8794">
        <v>7609</v>
      </c>
      <c r="C8794" s="24">
        <v>42521</v>
      </c>
      <c r="D8794" s="24">
        <v>42886</v>
      </c>
      <c r="E8794">
        <v>6250</v>
      </c>
      <c r="F8794" s="31">
        <v>3591.504887162901</v>
      </c>
      <c r="G8794" s="24">
        <v>42884</v>
      </c>
      <c r="H8794" s="33">
        <v>1</v>
      </c>
      <c r="I8794">
        <v>0.98884995907581841</v>
      </c>
      <c r="J8794" s="40">
        <v>43442.538625366578</v>
      </c>
    </row>
    <row r="8795" spans="1:10" x14ac:dyDescent="0.3">
      <c r="A8795" s="29">
        <v>8791</v>
      </c>
      <c r="B8795">
        <v>7611</v>
      </c>
      <c r="C8795" s="24">
        <v>42485</v>
      </c>
      <c r="D8795" s="24">
        <v>43580</v>
      </c>
      <c r="E8795">
        <v>3750</v>
      </c>
      <c r="F8795" s="31">
        <v>1082.5440318444805</v>
      </c>
      <c r="G8795" s="24">
        <v>42722</v>
      </c>
      <c r="H8795" s="33">
        <v>1</v>
      </c>
      <c r="I8795">
        <v>0.98884995907581841</v>
      </c>
      <c r="J8795" s="40">
        <v>42758.046086388989</v>
      </c>
    </row>
    <row r="8796" spans="1:10" x14ac:dyDescent="0.3">
      <c r="A8796" s="29">
        <v>8792</v>
      </c>
      <c r="B8796">
        <v>7611</v>
      </c>
      <c r="C8796" s="24">
        <v>42485</v>
      </c>
      <c r="D8796" s="24">
        <v>43580</v>
      </c>
      <c r="E8796">
        <v>3750</v>
      </c>
      <c r="F8796" s="31">
        <v>897.15732208216048</v>
      </c>
      <c r="G8796" s="24">
        <v>42891</v>
      </c>
      <c r="H8796" s="33">
        <v>1</v>
      </c>
      <c r="I8796">
        <v>0.98884995907581841</v>
      </c>
      <c r="J8796" s="40">
        <v>42984.626672991952</v>
      </c>
    </row>
    <row r="8797" spans="1:10" x14ac:dyDescent="0.3">
      <c r="A8797" s="29">
        <v>8793</v>
      </c>
      <c r="B8797">
        <v>7611</v>
      </c>
      <c r="C8797" s="24">
        <v>42485</v>
      </c>
      <c r="D8797" s="24">
        <v>43580</v>
      </c>
      <c r="E8797">
        <v>3750</v>
      </c>
      <c r="F8797" s="31">
        <v>990.55094943639335</v>
      </c>
      <c r="G8797" s="24">
        <v>43244</v>
      </c>
      <c r="H8797" s="33">
        <v>1</v>
      </c>
      <c r="I8797">
        <v>0.98884995907581841</v>
      </c>
      <c r="J8797" s="40">
        <v>43445.704437693734</v>
      </c>
    </row>
    <row r="8798" spans="1:10" x14ac:dyDescent="0.3">
      <c r="A8798" s="29">
        <v>8794</v>
      </c>
      <c r="B8798">
        <v>7614</v>
      </c>
      <c r="C8798" s="24">
        <v>42684</v>
      </c>
      <c r="D8798" s="24">
        <v>43779</v>
      </c>
      <c r="E8798">
        <v>5000</v>
      </c>
      <c r="F8798" s="31">
        <v>1014.0341813586612</v>
      </c>
      <c r="G8798" s="24">
        <v>43124</v>
      </c>
      <c r="H8798" s="33">
        <v>1</v>
      </c>
      <c r="I8798">
        <v>0.98884995907581841</v>
      </c>
      <c r="J8798" s="40">
        <v>43359.704977390466</v>
      </c>
    </row>
    <row r="8799" spans="1:10" x14ac:dyDescent="0.3">
      <c r="A8799" s="29">
        <v>8795</v>
      </c>
      <c r="B8799">
        <v>7616</v>
      </c>
      <c r="C8799" s="24">
        <v>42626</v>
      </c>
      <c r="D8799" s="24">
        <v>43721</v>
      </c>
      <c r="E8799">
        <v>5000</v>
      </c>
      <c r="F8799" s="31">
        <v>418.63800341723515</v>
      </c>
      <c r="G8799" s="24">
        <v>43110</v>
      </c>
      <c r="H8799" s="33">
        <v>1</v>
      </c>
      <c r="I8799">
        <v>0.98884995907581841</v>
      </c>
      <c r="J8799" s="40">
        <v>43504.953310506884</v>
      </c>
    </row>
    <row r="8800" spans="1:10" x14ac:dyDescent="0.3">
      <c r="A8800" s="29">
        <v>8796</v>
      </c>
      <c r="B8800">
        <v>7619</v>
      </c>
      <c r="C8800" s="24">
        <v>42627</v>
      </c>
      <c r="D8800" s="24">
        <v>42992</v>
      </c>
      <c r="E8800">
        <v>3750</v>
      </c>
      <c r="F8800" s="31">
        <v>7674.0357916942876</v>
      </c>
      <c r="G8800" s="24">
        <v>42874</v>
      </c>
      <c r="H8800" s="33">
        <v>2</v>
      </c>
      <c r="I8800">
        <v>0.89574241276323197</v>
      </c>
      <c r="J8800" s="40">
        <v>42965.472009362151</v>
      </c>
    </row>
    <row r="8801" spans="1:10" x14ac:dyDescent="0.3">
      <c r="A8801" s="29">
        <v>8797</v>
      </c>
      <c r="B8801">
        <v>7622</v>
      </c>
      <c r="C8801" s="24">
        <v>42411</v>
      </c>
      <c r="D8801" s="24">
        <v>43507</v>
      </c>
      <c r="E8801">
        <v>5625</v>
      </c>
      <c r="F8801" s="31">
        <v>14020.226650355038</v>
      </c>
      <c r="G8801" s="24">
        <v>42673</v>
      </c>
      <c r="H8801" s="33">
        <v>3</v>
      </c>
      <c r="I8801">
        <v>0.80482337140270255</v>
      </c>
      <c r="J8801" s="40">
        <v>42770.312674743946</v>
      </c>
    </row>
    <row r="8802" spans="1:10" x14ac:dyDescent="0.3">
      <c r="A8802" s="29">
        <v>8798</v>
      </c>
      <c r="B8802">
        <v>7623</v>
      </c>
      <c r="C8802" s="24">
        <v>42593</v>
      </c>
      <c r="D8802" s="24">
        <v>43688</v>
      </c>
      <c r="E8802">
        <v>3750</v>
      </c>
      <c r="F8802" s="31">
        <v>2258.9638079830552</v>
      </c>
      <c r="G8802" s="24">
        <v>43017</v>
      </c>
      <c r="H8802" s="33">
        <v>1</v>
      </c>
      <c r="I8802">
        <v>0.98884995907581841</v>
      </c>
      <c r="J8802" s="40">
        <v>43050.762577173649</v>
      </c>
    </row>
    <row r="8803" spans="1:10" x14ac:dyDescent="0.3">
      <c r="A8803" s="29">
        <v>8799</v>
      </c>
      <c r="B8803">
        <v>7624</v>
      </c>
      <c r="C8803" s="24">
        <v>42667</v>
      </c>
      <c r="D8803" s="24">
        <v>43762</v>
      </c>
      <c r="E8803">
        <v>5625</v>
      </c>
      <c r="F8803" s="31">
        <v>5844.6902121058838</v>
      </c>
      <c r="G8803" s="24">
        <v>43115</v>
      </c>
      <c r="H8803" s="33">
        <v>2</v>
      </c>
      <c r="I8803">
        <v>0.89574241276323197</v>
      </c>
      <c r="J8803" s="40">
        <v>43319.104475853084</v>
      </c>
    </row>
    <row r="8804" spans="1:10" x14ac:dyDescent="0.3">
      <c r="A8804" s="29">
        <v>8800</v>
      </c>
      <c r="B8804">
        <v>7625</v>
      </c>
      <c r="C8804" s="24">
        <v>42662</v>
      </c>
      <c r="D8804" s="24">
        <v>43757</v>
      </c>
      <c r="E8804">
        <v>6250</v>
      </c>
      <c r="F8804" s="31">
        <v>10015.022219848322</v>
      </c>
      <c r="G8804" s="24">
        <v>43226</v>
      </c>
      <c r="H8804" s="33">
        <v>3</v>
      </c>
      <c r="I8804">
        <v>0.80482337140270255</v>
      </c>
      <c r="J8804" s="40">
        <v>43454.342962362309</v>
      </c>
    </row>
    <row r="8805" spans="1:10" x14ac:dyDescent="0.3">
      <c r="A8805" s="29">
        <v>8801</v>
      </c>
      <c r="B8805">
        <v>7626</v>
      </c>
      <c r="C8805" s="24">
        <v>42696</v>
      </c>
      <c r="D8805" s="24">
        <v>43791</v>
      </c>
      <c r="E8805">
        <v>5625</v>
      </c>
      <c r="F8805" s="31">
        <v>11432.195681236801</v>
      </c>
      <c r="G8805" s="24">
        <v>43386</v>
      </c>
      <c r="H8805" s="33">
        <v>3</v>
      </c>
      <c r="I8805">
        <v>0.80482337140270255</v>
      </c>
      <c r="J8805" s="40">
        <v>43480.025413108335</v>
      </c>
    </row>
    <row r="8806" spans="1:10" x14ac:dyDescent="0.3">
      <c r="A8806" s="29">
        <v>8802</v>
      </c>
      <c r="B8806">
        <v>7627</v>
      </c>
      <c r="C8806" s="24">
        <v>42486</v>
      </c>
      <c r="D8806" s="24">
        <v>43581</v>
      </c>
      <c r="E8806">
        <v>6250</v>
      </c>
      <c r="F8806" s="31">
        <v>13883.61673207941</v>
      </c>
      <c r="G8806" s="24">
        <v>43580</v>
      </c>
      <c r="H8806" s="33">
        <v>3</v>
      </c>
      <c r="I8806">
        <v>0.80482337140270255</v>
      </c>
      <c r="J8806" s="40">
        <v>43900.768618288537</v>
      </c>
    </row>
    <row r="8807" spans="1:10" x14ac:dyDescent="0.3">
      <c r="A8807" s="29">
        <v>8803</v>
      </c>
      <c r="B8807">
        <v>7630</v>
      </c>
      <c r="C8807" s="24">
        <v>42662</v>
      </c>
      <c r="D8807" s="24">
        <v>43392</v>
      </c>
      <c r="E8807">
        <v>5000</v>
      </c>
      <c r="F8807" s="31">
        <v>13487.864716108596</v>
      </c>
      <c r="G8807" s="24">
        <v>43229</v>
      </c>
      <c r="H8807" s="33">
        <v>3</v>
      </c>
      <c r="I8807">
        <v>0.80482337140270255</v>
      </c>
      <c r="J8807" s="40">
        <v>43274.654656910148</v>
      </c>
    </row>
    <row r="8808" spans="1:10" x14ac:dyDescent="0.3">
      <c r="A8808" s="29">
        <v>8804</v>
      </c>
      <c r="B8808">
        <v>7632</v>
      </c>
      <c r="C8808" s="24">
        <v>42530</v>
      </c>
      <c r="D8808" s="24">
        <v>43625</v>
      </c>
      <c r="E8808">
        <v>6250</v>
      </c>
      <c r="F8808" s="31">
        <v>1729.4486226212312</v>
      </c>
      <c r="G8808" s="24">
        <v>43428</v>
      </c>
      <c r="H8808" s="33">
        <v>1</v>
      </c>
      <c r="I8808">
        <v>0.98884995907581841</v>
      </c>
      <c r="J8808" s="40">
        <v>43448.963709982621</v>
      </c>
    </row>
    <row r="8809" spans="1:10" x14ac:dyDescent="0.3">
      <c r="A8809" s="29">
        <v>8805</v>
      </c>
      <c r="B8809">
        <v>7633</v>
      </c>
      <c r="C8809" s="24">
        <v>42709</v>
      </c>
      <c r="D8809" s="24">
        <v>43804</v>
      </c>
      <c r="E8809">
        <v>6250</v>
      </c>
      <c r="F8809" s="31">
        <v>5469.9956011189261</v>
      </c>
      <c r="G8809" s="24">
        <v>42933</v>
      </c>
      <c r="H8809" s="33">
        <v>2</v>
      </c>
      <c r="I8809">
        <v>0.89574241276323197</v>
      </c>
      <c r="J8809" s="40">
        <v>44197.342204173772</v>
      </c>
    </row>
    <row r="8810" spans="1:10" x14ac:dyDescent="0.3">
      <c r="A8810" s="29">
        <v>8806</v>
      </c>
      <c r="B8810">
        <v>7634</v>
      </c>
      <c r="C8810" s="24">
        <v>42563</v>
      </c>
      <c r="D8810" s="24">
        <v>43658</v>
      </c>
      <c r="E8810">
        <v>6250</v>
      </c>
      <c r="F8810" s="31">
        <v>2758.5988703561411</v>
      </c>
      <c r="G8810" s="24">
        <v>42645</v>
      </c>
      <c r="H8810" s="33">
        <v>1</v>
      </c>
      <c r="I8810">
        <v>0.98884995907581841</v>
      </c>
      <c r="J8810" s="40">
        <v>42670.135456117416</v>
      </c>
    </row>
    <row r="8811" spans="1:10" x14ac:dyDescent="0.3">
      <c r="A8811" s="29">
        <v>8807</v>
      </c>
      <c r="B8811">
        <v>7638</v>
      </c>
      <c r="C8811" s="24">
        <v>42370</v>
      </c>
      <c r="D8811" s="24">
        <v>43466</v>
      </c>
      <c r="E8811">
        <v>5000</v>
      </c>
      <c r="F8811" s="31">
        <v>9352.0443190553269</v>
      </c>
      <c r="G8811" s="24">
        <v>43387</v>
      </c>
      <c r="H8811" s="33">
        <v>2</v>
      </c>
      <c r="I8811">
        <v>0.89574241276323197</v>
      </c>
      <c r="J8811" s="40">
        <v>43751.872646306751</v>
      </c>
    </row>
    <row r="8812" spans="1:10" x14ac:dyDescent="0.3">
      <c r="A8812" s="29">
        <v>8808</v>
      </c>
      <c r="B8812">
        <v>7639</v>
      </c>
      <c r="C8812" s="24">
        <v>42647</v>
      </c>
      <c r="D8812" s="24">
        <v>43742</v>
      </c>
      <c r="E8812">
        <v>4375</v>
      </c>
      <c r="F8812" s="31">
        <v>2018.9134692868431</v>
      </c>
      <c r="G8812" s="24">
        <v>43723</v>
      </c>
      <c r="H8812" s="33">
        <v>1</v>
      </c>
      <c r="I8812">
        <v>0.98884995907581841</v>
      </c>
      <c r="J8812" s="40">
        <v>43888.642773308478</v>
      </c>
    </row>
    <row r="8813" spans="1:10" x14ac:dyDescent="0.3">
      <c r="A8813" s="29">
        <v>8809</v>
      </c>
      <c r="B8813">
        <v>7640</v>
      </c>
      <c r="C8813" s="24">
        <v>42490</v>
      </c>
      <c r="D8813" s="24">
        <v>43220</v>
      </c>
      <c r="E8813">
        <v>5000</v>
      </c>
      <c r="F8813" s="31">
        <v>1193.7755018629912</v>
      </c>
      <c r="G8813" s="24">
        <v>43110</v>
      </c>
      <c r="H8813" s="33">
        <v>1</v>
      </c>
      <c r="I8813">
        <v>0.98884995907581841</v>
      </c>
      <c r="J8813" s="40">
        <v>43159.216077551595</v>
      </c>
    </row>
    <row r="8814" spans="1:10" x14ac:dyDescent="0.3">
      <c r="A8814" s="29">
        <v>8810</v>
      </c>
      <c r="B8814">
        <v>7641</v>
      </c>
      <c r="C8814" s="24">
        <v>42393</v>
      </c>
      <c r="D8814" s="24">
        <v>43489</v>
      </c>
      <c r="E8814">
        <v>5000</v>
      </c>
      <c r="F8814" s="31">
        <v>793.25601514987341</v>
      </c>
      <c r="G8814" s="24">
        <v>42914</v>
      </c>
      <c r="H8814" s="33">
        <v>1</v>
      </c>
      <c r="I8814">
        <v>0.98884995907581841</v>
      </c>
      <c r="J8814" s="40">
        <v>43179.746725166042</v>
      </c>
    </row>
    <row r="8815" spans="1:10" x14ac:dyDescent="0.3">
      <c r="A8815" s="29">
        <v>8811</v>
      </c>
      <c r="B8815">
        <v>7641</v>
      </c>
      <c r="C8815" s="24">
        <v>42393</v>
      </c>
      <c r="D8815" s="24">
        <v>43489</v>
      </c>
      <c r="E8815">
        <v>5000</v>
      </c>
      <c r="F8815" s="31">
        <v>1851.8797691159889</v>
      </c>
      <c r="G8815" s="24">
        <v>42488</v>
      </c>
      <c r="H8815" s="33">
        <v>1</v>
      </c>
      <c r="I8815">
        <v>0.98884995907581841</v>
      </c>
      <c r="J8815" s="40">
        <v>43517.772750161661</v>
      </c>
    </row>
    <row r="8816" spans="1:10" x14ac:dyDescent="0.3">
      <c r="A8816" s="29">
        <v>8812</v>
      </c>
      <c r="B8816">
        <v>7644</v>
      </c>
      <c r="C8816" s="24">
        <v>42527</v>
      </c>
      <c r="D8816" s="24">
        <v>43622</v>
      </c>
      <c r="E8816">
        <v>5000</v>
      </c>
      <c r="F8816" s="31">
        <v>1195.8310012608222</v>
      </c>
      <c r="G8816" s="24">
        <v>43565</v>
      </c>
      <c r="H8816" s="33">
        <v>1</v>
      </c>
      <c r="I8816">
        <v>0.98884995907581841</v>
      </c>
      <c r="J8816" s="40">
        <v>44190.560003436818</v>
      </c>
    </row>
    <row r="8817" spans="1:10" x14ac:dyDescent="0.3">
      <c r="A8817" s="29">
        <v>8813</v>
      </c>
      <c r="B8817">
        <v>7645</v>
      </c>
      <c r="C8817" s="24">
        <v>42520</v>
      </c>
      <c r="D8817" s="24">
        <v>43615</v>
      </c>
      <c r="E8817">
        <v>3750</v>
      </c>
      <c r="F8817" s="31">
        <v>4383.9341389564515</v>
      </c>
      <c r="G8817" s="24">
        <v>43481</v>
      </c>
      <c r="H8817" s="33">
        <v>1</v>
      </c>
      <c r="I8817">
        <v>0.98884995907581841</v>
      </c>
      <c r="J8817" s="40">
        <v>43750.614122080115</v>
      </c>
    </row>
    <row r="8818" spans="1:10" x14ac:dyDescent="0.3">
      <c r="A8818" s="29">
        <v>8814</v>
      </c>
      <c r="B8818">
        <v>7649</v>
      </c>
      <c r="C8818" s="24">
        <v>42596</v>
      </c>
      <c r="D8818" s="24">
        <v>42961</v>
      </c>
      <c r="E8818">
        <v>6250</v>
      </c>
      <c r="F8818" s="31">
        <v>3456.592498682714</v>
      </c>
      <c r="G8818" s="24">
        <v>42634</v>
      </c>
      <c r="H8818" s="33">
        <v>1</v>
      </c>
      <c r="I8818">
        <v>0.98884995907581841</v>
      </c>
      <c r="J8818" s="40">
        <v>42919.841041906795</v>
      </c>
    </row>
    <row r="8819" spans="1:10" x14ac:dyDescent="0.3">
      <c r="A8819" s="29">
        <v>8815</v>
      </c>
      <c r="B8819">
        <v>7652</v>
      </c>
      <c r="C8819" s="24">
        <v>42664</v>
      </c>
      <c r="D8819" s="24">
        <v>43759</v>
      </c>
      <c r="E8819">
        <v>3750</v>
      </c>
      <c r="F8819" s="31">
        <v>1511.6055458658197</v>
      </c>
      <c r="G8819" s="24">
        <v>42673</v>
      </c>
      <c r="H8819" s="33">
        <v>1</v>
      </c>
      <c r="I8819">
        <v>0.98884995907581841</v>
      </c>
      <c r="J8819" s="40">
        <v>42769.867509136253</v>
      </c>
    </row>
    <row r="8820" spans="1:10" x14ac:dyDescent="0.3">
      <c r="A8820" s="29">
        <v>8816</v>
      </c>
      <c r="B8820">
        <v>7654</v>
      </c>
      <c r="C8820" s="24">
        <v>42601</v>
      </c>
      <c r="D8820" s="24">
        <v>43331</v>
      </c>
      <c r="E8820">
        <v>5000</v>
      </c>
      <c r="F8820" s="31">
        <v>1225.6023178286405</v>
      </c>
      <c r="G8820" s="24">
        <v>42895</v>
      </c>
      <c r="H8820" s="33">
        <v>1</v>
      </c>
      <c r="I8820">
        <v>0.98884995907581841</v>
      </c>
      <c r="J8820" s="40">
        <v>43494.148802011245</v>
      </c>
    </row>
    <row r="8821" spans="1:10" x14ac:dyDescent="0.3">
      <c r="A8821" s="29">
        <v>8817</v>
      </c>
      <c r="B8821">
        <v>7658</v>
      </c>
      <c r="C8821" s="24">
        <v>42673</v>
      </c>
      <c r="D8821" s="24">
        <v>43403</v>
      </c>
      <c r="E8821">
        <v>6250</v>
      </c>
      <c r="F8821" s="31">
        <v>5462.961013139191</v>
      </c>
      <c r="G8821" s="24">
        <v>42984</v>
      </c>
      <c r="H8821" s="33">
        <v>2</v>
      </c>
      <c r="I8821">
        <v>0.89574241276323197</v>
      </c>
      <c r="J8821" s="40">
        <v>43537.425774281241</v>
      </c>
    </row>
    <row r="8822" spans="1:10" x14ac:dyDescent="0.3">
      <c r="A8822" s="29">
        <v>8818</v>
      </c>
      <c r="B8822">
        <v>7658</v>
      </c>
      <c r="C8822" s="24">
        <v>42673</v>
      </c>
      <c r="D8822" s="24">
        <v>43403</v>
      </c>
      <c r="E8822">
        <v>6250</v>
      </c>
      <c r="F8822" s="31">
        <v>4314.3062441635957</v>
      </c>
      <c r="G8822" s="24">
        <v>43077</v>
      </c>
      <c r="H8822" s="33">
        <v>1</v>
      </c>
      <c r="I8822">
        <v>0.98884995907581841</v>
      </c>
      <c r="J8822" s="40">
        <v>43538.22019244625</v>
      </c>
    </row>
    <row r="8823" spans="1:10" x14ac:dyDescent="0.3">
      <c r="A8823" s="29">
        <v>8819</v>
      </c>
      <c r="B8823">
        <v>7661</v>
      </c>
      <c r="C8823" s="24">
        <v>42471</v>
      </c>
      <c r="D8823" s="24">
        <v>43566</v>
      </c>
      <c r="E8823">
        <v>3750</v>
      </c>
      <c r="F8823" s="31">
        <v>1170.2489348453203</v>
      </c>
      <c r="G8823" s="24">
        <v>42754</v>
      </c>
      <c r="H8823" s="33">
        <v>1</v>
      </c>
      <c r="I8823">
        <v>0.98884995907581841</v>
      </c>
      <c r="J8823" s="40">
        <v>42862.672777101143</v>
      </c>
    </row>
    <row r="8824" spans="1:10" x14ac:dyDescent="0.3">
      <c r="A8824" s="29">
        <v>8820</v>
      </c>
      <c r="B8824">
        <v>7663</v>
      </c>
      <c r="C8824" s="24">
        <v>42389</v>
      </c>
      <c r="D8824" s="24">
        <v>43485</v>
      </c>
      <c r="E8824">
        <v>4375</v>
      </c>
      <c r="F8824" s="31">
        <v>7674.6390266401477</v>
      </c>
      <c r="G8824" s="24">
        <v>43117</v>
      </c>
      <c r="H8824" s="33">
        <v>2</v>
      </c>
      <c r="I8824">
        <v>0.89574241276323197</v>
      </c>
      <c r="J8824" s="40">
        <v>43294.352339675337</v>
      </c>
    </row>
    <row r="8825" spans="1:10" x14ac:dyDescent="0.3">
      <c r="A8825" s="29">
        <v>8821</v>
      </c>
      <c r="B8825">
        <v>7665</v>
      </c>
      <c r="C8825" s="24">
        <v>42477</v>
      </c>
      <c r="D8825" s="24">
        <v>43572</v>
      </c>
      <c r="E8825">
        <v>3750</v>
      </c>
      <c r="F8825" s="31">
        <v>3665.5547435937774</v>
      </c>
      <c r="G8825" s="24">
        <v>43096</v>
      </c>
      <c r="H8825" s="33">
        <v>1</v>
      </c>
      <c r="I8825">
        <v>0.98884995907581841</v>
      </c>
      <c r="J8825" s="40">
        <v>44464.331301876162</v>
      </c>
    </row>
    <row r="8826" spans="1:10" x14ac:dyDescent="0.3">
      <c r="A8826" s="29">
        <v>8822</v>
      </c>
      <c r="B8826">
        <v>7666</v>
      </c>
      <c r="C8826" s="24">
        <v>42707</v>
      </c>
      <c r="D8826" s="24">
        <v>43802</v>
      </c>
      <c r="E8826">
        <v>3750</v>
      </c>
      <c r="F8826" s="31">
        <v>1390.329542463847</v>
      </c>
      <c r="G8826" s="24">
        <v>43249</v>
      </c>
      <c r="H8826" s="33">
        <v>1</v>
      </c>
      <c r="I8826">
        <v>0.98884995907581841</v>
      </c>
      <c r="J8826" s="40">
        <v>43679.834399106585</v>
      </c>
    </row>
    <row r="8827" spans="1:10" x14ac:dyDescent="0.3">
      <c r="A8827" s="29">
        <v>8823</v>
      </c>
      <c r="B8827">
        <v>7666</v>
      </c>
      <c r="C8827" s="24">
        <v>42707</v>
      </c>
      <c r="D8827" s="24">
        <v>43802</v>
      </c>
      <c r="E8827">
        <v>3750</v>
      </c>
      <c r="F8827" s="31">
        <v>1877.7329795922531</v>
      </c>
      <c r="G8827" s="24">
        <v>43403</v>
      </c>
      <c r="H8827" s="33">
        <v>1</v>
      </c>
      <c r="I8827">
        <v>0.98884995907581841</v>
      </c>
      <c r="J8827" s="40">
        <v>43873.077446224925</v>
      </c>
    </row>
    <row r="8828" spans="1:10" x14ac:dyDescent="0.3">
      <c r="A8828" s="29">
        <v>8824</v>
      </c>
      <c r="B8828">
        <v>7667</v>
      </c>
      <c r="C8828" s="24">
        <v>42480</v>
      </c>
      <c r="D8828" s="24">
        <v>42845</v>
      </c>
      <c r="E8828">
        <v>5000</v>
      </c>
      <c r="F8828" s="31">
        <v>14821.803162511018</v>
      </c>
      <c r="G8828" s="24">
        <v>42512</v>
      </c>
      <c r="H8828" s="33">
        <v>3</v>
      </c>
      <c r="I8828">
        <v>0.80482337140270255</v>
      </c>
      <c r="J8828" s="40">
        <v>42789.163729452564</v>
      </c>
    </row>
    <row r="8829" spans="1:10" x14ac:dyDescent="0.3">
      <c r="A8829" s="29">
        <v>8825</v>
      </c>
      <c r="B8829">
        <v>7670</v>
      </c>
      <c r="C8829" s="24">
        <v>42400</v>
      </c>
      <c r="D8829" s="24">
        <v>43496</v>
      </c>
      <c r="E8829">
        <v>4375</v>
      </c>
      <c r="F8829" s="31">
        <v>645.10134776532948</v>
      </c>
      <c r="G8829" s="24">
        <v>43246</v>
      </c>
      <c r="H8829" s="33">
        <v>1</v>
      </c>
      <c r="I8829">
        <v>0.98884995907581841</v>
      </c>
      <c r="J8829" s="40">
        <v>43701.254822731615</v>
      </c>
    </row>
    <row r="8830" spans="1:10" x14ac:dyDescent="0.3">
      <c r="A8830" s="29">
        <v>8826</v>
      </c>
      <c r="B8830">
        <v>7675</v>
      </c>
      <c r="C8830" s="24">
        <v>42409</v>
      </c>
      <c r="D8830" s="24">
        <v>42775</v>
      </c>
      <c r="E8830">
        <v>6250</v>
      </c>
      <c r="F8830" s="31">
        <v>6035.9404241488764</v>
      </c>
      <c r="G8830" s="24">
        <v>42727</v>
      </c>
      <c r="H8830" s="33">
        <v>2</v>
      </c>
      <c r="I8830">
        <v>0.89574241276323197</v>
      </c>
      <c r="J8830" s="40">
        <v>43348.887650099459</v>
      </c>
    </row>
    <row r="8831" spans="1:10" x14ac:dyDescent="0.3">
      <c r="A8831" s="29">
        <v>8827</v>
      </c>
      <c r="B8831">
        <v>7675</v>
      </c>
      <c r="C8831" s="24">
        <v>42409</v>
      </c>
      <c r="D8831" s="24">
        <v>42775</v>
      </c>
      <c r="E8831">
        <v>6250</v>
      </c>
      <c r="F8831" s="31">
        <v>462.78333788871896</v>
      </c>
      <c r="G8831" s="24">
        <v>42528</v>
      </c>
      <c r="H8831" s="33">
        <v>1</v>
      </c>
      <c r="I8831">
        <v>0.98884995907581841</v>
      </c>
      <c r="J8831" s="40">
        <v>43204.511452484614</v>
      </c>
    </row>
    <row r="8832" spans="1:10" x14ac:dyDescent="0.3">
      <c r="A8832" s="29">
        <v>8828</v>
      </c>
      <c r="B8832">
        <v>7676</v>
      </c>
      <c r="C8832" s="24">
        <v>42694</v>
      </c>
      <c r="D8832" s="24">
        <v>43424</v>
      </c>
      <c r="E8832">
        <v>4375</v>
      </c>
      <c r="F8832" s="31">
        <v>755.01403768698071</v>
      </c>
      <c r="G8832" s="24">
        <v>43361</v>
      </c>
      <c r="H8832" s="33">
        <v>1</v>
      </c>
      <c r="I8832">
        <v>0.98884995907581841</v>
      </c>
      <c r="J8832" s="40">
        <v>43777.73020353826</v>
      </c>
    </row>
    <row r="8833" spans="1:10" x14ac:dyDescent="0.3">
      <c r="A8833" s="29">
        <v>8829</v>
      </c>
      <c r="B8833">
        <v>7679</v>
      </c>
      <c r="C8833" s="24">
        <v>42389</v>
      </c>
      <c r="D8833" s="24">
        <v>43485</v>
      </c>
      <c r="E8833">
        <v>5625</v>
      </c>
      <c r="F8833" s="31">
        <v>20167.400885470986</v>
      </c>
      <c r="G8833" s="24">
        <v>42728</v>
      </c>
      <c r="H8833" s="33">
        <v>4</v>
      </c>
      <c r="I8833">
        <v>0.7196296248241657</v>
      </c>
      <c r="J8833" s="40">
        <v>42962.933163510534</v>
      </c>
    </row>
    <row r="8834" spans="1:10" x14ac:dyDescent="0.3">
      <c r="A8834" s="29">
        <v>8830</v>
      </c>
      <c r="B8834">
        <v>7683</v>
      </c>
      <c r="C8834" s="24">
        <v>42600</v>
      </c>
      <c r="D8834" s="24">
        <v>43695</v>
      </c>
      <c r="E8834">
        <v>6250</v>
      </c>
      <c r="F8834" s="31">
        <v>16001.752977566286</v>
      </c>
      <c r="G8834" s="24">
        <v>43290</v>
      </c>
      <c r="H8834" s="33">
        <v>3</v>
      </c>
      <c r="I8834">
        <v>0.80482337140270255</v>
      </c>
      <c r="J8834" s="40">
        <v>43450.654403615124</v>
      </c>
    </row>
    <row r="8835" spans="1:10" x14ac:dyDescent="0.3">
      <c r="A8835" s="29">
        <v>8831</v>
      </c>
      <c r="B8835">
        <v>7684</v>
      </c>
      <c r="C8835" s="24">
        <v>42507</v>
      </c>
      <c r="D8835" s="24">
        <v>42872</v>
      </c>
      <c r="E8835">
        <v>4375</v>
      </c>
      <c r="F8835" s="31">
        <v>4998.8298747952485</v>
      </c>
      <c r="G8835" s="24">
        <v>42736</v>
      </c>
      <c r="H8835" s="33">
        <v>1</v>
      </c>
      <c r="I8835">
        <v>0.98884995907581841</v>
      </c>
      <c r="J8835" s="40">
        <v>42928.022456052793</v>
      </c>
    </row>
    <row r="8836" spans="1:10" x14ac:dyDescent="0.3">
      <c r="A8836" s="29">
        <v>8832</v>
      </c>
      <c r="B8836">
        <v>7684</v>
      </c>
      <c r="C8836" s="24">
        <v>42507</v>
      </c>
      <c r="D8836" s="24">
        <v>42872</v>
      </c>
      <c r="E8836">
        <v>4375</v>
      </c>
      <c r="F8836" s="31">
        <v>4843.2049600744631</v>
      </c>
      <c r="G8836" s="24">
        <v>42616</v>
      </c>
      <c r="H8836" s="33">
        <v>1</v>
      </c>
      <c r="I8836">
        <v>0.98884995907581841</v>
      </c>
      <c r="J8836" s="40">
        <v>43736.535322998905</v>
      </c>
    </row>
    <row r="8837" spans="1:10" x14ac:dyDescent="0.3">
      <c r="A8837" s="29">
        <v>8833</v>
      </c>
      <c r="B8837">
        <v>7687</v>
      </c>
      <c r="C8837" s="24">
        <v>42693</v>
      </c>
      <c r="D8837" s="24">
        <v>43788</v>
      </c>
      <c r="E8837">
        <v>4375</v>
      </c>
      <c r="F8837" s="31">
        <v>5890.2234640274</v>
      </c>
      <c r="G8837" s="24">
        <v>43011</v>
      </c>
      <c r="H8837" s="33">
        <v>2</v>
      </c>
      <c r="I8837">
        <v>0.89574241276323197</v>
      </c>
      <c r="J8837" s="40">
        <v>43241.849525679252</v>
      </c>
    </row>
    <row r="8838" spans="1:10" x14ac:dyDescent="0.3">
      <c r="A8838" s="29">
        <v>8834</v>
      </c>
      <c r="B8838">
        <v>7687</v>
      </c>
      <c r="C8838" s="24">
        <v>42693</v>
      </c>
      <c r="D8838" s="24">
        <v>43788</v>
      </c>
      <c r="E8838">
        <v>4375</v>
      </c>
      <c r="F8838" s="31">
        <v>1265.1312356630131</v>
      </c>
      <c r="G8838" s="24">
        <v>43169</v>
      </c>
      <c r="H8838" s="33">
        <v>1</v>
      </c>
      <c r="I8838">
        <v>0.98884995907581841</v>
      </c>
      <c r="J8838" s="40">
        <v>43207.703774142654</v>
      </c>
    </row>
    <row r="8839" spans="1:10" x14ac:dyDescent="0.3">
      <c r="A8839" s="29">
        <v>8835</v>
      </c>
      <c r="B8839">
        <v>7688</v>
      </c>
      <c r="C8839" s="24">
        <v>42575</v>
      </c>
      <c r="D8839" s="24">
        <v>43670</v>
      </c>
      <c r="E8839">
        <v>4375</v>
      </c>
      <c r="F8839" s="31">
        <v>5186.7999312442698</v>
      </c>
      <c r="G8839" s="24">
        <v>42828</v>
      </c>
      <c r="H8839" s="33">
        <v>2</v>
      </c>
      <c r="I8839">
        <v>0.89574241276323197</v>
      </c>
      <c r="J8839" s="40">
        <v>42903.225611464622</v>
      </c>
    </row>
    <row r="8840" spans="1:10" x14ac:dyDescent="0.3">
      <c r="A8840" s="29">
        <v>8836</v>
      </c>
      <c r="B8840">
        <v>7688</v>
      </c>
      <c r="C8840" s="24">
        <v>42575</v>
      </c>
      <c r="D8840" s="24">
        <v>43670</v>
      </c>
      <c r="E8840">
        <v>4375</v>
      </c>
      <c r="F8840" s="31">
        <v>5865.9523540965192</v>
      </c>
      <c r="G8840" s="24">
        <v>42860</v>
      </c>
      <c r="H8840" s="33">
        <v>2</v>
      </c>
      <c r="I8840">
        <v>0.89574241276323197</v>
      </c>
      <c r="J8840" s="40">
        <v>43104.650850156271</v>
      </c>
    </row>
    <row r="8841" spans="1:10" x14ac:dyDescent="0.3">
      <c r="A8841" s="29">
        <v>8837</v>
      </c>
      <c r="B8841">
        <v>7688</v>
      </c>
      <c r="C8841" s="24">
        <v>42575</v>
      </c>
      <c r="D8841" s="24">
        <v>43670</v>
      </c>
      <c r="E8841">
        <v>4375</v>
      </c>
      <c r="F8841" s="31">
        <v>6416.6568186157638</v>
      </c>
      <c r="G8841" s="24">
        <v>43425</v>
      </c>
      <c r="H8841" s="33">
        <v>2</v>
      </c>
      <c r="I8841">
        <v>0.89574241276323197</v>
      </c>
      <c r="J8841" s="40">
        <v>43587.956958326802</v>
      </c>
    </row>
    <row r="8842" spans="1:10" x14ac:dyDescent="0.3">
      <c r="A8842" s="29">
        <v>8838</v>
      </c>
      <c r="B8842">
        <v>7689</v>
      </c>
      <c r="C8842" s="24">
        <v>42388</v>
      </c>
      <c r="D8842" s="24">
        <v>43119</v>
      </c>
      <c r="E8842">
        <v>5000</v>
      </c>
      <c r="F8842" s="31">
        <v>812.81942924504335</v>
      </c>
      <c r="G8842" s="24">
        <v>42663</v>
      </c>
      <c r="H8842" s="33">
        <v>1</v>
      </c>
      <c r="I8842">
        <v>0.98884995907581841</v>
      </c>
      <c r="J8842" s="40">
        <v>42664.854297556012</v>
      </c>
    </row>
    <row r="8843" spans="1:10" x14ac:dyDescent="0.3">
      <c r="A8843" s="29">
        <v>8839</v>
      </c>
      <c r="B8843">
        <v>7689</v>
      </c>
      <c r="C8843" s="24">
        <v>42388</v>
      </c>
      <c r="D8843" s="24">
        <v>43119</v>
      </c>
      <c r="E8843">
        <v>5000</v>
      </c>
      <c r="F8843" s="31">
        <v>10995.93420512056</v>
      </c>
      <c r="G8843" s="24">
        <v>43009</v>
      </c>
      <c r="H8843" s="33">
        <v>3</v>
      </c>
      <c r="I8843">
        <v>0.80482337140270255</v>
      </c>
      <c r="J8843" s="40">
        <v>43328.035461967418</v>
      </c>
    </row>
    <row r="8844" spans="1:10" x14ac:dyDescent="0.3">
      <c r="A8844" s="29">
        <v>8840</v>
      </c>
      <c r="B8844">
        <v>7690</v>
      </c>
      <c r="C8844" s="24">
        <v>42382</v>
      </c>
      <c r="D8844" s="24">
        <v>43478</v>
      </c>
      <c r="E8844">
        <v>6250</v>
      </c>
      <c r="F8844" s="31">
        <v>701.27017033705181</v>
      </c>
      <c r="G8844" s="24">
        <v>42432</v>
      </c>
      <c r="H8844" s="33">
        <v>1</v>
      </c>
      <c r="I8844">
        <v>0.98884995907581841</v>
      </c>
      <c r="J8844" s="40">
        <v>42451.222182114645</v>
      </c>
    </row>
    <row r="8845" spans="1:10" x14ac:dyDescent="0.3">
      <c r="A8845" s="29">
        <v>8841</v>
      </c>
      <c r="B8845">
        <v>7696</v>
      </c>
      <c r="C8845" s="24">
        <v>42469</v>
      </c>
      <c r="D8845" s="24">
        <v>43199</v>
      </c>
      <c r="E8845">
        <v>3750</v>
      </c>
      <c r="F8845" s="31">
        <v>1954.2582970886087</v>
      </c>
      <c r="G8845" s="24">
        <v>42703</v>
      </c>
      <c r="H8845" s="33">
        <v>1</v>
      </c>
      <c r="I8845">
        <v>0.98884995907581841</v>
      </c>
      <c r="J8845" s="40">
        <v>42749.108940088619</v>
      </c>
    </row>
    <row r="8846" spans="1:10" x14ac:dyDescent="0.3">
      <c r="A8846" s="29">
        <v>8842</v>
      </c>
      <c r="B8846">
        <v>7697</v>
      </c>
      <c r="C8846" s="24">
        <v>42686</v>
      </c>
      <c r="D8846" s="24">
        <v>43416</v>
      </c>
      <c r="E8846">
        <v>6250</v>
      </c>
      <c r="F8846" s="31">
        <v>6478.666840979663</v>
      </c>
      <c r="G8846" s="24">
        <v>42967</v>
      </c>
      <c r="H8846" s="33">
        <v>2</v>
      </c>
      <c r="I8846">
        <v>0.89574241276323197</v>
      </c>
      <c r="J8846" s="40">
        <v>43266.304251515998</v>
      </c>
    </row>
    <row r="8847" spans="1:10" x14ac:dyDescent="0.3">
      <c r="A8847" s="29">
        <v>8843</v>
      </c>
      <c r="B8847">
        <v>7698</v>
      </c>
      <c r="C8847" s="24">
        <v>42646</v>
      </c>
      <c r="D8847" s="24">
        <v>43741</v>
      </c>
      <c r="E8847">
        <v>6250</v>
      </c>
      <c r="F8847" s="31">
        <v>6147.2181046132737</v>
      </c>
      <c r="G8847" s="24">
        <v>43266</v>
      </c>
      <c r="H8847" s="33">
        <v>2</v>
      </c>
      <c r="I8847">
        <v>0.89574241276323197</v>
      </c>
      <c r="J8847" s="40">
        <v>43356.721981726994</v>
      </c>
    </row>
    <row r="8848" spans="1:10" x14ac:dyDescent="0.3">
      <c r="A8848" s="29">
        <v>8844</v>
      </c>
      <c r="B8848">
        <v>7700</v>
      </c>
      <c r="C8848" s="24">
        <v>42500</v>
      </c>
      <c r="D8848" s="24">
        <v>43595</v>
      </c>
      <c r="E8848">
        <v>5625</v>
      </c>
      <c r="F8848" s="31">
        <v>1551.6760528648808</v>
      </c>
      <c r="G8848" s="24">
        <v>43093</v>
      </c>
      <c r="H8848" s="33">
        <v>1</v>
      </c>
      <c r="I8848">
        <v>0.98884995907581841</v>
      </c>
      <c r="J8848" s="40">
        <v>43303.856508771954</v>
      </c>
    </row>
    <row r="8849" spans="1:10" x14ac:dyDescent="0.3">
      <c r="A8849" s="29">
        <v>8845</v>
      </c>
      <c r="B8849">
        <v>7701</v>
      </c>
      <c r="C8849" s="24">
        <v>42651</v>
      </c>
      <c r="D8849" s="24">
        <v>43746</v>
      </c>
      <c r="E8849">
        <v>6250</v>
      </c>
      <c r="F8849" s="31">
        <v>10035.461341003826</v>
      </c>
      <c r="G8849" s="24">
        <v>43463</v>
      </c>
      <c r="H8849" s="33">
        <v>3</v>
      </c>
      <c r="I8849">
        <v>0.80482337140270255</v>
      </c>
      <c r="J8849" s="40">
        <v>43584.679637619294</v>
      </c>
    </row>
    <row r="8850" spans="1:10" x14ac:dyDescent="0.3">
      <c r="A8850" s="29">
        <v>8846</v>
      </c>
      <c r="B8850">
        <v>7709</v>
      </c>
      <c r="C8850" s="24">
        <v>42716</v>
      </c>
      <c r="D8850" s="24">
        <v>43446</v>
      </c>
      <c r="E8850">
        <v>4375</v>
      </c>
      <c r="F8850" s="31">
        <v>9007.5137520550343</v>
      </c>
      <c r="G8850" s="24">
        <v>42946</v>
      </c>
      <c r="H8850" s="33">
        <v>2</v>
      </c>
      <c r="I8850">
        <v>0.89574241276323197</v>
      </c>
      <c r="J8850" s="40">
        <v>43535.676755443397</v>
      </c>
    </row>
    <row r="8851" spans="1:10" x14ac:dyDescent="0.3">
      <c r="A8851" s="29">
        <v>8847</v>
      </c>
      <c r="B8851">
        <v>7710</v>
      </c>
      <c r="C8851" s="24">
        <v>42553</v>
      </c>
      <c r="D8851" s="24">
        <v>43283</v>
      </c>
      <c r="E8851">
        <v>4375</v>
      </c>
      <c r="F8851" s="31">
        <v>10034.126899702382</v>
      </c>
      <c r="G8851" s="24">
        <v>42945</v>
      </c>
      <c r="H8851" s="33">
        <v>3</v>
      </c>
      <c r="I8851">
        <v>0.80482337140270255</v>
      </c>
      <c r="J8851" s="40">
        <v>42956.46916856453</v>
      </c>
    </row>
    <row r="8852" spans="1:10" x14ac:dyDescent="0.3">
      <c r="A8852" s="29">
        <v>8848</v>
      </c>
      <c r="B8852">
        <v>7711</v>
      </c>
      <c r="C8852" s="24">
        <v>42667</v>
      </c>
      <c r="D8852" s="24">
        <v>43762</v>
      </c>
      <c r="E8852">
        <v>6250</v>
      </c>
      <c r="F8852" s="31">
        <v>2052.4369679103602</v>
      </c>
      <c r="G8852" s="24">
        <v>42676</v>
      </c>
      <c r="H8852" s="33">
        <v>1</v>
      </c>
      <c r="I8852">
        <v>0.98884995907581841</v>
      </c>
      <c r="J8852" s="40">
        <v>43164.558876475756</v>
      </c>
    </row>
    <row r="8853" spans="1:10" x14ac:dyDescent="0.3">
      <c r="A8853" s="29">
        <v>8849</v>
      </c>
      <c r="B8853">
        <v>7711</v>
      </c>
      <c r="C8853" s="24">
        <v>42667</v>
      </c>
      <c r="D8853" s="24">
        <v>43762</v>
      </c>
      <c r="E8853">
        <v>6250</v>
      </c>
      <c r="F8853" s="31">
        <v>5523.4315307068919</v>
      </c>
      <c r="G8853" s="24">
        <v>43235</v>
      </c>
      <c r="H8853" s="33">
        <v>2</v>
      </c>
      <c r="I8853">
        <v>0.89574241276323197</v>
      </c>
      <c r="J8853" s="40">
        <v>43252.940019749934</v>
      </c>
    </row>
    <row r="8854" spans="1:10" x14ac:dyDescent="0.3">
      <c r="A8854" s="29">
        <v>8850</v>
      </c>
      <c r="B8854">
        <v>7712</v>
      </c>
      <c r="C8854" s="24">
        <v>42385</v>
      </c>
      <c r="D8854" s="24">
        <v>43481</v>
      </c>
      <c r="E8854">
        <v>6250</v>
      </c>
      <c r="F8854" s="31">
        <v>381.82433592483557</v>
      </c>
      <c r="G8854" s="24">
        <v>43236</v>
      </c>
      <c r="H8854" s="33">
        <v>1</v>
      </c>
      <c r="I8854">
        <v>0.98884995907581841</v>
      </c>
      <c r="J8854" s="40">
        <v>43664.911588954674</v>
      </c>
    </row>
    <row r="8855" spans="1:10" x14ac:dyDescent="0.3">
      <c r="A8855" s="29">
        <v>8851</v>
      </c>
      <c r="B8855">
        <v>7713</v>
      </c>
      <c r="C8855" s="24">
        <v>42698</v>
      </c>
      <c r="D8855" s="24">
        <v>43793</v>
      </c>
      <c r="E8855">
        <v>6250</v>
      </c>
      <c r="F8855" s="31">
        <v>2854.8340802719467</v>
      </c>
      <c r="G8855" s="24">
        <v>43517</v>
      </c>
      <c r="H8855" s="33">
        <v>1</v>
      </c>
      <c r="I8855">
        <v>0.98884995907581841</v>
      </c>
      <c r="J8855" s="40">
        <v>44391.628192585245</v>
      </c>
    </row>
    <row r="8856" spans="1:10" x14ac:dyDescent="0.3">
      <c r="A8856" s="29">
        <v>8852</v>
      </c>
      <c r="B8856">
        <v>7714</v>
      </c>
      <c r="C8856" s="24">
        <v>42634</v>
      </c>
      <c r="D8856" s="24">
        <v>43729</v>
      </c>
      <c r="E8856">
        <v>5000</v>
      </c>
      <c r="F8856" s="31">
        <v>6321.9177239778101</v>
      </c>
      <c r="G8856" s="24">
        <v>43615</v>
      </c>
      <c r="H8856" s="33">
        <v>2</v>
      </c>
      <c r="I8856">
        <v>0.89574241276323197</v>
      </c>
      <c r="J8856" s="40">
        <v>43808.4868354067</v>
      </c>
    </row>
    <row r="8857" spans="1:10" x14ac:dyDescent="0.3">
      <c r="A8857" s="29">
        <v>8853</v>
      </c>
      <c r="B8857">
        <v>7717</v>
      </c>
      <c r="C8857" s="24">
        <v>42707</v>
      </c>
      <c r="D8857" s="24">
        <v>43437</v>
      </c>
      <c r="E8857">
        <v>3750</v>
      </c>
      <c r="F8857" s="31">
        <v>6383.0282770115355</v>
      </c>
      <c r="G8857" s="24">
        <v>43225</v>
      </c>
      <c r="H8857" s="33">
        <v>2</v>
      </c>
      <c r="I8857">
        <v>0.89574241276323197</v>
      </c>
      <c r="J8857" s="40">
        <v>43227.87947926631</v>
      </c>
    </row>
    <row r="8858" spans="1:10" x14ac:dyDescent="0.3">
      <c r="A8858" s="29">
        <v>8854</v>
      </c>
      <c r="B8858">
        <v>7719</v>
      </c>
      <c r="C8858" s="24">
        <v>42545</v>
      </c>
      <c r="D8858" s="24">
        <v>43640</v>
      </c>
      <c r="E8858">
        <v>4375</v>
      </c>
      <c r="F8858" s="31">
        <v>381.97467626134772</v>
      </c>
      <c r="G8858" s="24">
        <v>42545</v>
      </c>
      <c r="H8858" s="33">
        <v>1</v>
      </c>
      <c r="I8858">
        <v>0.98884995907581841</v>
      </c>
      <c r="J8858" s="40">
        <v>43399.682436008705</v>
      </c>
    </row>
    <row r="8859" spans="1:10" x14ac:dyDescent="0.3">
      <c r="A8859" s="29">
        <v>8855</v>
      </c>
      <c r="B8859">
        <v>7719</v>
      </c>
      <c r="C8859" s="24">
        <v>42545</v>
      </c>
      <c r="D8859" s="24">
        <v>43640</v>
      </c>
      <c r="E8859">
        <v>4375</v>
      </c>
      <c r="F8859" s="31">
        <v>4064.4132423954579</v>
      </c>
      <c r="G8859" s="24">
        <v>43329</v>
      </c>
      <c r="H8859" s="33">
        <v>1</v>
      </c>
      <c r="I8859">
        <v>0.98884995907581841</v>
      </c>
      <c r="J8859" s="40">
        <v>43550.94147935904</v>
      </c>
    </row>
    <row r="8860" spans="1:10" x14ac:dyDescent="0.3">
      <c r="A8860" s="29">
        <v>8856</v>
      </c>
      <c r="B8860">
        <v>7719</v>
      </c>
      <c r="C8860" s="24">
        <v>42545</v>
      </c>
      <c r="D8860" s="24">
        <v>43640</v>
      </c>
      <c r="E8860">
        <v>4375</v>
      </c>
      <c r="F8860" s="31">
        <v>8375.0660611255844</v>
      </c>
      <c r="G8860" s="24">
        <v>42619</v>
      </c>
      <c r="H8860" s="33">
        <v>2</v>
      </c>
      <c r="I8860">
        <v>0.89574241276323197</v>
      </c>
      <c r="J8860" s="40">
        <v>42686.61617276576</v>
      </c>
    </row>
    <row r="8861" spans="1:10" x14ac:dyDescent="0.3">
      <c r="A8861" s="29">
        <v>8857</v>
      </c>
      <c r="B8861">
        <v>7720</v>
      </c>
      <c r="C8861" s="24">
        <v>42686</v>
      </c>
      <c r="D8861" s="24">
        <v>43781</v>
      </c>
      <c r="E8861">
        <v>6250</v>
      </c>
      <c r="F8861" s="31">
        <v>1191.9381301715805</v>
      </c>
      <c r="G8861" s="24">
        <v>42776</v>
      </c>
      <c r="H8861" s="33">
        <v>1</v>
      </c>
      <c r="I8861">
        <v>0.98884995907581841</v>
      </c>
      <c r="J8861" s="40">
        <v>42973.824866065646</v>
      </c>
    </row>
    <row r="8862" spans="1:10" x14ac:dyDescent="0.3">
      <c r="A8862" s="29">
        <v>8858</v>
      </c>
      <c r="B8862">
        <v>7720</v>
      </c>
      <c r="C8862" s="24">
        <v>42686</v>
      </c>
      <c r="D8862" s="24">
        <v>43781</v>
      </c>
      <c r="E8862">
        <v>6250</v>
      </c>
      <c r="F8862" s="31">
        <v>5636.8496923781613</v>
      </c>
      <c r="G8862" s="24">
        <v>43439</v>
      </c>
      <c r="H8862" s="33">
        <v>2</v>
      </c>
      <c r="I8862">
        <v>0.89574241276323197</v>
      </c>
      <c r="J8862" s="40">
        <v>43585.139336618806</v>
      </c>
    </row>
    <row r="8863" spans="1:10" x14ac:dyDescent="0.3">
      <c r="A8863" s="29">
        <v>8859</v>
      </c>
      <c r="B8863">
        <v>7722</v>
      </c>
      <c r="C8863" s="24">
        <v>42503</v>
      </c>
      <c r="D8863" s="24">
        <v>43598</v>
      </c>
      <c r="E8863">
        <v>5625</v>
      </c>
      <c r="F8863" s="31">
        <v>1014.9034862841818</v>
      </c>
      <c r="G8863" s="24">
        <v>42963</v>
      </c>
      <c r="H8863" s="33">
        <v>1</v>
      </c>
      <c r="I8863">
        <v>0.98884995907581841</v>
      </c>
      <c r="J8863" s="40">
        <v>43259.254417253345</v>
      </c>
    </row>
    <row r="8864" spans="1:10" x14ac:dyDescent="0.3">
      <c r="A8864" s="29">
        <v>8860</v>
      </c>
      <c r="B8864">
        <v>7723</v>
      </c>
      <c r="C8864" s="24">
        <v>42733</v>
      </c>
      <c r="D8864" s="24">
        <v>43098</v>
      </c>
      <c r="E8864">
        <v>4375</v>
      </c>
      <c r="F8864" s="31">
        <v>3292.9363093894158</v>
      </c>
      <c r="G8864" s="24">
        <v>42947</v>
      </c>
      <c r="H8864" s="33">
        <v>1</v>
      </c>
      <c r="I8864">
        <v>0.98884995907581841</v>
      </c>
      <c r="J8864" s="40">
        <v>43025.708268293565</v>
      </c>
    </row>
    <row r="8865" spans="1:10" x14ac:dyDescent="0.3">
      <c r="A8865" s="29">
        <v>8861</v>
      </c>
      <c r="B8865">
        <v>7726</v>
      </c>
      <c r="C8865" s="24">
        <v>42405</v>
      </c>
      <c r="D8865" s="24">
        <v>43501</v>
      </c>
      <c r="E8865">
        <v>4375</v>
      </c>
      <c r="F8865" s="31">
        <v>1945.2346153331782</v>
      </c>
      <c r="G8865" s="24">
        <v>42888</v>
      </c>
      <c r="H8865" s="33">
        <v>1</v>
      </c>
      <c r="I8865">
        <v>0.98884995907581841</v>
      </c>
      <c r="J8865" s="40">
        <v>43011.181302676436</v>
      </c>
    </row>
    <row r="8866" spans="1:10" x14ac:dyDescent="0.3">
      <c r="A8866" s="29">
        <v>8862</v>
      </c>
      <c r="B8866">
        <v>7727</v>
      </c>
      <c r="C8866" s="24">
        <v>42516</v>
      </c>
      <c r="D8866" s="24">
        <v>43611</v>
      </c>
      <c r="E8866">
        <v>4375</v>
      </c>
      <c r="F8866" s="31">
        <v>8318.684723896662</v>
      </c>
      <c r="G8866" s="24">
        <v>42799</v>
      </c>
      <c r="H8866" s="33">
        <v>2</v>
      </c>
      <c r="I8866">
        <v>0.89574241276323197</v>
      </c>
      <c r="J8866" s="40">
        <v>42949.204568412948</v>
      </c>
    </row>
    <row r="8867" spans="1:10" x14ac:dyDescent="0.3">
      <c r="A8867" s="29">
        <v>8863</v>
      </c>
      <c r="B8867">
        <v>7727</v>
      </c>
      <c r="C8867" s="24">
        <v>42516</v>
      </c>
      <c r="D8867" s="24">
        <v>43611</v>
      </c>
      <c r="E8867">
        <v>4375</v>
      </c>
      <c r="F8867" s="31">
        <v>1060.5743837297309</v>
      </c>
      <c r="G8867" s="24">
        <v>43587</v>
      </c>
      <c r="H8867" s="33">
        <v>1</v>
      </c>
      <c r="I8867">
        <v>0.98884995907581841</v>
      </c>
      <c r="J8867" s="40">
        <v>44467.951390875984</v>
      </c>
    </row>
    <row r="8868" spans="1:10" x14ac:dyDescent="0.3">
      <c r="A8868" s="29">
        <v>8864</v>
      </c>
      <c r="B8868">
        <v>7727</v>
      </c>
      <c r="C8868" s="24">
        <v>42516</v>
      </c>
      <c r="D8868" s="24">
        <v>43611</v>
      </c>
      <c r="E8868">
        <v>4375</v>
      </c>
      <c r="F8868" s="31">
        <v>1911.2627792841145</v>
      </c>
      <c r="G8868" s="24">
        <v>43299</v>
      </c>
      <c r="H8868" s="33">
        <v>1</v>
      </c>
      <c r="I8868">
        <v>0.98884995907581841</v>
      </c>
      <c r="J8868" s="40">
        <v>43871.83476478653</v>
      </c>
    </row>
    <row r="8869" spans="1:10" x14ac:dyDescent="0.3">
      <c r="A8869" s="29">
        <v>8865</v>
      </c>
      <c r="B8869">
        <v>7727</v>
      </c>
      <c r="C8869" s="24">
        <v>42516</v>
      </c>
      <c r="D8869" s="24">
        <v>43611</v>
      </c>
      <c r="E8869">
        <v>4375</v>
      </c>
      <c r="F8869" s="31">
        <v>16594.319973385293</v>
      </c>
      <c r="G8869" s="24">
        <v>42868</v>
      </c>
      <c r="H8869" s="33">
        <v>3</v>
      </c>
      <c r="I8869">
        <v>0.80482337140270255</v>
      </c>
      <c r="J8869" s="40">
        <v>42968.225193842278</v>
      </c>
    </row>
    <row r="8870" spans="1:10" x14ac:dyDescent="0.3">
      <c r="A8870" s="29">
        <v>8866</v>
      </c>
      <c r="B8870">
        <v>7728</v>
      </c>
      <c r="C8870" s="24">
        <v>42392</v>
      </c>
      <c r="D8870" s="24">
        <v>43488</v>
      </c>
      <c r="E8870">
        <v>5625</v>
      </c>
      <c r="F8870" s="31">
        <v>6355.6302434629715</v>
      </c>
      <c r="G8870" s="24">
        <v>43073</v>
      </c>
      <c r="H8870" s="33">
        <v>2</v>
      </c>
      <c r="I8870">
        <v>0.89574241276323197</v>
      </c>
      <c r="J8870" s="40">
        <v>43151.067574475761</v>
      </c>
    </row>
    <row r="8871" spans="1:10" x14ac:dyDescent="0.3">
      <c r="A8871" s="29">
        <v>8867</v>
      </c>
      <c r="B8871">
        <v>7729</v>
      </c>
      <c r="C8871" s="24">
        <v>42450</v>
      </c>
      <c r="D8871" s="24">
        <v>43180</v>
      </c>
      <c r="E8871">
        <v>4375</v>
      </c>
      <c r="F8871" s="31">
        <v>2736.5749163009596</v>
      </c>
      <c r="G8871" s="24">
        <v>42857</v>
      </c>
      <c r="H8871" s="33">
        <v>1</v>
      </c>
      <c r="I8871">
        <v>0.98884995907581841</v>
      </c>
      <c r="J8871" s="40">
        <v>43512.016025800054</v>
      </c>
    </row>
    <row r="8872" spans="1:10" x14ac:dyDescent="0.3">
      <c r="A8872" s="29">
        <v>8868</v>
      </c>
      <c r="B8872">
        <v>7730</v>
      </c>
      <c r="C8872" s="24">
        <v>42539</v>
      </c>
      <c r="D8872" s="24">
        <v>43634</v>
      </c>
      <c r="E8872">
        <v>5625</v>
      </c>
      <c r="F8872" s="31">
        <v>5975.4201798050653</v>
      </c>
      <c r="G8872" s="24">
        <v>43458</v>
      </c>
      <c r="H8872" s="33">
        <v>2</v>
      </c>
      <c r="I8872">
        <v>0.89574241276323197</v>
      </c>
      <c r="J8872" s="40">
        <v>43852.203074126031</v>
      </c>
    </row>
    <row r="8873" spans="1:10" x14ac:dyDescent="0.3">
      <c r="A8873" s="29">
        <v>8869</v>
      </c>
      <c r="B8873">
        <v>7732</v>
      </c>
      <c r="C8873" s="24">
        <v>42606</v>
      </c>
      <c r="D8873" s="24">
        <v>43701</v>
      </c>
      <c r="E8873">
        <v>5000</v>
      </c>
      <c r="F8873" s="31">
        <v>6291.4754595988379</v>
      </c>
      <c r="G8873" s="24">
        <v>43039</v>
      </c>
      <c r="H8873" s="33">
        <v>2</v>
      </c>
      <c r="I8873">
        <v>0.89574241276323197</v>
      </c>
      <c r="J8873" s="40">
        <v>43639.880520321654</v>
      </c>
    </row>
    <row r="8874" spans="1:10" x14ac:dyDescent="0.3">
      <c r="A8874" s="29">
        <v>8870</v>
      </c>
      <c r="B8874">
        <v>7732</v>
      </c>
      <c r="C8874" s="24">
        <v>42606</v>
      </c>
      <c r="D8874" s="24">
        <v>43701</v>
      </c>
      <c r="E8874">
        <v>5000</v>
      </c>
      <c r="F8874" s="31">
        <v>5911.9587218936676</v>
      </c>
      <c r="G8874" s="24">
        <v>43566</v>
      </c>
      <c r="H8874" s="33">
        <v>2</v>
      </c>
      <c r="I8874">
        <v>0.89574241276323197</v>
      </c>
      <c r="J8874" s="40">
        <v>44502.578246849997</v>
      </c>
    </row>
    <row r="8875" spans="1:10" x14ac:dyDescent="0.3">
      <c r="A8875" s="29">
        <v>8871</v>
      </c>
      <c r="B8875">
        <v>7733</v>
      </c>
      <c r="C8875" s="24">
        <v>42716</v>
      </c>
      <c r="D8875" s="24">
        <v>43446</v>
      </c>
      <c r="E8875">
        <v>5000</v>
      </c>
      <c r="F8875" s="31">
        <v>27001.7165453294</v>
      </c>
      <c r="G8875" s="24">
        <v>42781</v>
      </c>
      <c r="H8875" s="33">
        <v>4</v>
      </c>
      <c r="I8875">
        <v>0.7196296248241657</v>
      </c>
      <c r="J8875" s="40">
        <v>43053.687608648746</v>
      </c>
    </row>
    <row r="8876" spans="1:10" x14ac:dyDescent="0.3">
      <c r="A8876" s="29">
        <v>8872</v>
      </c>
      <c r="B8876">
        <v>7733</v>
      </c>
      <c r="C8876" s="24">
        <v>42716</v>
      </c>
      <c r="D8876" s="24">
        <v>43446</v>
      </c>
      <c r="E8876">
        <v>5000</v>
      </c>
      <c r="F8876" s="31">
        <v>6500.8036052366415</v>
      </c>
      <c r="G8876" s="24">
        <v>43269</v>
      </c>
      <c r="H8876" s="33">
        <v>2</v>
      </c>
      <c r="I8876">
        <v>0.89574241276323197</v>
      </c>
      <c r="J8876" s="40">
        <v>43465.573522795545</v>
      </c>
    </row>
    <row r="8877" spans="1:10" x14ac:dyDescent="0.3">
      <c r="A8877" s="29">
        <v>8873</v>
      </c>
      <c r="B8877">
        <v>7733</v>
      </c>
      <c r="C8877" s="24">
        <v>42716</v>
      </c>
      <c r="D8877" s="24">
        <v>43446</v>
      </c>
      <c r="E8877">
        <v>5000</v>
      </c>
      <c r="F8877" s="31">
        <v>3369.9399048710984</v>
      </c>
      <c r="G8877" s="24">
        <v>43320</v>
      </c>
      <c r="H8877" s="33">
        <v>1</v>
      </c>
      <c r="I8877">
        <v>0.98884995907581841</v>
      </c>
      <c r="J8877" s="40">
        <v>43629.75902245559</v>
      </c>
    </row>
    <row r="8878" spans="1:10" x14ac:dyDescent="0.3">
      <c r="A8878" s="29">
        <v>8874</v>
      </c>
      <c r="B8878">
        <v>7734</v>
      </c>
      <c r="C8878" s="24">
        <v>42715</v>
      </c>
      <c r="D8878" s="24">
        <v>43810</v>
      </c>
      <c r="E8878">
        <v>4375</v>
      </c>
      <c r="F8878" s="31">
        <v>4060.30567588022</v>
      </c>
      <c r="G8878" s="24">
        <v>42924</v>
      </c>
      <c r="H8878" s="33">
        <v>1</v>
      </c>
      <c r="I8878">
        <v>0.98884995907581841</v>
      </c>
      <c r="J8878" s="40">
        <v>43015.774249269925</v>
      </c>
    </row>
    <row r="8879" spans="1:10" x14ac:dyDescent="0.3">
      <c r="A8879" s="29">
        <v>8875</v>
      </c>
      <c r="B8879">
        <v>7735</v>
      </c>
      <c r="C8879" s="24">
        <v>42544</v>
      </c>
      <c r="D8879" s="24">
        <v>43639</v>
      </c>
      <c r="E8879">
        <v>5625</v>
      </c>
      <c r="F8879" s="31">
        <v>1094.0657942938897</v>
      </c>
      <c r="G8879" s="24">
        <v>43119</v>
      </c>
      <c r="H8879" s="33">
        <v>1</v>
      </c>
      <c r="I8879">
        <v>0.98884995907581841</v>
      </c>
      <c r="J8879" s="40">
        <v>43407.984370457976</v>
      </c>
    </row>
    <row r="8880" spans="1:10" x14ac:dyDescent="0.3">
      <c r="A8880" s="29">
        <v>8876</v>
      </c>
      <c r="B8880">
        <v>7735</v>
      </c>
      <c r="C8880" s="24">
        <v>42544</v>
      </c>
      <c r="D8880" s="24">
        <v>43639</v>
      </c>
      <c r="E8880">
        <v>5625</v>
      </c>
      <c r="F8880" s="31">
        <v>4229.8973652612431</v>
      </c>
      <c r="G8880" s="24">
        <v>43012</v>
      </c>
      <c r="H8880" s="33">
        <v>1</v>
      </c>
      <c r="I8880">
        <v>0.98884995907581841</v>
      </c>
      <c r="J8880" s="40">
        <v>43047.638379719145</v>
      </c>
    </row>
    <row r="8881" spans="1:10" x14ac:dyDescent="0.3">
      <c r="A8881" s="29">
        <v>8877</v>
      </c>
      <c r="B8881">
        <v>7737</v>
      </c>
      <c r="C8881" s="24">
        <v>42433</v>
      </c>
      <c r="D8881" s="24">
        <v>43528</v>
      </c>
      <c r="E8881">
        <v>5000</v>
      </c>
      <c r="F8881" s="31">
        <v>2415.9069837349716</v>
      </c>
      <c r="G8881" s="24">
        <v>43067</v>
      </c>
      <c r="H8881" s="33">
        <v>1</v>
      </c>
      <c r="I8881">
        <v>0.98884995907581841</v>
      </c>
      <c r="J8881" s="40">
        <v>43550.548226204577</v>
      </c>
    </row>
    <row r="8882" spans="1:10" x14ac:dyDescent="0.3">
      <c r="A8882" s="29">
        <v>8878</v>
      </c>
      <c r="B8882">
        <v>7737</v>
      </c>
      <c r="C8882" s="24">
        <v>42433</v>
      </c>
      <c r="D8882" s="24">
        <v>43528</v>
      </c>
      <c r="E8882">
        <v>5000</v>
      </c>
      <c r="F8882" s="31">
        <v>1211.0163870132894</v>
      </c>
      <c r="G8882" s="24">
        <v>42856</v>
      </c>
      <c r="H8882" s="33">
        <v>1</v>
      </c>
      <c r="I8882">
        <v>0.98884995907581841</v>
      </c>
      <c r="J8882" s="40">
        <v>42995.592039818235</v>
      </c>
    </row>
    <row r="8883" spans="1:10" x14ac:dyDescent="0.3">
      <c r="A8883" s="29">
        <v>8879</v>
      </c>
      <c r="B8883">
        <v>7738</v>
      </c>
      <c r="C8883" s="24">
        <v>42418</v>
      </c>
      <c r="D8883" s="24">
        <v>43514</v>
      </c>
      <c r="E8883">
        <v>5625</v>
      </c>
      <c r="F8883" s="31">
        <v>8336.0822349630889</v>
      </c>
      <c r="G8883" s="24">
        <v>43078</v>
      </c>
      <c r="H8883" s="33">
        <v>2</v>
      </c>
      <c r="I8883">
        <v>0.89574241276323197</v>
      </c>
      <c r="J8883" s="40">
        <v>43221.281047553828</v>
      </c>
    </row>
    <row r="8884" spans="1:10" x14ac:dyDescent="0.3">
      <c r="A8884" s="29">
        <v>8880</v>
      </c>
      <c r="B8884">
        <v>7738</v>
      </c>
      <c r="C8884" s="24">
        <v>42418</v>
      </c>
      <c r="D8884" s="24">
        <v>43514</v>
      </c>
      <c r="E8884">
        <v>5625</v>
      </c>
      <c r="F8884" s="31">
        <v>19228.339736675727</v>
      </c>
      <c r="G8884" s="24">
        <v>43461</v>
      </c>
      <c r="H8884" s="33">
        <v>3</v>
      </c>
      <c r="I8884">
        <v>0.80482337140270255</v>
      </c>
      <c r="J8884" s="40">
        <v>43733.409334291428</v>
      </c>
    </row>
    <row r="8885" spans="1:10" x14ac:dyDescent="0.3">
      <c r="A8885" s="29">
        <v>8881</v>
      </c>
      <c r="B8885">
        <v>7738</v>
      </c>
      <c r="C8885" s="24">
        <v>42418</v>
      </c>
      <c r="D8885" s="24">
        <v>43514</v>
      </c>
      <c r="E8885">
        <v>5625</v>
      </c>
      <c r="F8885" s="31">
        <v>603.56524199905857</v>
      </c>
      <c r="G8885" s="24">
        <v>42818</v>
      </c>
      <c r="H8885" s="33">
        <v>1</v>
      </c>
      <c r="I8885">
        <v>0.98884995907581841</v>
      </c>
      <c r="J8885" s="40">
        <v>42837.063257974878</v>
      </c>
    </row>
    <row r="8886" spans="1:10" x14ac:dyDescent="0.3">
      <c r="A8886" s="29">
        <v>8882</v>
      </c>
      <c r="B8886">
        <v>7738</v>
      </c>
      <c r="C8886" s="24">
        <v>42418</v>
      </c>
      <c r="D8886" s="24">
        <v>43514</v>
      </c>
      <c r="E8886">
        <v>5625</v>
      </c>
      <c r="F8886" s="31">
        <v>4775.7828529077497</v>
      </c>
      <c r="G8886" s="24">
        <v>43373</v>
      </c>
      <c r="H8886" s="33">
        <v>1</v>
      </c>
      <c r="I8886">
        <v>0.98884995907581841</v>
      </c>
      <c r="J8886" s="40">
        <v>43880.757512800032</v>
      </c>
    </row>
    <row r="8887" spans="1:10" x14ac:dyDescent="0.3">
      <c r="A8887" s="29">
        <v>8883</v>
      </c>
      <c r="B8887">
        <v>7738</v>
      </c>
      <c r="C8887" s="24">
        <v>42418</v>
      </c>
      <c r="D8887" s="24">
        <v>43514</v>
      </c>
      <c r="E8887">
        <v>5625</v>
      </c>
      <c r="F8887" s="31">
        <v>2109.789955518745</v>
      </c>
      <c r="G8887" s="24">
        <v>42982</v>
      </c>
      <c r="H8887" s="33">
        <v>1</v>
      </c>
      <c r="I8887">
        <v>0.98884995907581841</v>
      </c>
      <c r="J8887" s="40">
        <v>43095.032546205592</v>
      </c>
    </row>
    <row r="8888" spans="1:10" x14ac:dyDescent="0.3">
      <c r="A8888" s="29">
        <v>8884</v>
      </c>
      <c r="B8888">
        <v>7739</v>
      </c>
      <c r="C8888" s="24">
        <v>42390</v>
      </c>
      <c r="D8888" s="24">
        <v>43486</v>
      </c>
      <c r="E8888">
        <v>5000</v>
      </c>
      <c r="F8888" s="31">
        <v>4959.7776373627876</v>
      </c>
      <c r="G8888" s="24">
        <v>42452</v>
      </c>
      <c r="H8888" s="33">
        <v>1</v>
      </c>
      <c r="I8888">
        <v>0.98884995907581841</v>
      </c>
      <c r="J8888" s="40">
        <v>42478.200002562393</v>
      </c>
    </row>
    <row r="8889" spans="1:10" x14ac:dyDescent="0.3">
      <c r="A8889" s="29">
        <v>8885</v>
      </c>
      <c r="B8889">
        <v>7741</v>
      </c>
      <c r="C8889" s="24">
        <v>42423</v>
      </c>
      <c r="D8889" s="24">
        <v>43519</v>
      </c>
      <c r="E8889">
        <v>5625</v>
      </c>
      <c r="F8889" s="31">
        <v>102.27817579126859</v>
      </c>
      <c r="G8889" s="24">
        <v>42987</v>
      </c>
      <c r="H8889" s="33">
        <v>1</v>
      </c>
      <c r="I8889">
        <v>0.98884995907581841</v>
      </c>
      <c r="J8889" s="40">
        <v>43162.494147197482</v>
      </c>
    </row>
    <row r="8890" spans="1:10" x14ac:dyDescent="0.3">
      <c r="A8890" s="29">
        <v>8886</v>
      </c>
      <c r="B8890">
        <v>7743</v>
      </c>
      <c r="C8890" s="24">
        <v>42431</v>
      </c>
      <c r="D8890" s="24">
        <v>43161</v>
      </c>
      <c r="E8890">
        <v>6250</v>
      </c>
      <c r="F8890" s="31">
        <v>479.46809379441868</v>
      </c>
      <c r="G8890" s="24">
        <v>42441</v>
      </c>
      <c r="H8890" s="33">
        <v>1</v>
      </c>
      <c r="I8890">
        <v>0.98884995907581841</v>
      </c>
      <c r="J8890" s="40">
        <v>42942.896310073767</v>
      </c>
    </row>
    <row r="8891" spans="1:10" x14ac:dyDescent="0.3">
      <c r="A8891" s="29">
        <v>8887</v>
      </c>
      <c r="B8891">
        <v>7744</v>
      </c>
      <c r="C8891" s="24">
        <v>42509</v>
      </c>
      <c r="D8891" s="24">
        <v>43239</v>
      </c>
      <c r="E8891">
        <v>4375</v>
      </c>
      <c r="F8891" s="31">
        <v>11945.157348678002</v>
      </c>
      <c r="G8891" s="24">
        <v>42781</v>
      </c>
      <c r="H8891" s="33">
        <v>3</v>
      </c>
      <c r="I8891">
        <v>0.80482337140270255</v>
      </c>
      <c r="J8891" s="40">
        <v>42810.626620424737</v>
      </c>
    </row>
    <row r="8892" spans="1:10" x14ac:dyDescent="0.3">
      <c r="A8892" s="29">
        <v>8888</v>
      </c>
      <c r="B8892">
        <v>7745</v>
      </c>
      <c r="C8892" s="24">
        <v>42512</v>
      </c>
      <c r="D8892" s="24">
        <v>43242</v>
      </c>
      <c r="E8892">
        <v>4375</v>
      </c>
      <c r="F8892" s="31">
        <v>606.21011412420523</v>
      </c>
      <c r="G8892" s="24">
        <v>43205</v>
      </c>
      <c r="H8892" s="33">
        <v>1</v>
      </c>
      <c r="I8892">
        <v>0.98884995907581841</v>
      </c>
      <c r="J8892" s="40">
        <v>43354.622525060091</v>
      </c>
    </row>
    <row r="8893" spans="1:10" x14ac:dyDescent="0.3">
      <c r="A8893" s="29">
        <v>8889</v>
      </c>
      <c r="B8893">
        <v>7747</v>
      </c>
      <c r="C8893" s="24">
        <v>42511</v>
      </c>
      <c r="D8893" s="24">
        <v>43241</v>
      </c>
      <c r="E8893">
        <v>3750</v>
      </c>
      <c r="F8893" s="31">
        <v>2327.8623040663547</v>
      </c>
      <c r="G8893" s="24">
        <v>43113</v>
      </c>
      <c r="H8893" s="33">
        <v>1</v>
      </c>
      <c r="I8893">
        <v>0.98884995907581841</v>
      </c>
      <c r="J8893" s="40">
        <v>43293.811141113423</v>
      </c>
    </row>
    <row r="8894" spans="1:10" x14ac:dyDescent="0.3">
      <c r="A8894" s="29">
        <v>8890</v>
      </c>
      <c r="B8894">
        <v>7748</v>
      </c>
      <c r="C8894" s="24">
        <v>42652</v>
      </c>
      <c r="D8894" s="24">
        <v>43382</v>
      </c>
      <c r="E8894">
        <v>5625</v>
      </c>
      <c r="F8894" s="31">
        <v>7782.0065495170538</v>
      </c>
      <c r="G8894" s="24">
        <v>42904</v>
      </c>
      <c r="H8894" s="33">
        <v>2</v>
      </c>
      <c r="I8894">
        <v>0.89574241276323197</v>
      </c>
      <c r="J8894" s="40">
        <v>43402.80513698233</v>
      </c>
    </row>
    <row r="8895" spans="1:10" x14ac:dyDescent="0.3">
      <c r="A8895" s="29">
        <v>8891</v>
      </c>
      <c r="B8895">
        <v>7749</v>
      </c>
      <c r="C8895" s="24">
        <v>42390</v>
      </c>
      <c r="D8895" s="24">
        <v>42756</v>
      </c>
      <c r="E8895">
        <v>5625</v>
      </c>
      <c r="F8895" s="31">
        <v>3314.7670896591626</v>
      </c>
      <c r="G8895" s="24">
        <v>42443</v>
      </c>
      <c r="H8895" s="33">
        <v>1</v>
      </c>
      <c r="I8895">
        <v>0.98884995907581841</v>
      </c>
      <c r="J8895" s="40">
        <v>43532.920743222829</v>
      </c>
    </row>
    <row r="8896" spans="1:10" x14ac:dyDescent="0.3">
      <c r="A8896" s="29">
        <v>8892</v>
      </c>
      <c r="B8896">
        <v>7751</v>
      </c>
      <c r="C8896" s="24">
        <v>42378</v>
      </c>
      <c r="D8896" s="24">
        <v>43474</v>
      </c>
      <c r="E8896">
        <v>6250</v>
      </c>
      <c r="F8896" s="31">
        <v>1569.5062257907018</v>
      </c>
      <c r="G8896" s="24">
        <v>42688</v>
      </c>
      <c r="H8896" s="33">
        <v>1</v>
      </c>
      <c r="I8896">
        <v>0.98884995907581841</v>
      </c>
      <c r="J8896" s="40">
        <v>43127.959657075153</v>
      </c>
    </row>
    <row r="8897" spans="1:10" x14ac:dyDescent="0.3">
      <c r="A8897" s="29">
        <v>8893</v>
      </c>
      <c r="B8897">
        <v>7752</v>
      </c>
      <c r="C8897" s="24">
        <v>42618</v>
      </c>
      <c r="D8897" s="24">
        <v>43713</v>
      </c>
      <c r="E8897">
        <v>4375</v>
      </c>
      <c r="F8897" s="31">
        <v>974.92996822124815</v>
      </c>
      <c r="G8897" s="24">
        <v>42699</v>
      </c>
      <c r="H8897" s="33">
        <v>1</v>
      </c>
      <c r="I8897">
        <v>0.98884995907581841</v>
      </c>
      <c r="J8897" s="40">
        <v>42799.245623561575</v>
      </c>
    </row>
    <row r="8898" spans="1:10" x14ac:dyDescent="0.3">
      <c r="A8898" s="29">
        <v>8894</v>
      </c>
      <c r="B8898">
        <v>7752</v>
      </c>
      <c r="C8898" s="24">
        <v>42618</v>
      </c>
      <c r="D8898" s="24">
        <v>43713</v>
      </c>
      <c r="E8898">
        <v>4375</v>
      </c>
      <c r="F8898" s="31">
        <v>934.01780521268324</v>
      </c>
      <c r="G8898" s="24">
        <v>43543</v>
      </c>
      <c r="H8898" s="33">
        <v>1</v>
      </c>
      <c r="I8898">
        <v>0.98884995907581841</v>
      </c>
      <c r="J8898" s="40">
        <v>43732.863540833736</v>
      </c>
    </row>
    <row r="8899" spans="1:10" x14ac:dyDescent="0.3">
      <c r="A8899" s="29">
        <v>8895</v>
      </c>
      <c r="B8899">
        <v>7752</v>
      </c>
      <c r="C8899" s="24">
        <v>42618</v>
      </c>
      <c r="D8899" s="24">
        <v>43713</v>
      </c>
      <c r="E8899">
        <v>4375</v>
      </c>
      <c r="F8899" s="31">
        <v>10181.43443273143</v>
      </c>
      <c r="G8899" s="24">
        <v>43162</v>
      </c>
      <c r="H8899" s="33">
        <v>3</v>
      </c>
      <c r="I8899">
        <v>0.80482337140270255</v>
      </c>
      <c r="J8899" s="40">
        <v>43927.743616562424</v>
      </c>
    </row>
    <row r="8900" spans="1:10" x14ac:dyDescent="0.3">
      <c r="A8900" s="29">
        <v>8896</v>
      </c>
      <c r="B8900">
        <v>7752</v>
      </c>
      <c r="C8900" s="24">
        <v>42618</v>
      </c>
      <c r="D8900" s="24">
        <v>43713</v>
      </c>
      <c r="E8900">
        <v>4375</v>
      </c>
      <c r="F8900" s="31">
        <v>1081.0632076191216</v>
      </c>
      <c r="G8900" s="24">
        <v>43201</v>
      </c>
      <c r="H8900" s="33">
        <v>1</v>
      </c>
      <c r="I8900">
        <v>0.98884995907581841</v>
      </c>
      <c r="J8900" s="40">
        <v>43409.763817423467</v>
      </c>
    </row>
    <row r="8901" spans="1:10" x14ac:dyDescent="0.3">
      <c r="A8901" s="29">
        <v>8897</v>
      </c>
      <c r="B8901">
        <v>7756</v>
      </c>
      <c r="C8901" s="24">
        <v>42648</v>
      </c>
      <c r="D8901" s="24">
        <v>43378</v>
      </c>
      <c r="E8901">
        <v>6250</v>
      </c>
      <c r="F8901" s="31">
        <v>3175.2973251819881</v>
      </c>
      <c r="G8901" s="24">
        <v>42652</v>
      </c>
      <c r="H8901" s="33">
        <v>1</v>
      </c>
      <c r="I8901">
        <v>0.98884995907581841</v>
      </c>
      <c r="J8901" s="40">
        <v>43244.640245173257</v>
      </c>
    </row>
    <row r="8902" spans="1:10" x14ac:dyDescent="0.3">
      <c r="A8902" s="29">
        <v>8898</v>
      </c>
      <c r="B8902">
        <v>7757</v>
      </c>
      <c r="C8902" s="24">
        <v>42656</v>
      </c>
      <c r="D8902" s="24">
        <v>43751</v>
      </c>
      <c r="E8902">
        <v>5625</v>
      </c>
      <c r="F8902" s="31">
        <v>2629.6848312187703</v>
      </c>
      <c r="G8902" s="24">
        <v>42849</v>
      </c>
      <c r="H8902" s="33">
        <v>1</v>
      </c>
      <c r="I8902">
        <v>0.98884995907581841</v>
      </c>
      <c r="J8902" s="40">
        <v>42859.839637157696</v>
      </c>
    </row>
    <row r="8903" spans="1:10" x14ac:dyDescent="0.3">
      <c r="A8903" s="29">
        <v>8899</v>
      </c>
      <c r="B8903">
        <v>7758</v>
      </c>
      <c r="C8903" s="24">
        <v>42468</v>
      </c>
      <c r="D8903" s="24">
        <v>43563</v>
      </c>
      <c r="E8903">
        <v>5625</v>
      </c>
      <c r="F8903" s="31">
        <v>8988.9278916999592</v>
      </c>
      <c r="G8903" s="24">
        <v>42880</v>
      </c>
      <c r="H8903" s="33">
        <v>2</v>
      </c>
      <c r="I8903">
        <v>0.89574241276323197</v>
      </c>
      <c r="J8903" s="40">
        <v>43057.297962856617</v>
      </c>
    </row>
    <row r="8904" spans="1:10" x14ac:dyDescent="0.3">
      <c r="A8904" s="29">
        <v>8900</v>
      </c>
      <c r="B8904">
        <v>7758</v>
      </c>
      <c r="C8904" s="24">
        <v>42468</v>
      </c>
      <c r="D8904" s="24">
        <v>43563</v>
      </c>
      <c r="E8904">
        <v>5625</v>
      </c>
      <c r="F8904" s="31">
        <v>3645.2563004614913</v>
      </c>
      <c r="G8904" s="24">
        <v>42586</v>
      </c>
      <c r="H8904" s="33">
        <v>1</v>
      </c>
      <c r="I8904">
        <v>0.98884995907581841</v>
      </c>
      <c r="J8904" s="40">
        <v>42691.200135839325</v>
      </c>
    </row>
    <row r="8905" spans="1:10" x14ac:dyDescent="0.3">
      <c r="A8905" s="29">
        <v>8901</v>
      </c>
      <c r="B8905">
        <v>7758</v>
      </c>
      <c r="C8905" s="24">
        <v>42468</v>
      </c>
      <c r="D8905" s="24">
        <v>43563</v>
      </c>
      <c r="E8905">
        <v>5625</v>
      </c>
      <c r="F8905" s="31">
        <v>5179.2379959843893</v>
      </c>
      <c r="G8905" s="24">
        <v>42926</v>
      </c>
      <c r="H8905" s="33">
        <v>2</v>
      </c>
      <c r="I8905">
        <v>0.89574241276323197</v>
      </c>
      <c r="J8905" s="40">
        <v>42970.872970153621</v>
      </c>
    </row>
    <row r="8906" spans="1:10" x14ac:dyDescent="0.3">
      <c r="A8906" s="29">
        <v>8902</v>
      </c>
      <c r="B8906">
        <v>7758</v>
      </c>
      <c r="C8906" s="24">
        <v>42468</v>
      </c>
      <c r="D8906" s="24">
        <v>43563</v>
      </c>
      <c r="E8906">
        <v>5625</v>
      </c>
      <c r="F8906" s="31">
        <v>770.92664412188822</v>
      </c>
      <c r="G8906" s="24">
        <v>43173</v>
      </c>
      <c r="H8906" s="33">
        <v>1</v>
      </c>
      <c r="I8906">
        <v>0.98884995907581841</v>
      </c>
      <c r="J8906" s="40">
        <v>43638.214397986056</v>
      </c>
    </row>
    <row r="8907" spans="1:10" x14ac:dyDescent="0.3">
      <c r="A8907" s="29">
        <v>8903</v>
      </c>
      <c r="B8907">
        <v>7759</v>
      </c>
      <c r="C8907" s="24">
        <v>42439</v>
      </c>
      <c r="D8907" s="24">
        <v>43534</v>
      </c>
      <c r="E8907">
        <v>5000</v>
      </c>
      <c r="F8907" s="31">
        <v>3849.2063152247397</v>
      </c>
      <c r="G8907" s="24">
        <v>43117</v>
      </c>
      <c r="H8907" s="33">
        <v>1</v>
      </c>
      <c r="I8907">
        <v>0.98884995907581841</v>
      </c>
      <c r="J8907" s="40">
        <v>43186.086475029595</v>
      </c>
    </row>
    <row r="8908" spans="1:10" x14ac:dyDescent="0.3">
      <c r="A8908" s="29">
        <v>8904</v>
      </c>
      <c r="B8908">
        <v>7759</v>
      </c>
      <c r="C8908" s="24">
        <v>42439</v>
      </c>
      <c r="D8908" s="24">
        <v>43534</v>
      </c>
      <c r="E8908">
        <v>5000</v>
      </c>
      <c r="F8908" s="31">
        <v>4428.0477638319144</v>
      </c>
      <c r="G8908" s="24">
        <v>43062</v>
      </c>
      <c r="H8908" s="33">
        <v>1</v>
      </c>
      <c r="I8908">
        <v>0.98884995907581841</v>
      </c>
      <c r="J8908" s="40">
        <v>43249.931527315734</v>
      </c>
    </row>
    <row r="8909" spans="1:10" x14ac:dyDescent="0.3">
      <c r="A8909" s="29">
        <v>8905</v>
      </c>
      <c r="B8909">
        <v>7761</v>
      </c>
      <c r="C8909" s="24">
        <v>42513</v>
      </c>
      <c r="D8909" s="24">
        <v>42878</v>
      </c>
      <c r="E8909">
        <v>6250</v>
      </c>
      <c r="F8909" s="31">
        <v>26461.513227954274</v>
      </c>
      <c r="G8909" s="24">
        <v>42825</v>
      </c>
      <c r="H8909" s="33">
        <v>4</v>
      </c>
      <c r="I8909">
        <v>0.7196296248241657</v>
      </c>
      <c r="J8909" s="40">
        <v>42969.552315710724</v>
      </c>
    </row>
    <row r="8910" spans="1:10" x14ac:dyDescent="0.3">
      <c r="A8910" s="29">
        <v>8906</v>
      </c>
      <c r="B8910">
        <v>7762</v>
      </c>
      <c r="C8910" s="24">
        <v>42718</v>
      </c>
      <c r="D8910" s="24">
        <v>43813</v>
      </c>
      <c r="E8910">
        <v>6250</v>
      </c>
      <c r="F8910" s="31">
        <v>9604.1089888040297</v>
      </c>
      <c r="G8910" s="24">
        <v>43450</v>
      </c>
      <c r="H8910" s="33">
        <v>2</v>
      </c>
      <c r="I8910">
        <v>0.89574241276323197</v>
      </c>
      <c r="J8910" s="40">
        <v>43940.637507479645</v>
      </c>
    </row>
    <row r="8911" spans="1:10" x14ac:dyDescent="0.3">
      <c r="A8911" s="29">
        <v>8907</v>
      </c>
      <c r="B8911">
        <v>7762</v>
      </c>
      <c r="C8911" s="24">
        <v>42718</v>
      </c>
      <c r="D8911" s="24">
        <v>43813</v>
      </c>
      <c r="E8911">
        <v>6250</v>
      </c>
      <c r="F8911" s="31">
        <v>5138.1023442345904</v>
      </c>
      <c r="G8911" s="24">
        <v>42898</v>
      </c>
      <c r="H8911" s="33">
        <v>2</v>
      </c>
      <c r="I8911">
        <v>0.89574241276323197</v>
      </c>
      <c r="J8911" s="40">
        <v>42943.237555470696</v>
      </c>
    </row>
    <row r="8912" spans="1:10" x14ac:dyDescent="0.3">
      <c r="A8912" s="29">
        <v>8908</v>
      </c>
      <c r="B8912">
        <v>7764</v>
      </c>
      <c r="C8912" s="24">
        <v>42621</v>
      </c>
      <c r="D8912" s="24">
        <v>43716</v>
      </c>
      <c r="E8912">
        <v>4375</v>
      </c>
      <c r="F8912" s="31">
        <v>4503.2257124519438</v>
      </c>
      <c r="G8912" s="24">
        <v>43563</v>
      </c>
      <c r="H8912" s="33">
        <v>1</v>
      </c>
      <c r="I8912">
        <v>0.98884995907581841</v>
      </c>
      <c r="J8912" s="40">
        <v>43872.058865302119</v>
      </c>
    </row>
    <row r="8913" spans="1:10" x14ac:dyDescent="0.3">
      <c r="A8913" s="29">
        <v>8909</v>
      </c>
      <c r="B8913">
        <v>7764</v>
      </c>
      <c r="C8913" s="24">
        <v>42621</v>
      </c>
      <c r="D8913" s="24">
        <v>43716</v>
      </c>
      <c r="E8913">
        <v>4375</v>
      </c>
      <c r="F8913" s="31">
        <v>2701.5560708232447</v>
      </c>
      <c r="G8913" s="24">
        <v>42793</v>
      </c>
      <c r="H8913" s="33">
        <v>1</v>
      </c>
      <c r="I8913">
        <v>0.98884995907581841</v>
      </c>
      <c r="J8913" s="40">
        <v>43107.311279003261</v>
      </c>
    </row>
    <row r="8914" spans="1:10" x14ac:dyDescent="0.3">
      <c r="A8914" s="29">
        <v>8910</v>
      </c>
      <c r="B8914">
        <v>7764</v>
      </c>
      <c r="C8914" s="24">
        <v>42621</v>
      </c>
      <c r="D8914" s="24">
        <v>43716</v>
      </c>
      <c r="E8914">
        <v>4375</v>
      </c>
      <c r="F8914" s="31">
        <v>11024.801592561733</v>
      </c>
      <c r="G8914" s="24">
        <v>43120</v>
      </c>
      <c r="H8914" s="33">
        <v>3</v>
      </c>
      <c r="I8914">
        <v>0.80482337140270255</v>
      </c>
      <c r="J8914" s="40">
        <v>43362.990889998728</v>
      </c>
    </row>
    <row r="8915" spans="1:10" x14ac:dyDescent="0.3">
      <c r="A8915" s="29">
        <v>8911</v>
      </c>
      <c r="B8915">
        <v>7767</v>
      </c>
      <c r="C8915" s="24">
        <v>42567</v>
      </c>
      <c r="D8915" s="24">
        <v>43662</v>
      </c>
      <c r="E8915">
        <v>4375</v>
      </c>
      <c r="F8915" s="31">
        <v>2694.999617327951</v>
      </c>
      <c r="G8915" s="24">
        <v>43024</v>
      </c>
      <c r="H8915" s="33">
        <v>1</v>
      </c>
      <c r="I8915">
        <v>0.98884995907581841</v>
      </c>
      <c r="J8915" s="40">
        <v>43680.767120571771</v>
      </c>
    </row>
    <row r="8916" spans="1:10" x14ac:dyDescent="0.3">
      <c r="A8916" s="29">
        <v>8912</v>
      </c>
      <c r="B8916">
        <v>7767</v>
      </c>
      <c r="C8916" s="24">
        <v>42567</v>
      </c>
      <c r="D8916" s="24">
        <v>43662</v>
      </c>
      <c r="E8916">
        <v>4375</v>
      </c>
      <c r="F8916" s="31">
        <v>804.1116935510953</v>
      </c>
      <c r="G8916" s="24">
        <v>43652</v>
      </c>
      <c r="H8916" s="33">
        <v>1</v>
      </c>
      <c r="I8916">
        <v>0.98884995907581841</v>
      </c>
      <c r="J8916" s="40">
        <v>43744.134500299588</v>
      </c>
    </row>
    <row r="8917" spans="1:10" x14ac:dyDescent="0.3">
      <c r="A8917" s="29">
        <v>8913</v>
      </c>
      <c r="B8917">
        <v>7767</v>
      </c>
      <c r="C8917" s="24">
        <v>42567</v>
      </c>
      <c r="D8917" s="24">
        <v>43662</v>
      </c>
      <c r="E8917">
        <v>4375</v>
      </c>
      <c r="F8917" s="31">
        <v>2400.1104521631596</v>
      </c>
      <c r="G8917" s="24">
        <v>43601</v>
      </c>
      <c r="H8917" s="33">
        <v>1</v>
      </c>
      <c r="I8917">
        <v>0.98884995907581841</v>
      </c>
      <c r="J8917" s="40">
        <v>44129.258052617311</v>
      </c>
    </row>
    <row r="8918" spans="1:10" x14ac:dyDescent="0.3">
      <c r="A8918" s="29">
        <v>8914</v>
      </c>
      <c r="B8918">
        <v>7768</v>
      </c>
      <c r="C8918" s="24">
        <v>42469</v>
      </c>
      <c r="D8918" s="24">
        <v>43564</v>
      </c>
      <c r="E8918">
        <v>5625</v>
      </c>
      <c r="F8918" s="31">
        <v>1199.88524136507</v>
      </c>
      <c r="G8918" s="24">
        <v>43220</v>
      </c>
      <c r="H8918" s="33">
        <v>1</v>
      </c>
      <c r="I8918">
        <v>0.98884995907581841</v>
      </c>
      <c r="J8918" s="40">
        <v>43561.762865346849</v>
      </c>
    </row>
    <row r="8919" spans="1:10" x14ac:dyDescent="0.3">
      <c r="A8919" s="29">
        <v>8915</v>
      </c>
      <c r="B8919">
        <v>7768</v>
      </c>
      <c r="C8919" s="24">
        <v>42469</v>
      </c>
      <c r="D8919" s="24">
        <v>43564</v>
      </c>
      <c r="E8919">
        <v>5625</v>
      </c>
      <c r="F8919" s="31">
        <v>428.35858245712865</v>
      </c>
      <c r="G8919" s="24">
        <v>43390</v>
      </c>
      <c r="H8919" s="33">
        <v>1</v>
      </c>
      <c r="I8919">
        <v>0.98884995907581841</v>
      </c>
      <c r="J8919" s="40">
        <v>43427.137920755667</v>
      </c>
    </row>
    <row r="8920" spans="1:10" x14ac:dyDescent="0.3">
      <c r="A8920" s="29">
        <v>8916</v>
      </c>
      <c r="B8920">
        <v>7769</v>
      </c>
      <c r="C8920" s="24">
        <v>42625</v>
      </c>
      <c r="D8920" s="24">
        <v>43720</v>
      </c>
      <c r="E8920">
        <v>5000</v>
      </c>
      <c r="F8920" s="31">
        <v>13782.37323683379</v>
      </c>
      <c r="G8920" s="24">
        <v>43711</v>
      </c>
      <c r="H8920" s="33">
        <v>3</v>
      </c>
      <c r="I8920">
        <v>0.80482337140270255</v>
      </c>
      <c r="J8920" s="40">
        <v>44292.808449666009</v>
      </c>
    </row>
    <row r="8921" spans="1:10" x14ac:dyDescent="0.3">
      <c r="A8921" s="29">
        <v>8917</v>
      </c>
      <c r="B8921">
        <v>7770</v>
      </c>
      <c r="C8921" s="24">
        <v>42615</v>
      </c>
      <c r="D8921" s="24">
        <v>43710</v>
      </c>
      <c r="E8921">
        <v>6250</v>
      </c>
      <c r="F8921" s="31">
        <v>4627.9438656610073</v>
      </c>
      <c r="G8921" s="24">
        <v>43483</v>
      </c>
      <c r="H8921" s="33">
        <v>1</v>
      </c>
      <c r="I8921">
        <v>0.98884995907581841</v>
      </c>
      <c r="J8921" s="40">
        <v>43539.905552994212</v>
      </c>
    </row>
    <row r="8922" spans="1:10" x14ac:dyDescent="0.3">
      <c r="A8922" s="29">
        <v>8918</v>
      </c>
      <c r="B8922">
        <v>7770</v>
      </c>
      <c r="C8922" s="24">
        <v>42615</v>
      </c>
      <c r="D8922" s="24">
        <v>43710</v>
      </c>
      <c r="E8922">
        <v>6250</v>
      </c>
      <c r="F8922" s="31">
        <v>25091.864360066458</v>
      </c>
      <c r="G8922" s="24">
        <v>43647</v>
      </c>
      <c r="H8922" s="33">
        <v>4</v>
      </c>
      <c r="I8922">
        <v>0.7196296248241657</v>
      </c>
      <c r="J8922" s="40">
        <v>44075.606711240936</v>
      </c>
    </row>
    <row r="8923" spans="1:10" x14ac:dyDescent="0.3">
      <c r="A8923" s="29">
        <v>8919</v>
      </c>
      <c r="B8923">
        <v>7772</v>
      </c>
      <c r="C8923" s="24">
        <v>42670</v>
      </c>
      <c r="D8923" s="24">
        <v>43765</v>
      </c>
      <c r="E8923">
        <v>4375</v>
      </c>
      <c r="F8923" s="31">
        <v>2209.2681809390983</v>
      </c>
      <c r="G8923" s="24">
        <v>43269</v>
      </c>
      <c r="H8923" s="33">
        <v>1</v>
      </c>
      <c r="I8923">
        <v>0.98884995907581841</v>
      </c>
      <c r="J8923" s="40">
        <v>43874.653737465916</v>
      </c>
    </row>
    <row r="8924" spans="1:10" x14ac:dyDescent="0.3">
      <c r="A8924" s="29">
        <v>8920</v>
      </c>
      <c r="B8924">
        <v>7774</v>
      </c>
      <c r="C8924" s="24">
        <v>42689</v>
      </c>
      <c r="D8924" s="24">
        <v>43419</v>
      </c>
      <c r="E8924">
        <v>5000</v>
      </c>
      <c r="F8924" s="31">
        <v>11998.421606523996</v>
      </c>
      <c r="G8924" s="24">
        <v>42990</v>
      </c>
      <c r="H8924" s="33">
        <v>3</v>
      </c>
      <c r="I8924">
        <v>0.80482337140270255</v>
      </c>
      <c r="J8924" s="40">
        <v>43628.788445185761</v>
      </c>
    </row>
    <row r="8925" spans="1:10" x14ac:dyDescent="0.3">
      <c r="A8925" s="29">
        <v>8921</v>
      </c>
      <c r="B8925">
        <v>7775</v>
      </c>
      <c r="C8925" s="24">
        <v>42700</v>
      </c>
      <c r="D8925" s="24">
        <v>43795</v>
      </c>
      <c r="E8925">
        <v>4375</v>
      </c>
      <c r="F8925" s="31">
        <v>3199.6377416731698</v>
      </c>
      <c r="G8925" s="24">
        <v>42975</v>
      </c>
      <c r="H8925" s="33">
        <v>1</v>
      </c>
      <c r="I8925">
        <v>0.98884995907581841</v>
      </c>
      <c r="J8925" s="40">
        <v>43072.328037887033</v>
      </c>
    </row>
    <row r="8926" spans="1:10" x14ac:dyDescent="0.3">
      <c r="A8926" s="29">
        <v>8922</v>
      </c>
      <c r="B8926">
        <v>7775</v>
      </c>
      <c r="C8926" s="24">
        <v>42700</v>
      </c>
      <c r="D8926" s="24">
        <v>43795</v>
      </c>
      <c r="E8926">
        <v>4375</v>
      </c>
      <c r="F8926" s="31">
        <v>4529.3214267556377</v>
      </c>
      <c r="G8926" s="24">
        <v>43158</v>
      </c>
      <c r="H8926" s="33">
        <v>1</v>
      </c>
      <c r="I8926">
        <v>0.98884995907581841</v>
      </c>
      <c r="J8926" s="40">
        <v>43876.418958340546</v>
      </c>
    </row>
    <row r="8927" spans="1:10" x14ac:dyDescent="0.3">
      <c r="A8927" s="29">
        <v>8923</v>
      </c>
      <c r="B8927">
        <v>7777</v>
      </c>
      <c r="C8927" s="24">
        <v>42500</v>
      </c>
      <c r="D8927" s="24">
        <v>43230</v>
      </c>
      <c r="E8927">
        <v>5000</v>
      </c>
      <c r="F8927" s="31">
        <v>709.03432913533527</v>
      </c>
      <c r="G8927" s="24">
        <v>42504</v>
      </c>
      <c r="H8927" s="33">
        <v>1</v>
      </c>
      <c r="I8927">
        <v>0.98884995907581841</v>
      </c>
      <c r="J8927" s="40">
        <v>42690.757101311021</v>
      </c>
    </row>
    <row r="8928" spans="1:10" x14ac:dyDescent="0.3">
      <c r="A8928" s="29">
        <v>8924</v>
      </c>
      <c r="B8928">
        <v>7779</v>
      </c>
      <c r="C8928" s="24">
        <v>42676</v>
      </c>
      <c r="D8928" s="24">
        <v>43771</v>
      </c>
      <c r="E8928">
        <v>6250</v>
      </c>
      <c r="F8928" s="31">
        <v>2835.3143589344245</v>
      </c>
      <c r="G8928" s="24">
        <v>42981</v>
      </c>
      <c r="H8928" s="33">
        <v>1</v>
      </c>
      <c r="I8928">
        <v>0.98884995907581841</v>
      </c>
      <c r="J8928" s="40">
        <v>44394.541077514281</v>
      </c>
    </row>
    <row r="8929" spans="1:10" x14ac:dyDescent="0.3">
      <c r="A8929" s="29">
        <v>8925</v>
      </c>
      <c r="B8929">
        <v>7780</v>
      </c>
      <c r="C8929" s="24">
        <v>42563</v>
      </c>
      <c r="D8929" s="24">
        <v>43658</v>
      </c>
      <c r="E8929">
        <v>4375</v>
      </c>
      <c r="F8929" s="31">
        <v>2627.818902284077</v>
      </c>
      <c r="G8929" s="24">
        <v>42841</v>
      </c>
      <c r="H8929" s="33">
        <v>1</v>
      </c>
      <c r="I8929">
        <v>0.98884995907581841</v>
      </c>
      <c r="J8929" s="40">
        <v>42959.144297947627</v>
      </c>
    </row>
    <row r="8930" spans="1:10" x14ac:dyDescent="0.3">
      <c r="A8930" s="29">
        <v>8926</v>
      </c>
      <c r="B8930">
        <v>7780</v>
      </c>
      <c r="C8930" s="24">
        <v>42563</v>
      </c>
      <c r="D8930" s="24">
        <v>43658</v>
      </c>
      <c r="E8930">
        <v>4375</v>
      </c>
      <c r="F8930" s="31">
        <v>8160.5011067986561</v>
      </c>
      <c r="G8930" s="24">
        <v>42823</v>
      </c>
      <c r="H8930" s="33">
        <v>2</v>
      </c>
      <c r="I8930">
        <v>0.89574241276323197</v>
      </c>
      <c r="J8930" s="40">
        <v>42924.855542712547</v>
      </c>
    </row>
    <row r="8931" spans="1:10" x14ac:dyDescent="0.3">
      <c r="A8931" s="29">
        <v>8927</v>
      </c>
      <c r="B8931">
        <v>7782</v>
      </c>
      <c r="C8931" s="24">
        <v>42503</v>
      </c>
      <c r="D8931" s="24">
        <v>43233</v>
      </c>
      <c r="E8931">
        <v>6250</v>
      </c>
      <c r="F8931" s="31">
        <v>968.06406447237475</v>
      </c>
      <c r="G8931" s="24">
        <v>43185</v>
      </c>
      <c r="H8931" s="33">
        <v>1</v>
      </c>
      <c r="I8931">
        <v>0.98884995907581841</v>
      </c>
      <c r="J8931" s="40">
        <v>44110.013145848243</v>
      </c>
    </row>
    <row r="8932" spans="1:10" x14ac:dyDescent="0.3">
      <c r="A8932" s="29">
        <v>8928</v>
      </c>
      <c r="B8932">
        <v>7783</v>
      </c>
      <c r="C8932" s="24">
        <v>42519</v>
      </c>
      <c r="D8932" s="24">
        <v>43614</v>
      </c>
      <c r="E8932">
        <v>5000</v>
      </c>
      <c r="F8932" s="31">
        <v>2856.7595247638351</v>
      </c>
      <c r="G8932" s="24">
        <v>42874</v>
      </c>
      <c r="H8932" s="33">
        <v>1</v>
      </c>
      <c r="I8932">
        <v>0.98884995907581841</v>
      </c>
      <c r="J8932" s="40">
        <v>42959.827607146151</v>
      </c>
    </row>
    <row r="8933" spans="1:10" x14ac:dyDescent="0.3">
      <c r="A8933" s="29">
        <v>8929</v>
      </c>
      <c r="B8933">
        <v>7783</v>
      </c>
      <c r="C8933" s="24">
        <v>42519</v>
      </c>
      <c r="D8933" s="24">
        <v>43614</v>
      </c>
      <c r="E8933">
        <v>5000</v>
      </c>
      <c r="F8933" s="31">
        <v>5059.9326029329432</v>
      </c>
      <c r="G8933" s="24">
        <v>42775</v>
      </c>
      <c r="H8933" s="33">
        <v>2</v>
      </c>
      <c r="I8933">
        <v>0.89574241276323197</v>
      </c>
      <c r="J8933" s="40">
        <v>43811.326756267837</v>
      </c>
    </row>
    <row r="8934" spans="1:10" x14ac:dyDescent="0.3">
      <c r="A8934" s="29">
        <v>8930</v>
      </c>
      <c r="B8934">
        <v>7783</v>
      </c>
      <c r="C8934" s="24">
        <v>42519</v>
      </c>
      <c r="D8934" s="24">
        <v>43614</v>
      </c>
      <c r="E8934">
        <v>5000</v>
      </c>
      <c r="F8934" s="31">
        <v>1082.910126473849</v>
      </c>
      <c r="G8934" s="24">
        <v>43263</v>
      </c>
      <c r="H8934" s="33">
        <v>1</v>
      </c>
      <c r="I8934">
        <v>0.98884995907581841</v>
      </c>
      <c r="J8934" s="40">
        <v>45640.387279606912</v>
      </c>
    </row>
    <row r="8935" spans="1:10" x14ac:dyDescent="0.3">
      <c r="A8935" s="29">
        <v>8931</v>
      </c>
      <c r="B8935">
        <v>7783</v>
      </c>
      <c r="C8935" s="24">
        <v>42519</v>
      </c>
      <c r="D8935" s="24">
        <v>43614</v>
      </c>
      <c r="E8935">
        <v>5000</v>
      </c>
      <c r="F8935" s="31">
        <v>2915.5717153094638</v>
      </c>
      <c r="G8935" s="24">
        <v>43603</v>
      </c>
      <c r="H8935" s="33">
        <v>1</v>
      </c>
      <c r="I8935">
        <v>0.98884995907581841</v>
      </c>
      <c r="J8935" s="40">
        <v>43683.363246187189</v>
      </c>
    </row>
    <row r="8936" spans="1:10" x14ac:dyDescent="0.3">
      <c r="A8936" s="29">
        <v>8932</v>
      </c>
      <c r="B8936">
        <v>7784</v>
      </c>
      <c r="C8936" s="24">
        <v>42431</v>
      </c>
      <c r="D8936" s="24">
        <v>42796</v>
      </c>
      <c r="E8936">
        <v>3750</v>
      </c>
      <c r="F8936" s="31">
        <v>692.70795875683291</v>
      </c>
      <c r="G8936" s="24">
        <v>42741</v>
      </c>
      <c r="H8936" s="33">
        <v>1</v>
      </c>
      <c r="I8936">
        <v>0.98884995907581841</v>
      </c>
      <c r="J8936" s="40">
        <v>42884.652218818701</v>
      </c>
    </row>
    <row r="8937" spans="1:10" x14ac:dyDescent="0.3">
      <c r="A8937" s="29">
        <v>8933</v>
      </c>
      <c r="B8937">
        <v>7785</v>
      </c>
      <c r="C8937" s="24">
        <v>42587</v>
      </c>
      <c r="D8937" s="24">
        <v>43682</v>
      </c>
      <c r="E8937">
        <v>6250</v>
      </c>
      <c r="F8937" s="31">
        <v>276.99635740971428</v>
      </c>
      <c r="G8937" s="24">
        <v>43025</v>
      </c>
      <c r="H8937" s="33">
        <v>1</v>
      </c>
      <c r="I8937">
        <v>0.98884995907581841</v>
      </c>
      <c r="J8937" s="40">
        <v>43084.38402796357</v>
      </c>
    </row>
    <row r="8938" spans="1:10" x14ac:dyDescent="0.3">
      <c r="A8938" s="29">
        <v>8934</v>
      </c>
      <c r="B8938">
        <v>7785</v>
      </c>
      <c r="C8938" s="24">
        <v>42587</v>
      </c>
      <c r="D8938" s="24">
        <v>43682</v>
      </c>
      <c r="E8938">
        <v>6250</v>
      </c>
      <c r="F8938" s="31">
        <v>2390.2155285679432</v>
      </c>
      <c r="G8938" s="24">
        <v>43330</v>
      </c>
      <c r="H8938" s="33">
        <v>1</v>
      </c>
      <c r="I8938">
        <v>0.98884995907581841</v>
      </c>
      <c r="J8938" s="40">
        <v>43803.80249635339</v>
      </c>
    </row>
    <row r="8939" spans="1:10" x14ac:dyDescent="0.3">
      <c r="A8939" s="29">
        <v>8935</v>
      </c>
      <c r="B8939">
        <v>7786</v>
      </c>
      <c r="C8939" s="24">
        <v>42557</v>
      </c>
      <c r="D8939" s="24">
        <v>43652</v>
      </c>
      <c r="E8939">
        <v>5000</v>
      </c>
      <c r="F8939" s="31">
        <v>1966.1909377344398</v>
      </c>
      <c r="G8939" s="24">
        <v>42850</v>
      </c>
      <c r="H8939" s="33">
        <v>1</v>
      </c>
      <c r="I8939">
        <v>0.98884995907581841</v>
      </c>
      <c r="J8939" s="40">
        <v>42913.347137980076</v>
      </c>
    </row>
    <row r="8940" spans="1:10" x14ac:dyDescent="0.3">
      <c r="A8940" s="29">
        <v>8936</v>
      </c>
      <c r="B8940">
        <v>7786</v>
      </c>
      <c r="C8940" s="24">
        <v>42557</v>
      </c>
      <c r="D8940" s="24">
        <v>43652</v>
      </c>
      <c r="E8940">
        <v>5000</v>
      </c>
      <c r="F8940" s="31">
        <v>7670.553471799848</v>
      </c>
      <c r="G8940" s="24">
        <v>42714</v>
      </c>
      <c r="H8940" s="33">
        <v>2</v>
      </c>
      <c r="I8940">
        <v>0.89574241276323197</v>
      </c>
      <c r="J8940" s="40">
        <v>43059.161683839324</v>
      </c>
    </row>
    <row r="8941" spans="1:10" x14ac:dyDescent="0.3">
      <c r="A8941" s="29">
        <v>8937</v>
      </c>
      <c r="B8941">
        <v>7787</v>
      </c>
      <c r="C8941" s="24">
        <v>42694</v>
      </c>
      <c r="D8941" s="24">
        <v>43789</v>
      </c>
      <c r="E8941">
        <v>3750</v>
      </c>
      <c r="F8941" s="31">
        <v>1039.4936541562442</v>
      </c>
      <c r="G8941" s="24">
        <v>42951</v>
      </c>
      <c r="H8941" s="33">
        <v>1</v>
      </c>
      <c r="I8941">
        <v>0.98884995907581841</v>
      </c>
      <c r="J8941" s="40">
        <v>43089.421230731896</v>
      </c>
    </row>
    <row r="8942" spans="1:10" x14ac:dyDescent="0.3">
      <c r="A8942" s="29">
        <v>8938</v>
      </c>
      <c r="B8942">
        <v>7788</v>
      </c>
      <c r="C8942" s="24">
        <v>42641</v>
      </c>
      <c r="D8942" s="24">
        <v>43736</v>
      </c>
      <c r="E8942">
        <v>3750</v>
      </c>
      <c r="F8942" s="31">
        <v>4863.0530362858462</v>
      </c>
      <c r="G8942" s="24">
        <v>43212</v>
      </c>
      <c r="H8942" s="33">
        <v>1</v>
      </c>
      <c r="I8942">
        <v>0.98884995907581841</v>
      </c>
      <c r="J8942" s="40">
        <v>43292.007511461736</v>
      </c>
    </row>
    <row r="8943" spans="1:10" x14ac:dyDescent="0.3">
      <c r="A8943" s="29">
        <v>8939</v>
      </c>
      <c r="B8943">
        <v>7789</v>
      </c>
      <c r="C8943" s="24">
        <v>42422</v>
      </c>
      <c r="D8943" s="24">
        <v>43518</v>
      </c>
      <c r="E8943">
        <v>6250</v>
      </c>
      <c r="F8943" s="31">
        <v>9879.8810412924031</v>
      </c>
      <c r="G8943" s="24">
        <v>42659</v>
      </c>
      <c r="H8943" s="33">
        <v>2</v>
      </c>
      <c r="I8943">
        <v>0.89574241276323197</v>
      </c>
      <c r="J8943" s="40">
        <v>43001.524886644111</v>
      </c>
    </row>
    <row r="8944" spans="1:10" x14ac:dyDescent="0.3">
      <c r="A8944" s="29">
        <v>8940</v>
      </c>
      <c r="B8944">
        <v>7789</v>
      </c>
      <c r="C8944" s="24">
        <v>42422</v>
      </c>
      <c r="D8944" s="24">
        <v>43518</v>
      </c>
      <c r="E8944">
        <v>6250</v>
      </c>
      <c r="F8944" s="31">
        <v>150.08015446694142</v>
      </c>
      <c r="G8944" s="24">
        <v>42730</v>
      </c>
      <c r="H8944" s="33">
        <v>1</v>
      </c>
      <c r="I8944">
        <v>0.98884995907581841</v>
      </c>
      <c r="J8944" s="40">
        <v>44401.396167812723</v>
      </c>
    </row>
    <row r="8945" spans="1:10" x14ac:dyDescent="0.3">
      <c r="A8945" s="29">
        <v>8941</v>
      </c>
      <c r="B8945">
        <v>7789</v>
      </c>
      <c r="C8945" s="24">
        <v>42422</v>
      </c>
      <c r="D8945" s="24">
        <v>43518</v>
      </c>
      <c r="E8945">
        <v>6250</v>
      </c>
      <c r="F8945" s="31">
        <v>732.44373811449645</v>
      </c>
      <c r="G8945" s="24">
        <v>42674</v>
      </c>
      <c r="H8945" s="33">
        <v>1</v>
      </c>
      <c r="I8945">
        <v>0.98884995907581841</v>
      </c>
      <c r="J8945" s="40">
        <v>42784.071922389005</v>
      </c>
    </row>
    <row r="8946" spans="1:10" x14ac:dyDescent="0.3">
      <c r="A8946" s="29">
        <v>8942</v>
      </c>
      <c r="B8946">
        <v>7789</v>
      </c>
      <c r="C8946" s="24">
        <v>42422</v>
      </c>
      <c r="D8946" s="24">
        <v>43518</v>
      </c>
      <c r="E8946">
        <v>6250</v>
      </c>
      <c r="F8946" s="31">
        <v>12245.438970724003</v>
      </c>
      <c r="G8946" s="24">
        <v>43513</v>
      </c>
      <c r="H8946" s="33">
        <v>3</v>
      </c>
      <c r="I8946">
        <v>0.80482337140270255</v>
      </c>
      <c r="J8946" s="40">
        <v>43640.369165809796</v>
      </c>
    </row>
    <row r="8947" spans="1:10" x14ac:dyDescent="0.3">
      <c r="A8947" s="29">
        <v>8943</v>
      </c>
      <c r="B8947">
        <v>7789</v>
      </c>
      <c r="C8947" s="24">
        <v>42422</v>
      </c>
      <c r="D8947" s="24">
        <v>43518</v>
      </c>
      <c r="E8947">
        <v>6250</v>
      </c>
      <c r="F8947" s="31">
        <v>1980.8944969005136</v>
      </c>
      <c r="G8947" s="24">
        <v>42852</v>
      </c>
      <c r="H8947" s="33">
        <v>1</v>
      </c>
      <c r="I8947">
        <v>0.98884995907581841</v>
      </c>
      <c r="J8947" s="40">
        <v>42924.295729357647</v>
      </c>
    </row>
    <row r="8948" spans="1:10" x14ac:dyDescent="0.3">
      <c r="A8948" s="29">
        <v>8944</v>
      </c>
      <c r="B8948">
        <v>7789</v>
      </c>
      <c r="C8948" s="24">
        <v>42422</v>
      </c>
      <c r="D8948" s="24">
        <v>43518</v>
      </c>
      <c r="E8948">
        <v>6250</v>
      </c>
      <c r="F8948" s="31">
        <v>1604.0850265963709</v>
      </c>
      <c r="G8948" s="24">
        <v>42721</v>
      </c>
      <c r="H8948" s="33">
        <v>1</v>
      </c>
      <c r="I8948">
        <v>0.98884995907581841</v>
      </c>
      <c r="J8948" s="40">
        <v>44261.839299866631</v>
      </c>
    </row>
    <row r="8949" spans="1:10" x14ac:dyDescent="0.3">
      <c r="A8949" s="29">
        <v>8945</v>
      </c>
      <c r="B8949">
        <v>7790</v>
      </c>
      <c r="C8949" s="24">
        <v>42516</v>
      </c>
      <c r="D8949" s="24">
        <v>43611</v>
      </c>
      <c r="E8949">
        <v>3750</v>
      </c>
      <c r="F8949" s="31">
        <v>479.91932471957108</v>
      </c>
      <c r="G8949" s="24">
        <v>43438</v>
      </c>
      <c r="H8949" s="33">
        <v>1</v>
      </c>
      <c r="I8949">
        <v>0.98884995907581841</v>
      </c>
      <c r="J8949" s="40">
        <v>43642.103132878918</v>
      </c>
    </row>
    <row r="8950" spans="1:10" x14ac:dyDescent="0.3">
      <c r="A8950" s="29">
        <v>8946</v>
      </c>
      <c r="B8950">
        <v>7791</v>
      </c>
      <c r="C8950" s="24">
        <v>42611</v>
      </c>
      <c r="D8950" s="24">
        <v>43706</v>
      </c>
      <c r="E8950">
        <v>6250</v>
      </c>
      <c r="F8950" s="31">
        <v>6155.6886047876642</v>
      </c>
      <c r="G8950" s="24">
        <v>43370</v>
      </c>
      <c r="H8950" s="33">
        <v>2</v>
      </c>
      <c r="I8950">
        <v>0.89574241276323197</v>
      </c>
      <c r="J8950" s="40">
        <v>43485.267390159403</v>
      </c>
    </row>
    <row r="8951" spans="1:10" x14ac:dyDescent="0.3">
      <c r="A8951" s="29">
        <v>8947</v>
      </c>
      <c r="B8951">
        <v>7791</v>
      </c>
      <c r="C8951" s="24">
        <v>42611</v>
      </c>
      <c r="D8951" s="24">
        <v>43706</v>
      </c>
      <c r="E8951">
        <v>6250</v>
      </c>
      <c r="F8951" s="31">
        <v>2738.5536595724061</v>
      </c>
      <c r="G8951" s="24">
        <v>43476</v>
      </c>
      <c r="H8951" s="33">
        <v>1</v>
      </c>
      <c r="I8951">
        <v>0.98884995907581841</v>
      </c>
      <c r="J8951" s="40">
        <v>44161.046645909664</v>
      </c>
    </row>
    <row r="8952" spans="1:10" x14ac:dyDescent="0.3">
      <c r="A8952" s="29">
        <v>8948</v>
      </c>
      <c r="B8952">
        <v>7792</v>
      </c>
      <c r="C8952" s="24">
        <v>42673</v>
      </c>
      <c r="D8952" s="24">
        <v>43403</v>
      </c>
      <c r="E8952">
        <v>3750</v>
      </c>
      <c r="F8952" s="31">
        <v>3336.7606551786416</v>
      </c>
      <c r="G8952" s="24">
        <v>43146</v>
      </c>
      <c r="H8952" s="33">
        <v>1</v>
      </c>
      <c r="I8952">
        <v>0.98884995907581841</v>
      </c>
      <c r="J8952" s="40">
        <v>43735.477400655887</v>
      </c>
    </row>
    <row r="8953" spans="1:10" x14ac:dyDescent="0.3">
      <c r="A8953" s="29">
        <v>8949</v>
      </c>
      <c r="B8953">
        <v>7794</v>
      </c>
      <c r="C8953" s="24">
        <v>42518</v>
      </c>
      <c r="D8953" s="24">
        <v>43613</v>
      </c>
      <c r="E8953">
        <v>4375</v>
      </c>
      <c r="F8953" s="31">
        <v>4648.8437328495384</v>
      </c>
      <c r="G8953" s="24">
        <v>43596</v>
      </c>
      <c r="H8953" s="33">
        <v>1</v>
      </c>
      <c r="I8953">
        <v>0.98884995907581841</v>
      </c>
      <c r="J8953" s="40">
        <v>43669.014453238466</v>
      </c>
    </row>
    <row r="8954" spans="1:10" x14ac:dyDescent="0.3">
      <c r="A8954" s="29">
        <v>8950</v>
      </c>
      <c r="B8954">
        <v>7796</v>
      </c>
      <c r="C8954" s="24">
        <v>42395</v>
      </c>
      <c r="D8954" s="24">
        <v>43491</v>
      </c>
      <c r="E8954">
        <v>5625</v>
      </c>
      <c r="F8954" s="31">
        <v>9554.5572675132371</v>
      </c>
      <c r="G8954" s="24">
        <v>43234</v>
      </c>
      <c r="H8954" s="33">
        <v>2</v>
      </c>
      <c r="I8954">
        <v>0.89574241276323197</v>
      </c>
      <c r="J8954" s="40">
        <v>43743.743282819691</v>
      </c>
    </row>
    <row r="8955" spans="1:10" x14ac:dyDescent="0.3">
      <c r="A8955" s="29">
        <v>8951</v>
      </c>
      <c r="B8955">
        <v>7796</v>
      </c>
      <c r="C8955" s="24">
        <v>42395</v>
      </c>
      <c r="D8955" s="24">
        <v>43491</v>
      </c>
      <c r="E8955">
        <v>5625</v>
      </c>
      <c r="F8955" s="31">
        <v>2858.0900570075783</v>
      </c>
      <c r="G8955" s="24">
        <v>42579</v>
      </c>
      <c r="H8955" s="33">
        <v>1</v>
      </c>
      <c r="I8955">
        <v>0.98884995907581841</v>
      </c>
      <c r="J8955" s="40">
        <v>42669.960509875906</v>
      </c>
    </row>
    <row r="8956" spans="1:10" x14ac:dyDescent="0.3">
      <c r="A8956" s="29">
        <v>8952</v>
      </c>
      <c r="B8956">
        <v>7798</v>
      </c>
      <c r="C8956" s="24">
        <v>42516</v>
      </c>
      <c r="D8956" s="24">
        <v>42881</v>
      </c>
      <c r="E8956">
        <v>5000</v>
      </c>
      <c r="F8956" s="31">
        <v>1147.0388731681328</v>
      </c>
      <c r="G8956" s="24">
        <v>42672</v>
      </c>
      <c r="H8956" s="33">
        <v>1</v>
      </c>
      <c r="I8956">
        <v>0.98884995907581841</v>
      </c>
      <c r="J8956" s="40">
        <v>42714.442507185762</v>
      </c>
    </row>
    <row r="8957" spans="1:10" x14ac:dyDescent="0.3">
      <c r="A8957" s="29">
        <v>8953</v>
      </c>
      <c r="B8957">
        <v>7799</v>
      </c>
      <c r="C8957" s="24">
        <v>42576</v>
      </c>
      <c r="D8957" s="24">
        <v>43671</v>
      </c>
      <c r="E8957">
        <v>3750</v>
      </c>
      <c r="F8957" s="31">
        <v>22101.544891547765</v>
      </c>
      <c r="G8957" s="24">
        <v>43285</v>
      </c>
      <c r="H8957" s="33">
        <v>4</v>
      </c>
      <c r="I8957">
        <v>0.7196296248241657</v>
      </c>
      <c r="J8957" s="40">
        <v>43853.377227373021</v>
      </c>
    </row>
    <row r="8958" spans="1:10" x14ac:dyDescent="0.3">
      <c r="A8958" s="29">
        <v>8954</v>
      </c>
      <c r="B8958">
        <v>7799</v>
      </c>
      <c r="C8958" s="24">
        <v>42576</v>
      </c>
      <c r="D8958" s="24">
        <v>43671</v>
      </c>
      <c r="E8958">
        <v>3750</v>
      </c>
      <c r="F8958" s="31">
        <v>10070.078153989269</v>
      </c>
      <c r="G8958" s="24">
        <v>43152</v>
      </c>
      <c r="H8958" s="33">
        <v>3</v>
      </c>
      <c r="I8958">
        <v>0.80482337140270255</v>
      </c>
      <c r="J8958" s="40">
        <v>43354.007531112082</v>
      </c>
    </row>
    <row r="8959" spans="1:10" x14ac:dyDescent="0.3">
      <c r="A8959" s="29">
        <v>8955</v>
      </c>
      <c r="B8959">
        <v>7799</v>
      </c>
      <c r="C8959" s="24">
        <v>42576</v>
      </c>
      <c r="D8959" s="24">
        <v>43671</v>
      </c>
      <c r="E8959">
        <v>3750</v>
      </c>
      <c r="F8959" s="31">
        <v>1801.0187187277866</v>
      </c>
      <c r="G8959" s="24">
        <v>42870</v>
      </c>
      <c r="H8959" s="33">
        <v>1</v>
      </c>
      <c r="I8959">
        <v>0.98884995907581841</v>
      </c>
      <c r="J8959" s="40">
        <v>42981.846309721965</v>
      </c>
    </row>
    <row r="8960" spans="1:10" x14ac:dyDescent="0.3">
      <c r="A8960" s="29">
        <v>8956</v>
      </c>
      <c r="B8960">
        <v>7799</v>
      </c>
      <c r="C8960" s="24">
        <v>42576</v>
      </c>
      <c r="D8960" s="24">
        <v>43671</v>
      </c>
      <c r="E8960">
        <v>3750</v>
      </c>
      <c r="F8960" s="31">
        <v>3866.4417964684426</v>
      </c>
      <c r="G8960" s="24">
        <v>42604</v>
      </c>
      <c r="H8960" s="33">
        <v>1</v>
      </c>
      <c r="I8960">
        <v>0.98884995907581841</v>
      </c>
      <c r="J8960" s="40">
        <v>42799.375316569713</v>
      </c>
    </row>
    <row r="8961" spans="1:10" x14ac:dyDescent="0.3">
      <c r="A8961" s="29">
        <v>8957</v>
      </c>
      <c r="B8961">
        <v>7800</v>
      </c>
      <c r="C8961" s="24">
        <v>42658</v>
      </c>
      <c r="D8961" s="24">
        <v>43753</v>
      </c>
      <c r="E8961">
        <v>4375</v>
      </c>
      <c r="F8961" s="31">
        <v>1309.0553420415567</v>
      </c>
      <c r="G8961" s="24">
        <v>43378</v>
      </c>
      <c r="H8961" s="33">
        <v>1</v>
      </c>
      <c r="I8961">
        <v>0.98884995907581841</v>
      </c>
      <c r="J8961" s="40">
        <v>43394.27258393127</v>
      </c>
    </row>
    <row r="8962" spans="1:10" x14ac:dyDescent="0.3">
      <c r="A8962" s="29">
        <v>8958</v>
      </c>
      <c r="B8962">
        <v>7801</v>
      </c>
      <c r="C8962" s="24">
        <v>42588</v>
      </c>
      <c r="D8962" s="24">
        <v>43683</v>
      </c>
      <c r="E8962">
        <v>5000</v>
      </c>
      <c r="F8962" s="31">
        <v>3713.2058398133904</v>
      </c>
      <c r="G8962" s="24">
        <v>42619</v>
      </c>
      <c r="H8962" s="33">
        <v>1</v>
      </c>
      <c r="I8962">
        <v>0.98884995907581841</v>
      </c>
      <c r="J8962" s="40">
        <v>42938.141984193746</v>
      </c>
    </row>
    <row r="8963" spans="1:10" x14ac:dyDescent="0.3">
      <c r="A8963" s="29">
        <v>8959</v>
      </c>
      <c r="B8963">
        <v>7801</v>
      </c>
      <c r="C8963" s="24">
        <v>42588</v>
      </c>
      <c r="D8963" s="24">
        <v>43683</v>
      </c>
      <c r="E8963">
        <v>5000</v>
      </c>
      <c r="F8963" s="31">
        <v>3180.1657936831361</v>
      </c>
      <c r="G8963" s="24">
        <v>43205</v>
      </c>
      <c r="H8963" s="33">
        <v>1</v>
      </c>
      <c r="I8963">
        <v>0.98884995907581841</v>
      </c>
      <c r="J8963" s="40">
        <v>43292.427404004782</v>
      </c>
    </row>
    <row r="8964" spans="1:10" x14ac:dyDescent="0.3">
      <c r="A8964" s="29">
        <v>8960</v>
      </c>
      <c r="B8964">
        <v>7802</v>
      </c>
      <c r="C8964" s="24">
        <v>42374</v>
      </c>
      <c r="D8964" s="24">
        <v>43470</v>
      </c>
      <c r="E8964">
        <v>6250</v>
      </c>
      <c r="F8964" s="31">
        <v>7919.0888626497408</v>
      </c>
      <c r="G8964" s="24">
        <v>43388</v>
      </c>
      <c r="H8964" s="33">
        <v>2</v>
      </c>
      <c r="I8964">
        <v>0.89574241276323197</v>
      </c>
      <c r="J8964" s="40">
        <v>43641.091817755267</v>
      </c>
    </row>
    <row r="8965" spans="1:10" x14ac:dyDescent="0.3">
      <c r="A8965" s="29">
        <v>8961</v>
      </c>
      <c r="B8965">
        <v>7802</v>
      </c>
      <c r="C8965" s="24">
        <v>42374</v>
      </c>
      <c r="D8965" s="24">
        <v>43470</v>
      </c>
      <c r="E8965">
        <v>6250</v>
      </c>
      <c r="F8965" s="31">
        <v>5752.6463392106007</v>
      </c>
      <c r="G8965" s="24">
        <v>43429</v>
      </c>
      <c r="H8965" s="33">
        <v>2</v>
      </c>
      <c r="I8965">
        <v>0.89574241276323197</v>
      </c>
      <c r="J8965" s="40">
        <v>43463.562367813276</v>
      </c>
    </row>
    <row r="8966" spans="1:10" x14ac:dyDescent="0.3">
      <c r="A8966" s="29">
        <v>8962</v>
      </c>
      <c r="B8966">
        <v>7803</v>
      </c>
      <c r="C8966" s="24">
        <v>42370</v>
      </c>
      <c r="D8966" s="24">
        <v>43466</v>
      </c>
      <c r="E8966">
        <v>6250</v>
      </c>
      <c r="F8966" s="31">
        <v>392.451103903986</v>
      </c>
      <c r="G8966" s="24">
        <v>42851</v>
      </c>
      <c r="H8966" s="33">
        <v>1</v>
      </c>
      <c r="I8966">
        <v>0.98884995907581841</v>
      </c>
      <c r="J8966" s="40">
        <v>43090.289413623745</v>
      </c>
    </row>
    <row r="8967" spans="1:10" x14ac:dyDescent="0.3">
      <c r="A8967" s="29">
        <v>8963</v>
      </c>
      <c r="B8967">
        <v>7804</v>
      </c>
      <c r="C8967" s="24">
        <v>42730</v>
      </c>
      <c r="D8967" s="24">
        <v>43825</v>
      </c>
      <c r="E8967">
        <v>5000</v>
      </c>
      <c r="F8967" s="31">
        <v>14895.443903463371</v>
      </c>
      <c r="G8967" s="24">
        <v>43158</v>
      </c>
      <c r="H8967" s="33">
        <v>3</v>
      </c>
      <c r="I8967">
        <v>0.80482337140270255</v>
      </c>
      <c r="J8967" s="40">
        <v>43195.3544537977</v>
      </c>
    </row>
    <row r="8968" spans="1:10" x14ac:dyDescent="0.3">
      <c r="A8968" s="29">
        <v>8964</v>
      </c>
      <c r="B8968">
        <v>7805</v>
      </c>
      <c r="C8968" s="24">
        <v>42591</v>
      </c>
      <c r="D8968" s="24">
        <v>43686</v>
      </c>
      <c r="E8968">
        <v>6250</v>
      </c>
      <c r="F8968" s="31">
        <v>788.24071063009831</v>
      </c>
      <c r="G8968" s="24">
        <v>43668</v>
      </c>
      <c r="H8968" s="33">
        <v>1</v>
      </c>
      <c r="I8968">
        <v>0.98884995907581841</v>
      </c>
      <c r="J8968" s="40">
        <v>43780.561454655886</v>
      </c>
    </row>
    <row r="8969" spans="1:10" x14ac:dyDescent="0.3">
      <c r="A8969" s="29">
        <v>8965</v>
      </c>
      <c r="B8969">
        <v>7807</v>
      </c>
      <c r="C8969" s="24">
        <v>42393</v>
      </c>
      <c r="D8969" s="24">
        <v>43489</v>
      </c>
      <c r="E8969">
        <v>6250</v>
      </c>
      <c r="F8969" s="31">
        <v>2632.3110332134474</v>
      </c>
      <c r="G8969" s="24">
        <v>43449</v>
      </c>
      <c r="H8969" s="33">
        <v>1</v>
      </c>
      <c r="I8969">
        <v>0.98884995907581841</v>
      </c>
      <c r="J8969" s="40">
        <v>44201.698862307945</v>
      </c>
    </row>
    <row r="8970" spans="1:10" x14ac:dyDescent="0.3">
      <c r="A8970" s="29">
        <v>8966</v>
      </c>
      <c r="B8970">
        <v>7807</v>
      </c>
      <c r="C8970" s="24">
        <v>42393</v>
      </c>
      <c r="D8970" s="24">
        <v>43489</v>
      </c>
      <c r="E8970">
        <v>6250</v>
      </c>
      <c r="F8970" s="31">
        <v>10967.107705017334</v>
      </c>
      <c r="G8970" s="24">
        <v>43224</v>
      </c>
      <c r="H8970" s="33">
        <v>3</v>
      </c>
      <c r="I8970">
        <v>0.80482337140270255</v>
      </c>
      <c r="J8970" s="40">
        <v>43504.043652222623</v>
      </c>
    </row>
    <row r="8971" spans="1:10" x14ac:dyDescent="0.3">
      <c r="A8971" s="29">
        <v>8967</v>
      </c>
      <c r="B8971">
        <v>7807</v>
      </c>
      <c r="C8971" s="24">
        <v>42393</v>
      </c>
      <c r="D8971" s="24">
        <v>43489</v>
      </c>
      <c r="E8971">
        <v>6250</v>
      </c>
      <c r="F8971" s="31">
        <v>277.34101484712204</v>
      </c>
      <c r="G8971" s="24">
        <v>43284</v>
      </c>
      <c r="H8971" s="33">
        <v>1</v>
      </c>
      <c r="I8971">
        <v>0.98884995907581841</v>
      </c>
      <c r="J8971" s="40">
        <v>43502.576445815626</v>
      </c>
    </row>
    <row r="8972" spans="1:10" x14ac:dyDescent="0.3">
      <c r="A8972" s="29">
        <v>8968</v>
      </c>
      <c r="B8972">
        <v>7807</v>
      </c>
      <c r="C8972" s="24">
        <v>42393</v>
      </c>
      <c r="D8972" s="24">
        <v>43489</v>
      </c>
      <c r="E8972">
        <v>6250</v>
      </c>
      <c r="F8972" s="31">
        <v>8964.9158845518286</v>
      </c>
      <c r="G8972" s="24">
        <v>43270</v>
      </c>
      <c r="H8972" s="33">
        <v>2</v>
      </c>
      <c r="I8972">
        <v>0.89574241276323197</v>
      </c>
      <c r="J8972" s="40">
        <v>43964.586429299365</v>
      </c>
    </row>
    <row r="8973" spans="1:10" x14ac:dyDescent="0.3">
      <c r="A8973" s="29">
        <v>8969</v>
      </c>
      <c r="B8973">
        <v>7808</v>
      </c>
      <c r="C8973" s="24">
        <v>42548</v>
      </c>
      <c r="D8973" s="24">
        <v>43643</v>
      </c>
      <c r="E8973">
        <v>5625</v>
      </c>
      <c r="F8973" s="31">
        <v>10825.640315522924</v>
      </c>
      <c r="G8973" s="24">
        <v>43537</v>
      </c>
      <c r="H8973" s="33">
        <v>3</v>
      </c>
      <c r="I8973">
        <v>0.80482337140270255</v>
      </c>
      <c r="J8973" s="40">
        <v>43721.824964000305</v>
      </c>
    </row>
    <row r="8974" spans="1:10" x14ac:dyDescent="0.3">
      <c r="A8974" s="29">
        <v>8970</v>
      </c>
      <c r="B8974">
        <v>7808</v>
      </c>
      <c r="C8974" s="24">
        <v>42548</v>
      </c>
      <c r="D8974" s="24">
        <v>43643</v>
      </c>
      <c r="E8974">
        <v>5625</v>
      </c>
      <c r="F8974" s="31">
        <v>1303.0186531985062</v>
      </c>
      <c r="G8974" s="24">
        <v>43465</v>
      </c>
      <c r="H8974" s="33">
        <v>1</v>
      </c>
      <c r="I8974">
        <v>0.98884995907581841</v>
      </c>
      <c r="J8974" s="40">
        <v>43590.34681696089</v>
      </c>
    </row>
    <row r="8975" spans="1:10" x14ac:dyDescent="0.3">
      <c r="A8975" s="29">
        <v>8971</v>
      </c>
      <c r="B8975">
        <v>7808</v>
      </c>
      <c r="C8975" s="24">
        <v>42548</v>
      </c>
      <c r="D8975" s="24">
        <v>43643</v>
      </c>
      <c r="E8975">
        <v>5625</v>
      </c>
      <c r="F8975" s="31">
        <v>862.06258300252478</v>
      </c>
      <c r="G8975" s="24">
        <v>43300</v>
      </c>
      <c r="H8975" s="33">
        <v>1</v>
      </c>
      <c r="I8975">
        <v>0.98884995907581841</v>
      </c>
      <c r="J8975" s="40">
        <v>43398.178024340727</v>
      </c>
    </row>
    <row r="8976" spans="1:10" x14ac:dyDescent="0.3">
      <c r="A8976" s="29">
        <v>8972</v>
      </c>
      <c r="B8976">
        <v>7810</v>
      </c>
      <c r="C8976" s="24">
        <v>42670</v>
      </c>
      <c r="D8976" s="24">
        <v>43400</v>
      </c>
      <c r="E8976">
        <v>5625</v>
      </c>
      <c r="F8976" s="31">
        <v>7163.608075874874</v>
      </c>
      <c r="G8976" s="24">
        <v>43153</v>
      </c>
      <c r="H8976" s="33">
        <v>2</v>
      </c>
      <c r="I8976">
        <v>0.89574241276323197</v>
      </c>
      <c r="J8976" s="40">
        <v>43229.628604874772</v>
      </c>
    </row>
    <row r="8977" spans="1:10" x14ac:dyDescent="0.3">
      <c r="A8977" s="29">
        <v>8973</v>
      </c>
      <c r="B8977">
        <v>7811</v>
      </c>
      <c r="C8977" s="24">
        <v>42524</v>
      </c>
      <c r="D8977" s="24">
        <v>43619</v>
      </c>
      <c r="E8977">
        <v>3750</v>
      </c>
      <c r="F8977" s="31">
        <v>458.45526189776854</v>
      </c>
      <c r="G8977" s="24">
        <v>43016</v>
      </c>
      <c r="H8977" s="33">
        <v>1</v>
      </c>
      <c r="I8977">
        <v>0.98884995907581841</v>
      </c>
      <c r="J8977" s="40">
        <v>43227.771826194657</v>
      </c>
    </row>
    <row r="8978" spans="1:10" x14ac:dyDescent="0.3">
      <c r="A8978" s="29">
        <v>8974</v>
      </c>
      <c r="B8978">
        <v>7813</v>
      </c>
      <c r="C8978" s="24">
        <v>42509</v>
      </c>
      <c r="D8978" s="24">
        <v>43604</v>
      </c>
      <c r="E8978">
        <v>5000</v>
      </c>
      <c r="F8978" s="31">
        <v>2644.8143705680777</v>
      </c>
      <c r="G8978" s="24">
        <v>43047</v>
      </c>
      <c r="H8978" s="33">
        <v>1</v>
      </c>
      <c r="I8978">
        <v>0.98884995907581841</v>
      </c>
      <c r="J8978" s="40">
        <v>43583.26136884981</v>
      </c>
    </row>
    <row r="8979" spans="1:10" x14ac:dyDescent="0.3">
      <c r="A8979" s="29">
        <v>8975</v>
      </c>
      <c r="B8979">
        <v>7814</v>
      </c>
      <c r="C8979" s="24">
        <v>42451</v>
      </c>
      <c r="D8979" s="24">
        <v>43181</v>
      </c>
      <c r="E8979">
        <v>3750</v>
      </c>
      <c r="F8979" s="31">
        <v>2030.1238837770113</v>
      </c>
      <c r="G8979" s="24">
        <v>42643</v>
      </c>
      <c r="H8979" s="33">
        <v>1</v>
      </c>
      <c r="I8979">
        <v>0.98884995907581841</v>
      </c>
      <c r="J8979" s="40">
        <v>42736.97903902649</v>
      </c>
    </row>
    <row r="8980" spans="1:10" x14ac:dyDescent="0.3">
      <c r="A8980" s="29">
        <v>8976</v>
      </c>
      <c r="B8980">
        <v>7817</v>
      </c>
      <c r="C8980" s="24">
        <v>42594</v>
      </c>
      <c r="D8980" s="24">
        <v>43689</v>
      </c>
      <c r="E8980">
        <v>6250</v>
      </c>
      <c r="F8980" s="31">
        <v>858.44906558363755</v>
      </c>
      <c r="G8980" s="24">
        <v>43569</v>
      </c>
      <c r="H8980" s="33">
        <v>1</v>
      </c>
      <c r="I8980">
        <v>0.98884995907581841</v>
      </c>
      <c r="J8980" s="40">
        <v>43887.796900126523</v>
      </c>
    </row>
    <row r="8981" spans="1:10" x14ac:dyDescent="0.3">
      <c r="A8981" s="29">
        <v>8977</v>
      </c>
      <c r="B8981">
        <v>7817</v>
      </c>
      <c r="C8981" s="24">
        <v>42594</v>
      </c>
      <c r="D8981" s="24">
        <v>43689</v>
      </c>
      <c r="E8981">
        <v>6250</v>
      </c>
      <c r="F8981" s="31">
        <v>12943.052707551373</v>
      </c>
      <c r="G8981" s="24">
        <v>43569</v>
      </c>
      <c r="H8981" s="33">
        <v>3</v>
      </c>
      <c r="I8981">
        <v>0.80482337140270255</v>
      </c>
      <c r="J8981" s="40">
        <v>43817.452526132765</v>
      </c>
    </row>
    <row r="8982" spans="1:10" x14ac:dyDescent="0.3">
      <c r="A8982" s="29">
        <v>8978</v>
      </c>
      <c r="B8982">
        <v>7817</v>
      </c>
      <c r="C8982" s="24">
        <v>42594</v>
      </c>
      <c r="D8982" s="24">
        <v>43689</v>
      </c>
      <c r="E8982">
        <v>6250</v>
      </c>
      <c r="F8982" s="31">
        <v>8617.4067832742585</v>
      </c>
      <c r="G8982" s="24">
        <v>42823</v>
      </c>
      <c r="H8982" s="33">
        <v>2</v>
      </c>
      <c r="I8982">
        <v>0.89574241276323197</v>
      </c>
      <c r="J8982" s="40">
        <v>43291.599070318611</v>
      </c>
    </row>
    <row r="8983" spans="1:10" x14ac:dyDescent="0.3">
      <c r="A8983" s="29">
        <v>8979</v>
      </c>
      <c r="B8983">
        <v>7821</v>
      </c>
      <c r="C8983" s="24">
        <v>42426</v>
      </c>
      <c r="D8983" s="24">
        <v>42792</v>
      </c>
      <c r="E8983">
        <v>5625</v>
      </c>
      <c r="F8983" s="31">
        <v>1322.6424703301016</v>
      </c>
      <c r="G8983" s="24">
        <v>42589</v>
      </c>
      <c r="H8983" s="33">
        <v>1</v>
      </c>
      <c r="I8983">
        <v>0.98884995907581841</v>
      </c>
      <c r="J8983" s="40">
        <v>42793.851154248361</v>
      </c>
    </row>
    <row r="8984" spans="1:10" x14ac:dyDescent="0.3">
      <c r="A8984" s="29">
        <v>8980</v>
      </c>
      <c r="B8984">
        <v>7822</v>
      </c>
      <c r="C8984" s="24">
        <v>42657</v>
      </c>
      <c r="D8984" s="24">
        <v>43752</v>
      </c>
      <c r="E8984">
        <v>6250</v>
      </c>
      <c r="F8984" s="31">
        <v>6704.1748090529709</v>
      </c>
      <c r="G8984" s="24">
        <v>42879</v>
      </c>
      <c r="H8984" s="33">
        <v>2</v>
      </c>
      <c r="I8984">
        <v>0.89574241276323197</v>
      </c>
      <c r="J8984" s="40">
        <v>43752.871468238744</v>
      </c>
    </row>
    <row r="8985" spans="1:10" x14ac:dyDescent="0.3">
      <c r="A8985" s="29">
        <v>8981</v>
      </c>
      <c r="B8985">
        <v>7825</v>
      </c>
      <c r="C8985" s="24">
        <v>42640</v>
      </c>
      <c r="D8985" s="24">
        <v>43735</v>
      </c>
      <c r="E8985">
        <v>6250</v>
      </c>
      <c r="F8985" s="31">
        <v>3365.8943830570233</v>
      </c>
      <c r="G8985" s="24">
        <v>43665</v>
      </c>
      <c r="H8985" s="33">
        <v>1</v>
      </c>
      <c r="I8985">
        <v>0.98884995907581841</v>
      </c>
      <c r="J8985" s="40">
        <v>43747.516679975</v>
      </c>
    </row>
    <row r="8986" spans="1:10" x14ac:dyDescent="0.3">
      <c r="A8986" s="29">
        <v>8982</v>
      </c>
      <c r="B8986">
        <v>7825</v>
      </c>
      <c r="C8986" s="24">
        <v>42640</v>
      </c>
      <c r="D8986" s="24">
        <v>43735</v>
      </c>
      <c r="E8986">
        <v>6250</v>
      </c>
      <c r="F8986" s="31">
        <v>2780.7042634994714</v>
      </c>
      <c r="G8986" s="24">
        <v>43313</v>
      </c>
      <c r="H8986" s="33">
        <v>1</v>
      </c>
      <c r="I8986">
        <v>0.98884995907581841</v>
      </c>
      <c r="J8986" s="40">
        <v>43639.991245711761</v>
      </c>
    </row>
    <row r="8987" spans="1:10" x14ac:dyDescent="0.3">
      <c r="A8987" s="29">
        <v>8983</v>
      </c>
      <c r="B8987">
        <v>7826</v>
      </c>
      <c r="C8987" s="24">
        <v>42565</v>
      </c>
      <c r="D8987" s="24">
        <v>43295</v>
      </c>
      <c r="E8987">
        <v>5000</v>
      </c>
      <c r="F8987" s="31">
        <v>6745.4345208240511</v>
      </c>
      <c r="G8987" s="24">
        <v>42907</v>
      </c>
      <c r="H8987" s="33">
        <v>2</v>
      </c>
      <c r="I8987">
        <v>0.89574241276323197</v>
      </c>
      <c r="J8987" s="40">
        <v>43126.885239079376</v>
      </c>
    </row>
    <row r="8988" spans="1:10" x14ac:dyDescent="0.3">
      <c r="A8988" s="29">
        <v>8984</v>
      </c>
      <c r="B8988">
        <v>7828</v>
      </c>
      <c r="C8988" s="24">
        <v>42495</v>
      </c>
      <c r="D8988" s="24">
        <v>43590</v>
      </c>
      <c r="E8988">
        <v>3750</v>
      </c>
      <c r="F8988" s="31">
        <v>598.21982157576963</v>
      </c>
      <c r="G8988" s="24">
        <v>42589</v>
      </c>
      <c r="H8988" s="33">
        <v>1</v>
      </c>
      <c r="I8988">
        <v>0.98884995907581841</v>
      </c>
      <c r="J8988" s="40">
        <v>44111.334599210051</v>
      </c>
    </row>
    <row r="8989" spans="1:10" x14ac:dyDescent="0.3">
      <c r="A8989" s="29">
        <v>8985</v>
      </c>
      <c r="B8989">
        <v>7828</v>
      </c>
      <c r="C8989" s="24">
        <v>42495</v>
      </c>
      <c r="D8989" s="24">
        <v>43590</v>
      </c>
      <c r="E8989">
        <v>3750</v>
      </c>
      <c r="F8989" s="31">
        <v>4931.5622184826934</v>
      </c>
      <c r="G8989" s="24">
        <v>43572</v>
      </c>
      <c r="H8989" s="33">
        <v>1</v>
      </c>
      <c r="I8989">
        <v>0.98884995907581841</v>
      </c>
      <c r="J8989" s="40">
        <v>43645.591999132746</v>
      </c>
    </row>
    <row r="8990" spans="1:10" x14ac:dyDescent="0.3">
      <c r="A8990" s="29">
        <v>8986</v>
      </c>
      <c r="B8990">
        <v>7830</v>
      </c>
      <c r="C8990" s="24">
        <v>42641</v>
      </c>
      <c r="D8990" s="24">
        <v>43371</v>
      </c>
      <c r="E8990">
        <v>3750</v>
      </c>
      <c r="F8990" s="31">
        <v>1323.3095585624969</v>
      </c>
      <c r="G8990" s="24">
        <v>43194</v>
      </c>
      <c r="H8990" s="33">
        <v>1</v>
      </c>
      <c r="I8990">
        <v>0.98884995907581841</v>
      </c>
      <c r="J8990" s="40">
        <v>43595.028224192596</v>
      </c>
    </row>
    <row r="8991" spans="1:10" x14ac:dyDescent="0.3">
      <c r="A8991" s="29">
        <v>8987</v>
      </c>
      <c r="B8991">
        <v>7831</v>
      </c>
      <c r="C8991" s="24">
        <v>42607</v>
      </c>
      <c r="D8991" s="24">
        <v>43702</v>
      </c>
      <c r="E8991">
        <v>4375</v>
      </c>
      <c r="F8991" s="31">
        <v>1400.1024099184067</v>
      </c>
      <c r="G8991" s="24">
        <v>43185</v>
      </c>
      <c r="H8991" s="33">
        <v>1</v>
      </c>
      <c r="I8991">
        <v>0.98884995907581841</v>
      </c>
      <c r="J8991" s="40">
        <v>43290.069271931105</v>
      </c>
    </row>
    <row r="8992" spans="1:10" x14ac:dyDescent="0.3">
      <c r="A8992" s="29">
        <v>8988</v>
      </c>
      <c r="B8992">
        <v>7833</v>
      </c>
      <c r="C8992" s="24">
        <v>42429</v>
      </c>
      <c r="D8992" s="24">
        <v>43525</v>
      </c>
      <c r="E8992">
        <v>3750</v>
      </c>
      <c r="F8992" s="31">
        <v>6075.8656706217098</v>
      </c>
      <c r="G8992" s="24">
        <v>43492</v>
      </c>
      <c r="H8992" s="33">
        <v>2</v>
      </c>
      <c r="I8992">
        <v>0.89574241276323197</v>
      </c>
      <c r="J8992" s="40">
        <v>43794.254710357862</v>
      </c>
    </row>
    <row r="8993" spans="1:10" x14ac:dyDescent="0.3">
      <c r="A8993" s="29">
        <v>8989</v>
      </c>
      <c r="B8993">
        <v>7833</v>
      </c>
      <c r="C8993" s="24">
        <v>42429</v>
      </c>
      <c r="D8993" s="24">
        <v>43525</v>
      </c>
      <c r="E8993">
        <v>3750</v>
      </c>
      <c r="F8993" s="31">
        <v>969.1263330733949</v>
      </c>
      <c r="G8993" s="24">
        <v>42653</v>
      </c>
      <c r="H8993" s="33">
        <v>1</v>
      </c>
      <c r="I8993">
        <v>0.98884995907581841</v>
      </c>
      <c r="J8993" s="40">
        <v>43060.982899824652</v>
      </c>
    </row>
    <row r="8994" spans="1:10" x14ac:dyDescent="0.3">
      <c r="A8994" s="29">
        <v>8990</v>
      </c>
      <c r="B8994">
        <v>7834</v>
      </c>
      <c r="C8994" s="24">
        <v>42433</v>
      </c>
      <c r="D8994" s="24">
        <v>43163</v>
      </c>
      <c r="E8994">
        <v>4375</v>
      </c>
      <c r="F8994" s="31">
        <v>6076.3909051263108</v>
      </c>
      <c r="G8994" s="24">
        <v>42776</v>
      </c>
      <c r="H8994" s="33">
        <v>2</v>
      </c>
      <c r="I8994">
        <v>0.89574241276323197</v>
      </c>
      <c r="J8994" s="40">
        <v>43206.410194491793</v>
      </c>
    </row>
    <row r="8995" spans="1:10" x14ac:dyDescent="0.3">
      <c r="A8995" s="29">
        <v>8991</v>
      </c>
      <c r="B8995">
        <v>7835</v>
      </c>
      <c r="C8995" s="24">
        <v>42728</v>
      </c>
      <c r="D8995" s="24">
        <v>43093</v>
      </c>
      <c r="E8995">
        <v>4375</v>
      </c>
      <c r="F8995" s="31">
        <v>2150.6176298562987</v>
      </c>
      <c r="G8995" s="24">
        <v>42993</v>
      </c>
      <c r="H8995" s="33">
        <v>1</v>
      </c>
      <c r="I8995">
        <v>0.98884995907581841</v>
      </c>
      <c r="J8995" s="40">
        <v>43097.721118126035</v>
      </c>
    </row>
    <row r="8996" spans="1:10" x14ac:dyDescent="0.3">
      <c r="A8996" s="29">
        <v>8992</v>
      </c>
      <c r="B8996">
        <v>7836</v>
      </c>
      <c r="C8996" s="24">
        <v>42499</v>
      </c>
      <c r="D8996" s="24">
        <v>43594</v>
      </c>
      <c r="E8996">
        <v>6250</v>
      </c>
      <c r="F8996" s="31">
        <v>15401.557733017144</v>
      </c>
      <c r="G8996" s="24">
        <v>42967</v>
      </c>
      <c r="H8996" s="33">
        <v>3</v>
      </c>
      <c r="I8996">
        <v>0.80482337140270255</v>
      </c>
      <c r="J8996" s="40">
        <v>43003.938614922983</v>
      </c>
    </row>
    <row r="8997" spans="1:10" x14ac:dyDescent="0.3">
      <c r="A8997" s="29">
        <v>8993</v>
      </c>
      <c r="B8997">
        <v>7837</v>
      </c>
      <c r="C8997" s="24">
        <v>42565</v>
      </c>
      <c r="D8997" s="24">
        <v>43660</v>
      </c>
      <c r="E8997">
        <v>4375</v>
      </c>
      <c r="F8997" s="31">
        <v>642.64078271695325</v>
      </c>
      <c r="G8997" s="24">
        <v>43308</v>
      </c>
      <c r="H8997" s="33">
        <v>1</v>
      </c>
      <c r="I8997">
        <v>0.98884995907581841</v>
      </c>
      <c r="J8997" s="40">
        <v>43352.541074761131</v>
      </c>
    </row>
    <row r="8998" spans="1:10" x14ac:dyDescent="0.3">
      <c r="A8998" s="29">
        <v>8994</v>
      </c>
      <c r="B8998">
        <v>7837</v>
      </c>
      <c r="C8998" s="24">
        <v>42565</v>
      </c>
      <c r="D8998" s="24">
        <v>43660</v>
      </c>
      <c r="E8998">
        <v>4375</v>
      </c>
      <c r="F8998" s="31">
        <v>6626.7046146969315</v>
      </c>
      <c r="G8998" s="24">
        <v>43419</v>
      </c>
      <c r="H8998" s="33">
        <v>2</v>
      </c>
      <c r="I8998">
        <v>0.89574241276323197</v>
      </c>
      <c r="J8998" s="40">
        <v>44010.114969947805</v>
      </c>
    </row>
    <row r="8999" spans="1:10" x14ac:dyDescent="0.3">
      <c r="A8999" s="29">
        <v>8995</v>
      </c>
      <c r="B8999">
        <v>7837</v>
      </c>
      <c r="C8999" s="24">
        <v>42565</v>
      </c>
      <c r="D8999" s="24">
        <v>43660</v>
      </c>
      <c r="E8999">
        <v>4375</v>
      </c>
      <c r="F8999" s="31">
        <v>17755.93461071626</v>
      </c>
      <c r="G8999" s="24">
        <v>42697</v>
      </c>
      <c r="H8999" s="33">
        <v>3</v>
      </c>
      <c r="I8999">
        <v>0.80482337140270255</v>
      </c>
      <c r="J8999" s="40">
        <v>43579.699574273844</v>
      </c>
    </row>
    <row r="9000" spans="1:10" x14ac:dyDescent="0.3">
      <c r="A9000" s="29">
        <v>8996</v>
      </c>
      <c r="B9000">
        <v>7839</v>
      </c>
      <c r="C9000" s="24">
        <v>42382</v>
      </c>
      <c r="D9000" s="24">
        <v>42748</v>
      </c>
      <c r="E9000">
        <v>4375</v>
      </c>
      <c r="F9000" s="31">
        <v>1478.4063302208917</v>
      </c>
      <c r="G9000" s="24">
        <v>42420</v>
      </c>
      <c r="H9000" s="33">
        <v>1</v>
      </c>
      <c r="I9000">
        <v>0.98884995907581841</v>
      </c>
      <c r="J9000" s="40">
        <v>42696.52794736268</v>
      </c>
    </row>
    <row r="9001" spans="1:10" x14ac:dyDescent="0.3">
      <c r="A9001" s="29">
        <v>8997</v>
      </c>
      <c r="B9001">
        <v>7840</v>
      </c>
      <c r="C9001" s="24">
        <v>42661</v>
      </c>
      <c r="D9001" s="24">
        <v>43756</v>
      </c>
      <c r="E9001">
        <v>3750</v>
      </c>
      <c r="F9001" s="31">
        <v>701.54269608354366</v>
      </c>
      <c r="G9001" s="24">
        <v>43096</v>
      </c>
      <c r="H9001" s="33">
        <v>1</v>
      </c>
      <c r="I9001">
        <v>0.98884995907581841</v>
      </c>
      <c r="J9001" s="40">
        <v>43145.229258129446</v>
      </c>
    </row>
    <row r="9002" spans="1:10" x14ac:dyDescent="0.3">
      <c r="A9002" s="29">
        <v>8998</v>
      </c>
      <c r="B9002">
        <v>7840</v>
      </c>
      <c r="C9002" s="24">
        <v>42661</v>
      </c>
      <c r="D9002" s="24">
        <v>43756</v>
      </c>
      <c r="E9002">
        <v>3750</v>
      </c>
      <c r="F9002" s="31">
        <v>3482.8696640846574</v>
      </c>
      <c r="G9002" s="24">
        <v>43275</v>
      </c>
      <c r="H9002" s="33">
        <v>1</v>
      </c>
      <c r="I9002">
        <v>0.98884995907581841</v>
      </c>
      <c r="J9002" s="40">
        <v>43524.331978978131</v>
      </c>
    </row>
    <row r="9003" spans="1:10" x14ac:dyDescent="0.3">
      <c r="A9003" s="29">
        <v>8999</v>
      </c>
      <c r="B9003">
        <v>7841</v>
      </c>
      <c r="C9003" s="24">
        <v>42649</v>
      </c>
      <c r="D9003" s="24">
        <v>43379</v>
      </c>
      <c r="E9003">
        <v>5000</v>
      </c>
      <c r="F9003" s="31">
        <v>3644.1053113697567</v>
      </c>
      <c r="G9003" s="24">
        <v>42694</v>
      </c>
      <c r="H9003" s="33">
        <v>1</v>
      </c>
      <c r="I9003">
        <v>0.98884995907581841</v>
      </c>
      <c r="J9003" s="40">
        <v>42717.723333768117</v>
      </c>
    </row>
    <row r="9004" spans="1:10" x14ac:dyDescent="0.3">
      <c r="A9004" s="29">
        <v>9000</v>
      </c>
      <c r="B9004">
        <v>7842</v>
      </c>
      <c r="C9004" s="24">
        <v>42497</v>
      </c>
      <c r="D9004" s="24">
        <v>43592</v>
      </c>
      <c r="E9004">
        <v>4375</v>
      </c>
      <c r="F9004" s="31">
        <v>145.88110881634142</v>
      </c>
      <c r="G9004" s="24">
        <v>42691</v>
      </c>
      <c r="H9004" s="33">
        <v>1</v>
      </c>
      <c r="I9004">
        <v>0.98884995907581841</v>
      </c>
      <c r="J9004" s="40">
        <v>42708.851641042238</v>
      </c>
    </row>
    <row r="9005" spans="1:10" x14ac:dyDescent="0.3">
      <c r="A9005" s="29">
        <v>9001</v>
      </c>
      <c r="B9005">
        <v>7844</v>
      </c>
      <c r="C9005" s="24">
        <v>42482</v>
      </c>
      <c r="D9005" s="24">
        <v>43577</v>
      </c>
      <c r="E9005">
        <v>5000</v>
      </c>
      <c r="F9005" s="31">
        <v>8458.2416120136313</v>
      </c>
      <c r="G9005" s="24">
        <v>43356</v>
      </c>
      <c r="H9005" s="33">
        <v>2</v>
      </c>
      <c r="I9005">
        <v>0.89574241276323197</v>
      </c>
      <c r="J9005" s="40">
        <v>43359.763398475712</v>
      </c>
    </row>
    <row r="9006" spans="1:10" x14ac:dyDescent="0.3">
      <c r="A9006" s="29">
        <v>9002</v>
      </c>
      <c r="B9006">
        <v>7844</v>
      </c>
      <c r="C9006" s="24">
        <v>42482</v>
      </c>
      <c r="D9006" s="24">
        <v>43577</v>
      </c>
      <c r="E9006">
        <v>5000</v>
      </c>
      <c r="F9006" s="31">
        <v>129.15276863226148</v>
      </c>
      <c r="G9006" s="24">
        <v>43340</v>
      </c>
      <c r="H9006" s="33">
        <v>1</v>
      </c>
      <c r="I9006">
        <v>0.98884995907581841</v>
      </c>
      <c r="J9006" s="40">
        <v>43385.563952057761</v>
      </c>
    </row>
    <row r="9007" spans="1:10" x14ac:dyDescent="0.3">
      <c r="A9007" s="29">
        <v>9003</v>
      </c>
      <c r="B9007">
        <v>7845</v>
      </c>
      <c r="C9007" s="24">
        <v>42593</v>
      </c>
      <c r="D9007" s="24">
        <v>43323</v>
      </c>
      <c r="E9007">
        <v>3750</v>
      </c>
      <c r="F9007" s="31">
        <v>12244.226206770541</v>
      </c>
      <c r="G9007" s="24">
        <v>42865</v>
      </c>
      <c r="H9007" s="33">
        <v>3</v>
      </c>
      <c r="I9007">
        <v>0.80482337140270255</v>
      </c>
      <c r="J9007" s="40">
        <v>42871.319251037268</v>
      </c>
    </row>
    <row r="9008" spans="1:10" x14ac:dyDescent="0.3">
      <c r="A9008" s="29">
        <v>9004</v>
      </c>
      <c r="B9008">
        <v>7847</v>
      </c>
      <c r="C9008" s="24">
        <v>42650</v>
      </c>
      <c r="D9008" s="24">
        <v>43745</v>
      </c>
      <c r="E9008">
        <v>3750</v>
      </c>
      <c r="F9008" s="31">
        <v>1753.7928452971694</v>
      </c>
      <c r="G9008" s="24">
        <v>42917</v>
      </c>
      <c r="H9008" s="33">
        <v>1</v>
      </c>
      <c r="I9008">
        <v>0.98884995907581841</v>
      </c>
      <c r="J9008" s="40">
        <v>43214.831385038495</v>
      </c>
    </row>
    <row r="9009" spans="1:10" x14ac:dyDescent="0.3">
      <c r="A9009" s="29">
        <v>9005</v>
      </c>
      <c r="B9009">
        <v>7847</v>
      </c>
      <c r="C9009" s="24">
        <v>42650</v>
      </c>
      <c r="D9009" s="24">
        <v>43745</v>
      </c>
      <c r="E9009">
        <v>3750</v>
      </c>
      <c r="F9009" s="31">
        <v>4541.0376436805509</v>
      </c>
      <c r="G9009" s="24">
        <v>43161</v>
      </c>
      <c r="H9009" s="33">
        <v>1</v>
      </c>
      <c r="I9009">
        <v>0.98884995907581841</v>
      </c>
      <c r="J9009" s="40">
        <v>43297.712037395926</v>
      </c>
    </row>
    <row r="9010" spans="1:10" x14ac:dyDescent="0.3">
      <c r="A9010" s="29">
        <v>9006</v>
      </c>
      <c r="B9010">
        <v>7848</v>
      </c>
      <c r="C9010" s="24">
        <v>42549</v>
      </c>
      <c r="D9010" s="24">
        <v>43644</v>
      </c>
      <c r="E9010">
        <v>5000</v>
      </c>
      <c r="F9010" s="31">
        <v>12260.457980447376</v>
      </c>
      <c r="G9010" s="24">
        <v>42867</v>
      </c>
      <c r="H9010" s="33">
        <v>3</v>
      </c>
      <c r="I9010">
        <v>0.80482337140270255</v>
      </c>
      <c r="J9010" s="40">
        <v>43305.130659329981</v>
      </c>
    </row>
    <row r="9011" spans="1:10" x14ac:dyDescent="0.3">
      <c r="A9011" s="29">
        <v>9007</v>
      </c>
      <c r="B9011">
        <v>7848</v>
      </c>
      <c r="C9011" s="24">
        <v>42549</v>
      </c>
      <c r="D9011" s="24">
        <v>43644</v>
      </c>
      <c r="E9011">
        <v>5000</v>
      </c>
      <c r="F9011" s="31">
        <v>3734.0822120748971</v>
      </c>
      <c r="G9011" s="24">
        <v>42995</v>
      </c>
      <c r="H9011" s="33">
        <v>1</v>
      </c>
      <c r="I9011">
        <v>0.98884995907581841</v>
      </c>
      <c r="J9011" s="40">
        <v>43551.533664916991</v>
      </c>
    </row>
    <row r="9012" spans="1:10" x14ac:dyDescent="0.3">
      <c r="A9012" s="29">
        <v>9008</v>
      </c>
      <c r="B9012">
        <v>7850</v>
      </c>
      <c r="C9012" s="24">
        <v>42576</v>
      </c>
      <c r="D9012" s="24">
        <v>43671</v>
      </c>
      <c r="E9012">
        <v>3750</v>
      </c>
      <c r="F9012" s="31">
        <v>6953.0862325016142</v>
      </c>
      <c r="G9012" s="24">
        <v>42650</v>
      </c>
      <c r="H9012" s="33">
        <v>2</v>
      </c>
      <c r="I9012">
        <v>0.89574241276323197</v>
      </c>
      <c r="J9012" s="40">
        <v>42946.961513361843</v>
      </c>
    </row>
    <row r="9013" spans="1:10" x14ac:dyDescent="0.3">
      <c r="A9013" s="29">
        <v>9009</v>
      </c>
      <c r="B9013">
        <v>7852</v>
      </c>
      <c r="C9013" s="24">
        <v>42590</v>
      </c>
      <c r="D9013" s="24">
        <v>43320</v>
      </c>
      <c r="E9013">
        <v>5000</v>
      </c>
      <c r="F9013" s="31">
        <v>8745.4280411994041</v>
      </c>
      <c r="G9013" s="24">
        <v>42972</v>
      </c>
      <c r="H9013" s="33">
        <v>2</v>
      </c>
      <c r="I9013">
        <v>0.89574241276323197</v>
      </c>
      <c r="J9013" s="40">
        <v>43058.129205318015</v>
      </c>
    </row>
    <row r="9014" spans="1:10" x14ac:dyDescent="0.3">
      <c r="A9014" s="29">
        <v>9010</v>
      </c>
      <c r="B9014">
        <v>7852</v>
      </c>
      <c r="C9014" s="24">
        <v>42590</v>
      </c>
      <c r="D9014" s="24">
        <v>43320</v>
      </c>
      <c r="E9014">
        <v>5000</v>
      </c>
      <c r="F9014" s="31">
        <v>16787.79486210582</v>
      </c>
      <c r="G9014" s="24">
        <v>42973</v>
      </c>
      <c r="H9014" s="33">
        <v>3</v>
      </c>
      <c r="I9014">
        <v>0.80482337140270255</v>
      </c>
      <c r="J9014" s="40">
        <v>43202.654745042513</v>
      </c>
    </row>
    <row r="9015" spans="1:10" x14ac:dyDescent="0.3">
      <c r="A9015" s="29">
        <v>9011</v>
      </c>
      <c r="B9015">
        <v>7853</v>
      </c>
      <c r="C9015" s="24">
        <v>42529</v>
      </c>
      <c r="D9015" s="24">
        <v>43624</v>
      </c>
      <c r="E9015">
        <v>5625</v>
      </c>
      <c r="F9015" s="31">
        <v>7178.6873613479529</v>
      </c>
      <c r="G9015" s="24">
        <v>43574</v>
      </c>
      <c r="H9015" s="33">
        <v>2</v>
      </c>
      <c r="I9015">
        <v>0.89574241276323197</v>
      </c>
      <c r="J9015" s="40">
        <v>44001.743874576117</v>
      </c>
    </row>
    <row r="9016" spans="1:10" x14ac:dyDescent="0.3">
      <c r="A9016" s="29">
        <v>9012</v>
      </c>
      <c r="B9016">
        <v>7855</v>
      </c>
      <c r="C9016" s="24">
        <v>42539</v>
      </c>
      <c r="D9016" s="24">
        <v>43634</v>
      </c>
      <c r="E9016">
        <v>4375</v>
      </c>
      <c r="F9016" s="31">
        <v>206.20991144525775</v>
      </c>
      <c r="G9016" s="24">
        <v>43420</v>
      </c>
      <c r="H9016" s="33">
        <v>1</v>
      </c>
      <c r="I9016">
        <v>0.98884995907581841</v>
      </c>
      <c r="J9016" s="40">
        <v>44063.975041867823</v>
      </c>
    </row>
    <row r="9017" spans="1:10" x14ac:dyDescent="0.3">
      <c r="A9017" s="29">
        <v>9013</v>
      </c>
      <c r="B9017">
        <v>7855</v>
      </c>
      <c r="C9017" s="24">
        <v>42539</v>
      </c>
      <c r="D9017" s="24">
        <v>43634</v>
      </c>
      <c r="E9017">
        <v>4375</v>
      </c>
      <c r="F9017" s="31">
        <v>714.6434464725171</v>
      </c>
      <c r="G9017" s="24">
        <v>42764</v>
      </c>
      <c r="H9017" s="33">
        <v>1</v>
      </c>
      <c r="I9017">
        <v>0.98884995907581841</v>
      </c>
      <c r="J9017" s="40">
        <v>43636.478728001013</v>
      </c>
    </row>
    <row r="9018" spans="1:10" x14ac:dyDescent="0.3">
      <c r="A9018" s="29">
        <v>9014</v>
      </c>
      <c r="B9018">
        <v>7856</v>
      </c>
      <c r="C9018" s="24">
        <v>42715</v>
      </c>
      <c r="D9018" s="24">
        <v>43080</v>
      </c>
      <c r="E9018">
        <v>6250</v>
      </c>
      <c r="F9018" s="31">
        <v>12309.484800165339</v>
      </c>
      <c r="G9018" s="24">
        <v>42927</v>
      </c>
      <c r="H9018" s="33">
        <v>3</v>
      </c>
      <c r="I9018">
        <v>0.80482337140270255</v>
      </c>
      <c r="J9018" s="40">
        <v>43107.479021987325</v>
      </c>
    </row>
    <row r="9019" spans="1:10" x14ac:dyDescent="0.3">
      <c r="A9019" s="29">
        <v>9015</v>
      </c>
      <c r="B9019">
        <v>7858</v>
      </c>
      <c r="C9019" s="24">
        <v>42394</v>
      </c>
      <c r="D9019" s="24">
        <v>43490</v>
      </c>
      <c r="E9019">
        <v>5625</v>
      </c>
      <c r="F9019" s="31">
        <v>950.68365163521037</v>
      </c>
      <c r="G9019" s="24">
        <v>42938</v>
      </c>
      <c r="H9019" s="33">
        <v>1</v>
      </c>
      <c r="I9019">
        <v>0.98884995907581841</v>
      </c>
      <c r="J9019" s="40">
        <v>43096.259280706385</v>
      </c>
    </row>
    <row r="9020" spans="1:10" x14ac:dyDescent="0.3">
      <c r="A9020" s="29">
        <v>9016</v>
      </c>
      <c r="B9020">
        <v>7859</v>
      </c>
      <c r="C9020" s="24">
        <v>42703</v>
      </c>
      <c r="D9020" s="24">
        <v>43433</v>
      </c>
      <c r="E9020">
        <v>4375</v>
      </c>
      <c r="F9020" s="31">
        <v>3679.1021407691319</v>
      </c>
      <c r="G9020" s="24">
        <v>43395</v>
      </c>
      <c r="H9020" s="33">
        <v>1</v>
      </c>
      <c r="I9020">
        <v>0.98884995907581841</v>
      </c>
      <c r="J9020" s="40">
        <v>43593.383212394394</v>
      </c>
    </row>
    <row r="9021" spans="1:10" x14ac:dyDescent="0.3">
      <c r="A9021" s="29">
        <v>9017</v>
      </c>
      <c r="B9021">
        <v>7859</v>
      </c>
      <c r="C9021" s="24">
        <v>42703</v>
      </c>
      <c r="D9021" s="24">
        <v>43433</v>
      </c>
      <c r="E9021">
        <v>4375</v>
      </c>
      <c r="F9021" s="31">
        <v>5544.5211921916052</v>
      </c>
      <c r="G9021" s="24">
        <v>43324</v>
      </c>
      <c r="H9021" s="33">
        <v>2</v>
      </c>
      <c r="I9021">
        <v>0.89574241276323197</v>
      </c>
      <c r="J9021" s="40">
        <v>43980.010766339379</v>
      </c>
    </row>
    <row r="9022" spans="1:10" x14ac:dyDescent="0.3">
      <c r="A9022" s="29">
        <v>9018</v>
      </c>
      <c r="B9022">
        <v>7860</v>
      </c>
      <c r="C9022" s="24">
        <v>42506</v>
      </c>
      <c r="D9022" s="24">
        <v>43601</v>
      </c>
      <c r="E9022">
        <v>5000</v>
      </c>
      <c r="F9022" s="31">
        <v>4187.9845311917097</v>
      </c>
      <c r="G9022" s="24">
        <v>42869</v>
      </c>
      <c r="H9022" s="33">
        <v>1</v>
      </c>
      <c r="I9022">
        <v>0.98884995907581841</v>
      </c>
      <c r="J9022" s="40">
        <v>42977.679551906615</v>
      </c>
    </row>
    <row r="9023" spans="1:10" x14ac:dyDescent="0.3">
      <c r="A9023" s="29">
        <v>9019</v>
      </c>
      <c r="B9023">
        <v>7863</v>
      </c>
      <c r="C9023" s="24">
        <v>42661</v>
      </c>
      <c r="D9023" s="24">
        <v>43026</v>
      </c>
      <c r="E9023">
        <v>3750</v>
      </c>
      <c r="F9023" s="31">
        <v>1456.3258421492683</v>
      </c>
      <c r="G9023" s="24">
        <v>42689</v>
      </c>
      <c r="H9023" s="33">
        <v>1</v>
      </c>
      <c r="I9023">
        <v>0.98884995907581841</v>
      </c>
      <c r="J9023" s="40">
        <v>43082.319625005068</v>
      </c>
    </row>
    <row r="9024" spans="1:10" x14ac:dyDescent="0.3">
      <c r="A9024" s="29">
        <v>9020</v>
      </c>
      <c r="B9024">
        <v>7865</v>
      </c>
      <c r="C9024" s="24">
        <v>42652</v>
      </c>
      <c r="D9024" s="24">
        <v>43017</v>
      </c>
      <c r="E9024">
        <v>4375</v>
      </c>
      <c r="F9024" s="31">
        <v>1743.8945228138573</v>
      </c>
      <c r="G9024" s="24">
        <v>42795</v>
      </c>
      <c r="H9024" s="33">
        <v>1</v>
      </c>
      <c r="I9024">
        <v>0.98884995907581841</v>
      </c>
      <c r="J9024" s="40">
        <v>43249.08286213383</v>
      </c>
    </row>
    <row r="9025" spans="1:10" x14ac:dyDescent="0.3">
      <c r="A9025" s="29">
        <v>9021</v>
      </c>
      <c r="B9025">
        <v>7866</v>
      </c>
      <c r="C9025" s="24">
        <v>42461</v>
      </c>
      <c r="D9025" s="24">
        <v>43556</v>
      </c>
      <c r="E9025">
        <v>5000</v>
      </c>
      <c r="F9025" s="31">
        <v>10046.552274694239</v>
      </c>
      <c r="G9025" s="24">
        <v>42710</v>
      </c>
      <c r="H9025" s="33">
        <v>3</v>
      </c>
      <c r="I9025">
        <v>0.80482337140270255</v>
      </c>
      <c r="J9025" s="40">
        <v>42875.407678890573</v>
      </c>
    </row>
    <row r="9026" spans="1:10" x14ac:dyDescent="0.3">
      <c r="A9026" s="29">
        <v>9022</v>
      </c>
      <c r="B9026">
        <v>7866</v>
      </c>
      <c r="C9026" s="24">
        <v>42461</v>
      </c>
      <c r="D9026" s="24">
        <v>43556</v>
      </c>
      <c r="E9026">
        <v>5000</v>
      </c>
      <c r="F9026" s="31">
        <v>1675.7466627028316</v>
      </c>
      <c r="G9026" s="24">
        <v>43441</v>
      </c>
      <c r="H9026" s="33">
        <v>1</v>
      </c>
      <c r="I9026">
        <v>0.98884995907581841</v>
      </c>
      <c r="J9026" s="40">
        <v>43968.31871472182</v>
      </c>
    </row>
    <row r="9027" spans="1:10" x14ac:dyDescent="0.3">
      <c r="A9027" s="29">
        <v>9023</v>
      </c>
      <c r="B9027">
        <v>7867</v>
      </c>
      <c r="C9027" s="24">
        <v>42521</v>
      </c>
      <c r="D9027" s="24">
        <v>43616</v>
      </c>
      <c r="E9027">
        <v>6250</v>
      </c>
      <c r="F9027" s="31">
        <v>3594.2490933752983</v>
      </c>
      <c r="G9027" s="24">
        <v>43184</v>
      </c>
      <c r="H9027" s="33">
        <v>1</v>
      </c>
      <c r="I9027">
        <v>0.98884995907581841</v>
      </c>
      <c r="J9027" s="40">
        <v>43495.321693890401</v>
      </c>
    </row>
    <row r="9028" spans="1:10" x14ac:dyDescent="0.3">
      <c r="A9028" s="29">
        <v>9024</v>
      </c>
      <c r="B9028">
        <v>7867</v>
      </c>
      <c r="C9028" s="24">
        <v>42521</v>
      </c>
      <c r="D9028" s="24">
        <v>43616</v>
      </c>
      <c r="E9028">
        <v>6250</v>
      </c>
      <c r="F9028" s="31">
        <v>6174.5014119012139</v>
      </c>
      <c r="G9028" s="24">
        <v>42635</v>
      </c>
      <c r="H9028" s="33">
        <v>2</v>
      </c>
      <c r="I9028">
        <v>0.89574241276323197</v>
      </c>
      <c r="J9028" s="40">
        <v>42742.459399027626</v>
      </c>
    </row>
    <row r="9029" spans="1:10" x14ac:dyDescent="0.3">
      <c r="A9029" s="29">
        <v>9025</v>
      </c>
      <c r="B9029">
        <v>7868</v>
      </c>
      <c r="C9029" s="24">
        <v>42617</v>
      </c>
      <c r="D9029" s="24">
        <v>43712</v>
      </c>
      <c r="E9029">
        <v>4375</v>
      </c>
      <c r="F9029" s="31">
        <v>157.17426452391757</v>
      </c>
      <c r="G9029" s="24">
        <v>42809</v>
      </c>
      <c r="H9029" s="33">
        <v>1</v>
      </c>
      <c r="I9029">
        <v>0.98884995907581841</v>
      </c>
      <c r="J9029" s="40">
        <v>42937.170233508768</v>
      </c>
    </row>
    <row r="9030" spans="1:10" x14ac:dyDescent="0.3">
      <c r="A9030" s="29">
        <v>9026</v>
      </c>
      <c r="B9030">
        <v>7868</v>
      </c>
      <c r="C9030" s="24">
        <v>42617</v>
      </c>
      <c r="D9030" s="24">
        <v>43712</v>
      </c>
      <c r="E9030">
        <v>4375</v>
      </c>
      <c r="F9030" s="31">
        <v>3129.4893998949215</v>
      </c>
      <c r="G9030" s="24">
        <v>42944</v>
      </c>
      <c r="H9030" s="33">
        <v>1</v>
      </c>
      <c r="I9030">
        <v>0.98884995907581841</v>
      </c>
      <c r="J9030" s="40">
        <v>43046.162390510937</v>
      </c>
    </row>
    <row r="9031" spans="1:10" x14ac:dyDescent="0.3">
      <c r="A9031" s="29">
        <v>9027</v>
      </c>
      <c r="B9031">
        <v>7869</v>
      </c>
      <c r="C9031" s="24">
        <v>42565</v>
      </c>
      <c r="D9031" s="24">
        <v>43660</v>
      </c>
      <c r="E9031">
        <v>5000</v>
      </c>
      <c r="F9031" s="31">
        <v>1592.302809740502</v>
      </c>
      <c r="G9031" s="24">
        <v>42966</v>
      </c>
      <c r="H9031" s="33">
        <v>1</v>
      </c>
      <c r="I9031">
        <v>0.98884995907581841</v>
      </c>
      <c r="J9031" s="40">
        <v>43060.23470563419</v>
      </c>
    </row>
    <row r="9032" spans="1:10" x14ac:dyDescent="0.3">
      <c r="A9032" s="29">
        <v>9028</v>
      </c>
      <c r="B9032">
        <v>7869</v>
      </c>
      <c r="C9032" s="24">
        <v>42565</v>
      </c>
      <c r="D9032" s="24">
        <v>43660</v>
      </c>
      <c r="E9032">
        <v>5000</v>
      </c>
      <c r="F9032" s="31">
        <v>9350.0960149691109</v>
      </c>
      <c r="G9032" s="24">
        <v>43338</v>
      </c>
      <c r="H9032" s="33">
        <v>2</v>
      </c>
      <c r="I9032">
        <v>0.89574241276323197</v>
      </c>
      <c r="J9032" s="40">
        <v>43566.847788562758</v>
      </c>
    </row>
    <row r="9033" spans="1:10" x14ac:dyDescent="0.3">
      <c r="A9033" s="29">
        <v>9029</v>
      </c>
      <c r="B9033">
        <v>7869</v>
      </c>
      <c r="C9033" s="24">
        <v>42565</v>
      </c>
      <c r="D9033" s="24">
        <v>43660</v>
      </c>
      <c r="E9033">
        <v>5000</v>
      </c>
      <c r="F9033" s="31">
        <v>6415.0424473986604</v>
      </c>
      <c r="G9033" s="24">
        <v>42959</v>
      </c>
      <c r="H9033" s="33">
        <v>2</v>
      </c>
      <c r="I9033">
        <v>0.89574241276323197</v>
      </c>
      <c r="J9033" s="40">
        <v>43331.638037534089</v>
      </c>
    </row>
    <row r="9034" spans="1:10" x14ac:dyDescent="0.3">
      <c r="A9034" s="29">
        <v>9030</v>
      </c>
      <c r="B9034">
        <v>7870</v>
      </c>
      <c r="C9034" s="24">
        <v>42640</v>
      </c>
      <c r="D9034" s="24">
        <v>43735</v>
      </c>
      <c r="E9034">
        <v>6250</v>
      </c>
      <c r="F9034" s="31">
        <v>4355.5187734124493</v>
      </c>
      <c r="G9034" s="24">
        <v>43485</v>
      </c>
      <c r="H9034" s="33">
        <v>1</v>
      </c>
      <c r="I9034">
        <v>0.98884995907581841</v>
      </c>
      <c r="J9034" s="40">
        <v>43874.763485152456</v>
      </c>
    </row>
    <row r="9035" spans="1:10" x14ac:dyDescent="0.3">
      <c r="A9035" s="29">
        <v>9031</v>
      </c>
      <c r="B9035">
        <v>7870</v>
      </c>
      <c r="C9035" s="24">
        <v>42640</v>
      </c>
      <c r="D9035" s="24">
        <v>43735</v>
      </c>
      <c r="E9035">
        <v>6250</v>
      </c>
      <c r="F9035" s="31">
        <v>8467.2996684300015</v>
      </c>
      <c r="G9035" s="24">
        <v>42672</v>
      </c>
      <c r="H9035" s="33">
        <v>2</v>
      </c>
      <c r="I9035">
        <v>0.89574241276323197</v>
      </c>
      <c r="J9035" s="40">
        <v>42906.343587400028</v>
      </c>
    </row>
    <row r="9036" spans="1:10" x14ac:dyDescent="0.3">
      <c r="A9036" s="29">
        <v>9032</v>
      </c>
      <c r="B9036">
        <v>7871</v>
      </c>
      <c r="C9036" s="24">
        <v>42571</v>
      </c>
      <c r="D9036" s="24">
        <v>43666</v>
      </c>
      <c r="E9036">
        <v>3750</v>
      </c>
      <c r="F9036" s="31">
        <v>6794.7287574311904</v>
      </c>
      <c r="G9036" s="24">
        <v>42998</v>
      </c>
      <c r="H9036" s="33">
        <v>2</v>
      </c>
      <c r="I9036">
        <v>0.89574241276323197</v>
      </c>
      <c r="J9036" s="40">
        <v>43701.368173622694</v>
      </c>
    </row>
    <row r="9037" spans="1:10" x14ac:dyDescent="0.3">
      <c r="A9037" s="29">
        <v>9033</v>
      </c>
      <c r="B9037">
        <v>7871</v>
      </c>
      <c r="C9037" s="24">
        <v>42571</v>
      </c>
      <c r="D9037" s="24">
        <v>43666</v>
      </c>
      <c r="E9037">
        <v>3750</v>
      </c>
      <c r="F9037" s="31">
        <v>1629.7490003508133</v>
      </c>
      <c r="G9037" s="24">
        <v>43456</v>
      </c>
      <c r="H9037" s="33">
        <v>1</v>
      </c>
      <c r="I9037">
        <v>0.98884995907581841</v>
      </c>
      <c r="J9037" s="40">
        <v>44185.587669042732</v>
      </c>
    </row>
    <row r="9038" spans="1:10" x14ac:dyDescent="0.3">
      <c r="A9038" s="29">
        <v>9034</v>
      </c>
      <c r="B9038">
        <v>7871</v>
      </c>
      <c r="C9038" s="24">
        <v>42571</v>
      </c>
      <c r="D9038" s="24">
        <v>43666</v>
      </c>
      <c r="E9038">
        <v>3750</v>
      </c>
      <c r="F9038" s="31">
        <v>3784.5743563411047</v>
      </c>
      <c r="G9038" s="24">
        <v>42718</v>
      </c>
      <c r="H9038" s="33">
        <v>1</v>
      </c>
      <c r="I9038">
        <v>0.98884995907581841</v>
      </c>
      <c r="J9038" s="40">
        <v>42801.901946181781</v>
      </c>
    </row>
    <row r="9039" spans="1:10" x14ac:dyDescent="0.3">
      <c r="A9039" s="29">
        <v>9035</v>
      </c>
      <c r="B9039">
        <v>7872</v>
      </c>
      <c r="C9039" s="24">
        <v>42706</v>
      </c>
      <c r="D9039" s="24">
        <v>43801</v>
      </c>
      <c r="E9039">
        <v>6250</v>
      </c>
      <c r="F9039" s="31">
        <v>3675.416515219441</v>
      </c>
      <c r="G9039" s="24">
        <v>42874</v>
      </c>
      <c r="H9039" s="33">
        <v>1</v>
      </c>
      <c r="I9039">
        <v>0.98884995907581841</v>
      </c>
      <c r="J9039" s="40">
        <v>43006.950934389133</v>
      </c>
    </row>
    <row r="9040" spans="1:10" x14ac:dyDescent="0.3">
      <c r="A9040" s="29">
        <v>9036</v>
      </c>
      <c r="B9040">
        <v>7875</v>
      </c>
      <c r="C9040" s="24">
        <v>42382</v>
      </c>
      <c r="D9040" s="24">
        <v>43478</v>
      </c>
      <c r="E9040">
        <v>6250</v>
      </c>
      <c r="F9040" s="31">
        <v>6607.7927967806691</v>
      </c>
      <c r="G9040" s="24">
        <v>42673</v>
      </c>
      <c r="H9040" s="33">
        <v>2</v>
      </c>
      <c r="I9040">
        <v>0.89574241276323197</v>
      </c>
      <c r="J9040" s="40">
        <v>43451.219544337619</v>
      </c>
    </row>
    <row r="9041" spans="1:10" x14ac:dyDescent="0.3">
      <c r="A9041" s="29">
        <v>9037</v>
      </c>
      <c r="B9041">
        <v>7875</v>
      </c>
      <c r="C9041" s="24">
        <v>42382</v>
      </c>
      <c r="D9041" s="24">
        <v>43478</v>
      </c>
      <c r="E9041">
        <v>6250</v>
      </c>
      <c r="F9041" s="31">
        <v>7186.4674014312141</v>
      </c>
      <c r="G9041" s="24">
        <v>42815</v>
      </c>
      <c r="H9041" s="33">
        <v>2</v>
      </c>
      <c r="I9041">
        <v>0.89574241276323197</v>
      </c>
      <c r="J9041" s="40">
        <v>43053.765753329848</v>
      </c>
    </row>
    <row r="9042" spans="1:10" x14ac:dyDescent="0.3">
      <c r="A9042" s="29">
        <v>9038</v>
      </c>
      <c r="B9042">
        <v>7875</v>
      </c>
      <c r="C9042" s="24">
        <v>42382</v>
      </c>
      <c r="D9042" s="24">
        <v>43478</v>
      </c>
      <c r="E9042">
        <v>6250</v>
      </c>
      <c r="F9042" s="31">
        <v>6386.0894666070808</v>
      </c>
      <c r="G9042" s="24">
        <v>43296</v>
      </c>
      <c r="H9042" s="33">
        <v>2</v>
      </c>
      <c r="I9042">
        <v>0.89574241276323197</v>
      </c>
      <c r="J9042" s="40">
        <v>43476.009556295896</v>
      </c>
    </row>
    <row r="9043" spans="1:10" x14ac:dyDescent="0.3">
      <c r="A9043" s="29">
        <v>9039</v>
      </c>
      <c r="B9043">
        <v>7876</v>
      </c>
      <c r="C9043" s="24">
        <v>42691</v>
      </c>
      <c r="D9043" s="24">
        <v>43786</v>
      </c>
      <c r="E9043">
        <v>4375</v>
      </c>
      <c r="F9043" s="31">
        <v>4719.5473706012335</v>
      </c>
      <c r="G9043" s="24">
        <v>42858</v>
      </c>
      <c r="H9043" s="33">
        <v>1</v>
      </c>
      <c r="I9043">
        <v>0.98884995907581841</v>
      </c>
      <c r="J9043" s="40">
        <v>43071.63557691544</v>
      </c>
    </row>
    <row r="9044" spans="1:10" x14ac:dyDescent="0.3">
      <c r="A9044" s="29">
        <v>9040</v>
      </c>
      <c r="B9044">
        <v>7876</v>
      </c>
      <c r="C9044" s="24">
        <v>42691</v>
      </c>
      <c r="D9044" s="24">
        <v>43786</v>
      </c>
      <c r="E9044">
        <v>4375</v>
      </c>
      <c r="F9044" s="31">
        <v>8457.6522568310575</v>
      </c>
      <c r="G9044" s="24">
        <v>42957</v>
      </c>
      <c r="H9044" s="33">
        <v>2</v>
      </c>
      <c r="I9044">
        <v>0.89574241276323197</v>
      </c>
      <c r="J9044" s="40">
        <v>43190.037309437525</v>
      </c>
    </row>
    <row r="9045" spans="1:10" x14ac:dyDescent="0.3">
      <c r="A9045" s="29">
        <v>9041</v>
      </c>
      <c r="B9045">
        <v>7877</v>
      </c>
      <c r="C9045" s="24">
        <v>42410</v>
      </c>
      <c r="D9045" s="24">
        <v>43506</v>
      </c>
      <c r="E9045">
        <v>5000</v>
      </c>
      <c r="F9045" s="31">
        <v>3856.1195072581672</v>
      </c>
      <c r="G9045" s="24">
        <v>42441</v>
      </c>
      <c r="H9045" s="33">
        <v>1</v>
      </c>
      <c r="I9045">
        <v>0.98884995907581841</v>
      </c>
      <c r="J9045" s="40">
        <v>42678.056259452904</v>
      </c>
    </row>
    <row r="9046" spans="1:10" x14ac:dyDescent="0.3">
      <c r="A9046" s="29">
        <v>9042</v>
      </c>
      <c r="B9046">
        <v>7878</v>
      </c>
      <c r="C9046" s="24">
        <v>42612</v>
      </c>
      <c r="D9046" s="24">
        <v>43707</v>
      </c>
      <c r="E9046">
        <v>4375</v>
      </c>
      <c r="F9046" s="31">
        <v>290.75436421957613</v>
      </c>
      <c r="G9046" s="24">
        <v>43667</v>
      </c>
      <c r="H9046" s="33">
        <v>1</v>
      </c>
      <c r="I9046">
        <v>0.98884995907581841</v>
      </c>
      <c r="J9046" s="40">
        <v>44415.580031619691</v>
      </c>
    </row>
    <row r="9047" spans="1:10" x14ac:dyDescent="0.3">
      <c r="A9047" s="29">
        <v>9043</v>
      </c>
      <c r="B9047">
        <v>7878</v>
      </c>
      <c r="C9047" s="24">
        <v>42612</v>
      </c>
      <c r="D9047" s="24">
        <v>43707</v>
      </c>
      <c r="E9047">
        <v>4375</v>
      </c>
      <c r="F9047" s="31">
        <v>871.30589140456073</v>
      </c>
      <c r="G9047" s="24">
        <v>42682</v>
      </c>
      <c r="H9047" s="33">
        <v>1</v>
      </c>
      <c r="I9047">
        <v>0.98884995907581841</v>
      </c>
      <c r="J9047" s="40">
        <v>42936.595170901157</v>
      </c>
    </row>
    <row r="9048" spans="1:10" x14ac:dyDescent="0.3">
      <c r="A9048" s="29">
        <v>9044</v>
      </c>
      <c r="B9048">
        <v>7880</v>
      </c>
      <c r="C9048" s="24">
        <v>42684</v>
      </c>
      <c r="D9048" s="24">
        <v>43779</v>
      </c>
      <c r="E9048">
        <v>3750</v>
      </c>
      <c r="F9048" s="31">
        <v>5532.925743438087</v>
      </c>
      <c r="G9048" s="24">
        <v>43170</v>
      </c>
      <c r="H9048" s="33">
        <v>2</v>
      </c>
      <c r="I9048">
        <v>0.89574241276323197</v>
      </c>
      <c r="J9048" s="40">
        <v>43289.577191296681</v>
      </c>
    </row>
    <row r="9049" spans="1:10" x14ac:dyDescent="0.3">
      <c r="A9049" s="29">
        <v>9045</v>
      </c>
      <c r="B9049">
        <v>7882</v>
      </c>
      <c r="C9049" s="24">
        <v>42669</v>
      </c>
      <c r="D9049" s="24">
        <v>43399</v>
      </c>
      <c r="E9049">
        <v>5000</v>
      </c>
      <c r="F9049" s="31">
        <v>1244.3610394257607</v>
      </c>
      <c r="G9049" s="24">
        <v>42913</v>
      </c>
      <c r="H9049" s="33">
        <v>1</v>
      </c>
      <c r="I9049">
        <v>0.98884995907581841</v>
      </c>
      <c r="J9049" s="40">
        <v>42916.014953834703</v>
      </c>
    </row>
    <row r="9050" spans="1:10" x14ac:dyDescent="0.3">
      <c r="A9050" s="29">
        <v>9046</v>
      </c>
      <c r="B9050">
        <v>7884</v>
      </c>
      <c r="C9050" s="24">
        <v>42506</v>
      </c>
      <c r="D9050" s="24">
        <v>42871</v>
      </c>
      <c r="E9050">
        <v>5000</v>
      </c>
      <c r="F9050" s="31">
        <v>2594.8292444106369</v>
      </c>
      <c r="G9050" s="24">
        <v>42754</v>
      </c>
      <c r="H9050" s="33">
        <v>1</v>
      </c>
      <c r="I9050">
        <v>0.98884995907581841</v>
      </c>
      <c r="J9050" s="40">
        <v>43819.235940667393</v>
      </c>
    </row>
    <row r="9051" spans="1:10" x14ac:dyDescent="0.3">
      <c r="A9051" s="29">
        <v>9047</v>
      </c>
      <c r="B9051">
        <v>7885</v>
      </c>
      <c r="C9051" s="24">
        <v>42705</v>
      </c>
      <c r="D9051" s="24">
        <v>43800</v>
      </c>
      <c r="E9051">
        <v>6250</v>
      </c>
      <c r="F9051" s="31">
        <v>12186.233491824312</v>
      </c>
      <c r="G9051" s="24">
        <v>43679</v>
      </c>
      <c r="H9051" s="33">
        <v>3</v>
      </c>
      <c r="I9051">
        <v>0.80482337140270255</v>
      </c>
      <c r="J9051" s="40">
        <v>43866.572330226038</v>
      </c>
    </row>
    <row r="9052" spans="1:10" x14ac:dyDescent="0.3">
      <c r="A9052" s="29">
        <v>9048</v>
      </c>
      <c r="B9052">
        <v>7885</v>
      </c>
      <c r="C9052" s="24">
        <v>42705</v>
      </c>
      <c r="D9052" s="24">
        <v>43800</v>
      </c>
      <c r="E9052">
        <v>6250</v>
      </c>
      <c r="F9052" s="31">
        <v>13373.436504295769</v>
      </c>
      <c r="G9052" s="24">
        <v>43664</v>
      </c>
      <c r="H9052" s="33">
        <v>3</v>
      </c>
      <c r="I9052">
        <v>0.80482337140270255</v>
      </c>
      <c r="J9052" s="40">
        <v>43891.586659744338</v>
      </c>
    </row>
    <row r="9053" spans="1:10" x14ac:dyDescent="0.3">
      <c r="A9053" s="29">
        <v>9049</v>
      </c>
      <c r="B9053">
        <v>7886</v>
      </c>
      <c r="C9053" s="24">
        <v>42444</v>
      </c>
      <c r="D9053" s="24">
        <v>43174</v>
      </c>
      <c r="E9053">
        <v>5625</v>
      </c>
      <c r="F9053" s="31">
        <v>227.40275658098867</v>
      </c>
      <c r="G9053" s="24">
        <v>43090</v>
      </c>
      <c r="H9053" s="33">
        <v>1</v>
      </c>
      <c r="I9053">
        <v>0.98884995907581841</v>
      </c>
      <c r="J9053" s="40">
        <v>43309.293728761011</v>
      </c>
    </row>
    <row r="9054" spans="1:10" x14ac:dyDescent="0.3">
      <c r="A9054" s="29">
        <v>9050</v>
      </c>
      <c r="B9054">
        <v>7891</v>
      </c>
      <c r="C9054" s="24">
        <v>42476</v>
      </c>
      <c r="D9054" s="24">
        <v>42841</v>
      </c>
      <c r="E9054">
        <v>6250</v>
      </c>
      <c r="F9054" s="31">
        <v>2315.1743810244775</v>
      </c>
      <c r="G9054" s="24">
        <v>42795</v>
      </c>
      <c r="H9054" s="33">
        <v>1</v>
      </c>
      <c r="I9054">
        <v>0.98884995907581841</v>
      </c>
      <c r="J9054" s="40">
        <v>43098.211259678152</v>
      </c>
    </row>
    <row r="9055" spans="1:10" x14ac:dyDescent="0.3">
      <c r="A9055" s="29">
        <v>9051</v>
      </c>
      <c r="B9055">
        <v>7892</v>
      </c>
      <c r="C9055" s="24">
        <v>42669</v>
      </c>
      <c r="D9055" s="24">
        <v>43399</v>
      </c>
      <c r="E9055">
        <v>5000</v>
      </c>
      <c r="F9055" s="31">
        <v>3863.5825021163455</v>
      </c>
      <c r="G9055" s="24">
        <v>42862</v>
      </c>
      <c r="H9055" s="33">
        <v>1</v>
      </c>
      <c r="I9055">
        <v>0.98884995907581841</v>
      </c>
      <c r="J9055" s="40">
        <v>43607.502932181786</v>
      </c>
    </row>
    <row r="9056" spans="1:10" x14ac:dyDescent="0.3">
      <c r="A9056" s="29">
        <v>9052</v>
      </c>
      <c r="B9056">
        <v>7893</v>
      </c>
      <c r="C9056" s="24">
        <v>42734</v>
      </c>
      <c r="D9056" s="24">
        <v>43464</v>
      </c>
      <c r="E9056">
        <v>4375</v>
      </c>
      <c r="F9056" s="31">
        <v>4629.8218703194443</v>
      </c>
      <c r="G9056" s="24">
        <v>43079</v>
      </c>
      <c r="H9056" s="33">
        <v>1</v>
      </c>
      <c r="I9056">
        <v>0.98884995907581841</v>
      </c>
      <c r="J9056" s="40">
        <v>43501.411031622833</v>
      </c>
    </row>
    <row r="9057" spans="1:10" x14ac:dyDescent="0.3">
      <c r="A9057" s="29">
        <v>9053</v>
      </c>
      <c r="B9057">
        <v>7896</v>
      </c>
      <c r="C9057" s="24">
        <v>42734</v>
      </c>
      <c r="D9057" s="24">
        <v>43464</v>
      </c>
      <c r="E9057">
        <v>4375</v>
      </c>
      <c r="F9057" s="31">
        <v>12489.170941232431</v>
      </c>
      <c r="G9057" s="24">
        <v>43156</v>
      </c>
      <c r="H9057" s="33">
        <v>3</v>
      </c>
      <c r="I9057">
        <v>0.80482337140270255</v>
      </c>
      <c r="J9057" s="40">
        <v>43923.038745771897</v>
      </c>
    </row>
    <row r="9058" spans="1:10" x14ac:dyDescent="0.3">
      <c r="A9058" s="29">
        <v>9054</v>
      </c>
      <c r="B9058">
        <v>7898</v>
      </c>
      <c r="C9058" s="24">
        <v>42422</v>
      </c>
      <c r="D9058" s="24">
        <v>43153</v>
      </c>
      <c r="E9058">
        <v>6250</v>
      </c>
      <c r="F9058" s="31">
        <v>4397.3251397787126</v>
      </c>
      <c r="G9058" s="24">
        <v>42437</v>
      </c>
      <c r="H9058" s="33">
        <v>1</v>
      </c>
      <c r="I9058">
        <v>0.98884995907581841</v>
      </c>
      <c r="J9058" s="40">
        <v>42948.99909682756</v>
      </c>
    </row>
    <row r="9059" spans="1:10" x14ac:dyDescent="0.3">
      <c r="A9059" s="29">
        <v>9055</v>
      </c>
      <c r="B9059">
        <v>7901</v>
      </c>
      <c r="C9059" s="24">
        <v>42711</v>
      </c>
      <c r="D9059" s="24">
        <v>43806</v>
      </c>
      <c r="E9059">
        <v>3750</v>
      </c>
      <c r="F9059" s="31">
        <v>385.08058770278632</v>
      </c>
      <c r="G9059" s="24">
        <v>43009</v>
      </c>
      <c r="H9059" s="33">
        <v>1</v>
      </c>
      <c r="I9059">
        <v>0.98884995907581841</v>
      </c>
      <c r="J9059" s="40">
        <v>43521.952821224382</v>
      </c>
    </row>
    <row r="9060" spans="1:10" x14ac:dyDescent="0.3">
      <c r="A9060" s="29">
        <v>9056</v>
      </c>
      <c r="B9060">
        <v>7903</v>
      </c>
      <c r="C9060" s="24">
        <v>42514</v>
      </c>
      <c r="D9060" s="24">
        <v>43244</v>
      </c>
      <c r="E9060">
        <v>6250</v>
      </c>
      <c r="F9060" s="31">
        <v>1432.1123760096707</v>
      </c>
      <c r="G9060" s="24">
        <v>42571</v>
      </c>
      <c r="H9060" s="33">
        <v>1</v>
      </c>
      <c r="I9060">
        <v>0.98884995907581841</v>
      </c>
      <c r="J9060" s="40">
        <v>42819.459844990059</v>
      </c>
    </row>
    <row r="9061" spans="1:10" x14ac:dyDescent="0.3">
      <c r="A9061" s="29">
        <v>9057</v>
      </c>
      <c r="B9061">
        <v>7905</v>
      </c>
      <c r="C9061" s="24">
        <v>42560</v>
      </c>
      <c r="D9061" s="24">
        <v>43655</v>
      </c>
      <c r="E9061">
        <v>5625</v>
      </c>
      <c r="F9061" s="31">
        <v>3031.0128380562651</v>
      </c>
      <c r="G9061" s="24">
        <v>42993</v>
      </c>
      <c r="H9061" s="33">
        <v>1</v>
      </c>
      <c r="I9061">
        <v>0.98884995907581841</v>
      </c>
      <c r="J9061" s="40">
        <v>44497.428812266648</v>
      </c>
    </row>
    <row r="9062" spans="1:10" x14ac:dyDescent="0.3">
      <c r="A9062" s="29">
        <v>9058</v>
      </c>
      <c r="B9062">
        <v>7905</v>
      </c>
      <c r="C9062" s="24">
        <v>42560</v>
      </c>
      <c r="D9062" s="24">
        <v>43655</v>
      </c>
      <c r="E9062">
        <v>5625</v>
      </c>
      <c r="F9062" s="31">
        <v>10459.077409141741</v>
      </c>
      <c r="G9062" s="24">
        <v>43333</v>
      </c>
      <c r="H9062" s="33">
        <v>3</v>
      </c>
      <c r="I9062">
        <v>0.80482337140270255</v>
      </c>
      <c r="J9062" s="40">
        <v>43368.053013378136</v>
      </c>
    </row>
    <row r="9063" spans="1:10" x14ac:dyDescent="0.3">
      <c r="A9063" s="29">
        <v>9059</v>
      </c>
      <c r="B9063">
        <v>7906</v>
      </c>
      <c r="C9063" s="24">
        <v>42574</v>
      </c>
      <c r="D9063" s="24">
        <v>43669</v>
      </c>
      <c r="E9063">
        <v>5000</v>
      </c>
      <c r="F9063" s="31">
        <v>2733.2066434537728</v>
      </c>
      <c r="G9063" s="24">
        <v>42851</v>
      </c>
      <c r="H9063" s="33">
        <v>1</v>
      </c>
      <c r="I9063">
        <v>0.98884995907581841</v>
      </c>
      <c r="J9063" s="40">
        <v>42926.864232480708</v>
      </c>
    </row>
    <row r="9064" spans="1:10" x14ac:dyDescent="0.3">
      <c r="A9064" s="29">
        <v>9060</v>
      </c>
      <c r="B9064">
        <v>7906</v>
      </c>
      <c r="C9064" s="24">
        <v>42574</v>
      </c>
      <c r="D9064" s="24">
        <v>43669</v>
      </c>
      <c r="E9064">
        <v>5000</v>
      </c>
      <c r="F9064" s="31">
        <v>2594.866351790678</v>
      </c>
      <c r="G9064" s="24">
        <v>43634</v>
      </c>
      <c r="H9064" s="33">
        <v>1</v>
      </c>
      <c r="I9064">
        <v>0.98884995907581841</v>
      </c>
      <c r="J9064" s="40">
        <v>43815.208782507791</v>
      </c>
    </row>
    <row r="9065" spans="1:10" x14ac:dyDescent="0.3">
      <c r="A9065" s="29">
        <v>9061</v>
      </c>
      <c r="B9065">
        <v>7906</v>
      </c>
      <c r="C9065" s="24">
        <v>42574</v>
      </c>
      <c r="D9065" s="24">
        <v>43669</v>
      </c>
      <c r="E9065">
        <v>5000</v>
      </c>
      <c r="F9065" s="31">
        <v>7642.8602500497918</v>
      </c>
      <c r="G9065" s="24">
        <v>42680</v>
      </c>
      <c r="H9065" s="33">
        <v>2</v>
      </c>
      <c r="I9065">
        <v>0.89574241276323197</v>
      </c>
      <c r="J9065" s="40">
        <v>43416.299886331879</v>
      </c>
    </row>
    <row r="9066" spans="1:10" x14ac:dyDescent="0.3">
      <c r="A9066" s="29">
        <v>9062</v>
      </c>
      <c r="B9066">
        <v>7906</v>
      </c>
      <c r="C9066" s="24">
        <v>42574</v>
      </c>
      <c r="D9066" s="24">
        <v>43669</v>
      </c>
      <c r="E9066">
        <v>5000</v>
      </c>
      <c r="F9066" s="31">
        <v>9010.1637328595025</v>
      </c>
      <c r="G9066" s="24">
        <v>43277</v>
      </c>
      <c r="H9066" s="33">
        <v>2</v>
      </c>
      <c r="I9066">
        <v>0.89574241276323197</v>
      </c>
      <c r="J9066" s="40">
        <v>43530.904026451419</v>
      </c>
    </row>
    <row r="9067" spans="1:10" x14ac:dyDescent="0.3">
      <c r="A9067" s="29">
        <v>9063</v>
      </c>
      <c r="B9067">
        <v>7906</v>
      </c>
      <c r="C9067" s="24">
        <v>42574</v>
      </c>
      <c r="D9067" s="24">
        <v>43669</v>
      </c>
      <c r="E9067">
        <v>5000</v>
      </c>
      <c r="F9067" s="31">
        <v>4370.9115457133094</v>
      </c>
      <c r="G9067" s="24">
        <v>43116</v>
      </c>
      <c r="H9067" s="33">
        <v>1</v>
      </c>
      <c r="I9067">
        <v>0.98884995907581841</v>
      </c>
      <c r="J9067" s="40">
        <v>43180.145557213851</v>
      </c>
    </row>
    <row r="9068" spans="1:10" x14ac:dyDescent="0.3">
      <c r="A9068" s="29">
        <v>9064</v>
      </c>
      <c r="B9068">
        <v>7908</v>
      </c>
      <c r="C9068" s="24">
        <v>42410</v>
      </c>
      <c r="D9068" s="24">
        <v>43141</v>
      </c>
      <c r="E9068">
        <v>3750</v>
      </c>
      <c r="F9068" s="31">
        <v>1457.717529460268</v>
      </c>
      <c r="G9068" s="24">
        <v>42927</v>
      </c>
      <c r="H9068" s="33">
        <v>1</v>
      </c>
      <c r="I9068">
        <v>0.98884995907581841</v>
      </c>
      <c r="J9068" s="40">
        <v>43015.714231234255</v>
      </c>
    </row>
    <row r="9069" spans="1:10" x14ac:dyDescent="0.3">
      <c r="A9069" s="29">
        <v>9065</v>
      </c>
      <c r="B9069">
        <v>7910</v>
      </c>
      <c r="C9069" s="24">
        <v>42576</v>
      </c>
      <c r="D9069" s="24">
        <v>43306</v>
      </c>
      <c r="E9069">
        <v>6250</v>
      </c>
      <c r="F9069" s="31">
        <v>15761.247805594836</v>
      </c>
      <c r="G9069" s="24">
        <v>43177</v>
      </c>
      <c r="H9069" s="33">
        <v>3</v>
      </c>
      <c r="I9069">
        <v>0.80482337140270255</v>
      </c>
      <c r="J9069" s="40">
        <v>43468.089390886424</v>
      </c>
    </row>
    <row r="9070" spans="1:10" x14ac:dyDescent="0.3">
      <c r="A9070" s="29">
        <v>9066</v>
      </c>
      <c r="B9070">
        <v>7911</v>
      </c>
      <c r="C9070" s="24">
        <v>42451</v>
      </c>
      <c r="D9070" s="24">
        <v>43546</v>
      </c>
      <c r="E9070">
        <v>6250</v>
      </c>
      <c r="F9070" s="31">
        <v>141.2750825990546</v>
      </c>
      <c r="G9070" s="24">
        <v>43493</v>
      </c>
      <c r="H9070" s="33">
        <v>1</v>
      </c>
      <c r="I9070">
        <v>0.98884995907581841</v>
      </c>
      <c r="J9070" s="40">
        <v>43531.667016243438</v>
      </c>
    </row>
    <row r="9071" spans="1:10" x14ac:dyDescent="0.3">
      <c r="A9071" s="29">
        <v>9067</v>
      </c>
      <c r="B9071">
        <v>7911</v>
      </c>
      <c r="C9071" s="24">
        <v>42451</v>
      </c>
      <c r="D9071" s="24">
        <v>43546</v>
      </c>
      <c r="E9071">
        <v>6250</v>
      </c>
      <c r="F9071" s="31">
        <v>10618.049957685096</v>
      </c>
      <c r="G9071" s="24">
        <v>42947</v>
      </c>
      <c r="H9071" s="33">
        <v>3</v>
      </c>
      <c r="I9071">
        <v>0.80482337140270255</v>
      </c>
      <c r="J9071" s="40">
        <v>43020.52623625641</v>
      </c>
    </row>
    <row r="9072" spans="1:10" x14ac:dyDescent="0.3">
      <c r="A9072" s="29">
        <v>9068</v>
      </c>
      <c r="B9072">
        <v>7912</v>
      </c>
      <c r="C9072" s="24">
        <v>42401</v>
      </c>
      <c r="D9072" s="24">
        <v>43497</v>
      </c>
      <c r="E9072">
        <v>3750</v>
      </c>
      <c r="F9072" s="31">
        <v>144.87620924232749</v>
      </c>
      <c r="G9072" s="24">
        <v>42878</v>
      </c>
      <c r="H9072" s="33">
        <v>1</v>
      </c>
      <c r="I9072">
        <v>0.98884995907581841</v>
      </c>
      <c r="J9072" s="40">
        <v>43218.232694067643</v>
      </c>
    </row>
    <row r="9073" spans="1:10" x14ac:dyDescent="0.3">
      <c r="A9073" s="29">
        <v>9069</v>
      </c>
      <c r="B9073">
        <v>7912</v>
      </c>
      <c r="C9073" s="24">
        <v>42401</v>
      </c>
      <c r="D9073" s="24">
        <v>43497</v>
      </c>
      <c r="E9073">
        <v>3750</v>
      </c>
      <c r="F9073" s="31">
        <v>12574.227637375328</v>
      </c>
      <c r="G9073" s="24">
        <v>42948</v>
      </c>
      <c r="H9073" s="33">
        <v>3</v>
      </c>
      <c r="I9073">
        <v>0.80482337140270255</v>
      </c>
      <c r="J9073" s="40">
        <v>42998.428688231041</v>
      </c>
    </row>
    <row r="9074" spans="1:10" x14ac:dyDescent="0.3">
      <c r="A9074" s="29">
        <v>9070</v>
      </c>
      <c r="B9074">
        <v>7913</v>
      </c>
      <c r="C9074" s="24">
        <v>42665</v>
      </c>
      <c r="D9074" s="24">
        <v>43760</v>
      </c>
      <c r="E9074">
        <v>4375</v>
      </c>
      <c r="F9074" s="31">
        <v>5138.8605726462119</v>
      </c>
      <c r="G9074" s="24">
        <v>43234</v>
      </c>
      <c r="H9074" s="33">
        <v>2</v>
      </c>
      <c r="I9074">
        <v>0.89574241276323197</v>
      </c>
      <c r="J9074" s="40">
        <v>43241.69627306937</v>
      </c>
    </row>
    <row r="9075" spans="1:10" x14ac:dyDescent="0.3">
      <c r="A9075" s="29">
        <v>9071</v>
      </c>
      <c r="B9075">
        <v>7913</v>
      </c>
      <c r="C9075" s="24">
        <v>42665</v>
      </c>
      <c r="D9075" s="24">
        <v>43760</v>
      </c>
      <c r="E9075">
        <v>4375</v>
      </c>
      <c r="F9075" s="31">
        <v>7419.425681306604</v>
      </c>
      <c r="G9075" s="24">
        <v>43147</v>
      </c>
      <c r="H9075" s="33">
        <v>2</v>
      </c>
      <c r="I9075">
        <v>0.89574241276323197</v>
      </c>
      <c r="J9075" s="40">
        <v>43556.344484590249</v>
      </c>
    </row>
    <row r="9076" spans="1:10" x14ac:dyDescent="0.3">
      <c r="A9076" s="29">
        <v>9072</v>
      </c>
      <c r="B9076">
        <v>7917</v>
      </c>
      <c r="C9076" s="24">
        <v>42717</v>
      </c>
      <c r="D9076" s="24">
        <v>43082</v>
      </c>
      <c r="E9076">
        <v>3750</v>
      </c>
      <c r="F9076" s="31">
        <v>282.542490141131</v>
      </c>
      <c r="G9076" s="24">
        <v>42738</v>
      </c>
      <c r="H9076" s="33">
        <v>1</v>
      </c>
      <c r="I9076">
        <v>0.98884995907581841</v>
      </c>
      <c r="J9076" s="40">
        <v>44105.276466384923</v>
      </c>
    </row>
    <row r="9077" spans="1:10" x14ac:dyDescent="0.3">
      <c r="A9077" s="29">
        <v>9073</v>
      </c>
      <c r="B9077">
        <v>7921</v>
      </c>
      <c r="C9077" s="24">
        <v>42663</v>
      </c>
      <c r="D9077" s="24">
        <v>43758</v>
      </c>
      <c r="E9077">
        <v>4375</v>
      </c>
      <c r="F9077" s="31">
        <v>1711.3707577419043</v>
      </c>
      <c r="G9077" s="24">
        <v>43212</v>
      </c>
      <c r="H9077" s="33">
        <v>1</v>
      </c>
      <c r="I9077">
        <v>0.98884995907581841</v>
      </c>
      <c r="J9077" s="40">
        <v>43779.019548640616</v>
      </c>
    </row>
    <row r="9078" spans="1:10" x14ac:dyDescent="0.3">
      <c r="A9078" s="29">
        <v>9074</v>
      </c>
      <c r="B9078">
        <v>7923</v>
      </c>
      <c r="C9078" s="24">
        <v>42617</v>
      </c>
      <c r="D9078" s="24">
        <v>43712</v>
      </c>
      <c r="E9078">
        <v>4375</v>
      </c>
      <c r="F9078" s="31">
        <v>4923.2024361176891</v>
      </c>
      <c r="G9078" s="24">
        <v>42701</v>
      </c>
      <c r="H9078" s="33">
        <v>1</v>
      </c>
      <c r="I9078">
        <v>0.98884995907581841</v>
      </c>
      <c r="J9078" s="40">
        <v>42956.875024582521</v>
      </c>
    </row>
    <row r="9079" spans="1:10" x14ac:dyDescent="0.3">
      <c r="A9079" s="29">
        <v>9075</v>
      </c>
      <c r="B9079">
        <v>7925</v>
      </c>
      <c r="C9079" s="24">
        <v>42508</v>
      </c>
      <c r="D9079" s="24">
        <v>43603</v>
      </c>
      <c r="E9079">
        <v>6250</v>
      </c>
      <c r="F9079" s="31">
        <v>5766.2078974146925</v>
      </c>
      <c r="G9079" s="24">
        <v>43155</v>
      </c>
      <c r="H9079" s="33">
        <v>2</v>
      </c>
      <c r="I9079">
        <v>0.89574241276323197</v>
      </c>
      <c r="J9079" s="40">
        <v>43221.000974399176</v>
      </c>
    </row>
    <row r="9080" spans="1:10" x14ac:dyDescent="0.3">
      <c r="A9080" s="29">
        <v>9076</v>
      </c>
      <c r="B9080">
        <v>7925</v>
      </c>
      <c r="C9080" s="24">
        <v>42508</v>
      </c>
      <c r="D9080" s="24">
        <v>43603</v>
      </c>
      <c r="E9080">
        <v>6250</v>
      </c>
      <c r="F9080" s="31">
        <v>16.368692502960936</v>
      </c>
      <c r="G9080" s="24">
        <v>42698</v>
      </c>
      <c r="H9080" s="33">
        <v>1</v>
      </c>
      <c r="I9080">
        <v>0.98884995907581841</v>
      </c>
      <c r="J9080" s="40">
        <v>42829.08077964223</v>
      </c>
    </row>
    <row r="9081" spans="1:10" x14ac:dyDescent="0.3">
      <c r="A9081" s="29">
        <v>9077</v>
      </c>
      <c r="B9081">
        <v>7925</v>
      </c>
      <c r="C9081" s="24">
        <v>42508</v>
      </c>
      <c r="D9081" s="24">
        <v>43603</v>
      </c>
      <c r="E9081">
        <v>6250</v>
      </c>
      <c r="F9081" s="31">
        <v>10209.579903035328</v>
      </c>
      <c r="G9081" s="24">
        <v>42571</v>
      </c>
      <c r="H9081" s="33">
        <v>3</v>
      </c>
      <c r="I9081">
        <v>0.80482337140270255</v>
      </c>
      <c r="J9081" s="40">
        <v>43009.601150410512</v>
      </c>
    </row>
    <row r="9082" spans="1:10" x14ac:dyDescent="0.3">
      <c r="A9082" s="29">
        <v>9078</v>
      </c>
      <c r="B9082">
        <v>7927</v>
      </c>
      <c r="C9082" s="24">
        <v>42524</v>
      </c>
      <c r="D9082" s="24">
        <v>42889</v>
      </c>
      <c r="E9082">
        <v>5000</v>
      </c>
      <c r="F9082" s="31">
        <v>5938.060158814561</v>
      </c>
      <c r="G9082" s="24">
        <v>42862</v>
      </c>
      <c r="H9082" s="33">
        <v>2</v>
      </c>
      <c r="I9082">
        <v>0.89574241276323197</v>
      </c>
      <c r="J9082" s="40">
        <v>43017.783352816448</v>
      </c>
    </row>
    <row r="9083" spans="1:10" x14ac:dyDescent="0.3">
      <c r="A9083" s="29">
        <v>9079</v>
      </c>
      <c r="B9083">
        <v>7928</v>
      </c>
      <c r="C9083" s="24">
        <v>42593</v>
      </c>
      <c r="D9083" s="24">
        <v>42958</v>
      </c>
      <c r="E9083">
        <v>4375</v>
      </c>
      <c r="F9083" s="31">
        <v>1855.4661059053592</v>
      </c>
      <c r="G9083" s="24">
        <v>42958</v>
      </c>
      <c r="H9083" s="33">
        <v>1</v>
      </c>
      <c r="I9083">
        <v>0.98884995907581841</v>
      </c>
      <c r="J9083" s="40">
        <v>43028.439163264331</v>
      </c>
    </row>
    <row r="9084" spans="1:10" x14ac:dyDescent="0.3">
      <c r="A9084" s="29">
        <v>9080</v>
      </c>
      <c r="B9084">
        <v>7932</v>
      </c>
      <c r="C9084" s="24">
        <v>42425</v>
      </c>
      <c r="D9084" s="24">
        <v>43521</v>
      </c>
      <c r="E9084">
        <v>6250</v>
      </c>
      <c r="F9084" s="31">
        <v>3350.6175404575065</v>
      </c>
      <c r="G9084" s="24">
        <v>42590</v>
      </c>
      <c r="H9084" s="33">
        <v>1</v>
      </c>
      <c r="I9084">
        <v>0.98884995907581841</v>
      </c>
      <c r="J9084" s="40">
        <v>42714.753381937117</v>
      </c>
    </row>
    <row r="9085" spans="1:10" x14ac:dyDescent="0.3">
      <c r="A9085" s="29">
        <v>9081</v>
      </c>
      <c r="B9085">
        <v>7933</v>
      </c>
      <c r="C9085" s="24">
        <v>42652</v>
      </c>
      <c r="D9085" s="24">
        <v>43747</v>
      </c>
      <c r="E9085">
        <v>5000</v>
      </c>
      <c r="F9085" s="31">
        <v>1358.3032317626612</v>
      </c>
      <c r="G9085" s="24">
        <v>43131</v>
      </c>
      <c r="H9085" s="33">
        <v>1</v>
      </c>
      <c r="I9085">
        <v>0.98884995907581841</v>
      </c>
      <c r="J9085" s="40">
        <v>43534.923991088515</v>
      </c>
    </row>
    <row r="9086" spans="1:10" x14ac:dyDescent="0.3">
      <c r="A9086" s="29">
        <v>9082</v>
      </c>
      <c r="B9086">
        <v>7933</v>
      </c>
      <c r="C9086" s="24">
        <v>42652</v>
      </c>
      <c r="D9086" s="24">
        <v>43747</v>
      </c>
      <c r="E9086">
        <v>5000</v>
      </c>
      <c r="F9086" s="31">
        <v>6058.5718349052149</v>
      </c>
      <c r="G9086" s="24">
        <v>43146</v>
      </c>
      <c r="H9086" s="33">
        <v>2</v>
      </c>
      <c r="I9086">
        <v>0.89574241276323197</v>
      </c>
      <c r="J9086" s="40">
        <v>43519.848145189273</v>
      </c>
    </row>
    <row r="9087" spans="1:10" x14ac:dyDescent="0.3">
      <c r="A9087" s="29">
        <v>9083</v>
      </c>
      <c r="B9087">
        <v>7936</v>
      </c>
      <c r="C9087" s="24">
        <v>42717</v>
      </c>
      <c r="D9087" s="24">
        <v>43812</v>
      </c>
      <c r="E9087">
        <v>4375</v>
      </c>
      <c r="F9087" s="31">
        <v>5896.1697478751494</v>
      </c>
      <c r="G9087" s="24">
        <v>43484</v>
      </c>
      <c r="H9087" s="33">
        <v>2</v>
      </c>
      <c r="I9087">
        <v>0.89574241276323197</v>
      </c>
      <c r="J9087" s="40">
        <v>43868.062419114431</v>
      </c>
    </row>
    <row r="9088" spans="1:10" x14ac:dyDescent="0.3">
      <c r="A9088" s="29">
        <v>9084</v>
      </c>
      <c r="B9088">
        <v>7936</v>
      </c>
      <c r="C9088" s="24">
        <v>42717</v>
      </c>
      <c r="D9088" s="24">
        <v>43812</v>
      </c>
      <c r="E9088">
        <v>4375</v>
      </c>
      <c r="F9088" s="31">
        <v>3934.9774317809879</v>
      </c>
      <c r="G9088" s="24">
        <v>43005</v>
      </c>
      <c r="H9088" s="33">
        <v>1</v>
      </c>
      <c r="I9088">
        <v>0.98884995907581841</v>
      </c>
      <c r="J9088" s="40">
        <v>43075.879987100336</v>
      </c>
    </row>
    <row r="9089" spans="1:10" x14ac:dyDescent="0.3">
      <c r="A9089" s="29">
        <v>9085</v>
      </c>
      <c r="B9089">
        <v>7936</v>
      </c>
      <c r="C9089" s="24">
        <v>42717</v>
      </c>
      <c r="D9089" s="24">
        <v>43812</v>
      </c>
      <c r="E9089">
        <v>4375</v>
      </c>
      <c r="F9089" s="31">
        <v>1572.1346453965095</v>
      </c>
      <c r="G9089" s="24">
        <v>43253</v>
      </c>
      <c r="H9089" s="33">
        <v>1</v>
      </c>
      <c r="I9089">
        <v>0.98884995907581841</v>
      </c>
      <c r="J9089" s="40">
        <v>43545.316255276739</v>
      </c>
    </row>
    <row r="9090" spans="1:10" x14ac:dyDescent="0.3">
      <c r="A9090" s="29">
        <v>9086</v>
      </c>
      <c r="B9090">
        <v>7936</v>
      </c>
      <c r="C9090" s="24">
        <v>42717</v>
      </c>
      <c r="D9090" s="24">
        <v>43812</v>
      </c>
      <c r="E9090">
        <v>4375</v>
      </c>
      <c r="F9090" s="31">
        <v>1887.5946888497469</v>
      </c>
      <c r="G9090" s="24">
        <v>42864</v>
      </c>
      <c r="H9090" s="33">
        <v>1</v>
      </c>
      <c r="I9090">
        <v>0.98884995907581841</v>
      </c>
      <c r="J9090" s="40">
        <v>42907.223119458387</v>
      </c>
    </row>
    <row r="9091" spans="1:10" x14ac:dyDescent="0.3">
      <c r="A9091" s="29">
        <v>9087</v>
      </c>
      <c r="B9091">
        <v>7937</v>
      </c>
      <c r="C9091" s="24">
        <v>42554</v>
      </c>
      <c r="D9091" s="24">
        <v>43284</v>
      </c>
      <c r="E9091">
        <v>4375</v>
      </c>
      <c r="F9091" s="31">
        <v>3101.8155165934236</v>
      </c>
      <c r="G9091" s="24">
        <v>43009</v>
      </c>
      <c r="H9091" s="33">
        <v>1</v>
      </c>
      <c r="I9091">
        <v>0.98884995907581841</v>
      </c>
      <c r="J9091" s="40">
        <v>43029.706075649825</v>
      </c>
    </row>
    <row r="9092" spans="1:10" x14ac:dyDescent="0.3">
      <c r="A9092" s="29">
        <v>9088</v>
      </c>
      <c r="B9092">
        <v>7940</v>
      </c>
      <c r="C9092" s="24">
        <v>42653</v>
      </c>
      <c r="D9092" s="24">
        <v>43748</v>
      </c>
      <c r="E9092">
        <v>3750</v>
      </c>
      <c r="F9092" s="31">
        <v>5739.9206363618623</v>
      </c>
      <c r="G9092" s="24">
        <v>43748</v>
      </c>
      <c r="H9092" s="33">
        <v>2</v>
      </c>
      <c r="I9092">
        <v>0.89574241276323197</v>
      </c>
      <c r="J9092" s="40">
        <v>43758.469717734079</v>
      </c>
    </row>
    <row r="9093" spans="1:10" x14ac:dyDescent="0.3">
      <c r="A9093" s="29">
        <v>9089</v>
      </c>
      <c r="B9093">
        <v>7941</v>
      </c>
      <c r="C9093" s="24">
        <v>42402</v>
      </c>
      <c r="D9093" s="24">
        <v>43498</v>
      </c>
      <c r="E9093">
        <v>3750</v>
      </c>
      <c r="F9093" s="31">
        <v>5164.15955220059</v>
      </c>
      <c r="G9093" s="24">
        <v>43051</v>
      </c>
      <c r="H9093" s="33">
        <v>2</v>
      </c>
      <c r="I9093">
        <v>0.89574241276323197</v>
      </c>
      <c r="J9093" s="40">
        <v>43585.908401365778</v>
      </c>
    </row>
    <row r="9094" spans="1:10" x14ac:dyDescent="0.3">
      <c r="A9094" s="29">
        <v>9090</v>
      </c>
      <c r="B9094">
        <v>7941</v>
      </c>
      <c r="C9094" s="24">
        <v>42402</v>
      </c>
      <c r="D9094" s="24">
        <v>43498</v>
      </c>
      <c r="E9094">
        <v>3750</v>
      </c>
      <c r="F9094" s="31">
        <v>7763.1518186332623</v>
      </c>
      <c r="G9094" s="24">
        <v>42980</v>
      </c>
      <c r="H9094" s="33">
        <v>2</v>
      </c>
      <c r="I9094">
        <v>0.89574241276323197</v>
      </c>
      <c r="J9094" s="40">
        <v>43054.609580971643</v>
      </c>
    </row>
    <row r="9095" spans="1:10" x14ac:dyDescent="0.3">
      <c r="A9095" s="29">
        <v>9091</v>
      </c>
      <c r="B9095">
        <v>7941</v>
      </c>
      <c r="C9095" s="24">
        <v>42402</v>
      </c>
      <c r="D9095" s="24">
        <v>43498</v>
      </c>
      <c r="E9095">
        <v>3750</v>
      </c>
      <c r="F9095" s="31">
        <v>10247.799066841291</v>
      </c>
      <c r="G9095" s="24">
        <v>43159</v>
      </c>
      <c r="H9095" s="33">
        <v>3</v>
      </c>
      <c r="I9095">
        <v>0.80482337140270255</v>
      </c>
      <c r="J9095" s="40">
        <v>43232.955134570817</v>
      </c>
    </row>
    <row r="9096" spans="1:10" x14ac:dyDescent="0.3">
      <c r="A9096" s="29">
        <v>9092</v>
      </c>
      <c r="B9096">
        <v>7941</v>
      </c>
      <c r="C9096" s="24">
        <v>42402</v>
      </c>
      <c r="D9096" s="24">
        <v>43498</v>
      </c>
      <c r="E9096">
        <v>3750</v>
      </c>
      <c r="F9096" s="31">
        <v>6233.9650406974488</v>
      </c>
      <c r="G9096" s="24">
        <v>42502</v>
      </c>
      <c r="H9096" s="33">
        <v>2</v>
      </c>
      <c r="I9096">
        <v>0.89574241276323197</v>
      </c>
      <c r="J9096" s="40">
        <v>42555.205217068164</v>
      </c>
    </row>
    <row r="9097" spans="1:10" x14ac:dyDescent="0.3">
      <c r="A9097" s="29">
        <v>9093</v>
      </c>
      <c r="B9097">
        <v>7942</v>
      </c>
      <c r="C9097" s="24">
        <v>42693</v>
      </c>
      <c r="D9097" s="24">
        <v>43788</v>
      </c>
      <c r="E9097">
        <v>5625</v>
      </c>
      <c r="F9097" s="31">
        <v>13472.102989951089</v>
      </c>
      <c r="G9097" s="24">
        <v>43030</v>
      </c>
      <c r="H9097" s="33">
        <v>3</v>
      </c>
      <c r="I9097">
        <v>0.80482337140270255</v>
      </c>
      <c r="J9097" s="40">
        <v>43289.406744016633</v>
      </c>
    </row>
    <row r="9098" spans="1:10" x14ac:dyDescent="0.3">
      <c r="A9098" s="29">
        <v>9094</v>
      </c>
      <c r="B9098">
        <v>7942</v>
      </c>
      <c r="C9098" s="24">
        <v>42693</v>
      </c>
      <c r="D9098" s="24">
        <v>43788</v>
      </c>
      <c r="E9098">
        <v>5625</v>
      </c>
      <c r="F9098" s="31">
        <v>7314.1396544122645</v>
      </c>
      <c r="G9098" s="24">
        <v>43758</v>
      </c>
      <c r="H9098" s="33">
        <v>2</v>
      </c>
      <c r="I9098">
        <v>0.89574241276323197</v>
      </c>
      <c r="J9098" s="40">
        <v>44269.889580533774</v>
      </c>
    </row>
    <row r="9099" spans="1:10" x14ac:dyDescent="0.3">
      <c r="A9099" s="29">
        <v>9095</v>
      </c>
      <c r="B9099">
        <v>7942</v>
      </c>
      <c r="C9099" s="24">
        <v>42693</v>
      </c>
      <c r="D9099" s="24">
        <v>43788</v>
      </c>
      <c r="E9099">
        <v>5625</v>
      </c>
      <c r="F9099" s="31">
        <v>4326.3150108033433</v>
      </c>
      <c r="G9099" s="24">
        <v>42925</v>
      </c>
      <c r="H9099" s="33">
        <v>1</v>
      </c>
      <c r="I9099">
        <v>0.98884995907581841</v>
      </c>
      <c r="J9099" s="40">
        <v>43285.745911590719</v>
      </c>
    </row>
    <row r="9100" spans="1:10" x14ac:dyDescent="0.3">
      <c r="A9100" s="29">
        <v>9096</v>
      </c>
      <c r="B9100">
        <v>7942</v>
      </c>
      <c r="C9100" s="24">
        <v>42693</v>
      </c>
      <c r="D9100" s="24">
        <v>43788</v>
      </c>
      <c r="E9100">
        <v>5625</v>
      </c>
      <c r="F9100" s="31">
        <v>8348.5209190535388</v>
      </c>
      <c r="G9100" s="24">
        <v>43769</v>
      </c>
      <c r="H9100" s="33">
        <v>2</v>
      </c>
      <c r="I9100">
        <v>0.89574241276323197</v>
      </c>
      <c r="J9100" s="40">
        <v>43920.846944633471</v>
      </c>
    </row>
    <row r="9101" spans="1:10" x14ac:dyDescent="0.3">
      <c r="A9101" s="29">
        <v>9097</v>
      </c>
      <c r="B9101">
        <v>7943</v>
      </c>
      <c r="C9101" s="24">
        <v>42455</v>
      </c>
      <c r="D9101" s="24">
        <v>43550</v>
      </c>
      <c r="E9101">
        <v>3750</v>
      </c>
      <c r="F9101" s="31">
        <v>1529.3578716802235</v>
      </c>
      <c r="G9101" s="24">
        <v>43415</v>
      </c>
      <c r="H9101" s="33">
        <v>1</v>
      </c>
      <c r="I9101">
        <v>0.98884995907581841</v>
      </c>
      <c r="J9101" s="40">
        <v>43614.548640204826</v>
      </c>
    </row>
    <row r="9102" spans="1:10" x14ac:dyDescent="0.3">
      <c r="A9102" s="29">
        <v>9098</v>
      </c>
      <c r="B9102">
        <v>7943</v>
      </c>
      <c r="C9102" s="24">
        <v>42455</v>
      </c>
      <c r="D9102" s="24">
        <v>43550</v>
      </c>
      <c r="E9102">
        <v>3750</v>
      </c>
      <c r="F9102" s="31">
        <v>169.70288542145423</v>
      </c>
      <c r="G9102" s="24">
        <v>42948</v>
      </c>
      <c r="H9102" s="33">
        <v>1</v>
      </c>
      <c r="I9102">
        <v>0.98884995907581841</v>
      </c>
      <c r="J9102" s="40">
        <v>43127.111365003555</v>
      </c>
    </row>
    <row r="9103" spans="1:10" x14ac:dyDescent="0.3">
      <c r="A9103" s="29">
        <v>9099</v>
      </c>
      <c r="B9103">
        <v>7943</v>
      </c>
      <c r="C9103" s="24">
        <v>42455</v>
      </c>
      <c r="D9103" s="24">
        <v>43550</v>
      </c>
      <c r="E9103">
        <v>3750</v>
      </c>
      <c r="F9103" s="31">
        <v>3464.5980900738537</v>
      </c>
      <c r="G9103" s="24">
        <v>42814</v>
      </c>
      <c r="H9103" s="33">
        <v>1</v>
      </c>
      <c r="I9103">
        <v>0.98884995907581841</v>
      </c>
      <c r="J9103" s="40">
        <v>43295.19151683533</v>
      </c>
    </row>
    <row r="9104" spans="1:10" x14ac:dyDescent="0.3">
      <c r="A9104" s="29">
        <v>9100</v>
      </c>
      <c r="B9104">
        <v>7945</v>
      </c>
      <c r="C9104" s="24">
        <v>42434</v>
      </c>
      <c r="D9104" s="24">
        <v>43529</v>
      </c>
      <c r="E9104">
        <v>4375</v>
      </c>
      <c r="F9104" s="31">
        <v>9.9613180483821502</v>
      </c>
      <c r="G9104" s="24">
        <v>42593</v>
      </c>
      <c r="H9104" s="33">
        <v>1</v>
      </c>
      <c r="I9104">
        <v>0.98884995907581841</v>
      </c>
      <c r="J9104" s="40">
        <v>42675.216901188222</v>
      </c>
    </row>
    <row r="9105" spans="1:10" x14ac:dyDescent="0.3">
      <c r="A9105" s="29">
        <v>9101</v>
      </c>
      <c r="B9105">
        <v>7945</v>
      </c>
      <c r="C9105" s="24">
        <v>42434</v>
      </c>
      <c r="D9105" s="24">
        <v>43529</v>
      </c>
      <c r="E9105">
        <v>4375</v>
      </c>
      <c r="F9105" s="31">
        <v>7407.1910719336129</v>
      </c>
      <c r="G9105" s="24">
        <v>42646</v>
      </c>
      <c r="H9105" s="33">
        <v>2</v>
      </c>
      <c r="I9105">
        <v>0.89574241276323197</v>
      </c>
      <c r="J9105" s="40">
        <v>42681.100663608035</v>
      </c>
    </row>
    <row r="9106" spans="1:10" x14ac:dyDescent="0.3">
      <c r="A9106" s="29">
        <v>9102</v>
      </c>
      <c r="B9106">
        <v>7945</v>
      </c>
      <c r="C9106" s="24">
        <v>42434</v>
      </c>
      <c r="D9106" s="24">
        <v>43529</v>
      </c>
      <c r="E9106">
        <v>4375</v>
      </c>
      <c r="F9106" s="31">
        <v>14939.728864978359</v>
      </c>
      <c r="G9106" s="24">
        <v>42877</v>
      </c>
      <c r="H9106" s="33">
        <v>3</v>
      </c>
      <c r="I9106">
        <v>0.80482337140270255</v>
      </c>
      <c r="J9106" s="40">
        <v>43186.045042426631</v>
      </c>
    </row>
    <row r="9107" spans="1:10" x14ac:dyDescent="0.3">
      <c r="A9107" s="29">
        <v>9103</v>
      </c>
      <c r="B9107">
        <v>7947</v>
      </c>
      <c r="C9107" s="24">
        <v>42583</v>
      </c>
      <c r="D9107" s="24">
        <v>43313</v>
      </c>
      <c r="E9107">
        <v>4375</v>
      </c>
      <c r="F9107" s="31">
        <v>1415.4951200998667</v>
      </c>
      <c r="G9107" s="24">
        <v>42954</v>
      </c>
      <c r="H9107" s="33">
        <v>1</v>
      </c>
      <c r="I9107">
        <v>0.98884995907581841</v>
      </c>
      <c r="J9107" s="40">
        <v>43382.026231906078</v>
      </c>
    </row>
    <row r="9108" spans="1:10" x14ac:dyDescent="0.3">
      <c r="A9108" s="29">
        <v>9104</v>
      </c>
      <c r="B9108">
        <v>7948</v>
      </c>
      <c r="C9108" s="24">
        <v>42458</v>
      </c>
      <c r="D9108" s="24">
        <v>43553</v>
      </c>
      <c r="E9108">
        <v>3750</v>
      </c>
      <c r="F9108" s="31">
        <v>21.716773333215897</v>
      </c>
      <c r="G9108" s="24">
        <v>43025</v>
      </c>
      <c r="H9108" s="33">
        <v>1</v>
      </c>
      <c r="I9108">
        <v>0.98884995907581841</v>
      </c>
      <c r="J9108" s="40">
        <v>43305.632000166137</v>
      </c>
    </row>
    <row r="9109" spans="1:10" x14ac:dyDescent="0.3">
      <c r="A9109" s="29">
        <v>9105</v>
      </c>
      <c r="B9109">
        <v>7949</v>
      </c>
      <c r="C9109" s="24">
        <v>42390</v>
      </c>
      <c r="D9109" s="24">
        <v>42756</v>
      </c>
      <c r="E9109">
        <v>4375</v>
      </c>
      <c r="F9109" s="31">
        <v>1786.0282452945523</v>
      </c>
      <c r="G9109" s="24">
        <v>42648</v>
      </c>
      <c r="H9109" s="33">
        <v>1</v>
      </c>
      <c r="I9109">
        <v>0.98884995907581841</v>
      </c>
      <c r="J9109" s="40">
        <v>43130.222129658607</v>
      </c>
    </row>
    <row r="9110" spans="1:10" x14ac:dyDescent="0.3">
      <c r="A9110" s="29">
        <v>9106</v>
      </c>
      <c r="B9110">
        <v>7950</v>
      </c>
      <c r="C9110" s="24">
        <v>42382</v>
      </c>
      <c r="D9110" s="24">
        <v>43478</v>
      </c>
      <c r="E9110">
        <v>6250</v>
      </c>
      <c r="F9110" s="31">
        <v>1326.8161194961067</v>
      </c>
      <c r="G9110" s="24">
        <v>42721</v>
      </c>
      <c r="H9110" s="33">
        <v>1</v>
      </c>
      <c r="I9110">
        <v>0.98884995907581841</v>
      </c>
      <c r="J9110" s="40">
        <v>43165.785630014019</v>
      </c>
    </row>
    <row r="9111" spans="1:10" x14ac:dyDescent="0.3">
      <c r="A9111" s="29">
        <v>9107</v>
      </c>
      <c r="B9111">
        <v>7950</v>
      </c>
      <c r="C9111" s="24">
        <v>42382</v>
      </c>
      <c r="D9111" s="24">
        <v>43478</v>
      </c>
      <c r="E9111">
        <v>6250</v>
      </c>
      <c r="F9111" s="31">
        <v>16031.062655664149</v>
      </c>
      <c r="G9111" s="24">
        <v>43052</v>
      </c>
      <c r="H9111" s="33">
        <v>3</v>
      </c>
      <c r="I9111">
        <v>0.80482337140270255</v>
      </c>
      <c r="J9111" s="40">
        <v>43471.544273558204</v>
      </c>
    </row>
    <row r="9112" spans="1:10" x14ac:dyDescent="0.3">
      <c r="A9112" s="29">
        <v>9108</v>
      </c>
      <c r="B9112">
        <v>7951</v>
      </c>
      <c r="C9112" s="24">
        <v>42453</v>
      </c>
      <c r="D9112" s="24">
        <v>43183</v>
      </c>
      <c r="E9112">
        <v>6250</v>
      </c>
      <c r="F9112" s="31">
        <v>1414.1468232306675</v>
      </c>
      <c r="G9112" s="24">
        <v>42728</v>
      </c>
      <c r="H9112" s="33">
        <v>1</v>
      </c>
      <c r="I9112">
        <v>0.98884995907581841</v>
      </c>
      <c r="J9112" s="40">
        <v>42857.903288587113</v>
      </c>
    </row>
    <row r="9113" spans="1:10" x14ac:dyDescent="0.3">
      <c r="A9113" s="29">
        <v>9109</v>
      </c>
      <c r="B9113">
        <v>7951</v>
      </c>
      <c r="C9113" s="24">
        <v>42453</v>
      </c>
      <c r="D9113" s="24">
        <v>43183</v>
      </c>
      <c r="E9113">
        <v>6250</v>
      </c>
      <c r="F9113" s="31">
        <v>18305.752373095758</v>
      </c>
      <c r="G9113" s="24">
        <v>42962</v>
      </c>
      <c r="H9113" s="33">
        <v>3</v>
      </c>
      <c r="I9113">
        <v>0.80482337140270255</v>
      </c>
      <c r="J9113" s="40">
        <v>43418.316149996368</v>
      </c>
    </row>
    <row r="9114" spans="1:10" x14ac:dyDescent="0.3">
      <c r="A9114" s="29">
        <v>9110</v>
      </c>
      <c r="B9114">
        <v>7954</v>
      </c>
      <c r="C9114" s="24">
        <v>42604</v>
      </c>
      <c r="D9114" s="24">
        <v>43699</v>
      </c>
      <c r="E9114">
        <v>4375</v>
      </c>
      <c r="F9114" s="31">
        <v>6634.1167490532807</v>
      </c>
      <c r="G9114" s="24">
        <v>43510</v>
      </c>
      <c r="H9114" s="33">
        <v>2</v>
      </c>
      <c r="I9114">
        <v>0.89574241276323197</v>
      </c>
      <c r="J9114" s="40">
        <v>43540.942187390487</v>
      </c>
    </row>
    <row r="9115" spans="1:10" x14ac:dyDescent="0.3">
      <c r="A9115" s="29">
        <v>9111</v>
      </c>
      <c r="B9115">
        <v>7955</v>
      </c>
      <c r="C9115" s="24">
        <v>42572</v>
      </c>
      <c r="D9115" s="24">
        <v>42937</v>
      </c>
      <c r="E9115">
        <v>4375</v>
      </c>
      <c r="F9115" s="31">
        <v>1062.391849932995</v>
      </c>
      <c r="G9115" s="24">
        <v>42688</v>
      </c>
      <c r="H9115" s="33">
        <v>1</v>
      </c>
      <c r="I9115">
        <v>0.98884995907581841</v>
      </c>
      <c r="J9115" s="40">
        <v>42767.034096143507</v>
      </c>
    </row>
    <row r="9116" spans="1:10" x14ac:dyDescent="0.3">
      <c r="A9116" s="29">
        <v>9112</v>
      </c>
      <c r="B9116">
        <v>7956</v>
      </c>
      <c r="C9116" s="24">
        <v>42732</v>
      </c>
      <c r="D9116" s="24">
        <v>43827</v>
      </c>
      <c r="E9116">
        <v>3750</v>
      </c>
      <c r="F9116" s="31">
        <v>1503.0402856756687</v>
      </c>
      <c r="G9116" s="24">
        <v>42757</v>
      </c>
      <c r="H9116" s="33">
        <v>1</v>
      </c>
      <c r="I9116">
        <v>0.98884995907581841</v>
      </c>
      <c r="J9116" s="40">
        <v>42793.665535486944</v>
      </c>
    </row>
    <row r="9117" spans="1:10" x14ac:dyDescent="0.3">
      <c r="A9117" s="29">
        <v>9113</v>
      </c>
      <c r="B9117">
        <v>7957</v>
      </c>
      <c r="C9117" s="24">
        <v>42573</v>
      </c>
      <c r="D9117" s="24">
        <v>42938</v>
      </c>
      <c r="E9117">
        <v>5625</v>
      </c>
      <c r="F9117" s="31">
        <v>2698.8615500231303</v>
      </c>
      <c r="G9117" s="24">
        <v>42854</v>
      </c>
      <c r="H9117" s="33">
        <v>1</v>
      </c>
      <c r="I9117">
        <v>0.98884995907581841</v>
      </c>
      <c r="J9117" s="40">
        <v>43041.577252829316</v>
      </c>
    </row>
    <row r="9118" spans="1:10" x14ac:dyDescent="0.3">
      <c r="A9118" s="29">
        <v>9114</v>
      </c>
      <c r="B9118">
        <v>7958</v>
      </c>
      <c r="C9118" s="24">
        <v>42430</v>
      </c>
      <c r="D9118" s="24">
        <v>42795</v>
      </c>
      <c r="E9118">
        <v>5000</v>
      </c>
      <c r="F9118" s="31">
        <v>8234.9902654800753</v>
      </c>
      <c r="G9118" s="24">
        <v>42695</v>
      </c>
      <c r="H9118" s="33">
        <v>2</v>
      </c>
      <c r="I9118">
        <v>0.89574241276323197</v>
      </c>
      <c r="J9118" s="40">
        <v>42774.178627485759</v>
      </c>
    </row>
    <row r="9119" spans="1:10" x14ac:dyDescent="0.3">
      <c r="A9119" s="29">
        <v>9115</v>
      </c>
      <c r="B9119">
        <v>7958</v>
      </c>
      <c r="C9119" s="24">
        <v>42430</v>
      </c>
      <c r="D9119" s="24">
        <v>42795</v>
      </c>
      <c r="E9119">
        <v>5000</v>
      </c>
      <c r="F9119" s="31">
        <v>3278.594262203238</v>
      </c>
      <c r="G9119" s="24">
        <v>42628</v>
      </c>
      <c r="H9119" s="33">
        <v>1</v>
      </c>
      <c r="I9119">
        <v>0.98884995907581841</v>
      </c>
      <c r="J9119" s="40">
        <v>44214.997422119595</v>
      </c>
    </row>
    <row r="9120" spans="1:10" x14ac:dyDescent="0.3">
      <c r="A9120" s="29">
        <v>9116</v>
      </c>
      <c r="B9120">
        <v>7959</v>
      </c>
      <c r="C9120" s="24">
        <v>42491</v>
      </c>
      <c r="D9120" s="24">
        <v>43586</v>
      </c>
      <c r="E9120">
        <v>5000</v>
      </c>
      <c r="F9120" s="31">
        <v>903.36492566809557</v>
      </c>
      <c r="G9120" s="24">
        <v>42722</v>
      </c>
      <c r="H9120" s="33">
        <v>1</v>
      </c>
      <c r="I9120">
        <v>0.98884995907581841</v>
      </c>
      <c r="J9120" s="40">
        <v>43460.262480043784</v>
      </c>
    </row>
    <row r="9121" spans="1:10" x14ac:dyDescent="0.3">
      <c r="A9121" s="29">
        <v>9117</v>
      </c>
      <c r="B9121">
        <v>7959</v>
      </c>
      <c r="C9121" s="24">
        <v>42491</v>
      </c>
      <c r="D9121" s="24">
        <v>43586</v>
      </c>
      <c r="E9121">
        <v>5000</v>
      </c>
      <c r="F9121" s="31">
        <v>19859.302054094183</v>
      </c>
      <c r="G9121" s="24">
        <v>43445</v>
      </c>
      <c r="H9121" s="33">
        <v>3</v>
      </c>
      <c r="I9121">
        <v>0.80482337140270255</v>
      </c>
      <c r="J9121" s="40">
        <v>44086.997028578284</v>
      </c>
    </row>
    <row r="9122" spans="1:10" x14ac:dyDescent="0.3">
      <c r="A9122" s="29">
        <v>9118</v>
      </c>
      <c r="B9122">
        <v>7959</v>
      </c>
      <c r="C9122" s="24">
        <v>42491</v>
      </c>
      <c r="D9122" s="24">
        <v>43586</v>
      </c>
      <c r="E9122">
        <v>5000</v>
      </c>
      <c r="F9122" s="31">
        <v>7570.3656336893036</v>
      </c>
      <c r="G9122" s="24">
        <v>43533</v>
      </c>
      <c r="H9122" s="33">
        <v>2</v>
      </c>
      <c r="I9122">
        <v>0.89574241276323197</v>
      </c>
      <c r="J9122" s="40">
        <v>43638.481699721335</v>
      </c>
    </row>
    <row r="9123" spans="1:10" x14ac:dyDescent="0.3">
      <c r="A9123" s="29">
        <v>9119</v>
      </c>
      <c r="B9123">
        <v>7959</v>
      </c>
      <c r="C9123" s="24">
        <v>42491</v>
      </c>
      <c r="D9123" s="24">
        <v>43586</v>
      </c>
      <c r="E9123">
        <v>5000</v>
      </c>
      <c r="F9123" s="31">
        <v>1746.5240878783006</v>
      </c>
      <c r="G9123" s="24">
        <v>43556</v>
      </c>
      <c r="H9123" s="33">
        <v>1</v>
      </c>
      <c r="I9123">
        <v>0.98884995907581841</v>
      </c>
      <c r="J9123" s="40">
        <v>43651.653954481146</v>
      </c>
    </row>
    <row r="9124" spans="1:10" x14ac:dyDescent="0.3">
      <c r="A9124" s="29">
        <v>9120</v>
      </c>
      <c r="B9124">
        <v>7960</v>
      </c>
      <c r="C9124" s="24">
        <v>42592</v>
      </c>
      <c r="D9124" s="24">
        <v>42957</v>
      </c>
      <c r="E9124">
        <v>3750</v>
      </c>
      <c r="F9124" s="31">
        <v>11352.43457003607</v>
      </c>
      <c r="G9124" s="24">
        <v>42929</v>
      </c>
      <c r="H9124" s="33">
        <v>3</v>
      </c>
      <c r="I9124">
        <v>0.80482337140270255</v>
      </c>
      <c r="J9124" s="40">
        <v>42966.859230577284</v>
      </c>
    </row>
    <row r="9125" spans="1:10" x14ac:dyDescent="0.3">
      <c r="A9125" s="29">
        <v>9121</v>
      </c>
      <c r="B9125">
        <v>7963</v>
      </c>
      <c r="C9125" s="24">
        <v>42717</v>
      </c>
      <c r="D9125" s="24">
        <v>43812</v>
      </c>
      <c r="E9125">
        <v>6250</v>
      </c>
      <c r="F9125" s="31">
        <v>10085.949359635544</v>
      </c>
      <c r="G9125" s="24">
        <v>43606</v>
      </c>
      <c r="H9125" s="33">
        <v>3</v>
      </c>
      <c r="I9125">
        <v>0.80482337140270255</v>
      </c>
      <c r="J9125" s="40">
        <v>43847.06687207814</v>
      </c>
    </row>
    <row r="9126" spans="1:10" x14ac:dyDescent="0.3">
      <c r="A9126" s="29">
        <v>9122</v>
      </c>
      <c r="B9126">
        <v>7964</v>
      </c>
      <c r="C9126" s="24">
        <v>42539</v>
      </c>
      <c r="D9126" s="24">
        <v>43634</v>
      </c>
      <c r="E9126">
        <v>6250</v>
      </c>
      <c r="F9126" s="31">
        <v>780.86503376764676</v>
      </c>
      <c r="G9126" s="24">
        <v>43392</v>
      </c>
      <c r="H9126" s="33">
        <v>1</v>
      </c>
      <c r="I9126">
        <v>0.98884995907581841</v>
      </c>
      <c r="J9126" s="40">
        <v>44559.067175879572</v>
      </c>
    </row>
    <row r="9127" spans="1:10" x14ac:dyDescent="0.3">
      <c r="A9127" s="29">
        <v>9123</v>
      </c>
      <c r="B9127">
        <v>7965</v>
      </c>
      <c r="C9127" s="24">
        <v>42706</v>
      </c>
      <c r="D9127" s="24">
        <v>43801</v>
      </c>
      <c r="E9127">
        <v>3750</v>
      </c>
      <c r="F9127" s="31">
        <v>2715.5054856642009</v>
      </c>
      <c r="G9127" s="24">
        <v>43596</v>
      </c>
      <c r="H9127" s="33">
        <v>1</v>
      </c>
      <c r="I9127">
        <v>0.98884995907581841</v>
      </c>
      <c r="J9127" s="40">
        <v>43614.349178241944</v>
      </c>
    </row>
    <row r="9128" spans="1:10" x14ac:dyDescent="0.3">
      <c r="A9128" s="29">
        <v>9124</v>
      </c>
      <c r="B9128">
        <v>7966</v>
      </c>
      <c r="C9128" s="24">
        <v>42446</v>
      </c>
      <c r="D9128" s="24">
        <v>43541</v>
      </c>
      <c r="E9128">
        <v>5000</v>
      </c>
      <c r="F9128" s="31">
        <v>2887.3479109510163</v>
      </c>
      <c r="G9128" s="24">
        <v>42479</v>
      </c>
      <c r="H9128" s="33">
        <v>1</v>
      </c>
      <c r="I9128">
        <v>0.98884995907581841</v>
      </c>
      <c r="J9128" s="40">
        <v>42784.839931953058</v>
      </c>
    </row>
    <row r="9129" spans="1:10" x14ac:dyDescent="0.3">
      <c r="A9129" s="29">
        <v>9125</v>
      </c>
      <c r="B9129">
        <v>7968</v>
      </c>
      <c r="C9129" s="24">
        <v>42600</v>
      </c>
      <c r="D9129" s="24">
        <v>43695</v>
      </c>
      <c r="E9129">
        <v>6250</v>
      </c>
      <c r="F9129" s="31">
        <v>363.49342639286135</v>
      </c>
      <c r="G9129" s="24">
        <v>42819</v>
      </c>
      <c r="H9129" s="33">
        <v>1</v>
      </c>
      <c r="I9129">
        <v>0.98884995907581841</v>
      </c>
      <c r="J9129" s="40">
        <v>42898.409432225315</v>
      </c>
    </row>
    <row r="9130" spans="1:10" x14ac:dyDescent="0.3">
      <c r="A9130" s="29">
        <v>9126</v>
      </c>
      <c r="B9130">
        <v>7969</v>
      </c>
      <c r="C9130" s="24">
        <v>42687</v>
      </c>
      <c r="D9130" s="24">
        <v>43782</v>
      </c>
      <c r="E9130">
        <v>3750</v>
      </c>
      <c r="F9130" s="31">
        <v>2635.9339476488822</v>
      </c>
      <c r="G9130" s="24">
        <v>43460</v>
      </c>
      <c r="H9130" s="33">
        <v>1</v>
      </c>
      <c r="I9130">
        <v>0.98884995907581841</v>
      </c>
      <c r="J9130" s="40">
        <v>43679.182639157261</v>
      </c>
    </row>
    <row r="9131" spans="1:10" x14ac:dyDescent="0.3">
      <c r="A9131" s="29">
        <v>9127</v>
      </c>
      <c r="B9131">
        <v>7970</v>
      </c>
      <c r="C9131" s="24">
        <v>42488</v>
      </c>
      <c r="D9131" s="24">
        <v>43218</v>
      </c>
      <c r="E9131">
        <v>5000</v>
      </c>
      <c r="F9131" s="31">
        <v>9807.1650906035848</v>
      </c>
      <c r="G9131" s="24">
        <v>42558</v>
      </c>
      <c r="H9131" s="33">
        <v>2</v>
      </c>
      <c r="I9131">
        <v>0.89574241276323197</v>
      </c>
      <c r="J9131" s="40">
        <v>42994.133703054416</v>
      </c>
    </row>
    <row r="9132" spans="1:10" x14ac:dyDescent="0.3">
      <c r="A9132" s="29">
        <v>9128</v>
      </c>
      <c r="B9132">
        <v>7971</v>
      </c>
      <c r="C9132" s="24">
        <v>42655</v>
      </c>
      <c r="D9132" s="24">
        <v>43750</v>
      </c>
      <c r="E9132">
        <v>3750</v>
      </c>
      <c r="F9132" s="31">
        <v>7503.1203461056675</v>
      </c>
      <c r="G9132" s="24">
        <v>43317</v>
      </c>
      <c r="H9132" s="33">
        <v>2</v>
      </c>
      <c r="I9132">
        <v>0.89574241276323197</v>
      </c>
      <c r="J9132" s="40">
        <v>43551.24431821068</v>
      </c>
    </row>
    <row r="9133" spans="1:10" x14ac:dyDescent="0.3">
      <c r="A9133" s="29">
        <v>9129</v>
      </c>
      <c r="B9133">
        <v>7972</v>
      </c>
      <c r="C9133" s="24">
        <v>42483</v>
      </c>
      <c r="D9133" s="24">
        <v>43578</v>
      </c>
      <c r="E9133">
        <v>4375</v>
      </c>
      <c r="F9133" s="31">
        <v>1429.9049327930165</v>
      </c>
      <c r="G9133" s="24">
        <v>42979</v>
      </c>
      <c r="H9133" s="33">
        <v>1</v>
      </c>
      <c r="I9133">
        <v>0.98884995907581841</v>
      </c>
      <c r="J9133" s="40">
        <v>43140.584026195022</v>
      </c>
    </row>
    <row r="9134" spans="1:10" x14ac:dyDescent="0.3">
      <c r="A9134" s="29">
        <v>9130</v>
      </c>
      <c r="B9134">
        <v>7973</v>
      </c>
      <c r="C9134" s="24">
        <v>42593</v>
      </c>
      <c r="D9134" s="24">
        <v>43688</v>
      </c>
      <c r="E9134">
        <v>6250</v>
      </c>
      <c r="F9134" s="31">
        <v>4316.1217506199919</v>
      </c>
      <c r="G9134" s="24">
        <v>43294</v>
      </c>
      <c r="H9134" s="33">
        <v>1</v>
      </c>
      <c r="I9134">
        <v>0.98884995907581841</v>
      </c>
      <c r="J9134" s="40">
        <v>43313.474592902588</v>
      </c>
    </row>
    <row r="9135" spans="1:10" x14ac:dyDescent="0.3">
      <c r="A9135" s="29">
        <v>9131</v>
      </c>
      <c r="B9135">
        <v>7974</v>
      </c>
      <c r="C9135" s="24">
        <v>42631</v>
      </c>
      <c r="D9135" s="24">
        <v>42996</v>
      </c>
      <c r="E9135">
        <v>6250</v>
      </c>
      <c r="F9135" s="31">
        <v>5167.5612820204133</v>
      </c>
      <c r="G9135" s="24">
        <v>42848</v>
      </c>
      <c r="H9135" s="33">
        <v>2</v>
      </c>
      <c r="I9135">
        <v>0.89574241276323197</v>
      </c>
      <c r="J9135" s="40">
        <v>43592.299529778378</v>
      </c>
    </row>
    <row r="9136" spans="1:10" x14ac:dyDescent="0.3">
      <c r="A9136" s="29">
        <v>9132</v>
      </c>
      <c r="B9136">
        <v>7975</v>
      </c>
      <c r="C9136" s="24">
        <v>42372</v>
      </c>
      <c r="D9136" s="24">
        <v>42738</v>
      </c>
      <c r="E9136">
        <v>5625</v>
      </c>
      <c r="F9136" s="31">
        <v>7985.7279002742871</v>
      </c>
      <c r="G9136" s="24">
        <v>42546</v>
      </c>
      <c r="H9136" s="33">
        <v>2</v>
      </c>
      <c r="I9136">
        <v>0.89574241276323197</v>
      </c>
      <c r="J9136" s="40">
        <v>42571.924639591511</v>
      </c>
    </row>
    <row r="9137" spans="1:10" x14ac:dyDescent="0.3">
      <c r="A9137" s="29">
        <v>9133</v>
      </c>
      <c r="B9137">
        <v>7977</v>
      </c>
      <c r="C9137" s="24">
        <v>42701</v>
      </c>
      <c r="D9137" s="24">
        <v>43796</v>
      </c>
      <c r="E9137">
        <v>5000</v>
      </c>
      <c r="F9137" s="31">
        <v>469.20753035385934</v>
      </c>
      <c r="G9137" s="24">
        <v>43616</v>
      </c>
      <c r="H9137" s="33">
        <v>1</v>
      </c>
      <c r="I9137">
        <v>0.98884995907581841</v>
      </c>
      <c r="J9137" s="40">
        <v>43851.088165898727</v>
      </c>
    </row>
    <row r="9138" spans="1:10" x14ac:dyDescent="0.3">
      <c r="A9138" s="29">
        <v>9134</v>
      </c>
      <c r="B9138">
        <v>7978</v>
      </c>
      <c r="C9138" s="24">
        <v>42418</v>
      </c>
      <c r="D9138" s="24">
        <v>43514</v>
      </c>
      <c r="E9138">
        <v>6250</v>
      </c>
      <c r="F9138" s="31">
        <v>9019.6112082074196</v>
      </c>
      <c r="G9138" s="24">
        <v>43136</v>
      </c>
      <c r="H9138" s="33">
        <v>2</v>
      </c>
      <c r="I9138">
        <v>0.89574241276323197</v>
      </c>
      <c r="J9138" s="40">
        <v>43228.047998350296</v>
      </c>
    </row>
    <row r="9139" spans="1:10" x14ac:dyDescent="0.3">
      <c r="A9139" s="29">
        <v>9135</v>
      </c>
      <c r="B9139">
        <v>7978</v>
      </c>
      <c r="C9139" s="24">
        <v>42418</v>
      </c>
      <c r="D9139" s="24">
        <v>43514</v>
      </c>
      <c r="E9139">
        <v>6250</v>
      </c>
      <c r="F9139" s="31">
        <v>9999.7794647082173</v>
      </c>
      <c r="G9139" s="24">
        <v>43293</v>
      </c>
      <c r="H9139" s="33">
        <v>2</v>
      </c>
      <c r="I9139">
        <v>0.89574241276323197</v>
      </c>
      <c r="J9139" s="40">
        <v>43635.323302288947</v>
      </c>
    </row>
    <row r="9140" spans="1:10" x14ac:dyDescent="0.3">
      <c r="A9140" s="29">
        <v>9136</v>
      </c>
      <c r="B9140">
        <v>7980</v>
      </c>
      <c r="C9140" s="24">
        <v>42408</v>
      </c>
      <c r="D9140" s="24">
        <v>43504</v>
      </c>
      <c r="E9140">
        <v>5000</v>
      </c>
      <c r="F9140" s="31">
        <v>1628.4720664034144</v>
      </c>
      <c r="G9140" s="24">
        <v>43073</v>
      </c>
      <c r="H9140" s="33">
        <v>1</v>
      </c>
      <c r="I9140">
        <v>0.98884995907581841</v>
      </c>
      <c r="J9140" s="40">
        <v>43300.486884600832</v>
      </c>
    </row>
    <row r="9141" spans="1:10" x14ac:dyDescent="0.3">
      <c r="A9141" s="29">
        <v>9137</v>
      </c>
      <c r="B9141">
        <v>7980</v>
      </c>
      <c r="C9141" s="24">
        <v>42408</v>
      </c>
      <c r="D9141" s="24">
        <v>43504</v>
      </c>
      <c r="E9141">
        <v>5000</v>
      </c>
      <c r="F9141" s="31">
        <v>4.7434643332793351</v>
      </c>
      <c r="G9141" s="24">
        <v>43305</v>
      </c>
      <c r="H9141" s="33">
        <v>1</v>
      </c>
      <c r="I9141">
        <v>0.98884995907581841</v>
      </c>
      <c r="J9141" s="40">
        <v>43334.906111284501</v>
      </c>
    </row>
    <row r="9142" spans="1:10" x14ac:dyDescent="0.3">
      <c r="A9142" s="29">
        <v>9138</v>
      </c>
      <c r="B9142">
        <v>7981</v>
      </c>
      <c r="C9142" s="24">
        <v>42625</v>
      </c>
      <c r="D9142" s="24">
        <v>42990</v>
      </c>
      <c r="E9142">
        <v>4375</v>
      </c>
      <c r="F9142" s="31">
        <v>1750.9036700235763</v>
      </c>
      <c r="G9142" s="24">
        <v>42739</v>
      </c>
      <c r="H9142" s="33">
        <v>1</v>
      </c>
      <c r="I9142">
        <v>0.98884995907581841</v>
      </c>
      <c r="J9142" s="40">
        <v>43253.068057545162</v>
      </c>
    </row>
    <row r="9143" spans="1:10" x14ac:dyDescent="0.3">
      <c r="A9143" s="29">
        <v>9139</v>
      </c>
      <c r="B9143">
        <v>7983</v>
      </c>
      <c r="C9143" s="24">
        <v>42431</v>
      </c>
      <c r="D9143" s="24">
        <v>43161</v>
      </c>
      <c r="E9143">
        <v>5625</v>
      </c>
      <c r="F9143" s="31">
        <v>1594.7775559090903</v>
      </c>
      <c r="G9143" s="24">
        <v>42934</v>
      </c>
      <c r="H9143" s="33">
        <v>1</v>
      </c>
      <c r="I9143">
        <v>0.98884995907581841</v>
      </c>
      <c r="J9143" s="40">
        <v>43504.928749562227</v>
      </c>
    </row>
    <row r="9144" spans="1:10" x14ac:dyDescent="0.3">
      <c r="A9144" s="29">
        <v>9140</v>
      </c>
      <c r="B9144">
        <v>7983</v>
      </c>
      <c r="C9144" s="24">
        <v>42431</v>
      </c>
      <c r="D9144" s="24">
        <v>43161</v>
      </c>
      <c r="E9144">
        <v>5625</v>
      </c>
      <c r="F9144" s="31">
        <v>25256.470015023551</v>
      </c>
      <c r="G9144" s="24">
        <v>43080</v>
      </c>
      <c r="H9144" s="33">
        <v>4</v>
      </c>
      <c r="I9144">
        <v>0.7196296248241657</v>
      </c>
      <c r="J9144" s="40">
        <v>43171.751464407163</v>
      </c>
    </row>
    <row r="9145" spans="1:10" x14ac:dyDescent="0.3">
      <c r="A9145" s="29">
        <v>9141</v>
      </c>
      <c r="B9145">
        <v>7984</v>
      </c>
      <c r="C9145" s="24">
        <v>42667</v>
      </c>
      <c r="D9145" s="24">
        <v>43032</v>
      </c>
      <c r="E9145">
        <v>5625</v>
      </c>
      <c r="F9145" s="31">
        <v>1740.6870959424248</v>
      </c>
      <c r="G9145" s="24">
        <v>42897</v>
      </c>
      <c r="H9145" s="33">
        <v>1</v>
      </c>
      <c r="I9145">
        <v>0.98884995907581841</v>
      </c>
      <c r="J9145" s="40">
        <v>43020.134268012589</v>
      </c>
    </row>
    <row r="9146" spans="1:10" x14ac:dyDescent="0.3">
      <c r="A9146" s="29">
        <v>9142</v>
      </c>
      <c r="B9146">
        <v>7985</v>
      </c>
      <c r="C9146" s="24">
        <v>42624</v>
      </c>
      <c r="D9146" s="24">
        <v>43719</v>
      </c>
      <c r="E9146">
        <v>4375</v>
      </c>
      <c r="F9146" s="31">
        <v>145.09863925413865</v>
      </c>
      <c r="G9146" s="24">
        <v>42816</v>
      </c>
      <c r="H9146" s="33">
        <v>1</v>
      </c>
      <c r="I9146">
        <v>0.98884995907581841</v>
      </c>
      <c r="J9146" s="40">
        <v>43122.262463567895</v>
      </c>
    </row>
    <row r="9147" spans="1:10" x14ac:dyDescent="0.3">
      <c r="A9147" s="29">
        <v>9143</v>
      </c>
      <c r="B9147">
        <v>7985</v>
      </c>
      <c r="C9147" s="24">
        <v>42624</v>
      </c>
      <c r="D9147" s="24">
        <v>43719</v>
      </c>
      <c r="E9147">
        <v>4375</v>
      </c>
      <c r="F9147" s="31">
        <v>7449.1716374603184</v>
      </c>
      <c r="G9147" s="24">
        <v>42995</v>
      </c>
      <c r="H9147" s="33">
        <v>2</v>
      </c>
      <c r="I9147">
        <v>0.89574241276323197</v>
      </c>
      <c r="J9147" s="40">
        <v>43636.121226301795</v>
      </c>
    </row>
    <row r="9148" spans="1:10" x14ac:dyDescent="0.3">
      <c r="A9148" s="29">
        <v>9144</v>
      </c>
      <c r="B9148">
        <v>7986</v>
      </c>
      <c r="C9148" s="24">
        <v>42678</v>
      </c>
      <c r="D9148" s="24">
        <v>43773</v>
      </c>
      <c r="E9148">
        <v>6250</v>
      </c>
      <c r="F9148" s="31">
        <v>20520.098674501987</v>
      </c>
      <c r="G9148" s="24">
        <v>43757</v>
      </c>
      <c r="H9148" s="33">
        <v>4</v>
      </c>
      <c r="I9148">
        <v>0.7196296248241657</v>
      </c>
      <c r="J9148" s="40">
        <v>43764.090792603391</v>
      </c>
    </row>
    <row r="9149" spans="1:10" x14ac:dyDescent="0.3">
      <c r="A9149" s="29">
        <v>9145</v>
      </c>
      <c r="B9149">
        <v>7986</v>
      </c>
      <c r="C9149" s="24">
        <v>42678</v>
      </c>
      <c r="D9149" s="24">
        <v>43773</v>
      </c>
      <c r="E9149">
        <v>6250</v>
      </c>
      <c r="F9149" s="31">
        <v>5797.9991758800461</v>
      </c>
      <c r="G9149" s="24">
        <v>43428</v>
      </c>
      <c r="H9149" s="33">
        <v>2</v>
      </c>
      <c r="I9149">
        <v>0.89574241276323197</v>
      </c>
      <c r="J9149" s="40">
        <v>43548.782824522896</v>
      </c>
    </row>
    <row r="9150" spans="1:10" x14ac:dyDescent="0.3">
      <c r="A9150" s="29">
        <v>9146</v>
      </c>
      <c r="B9150">
        <v>7986</v>
      </c>
      <c r="C9150" s="24">
        <v>42678</v>
      </c>
      <c r="D9150" s="24">
        <v>43773</v>
      </c>
      <c r="E9150">
        <v>6250</v>
      </c>
      <c r="F9150" s="31">
        <v>11062.093014813285</v>
      </c>
      <c r="G9150" s="24">
        <v>43681</v>
      </c>
      <c r="H9150" s="33">
        <v>3</v>
      </c>
      <c r="I9150">
        <v>0.80482337140270255</v>
      </c>
      <c r="J9150" s="40">
        <v>43757.372310096514</v>
      </c>
    </row>
    <row r="9151" spans="1:10" x14ac:dyDescent="0.3">
      <c r="A9151" s="29">
        <v>9147</v>
      </c>
      <c r="B9151">
        <v>7987</v>
      </c>
      <c r="C9151" s="24">
        <v>42694</v>
      </c>
      <c r="D9151" s="24">
        <v>43789</v>
      </c>
      <c r="E9151">
        <v>4375</v>
      </c>
      <c r="F9151" s="31">
        <v>2768.3690908697122</v>
      </c>
      <c r="G9151" s="24">
        <v>43560</v>
      </c>
      <c r="H9151" s="33">
        <v>1</v>
      </c>
      <c r="I9151">
        <v>0.98884995907581841</v>
      </c>
      <c r="J9151" s="40">
        <v>44460.645717961343</v>
      </c>
    </row>
    <row r="9152" spans="1:10" x14ac:dyDescent="0.3">
      <c r="A9152" s="29">
        <v>9148</v>
      </c>
      <c r="B9152">
        <v>7987</v>
      </c>
      <c r="C9152" s="24">
        <v>42694</v>
      </c>
      <c r="D9152" s="24">
        <v>43789</v>
      </c>
      <c r="E9152">
        <v>4375</v>
      </c>
      <c r="F9152" s="31">
        <v>6360.6706928840877</v>
      </c>
      <c r="G9152" s="24">
        <v>43770</v>
      </c>
      <c r="H9152" s="33">
        <v>2</v>
      </c>
      <c r="I9152">
        <v>0.89574241276323197</v>
      </c>
      <c r="J9152" s="40">
        <v>44022.82326320275</v>
      </c>
    </row>
    <row r="9153" spans="1:10" x14ac:dyDescent="0.3">
      <c r="A9153" s="29">
        <v>9149</v>
      </c>
      <c r="B9153">
        <v>7987</v>
      </c>
      <c r="C9153" s="24">
        <v>42694</v>
      </c>
      <c r="D9153" s="24">
        <v>43789</v>
      </c>
      <c r="E9153">
        <v>4375</v>
      </c>
      <c r="F9153" s="31">
        <v>3326.5945957165382</v>
      </c>
      <c r="G9153" s="24">
        <v>43751</v>
      </c>
      <c r="H9153" s="33">
        <v>1</v>
      </c>
      <c r="I9153">
        <v>0.98884995907581841</v>
      </c>
      <c r="J9153" s="40">
        <v>43970.380207212373</v>
      </c>
    </row>
    <row r="9154" spans="1:10" x14ac:dyDescent="0.3">
      <c r="A9154" s="29">
        <v>9150</v>
      </c>
      <c r="B9154">
        <v>7990</v>
      </c>
      <c r="C9154" s="24">
        <v>42589</v>
      </c>
      <c r="D9154" s="24">
        <v>43684</v>
      </c>
      <c r="E9154">
        <v>3750</v>
      </c>
      <c r="F9154" s="31">
        <v>5170.9595963066522</v>
      </c>
      <c r="G9154" s="24">
        <v>43197</v>
      </c>
      <c r="H9154" s="33">
        <v>2</v>
      </c>
      <c r="I9154">
        <v>0.89574241276323197</v>
      </c>
      <c r="J9154" s="40">
        <v>43371.712294941106</v>
      </c>
    </row>
    <row r="9155" spans="1:10" x14ac:dyDescent="0.3">
      <c r="A9155" s="29">
        <v>9151</v>
      </c>
      <c r="B9155">
        <v>7990</v>
      </c>
      <c r="C9155" s="24">
        <v>42589</v>
      </c>
      <c r="D9155" s="24">
        <v>43684</v>
      </c>
      <c r="E9155">
        <v>3750</v>
      </c>
      <c r="F9155" s="31">
        <v>1659.3516048843214</v>
      </c>
      <c r="G9155" s="24">
        <v>43265</v>
      </c>
      <c r="H9155" s="33">
        <v>1</v>
      </c>
      <c r="I9155">
        <v>0.98884995907581841</v>
      </c>
      <c r="J9155" s="40">
        <v>43523.99446031871</v>
      </c>
    </row>
    <row r="9156" spans="1:10" x14ac:dyDescent="0.3">
      <c r="A9156" s="29">
        <v>9152</v>
      </c>
      <c r="B9156">
        <v>7990</v>
      </c>
      <c r="C9156" s="24">
        <v>42589</v>
      </c>
      <c r="D9156" s="24">
        <v>43684</v>
      </c>
      <c r="E9156">
        <v>3750</v>
      </c>
      <c r="F9156" s="31">
        <v>8836.2862457673</v>
      </c>
      <c r="G9156" s="24">
        <v>43398</v>
      </c>
      <c r="H9156" s="33">
        <v>2</v>
      </c>
      <c r="I9156">
        <v>0.89574241276323197</v>
      </c>
      <c r="J9156" s="40">
        <v>43447.806305839389</v>
      </c>
    </row>
    <row r="9157" spans="1:10" x14ac:dyDescent="0.3">
      <c r="A9157" s="29">
        <v>9153</v>
      </c>
      <c r="B9157">
        <v>7991</v>
      </c>
      <c r="C9157" s="24">
        <v>42473</v>
      </c>
      <c r="D9157" s="24">
        <v>42838</v>
      </c>
      <c r="E9157">
        <v>6250</v>
      </c>
      <c r="F9157" s="31">
        <v>10781.402663830393</v>
      </c>
      <c r="G9157" s="24">
        <v>42706</v>
      </c>
      <c r="H9157" s="33">
        <v>3</v>
      </c>
      <c r="I9157">
        <v>0.80482337140270255</v>
      </c>
      <c r="J9157" s="40">
        <v>42723.409260047236</v>
      </c>
    </row>
    <row r="9158" spans="1:10" x14ac:dyDescent="0.3">
      <c r="A9158" s="29">
        <v>9154</v>
      </c>
      <c r="B9158">
        <v>7992</v>
      </c>
      <c r="C9158" s="24">
        <v>42687</v>
      </c>
      <c r="D9158" s="24">
        <v>43782</v>
      </c>
      <c r="E9158">
        <v>4375</v>
      </c>
      <c r="F9158" s="31">
        <v>1200.8190774511606</v>
      </c>
      <c r="G9158" s="24">
        <v>43256</v>
      </c>
      <c r="H9158" s="33">
        <v>1</v>
      </c>
      <c r="I9158">
        <v>0.98884995907581841</v>
      </c>
      <c r="J9158" s="40">
        <v>43320.346427386721</v>
      </c>
    </row>
    <row r="9159" spans="1:10" x14ac:dyDescent="0.3">
      <c r="A9159" s="29">
        <v>9155</v>
      </c>
      <c r="B9159">
        <v>7993</v>
      </c>
      <c r="C9159" s="24">
        <v>42658</v>
      </c>
      <c r="D9159" s="24">
        <v>43753</v>
      </c>
      <c r="E9159">
        <v>3750</v>
      </c>
      <c r="F9159" s="31">
        <v>3285.3720161218721</v>
      </c>
      <c r="G9159" s="24">
        <v>43552</v>
      </c>
      <c r="H9159" s="33">
        <v>1</v>
      </c>
      <c r="I9159">
        <v>0.98884995907581841</v>
      </c>
      <c r="J9159" s="40">
        <v>43814.056118580374</v>
      </c>
    </row>
    <row r="9160" spans="1:10" x14ac:dyDescent="0.3">
      <c r="A9160" s="29">
        <v>9156</v>
      </c>
      <c r="B9160">
        <v>7995</v>
      </c>
      <c r="C9160" s="24">
        <v>42616</v>
      </c>
      <c r="D9160" s="24">
        <v>43711</v>
      </c>
      <c r="E9160">
        <v>3750</v>
      </c>
      <c r="F9160" s="31">
        <v>941.40865249429726</v>
      </c>
      <c r="G9160" s="24">
        <v>43466</v>
      </c>
      <c r="H9160" s="33">
        <v>1</v>
      </c>
      <c r="I9160">
        <v>0.98884995907581841</v>
      </c>
      <c r="J9160" s="40">
        <v>44075.267967290732</v>
      </c>
    </row>
    <row r="9161" spans="1:10" x14ac:dyDescent="0.3">
      <c r="A9161" s="29">
        <v>9157</v>
      </c>
      <c r="B9161">
        <v>7995</v>
      </c>
      <c r="C9161" s="24">
        <v>42616</v>
      </c>
      <c r="D9161" s="24">
        <v>43711</v>
      </c>
      <c r="E9161">
        <v>3750</v>
      </c>
      <c r="F9161" s="31">
        <v>2635.8387716748753</v>
      </c>
      <c r="G9161" s="24">
        <v>42798</v>
      </c>
      <c r="H9161" s="33">
        <v>1</v>
      </c>
      <c r="I9161">
        <v>0.98884995907581841</v>
      </c>
      <c r="J9161" s="40">
        <v>43089.037723790098</v>
      </c>
    </row>
    <row r="9162" spans="1:10" x14ac:dyDescent="0.3">
      <c r="A9162" s="29">
        <v>9158</v>
      </c>
      <c r="B9162">
        <v>7997</v>
      </c>
      <c r="C9162" s="24">
        <v>42498</v>
      </c>
      <c r="D9162" s="24">
        <v>43228</v>
      </c>
      <c r="E9162">
        <v>5000</v>
      </c>
      <c r="F9162" s="31">
        <v>8127.8668940987955</v>
      </c>
      <c r="G9162" s="24">
        <v>42506</v>
      </c>
      <c r="H9162" s="33">
        <v>2</v>
      </c>
      <c r="I9162">
        <v>0.89574241276323197</v>
      </c>
      <c r="J9162" s="40">
        <v>43589.495445930537</v>
      </c>
    </row>
    <row r="9163" spans="1:10" x14ac:dyDescent="0.3">
      <c r="A9163" s="29">
        <v>9159</v>
      </c>
      <c r="B9163">
        <v>7998</v>
      </c>
      <c r="C9163" s="24">
        <v>42475</v>
      </c>
      <c r="D9163" s="24">
        <v>42840</v>
      </c>
      <c r="E9163">
        <v>3750</v>
      </c>
      <c r="F9163" s="31">
        <v>1486.7914635274417</v>
      </c>
      <c r="G9163" s="24">
        <v>42522</v>
      </c>
      <c r="H9163" s="33">
        <v>1</v>
      </c>
      <c r="I9163">
        <v>0.98884995907581841</v>
      </c>
      <c r="J9163" s="40">
        <v>43956.320038444203</v>
      </c>
    </row>
    <row r="9164" spans="1:10" x14ac:dyDescent="0.3">
      <c r="A9164" s="29">
        <v>9160</v>
      </c>
      <c r="B9164">
        <v>7999</v>
      </c>
      <c r="C9164" s="24">
        <v>42710</v>
      </c>
      <c r="D9164" s="24">
        <v>43805</v>
      </c>
      <c r="E9164">
        <v>6250</v>
      </c>
      <c r="F9164" s="31">
        <v>1200.7881539820498</v>
      </c>
      <c r="G9164" s="24">
        <v>43720</v>
      </c>
      <c r="H9164" s="33">
        <v>1</v>
      </c>
      <c r="I9164">
        <v>0.98884995907581841</v>
      </c>
      <c r="J9164" s="40">
        <v>44309.45161882582</v>
      </c>
    </row>
    <row r="9165" spans="1:10" x14ac:dyDescent="0.3">
      <c r="A9165" s="29">
        <v>9161</v>
      </c>
      <c r="B9165">
        <v>7999</v>
      </c>
      <c r="C9165" s="24">
        <v>42710</v>
      </c>
      <c r="D9165" s="24">
        <v>43805</v>
      </c>
      <c r="E9165">
        <v>6250</v>
      </c>
      <c r="F9165" s="31">
        <v>5282.1406741824439</v>
      </c>
      <c r="G9165" s="24">
        <v>43350</v>
      </c>
      <c r="H9165" s="33">
        <v>2</v>
      </c>
      <c r="I9165">
        <v>0.89574241276323197</v>
      </c>
      <c r="J9165" s="40">
        <v>43387.392635888384</v>
      </c>
    </row>
    <row r="9166" spans="1:10" x14ac:dyDescent="0.3">
      <c r="A9166" s="29">
        <v>9162</v>
      </c>
      <c r="B9166">
        <v>8001</v>
      </c>
      <c r="C9166" s="24">
        <v>42471</v>
      </c>
      <c r="D9166" s="24">
        <v>43201</v>
      </c>
      <c r="E9166">
        <v>6250</v>
      </c>
      <c r="F9166" s="31">
        <v>728.81794499110083</v>
      </c>
      <c r="G9166" s="24">
        <v>43171</v>
      </c>
      <c r="H9166" s="33">
        <v>1</v>
      </c>
      <c r="I9166">
        <v>0.98884995907581841</v>
      </c>
      <c r="J9166" s="40">
        <v>43494.898417673408</v>
      </c>
    </row>
    <row r="9167" spans="1:10" x14ac:dyDescent="0.3">
      <c r="A9167" s="29">
        <v>9163</v>
      </c>
      <c r="B9167">
        <v>8002</v>
      </c>
      <c r="C9167" s="24">
        <v>42695</v>
      </c>
      <c r="D9167" s="24">
        <v>43790</v>
      </c>
      <c r="E9167">
        <v>5000</v>
      </c>
      <c r="F9167" s="31">
        <v>16012.651064446352</v>
      </c>
      <c r="G9167" s="24">
        <v>43459</v>
      </c>
      <c r="H9167" s="33">
        <v>3</v>
      </c>
      <c r="I9167">
        <v>0.80482337140270255</v>
      </c>
      <c r="J9167" s="40">
        <v>43633.095151389338</v>
      </c>
    </row>
    <row r="9168" spans="1:10" x14ac:dyDescent="0.3">
      <c r="A9168" s="29">
        <v>9164</v>
      </c>
      <c r="B9168">
        <v>8002</v>
      </c>
      <c r="C9168" s="24">
        <v>42695</v>
      </c>
      <c r="D9168" s="24">
        <v>43790</v>
      </c>
      <c r="E9168">
        <v>5000</v>
      </c>
      <c r="F9168" s="31">
        <v>2991.0429903319318</v>
      </c>
      <c r="G9168" s="24">
        <v>43578</v>
      </c>
      <c r="H9168" s="33">
        <v>1</v>
      </c>
      <c r="I9168">
        <v>0.98884995907581841</v>
      </c>
      <c r="J9168" s="40">
        <v>43684.372550349697</v>
      </c>
    </row>
    <row r="9169" spans="1:10" x14ac:dyDescent="0.3">
      <c r="A9169" s="29">
        <v>9165</v>
      </c>
      <c r="B9169">
        <v>8002</v>
      </c>
      <c r="C9169" s="24">
        <v>42695</v>
      </c>
      <c r="D9169" s="24">
        <v>43790</v>
      </c>
      <c r="E9169">
        <v>5000</v>
      </c>
      <c r="F9169" s="31">
        <v>2257.1712979811791</v>
      </c>
      <c r="G9169" s="24">
        <v>43646</v>
      </c>
      <c r="H9169" s="33">
        <v>1</v>
      </c>
      <c r="I9169">
        <v>0.98884995907581841</v>
      </c>
      <c r="J9169" s="40">
        <v>43803.817553801135</v>
      </c>
    </row>
    <row r="9170" spans="1:10" x14ac:dyDescent="0.3">
      <c r="A9170" s="29">
        <v>9166</v>
      </c>
      <c r="B9170">
        <v>8003</v>
      </c>
      <c r="C9170" s="24">
        <v>42633</v>
      </c>
      <c r="D9170" s="24">
        <v>43728</v>
      </c>
      <c r="E9170">
        <v>4375</v>
      </c>
      <c r="F9170" s="31">
        <v>12253.114286751717</v>
      </c>
      <c r="G9170" s="24">
        <v>43708</v>
      </c>
      <c r="H9170" s="33">
        <v>3</v>
      </c>
      <c r="I9170">
        <v>0.80482337140270255</v>
      </c>
      <c r="J9170" s="40">
        <v>43711.795073508569</v>
      </c>
    </row>
    <row r="9171" spans="1:10" x14ac:dyDescent="0.3">
      <c r="A9171" s="29">
        <v>9167</v>
      </c>
      <c r="B9171">
        <v>8003</v>
      </c>
      <c r="C9171" s="24">
        <v>42633</v>
      </c>
      <c r="D9171" s="24">
        <v>43728</v>
      </c>
      <c r="E9171">
        <v>4375</v>
      </c>
      <c r="F9171" s="31">
        <v>5401.2365138501827</v>
      </c>
      <c r="G9171" s="24">
        <v>43086</v>
      </c>
      <c r="H9171" s="33">
        <v>2</v>
      </c>
      <c r="I9171">
        <v>0.89574241276323197</v>
      </c>
      <c r="J9171" s="40">
        <v>43319.272612794346</v>
      </c>
    </row>
    <row r="9172" spans="1:10" x14ac:dyDescent="0.3">
      <c r="A9172" s="29">
        <v>9168</v>
      </c>
      <c r="B9172">
        <v>8004</v>
      </c>
      <c r="C9172" s="24">
        <v>42401</v>
      </c>
      <c r="D9172" s="24">
        <v>42767</v>
      </c>
      <c r="E9172">
        <v>3750</v>
      </c>
      <c r="F9172" s="31">
        <v>1311.9596776488886</v>
      </c>
      <c r="G9172" s="24">
        <v>42487</v>
      </c>
      <c r="H9172" s="33">
        <v>1</v>
      </c>
      <c r="I9172">
        <v>0.98884995907581841</v>
      </c>
      <c r="J9172" s="40">
        <v>42706.897163185364</v>
      </c>
    </row>
    <row r="9173" spans="1:10" x14ac:dyDescent="0.3">
      <c r="A9173" s="29">
        <v>9169</v>
      </c>
      <c r="B9173">
        <v>8006</v>
      </c>
      <c r="C9173" s="24">
        <v>42422</v>
      </c>
      <c r="D9173" s="24">
        <v>43518</v>
      </c>
      <c r="E9173">
        <v>6250</v>
      </c>
      <c r="F9173" s="31">
        <v>4375.3444643105859</v>
      </c>
      <c r="G9173" s="24">
        <v>42857</v>
      </c>
      <c r="H9173" s="33">
        <v>1</v>
      </c>
      <c r="I9173">
        <v>0.98884995907581841</v>
      </c>
      <c r="J9173" s="40">
        <v>43083.152249854538</v>
      </c>
    </row>
    <row r="9174" spans="1:10" x14ac:dyDescent="0.3">
      <c r="A9174" s="29">
        <v>9170</v>
      </c>
      <c r="B9174">
        <v>8008</v>
      </c>
      <c r="C9174" s="24">
        <v>42417</v>
      </c>
      <c r="D9174" s="24">
        <v>43148</v>
      </c>
      <c r="E9174">
        <v>3750</v>
      </c>
      <c r="F9174" s="31">
        <v>853.53437960762153</v>
      </c>
      <c r="G9174" s="24">
        <v>42842</v>
      </c>
      <c r="H9174" s="33">
        <v>1</v>
      </c>
      <c r="I9174">
        <v>0.98884995907581841</v>
      </c>
      <c r="J9174" s="40">
        <v>43803.181166356626</v>
      </c>
    </row>
    <row r="9175" spans="1:10" x14ac:dyDescent="0.3">
      <c r="A9175" s="29">
        <v>9171</v>
      </c>
      <c r="B9175">
        <v>8008</v>
      </c>
      <c r="C9175" s="24">
        <v>42417</v>
      </c>
      <c r="D9175" s="24">
        <v>43148</v>
      </c>
      <c r="E9175">
        <v>3750</v>
      </c>
      <c r="F9175" s="31">
        <v>2233.2111072268845</v>
      </c>
      <c r="G9175" s="24">
        <v>43007</v>
      </c>
      <c r="H9175" s="33">
        <v>1</v>
      </c>
      <c r="I9175">
        <v>0.98884995907581841</v>
      </c>
      <c r="J9175" s="40">
        <v>43189.887585082273</v>
      </c>
    </row>
    <row r="9176" spans="1:10" x14ac:dyDescent="0.3">
      <c r="A9176" s="29">
        <v>9172</v>
      </c>
      <c r="B9176">
        <v>8009</v>
      </c>
      <c r="C9176" s="24">
        <v>42674</v>
      </c>
      <c r="D9176" s="24">
        <v>43404</v>
      </c>
      <c r="E9176">
        <v>6250</v>
      </c>
      <c r="F9176" s="31">
        <v>5317.178184285337</v>
      </c>
      <c r="G9176" s="24">
        <v>42729</v>
      </c>
      <c r="H9176" s="33">
        <v>2</v>
      </c>
      <c r="I9176">
        <v>0.89574241276323197</v>
      </c>
      <c r="J9176" s="40">
        <v>43044.563950179887</v>
      </c>
    </row>
    <row r="9177" spans="1:10" x14ac:dyDescent="0.3">
      <c r="A9177" s="29">
        <v>9173</v>
      </c>
      <c r="B9177">
        <v>8010</v>
      </c>
      <c r="C9177" s="24">
        <v>42704</v>
      </c>
      <c r="D9177" s="24">
        <v>43799</v>
      </c>
      <c r="E9177">
        <v>6250</v>
      </c>
      <c r="F9177" s="31">
        <v>679.0837375022727</v>
      </c>
      <c r="G9177" s="24">
        <v>43390</v>
      </c>
      <c r="H9177" s="33">
        <v>1</v>
      </c>
      <c r="I9177">
        <v>0.98884995907581841</v>
      </c>
      <c r="J9177" s="40">
        <v>44592.178373131559</v>
      </c>
    </row>
    <row r="9178" spans="1:10" x14ac:dyDescent="0.3">
      <c r="A9178" s="29">
        <v>9174</v>
      </c>
      <c r="B9178">
        <v>8013</v>
      </c>
      <c r="C9178" s="24">
        <v>42492</v>
      </c>
      <c r="D9178" s="24">
        <v>43587</v>
      </c>
      <c r="E9178">
        <v>6250</v>
      </c>
      <c r="F9178" s="31">
        <v>10640.156995231802</v>
      </c>
      <c r="G9178" s="24">
        <v>42510</v>
      </c>
      <c r="H9178" s="33">
        <v>3</v>
      </c>
      <c r="I9178">
        <v>0.80482337140270255</v>
      </c>
      <c r="J9178" s="40">
        <v>43180.038742392302</v>
      </c>
    </row>
    <row r="9179" spans="1:10" x14ac:dyDescent="0.3">
      <c r="A9179" s="29">
        <v>9175</v>
      </c>
      <c r="B9179">
        <v>8013</v>
      </c>
      <c r="C9179" s="24">
        <v>42492</v>
      </c>
      <c r="D9179" s="24">
        <v>43587</v>
      </c>
      <c r="E9179">
        <v>6250</v>
      </c>
      <c r="F9179" s="31">
        <v>2145.6158817805658</v>
      </c>
      <c r="G9179" s="24">
        <v>42531</v>
      </c>
      <c r="H9179" s="33">
        <v>1</v>
      </c>
      <c r="I9179">
        <v>0.98884995907581841</v>
      </c>
      <c r="J9179" s="40">
        <v>42696.26196775226</v>
      </c>
    </row>
    <row r="9180" spans="1:10" x14ac:dyDescent="0.3">
      <c r="A9180" s="29">
        <v>9176</v>
      </c>
      <c r="B9180">
        <v>8014</v>
      </c>
      <c r="C9180" s="24">
        <v>42457</v>
      </c>
      <c r="D9180" s="24">
        <v>42822</v>
      </c>
      <c r="E9180">
        <v>4375</v>
      </c>
      <c r="F9180" s="31">
        <v>5007.9536980101375</v>
      </c>
      <c r="G9180" s="24">
        <v>42498</v>
      </c>
      <c r="H9180" s="33">
        <v>2</v>
      </c>
      <c r="I9180">
        <v>0.89574241276323197</v>
      </c>
      <c r="J9180" s="40">
        <v>42688.204903816302</v>
      </c>
    </row>
    <row r="9181" spans="1:10" x14ac:dyDescent="0.3">
      <c r="A9181" s="29">
        <v>9177</v>
      </c>
      <c r="B9181">
        <v>8016</v>
      </c>
      <c r="C9181" s="24">
        <v>42653</v>
      </c>
      <c r="D9181" s="24">
        <v>43748</v>
      </c>
      <c r="E9181">
        <v>5000</v>
      </c>
      <c r="F9181" s="31">
        <v>15045.753497389382</v>
      </c>
      <c r="G9181" s="24">
        <v>42940</v>
      </c>
      <c r="H9181" s="33">
        <v>3</v>
      </c>
      <c r="I9181">
        <v>0.80482337140270255</v>
      </c>
      <c r="J9181" s="40">
        <v>43274.978509103719</v>
      </c>
    </row>
    <row r="9182" spans="1:10" x14ac:dyDescent="0.3">
      <c r="A9182" s="29">
        <v>9178</v>
      </c>
      <c r="B9182">
        <v>8017</v>
      </c>
      <c r="C9182" s="24">
        <v>42413</v>
      </c>
      <c r="D9182" s="24">
        <v>43509</v>
      </c>
      <c r="E9182">
        <v>6250</v>
      </c>
      <c r="F9182" s="31">
        <v>505.45141160059421</v>
      </c>
      <c r="G9182" s="24">
        <v>43110</v>
      </c>
      <c r="H9182" s="33">
        <v>1</v>
      </c>
      <c r="I9182">
        <v>0.98884995907581841</v>
      </c>
      <c r="J9182" s="40">
        <v>43564.784069517395</v>
      </c>
    </row>
    <row r="9183" spans="1:10" x14ac:dyDescent="0.3">
      <c r="A9183" s="29">
        <v>9179</v>
      </c>
      <c r="B9183">
        <v>8019</v>
      </c>
      <c r="C9183" s="24">
        <v>42670</v>
      </c>
      <c r="D9183" s="24">
        <v>43765</v>
      </c>
      <c r="E9183">
        <v>5000</v>
      </c>
      <c r="F9183" s="31">
        <v>1996.3165322368686</v>
      </c>
      <c r="G9183" s="24">
        <v>43032</v>
      </c>
      <c r="H9183" s="33">
        <v>1</v>
      </c>
      <c r="I9183">
        <v>0.98884995907581841</v>
      </c>
      <c r="J9183" s="40">
        <v>43375.818575883764</v>
      </c>
    </row>
    <row r="9184" spans="1:10" x14ac:dyDescent="0.3">
      <c r="A9184" s="29">
        <v>9180</v>
      </c>
      <c r="B9184">
        <v>8020</v>
      </c>
      <c r="C9184" s="24">
        <v>42657</v>
      </c>
      <c r="D9184" s="24">
        <v>43752</v>
      </c>
      <c r="E9184">
        <v>6250</v>
      </c>
      <c r="F9184" s="31">
        <v>18853.635511333079</v>
      </c>
      <c r="G9184" s="24">
        <v>43320</v>
      </c>
      <c r="H9184" s="33">
        <v>3</v>
      </c>
      <c r="I9184">
        <v>0.80482337140270255</v>
      </c>
      <c r="J9184" s="40">
        <v>43396.510623679933</v>
      </c>
    </row>
    <row r="9185" spans="1:10" x14ac:dyDescent="0.3">
      <c r="A9185" s="29">
        <v>9181</v>
      </c>
      <c r="B9185">
        <v>8022</v>
      </c>
      <c r="C9185" s="24">
        <v>42498</v>
      </c>
      <c r="D9185" s="24">
        <v>43593</v>
      </c>
      <c r="E9185">
        <v>4375</v>
      </c>
      <c r="F9185" s="31">
        <v>13.945357349068454</v>
      </c>
      <c r="G9185" s="24">
        <v>43061</v>
      </c>
      <c r="H9185" s="33">
        <v>1</v>
      </c>
      <c r="I9185">
        <v>0.98884995907581841</v>
      </c>
      <c r="J9185" s="40">
        <v>43289.235841435126</v>
      </c>
    </row>
    <row r="9186" spans="1:10" x14ac:dyDescent="0.3">
      <c r="A9186" s="29">
        <v>9182</v>
      </c>
      <c r="B9186">
        <v>8022</v>
      </c>
      <c r="C9186" s="24">
        <v>42498</v>
      </c>
      <c r="D9186" s="24">
        <v>43593</v>
      </c>
      <c r="E9186">
        <v>4375</v>
      </c>
      <c r="F9186" s="31">
        <v>7332.5462158754353</v>
      </c>
      <c r="G9186" s="24">
        <v>42844</v>
      </c>
      <c r="H9186" s="33">
        <v>2</v>
      </c>
      <c r="I9186">
        <v>0.89574241276323197</v>
      </c>
      <c r="J9186" s="40">
        <v>43013.698698227032</v>
      </c>
    </row>
    <row r="9187" spans="1:10" x14ac:dyDescent="0.3">
      <c r="A9187" s="29">
        <v>9183</v>
      </c>
      <c r="B9187">
        <v>8022</v>
      </c>
      <c r="C9187" s="24">
        <v>42498</v>
      </c>
      <c r="D9187" s="24">
        <v>43593</v>
      </c>
      <c r="E9187">
        <v>4375</v>
      </c>
      <c r="F9187" s="31">
        <v>4118.1255233205011</v>
      </c>
      <c r="G9187" s="24">
        <v>43441</v>
      </c>
      <c r="H9187" s="33">
        <v>1</v>
      </c>
      <c r="I9187">
        <v>0.98884995907581841</v>
      </c>
      <c r="J9187" s="40">
        <v>44405.232077496308</v>
      </c>
    </row>
    <row r="9188" spans="1:10" x14ac:dyDescent="0.3">
      <c r="A9188" s="29">
        <v>9184</v>
      </c>
      <c r="B9188">
        <v>8023</v>
      </c>
      <c r="C9188" s="24">
        <v>42604</v>
      </c>
      <c r="D9188" s="24">
        <v>43699</v>
      </c>
      <c r="E9188">
        <v>5000</v>
      </c>
      <c r="F9188" s="31">
        <v>18210.103437996913</v>
      </c>
      <c r="G9188" s="24">
        <v>43001</v>
      </c>
      <c r="H9188" s="33">
        <v>3</v>
      </c>
      <c r="I9188">
        <v>0.80482337140270255</v>
      </c>
      <c r="J9188" s="40">
        <v>43135.033493453579</v>
      </c>
    </row>
    <row r="9189" spans="1:10" x14ac:dyDescent="0.3">
      <c r="A9189" s="29">
        <v>9185</v>
      </c>
      <c r="B9189">
        <v>8024</v>
      </c>
      <c r="C9189" s="24">
        <v>42389</v>
      </c>
      <c r="D9189" s="24">
        <v>42755</v>
      </c>
      <c r="E9189">
        <v>4375</v>
      </c>
      <c r="F9189" s="31">
        <v>524.53024330622884</v>
      </c>
      <c r="G9189" s="24">
        <v>42464</v>
      </c>
      <c r="H9189" s="33">
        <v>1</v>
      </c>
      <c r="I9189">
        <v>0.98884995907581841</v>
      </c>
      <c r="J9189" s="40">
        <v>42615.838287161685</v>
      </c>
    </row>
    <row r="9190" spans="1:10" x14ac:dyDescent="0.3">
      <c r="A9190" s="29">
        <v>9186</v>
      </c>
      <c r="B9190">
        <v>8025</v>
      </c>
      <c r="C9190" s="24">
        <v>42674</v>
      </c>
      <c r="D9190" s="24">
        <v>43769</v>
      </c>
      <c r="E9190">
        <v>6250</v>
      </c>
      <c r="F9190" s="31">
        <v>1888.1928345726881</v>
      </c>
      <c r="G9190" s="24">
        <v>43214</v>
      </c>
      <c r="H9190" s="33">
        <v>1</v>
      </c>
      <c r="I9190">
        <v>0.98884995907581841</v>
      </c>
      <c r="J9190" s="40">
        <v>44284.052882048658</v>
      </c>
    </row>
    <row r="9191" spans="1:10" x14ac:dyDescent="0.3">
      <c r="A9191" s="29">
        <v>9187</v>
      </c>
      <c r="B9191">
        <v>8028</v>
      </c>
      <c r="C9191" s="24">
        <v>42685</v>
      </c>
      <c r="D9191" s="24">
        <v>43780</v>
      </c>
      <c r="E9191">
        <v>4375</v>
      </c>
      <c r="F9191" s="31">
        <v>2523.7292812672686</v>
      </c>
      <c r="G9191" s="24">
        <v>43061</v>
      </c>
      <c r="H9191" s="33">
        <v>1</v>
      </c>
      <c r="I9191">
        <v>0.98884995907581841</v>
      </c>
      <c r="J9191" s="40">
        <v>43527.611825786284</v>
      </c>
    </row>
    <row r="9192" spans="1:10" x14ac:dyDescent="0.3">
      <c r="A9192" s="29">
        <v>9188</v>
      </c>
      <c r="B9192">
        <v>8029</v>
      </c>
      <c r="C9192" s="24">
        <v>42681</v>
      </c>
      <c r="D9192" s="24">
        <v>43776</v>
      </c>
      <c r="E9192">
        <v>4375</v>
      </c>
      <c r="F9192" s="31">
        <v>1309.3682624365438</v>
      </c>
      <c r="G9192" s="24">
        <v>43293</v>
      </c>
      <c r="H9192" s="33">
        <v>1</v>
      </c>
      <c r="I9192">
        <v>0.98884995907581841</v>
      </c>
      <c r="J9192" s="40">
        <v>43865.991818307666</v>
      </c>
    </row>
    <row r="9193" spans="1:10" x14ac:dyDescent="0.3">
      <c r="A9193" s="29">
        <v>9189</v>
      </c>
      <c r="B9193">
        <v>8030</v>
      </c>
      <c r="C9193" s="24">
        <v>42565</v>
      </c>
      <c r="D9193" s="24">
        <v>43660</v>
      </c>
      <c r="E9193">
        <v>4375</v>
      </c>
      <c r="F9193" s="31">
        <v>2457.225620614593</v>
      </c>
      <c r="G9193" s="24">
        <v>42751</v>
      </c>
      <c r="H9193" s="33">
        <v>1</v>
      </c>
      <c r="I9193">
        <v>0.98884995907581841</v>
      </c>
      <c r="J9193" s="40">
        <v>42935.652735572294</v>
      </c>
    </row>
    <row r="9194" spans="1:10" x14ac:dyDescent="0.3">
      <c r="A9194" s="29">
        <v>9190</v>
      </c>
      <c r="B9194">
        <v>8031</v>
      </c>
      <c r="C9194" s="24">
        <v>42494</v>
      </c>
      <c r="D9194" s="24">
        <v>43589</v>
      </c>
      <c r="E9194">
        <v>6250</v>
      </c>
      <c r="F9194" s="31">
        <v>8146.2526725806829</v>
      </c>
      <c r="G9194" s="24">
        <v>43049</v>
      </c>
      <c r="H9194" s="33">
        <v>2</v>
      </c>
      <c r="I9194">
        <v>0.89574241276323197</v>
      </c>
      <c r="J9194" s="40">
        <v>43457.805226261364</v>
      </c>
    </row>
    <row r="9195" spans="1:10" x14ac:dyDescent="0.3">
      <c r="A9195" s="29">
        <v>9191</v>
      </c>
      <c r="B9195">
        <v>8031</v>
      </c>
      <c r="C9195" s="24">
        <v>42494</v>
      </c>
      <c r="D9195" s="24">
        <v>43589</v>
      </c>
      <c r="E9195">
        <v>6250</v>
      </c>
      <c r="F9195" s="31">
        <v>780.65645973956703</v>
      </c>
      <c r="G9195" s="24">
        <v>42849</v>
      </c>
      <c r="H9195" s="33">
        <v>1</v>
      </c>
      <c r="I9195">
        <v>0.98884995907581841</v>
      </c>
      <c r="J9195" s="40">
        <v>42891.170777223968</v>
      </c>
    </row>
    <row r="9196" spans="1:10" x14ac:dyDescent="0.3">
      <c r="A9196" s="29">
        <v>9192</v>
      </c>
      <c r="B9196">
        <v>8032</v>
      </c>
      <c r="C9196" s="24">
        <v>42567</v>
      </c>
      <c r="D9196" s="24">
        <v>43297</v>
      </c>
      <c r="E9196">
        <v>4375</v>
      </c>
      <c r="F9196" s="31">
        <v>1060.0051773737298</v>
      </c>
      <c r="G9196" s="24">
        <v>42704</v>
      </c>
      <c r="H9196" s="33">
        <v>1</v>
      </c>
      <c r="I9196">
        <v>0.98884995907581841</v>
      </c>
      <c r="J9196" s="40">
        <v>42802.777597537737</v>
      </c>
    </row>
    <row r="9197" spans="1:10" x14ac:dyDescent="0.3">
      <c r="A9197" s="29">
        <v>9193</v>
      </c>
      <c r="B9197">
        <v>8037</v>
      </c>
      <c r="C9197" s="24">
        <v>42615</v>
      </c>
      <c r="D9197" s="24">
        <v>43710</v>
      </c>
      <c r="E9197">
        <v>4375</v>
      </c>
      <c r="F9197" s="31">
        <v>7310.5050269834237</v>
      </c>
      <c r="G9197" s="24">
        <v>43220</v>
      </c>
      <c r="H9197" s="33">
        <v>2</v>
      </c>
      <c r="I9197">
        <v>0.89574241276323197</v>
      </c>
      <c r="J9197" s="40">
        <v>43248.041308657623</v>
      </c>
    </row>
    <row r="9198" spans="1:10" x14ac:dyDescent="0.3">
      <c r="A9198" s="29">
        <v>9194</v>
      </c>
      <c r="B9198">
        <v>8038</v>
      </c>
      <c r="C9198" s="24">
        <v>42716</v>
      </c>
      <c r="D9198" s="24">
        <v>43446</v>
      </c>
      <c r="E9198">
        <v>4375</v>
      </c>
      <c r="F9198" s="31">
        <v>2821.2644070347624</v>
      </c>
      <c r="G9198" s="24">
        <v>43044</v>
      </c>
      <c r="H9198" s="33">
        <v>1</v>
      </c>
      <c r="I9198">
        <v>0.98884995907581841</v>
      </c>
      <c r="J9198" s="40">
        <v>43065.27378198185</v>
      </c>
    </row>
    <row r="9199" spans="1:10" x14ac:dyDescent="0.3">
      <c r="A9199" s="29">
        <v>9195</v>
      </c>
      <c r="B9199">
        <v>8038</v>
      </c>
      <c r="C9199" s="24">
        <v>42716</v>
      </c>
      <c r="D9199" s="24">
        <v>43446</v>
      </c>
      <c r="E9199">
        <v>4375</v>
      </c>
      <c r="F9199" s="31">
        <v>1112.4472175890121</v>
      </c>
      <c r="G9199" s="24">
        <v>43103</v>
      </c>
      <c r="H9199" s="33">
        <v>1</v>
      </c>
      <c r="I9199">
        <v>0.98884995907581841</v>
      </c>
      <c r="J9199" s="40">
        <v>43745.105207186389</v>
      </c>
    </row>
    <row r="9200" spans="1:10" x14ac:dyDescent="0.3">
      <c r="A9200" s="29">
        <v>9196</v>
      </c>
      <c r="B9200">
        <v>8039</v>
      </c>
      <c r="C9200" s="24">
        <v>42375</v>
      </c>
      <c r="D9200" s="24">
        <v>43471</v>
      </c>
      <c r="E9200">
        <v>3750</v>
      </c>
      <c r="F9200" s="31">
        <v>7945.7225941861143</v>
      </c>
      <c r="G9200" s="24">
        <v>42771</v>
      </c>
      <c r="H9200" s="33">
        <v>2</v>
      </c>
      <c r="I9200">
        <v>0.89574241276323197</v>
      </c>
      <c r="J9200" s="40">
        <v>42963.297329448724</v>
      </c>
    </row>
    <row r="9201" spans="1:10" x14ac:dyDescent="0.3">
      <c r="A9201" s="29">
        <v>9197</v>
      </c>
      <c r="B9201">
        <v>8039</v>
      </c>
      <c r="C9201" s="24">
        <v>42375</v>
      </c>
      <c r="D9201" s="24">
        <v>43471</v>
      </c>
      <c r="E9201">
        <v>3750</v>
      </c>
      <c r="F9201" s="31">
        <v>1090.5268581018458</v>
      </c>
      <c r="G9201" s="24">
        <v>42378</v>
      </c>
      <c r="H9201" s="33">
        <v>1</v>
      </c>
      <c r="I9201">
        <v>0.98884995907581841</v>
      </c>
      <c r="J9201" s="40">
        <v>42609.564426980513</v>
      </c>
    </row>
    <row r="9202" spans="1:10" x14ac:dyDescent="0.3">
      <c r="A9202" s="29">
        <v>9198</v>
      </c>
      <c r="B9202">
        <v>8040</v>
      </c>
      <c r="C9202" s="24">
        <v>42510</v>
      </c>
      <c r="D9202" s="24">
        <v>43605</v>
      </c>
      <c r="E9202">
        <v>6250</v>
      </c>
      <c r="F9202" s="31">
        <v>12121.542527304246</v>
      </c>
      <c r="G9202" s="24">
        <v>43562</v>
      </c>
      <c r="H9202" s="33">
        <v>3</v>
      </c>
      <c r="I9202">
        <v>0.80482337140270255</v>
      </c>
      <c r="J9202" s="40">
        <v>43623.460295011115</v>
      </c>
    </row>
    <row r="9203" spans="1:10" x14ac:dyDescent="0.3">
      <c r="A9203" s="29">
        <v>9199</v>
      </c>
      <c r="B9203">
        <v>8040</v>
      </c>
      <c r="C9203" s="24">
        <v>42510</v>
      </c>
      <c r="D9203" s="24">
        <v>43605</v>
      </c>
      <c r="E9203">
        <v>6250</v>
      </c>
      <c r="F9203" s="31">
        <v>4175.1124709048972</v>
      </c>
      <c r="G9203" s="24">
        <v>43406</v>
      </c>
      <c r="H9203" s="33">
        <v>1</v>
      </c>
      <c r="I9203">
        <v>0.98884995907581841</v>
      </c>
      <c r="J9203" s="40">
        <v>43756.43509043123</v>
      </c>
    </row>
    <row r="9204" spans="1:10" x14ac:dyDescent="0.3">
      <c r="A9204" s="29">
        <v>9200</v>
      </c>
      <c r="B9204">
        <v>8042</v>
      </c>
      <c r="C9204" s="24">
        <v>42405</v>
      </c>
      <c r="D9204" s="24">
        <v>43501</v>
      </c>
      <c r="E9204">
        <v>5000</v>
      </c>
      <c r="F9204" s="31">
        <v>3904.1856416567848</v>
      </c>
      <c r="G9204" s="24">
        <v>42424</v>
      </c>
      <c r="H9204" s="33">
        <v>1</v>
      </c>
      <c r="I9204">
        <v>0.98884995907581841</v>
      </c>
      <c r="J9204" s="40">
        <v>42629.788377074903</v>
      </c>
    </row>
    <row r="9205" spans="1:10" x14ac:dyDescent="0.3">
      <c r="A9205" s="29">
        <v>9201</v>
      </c>
      <c r="B9205">
        <v>8042</v>
      </c>
      <c r="C9205" s="24">
        <v>42405</v>
      </c>
      <c r="D9205" s="24">
        <v>43501</v>
      </c>
      <c r="E9205">
        <v>5000</v>
      </c>
      <c r="F9205" s="31">
        <v>3044.327927161165</v>
      </c>
      <c r="G9205" s="24">
        <v>42573</v>
      </c>
      <c r="H9205" s="33">
        <v>1</v>
      </c>
      <c r="I9205">
        <v>0.98884995907581841</v>
      </c>
      <c r="J9205" s="40">
        <v>43122.18807295015</v>
      </c>
    </row>
    <row r="9206" spans="1:10" x14ac:dyDescent="0.3">
      <c r="A9206" s="29">
        <v>9202</v>
      </c>
      <c r="B9206">
        <v>8045</v>
      </c>
      <c r="C9206" s="24">
        <v>42646</v>
      </c>
      <c r="D9206" s="24">
        <v>43741</v>
      </c>
      <c r="E9206">
        <v>6250</v>
      </c>
      <c r="F9206" s="31">
        <v>6623.3175498278233</v>
      </c>
      <c r="G9206" s="24">
        <v>43120</v>
      </c>
      <c r="H9206" s="33">
        <v>2</v>
      </c>
      <c r="I9206">
        <v>0.89574241276323197</v>
      </c>
      <c r="J9206" s="40">
        <v>43248.542088958435</v>
      </c>
    </row>
    <row r="9207" spans="1:10" x14ac:dyDescent="0.3">
      <c r="A9207" s="29">
        <v>9203</v>
      </c>
      <c r="B9207">
        <v>8045</v>
      </c>
      <c r="C9207" s="24">
        <v>42646</v>
      </c>
      <c r="D9207" s="24">
        <v>43741</v>
      </c>
      <c r="E9207">
        <v>6250</v>
      </c>
      <c r="F9207" s="31">
        <v>5625.7773655334413</v>
      </c>
      <c r="G9207" s="24">
        <v>43399</v>
      </c>
      <c r="H9207" s="33">
        <v>2</v>
      </c>
      <c r="I9207">
        <v>0.89574241276323197</v>
      </c>
      <c r="J9207" s="40">
        <v>43482.386356194853</v>
      </c>
    </row>
    <row r="9208" spans="1:10" x14ac:dyDescent="0.3">
      <c r="A9208" s="29">
        <v>9204</v>
      </c>
      <c r="B9208">
        <v>8046</v>
      </c>
      <c r="C9208" s="24">
        <v>42634</v>
      </c>
      <c r="D9208" s="24">
        <v>43729</v>
      </c>
      <c r="E9208">
        <v>6250</v>
      </c>
      <c r="F9208" s="31">
        <v>17395.735497457794</v>
      </c>
      <c r="G9208" s="24">
        <v>42638</v>
      </c>
      <c r="H9208" s="33">
        <v>3</v>
      </c>
      <c r="I9208">
        <v>0.80482337140270255</v>
      </c>
      <c r="J9208" s="40">
        <v>42686.08615446456</v>
      </c>
    </row>
    <row r="9209" spans="1:10" x14ac:dyDescent="0.3">
      <c r="A9209" s="29">
        <v>9205</v>
      </c>
      <c r="B9209">
        <v>8047</v>
      </c>
      <c r="C9209" s="24">
        <v>42651</v>
      </c>
      <c r="D9209" s="24">
        <v>43746</v>
      </c>
      <c r="E9209">
        <v>4375</v>
      </c>
      <c r="F9209" s="31">
        <v>3688.2659003584145</v>
      </c>
      <c r="G9209" s="24">
        <v>42987</v>
      </c>
      <c r="H9209" s="33">
        <v>1</v>
      </c>
      <c r="I9209">
        <v>0.98884995907581841</v>
      </c>
      <c r="J9209" s="40">
        <v>43551.740650025567</v>
      </c>
    </row>
    <row r="9210" spans="1:10" x14ac:dyDescent="0.3">
      <c r="A9210" s="29">
        <v>9206</v>
      </c>
      <c r="B9210">
        <v>8049</v>
      </c>
      <c r="C9210" s="24">
        <v>42723</v>
      </c>
      <c r="D9210" s="24">
        <v>43088</v>
      </c>
      <c r="E9210">
        <v>4375</v>
      </c>
      <c r="F9210" s="31">
        <v>524.74199522647484</v>
      </c>
      <c r="G9210" s="24">
        <v>42821</v>
      </c>
      <c r="H9210" s="33">
        <v>1</v>
      </c>
      <c r="I9210">
        <v>0.98884995907581841</v>
      </c>
      <c r="J9210" s="40">
        <v>43680.832209195985</v>
      </c>
    </row>
    <row r="9211" spans="1:10" x14ac:dyDescent="0.3">
      <c r="A9211" s="29">
        <v>9207</v>
      </c>
      <c r="B9211">
        <v>8049</v>
      </c>
      <c r="C9211" s="24">
        <v>42723</v>
      </c>
      <c r="D9211" s="24">
        <v>43088</v>
      </c>
      <c r="E9211">
        <v>4375</v>
      </c>
      <c r="F9211" s="31">
        <v>1581.5570086092891</v>
      </c>
      <c r="G9211" s="24">
        <v>43043</v>
      </c>
      <c r="H9211" s="33">
        <v>1</v>
      </c>
      <c r="I9211">
        <v>0.98884995907581841</v>
      </c>
      <c r="J9211" s="40">
        <v>43087.385756635442</v>
      </c>
    </row>
    <row r="9212" spans="1:10" x14ac:dyDescent="0.3">
      <c r="A9212" s="29">
        <v>9208</v>
      </c>
      <c r="B9212">
        <v>8052</v>
      </c>
      <c r="C9212" s="24">
        <v>42544</v>
      </c>
      <c r="D9212" s="24">
        <v>43639</v>
      </c>
      <c r="E9212">
        <v>5625</v>
      </c>
      <c r="F9212" s="31">
        <v>8026.6722533782267</v>
      </c>
      <c r="G9212" s="24">
        <v>43558</v>
      </c>
      <c r="H9212" s="33">
        <v>2</v>
      </c>
      <c r="I9212">
        <v>0.89574241276323197</v>
      </c>
      <c r="J9212" s="40">
        <v>43638.859184913075</v>
      </c>
    </row>
    <row r="9213" spans="1:10" x14ac:dyDescent="0.3">
      <c r="A9213" s="29">
        <v>9209</v>
      </c>
      <c r="B9213">
        <v>8052</v>
      </c>
      <c r="C9213" s="24">
        <v>42544</v>
      </c>
      <c r="D9213" s="24">
        <v>43639</v>
      </c>
      <c r="E9213">
        <v>5625</v>
      </c>
      <c r="F9213" s="31">
        <v>2008.5588269987911</v>
      </c>
      <c r="G9213" s="24">
        <v>43055</v>
      </c>
      <c r="H9213" s="33">
        <v>1</v>
      </c>
      <c r="I9213">
        <v>0.98884995907581841</v>
      </c>
      <c r="J9213" s="40">
        <v>43860.004451749017</v>
      </c>
    </row>
    <row r="9214" spans="1:10" x14ac:dyDescent="0.3">
      <c r="A9214" s="29">
        <v>9210</v>
      </c>
      <c r="B9214">
        <v>8053</v>
      </c>
      <c r="C9214" s="24">
        <v>42403</v>
      </c>
      <c r="D9214" s="24">
        <v>43499</v>
      </c>
      <c r="E9214">
        <v>6250</v>
      </c>
      <c r="F9214" s="31">
        <v>6574.8291308136895</v>
      </c>
      <c r="G9214" s="24">
        <v>42593</v>
      </c>
      <c r="H9214" s="33">
        <v>2</v>
      </c>
      <c r="I9214">
        <v>0.89574241276323197</v>
      </c>
      <c r="J9214" s="40">
        <v>42612.990022131802</v>
      </c>
    </row>
    <row r="9215" spans="1:10" x14ac:dyDescent="0.3">
      <c r="A9215" s="29">
        <v>9211</v>
      </c>
      <c r="B9215">
        <v>8054</v>
      </c>
      <c r="C9215" s="24">
        <v>42592</v>
      </c>
      <c r="D9215" s="24">
        <v>43687</v>
      </c>
      <c r="E9215">
        <v>4375</v>
      </c>
      <c r="F9215" s="31">
        <v>618.89515956338869</v>
      </c>
      <c r="G9215" s="24">
        <v>42849</v>
      </c>
      <c r="H9215" s="33">
        <v>1</v>
      </c>
      <c r="I9215">
        <v>0.98884995907581841</v>
      </c>
      <c r="J9215" s="40">
        <v>42896.510370199452</v>
      </c>
    </row>
    <row r="9216" spans="1:10" x14ac:dyDescent="0.3">
      <c r="A9216" s="29">
        <v>9212</v>
      </c>
      <c r="B9216">
        <v>8054</v>
      </c>
      <c r="C9216" s="24">
        <v>42592</v>
      </c>
      <c r="D9216" s="24">
        <v>43687</v>
      </c>
      <c r="E9216">
        <v>4375</v>
      </c>
      <c r="F9216" s="31">
        <v>3154.2006169730835</v>
      </c>
      <c r="G9216" s="24">
        <v>43156</v>
      </c>
      <c r="H9216" s="33">
        <v>1</v>
      </c>
      <c r="I9216">
        <v>0.98884995907581841</v>
      </c>
      <c r="J9216" s="40">
        <v>43174.577741030407</v>
      </c>
    </row>
    <row r="9217" spans="1:10" x14ac:dyDescent="0.3">
      <c r="A9217" s="29">
        <v>9213</v>
      </c>
      <c r="B9217">
        <v>8055</v>
      </c>
      <c r="C9217" s="24">
        <v>42625</v>
      </c>
      <c r="D9217" s="24">
        <v>43720</v>
      </c>
      <c r="E9217">
        <v>5000</v>
      </c>
      <c r="F9217" s="31">
        <v>2532.353648759396</v>
      </c>
      <c r="G9217" s="24">
        <v>43602</v>
      </c>
      <c r="H9217" s="33">
        <v>1</v>
      </c>
      <c r="I9217">
        <v>0.98884995907581841</v>
      </c>
      <c r="J9217" s="40">
        <v>44294.759910545115</v>
      </c>
    </row>
    <row r="9218" spans="1:10" x14ac:dyDescent="0.3">
      <c r="A9218" s="29">
        <v>9214</v>
      </c>
      <c r="B9218">
        <v>8055</v>
      </c>
      <c r="C9218" s="24">
        <v>42625</v>
      </c>
      <c r="D9218" s="24">
        <v>43720</v>
      </c>
      <c r="E9218">
        <v>5000</v>
      </c>
      <c r="F9218" s="31">
        <v>8549.7994144453623</v>
      </c>
      <c r="G9218" s="24">
        <v>43054</v>
      </c>
      <c r="H9218" s="33">
        <v>2</v>
      </c>
      <c r="I9218">
        <v>0.89574241276323197</v>
      </c>
      <c r="J9218" s="40">
        <v>43159.168003859311</v>
      </c>
    </row>
    <row r="9219" spans="1:10" x14ac:dyDescent="0.3">
      <c r="A9219" s="29">
        <v>9215</v>
      </c>
      <c r="B9219">
        <v>8055</v>
      </c>
      <c r="C9219" s="24">
        <v>42625</v>
      </c>
      <c r="D9219" s="24">
        <v>43720</v>
      </c>
      <c r="E9219">
        <v>5000</v>
      </c>
      <c r="F9219" s="31">
        <v>1108.022580811717</v>
      </c>
      <c r="G9219" s="24">
        <v>43631</v>
      </c>
      <c r="H9219" s="33">
        <v>1</v>
      </c>
      <c r="I9219">
        <v>0.98884995907581841</v>
      </c>
      <c r="J9219" s="40">
        <v>44838.288590861979</v>
      </c>
    </row>
    <row r="9220" spans="1:10" x14ac:dyDescent="0.3">
      <c r="A9220" s="29">
        <v>9216</v>
      </c>
      <c r="B9220">
        <v>8056</v>
      </c>
      <c r="C9220" s="24">
        <v>42731</v>
      </c>
      <c r="D9220" s="24">
        <v>43461</v>
      </c>
      <c r="E9220">
        <v>4375</v>
      </c>
      <c r="F9220" s="31">
        <v>4753.5782566585231</v>
      </c>
      <c r="G9220" s="24">
        <v>43312</v>
      </c>
      <c r="H9220" s="33">
        <v>1</v>
      </c>
      <c r="I9220">
        <v>0.98884995907581841</v>
      </c>
      <c r="J9220" s="40">
        <v>44023.639086727875</v>
      </c>
    </row>
    <row r="9221" spans="1:10" x14ac:dyDescent="0.3">
      <c r="A9221" s="29">
        <v>9217</v>
      </c>
      <c r="B9221">
        <v>8057</v>
      </c>
      <c r="C9221" s="24">
        <v>42649</v>
      </c>
      <c r="D9221" s="24">
        <v>43744</v>
      </c>
      <c r="E9221">
        <v>4375</v>
      </c>
      <c r="F9221" s="31">
        <v>637.12287939579164</v>
      </c>
      <c r="G9221" s="24">
        <v>43002</v>
      </c>
      <c r="H9221" s="33">
        <v>1</v>
      </c>
      <c r="I9221">
        <v>0.98884995907581841</v>
      </c>
      <c r="J9221" s="40">
        <v>43131.266697904874</v>
      </c>
    </row>
    <row r="9222" spans="1:10" x14ac:dyDescent="0.3">
      <c r="A9222" s="29">
        <v>9218</v>
      </c>
      <c r="B9222">
        <v>8059</v>
      </c>
      <c r="C9222" s="24">
        <v>42388</v>
      </c>
      <c r="D9222" s="24">
        <v>43484</v>
      </c>
      <c r="E9222">
        <v>6250</v>
      </c>
      <c r="F9222" s="31">
        <v>10727.478363058766</v>
      </c>
      <c r="G9222" s="24">
        <v>43401</v>
      </c>
      <c r="H9222" s="33">
        <v>3</v>
      </c>
      <c r="I9222">
        <v>0.80482337140270255</v>
      </c>
      <c r="J9222" s="40">
        <v>43513.255591892586</v>
      </c>
    </row>
    <row r="9223" spans="1:10" x14ac:dyDescent="0.3">
      <c r="A9223" s="29">
        <v>9219</v>
      </c>
      <c r="B9223">
        <v>8059</v>
      </c>
      <c r="C9223" s="24">
        <v>42388</v>
      </c>
      <c r="D9223" s="24">
        <v>43484</v>
      </c>
      <c r="E9223">
        <v>6250</v>
      </c>
      <c r="F9223" s="31">
        <v>1043.8270089843777</v>
      </c>
      <c r="G9223" s="24">
        <v>42793</v>
      </c>
      <c r="H9223" s="33">
        <v>1</v>
      </c>
      <c r="I9223">
        <v>0.98884995907581841</v>
      </c>
      <c r="J9223" s="40">
        <v>43002.369704177931</v>
      </c>
    </row>
    <row r="9224" spans="1:10" x14ac:dyDescent="0.3">
      <c r="A9224" s="29">
        <v>9220</v>
      </c>
      <c r="B9224">
        <v>8059</v>
      </c>
      <c r="C9224" s="24">
        <v>42388</v>
      </c>
      <c r="D9224" s="24">
        <v>43484</v>
      </c>
      <c r="E9224">
        <v>6250</v>
      </c>
      <c r="F9224" s="31">
        <v>815.9798825663346</v>
      </c>
      <c r="G9224" s="24">
        <v>43074</v>
      </c>
      <c r="H9224" s="33">
        <v>1</v>
      </c>
      <c r="I9224">
        <v>0.98884995907581841</v>
      </c>
      <c r="J9224" s="40">
        <v>43440.434175031434</v>
      </c>
    </row>
    <row r="9225" spans="1:10" x14ac:dyDescent="0.3">
      <c r="A9225" s="29">
        <v>9221</v>
      </c>
      <c r="B9225">
        <v>8060</v>
      </c>
      <c r="C9225" s="24">
        <v>42529</v>
      </c>
      <c r="D9225" s="24">
        <v>43624</v>
      </c>
      <c r="E9225">
        <v>3750</v>
      </c>
      <c r="F9225" s="31">
        <v>2762.4103390594778</v>
      </c>
      <c r="G9225" s="24">
        <v>43150</v>
      </c>
      <c r="H9225" s="33">
        <v>1</v>
      </c>
      <c r="I9225">
        <v>0.98884995907581841</v>
      </c>
      <c r="J9225" s="40">
        <v>43329.85511923788</v>
      </c>
    </row>
    <row r="9226" spans="1:10" x14ac:dyDescent="0.3">
      <c r="A9226" s="29">
        <v>9222</v>
      </c>
      <c r="B9226">
        <v>8061</v>
      </c>
      <c r="C9226" s="24">
        <v>42413</v>
      </c>
      <c r="D9226" s="24">
        <v>42779</v>
      </c>
      <c r="E9226">
        <v>5000</v>
      </c>
      <c r="F9226" s="31">
        <v>1384.2606081295633</v>
      </c>
      <c r="G9226" s="24">
        <v>42742</v>
      </c>
      <c r="H9226" s="33">
        <v>1</v>
      </c>
      <c r="I9226">
        <v>0.98884995907581841</v>
      </c>
      <c r="J9226" s="40">
        <v>42804.258307151591</v>
      </c>
    </row>
    <row r="9227" spans="1:10" x14ac:dyDescent="0.3">
      <c r="A9227" s="29">
        <v>9223</v>
      </c>
      <c r="B9227">
        <v>8061</v>
      </c>
      <c r="C9227" s="24">
        <v>42413</v>
      </c>
      <c r="D9227" s="24">
        <v>42779</v>
      </c>
      <c r="E9227">
        <v>5000</v>
      </c>
      <c r="F9227" s="31">
        <v>4000.5686254966154</v>
      </c>
      <c r="G9227" s="24">
        <v>42715</v>
      </c>
      <c r="H9227" s="33">
        <v>1</v>
      </c>
      <c r="I9227">
        <v>0.98884995907581841</v>
      </c>
      <c r="J9227" s="40">
        <v>43083.949576691579</v>
      </c>
    </row>
    <row r="9228" spans="1:10" x14ac:dyDescent="0.3">
      <c r="A9228" s="29">
        <v>9224</v>
      </c>
      <c r="B9228">
        <v>8062</v>
      </c>
      <c r="C9228" s="24">
        <v>42719</v>
      </c>
      <c r="D9228" s="24">
        <v>43084</v>
      </c>
      <c r="E9228">
        <v>5000</v>
      </c>
      <c r="F9228" s="31">
        <v>596.31301327598783</v>
      </c>
      <c r="G9228" s="24">
        <v>42991</v>
      </c>
      <c r="H9228" s="33">
        <v>1</v>
      </c>
      <c r="I9228">
        <v>0.98884995907581841</v>
      </c>
      <c r="J9228" s="40">
        <v>43065.058744497066</v>
      </c>
    </row>
    <row r="9229" spans="1:10" x14ac:dyDescent="0.3">
      <c r="A9229" s="29">
        <v>9225</v>
      </c>
      <c r="B9229">
        <v>8063</v>
      </c>
      <c r="C9229" s="24">
        <v>42666</v>
      </c>
      <c r="D9229" s="24">
        <v>43031</v>
      </c>
      <c r="E9229">
        <v>3750</v>
      </c>
      <c r="F9229" s="31">
        <v>6991.349747938033</v>
      </c>
      <c r="G9229" s="24">
        <v>42976</v>
      </c>
      <c r="H9229" s="33">
        <v>2</v>
      </c>
      <c r="I9229">
        <v>0.89574241276323197</v>
      </c>
      <c r="J9229" s="40">
        <v>44082.132869526649</v>
      </c>
    </row>
    <row r="9230" spans="1:10" x14ac:dyDescent="0.3">
      <c r="A9230" s="29">
        <v>9226</v>
      </c>
      <c r="B9230">
        <v>8064</v>
      </c>
      <c r="C9230" s="24">
        <v>42469</v>
      </c>
      <c r="D9230" s="24">
        <v>43564</v>
      </c>
      <c r="E9230">
        <v>5000</v>
      </c>
      <c r="F9230" s="31">
        <v>2960.5212453350105</v>
      </c>
      <c r="G9230" s="24">
        <v>42890</v>
      </c>
      <c r="H9230" s="33">
        <v>1</v>
      </c>
      <c r="I9230">
        <v>0.98884995907581841</v>
      </c>
      <c r="J9230" s="40">
        <v>43337.594487853523</v>
      </c>
    </row>
    <row r="9231" spans="1:10" x14ac:dyDescent="0.3">
      <c r="A9231" s="29">
        <v>9227</v>
      </c>
      <c r="B9231">
        <v>8064</v>
      </c>
      <c r="C9231" s="24">
        <v>42469</v>
      </c>
      <c r="D9231" s="24">
        <v>43564</v>
      </c>
      <c r="E9231">
        <v>5000</v>
      </c>
      <c r="F9231" s="31">
        <v>532.59170707643989</v>
      </c>
      <c r="G9231" s="24">
        <v>43524</v>
      </c>
      <c r="H9231" s="33">
        <v>1</v>
      </c>
      <c r="I9231">
        <v>0.98884995907581841</v>
      </c>
      <c r="J9231" s="40">
        <v>43572.844129122328</v>
      </c>
    </row>
    <row r="9232" spans="1:10" x14ac:dyDescent="0.3">
      <c r="A9232" s="29">
        <v>9228</v>
      </c>
      <c r="B9232">
        <v>8065</v>
      </c>
      <c r="C9232" s="24">
        <v>42395</v>
      </c>
      <c r="D9232" s="24">
        <v>43491</v>
      </c>
      <c r="E9232">
        <v>4375</v>
      </c>
      <c r="F9232" s="31">
        <v>1566.9988648733492</v>
      </c>
      <c r="G9232" s="24">
        <v>42667</v>
      </c>
      <c r="H9232" s="33">
        <v>1</v>
      </c>
      <c r="I9232">
        <v>0.98884995907581841</v>
      </c>
      <c r="J9232" s="40">
        <v>42894.644958492718</v>
      </c>
    </row>
    <row r="9233" spans="1:10" x14ac:dyDescent="0.3">
      <c r="A9233" s="29">
        <v>9229</v>
      </c>
      <c r="B9233">
        <v>8065</v>
      </c>
      <c r="C9233" s="24">
        <v>42395</v>
      </c>
      <c r="D9233" s="24">
        <v>43491</v>
      </c>
      <c r="E9233">
        <v>4375</v>
      </c>
      <c r="F9233" s="31">
        <v>677.98319378481403</v>
      </c>
      <c r="G9233" s="24">
        <v>43238</v>
      </c>
      <c r="H9233" s="33">
        <v>1</v>
      </c>
      <c r="I9233">
        <v>0.98884995907581841</v>
      </c>
      <c r="J9233" s="40">
        <v>43603.168484381851</v>
      </c>
    </row>
    <row r="9234" spans="1:10" x14ac:dyDescent="0.3">
      <c r="A9234" s="29">
        <v>9230</v>
      </c>
      <c r="B9234">
        <v>8067</v>
      </c>
      <c r="C9234" s="24">
        <v>42526</v>
      </c>
      <c r="D9234" s="24">
        <v>43256</v>
      </c>
      <c r="E9234">
        <v>3750</v>
      </c>
      <c r="F9234" s="31">
        <v>5461.9555101026708</v>
      </c>
      <c r="G9234" s="24">
        <v>42827</v>
      </c>
      <c r="H9234" s="33">
        <v>2</v>
      </c>
      <c r="I9234">
        <v>0.89574241276323197</v>
      </c>
      <c r="J9234" s="40">
        <v>42842.899371870815</v>
      </c>
    </row>
    <row r="9235" spans="1:10" x14ac:dyDescent="0.3">
      <c r="A9235" s="29">
        <v>9231</v>
      </c>
      <c r="B9235">
        <v>8068</v>
      </c>
      <c r="C9235" s="24">
        <v>42477</v>
      </c>
      <c r="D9235" s="24">
        <v>42842</v>
      </c>
      <c r="E9235">
        <v>4375</v>
      </c>
      <c r="F9235" s="31">
        <v>5487.4981877253576</v>
      </c>
      <c r="G9235" s="24">
        <v>42701</v>
      </c>
      <c r="H9235" s="33">
        <v>2</v>
      </c>
      <c r="I9235">
        <v>0.89574241276323197</v>
      </c>
      <c r="J9235" s="40">
        <v>44105.490917102448</v>
      </c>
    </row>
    <row r="9236" spans="1:10" x14ac:dyDescent="0.3">
      <c r="A9236" s="29">
        <v>9232</v>
      </c>
      <c r="B9236">
        <v>8070</v>
      </c>
      <c r="C9236" s="24">
        <v>42404</v>
      </c>
      <c r="D9236" s="24">
        <v>43135</v>
      </c>
      <c r="E9236">
        <v>5000</v>
      </c>
      <c r="F9236" s="31">
        <v>18613.512937045285</v>
      </c>
      <c r="G9236" s="24">
        <v>42952</v>
      </c>
      <c r="H9236" s="33">
        <v>3</v>
      </c>
      <c r="I9236">
        <v>0.80482337140270255</v>
      </c>
      <c r="J9236" s="40">
        <v>43177.056284020313</v>
      </c>
    </row>
    <row r="9237" spans="1:10" x14ac:dyDescent="0.3">
      <c r="A9237" s="29">
        <v>9233</v>
      </c>
      <c r="B9237">
        <v>8073</v>
      </c>
      <c r="C9237" s="24">
        <v>42534</v>
      </c>
      <c r="D9237" s="24">
        <v>43629</v>
      </c>
      <c r="E9237">
        <v>6250</v>
      </c>
      <c r="F9237" s="31">
        <v>2784.177192240516</v>
      </c>
      <c r="G9237" s="24">
        <v>42775</v>
      </c>
      <c r="H9237" s="33">
        <v>1</v>
      </c>
      <c r="I9237">
        <v>0.98884995907581841</v>
      </c>
      <c r="J9237" s="40">
        <v>43539.872826146027</v>
      </c>
    </row>
    <row r="9238" spans="1:10" x14ac:dyDescent="0.3">
      <c r="A9238" s="29">
        <v>9234</v>
      </c>
      <c r="B9238">
        <v>8074</v>
      </c>
      <c r="C9238" s="24">
        <v>42400</v>
      </c>
      <c r="D9238" s="24">
        <v>43496</v>
      </c>
      <c r="E9238">
        <v>5625</v>
      </c>
      <c r="F9238" s="31">
        <v>641.32855422209218</v>
      </c>
      <c r="G9238" s="24">
        <v>43362</v>
      </c>
      <c r="H9238" s="33">
        <v>1</v>
      </c>
      <c r="I9238">
        <v>0.98884995907581841</v>
      </c>
      <c r="J9238" s="40">
        <v>43456.842746366776</v>
      </c>
    </row>
    <row r="9239" spans="1:10" x14ac:dyDescent="0.3">
      <c r="A9239" s="29">
        <v>9235</v>
      </c>
      <c r="B9239">
        <v>8074</v>
      </c>
      <c r="C9239" s="24">
        <v>42400</v>
      </c>
      <c r="D9239" s="24">
        <v>43496</v>
      </c>
      <c r="E9239">
        <v>5625</v>
      </c>
      <c r="F9239" s="31">
        <v>1294.4972699438417</v>
      </c>
      <c r="G9239" s="24">
        <v>42618</v>
      </c>
      <c r="H9239" s="33">
        <v>1</v>
      </c>
      <c r="I9239">
        <v>0.98884995907581841</v>
      </c>
      <c r="J9239" s="40">
        <v>42656.47140460708</v>
      </c>
    </row>
    <row r="9240" spans="1:10" x14ac:dyDescent="0.3">
      <c r="A9240" s="29">
        <v>9236</v>
      </c>
      <c r="B9240">
        <v>8078</v>
      </c>
      <c r="C9240" s="24">
        <v>42575</v>
      </c>
      <c r="D9240" s="24">
        <v>43670</v>
      </c>
      <c r="E9240">
        <v>5000</v>
      </c>
      <c r="F9240" s="31">
        <v>6189.3075229121232</v>
      </c>
      <c r="G9240" s="24">
        <v>42760</v>
      </c>
      <c r="H9240" s="33">
        <v>2</v>
      </c>
      <c r="I9240">
        <v>0.89574241276323197</v>
      </c>
      <c r="J9240" s="40">
        <v>43019.944151010335</v>
      </c>
    </row>
    <row r="9241" spans="1:10" x14ac:dyDescent="0.3">
      <c r="A9241" s="29">
        <v>9237</v>
      </c>
      <c r="B9241">
        <v>8079</v>
      </c>
      <c r="C9241" s="24">
        <v>42411</v>
      </c>
      <c r="D9241" s="24">
        <v>43507</v>
      </c>
      <c r="E9241">
        <v>4375</v>
      </c>
      <c r="F9241" s="31">
        <v>469.42784356886619</v>
      </c>
      <c r="G9241" s="24">
        <v>42782</v>
      </c>
      <c r="H9241" s="33">
        <v>1</v>
      </c>
      <c r="I9241">
        <v>0.98884995907581841</v>
      </c>
      <c r="J9241" s="40">
        <v>44473.021364048669</v>
      </c>
    </row>
    <row r="9242" spans="1:10" x14ac:dyDescent="0.3">
      <c r="A9242" s="29">
        <v>9238</v>
      </c>
      <c r="B9242">
        <v>8079</v>
      </c>
      <c r="C9242" s="24">
        <v>42411</v>
      </c>
      <c r="D9242" s="24">
        <v>43507</v>
      </c>
      <c r="E9242">
        <v>4375</v>
      </c>
      <c r="F9242" s="31">
        <v>8222.825327265311</v>
      </c>
      <c r="G9242" s="24">
        <v>43466</v>
      </c>
      <c r="H9242" s="33">
        <v>2</v>
      </c>
      <c r="I9242">
        <v>0.89574241276323197</v>
      </c>
      <c r="J9242" s="40">
        <v>43682.195727879909</v>
      </c>
    </row>
    <row r="9243" spans="1:10" x14ac:dyDescent="0.3">
      <c r="A9243" s="29">
        <v>9239</v>
      </c>
      <c r="B9243">
        <v>8079</v>
      </c>
      <c r="C9243" s="24">
        <v>42411</v>
      </c>
      <c r="D9243" s="24">
        <v>43507</v>
      </c>
      <c r="E9243">
        <v>4375</v>
      </c>
      <c r="F9243" s="31">
        <v>8.783345029208844</v>
      </c>
      <c r="G9243" s="24">
        <v>42762</v>
      </c>
      <c r="H9243" s="33">
        <v>1</v>
      </c>
      <c r="I9243">
        <v>0.98884995907581841</v>
      </c>
      <c r="J9243" s="40">
        <v>43611.320897108242</v>
      </c>
    </row>
    <row r="9244" spans="1:10" x14ac:dyDescent="0.3">
      <c r="A9244" s="29">
        <v>9240</v>
      </c>
      <c r="B9244">
        <v>8079</v>
      </c>
      <c r="C9244" s="24">
        <v>42411</v>
      </c>
      <c r="D9244" s="24">
        <v>43507</v>
      </c>
      <c r="E9244">
        <v>4375</v>
      </c>
      <c r="F9244" s="31">
        <v>1174.1400476190322</v>
      </c>
      <c r="G9244" s="24">
        <v>43303</v>
      </c>
      <c r="H9244" s="33">
        <v>1</v>
      </c>
      <c r="I9244">
        <v>0.98884995907581841</v>
      </c>
      <c r="J9244" s="40">
        <v>43401.757001709921</v>
      </c>
    </row>
    <row r="9245" spans="1:10" x14ac:dyDescent="0.3">
      <c r="A9245" s="29">
        <v>9241</v>
      </c>
      <c r="B9245">
        <v>8080</v>
      </c>
      <c r="C9245" s="24">
        <v>42599</v>
      </c>
      <c r="D9245" s="24">
        <v>43694</v>
      </c>
      <c r="E9245">
        <v>3750</v>
      </c>
      <c r="F9245" s="31">
        <v>2932.3183606643779</v>
      </c>
      <c r="G9245" s="24">
        <v>43393</v>
      </c>
      <c r="H9245" s="33">
        <v>1</v>
      </c>
      <c r="I9245">
        <v>0.98884995907581841</v>
      </c>
      <c r="J9245" s="40">
        <v>43464.529611940699</v>
      </c>
    </row>
    <row r="9246" spans="1:10" x14ac:dyDescent="0.3">
      <c r="A9246" s="29">
        <v>9242</v>
      </c>
      <c r="B9246">
        <v>8083</v>
      </c>
      <c r="C9246" s="24">
        <v>42647</v>
      </c>
      <c r="D9246" s="24">
        <v>43012</v>
      </c>
      <c r="E9246">
        <v>5000</v>
      </c>
      <c r="F9246" s="31">
        <v>6648.7530729452274</v>
      </c>
      <c r="G9246" s="24">
        <v>42997</v>
      </c>
      <c r="H9246" s="33">
        <v>2</v>
      </c>
      <c r="I9246">
        <v>0.89574241276323197</v>
      </c>
      <c r="J9246" s="40">
        <v>43011.082129258772</v>
      </c>
    </row>
    <row r="9247" spans="1:10" x14ac:dyDescent="0.3">
      <c r="A9247" s="29">
        <v>9243</v>
      </c>
      <c r="B9247">
        <v>8084</v>
      </c>
      <c r="C9247" s="24">
        <v>42699</v>
      </c>
      <c r="D9247" s="24">
        <v>43794</v>
      </c>
      <c r="E9247">
        <v>5625</v>
      </c>
      <c r="F9247" s="31">
        <v>1367.2797818641975</v>
      </c>
      <c r="G9247" s="24">
        <v>43016</v>
      </c>
      <c r="H9247" s="33">
        <v>1</v>
      </c>
      <c r="I9247">
        <v>0.98884995907581841</v>
      </c>
      <c r="J9247" s="40">
        <v>43250.072805787335</v>
      </c>
    </row>
    <row r="9248" spans="1:10" x14ac:dyDescent="0.3">
      <c r="A9248" s="29">
        <v>9244</v>
      </c>
      <c r="B9248">
        <v>8087</v>
      </c>
      <c r="C9248" s="24">
        <v>42548</v>
      </c>
      <c r="D9248" s="24">
        <v>42913</v>
      </c>
      <c r="E9248">
        <v>6250</v>
      </c>
      <c r="F9248" s="31">
        <v>5401.9386436326549</v>
      </c>
      <c r="G9248" s="24">
        <v>42883</v>
      </c>
      <c r="H9248" s="33">
        <v>2</v>
      </c>
      <c r="I9248">
        <v>0.89574241276323197</v>
      </c>
      <c r="J9248" s="40">
        <v>42975.04419080582</v>
      </c>
    </row>
    <row r="9249" spans="1:10" x14ac:dyDescent="0.3">
      <c r="A9249" s="29">
        <v>9245</v>
      </c>
      <c r="B9249">
        <v>8088</v>
      </c>
      <c r="C9249" s="24">
        <v>42619</v>
      </c>
      <c r="D9249" s="24">
        <v>43714</v>
      </c>
      <c r="E9249">
        <v>6250</v>
      </c>
      <c r="F9249" s="31">
        <v>5246.4198091181242</v>
      </c>
      <c r="G9249" s="24">
        <v>43150</v>
      </c>
      <c r="H9249" s="33">
        <v>2</v>
      </c>
      <c r="I9249">
        <v>0.89574241276323197</v>
      </c>
      <c r="J9249" s="40">
        <v>43220.594289319895</v>
      </c>
    </row>
    <row r="9250" spans="1:10" x14ac:dyDescent="0.3">
      <c r="A9250" s="29">
        <v>9246</v>
      </c>
      <c r="B9250">
        <v>8089</v>
      </c>
      <c r="C9250" s="24">
        <v>42457</v>
      </c>
      <c r="D9250" s="24">
        <v>43552</v>
      </c>
      <c r="E9250">
        <v>4375</v>
      </c>
      <c r="F9250" s="31">
        <v>12149.547253276873</v>
      </c>
      <c r="G9250" s="24">
        <v>42980</v>
      </c>
      <c r="H9250" s="33">
        <v>3</v>
      </c>
      <c r="I9250">
        <v>0.80482337140270255</v>
      </c>
      <c r="J9250" s="40">
        <v>43100.719000906553</v>
      </c>
    </row>
    <row r="9251" spans="1:10" x14ac:dyDescent="0.3">
      <c r="A9251" s="29">
        <v>9247</v>
      </c>
      <c r="B9251">
        <v>8089</v>
      </c>
      <c r="C9251" s="24">
        <v>42457</v>
      </c>
      <c r="D9251" s="24">
        <v>43552</v>
      </c>
      <c r="E9251">
        <v>4375</v>
      </c>
      <c r="F9251" s="31">
        <v>3100.3979279111613</v>
      </c>
      <c r="G9251" s="24">
        <v>43393</v>
      </c>
      <c r="H9251" s="33">
        <v>1</v>
      </c>
      <c r="I9251">
        <v>0.98884995907581841</v>
      </c>
      <c r="J9251" s="40">
        <v>43579.578802208394</v>
      </c>
    </row>
    <row r="9252" spans="1:10" x14ac:dyDescent="0.3">
      <c r="A9252" s="29">
        <v>9248</v>
      </c>
      <c r="B9252">
        <v>8090</v>
      </c>
      <c r="C9252" s="24">
        <v>42465</v>
      </c>
      <c r="D9252" s="24">
        <v>43560</v>
      </c>
      <c r="E9252">
        <v>3750</v>
      </c>
      <c r="F9252" s="31">
        <v>4918.1582826971598</v>
      </c>
      <c r="G9252" s="24">
        <v>42524</v>
      </c>
      <c r="H9252" s="33">
        <v>1</v>
      </c>
      <c r="I9252">
        <v>0.98884995907581841</v>
      </c>
      <c r="J9252" s="40">
        <v>43103.453139249759</v>
      </c>
    </row>
    <row r="9253" spans="1:10" x14ac:dyDescent="0.3">
      <c r="A9253" s="29">
        <v>9249</v>
      </c>
      <c r="B9253">
        <v>8090</v>
      </c>
      <c r="C9253" s="24">
        <v>42465</v>
      </c>
      <c r="D9253" s="24">
        <v>43560</v>
      </c>
      <c r="E9253">
        <v>3750</v>
      </c>
      <c r="F9253" s="31">
        <v>10574.323698114782</v>
      </c>
      <c r="G9253" s="24">
        <v>43305</v>
      </c>
      <c r="H9253" s="33">
        <v>3</v>
      </c>
      <c r="I9253">
        <v>0.80482337140270255</v>
      </c>
      <c r="J9253" s="40">
        <v>43410.316303475563</v>
      </c>
    </row>
    <row r="9254" spans="1:10" x14ac:dyDescent="0.3">
      <c r="A9254" s="29">
        <v>9250</v>
      </c>
      <c r="B9254">
        <v>8090</v>
      </c>
      <c r="C9254" s="24">
        <v>42465</v>
      </c>
      <c r="D9254" s="24">
        <v>43560</v>
      </c>
      <c r="E9254">
        <v>3750</v>
      </c>
      <c r="F9254" s="31">
        <v>4573.5526968895638</v>
      </c>
      <c r="G9254" s="24">
        <v>43101</v>
      </c>
      <c r="H9254" s="33">
        <v>1</v>
      </c>
      <c r="I9254">
        <v>0.98884995907581841</v>
      </c>
      <c r="J9254" s="40">
        <v>43161.237095724588</v>
      </c>
    </row>
    <row r="9255" spans="1:10" x14ac:dyDescent="0.3">
      <c r="A9255" s="29">
        <v>9251</v>
      </c>
      <c r="B9255">
        <v>8091</v>
      </c>
      <c r="C9255" s="24">
        <v>42446</v>
      </c>
      <c r="D9255" s="24">
        <v>43541</v>
      </c>
      <c r="E9255">
        <v>4375</v>
      </c>
      <c r="F9255" s="31">
        <v>1483.2619981969281</v>
      </c>
      <c r="G9255" s="24">
        <v>43450</v>
      </c>
      <c r="H9255" s="33">
        <v>1</v>
      </c>
      <c r="I9255">
        <v>0.98884995907581841</v>
      </c>
      <c r="J9255" s="40">
        <v>43581.289388532248</v>
      </c>
    </row>
    <row r="9256" spans="1:10" x14ac:dyDescent="0.3">
      <c r="A9256" s="29">
        <v>9252</v>
      </c>
      <c r="B9256">
        <v>8091</v>
      </c>
      <c r="C9256" s="24">
        <v>42446</v>
      </c>
      <c r="D9256" s="24">
        <v>43541</v>
      </c>
      <c r="E9256">
        <v>4375</v>
      </c>
      <c r="F9256" s="31">
        <v>2925.9545475169853</v>
      </c>
      <c r="G9256" s="24">
        <v>43369</v>
      </c>
      <c r="H9256" s="33">
        <v>1</v>
      </c>
      <c r="I9256">
        <v>0.98884995907581841</v>
      </c>
      <c r="J9256" s="40">
        <v>43496.569746405265</v>
      </c>
    </row>
    <row r="9257" spans="1:10" x14ac:dyDescent="0.3">
      <c r="A9257" s="29">
        <v>9253</v>
      </c>
      <c r="B9257">
        <v>8091</v>
      </c>
      <c r="C9257" s="24">
        <v>42446</v>
      </c>
      <c r="D9257" s="24">
        <v>43541</v>
      </c>
      <c r="E9257">
        <v>4375</v>
      </c>
      <c r="F9257" s="31">
        <v>454.53772181996948</v>
      </c>
      <c r="G9257" s="24">
        <v>43480</v>
      </c>
      <c r="H9257" s="33">
        <v>1</v>
      </c>
      <c r="I9257">
        <v>0.98884995907581841</v>
      </c>
      <c r="J9257" s="40">
        <v>44368.209798740972</v>
      </c>
    </row>
    <row r="9258" spans="1:10" x14ac:dyDescent="0.3">
      <c r="A9258" s="29">
        <v>9254</v>
      </c>
      <c r="B9258">
        <v>8093</v>
      </c>
      <c r="C9258" s="24">
        <v>42391</v>
      </c>
      <c r="D9258" s="24">
        <v>43487</v>
      </c>
      <c r="E9258">
        <v>6250</v>
      </c>
      <c r="F9258" s="31">
        <v>14122.629347957363</v>
      </c>
      <c r="G9258" s="24">
        <v>42628</v>
      </c>
      <c r="H9258" s="33">
        <v>3</v>
      </c>
      <c r="I9258">
        <v>0.80482337140270255</v>
      </c>
      <c r="J9258" s="40">
        <v>42756.218779084949</v>
      </c>
    </row>
    <row r="9259" spans="1:10" x14ac:dyDescent="0.3">
      <c r="A9259" s="29">
        <v>9255</v>
      </c>
      <c r="B9259">
        <v>8094</v>
      </c>
      <c r="C9259" s="24">
        <v>42527</v>
      </c>
      <c r="D9259" s="24">
        <v>43622</v>
      </c>
      <c r="E9259">
        <v>3750</v>
      </c>
      <c r="F9259" s="31">
        <v>4577.8781818699608</v>
      </c>
      <c r="G9259" s="24">
        <v>43243</v>
      </c>
      <c r="H9259" s="33">
        <v>1</v>
      </c>
      <c r="I9259">
        <v>0.98884995907581841</v>
      </c>
      <c r="J9259" s="40">
        <v>44063.150308107193</v>
      </c>
    </row>
    <row r="9260" spans="1:10" x14ac:dyDescent="0.3">
      <c r="A9260" s="29">
        <v>9256</v>
      </c>
      <c r="B9260">
        <v>8099</v>
      </c>
      <c r="C9260" s="24">
        <v>42724</v>
      </c>
      <c r="D9260" s="24">
        <v>43819</v>
      </c>
      <c r="E9260">
        <v>4375</v>
      </c>
      <c r="F9260" s="31">
        <v>734.97350912790284</v>
      </c>
      <c r="G9260" s="24">
        <v>43298</v>
      </c>
      <c r="H9260" s="33">
        <v>1</v>
      </c>
      <c r="I9260">
        <v>0.98884995907581841</v>
      </c>
      <c r="J9260" s="40">
        <v>43482.879653847653</v>
      </c>
    </row>
    <row r="9261" spans="1:10" x14ac:dyDescent="0.3">
      <c r="A9261" s="29">
        <v>9257</v>
      </c>
      <c r="B9261">
        <v>8099</v>
      </c>
      <c r="C9261" s="24">
        <v>42724</v>
      </c>
      <c r="D9261" s="24">
        <v>43819</v>
      </c>
      <c r="E9261">
        <v>4375</v>
      </c>
      <c r="F9261" s="31">
        <v>1698.5662385204823</v>
      </c>
      <c r="G9261" s="24">
        <v>43661</v>
      </c>
      <c r="H9261" s="33">
        <v>1</v>
      </c>
      <c r="I9261">
        <v>0.98884995907581841</v>
      </c>
      <c r="J9261" s="40">
        <v>43906.170178883265</v>
      </c>
    </row>
    <row r="9262" spans="1:10" x14ac:dyDescent="0.3">
      <c r="A9262" s="29">
        <v>9258</v>
      </c>
      <c r="B9262">
        <v>8100</v>
      </c>
      <c r="C9262" s="24">
        <v>42385</v>
      </c>
      <c r="D9262" s="24">
        <v>43116</v>
      </c>
      <c r="E9262">
        <v>6250</v>
      </c>
      <c r="F9262" s="31">
        <v>14214.994946005361</v>
      </c>
      <c r="G9262" s="24">
        <v>42411</v>
      </c>
      <c r="H9262" s="33">
        <v>3</v>
      </c>
      <c r="I9262">
        <v>0.80482337140270255</v>
      </c>
      <c r="J9262" s="40">
        <v>42506.189242281158</v>
      </c>
    </row>
    <row r="9263" spans="1:10" x14ac:dyDescent="0.3">
      <c r="A9263" s="29">
        <v>9259</v>
      </c>
      <c r="B9263">
        <v>8100</v>
      </c>
      <c r="C9263" s="24">
        <v>42385</v>
      </c>
      <c r="D9263" s="24">
        <v>43116</v>
      </c>
      <c r="E9263">
        <v>6250</v>
      </c>
      <c r="F9263" s="31">
        <v>766.9769116218705</v>
      </c>
      <c r="G9263" s="24">
        <v>42589</v>
      </c>
      <c r="H9263" s="33">
        <v>1</v>
      </c>
      <c r="I9263">
        <v>0.98884995907581841</v>
      </c>
      <c r="J9263" s="40">
        <v>42816.889792614209</v>
      </c>
    </row>
    <row r="9264" spans="1:10" x14ac:dyDescent="0.3">
      <c r="A9264" s="29">
        <v>9260</v>
      </c>
      <c r="B9264">
        <v>8102</v>
      </c>
      <c r="C9264" s="24">
        <v>42458</v>
      </c>
      <c r="D9264" s="24">
        <v>43188</v>
      </c>
      <c r="E9264">
        <v>6250</v>
      </c>
      <c r="F9264" s="31">
        <v>1176.1980130961458</v>
      </c>
      <c r="G9264" s="24">
        <v>42703</v>
      </c>
      <c r="H9264" s="33">
        <v>1</v>
      </c>
      <c r="I9264">
        <v>0.98884995907581841</v>
      </c>
      <c r="J9264" s="40">
        <v>42875.295537303129</v>
      </c>
    </row>
    <row r="9265" spans="1:10" x14ac:dyDescent="0.3">
      <c r="A9265" s="29">
        <v>9261</v>
      </c>
      <c r="B9265">
        <v>8103</v>
      </c>
      <c r="C9265" s="24">
        <v>42502</v>
      </c>
      <c r="D9265" s="24">
        <v>43597</v>
      </c>
      <c r="E9265">
        <v>4375</v>
      </c>
      <c r="F9265" s="31">
        <v>2462.9019103417604</v>
      </c>
      <c r="G9265" s="24">
        <v>43590</v>
      </c>
      <c r="H9265" s="33">
        <v>1</v>
      </c>
      <c r="I9265">
        <v>0.98884995907581841</v>
      </c>
      <c r="J9265" s="40">
        <v>43602.724524512458</v>
      </c>
    </row>
    <row r="9266" spans="1:10" x14ac:dyDescent="0.3">
      <c r="A9266" s="29">
        <v>9262</v>
      </c>
      <c r="B9266">
        <v>8103</v>
      </c>
      <c r="C9266" s="24">
        <v>42502</v>
      </c>
      <c r="D9266" s="24">
        <v>43597</v>
      </c>
      <c r="E9266">
        <v>4375</v>
      </c>
      <c r="F9266" s="31">
        <v>1231.592342100482</v>
      </c>
      <c r="G9266" s="24">
        <v>43064</v>
      </c>
      <c r="H9266" s="33">
        <v>1</v>
      </c>
      <c r="I9266">
        <v>0.98884995907581841</v>
      </c>
      <c r="J9266" s="40">
        <v>43350.234819323749</v>
      </c>
    </row>
    <row r="9267" spans="1:10" x14ac:dyDescent="0.3">
      <c r="A9267" s="29">
        <v>9263</v>
      </c>
      <c r="B9267">
        <v>8105</v>
      </c>
      <c r="C9267" s="24">
        <v>42691</v>
      </c>
      <c r="D9267" s="24">
        <v>43786</v>
      </c>
      <c r="E9267">
        <v>5625</v>
      </c>
      <c r="F9267" s="31">
        <v>7355.7946246293932</v>
      </c>
      <c r="G9267" s="24">
        <v>43725</v>
      </c>
      <c r="H9267" s="33">
        <v>2</v>
      </c>
      <c r="I9267">
        <v>0.89574241276323197</v>
      </c>
      <c r="J9267" s="40">
        <v>44069.695507498473</v>
      </c>
    </row>
    <row r="9268" spans="1:10" x14ac:dyDescent="0.3">
      <c r="A9268" s="29">
        <v>9264</v>
      </c>
      <c r="B9268">
        <v>8105</v>
      </c>
      <c r="C9268" s="24">
        <v>42691</v>
      </c>
      <c r="D9268" s="24">
        <v>43786</v>
      </c>
      <c r="E9268">
        <v>5625</v>
      </c>
      <c r="F9268" s="31">
        <v>2339.1754751063572</v>
      </c>
      <c r="G9268" s="24">
        <v>43047</v>
      </c>
      <c r="H9268" s="33">
        <v>1</v>
      </c>
      <c r="I9268">
        <v>0.98884995907581841</v>
      </c>
      <c r="J9268" s="40">
        <v>43708.660559445358</v>
      </c>
    </row>
    <row r="9269" spans="1:10" x14ac:dyDescent="0.3">
      <c r="A9269" s="29">
        <v>9265</v>
      </c>
      <c r="B9269">
        <v>8107</v>
      </c>
      <c r="C9269" s="24">
        <v>42424</v>
      </c>
      <c r="D9269" s="24">
        <v>43155</v>
      </c>
      <c r="E9269">
        <v>5625</v>
      </c>
      <c r="F9269" s="31">
        <v>11398.554620042005</v>
      </c>
      <c r="G9269" s="24">
        <v>42567</v>
      </c>
      <c r="H9269" s="33">
        <v>3</v>
      </c>
      <c r="I9269">
        <v>0.80482337140270255</v>
      </c>
      <c r="J9269" s="40">
        <v>42859.395204436005</v>
      </c>
    </row>
    <row r="9270" spans="1:10" x14ac:dyDescent="0.3">
      <c r="A9270" s="29">
        <v>9266</v>
      </c>
      <c r="B9270">
        <v>8109</v>
      </c>
      <c r="C9270" s="24">
        <v>42561</v>
      </c>
      <c r="D9270" s="24">
        <v>43656</v>
      </c>
      <c r="E9270">
        <v>6250</v>
      </c>
      <c r="F9270" s="31">
        <v>10309.854890977727</v>
      </c>
      <c r="G9270" s="24">
        <v>42660</v>
      </c>
      <c r="H9270" s="33">
        <v>3</v>
      </c>
      <c r="I9270">
        <v>0.80482337140270255</v>
      </c>
      <c r="J9270" s="40">
        <v>43486.379916617261</v>
      </c>
    </row>
    <row r="9271" spans="1:10" x14ac:dyDescent="0.3">
      <c r="A9271" s="29">
        <v>9267</v>
      </c>
      <c r="B9271">
        <v>8111</v>
      </c>
      <c r="C9271" s="24">
        <v>42666</v>
      </c>
      <c r="D9271" s="24">
        <v>43031</v>
      </c>
      <c r="E9271">
        <v>4375</v>
      </c>
      <c r="F9271" s="31">
        <v>21669.454693331299</v>
      </c>
      <c r="G9271" s="24">
        <v>42836</v>
      </c>
      <c r="H9271" s="33">
        <v>4</v>
      </c>
      <c r="I9271">
        <v>0.7196296248241657</v>
      </c>
      <c r="J9271" s="40">
        <v>43150.942237882511</v>
      </c>
    </row>
    <row r="9272" spans="1:10" x14ac:dyDescent="0.3">
      <c r="A9272" s="29">
        <v>9268</v>
      </c>
      <c r="B9272">
        <v>8112</v>
      </c>
      <c r="C9272" s="24">
        <v>42648</v>
      </c>
      <c r="D9272" s="24">
        <v>43743</v>
      </c>
      <c r="E9272">
        <v>5000</v>
      </c>
      <c r="F9272" s="31">
        <v>2442.1379680643604</v>
      </c>
      <c r="G9272" s="24">
        <v>43400</v>
      </c>
      <c r="H9272" s="33">
        <v>1</v>
      </c>
      <c r="I9272">
        <v>0.98884995907581841</v>
      </c>
      <c r="J9272" s="40">
        <v>43405.705499021089</v>
      </c>
    </row>
    <row r="9273" spans="1:10" x14ac:dyDescent="0.3">
      <c r="A9273" s="29">
        <v>9269</v>
      </c>
      <c r="B9273">
        <v>8112</v>
      </c>
      <c r="C9273" s="24">
        <v>42648</v>
      </c>
      <c r="D9273" s="24">
        <v>43743</v>
      </c>
      <c r="E9273">
        <v>5000</v>
      </c>
      <c r="F9273" s="31">
        <v>20386.460188829751</v>
      </c>
      <c r="G9273" s="24">
        <v>43159</v>
      </c>
      <c r="H9273" s="33">
        <v>4</v>
      </c>
      <c r="I9273">
        <v>0.7196296248241657</v>
      </c>
      <c r="J9273" s="40">
        <v>43232.176901140127</v>
      </c>
    </row>
    <row r="9274" spans="1:10" x14ac:dyDescent="0.3">
      <c r="A9274" s="29">
        <v>9270</v>
      </c>
      <c r="B9274">
        <v>8113</v>
      </c>
      <c r="C9274" s="24">
        <v>42454</v>
      </c>
      <c r="D9274" s="24">
        <v>43549</v>
      </c>
      <c r="E9274">
        <v>6250</v>
      </c>
      <c r="F9274" s="31">
        <v>1865.2887697903811</v>
      </c>
      <c r="G9274" s="24">
        <v>42621</v>
      </c>
      <c r="H9274" s="33">
        <v>1</v>
      </c>
      <c r="I9274">
        <v>0.98884995907581841</v>
      </c>
      <c r="J9274" s="40">
        <v>43485.784189777543</v>
      </c>
    </row>
    <row r="9275" spans="1:10" x14ac:dyDescent="0.3">
      <c r="A9275" s="29">
        <v>9271</v>
      </c>
      <c r="B9275">
        <v>8116</v>
      </c>
      <c r="C9275" s="24">
        <v>42380</v>
      </c>
      <c r="D9275" s="24">
        <v>43476</v>
      </c>
      <c r="E9275">
        <v>4375</v>
      </c>
      <c r="F9275" s="31">
        <v>9833.2374264380087</v>
      </c>
      <c r="G9275" s="24">
        <v>43010</v>
      </c>
      <c r="H9275" s="33">
        <v>2</v>
      </c>
      <c r="I9275">
        <v>0.89574241276323197</v>
      </c>
      <c r="J9275" s="40">
        <v>43084.681216440993</v>
      </c>
    </row>
    <row r="9276" spans="1:10" x14ac:dyDescent="0.3">
      <c r="A9276" s="29">
        <v>9272</v>
      </c>
      <c r="B9276">
        <v>8116</v>
      </c>
      <c r="C9276" s="24">
        <v>42380</v>
      </c>
      <c r="D9276" s="24">
        <v>43476</v>
      </c>
      <c r="E9276">
        <v>4375</v>
      </c>
      <c r="F9276" s="31">
        <v>5732.2520307660616</v>
      </c>
      <c r="G9276" s="24">
        <v>42407</v>
      </c>
      <c r="H9276" s="33">
        <v>2</v>
      </c>
      <c r="I9276">
        <v>0.89574241276323197</v>
      </c>
      <c r="J9276" s="40">
        <v>42493.91405078394</v>
      </c>
    </row>
    <row r="9277" spans="1:10" x14ac:dyDescent="0.3">
      <c r="A9277" s="29">
        <v>9273</v>
      </c>
      <c r="B9277">
        <v>8116</v>
      </c>
      <c r="C9277" s="24">
        <v>42380</v>
      </c>
      <c r="D9277" s="24">
        <v>43476</v>
      </c>
      <c r="E9277">
        <v>4375</v>
      </c>
      <c r="F9277" s="31">
        <v>987.73421058642543</v>
      </c>
      <c r="G9277" s="24">
        <v>43306</v>
      </c>
      <c r="H9277" s="33">
        <v>1</v>
      </c>
      <c r="I9277">
        <v>0.98884995907581841</v>
      </c>
      <c r="J9277" s="40">
        <v>43761.667236741079</v>
      </c>
    </row>
    <row r="9278" spans="1:10" x14ac:dyDescent="0.3">
      <c r="A9278" s="29">
        <v>9274</v>
      </c>
      <c r="B9278">
        <v>8116</v>
      </c>
      <c r="C9278" s="24">
        <v>42380</v>
      </c>
      <c r="D9278" s="24">
        <v>43476</v>
      </c>
      <c r="E9278">
        <v>4375</v>
      </c>
      <c r="F9278" s="31">
        <v>162.5346015287993</v>
      </c>
      <c r="G9278" s="24">
        <v>42803</v>
      </c>
      <c r="H9278" s="33">
        <v>1</v>
      </c>
      <c r="I9278">
        <v>0.98884995907581841</v>
      </c>
      <c r="J9278" s="40">
        <v>42914.236738936968</v>
      </c>
    </row>
    <row r="9279" spans="1:10" x14ac:dyDescent="0.3">
      <c r="A9279" s="29">
        <v>9275</v>
      </c>
      <c r="B9279">
        <v>8116</v>
      </c>
      <c r="C9279" s="24">
        <v>42380</v>
      </c>
      <c r="D9279" s="24">
        <v>43476</v>
      </c>
      <c r="E9279">
        <v>4375</v>
      </c>
      <c r="F9279" s="31">
        <v>16748.146384957607</v>
      </c>
      <c r="G9279" s="24">
        <v>42533</v>
      </c>
      <c r="H9279" s="33">
        <v>3</v>
      </c>
      <c r="I9279">
        <v>0.80482337140270255</v>
      </c>
      <c r="J9279" s="40">
        <v>42548.031842953795</v>
      </c>
    </row>
    <row r="9280" spans="1:10" x14ac:dyDescent="0.3">
      <c r="A9280" s="29">
        <v>9276</v>
      </c>
      <c r="B9280">
        <v>8117</v>
      </c>
      <c r="C9280" s="24">
        <v>42702</v>
      </c>
      <c r="D9280" s="24">
        <v>43797</v>
      </c>
      <c r="E9280">
        <v>6250</v>
      </c>
      <c r="F9280" s="31">
        <v>1189.2000249799523</v>
      </c>
      <c r="G9280" s="24">
        <v>42803</v>
      </c>
      <c r="H9280" s="33">
        <v>1</v>
      </c>
      <c r="I9280">
        <v>0.98884995907581841</v>
      </c>
      <c r="J9280" s="40">
        <v>42972.652272763866</v>
      </c>
    </row>
    <row r="9281" spans="1:10" x14ac:dyDescent="0.3">
      <c r="A9281" s="29">
        <v>9277</v>
      </c>
      <c r="B9281">
        <v>8120</v>
      </c>
      <c r="C9281" s="24">
        <v>42423</v>
      </c>
      <c r="D9281" s="24">
        <v>43154</v>
      </c>
      <c r="E9281">
        <v>5625</v>
      </c>
      <c r="F9281" s="31">
        <v>10449.737380798439</v>
      </c>
      <c r="G9281" s="24">
        <v>43090</v>
      </c>
      <c r="H9281" s="33">
        <v>3</v>
      </c>
      <c r="I9281">
        <v>0.80482337140270255</v>
      </c>
      <c r="J9281" s="40">
        <v>43180.345537202062</v>
      </c>
    </row>
    <row r="9282" spans="1:10" x14ac:dyDescent="0.3">
      <c r="A9282" s="29">
        <v>9278</v>
      </c>
      <c r="B9282">
        <v>8121</v>
      </c>
      <c r="C9282" s="24">
        <v>42473</v>
      </c>
      <c r="D9282" s="24">
        <v>43568</v>
      </c>
      <c r="E9282">
        <v>3750</v>
      </c>
      <c r="F9282" s="31">
        <v>2408.4829666487062</v>
      </c>
      <c r="G9282" s="24">
        <v>42863</v>
      </c>
      <c r="H9282" s="33">
        <v>1</v>
      </c>
      <c r="I9282">
        <v>0.98884995907581841</v>
      </c>
      <c r="J9282" s="40">
        <v>43139.057700755257</v>
      </c>
    </row>
    <row r="9283" spans="1:10" x14ac:dyDescent="0.3">
      <c r="A9283" s="29">
        <v>9279</v>
      </c>
      <c r="B9283">
        <v>8124</v>
      </c>
      <c r="C9283" s="24">
        <v>42535</v>
      </c>
      <c r="D9283" s="24">
        <v>43630</v>
      </c>
      <c r="E9283">
        <v>5000</v>
      </c>
      <c r="F9283" s="31">
        <v>9984.094412097882</v>
      </c>
      <c r="G9283" s="24">
        <v>43280</v>
      </c>
      <c r="H9283" s="33">
        <v>2</v>
      </c>
      <c r="I9283">
        <v>0.89574241276323197</v>
      </c>
      <c r="J9283" s="40">
        <v>43678.981960316894</v>
      </c>
    </row>
    <row r="9284" spans="1:10" x14ac:dyDescent="0.3">
      <c r="A9284" s="29">
        <v>9280</v>
      </c>
      <c r="B9284">
        <v>8124</v>
      </c>
      <c r="C9284" s="24">
        <v>42535</v>
      </c>
      <c r="D9284" s="24">
        <v>43630</v>
      </c>
      <c r="E9284">
        <v>5000</v>
      </c>
      <c r="F9284" s="31">
        <v>5617.2816410104297</v>
      </c>
      <c r="G9284" s="24">
        <v>42982</v>
      </c>
      <c r="H9284" s="33">
        <v>2</v>
      </c>
      <c r="I9284">
        <v>0.89574241276323197</v>
      </c>
      <c r="J9284" s="40">
        <v>43278.973131733801</v>
      </c>
    </row>
    <row r="9285" spans="1:10" x14ac:dyDescent="0.3">
      <c r="A9285" s="29">
        <v>9281</v>
      </c>
      <c r="B9285">
        <v>8125</v>
      </c>
      <c r="C9285" s="24">
        <v>42486</v>
      </c>
      <c r="D9285" s="24">
        <v>43581</v>
      </c>
      <c r="E9285">
        <v>5000</v>
      </c>
      <c r="F9285" s="31">
        <v>6240.3287397402173</v>
      </c>
      <c r="G9285" s="24">
        <v>42998</v>
      </c>
      <c r="H9285" s="33">
        <v>2</v>
      </c>
      <c r="I9285">
        <v>0.89574241276323197</v>
      </c>
      <c r="J9285" s="40">
        <v>43124.038729010717</v>
      </c>
    </row>
    <row r="9286" spans="1:10" x14ac:dyDescent="0.3">
      <c r="A9286" s="29">
        <v>9282</v>
      </c>
      <c r="B9286">
        <v>8126</v>
      </c>
      <c r="C9286" s="24">
        <v>42583</v>
      </c>
      <c r="D9286" s="24">
        <v>43678</v>
      </c>
      <c r="E9286">
        <v>5625</v>
      </c>
      <c r="F9286" s="31">
        <v>1761.4578692968184</v>
      </c>
      <c r="G9286" s="24">
        <v>42707</v>
      </c>
      <c r="H9286" s="33">
        <v>1</v>
      </c>
      <c r="I9286">
        <v>0.98884995907581841</v>
      </c>
      <c r="J9286" s="40">
        <v>43599.229563566696</v>
      </c>
    </row>
    <row r="9287" spans="1:10" x14ac:dyDescent="0.3">
      <c r="A9287" s="29">
        <v>9283</v>
      </c>
      <c r="B9287">
        <v>8127</v>
      </c>
      <c r="C9287" s="24">
        <v>42724</v>
      </c>
      <c r="D9287" s="24">
        <v>43819</v>
      </c>
      <c r="E9287">
        <v>5625</v>
      </c>
      <c r="F9287" s="31">
        <v>1788.654131094285</v>
      </c>
      <c r="G9287" s="24">
        <v>42965</v>
      </c>
      <c r="H9287" s="33">
        <v>1</v>
      </c>
      <c r="I9287">
        <v>0.98884995907581841</v>
      </c>
      <c r="J9287" s="40">
        <v>43365.792907236122</v>
      </c>
    </row>
    <row r="9288" spans="1:10" x14ac:dyDescent="0.3">
      <c r="A9288" s="29">
        <v>9284</v>
      </c>
      <c r="B9288">
        <v>8129</v>
      </c>
      <c r="C9288" s="24">
        <v>42506</v>
      </c>
      <c r="D9288" s="24">
        <v>43601</v>
      </c>
      <c r="E9288">
        <v>5000</v>
      </c>
      <c r="F9288" s="31">
        <v>502.90571599021666</v>
      </c>
      <c r="G9288" s="24">
        <v>43290</v>
      </c>
      <c r="H9288" s="33">
        <v>1</v>
      </c>
      <c r="I9288">
        <v>0.98884995907581841</v>
      </c>
      <c r="J9288" s="40">
        <v>43413.165530456317</v>
      </c>
    </row>
    <row r="9289" spans="1:10" x14ac:dyDescent="0.3">
      <c r="A9289" s="29">
        <v>9285</v>
      </c>
      <c r="B9289">
        <v>8129</v>
      </c>
      <c r="C9289" s="24">
        <v>42506</v>
      </c>
      <c r="D9289" s="24">
        <v>43601</v>
      </c>
      <c r="E9289">
        <v>5000</v>
      </c>
      <c r="F9289" s="31">
        <v>11033.123203237856</v>
      </c>
      <c r="G9289" s="24">
        <v>43243</v>
      </c>
      <c r="H9289" s="33">
        <v>3</v>
      </c>
      <c r="I9289">
        <v>0.80482337140270255</v>
      </c>
      <c r="J9289" s="40">
        <v>43461.896108299443</v>
      </c>
    </row>
    <row r="9290" spans="1:10" x14ac:dyDescent="0.3">
      <c r="A9290" s="29">
        <v>9286</v>
      </c>
      <c r="B9290">
        <v>8130</v>
      </c>
      <c r="C9290" s="24">
        <v>42710</v>
      </c>
      <c r="D9290" s="24">
        <v>43805</v>
      </c>
      <c r="E9290">
        <v>5000</v>
      </c>
      <c r="F9290" s="31">
        <v>19426.077135335461</v>
      </c>
      <c r="G9290" s="24">
        <v>43199</v>
      </c>
      <c r="H9290" s="33">
        <v>3</v>
      </c>
      <c r="I9290">
        <v>0.80482337140270255</v>
      </c>
      <c r="J9290" s="40">
        <v>43491.417768806663</v>
      </c>
    </row>
    <row r="9291" spans="1:10" x14ac:dyDescent="0.3">
      <c r="A9291" s="29">
        <v>9287</v>
      </c>
      <c r="B9291">
        <v>8131</v>
      </c>
      <c r="C9291" s="24">
        <v>42560</v>
      </c>
      <c r="D9291" s="24">
        <v>42925</v>
      </c>
      <c r="E9291">
        <v>6250</v>
      </c>
      <c r="F9291" s="31">
        <v>3915.8687956279978</v>
      </c>
      <c r="G9291" s="24">
        <v>42578</v>
      </c>
      <c r="H9291" s="33">
        <v>1</v>
      </c>
      <c r="I9291">
        <v>0.98884995907581841</v>
      </c>
      <c r="J9291" s="40">
        <v>43164.769734286485</v>
      </c>
    </row>
    <row r="9292" spans="1:10" x14ac:dyDescent="0.3">
      <c r="A9292" s="29">
        <v>9288</v>
      </c>
      <c r="B9292">
        <v>8131</v>
      </c>
      <c r="C9292" s="24">
        <v>42560</v>
      </c>
      <c r="D9292" s="24">
        <v>42925</v>
      </c>
      <c r="E9292">
        <v>6250</v>
      </c>
      <c r="F9292" s="31">
        <v>10072.694992100096</v>
      </c>
      <c r="G9292" s="24">
        <v>42576</v>
      </c>
      <c r="H9292" s="33">
        <v>3</v>
      </c>
      <c r="I9292">
        <v>0.80482337140270255</v>
      </c>
      <c r="J9292" s="40">
        <v>42877.188957703955</v>
      </c>
    </row>
    <row r="9293" spans="1:10" x14ac:dyDescent="0.3">
      <c r="A9293" s="29">
        <v>9289</v>
      </c>
      <c r="B9293">
        <v>8132</v>
      </c>
      <c r="C9293" s="24">
        <v>42712</v>
      </c>
      <c r="D9293" s="24">
        <v>43077</v>
      </c>
      <c r="E9293">
        <v>4375</v>
      </c>
      <c r="F9293" s="31">
        <v>971.76048312515309</v>
      </c>
      <c r="G9293" s="24">
        <v>43010</v>
      </c>
      <c r="H9293" s="33">
        <v>1</v>
      </c>
      <c r="I9293">
        <v>0.98884995907581841</v>
      </c>
      <c r="J9293" s="40">
        <v>43092.843273347295</v>
      </c>
    </row>
    <row r="9294" spans="1:10" x14ac:dyDescent="0.3">
      <c r="A9294" s="29">
        <v>9290</v>
      </c>
      <c r="B9294">
        <v>8133</v>
      </c>
      <c r="C9294" s="24">
        <v>42567</v>
      </c>
      <c r="D9294" s="24">
        <v>43662</v>
      </c>
      <c r="E9294">
        <v>6250</v>
      </c>
      <c r="F9294" s="31">
        <v>10056.739393897125</v>
      </c>
      <c r="G9294" s="24">
        <v>42674</v>
      </c>
      <c r="H9294" s="33">
        <v>3</v>
      </c>
      <c r="I9294">
        <v>0.80482337140270255</v>
      </c>
      <c r="J9294" s="40">
        <v>42715.145647453872</v>
      </c>
    </row>
    <row r="9295" spans="1:10" x14ac:dyDescent="0.3">
      <c r="A9295" s="29">
        <v>9291</v>
      </c>
      <c r="B9295">
        <v>8137</v>
      </c>
      <c r="C9295" s="24">
        <v>42452</v>
      </c>
      <c r="D9295" s="24">
        <v>43547</v>
      </c>
      <c r="E9295">
        <v>4375</v>
      </c>
      <c r="F9295" s="31">
        <v>239.18385949747477</v>
      </c>
      <c r="G9295" s="24">
        <v>42591</v>
      </c>
      <c r="H9295" s="33">
        <v>1</v>
      </c>
      <c r="I9295">
        <v>0.98884995907581841</v>
      </c>
      <c r="J9295" s="40">
        <v>43170.537950367325</v>
      </c>
    </row>
    <row r="9296" spans="1:10" x14ac:dyDescent="0.3">
      <c r="A9296" s="29">
        <v>9292</v>
      </c>
      <c r="B9296">
        <v>8138</v>
      </c>
      <c r="C9296" s="24">
        <v>42735</v>
      </c>
      <c r="D9296" s="24">
        <v>43100</v>
      </c>
      <c r="E9296">
        <v>6250</v>
      </c>
      <c r="F9296" s="31">
        <v>1514.7498120812677</v>
      </c>
      <c r="G9296" s="24">
        <v>43002</v>
      </c>
      <c r="H9296" s="33">
        <v>1</v>
      </c>
      <c r="I9296">
        <v>0.98884995907581841</v>
      </c>
      <c r="J9296" s="40">
        <v>44404.540672397467</v>
      </c>
    </row>
    <row r="9297" spans="1:10" x14ac:dyDescent="0.3">
      <c r="A9297" s="29">
        <v>9293</v>
      </c>
      <c r="B9297">
        <v>8140</v>
      </c>
      <c r="C9297" s="24">
        <v>42579</v>
      </c>
      <c r="D9297" s="24">
        <v>43674</v>
      </c>
      <c r="E9297">
        <v>6250</v>
      </c>
      <c r="F9297" s="31">
        <v>4546.2423211221649</v>
      </c>
      <c r="G9297" s="24">
        <v>42581</v>
      </c>
      <c r="H9297" s="33">
        <v>1</v>
      </c>
      <c r="I9297">
        <v>0.98884995907581841</v>
      </c>
      <c r="J9297" s="40">
        <v>42767.819043301992</v>
      </c>
    </row>
    <row r="9298" spans="1:10" x14ac:dyDescent="0.3">
      <c r="A9298" s="29">
        <v>9294</v>
      </c>
      <c r="B9298">
        <v>8141</v>
      </c>
      <c r="C9298" s="24">
        <v>42424</v>
      </c>
      <c r="D9298" s="24">
        <v>43520</v>
      </c>
      <c r="E9298">
        <v>5000</v>
      </c>
      <c r="F9298" s="31">
        <v>3379.1722909471223</v>
      </c>
      <c r="G9298" s="24">
        <v>42511</v>
      </c>
      <c r="H9298" s="33">
        <v>1</v>
      </c>
      <c r="I9298">
        <v>0.98884995907581841</v>
      </c>
      <c r="J9298" s="40">
        <v>42535.160853154921</v>
      </c>
    </row>
    <row r="9299" spans="1:10" x14ac:dyDescent="0.3">
      <c r="A9299" s="29">
        <v>9295</v>
      </c>
      <c r="B9299">
        <v>8143</v>
      </c>
      <c r="C9299" s="24">
        <v>42708</v>
      </c>
      <c r="D9299" s="24">
        <v>43803</v>
      </c>
      <c r="E9299">
        <v>6250</v>
      </c>
      <c r="F9299" s="31">
        <v>1277.7883541178232</v>
      </c>
      <c r="G9299" s="24">
        <v>42960</v>
      </c>
      <c r="H9299" s="33">
        <v>1</v>
      </c>
      <c r="I9299">
        <v>0.98884995907581841</v>
      </c>
      <c r="J9299" s="40">
        <v>43056.749889526327</v>
      </c>
    </row>
    <row r="9300" spans="1:10" x14ac:dyDescent="0.3">
      <c r="A9300" s="29">
        <v>9296</v>
      </c>
      <c r="B9300">
        <v>8145</v>
      </c>
      <c r="C9300" s="24">
        <v>42663</v>
      </c>
      <c r="D9300" s="24">
        <v>43758</v>
      </c>
      <c r="E9300">
        <v>5000</v>
      </c>
      <c r="F9300" s="31">
        <v>12051.463691848987</v>
      </c>
      <c r="G9300" s="24">
        <v>42996</v>
      </c>
      <c r="H9300" s="33">
        <v>3</v>
      </c>
      <c r="I9300">
        <v>0.80482337140270255</v>
      </c>
      <c r="J9300" s="40">
        <v>43039.890197546301</v>
      </c>
    </row>
    <row r="9301" spans="1:10" x14ac:dyDescent="0.3">
      <c r="A9301" s="29">
        <v>9297</v>
      </c>
      <c r="B9301">
        <v>8146</v>
      </c>
      <c r="C9301" s="24">
        <v>42500</v>
      </c>
      <c r="D9301" s="24">
        <v>43230</v>
      </c>
      <c r="E9301">
        <v>5000</v>
      </c>
      <c r="F9301" s="31">
        <v>2867.0470637744083</v>
      </c>
      <c r="G9301" s="24">
        <v>42577</v>
      </c>
      <c r="H9301" s="33">
        <v>1</v>
      </c>
      <c r="I9301">
        <v>0.98884995907581841</v>
      </c>
      <c r="J9301" s="40">
        <v>43078.809321713677</v>
      </c>
    </row>
    <row r="9302" spans="1:10" x14ac:dyDescent="0.3">
      <c r="A9302" s="29">
        <v>9298</v>
      </c>
      <c r="B9302">
        <v>8147</v>
      </c>
      <c r="C9302" s="24">
        <v>42664</v>
      </c>
      <c r="D9302" s="24">
        <v>43759</v>
      </c>
      <c r="E9302">
        <v>4375</v>
      </c>
      <c r="F9302" s="31">
        <v>4510.7504495783223</v>
      </c>
      <c r="G9302" s="24">
        <v>43102</v>
      </c>
      <c r="H9302" s="33">
        <v>1</v>
      </c>
      <c r="I9302">
        <v>0.98884995907581841</v>
      </c>
      <c r="J9302" s="40">
        <v>43130.370809320128</v>
      </c>
    </row>
    <row r="9303" spans="1:10" x14ac:dyDescent="0.3">
      <c r="A9303" s="29">
        <v>9299</v>
      </c>
      <c r="B9303">
        <v>8148</v>
      </c>
      <c r="C9303" s="24">
        <v>42700</v>
      </c>
      <c r="D9303" s="24">
        <v>43430</v>
      </c>
      <c r="E9303">
        <v>4375</v>
      </c>
      <c r="F9303" s="31">
        <v>494.31457590474832</v>
      </c>
      <c r="G9303" s="24">
        <v>43215</v>
      </c>
      <c r="H9303" s="33">
        <v>1</v>
      </c>
      <c r="I9303">
        <v>0.98884995907581841</v>
      </c>
      <c r="J9303" s="40">
        <v>43228.900553236585</v>
      </c>
    </row>
    <row r="9304" spans="1:10" x14ac:dyDescent="0.3">
      <c r="A9304" s="29">
        <v>9300</v>
      </c>
      <c r="B9304">
        <v>8149</v>
      </c>
      <c r="C9304" s="24">
        <v>42461</v>
      </c>
      <c r="D9304" s="24">
        <v>43556</v>
      </c>
      <c r="E9304">
        <v>5000</v>
      </c>
      <c r="F9304" s="31">
        <v>19320.942622939408</v>
      </c>
      <c r="G9304" s="24">
        <v>43255</v>
      </c>
      <c r="H9304" s="33">
        <v>3</v>
      </c>
      <c r="I9304">
        <v>0.80482337140270255</v>
      </c>
      <c r="J9304" s="40">
        <v>43262.841287860836</v>
      </c>
    </row>
    <row r="9305" spans="1:10" x14ac:dyDescent="0.3">
      <c r="A9305" s="29">
        <v>9301</v>
      </c>
      <c r="B9305">
        <v>8149</v>
      </c>
      <c r="C9305" s="24">
        <v>42461</v>
      </c>
      <c r="D9305" s="24">
        <v>43556</v>
      </c>
      <c r="E9305">
        <v>5000</v>
      </c>
      <c r="F9305" s="31">
        <v>1790.6155691505946</v>
      </c>
      <c r="G9305" s="24">
        <v>42926</v>
      </c>
      <c r="H9305" s="33">
        <v>1</v>
      </c>
      <c r="I9305">
        <v>0.98884995907581841</v>
      </c>
      <c r="J9305" s="40">
        <v>43273.300248444408</v>
      </c>
    </row>
    <row r="9306" spans="1:10" x14ac:dyDescent="0.3">
      <c r="A9306" s="29">
        <v>9302</v>
      </c>
      <c r="B9306">
        <v>8149</v>
      </c>
      <c r="C9306" s="24">
        <v>42461</v>
      </c>
      <c r="D9306" s="24">
        <v>43556</v>
      </c>
      <c r="E9306">
        <v>5000</v>
      </c>
      <c r="F9306" s="31">
        <v>272.95066695452334</v>
      </c>
      <c r="G9306" s="24">
        <v>43007</v>
      </c>
      <c r="H9306" s="33">
        <v>1</v>
      </c>
      <c r="I9306">
        <v>0.98884995907581841</v>
      </c>
      <c r="J9306" s="40">
        <v>43946.470815819499</v>
      </c>
    </row>
    <row r="9307" spans="1:10" x14ac:dyDescent="0.3">
      <c r="A9307" s="29">
        <v>9303</v>
      </c>
      <c r="B9307">
        <v>8151</v>
      </c>
      <c r="C9307" s="24">
        <v>42596</v>
      </c>
      <c r="D9307" s="24">
        <v>43691</v>
      </c>
      <c r="E9307">
        <v>5000</v>
      </c>
      <c r="F9307" s="31">
        <v>10940.432325805245</v>
      </c>
      <c r="G9307" s="24">
        <v>42863</v>
      </c>
      <c r="H9307" s="33">
        <v>3</v>
      </c>
      <c r="I9307">
        <v>0.80482337140270255</v>
      </c>
      <c r="J9307" s="40">
        <v>43122.572365972504</v>
      </c>
    </row>
    <row r="9308" spans="1:10" x14ac:dyDescent="0.3">
      <c r="A9308" s="29">
        <v>9304</v>
      </c>
      <c r="B9308">
        <v>8152</v>
      </c>
      <c r="C9308" s="24">
        <v>42372</v>
      </c>
      <c r="D9308" s="24">
        <v>43468</v>
      </c>
      <c r="E9308">
        <v>6250</v>
      </c>
      <c r="F9308" s="31">
        <v>33427.005253969852</v>
      </c>
      <c r="G9308" s="24">
        <v>42656</v>
      </c>
      <c r="H9308" s="33">
        <v>4</v>
      </c>
      <c r="I9308">
        <v>0.7196296248241657</v>
      </c>
      <c r="J9308" s="40">
        <v>42724.646934773344</v>
      </c>
    </row>
    <row r="9309" spans="1:10" x14ac:dyDescent="0.3">
      <c r="A9309" s="29">
        <v>9305</v>
      </c>
      <c r="B9309">
        <v>8152</v>
      </c>
      <c r="C9309" s="24">
        <v>42372</v>
      </c>
      <c r="D9309" s="24">
        <v>43468</v>
      </c>
      <c r="E9309">
        <v>6250</v>
      </c>
      <c r="F9309" s="31">
        <v>1736.6624603942623</v>
      </c>
      <c r="G9309" s="24">
        <v>43450</v>
      </c>
      <c r="H9309" s="33">
        <v>1</v>
      </c>
      <c r="I9309">
        <v>0.98884995907581841</v>
      </c>
      <c r="J9309" s="40">
        <v>43548.371249144737</v>
      </c>
    </row>
    <row r="9310" spans="1:10" x14ac:dyDescent="0.3">
      <c r="A9310" s="29">
        <v>9306</v>
      </c>
      <c r="B9310">
        <v>8152</v>
      </c>
      <c r="C9310" s="24">
        <v>42372</v>
      </c>
      <c r="D9310" s="24">
        <v>43468</v>
      </c>
      <c r="E9310">
        <v>6250</v>
      </c>
      <c r="F9310" s="31">
        <v>12085.700056517197</v>
      </c>
      <c r="G9310" s="24">
        <v>43336</v>
      </c>
      <c r="H9310" s="33">
        <v>3</v>
      </c>
      <c r="I9310">
        <v>0.80482337140270255</v>
      </c>
      <c r="J9310" s="40">
        <v>43387.12432878367</v>
      </c>
    </row>
    <row r="9311" spans="1:10" x14ac:dyDescent="0.3">
      <c r="A9311" s="29">
        <v>9307</v>
      </c>
      <c r="B9311">
        <v>8152</v>
      </c>
      <c r="C9311" s="24">
        <v>42372</v>
      </c>
      <c r="D9311" s="24">
        <v>43468</v>
      </c>
      <c r="E9311">
        <v>6250</v>
      </c>
      <c r="F9311" s="31">
        <v>1318.8012594711045</v>
      </c>
      <c r="G9311" s="24">
        <v>43003</v>
      </c>
      <c r="H9311" s="33">
        <v>1</v>
      </c>
      <c r="I9311">
        <v>0.98884995907581841</v>
      </c>
      <c r="J9311" s="40">
        <v>43148.936222201832</v>
      </c>
    </row>
    <row r="9312" spans="1:10" x14ac:dyDescent="0.3">
      <c r="A9312" s="29">
        <v>9308</v>
      </c>
      <c r="B9312">
        <v>8154</v>
      </c>
      <c r="C9312" s="24">
        <v>42632</v>
      </c>
      <c r="D9312" s="24">
        <v>43727</v>
      </c>
      <c r="E9312">
        <v>4375</v>
      </c>
      <c r="F9312" s="31">
        <v>8580.6691027234356</v>
      </c>
      <c r="G9312" s="24">
        <v>43219</v>
      </c>
      <c r="H9312" s="33">
        <v>2</v>
      </c>
      <c r="I9312">
        <v>0.89574241276323197</v>
      </c>
      <c r="J9312" s="40">
        <v>43529.772807804162</v>
      </c>
    </row>
    <row r="9313" spans="1:10" x14ac:dyDescent="0.3">
      <c r="A9313" s="29">
        <v>9309</v>
      </c>
      <c r="B9313">
        <v>8154</v>
      </c>
      <c r="C9313" s="24">
        <v>42632</v>
      </c>
      <c r="D9313" s="24">
        <v>43727</v>
      </c>
      <c r="E9313">
        <v>4375</v>
      </c>
      <c r="F9313" s="31">
        <v>5439.7696928152736</v>
      </c>
      <c r="G9313" s="24">
        <v>43060</v>
      </c>
      <c r="H9313" s="33">
        <v>2</v>
      </c>
      <c r="I9313">
        <v>0.89574241276323197</v>
      </c>
      <c r="J9313" s="40">
        <v>43211.622024434291</v>
      </c>
    </row>
    <row r="9314" spans="1:10" x14ac:dyDescent="0.3">
      <c r="A9314" s="29">
        <v>9310</v>
      </c>
      <c r="B9314">
        <v>8155</v>
      </c>
      <c r="C9314" s="24">
        <v>42674</v>
      </c>
      <c r="D9314" s="24">
        <v>43039</v>
      </c>
      <c r="E9314">
        <v>5625</v>
      </c>
      <c r="F9314" s="31">
        <v>1321.9190307254671</v>
      </c>
      <c r="G9314" s="24">
        <v>42871</v>
      </c>
      <c r="H9314" s="33">
        <v>1</v>
      </c>
      <c r="I9314">
        <v>0.98884995907581841</v>
      </c>
      <c r="J9314" s="40">
        <v>43155.49115899585</v>
      </c>
    </row>
    <row r="9315" spans="1:10" x14ac:dyDescent="0.3">
      <c r="A9315" s="29">
        <v>9311</v>
      </c>
      <c r="B9315">
        <v>8157</v>
      </c>
      <c r="C9315" s="24">
        <v>42600</v>
      </c>
      <c r="D9315" s="24">
        <v>42965</v>
      </c>
      <c r="E9315">
        <v>3750</v>
      </c>
      <c r="F9315" s="31">
        <v>3512.7133952437598</v>
      </c>
      <c r="G9315" s="24">
        <v>42666</v>
      </c>
      <c r="H9315" s="33">
        <v>1</v>
      </c>
      <c r="I9315">
        <v>0.98884995907581841</v>
      </c>
      <c r="J9315" s="40">
        <v>43058.449061780135</v>
      </c>
    </row>
    <row r="9316" spans="1:10" x14ac:dyDescent="0.3">
      <c r="A9316" s="29">
        <v>9312</v>
      </c>
      <c r="B9316">
        <v>8158</v>
      </c>
      <c r="C9316" s="24">
        <v>42528</v>
      </c>
      <c r="D9316" s="24">
        <v>43258</v>
      </c>
      <c r="E9316">
        <v>5000</v>
      </c>
      <c r="F9316" s="31">
        <v>6569.3708746053644</v>
      </c>
      <c r="G9316" s="24">
        <v>43107</v>
      </c>
      <c r="H9316" s="33">
        <v>2</v>
      </c>
      <c r="I9316">
        <v>0.89574241276323197</v>
      </c>
      <c r="J9316" s="40">
        <v>44327.493060821551</v>
      </c>
    </row>
    <row r="9317" spans="1:10" x14ac:dyDescent="0.3">
      <c r="A9317" s="29">
        <v>9313</v>
      </c>
      <c r="B9317">
        <v>8158</v>
      </c>
      <c r="C9317" s="24">
        <v>42528</v>
      </c>
      <c r="D9317" s="24">
        <v>43258</v>
      </c>
      <c r="E9317">
        <v>5000</v>
      </c>
      <c r="F9317" s="31">
        <v>13247.60183668772</v>
      </c>
      <c r="G9317" s="24">
        <v>43012</v>
      </c>
      <c r="H9317" s="33">
        <v>3</v>
      </c>
      <c r="I9317">
        <v>0.80482337140270255</v>
      </c>
      <c r="J9317" s="40">
        <v>43179.679878170929</v>
      </c>
    </row>
    <row r="9318" spans="1:10" x14ac:dyDescent="0.3">
      <c r="A9318" s="29">
        <v>9314</v>
      </c>
      <c r="B9318">
        <v>8158</v>
      </c>
      <c r="C9318" s="24">
        <v>42528</v>
      </c>
      <c r="D9318" s="24">
        <v>43258</v>
      </c>
      <c r="E9318">
        <v>5000</v>
      </c>
      <c r="F9318" s="31">
        <v>2978.6275656685839</v>
      </c>
      <c r="G9318" s="24">
        <v>42614</v>
      </c>
      <c r="H9318" s="33">
        <v>1</v>
      </c>
      <c r="I9318">
        <v>0.98884995907581841</v>
      </c>
      <c r="J9318" s="40">
        <v>42672.829396235582</v>
      </c>
    </row>
    <row r="9319" spans="1:10" x14ac:dyDescent="0.3">
      <c r="A9319" s="29">
        <v>9315</v>
      </c>
      <c r="B9319">
        <v>8158</v>
      </c>
      <c r="C9319" s="24">
        <v>42528</v>
      </c>
      <c r="D9319" s="24">
        <v>43258</v>
      </c>
      <c r="E9319">
        <v>5000</v>
      </c>
      <c r="F9319" s="31">
        <v>3690.7933846559358</v>
      </c>
      <c r="G9319" s="24">
        <v>42643</v>
      </c>
      <c r="H9319" s="33">
        <v>1</v>
      </c>
      <c r="I9319">
        <v>0.98884995907581841</v>
      </c>
      <c r="J9319" s="40">
        <v>42782.625996514202</v>
      </c>
    </row>
    <row r="9320" spans="1:10" x14ac:dyDescent="0.3">
      <c r="A9320" s="29">
        <v>9316</v>
      </c>
      <c r="B9320">
        <v>8160</v>
      </c>
      <c r="C9320" s="24">
        <v>42663</v>
      </c>
      <c r="D9320" s="24">
        <v>43758</v>
      </c>
      <c r="E9320">
        <v>5625</v>
      </c>
      <c r="F9320" s="31">
        <v>5591.5034534405422</v>
      </c>
      <c r="G9320" s="24">
        <v>42797</v>
      </c>
      <c r="H9320" s="33">
        <v>2</v>
      </c>
      <c r="I9320">
        <v>0.89574241276323197</v>
      </c>
      <c r="J9320" s="40">
        <v>43296.465486550223</v>
      </c>
    </row>
    <row r="9321" spans="1:10" x14ac:dyDescent="0.3">
      <c r="A9321" s="29">
        <v>9317</v>
      </c>
      <c r="B9321">
        <v>8160</v>
      </c>
      <c r="C9321" s="24">
        <v>42663</v>
      </c>
      <c r="D9321" s="24">
        <v>43758</v>
      </c>
      <c r="E9321">
        <v>5625</v>
      </c>
      <c r="F9321" s="31">
        <v>534.6854332543171</v>
      </c>
      <c r="G9321" s="24">
        <v>43723</v>
      </c>
      <c r="H9321" s="33">
        <v>1</v>
      </c>
      <c r="I9321">
        <v>0.98884995907581841</v>
      </c>
      <c r="J9321" s="40">
        <v>43869.948669416808</v>
      </c>
    </row>
    <row r="9322" spans="1:10" x14ac:dyDescent="0.3">
      <c r="A9322" s="29">
        <v>9318</v>
      </c>
      <c r="B9322">
        <v>8161</v>
      </c>
      <c r="C9322" s="24">
        <v>42392</v>
      </c>
      <c r="D9322" s="24">
        <v>43488</v>
      </c>
      <c r="E9322">
        <v>4375</v>
      </c>
      <c r="F9322" s="31">
        <v>3545.386281028716</v>
      </c>
      <c r="G9322" s="24">
        <v>42393</v>
      </c>
      <c r="H9322" s="33">
        <v>1</v>
      </c>
      <c r="I9322">
        <v>0.98884995907581841</v>
      </c>
      <c r="J9322" s="40">
        <v>42858.516266729501</v>
      </c>
    </row>
    <row r="9323" spans="1:10" x14ac:dyDescent="0.3">
      <c r="A9323" s="29">
        <v>9319</v>
      </c>
      <c r="B9323">
        <v>8162</v>
      </c>
      <c r="C9323" s="24">
        <v>42570</v>
      </c>
      <c r="D9323" s="24">
        <v>42935</v>
      </c>
      <c r="E9323">
        <v>5000</v>
      </c>
      <c r="F9323" s="31">
        <v>2219.7779849432923</v>
      </c>
      <c r="G9323" s="24">
        <v>42755</v>
      </c>
      <c r="H9323" s="33">
        <v>1</v>
      </c>
      <c r="I9323">
        <v>0.98884995907581841</v>
      </c>
      <c r="J9323" s="40">
        <v>43014.261308206071</v>
      </c>
    </row>
    <row r="9324" spans="1:10" x14ac:dyDescent="0.3">
      <c r="A9324" s="29">
        <v>9320</v>
      </c>
      <c r="B9324">
        <v>8164</v>
      </c>
      <c r="C9324" s="24">
        <v>42570</v>
      </c>
      <c r="D9324" s="24">
        <v>43665</v>
      </c>
      <c r="E9324">
        <v>3750</v>
      </c>
      <c r="F9324" s="31">
        <v>842.76002500136826</v>
      </c>
      <c r="G9324" s="24">
        <v>43250</v>
      </c>
      <c r="H9324" s="33">
        <v>1</v>
      </c>
      <c r="I9324">
        <v>0.98884995907581841</v>
      </c>
      <c r="J9324" s="40">
        <v>43810.916830866954</v>
      </c>
    </row>
    <row r="9325" spans="1:10" x14ac:dyDescent="0.3">
      <c r="A9325" s="29">
        <v>9321</v>
      </c>
      <c r="B9325">
        <v>8165</v>
      </c>
      <c r="C9325" s="24">
        <v>42569</v>
      </c>
      <c r="D9325" s="24">
        <v>42934</v>
      </c>
      <c r="E9325">
        <v>5000</v>
      </c>
      <c r="F9325" s="31">
        <v>4597.3498729584353</v>
      </c>
      <c r="G9325" s="24">
        <v>42763</v>
      </c>
      <c r="H9325" s="33">
        <v>1</v>
      </c>
      <c r="I9325">
        <v>0.98884995907581841</v>
      </c>
      <c r="J9325" s="40">
        <v>42776.910305838501</v>
      </c>
    </row>
    <row r="9326" spans="1:10" x14ac:dyDescent="0.3">
      <c r="A9326" s="29">
        <v>9322</v>
      </c>
      <c r="B9326">
        <v>8165</v>
      </c>
      <c r="C9326" s="24">
        <v>42569</v>
      </c>
      <c r="D9326" s="24">
        <v>42934</v>
      </c>
      <c r="E9326">
        <v>5000</v>
      </c>
      <c r="F9326" s="31">
        <v>609.06954284151561</v>
      </c>
      <c r="G9326" s="24">
        <v>42596</v>
      </c>
      <c r="H9326" s="33">
        <v>1</v>
      </c>
      <c r="I9326">
        <v>0.98884995907581841</v>
      </c>
      <c r="J9326" s="40">
        <v>43649.727380656521</v>
      </c>
    </row>
    <row r="9327" spans="1:10" x14ac:dyDescent="0.3">
      <c r="A9327" s="29">
        <v>9323</v>
      </c>
      <c r="B9327">
        <v>8166</v>
      </c>
      <c r="C9327" s="24">
        <v>42734</v>
      </c>
      <c r="D9327" s="24">
        <v>43099</v>
      </c>
      <c r="E9327">
        <v>3750</v>
      </c>
      <c r="F9327" s="31">
        <v>4441.8294705247035</v>
      </c>
      <c r="G9327" s="24">
        <v>43053</v>
      </c>
      <c r="H9327" s="33">
        <v>1</v>
      </c>
      <c r="I9327">
        <v>0.98884995907581841</v>
      </c>
      <c r="J9327" s="40">
        <v>43331.187007276189</v>
      </c>
    </row>
    <row r="9328" spans="1:10" x14ac:dyDescent="0.3">
      <c r="A9328" s="29">
        <v>9324</v>
      </c>
      <c r="B9328">
        <v>8168</v>
      </c>
      <c r="C9328" s="24">
        <v>42442</v>
      </c>
      <c r="D9328" s="24">
        <v>43537</v>
      </c>
      <c r="E9328">
        <v>3750</v>
      </c>
      <c r="F9328" s="31">
        <v>6667.4323060010875</v>
      </c>
      <c r="G9328" s="24">
        <v>43365</v>
      </c>
      <c r="H9328" s="33">
        <v>2</v>
      </c>
      <c r="I9328">
        <v>0.89574241276323197</v>
      </c>
      <c r="J9328" s="40">
        <v>43532.978481084938</v>
      </c>
    </row>
    <row r="9329" spans="1:10" x14ac:dyDescent="0.3">
      <c r="A9329" s="29">
        <v>9325</v>
      </c>
      <c r="B9329">
        <v>8170</v>
      </c>
      <c r="C9329" s="24">
        <v>42575</v>
      </c>
      <c r="D9329" s="24">
        <v>43670</v>
      </c>
      <c r="E9329">
        <v>6250</v>
      </c>
      <c r="F9329" s="31">
        <v>11923.35151205944</v>
      </c>
      <c r="G9329" s="24">
        <v>42884</v>
      </c>
      <c r="H9329" s="33">
        <v>3</v>
      </c>
      <c r="I9329">
        <v>0.80482337140270255</v>
      </c>
      <c r="J9329" s="40">
        <v>43105.712297423896</v>
      </c>
    </row>
    <row r="9330" spans="1:10" x14ac:dyDescent="0.3">
      <c r="A9330" s="29">
        <v>9326</v>
      </c>
      <c r="B9330">
        <v>8171</v>
      </c>
      <c r="C9330" s="24">
        <v>42607</v>
      </c>
      <c r="D9330" s="24">
        <v>43702</v>
      </c>
      <c r="E9330">
        <v>6250</v>
      </c>
      <c r="F9330" s="31">
        <v>4728.4651925015633</v>
      </c>
      <c r="G9330" s="24">
        <v>43243</v>
      </c>
      <c r="H9330" s="33">
        <v>1</v>
      </c>
      <c r="I9330">
        <v>0.98884995907581841</v>
      </c>
      <c r="J9330" s="40">
        <v>43839.016591117354</v>
      </c>
    </row>
    <row r="9331" spans="1:10" x14ac:dyDescent="0.3">
      <c r="A9331" s="29">
        <v>9327</v>
      </c>
      <c r="B9331">
        <v>8171</v>
      </c>
      <c r="C9331" s="24">
        <v>42607</v>
      </c>
      <c r="D9331" s="24">
        <v>43702</v>
      </c>
      <c r="E9331">
        <v>6250</v>
      </c>
      <c r="F9331" s="31">
        <v>7718.6675700098922</v>
      </c>
      <c r="G9331" s="24">
        <v>43690</v>
      </c>
      <c r="H9331" s="33">
        <v>2</v>
      </c>
      <c r="I9331">
        <v>0.89574241276323197</v>
      </c>
      <c r="J9331" s="40">
        <v>43861.821330316488</v>
      </c>
    </row>
    <row r="9332" spans="1:10" x14ac:dyDescent="0.3">
      <c r="A9332" s="29">
        <v>9328</v>
      </c>
      <c r="B9332">
        <v>8172</v>
      </c>
      <c r="C9332" s="24">
        <v>42632</v>
      </c>
      <c r="D9332" s="24">
        <v>43727</v>
      </c>
      <c r="E9332">
        <v>5625</v>
      </c>
      <c r="F9332" s="31">
        <v>4450.0416426545044</v>
      </c>
      <c r="G9332" s="24">
        <v>43529</v>
      </c>
      <c r="H9332" s="33">
        <v>1</v>
      </c>
      <c r="I9332">
        <v>0.98884995907581841</v>
      </c>
      <c r="J9332" s="40">
        <v>43852.443272395314</v>
      </c>
    </row>
    <row r="9333" spans="1:10" x14ac:dyDescent="0.3">
      <c r="A9333" s="29">
        <v>9329</v>
      </c>
      <c r="B9333">
        <v>8172</v>
      </c>
      <c r="C9333" s="24">
        <v>42632</v>
      </c>
      <c r="D9333" s="24">
        <v>43727</v>
      </c>
      <c r="E9333">
        <v>5625</v>
      </c>
      <c r="F9333" s="31">
        <v>772.7612543274945</v>
      </c>
      <c r="G9333" s="24">
        <v>43054</v>
      </c>
      <c r="H9333" s="33">
        <v>1</v>
      </c>
      <c r="I9333">
        <v>0.98884995907581841</v>
      </c>
      <c r="J9333" s="40">
        <v>43065.077086267935</v>
      </c>
    </row>
    <row r="9334" spans="1:10" x14ac:dyDescent="0.3">
      <c r="A9334" s="29">
        <v>9330</v>
      </c>
      <c r="B9334">
        <v>8174</v>
      </c>
      <c r="C9334" s="24">
        <v>42621</v>
      </c>
      <c r="D9334" s="24">
        <v>43716</v>
      </c>
      <c r="E9334">
        <v>3750</v>
      </c>
      <c r="F9334" s="31">
        <v>2628.5924612358767</v>
      </c>
      <c r="G9334" s="24">
        <v>43448</v>
      </c>
      <c r="H9334" s="33">
        <v>1</v>
      </c>
      <c r="I9334">
        <v>0.98884995907581841</v>
      </c>
      <c r="J9334" s="40">
        <v>43522.078840857102</v>
      </c>
    </row>
    <row r="9335" spans="1:10" x14ac:dyDescent="0.3">
      <c r="A9335" s="29">
        <v>9331</v>
      </c>
      <c r="B9335">
        <v>8174</v>
      </c>
      <c r="C9335" s="24">
        <v>42621</v>
      </c>
      <c r="D9335" s="24">
        <v>43716</v>
      </c>
      <c r="E9335">
        <v>3750</v>
      </c>
      <c r="F9335" s="31">
        <v>309.7821266848926</v>
      </c>
      <c r="G9335" s="24">
        <v>42892</v>
      </c>
      <c r="H9335" s="33">
        <v>1</v>
      </c>
      <c r="I9335">
        <v>0.98884995907581841</v>
      </c>
      <c r="J9335" s="40">
        <v>42908.918408309888</v>
      </c>
    </row>
    <row r="9336" spans="1:10" x14ac:dyDescent="0.3">
      <c r="A9336" s="29">
        <v>9332</v>
      </c>
      <c r="B9336">
        <v>8174</v>
      </c>
      <c r="C9336" s="24">
        <v>42621</v>
      </c>
      <c r="D9336" s="24">
        <v>43716</v>
      </c>
      <c r="E9336">
        <v>3750</v>
      </c>
      <c r="F9336" s="31">
        <v>3148.2327954703437</v>
      </c>
      <c r="G9336" s="24">
        <v>43553</v>
      </c>
      <c r="H9336" s="33">
        <v>1</v>
      </c>
      <c r="I9336">
        <v>0.98884995907581841</v>
      </c>
      <c r="J9336" s="40">
        <v>44249.445489456768</v>
      </c>
    </row>
    <row r="9337" spans="1:10" x14ac:dyDescent="0.3">
      <c r="A9337" s="29">
        <v>9333</v>
      </c>
      <c r="B9337">
        <v>8175</v>
      </c>
      <c r="C9337" s="24">
        <v>42453</v>
      </c>
      <c r="D9337" s="24">
        <v>43183</v>
      </c>
      <c r="E9337">
        <v>3750</v>
      </c>
      <c r="F9337" s="31">
        <v>2418.3448341021094</v>
      </c>
      <c r="G9337" s="24">
        <v>42593</v>
      </c>
      <c r="H9337" s="33">
        <v>1</v>
      </c>
      <c r="I9337">
        <v>0.98884995907581841</v>
      </c>
      <c r="J9337" s="40">
        <v>43134.385702612868</v>
      </c>
    </row>
    <row r="9338" spans="1:10" x14ac:dyDescent="0.3">
      <c r="A9338" s="29">
        <v>9334</v>
      </c>
      <c r="B9338">
        <v>8179</v>
      </c>
      <c r="C9338" s="24">
        <v>42384</v>
      </c>
      <c r="D9338" s="24">
        <v>43115</v>
      </c>
      <c r="E9338">
        <v>5000</v>
      </c>
      <c r="F9338" s="31">
        <v>4254.0433317551206</v>
      </c>
      <c r="G9338" s="24">
        <v>42439</v>
      </c>
      <c r="H9338" s="33">
        <v>1</v>
      </c>
      <c r="I9338">
        <v>0.98884995907581841</v>
      </c>
      <c r="J9338" s="40">
        <v>42557.473247148984</v>
      </c>
    </row>
    <row r="9339" spans="1:10" x14ac:dyDescent="0.3">
      <c r="A9339" s="29">
        <v>9335</v>
      </c>
      <c r="B9339">
        <v>8179</v>
      </c>
      <c r="C9339" s="24">
        <v>42384</v>
      </c>
      <c r="D9339" s="24">
        <v>43115</v>
      </c>
      <c r="E9339">
        <v>5000</v>
      </c>
      <c r="F9339" s="31">
        <v>5458.4047889135345</v>
      </c>
      <c r="G9339" s="24">
        <v>43095</v>
      </c>
      <c r="H9339" s="33">
        <v>2</v>
      </c>
      <c r="I9339">
        <v>0.89574241276323197</v>
      </c>
      <c r="J9339" s="40">
        <v>43320.407304716682</v>
      </c>
    </row>
    <row r="9340" spans="1:10" x14ac:dyDescent="0.3">
      <c r="A9340" s="29">
        <v>9336</v>
      </c>
      <c r="B9340">
        <v>8180</v>
      </c>
      <c r="C9340" s="24">
        <v>42495</v>
      </c>
      <c r="D9340" s="24">
        <v>43590</v>
      </c>
      <c r="E9340">
        <v>4375</v>
      </c>
      <c r="F9340" s="31">
        <v>5679.9194679274851</v>
      </c>
      <c r="G9340" s="24">
        <v>42888</v>
      </c>
      <c r="H9340" s="33">
        <v>2</v>
      </c>
      <c r="I9340">
        <v>0.89574241276323197</v>
      </c>
      <c r="J9340" s="40">
        <v>43012.880981396243</v>
      </c>
    </row>
    <row r="9341" spans="1:10" x14ac:dyDescent="0.3">
      <c r="A9341" s="29">
        <v>9337</v>
      </c>
      <c r="B9341">
        <v>8181</v>
      </c>
      <c r="C9341" s="24">
        <v>42405</v>
      </c>
      <c r="D9341" s="24">
        <v>43501</v>
      </c>
      <c r="E9341">
        <v>6250</v>
      </c>
      <c r="F9341" s="31">
        <v>13702.810571169341</v>
      </c>
      <c r="G9341" s="24">
        <v>43447</v>
      </c>
      <c r="H9341" s="33">
        <v>3</v>
      </c>
      <c r="I9341">
        <v>0.80482337140270255</v>
      </c>
      <c r="J9341" s="40">
        <v>44261.648385156514</v>
      </c>
    </row>
    <row r="9342" spans="1:10" x14ac:dyDescent="0.3">
      <c r="A9342" s="29">
        <v>9338</v>
      </c>
      <c r="B9342">
        <v>8181</v>
      </c>
      <c r="C9342" s="24">
        <v>42405</v>
      </c>
      <c r="D9342" s="24">
        <v>43501</v>
      </c>
      <c r="E9342">
        <v>6250</v>
      </c>
      <c r="F9342" s="31">
        <v>10519.415607331701</v>
      </c>
      <c r="G9342" s="24">
        <v>42794</v>
      </c>
      <c r="H9342" s="33">
        <v>3</v>
      </c>
      <c r="I9342">
        <v>0.80482337140270255</v>
      </c>
      <c r="J9342" s="40">
        <v>43249.243902124166</v>
      </c>
    </row>
    <row r="9343" spans="1:10" x14ac:dyDescent="0.3">
      <c r="A9343" s="29">
        <v>9339</v>
      </c>
      <c r="B9343">
        <v>8182</v>
      </c>
      <c r="C9343" s="24">
        <v>42420</v>
      </c>
      <c r="D9343" s="24">
        <v>43151</v>
      </c>
      <c r="E9343">
        <v>4375</v>
      </c>
      <c r="F9343" s="31">
        <v>6729.406559453897</v>
      </c>
      <c r="G9343" s="24">
        <v>42768</v>
      </c>
      <c r="H9343" s="33">
        <v>2</v>
      </c>
      <c r="I9343">
        <v>0.89574241276323197</v>
      </c>
      <c r="J9343" s="40">
        <v>42976.579601199664</v>
      </c>
    </row>
    <row r="9344" spans="1:10" x14ac:dyDescent="0.3">
      <c r="A9344" s="29">
        <v>9340</v>
      </c>
      <c r="B9344">
        <v>8185</v>
      </c>
      <c r="C9344" s="24">
        <v>42396</v>
      </c>
      <c r="D9344" s="24">
        <v>43492</v>
      </c>
      <c r="E9344">
        <v>3750</v>
      </c>
      <c r="F9344" s="31">
        <v>25.824501304531587</v>
      </c>
      <c r="G9344" s="24">
        <v>42592</v>
      </c>
      <c r="H9344" s="33">
        <v>1</v>
      </c>
      <c r="I9344">
        <v>0.98884995907581841</v>
      </c>
      <c r="J9344" s="40">
        <v>42716.056169583899</v>
      </c>
    </row>
    <row r="9345" spans="1:10" x14ac:dyDescent="0.3">
      <c r="A9345" s="29">
        <v>9341</v>
      </c>
      <c r="B9345">
        <v>8186</v>
      </c>
      <c r="C9345" s="24">
        <v>42692</v>
      </c>
      <c r="D9345" s="24">
        <v>43057</v>
      </c>
      <c r="E9345">
        <v>4375</v>
      </c>
      <c r="F9345" s="31">
        <v>1723.2779909590515</v>
      </c>
      <c r="G9345" s="24">
        <v>42815</v>
      </c>
      <c r="H9345" s="33">
        <v>1</v>
      </c>
      <c r="I9345">
        <v>0.98884995907581841</v>
      </c>
      <c r="J9345" s="40">
        <v>43430.941183381685</v>
      </c>
    </row>
    <row r="9346" spans="1:10" x14ac:dyDescent="0.3">
      <c r="A9346" s="29">
        <v>9342</v>
      </c>
      <c r="B9346">
        <v>8188</v>
      </c>
      <c r="C9346" s="24">
        <v>42681</v>
      </c>
      <c r="D9346" s="24">
        <v>43411</v>
      </c>
      <c r="E9346">
        <v>5625</v>
      </c>
      <c r="F9346" s="31">
        <v>6395.3644023953611</v>
      </c>
      <c r="G9346" s="24">
        <v>42997</v>
      </c>
      <c r="H9346" s="33">
        <v>2</v>
      </c>
      <c r="I9346">
        <v>0.89574241276323197</v>
      </c>
      <c r="J9346" s="40">
        <v>43079.06657358371</v>
      </c>
    </row>
    <row r="9347" spans="1:10" x14ac:dyDescent="0.3">
      <c r="A9347" s="29">
        <v>9343</v>
      </c>
      <c r="B9347">
        <v>8188</v>
      </c>
      <c r="C9347" s="24">
        <v>42681</v>
      </c>
      <c r="D9347" s="24">
        <v>43411</v>
      </c>
      <c r="E9347">
        <v>5625</v>
      </c>
      <c r="F9347" s="31">
        <v>8087.2688145826378</v>
      </c>
      <c r="G9347" s="24">
        <v>42824</v>
      </c>
      <c r="H9347" s="33">
        <v>2</v>
      </c>
      <c r="I9347">
        <v>0.89574241276323197</v>
      </c>
      <c r="J9347" s="40">
        <v>43074.717209158298</v>
      </c>
    </row>
    <row r="9348" spans="1:10" x14ac:dyDescent="0.3">
      <c r="A9348" s="29">
        <v>9344</v>
      </c>
      <c r="B9348">
        <v>8188</v>
      </c>
      <c r="C9348" s="24">
        <v>42681</v>
      </c>
      <c r="D9348" s="24">
        <v>43411</v>
      </c>
      <c r="E9348">
        <v>5625</v>
      </c>
      <c r="F9348" s="31">
        <v>3948.6558286627478</v>
      </c>
      <c r="G9348" s="24">
        <v>42717</v>
      </c>
      <c r="H9348" s="33">
        <v>1</v>
      </c>
      <c r="I9348">
        <v>0.98884995907581841</v>
      </c>
      <c r="J9348" s="40">
        <v>44091.901419166177</v>
      </c>
    </row>
    <row r="9349" spans="1:10" x14ac:dyDescent="0.3">
      <c r="A9349" s="29">
        <v>9345</v>
      </c>
      <c r="B9349">
        <v>8188</v>
      </c>
      <c r="C9349" s="24">
        <v>42681</v>
      </c>
      <c r="D9349" s="24">
        <v>43411</v>
      </c>
      <c r="E9349">
        <v>5625</v>
      </c>
      <c r="F9349" s="31">
        <v>2410.1773414299419</v>
      </c>
      <c r="G9349" s="24">
        <v>43297</v>
      </c>
      <c r="H9349" s="33">
        <v>1</v>
      </c>
      <c r="I9349">
        <v>0.98884995907581841</v>
      </c>
      <c r="J9349" s="40">
        <v>43558.792530894432</v>
      </c>
    </row>
    <row r="9350" spans="1:10" x14ac:dyDescent="0.3">
      <c r="A9350" s="29">
        <v>9346</v>
      </c>
      <c r="B9350">
        <v>8189</v>
      </c>
      <c r="C9350" s="24">
        <v>42730</v>
      </c>
      <c r="D9350" s="24">
        <v>43095</v>
      </c>
      <c r="E9350">
        <v>3750</v>
      </c>
      <c r="F9350" s="31">
        <v>713.90067780167237</v>
      </c>
      <c r="G9350" s="24">
        <v>42853</v>
      </c>
      <c r="H9350" s="33">
        <v>1</v>
      </c>
      <c r="I9350">
        <v>0.98884995907581841</v>
      </c>
      <c r="J9350" s="40">
        <v>43698.263824290188</v>
      </c>
    </row>
    <row r="9351" spans="1:10" x14ac:dyDescent="0.3">
      <c r="A9351" s="29">
        <v>9347</v>
      </c>
      <c r="B9351">
        <v>8191</v>
      </c>
      <c r="C9351" s="24">
        <v>42411</v>
      </c>
      <c r="D9351" s="24">
        <v>43142</v>
      </c>
      <c r="E9351">
        <v>4375</v>
      </c>
      <c r="F9351" s="31">
        <v>399.99858588207053</v>
      </c>
      <c r="G9351" s="24">
        <v>42466</v>
      </c>
      <c r="H9351" s="33">
        <v>1</v>
      </c>
      <c r="I9351">
        <v>0.98884995907581841</v>
      </c>
      <c r="J9351" s="40">
        <v>42477.309805352714</v>
      </c>
    </row>
    <row r="9352" spans="1:10" x14ac:dyDescent="0.3">
      <c r="A9352" s="29">
        <v>9348</v>
      </c>
      <c r="B9352">
        <v>8193</v>
      </c>
      <c r="C9352" s="24">
        <v>42381</v>
      </c>
      <c r="D9352" s="24">
        <v>43477</v>
      </c>
      <c r="E9352">
        <v>4375</v>
      </c>
      <c r="F9352" s="31">
        <v>7029.7054317036363</v>
      </c>
      <c r="G9352" s="24">
        <v>42463</v>
      </c>
      <c r="H9352" s="33">
        <v>2</v>
      </c>
      <c r="I9352">
        <v>0.89574241276323197</v>
      </c>
      <c r="J9352" s="40">
        <v>43026.069247431893</v>
      </c>
    </row>
    <row r="9353" spans="1:10" x14ac:dyDescent="0.3">
      <c r="A9353" s="29">
        <v>9349</v>
      </c>
      <c r="B9353">
        <v>8193</v>
      </c>
      <c r="C9353" s="24">
        <v>42381</v>
      </c>
      <c r="D9353" s="24">
        <v>43477</v>
      </c>
      <c r="E9353">
        <v>4375</v>
      </c>
      <c r="F9353" s="31">
        <v>1206.406157973764</v>
      </c>
      <c r="G9353" s="24">
        <v>42517</v>
      </c>
      <c r="H9353" s="33">
        <v>1</v>
      </c>
      <c r="I9353">
        <v>0.98884995907581841</v>
      </c>
      <c r="J9353" s="40">
        <v>42638.04709930667</v>
      </c>
    </row>
    <row r="9354" spans="1:10" x14ac:dyDescent="0.3">
      <c r="A9354" s="29">
        <v>9350</v>
      </c>
      <c r="B9354">
        <v>8193</v>
      </c>
      <c r="C9354" s="24">
        <v>42381</v>
      </c>
      <c r="D9354" s="24">
        <v>43477</v>
      </c>
      <c r="E9354">
        <v>4375</v>
      </c>
      <c r="F9354" s="31">
        <v>12036.747685207998</v>
      </c>
      <c r="G9354" s="24">
        <v>42950</v>
      </c>
      <c r="H9354" s="33">
        <v>3</v>
      </c>
      <c r="I9354">
        <v>0.80482337140270255</v>
      </c>
      <c r="J9354" s="40">
        <v>43038.586885863879</v>
      </c>
    </row>
    <row r="9355" spans="1:10" x14ac:dyDescent="0.3">
      <c r="A9355" s="29">
        <v>9351</v>
      </c>
      <c r="B9355">
        <v>8195</v>
      </c>
      <c r="C9355" s="24">
        <v>42512</v>
      </c>
      <c r="D9355" s="24">
        <v>42877</v>
      </c>
      <c r="E9355">
        <v>5000</v>
      </c>
      <c r="F9355" s="31">
        <v>909.89204745950917</v>
      </c>
      <c r="G9355" s="24">
        <v>42649</v>
      </c>
      <c r="H9355" s="33">
        <v>1</v>
      </c>
      <c r="I9355">
        <v>0.98884995907581841</v>
      </c>
      <c r="J9355" s="40">
        <v>42936.455607210664</v>
      </c>
    </row>
    <row r="9356" spans="1:10" x14ac:dyDescent="0.3">
      <c r="A9356" s="29">
        <v>9352</v>
      </c>
      <c r="B9356">
        <v>8199</v>
      </c>
      <c r="C9356" s="24">
        <v>42406</v>
      </c>
      <c r="D9356" s="24">
        <v>43137</v>
      </c>
      <c r="E9356">
        <v>4375</v>
      </c>
      <c r="F9356" s="31">
        <v>3756.1470753965309</v>
      </c>
      <c r="G9356" s="24">
        <v>42635</v>
      </c>
      <c r="H9356" s="33">
        <v>1</v>
      </c>
      <c r="I9356">
        <v>0.98884995907581841</v>
      </c>
      <c r="J9356" s="40">
        <v>42637.725344494291</v>
      </c>
    </row>
    <row r="9357" spans="1:10" x14ac:dyDescent="0.3">
      <c r="A9357" s="29">
        <v>9353</v>
      </c>
      <c r="B9357">
        <v>8200</v>
      </c>
      <c r="C9357" s="24">
        <v>42577</v>
      </c>
      <c r="D9357" s="24">
        <v>42942</v>
      </c>
      <c r="E9357">
        <v>4375</v>
      </c>
      <c r="F9357" s="31">
        <v>1281.1423097058305</v>
      </c>
      <c r="G9357" s="24">
        <v>42905</v>
      </c>
      <c r="H9357" s="33">
        <v>1</v>
      </c>
      <c r="I9357">
        <v>0.98884995907581841</v>
      </c>
      <c r="J9357" s="40">
        <v>42912.87604428715</v>
      </c>
    </row>
    <row r="9358" spans="1:10" x14ac:dyDescent="0.3">
      <c r="A9358" s="29">
        <v>9354</v>
      </c>
      <c r="B9358">
        <v>8203</v>
      </c>
      <c r="C9358" s="24">
        <v>42477</v>
      </c>
      <c r="D9358" s="24">
        <v>43572</v>
      </c>
      <c r="E9358">
        <v>6250</v>
      </c>
      <c r="F9358" s="31">
        <v>192.05020526205016</v>
      </c>
      <c r="G9358" s="24">
        <v>43227</v>
      </c>
      <c r="H9358" s="33">
        <v>1</v>
      </c>
      <c r="I9358">
        <v>0.98884995907581841</v>
      </c>
      <c r="J9358" s="40">
        <v>44068.321135361184</v>
      </c>
    </row>
    <row r="9359" spans="1:10" x14ac:dyDescent="0.3">
      <c r="A9359" s="29">
        <v>9355</v>
      </c>
      <c r="B9359">
        <v>8204</v>
      </c>
      <c r="C9359" s="24">
        <v>42482</v>
      </c>
      <c r="D9359" s="24">
        <v>43577</v>
      </c>
      <c r="E9359">
        <v>3750</v>
      </c>
      <c r="F9359" s="31">
        <v>3851.7504577253208</v>
      </c>
      <c r="G9359" s="24">
        <v>43290</v>
      </c>
      <c r="H9359" s="33">
        <v>1</v>
      </c>
      <c r="I9359">
        <v>0.98884995907581841</v>
      </c>
      <c r="J9359" s="40">
        <v>43540.540143141116</v>
      </c>
    </row>
    <row r="9360" spans="1:10" x14ac:dyDescent="0.3">
      <c r="A9360" s="29">
        <v>9356</v>
      </c>
      <c r="B9360">
        <v>8204</v>
      </c>
      <c r="C9360" s="24">
        <v>42482</v>
      </c>
      <c r="D9360" s="24">
        <v>43577</v>
      </c>
      <c r="E9360">
        <v>3750</v>
      </c>
      <c r="F9360" s="31">
        <v>705.29011328186175</v>
      </c>
      <c r="G9360" s="24">
        <v>42628</v>
      </c>
      <c r="H9360" s="33">
        <v>1</v>
      </c>
      <c r="I9360">
        <v>0.98884995907581841</v>
      </c>
      <c r="J9360" s="40">
        <v>42759.641637262568</v>
      </c>
    </row>
    <row r="9361" spans="1:10" x14ac:dyDescent="0.3">
      <c r="A9361" s="29">
        <v>9357</v>
      </c>
      <c r="B9361">
        <v>8205</v>
      </c>
      <c r="C9361" s="24">
        <v>42501</v>
      </c>
      <c r="D9361" s="24">
        <v>43596</v>
      </c>
      <c r="E9361">
        <v>3750</v>
      </c>
      <c r="F9361" s="31">
        <v>356.95701574747812</v>
      </c>
      <c r="G9361" s="24">
        <v>43070</v>
      </c>
      <c r="H9361" s="33">
        <v>1</v>
      </c>
      <c r="I9361">
        <v>0.98884995907581841</v>
      </c>
      <c r="J9361" s="40">
        <v>43794.140478907873</v>
      </c>
    </row>
    <row r="9362" spans="1:10" x14ac:dyDescent="0.3">
      <c r="A9362" s="29">
        <v>9358</v>
      </c>
      <c r="B9362">
        <v>8205</v>
      </c>
      <c r="C9362" s="24">
        <v>42501</v>
      </c>
      <c r="D9362" s="24">
        <v>43596</v>
      </c>
      <c r="E9362">
        <v>3750</v>
      </c>
      <c r="F9362" s="31">
        <v>4456.521616016681</v>
      </c>
      <c r="G9362" s="24">
        <v>42579</v>
      </c>
      <c r="H9362" s="33">
        <v>1</v>
      </c>
      <c r="I9362">
        <v>0.98884995907581841</v>
      </c>
      <c r="J9362" s="40">
        <v>43041.079979128837</v>
      </c>
    </row>
    <row r="9363" spans="1:10" x14ac:dyDescent="0.3">
      <c r="A9363" s="29">
        <v>9359</v>
      </c>
      <c r="B9363">
        <v>8205</v>
      </c>
      <c r="C9363" s="24">
        <v>42501</v>
      </c>
      <c r="D9363" s="24">
        <v>43596</v>
      </c>
      <c r="E9363">
        <v>3750</v>
      </c>
      <c r="F9363" s="31">
        <v>1078.8925949642426</v>
      </c>
      <c r="G9363" s="24">
        <v>43572</v>
      </c>
      <c r="H9363" s="33">
        <v>1</v>
      </c>
      <c r="I9363">
        <v>0.98884995907581841</v>
      </c>
      <c r="J9363" s="40">
        <v>44191.284821594665</v>
      </c>
    </row>
    <row r="9364" spans="1:10" x14ac:dyDescent="0.3">
      <c r="A9364" s="29">
        <v>9360</v>
      </c>
      <c r="B9364">
        <v>8205</v>
      </c>
      <c r="C9364" s="24">
        <v>42501</v>
      </c>
      <c r="D9364" s="24">
        <v>43596</v>
      </c>
      <c r="E9364">
        <v>3750</v>
      </c>
      <c r="F9364" s="31">
        <v>6790.9632383952976</v>
      </c>
      <c r="G9364" s="24">
        <v>42547</v>
      </c>
      <c r="H9364" s="33">
        <v>2</v>
      </c>
      <c r="I9364">
        <v>0.89574241276323197</v>
      </c>
      <c r="J9364" s="40">
        <v>43004.366911324141</v>
      </c>
    </row>
    <row r="9365" spans="1:10" x14ac:dyDescent="0.3">
      <c r="A9365" s="29">
        <v>9361</v>
      </c>
      <c r="B9365">
        <v>8208</v>
      </c>
      <c r="C9365" s="24">
        <v>42554</v>
      </c>
      <c r="D9365" s="24">
        <v>43649</v>
      </c>
      <c r="E9365">
        <v>3750</v>
      </c>
      <c r="F9365" s="31">
        <v>72.290356689645151</v>
      </c>
      <c r="G9365" s="24">
        <v>42584</v>
      </c>
      <c r="H9365" s="33">
        <v>1</v>
      </c>
      <c r="I9365">
        <v>0.98884995907581841</v>
      </c>
      <c r="J9365" s="40">
        <v>42737.656431427626</v>
      </c>
    </row>
    <row r="9366" spans="1:10" x14ac:dyDescent="0.3">
      <c r="A9366" s="29">
        <v>9362</v>
      </c>
      <c r="B9366">
        <v>8208</v>
      </c>
      <c r="C9366" s="24">
        <v>42554</v>
      </c>
      <c r="D9366" s="24">
        <v>43649</v>
      </c>
      <c r="E9366">
        <v>3750</v>
      </c>
      <c r="F9366" s="31">
        <v>1744.0778253999592</v>
      </c>
      <c r="G9366" s="24">
        <v>43492</v>
      </c>
      <c r="H9366" s="33">
        <v>1</v>
      </c>
      <c r="I9366">
        <v>0.98884995907581841</v>
      </c>
      <c r="J9366" s="40">
        <v>44395.863442884031</v>
      </c>
    </row>
    <row r="9367" spans="1:10" x14ac:dyDescent="0.3">
      <c r="A9367" s="29">
        <v>9363</v>
      </c>
      <c r="B9367">
        <v>8210</v>
      </c>
      <c r="C9367" s="24">
        <v>42413</v>
      </c>
      <c r="D9367" s="24">
        <v>43144</v>
      </c>
      <c r="E9367">
        <v>3750</v>
      </c>
      <c r="F9367" s="31">
        <v>911.03372299763953</v>
      </c>
      <c r="G9367" s="24">
        <v>42699</v>
      </c>
      <c r="H9367" s="33">
        <v>1</v>
      </c>
      <c r="I9367">
        <v>0.98884995907581841</v>
      </c>
      <c r="J9367" s="40">
        <v>42932.766583895966</v>
      </c>
    </row>
    <row r="9368" spans="1:10" x14ac:dyDescent="0.3">
      <c r="A9368" s="29">
        <v>9364</v>
      </c>
      <c r="B9368">
        <v>8211</v>
      </c>
      <c r="C9368" s="24">
        <v>42649</v>
      </c>
      <c r="D9368" s="24">
        <v>43744</v>
      </c>
      <c r="E9368">
        <v>3750</v>
      </c>
      <c r="F9368" s="31">
        <v>1356.5199100563495</v>
      </c>
      <c r="G9368" s="24">
        <v>42853</v>
      </c>
      <c r="H9368" s="33">
        <v>1</v>
      </c>
      <c r="I9368">
        <v>0.98884995907581841</v>
      </c>
      <c r="J9368" s="40">
        <v>43049.163989595661</v>
      </c>
    </row>
    <row r="9369" spans="1:10" x14ac:dyDescent="0.3">
      <c r="A9369" s="29">
        <v>9365</v>
      </c>
      <c r="B9369">
        <v>8211</v>
      </c>
      <c r="C9369" s="24">
        <v>42649</v>
      </c>
      <c r="D9369" s="24">
        <v>43744</v>
      </c>
      <c r="E9369">
        <v>3750</v>
      </c>
      <c r="F9369" s="31">
        <v>301.768824155885</v>
      </c>
      <c r="G9369" s="24">
        <v>43317</v>
      </c>
      <c r="H9369" s="33">
        <v>1</v>
      </c>
      <c r="I9369">
        <v>0.98884995907581841</v>
      </c>
      <c r="J9369" s="40">
        <v>43399.993693750162</v>
      </c>
    </row>
    <row r="9370" spans="1:10" x14ac:dyDescent="0.3">
      <c r="A9370" s="29">
        <v>9366</v>
      </c>
      <c r="B9370">
        <v>8213</v>
      </c>
      <c r="C9370" s="24">
        <v>42392</v>
      </c>
      <c r="D9370" s="24">
        <v>43488</v>
      </c>
      <c r="E9370">
        <v>6250</v>
      </c>
      <c r="F9370" s="31">
        <v>4377.1831640778846</v>
      </c>
      <c r="G9370" s="24">
        <v>42970</v>
      </c>
      <c r="H9370" s="33">
        <v>1</v>
      </c>
      <c r="I9370">
        <v>0.98884995907581841</v>
      </c>
      <c r="J9370" s="40">
        <v>43334.560384303266</v>
      </c>
    </row>
    <row r="9371" spans="1:10" x14ac:dyDescent="0.3">
      <c r="A9371" s="29">
        <v>9367</v>
      </c>
      <c r="B9371">
        <v>8215</v>
      </c>
      <c r="C9371" s="24">
        <v>42525</v>
      </c>
      <c r="D9371" s="24">
        <v>43255</v>
      </c>
      <c r="E9371">
        <v>6250</v>
      </c>
      <c r="F9371" s="31">
        <v>1712.1187555891488</v>
      </c>
      <c r="G9371" s="24">
        <v>43118</v>
      </c>
      <c r="H9371" s="33">
        <v>1</v>
      </c>
      <c r="I9371">
        <v>0.98884995907581841</v>
      </c>
      <c r="J9371" s="40">
        <v>43473.750503204195</v>
      </c>
    </row>
    <row r="9372" spans="1:10" x14ac:dyDescent="0.3">
      <c r="A9372" s="29">
        <v>9368</v>
      </c>
      <c r="B9372">
        <v>8217</v>
      </c>
      <c r="C9372" s="24">
        <v>42691</v>
      </c>
      <c r="D9372" s="24">
        <v>43421</v>
      </c>
      <c r="E9372">
        <v>3750</v>
      </c>
      <c r="F9372" s="31">
        <v>2981.8227290748546</v>
      </c>
      <c r="G9372" s="24">
        <v>43067</v>
      </c>
      <c r="H9372" s="33">
        <v>1</v>
      </c>
      <c r="I9372">
        <v>0.98884995907581841</v>
      </c>
      <c r="J9372" s="40">
        <v>43565.327160262947</v>
      </c>
    </row>
    <row r="9373" spans="1:10" x14ac:dyDescent="0.3">
      <c r="A9373" s="29">
        <v>9369</v>
      </c>
      <c r="B9373">
        <v>8217</v>
      </c>
      <c r="C9373" s="24">
        <v>42691</v>
      </c>
      <c r="D9373" s="24">
        <v>43421</v>
      </c>
      <c r="E9373">
        <v>3750</v>
      </c>
      <c r="F9373" s="31">
        <v>2171.8520040691874</v>
      </c>
      <c r="G9373" s="24">
        <v>42866</v>
      </c>
      <c r="H9373" s="33">
        <v>1</v>
      </c>
      <c r="I9373">
        <v>0.98884995907581841</v>
      </c>
      <c r="J9373" s="40">
        <v>43384.508287950077</v>
      </c>
    </row>
    <row r="9374" spans="1:10" x14ac:dyDescent="0.3">
      <c r="A9374" s="29">
        <v>9370</v>
      </c>
      <c r="B9374">
        <v>8217</v>
      </c>
      <c r="C9374" s="24">
        <v>42691</v>
      </c>
      <c r="D9374" s="24">
        <v>43421</v>
      </c>
      <c r="E9374">
        <v>3750</v>
      </c>
      <c r="F9374" s="31">
        <v>233.10119325162972</v>
      </c>
      <c r="G9374" s="24">
        <v>43151</v>
      </c>
      <c r="H9374" s="33">
        <v>1</v>
      </c>
      <c r="I9374">
        <v>0.98884995907581841</v>
      </c>
      <c r="J9374" s="40">
        <v>43506.173817084709</v>
      </c>
    </row>
    <row r="9375" spans="1:10" x14ac:dyDescent="0.3">
      <c r="A9375" s="29">
        <v>9371</v>
      </c>
      <c r="B9375">
        <v>8219</v>
      </c>
      <c r="C9375" s="24">
        <v>42486</v>
      </c>
      <c r="D9375" s="24">
        <v>43581</v>
      </c>
      <c r="E9375">
        <v>3750</v>
      </c>
      <c r="F9375" s="31">
        <v>4401.5550408233512</v>
      </c>
      <c r="G9375" s="24">
        <v>43263</v>
      </c>
      <c r="H9375" s="33">
        <v>1</v>
      </c>
      <c r="I9375">
        <v>0.98884995907581841</v>
      </c>
      <c r="J9375" s="40">
        <v>43297.132502138797</v>
      </c>
    </row>
    <row r="9376" spans="1:10" x14ac:dyDescent="0.3">
      <c r="A9376" s="29">
        <v>9372</v>
      </c>
      <c r="B9376">
        <v>8220</v>
      </c>
      <c r="C9376" s="24">
        <v>42372</v>
      </c>
      <c r="D9376" s="24">
        <v>43103</v>
      </c>
      <c r="E9376">
        <v>3750</v>
      </c>
      <c r="F9376" s="31">
        <v>10234.634192912359</v>
      </c>
      <c r="G9376" s="24">
        <v>42681</v>
      </c>
      <c r="H9376" s="33">
        <v>3</v>
      </c>
      <c r="I9376">
        <v>0.80482337140270255</v>
      </c>
      <c r="J9376" s="40">
        <v>42798.553526855518</v>
      </c>
    </row>
    <row r="9377" spans="1:10" x14ac:dyDescent="0.3">
      <c r="A9377" s="29">
        <v>9373</v>
      </c>
      <c r="B9377">
        <v>8224</v>
      </c>
      <c r="C9377" s="24">
        <v>42674</v>
      </c>
      <c r="D9377" s="24">
        <v>43404</v>
      </c>
      <c r="E9377">
        <v>3750</v>
      </c>
      <c r="F9377" s="31">
        <v>824.07608202515121</v>
      </c>
      <c r="G9377" s="24">
        <v>42773</v>
      </c>
      <c r="H9377" s="33">
        <v>1</v>
      </c>
      <c r="I9377">
        <v>0.98884995907581841</v>
      </c>
      <c r="J9377" s="40">
        <v>42787.956921078403</v>
      </c>
    </row>
    <row r="9378" spans="1:10" x14ac:dyDescent="0.3">
      <c r="A9378" s="29">
        <v>9374</v>
      </c>
      <c r="B9378">
        <v>8224</v>
      </c>
      <c r="C9378" s="24">
        <v>42674</v>
      </c>
      <c r="D9378" s="24">
        <v>43404</v>
      </c>
      <c r="E9378">
        <v>3750</v>
      </c>
      <c r="F9378" s="31">
        <v>8597.3185427779154</v>
      </c>
      <c r="G9378" s="24">
        <v>43195</v>
      </c>
      <c r="H9378" s="33">
        <v>2</v>
      </c>
      <c r="I9378">
        <v>0.89574241276323197</v>
      </c>
      <c r="J9378" s="40">
        <v>43557.575886017978</v>
      </c>
    </row>
    <row r="9379" spans="1:10" x14ac:dyDescent="0.3">
      <c r="A9379" s="29">
        <v>9375</v>
      </c>
      <c r="B9379">
        <v>8228</v>
      </c>
      <c r="C9379" s="24">
        <v>42594</v>
      </c>
      <c r="D9379" s="24">
        <v>43689</v>
      </c>
      <c r="E9379">
        <v>4375</v>
      </c>
      <c r="F9379" s="31">
        <v>1776.2759800649706</v>
      </c>
      <c r="G9379" s="24">
        <v>42755</v>
      </c>
      <c r="H9379" s="33">
        <v>1</v>
      </c>
      <c r="I9379">
        <v>0.98884995907581841</v>
      </c>
      <c r="J9379" s="40">
        <v>42895.402217601288</v>
      </c>
    </row>
    <row r="9380" spans="1:10" x14ac:dyDescent="0.3">
      <c r="A9380" s="29">
        <v>9376</v>
      </c>
      <c r="B9380">
        <v>8230</v>
      </c>
      <c r="C9380" s="24">
        <v>42706</v>
      </c>
      <c r="D9380" s="24">
        <v>43801</v>
      </c>
      <c r="E9380">
        <v>3750</v>
      </c>
      <c r="F9380" s="31">
        <v>1390.2180051209461</v>
      </c>
      <c r="G9380" s="24">
        <v>43482</v>
      </c>
      <c r="H9380" s="33">
        <v>1</v>
      </c>
      <c r="I9380">
        <v>0.98884995907581841</v>
      </c>
      <c r="J9380" s="40">
        <v>43594.040268470788</v>
      </c>
    </row>
    <row r="9381" spans="1:10" x14ac:dyDescent="0.3">
      <c r="A9381" s="29">
        <v>9377</v>
      </c>
      <c r="B9381">
        <v>8230</v>
      </c>
      <c r="C9381" s="24">
        <v>42706</v>
      </c>
      <c r="D9381" s="24">
        <v>43801</v>
      </c>
      <c r="E9381">
        <v>3750</v>
      </c>
      <c r="F9381" s="31">
        <v>1251.7905286845835</v>
      </c>
      <c r="G9381" s="24">
        <v>43260</v>
      </c>
      <c r="H9381" s="33">
        <v>1</v>
      </c>
      <c r="I9381">
        <v>0.98884995907581841</v>
      </c>
      <c r="J9381" s="40">
        <v>43596.860565532341</v>
      </c>
    </row>
    <row r="9382" spans="1:10" x14ac:dyDescent="0.3">
      <c r="A9382" s="29">
        <v>9378</v>
      </c>
      <c r="B9382">
        <v>8235</v>
      </c>
      <c r="C9382" s="24">
        <v>42555</v>
      </c>
      <c r="D9382" s="24">
        <v>43650</v>
      </c>
      <c r="E9382">
        <v>3750</v>
      </c>
      <c r="F9382" s="31">
        <v>702.27021094326813</v>
      </c>
      <c r="G9382" s="24">
        <v>43042</v>
      </c>
      <c r="H9382" s="33">
        <v>1</v>
      </c>
      <c r="I9382">
        <v>0.98884995907581841</v>
      </c>
      <c r="J9382" s="40">
        <v>44386.888430653045</v>
      </c>
    </row>
    <row r="9383" spans="1:10" x14ac:dyDescent="0.3">
      <c r="A9383" s="29">
        <v>9379</v>
      </c>
      <c r="B9383">
        <v>8236</v>
      </c>
      <c r="C9383" s="24">
        <v>42715</v>
      </c>
      <c r="D9383" s="24">
        <v>43810</v>
      </c>
      <c r="E9383">
        <v>3750</v>
      </c>
      <c r="F9383" s="31">
        <v>6924.1318765260967</v>
      </c>
      <c r="G9383" s="24">
        <v>42960</v>
      </c>
      <c r="H9383" s="33">
        <v>2</v>
      </c>
      <c r="I9383">
        <v>0.89574241276323197</v>
      </c>
      <c r="J9383" s="40">
        <v>43345.46860005807</v>
      </c>
    </row>
    <row r="9384" spans="1:10" x14ac:dyDescent="0.3">
      <c r="A9384" s="29">
        <v>9380</v>
      </c>
      <c r="B9384">
        <v>8238</v>
      </c>
      <c r="C9384" s="24">
        <v>42398</v>
      </c>
      <c r="D9384" s="24">
        <v>43129</v>
      </c>
      <c r="E9384">
        <v>5000</v>
      </c>
      <c r="F9384" s="31">
        <v>774.03400749940465</v>
      </c>
      <c r="G9384" s="24">
        <v>42803</v>
      </c>
      <c r="H9384" s="33">
        <v>1</v>
      </c>
      <c r="I9384">
        <v>0.98884995907581841</v>
      </c>
      <c r="J9384" s="40">
        <v>43155.669185646344</v>
      </c>
    </row>
    <row r="9385" spans="1:10" x14ac:dyDescent="0.3">
      <c r="A9385" s="29">
        <v>9381</v>
      </c>
      <c r="B9385">
        <v>8238</v>
      </c>
      <c r="C9385" s="24">
        <v>42398</v>
      </c>
      <c r="D9385" s="24">
        <v>43129</v>
      </c>
      <c r="E9385">
        <v>5000</v>
      </c>
      <c r="F9385" s="31">
        <v>11421.136315427248</v>
      </c>
      <c r="G9385" s="24">
        <v>42730</v>
      </c>
      <c r="H9385" s="33">
        <v>3</v>
      </c>
      <c r="I9385">
        <v>0.80482337140270255</v>
      </c>
      <c r="J9385" s="40">
        <v>42866.503245902983</v>
      </c>
    </row>
    <row r="9386" spans="1:10" x14ac:dyDescent="0.3">
      <c r="A9386" s="29">
        <v>9382</v>
      </c>
      <c r="B9386">
        <v>8239</v>
      </c>
      <c r="C9386" s="24">
        <v>42647</v>
      </c>
      <c r="D9386" s="24">
        <v>43742</v>
      </c>
      <c r="E9386">
        <v>5000</v>
      </c>
      <c r="F9386" s="31">
        <v>2040.1903593305578</v>
      </c>
      <c r="G9386" s="24">
        <v>42791</v>
      </c>
      <c r="H9386" s="33">
        <v>1</v>
      </c>
      <c r="I9386">
        <v>0.98884995907581841</v>
      </c>
      <c r="J9386" s="40">
        <v>43066.423352082282</v>
      </c>
    </row>
    <row r="9387" spans="1:10" x14ac:dyDescent="0.3">
      <c r="A9387" s="29">
        <v>9383</v>
      </c>
      <c r="B9387">
        <v>8241</v>
      </c>
      <c r="C9387" s="24">
        <v>42652</v>
      </c>
      <c r="D9387" s="24">
        <v>43747</v>
      </c>
      <c r="E9387">
        <v>6250</v>
      </c>
      <c r="F9387" s="31">
        <v>2446.2540037349509</v>
      </c>
      <c r="G9387" s="24">
        <v>43746</v>
      </c>
      <c r="H9387" s="33">
        <v>1</v>
      </c>
      <c r="I9387">
        <v>0.98884995907581841</v>
      </c>
      <c r="J9387" s="40">
        <v>44042.666037172654</v>
      </c>
    </row>
    <row r="9388" spans="1:10" x14ac:dyDescent="0.3">
      <c r="A9388" s="29">
        <v>9384</v>
      </c>
      <c r="B9388">
        <v>8242</v>
      </c>
      <c r="C9388" s="24">
        <v>42567</v>
      </c>
      <c r="D9388" s="24">
        <v>42932</v>
      </c>
      <c r="E9388">
        <v>5000</v>
      </c>
      <c r="F9388" s="31">
        <v>4602.9556621977172</v>
      </c>
      <c r="G9388" s="24">
        <v>42567</v>
      </c>
      <c r="H9388" s="33">
        <v>1</v>
      </c>
      <c r="I9388">
        <v>0.98884995907581841</v>
      </c>
      <c r="J9388" s="40">
        <v>42880.925191531394</v>
      </c>
    </row>
    <row r="9389" spans="1:10" x14ac:dyDescent="0.3">
      <c r="A9389" s="29">
        <v>9385</v>
      </c>
      <c r="B9389">
        <v>8243</v>
      </c>
      <c r="C9389" s="24">
        <v>42570</v>
      </c>
      <c r="D9389" s="24">
        <v>42935</v>
      </c>
      <c r="E9389">
        <v>4375</v>
      </c>
      <c r="F9389" s="31">
        <v>1842.3735487229956</v>
      </c>
      <c r="G9389" s="24">
        <v>42597</v>
      </c>
      <c r="H9389" s="33">
        <v>1</v>
      </c>
      <c r="I9389">
        <v>0.98884995907581841</v>
      </c>
      <c r="J9389" s="40">
        <v>43200.442105354923</v>
      </c>
    </row>
    <row r="9390" spans="1:10" x14ac:dyDescent="0.3">
      <c r="A9390" s="29">
        <v>9386</v>
      </c>
      <c r="B9390">
        <v>8243</v>
      </c>
      <c r="C9390" s="24">
        <v>42570</v>
      </c>
      <c r="D9390" s="24">
        <v>42935</v>
      </c>
      <c r="E9390">
        <v>4375</v>
      </c>
      <c r="F9390" s="31">
        <v>1765.9757882363947</v>
      </c>
      <c r="G9390" s="24">
        <v>42795</v>
      </c>
      <c r="H9390" s="33">
        <v>1</v>
      </c>
      <c r="I9390">
        <v>0.98884995907581841</v>
      </c>
      <c r="J9390" s="40">
        <v>42864.102064294479</v>
      </c>
    </row>
    <row r="9391" spans="1:10" x14ac:dyDescent="0.3">
      <c r="A9391" s="29">
        <v>9387</v>
      </c>
      <c r="B9391">
        <v>8244</v>
      </c>
      <c r="C9391" s="24">
        <v>42656</v>
      </c>
      <c r="D9391" s="24">
        <v>43021</v>
      </c>
      <c r="E9391">
        <v>3750</v>
      </c>
      <c r="F9391" s="31">
        <v>3416.2439089480476</v>
      </c>
      <c r="G9391" s="24">
        <v>42760</v>
      </c>
      <c r="H9391" s="33">
        <v>1</v>
      </c>
      <c r="I9391">
        <v>0.98884995907581841</v>
      </c>
      <c r="J9391" s="40">
        <v>43609.74649400144</v>
      </c>
    </row>
    <row r="9392" spans="1:10" x14ac:dyDescent="0.3">
      <c r="A9392" s="29">
        <v>9388</v>
      </c>
      <c r="B9392">
        <v>8245</v>
      </c>
      <c r="C9392" s="24">
        <v>42709</v>
      </c>
      <c r="D9392" s="24">
        <v>43074</v>
      </c>
      <c r="E9392">
        <v>4375</v>
      </c>
      <c r="F9392" s="31">
        <v>2551.4195232439633</v>
      </c>
      <c r="G9392" s="24">
        <v>42849</v>
      </c>
      <c r="H9392" s="33">
        <v>1</v>
      </c>
      <c r="I9392">
        <v>0.98884995907581841</v>
      </c>
      <c r="J9392" s="40">
        <v>43186.398669859358</v>
      </c>
    </row>
    <row r="9393" spans="1:10" x14ac:dyDescent="0.3">
      <c r="A9393" s="29">
        <v>9389</v>
      </c>
      <c r="B9393">
        <v>8246</v>
      </c>
      <c r="C9393" s="24">
        <v>42407</v>
      </c>
      <c r="D9393" s="24">
        <v>43503</v>
      </c>
      <c r="E9393">
        <v>5625</v>
      </c>
      <c r="F9393" s="31">
        <v>1196.5706424908969</v>
      </c>
      <c r="G9393" s="24">
        <v>42504</v>
      </c>
      <c r="H9393" s="33">
        <v>1</v>
      </c>
      <c r="I9393">
        <v>0.98884995907581841</v>
      </c>
      <c r="J9393" s="40">
        <v>42518.558606567974</v>
      </c>
    </row>
    <row r="9394" spans="1:10" x14ac:dyDescent="0.3">
      <c r="A9394" s="29">
        <v>9390</v>
      </c>
      <c r="B9394">
        <v>8246</v>
      </c>
      <c r="C9394" s="24">
        <v>42407</v>
      </c>
      <c r="D9394" s="24">
        <v>43503</v>
      </c>
      <c r="E9394">
        <v>5625</v>
      </c>
      <c r="F9394" s="31">
        <v>4065.8705634051485</v>
      </c>
      <c r="G9394" s="24">
        <v>42677</v>
      </c>
      <c r="H9394" s="33">
        <v>1</v>
      </c>
      <c r="I9394">
        <v>0.98884995907581841</v>
      </c>
      <c r="J9394" s="40">
        <v>42811.638978993673</v>
      </c>
    </row>
    <row r="9395" spans="1:10" x14ac:dyDescent="0.3">
      <c r="A9395" s="29">
        <v>9391</v>
      </c>
      <c r="B9395">
        <v>8252</v>
      </c>
      <c r="C9395" s="24">
        <v>42467</v>
      </c>
      <c r="D9395" s="24">
        <v>43562</v>
      </c>
      <c r="E9395">
        <v>5625</v>
      </c>
      <c r="F9395" s="31">
        <v>3186.3777610739253</v>
      </c>
      <c r="G9395" s="24">
        <v>42942</v>
      </c>
      <c r="H9395" s="33">
        <v>1</v>
      </c>
      <c r="I9395">
        <v>0.98884995907581841</v>
      </c>
      <c r="J9395" s="40">
        <v>43015.062519404761</v>
      </c>
    </row>
    <row r="9396" spans="1:10" x14ac:dyDescent="0.3">
      <c r="A9396" s="29">
        <v>9392</v>
      </c>
      <c r="B9396">
        <v>8254</v>
      </c>
      <c r="C9396" s="24">
        <v>42546</v>
      </c>
      <c r="D9396" s="24">
        <v>43641</v>
      </c>
      <c r="E9396">
        <v>6250</v>
      </c>
      <c r="F9396" s="31">
        <v>2964.1023138292621</v>
      </c>
      <c r="G9396" s="24">
        <v>43428</v>
      </c>
      <c r="H9396" s="33">
        <v>1</v>
      </c>
      <c r="I9396">
        <v>0.98884995907581841</v>
      </c>
      <c r="J9396" s="40">
        <v>43832.038280820132</v>
      </c>
    </row>
    <row r="9397" spans="1:10" x14ac:dyDescent="0.3">
      <c r="A9397" s="29">
        <v>9393</v>
      </c>
      <c r="B9397">
        <v>8254</v>
      </c>
      <c r="C9397" s="24">
        <v>42546</v>
      </c>
      <c r="D9397" s="24">
        <v>43641</v>
      </c>
      <c r="E9397">
        <v>6250</v>
      </c>
      <c r="F9397" s="31">
        <v>7344.0054861577173</v>
      </c>
      <c r="G9397" s="24">
        <v>43026</v>
      </c>
      <c r="H9397" s="33">
        <v>2</v>
      </c>
      <c r="I9397">
        <v>0.89574241276323197</v>
      </c>
      <c r="J9397" s="40">
        <v>43133.844790216514</v>
      </c>
    </row>
    <row r="9398" spans="1:10" x14ac:dyDescent="0.3">
      <c r="A9398" s="29">
        <v>9394</v>
      </c>
      <c r="B9398">
        <v>8255</v>
      </c>
      <c r="C9398" s="24">
        <v>42519</v>
      </c>
      <c r="D9398" s="24">
        <v>42884</v>
      </c>
      <c r="E9398">
        <v>4375</v>
      </c>
      <c r="F9398" s="31">
        <v>4758.007847148996</v>
      </c>
      <c r="G9398" s="24">
        <v>42854</v>
      </c>
      <c r="H9398" s="33">
        <v>1</v>
      </c>
      <c r="I9398">
        <v>0.98884995907581841</v>
      </c>
      <c r="J9398" s="40">
        <v>43091.306324620477</v>
      </c>
    </row>
    <row r="9399" spans="1:10" x14ac:dyDescent="0.3">
      <c r="A9399" s="29">
        <v>9395</v>
      </c>
      <c r="B9399">
        <v>8256</v>
      </c>
      <c r="C9399" s="24">
        <v>42483</v>
      </c>
      <c r="D9399" s="24">
        <v>43578</v>
      </c>
      <c r="E9399">
        <v>3750</v>
      </c>
      <c r="F9399" s="31">
        <v>1151.219870439515</v>
      </c>
      <c r="G9399" s="24">
        <v>43207</v>
      </c>
      <c r="H9399" s="33">
        <v>1</v>
      </c>
      <c r="I9399">
        <v>0.98884995907581841</v>
      </c>
      <c r="J9399" s="40">
        <v>43368.248250831246</v>
      </c>
    </row>
    <row r="9400" spans="1:10" x14ac:dyDescent="0.3">
      <c r="A9400" s="29">
        <v>9396</v>
      </c>
      <c r="B9400">
        <v>8256</v>
      </c>
      <c r="C9400" s="24">
        <v>42483</v>
      </c>
      <c r="D9400" s="24">
        <v>43578</v>
      </c>
      <c r="E9400">
        <v>3750</v>
      </c>
      <c r="F9400" s="31">
        <v>269.1671844089517</v>
      </c>
      <c r="G9400" s="24">
        <v>42651</v>
      </c>
      <c r="H9400" s="33">
        <v>1</v>
      </c>
      <c r="I9400">
        <v>0.98884995907581841</v>
      </c>
      <c r="J9400" s="40">
        <v>43262.422060798264</v>
      </c>
    </row>
    <row r="9401" spans="1:10" x14ac:dyDescent="0.3">
      <c r="A9401" s="29">
        <v>9397</v>
      </c>
      <c r="B9401">
        <v>8257</v>
      </c>
      <c r="C9401" s="24">
        <v>42421</v>
      </c>
      <c r="D9401" s="24">
        <v>43517</v>
      </c>
      <c r="E9401">
        <v>5000</v>
      </c>
      <c r="F9401" s="31">
        <v>3521.1771733182713</v>
      </c>
      <c r="G9401" s="24">
        <v>42778</v>
      </c>
      <c r="H9401" s="33">
        <v>1</v>
      </c>
      <c r="I9401">
        <v>0.98884995907581841</v>
      </c>
      <c r="J9401" s="40">
        <v>43016.103735664437</v>
      </c>
    </row>
    <row r="9402" spans="1:10" x14ac:dyDescent="0.3">
      <c r="A9402" s="29">
        <v>9398</v>
      </c>
      <c r="B9402">
        <v>8258</v>
      </c>
      <c r="C9402" s="24">
        <v>42412</v>
      </c>
      <c r="D9402" s="24">
        <v>43508</v>
      </c>
      <c r="E9402">
        <v>5625</v>
      </c>
      <c r="F9402" s="31">
        <v>4677.872614598592</v>
      </c>
      <c r="G9402" s="24">
        <v>43390</v>
      </c>
      <c r="H9402" s="33">
        <v>1</v>
      </c>
      <c r="I9402">
        <v>0.98884995907581841</v>
      </c>
      <c r="J9402" s="40">
        <v>43619.558487453462</v>
      </c>
    </row>
    <row r="9403" spans="1:10" x14ac:dyDescent="0.3">
      <c r="A9403" s="29">
        <v>9399</v>
      </c>
      <c r="B9403">
        <v>8261</v>
      </c>
      <c r="C9403" s="24">
        <v>42543</v>
      </c>
      <c r="D9403" s="24">
        <v>43638</v>
      </c>
      <c r="E9403">
        <v>6250</v>
      </c>
      <c r="F9403" s="31">
        <v>2650.9779340160471</v>
      </c>
      <c r="G9403" s="24">
        <v>42742</v>
      </c>
      <c r="H9403" s="33">
        <v>1</v>
      </c>
      <c r="I9403">
        <v>0.98884995907581841</v>
      </c>
      <c r="J9403" s="40">
        <v>42927.796038485758</v>
      </c>
    </row>
    <row r="9404" spans="1:10" x14ac:dyDescent="0.3">
      <c r="A9404" s="29">
        <v>9400</v>
      </c>
      <c r="B9404">
        <v>8263</v>
      </c>
      <c r="C9404" s="24">
        <v>42379</v>
      </c>
      <c r="D9404" s="24">
        <v>43475</v>
      </c>
      <c r="E9404">
        <v>5000</v>
      </c>
      <c r="F9404" s="31">
        <v>3796.3900418122244</v>
      </c>
      <c r="G9404" s="24">
        <v>42484</v>
      </c>
      <c r="H9404" s="33">
        <v>1</v>
      </c>
      <c r="I9404">
        <v>0.98884995907581841</v>
      </c>
      <c r="J9404" s="40">
        <v>42753.998753217325</v>
      </c>
    </row>
    <row r="9405" spans="1:10" x14ac:dyDescent="0.3">
      <c r="A9405" s="29">
        <v>9401</v>
      </c>
      <c r="B9405">
        <v>8263</v>
      </c>
      <c r="C9405" s="24">
        <v>42379</v>
      </c>
      <c r="D9405" s="24">
        <v>43475</v>
      </c>
      <c r="E9405">
        <v>5000</v>
      </c>
      <c r="F9405" s="31">
        <v>55.125032861131132</v>
      </c>
      <c r="G9405" s="24">
        <v>42792</v>
      </c>
      <c r="H9405" s="33">
        <v>1</v>
      </c>
      <c r="I9405">
        <v>0.98884995907581841</v>
      </c>
      <c r="J9405" s="40">
        <v>43506.443827115007</v>
      </c>
    </row>
    <row r="9406" spans="1:10" x14ac:dyDescent="0.3">
      <c r="A9406" s="29">
        <v>9402</v>
      </c>
      <c r="B9406">
        <v>8265</v>
      </c>
      <c r="C9406" s="24">
        <v>42449</v>
      </c>
      <c r="D9406" s="24">
        <v>43544</v>
      </c>
      <c r="E9406">
        <v>6250</v>
      </c>
      <c r="F9406" s="31">
        <v>4887.1795107935513</v>
      </c>
      <c r="G9406" s="24">
        <v>42859</v>
      </c>
      <c r="H9406" s="33">
        <v>1</v>
      </c>
      <c r="I9406">
        <v>0.98884995907581841</v>
      </c>
      <c r="J9406" s="40">
        <v>43300.712919020174</v>
      </c>
    </row>
    <row r="9407" spans="1:10" x14ac:dyDescent="0.3">
      <c r="A9407" s="29">
        <v>9403</v>
      </c>
      <c r="B9407">
        <v>8265</v>
      </c>
      <c r="C9407" s="24">
        <v>42449</v>
      </c>
      <c r="D9407" s="24">
        <v>43544</v>
      </c>
      <c r="E9407">
        <v>6250</v>
      </c>
      <c r="F9407" s="31">
        <v>464.02683953564798</v>
      </c>
      <c r="G9407" s="24">
        <v>43169</v>
      </c>
      <c r="H9407" s="33">
        <v>1</v>
      </c>
      <c r="I9407">
        <v>0.98884995907581841</v>
      </c>
      <c r="J9407" s="40">
        <v>43587.596373292996</v>
      </c>
    </row>
    <row r="9408" spans="1:10" x14ac:dyDescent="0.3">
      <c r="A9408" s="29">
        <v>9404</v>
      </c>
      <c r="B9408">
        <v>8266</v>
      </c>
      <c r="C9408" s="24">
        <v>42590</v>
      </c>
      <c r="D9408" s="24">
        <v>43320</v>
      </c>
      <c r="E9408">
        <v>5625</v>
      </c>
      <c r="F9408" s="31">
        <v>1854.6701213510846</v>
      </c>
      <c r="G9408" s="24">
        <v>43264</v>
      </c>
      <c r="H9408" s="33">
        <v>1</v>
      </c>
      <c r="I9408">
        <v>0.98884995907581841</v>
      </c>
      <c r="J9408" s="40">
        <v>43816.033531734422</v>
      </c>
    </row>
    <row r="9409" spans="1:10" x14ac:dyDescent="0.3">
      <c r="A9409" s="29">
        <v>9405</v>
      </c>
      <c r="B9409">
        <v>8266</v>
      </c>
      <c r="C9409" s="24">
        <v>42590</v>
      </c>
      <c r="D9409" s="24">
        <v>43320</v>
      </c>
      <c r="E9409">
        <v>5625</v>
      </c>
      <c r="F9409" s="31">
        <v>2344.8198019708852</v>
      </c>
      <c r="G9409" s="24">
        <v>42618</v>
      </c>
      <c r="H9409" s="33">
        <v>1</v>
      </c>
      <c r="I9409">
        <v>0.98884995907581841</v>
      </c>
      <c r="J9409" s="40">
        <v>43692.96111080714</v>
      </c>
    </row>
    <row r="9410" spans="1:10" x14ac:dyDescent="0.3">
      <c r="A9410" s="29">
        <v>9406</v>
      </c>
      <c r="B9410">
        <v>8266</v>
      </c>
      <c r="C9410" s="24">
        <v>42590</v>
      </c>
      <c r="D9410" s="24">
        <v>43320</v>
      </c>
      <c r="E9410">
        <v>5625</v>
      </c>
      <c r="F9410" s="31">
        <v>1260.7294387076811</v>
      </c>
      <c r="G9410" s="24">
        <v>43082</v>
      </c>
      <c r="H9410" s="33">
        <v>1</v>
      </c>
      <c r="I9410">
        <v>0.98884995907581841</v>
      </c>
      <c r="J9410" s="40">
        <v>45628.06025057986</v>
      </c>
    </row>
    <row r="9411" spans="1:10" x14ac:dyDescent="0.3">
      <c r="A9411" s="29">
        <v>9407</v>
      </c>
      <c r="B9411">
        <v>8266</v>
      </c>
      <c r="C9411" s="24">
        <v>42590</v>
      </c>
      <c r="D9411" s="24">
        <v>43320</v>
      </c>
      <c r="E9411">
        <v>5625</v>
      </c>
      <c r="F9411" s="31">
        <v>1450.958418860984</v>
      </c>
      <c r="G9411" s="24">
        <v>42875</v>
      </c>
      <c r="H9411" s="33">
        <v>1</v>
      </c>
      <c r="I9411">
        <v>0.98884995907581841</v>
      </c>
      <c r="J9411" s="40">
        <v>42899.884881984413</v>
      </c>
    </row>
    <row r="9412" spans="1:10" x14ac:dyDescent="0.3">
      <c r="A9412" s="29">
        <v>9408</v>
      </c>
      <c r="B9412">
        <v>8267</v>
      </c>
      <c r="C9412" s="24">
        <v>42511</v>
      </c>
      <c r="D9412" s="24">
        <v>43241</v>
      </c>
      <c r="E9412">
        <v>6250</v>
      </c>
      <c r="F9412" s="31">
        <v>5943.1215370919072</v>
      </c>
      <c r="G9412" s="24">
        <v>42597</v>
      </c>
      <c r="H9412" s="33">
        <v>2</v>
      </c>
      <c r="I9412">
        <v>0.89574241276323197</v>
      </c>
      <c r="J9412" s="40">
        <v>42716.595213074703</v>
      </c>
    </row>
    <row r="9413" spans="1:10" x14ac:dyDescent="0.3">
      <c r="A9413" s="29">
        <v>9409</v>
      </c>
      <c r="B9413">
        <v>8267</v>
      </c>
      <c r="C9413" s="24">
        <v>42511</v>
      </c>
      <c r="D9413" s="24">
        <v>43241</v>
      </c>
      <c r="E9413">
        <v>6250</v>
      </c>
      <c r="F9413" s="31">
        <v>4971.2800110297158</v>
      </c>
      <c r="G9413" s="24">
        <v>42746</v>
      </c>
      <c r="H9413" s="33">
        <v>1</v>
      </c>
      <c r="I9413">
        <v>0.98884995907581841</v>
      </c>
      <c r="J9413" s="40">
        <v>42896.192684527123</v>
      </c>
    </row>
    <row r="9414" spans="1:10" x14ac:dyDescent="0.3">
      <c r="A9414" s="29">
        <v>9410</v>
      </c>
      <c r="B9414">
        <v>8269</v>
      </c>
      <c r="C9414" s="24">
        <v>42560</v>
      </c>
      <c r="D9414" s="24">
        <v>43655</v>
      </c>
      <c r="E9414">
        <v>3750</v>
      </c>
      <c r="F9414" s="31">
        <v>2209.2857212068011</v>
      </c>
      <c r="G9414" s="24">
        <v>43137</v>
      </c>
      <c r="H9414" s="33">
        <v>1</v>
      </c>
      <c r="I9414">
        <v>0.98884995907581841</v>
      </c>
      <c r="J9414" s="40">
        <v>43423.098123896911</v>
      </c>
    </row>
    <row r="9415" spans="1:10" x14ac:dyDescent="0.3">
      <c r="A9415" s="29">
        <v>9411</v>
      </c>
      <c r="B9415">
        <v>8269</v>
      </c>
      <c r="C9415" s="24">
        <v>42560</v>
      </c>
      <c r="D9415" s="24">
        <v>43655</v>
      </c>
      <c r="E9415">
        <v>3750</v>
      </c>
      <c r="F9415" s="31">
        <v>9237.8719326642677</v>
      </c>
      <c r="G9415" s="24">
        <v>43208</v>
      </c>
      <c r="H9415" s="33">
        <v>2</v>
      </c>
      <c r="I9415">
        <v>0.89574241276323197</v>
      </c>
      <c r="J9415" s="40">
        <v>43227.901377602822</v>
      </c>
    </row>
    <row r="9416" spans="1:10" x14ac:dyDescent="0.3">
      <c r="A9416" s="29">
        <v>9412</v>
      </c>
      <c r="B9416">
        <v>8269</v>
      </c>
      <c r="C9416" s="24">
        <v>42560</v>
      </c>
      <c r="D9416" s="24">
        <v>43655</v>
      </c>
      <c r="E9416">
        <v>3750</v>
      </c>
      <c r="F9416" s="31">
        <v>6852.980373548723</v>
      </c>
      <c r="G9416" s="24">
        <v>43211</v>
      </c>
      <c r="H9416" s="33">
        <v>2</v>
      </c>
      <c r="I9416">
        <v>0.89574241276323197</v>
      </c>
      <c r="J9416" s="40">
        <v>43375.637622117538</v>
      </c>
    </row>
    <row r="9417" spans="1:10" x14ac:dyDescent="0.3">
      <c r="A9417" s="29">
        <v>9413</v>
      </c>
      <c r="B9417">
        <v>8270</v>
      </c>
      <c r="C9417" s="24">
        <v>42594</v>
      </c>
      <c r="D9417" s="24">
        <v>43324</v>
      </c>
      <c r="E9417">
        <v>6250</v>
      </c>
      <c r="F9417" s="31">
        <v>17284.00067898431</v>
      </c>
      <c r="G9417" s="24">
        <v>42703</v>
      </c>
      <c r="H9417" s="33">
        <v>3</v>
      </c>
      <c r="I9417">
        <v>0.80482337140270255</v>
      </c>
      <c r="J9417" s="40">
        <v>42853.411603545457</v>
      </c>
    </row>
    <row r="9418" spans="1:10" x14ac:dyDescent="0.3">
      <c r="A9418" s="29">
        <v>9414</v>
      </c>
      <c r="B9418">
        <v>8270</v>
      </c>
      <c r="C9418" s="24">
        <v>42594</v>
      </c>
      <c r="D9418" s="24">
        <v>43324</v>
      </c>
      <c r="E9418">
        <v>6250</v>
      </c>
      <c r="F9418" s="31">
        <v>2752.740073745741</v>
      </c>
      <c r="G9418" s="24">
        <v>43113</v>
      </c>
      <c r="H9418" s="33">
        <v>1</v>
      </c>
      <c r="I9418">
        <v>0.98884995907581841</v>
      </c>
      <c r="J9418" s="40">
        <v>43507.339388225497</v>
      </c>
    </row>
    <row r="9419" spans="1:10" x14ac:dyDescent="0.3">
      <c r="A9419" s="29">
        <v>9415</v>
      </c>
      <c r="B9419">
        <v>8272</v>
      </c>
      <c r="C9419" s="24">
        <v>42483</v>
      </c>
      <c r="D9419" s="24">
        <v>43578</v>
      </c>
      <c r="E9419">
        <v>4375</v>
      </c>
      <c r="F9419" s="31">
        <v>5498.787573935022</v>
      </c>
      <c r="G9419" s="24">
        <v>42518</v>
      </c>
      <c r="H9419" s="33">
        <v>2</v>
      </c>
      <c r="I9419">
        <v>0.89574241276323197</v>
      </c>
      <c r="J9419" s="40">
        <v>42591.574385408276</v>
      </c>
    </row>
    <row r="9420" spans="1:10" x14ac:dyDescent="0.3">
      <c r="A9420" s="29">
        <v>9416</v>
      </c>
      <c r="B9420">
        <v>8273</v>
      </c>
      <c r="C9420" s="24">
        <v>42641</v>
      </c>
      <c r="D9420" s="24">
        <v>43006</v>
      </c>
      <c r="E9420">
        <v>6250</v>
      </c>
      <c r="F9420" s="31">
        <v>258.26021951731832</v>
      </c>
      <c r="G9420" s="24">
        <v>42836</v>
      </c>
      <c r="H9420" s="33">
        <v>1</v>
      </c>
      <c r="I9420">
        <v>0.98884995907581841</v>
      </c>
      <c r="J9420" s="40">
        <v>43005.322233715779</v>
      </c>
    </row>
    <row r="9421" spans="1:10" x14ac:dyDescent="0.3">
      <c r="A9421" s="29">
        <v>9417</v>
      </c>
      <c r="B9421">
        <v>8278</v>
      </c>
      <c r="C9421" s="24">
        <v>42536</v>
      </c>
      <c r="D9421" s="24">
        <v>43631</v>
      </c>
      <c r="E9421">
        <v>3750</v>
      </c>
      <c r="F9421" s="31">
        <v>2324.536363644213</v>
      </c>
      <c r="G9421" s="24">
        <v>42580</v>
      </c>
      <c r="H9421" s="33">
        <v>1</v>
      </c>
      <c r="I9421">
        <v>0.98884995907581841</v>
      </c>
      <c r="J9421" s="40">
        <v>42652.449317171559</v>
      </c>
    </row>
    <row r="9422" spans="1:10" x14ac:dyDescent="0.3">
      <c r="A9422" s="29">
        <v>9418</v>
      </c>
      <c r="B9422">
        <v>8279</v>
      </c>
      <c r="C9422" s="24">
        <v>42577</v>
      </c>
      <c r="D9422" s="24">
        <v>43307</v>
      </c>
      <c r="E9422">
        <v>5625</v>
      </c>
      <c r="F9422" s="31">
        <v>17909.186070059059</v>
      </c>
      <c r="G9422" s="24">
        <v>42715</v>
      </c>
      <c r="H9422" s="33">
        <v>3</v>
      </c>
      <c r="I9422">
        <v>0.80482337140270255</v>
      </c>
      <c r="J9422" s="40">
        <v>43522.505854335104</v>
      </c>
    </row>
    <row r="9423" spans="1:10" x14ac:dyDescent="0.3">
      <c r="A9423" s="29">
        <v>9419</v>
      </c>
      <c r="B9423">
        <v>8280</v>
      </c>
      <c r="C9423" s="24">
        <v>42539</v>
      </c>
      <c r="D9423" s="24">
        <v>42904</v>
      </c>
      <c r="E9423">
        <v>6250</v>
      </c>
      <c r="F9423" s="31">
        <v>11689.476477824137</v>
      </c>
      <c r="G9423" s="24">
        <v>42572</v>
      </c>
      <c r="H9423" s="33">
        <v>3</v>
      </c>
      <c r="I9423">
        <v>0.80482337140270255</v>
      </c>
      <c r="J9423" s="40">
        <v>43071.344452849917</v>
      </c>
    </row>
    <row r="9424" spans="1:10" x14ac:dyDescent="0.3">
      <c r="A9424" s="29">
        <v>9420</v>
      </c>
      <c r="B9424">
        <v>8283</v>
      </c>
      <c r="C9424" s="24">
        <v>42651</v>
      </c>
      <c r="D9424" s="24">
        <v>43746</v>
      </c>
      <c r="E9424">
        <v>6250</v>
      </c>
      <c r="F9424" s="31">
        <v>11760.869778399829</v>
      </c>
      <c r="G9424" s="24">
        <v>43722</v>
      </c>
      <c r="H9424" s="33">
        <v>3</v>
      </c>
      <c r="I9424">
        <v>0.80482337140270255</v>
      </c>
      <c r="J9424" s="40">
        <v>43958.467400376961</v>
      </c>
    </row>
    <row r="9425" spans="1:10" x14ac:dyDescent="0.3">
      <c r="A9425" s="29">
        <v>9421</v>
      </c>
      <c r="B9425">
        <v>8283</v>
      </c>
      <c r="C9425" s="24">
        <v>42651</v>
      </c>
      <c r="D9425" s="24">
        <v>43746</v>
      </c>
      <c r="E9425">
        <v>6250</v>
      </c>
      <c r="F9425" s="31">
        <v>4788.9790045345271</v>
      </c>
      <c r="G9425" s="24">
        <v>43033</v>
      </c>
      <c r="H9425" s="33">
        <v>1</v>
      </c>
      <c r="I9425">
        <v>0.98884995907581841</v>
      </c>
      <c r="J9425" s="40">
        <v>44136.044246175952</v>
      </c>
    </row>
    <row r="9426" spans="1:10" x14ac:dyDescent="0.3">
      <c r="A9426" s="29">
        <v>9422</v>
      </c>
      <c r="B9426">
        <v>8283</v>
      </c>
      <c r="C9426" s="24">
        <v>42651</v>
      </c>
      <c r="D9426" s="24">
        <v>43746</v>
      </c>
      <c r="E9426">
        <v>6250</v>
      </c>
      <c r="F9426" s="31">
        <v>4975.964786675856</v>
      </c>
      <c r="G9426" s="24">
        <v>43202</v>
      </c>
      <c r="H9426" s="33">
        <v>1</v>
      </c>
      <c r="I9426">
        <v>0.98884995907581841</v>
      </c>
      <c r="J9426" s="40">
        <v>43245.857218157893</v>
      </c>
    </row>
    <row r="9427" spans="1:10" x14ac:dyDescent="0.3">
      <c r="A9427" s="29">
        <v>9423</v>
      </c>
      <c r="B9427">
        <v>8284</v>
      </c>
      <c r="C9427" s="24">
        <v>42519</v>
      </c>
      <c r="D9427" s="24">
        <v>43614</v>
      </c>
      <c r="E9427">
        <v>4375</v>
      </c>
      <c r="F9427" s="31">
        <v>6643.9758570710965</v>
      </c>
      <c r="G9427" s="24">
        <v>43251</v>
      </c>
      <c r="H9427" s="33">
        <v>2</v>
      </c>
      <c r="I9427">
        <v>0.89574241276323197</v>
      </c>
      <c r="J9427" s="40">
        <v>43325.224349335367</v>
      </c>
    </row>
    <row r="9428" spans="1:10" x14ac:dyDescent="0.3">
      <c r="A9428" s="29">
        <v>9424</v>
      </c>
      <c r="B9428">
        <v>8284</v>
      </c>
      <c r="C9428" s="24">
        <v>42519</v>
      </c>
      <c r="D9428" s="24">
        <v>43614</v>
      </c>
      <c r="E9428">
        <v>4375</v>
      </c>
      <c r="F9428" s="31">
        <v>8457.5678287915671</v>
      </c>
      <c r="G9428" s="24">
        <v>42910</v>
      </c>
      <c r="H9428" s="33">
        <v>2</v>
      </c>
      <c r="I9428">
        <v>0.89574241276323197</v>
      </c>
      <c r="J9428" s="40">
        <v>43806.411207686178</v>
      </c>
    </row>
    <row r="9429" spans="1:10" x14ac:dyDescent="0.3">
      <c r="A9429" s="29">
        <v>9425</v>
      </c>
      <c r="B9429">
        <v>8284</v>
      </c>
      <c r="C9429" s="24">
        <v>42519</v>
      </c>
      <c r="D9429" s="24">
        <v>43614</v>
      </c>
      <c r="E9429">
        <v>4375</v>
      </c>
      <c r="F9429" s="31">
        <v>166.66615920816045</v>
      </c>
      <c r="G9429" s="24">
        <v>42899</v>
      </c>
      <c r="H9429" s="33">
        <v>1</v>
      </c>
      <c r="I9429">
        <v>0.98884995907581841</v>
      </c>
      <c r="J9429" s="40">
        <v>43142.354165218741</v>
      </c>
    </row>
    <row r="9430" spans="1:10" x14ac:dyDescent="0.3">
      <c r="A9430" s="29">
        <v>9426</v>
      </c>
      <c r="B9430">
        <v>8285</v>
      </c>
      <c r="C9430" s="24">
        <v>42689</v>
      </c>
      <c r="D9430" s="24">
        <v>43784</v>
      </c>
      <c r="E9430">
        <v>6250</v>
      </c>
      <c r="F9430" s="31">
        <v>19800.939997465346</v>
      </c>
      <c r="G9430" s="24">
        <v>43362</v>
      </c>
      <c r="H9430" s="33">
        <v>3</v>
      </c>
      <c r="I9430">
        <v>0.80482337140270255</v>
      </c>
      <c r="J9430" s="40">
        <v>44150.31657522227</v>
      </c>
    </row>
    <row r="9431" spans="1:10" x14ac:dyDescent="0.3">
      <c r="A9431" s="29">
        <v>9427</v>
      </c>
      <c r="B9431">
        <v>8287</v>
      </c>
      <c r="C9431" s="24">
        <v>42665</v>
      </c>
      <c r="D9431" s="24">
        <v>43760</v>
      </c>
      <c r="E9431">
        <v>5625</v>
      </c>
      <c r="F9431" s="31">
        <v>2124.9611348799804</v>
      </c>
      <c r="G9431" s="24">
        <v>43366</v>
      </c>
      <c r="H9431" s="33">
        <v>1</v>
      </c>
      <c r="I9431">
        <v>0.98884995907581841</v>
      </c>
      <c r="J9431" s="40">
        <v>44025.200388451034</v>
      </c>
    </row>
    <row r="9432" spans="1:10" x14ac:dyDescent="0.3">
      <c r="A9432" s="29">
        <v>9428</v>
      </c>
      <c r="B9432">
        <v>8287</v>
      </c>
      <c r="C9432" s="24">
        <v>42665</v>
      </c>
      <c r="D9432" s="24">
        <v>43760</v>
      </c>
      <c r="E9432">
        <v>5625</v>
      </c>
      <c r="F9432" s="31">
        <v>9653.239754071672</v>
      </c>
      <c r="G9432" s="24">
        <v>43527</v>
      </c>
      <c r="H9432" s="33">
        <v>2</v>
      </c>
      <c r="I9432">
        <v>0.89574241276323197</v>
      </c>
      <c r="J9432" s="40">
        <v>43767.230607244608</v>
      </c>
    </row>
    <row r="9433" spans="1:10" x14ac:dyDescent="0.3">
      <c r="A9433" s="29">
        <v>9429</v>
      </c>
      <c r="B9433">
        <v>8293</v>
      </c>
      <c r="C9433" s="24">
        <v>42609</v>
      </c>
      <c r="D9433" s="24">
        <v>43704</v>
      </c>
      <c r="E9433">
        <v>5625</v>
      </c>
      <c r="F9433" s="31">
        <v>1878.5114072929728</v>
      </c>
      <c r="G9433" s="24">
        <v>43698</v>
      </c>
      <c r="H9433" s="33">
        <v>1</v>
      </c>
      <c r="I9433">
        <v>0.98884995907581841</v>
      </c>
      <c r="J9433" s="40">
        <v>43712.011968631326</v>
      </c>
    </row>
    <row r="9434" spans="1:10" x14ac:dyDescent="0.3">
      <c r="A9434" s="29">
        <v>9430</v>
      </c>
      <c r="B9434">
        <v>8295</v>
      </c>
      <c r="C9434" s="24">
        <v>42491</v>
      </c>
      <c r="D9434" s="24">
        <v>43586</v>
      </c>
      <c r="E9434">
        <v>6250</v>
      </c>
      <c r="F9434" s="31">
        <v>422.73640911561847</v>
      </c>
      <c r="G9434" s="24">
        <v>43576</v>
      </c>
      <c r="H9434" s="33">
        <v>1</v>
      </c>
      <c r="I9434">
        <v>0.98884995907581841</v>
      </c>
      <c r="J9434" s="40">
        <v>44143.131650730218</v>
      </c>
    </row>
    <row r="9435" spans="1:10" x14ac:dyDescent="0.3">
      <c r="A9435" s="29">
        <v>9431</v>
      </c>
      <c r="B9435">
        <v>8296</v>
      </c>
      <c r="C9435" s="24">
        <v>42548</v>
      </c>
      <c r="D9435" s="24">
        <v>43643</v>
      </c>
      <c r="E9435">
        <v>5000</v>
      </c>
      <c r="F9435" s="31">
        <v>4691.5514671693318</v>
      </c>
      <c r="G9435" s="24">
        <v>43386</v>
      </c>
      <c r="H9435" s="33">
        <v>1</v>
      </c>
      <c r="I9435">
        <v>0.98884995907581841</v>
      </c>
      <c r="J9435" s="40">
        <v>44549.124325342222</v>
      </c>
    </row>
    <row r="9436" spans="1:10" x14ac:dyDescent="0.3">
      <c r="A9436" s="29">
        <v>9432</v>
      </c>
      <c r="B9436">
        <v>8297</v>
      </c>
      <c r="C9436" s="24">
        <v>42377</v>
      </c>
      <c r="D9436" s="24">
        <v>43473</v>
      </c>
      <c r="E9436">
        <v>6250</v>
      </c>
      <c r="F9436" s="31">
        <v>6298.1284612918189</v>
      </c>
      <c r="G9436" s="24">
        <v>42695</v>
      </c>
      <c r="H9436" s="33">
        <v>2</v>
      </c>
      <c r="I9436">
        <v>0.89574241276323197</v>
      </c>
      <c r="J9436" s="40">
        <v>42771.552039798931</v>
      </c>
    </row>
    <row r="9437" spans="1:10" x14ac:dyDescent="0.3">
      <c r="A9437" s="29">
        <v>9433</v>
      </c>
      <c r="B9437">
        <v>8297</v>
      </c>
      <c r="C9437" s="24">
        <v>42377</v>
      </c>
      <c r="D9437" s="24">
        <v>43473</v>
      </c>
      <c r="E9437">
        <v>6250</v>
      </c>
      <c r="F9437" s="31">
        <v>2020.4021683051947</v>
      </c>
      <c r="G9437" s="24">
        <v>42828</v>
      </c>
      <c r="H9437" s="33">
        <v>1</v>
      </c>
      <c r="I9437">
        <v>0.98884995907581841</v>
      </c>
      <c r="J9437" s="40">
        <v>42844.779608870049</v>
      </c>
    </row>
    <row r="9438" spans="1:10" x14ac:dyDescent="0.3">
      <c r="A9438" s="29">
        <v>9434</v>
      </c>
      <c r="B9438">
        <v>8297</v>
      </c>
      <c r="C9438" s="24">
        <v>42377</v>
      </c>
      <c r="D9438" s="24">
        <v>43473</v>
      </c>
      <c r="E9438">
        <v>6250</v>
      </c>
      <c r="F9438" s="31">
        <v>7107.7867857349402</v>
      </c>
      <c r="G9438" s="24">
        <v>42725</v>
      </c>
      <c r="H9438" s="33">
        <v>2</v>
      </c>
      <c r="I9438">
        <v>0.89574241276323197</v>
      </c>
      <c r="J9438" s="40">
        <v>43097.680230815808</v>
      </c>
    </row>
    <row r="9439" spans="1:10" x14ac:dyDescent="0.3">
      <c r="A9439" s="29">
        <v>9435</v>
      </c>
      <c r="B9439">
        <v>8297</v>
      </c>
      <c r="C9439" s="24">
        <v>42377</v>
      </c>
      <c r="D9439" s="24">
        <v>43473</v>
      </c>
      <c r="E9439">
        <v>6250</v>
      </c>
      <c r="F9439" s="31">
        <v>853.72296251066166</v>
      </c>
      <c r="G9439" s="24">
        <v>42433</v>
      </c>
      <c r="H9439" s="33">
        <v>1</v>
      </c>
      <c r="I9439">
        <v>0.98884995907581841</v>
      </c>
      <c r="J9439" s="40">
        <v>42529.377298327177</v>
      </c>
    </row>
    <row r="9440" spans="1:10" x14ac:dyDescent="0.3">
      <c r="A9440" s="29">
        <v>9436</v>
      </c>
      <c r="B9440">
        <v>8297</v>
      </c>
      <c r="C9440" s="24">
        <v>42377</v>
      </c>
      <c r="D9440" s="24">
        <v>43473</v>
      </c>
      <c r="E9440">
        <v>6250</v>
      </c>
      <c r="F9440" s="31">
        <v>4181.8154753741201</v>
      </c>
      <c r="G9440" s="24">
        <v>43235</v>
      </c>
      <c r="H9440" s="33">
        <v>1</v>
      </c>
      <c r="I9440">
        <v>0.98884995907581841</v>
      </c>
      <c r="J9440" s="40">
        <v>43777.796846880898</v>
      </c>
    </row>
    <row r="9441" spans="1:10" x14ac:dyDescent="0.3">
      <c r="A9441" s="29">
        <v>9437</v>
      </c>
      <c r="B9441">
        <v>8297</v>
      </c>
      <c r="C9441" s="24">
        <v>42377</v>
      </c>
      <c r="D9441" s="24">
        <v>43473</v>
      </c>
      <c r="E9441">
        <v>6250</v>
      </c>
      <c r="F9441" s="31">
        <v>11245.0988635788</v>
      </c>
      <c r="G9441" s="24">
        <v>42670</v>
      </c>
      <c r="H9441" s="33">
        <v>3</v>
      </c>
      <c r="I9441">
        <v>0.80482337140270255</v>
      </c>
      <c r="J9441" s="40">
        <v>42827.91754419684</v>
      </c>
    </row>
    <row r="9442" spans="1:10" x14ac:dyDescent="0.3">
      <c r="A9442" s="29">
        <v>9438</v>
      </c>
      <c r="B9442">
        <v>8297</v>
      </c>
      <c r="C9442" s="24">
        <v>42377</v>
      </c>
      <c r="D9442" s="24">
        <v>43473</v>
      </c>
      <c r="E9442">
        <v>6250</v>
      </c>
      <c r="F9442" s="31">
        <v>5095.3902151256316</v>
      </c>
      <c r="G9442" s="24">
        <v>42431</v>
      </c>
      <c r="H9442" s="33">
        <v>2</v>
      </c>
      <c r="I9442">
        <v>0.89574241276323197</v>
      </c>
      <c r="J9442" s="40">
        <v>43473.423696681297</v>
      </c>
    </row>
    <row r="9443" spans="1:10" x14ac:dyDescent="0.3">
      <c r="A9443" s="29">
        <v>9439</v>
      </c>
      <c r="B9443">
        <v>8301</v>
      </c>
      <c r="C9443" s="24">
        <v>42556</v>
      </c>
      <c r="D9443" s="24">
        <v>43651</v>
      </c>
      <c r="E9443">
        <v>3750</v>
      </c>
      <c r="F9443" s="31">
        <v>4960.6383038247941</v>
      </c>
      <c r="G9443" s="24">
        <v>43056</v>
      </c>
      <c r="H9443" s="33">
        <v>1</v>
      </c>
      <c r="I9443">
        <v>0.98884995907581841</v>
      </c>
      <c r="J9443" s="40">
        <v>43264.180421704892</v>
      </c>
    </row>
    <row r="9444" spans="1:10" x14ac:dyDescent="0.3">
      <c r="A9444" s="29">
        <v>9440</v>
      </c>
      <c r="B9444">
        <v>8301</v>
      </c>
      <c r="C9444" s="24">
        <v>42556</v>
      </c>
      <c r="D9444" s="24">
        <v>43651</v>
      </c>
      <c r="E9444">
        <v>3750</v>
      </c>
      <c r="F9444" s="31">
        <v>5276.3095301330713</v>
      </c>
      <c r="G9444" s="24">
        <v>43016</v>
      </c>
      <c r="H9444" s="33">
        <v>2</v>
      </c>
      <c r="I9444">
        <v>0.89574241276323197</v>
      </c>
      <c r="J9444" s="40">
        <v>43454.895939186354</v>
      </c>
    </row>
    <row r="9445" spans="1:10" x14ac:dyDescent="0.3">
      <c r="A9445" s="29">
        <v>9441</v>
      </c>
      <c r="B9445">
        <v>8304</v>
      </c>
      <c r="C9445" s="24">
        <v>42516</v>
      </c>
      <c r="D9445" s="24">
        <v>43611</v>
      </c>
      <c r="E9445">
        <v>5000</v>
      </c>
      <c r="F9445" s="31">
        <v>2536.811131706098</v>
      </c>
      <c r="G9445" s="24">
        <v>43442</v>
      </c>
      <c r="H9445" s="33">
        <v>1</v>
      </c>
      <c r="I9445">
        <v>0.98884995907581841</v>
      </c>
      <c r="J9445" s="40">
        <v>43758.96706195861</v>
      </c>
    </row>
    <row r="9446" spans="1:10" x14ac:dyDescent="0.3">
      <c r="A9446" s="29">
        <v>9442</v>
      </c>
      <c r="B9446">
        <v>8306</v>
      </c>
      <c r="C9446" s="24">
        <v>42456</v>
      </c>
      <c r="D9446" s="24">
        <v>43551</v>
      </c>
      <c r="E9446">
        <v>6250</v>
      </c>
      <c r="F9446" s="31">
        <v>4680.8925485481013</v>
      </c>
      <c r="G9446" s="24">
        <v>42764</v>
      </c>
      <c r="H9446" s="33">
        <v>1</v>
      </c>
      <c r="I9446">
        <v>0.98884995907581841</v>
      </c>
      <c r="J9446" s="40">
        <v>43393.08383954117</v>
      </c>
    </row>
    <row r="9447" spans="1:10" x14ac:dyDescent="0.3">
      <c r="A9447" s="29">
        <v>9443</v>
      </c>
      <c r="B9447">
        <v>8306</v>
      </c>
      <c r="C9447" s="24">
        <v>42456</v>
      </c>
      <c r="D9447" s="24">
        <v>43551</v>
      </c>
      <c r="E9447">
        <v>6250</v>
      </c>
      <c r="F9447" s="31">
        <v>17481.69114679017</v>
      </c>
      <c r="G9447" s="24">
        <v>43127</v>
      </c>
      <c r="H9447" s="33">
        <v>3</v>
      </c>
      <c r="I9447">
        <v>0.80482337140270255</v>
      </c>
      <c r="J9447" s="40">
        <v>43259.060180460903</v>
      </c>
    </row>
    <row r="9448" spans="1:10" x14ac:dyDescent="0.3">
      <c r="A9448" s="29">
        <v>9444</v>
      </c>
      <c r="B9448">
        <v>8306</v>
      </c>
      <c r="C9448" s="24">
        <v>42456</v>
      </c>
      <c r="D9448" s="24">
        <v>43551</v>
      </c>
      <c r="E9448">
        <v>6250</v>
      </c>
      <c r="F9448" s="31">
        <v>805.86978557400187</v>
      </c>
      <c r="G9448" s="24">
        <v>42687</v>
      </c>
      <c r="H9448" s="33">
        <v>1</v>
      </c>
      <c r="I9448">
        <v>0.98884995907581841</v>
      </c>
      <c r="J9448" s="40">
        <v>43939.673625227078</v>
      </c>
    </row>
    <row r="9449" spans="1:10" x14ac:dyDescent="0.3">
      <c r="A9449" s="29">
        <v>9445</v>
      </c>
      <c r="B9449">
        <v>8306</v>
      </c>
      <c r="C9449" s="24">
        <v>42456</v>
      </c>
      <c r="D9449" s="24">
        <v>43551</v>
      </c>
      <c r="E9449">
        <v>6250</v>
      </c>
      <c r="F9449" s="31">
        <v>7213.8033181987821</v>
      </c>
      <c r="G9449" s="24">
        <v>43227</v>
      </c>
      <c r="H9449" s="33">
        <v>2</v>
      </c>
      <c r="I9449">
        <v>0.89574241276323197</v>
      </c>
      <c r="J9449" s="40">
        <v>43527.450515438111</v>
      </c>
    </row>
    <row r="9450" spans="1:10" x14ac:dyDescent="0.3">
      <c r="A9450" s="29">
        <v>9446</v>
      </c>
      <c r="B9450">
        <v>8308</v>
      </c>
      <c r="C9450" s="24">
        <v>42405</v>
      </c>
      <c r="D9450" s="24">
        <v>42771</v>
      </c>
      <c r="E9450">
        <v>5625</v>
      </c>
      <c r="F9450" s="31">
        <v>5730.6485972971213</v>
      </c>
      <c r="G9450" s="24">
        <v>42504</v>
      </c>
      <c r="H9450" s="33">
        <v>2</v>
      </c>
      <c r="I9450">
        <v>0.89574241276323197</v>
      </c>
      <c r="J9450" s="40">
        <v>42763.796152521514</v>
      </c>
    </row>
    <row r="9451" spans="1:10" x14ac:dyDescent="0.3">
      <c r="A9451" s="29">
        <v>9447</v>
      </c>
      <c r="B9451">
        <v>8309</v>
      </c>
      <c r="C9451" s="24">
        <v>42725</v>
      </c>
      <c r="D9451" s="24">
        <v>43820</v>
      </c>
      <c r="E9451">
        <v>4375</v>
      </c>
      <c r="F9451" s="31">
        <v>5214.5651821406445</v>
      </c>
      <c r="G9451" s="24">
        <v>43192</v>
      </c>
      <c r="H9451" s="33">
        <v>2</v>
      </c>
      <c r="I9451">
        <v>0.89574241276323197</v>
      </c>
      <c r="J9451" s="40">
        <v>43443.06933835744</v>
      </c>
    </row>
    <row r="9452" spans="1:10" x14ac:dyDescent="0.3">
      <c r="A9452" s="29">
        <v>9448</v>
      </c>
      <c r="B9452">
        <v>8310</v>
      </c>
      <c r="C9452" s="24">
        <v>42431</v>
      </c>
      <c r="D9452" s="24">
        <v>43526</v>
      </c>
      <c r="E9452">
        <v>4375</v>
      </c>
      <c r="F9452" s="31">
        <v>1021.0171686102591</v>
      </c>
      <c r="G9452" s="24">
        <v>43035</v>
      </c>
      <c r="H9452" s="33">
        <v>1</v>
      </c>
      <c r="I9452">
        <v>0.98884995907581841</v>
      </c>
      <c r="J9452" s="40">
        <v>43259.421373793462</v>
      </c>
    </row>
    <row r="9453" spans="1:10" x14ac:dyDescent="0.3">
      <c r="A9453" s="29">
        <v>9449</v>
      </c>
      <c r="B9453">
        <v>8310</v>
      </c>
      <c r="C9453" s="24">
        <v>42431</v>
      </c>
      <c r="D9453" s="24">
        <v>43526</v>
      </c>
      <c r="E9453">
        <v>4375</v>
      </c>
      <c r="F9453" s="31">
        <v>4968.6354007939162</v>
      </c>
      <c r="G9453" s="24">
        <v>43313</v>
      </c>
      <c r="H9453" s="33">
        <v>1</v>
      </c>
      <c r="I9453">
        <v>0.98884995907581841</v>
      </c>
      <c r="J9453" s="40">
        <v>43837.75307750528</v>
      </c>
    </row>
    <row r="9454" spans="1:10" x14ac:dyDescent="0.3">
      <c r="A9454" s="29">
        <v>9450</v>
      </c>
      <c r="B9454">
        <v>8311</v>
      </c>
      <c r="C9454" s="24">
        <v>42426</v>
      </c>
      <c r="D9454" s="24">
        <v>42792</v>
      </c>
      <c r="E9454">
        <v>5000</v>
      </c>
      <c r="F9454" s="31">
        <v>641.24933151673326</v>
      </c>
      <c r="G9454" s="24">
        <v>42463</v>
      </c>
      <c r="H9454" s="33">
        <v>1</v>
      </c>
      <c r="I9454">
        <v>0.98884995907581841</v>
      </c>
      <c r="J9454" s="40">
        <v>42596.097636477083</v>
      </c>
    </row>
    <row r="9455" spans="1:10" x14ac:dyDescent="0.3">
      <c r="A9455" s="29">
        <v>9451</v>
      </c>
      <c r="B9455">
        <v>8311</v>
      </c>
      <c r="C9455" s="24">
        <v>42426</v>
      </c>
      <c r="D9455" s="24">
        <v>42792</v>
      </c>
      <c r="E9455">
        <v>5000</v>
      </c>
      <c r="F9455" s="31">
        <v>146.39886537568535</v>
      </c>
      <c r="G9455" s="24">
        <v>42777</v>
      </c>
      <c r="H9455" s="33">
        <v>1</v>
      </c>
      <c r="I9455">
        <v>0.98884995907581841</v>
      </c>
      <c r="J9455" s="40">
        <v>43134.305108449575</v>
      </c>
    </row>
    <row r="9456" spans="1:10" x14ac:dyDescent="0.3">
      <c r="A9456" s="29">
        <v>9452</v>
      </c>
      <c r="B9456">
        <v>8312</v>
      </c>
      <c r="C9456" s="24">
        <v>42702</v>
      </c>
      <c r="D9456" s="24">
        <v>43797</v>
      </c>
      <c r="E9456">
        <v>5625</v>
      </c>
      <c r="F9456" s="31">
        <v>562.96101917350859</v>
      </c>
      <c r="G9456" s="24">
        <v>43289</v>
      </c>
      <c r="H9456" s="33">
        <v>1</v>
      </c>
      <c r="I9456">
        <v>0.98884995907581841</v>
      </c>
      <c r="J9456" s="40">
        <v>44935.676701584925</v>
      </c>
    </row>
    <row r="9457" spans="1:10" x14ac:dyDescent="0.3">
      <c r="A9457" s="29">
        <v>9453</v>
      </c>
      <c r="B9457">
        <v>8312</v>
      </c>
      <c r="C9457" s="24">
        <v>42702</v>
      </c>
      <c r="D9457" s="24">
        <v>43797</v>
      </c>
      <c r="E9457">
        <v>5625</v>
      </c>
      <c r="F9457" s="31">
        <v>2918.0302791592849</v>
      </c>
      <c r="G9457" s="24">
        <v>42754</v>
      </c>
      <c r="H9457" s="33">
        <v>1</v>
      </c>
      <c r="I9457">
        <v>0.98884995907581841</v>
      </c>
      <c r="J9457" s="40">
        <v>42869.541633456189</v>
      </c>
    </row>
    <row r="9458" spans="1:10" x14ac:dyDescent="0.3">
      <c r="A9458" s="29">
        <v>9454</v>
      </c>
      <c r="B9458">
        <v>8314</v>
      </c>
      <c r="C9458" s="24">
        <v>42635</v>
      </c>
      <c r="D9458" s="24">
        <v>43365</v>
      </c>
      <c r="E9458">
        <v>3750</v>
      </c>
      <c r="F9458" s="31">
        <v>5442.714714595154</v>
      </c>
      <c r="G9458" s="24">
        <v>43289</v>
      </c>
      <c r="H9458" s="33">
        <v>2</v>
      </c>
      <c r="I9458">
        <v>0.89574241276323197</v>
      </c>
      <c r="J9458" s="40">
        <v>43323.520103934265</v>
      </c>
    </row>
    <row r="9459" spans="1:10" x14ac:dyDescent="0.3">
      <c r="A9459" s="29">
        <v>9455</v>
      </c>
      <c r="B9459">
        <v>8316</v>
      </c>
      <c r="C9459" s="24">
        <v>42443</v>
      </c>
      <c r="D9459" s="24">
        <v>42808</v>
      </c>
      <c r="E9459">
        <v>4375</v>
      </c>
      <c r="F9459" s="31">
        <v>15831.461670118117</v>
      </c>
      <c r="G9459" s="24">
        <v>42723</v>
      </c>
      <c r="H9459" s="33">
        <v>3</v>
      </c>
      <c r="I9459">
        <v>0.80482337140270255</v>
      </c>
      <c r="J9459" s="40">
        <v>43058.96741603635</v>
      </c>
    </row>
    <row r="9460" spans="1:10" x14ac:dyDescent="0.3">
      <c r="A9460" s="29">
        <v>9456</v>
      </c>
      <c r="B9460">
        <v>8319</v>
      </c>
      <c r="C9460" s="24">
        <v>42404</v>
      </c>
      <c r="D9460" s="24">
        <v>43500</v>
      </c>
      <c r="E9460">
        <v>5625</v>
      </c>
      <c r="F9460" s="31">
        <v>12282.537990743242</v>
      </c>
      <c r="G9460" s="24">
        <v>43037</v>
      </c>
      <c r="H9460" s="33">
        <v>3</v>
      </c>
      <c r="I9460">
        <v>0.80482337140270255</v>
      </c>
      <c r="J9460" s="40">
        <v>43339.375204554031</v>
      </c>
    </row>
    <row r="9461" spans="1:10" x14ac:dyDescent="0.3">
      <c r="A9461" s="29">
        <v>9457</v>
      </c>
      <c r="B9461">
        <v>8321</v>
      </c>
      <c r="C9461" s="24">
        <v>42450</v>
      </c>
      <c r="D9461" s="24">
        <v>43545</v>
      </c>
      <c r="E9461">
        <v>6250</v>
      </c>
      <c r="F9461" s="31">
        <v>997.84303491756566</v>
      </c>
      <c r="G9461" s="24">
        <v>43456</v>
      </c>
      <c r="H9461" s="33">
        <v>1</v>
      </c>
      <c r="I9461">
        <v>0.98884995907581841</v>
      </c>
      <c r="J9461" s="40">
        <v>43639.757237948215</v>
      </c>
    </row>
    <row r="9462" spans="1:10" x14ac:dyDescent="0.3">
      <c r="A9462" s="29">
        <v>9458</v>
      </c>
      <c r="B9462">
        <v>8323</v>
      </c>
      <c r="C9462" s="24">
        <v>42678</v>
      </c>
      <c r="D9462" s="24">
        <v>43408</v>
      </c>
      <c r="E9462">
        <v>6250</v>
      </c>
      <c r="F9462" s="31">
        <v>576.29646678392646</v>
      </c>
      <c r="G9462" s="24">
        <v>42931</v>
      </c>
      <c r="H9462" s="33">
        <v>1</v>
      </c>
      <c r="I9462">
        <v>0.98884995907581841</v>
      </c>
      <c r="J9462" s="40">
        <v>44040.223820803949</v>
      </c>
    </row>
    <row r="9463" spans="1:10" x14ac:dyDescent="0.3">
      <c r="A9463" s="29">
        <v>9459</v>
      </c>
      <c r="B9463">
        <v>8326</v>
      </c>
      <c r="C9463" s="24">
        <v>42400</v>
      </c>
      <c r="D9463" s="24">
        <v>42766</v>
      </c>
      <c r="E9463">
        <v>6250</v>
      </c>
      <c r="F9463" s="31">
        <v>1132.255219872364</v>
      </c>
      <c r="G9463" s="24">
        <v>42458</v>
      </c>
      <c r="H9463" s="33">
        <v>1</v>
      </c>
      <c r="I9463">
        <v>0.98884995907581841</v>
      </c>
      <c r="J9463" s="40">
        <v>42847.366274357046</v>
      </c>
    </row>
    <row r="9464" spans="1:10" x14ac:dyDescent="0.3">
      <c r="A9464" s="29">
        <v>9460</v>
      </c>
      <c r="B9464">
        <v>8327</v>
      </c>
      <c r="C9464" s="24">
        <v>42493</v>
      </c>
      <c r="D9464" s="24">
        <v>43588</v>
      </c>
      <c r="E9464">
        <v>3750</v>
      </c>
      <c r="F9464" s="31">
        <v>411.5197355592806</v>
      </c>
      <c r="G9464" s="24">
        <v>42773</v>
      </c>
      <c r="H9464" s="33">
        <v>1</v>
      </c>
      <c r="I9464">
        <v>0.98884995907581841</v>
      </c>
      <c r="J9464" s="40">
        <v>43009.662632386404</v>
      </c>
    </row>
    <row r="9465" spans="1:10" x14ac:dyDescent="0.3">
      <c r="A9465" s="29">
        <v>9461</v>
      </c>
      <c r="B9465">
        <v>8332</v>
      </c>
      <c r="C9465" s="24">
        <v>42420</v>
      </c>
      <c r="D9465" s="24">
        <v>43516</v>
      </c>
      <c r="E9465">
        <v>6250</v>
      </c>
      <c r="F9465" s="31">
        <v>4470.9045970844954</v>
      </c>
      <c r="G9465" s="24">
        <v>43100</v>
      </c>
      <c r="H9465" s="33">
        <v>1</v>
      </c>
      <c r="I9465">
        <v>0.98884995907581841</v>
      </c>
      <c r="J9465" s="40">
        <v>43115.889710031901</v>
      </c>
    </row>
    <row r="9466" spans="1:10" x14ac:dyDescent="0.3">
      <c r="A9466" s="29">
        <v>9462</v>
      </c>
      <c r="B9466">
        <v>8334</v>
      </c>
      <c r="C9466" s="24">
        <v>42439</v>
      </c>
      <c r="D9466" s="24">
        <v>43169</v>
      </c>
      <c r="E9466">
        <v>5000</v>
      </c>
      <c r="F9466" s="31">
        <v>6712.0873640881791</v>
      </c>
      <c r="G9466" s="24">
        <v>42446</v>
      </c>
      <c r="H9466" s="33">
        <v>2</v>
      </c>
      <c r="I9466">
        <v>0.89574241276323197</v>
      </c>
      <c r="J9466" s="40">
        <v>42547.642072877265</v>
      </c>
    </row>
    <row r="9467" spans="1:10" x14ac:dyDescent="0.3">
      <c r="A9467" s="29">
        <v>9463</v>
      </c>
      <c r="B9467">
        <v>8337</v>
      </c>
      <c r="C9467" s="24">
        <v>42467</v>
      </c>
      <c r="D9467" s="24">
        <v>43562</v>
      </c>
      <c r="E9467">
        <v>5000</v>
      </c>
      <c r="F9467" s="31">
        <v>1611.546997633641</v>
      </c>
      <c r="G9467" s="24">
        <v>42484</v>
      </c>
      <c r="H9467" s="33">
        <v>1</v>
      </c>
      <c r="I9467">
        <v>0.98884995907581841</v>
      </c>
      <c r="J9467" s="40">
        <v>42669.359869675071</v>
      </c>
    </row>
    <row r="9468" spans="1:10" x14ac:dyDescent="0.3">
      <c r="A9468" s="29">
        <v>9464</v>
      </c>
      <c r="B9468">
        <v>8339</v>
      </c>
      <c r="C9468" s="24">
        <v>42617</v>
      </c>
      <c r="D9468" s="24">
        <v>43712</v>
      </c>
      <c r="E9468">
        <v>6250</v>
      </c>
      <c r="F9468" s="31">
        <v>3658.8019940688491</v>
      </c>
      <c r="G9468" s="24">
        <v>43018</v>
      </c>
      <c r="H9468" s="33">
        <v>1</v>
      </c>
      <c r="I9468">
        <v>0.98884995907581841</v>
      </c>
      <c r="J9468" s="40">
        <v>43089.443043329738</v>
      </c>
    </row>
    <row r="9469" spans="1:10" x14ac:dyDescent="0.3">
      <c r="A9469" s="29">
        <v>9465</v>
      </c>
      <c r="B9469">
        <v>8340</v>
      </c>
      <c r="C9469" s="24">
        <v>42553</v>
      </c>
      <c r="D9469" s="24">
        <v>42918</v>
      </c>
      <c r="E9469">
        <v>4375</v>
      </c>
      <c r="F9469" s="31">
        <v>1220.419864387783</v>
      </c>
      <c r="G9469" s="24">
        <v>42582</v>
      </c>
      <c r="H9469" s="33">
        <v>1</v>
      </c>
      <c r="I9469">
        <v>0.98884995907581841</v>
      </c>
      <c r="J9469" s="40">
        <v>42787.779005951161</v>
      </c>
    </row>
    <row r="9470" spans="1:10" x14ac:dyDescent="0.3">
      <c r="A9470" s="29">
        <v>9466</v>
      </c>
      <c r="B9470">
        <v>8342</v>
      </c>
      <c r="C9470" s="24">
        <v>42587</v>
      </c>
      <c r="D9470" s="24">
        <v>43682</v>
      </c>
      <c r="E9470">
        <v>4375</v>
      </c>
      <c r="F9470" s="31">
        <v>1519.803820450682</v>
      </c>
      <c r="G9470" s="24">
        <v>42957</v>
      </c>
      <c r="H9470" s="33">
        <v>1</v>
      </c>
      <c r="I9470">
        <v>0.98884995907581841</v>
      </c>
      <c r="J9470" s="40">
        <v>43913.301495262189</v>
      </c>
    </row>
    <row r="9471" spans="1:10" x14ac:dyDescent="0.3">
      <c r="A9471" s="29">
        <v>9467</v>
      </c>
      <c r="B9471">
        <v>8344</v>
      </c>
      <c r="C9471" s="24">
        <v>42480</v>
      </c>
      <c r="D9471" s="24">
        <v>43575</v>
      </c>
      <c r="E9471">
        <v>5625</v>
      </c>
      <c r="F9471" s="31">
        <v>1475.1066657038123</v>
      </c>
      <c r="G9471" s="24">
        <v>42617</v>
      </c>
      <c r="H9471" s="33">
        <v>1</v>
      </c>
      <c r="I9471">
        <v>0.98884995907581841</v>
      </c>
      <c r="J9471" s="40">
        <v>42631.693348651468</v>
      </c>
    </row>
    <row r="9472" spans="1:10" x14ac:dyDescent="0.3">
      <c r="A9472" s="29">
        <v>9468</v>
      </c>
      <c r="B9472">
        <v>8344</v>
      </c>
      <c r="C9472" s="24">
        <v>42480</v>
      </c>
      <c r="D9472" s="24">
        <v>43575</v>
      </c>
      <c r="E9472">
        <v>5625</v>
      </c>
      <c r="F9472" s="31">
        <v>23827.216095835582</v>
      </c>
      <c r="G9472" s="24">
        <v>43400</v>
      </c>
      <c r="H9472" s="33">
        <v>4</v>
      </c>
      <c r="I9472">
        <v>0.7196296248241657</v>
      </c>
      <c r="J9472" s="40">
        <v>43606.538502101001</v>
      </c>
    </row>
    <row r="9473" spans="1:10" x14ac:dyDescent="0.3">
      <c r="A9473" s="29">
        <v>9469</v>
      </c>
      <c r="B9473">
        <v>8344</v>
      </c>
      <c r="C9473" s="24">
        <v>42480</v>
      </c>
      <c r="D9473" s="24">
        <v>43575</v>
      </c>
      <c r="E9473">
        <v>5625</v>
      </c>
      <c r="F9473" s="31">
        <v>75.784905882544038</v>
      </c>
      <c r="G9473" s="24">
        <v>43251</v>
      </c>
      <c r="H9473" s="33">
        <v>1</v>
      </c>
      <c r="I9473">
        <v>0.98884995907581841</v>
      </c>
      <c r="J9473" s="40">
        <v>43376.106752042593</v>
      </c>
    </row>
    <row r="9474" spans="1:10" x14ac:dyDescent="0.3">
      <c r="A9474" s="29">
        <v>9470</v>
      </c>
      <c r="B9474">
        <v>8344</v>
      </c>
      <c r="C9474" s="24">
        <v>42480</v>
      </c>
      <c r="D9474" s="24">
        <v>43575</v>
      </c>
      <c r="E9474">
        <v>5625</v>
      </c>
      <c r="F9474" s="31">
        <v>2731.8682075824181</v>
      </c>
      <c r="G9474" s="24">
        <v>43246</v>
      </c>
      <c r="H9474" s="33">
        <v>1</v>
      </c>
      <c r="I9474">
        <v>0.98884995907581841</v>
      </c>
      <c r="J9474" s="40">
        <v>43334.182888556599</v>
      </c>
    </row>
    <row r="9475" spans="1:10" x14ac:dyDescent="0.3">
      <c r="A9475" s="29">
        <v>9471</v>
      </c>
      <c r="B9475">
        <v>8345</v>
      </c>
      <c r="C9475" s="24">
        <v>42556</v>
      </c>
      <c r="D9475" s="24">
        <v>43651</v>
      </c>
      <c r="E9475">
        <v>5000</v>
      </c>
      <c r="F9475" s="31">
        <v>4260.9526096156851</v>
      </c>
      <c r="G9475" s="24">
        <v>42944</v>
      </c>
      <c r="H9475" s="33">
        <v>1</v>
      </c>
      <c r="I9475">
        <v>0.98884995907581841</v>
      </c>
      <c r="J9475" s="40">
        <v>43084.735579094588</v>
      </c>
    </row>
    <row r="9476" spans="1:10" x14ac:dyDescent="0.3">
      <c r="A9476" s="29">
        <v>9472</v>
      </c>
      <c r="B9476">
        <v>8345</v>
      </c>
      <c r="C9476" s="24">
        <v>42556</v>
      </c>
      <c r="D9476" s="24">
        <v>43651</v>
      </c>
      <c r="E9476">
        <v>5000</v>
      </c>
      <c r="F9476" s="31">
        <v>287.38278099560461</v>
      </c>
      <c r="G9476" s="24">
        <v>43531</v>
      </c>
      <c r="H9476" s="33">
        <v>1</v>
      </c>
      <c r="I9476">
        <v>0.98884995907581841</v>
      </c>
      <c r="J9476" s="40">
        <v>44912.819102497881</v>
      </c>
    </row>
    <row r="9477" spans="1:10" x14ac:dyDescent="0.3">
      <c r="A9477" s="29">
        <v>9473</v>
      </c>
      <c r="B9477">
        <v>8348</v>
      </c>
      <c r="C9477" s="24">
        <v>42681</v>
      </c>
      <c r="D9477" s="24">
        <v>43411</v>
      </c>
      <c r="E9477">
        <v>4375</v>
      </c>
      <c r="F9477" s="31">
        <v>1180.6140437364757</v>
      </c>
      <c r="G9477" s="24">
        <v>42730</v>
      </c>
      <c r="H9477" s="33">
        <v>1</v>
      </c>
      <c r="I9477">
        <v>0.98884995907581841</v>
      </c>
      <c r="J9477" s="40">
        <v>43206.597843337186</v>
      </c>
    </row>
    <row r="9478" spans="1:10" x14ac:dyDescent="0.3">
      <c r="A9478" s="29">
        <v>9474</v>
      </c>
      <c r="B9478">
        <v>8350</v>
      </c>
      <c r="C9478" s="24">
        <v>42434</v>
      </c>
      <c r="D9478" s="24">
        <v>43529</v>
      </c>
      <c r="E9478">
        <v>6250</v>
      </c>
      <c r="F9478" s="31">
        <v>40612.510395768491</v>
      </c>
      <c r="G9478" s="24">
        <v>42943</v>
      </c>
      <c r="H9478" s="33">
        <v>5</v>
      </c>
      <c r="I9478">
        <v>0.65037668367826484</v>
      </c>
      <c r="J9478" s="40">
        <v>42972.666255305878</v>
      </c>
    </row>
    <row r="9479" spans="1:10" x14ac:dyDescent="0.3">
      <c r="A9479" s="29">
        <v>9475</v>
      </c>
      <c r="B9479">
        <v>8351</v>
      </c>
      <c r="C9479" s="24">
        <v>42617</v>
      </c>
      <c r="D9479" s="24">
        <v>42982</v>
      </c>
      <c r="E9479">
        <v>5625</v>
      </c>
      <c r="F9479" s="31">
        <v>1140.2776903167733</v>
      </c>
      <c r="G9479" s="24">
        <v>42801</v>
      </c>
      <c r="H9479" s="33">
        <v>1</v>
      </c>
      <c r="I9479">
        <v>0.98884995907581841</v>
      </c>
      <c r="J9479" s="40">
        <v>42900.495673694255</v>
      </c>
    </row>
    <row r="9480" spans="1:10" x14ac:dyDescent="0.3">
      <c r="A9480" s="29">
        <v>9476</v>
      </c>
      <c r="B9480">
        <v>8352</v>
      </c>
      <c r="C9480" s="24">
        <v>42719</v>
      </c>
      <c r="D9480" s="24">
        <v>43084</v>
      </c>
      <c r="E9480">
        <v>3750</v>
      </c>
      <c r="F9480" s="31">
        <v>674.62565555640072</v>
      </c>
      <c r="G9480" s="24">
        <v>42936</v>
      </c>
      <c r="H9480" s="33">
        <v>1</v>
      </c>
      <c r="I9480">
        <v>0.98884995907581841</v>
      </c>
      <c r="J9480" s="40">
        <v>43589.689906614825</v>
      </c>
    </row>
    <row r="9481" spans="1:10" x14ac:dyDescent="0.3">
      <c r="A9481" s="29">
        <v>9477</v>
      </c>
      <c r="B9481">
        <v>8354</v>
      </c>
      <c r="C9481" s="24">
        <v>42728</v>
      </c>
      <c r="D9481" s="24">
        <v>43458</v>
      </c>
      <c r="E9481">
        <v>6250</v>
      </c>
      <c r="F9481" s="31">
        <v>2336.4948354962798</v>
      </c>
      <c r="G9481" s="24">
        <v>43154</v>
      </c>
      <c r="H9481" s="33">
        <v>1</v>
      </c>
      <c r="I9481">
        <v>0.98884995907581841</v>
      </c>
      <c r="J9481" s="40">
        <v>43180.597956134246</v>
      </c>
    </row>
    <row r="9482" spans="1:10" x14ac:dyDescent="0.3">
      <c r="A9482" s="29">
        <v>9478</v>
      </c>
      <c r="B9482">
        <v>8355</v>
      </c>
      <c r="C9482" s="24">
        <v>42588</v>
      </c>
      <c r="D9482" s="24">
        <v>43683</v>
      </c>
      <c r="E9482">
        <v>3750</v>
      </c>
      <c r="F9482" s="31">
        <v>1170.4803916227759</v>
      </c>
      <c r="G9482" s="24">
        <v>43505</v>
      </c>
      <c r="H9482" s="33">
        <v>1</v>
      </c>
      <c r="I9482">
        <v>0.98884995907581841</v>
      </c>
      <c r="J9482" s="40">
        <v>43702.605278303774</v>
      </c>
    </row>
    <row r="9483" spans="1:10" x14ac:dyDescent="0.3">
      <c r="A9483" s="29">
        <v>9479</v>
      </c>
      <c r="B9483">
        <v>8355</v>
      </c>
      <c r="C9483" s="24">
        <v>42588</v>
      </c>
      <c r="D9483" s="24">
        <v>43683</v>
      </c>
      <c r="E9483">
        <v>3750</v>
      </c>
      <c r="F9483" s="31">
        <v>1290.2509606014894</v>
      </c>
      <c r="G9483" s="24">
        <v>43039</v>
      </c>
      <c r="H9483" s="33">
        <v>1</v>
      </c>
      <c r="I9483">
        <v>0.98884995907581841</v>
      </c>
      <c r="J9483" s="40">
        <v>43332.499034590444</v>
      </c>
    </row>
    <row r="9484" spans="1:10" x14ac:dyDescent="0.3">
      <c r="A9484" s="29">
        <v>9480</v>
      </c>
      <c r="B9484">
        <v>8357</v>
      </c>
      <c r="C9484" s="24">
        <v>42512</v>
      </c>
      <c r="D9484" s="24">
        <v>42877</v>
      </c>
      <c r="E9484">
        <v>4375</v>
      </c>
      <c r="F9484" s="31">
        <v>5870.562989527426</v>
      </c>
      <c r="G9484" s="24">
        <v>42560</v>
      </c>
      <c r="H9484" s="33">
        <v>2</v>
      </c>
      <c r="I9484">
        <v>0.89574241276323197</v>
      </c>
      <c r="J9484" s="40">
        <v>43110.501619942508</v>
      </c>
    </row>
    <row r="9485" spans="1:10" x14ac:dyDescent="0.3">
      <c r="A9485" s="29">
        <v>9481</v>
      </c>
      <c r="B9485">
        <v>8357</v>
      </c>
      <c r="C9485" s="24">
        <v>42512</v>
      </c>
      <c r="D9485" s="24">
        <v>42877</v>
      </c>
      <c r="E9485">
        <v>4375</v>
      </c>
      <c r="F9485" s="31">
        <v>9064.1816437276684</v>
      </c>
      <c r="G9485" s="24">
        <v>42698</v>
      </c>
      <c r="H9485" s="33">
        <v>2</v>
      </c>
      <c r="I9485">
        <v>0.89574241276323197</v>
      </c>
      <c r="J9485" s="40">
        <v>44215.628642598094</v>
      </c>
    </row>
    <row r="9486" spans="1:10" x14ac:dyDescent="0.3">
      <c r="A9486" s="29">
        <v>9482</v>
      </c>
      <c r="B9486">
        <v>8358</v>
      </c>
      <c r="C9486" s="24">
        <v>42524</v>
      </c>
      <c r="D9486" s="24">
        <v>43619</v>
      </c>
      <c r="E9486">
        <v>3750</v>
      </c>
      <c r="F9486" s="31">
        <v>1216.3577232535051</v>
      </c>
      <c r="G9486" s="24">
        <v>43158</v>
      </c>
      <c r="H9486" s="33">
        <v>1</v>
      </c>
      <c r="I9486">
        <v>0.98884995907581841</v>
      </c>
      <c r="J9486" s="40">
        <v>43231.655737386638</v>
      </c>
    </row>
    <row r="9487" spans="1:10" x14ac:dyDescent="0.3">
      <c r="A9487" s="29">
        <v>9483</v>
      </c>
      <c r="B9487">
        <v>8358</v>
      </c>
      <c r="C9487" s="24">
        <v>42524</v>
      </c>
      <c r="D9487" s="24">
        <v>43619</v>
      </c>
      <c r="E9487">
        <v>3750</v>
      </c>
      <c r="F9487" s="31">
        <v>2351.88111461465</v>
      </c>
      <c r="G9487" s="24">
        <v>43298</v>
      </c>
      <c r="H9487" s="33">
        <v>1</v>
      </c>
      <c r="I9487">
        <v>0.98884995907581841</v>
      </c>
      <c r="J9487" s="40">
        <v>43321.871499930043</v>
      </c>
    </row>
    <row r="9488" spans="1:10" x14ac:dyDescent="0.3">
      <c r="A9488" s="29">
        <v>9484</v>
      </c>
      <c r="B9488">
        <v>8358</v>
      </c>
      <c r="C9488" s="24">
        <v>42524</v>
      </c>
      <c r="D9488" s="24">
        <v>43619</v>
      </c>
      <c r="E9488">
        <v>3750</v>
      </c>
      <c r="F9488" s="31">
        <v>7420.8574875693557</v>
      </c>
      <c r="G9488" s="24">
        <v>43110</v>
      </c>
      <c r="H9488" s="33">
        <v>2</v>
      </c>
      <c r="I9488">
        <v>0.89574241276323197</v>
      </c>
      <c r="J9488" s="40">
        <v>43197.776287016794</v>
      </c>
    </row>
    <row r="9489" spans="1:10" x14ac:dyDescent="0.3">
      <c r="A9489" s="29">
        <v>9485</v>
      </c>
      <c r="B9489">
        <v>8358</v>
      </c>
      <c r="C9489" s="24">
        <v>42524</v>
      </c>
      <c r="D9489" s="24">
        <v>43619</v>
      </c>
      <c r="E9489">
        <v>3750</v>
      </c>
      <c r="F9489" s="31">
        <v>2833.3707003525769</v>
      </c>
      <c r="G9489" s="24">
        <v>43209</v>
      </c>
      <c r="H9489" s="33">
        <v>1</v>
      </c>
      <c r="I9489">
        <v>0.98884995907581841</v>
      </c>
      <c r="J9489" s="40">
        <v>44654.048781831974</v>
      </c>
    </row>
    <row r="9490" spans="1:10" x14ac:dyDescent="0.3">
      <c r="A9490" s="29">
        <v>9486</v>
      </c>
      <c r="B9490">
        <v>8359</v>
      </c>
      <c r="C9490" s="24">
        <v>42477</v>
      </c>
      <c r="D9490" s="24">
        <v>42842</v>
      </c>
      <c r="E9490">
        <v>4375</v>
      </c>
      <c r="F9490" s="31">
        <v>3240.9334060533588</v>
      </c>
      <c r="G9490" s="24">
        <v>42748</v>
      </c>
      <c r="H9490" s="33">
        <v>1</v>
      </c>
      <c r="I9490">
        <v>0.98884995907581841</v>
      </c>
      <c r="J9490" s="40">
        <v>44351.009830421557</v>
      </c>
    </row>
    <row r="9491" spans="1:10" x14ac:dyDescent="0.3">
      <c r="A9491" s="29">
        <v>9487</v>
      </c>
      <c r="B9491">
        <v>8360</v>
      </c>
      <c r="C9491" s="24">
        <v>42416</v>
      </c>
      <c r="D9491" s="24">
        <v>43512</v>
      </c>
      <c r="E9491">
        <v>3750</v>
      </c>
      <c r="F9491" s="31">
        <v>1549.406504608397</v>
      </c>
      <c r="G9491" s="24">
        <v>43458</v>
      </c>
      <c r="H9491" s="33">
        <v>1</v>
      </c>
      <c r="I9491">
        <v>0.98884995907581841</v>
      </c>
      <c r="J9491" s="40">
        <v>43526.696692217636</v>
      </c>
    </row>
    <row r="9492" spans="1:10" x14ac:dyDescent="0.3">
      <c r="A9492" s="29">
        <v>9488</v>
      </c>
      <c r="B9492">
        <v>8364</v>
      </c>
      <c r="C9492" s="24">
        <v>42449</v>
      </c>
      <c r="D9492" s="24">
        <v>43544</v>
      </c>
      <c r="E9492">
        <v>4375</v>
      </c>
      <c r="F9492" s="31">
        <v>1030.4087836230051</v>
      </c>
      <c r="G9492" s="24">
        <v>42813</v>
      </c>
      <c r="H9492" s="33">
        <v>1</v>
      </c>
      <c r="I9492">
        <v>0.98884995907581841</v>
      </c>
      <c r="J9492" s="40">
        <v>43138.073400440357</v>
      </c>
    </row>
    <row r="9493" spans="1:10" x14ac:dyDescent="0.3">
      <c r="A9493" s="29">
        <v>9489</v>
      </c>
      <c r="B9493">
        <v>8364</v>
      </c>
      <c r="C9493" s="24">
        <v>42449</v>
      </c>
      <c r="D9493" s="24">
        <v>43544</v>
      </c>
      <c r="E9493">
        <v>4375</v>
      </c>
      <c r="F9493" s="31">
        <v>2305.8017052472505</v>
      </c>
      <c r="G9493" s="24">
        <v>43160</v>
      </c>
      <c r="H9493" s="33">
        <v>1</v>
      </c>
      <c r="I9493">
        <v>0.98884995907581841</v>
      </c>
      <c r="J9493" s="40">
        <v>43262.281371659774</v>
      </c>
    </row>
    <row r="9494" spans="1:10" x14ac:dyDescent="0.3">
      <c r="A9494" s="29">
        <v>9490</v>
      </c>
      <c r="B9494">
        <v>8367</v>
      </c>
      <c r="C9494" s="24">
        <v>42636</v>
      </c>
      <c r="D9494" s="24">
        <v>43731</v>
      </c>
      <c r="E9494">
        <v>5625</v>
      </c>
      <c r="F9494" s="31">
        <v>3734.6116768628553</v>
      </c>
      <c r="G9494" s="24">
        <v>42857</v>
      </c>
      <c r="H9494" s="33">
        <v>1</v>
      </c>
      <c r="I9494">
        <v>0.98884995907581841</v>
      </c>
      <c r="J9494" s="40">
        <v>43530.838203647043</v>
      </c>
    </row>
    <row r="9495" spans="1:10" x14ac:dyDescent="0.3">
      <c r="A9495" s="29">
        <v>9491</v>
      </c>
      <c r="B9495">
        <v>8369</v>
      </c>
      <c r="C9495" s="24">
        <v>42507</v>
      </c>
      <c r="D9495" s="24">
        <v>43602</v>
      </c>
      <c r="E9495">
        <v>5000</v>
      </c>
      <c r="F9495" s="31">
        <v>7380.4905407779161</v>
      </c>
      <c r="G9495" s="24">
        <v>43498</v>
      </c>
      <c r="H9495" s="33">
        <v>2</v>
      </c>
      <c r="I9495">
        <v>0.89574241276323197</v>
      </c>
      <c r="J9495" s="40">
        <v>43797.158131521399</v>
      </c>
    </row>
    <row r="9496" spans="1:10" x14ac:dyDescent="0.3">
      <c r="A9496" s="29">
        <v>9492</v>
      </c>
      <c r="B9496">
        <v>8373</v>
      </c>
      <c r="C9496" s="24">
        <v>42500</v>
      </c>
      <c r="D9496" s="24">
        <v>43595</v>
      </c>
      <c r="E9496">
        <v>4375</v>
      </c>
      <c r="F9496" s="31">
        <v>4470.8543877513102</v>
      </c>
      <c r="G9496" s="24">
        <v>43335</v>
      </c>
      <c r="H9496" s="33">
        <v>1</v>
      </c>
      <c r="I9496">
        <v>0.98884995907581841</v>
      </c>
      <c r="J9496" s="40">
        <v>44475.205981014085</v>
      </c>
    </row>
    <row r="9497" spans="1:10" x14ac:dyDescent="0.3">
      <c r="A9497" s="29">
        <v>9493</v>
      </c>
      <c r="B9497">
        <v>8373</v>
      </c>
      <c r="C9497" s="24">
        <v>42500</v>
      </c>
      <c r="D9497" s="24">
        <v>43595</v>
      </c>
      <c r="E9497">
        <v>4375</v>
      </c>
      <c r="F9497" s="31">
        <v>7391.7543183367216</v>
      </c>
      <c r="G9497" s="24">
        <v>42969</v>
      </c>
      <c r="H9497" s="33">
        <v>2</v>
      </c>
      <c r="I9497">
        <v>0.89574241276323197</v>
      </c>
      <c r="J9497" s="40">
        <v>43490.42224891451</v>
      </c>
    </row>
    <row r="9498" spans="1:10" x14ac:dyDescent="0.3">
      <c r="A9498" s="29">
        <v>9494</v>
      </c>
      <c r="B9498">
        <v>8375</v>
      </c>
      <c r="C9498" s="24">
        <v>42409</v>
      </c>
      <c r="D9498" s="24">
        <v>43505</v>
      </c>
      <c r="E9498">
        <v>6250</v>
      </c>
      <c r="F9498" s="31">
        <v>25872.519876300128</v>
      </c>
      <c r="G9498" s="24">
        <v>43247</v>
      </c>
      <c r="H9498" s="33">
        <v>4</v>
      </c>
      <c r="I9498">
        <v>0.7196296248241657</v>
      </c>
      <c r="J9498" s="40">
        <v>43316.064265556641</v>
      </c>
    </row>
    <row r="9499" spans="1:10" x14ac:dyDescent="0.3">
      <c r="A9499" s="29">
        <v>9495</v>
      </c>
      <c r="B9499">
        <v>8375</v>
      </c>
      <c r="C9499" s="24">
        <v>42409</v>
      </c>
      <c r="D9499" s="24">
        <v>43505</v>
      </c>
      <c r="E9499">
        <v>6250</v>
      </c>
      <c r="F9499" s="31">
        <v>4083.4977057750748</v>
      </c>
      <c r="G9499" s="24">
        <v>43241</v>
      </c>
      <c r="H9499" s="33">
        <v>1</v>
      </c>
      <c r="I9499">
        <v>0.98884995907581841</v>
      </c>
      <c r="J9499" s="40">
        <v>43516.391791435264</v>
      </c>
    </row>
    <row r="9500" spans="1:10" x14ac:dyDescent="0.3">
      <c r="A9500" s="29">
        <v>9496</v>
      </c>
      <c r="B9500">
        <v>8378</v>
      </c>
      <c r="C9500" s="24">
        <v>42701</v>
      </c>
      <c r="D9500" s="24">
        <v>43796</v>
      </c>
      <c r="E9500">
        <v>4375</v>
      </c>
      <c r="F9500" s="31">
        <v>160.51807334139005</v>
      </c>
      <c r="G9500" s="24">
        <v>42903</v>
      </c>
      <c r="H9500" s="33">
        <v>1</v>
      </c>
      <c r="I9500">
        <v>0.98884995907581841</v>
      </c>
      <c r="J9500" s="40">
        <v>42980.591219157934</v>
      </c>
    </row>
    <row r="9501" spans="1:10" x14ac:dyDescent="0.3">
      <c r="A9501" s="29">
        <v>9497</v>
      </c>
      <c r="B9501">
        <v>8378</v>
      </c>
      <c r="C9501" s="24">
        <v>42701</v>
      </c>
      <c r="D9501" s="24">
        <v>43796</v>
      </c>
      <c r="E9501">
        <v>4375</v>
      </c>
      <c r="F9501" s="31">
        <v>1568.9917767130166</v>
      </c>
      <c r="G9501" s="24">
        <v>42771</v>
      </c>
      <c r="H9501" s="33">
        <v>1</v>
      </c>
      <c r="I9501">
        <v>0.98884995907581841</v>
      </c>
      <c r="J9501" s="40">
        <v>42897.342165322458</v>
      </c>
    </row>
    <row r="9502" spans="1:10" x14ac:dyDescent="0.3">
      <c r="A9502" s="29">
        <v>9498</v>
      </c>
      <c r="B9502">
        <v>8378</v>
      </c>
      <c r="C9502" s="24">
        <v>42701</v>
      </c>
      <c r="D9502" s="24">
        <v>43796</v>
      </c>
      <c r="E9502">
        <v>4375</v>
      </c>
      <c r="F9502" s="31">
        <v>2114.817314187213</v>
      </c>
      <c r="G9502" s="24">
        <v>43001</v>
      </c>
      <c r="H9502" s="33">
        <v>1</v>
      </c>
      <c r="I9502">
        <v>0.98884995907581841</v>
      </c>
      <c r="J9502" s="40">
        <v>43023.802554903639</v>
      </c>
    </row>
    <row r="9503" spans="1:10" x14ac:dyDescent="0.3">
      <c r="A9503" s="29">
        <v>9499</v>
      </c>
      <c r="B9503">
        <v>8383</v>
      </c>
      <c r="C9503" s="24">
        <v>42488</v>
      </c>
      <c r="D9503" s="24">
        <v>43218</v>
      </c>
      <c r="E9503">
        <v>6250</v>
      </c>
      <c r="F9503" s="31">
        <v>2422.1823981433963</v>
      </c>
      <c r="G9503" s="24">
        <v>42777</v>
      </c>
      <c r="H9503" s="33">
        <v>1</v>
      </c>
      <c r="I9503">
        <v>0.98884995907581841</v>
      </c>
      <c r="J9503" s="40">
        <v>42890.958453434854</v>
      </c>
    </row>
    <row r="9504" spans="1:10" x14ac:dyDescent="0.3">
      <c r="A9504" s="29">
        <v>9500</v>
      </c>
      <c r="B9504">
        <v>8383</v>
      </c>
      <c r="C9504" s="24">
        <v>42488</v>
      </c>
      <c r="D9504" s="24">
        <v>43218</v>
      </c>
      <c r="E9504">
        <v>6250</v>
      </c>
      <c r="F9504" s="31">
        <v>691.54812527845502</v>
      </c>
      <c r="G9504" s="24">
        <v>42966</v>
      </c>
      <c r="H9504" s="33">
        <v>1</v>
      </c>
      <c r="I9504">
        <v>0.98884995907581841</v>
      </c>
      <c r="J9504" s="40">
        <v>44022.045486201481</v>
      </c>
    </row>
    <row r="9505" spans="1:10" x14ac:dyDescent="0.3">
      <c r="A9505" s="29">
        <v>9501</v>
      </c>
      <c r="B9505">
        <v>8385</v>
      </c>
      <c r="C9505" s="24">
        <v>42431</v>
      </c>
      <c r="D9505" s="24">
        <v>43526</v>
      </c>
      <c r="E9505">
        <v>5000</v>
      </c>
      <c r="F9505" s="31">
        <v>1563.5741950901577</v>
      </c>
      <c r="G9505" s="24">
        <v>42985</v>
      </c>
      <c r="H9505" s="33">
        <v>1</v>
      </c>
      <c r="I9505">
        <v>0.98884995907581841</v>
      </c>
      <c r="J9505" s="40">
        <v>43349.367422830786</v>
      </c>
    </row>
    <row r="9506" spans="1:10" x14ac:dyDescent="0.3">
      <c r="A9506" s="29">
        <v>9502</v>
      </c>
      <c r="B9506">
        <v>8385</v>
      </c>
      <c r="C9506" s="24">
        <v>42431</v>
      </c>
      <c r="D9506" s="24">
        <v>43526</v>
      </c>
      <c r="E9506">
        <v>5000</v>
      </c>
      <c r="F9506" s="31">
        <v>3225.9112714167027</v>
      </c>
      <c r="G9506" s="24">
        <v>43028</v>
      </c>
      <c r="H9506" s="33">
        <v>1</v>
      </c>
      <c r="I9506">
        <v>0.98884995907581841</v>
      </c>
      <c r="J9506" s="40">
        <v>43091.74087061498</v>
      </c>
    </row>
    <row r="9507" spans="1:10" x14ac:dyDescent="0.3">
      <c r="A9507" s="29">
        <v>9503</v>
      </c>
      <c r="B9507">
        <v>8386</v>
      </c>
      <c r="C9507" s="24">
        <v>42515</v>
      </c>
      <c r="D9507" s="24">
        <v>43245</v>
      </c>
      <c r="E9507">
        <v>6250</v>
      </c>
      <c r="F9507" s="31">
        <v>10893.62994560998</v>
      </c>
      <c r="G9507" s="24">
        <v>42740</v>
      </c>
      <c r="H9507" s="33">
        <v>3</v>
      </c>
      <c r="I9507">
        <v>0.80482337140270255</v>
      </c>
      <c r="J9507" s="40">
        <v>43082.686689054237</v>
      </c>
    </row>
    <row r="9508" spans="1:10" x14ac:dyDescent="0.3">
      <c r="A9508" s="29">
        <v>9504</v>
      </c>
      <c r="B9508">
        <v>8388</v>
      </c>
      <c r="C9508" s="24">
        <v>42641</v>
      </c>
      <c r="D9508" s="24">
        <v>43736</v>
      </c>
      <c r="E9508">
        <v>4375</v>
      </c>
      <c r="F9508" s="31">
        <v>2310.448571871475</v>
      </c>
      <c r="G9508" s="24">
        <v>43395</v>
      </c>
      <c r="H9508" s="33">
        <v>1</v>
      </c>
      <c r="I9508">
        <v>0.98884995907581841</v>
      </c>
      <c r="J9508" s="40">
        <v>43487.587845347734</v>
      </c>
    </row>
    <row r="9509" spans="1:10" x14ac:dyDescent="0.3">
      <c r="A9509" s="29">
        <v>9505</v>
      </c>
      <c r="B9509">
        <v>8388</v>
      </c>
      <c r="C9509" s="24">
        <v>42641</v>
      </c>
      <c r="D9509" s="24">
        <v>43736</v>
      </c>
      <c r="E9509">
        <v>4375</v>
      </c>
      <c r="F9509" s="31">
        <v>5310.8320460182777</v>
      </c>
      <c r="G9509" s="24">
        <v>43249</v>
      </c>
      <c r="H9509" s="33">
        <v>2</v>
      </c>
      <c r="I9509">
        <v>0.89574241276323197</v>
      </c>
      <c r="J9509" s="40">
        <v>43274.019558034779</v>
      </c>
    </row>
    <row r="9510" spans="1:10" x14ac:dyDescent="0.3">
      <c r="A9510" s="29">
        <v>9506</v>
      </c>
      <c r="B9510">
        <v>8391</v>
      </c>
      <c r="C9510" s="24">
        <v>42727</v>
      </c>
      <c r="D9510" s="24">
        <v>43822</v>
      </c>
      <c r="E9510">
        <v>6250</v>
      </c>
      <c r="F9510" s="31">
        <v>22491.962880356157</v>
      </c>
      <c r="G9510" s="24">
        <v>43402</v>
      </c>
      <c r="H9510" s="33">
        <v>4</v>
      </c>
      <c r="I9510">
        <v>0.7196296248241657</v>
      </c>
      <c r="J9510" s="40">
        <v>43630.835618932171</v>
      </c>
    </row>
    <row r="9511" spans="1:10" x14ac:dyDescent="0.3">
      <c r="A9511" s="29">
        <v>9507</v>
      </c>
      <c r="B9511">
        <v>8391</v>
      </c>
      <c r="C9511" s="24">
        <v>42727</v>
      </c>
      <c r="D9511" s="24">
        <v>43822</v>
      </c>
      <c r="E9511">
        <v>6250</v>
      </c>
      <c r="F9511" s="31">
        <v>251.39860293003088</v>
      </c>
      <c r="G9511" s="24">
        <v>43100</v>
      </c>
      <c r="H9511" s="33">
        <v>1</v>
      </c>
      <c r="I9511">
        <v>0.98884995907581841</v>
      </c>
      <c r="J9511" s="40">
        <v>43722.850444609838</v>
      </c>
    </row>
    <row r="9512" spans="1:10" x14ac:dyDescent="0.3">
      <c r="A9512" s="29">
        <v>9508</v>
      </c>
      <c r="B9512">
        <v>8392</v>
      </c>
      <c r="C9512" s="24">
        <v>42656</v>
      </c>
      <c r="D9512" s="24">
        <v>43751</v>
      </c>
      <c r="E9512">
        <v>6250</v>
      </c>
      <c r="F9512" s="31">
        <v>3131.382539250943</v>
      </c>
      <c r="G9512" s="24">
        <v>43461</v>
      </c>
      <c r="H9512" s="33">
        <v>1</v>
      </c>
      <c r="I9512">
        <v>0.98884995907581841</v>
      </c>
      <c r="J9512" s="40">
        <v>43477.585693443383</v>
      </c>
    </row>
    <row r="9513" spans="1:10" x14ac:dyDescent="0.3">
      <c r="A9513" s="29">
        <v>9509</v>
      </c>
      <c r="B9513">
        <v>8393</v>
      </c>
      <c r="C9513" s="24">
        <v>42581</v>
      </c>
      <c r="D9513" s="24">
        <v>43311</v>
      </c>
      <c r="E9513">
        <v>4375</v>
      </c>
      <c r="F9513" s="31">
        <v>1499.6305481657289</v>
      </c>
      <c r="G9513" s="24">
        <v>42857</v>
      </c>
      <c r="H9513" s="33">
        <v>1</v>
      </c>
      <c r="I9513">
        <v>0.98884995907581841</v>
      </c>
      <c r="J9513" s="40">
        <v>43243.375547152682</v>
      </c>
    </row>
    <row r="9514" spans="1:10" x14ac:dyDescent="0.3">
      <c r="A9514" s="29">
        <v>9510</v>
      </c>
      <c r="B9514">
        <v>8393</v>
      </c>
      <c r="C9514" s="24">
        <v>42581</v>
      </c>
      <c r="D9514" s="24">
        <v>43311</v>
      </c>
      <c r="E9514">
        <v>4375</v>
      </c>
      <c r="F9514" s="31">
        <v>1211.6328711578642</v>
      </c>
      <c r="G9514" s="24">
        <v>43061</v>
      </c>
      <c r="H9514" s="33">
        <v>1</v>
      </c>
      <c r="I9514">
        <v>0.98884995907581841</v>
      </c>
      <c r="J9514" s="40">
        <v>43070.697324437802</v>
      </c>
    </row>
    <row r="9515" spans="1:10" x14ac:dyDescent="0.3">
      <c r="A9515" s="29">
        <v>9511</v>
      </c>
      <c r="B9515">
        <v>8395</v>
      </c>
      <c r="C9515" s="24">
        <v>42591</v>
      </c>
      <c r="D9515" s="24">
        <v>43686</v>
      </c>
      <c r="E9515">
        <v>3750</v>
      </c>
      <c r="F9515" s="31">
        <v>5608.1850033110277</v>
      </c>
      <c r="G9515" s="24">
        <v>42961</v>
      </c>
      <c r="H9515" s="33">
        <v>2</v>
      </c>
      <c r="I9515">
        <v>0.89574241276323197</v>
      </c>
      <c r="J9515" s="40">
        <v>43024.716560951696</v>
      </c>
    </row>
    <row r="9516" spans="1:10" x14ac:dyDescent="0.3">
      <c r="A9516" s="29">
        <v>9512</v>
      </c>
      <c r="B9516">
        <v>8396</v>
      </c>
      <c r="C9516" s="24">
        <v>42691</v>
      </c>
      <c r="D9516" s="24">
        <v>43056</v>
      </c>
      <c r="E9516">
        <v>3750</v>
      </c>
      <c r="F9516" s="31">
        <v>5001.1377488330809</v>
      </c>
      <c r="G9516" s="24">
        <v>42704</v>
      </c>
      <c r="H9516" s="33">
        <v>2</v>
      </c>
      <c r="I9516">
        <v>0.89574241276323197</v>
      </c>
      <c r="J9516" s="40">
        <v>43144.171534795227</v>
      </c>
    </row>
    <row r="9517" spans="1:10" x14ac:dyDescent="0.3">
      <c r="A9517" s="29">
        <v>9513</v>
      </c>
      <c r="B9517">
        <v>8396</v>
      </c>
      <c r="C9517" s="24">
        <v>42691</v>
      </c>
      <c r="D9517" s="24">
        <v>43056</v>
      </c>
      <c r="E9517">
        <v>3750</v>
      </c>
      <c r="F9517" s="31">
        <v>1664.5786254307563</v>
      </c>
      <c r="G9517" s="24">
        <v>42801</v>
      </c>
      <c r="H9517" s="33">
        <v>1</v>
      </c>
      <c r="I9517">
        <v>0.98884995907581841</v>
      </c>
      <c r="J9517" s="40">
        <v>43002.191306930523</v>
      </c>
    </row>
    <row r="9518" spans="1:10" x14ac:dyDescent="0.3">
      <c r="A9518" s="29">
        <v>9514</v>
      </c>
      <c r="B9518">
        <v>8397</v>
      </c>
      <c r="C9518" s="24">
        <v>42511</v>
      </c>
      <c r="D9518" s="24">
        <v>43606</v>
      </c>
      <c r="E9518">
        <v>6250</v>
      </c>
      <c r="F9518" s="31">
        <v>6822.7415916803338</v>
      </c>
      <c r="G9518" s="24">
        <v>42894</v>
      </c>
      <c r="H9518" s="33">
        <v>2</v>
      </c>
      <c r="I9518">
        <v>0.89574241276323197</v>
      </c>
      <c r="J9518" s="40">
        <v>43761.375894796969</v>
      </c>
    </row>
    <row r="9519" spans="1:10" x14ac:dyDescent="0.3">
      <c r="A9519" s="29">
        <v>9515</v>
      </c>
      <c r="B9519">
        <v>8399</v>
      </c>
      <c r="C9519" s="24">
        <v>42637</v>
      </c>
      <c r="D9519" s="24">
        <v>43732</v>
      </c>
      <c r="E9519">
        <v>5000</v>
      </c>
      <c r="F9519" s="31">
        <v>1689.6632172538134</v>
      </c>
      <c r="G9519" s="24">
        <v>43350</v>
      </c>
      <c r="H9519" s="33">
        <v>1</v>
      </c>
      <c r="I9519">
        <v>0.98884995907581841</v>
      </c>
      <c r="J9519" s="40">
        <v>43655.184630512143</v>
      </c>
    </row>
    <row r="9520" spans="1:10" x14ac:dyDescent="0.3">
      <c r="A9520" s="29">
        <v>9516</v>
      </c>
      <c r="B9520">
        <v>8401</v>
      </c>
      <c r="C9520" s="24">
        <v>42448</v>
      </c>
      <c r="D9520" s="24">
        <v>43178</v>
      </c>
      <c r="E9520">
        <v>3750</v>
      </c>
      <c r="F9520" s="31">
        <v>521.98721411799056</v>
      </c>
      <c r="G9520" s="24">
        <v>42765</v>
      </c>
      <c r="H9520" s="33">
        <v>1</v>
      </c>
      <c r="I9520">
        <v>0.98884995907581841</v>
      </c>
      <c r="J9520" s="40">
        <v>43137.25816783707</v>
      </c>
    </row>
    <row r="9521" spans="1:10" x14ac:dyDescent="0.3">
      <c r="A9521" s="29">
        <v>9517</v>
      </c>
      <c r="B9521">
        <v>8402</v>
      </c>
      <c r="C9521" s="24">
        <v>42732</v>
      </c>
      <c r="D9521" s="24">
        <v>43827</v>
      </c>
      <c r="E9521">
        <v>6250</v>
      </c>
      <c r="F9521" s="31">
        <v>29717.873540635424</v>
      </c>
      <c r="G9521" s="24">
        <v>43542</v>
      </c>
      <c r="H9521" s="33">
        <v>4</v>
      </c>
      <c r="I9521">
        <v>0.7196296248241657</v>
      </c>
      <c r="J9521" s="40">
        <v>43550.774258873309</v>
      </c>
    </row>
    <row r="9522" spans="1:10" x14ac:dyDescent="0.3">
      <c r="A9522" s="29">
        <v>9518</v>
      </c>
      <c r="B9522">
        <v>8403</v>
      </c>
      <c r="C9522" s="24">
        <v>42599</v>
      </c>
      <c r="D9522" s="24">
        <v>43329</v>
      </c>
      <c r="E9522">
        <v>6250</v>
      </c>
      <c r="F9522" s="31">
        <v>540.88044054555633</v>
      </c>
      <c r="G9522" s="24">
        <v>42972</v>
      </c>
      <c r="H9522" s="33">
        <v>1</v>
      </c>
      <c r="I9522">
        <v>0.98884995907581841</v>
      </c>
      <c r="J9522" s="40">
        <v>43026.579501408494</v>
      </c>
    </row>
    <row r="9523" spans="1:10" x14ac:dyDescent="0.3">
      <c r="A9523" s="29">
        <v>9519</v>
      </c>
      <c r="B9523">
        <v>8404</v>
      </c>
      <c r="C9523" s="24">
        <v>42507</v>
      </c>
      <c r="D9523" s="24">
        <v>42872</v>
      </c>
      <c r="E9523">
        <v>6250</v>
      </c>
      <c r="F9523" s="31">
        <v>7748.6541191650203</v>
      </c>
      <c r="G9523" s="24">
        <v>42576</v>
      </c>
      <c r="H9523" s="33">
        <v>2</v>
      </c>
      <c r="I9523">
        <v>0.89574241276323197</v>
      </c>
      <c r="J9523" s="40">
        <v>42624.573287455903</v>
      </c>
    </row>
    <row r="9524" spans="1:10" x14ac:dyDescent="0.3">
      <c r="A9524" s="29">
        <v>9520</v>
      </c>
      <c r="B9524">
        <v>8405</v>
      </c>
      <c r="C9524" s="24">
        <v>42388</v>
      </c>
      <c r="D9524" s="24">
        <v>43484</v>
      </c>
      <c r="E9524">
        <v>3750</v>
      </c>
      <c r="F9524" s="31">
        <v>81.074655321501268</v>
      </c>
      <c r="G9524" s="24">
        <v>43150</v>
      </c>
      <c r="H9524" s="33">
        <v>1</v>
      </c>
      <c r="I9524">
        <v>0.98884995907581841</v>
      </c>
      <c r="J9524" s="40">
        <v>43655.116495076734</v>
      </c>
    </row>
    <row r="9525" spans="1:10" x14ac:dyDescent="0.3">
      <c r="A9525" s="29">
        <v>9521</v>
      </c>
      <c r="B9525">
        <v>8406</v>
      </c>
      <c r="C9525" s="24">
        <v>42391</v>
      </c>
      <c r="D9525" s="24">
        <v>43487</v>
      </c>
      <c r="E9525">
        <v>4375</v>
      </c>
      <c r="F9525" s="31">
        <v>1826.9446794947398</v>
      </c>
      <c r="G9525" s="24">
        <v>43213</v>
      </c>
      <c r="H9525" s="33">
        <v>1</v>
      </c>
      <c r="I9525">
        <v>0.98884995907581841</v>
      </c>
      <c r="J9525" s="40">
        <v>43325.579123551062</v>
      </c>
    </row>
    <row r="9526" spans="1:10" x14ac:dyDescent="0.3">
      <c r="A9526" s="29">
        <v>9522</v>
      </c>
      <c r="B9526">
        <v>8407</v>
      </c>
      <c r="C9526" s="24">
        <v>42568</v>
      </c>
      <c r="D9526" s="24">
        <v>42933</v>
      </c>
      <c r="E9526">
        <v>4375</v>
      </c>
      <c r="F9526" s="31">
        <v>7660.2850969865349</v>
      </c>
      <c r="G9526" s="24">
        <v>42624</v>
      </c>
      <c r="H9526" s="33">
        <v>2</v>
      </c>
      <c r="I9526">
        <v>0.89574241276323197</v>
      </c>
      <c r="J9526" s="40">
        <v>42673.218894630198</v>
      </c>
    </row>
    <row r="9527" spans="1:10" x14ac:dyDescent="0.3">
      <c r="A9527" s="29">
        <v>9523</v>
      </c>
      <c r="B9527">
        <v>8409</v>
      </c>
      <c r="C9527" s="24">
        <v>42651</v>
      </c>
      <c r="D9527" s="24">
        <v>43381</v>
      </c>
      <c r="E9527">
        <v>4375</v>
      </c>
      <c r="F9527" s="31">
        <v>10793.574047702965</v>
      </c>
      <c r="G9527" s="24">
        <v>43366</v>
      </c>
      <c r="H9527" s="33">
        <v>3</v>
      </c>
      <c r="I9527">
        <v>0.80482337140270255</v>
      </c>
      <c r="J9527" s="40">
        <v>43462.074398907978</v>
      </c>
    </row>
    <row r="9528" spans="1:10" x14ac:dyDescent="0.3">
      <c r="A9528" s="29">
        <v>9524</v>
      </c>
      <c r="B9528">
        <v>8409</v>
      </c>
      <c r="C9528" s="24">
        <v>42651</v>
      </c>
      <c r="D9528" s="24">
        <v>43381</v>
      </c>
      <c r="E9528">
        <v>4375</v>
      </c>
      <c r="F9528" s="31">
        <v>3567.6418081538795</v>
      </c>
      <c r="G9528" s="24">
        <v>42760</v>
      </c>
      <c r="H9528" s="33">
        <v>1</v>
      </c>
      <c r="I9528">
        <v>0.98884995907581841</v>
      </c>
      <c r="J9528" s="40">
        <v>42828.180532182363</v>
      </c>
    </row>
    <row r="9529" spans="1:10" x14ac:dyDescent="0.3">
      <c r="A9529" s="29">
        <v>9525</v>
      </c>
      <c r="B9529">
        <v>8409</v>
      </c>
      <c r="C9529" s="24">
        <v>42651</v>
      </c>
      <c r="D9529" s="24">
        <v>43381</v>
      </c>
      <c r="E9529">
        <v>4375</v>
      </c>
      <c r="F9529" s="31">
        <v>5738.2553670794277</v>
      </c>
      <c r="G9529" s="24">
        <v>43258</v>
      </c>
      <c r="H9529" s="33">
        <v>2</v>
      </c>
      <c r="I9529">
        <v>0.89574241276323197</v>
      </c>
      <c r="J9529" s="40">
        <v>43693.850907840133</v>
      </c>
    </row>
    <row r="9530" spans="1:10" x14ac:dyDescent="0.3">
      <c r="A9530" s="29">
        <v>9526</v>
      </c>
      <c r="B9530">
        <v>8411</v>
      </c>
      <c r="C9530" s="24">
        <v>42479</v>
      </c>
      <c r="D9530" s="24">
        <v>43574</v>
      </c>
      <c r="E9530">
        <v>6250</v>
      </c>
      <c r="F9530" s="31">
        <v>9025.922020478878</v>
      </c>
      <c r="G9530" s="24">
        <v>42976</v>
      </c>
      <c r="H9530" s="33">
        <v>2</v>
      </c>
      <c r="I9530">
        <v>0.89574241276323197</v>
      </c>
      <c r="J9530" s="40">
        <v>43656.497249230444</v>
      </c>
    </row>
    <row r="9531" spans="1:10" x14ac:dyDescent="0.3">
      <c r="A9531" s="29">
        <v>9527</v>
      </c>
      <c r="B9531">
        <v>8411</v>
      </c>
      <c r="C9531" s="24">
        <v>42479</v>
      </c>
      <c r="D9531" s="24">
        <v>43574</v>
      </c>
      <c r="E9531">
        <v>6250</v>
      </c>
      <c r="F9531" s="31">
        <v>2712.0972443474639</v>
      </c>
      <c r="G9531" s="24">
        <v>43166</v>
      </c>
      <c r="H9531" s="33">
        <v>1</v>
      </c>
      <c r="I9531">
        <v>0.98884995907581841</v>
      </c>
      <c r="J9531" s="40">
        <v>43618.963149231226</v>
      </c>
    </row>
    <row r="9532" spans="1:10" x14ac:dyDescent="0.3">
      <c r="A9532" s="29">
        <v>9528</v>
      </c>
      <c r="B9532">
        <v>8412</v>
      </c>
      <c r="C9532" s="24">
        <v>42721</v>
      </c>
      <c r="D9532" s="24">
        <v>43451</v>
      </c>
      <c r="E9532">
        <v>6250</v>
      </c>
      <c r="F9532" s="31">
        <v>6065.5663745149041</v>
      </c>
      <c r="G9532" s="24">
        <v>43196</v>
      </c>
      <c r="H9532" s="33">
        <v>2</v>
      </c>
      <c r="I9532">
        <v>0.89574241276323197</v>
      </c>
      <c r="J9532" s="40">
        <v>43357.735194873138</v>
      </c>
    </row>
    <row r="9533" spans="1:10" x14ac:dyDescent="0.3">
      <c r="A9533" s="29">
        <v>9529</v>
      </c>
      <c r="B9533">
        <v>8414</v>
      </c>
      <c r="C9533" s="24">
        <v>42379</v>
      </c>
      <c r="D9533" s="24">
        <v>43475</v>
      </c>
      <c r="E9533">
        <v>6250</v>
      </c>
      <c r="F9533" s="31">
        <v>1619.0629579614279</v>
      </c>
      <c r="G9533" s="24">
        <v>42738</v>
      </c>
      <c r="H9533" s="33">
        <v>1</v>
      </c>
      <c r="I9533">
        <v>0.98884995907581841</v>
      </c>
      <c r="J9533" s="40">
        <v>42802.522143837523</v>
      </c>
    </row>
    <row r="9534" spans="1:10" x14ac:dyDescent="0.3">
      <c r="A9534" s="29">
        <v>9530</v>
      </c>
      <c r="B9534">
        <v>8415</v>
      </c>
      <c r="C9534" s="24">
        <v>42726</v>
      </c>
      <c r="D9534" s="24">
        <v>43821</v>
      </c>
      <c r="E9534">
        <v>5000</v>
      </c>
      <c r="F9534" s="31">
        <v>2340.824671284945</v>
      </c>
      <c r="G9534" s="24">
        <v>43323</v>
      </c>
      <c r="H9534" s="33">
        <v>1</v>
      </c>
      <c r="I9534">
        <v>0.98884995907581841</v>
      </c>
      <c r="J9534" s="40">
        <v>44877.511584948537</v>
      </c>
    </row>
    <row r="9535" spans="1:10" x14ac:dyDescent="0.3">
      <c r="A9535" s="29">
        <v>9531</v>
      </c>
      <c r="B9535">
        <v>8420</v>
      </c>
      <c r="C9535" s="24">
        <v>42662</v>
      </c>
      <c r="D9535" s="24">
        <v>43027</v>
      </c>
      <c r="E9535">
        <v>4375</v>
      </c>
      <c r="F9535" s="31">
        <v>3259.3071131207562</v>
      </c>
      <c r="G9535" s="24">
        <v>42836</v>
      </c>
      <c r="H9535" s="33">
        <v>1</v>
      </c>
      <c r="I9535">
        <v>0.98884995907581841</v>
      </c>
      <c r="J9535" s="40">
        <v>43053.804596498063</v>
      </c>
    </row>
    <row r="9536" spans="1:10" x14ac:dyDescent="0.3">
      <c r="A9536" s="29">
        <v>9532</v>
      </c>
      <c r="B9536">
        <v>8420</v>
      </c>
      <c r="C9536" s="24">
        <v>42662</v>
      </c>
      <c r="D9536" s="24">
        <v>43027</v>
      </c>
      <c r="E9536">
        <v>4375</v>
      </c>
      <c r="F9536" s="31">
        <v>435.38495805720487</v>
      </c>
      <c r="G9536" s="24">
        <v>42670</v>
      </c>
      <c r="H9536" s="33">
        <v>1</v>
      </c>
      <c r="I9536">
        <v>0.98884995907581841</v>
      </c>
      <c r="J9536" s="40">
        <v>42811.097663944151</v>
      </c>
    </row>
    <row r="9537" spans="1:10" x14ac:dyDescent="0.3">
      <c r="A9537" s="29">
        <v>9533</v>
      </c>
      <c r="B9537">
        <v>8421</v>
      </c>
      <c r="C9537" s="24">
        <v>42607</v>
      </c>
      <c r="D9537" s="24">
        <v>43702</v>
      </c>
      <c r="E9537">
        <v>3750</v>
      </c>
      <c r="F9537" s="31">
        <v>7132.1546843582801</v>
      </c>
      <c r="G9537" s="24">
        <v>42649</v>
      </c>
      <c r="H9537" s="33">
        <v>2</v>
      </c>
      <c r="I9537">
        <v>0.89574241276323197</v>
      </c>
      <c r="J9537" s="40">
        <v>42710.8205455891</v>
      </c>
    </row>
    <row r="9538" spans="1:10" x14ac:dyDescent="0.3">
      <c r="A9538" s="29">
        <v>9534</v>
      </c>
      <c r="B9538">
        <v>8421</v>
      </c>
      <c r="C9538" s="24">
        <v>42607</v>
      </c>
      <c r="D9538" s="24">
        <v>43702</v>
      </c>
      <c r="E9538">
        <v>3750</v>
      </c>
      <c r="F9538" s="31">
        <v>592.92355498181496</v>
      </c>
      <c r="G9538" s="24">
        <v>42672</v>
      </c>
      <c r="H9538" s="33">
        <v>1</v>
      </c>
      <c r="I9538">
        <v>0.98884995907581841</v>
      </c>
      <c r="J9538" s="40">
        <v>42799.849783968129</v>
      </c>
    </row>
    <row r="9539" spans="1:10" x14ac:dyDescent="0.3">
      <c r="A9539" s="29">
        <v>9535</v>
      </c>
      <c r="B9539">
        <v>8424</v>
      </c>
      <c r="C9539" s="24">
        <v>42491</v>
      </c>
      <c r="D9539" s="24">
        <v>43586</v>
      </c>
      <c r="E9539">
        <v>4375</v>
      </c>
      <c r="F9539" s="31">
        <v>2874.4531838247058</v>
      </c>
      <c r="G9539" s="24">
        <v>42825</v>
      </c>
      <c r="H9539" s="33">
        <v>1</v>
      </c>
      <c r="I9539">
        <v>0.98884995907581841</v>
      </c>
      <c r="J9539" s="40">
        <v>43029.49157309474</v>
      </c>
    </row>
    <row r="9540" spans="1:10" x14ac:dyDescent="0.3">
      <c r="A9540" s="29">
        <v>9536</v>
      </c>
      <c r="B9540">
        <v>8424</v>
      </c>
      <c r="C9540" s="24">
        <v>42491</v>
      </c>
      <c r="D9540" s="24">
        <v>43586</v>
      </c>
      <c r="E9540">
        <v>4375</v>
      </c>
      <c r="F9540" s="31">
        <v>2453.7783393987002</v>
      </c>
      <c r="G9540" s="24">
        <v>42692</v>
      </c>
      <c r="H9540" s="33">
        <v>1</v>
      </c>
      <c r="I9540">
        <v>0.98884995907581841</v>
      </c>
      <c r="J9540" s="40">
        <v>43259.424926051041</v>
      </c>
    </row>
    <row r="9541" spans="1:10" x14ac:dyDescent="0.3">
      <c r="A9541" s="29">
        <v>9537</v>
      </c>
      <c r="B9541">
        <v>8425</v>
      </c>
      <c r="C9541" s="24">
        <v>42511</v>
      </c>
      <c r="D9541" s="24">
        <v>43606</v>
      </c>
      <c r="E9541">
        <v>5000</v>
      </c>
      <c r="F9541" s="31">
        <v>2248.1433811211932</v>
      </c>
      <c r="G9541" s="24">
        <v>42682</v>
      </c>
      <c r="H9541" s="33">
        <v>1</v>
      </c>
      <c r="I9541">
        <v>0.98884995907581841</v>
      </c>
      <c r="J9541" s="40">
        <v>43231.643037656751</v>
      </c>
    </row>
    <row r="9542" spans="1:10" x14ac:dyDescent="0.3">
      <c r="A9542" s="29">
        <v>9538</v>
      </c>
      <c r="B9542">
        <v>8426</v>
      </c>
      <c r="C9542" s="24">
        <v>42596</v>
      </c>
      <c r="D9542" s="24">
        <v>43691</v>
      </c>
      <c r="E9542">
        <v>6250</v>
      </c>
      <c r="F9542" s="31">
        <v>4128.1980664267667</v>
      </c>
      <c r="G9542" s="24">
        <v>42847</v>
      </c>
      <c r="H9542" s="33">
        <v>1</v>
      </c>
      <c r="I9542">
        <v>0.98884995907581841</v>
      </c>
      <c r="J9542" s="40">
        <v>43012.592827947214</v>
      </c>
    </row>
    <row r="9543" spans="1:10" x14ac:dyDescent="0.3">
      <c r="A9543" s="29">
        <v>9539</v>
      </c>
      <c r="B9543">
        <v>8426</v>
      </c>
      <c r="C9543" s="24">
        <v>42596</v>
      </c>
      <c r="D9543" s="24">
        <v>43691</v>
      </c>
      <c r="E9543">
        <v>6250</v>
      </c>
      <c r="F9543" s="31">
        <v>15106.292161976715</v>
      </c>
      <c r="G9543" s="24">
        <v>43171</v>
      </c>
      <c r="H9543" s="33">
        <v>3</v>
      </c>
      <c r="I9543">
        <v>0.80482337140270255</v>
      </c>
      <c r="J9543" s="40">
        <v>43567.367854983713</v>
      </c>
    </row>
    <row r="9544" spans="1:10" x14ac:dyDescent="0.3">
      <c r="A9544" s="29">
        <v>9540</v>
      </c>
      <c r="B9544">
        <v>8427</v>
      </c>
      <c r="C9544" s="24">
        <v>42477</v>
      </c>
      <c r="D9544" s="24">
        <v>43572</v>
      </c>
      <c r="E9544">
        <v>4375</v>
      </c>
      <c r="F9544" s="31">
        <v>383.3942955551226</v>
      </c>
      <c r="G9544" s="24">
        <v>43534</v>
      </c>
      <c r="H9544" s="33">
        <v>1</v>
      </c>
      <c r="I9544">
        <v>0.98884995907581841</v>
      </c>
      <c r="J9544" s="40">
        <v>44141.782577119302</v>
      </c>
    </row>
    <row r="9545" spans="1:10" x14ac:dyDescent="0.3">
      <c r="A9545" s="29">
        <v>9541</v>
      </c>
      <c r="B9545">
        <v>8428</v>
      </c>
      <c r="C9545" s="24">
        <v>42723</v>
      </c>
      <c r="D9545" s="24">
        <v>43818</v>
      </c>
      <c r="E9545">
        <v>4375</v>
      </c>
      <c r="F9545" s="31">
        <v>1120.0136390045889</v>
      </c>
      <c r="G9545" s="24">
        <v>42759</v>
      </c>
      <c r="H9545" s="33">
        <v>1</v>
      </c>
      <c r="I9545">
        <v>0.98884995907581841</v>
      </c>
      <c r="J9545" s="40">
        <v>42946.300027817691</v>
      </c>
    </row>
    <row r="9546" spans="1:10" x14ac:dyDescent="0.3">
      <c r="A9546" s="29">
        <v>9542</v>
      </c>
      <c r="B9546">
        <v>8429</v>
      </c>
      <c r="C9546" s="24">
        <v>42446</v>
      </c>
      <c r="D9546" s="24">
        <v>43176</v>
      </c>
      <c r="E9546">
        <v>5000</v>
      </c>
      <c r="F9546" s="31">
        <v>7497.9159581297909</v>
      </c>
      <c r="G9546" s="24">
        <v>42813</v>
      </c>
      <c r="H9546" s="33">
        <v>2</v>
      </c>
      <c r="I9546">
        <v>0.89574241276323197</v>
      </c>
      <c r="J9546" s="40">
        <v>43091.023872571794</v>
      </c>
    </row>
    <row r="9547" spans="1:10" x14ac:dyDescent="0.3">
      <c r="A9547" s="29">
        <v>9543</v>
      </c>
      <c r="B9547">
        <v>8429</v>
      </c>
      <c r="C9547" s="24">
        <v>42446</v>
      </c>
      <c r="D9547" s="24">
        <v>43176</v>
      </c>
      <c r="E9547">
        <v>5000</v>
      </c>
      <c r="F9547" s="31">
        <v>13236.206798900488</v>
      </c>
      <c r="G9547" s="24">
        <v>42591</v>
      </c>
      <c r="H9547" s="33">
        <v>3</v>
      </c>
      <c r="I9547">
        <v>0.80482337140270255</v>
      </c>
      <c r="J9547" s="40">
        <v>42681.061156840638</v>
      </c>
    </row>
    <row r="9548" spans="1:10" x14ac:dyDescent="0.3">
      <c r="A9548" s="29">
        <v>9544</v>
      </c>
      <c r="B9548">
        <v>8430</v>
      </c>
      <c r="C9548" s="24">
        <v>42699</v>
      </c>
      <c r="D9548" s="24">
        <v>43794</v>
      </c>
      <c r="E9548">
        <v>3750</v>
      </c>
      <c r="F9548" s="31">
        <v>11.548361742410332</v>
      </c>
      <c r="G9548" s="24">
        <v>42912</v>
      </c>
      <c r="H9548" s="33">
        <v>1</v>
      </c>
      <c r="I9548">
        <v>0.98884995907581841</v>
      </c>
      <c r="J9548" s="40">
        <v>42949.234088519654</v>
      </c>
    </row>
    <row r="9549" spans="1:10" x14ac:dyDescent="0.3">
      <c r="A9549" s="29">
        <v>9545</v>
      </c>
      <c r="B9549">
        <v>8432</v>
      </c>
      <c r="C9549" s="24">
        <v>42405</v>
      </c>
      <c r="D9549" s="24">
        <v>43501</v>
      </c>
      <c r="E9549">
        <v>6250</v>
      </c>
      <c r="F9549" s="31">
        <v>12221.046990041377</v>
      </c>
      <c r="G9549" s="24">
        <v>42645</v>
      </c>
      <c r="H9549" s="33">
        <v>3</v>
      </c>
      <c r="I9549">
        <v>0.80482337140270255</v>
      </c>
      <c r="J9549" s="40">
        <v>42692.511336784068</v>
      </c>
    </row>
    <row r="9550" spans="1:10" x14ac:dyDescent="0.3">
      <c r="A9550" s="29">
        <v>9546</v>
      </c>
      <c r="B9550">
        <v>8437</v>
      </c>
      <c r="C9550" s="24">
        <v>42727</v>
      </c>
      <c r="D9550" s="24">
        <v>43822</v>
      </c>
      <c r="E9550">
        <v>5000</v>
      </c>
      <c r="F9550" s="31">
        <v>3643.16636457188</v>
      </c>
      <c r="G9550" s="24">
        <v>43608</v>
      </c>
      <c r="H9550" s="33">
        <v>1</v>
      </c>
      <c r="I9550">
        <v>0.98884995907581841</v>
      </c>
      <c r="J9550" s="40">
        <v>44436.538262714152</v>
      </c>
    </row>
    <row r="9551" spans="1:10" x14ac:dyDescent="0.3">
      <c r="A9551" s="29">
        <v>9547</v>
      </c>
      <c r="B9551">
        <v>8440</v>
      </c>
      <c r="C9551" s="24">
        <v>42491</v>
      </c>
      <c r="D9551" s="24">
        <v>43221</v>
      </c>
      <c r="E9551">
        <v>5625</v>
      </c>
      <c r="F9551" s="31">
        <v>1388.5972711552631</v>
      </c>
      <c r="G9551" s="24">
        <v>43113</v>
      </c>
      <c r="H9551" s="33">
        <v>1</v>
      </c>
      <c r="I9551">
        <v>0.98884995907581841</v>
      </c>
      <c r="J9551" s="40">
        <v>43649.084099705404</v>
      </c>
    </row>
    <row r="9552" spans="1:10" x14ac:dyDescent="0.3">
      <c r="A9552" s="29">
        <v>9548</v>
      </c>
      <c r="B9552">
        <v>8440</v>
      </c>
      <c r="C9552" s="24">
        <v>42491</v>
      </c>
      <c r="D9552" s="24">
        <v>43221</v>
      </c>
      <c r="E9552">
        <v>5625</v>
      </c>
      <c r="F9552" s="31">
        <v>26958.359727562012</v>
      </c>
      <c r="G9552" s="24">
        <v>42595</v>
      </c>
      <c r="H9552" s="33">
        <v>4</v>
      </c>
      <c r="I9552">
        <v>0.7196296248241657</v>
      </c>
      <c r="J9552" s="40">
        <v>42830.044370797252</v>
      </c>
    </row>
    <row r="9553" spans="1:10" x14ac:dyDescent="0.3">
      <c r="A9553" s="29">
        <v>9549</v>
      </c>
      <c r="B9553">
        <v>8440</v>
      </c>
      <c r="C9553" s="24">
        <v>42491</v>
      </c>
      <c r="D9553" s="24">
        <v>43221</v>
      </c>
      <c r="E9553">
        <v>5625</v>
      </c>
      <c r="F9553" s="31">
        <v>1743.0573875447267</v>
      </c>
      <c r="G9553" s="24">
        <v>43080</v>
      </c>
      <c r="H9553" s="33">
        <v>1</v>
      </c>
      <c r="I9553">
        <v>0.98884995907581841</v>
      </c>
      <c r="J9553" s="40">
        <v>43759.386569181079</v>
      </c>
    </row>
    <row r="9554" spans="1:10" x14ac:dyDescent="0.3">
      <c r="A9554" s="29">
        <v>9550</v>
      </c>
      <c r="B9554">
        <v>8442</v>
      </c>
      <c r="C9554" s="24">
        <v>42638</v>
      </c>
      <c r="D9554" s="24">
        <v>43733</v>
      </c>
      <c r="E9554">
        <v>6250</v>
      </c>
      <c r="F9554" s="31">
        <v>6077.3116357495228</v>
      </c>
      <c r="G9554" s="24">
        <v>43616</v>
      </c>
      <c r="H9554" s="33">
        <v>2</v>
      </c>
      <c r="I9554">
        <v>0.89574241276323197</v>
      </c>
      <c r="J9554" s="40">
        <v>44667.43240524226</v>
      </c>
    </row>
    <row r="9555" spans="1:10" x14ac:dyDescent="0.3">
      <c r="A9555" s="29">
        <v>9551</v>
      </c>
      <c r="B9555">
        <v>8442</v>
      </c>
      <c r="C9555" s="24">
        <v>42638</v>
      </c>
      <c r="D9555" s="24">
        <v>43733</v>
      </c>
      <c r="E9555">
        <v>6250</v>
      </c>
      <c r="F9555" s="31">
        <v>6340.6063098823088</v>
      </c>
      <c r="G9555" s="24">
        <v>43058</v>
      </c>
      <c r="H9555" s="33">
        <v>2</v>
      </c>
      <c r="I9555">
        <v>0.89574241276323197</v>
      </c>
      <c r="J9555" s="40">
        <v>43299.168911932058</v>
      </c>
    </row>
    <row r="9556" spans="1:10" x14ac:dyDescent="0.3">
      <c r="A9556" s="29">
        <v>9552</v>
      </c>
      <c r="B9556">
        <v>8442</v>
      </c>
      <c r="C9556" s="24">
        <v>42638</v>
      </c>
      <c r="D9556" s="24">
        <v>43733</v>
      </c>
      <c r="E9556">
        <v>6250</v>
      </c>
      <c r="F9556" s="31">
        <v>1519.2583719779266</v>
      </c>
      <c r="G9556" s="24">
        <v>43169</v>
      </c>
      <c r="H9556" s="33">
        <v>1</v>
      </c>
      <c r="I9556">
        <v>0.98884995907581841</v>
      </c>
      <c r="J9556" s="40">
        <v>43671.498153190791</v>
      </c>
    </row>
    <row r="9557" spans="1:10" x14ac:dyDescent="0.3">
      <c r="A9557" s="29">
        <v>9553</v>
      </c>
      <c r="B9557">
        <v>8442</v>
      </c>
      <c r="C9557" s="24">
        <v>42638</v>
      </c>
      <c r="D9557" s="24">
        <v>43733</v>
      </c>
      <c r="E9557">
        <v>6250</v>
      </c>
      <c r="F9557" s="31">
        <v>540.18323756672919</v>
      </c>
      <c r="G9557" s="24">
        <v>42761</v>
      </c>
      <c r="H9557" s="33">
        <v>1</v>
      </c>
      <c r="I9557">
        <v>0.98884995907581841</v>
      </c>
      <c r="J9557" s="40">
        <v>42806.151478368243</v>
      </c>
    </row>
    <row r="9558" spans="1:10" x14ac:dyDescent="0.3">
      <c r="A9558" s="29">
        <v>9554</v>
      </c>
      <c r="B9558">
        <v>8442</v>
      </c>
      <c r="C9558" s="24">
        <v>42638</v>
      </c>
      <c r="D9558" s="24">
        <v>43733</v>
      </c>
      <c r="E9558">
        <v>6250</v>
      </c>
      <c r="F9558" s="31">
        <v>8693.0176526030282</v>
      </c>
      <c r="G9558" s="24">
        <v>42927</v>
      </c>
      <c r="H9558" s="33">
        <v>2</v>
      </c>
      <c r="I9558">
        <v>0.89574241276323197</v>
      </c>
      <c r="J9558" s="40">
        <v>43530.478834687055</v>
      </c>
    </row>
    <row r="9559" spans="1:10" x14ac:dyDescent="0.3">
      <c r="A9559" s="29">
        <v>9555</v>
      </c>
      <c r="B9559">
        <v>8443</v>
      </c>
      <c r="C9559" s="24">
        <v>42503</v>
      </c>
      <c r="D9559" s="24">
        <v>43598</v>
      </c>
      <c r="E9559">
        <v>6250</v>
      </c>
      <c r="F9559" s="31">
        <v>6169.5578432657403</v>
      </c>
      <c r="G9559" s="24">
        <v>43389</v>
      </c>
      <c r="H9559" s="33">
        <v>2</v>
      </c>
      <c r="I9559">
        <v>0.89574241276323197</v>
      </c>
      <c r="J9559" s="40">
        <v>43400.428783952979</v>
      </c>
    </row>
    <row r="9560" spans="1:10" x14ac:dyDescent="0.3">
      <c r="A9560" s="29">
        <v>9556</v>
      </c>
      <c r="B9560">
        <v>8446</v>
      </c>
      <c r="C9560" s="24">
        <v>42593</v>
      </c>
      <c r="D9560" s="24">
        <v>42958</v>
      </c>
      <c r="E9560">
        <v>3750</v>
      </c>
      <c r="F9560" s="31">
        <v>351.67284493878122</v>
      </c>
      <c r="G9560" s="24">
        <v>42807</v>
      </c>
      <c r="H9560" s="33">
        <v>1</v>
      </c>
      <c r="I9560">
        <v>0.98884995907581841</v>
      </c>
      <c r="J9560" s="40">
        <v>43572.647147409167</v>
      </c>
    </row>
    <row r="9561" spans="1:10" x14ac:dyDescent="0.3">
      <c r="A9561" s="29">
        <v>9557</v>
      </c>
      <c r="B9561">
        <v>8447</v>
      </c>
      <c r="C9561" s="24">
        <v>42692</v>
      </c>
      <c r="D9561" s="24">
        <v>43787</v>
      </c>
      <c r="E9561">
        <v>6250</v>
      </c>
      <c r="F9561" s="31">
        <v>17678.525296604854</v>
      </c>
      <c r="G9561" s="24">
        <v>42887</v>
      </c>
      <c r="H9561" s="33">
        <v>3</v>
      </c>
      <c r="I9561">
        <v>0.80482337140270255</v>
      </c>
      <c r="J9561" s="40">
        <v>43457.436002791183</v>
      </c>
    </row>
    <row r="9562" spans="1:10" x14ac:dyDescent="0.3">
      <c r="A9562" s="29">
        <v>9558</v>
      </c>
      <c r="B9562">
        <v>8448</v>
      </c>
      <c r="C9562" s="24">
        <v>42433</v>
      </c>
      <c r="D9562" s="24">
        <v>43528</v>
      </c>
      <c r="E9562">
        <v>5000</v>
      </c>
      <c r="F9562" s="31">
        <v>9188.1814740189275</v>
      </c>
      <c r="G9562" s="24">
        <v>42816</v>
      </c>
      <c r="H9562" s="33">
        <v>2</v>
      </c>
      <c r="I9562">
        <v>0.89574241276323197</v>
      </c>
      <c r="J9562" s="40">
        <v>42914.681060130046</v>
      </c>
    </row>
    <row r="9563" spans="1:10" x14ac:dyDescent="0.3">
      <c r="A9563" s="29">
        <v>9559</v>
      </c>
      <c r="B9563">
        <v>8450</v>
      </c>
      <c r="C9563" s="24">
        <v>42590</v>
      </c>
      <c r="D9563" s="24">
        <v>43685</v>
      </c>
      <c r="E9563">
        <v>4375</v>
      </c>
      <c r="F9563" s="31">
        <v>3456.8639650633795</v>
      </c>
      <c r="G9563" s="24">
        <v>43154</v>
      </c>
      <c r="H9563" s="33">
        <v>1</v>
      </c>
      <c r="I9563">
        <v>0.98884995907581841</v>
      </c>
      <c r="J9563" s="40">
        <v>43778.085298013895</v>
      </c>
    </row>
    <row r="9564" spans="1:10" x14ac:dyDescent="0.3">
      <c r="A9564" s="29">
        <v>9560</v>
      </c>
      <c r="B9564">
        <v>8450</v>
      </c>
      <c r="C9564" s="24">
        <v>42590</v>
      </c>
      <c r="D9564" s="24">
        <v>43685</v>
      </c>
      <c r="E9564">
        <v>4375</v>
      </c>
      <c r="F9564" s="31">
        <v>1066.0395216189954</v>
      </c>
      <c r="G9564" s="24">
        <v>42936</v>
      </c>
      <c r="H9564" s="33">
        <v>1</v>
      </c>
      <c r="I9564">
        <v>0.98884995907581841</v>
      </c>
      <c r="J9564" s="40">
        <v>42978.584868467093</v>
      </c>
    </row>
    <row r="9565" spans="1:10" x14ac:dyDescent="0.3">
      <c r="A9565" s="29">
        <v>9561</v>
      </c>
      <c r="B9565">
        <v>8450</v>
      </c>
      <c r="C9565" s="24">
        <v>42590</v>
      </c>
      <c r="D9565" s="24">
        <v>43685</v>
      </c>
      <c r="E9565">
        <v>4375</v>
      </c>
      <c r="F9565" s="31">
        <v>4098.9189464270048</v>
      </c>
      <c r="G9565" s="24">
        <v>43345</v>
      </c>
      <c r="H9565" s="33">
        <v>1</v>
      </c>
      <c r="I9565">
        <v>0.98884995907581841</v>
      </c>
      <c r="J9565" s="40">
        <v>43450.892653644514</v>
      </c>
    </row>
    <row r="9566" spans="1:10" x14ac:dyDescent="0.3">
      <c r="A9566" s="29">
        <v>9562</v>
      </c>
      <c r="B9566">
        <v>8450</v>
      </c>
      <c r="C9566" s="24">
        <v>42590</v>
      </c>
      <c r="D9566" s="24">
        <v>43685</v>
      </c>
      <c r="E9566">
        <v>4375</v>
      </c>
      <c r="F9566" s="31">
        <v>331.70382732487161</v>
      </c>
      <c r="G9566" s="24">
        <v>43337</v>
      </c>
      <c r="H9566" s="33">
        <v>1</v>
      </c>
      <c r="I9566">
        <v>0.98884995907581841</v>
      </c>
      <c r="J9566" s="40">
        <v>43475.816860032428</v>
      </c>
    </row>
    <row r="9567" spans="1:10" x14ac:dyDescent="0.3">
      <c r="A9567" s="29">
        <v>9563</v>
      </c>
      <c r="B9567">
        <v>8453</v>
      </c>
      <c r="C9567" s="24">
        <v>42455</v>
      </c>
      <c r="D9567" s="24">
        <v>43550</v>
      </c>
      <c r="E9567">
        <v>3750</v>
      </c>
      <c r="F9567" s="31">
        <v>1715.6348794367061</v>
      </c>
      <c r="G9567" s="24">
        <v>43075</v>
      </c>
      <c r="H9567" s="33">
        <v>1</v>
      </c>
      <c r="I9567">
        <v>0.98884995907581841</v>
      </c>
      <c r="J9567" s="40">
        <v>43097.908681907182</v>
      </c>
    </row>
    <row r="9568" spans="1:10" x14ac:dyDescent="0.3">
      <c r="A9568" s="29">
        <v>9564</v>
      </c>
      <c r="B9568">
        <v>8453</v>
      </c>
      <c r="C9568" s="24">
        <v>42455</v>
      </c>
      <c r="D9568" s="24">
        <v>43550</v>
      </c>
      <c r="E9568">
        <v>3750</v>
      </c>
      <c r="F9568" s="31">
        <v>10760.114613608408</v>
      </c>
      <c r="G9568" s="24">
        <v>42790</v>
      </c>
      <c r="H9568" s="33">
        <v>3</v>
      </c>
      <c r="I9568">
        <v>0.80482337140270255</v>
      </c>
      <c r="J9568" s="40">
        <v>42834.646676852492</v>
      </c>
    </row>
    <row r="9569" spans="1:10" x14ac:dyDescent="0.3">
      <c r="A9569" s="29">
        <v>9565</v>
      </c>
      <c r="B9569">
        <v>8453</v>
      </c>
      <c r="C9569" s="24">
        <v>42455</v>
      </c>
      <c r="D9569" s="24">
        <v>43550</v>
      </c>
      <c r="E9569">
        <v>3750</v>
      </c>
      <c r="F9569" s="31">
        <v>2229.2565740996465</v>
      </c>
      <c r="G9569" s="24">
        <v>43344</v>
      </c>
      <c r="H9569" s="33">
        <v>1</v>
      </c>
      <c r="I9569">
        <v>0.98884995907581841</v>
      </c>
      <c r="J9569" s="40">
        <v>43421.826370465322</v>
      </c>
    </row>
    <row r="9570" spans="1:10" x14ac:dyDescent="0.3">
      <c r="A9570" s="29">
        <v>9566</v>
      </c>
      <c r="B9570">
        <v>8453</v>
      </c>
      <c r="C9570" s="24">
        <v>42455</v>
      </c>
      <c r="D9570" s="24">
        <v>43550</v>
      </c>
      <c r="E9570">
        <v>3750</v>
      </c>
      <c r="F9570" s="31">
        <v>8310.0018159508563</v>
      </c>
      <c r="G9570" s="24">
        <v>42725</v>
      </c>
      <c r="H9570" s="33">
        <v>2</v>
      </c>
      <c r="I9570">
        <v>0.89574241276323197</v>
      </c>
      <c r="J9570" s="40">
        <v>43040.343118951307</v>
      </c>
    </row>
    <row r="9571" spans="1:10" x14ac:dyDescent="0.3">
      <c r="A9571" s="29">
        <v>9567</v>
      </c>
      <c r="B9571">
        <v>8453</v>
      </c>
      <c r="C9571" s="24">
        <v>42455</v>
      </c>
      <c r="D9571" s="24">
        <v>43550</v>
      </c>
      <c r="E9571">
        <v>3750</v>
      </c>
      <c r="F9571" s="31">
        <v>3823.1587708820825</v>
      </c>
      <c r="G9571" s="24">
        <v>43347</v>
      </c>
      <c r="H9571" s="33">
        <v>1</v>
      </c>
      <c r="I9571">
        <v>0.98884995907581841</v>
      </c>
      <c r="J9571" s="40">
        <v>44136.170467178359</v>
      </c>
    </row>
    <row r="9572" spans="1:10" x14ac:dyDescent="0.3">
      <c r="A9572" s="29">
        <v>9568</v>
      </c>
      <c r="B9572">
        <v>8454</v>
      </c>
      <c r="C9572" s="24">
        <v>42419</v>
      </c>
      <c r="D9572" s="24">
        <v>43515</v>
      </c>
      <c r="E9572">
        <v>5000</v>
      </c>
      <c r="F9572" s="31">
        <v>293.81558696679855</v>
      </c>
      <c r="G9572" s="24">
        <v>43411</v>
      </c>
      <c r="H9572" s="33">
        <v>1</v>
      </c>
      <c r="I9572">
        <v>0.98884995907581841</v>
      </c>
      <c r="J9572" s="40">
        <v>43449.714012622622</v>
      </c>
    </row>
    <row r="9573" spans="1:10" x14ac:dyDescent="0.3">
      <c r="A9573" s="29">
        <v>9569</v>
      </c>
      <c r="B9573">
        <v>8454</v>
      </c>
      <c r="C9573" s="24">
        <v>42419</v>
      </c>
      <c r="D9573" s="24">
        <v>43515</v>
      </c>
      <c r="E9573">
        <v>5000</v>
      </c>
      <c r="F9573" s="31">
        <v>3297.67674105572</v>
      </c>
      <c r="G9573" s="24">
        <v>42820</v>
      </c>
      <c r="H9573" s="33">
        <v>1</v>
      </c>
      <c r="I9573">
        <v>0.98884995907581841</v>
      </c>
      <c r="J9573" s="40">
        <v>42990.356684118859</v>
      </c>
    </row>
    <row r="9574" spans="1:10" x14ac:dyDescent="0.3">
      <c r="A9574" s="29">
        <v>9570</v>
      </c>
      <c r="B9574">
        <v>8454</v>
      </c>
      <c r="C9574" s="24">
        <v>42419</v>
      </c>
      <c r="D9574" s="24">
        <v>43515</v>
      </c>
      <c r="E9574">
        <v>5000</v>
      </c>
      <c r="F9574" s="31">
        <v>6411.7026906989295</v>
      </c>
      <c r="G9574" s="24">
        <v>43000</v>
      </c>
      <c r="H9574" s="33">
        <v>2</v>
      </c>
      <c r="I9574">
        <v>0.89574241276323197</v>
      </c>
      <c r="J9574" s="40">
        <v>43071.406242309858</v>
      </c>
    </row>
    <row r="9575" spans="1:10" x14ac:dyDescent="0.3">
      <c r="A9575" s="29">
        <v>9571</v>
      </c>
      <c r="B9575">
        <v>8454</v>
      </c>
      <c r="C9575" s="24">
        <v>42419</v>
      </c>
      <c r="D9575" s="24">
        <v>43515</v>
      </c>
      <c r="E9575">
        <v>5000</v>
      </c>
      <c r="F9575" s="31">
        <v>2172.8692853685297</v>
      </c>
      <c r="G9575" s="24">
        <v>42950</v>
      </c>
      <c r="H9575" s="33">
        <v>1</v>
      </c>
      <c r="I9575">
        <v>0.98884995907581841</v>
      </c>
      <c r="J9575" s="40">
        <v>42957.289781719861</v>
      </c>
    </row>
    <row r="9576" spans="1:10" x14ac:dyDescent="0.3">
      <c r="A9576" s="29">
        <v>9572</v>
      </c>
      <c r="B9576">
        <v>8454</v>
      </c>
      <c r="C9576" s="24">
        <v>42419</v>
      </c>
      <c r="D9576" s="24">
        <v>43515</v>
      </c>
      <c r="E9576">
        <v>5000</v>
      </c>
      <c r="F9576" s="31">
        <v>2362.6727274711816</v>
      </c>
      <c r="G9576" s="24">
        <v>43443</v>
      </c>
      <c r="H9576" s="33">
        <v>1</v>
      </c>
      <c r="I9576">
        <v>0.98884995907581841</v>
      </c>
      <c r="J9576" s="40">
        <v>43449.101175309937</v>
      </c>
    </row>
    <row r="9577" spans="1:10" x14ac:dyDescent="0.3">
      <c r="A9577" s="29">
        <v>9573</v>
      </c>
      <c r="B9577">
        <v>8456</v>
      </c>
      <c r="C9577" s="24">
        <v>42695</v>
      </c>
      <c r="D9577" s="24">
        <v>43425</v>
      </c>
      <c r="E9577">
        <v>3750</v>
      </c>
      <c r="F9577" s="31">
        <v>2284.1796525803443</v>
      </c>
      <c r="G9577" s="24">
        <v>43222</v>
      </c>
      <c r="H9577" s="33">
        <v>1</v>
      </c>
      <c r="I9577">
        <v>0.98884995907581841</v>
      </c>
      <c r="J9577" s="40">
        <v>43724.299726881873</v>
      </c>
    </row>
    <row r="9578" spans="1:10" x14ac:dyDescent="0.3">
      <c r="A9578" s="29">
        <v>9574</v>
      </c>
      <c r="B9578">
        <v>8457</v>
      </c>
      <c r="C9578" s="24">
        <v>42706</v>
      </c>
      <c r="D9578" s="24">
        <v>43436</v>
      </c>
      <c r="E9578">
        <v>3750</v>
      </c>
      <c r="F9578" s="31">
        <v>493.65320479634477</v>
      </c>
      <c r="G9578" s="24">
        <v>42981</v>
      </c>
      <c r="H9578" s="33">
        <v>1</v>
      </c>
      <c r="I9578">
        <v>0.98884995907581841</v>
      </c>
      <c r="J9578" s="40">
        <v>43100.449659925573</v>
      </c>
    </row>
    <row r="9579" spans="1:10" x14ac:dyDescent="0.3">
      <c r="A9579" s="29">
        <v>9575</v>
      </c>
      <c r="B9579">
        <v>8459</v>
      </c>
      <c r="C9579" s="24">
        <v>42370</v>
      </c>
      <c r="D9579" s="24">
        <v>43466</v>
      </c>
      <c r="E9579">
        <v>6250</v>
      </c>
      <c r="F9579" s="31">
        <v>3296.8690575654423</v>
      </c>
      <c r="G9579" s="24">
        <v>42724</v>
      </c>
      <c r="H9579" s="33">
        <v>1</v>
      </c>
      <c r="I9579">
        <v>0.98884995907581841</v>
      </c>
      <c r="J9579" s="40">
        <v>43116.499476618388</v>
      </c>
    </row>
    <row r="9580" spans="1:10" x14ac:dyDescent="0.3">
      <c r="A9580" s="29">
        <v>9576</v>
      </c>
      <c r="B9580">
        <v>8460</v>
      </c>
      <c r="C9580" s="24">
        <v>42564</v>
      </c>
      <c r="D9580" s="24">
        <v>43659</v>
      </c>
      <c r="E9580">
        <v>5000</v>
      </c>
      <c r="F9580" s="31">
        <v>110.17000349503297</v>
      </c>
      <c r="G9580" s="24">
        <v>42878</v>
      </c>
      <c r="H9580" s="33">
        <v>1</v>
      </c>
      <c r="I9580">
        <v>0.98884995907581841</v>
      </c>
      <c r="J9580" s="40">
        <v>43442.792303245464</v>
      </c>
    </row>
    <row r="9581" spans="1:10" x14ac:dyDescent="0.3">
      <c r="A9581" s="29">
        <v>9577</v>
      </c>
      <c r="B9581">
        <v>8460</v>
      </c>
      <c r="C9581" s="24">
        <v>42564</v>
      </c>
      <c r="D9581" s="24">
        <v>43659</v>
      </c>
      <c r="E9581">
        <v>5000</v>
      </c>
      <c r="F9581" s="31">
        <v>3425.8183960758433</v>
      </c>
      <c r="G9581" s="24">
        <v>43111</v>
      </c>
      <c r="H9581" s="33">
        <v>1</v>
      </c>
      <c r="I9581">
        <v>0.98884995907581841</v>
      </c>
      <c r="J9581" s="40">
        <v>43620.94760754583</v>
      </c>
    </row>
    <row r="9582" spans="1:10" x14ac:dyDescent="0.3">
      <c r="A9582" s="29">
        <v>9578</v>
      </c>
      <c r="B9582">
        <v>8461</v>
      </c>
      <c r="C9582" s="24">
        <v>42433</v>
      </c>
      <c r="D9582" s="24">
        <v>42798</v>
      </c>
      <c r="E9582">
        <v>5000</v>
      </c>
      <c r="F9582" s="31">
        <v>1368.3547019733796</v>
      </c>
      <c r="G9582" s="24">
        <v>42514</v>
      </c>
      <c r="H9582" s="33">
        <v>1</v>
      </c>
      <c r="I9582">
        <v>0.98884995907581841</v>
      </c>
      <c r="J9582" s="40">
        <v>42594.097097906386</v>
      </c>
    </row>
    <row r="9583" spans="1:10" x14ac:dyDescent="0.3">
      <c r="A9583" s="29">
        <v>9579</v>
      </c>
      <c r="B9583">
        <v>8465</v>
      </c>
      <c r="C9583" s="24">
        <v>42479</v>
      </c>
      <c r="D9583" s="24">
        <v>43574</v>
      </c>
      <c r="E9583">
        <v>3750</v>
      </c>
      <c r="F9583" s="31">
        <v>2762.4759147007699</v>
      </c>
      <c r="G9583" s="24">
        <v>43318</v>
      </c>
      <c r="H9583" s="33">
        <v>1</v>
      </c>
      <c r="I9583">
        <v>0.98884995907581841</v>
      </c>
      <c r="J9583" s="40">
        <v>44871.688237337396</v>
      </c>
    </row>
    <row r="9584" spans="1:10" x14ac:dyDescent="0.3">
      <c r="A9584" s="29">
        <v>9580</v>
      </c>
      <c r="B9584">
        <v>8465</v>
      </c>
      <c r="C9584" s="24">
        <v>42479</v>
      </c>
      <c r="D9584" s="24">
        <v>43574</v>
      </c>
      <c r="E9584">
        <v>3750</v>
      </c>
      <c r="F9584" s="31">
        <v>1505.0447847244575</v>
      </c>
      <c r="G9584" s="24">
        <v>43169</v>
      </c>
      <c r="H9584" s="33">
        <v>1</v>
      </c>
      <c r="I9584">
        <v>0.98884995907581841</v>
      </c>
      <c r="J9584" s="40">
        <v>43353.996931057525</v>
      </c>
    </row>
    <row r="9585" spans="1:10" x14ac:dyDescent="0.3">
      <c r="A9585" s="29">
        <v>9581</v>
      </c>
      <c r="B9585">
        <v>8467</v>
      </c>
      <c r="C9585" s="24">
        <v>42679</v>
      </c>
      <c r="D9585" s="24">
        <v>43044</v>
      </c>
      <c r="E9585">
        <v>5625</v>
      </c>
      <c r="F9585" s="31">
        <v>277.99275644091063</v>
      </c>
      <c r="G9585" s="24">
        <v>42941</v>
      </c>
      <c r="H9585" s="33">
        <v>1</v>
      </c>
      <c r="I9585">
        <v>0.98884995907581841</v>
      </c>
      <c r="J9585" s="40">
        <v>43148.519259761189</v>
      </c>
    </row>
    <row r="9586" spans="1:10" x14ac:dyDescent="0.3">
      <c r="A9586" s="29">
        <v>9582</v>
      </c>
      <c r="B9586">
        <v>8468</v>
      </c>
      <c r="C9586" s="24">
        <v>42714</v>
      </c>
      <c r="D9586" s="24">
        <v>43809</v>
      </c>
      <c r="E9586">
        <v>5625</v>
      </c>
      <c r="F9586" s="31">
        <v>774.9334364774129</v>
      </c>
      <c r="G9586" s="24">
        <v>43322</v>
      </c>
      <c r="H9586" s="33">
        <v>1</v>
      </c>
      <c r="I9586">
        <v>0.98884995907581841</v>
      </c>
      <c r="J9586" s="40">
        <v>43661.151099929368</v>
      </c>
    </row>
    <row r="9587" spans="1:10" x14ac:dyDescent="0.3">
      <c r="A9587" s="29">
        <v>9583</v>
      </c>
      <c r="B9587">
        <v>8470</v>
      </c>
      <c r="C9587" s="24">
        <v>42516</v>
      </c>
      <c r="D9587" s="24">
        <v>43611</v>
      </c>
      <c r="E9587">
        <v>5000</v>
      </c>
      <c r="F9587" s="31">
        <v>8023.5990188953547</v>
      </c>
      <c r="G9587" s="24">
        <v>42850</v>
      </c>
      <c r="H9587" s="33">
        <v>2</v>
      </c>
      <c r="I9587">
        <v>0.89574241276323197</v>
      </c>
      <c r="J9587" s="40">
        <v>43181.057610932738</v>
      </c>
    </row>
    <row r="9588" spans="1:10" x14ac:dyDescent="0.3">
      <c r="A9588" s="29">
        <v>9584</v>
      </c>
      <c r="B9588">
        <v>8472</v>
      </c>
      <c r="C9588" s="24">
        <v>42677</v>
      </c>
      <c r="D9588" s="24">
        <v>43042</v>
      </c>
      <c r="E9588">
        <v>3750</v>
      </c>
      <c r="F9588" s="31">
        <v>2268.9699920273079</v>
      </c>
      <c r="G9588" s="24">
        <v>42794</v>
      </c>
      <c r="H9588" s="33">
        <v>1</v>
      </c>
      <c r="I9588">
        <v>0.98884995907581841</v>
      </c>
      <c r="J9588" s="40">
        <v>42879.936329352968</v>
      </c>
    </row>
    <row r="9589" spans="1:10" x14ac:dyDescent="0.3">
      <c r="A9589" s="29">
        <v>9585</v>
      </c>
      <c r="B9589">
        <v>8473</v>
      </c>
      <c r="C9589" s="24">
        <v>42470</v>
      </c>
      <c r="D9589" s="24">
        <v>43565</v>
      </c>
      <c r="E9589">
        <v>4375</v>
      </c>
      <c r="F9589" s="31">
        <v>2157.6332936035178</v>
      </c>
      <c r="G9589" s="24">
        <v>43397</v>
      </c>
      <c r="H9589" s="33">
        <v>1</v>
      </c>
      <c r="I9589">
        <v>0.98884995907581841</v>
      </c>
      <c r="J9589" s="40">
        <v>43429.811555731103</v>
      </c>
    </row>
    <row r="9590" spans="1:10" x14ac:dyDescent="0.3">
      <c r="A9590" s="29">
        <v>9586</v>
      </c>
      <c r="B9590">
        <v>8473</v>
      </c>
      <c r="C9590" s="24">
        <v>42470</v>
      </c>
      <c r="D9590" s="24">
        <v>43565</v>
      </c>
      <c r="E9590">
        <v>4375</v>
      </c>
      <c r="F9590" s="31">
        <v>1947.8814806371829</v>
      </c>
      <c r="G9590" s="24">
        <v>43158</v>
      </c>
      <c r="H9590" s="33">
        <v>1</v>
      </c>
      <c r="I9590">
        <v>0.98884995907581841</v>
      </c>
      <c r="J9590" s="40">
        <v>43215.688417150377</v>
      </c>
    </row>
    <row r="9591" spans="1:10" x14ac:dyDescent="0.3">
      <c r="A9591" s="29">
        <v>9587</v>
      </c>
      <c r="B9591">
        <v>8474</v>
      </c>
      <c r="C9591" s="24">
        <v>42695</v>
      </c>
      <c r="D9591" s="24">
        <v>43425</v>
      </c>
      <c r="E9591">
        <v>4375</v>
      </c>
      <c r="F9591" s="31">
        <v>1653.6888646087527</v>
      </c>
      <c r="G9591" s="24">
        <v>42922</v>
      </c>
      <c r="H9591" s="33">
        <v>1</v>
      </c>
      <c r="I9591">
        <v>0.98884995907581841</v>
      </c>
      <c r="J9591" s="40">
        <v>43173.470917921608</v>
      </c>
    </row>
    <row r="9592" spans="1:10" x14ac:dyDescent="0.3">
      <c r="A9592" s="29">
        <v>9588</v>
      </c>
      <c r="B9592">
        <v>8475</v>
      </c>
      <c r="C9592" s="24">
        <v>42713</v>
      </c>
      <c r="D9592" s="24">
        <v>43808</v>
      </c>
      <c r="E9592">
        <v>5625</v>
      </c>
      <c r="F9592" s="31">
        <v>18857.42126849986</v>
      </c>
      <c r="G9592" s="24">
        <v>43581</v>
      </c>
      <c r="H9592" s="33">
        <v>3</v>
      </c>
      <c r="I9592">
        <v>0.80482337140270255</v>
      </c>
      <c r="J9592" s="40">
        <v>43639.470468424115</v>
      </c>
    </row>
    <row r="9593" spans="1:10" x14ac:dyDescent="0.3">
      <c r="A9593" s="29">
        <v>9589</v>
      </c>
      <c r="B9593">
        <v>8475</v>
      </c>
      <c r="C9593" s="24">
        <v>42713</v>
      </c>
      <c r="D9593" s="24">
        <v>43808</v>
      </c>
      <c r="E9593">
        <v>5625</v>
      </c>
      <c r="F9593" s="31">
        <v>1129.1480968343187</v>
      </c>
      <c r="G9593" s="24">
        <v>43540</v>
      </c>
      <c r="H9593" s="33">
        <v>1</v>
      </c>
      <c r="I9593">
        <v>0.98884995907581841</v>
      </c>
      <c r="J9593" s="40">
        <v>43707.300404139147</v>
      </c>
    </row>
    <row r="9594" spans="1:10" x14ac:dyDescent="0.3">
      <c r="A9594" s="29">
        <v>9590</v>
      </c>
      <c r="B9594">
        <v>8477</v>
      </c>
      <c r="C9594" s="24">
        <v>42376</v>
      </c>
      <c r="D9594" s="24">
        <v>43472</v>
      </c>
      <c r="E9594">
        <v>4375</v>
      </c>
      <c r="F9594" s="31">
        <v>1447.0743059123895</v>
      </c>
      <c r="G9594" s="24">
        <v>42963</v>
      </c>
      <c r="H9594" s="33">
        <v>1</v>
      </c>
      <c r="I9594">
        <v>0.98884995907581841</v>
      </c>
      <c r="J9594" s="40">
        <v>43196.089508867051</v>
      </c>
    </row>
    <row r="9595" spans="1:10" x14ac:dyDescent="0.3">
      <c r="A9595" s="29">
        <v>9591</v>
      </c>
      <c r="B9595">
        <v>8477</v>
      </c>
      <c r="C9595" s="24">
        <v>42376</v>
      </c>
      <c r="D9595" s="24">
        <v>43472</v>
      </c>
      <c r="E9595">
        <v>4375</v>
      </c>
      <c r="F9595" s="31">
        <v>524.93291236935534</v>
      </c>
      <c r="G9595" s="24">
        <v>43222</v>
      </c>
      <c r="H9595" s="33">
        <v>1</v>
      </c>
      <c r="I9595">
        <v>0.98884995907581841</v>
      </c>
      <c r="J9595" s="40">
        <v>44029.927633330604</v>
      </c>
    </row>
    <row r="9596" spans="1:10" x14ac:dyDescent="0.3">
      <c r="A9596" s="29">
        <v>9592</v>
      </c>
      <c r="B9596">
        <v>8477</v>
      </c>
      <c r="C9596" s="24">
        <v>42376</v>
      </c>
      <c r="D9596" s="24">
        <v>43472</v>
      </c>
      <c r="E9596">
        <v>4375</v>
      </c>
      <c r="F9596" s="31">
        <v>2065.7245797386299</v>
      </c>
      <c r="G9596" s="24">
        <v>42641</v>
      </c>
      <c r="H9596" s="33">
        <v>1</v>
      </c>
      <c r="I9596">
        <v>0.98884995907581841</v>
      </c>
      <c r="J9596" s="40">
        <v>43018.828031731733</v>
      </c>
    </row>
    <row r="9597" spans="1:10" x14ac:dyDescent="0.3">
      <c r="A9597" s="29">
        <v>9593</v>
      </c>
      <c r="B9597">
        <v>8478</v>
      </c>
      <c r="C9597" s="24">
        <v>42687</v>
      </c>
      <c r="D9597" s="24">
        <v>43782</v>
      </c>
      <c r="E9597">
        <v>4375</v>
      </c>
      <c r="F9597" s="31">
        <v>2297.8730670963764</v>
      </c>
      <c r="G9597" s="24">
        <v>42742</v>
      </c>
      <c r="H9597" s="33">
        <v>1</v>
      </c>
      <c r="I9597">
        <v>0.98884995907581841</v>
      </c>
      <c r="J9597" s="40">
        <v>43271.031964802969</v>
      </c>
    </row>
    <row r="9598" spans="1:10" x14ac:dyDescent="0.3">
      <c r="A9598" s="29">
        <v>9594</v>
      </c>
      <c r="B9598">
        <v>8478</v>
      </c>
      <c r="C9598" s="24">
        <v>42687</v>
      </c>
      <c r="D9598" s="24">
        <v>43782</v>
      </c>
      <c r="E9598">
        <v>4375</v>
      </c>
      <c r="F9598" s="31">
        <v>2950.8309306747583</v>
      </c>
      <c r="G9598" s="24">
        <v>43261</v>
      </c>
      <c r="H9598" s="33">
        <v>1</v>
      </c>
      <c r="I9598">
        <v>0.98884995907581841</v>
      </c>
      <c r="J9598" s="40">
        <v>44345.843903846668</v>
      </c>
    </row>
    <row r="9599" spans="1:10" x14ac:dyDescent="0.3">
      <c r="A9599" s="29">
        <v>9595</v>
      </c>
      <c r="B9599">
        <v>8481</v>
      </c>
      <c r="C9599" s="24">
        <v>42589</v>
      </c>
      <c r="D9599" s="24">
        <v>43684</v>
      </c>
      <c r="E9599">
        <v>3750</v>
      </c>
      <c r="F9599" s="31">
        <v>2486.5306078882077</v>
      </c>
      <c r="G9599" s="24">
        <v>43558</v>
      </c>
      <c r="H9599" s="33">
        <v>1</v>
      </c>
      <c r="I9599">
        <v>0.98884995907581841</v>
      </c>
      <c r="J9599" s="40">
        <v>44989.004664622262</v>
      </c>
    </row>
    <row r="9600" spans="1:10" x14ac:dyDescent="0.3">
      <c r="A9600" s="29">
        <v>9596</v>
      </c>
      <c r="B9600">
        <v>8484</v>
      </c>
      <c r="C9600" s="24">
        <v>42640</v>
      </c>
      <c r="D9600" s="24">
        <v>43735</v>
      </c>
      <c r="E9600">
        <v>6250</v>
      </c>
      <c r="F9600" s="31">
        <v>5879.1378138430682</v>
      </c>
      <c r="G9600" s="24">
        <v>43396</v>
      </c>
      <c r="H9600" s="33">
        <v>2</v>
      </c>
      <c r="I9600">
        <v>0.89574241276323197</v>
      </c>
      <c r="J9600" s="40">
        <v>43818.203992367708</v>
      </c>
    </row>
    <row r="9601" spans="1:10" x14ac:dyDescent="0.3">
      <c r="A9601" s="29">
        <v>9597</v>
      </c>
      <c r="B9601">
        <v>8485</v>
      </c>
      <c r="C9601" s="24">
        <v>42472</v>
      </c>
      <c r="D9601" s="24">
        <v>43567</v>
      </c>
      <c r="E9601">
        <v>6250</v>
      </c>
      <c r="F9601" s="31">
        <v>5700.244890026619</v>
      </c>
      <c r="G9601" s="24">
        <v>43205</v>
      </c>
      <c r="H9601" s="33">
        <v>2</v>
      </c>
      <c r="I9601">
        <v>0.89574241276323197</v>
      </c>
      <c r="J9601" s="40">
        <v>43242.511397710012</v>
      </c>
    </row>
    <row r="9602" spans="1:10" x14ac:dyDescent="0.3">
      <c r="A9602" s="29">
        <v>9598</v>
      </c>
      <c r="B9602">
        <v>8485</v>
      </c>
      <c r="C9602" s="24">
        <v>42472</v>
      </c>
      <c r="D9602" s="24">
        <v>43567</v>
      </c>
      <c r="E9602">
        <v>6250</v>
      </c>
      <c r="F9602" s="31">
        <v>2230.6593902532977</v>
      </c>
      <c r="G9602" s="24">
        <v>42743</v>
      </c>
      <c r="H9602" s="33">
        <v>1</v>
      </c>
      <c r="I9602">
        <v>0.98884995907581841</v>
      </c>
      <c r="J9602" s="40">
        <v>42998.23040501379</v>
      </c>
    </row>
    <row r="9603" spans="1:10" x14ac:dyDescent="0.3">
      <c r="A9603" s="29">
        <v>9599</v>
      </c>
      <c r="B9603">
        <v>8485</v>
      </c>
      <c r="C9603" s="24">
        <v>42472</v>
      </c>
      <c r="D9603" s="24">
        <v>43567</v>
      </c>
      <c r="E9603">
        <v>6250</v>
      </c>
      <c r="F9603" s="31">
        <v>6638.8073724592214</v>
      </c>
      <c r="G9603" s="24">
        <v>42694</v>
      </c>
      <c r="H9603" s="33">
        <v>2</v>
      </c>
      <c r="I9603">
        <v>0.89574241276323197</v>
      </c>
      <c r="J9603" s="40">
        <v>43080.985568853997</v>
      </c>
    </row>
    <row r="9604" spans="1:10" x14ac:dyDescent="0.3">
      <c r="A9604" s="29">
        <v>9600</v>
      </c>
      <c r="B9604">
        <v>8486</v>
      </c>
      <c r="C9604" s="24">
        <v>42493</v>
      </c>
      <c r="D9604" s="24">
        <v>43588</v>
      </c>
      <c r="E9604">
        <v>4375</v>
      </c>
      <c r="F9604" s="31">
        <v>9216.0090757186208</v>
      </c>
      <c r="G9604" s="24">
        <v>43535</v>
      </c>
      <c r="H9604" s="33">
        <v>2</v>
      </c>
      <c r="I9604">
        <v>0.89574241276323197</v>
      </c>
      <c r="J9604" s="40">
        <v>43703.669265250894</v>
      </c>
    </row>
    <row r="9605" spans="1:10" x14ac:dyDescent="0.3">
      <c r="A9605" s="29">
        <v>9601</v>
      </c>
      <c r="B9605">
        <v>8487</v>
      </c>
      <c r="C9605" s="24">
        <v>42726</v>
      </c>
      <c r="D9605" s="24">
        <v>43821</v>
      </c>
      <c r="E9605">
        <v>4375</v>
      </c>
      <c r="F9605" s="31">
        <v>4818.4930571622344</v>
      </c>
      <c r="G9605" s="24">
        <v>43660</v>
      </c>
      <c r="H9605" s="33">
        <v>1</v>
      </c>
      <c r="I9605">
        <v>0.98884995907581841</v>
      </c>
      <c r="J9605" s="40">
        <v>43661.513942122489</v>
      </c>
    </row>
    <row r="9606" spans="1:10" x14ac:dyDescent="0.3">
      <c r="A9606" s="29">
        <v>9602</v>
      </c>
      <c r="B9606">
        <v>8487</v>
      </c>
      <c r="C9606" s="24">
        <v>42726</v>
      </c>
      <c r="D9606" s="24">
        <v>43821</v>
      </c>
      <c r="E9606">
        <v>4375</v>
      </c>
      <c r="F9606" s="31">
        <v>4607.0152862854711</v>
      </c>
      <c r="G9606" s="24">
        <v>42927</v>
      </c>
      <c r="H9606" s="33">
        <v>1</v>
      </c>
      <c r="I9606">
        <v>0.98884995907581841</v>
      </c>
      <c r="J9606" s="40">
        <v>43385.319263019344</v>
      </c>
    </row>
    <row r="9607" spans="1:10" x14ac:dyDescent="0.3">
      <c r="A9607" s="29">
        <v>9603</v>
      </c>
      <c r="B9607">
        <v>8489</v>
      </c>
      <c r="C9607" s="24">
        <v>42689</v>
      </c>
      <c r="D9607" s="24">
        <v>43784</v>
      </c>
      <c r="E9607">
        <v>6250</v>
      </c>
      <c r="F9607" s="31">
        <v>10581.603083277869</v>
      </c>
      <c r="G9607" s="24">
        <v>42800</v>
      </c>
      <c r="H9607" s="33">
        <v>3</v>
      </c>
      <c r="I9607">
        <v>0.80482337140270255</v>
      </c>
      <c r="J9607" s="40">
        <v>43103.737921781285</v>
      </c>
    </row>
    <row r="9608" spans="1:10" x14ac:dyDescent="0.3">
      <c r="A9608" s="29">
        <v>9604</v>
      </c>
      <c r="B9608">
        <v>8495</v>
      </c>
      <c r="C9608" s="24">
        <v>42721</v>
      </c>
      <c r="D9608" s="24">
        <v>43451</v>
      </c>
      <c r="E9608">
        <v>6250</v>
      </c>
      <c r="F9608" s="31">
        <v>4539.5374084163523</v>
      </c>
      <c r="G9608" s="24">
        <v>43238</v>
      </c>
      <c r="H9608" s="33">
        <v>1</v>
      </c>
      <c r="I9608">
        <v>0.98884995907581841</v>
      </c>
      <c r="J9608" s="40">
        <v>43523.626865177372</v>
      </c>
    </row>
    <row r="9609" spans="1:10" x14ac:dyDescent="0.3">
      <c r="A9609" s="29">
        <v>9605</v>
      </c>
      <c r="B9609">
        <v>8495</v>
      </c>
      <c r="C9609" s="24">
        <v>42721</v>
      </c>
      <c r="D9609" s="24">
        <v>43451</v>
      </c>
      <c r="E9609">
        <v>6250</v>
      </c>
      <c r="F9609" s="31">
        <v>6864.4370976155524</v>
      </c>
      <c r="G9609" s="24">
        <v>43370</v>
      </c>
      <c r="H9609" s="33">
        <v>2</v>
      </c>
      <c r="I9609">
        <v>0.89574241276323197</v>
      </c>
      <c r="J9609" s="40">
        <v>44226.95457203086</v>
      </c>
    </row>
    <row r="9610" spans="1:10" x14ac:dyDescent="0.3">
      <c r="A9610" s="29">
        <v>9606</v>
      </c>
      <c r="B9610">
        <v>8495</v>
      </c>
      <c r="C9610" s="24">
        <v>42721</v>
      </c>
      <c r="D9610" s="24">
        <v>43451</v>
      </c>
      <c r="E9610">
        <v>6250</v>
      </c>
      <c r="F9610" s="31">
        <v>5432.4569679235647</v>
      </c>
      <c r="G9610" s="24">
        <v>42978</v>
      </c>
      <c r="H9610" s="33">
        <v>2</v>
      </c>
      <c r="I9610">
        <v>0.89574241276323197</v>
      </c>
      <c r="J9610" s="40">
        <v>43166.15200130429</v>
      </c>
    </row>
    <row r="9611" spans="1:10" x14ac:dyDescent="0.3">
      <c r="A9611" s="29">
        <v>9607</v>
      </c>
      <c r="B9611">
        <v>8496</v>
      </c>
      <c r="C9611" s="24">
        <v>42628</v>
      </c>
      <c r="D9611" s="24">
        <v>43723</v>
      </c>
      <c r="E9611">
        <v>6250</v>
      </c>
      <c r="F9611" s="31">
        <v>1137.1206045522515</v>
      </c>
      <c r="G9611" s="24">
        <v>42894</v>
      </c>
      <c r="H9611" s="33">
        <v>1</v>
      </c>
      <c r="I9611">
        <v>0.98884995907581841</v>
      </c>
      <c r="J9611" s="40">
        <v>43241.935079253039</v>
      </c>
    </row>
    <row r="9612" spans="1:10" x14ac:dyDescent="0.3">
      <c r="A9612" s="29">
        <v>9608</v>
      </c>
      <c r="B9612">
        <v>8496</v>
      </c>
      <c r="C9612" s="24">
        <v>42628</v>
      </c>
      <c r="D9612" s="24">
        <v>43723</v>
      </c>
      <c r="E9612">
        <v>6250</v>
      </c>
      <c r="F9612" s="31">
        <v>4484.4698669665931</v>
      </c>
      <c r="G9612" s="24">
        <v>43015</v>
      </c>
      <c r="H9612" s="33">
        <v>1</v>
      </c>
      <c r="I9612">
        <v>0.98884995907581841</v>
      </c>
      <c r="J9612" s="40">
        <v>43119.997208444096</v>
      </c>
    </row>
    <row r="9613" spans="1:10" x14ac:dyDescent="0.3">
      <c r="A9613" s="29">
        <v>9609</v>
      </c>
      <c r="B9613">
        <v>8502</v>
      </c>
      <c r="C9613" s="24">
        <v>42471</v>
      </c>
      <c r="D9613" s="24">
        <v>43566</v>
      </c>
      <c r="E9613">
        <v>6250</v>
      </c>
      <c r="F9613" s="31">
        <v>9993.8372363431845</v>
      </c>
      <c r="G9613" s="24">
        <v>42632</v>
      </c>
      <c r="H9613" s="33">
        <v>2</v>
      </c>
      <c r="I9613">
        <v>0.89574241276323197</v>
      </c>
      <c r="J9613" s="40">
        <v>42704.950666760211</v>
      </c>
    </row>
    <row r="9614" spans="1:10" x14ac:dyDescent="0.3">
      <c r="A9614" s="29">
        <v>9610</v>
      </c>
      <c r="B9614">
        <v>8503</v>
      </c>
      <c r="C9614" s="24">
        <v>42634</v>
      </c>
      <c r="D9614" s="24">
        <v>43729</v>
      </c>
      <c r="E9614">
        <v>6250</v>
      </c>
      <c r="F9614" s="31">
        <v>1223.4901897446134</v>
      </c>
      <c r="G9614" s="24">
        <v>43460</v>
      </c>
      <c r="H9614" s="33">
        <v>1</v>
      </c>
      <c r="I9614">
        <v>0.98884995907581841</v>
      </c>
      <c r="J9614" s="40">
        <v>43706.771064131695</v>
      </c>
    </row>
    <row r="9615" spans="1:10" x14ac:dyDescent="0.3">
      <c r="A9615" s="29">
        <v>9611</v>
      </c>
      <c r="B9615">
        <v>8504</v>
      </c>
      <c r="C9615" s="24">
        <v>42553</v>
      </c>
      <c r="D9615" s="24">
        <v>43283</v>
      </c>
      <c r="E9615">
        <v>5000</v>
      </c>
      <c r="F9615" s="31">
        <v>1888.6328331005859</v>
      </c>
      <c r="G9615" s="24">
        <v>42574</v>
      </c>
      <c r="H9615" s="33">
        <v>1</v>
      </c>
      <c r="I9615">
        <v>0.98884995907581841</v>
      </c>
      <c r="J9615" s="40">
        <v>43092.325112717524</v>
      </c>
    </row>
    <row r="9616" spans="1:10" x14ac:dyDescent="0.3">
      <c r="A9616" s="29">
        <v>9612</v>
      </c>
      <c r="B9616">
        <v>8504</v>
      </c>
      <c r="C9616" s="24">
        <v>42553</v>
      </c>
      <c r="D9616" s="24">
        <v>43283</v>
      </c>
      <c r="E9616">
        <v>5000</v>
      </c>
      <c r="F9616" s="31">
        <v>3782.031837206468</v>
      </c>
      <c r="G9616" s="24">
        <v>42874</v>
      </c>
      <c r="H9616" s="33">
        <v>1</v>
      </c>
      <c r="I9616">
        <v>0.98884995907581841</v>
      </c>
      <c r="J9616" s="40">
        <v>42989.33103435619</v>
      </c>
    </row>
    <row r="9617" spans="1:10" x14ac:dyDescent="0.3">
      <c r="A9617" s="29">
        <v>9613</v>
      </c>
      <c r="B9617">
        <v>8506</v>
      </c>
      <c r="C9617" s="24">
        <v>42522</v>
      </c>
      <c r="D9617" s="24">
        <v>43252</v>
      </c>
      <c r="E9617">
        <v>6250</v>
      </c>
      <c r="F9617" s="31">
        <v>4947.7068206684944</v>
      </c>
      <c r="G9617" s="24">
        <v>42556</v>
      </c>
      <c r="H9617" s="33">
        <v>1</v>
      </c>
      <c r="I9617">
        <v>0.98884995907581841</v>
      </c>
      <c r="J9617" s="40">
        <v>42578.546287166893</v>
      </c>
    </row>
    <row r="9618" spans="1:10" x14ac:dyDescent="0.3">
      <c r="A9618" s="29">
        <v>9614</v>
      </c>
      <c r="B9618">
        <v>8507</v>
      </c>
      <c r="C9618" s="24">
        <v>42458</v>
      </c>
      <c r="D9618" s="24">
        <v>43188</v>
      </c>
      <c r="E9618">
        <v>4375</v>
      </c>
      <c r="F9618" s="31">
        <v>301.41397951542245</v>
      </c>
      <c r="G9618" s="24">
        <v>43157</v>
      </c>
      <c r="H9618" s="33">
        <v>1</v>
      </c>
      <c r="I9618">
        <v>0.98884995907581841</v>
      </c>
      <c r="J9618" s="40">
        <v>43596.054208213718</v>
      </c>
    </row>
    <row r="9619" spans="1:10" x14ac:dyDescent="0.3">
      <c r="A9619" s="29">
        <v>9615</v>
      </c>
      <c r="B9619">
        <v>8510</v>
      </c>
      <c r="C9619" s="24">
        <v>42464</v>
      </c>
      <c r="D9619" s="24">
        <v>43194</v>
      </c>
      <c r="E9619">
        <v>5625</v>
      </c>
      <c r="F9619" s="31">
        <v>10845.968602406614</v>
      </c>
      <c r="G9619" s="24">
        <v>42628</v>
      </c>
      <c r="H9619" s="33">
        <v>3</v>
      </c>
      <c r="I9619">
        <v>0.80482337140270255</v>
      </c>
      <c r="J9619" s="40">
        <v>42943.993652442572</v>
      </c>
    </row>
    <row r="9620" spans="1:10" x14ac:dyDescent="0.3">
      <c r="A9620" s="29">
        <v>9616</v>
      </c>
      <c r="B9620">
        <v>8511</v>
      </c>
      <c r="C9620" s="24">
        <v>42654</v>
      </c>
      <c r="D9620" s="24">
        <v>43749</v>
      </c>
      <c r="E9620">
        <v>6250</v>
      </c>
      <c r="F9620" s="31">
        <v>3319.8855082997593</v>
      </c>
      <c r="G9620" s="24">
        <v>43315</v>
      </c>
      <c r="H9620" s="33">
        <v>1</v>
      </c>
      <c r="I9620">
        <v>0.98884995907581841</v>
      </c>
      <c r="J9620" s="40">
        <v>44849.117013775278</v>
      </c>
    </row>
    <row r="9621" spans="1:10" x14ac:dyDescent="0.3">
      <c r="A9621" s="29">
        <v>9617</v>
      </c>
      <c r="B9621">
        <v>8512</v>
      </c>
      <c r="C9621" s="24">
        <v>42440</v>
      </c>
      <c r="D9621" s="24">
        <v>43535</v>
      </c>
      <c r="E9621">
        <v>3750</v>
      </c>
      <c r="F9621" s="31">
        <v>4915.8300386647334</v>
      </c>
      <c r="G9621" s="24">
        <v>43240</v>
      </c>
      <c r="H9621" s="33">
        <v>1</v>
      </c>
      <c r="I9621">
        <v>0.98884995907581841</v>
      </c>
      <c r="J9621" s="40">
        <v>44017.848428609148</v>
      </c>
    </row>
    <row r="9622" spans="1:10" x14ac:dyDescent="0.3">
      <c r="A9622" s="29">
        <v>9618</v>
      </c>
      <c r="B9622">
        <v>8512</v>
      </c>
      <c r="C9622" s="24">
        <v>42440</v>
      </c>
      <c r="D9622" s="24">
        <v>43535</v>
      </c>
      <c r="E9622">
        <v>3750</v>
      </c>
      <c r="F9622" s="31">
        <v>7660.4812303813533</v>
      </c>
      <c r="G9622" s="24">
        <v>42664</v>
      </c>
      <c r="H9622" s="33">
        <v>2</v>
      </c>
      <c r="I9622">
        <v>0.89574241276323197</v>
      </c>
      <c r="J9622" s="40">
        <v>44200.450306404178</v>
      </c>
    </row>
    <row r="9623" spans="1:10" x14ac:dyDescent="0.3">
      <c r="A9623" s="29">
        <v>9619</v>
      </c>
      <c r="B9623">
        <v>8514</v>
      </c>
      <c r="C9623" s="24">
        <v>42417</v>
      </c>
      <c r="D9623" s="24">
        <v>43513</v>
      </c>
      <c r="E9623">
        <v>5625</v>
      </c>
      <c r="F9623" s="31">
        <v>8487.3744030691742</v>
      </c>
      <c r="G9623" s="24">
        <v>42789</v>
      </c>
      <c r="H9623" s="33">
        <v>2</v>
      </c>
      <c r="I9623">
        <v>0.89574241276323197</v>
      </c>
      <c r="J9623" s="40">
        <v>43463.323865817962</v>
      </c>
    </row>
    <row r="9624" spans="1:10" x14ac:dyDescent="0.3">
      <c r="A9624" s="29">
        <v>9620</v>
      </c>
      <c r="B9624">
        <v>8514</v>
      </c>
      <c r="C9624" s="24">
        <v>42417</v>
      </c>
      <c r="D9624" s="24">
        <v>43513</v>
      </c>
      <c r="E9624">
        <v>5625</v>
      </c>
      <c r="F9624" s="31">
        <v>2233.5000769228127</v>
      </c>
      <c r="G9624" s="24">
        <v>43071</v>
      </c>
      <c r="H9624" s="33">
        <v>1</v>
      </c>
      <c r="I9624">
        <v>0.98884995907581841</v>
      </c>
      <c r="J9624" s="40">
        <v>43445.271664386622</v>
      </c>
    </row>
    <row r="9625" spans="1:10" x14ac:dyDescent="0.3">
      <c r="A9625" s="29">
        <v>9621</v>
      </c>
      <c r="B9625">
        <v>8514</v>
      </c>
      <c r="C9625" s="24">
        <v>42417</v>
      </c>
      <c r="D9625" s="24">
        <v>43513</v>
      </c>
      <c r="E9625">
        <v>5625</v>
      </c>
      <c r="F9625" s="31">
        <v>200.07449954874056</v>
      </c>
      <c r="G9625" s="24">
        <v>42759</v>
      </c>
      <c r="H9625" s="33">
        <v>1</v>
      </c>
      <c r="I9625">
        <v>0.98884995907581841</v>
      </c>
      <c r="J9625" s="40">
        <v>43129.36638480275</v>
      </c>
    </row>
    <row r="9626" spans="1:10" x14ac:dyDescent="0.3">
      <c r="A9626" s="29">
        <v>9622</v>
      </c>
      <c r="B9626">
        <v>8514</v>
      </c>
      <c r="C9626" s="24">
        <v>42417</v>
      </c>
      <c r="D9626" s="24">
        <v>43513</v>
      </c>
      <c r="E9626">
        <v>5625</v>
      </c>
      <c r="F9626" s="31">
        <v>6856.0587421105884</v>
      </c>
      <c r="G9626" s="24">
        <v>42714</v>
      </c>
      <c r="H9626" s="33">
        <v>2</v>
      </c>
      <c r="I9626">
        <v>0.89574241276323197</v>
      </c>
      <c r="J9626" s="40">
        <v>42838.538563398055</v>
      </c>
    </row>
    <row r="9627" spans="1:10" x14ac:dyDescent="0.3">
      <c r="A9627" s="29">
        <v>9623</v>
      </c>
      <c r="B9627">
        <v>8514</v>
      </c>
      <c r="C9627" s="24">
        <v>42417</v>
      </c>
      <c r="D9627" s="24">
        <v>43513</v>
      </c>
      <c r="E9627">
        <v>5625</v>
      </c>
      <c r="F9627" s="31">
        <v>7607.8822867424387</v>
      </c>
      <c r="G9627" s="24">
        <v>42560</v>
      </c>
      <c r="H9627" s="33">
        <v>2</v>
      </c>
      <c r="I9627">
        <v>0.89574241276323197</v>
      </c>
      <c r="J9627" s="40">
        <v>42622.997776573604</v>
      </c>
    </row>
    <row r="9628" spans="1:10" x14ac:dyDescent="0.3">
      <c r="A9628" s="29">
        <v>9624</v>
      </c>
      <c r="B9628">
        <v>8515</v>
      </c>
      <c r="C9628" s="24">
        <v>42489</v>
      </c>
      <c r="D9628" s="24">
        <v>43584</v>
      </c>
      <c r="E9628">
        <v>4375</v>
      </c>
      <c r="F9628" s="31">
        <v>7263.6655997960061</v>
      </c>
      <c r="G9628" s="24">
        <v>42588</v>
      </c>
      <c r="H9628" s="33">
        <v>2</v>
      </c>
      <c r="I9628">
        <v>0.89574241276323197</v>
      </c>
      <c r="J9628" s="40">
        <v>42696.033870380183</v>
      </c>
    </row>
    <row r="9629" spans="1:10" x14ac:dyDescent="0.3">
      <c r="A9629" s="29">
        <v>9625</v>
      </c>
      <c r="B9629">
        <v>8515</v>
      </c>
      <c r="C9629" s="24">
        <v>42489</v>
      </c>
      <c r="D9629" s="24">
        <v>43584</v>
      </c>
      <c r="E9629">
        <v>4375</v>
      </c>
      <c r="F9629" s="31">
        <v>3710.0732570649443</v>
      </c>
      <c r="G9629" s="24">
        <v>43537</v>
      </c>
      <c r="H9629" s="33">
        <v>1</v>
      </c>
      <c r="I9629">
        <v>0.98884995907581841</v>
      </c>
      <c r="J9629" s="40">
        <v>43582.433227835761</v>
      </c>
    </row>
    <row r="9630" spans="1:10" x14ac:dyDescent="0.3">
      <c r="A9630" s="29">
        <v>9626</v>
      </c>
      <c r="B9630">
        <v>8515</v>
      </c>
      <c r="C9630" s="24">
        <v>42489</v>
      </c>
      <c r="D9630" s="24">
        <v>43584</v>
      </c>
      <c r="E9630">
        <v>4375</v>
      </c>
      <c r="F9630" s="31">
        <v>1344.0870893716317</v>
      </c>
      <c r="G9630" s="24">
        <v>42985</v>
      </c>
      <c r="H9630" s="33">
        <v>1</v>
      </c>
      <c r="I9630">
        <v>0.98884995907581841</v>
      </c>
      <c r="J9630" s="40">
        <v>43223.114868124554</v>
      </c>
    </row>
    <row r="9631" spans="1:10" x14ac:dyDescent="0.3">
      <c r="A9631" s="29">
        <v>9627</v>
      </c>
      <c r="B9631">
        <v>8515</v>
      </c>
      <c r="C9631" s="24">
        <v>42489</v>
      </c>
      <c r="D9631" s="24">
        <v>43584</v>
      </c>
      <c r="E9631">
        <v>4375</v>
      </c>
      <c r="F9631" s="31">
        <v>7126.3472957521089</v>
      </c>
      <c r="G9631" s="24">
        <v>43527</v>
      </c>
      <c r="H9631" s="33">
        <v>2</v>
      </c>
      <c r="I9631">
        <v>0.89574241276323197</v>
      </c>
      <c r="J9631" s="40">
        <v>44382.010116556266</v>
      </c>
    </row>
    <row r="9632" spans="1:10" x14ac:dyDescent="0.3">
      <c r="A9632" s="29">
        <v>9628</v>
      </c>
      <c r="B9632">
        <v>8518</v>
      </c>
      <c r="C9632" s="24">
        <v>42553</v>
      </c>
      <c r="D9632" s="24">
        <v>43283</v>
      </c>
      <c r="E9632">
        <v>6250</v>
      </c>
      <c r="F9632" s="31">
        <v>7071.7395635886278</v>
      </c>
      <c r="G9632" s="24">
        <v>43252</v>
      </c>
      <c r="H9632" s="33">
        <v>2</v>
      </c>
      <c r="I9632">
        <v>0.89574241276323197</v>
      </c>
      <c r="J9632" s="40">
        <v>43298.470967770707</v>
      </c>
    </row>
    <row r="9633" spans="1:10" x14ac:dyDescent="0.3">
      <c r="A9633" s="29">
        <v>9629</v>
      </c>
      <c r="B9633">
        <v>8519</v>
      </c>
      <c r="C9633" s="24">
        <v>42486</v>
      </c>
      <c r="D9633" s="24">
        <v>43581</v>
      </c>
      <c r="E9633">
        <v>6250</v>
      </c>
      <c r="F9633" s="31">
        <v>16964.191062629794</v>
      </c>
      <c r="G9633" s="24">
        <v>43300</v>
      </c>
      <c r="H9633" s="33">
        <v>3</v>
      </c>
      <c r="I9633">
        <v>0.80482337140270255</v>
      </c>
      <c r="J9633" s="40">
        <v>43787.639994507372</v>
      </c>
    </row>
    <row r="9634" spans="1:10" x14ac:dyDescent="0.3">
      <c r="A9634" s="29">
        <v>9630</v>
      </c>
      <c r="B9634">
        <v>8520</v>
      </c>
      <c r="C9634" s="24">
        <v>42454</v>
      </c>
      <c r="D9634" s="24">
        <v>43549</v>
      </c>
      <c r="E9634">
        <v>6250</v>
      </c>
      <c r="F9634" s="31">
        <v>4389.1442488023513</v>
      </c>
      <c r="G9634" s="24">
        <v>42702</v>
      </c>
      <c r="H9634" s="33">
        <v>1</v>
      </c>
      <c r="I9634">
        <v>0.98884995907581841</v>
      </c>
      <c r="J9634" s="40">
        <v>42735.204707444558</v>
      </c>
    </row>
    <row r="9635" spans="1:10" x14ac:dyDescent="0.3">
      <c r="A9635" s="29">
        <v>9631</v>
      </c>
      <c r="B9635">
        <v>8520</v>
      </c>
      <c r="C9635" s="24">
        <v>42454</v>
      </c>
      <c r="D9635" s="24">
        <v>43549</v>
      </c>
      <c r="E9635">
        <v>6250</v>
      </c>
      <c r="F9635" s="31">
        <v>8348.3571015480939</v>
      </c>
      <c r="G9635" s="24">
        <v>42674</v>
      </c>
      <c r="H9635" s="33">
        <v>2</v>
      </c>
      <c r="I9635">
        <v>0.89574241276323197</v>
      </c>
      <c r="J9635" s="40">
        <v>42897.995357827145</v>
      </c>
    </row>
    <row r="9636" spans="1:10" x14ac:dyDescent="0.3">
      <c r="A9636" s="29">
        <v>9632</v>
      </c>
      <c r="B9636">
        <v>8521</v>
      </c>
      <c r="C9636" s="24">
        <v>42449</v>
      </c>
      <c r="D9636" s="24">
        <v>43544</v>
      </c>
      <c r="E9636">
        <v>5000</v>
      </c>
      <c r="F9636" s="31">
        <v>2074.2920260787332</v>
      </c>
      <c r="G9636" s="24">
        <v>42897</v>
      </c>
      <c r="H9636" s="33">
        <v>1</v>
      </c>
      <c r="I9636">
        <v>0.98884995907581841</v>
      </c>
      <c r="J9636" s="40">
        <v>43140.17653003749</v>
      </c>
    </row>
    <row r="9637" spans="1:10" x14ac:dyDescent="0.3">
      <c r="A9637" s="29">
        <v>9633</v>
      </c>
      <c r="B9637">
        <v>8521</v>
      </c>
      <c r="C9637" s="24">
        <v>42449</v>
      </c>
      <c r="D9637" s="24">
        <v>43544</v>
      </c>
      <c r="E9637">
        <v>5000</v>
      </c>
      <c r="F9637" s="31">
        <v>2059.9694938524435</v>
      </c>
      <c r="G9637" s="24">
        <v>42490</v>
      </c>
      <c r="H9637" s="33">
        <v>1</v>
      </c>
      <c r="I9637">
        <v>0.98884995907581841</v>
      </c>
      <c r="J9637" s="40">
        <v>42708.123099429555</v>
      </c>
    </row>
    <row r="9638" spans="1:10" x14ac:dyDescent="0.3">
      <c r="A9638" s="29">
        <v>9634</v>
      </c>
      <c r="B9638">
        <v>8522</v>
      </c>
      <c r="C9638" s="24">
        <v>42377</v>
      </c>
      <c r="D9638" s="24">
        <v>43473</v>
      </c>
      <c r="E9638">
        <v>4375</v>
      </c>
      <c r="F9638" s="31">
        <v>1250.3362620617054</v>
      </c>
      <c r="G9638" s="24">
        <v>43023</v>
      </c>
      <c r="H9638" s="33">
        <v>1</v>
      </c>
      <c r="I9638">
        <v>0.98884995907581841</v>
      </c>
      <c r="J9638" s="40">
        <v>43086.501293775691</v>
      </c>
    </row>
    <row r="9639" spans="1:10" x14ac:dyDescent="0.3">
      <c r="A9639" s="29">
        <v>9635</v>
      </c>
      <c r="B9639">
        <v>8523</v>
      </c>
      <c r="C9639" s="24">
        <v>42619</v>
      </c>
      <c r="D9639" s="24">
        <v>43349</v>
      </c>
      <c r="E9639">
        <v>5625</v>
      </c>
      <c r="F9639" s="31">
        <v>4359.3644613640136</v>
      </c>
      <c r="G9639" s="24">
        <v>43039</v>
      </c>
      <c r="H9639" s="33">
        <v>1</v>
      </c>
      <c r="I9639">
        <v>0.98884995907581841</v>
      </c>
      <c r="J9639" s="40">
        <v>43507.47000170104</v>
      </c>
    </row>
    <row r="9640" spans="1:10" x14ac:dyDescent="0.3">
      <c r="A9640" s="29">
        <v>9636</v>
      </c>
      <c r="B9640">
        <v>8524</v>
      </c>
      <c r="C9640" s="24">
        <v>42384</v>
      </c>
      <c r="D9640" s="24">
        <v>43480</v>
      </c>
      <c r="E9640">
        <v>6250</v>
      </c>
      <c r="F9640" s="31">
        <v>3406.5416683456301</v>
      </c>
      <c r="G9640" s="24">
        <v>42969</v>
      </c>
      <c r="H9640" s="33">
        <v>1</v>
      </c>
      <c r="I9640">
        <v>0.98884995907581841</v>
      </c>
      <c r="J9640" s="40">
        <v>42995.694168899485</v>
      </c>
    </row>
    <row r="9641" spans="1:10" x14ac:dyDescent="0.3">
      <c r="A9641" s="29">
        <v>9637</v>
      </c>
      <c r="B9641">
        <v>8524</v>
      </c>
      <c r="C9641" s="24">
        <v>42384</v>
      </c>
      <c r="D9641" s="24">
        <v>43480</v>
      </c>
      <c r="E9641">
        <v>6250</v>
      </c>
      <c r="F9641" s="31">
        <v>13625.004597071094</v>
      </c>
      <c r="G9641" s="24">
        <v>42571</v>
      </c>
      <c r="H9641" s="33">
        <v>3</v>
      </c>
      <c r="I9641">
        <v>0.80482337140270255</v>
      </c>
      <c r="J9641" s="40">
        <v>42681.802313961445</v>
      </c>
    </row>
    <row r="9642" spans="1:10" x14ac:dyDescent="0.3">
      <c r="A9642" s="29">
        <v>9638</v>
      </c>
      <c r="B9642">
        <v>8527</v>
      </c>
      <c r="C9642" s="24">
        <v>42393</v>
      </c>
      <c r="D9642" s="24">
        <v>43489</v>
      </c>
      <c r="E9642">
        <v>6250</v>
      </c>
      <c r="F9642" s="31">
        <v>17115.542524276247</v>
      </c>
      <c r="G9642" s="24">
        <v>42403</v>
      </c>
      <c r="H9642" s="33">
        <v>3</v>
      </c>
      <c r="I9642">
        <v>0.80482337140270255</v>
      </c>
      <c r="J9642" s="40">
        <v>42407.607780414284</v>
      </c>
    </row>
    <row r="9643" spans="1:10" x14ac:dyDescent="0.3">
      <c r="A9643" s="29">
        <v>9639</v>
      </c>
      <c r="B9643">
        <v>8527</v>
      </c>
      <c r="C9643" s="24">
        <v>42393</v>
      </c>
      <c r="D9643" s="24">
        <v>43489</v>
      </c>
      <c r="E9643">
        <v>6250</v>
      </c>
      <c r="F9643" s="31">
        <v>1386.6479243491056</v>
      </c>
      <c r="G9643" s="24">
        <v>43413</v>
      </c>
      <c r="H9643" s="33">
        <v>1</v>
      </c>
      <c r="I9643">
        <v>0.98884995907581841</v>
      </c>
      <c r="J9643" s="40">
        <v>45304.910619430295</v>
      </c>
    </row>
    <row r="9644" spans="1:10" x14ac:dyDescent="0.3">
      <c r="A9644" s="29">
        <v>9640</v>
      </c>
      <c r="B9644">
        <v>8528</v>
      </c>
      <c r="C9644" s="24">
        <v>42471</v>
      </c>
      <c r="D9644" s="24">
        <v>43201</v>
      </c>
      <c r="E9644">
        <v>4375</v>
      </c>
      <c r="F9644" s="31">
        <v>2395.9772073194981</v>
      </c>
      <c r="G9644" s="24">
        <v>42549</v>
      </c>
      <c r="H9644" s="33">
        <v>1</v>
      </c>
      <c r="I9644">
        <v>0.98884995907581841</v>
      </c>
      <c r="J9644" s="40">
        <v>43571.323444723166</v>
      </c>
    </row>
    <row r="9645" spans="1:10" x14ac:dyDescent="0.3">
      <c r="A9645" s="29">
        <v>9641</v>
      </c>
      <c r="B9645">
        <v>8529</v>
      </c>
      <c r="C9645" s="24">
        <v>42632</v>
      </c>
      <c r="D9645" s="24">
        <v>43727</v>
      </c>
      <c r="E9645">
        <v>5625</v>
      </c>
      <c r="F9645" s="31">
        <v>7752.6843624335561</v>
      </c>
      <c r="G9645" s="24">
        <v>43182</v>
      </c>
      <c r="H9645" s="33">
        <v>2</v>
      </c>
      <c r="I9645">
        <v>0.89574241276323197</v>
      </c>
      <c r="J9645" s="40">
        <v>43375.707038416964</v>
      </c>
    </row>
    <row r="9646" spans="1:10" x14ac:dyDescent="0.3">
      <c r="A9646" s="29">
        <v>9642</v>
      </c>
      <c r="B9646">
        <v>8530</v>
      </c>
      <c r="C9646" s="24">
        <v>42565</v>
      </c>
      <c r="D9646" s="24">
        <v>43660</v>
      </c>
      <c r="E9646">
        <v>3750</v>
      </c>
      <c r="F9646" s="31">
        <v>3555.6699936280638</v>
      </c>
      <c r="G9646" s="24">
        <v>43463</v>
      </c>
      <c r="H9646" s="33">
        <v>1</v>
      </c>
      <c r="I9646">
        <v>0.98884995907581841</v>
      </c>
      <c r="J9646" s="40">
        <v>43682.647388649282</v>
      </c>
    </row>
    <row r="9647" spans="1:10" x14ac:dyDescent="0.3">
      <c r="A9647" s="29">
        <v>9643</v>
      </c>
      <c r="B9647">
        <v>8530</v>
      </c>
      <c r="C9647" s="24">
        <v>42565</v>
      </c>
      <c r="D9647" s="24">
        <v>43660</v>
      </c>
      <c r="E9647">
        <v>3750</v>
      </c>
      <c r="F9647" s="31">
        <v>2009.2544145246372</v>
      </c>
      <c r="G9647" s="24">
        <v>43370</v>
      </c>
      <c r="H9647" s="33">
        <v>1</v>
      </c>
      <c r="I9647">
        <v>0.98884995907581841</v>
      </c>
      <c r="J9647" s="40">
        <v>45866.678652026778</v>
      </c>
    </row>
    <row r="9648" spans="1:10" x14ac:dyDescent="0.3">
      <c r="A9648" s="29">
        <v>9644</v>
      </c>
      <c r="B9648">
        <v>8532</v>
      </c>
      <c r="C9648" s="24">
        <v>42527</v>
      </c>
      <c r="D9648" s="24">
        <v>43622</v>
      </c>
      <c r="E9648">
        <v>4375</v>
      </c>
      <c r="F9648" s="31">
        <v>4042.5978573040775</v>
      </c>
      <c r="G9648" s="24">
        <v>42914</v>
      </c>
      <c r="H9648" s="33">
        <v>1</v>
      </c>
      <c r="I9648">
        <v>0.98884995907581841</v>
      </c>
      <c r="J9648" s="40">
        <v>42931.659089052751</v>
      </c>
    </row>
    <row r="9649" spans="1:10" x14ac:dyDescent="0.3">
      <c r="A9649" s="29">
        <v>9645</v>
      </c>
      <c r="B9649">
        <v>8536</v>
      </c>
      <c r="C9649" s="24">
        <v>42525</v>
      </c>
      <c r="D9649" s="24">
        <v>43620</v>
      </c>
      <c r="E9649">
        <v>3750</v>
      </c>
      <c r="F9649" s="31">
        <v>15294.119402887532</v>
      </c>
      <c r="G9649" s="24">
        <v>43219</v>
      </c>
      <c r="H9649" s="33">
        <v>3</v>
      </c>
      <c r="I9649">
        <v>0.80482337140270255</v>
      </c>
      <c r="J9649" s="40">
        <v>43725.89705603203</v>
      </c>
    </row>
    <row r="9650" spans="1:10" x14ac:dyDescent="0.3">
      <c r="A9650" s="29">
        <v>9646</v>
      </c>
      <c r="B9650">
        <v>8537</v>
      </c>
      <c r="C9650" s="24">
        <v>42672</v>
      </c>
      <c r="D9650" s="24">
        <v>43037</v>
      </c>
      <c r="E9650">
        <v>3750</v>
      </c>
      <c r="F9650" s="31">
        <v>532.2626579608343</v>
      </c>
      <c r="G9650" s="24">
        <v>42831</v>
      </c>
      <c r="H9650" s="33">
        <v>1</v>
      </c>
      <c r="I9650">
        <v>0.98884995907581841</v>
      </c>
      <c r="J9650" s="40">
        <v>43142.832483141661</v>
      </c>
    </row>
    <row r="9651" spans="1:10" x14ac:dyDescent="0.3">
      <c r="A9651" s="29">
        <v>9647</v>
      </c>
      <c r="B9651">
        <v>8537</v>
      </c>
      <c r="C9651" s="24">
        <v>42672</v>
      </c>
      <c r="D9651" s="24">
        <v>43037</v>
      </c>
      <c r="E9651">
        <v>3750</v>
      </c>
      <c r="F9651" s="31">
        <v>6374.5047966885259</v>
      </c>
      <c r="G9651" s="24">
        <v>42974</v>
      </c>
      <c r="H9651" s="33">
        <v>2</v>
      </c>
      <c r="I9651">
        <v>0.89574241276323197</v>
      </c>
      <c r="J9651" s="40">
        <v>42982.479982551027</v>
      </c>
    </row>
    <row r="9652" spans="1:10" x14ac:dyDescent="0.3">
      <c r="A9652" s="29">
        <v>9648</v>
      </c>
      <c r="B9652">
        <v>8537</v>
      </c>
      <c r="C9652" s="24">
        <v>42672</v>
      </c>
      <c r="D9652" s="24">
        <v>43037</v>
      </c>
      <c r="E9652">
        <v>3750</v>
      </c>
      <c r="F9652" s="31">
        <v>3281.4585344553802</v>
      </c>
      <c r="G9652" s="24">
        <v>42801</v>
      </c>
      <c r="H9652" s="33">
        <v>1</v>
      </c>
      <c r="I9652">
        <v>0.98884995907581841</v>
      </c>
      <c r="J9652" s="40">
        <v>43021.286134432979</v>
      </c>
    </row>
    <row r="9653" spans="1:10" x14ac:dyDescent="0.3">
      <c r="A9653" s="29">
        <v>9649</v>
      </c>
      <c r="B9653">
        <v>8537</v>
      </c>
      <c r="C9653" s="24">
        <v>42672</v>
      </c>
      <c r="D9653" s="24">
        <v>43037</v>
      </c>
      <c r="E9653">
        <v>3750</v>
      </c>
      <c r="F9653" s="31">
        <v>4456.8420435050302</v>
      </c>
      <c r="G9653" s="24">
        <v>42756</v>
      </c>
      <c r="H9653" s="33">
        <v>1</v>
      </c>
      <c r="I9653">
        <v>0.98884995907581841</v>
      </c>
      <c r="J9653" s="40">
        <v>42821.796209333443</v>
      </c>
    </row>
    <row r="9654" spans="1:10" x14ac:dyDescent="0.3">
      <c r="A9654" s="29">
        <v>9650</v>
      </c>
      <c r="B9654">
        <v>8538</v>
      </c>
      <c r="C9654" s="24">
        <v>42571</v>
      </c>
      <c r="D9654" s="24">
        <v>43666</v>
      </c>
      <c r="E9654">
        <v>5000</v>
      </c>
      <c r="F9654" s="31">
        <v>6770.5059404161402</v>
      </c>
      <c r="G9654" s="24">
        <v>43662</v>
      </c>
      <c r="H9654" s="33">
        <v>2</v>
      </c>
      <c r="I9654">
        <v>0.89574241276323197</v>
      </c>
      <c r="J9654" s="40">
        <v>43756.656503333921</v>
      </c>
    </row>
    <row r="9655" spans="1:10" x14ac:dyDescent="0.3">
      <c r="A9655" s="29">
        <v>9651</v>
      </c>
      <c r="B9655">
        <v>8538</v>
      </c>
      <c r="C9655" s="24">
        <v>42571</v>
      </c>
      <c r="D9655" s="24">
        <v>43666</v>
      </c>
      <c r="E9655">
        <v>5000</v>
      </c>
      <c r="F9655" s="31">
        <v>1036.1202475160835</v>
      </c>
      <c r="G9655" s="24">
        <v>43020</v>
      </c>
      <c r="H9655" s="33">
        <v>1</v>
      </c>
      <c r="I9655">
        <v>0.98884995907581841</v>
      </c>
      <c r="J9655" s="40">
        <v>43593.847559611786</v>
      </c>
    </row>
    <row r="9656" spans="1:10" x14ac:dyDescent="0.3">
      <c r="A9656" s="29">
        <v>9652</v>
      </c>
      <c r="B9656">
        <v>8539</v>
      </c>
      <c r="C9656" s="24">
        <v>42483</v>
      </c>
      <c r="D9656" s="24">
        <v>43578</v>
      </c>
      <c r="E9656">
        <v>6250</v>
      </c>
      <c r="F9656" s="31">
        <v>3209.6723198332779</v>
      </c>
      <c r="G9656" s="24">
        <v>43062</v>
      </c>
      <c r="H9656" s="33">
        <v>1</v>
      </c>
      <c r="I9656">
        <v>0.98884995907581841</v>
      </c>
      <c r="J9656" s="40">
        <v>43377.747816335941</v>
      </c>
    </row>
    <row r="9657" spans="1:10" x14ac:dyDescent="0.3">
      <c r="A9657" s="29">
        <v>9653</v>
      </c>
      <c r="B9657">
        <v>8540</v>
      </c>
      <c r="C9657" s="24">
        <v>42516</v>
      </c>
      <c r="D9657" s="24">
        <v>43611</v>
      </c>
      <c r="E9657">
        <v>6250</v>
      </c>
      <c r="F9657" s="31">
        <v>7750.6048744073796</v>
      </c>
      <c r="G9657" s="24">
        <v>42843</v>
      </c>
      <c r="H9657" s="33">
        <v>2</v>
      </c>
      <c r="I9657">
        <v>0.89574241276323197</v>
      </c>
      <c r="J9657" s="40">
        <v>43072.86332348406</v>
      </c>
    </row>
    <row r="9658" spans="1:10" x14ac:dyDescent="0.3">
      <c r="A9658" s="29">
        <v>9654</v>
      </c>
      <c r="B9658">
        <v>8540</v>
      </c>
      <c r="C9658" s="24">
        <v>42516</v>
      </c>
      <c r="D9658" s="24">
        <v>43611</v>
      </c>
      <c r="E9658">
        <v>6250</v>
      </c>
      <c r="F9658" s="31">
        <v>3300.010032358116</v>
      </c>
      <c r="G9658" s="24">
        <v>42732</v>
      </c>
      <c r="H9658" s="33">
        <v>1</v>
      </c>
      <c r="I9658">
        <v>0.98884995907581841</v>
      </c>
      <c r="J9658" s="40">
        <v>42768.650899969754</v>
      </c>
    </row>
    <row r="9659" spans="1:10" x14ac:dyDescent="0.3">
      <c r="A9659" s="29">
        <v>9655</v>
      </c>
      <c r="B9659">
        <v>8540</v>
      </c>
      <c r="C9659" s="24">
        <v>42516</v>
      </c>
      <c r="D9659" s="24">
        <v>43611</v>
      </c>
      <c r="E9659">
        <v>6250</v>
      </c>
      <c r="F9659" s="31">
        <v>6378.0659888155396</v>
      </c>
      <c r="G9659" s="24">
        <v>43230</v>
      </c>
      <c r="H9659" s="33">
        <v>2</v>
      </c>
      <c r="I9659">
        <v>0.89574241276323197</v>
      </c>
      <c r="J9659" s="40">
        <v>43329.731136247705</v>
      </c>
    </row>
    <row r="9660" spans="1:10" x14ac:dyDescent="0.3">
      <c r="A9660" s="29">
        <v>9656</v>
      </c>
      <c r="B9660">
        <v>8542</v>
      </c>
      <c r="C9660" s="24">
        <v>42509</v>
      </c>
      <c r="D9660" s="24">
        <v>43604</v>
      </c>
      <c r="E9660">
        <v>4375</v>
      </c>
      <c r="F9660" s="31">
        <v>5243.0003330452455</v>
      </c>
      <c r="G9660" s="24">
        <v>42882</v>
      </c>
      <c r="H9660" s="33">
        <v>2</v>
      </c>
      <c r="I9660">
        <v>0.89574241276323197</v>
      </c>
      <c r="J9660" s="40">
        <v>43042.046413453732</v>
      </c>
    </row>
    <row r="9661" spans="1:10" x14ac:dyDescent="0.3">
      <c r="A9661" s="29">
        <v>9657</v>
      </c>
      <c r="B9661">
        <v>8542</v>
      </c>
      <c r="C9661" s="24">
        <v>42509</v>
      </c>
      <c r="D9661" s="24">
        <v>43604</v>
      </c>
      <c r="E9661">
        <v>4375</v>
      </c>
      <c r="F9661" s="31">
        <v>1080.3897650508977</v>
      </c>
      <c r="G9661" s="24">
        <v>43335</v>
      </c>
      <c r="H9661" s="33">
        <v>1</v>
      </c>
      <c r="I9661">
        <v>0.98884995907581841</v>
      </c>
      <c r="J9661" s="40">
        <v>43949.30116747888</v>
      </c>
    </row>
    <row r="9662" spans="1:10" x14ac:dyDescent="0.3">
      <c r="A9662" s="29">
        <v>9658</v>
      </c>
      <c r="B9662">
        <v>8542</v>
      </c>
      <c r="C9662" s="24">
        <v>42509</v>
      </c>
      <c r="D9662" s="24">
        <v>43604</v>
      </c>
      <c r="E9662">
        <v>4375</v>
      </c>
      <c r="F9662" s="31">
        <v>4457.0781720203695</v>
      </c>
      <c r="G9662" s="24">
        <v>42863</v>
      </c>
      <c r="H9662" s="33">
        <v>1</v>
      </c>
      <c r="I9662">
        <v>0.98884995907581841</v>
      </c>
      <c r="J9662" s="40">
        <v>42938.977920590871</v>
      </c>
    </row>
    <row r="9663" spans="1:10" x14ac:dyDescent="0.3">
      <c r="A9663" s="29">
        <v>9659</v>
      </c>
      <c r="B9663">
        <v>8542</v>
      </c>
      <c r="C9663" s="24">
        <v>42509</v>
      </c>
      <c r="D9663" s="24">
        <v>43604</v>
      </c>
      <c r="E9663">
        <v>4375</v>
      </c>
      <c r="F9663" s="31">
        <v>320.93576981174493</v>
      </c>
      <c r="G9663" s="24">
        <v>43221</v>
      </c>
      <c r="H9663" s="33">
        <v>1</v>
      </c>
      <c r="I9663">
        <v>0.98884995907581841</v>
      </c>
      <c r="J9663" s="40">
        <v>43463.86392246886</v>
      </c>
    </row>
    <row r="9664" spans="1:10" x14ac:dyDescent="0.3">
      <c r="A9664" s="29">
        <v>9660</v>
      </c>
      <c r="B9664">
        <v>8543</v>
      </c>
      <c r="C9664" s="24">
        <v>42663</v>
      </c>
      <c r="D9664" s="24">
        <v>43758</v>
      </c>
      <c r="E9664">
        <v>3750</v>
      </c>
      <c r="F9664" s="31">
        <v>1507.4605722341655</v>
      </c>
      <c r="G9664" s="24">
        <v>43382</v>
      </c>
      <c r="H9664" s="33">
        <v>1</v>
      </c>
      <c r="I9664">
        <v>0.98884995907581841</v>
      </c>
      <c r="J9664" s="40">
        <v>43490.856394129434</v>
      </c>
    </row>
    <row r="9665" spans="1:10" x14ac:dyDescent="0.3">
      <c r="A9665" s="29">
        <v>9661</v>
      </c>
      <c r="B9665">
        <v>8543</v>
      </c>
      <c r="C9665" s="24">
        <v>42663</v>
      </c>
      <c r="D9665" s="24">
        <v>43758</v>
      </c>
      <c r="E9665">
        <v>3750</v>
      </c>
      <c r="F9665" s="31">
        <v>2947.0825068733316</v>
      </c>
      <c r="G9665" s="24">
        <v>42930</v>
      </c>
      <c r="H9665" s="33">
        <v>1</v>
      </c>
      <c r="I9665">
        <v>0.98884995907581841</v>
      </c>
      <c r="J9665" s="40">
        <v>43614.90167094858</v>
      </c>
    </row>
    <row r="9666" spans="1:10" x14ac:dyDescent="0.3">
      <c r="A9666" s="29">
        <v>9662</v>
      </c>
      <c r="B9666">
        <v>8543</v>
      </c>
      <c r="C9666" s="24">
        <v>42663</v>
      </c>
      <c r="D9666" s="24">
        <v>43758</v>
      </c>
      <c r="E9666">
        <v>3750</v>
      </c>
      <c r="F9666" s="31">
        <v>5173.7166182889969</v>
      </c>
      <c r="G9666" s="24">
        <v>42979</v>
      </c>
      <c r="H9666" s="33">
        <v>2</v>
      </c>
      <c r="I9666">
        <v>0.89574241276323197</v>
      </c>
      <c r="J9666" s="40">
        <v>43325.258939411025</v>
      </c>
    </row>
    <row r="9667" spans="1:10" x14ac:dyDescent="0.3">
      <c r="A9667" s="29">
        <v>9663</v>
      </c>
      <c r="B9667">
        <v>8545</v>
      </c>
      <c r="C9667" s="24">
        <v>42394</v>
      </c>
      <c r="D9667" s="24">
        <v>43490</v>
      </c>
      <c r="E9667">
        <v>6250</v>
      </c>
      <c r="F9667" s="31">
        <v>8326.4537412635</v>
      </c>
      <c r="G9667" s="24">
        <v>43354</v>
      </c>
      <c r="H9667" s="33">
        <v>2</v>
      </c>
      <c r="I9667">
        <v>0.89574241276323197</v>
      </c>
      <c r="J9667" s="40">
        <v>43548.836862763521</v>
      </c>
    </row>
    <row r="9668" spans="1:10" x14ac:dyDescent="0.3">
      <c r="A9668" s="29">
        <v>9664</v>
      </c>
      <c r="B9668">
        <v>8546</v>
      </c>
      <c r="C9668" s="24">
        <v>42439</v>
      </c>
      <c r="D9668" s="24">
        <v>43534</v>
      </c>
      <c r="E9668">
        <v>6250</v>
      </c>
      <c r="F9668" s="31">
        <v>16871.947996053364</v>
      </c>
      <c r="G9668" s="24">
        <v>42451</v>
      </c>
      <c r="H9668" s="33">
        <v>3</v>
      </c>
      <c r="I9668">
        <v>0.80482337140270255</v>
      </c>
      <c r="J9668" s="40">
        <v>42910.856940258629</v>
      </c>
    </row>
    <row r="9669" spans="1:10" x14ac:dyDescent="0.3">
      <c r="A9669" s="29">
        <v>9665</v>
      </c>
      <c r="B9669">
        <v>8546</v>
      </c>
      <c r="C9669" s="24">
        <v>42439</v>
      </c>
      <c r="D9669" s="24">
        <v>43534</v>
      </c>
      <c r="E9669">
        <v>6250</v>
      </c>
      <c r="F9669" s="31">
        <v>11224.415174190111</v>
      </c>
      <c r="G9669" s="24">
        <v>42990</v>
      </c>
      <c r="H9669" s="33">
        <v>3</v>
      </c>
      <c r="I9669">
        <v>0.80482337140270255</v>
      </c>
      <c r="J9669" s="40">
        <v>43031.797632383554</v>
      </c>
    </row>
    <row r="9670" spans="1:10" x14ac:dyDescent="0.3">
      <c r="A9670" s="29">
        <v>9666</v>
      </c>
      <c r="B9670">
        <v>8546</v>
      </c>
      <c r="C9670" s="24">
        <v>42439</v>
      </c>
      <c r="D9670" s="24">
        <v>43534</v>
      </c>
      <c r="E9670">
        <v>6250</v>
      </c>
      <c r="F9670" s="31">
        <v>15225.953509545519</v>
      </c>
      <c r="G9670" s="24">
        <v>43447</v>
      </c>
      <c r="H9670" s="33">
        <v>3</v>
      </c>
      <c r="I9670">
        <v>0.80482337140270255</v>
      </c>
      <c r="J9670" s="40">
        <v>43585.169795857415</v>
      </c>
    </row>
    <row r="9671" spans="1:10" x14ac:dyDescent="0.3">
      <c r="A9671" s="29">
        <v>9667</v>
      </c>
      <c r="B9671">
        <v>8549</v>
      </c>
      <c r="C9671" s="24">
        <v>42655</v>
      </c>
      <c r="D9671" s="24">
        <v>43750</v>
      </c>
      <c r="E9671">
        <v>6250</v>
      </c>
      <c r="F9671" s="31">
        <v>360.77193876818154</v>
      </c>
      <c r="G9671" s="24">
        <v>42797</v>
      </c>
      <c r="H9671" s="33">
        <v>1</v>
      </c>
      <c r="I9671">
        <v>0.98884995907581841</v>
      </c>
      <c r="J9671" s="40">
        <v>43367.2385911413</v>
      </c>
    </row>
    <row r="9672" spans="1:10" x14ac:dyDescent="0.3">
      <c r="A9672" s="29">
        <v>9668</v>
      </c>
      <c r="B9672">
        <v>8549</v>
      </c>
      <c r="C9672" s="24">
        <v>42655</v>
      </c>
      <c r="D9672" s="24">
        <v>43750</v>
      </c>
      <c r="E9672">
        <v>6250</v>
      </c>
      <c r="F9672" s="31">
        <v>2022.6753726393033</v>
      </c>
      <c r="G9672" s="24">
        <v>43366</v>
      </c>
      <c r="H9672" s="33">
        <v>1</v>
      </c>
      <c r="I9672">
        <v>0.98884995907581841</v>
      </c>
      <c r="J9672" s="40">
        <v>44086.062702682539</v>
      </c>
    </row>
    <row r="9673" spans="1:10" x14ac:dyDescent="0.3">
      <c r="A9673" s="29">
        <v>9669</v>
      </c>
      <c r="B9673">
        <v>8550</v>
      </c>
      <c r="C9673" s="24">
        <v>42718</v>
      </c>
      <c r="D9673" s="24">
        <v>43813</v>
      </c>
      <c r="E9673">
        <v>5000</v>
      </c>
      <c r="F9673" s="31">
        <v>4052.8195445439342</v>
      </c>
      <c r="G9673" s="24">
        <v>42846</v>
      </c>
      <c r="H9673" s="33">
        <v>1</v>
      </c>
      <c r="I9673">
        <v>0.98884995907581841</v>
      </c>
      <c r="J9673" s="40">
        <v>43522.146686062682</v>
      </c>
    </row>
    <row r="9674" spans="1:10" x14ac:dyDescent="0.3">
      <c r="A9674" s="29">
        <v>9670</v>
      </c>
      <c r="B9674">
        <v>8550</v>
      </c>
      <c r="C9674" s="24">
        <v>42718</v>
      </c>
      <c r="D9674" s="24">
        <v>43813</v>
      </c>
      <c r="E9674">
        <v>5000</v>
      </c>
      <c r="F9674" s="31">
        <v>14311.366387995402</v>
      </c>
      <c r="G9674" s="24">
        <v>42795</v>
      </c>
      <c r="H9674" s="33">
        <v>3</v>
      </c>
      <c r="I9674">
        <v>0.80482337140270255</v>
      </c>
      <c r="J9674" s="40">
        <v>42804.760693471537</v>
      </c>
    </row>
    <row r="9675" spans="1:10" x14ac:dyDescent="0.3">
      <c r="A9675" s="29">
        <v>9671</v>
      </c>
      <c r="B9675">
        <v>8551</v>
      </c>
      <c r="C9675" s="24">
        <v>42644</v>
      </c>
      <c r="D9675" s="24">
        <v>43739</v>
      </c>
      <c r="E9675">
        <v>6250</v>
      </c>
      <c r="F9675" s="31">
        <v>6204.5926113700079</v>
      </c>
      <c r="G9675" s="24">
        <v>43126</v>
      </c>
      <c r="H9675" s="33">
        <v>2</v>
      </c>
      <c r="I9675">
        <v>0.89574241276323197</v>
      </c>
      <c r="J9675" s="40">
        <v>43275.144865584909</v>
      </c>
    </row>
    <row r="9676" spans="1:10" x14ac:dyDescent="0.3">
      <c r="A9676" s="29">
        <v>9672</v>
      </c>
      <c r="B9676">
        <v>8551</v>
      </c>
      <c r="C9676" s="24">
        <v>42644</v>
      </c>
      <c r="D9676" s="24">
        <v>43739</v>
      </c>
      <c r="E9676">
        <v>6250</v>
      </c>
      <c r="F9676" s="31">
        <v>9893.952645747233</v>
      </c>
      <c r="G9676" s="24">
        <v>43677</v>
      </c>
      <c r="H9676" s="33">
        <v>2</v>
      </c>
      <c r="I9676">
        <v>0.89574241276323197</v>
      </c>
      <c r="J9676" s="40">
        <v>44139.577631178174</v>
      </c>
    </row>
    <row r="9677" spans="1:10" x14ac:dyDescent="0.3">
      <c r="A9677" s="29">
        <v>9673</v>
      </c>
      <c r="B9677">
        <v>8552</v>
      </c>
      <c r="C9677" s="24">
        <v>42604</v>
      </c>
      <c r="D9677" s="24">
        <v>43699</v>
      </c>
      <c r="E9677">
        <v>6250</v>
      </c>
      <c r="F9677" s="31">
        <v>2152.0851114684233</v>
      </c>
      <c r="G9677" s="24">
        <v>42971</v>
      </c>
      <c r="H9677" s="33">
        <v>1</v>
      </c>
      <c r="I9677">
        <v>0.98884995907581841</v>
      </c>
      <c r="J9677" s="40">
        <v>43230.514518813063</v>
      </c>
    </row>
    <row r="9678" spans="1:10" x14ac:dyDescent="0.3">
      <c r="A9678" s="29">
        <v>9674</v>
      </c>
      <c r="B9678">
        <v>8554</v>
      </c>
      <c r="C9678" s="24">
        <v>42440</v>
      </c>
      <c r="D9678" s="24">
        <v>43535</v>
      </c>
      <c r="E9678">
        <v>5000</v>
      </c>
      <c r="F9678" s="31">
        <v>3578.4729339641617</v>
      </c>
      <c r="G9678" s="24">
        <v>43305</v>
      </c>
      <c r="H9678" s="33">
        <v>1</v>
      </c>
      <c r="I9678">
        <v>0.98884995907581841</v>
      </c>
      <c r="J9678" s="40">
        <v>43495.199258499997</v>
      </c>
    </row>
    <row r="9679" spans="1:10" x14ac:dyDescent="0.3">
      <c r="A9679" s="29">
        <v>9675</v>
      </c>
      <c r="B9679">
        <v>8555</v>
      </c>
      <c r="C9679" s="24">
        <v>42615</v>
      </c>
      <c r="D9679" s="24">
        <v>42980</v>
      </c>
      <c r="E9679">
        <v>6250</v>
      </c>
      <c r="F9679" s="31">
        <v>10229.625349799024</v>
      </c>
      <c r="G9679" s="24">
        <v>42972</v>
      </c>
      <c r="H9679" s="33">
        <v>3</v>
      </c>
      <c r="I9679">
        <v>0.80482337140270255</v>
      </c>
      <c r="J9679" s="40">
        <v>43163.027685286099</v>
      </c>
    </row>
    <row r="9680" spans="1:10" x14ac:dyDescent="0.3">
      <c r="A9680" s="29">
        <v>9676</v>
      </c>
      <c r="B9680">
        <v>8556</v>
      </c>
      <c r="C9680" s="24">
        <v>42493</v>
      </c>
      <c r="D9680" s="24">
        <v>43588</v>
      </c>
      <c r="E9680">
        <v>3750</v>
      </c>
      <c r="F9680" s="31">
        <v>1571.7399146137038</v>
      </c>
      <c r="G9680" s="24">
        <v>43212</v>
      </c>
      <c r="H9680" s="33">
        <v>1</v>
      </c>
      <c r="I9680">
        <v>0.98884995907581841</v>
      </c>
      <c r="J9680" s="40">
        <v>43587.903463315168</v>
      </c>
    </row>
    <row r="9681" spans="1:10" x14ac:dyDescent="0.3">
      <c r="A9681" s="29">
        <v>9677</v>
      </c>
      <c r="B9681">
        <v>8556</v>
      </c>
      <c r="C9681" s="24">
        <v>42493</v>
      </c>
      <c r="D9681" s="24">
        <v>43588</v>
      </c>
      <c r="E9681">
        <v>3750</v>
      </c>
      <c r="F9681" s="31">
        <v>15674.353515093002</v>
      </c>
      <c r="G9681" s="24">
        <v>42638</v>
      </c>
      <c r="H9681" s="33">
        <v>3</v>
      </c>
      <c r="I9681">
        <v>0.80482337140270255</v>
      </c>
      <c r="J9681" s="40">
        <v>43272.44150862869</v>
      </c>
    </row>
    <row r="9682" spans="1:10" x14ac:dyDescent="0.3">
      <c r="A9682" s="29">
        <v>9678</v>
      </c>
      <c r="B9682">
        <v>8557</v>
      </c>
      <c r="C9682" s="24">
        <v>42438</v>
      </c>
      <c r="D9682" s="24">
        <v>43533</v>
      </c>
      <c r="E9682">
        <v>6250</v>
      </c>
      <c r="F9682" s="31">
        <v>3795.3579558392598</v>
      </c>
      <c r="G9682" s="24">
        <v>42510</v>
      </c>
      <c r="H9682" s="33">
        <v>1</v>
      </c>
      <c r="I9682">
        <v>0.98884995907581841</v>
      </c>
      <c r="J9682" s="40">
        <v>43546.419668443792</v>
      </c>
    </row>
    <row r="9683" spans="1:10" x14ac:dyDescent="0.3">
      <c r="A9683" s="29">
        <v>9679</v>
      </c>
      <c r="B9683">
        <v>8557</v>
      </c>
      <c r="C9683" s="24">
        <v>42438</v>
      </c>
      <c r="D9683" s="24">
        <v>43533</v>
      </c>
      <c r="E9683">
        <v>6250</v>
      </c>
      <c r="F9683" s="31">
        <v>6613.4074916689142</v>
      </c>
      <c r="G9683" s="24">
        <v>42807</v>
      </c>
      <c r="H9683" s="33">
        <v>2</v>
      </c>
      <c r="I9683">
        <v>0.89574241276323197</v>
      </c>
      <c r="J9683" s="40">
        <v>42821.523678085287</v>
      </c>
    </row>
    <row r="9684" spans="1:10" x14ac:dyDescent="0.3">
      <c r="A9684" s="29">
        <v>9680</v>
      </c>
      <c r="B9684">
        <v>8559</v>
      </c>
      <c r="C9684" s="24">
        <v>42432</v>
      </c>
      <c r="D9684" s="24">
        <v>43527</v>
      </c>
      <c r="E9684">
        <v>4375</v>
      </c>
      <c r="F9684" s="31">
        <v>4801.3015804768074</v>
      </c>
      <c r="G9684" s="24">
        <v>42528</v>
      </c>
      <c r="H9684" s="33">
        <v>1</v>
      </c>
      <c r="I9684">
        <v>0.98884995907581841</v>
      </c>
      <c r="J9684" s="40">
        <v>43358.155143941709</v>
      </c>
    </row>
    <row r="9685" spans="1:10" x14ac:dyDescent="0.3">
      <c r="A9685" s="29">
        <v>9681</v>
      </c>
      <c r="B9685">
        <v>8560</v>
      </c>
      <c r="C9685" s="24">
        <v>42637</v>
      </c>
      <c r="D9685" s="24">
        <v>43732</v>
      </c>
      <c r="E9685">
        <v>6250</v>
      </c>
      <c r="F9685" s="31">
        <v>16770.863486429287</v>
      </c>
      <c r="G9685" s="24">
        <v>42699</v>
      </c>
      <c r="H9685" s="33">
        <v>3</v>
      </c>
      <c r="I9685">
        <v>0.80482337140270255</v>
      </c>
      <c r="J9685" s="40">
        <v>42802.46978500679</v>
      </c>
    </row>
    <row r="9686" spans="1:10" x14ac:dyDescent="0.3">
      <c r="A9686" s="29">
        <v>9682</v>
      </c>
      <c r="B9686">
        <v>8561</v>
      </c>
      <c r="C9686" s="24">
        <v>42508</v>
      </c>
      <c r="D9686" s="24">
        <v>43603</v>
      </c>
      <c r="E9686">
        <v>3750</v>
      </c>
      <c r="F9686" s="31">
        <v>7839.7890201167702</v>
      </c>
      <c r="G9686" s="24">
        <v>42564</v>
      </c>
      <c r="H9686" s="33">
        <v>2</v>
      </c>
      <c r="I9686">
        <v>0.89574241276323197</v>
      </c>
      <c r="J9686" s="40">
        <v>42614.794290221733</v>
      </c>
    </row>
    <row r="9687" spans="1:10" x14ac:dyDescent="0.3">
      <c r="A9687" s="29">
        <v>9683</v>
      </c>
      <c r="B9687">
        <v>8562</v>
      </c>
      <c r="C9687" s="24">
        <v>42437</v>
      </c>
      <c r="D9687" s="24">
        <v>43532</v>
      </c>
      <c r="E9687">
        <v>6250</v>
      </c>
      <c r="F9687" s="31">
        <v>4102.99832665141</v>
      </c>
      <c r="G9687" s="24">
        <v>43066</v>
      </c>
      <c r="H9687" s="33">
        <v>1</v>
      </c>
      <c r="I9687">
        <v>0.98884995907581841</v>
      </c>
      <c r="J9687" s="40">
        <v>43083.71530170778</v>
      </c>
    </row>
    <row r="9688" spans="1:10" x14ac:dyDescent="0.3">
      <c r="A9688" s="29">
        <v>9684</v>
      </c>
      <c r="B9688">
        <v>8564</v>
      </c>
      <c r="C9688" s="24">
        <v>42422</v>
      </c>
      <c r="D9688" s="24">
        <v>43153</v>
      </c>
      <c r="E9688">
        <v>6250</v>
      </c>
      <c r="F9688" s="31">
        <v>7149.4763861038355</v>
      </c>
      <c r="G9688" s="24">
        <v>43137</v>
      </c>
      <c r="H9688" s="33">
        <v>2</v>
      </c>
      <c r="I9688">
        <v>0.89574241276323197</v>
      </c>
      <c r="J9688" s="40">
        <v>43369.611369279301</v>
      </c>
    </row>
    <row r="9689" spans="1:10" x14ac:dyDescent="0.3">
      <c r="A9689" s="29">
        <v>9685</v>
      </c>
      <c r="B9689">
        <v>8565</v>
      </c>
      <c r="C9689" s="24">
        <v>42625</v>
      </c>
      <c r="D9689" s="24">
        <v>43720</v>
      </c>
      <c r="E9689">
        <v>3750</v>
      </c>
      <c r="F9689" s="31">
        <v>313.19049526734739</v>
      </c>
      <c r="G9689" s="24">
        <v>42832</v>
      </c>
      <c r="H9689" s="33">
        <v>1</v>
      </c>
      <c r="I9689">
        <v>0.98884995907581841</v>
      </c>
      <c r="J9689" s="40">
        <v>43701.660082520757</v>
      </c>
    </row>
    <row r="9690" spans="1:10" x14ac:dyDescent="0.3">
      <c r="A9690" s="29">
        <v>9686</v>
      </c>
      <c r="B9690">
        <v>8566</v>
      </c>
      <c r="C9690" s="24">
        <v>42475</v>
      </c>
      <c r="D9690" s="24">
        <v>43570</v>
      </c>
      <c r="E9690">
        <v>6250</v>
      </c>
      <c r="F9690" s="31">
        <v>40.790279618246316</v>
      </c>
      <c r="G9690" s="24">
        <v>42504</v>
      </c>
      <c r="H9690" s="33">
        <v>1</v>
      </c>
      <c r="I9690">
        <v>0.98884995907581841</v>
      </c>
      <c r="J9690" s="40">
        <v>42763.955177614109</v>
      </c>
    </row>
    <row r="9691" spans="1:10" x14ac:dyDescent="0.3">
      <c r="A9691" s="29">
        <v>9687</v>
      </c>
      <c r="B9691">
        <v>8567</v>
      </c>
      <c r="C9691" s="24">
        <v>42705</v>
      </c>
      <c r="D9691" s="24">
        <v>43435</v>
      </c>
      <c r="E9691">
        <v>6250</v>
      </c>
      <c r="F9691" s="31">
        <v>7212.3932745668817</v>
      </c>
      <c r="G9691" s="24">
        <v>43345</v>
      </c>
      <c r="H9691" s="33">
        <v>2</v>
      </c>
      <c r="I9691">
        <v>0.89574241276323197</v>
      </c>
      <c r="J9691" s="40">
        <v>43988.946009566585</v>
      </c>
    </row>
    <row r="9692" spans="1:10" x14ac:dyDescent="0.3">
      <c r="A9692" s="29">
        <v>9688</v>
      </c>
      <c r="B9692">
        <v>8568</v>
      </c>
      <c r="C9692" s="24">
        <v>42440</v>
      </c>
      <c r="D9692" s="24">
        <v>43170</v>
      </c>
      <c r="E9692">
        <v>3750</v>
      </c>
      <c r="F9692" s="31">
        <v>7012.2428775391527</v>
      </c>
      <c r="G9692" s="24">
        <v>42903</v>
      </c>
      <c r="H9692" s="33">
        <v>2</v>
      </c>
      <c r="I9692">
        <v>0.89574241276323197</v>
      </c>
      <c r="J9692" s="40">
        <v>42996.223253075252</v>
      </c>
    </row>
    <row r="9693" spans="1:10" x14ac:dyDescent="0.3">
      <c r="A9693" s="29">
        <v>9689</v>
      </c>
      <c r="B9693">
        <v>8568</v>
      </c>
      <c r="C9693" s="24">
        <v>42440</v>
      </c>
      <c r="D9693" s="24">
        <v>43170</v>
      </c>
      <c r="E9693">
        <v>3750</v>
      </c>
      <c r="F9693" s="31">
        <v>4350.5697858753929</v>
      </c>
      <c r="G9693" s="24">
        <v>42457</v>
      </c>
      <c r="H9693" s="33">
        <v>1</v>
      </c>
      <c r="I9693">
        <v>0.98884995907581841</v>
      </c>
      <c r="J9693" s="40">
        <v>43014.326084666849</v>
      </c>
    </row>
    <row r="9694" spans="1:10" x14ac:dyDescent="0.3">
      <c r="A9694" s="29">
        <v>9690</v>
      </c>
      <c r="B9694">
        <v>8575</v>
      </c>
      <c r="C9694" s="24">
        <v>42512</v>
      </c>
      <c r="D9694" s="24">
        <v>43607</v>
      </c>
      <c r="E9694">
        <v>6250</v>
      </c>
      <c r="F9694" s="31">
        <v>3192.9435032988831</v>
      </c>
      <c r="G9694" s="24">
        <v>42518</v>
      </c>
      <c r="H9694" s="33">
        <v>1</v>
      </c>
      <c r="I9694">
        <v>0.98884995907581841</v>
      </c>
      <c r="J9694" s="40">
        <v>42865.769969916197</v>
      </c>
    </row>
    <row r="9695" spans="1:10" x14ac:dyDescent="0.3">
      <c r="A9695" s="29">
        <v>9691</v>
      </c>
      <c r="B9695">
        <v>8576</v>
      </c>
      <c r="C9695" s="24">
        <v>42407</v>
      </c>
      <c r="D9695" s="24">
        <v>43503</v>
      </c>
      <c r="E9695">
        <v>6250</v>
      </c>
      <c r="F9695" s="31">
        <v>3059.9840739769847</v>
      </c>
      <c r="G9695" s="24">
        <v>42648</v>
      </c>
      <c r="H9695" s="33">
        <v>1</v>
      </c>
      <c r="I9695">
        <v>0.98884995907581841</v>
      </c>
      <c r="J9695" s="40">
        <v>42766.519919989129</v>
      </c>
    </row>
    <row r="9696" spans="1:10" x14ac:dyDescent="0.3">
      <c r="A9696" s="29">
        <v>9692</v>
      </c>
      <c r="B9696">
        <v>8576</v>
      </c>
      <c r="C9696" s="24">
        <v>42407</v>
      </c>
      <c r="D9696" s="24">
        <v>43503</v>
      </c>
      <c r="E9696">
        <v>6250</v>
      </c>
      <c r="F9696" s="31">
        <v>14317.957215604749</v>
      </c>
      <c r="G9696" s="24">
        <v>42772</v>
      </c>
      <c r="H9696" s="33">
        <v>3</v>
      </c>
      <c r="I9696">
        <v>0.80482337140270255</v>
      </c>
      <c r="J9696" s="40">
        <v>43023.260749783425</v>
      </c>
    </row>
    <row r="9697" spans="1:10" x14ac:dyDescent="0.3">
      <c r="A9697" s="29">
        <v>9693</v>
      </c>
      <c r="B9697">
        <v>8576</v>
      </c>
      <c r="C9697" s="24">
        <v>42407</v>
      </c>
      <c r="D9697" s="24">
        <v>43503</v>
      </c>
      <c r="E9697">
        <v>6250</v>
      </c>
      <c r="F9697" s="31">
        <v>2071.7572562472119</v>
      </c>
      <c r="G9697" s="24">
        <v>43166</v>
      </c>
      <c r="H9697" s="33">
        <v>1</v>
      </c>
      <c r="I9697">
        <v>0.98884995907581841</v>
      </c>
      <c r="J9697" s="40">
        <v>43494.431222062238</v>
      </c>
    </row>
    <row r="9698" spans="1:10" x14ac:dyDescent="0.3">
      <c r="A9698" s="29">
        <v>9694</v>
      </c>
      <c r="B9698">
        <v>8577</v>
      </c>
      <c r="C9698" s="24">
        <v>42413</v>
      </c>
      <c r="D9698" s="24">
        <v>42779</v>
      </c>
      <c r="E9698">
        <v>6250</v>
      </c>
      <c r="F9698" s="31">
        <v>7274.4128168269681</v>
      </c>
      <c r="G9698" s="24">
        <v>42696</v>
      </c>
      <c r="H9698" s="33">
        <v>2</v>
      </c>
      <c r="I9698">
        <v>0.89574241276323197</v>
      </c>
      <c r="J9698" s="40">
        <v>43238.775141859769</v>
      </c>
    </row>
    <row r="9699" spans="1:10" x14ac:dyDescent="0.3">
      <c r="A9699" s="29">
        <v>9695</v>
      </c>
      <c r="B9699">
        <v>8578</v>
      </c>
      <c r="C9699" s="24">
        <v>42613</v>
      </c>
      <c r="D9699" s="24">
        <v>43343</v>
      </c>
      <c r="E9699">
        <v>3750</v>
      </c>
      <c r="F9699" s="31">
        <v>4282.2207521224527</v>
      </c>
      <c r="G9699" s="24">
        <v>42784</v>
      </c>
      <c r="H9699" s="33">
        <v>1</v>
      </c>
      <c r="I9699">
        <v>0.98884995907581841</v>
      </c>
      <c r="J9699" s="40">
        <v>42960.382220027401</v>
      </c>
    </row>
    <row r="9700" spans="1:10" x14ac:dyDescent="0.3">
      <c r="A9700" s="29">
        <v>9696</v>
      </c>
      <c r="B9700">
        <v>8579</v>
      </c>
      <c r="C9700" s="24">
        <v>42649</v>
      </c>
      <c r="D9700" s="24">
        <v>43379</v>
      </c>
      <c r="E9700">
        <v>5000</v>
      </c>
      <c r="F9700" s="31">
        <v>5910.7570595893721</v>
      </c>
      <c r="G9700" s="24">
        <v>42918</v>
      </c>
      <c r="H9700" s="33">
        <v>2</v>
      </c>
      <c r="I9700">
        <v>0.89574241276323197</v>
      </c>
      <c r="J9700" s="40">
        <v>43375.547365155908</v>
      </c>
    </row>
    <row r="9701" spans="1:10" x14ac:dyDescent="0.3">
      <c r="A9701" s="29">
        <v>9697</v>
      </c>
      <c r="B9701">
        <v>8580</v>
      </c>
      <c r="C9701" s="24">
        <v>42421</v>
      </c>
      <c r="D9701" s="24">
        <v>42787</v>
      </c>
      <c r="E9701">
        <v>6250</v>
      </c>
      <c r="F9701" s="31">
        <v>8373.2492174634262</v>
      </c>
      <c r="G9701" s="24">
        <v>42459</v>
      </c>
      <c r="H9701" s="33">
        <v>2</v>
      </c>
      <c r="I9701">
        <v>0.89574241276323197</v>
      </c>
      <c r="J9701" s="40">
        <v>42566.764334467407</v>
      </c>
    </row>
    <row r="9702" spans="1:10" x14ac:dyDescent="0.3">
      <c r="A9702" s="29">
        <v>9698</v>
      </c>
      <c r="B9702">
        <v>8582</v>
      </c>
      <c r="C9702" s="24">
        <v>42404</v>
      </c>
      <c r="D9702" s="24">
        <v>43500</v>
      </c>
      <c r="E9702">
        <v>3750</v>
      </c>
      <c r="F9702" s="31">
        <v>3203.8389191370029</v>
      </c>
      <c r="G9702" s="24">
        <v>43471</v>
      </c>
      <c r="H9702" s="33">
        <v>1</v>
      </c>
      <c r="I9702">
        <v>0.98884995907581841</v>
      </c>
      <c r="J9702" s="40">
        <v>43794.681299221636</v>
      </c>
    </row>
    <row r="9703" spans="1:10" x14ac:dyDescent="0.3">
      <c r="A9703" s="29">
        <v>9699</v>
      </c>
      <c r="B9703">
        <v>8582</v>
      </c>
      <c r="C9703" s="24">
        <v>42404</v>
      </c>
      <c r="D9703" s="24">
        <v>43500</v>
      </c>
      <c r="E9703">
        <v>3750</v>
      </c>
      <c r="F9703" s="31">
        <v>14478.402676431286</v>
      </c>
      <c r="G9703" s="24">
        <v>43120</v>
      </c>
      <c r="H9703" s="33">
        <v>3</v>
      </c>
      <c r="I9703">
        <v>0.80482337140270255</v>
      </c>
      <c r="J9703" s="40">
        <v>43304.356544370006</v>
      </c>
    </row>
    <row r="9704" spans="1:10" x14ac:dyDescent="0.3">
      <c r="A9704" s="29">
        <v>9700</v>
      </c>
      <c r="B9704">
        <v>8584</v>
      </c>
      <c r="C9704" s="24">
        <v>42497</v>
      </c>
      <c r="D9704" s="24">
        <v>43592</v>
      </c>
      <c r="E9704">
        <v>3750</v>
      </c>
      <c r="F9704" s="31">
        <v>3158.2059691211557</v>
      </c>
      <c r="G9704" s="24">
        <v>42949</v>
      </c>
      <c r="H9704" s="33">
        <v>1</v>
      </c>
      <c r="I9704">
        <v>0.98884995907581841</v>
      </c>
      <c r="J9704" s="40">
        <v>42960.096625339189</v>
      </c>
    </row>
    <row r="9705" spans="1:10" x14ac:dyDescent="0.3">
      <c r="A9705" s="29">
        <v>9701</v>
      </c>
      <c r="B9705">
        <v>8585</v>
      </c>
      <c r="C9705" s="24">
        <v>42617</v>
      </c>
      <c r="D9705" s="24">
        <v>43712</v>
      </c>
      <c r="E9705">
        <v>5000</v>
      </c>
      <c r="F9705" s="31">
        <v>3475.174349070307</v>
      </c>
      <c r="G9705" s="24">
        <v>42678</v>
      </c>
      <c r="H9705" s="33">
        <v>1</v>
      </c>
      <c r="I9705">
        <v>0.98884995907581841</v>
      </c>
      <c r="J9705" s="40">
        <v>43051.319936136104</v>
      </c>
    </row>
    <row r="9706" spans="1:10" x14ac:dyDescent="0.3">
      <c r="A9706" s="29">
        <v>9702</v>
      </c>
      <c r="B9706">
        <v>8585</v>
      </c>
      <c r="C9706" s="24">
        <v>42617</v>
      </c>
      <c r="D9706" s="24">
        <v>43712</v>
      </c>
      <c r="E9706">
        <v>5000</v>
      </c>
      <c r="F9706" s="31">
        <v>130.07482579992342</v>
      </c>
      <c r="G9706" s="24">
        <v>43261</v>
      </c>
      <c r="H9706" s="33">
        <v>1</v>
      </c>
      <c r="I9706">
        <v>0.98884995907581841</v>
      </c>
      <c r="J9706" s="40">
        <v>43797.081422645249</v>
      </c>
    </row>
    <row r="9707" spans="1:10" x14ac:dyDescent="0.3">
      <c r="A9707" s="29">
        <v>9703</v>
      </c>
      <c r="B9707">
        <v>8589</v>
      </c>
      <c r="C9707" s="24">
        <v>42396</v>
      </c>
      <c r="D9707" s="24">
        <v>42762</v>
      </c>
      <c r="E9707">
        <v>5000</v>
      </c>
      <c r="F9707" s="31">
        <v>1740.9006878265996</v>
      </c>
      <c r="G9707" s="24">
        <v>42481</v>
      </c>
      <c r="H9707" s="33">
        <v>1</v>
      </c>
      <c r="I9707">
        <v>0.98884995907581841</v>
      </c>
      <c r="J9707" s="40">
        <v>42551.532207753989</v>
      </c>
    </row>
    <row r="9708" spans="1:10" x14ac:dyDescent="0.3">
      <c r="A9708" s="29">
        <v>9704</v>
      </c>
      <c r="B9708">
        <v>8589</v>
      </c>
      <c r="C9708" s="24">
        <v>42396</v>
      </c>
      <c r="D9708" s="24">
        <v>42762</v>
      </c>
      <c r="E9708">
        <v>5000</v>
      </c>
      <c r="F9708" s="31">
        <v>800.06272939991266</v>
      </c>
      <c r="G9708" s="24">
        <v>42557</v>
      </c>
      <c r="H9708" s="33">
        <v>1</v>
      </c>
      <c r="I9708">
        <v>0.98884995907581841</v>
      </c>
      <c r="J9708" s="40">
        <v>43368.101519453987</v>
      </c>
    </row>
    <row r="9709" spans="1:10" x14ac:dyDescent="0.3">
      <c r="A9709" s="29">
        <v>9705</v>
      </c>
      <c r="B9709">
        <v>8592</v>
      </c>
      <c r="C9709" s="24">
        <v>42483</v>
      </c>
      <c r="D9709" s="24">
        <v>43213</v>
      </c>
      <c r="E9709">
        <v>4375</v>
      </c>
      <c r="F9709" s="31">
        <v>1800.6508519790154</v>
      </c>
      <c r="G9709" s="24">
        <v>42584</v>
      </c>
      <c r="H9709" s="33">
        <v>1</v>
      </c>
      <c r="I9709">
        <v>0.98884995907581841</v>
      </c>
      <c r="J9709" s="40">
        <v>43062.55333422414</v>
      </c>
    </row>
    <row r="9710" spans="1:10" x14ac:dyDescent="0.3">
      <c r="A9710" s="29">
        <v>9706</v>
      </c>
      <c r="B9710">
        <v>8592</v>
      </c>
      <c r="C9710" s="24">
        <v>42483</v>
      </c>
      <c r="D9710" s="24">
        <v>43213</v>
      </c>
      <c r="E9710">
        <v>4375</v>
      </c>
      <c r="F9710" s="31">
        <v>2914.8085913638438</v>
      </c>
      <c r="G9710" s="24">
        <v>42694</v>
      </c>
      <c r="H9710" s="33">
        <v>1</v>
      </c>
      <c r="I9710">
        <v>0.98884995907581841</v>
      </c>
      <c r="J9710" s="40">
        <v>43463.286461886943</v>
      </c>
    </row>
    <row r="9711" spans="1:10" x14ac:dyDescent="0.3">
      <c r="A9711" s="29">
        <v>9707</v>
      </c>
      <c r="B9711">
        <v>8592</v>
      </c>
      <c r="C9711" s="24">
        <v>42483</v>
      </c>
      <c r="D9711" s="24">
        <v>43213</v>
      </c>
      <c r="E9711">
        <v>4375</v>
      </c>
      <c r="F9711" s="31">
        <v>10835.927962503467</v>
      </c>
      <c r="G9711" s="24">
        <v>42534</v>
      </c>
      <c r="H9711" s="33">
        <v>3</v>
      </c>
      <c r="I9711">
        <v>0.80482337140270255</v>
      </c>
      <c r="J9711" s="40">
        <v>42579.991426953937</v>
      </c>
    </row>
    <row r="9712" spans="1:10" x14ac:dyDescent="0.3">
      <c r="A9712" s="29">
        <v>9708</v>
      </c>
      <c r="B9712">
        <v>8593</v>
      </c>
      <c r="C9712" s="24">
        <v>42681</v>
      </c>
      <c r="D9712" s="24">
        <v>43776</v>
      </c>
      <c r="E9712">
        <v>5625</v>
      </c>
      <c r="F9712" s="31">
        <v>162.38214806418435</v>
      </c>
      <c r="G9712" s="24">
        <v>42938</v>
      </c>
      <c r="H9712" s="33">
        <v>1</v>
      </c>
      <c r="I9712">
        <v>0.98884995907581841</v>
      </c>
      <c r="J9712" s="40">
        <v>43067.840752823504</v>
      </c>
    </row>
    <row r="9713" spans="1:10" x14ac:dyDescent="0.3">
      <c r="A9713" s="29">
        <v>9709</v>
      </c>
      <c r="B9713">
        <v>8594</v>
      </c>
      <c r="C9713" s="24">
        <v>42477</v>
      </c>
      <c r="D9713" s="24">
        <v>43572</v>
      </c>
      <c r="E9713">
        <v>5625</v>
      </c>
      <c r="F9713" s="31">
        <v>7933.9046628440692</v>
      </c>
      <c r="G9713" s="24">
        <v>42854</v>
      </c>
      <c r="H9713" s="33">
        <v>2</v>
      </c>
      <c r="I9713">
        <v>0.89574241276323197</v>
      </c>
      <c r="J9713" s="40">
        <v>42884.169673882818</v>
      </c>
    </row>
    <row r="9714" spans="1:10" x14ac:dyDescent="0.3">
      <c r="A9714" s="29">
        <v>9710</v>
      </c>
      <c r="B9714">
        <v>8595</v>
      </c>
      <c r="C9714" s="24">
        <v>42637</v>
      </c>
      <c r="D9714" s="24">
        <v>43732</v>
      </c>
      <c r="E9714">
        <v>3750</v>
      </c>
      <c r="F9714" s="31">
        <v>1058.7103597160901</v>
      </c>
      <c r="G9714" s="24">
        <v>42867</v>
      </c>
      <c r="H9714" s="33">
        <v>1</v>
      </c>
      <c r="I9714">
        <v>0.98884995907581841</v>
      </c>
      <c r="J9714" s="40">
        <v>44653.462556341299</v>
      </c>
    </row>
    <row r="9715" spans="1:10" x14ac:dyDescent="0.3">
      <c r="A9715" s="29">
        <v>9711</v>
      </c>
      <c r="B9715">
        <v>8595</v>
      </c>
      <c r="C9715" s="24">
        <v>42637</v>
      </c>
      <c r="D9715" s="24">
        <v>43732</v>
      </c>
      <c r="E9715">
        <v>3750</v>
      </c>
      <c r="F9715" s="31">
        <v>6874.7740652504217</v>
      </c>
      <c r="G9715" s="24">
        <v>42861</v>
      </c>
      <c r="H9715" s="33">
        <v>2</v>
      </c>
      <c r="I9715">
        <v>0.89574241276323197</v>
      </c>
      <c r="J9715" s="40">
        <v>42921.109315400863</v>
      </c>
    </row>
    <row r="9716" spans="1:10" x14ac:dyDescent="0.3">
      <c r="A9716" s="29">
        <v>9712</v>
      </c>
      <c r="B9716">
        <v>8595</v>
      </c>
      <c r="C9716" s="24">
        <v>42637</v>
      </c>
      <c r="D9716" s="24">
        <v>43732</v>
      </c>
      <c r="E9716">
        <v>3750</v>
      </c>
      <c r="F9716" s="31">
        <v>2287.4375487097468</v>
      </c>
      <c r="G9716" s="24">
        <v>42753</v>
      </c>
      <c r="H9716" s="33">
        <v>1</v>
      </c>
      <c r="I9716">
        <v>0.98884995907581841</v>
      </c>
      <c r="J9716" s="40">
        <v>44016.494314082011</v>
      </c>
    </row>
    <row r="9717" spans="1:10" x14ac:dyDescent="0.3">
      <c r="A9717" s="29">
        <v>9713</v>
      </c>
      <c r="B9717">
        <v>8595</v>
      </c>
      <c r="C9717" s="24">
        <v>42637</v>
      </c>
      <c r="D9717" s="24">
        <v>43732</v>
      </c>
      <c r="E9717">
        <v>3750</v>
      </c>
      <c r="F9717" s="31">
        <v>4862.8381884910941</v>
      </c>
      <c r="G9717" s="24">
        <v>42935</v>
      </c>
      <c r="H9717" s="33">
        <v>1</v>
      </c>
      <c r="I9717">
        <v>0.98884995907581841</v>
      </c>
      <c r="J9717" s="40">
        <v>43103.726785933148</v>
      </c>
    </row>
    <row r="9718" spans="1:10" x14ac:dyDescent="0.3">
      <c r="A9718" s="29">
        <v>9714</v>
      </c>
      <c r="B9718">
        <v>8596</v>
      </c>
      <c r="C9718" s="24">
        <v>42374</v>
      </c>
      <c r="D9718" s="24">
        <v>43470</v>
      </c>
      <c r="E9718">
        <v>4375</v>
      </c>
      <c r="F9718" s="31">
        <v>4444.3883674723647</v>
      </c>
      <c r="G9718" s="24">
        <v>42438</v>
      </c>
      <c r="H9718" s="33">
        <v>1</v>
      </c>
      <c r="I9718">
        <v>0.98884995907581841</v>
      </c>
      <c r="J9718" s="40">
        <v>43268.721612922243</v>
      </c>
    </row>
    <row r="9719" spans="1:10" x14ac:dyDescent="0.3">
      <c r="A9719" s="29">
        <v>9715</v>
      </c>
      <c r="B9719">
        <v>8597</v>
      </c>
      <c r="C9719" s="24">
        <v>42590</v>
      </c>
      <c r="D9719" s="24">
        <v>43685</v>
      </c>
      <c r="E9719">
        <v>5000</v>
      </c>
      <c r="F9719" s="31">
        <v>6445.6892356212902</v>
      </c>
      <c r="G9719" s="24">
        <v>43060</v>
      </c>
      <c r="H9719" s="33">
        <v>2</v>
      </c>
      <c r="I9719">
        <v>0.89574241276323197</v>
      </c>
      <c r="J9719" s="40">
        <v>43067.337786777483</v>
      </c>
    </row>
    <row r="9720" spans="1:10" x14ac:dyDescent="0.3">
      <c r="A9720" s="29">
        <v>9716</v>
      </c>
      <c r="B9720">
        <v>8599</v>
      </c>
      <c r="C9720" s="24">
        <v>42615</v>
      </c>
      <c r="D9720" s="24">
        <v>43710</v>
      </c>
      <c r="E9720">
        <v>3750</v>
      </c>
      <c r="F9720" s="31">
        <v>3742.5408899451813</v>
      </c>
      <c r="G9720" s="24">
        <v>42645</v>
      </c>
      <c r="H9720" s="33">
        <v>1</v>
      </c>
      <c r="I9720">
        <v>0.98884995907581841</v>
      </c>
      <c r="J9720" s="40">
        <v>43143.093772261709</v>
      </c>
    </row>
    <row r="9721" spans="1:10" x14ac:dyDescent="0.3">
      <c r="A9721" s="29">
        <v>9717</v>
      </c>
      <c r="B9721">
        <v>8601</v>
      </c>
      <c r="C9721" s="24">
        <v>42664</v>
      </c>
      <c r="D9721" s="24">
        <v>43394</v>
      </c>
      <c r="E9721">
        <v>4375</v>
      </c>
      <c r="F9721" s="31">
        <v>11256.701801060211</v>
      </c>
      <c r="G9721" s="24">
        <v>42887</v>
      </c>
      <c r="H9721" s="33">
        <v>3</v>
      </c>
      <c r="I9721">
        <v>0.80482337140270255</v>
      </c>
      <c r="J9721" s="40">
        <v>43752.253208294605</v>
      </c>
    </row>
    <row r="9722" spans="1:10" x14ac:dyDescent="0.3">
      <c r="A9722" s="29">
        <v>9718</v>
      </c>
      <c r="B9722">
        <v>8606</v>
      </c>
      <c r="C9722" s="24">
        <v>42602</v>
      </c>
      <c r="D9722" s="24">
        <v>43697</v>
      </c>
      <c r="E9722">
        <v>6250</v>
      </c>
      <c r="F9722" s="31">
        <v>12491.967263691662</v>
      </c>
      <c r="G9722" s="24">
        <v>43069</v>
      </c>
      <c r="H9722" s="33">
        <v>3</v>
      </c>
      <c r="I9722">
        <v>0.80482337140270255</v>
      </c>
      <c r="J9722" s="40">
        <v>43889.547004348635</v>
      </c>
    </row>
    <row r="9723" spans="1:10" x14ac:dyDescent="0.3">
      <c r="A9723" s="29">
        <v>9719</v>
      </c>
      <c r="B9723">
        <v>8606</v>
      </c>
      <c r="C9723" s="24">
        <v>42602</v>
      </c>
      <c r="D9723" s="24">
        <v>43697</v>
      </c>
      <c r="E9723">
        <v>6250</v>
      </c>
      <c r="F9723" s="31">
        <v>2449.732601360332</v>
      </c>
      <c r="G9723" s="24">
        <v>43551</v>
      </c>
      <c r="H9723" s="33">
        <v>1</v>
      </c>
      <c r="I9723">
        <v>0.98884995907581841</v>
      </c>
      <c r="J9723" s="40">
        <v>43888.245481307982</v>
      </c>
    </row>
    <row r="9724" spans="1:10" x14ac:dyDescent="0.3">
      <c r="A9724" s="29">
        <v>9720</v>
      </c>
      <c r="B9724">
        <v>8606</v>
      </c>
      <c r="C9724" s="24">
        <v>42602</v>
      </c>
      <c r="D9724" s="24">
        <v>43697</v>
      </c>
      <c r="E9724">
        <v>6250</v>
      </c>
      <c r="F9724" s="31">
        <v>10585.892816326643</v>
      </c>
      <c r="G9724" s="24">
        <v>43367</v>
      </c>
      <c r="H9724" s="33">
        <v>3</v>
      </c>
      <c r="I9724">
        <v>0.80482337140270255</v>
      </c>
      <c r="J9724" s="40">
        <v>43477.770496892939</v>
      </c>
    </row>
    <row r="9725" spans="1:10" x14ac:dyDescent="0.3">
      <c r="A9725" s="29">
        <v>9721</v>
      </c>
      <c r="B9725">
        <v>8608</v>
      </c>
      <c r="C9725" s="24">
        <v>42570</v>
      </c>
      <c r="D9725" s="24">
        <v>43665</v>
      </c>
      <c r="E9725">
        <v>6250</v>
      </c>
      <c r="F9725" s="31">
        <v>3174.3561518718038</v>
      </c>
      <c r="G9725" s="24">
        <v>42684</v>
      </c>
      <c r="H9725" s="33">
        <v>1</v>
      </c>
      <c r="I9725">
        <v>0.98884995907581841</v>
      </c>
      <c r="J9725" s="40">
        <v>43459.747443837958</v>
      </c>
    </row>
    <row r="9726" spans="1:10" x14ac:dyDescent="0.3">
      <c r="A9726" s="29">
        <v>9722</v>
      </c>
      <c r="B9726">
        <v>8608</v>
      </c>
      <c r="C9726" s="24">
        <v>42570</v>
      </c>
      <c r="D9726" s="24">
        <v>43665</v>
      </c>
      <c r="E9726">
        <v>6250</v>
      </c>
      <c r="F9726" s="31">
        <v>3384.7632443943044</v>
      </c>
      <c r="G9726" s="24">
        <v>43085</v>
      </c>
      <c r="H9726" s="33">
        <v>1</v>
      </c>
      <c r="I9726">
        <v>0.98884995907581841</v>
      </c>
      <c r="J9726" s="40">
        <v>43257.181682907343</v>
      </c>
    </row>
    <row r="9727" spans="1:10" x14ac:dyDescent="0.3">
      <c r="A9727" s="29">
        <v>9723</v>
      </c>
      <c r="B9727">
        <v>8609</v>
      </c>
      <c r="C9727" s="24">
        <v>42510</v>
      </c>
      <c r="D9727" s="24">
        <v>43605</v>
      </c>
      <c r="E9727">
        <v>4375</v>
      </c>
      <c r="F9727" s="31">
        <v>4608.3859871438608</v>
      </c>
      <c r="G9727" s="24">
        <v>43108</v>
      </c>
      <c r="H9727" s="33">
        <v>1</v>
      </c>
      <c r="I9727">
        <v>0.98884995907581841</v>
      </c>
      <c r="J9727" s="40">
        <v>43425.15613768973</v>
      </c>
    </row>
    <row r="9728" spans="1:10" x14ac:dyDescent="0.3">
      <c r="A9728" s="29">
        <v>9724</v>
      </c>
      <c r="B9728">
        <v>8609</v>
      </c>
      <c r="C9728" s="24">
        <v>42510</v>
      </c>
      <c r="D9728" s="24">
        <v>43605</v>
      </c>
      <c r="E9728">
        <v>4375</v>
      </c>
      <c r="F9728" s="31">
        <v>138.39165688621532</v>
      </c>
      <c r="G9728" s="24">
        <v>42550</v>
      </c>
      <c r="H9728" s="33">
        <v>1</v>
      </c>
      <c r="I9728">
        <v>0.98884995907581841</v>
      </c>
      <c r="J9728" s="40">
        <v>42693.340387954144</v>
      </c>
    </row>
    <row r="9729" spans="1:10" x14ac:dyDescent="0.3">
      <c r="A9729" s="29">
        <v>9725</v>
      </c>
      <c r="B9729">
        <v>8610</v>
      </c>
      <c r="C9729" s="24">
        <v>42602</v>
      </c>
      <c r="D9729" s="24">
        <v>43697</v>
      </c>
      <c r="E9729">
        <v>6250</v>
      </c>
      <c r="F9729" s="31">
        <v>849.24258470446614</v>
      </c>
      <c r="G9729" s="24">
        <v>42606</v>
      </c>
      <c r="H9729" s="33">
        <v>1</v>
      </c>
      <c r="I9729">
        <v>0.98884995907581841</v>
      </c>
      <c r="J9729" s="40">
        <v>42676.762947828196</v>
      </c>
    </row>
    <row r="9730" spans="1:10" x14ac:dyDescent="0.3">
      <c r="A9730" s="29">
        <v>9726</v>
      </c>
      <c r="B9730">
        <v>8610</v>
      </c>
      <c r="C9730" s="24">
        <v>42602</v>
      </c>
      <c r="D9730" s="24">
        <v>43697</v>
      </c>
      <c r="E9730">
        <v>6250</v>
      </c>
      <c r="F9730" s="31">
        <v>12696.513440493789</v>
      </c>
      <c r="G9730" s="24">
        <v>43014</v>
      </c>
      <c r="H9730" s="33">
        <v>3</v>
      </c>
      <c r="I9730">
        <v>0.80482337140270255</v>
      </c>
      <c r="J9730" s="40">
        <v>43051.824254400992</v>
      </c>
    </row>
    <row r="9731" spans="1:10" x14ac:dyDescent="0.3">
      <c r="A9731" s="29">
        <v>9727</v>
      </c>
      <c r="B9731">
        <v>8610</v>
      </c>
      <c r="C9731" s="24">
        <v>42602</v>
      </c>
      <c r="D9731" s="24">
        <v>43697</v>
      </c>
      <c r="E9731">
        <v>6250</v>
      </c>
      <c r="F9731" s="31">
        <v>18177.500134125046</v>
      </c>
      <c r="G9731" s="24">
        <v>43456</v>
      </c>
      <c r="H9731" s="33">
        <v>3</v>
      </c>
      <c r="I9731">
        <v>0.80482337140270255</v>
      </c>
      <c r="J9731" s="40">
        <v>43748.075981836912</v>
      </c>
    </row>
    <row r="9732" spans="1:10" x14ac:dyDescent="0.3">
      <c r="A9732" s="29">
        <v>9728</v>
      </c>
      <c r="B9732">
        <v>8611</v>
      </c>
      <c r="C9732" s="24">
        <v>42708</v>
      </c>
      <c r="D9732" s="24">
        <v>43803</v>
      </c>
      <c r="E9732">
        <v>4375</v>
      </c>
      <c r="F9732" s="31">
        <v>1480.79275204652</v>
      </c>
      <c r="G9732" s="24">
        <v>43326</v>
      </c>
      <c r="H9732" s="33">
        <v>1</v>
      </c>
      <c r="I9732">
        <v>0.98884995907581841</v>
      </c>
      <c r="J9732" s="40">
        <v>43746.689180682864</v>
      </c>
    </row>
    <row r="9733" spans="1:10" x14ac:dyDescent="0.3">
      <c r="A9733" s="29">
        <v>9729</v>
      </c>
      <c r="B9733">
        <v>8611</v>
      </c>
      <c r="C9733" s="24">
        <v>42708</v>
      </c>
      <c r="D9733" s="24">
        <v>43803</v>
      </c>
      <c r="E9733">
        <v>4375</v>
      </c>
      <c r="F9733" s="31">
        <v>3160.5975853046971</v>
      </c>
      <c r="G9733" s="24">
        <v>43771</v>
      </c>
      <c r="H9733" s="33">
        <v>1</v>
      </c>
      <c r="I9733">
        <v>0.98884995907581841</v>
      </c>
      <c r="J9733" s="40">
        <v>43882.24129352258</v>
      </c>
    </row>
    <row r="9734" spans="1:10" x14ac:dyDescent="0.3">
      <c r="A9734" s="29">
        <v>9730</v>
      </c>
      <c r="B9734">
        <v>8611</v>
      </c>
      <c r="C9734" s="24">
        <v>42708</v>
      </c>
      <c r="D9734" s="24">
        <v>43803</v>
      </c>
      <c r="E9734">
        <v>4375</v>
      </c>
      <c r="F9734" s="31">
        <v>2108.5351766969538</v>
      </c>
      <c r="G9734" s="24">
        <v>43768</v>
      </c>
      <c r="H9734" s="33">
        <v>1</v>
      </c>
      <c r="I9734">
        <v>0.98884995907581841</v>
      </c>
      <c r="J9734" s="40">
        <v>43914.700108049889</v>
      </c>
    </row>
    <row r="9735" spans="1:10" x14ac:dyDescent="0.3">
      <c r="A9735" s="29">
        <v>9731</v>
      </c>
      <c r="B9735">
        <v>8612</v>
      </c>
      <c r="C9735" s="24">
        <v>42528</v>
      </c>
      <c r="D9735" s="24">
        <v>43258</v>
      </c>
      <c r="E9735">
        <v>4375</v>
      </c>
      <c r="F9735" s="31">
        <v>1226.267137918461</v>
      </c>
      <c r="G9735" s="24">
        <v>42674</v>
      </c>
      <c r="H9735" s="33">
        <v>1</v>
      </c>
      <c r="I9735">
        <v>0.98884995907581841</v>
      </c>
      <c r="J9735" s="40">
        <v>42694.123372243725</v>
      </c>
    </row>
    <row r="9736" spans="1:10" x14ac:dyDescent="0.3">
      <c r="A9736" s="29">
        <v>9732</v>
      </c>
      <c r="B9736">
        <v>8613</v>
      </c>
      <c r="C9736" s="24">
        <v>42489</v>
      </c>
      <c r="D9736" s="24">
        <v>42854</v>
      </c>
      <c r="E9736">
        <v>3750</v>
      </c>
      <c r="F9736" s="31">
        <v>5295.6813047054502</v>
      </c>
      <c r="G9736" s="24">
        <v>42769</v>
      </c>
      <c r="H9736" s="33">
        <v>2</v>
      </c>
      <c r="I9736">
        <v>0.89574241276323197</v>
      </c>
      <c r="J9736" s="40">
        <v>43361.943781633512</v>
      </c>
    </row>
    <row r="9737" spans="1:10" x14ac:dyDescent="0.3">
      <c r="A9737" s="29">
        <v>9733</v>
      </c>
      <c r="B9737">
        <v>8615</v>
      </c>
      <c r="C9737" s="24">
        <v>42383</v>
      </c>
      <c r="D9737" s="24">
        <v>43479</v>
      </c>
      <c r="E9737">
        <v>5000</v>
      </c>
      <c r="F9737" s="31">
        <v>12283.226666395563</v>
      </c>
      <c r="G9737" s="24">
        <v>43347</v>
      </c>
      <c r="H9737" s="33">
        <v>3</v>
      </c>
      <c r="I9737">
        <v>0.80482337140270255</v>
      </c>
      <c r="J9737" s="40">
        <v>43735.980100344466</v>
      </c>
    </row>
    <row r="9738" spans="1:10" x14ac:dyDescent="0.3">
      <c r="A9738" s="29">
        <v>9734</v>
      </c>
      <c r="B9738">
        <v>8616</v>
      </c>
      <c r="C9738" s="24">
        <v>42734</v>
      </c>
      <c r="D9738" s="24">
        <v>43829</v>
      </c>
      <c r="E9738">
        <v>3750</v>
      </c>
      <c r="F9738" s="31">
        <v>1075.75174652794</v>
      </c>
      <c r="G9738" s="24">
        <v>43804</v>
      </c>
      <c r="H9738" s="33">
        <v>1</v>
      </c>
      <c r="I9738">
        <v>0.98884995907581841</v>
      </c>
      <c r="J9738" s="40">
        <v>44074.73503008439</v>
      </c>
    </row>
    <row r="9739" spans="1:10" x14ac:dyDescent="0.3">
      <c r="A9739" s="29">
        <v>9735</v>
      </c>
      <c r="B9739">
        <v>8616</v>
      </c>
      <c r="C9739" s="24">
        <v>42734</v>
      </c>
      <c r="D9739" s="24">
        <v>43829</v>
      </c>
      <c r="E9739">
        <v>3750</v>
      </c>
      <c r="F9739" s="31">
        <v>9917.392622391335</v>
      </c>
      <c r="G9739" s="24">
        <v>42902</v>
      </c>
      <c r="H9739" s="33">
        <v>2</v>
      </c>
      <c r="I9739">
        <v>0.89574241276323197</v>
      </c>
      <c r="J9739" s="40">
        <v>42952.765316636054</v>
      </c>
    </row>
    <row r="9740" spans="1:10" x14ac:dyDescent="0.3">
      <c r="A9740" s="29">
        <v>9736</v>
      </c>
      <c r="B9740">
        <v>8618</v>
      </c>
      <c r="C9740" s="24">
        <v>42612</v>
      </c>
      <c r="D9740" s="24">
        <v>43707</v>
      </c>
      <c r="E9740">
        <v>6250</v>
      </c>
      <c r="F9740" s="31">
        <v>5530.6115830029876</v>
      </c>
      <c r="G9740" s="24">
        <v>43177</v>
      </c>
      <c r="H9740" s="33">
        <v>2</v>
      </c>
      <c r="I9740">
        <v>0.89574241276323197</v>
      </c>
      <c r="J9740" s="40">
        <v>44488.563352203317</v>
      </c>
    </row>
    <row r="9741" spans="1:10" x14ac:dyDescent="0.3">
      <c r="A9741" s="29">
        <v>9737</v>
      </c>
      <c r="B9741">
        <v>8618</v>
      </c>
      <c r="C9741" s="24">
        <v>42612</v>
      </c>
      <c r="D9741" s="24">
        <v>43707</v>
      </c>
      <c r="E9741">
        <v>6250</v>
      </c>
      <c r="F9741" s="31">
        <v>2401.5184869825448</v>
      </c>
      <c r="G9741" s="24">
        <v>43283</v>
      </c>
      <c r="H9741" s="33">
        <v>1</v>
      </c>
      <c r="I9741">
        <v>0.98884995907581841</v>
      </c>
      <c r="J9741" s="40">
        <v>43682.516655885214</v>
      </c>
    </row>
    <row r="9742" spans="1:10" x14ac:dyDescent="0.3">
      <c r="A9742" s="29">
        <v>9738</v>
      </c>
      <c r="B9742">
        <v>8619</v>
      </c>
      <c r="C9742" s="24">
        <v>42396</v>
      </c>
      <c r="D9742" s="24">
        <v>43127</v>
      </c>
      <c r="E9742">
        <v>6250</v>
      </c>
      <c r="F9742" s="31">
        <v>12229.219239734373</v>
      </c>
      <c r="G9742" s="24">
        <v>42982</v>
      </c>
      <c r="H9742" s="33">
        <v>3</v>
      </c>
      <c r="I9742">
        <v>0.80482337140270255</v>
      </c>
      <c r="J9742" s="40">
        <v>43018.630567398061</v>
      </c>
    </row>
    <row r="9743" spans="1:10" x14ac:dyDescent="0.3">
      <c r="A9743" s="29">
        <v>9739</v>
      </c>
      <c r="B9743">
        <v>8620</v>
      </c>
      <c r="C9743" s="24">
        <v>42435</v>
      </c>
      <c r="D9743" s="24">
        <v>43165</v>
      </c>
      <c r="E9743">
        <v>4375</v>
      </c>
      <c r="F9743" s="31">
        <v>2817.1241963794027</v>
      </c>
      <c r="G9743" s="24">
        <v>43010</v>
      </c>
      <c r="H9743" s="33">
        <v>1</v>
      </c>
      <c r="I9743">
        <v>0.98884995907581841</v>
      </c>
      <c r="J9743" s="40">
        <v>43045.42239990185</v>
      </c>
    </row>
    <row r="9744" spans="1:10" x14ac:dyDescent="0.3">
      <c r="A9744" s="29">
        <v>9740</v>
      </c>
      <c r="B9744">
        <v>8623</v>
      </c>
      <c r="C9744" s="24">
        <v>42690</v>
      </c>
      <c r="D9744" s="24">
        <v>43785</v>
      </c>
      <c r="E9744">
        <v>5000</v>
      </c>
      <c r="F9744" s="31">
        <v>742.56126709183388</v>
      </c>
      <c r="G9744" s="24">
        <v>43704</v>
      </c>
      <c r="H9744" s="33">
        <v>1</v>
      </c>
      <c r="I9744">
        <v>0.98884995907581841</v>
      </c>
      <c r="J9744" s="40">
        <v>43866.166453081598</v>
      </c>
    </row>
    <row r="9745" spans="1:10" x14ac:dyDescent="0.3">
      <c r="A9745" s="29">
        <v>9741</v>
      </c>
      <c r="B9745">
        <v>8623</v>
      </c>
      <c r="C9745" s="24">
        <v>42690</v>
      </c>
      <c r="D9745" s="24">
        <v>43785</v>
      </c>
      <c r="E9745">
        <v>5000</v>
      </c>
      <c r="F9745" s="31">
        <v>1724.220237374735</v>
      </c>
      <c r="G9745" s="24">
        <v>43612</v>
      </c>
      <c r="H9745" s="33">
        <v>1</v>
      </c>
      <c r="I9745">
        <v>0.98884995907581841</v>
      </c>
      <c r="J9745" s="40">
        <v>44027.89489507379</v>
      </c>
    </row>
    <row r="9746" spans="1:10" x14ac:dyDescent="0.3">
      <c r="A9746" s="29">
        <v>9742</v>
      </c>
      <c r="B9746">
        <v>8624</v>
      </c>
      <c r="C9746" s="24">
        <v>42688</v>
      </c>
      <c r="D9746" s="24">
        <v>43053</v>
      </c>
      <c r="E9746">
        <v>3750</v>
      </c>
      <c r="F9746" s="31">
        <v>420.49060665761527</v>
      </c>
      <c r="G9746" s="24">
        <v>42889</v>
      </c>
      <c r="H9746" s="33">
        <v>1</v>
      </c>
      <c r="I9746">
        <v>0.98884995907581841</v>
      </c>
      <c r="J9746" s="40">
        <v>42971.917721092912</v>
      </c>
    </row>
    <row r="9747" spans="1:10" x14ac:dyDescent="0.3">
      <c r="A9747" s="29">
        <v>9743</v>
      </c>
      <c r="B9747">
        <v>8626</v>
      </c>
      <c r="C9747" s="24">
        <v>42691</v>
      </c>
      <c r="D9747" s="24">
        <v>43786</v>
      </c>
      <c r="E9747">
        <v>5625</v>
      </c>
      <c r="F9747" s="31">
        <v>2608.2048740545861</v>
      </c>
      <c r="G9747" s="24">
        <v>43140</v>
      </c>
      <c r="H9747" s="33">
        <v>1</v>
      </c>
      <c r="I9747">
        <v>0.98884995907581841</v>
      </c>
      <c r="J9747" s="40">
        <v>43252.118889020283</v>
      </c>
    </row>
    <row r="9748" spans="1:10" x14ac:dyDescent="0.3">
      <c r="A9748" s="29">
        <v>9744</v>
      </c>
      <c r="B9748">
        <v>8627</v>
      </c>
      <c r="C9748" s="24">
        <v>42482</v>
      </c>
      <c r="D9748" s="24">
        <v>43577</v>
      </c>
      <c r="E9748">
        <v>5000</v>
      </c>
      <c r="F9748" s="31">
        <v>6609.238469734988</v>
      </c>
      <c r="G9748" s="24">
        <v>42864</v>
      </c>
      <c r="H9748" s="33">
        <v>2</v>
      </c>
      <c r="I9748">
        <v>0.89574241276323197</v>
      </c>
      <c r="J9748" s="40">
        <v>43464.18048177426</v>
      </c>
    </row>
    <row r="9749" spans="1:10" x14ac:dyDescent="0.3">
      <c r="A9749" s="29">
        <v>9745</v>
      </c>
      <c r="B9749">
        <v>8627</v>
      </c>
      <c r="C9749" s="24">
        <v>42482</v>
      </c>
      <c r="D9749" s="24">
        <v>43577</v>
      </c>
      <c r="E9749">
        <v>5000</v>
      </c>
      <c r="F9749" s="31">
        <v>1903.7162566713089</v>
      </c>
      <c r="G9749" s="24">
        <v>43175</v>
      </c>
      <c r="H9749" s="33">
        <v>1</v>
      </c>
      <c r="I9749">
        <v>0.98884995907581841</v>
      </c>
      <c r="J9749" s="40">
        <v>43238.789247799599</v>
      </c>
    </row>
    <row r="9750" spans="1:10" x14ac:dyDescent="0.3">
      <c r="A9750" s="29">
        <v>9746</v>
      </c>
      <c r="B9750">
        <v>8632</v>
      </c>
      <c r="C9750" s="24">
        <v>42464</v>
      </c>
      <c r="D9750" s="24">
        <v>42829</v>
      </c>
      <c r="E9750">
        <v>6250</v>
      </c>
      <c r="F9750" s="31">
        <v>886.62164211000209</v>
      </c>
      <c r="G9750" s="24">
        <v>42750</v>
      </c>
      <c r="H9750" s="33">
        <v>1</v>
      </c>
      <c r="I9750">
        <v>0.98884995907581841</v>
      </c>
      <c r="J9750" s="40">
        <v>43904.732273971851</v>
      </c>
    </row>
    <row r="9751" spans="1:10" x14ac:dyDescent="0.3">
      <c r="A9751" s="29">
        <v>9747</v>
      </c>
      <c r="B9751">
        <v>8633</v>
      </c>
      <c r="C9751" s="24">
        <v>42505</v>
      </c>
      <c r="D9751" s="24">
        <v>43600</v>
      </c>
      <c r="E9751">
        <v>3750</v>
      </c>
      <c r="F9751" s="31">
        <v>3279.2781506730921</v>
      </c>
      <c r="G9751" s="24">
        <v>43015</v>
      </c>
      <c r="H9751" s="33">
        <v>1</v>
      </c>
      <c r="I9751">
        <v>0.98884995907581841</v>
      </c>
      <c r="J9751" s="40">
        <v>43125.087444041783</v>
      </c>
    </row>
    <row r="9752" spans="1:10" x14ac:dyDescent="0.3">
      <c r="A9752" s="29">
        <v>9748</v>
      </c>
      <c r="B9752">
        <v>8634</v>
      </c>
      <c r="C9752" s="24">
        <v>42470</v>
      </c>
      <c r="D9752" s="24">
        <v>43565</v>
      </c>
      <c r="E9752">
        <v>4375</v>
      </c>
      <c r="F9752" s="31">
        <v>1175.5577266360458</v>
      </c>
      <c r="G9752" s="24">
        <v>43076</v>
      </c>
      <c r="H9752" s="33">
        <v>1</v>
      </c>
      <c r="I9752">
        <v>0.98884995907581841</v>
      </c>
      <c r="J9752" s="40">
        <v>43230.770702374219</v>
      </c>
    </row>
    <row r="9753" spans="1:10" x14ac:dyDescent="0.3">
      <c r="A9753" s="29">
        <v>9749</v>
      </c>
      <c r="B9753">
        <v>8634</v>
      </c>
      <c r="C9753" s="24">
        <v>42470</v>
      </c>
      <c r="D9753" s="24">
        <v>43565</v>
      </c>
      <c r="E9753">
        <v>4375</v>
      </c>
      <c r="F9753" s="31">
        <v>4830.7786326324749</v>
      </c>
      <c r="G9753" s="24">
        <v>42965</v>
      </c>
      <c r="H9753" s="33">
        <v>1</v>
      </c>
      <c r="I9753">
        <v>0.98884995907581841</v>
      </c>
      <c r="J9753" s="40">
        <v>43058.825398566507</v>
      </c>
    </row>
    <row r="9754" spans="1:10" x14ac:dyDescent="0.3">
      <c r="A9754" s="29">
        <v>9750</v>
      </c>
      <c r="B9754">
        <v>8635</v>
      </c>
      <c r="C9754" s="24">
        <v>42578</v>
      </c>
      <c r="D9754" s="24">
        <v>42943</v>
      </c>
      <c r="E9754">
        <v>6250</v>
      </c>
      <c r="F9754" s="31">
        <v>3082.5628032846421</v>
      </c>
      <c r="G9754" s="24">
        <v>42594</v>
      </c>
      <c r="H9754" s="33">
        <v>1</v>
      </c>
      <c r="I9754">
        <v>0.98884995907581841</v>
      </c>
      <c r="J9754" s="40">
        <v>43144.501965806972</v>
      </c>
    </row>
    <row r="9755" spans="1:10" x14ac:dyDescent="0.3">
      <c r="A9755" s="29">
        <v>9751</v>
      </c>
      <c r="B9755">
        <v>8637</v>
      </c>
      <c r="C9755" s="24">
        <v>42532</v>
      </c>
      <c r="D9755" s="24">
        <v>43627</v>
      </c>
      <c r="E9755">
        <v>6250</v>
      </c>
      <c r="F9755" s="31">
        <v>11113.684716818756</v>
      </c>
      <c r="G9755" s="24">
        <v>43247</v>
      </c>
      <c r="H9755" s="33">
        <v>3</v>
      </c>
      <c r="I9755">
        <v>0.80482337140270255</v>
      </c>
      <c r="J9755" s="40">
        <v>43482.892884398112</v>
      </c>
    </row>
    <row r="9756" spans="1:10" x14ac:dyDescent="0.3">
      <c r="A9756" s="29">
        <v>9752</v>
      </c>
      <c r="B9756">
        <v>8638</v>
      </c>
      <c r="C9756" s="24">
        <v>42541</v>
      </c>
      <c r="D9756" s="24">
        <v>42906</v>
      </c>
      <c r="E9756">
        <v>6250</v>
      </c>
      <c r="F9756" s="31">
        <v>17332.52630534946</v>
      </c>
      <c r="G9756" s="24">
        <v>42604</v>
      </c>
      <c r="H9756" s="33">
        <v>3</v>
      </c>
      <c r="I9756">
        <v>0.80482337140270255</v>
      </c>
      <c r="J9756" s="40">
        <v>43048.808129200705</v>
      </c>
    </row>
    <row r="9757" spans="1:10" x14ac:dyDescent="0.3">
      <c r="A9757" s="29">
        <v>9753</v>
      </c>
      <c r="B9757">
        <v>8638</v>
      </c>
      <c r="C9757" s="24">
        <v>42541</v>
      </c>
      <c r="D9757" s="24">
        <v>42906</v>
      </c>
      <c r="E9757">
        <v>6250</v>
      </c>
      <c r="F9757" s="31">
        <v>12990.523215693638</v>
      </c>
      <c r="G9757" s="24">
        <v>42808</v>
      </c>
      <c r="H9757" s="33">
        <v>3</v>
      </c>
      <c r="I9757">
        <v>0.80482337140270255</v>
      </c>
      <c r="J9757" s="40">
        <v>42839.053344159416</v>
      </c>
    </row>
    <row r="9758" spans="1:10" x14ac:dyDescent="0.3">
      <c r="A9758" s="29">
        <v>9754</v>
      </c>
      <c r="B9758">
        <v>8640</v>
      </c>
      <c r="C9758" s="24">
        <v>42682</v>
      </c>
      <c r="D9758" s="24">
        <v>43777</v>
      </c>
      <c r="E9758">
        <v>3750</v>
      </c>
      <c r="F9758" s="31">
        <v>1036.5116096089994</v>
      </c>
      <c r="G9758" s="24">
        <v>43180</v>
      </c>
      <c r="H9758" s="33">
        <v>1</v>
      </c>
      <c r="I9758">
        <v>0.98884995907581841</v>
      </c>
      <c r="J9758" s="40">
        <v>43305.087000103362</v>
      </c>
    </row>
    <row r="9759" spans="1:10" x14ac:dyDescent="0.3">
      <c r="A9759" s="29">
        <v>9755</v>
      </c>
      <c r="B9759">
        <v>8641</v>
      </c>
      <c r="C9759" s="24">
        <v>42560</v>
      </c>
      <c r="D9759" s="24">
        <v>43655</v>
      </c>
      <c r="E9759">
        <v>4375</v>
      </c>
      <c r="F9759" s="31">
        <v>213.84176140922165</v>
      </c>
      <c r="G9759" s="24">
        <v>42954</v>
      </c>
      <c r="H9759" s="33">
        <v>1</v>
      </c>
      <c r="I9759">
        <v>0.98884995907581841</v>
      </c>
      <c r="J9759" s="40">
        <v>43204.35155510778</v>
      </c>
    </row>
    <row r="9760" spans="1:10" x14ac:dyDescent="0.3">
      <c r="A9760" s="29">
        <v>9756</v>
      </c>
      <c r="B9760">
        <v>8641</v>
      </c>
      <c r="C9760" s="24">
        <v>42560</v>
      </c>
      <c r="D9760" s="24">
        <v>43655</v>
      </c>
      <c r="E9760">
        <v>4375</v>
      </c>
      <c r="F9760" s="31">
        <v>3224.1631610265545</v>
      </c>
      <c r="G9760" s="24">
        <v>43132</v>
      </c>
      <c r="H9760" s="33">
        <v>1</v>
      </c>
      <c r="I9760">
        <v>0.98884995907581841</v>
      </c>
      <c r="J9760" s="40">
        <v>43399.22059760541</v>
      </c>
    </row>
    <row r="9761" spans="1:10" x14ac:dyDescent="0.3">
      <c r="A9761" s="29">
        <v>9757</v>
      </c>
      <c r="B9761">
        <v>8642</v>
      </c>
      <c r="C9761" s="24">
        <v>42714</v>
      </c>
      <c r="D9761" s="24">
        <v>43809</v>
      </c>
      <c r="E9761">
        <v>3750</v>
      </c>
      <c r="F9761" s="31">
        <v>491.04318275218299</v>
      </c>
      <c r="G9761" s="24">
        <v>43122</v>
      </c>
      <c r="H9761" s="33">
        <v>1</v>
      </c>
      <c r="I9761">
        <v>0.98884995907581841</v>
      </c>
      <c r="J9761" s="40">
        <v>43282.160759030907</v>
      </c>
    </row>
    <row r="9762" spans="1:10" x14ac:dyDescent="0.3">
      <c r="A9762" s="29">
        <v>9758</v>
      </c>
      <c r="B9762">
        <v>8645</v>
      </c>
      <c r="C9762" s="24">
        <v>42426</v>
      </c>
      <c r="D9762" s="24">
        <v>43522</v>
      </c>
      <c r="E9762">
        <v>6250</v>
      </c>
      <c r="F9762" s="31">
        <v>3011.7377938016975</v>
      </c>
      <c r="G9762" s="24">
        <v>43220</v>
      </c>
      <c r="H9762" s="33">
        <v>1</v>
      </c>
      <c r="I9762">
        <v>0.98884995907581841</v>
      </c>
      <c r="J9762" s="40">
        <v>43619.547461044916</v>
      </c>
    </row>
    <row r="9763" spans="1:10" x14ac:dyDescent="0.3">
      <c r="A9763" s="29">
        <v>9759</v>
      </c>
      <c r="B9763">
        <v>8650</v>
      </c>
      <c r="C9763" s="24">
        <v>42383</v>
      </c>
      <c r="D9763" s="24">
        <v>43479</v>
      </c>
      <c r="E9763">
        <v>6250</v>
      </c>
      <c r="F9763" s="31">
        <v>4274.9732960423116</v>
      </c>
      <c r="G9763" s="24">
        <v>42475</v>
      </c>
      <c r="H9763" s="33">
        <v>1</v>
      </c>
      <c r="I9763">
        <v>0.98884995907581841</v>
      </c>
      <c r="J9763" s="40">
        <v>42808.204129497244</v>
      </c>
    </row>
    <row r="9764" spans="1:10" x14ac:dyDescent="0.3">
      <c r="A9764" s="29">
        <v>9760</v>
      </c>
      <c r="B9764">
        <v>8651</v>
      </c>
      <c r="C9764" s="24">
        <v>42375</v>
      </c>
      <c r="D9764" s="24">
        <v>43471</v>
      </c>
      <c r="E9764">
        <v>6250</v>
      </c>
      <c r="F9764" s="31">
        <v>10392.216809857156</v>
      </c>
      <c r="G9764" s="24">
        <v>43302</v>
      </c>
      <c r="H9764" s="33">
        <v>3</v>
      </c>
      <c r="I9764">
        <v>0.80482337140270255</v>
      </c>
      <c r="J9764" s="40">
        <v>43603.764739835373</v>
      </c>
    </row>
    <row r="9765" spans="1:10" x14ac:dyDescent="0.3">
      <c r="A9765" s="29">
        <v>9761</v>
      </c>
      <c r="B9765">
        <v>8651</v>
      </c>
      <c r="C9765" s="24">
        <v>42375</v>
      </c>
      <c r="D9765" s="24">
        <v>43471</v>
      </c>
      <c r="E9765">
        <v>6250</v>
      </c>
      <c r="F9765" s="31">
        <v>607.19685083682737</v>
      </c>
      <c r="G9765" s="24">
        <v>42806</v>
      </c>
      <c r="H9765" s="33">
        <v>1</v>
      </c>
      <c r="I9765">
        <v>0.98884995907581841</v>
      </c>
      <c r="J9765" s="40">
        <v>42837.683026371509</v>
      </c>
    </row>
    <row r="9766" spans="1:10" x14ac:dyDescent="0.3">
      <c r="A9766" s="29">
        <v>9762</v>
      </c>
      <c r="B9766">
        <v>8651</v>
      </c>
      <c r="C9766" s="24">
        <v>42375</v>
      </c>
      <c r="D9766" s="24">
        <v>43471</v>
      </c>
      <c r="E9766">
        <v>6250</v>
      </c>
      <c r="F9766" s="31">
        <v>10606.746127498876</v>
      </c>
      <c r="G9766" s="24">
        <v>42639</v>
      </c>
      <c r="H9766" s="33">
        <v>3</v>
      </c>
      <c r="I9766">
        <v>0.80482337140270255</v>
      </c>
      <c r="J9766" s="40">
        <v>42746.479613032308</v>
      </c>
    </row>
    <row r="9767" spans="1:10" x14ac:dyDescent="0.3">
      <c r="A9767" s="29">
        <v>9763</v>
      </c>
      <c r="B9767">
        <v>8652</v>
      </c>
      <c r="C9767" s="24">
        <v>42399</v>
      </c>
      <c r="D9767" s="24">
        <v>42765</v>
      </c>
      <c r="E9767">
        <v>6250</v>
      </c>
      <c r="F9767" s="31">
        <v>404.33342771195851</v>
      </c>
      <c r="G9767" s="24">
        <v>42521</v>
      </c>
      <c r="H9767" s="33">
        <v>1</v>
      </c>
      <c r="I9767">
        <v>0.98884995907581841</v>
      </c>
      <c r="J9767" s="40">
        <v>42678.549830607823</v>
      </c>
    </row>
    <row r="9768" spans="1:10" x14ac:dyDescent="0.3">
      <c r="A9768" s="29">
        <v>9764</v>
      </c>
      <c r="B9768">
        <v>8653</v>
      </c>
      <c r="C9768" s="24">
        <v>42413</v>
      </c>
      <c r="D9768" s="24">
        <v>43144</v>
      </c>
      <c r="E9768">
        <v>3750</v>
      </c>
      <c r="F9768" s="31">
        <v>10185.779620334382</v>
      </c>
      <c r="G9768" s="24">
        <v>42957</v>
      </c>
      <c r="H9768" s="33">
        <v>3</v>
      </c>
      <c r="I9768">
        <v>0.80482337140270255</v>
      </c>
      <c r="J9768" s="40">
        <v>43468.211131167707</v>
      </c>
    </row>
    <row r="9769" spans="1:10" x14ac:dyDescent="0.3">
      <c r="A9769" s="29">
        <v>9765</v>
      </c>
      <c r="B9769">
        <v>8653</v>
      </c>
      <c r="C9769" s="24">
        <v>42413</v>
      </c>
      <c r="D9769" s="24">
        <v>43144</v>
      </c>
      <c r="E9769">
        <v>3750</v>
      </c>
      <c r="F9769" s="31">
        <v>1864.3042069953524</v>
      </c>
      <c r="G9769" s="24">
        <v>42782</v>
      </c>
      <c r="H9769" s="33">
        <v>1</v>
      </c>
      <c r="I9769">
        <v>0.98884995907581841</v>
      </c>
      <c r="J9769" s="40">
        <v>42802.625727483712</v>
      </c>
    </row>
    <row r="9770" spans="1:10" x14ac:dyDescent="0.3">
      <c r="A9770" s="29">
        <v>9766</v>
      </c>
      <c r="B9770">
        <v>8654</v>
      </c>
      <c r="C9770" s="24">
        <v>42501</v>
      </c>
      <c r="D9770" s="24">
        <v>43596</v>
      </c>
      <c r="E9770">
        <v>5000</v>
      </c>
      <c r="F9770" s="31">
        <v>2745.0261852939843</v>
      </c>
      <c r="G9770" s="24">
        <v>43365</v>
      </c>
      <c r="H9770" s="33">
        <v>1</v>
      </c>
      <c r="I9770">
        <v>0.98884995907581841</v>
      </c>
      <c r="J9770" s="40">
        <v>43370.17745035277</v>
      </c>
    </row>
    <row r="9771" spans="1:10" x14ac:dyDescent="0.3">
      <c r="A9771" s="29">
        <v>9767</v>
      </c>
      <c r="B9771">
        <v>8655</v>
      </c>
      <c r="C9771" s="24">
        <v>42420</v>
      </c>
      <c r="D9771" s="24">
        <v>43516</v>
      </c>
      <c r="E9771">
        <v>4375</v>
      </c>
      <c r="F9771" s="31">
        <v>4467.8663280732617</v>
      </c>
      <c r="G9771" s="24">
        <v>43197</v>
      </c>
      <c r="H9771" s="33">
        <v>1</v>
      </c>
      <c r="I9771">
        <v>0.98884995907581841</v>
      </c>
      <c r="J9771" s="40">
        <v>45116.410923566087</v>
      </c>
    </row>
    <row r="9772" spans="1:10" x14ac:dyDescent="0.3">
      <c r="A9772" s="29">
        <v>9768</v>
      </c>
      <c r="B9772">
        <v>8655</v>
      </c>
      <c r="C9772" s="24">
        <v>42420</v>
      </c>
      <c r="D9772" s="24">
        <v>43516</v>
      </c>
      <c r="E9772">
        <v>4375</v>
      </c>
      <c r="F9772" s="31">
        <v>13.54766011798619</v>
      </c>
      <c r="G9772" s="24">
        <v>43123</v>
      </c>
      <c r="H9772" s="33">
        <v>1</v>
      </c>
      <c r="I9772">
        <v>0.98884995907581841</v>
      </c>
      <c r="J9772" s="40">
        <v>43413.724025414936</v>
      </c>
    </row>
    <row r="9773" spans="1:10" x14ac:dyDescent="0.3">
      <c r="A9773" s="29">
        <v>9769</v>
      </c>
      <c r="B9773">
        <v>8655</v>
      </c>
      <c r="C9773" s="24">
        <v>42420</v>
      </c>
      <c r="D9773" s="24">
        <v>43516</v>
      </c>
      <c r="E9773">
        <v>4375</v>
      </c>
      <c r="F9773" s="31">
        <v>796.86383720400249</v>
      </c>
      <c r="G9773" s="24">
        <v>42534</v>
      </c>
      <c r="H9773" s="33">
        <v>1</v>
      </c>
      <c r="I9773">
        <v>0.98884995907581841</v>
      </c>
      <c r="J9773" s="40">
        <v>42558.420697035406</v>
      </c>
    </row>
    <row r="9774" spans="1:10" x14ac:dyDescent="0.3">
      <c r="A9774" s="29">
        <v>9770</v>
      </c>
      <c r="B9774">
        <v>8655</v>
      </c>
      <c r="C9774" s="24">
        <v>42420</v>
      </c>
      <c r="D9774" s="24">
        <v>43516</v>
      </c>
      <c r="E9774">
        <v>4375</v>
      </c>
      <c r="F9774" s="31">
        <v>1525.4610268109341</v>
      </c>
      <c r="G9774" s="24">
        <v>42503</v>
      </c>
      <c r="H9774" s="33">
        <v>1</v>
      </c>
      <c r="I9774">
        <v>0.98884995907581841</v>
      </c>
      <c r="J9774" s="40">
        <v>42573.309661624728</v>
      </c>
    </row>
    <row r="9775" spans="1:10" x14ac:dyDescent="0.3">
      <c r="A9775" s="29">
        <v>9771</v>
      </c>
      <c r="B9775">
        <v>8656</v>
      </c>
      <c r="C9775" s="24">
        <v>42674</v>
      </c>
      <c r="D9775" s="24">
        <v>43769</v>
      </c>
      <c r="E9775">
        <v>5000</v>
      </c>
      <c r="F9775" s="31">
        <v>9349.8817908335623</v>
      </c>
      <c r="G9775" s="24">
        <v>43366</v>
      </c>
      <c r="H9775" s="33">
        <v>2</v>
      </c>
      <c r="I9775">
        <v>0.89574241276323197</v>
      </c>
      <c r="J9775" s="40">
        <v>43797.218433330854</v>
      </c>
    </row>
    <row r="9776" spans="1:10" x14ac:dyDescent="0.3">
      <c r="A9776" s="29">
        <v>9772</v>
      </c>
      <c r="B9776">
        <v>8656</v>
      </c>
      <c r="C9776" s="24">
        <v>42674</v>
      </c>
      <c r="D9776" s="24">
        <v>43769</v>
      </c>
      <c r="E9776">
        <v>5000</v>
      </c>
      <c r="F9776" s="31">
        <v>14775.014485865087</v>
      </c>
      <c r="G9776" s="24">
        <v>42990</v>
      </c>
      <c r="H9776" s="33">
        <v>3</v>
      </c>
      <c r="I9776">
        <v>0.80482337140270255</v>
      </c>
      <c r="J9776" s="40">
        <v>43152.319957067361</v>
      </c>
    </row>
    <row r="9777" spans="1:10" x14ac:dyDescent="0.3">
      <c r="A9777" s="29">
        <v>9773</v>
      </c>
      <c r="B9777">
        <v>8656</v>
      </c>
      <c r="C9777" s="24">
        <v>42674</v>
      </c>
      <c r="D9777" s="24">
        <v>43769</v>
      </c>
      <c r="E9777">
        <v>5000</v>
      </c>
      <c r="F9777" s="31">
        <v>7297.1059941768799</v>
      </c>
      <c r="G9777" s="24">
        <v>43169</v>
      </c>
      <c r="H9777" s="33">
        <v>2</v>
      </c>
      <c r="I9777">
        <v>0.89574241276323197</v>
      </c>
      <c r="J9777" s="40">
        <v>44101.548619834044</v>
      </c>
    </row>
    <row r="9778" spans="1:10" x14ac:dyDescent="0.3">
      <c r="A9778" s="29">
        <v>9774</v>
      </c>
      <c r="B9778">
        <v>8658</v>
      </c>
      <c r="C9778" s="24">
        <v>42589</v>
      </c>
      <c r="D9778" s="24">
        <v>43684</v>
      </c>
      <c r="E9778">
        <v>6250</v>
      </c>
      <c r="F9778" s="31">
        <v>2640.7931247816136</v>
      </c>
      <c r="G9778" s="24">
        <v>43219</v>
      </c>
      <c r="H9778" s="33">
        <v>1</v>
      </c>
      <c r="I9778">
        <v>0.98884995907581841</v>
      </c>
      <c r="J9778" s="40">
        <v>43634.426918979814</v>
      </c>
    </row>
    <row r="9779" spans="1:10" x14ac:dyDescent="0.3">
      <c r="A9779" s="29">
        <v>9775</v>
      </c>
      <c r="B9779">
        <v>8658</v>
      </c>
      <c r="C9779" s="24">
        <v>42589</v>
      </c>
      <c r="D9779" s="24">
        <v>43684</v>
      </c>
      <c r="E9779">
        <v>6250</v>
      </c>
      <c r="F9779" s="31">
        <v>729.52820750971227</v>
      </c>
      <c r="G9779" s="24">
        <v>42988</v>
      </c>
      <c r="H9779" s="33">
        <v>1</v>
      </c>
      <c r="I9779">
        <v>0.98884995907581841</v>
      </c>
      <c r="J9779" s="40">
        <v>43036.183947333491</v>
      </c>
    </row>
    <row r="9780" spans="1:10" x14ac:dyDescent="0.3">
      <c r="A9780" s="29">
        <v>9776</v>
      </c>
      <c r="B9780">
        <v>8658</v>
      </c>
      <c r="C9780" s="24">
        <v>42589</v>
      </c>
      <c r="D9780" s="24">
        <v>43684</v>
      </c>
      <c r="E9780">
        <v>6250</v>
      </c>
      <c r="F9780" s="31">
        <v>5588.6533697426712</v>
      </c>
      <c r="G9780" s="24">
        <v>42592</v>
      </c>
      <c r="H9780" s="33">
        <v>2</v>
      </c>
      <c r="I9780">
        <v>0.89574241276323197</v>
      </c>
      <c r="J9780" s="40">
        <v>42668.101864533819</v>
      </c>
    </row>
    <row r="9781" spans="1:10" x14ac:dyDescent="0.3">
      <c r="A9781" s="29">
        <v>9777</v>
      </c>
      <c r="B9781">
        <v>8659</v>
      </c>
      <c r="C9781" s="24">
        <v>42397</v>
      </c>
      <c r="D9781" s="24">
        <v>43493</v>
      </c>
      <c r="E9781">
        <v>6250</v>
      </c>
      <c r="F9781" s="31">
        <v>3729.3193609168834</v>
      </c>
      <c r="G9781" s="24">
        <v>42942</v>
      </c>
      <c r="H9781" s="33">
        <v>1</v>
      </c>
      <c r="I9781">
        <v>0.98884995907581841</v>
      </c>
      <c r="J9781" s="40">
        <v>43286.934915354592</v>
      </c>
    </row>
    <row r="9782" spans="1:10" x14ac:dyDescent="0.3">
      <c r="A9782" s="29">
        <v>9778</v>
      </c>
      <c r="B9782">
        <v>8660</v>
      </c>
      <c r="C9782" s="24">
        <v>42589</v>
      </c>
      <c r="D9782" s="24">
        <v>43684</v>
      </c>
      <c r="E9782">
        <v>4375</v>
      </c>
      <c r="F9782" s="31">
        <v>14054.633923155179</v>
      </c>
      <c r="G9782" s="24">
        <v>43166</v>
      </c>
      <c r="H9782" s="33">
        <v>3</v>
      </c>
      <c r="I9782">
        <v>0.80482337140270255</v>
      </c>
      <c r="J9782" s="40">
        <v>43469.947551461133</v>
      </c>
    </row>
    <row r="9783" spans="1:10" x14ac:dyDescent="0.3">
      <c r="A9783" s="29">
        <v>9779</v>
      </c>
      <c r="B9783">
        <v>8661</v>
      </c>
      <c r="C9783" s="24">
        <v>42622</v>
      </c>
      <c r="D9783" s="24">
        <v>43352</v>
      </c>
      <c r="E9783">
        <v>5000</v>
      </c>
      <c r="F9783" s="31">
        <v>242.94738130452663</v>
      </c>
      <c r="G9783" s="24">
        <v>42777</v>
      </c>
      <c r="H9783" s="33">
        <v>1</v>
      </c>
      <c r="I9783">
        <v>0.98884995907581841</v>
      </c>
      <c r="J9783" s="40">
        <v>42789.613634924157</v>
      </c>
    </row>
    <row r="9784" spans="1:10" x14ac:dyDescent="0.3">
      <c r="A9784" s="29">
        <v>9780</v>
      </c>
      <c r="B9784">
        <v>8662</v>
      </c>
      <c r="C9784" s="24">
        <v>42511</v>
      </c>
      <c r="D9784" s="24">
        <v>43606</v>
      </c>
      <c r="E9784">
        <v>4375</v>
      </c>
      <c r="F9784" s="31">
        <v>8043.5115320058312</v>
      </c>
      <c r="G9784" s="24">
        <v>43137</v>
      </c>
      <c r="H9784" s="33">
        <v>2</v>
      </c>
      <c r="I9784">
        <v>0.89574241276323197</v>
      </c>
      <c r="J9784" s="40">
        <v>43500.818146420446</v>
      </c>
    </row>
    <row r="9785" spans="1:10" x14ac:dyDescent="0.3">
      <c r="A9785" s="29">
        <v>9781</v>
      </c>
      <c r="B9785">
        <v>8663</v>
      </c>
      <c r="C9785" s="24">
        <v>42514</v>
      </c>
      <c r="D9785" s="24">
        <v>43609</v>
      </c>
      <c r="E9785">
        <v>4375</v>
      </c>
      <c r="F9785" s="31">
        <v>90.862334753038596</v>
      </c>
      <c r="G9785" s="24">
        <v>43500</v>
      </c>
      <c r="H9785" s="33">
        <v>1</v>
      </c>
      <c r="I9785">
        <v>0.98884995907581841</v>
      </c>
      <c r="J9785" s="40">
        <v>44338.557272363221</v>
      </c>
    </row>
    <row r="9786" spans="1:10" x14ac:dyDescent="0.3">
      <c r="A9786" s="29">
        <v>9782</v>
      </c>
      <c r="B9786">
        <v>8663</v>
      </c>
      <c r="C9786" s="24">
        <v>42514</v>
      </c>
      <c r="D9786" s="24">
        <v>43609</v>
      </c>
      <c r="E9786">
        <v>4375</v>
      </c>
      <c r="F9786" s="31">
        <v>4026.5951666755477</v>
      </c>
      <c r="G9786" s="24">
        <v>43031</v>
      </c>
      <c r="H9786" s="33">
        <v>1</v>
      </c>
      <c r="I9786">
        <v>0.98884995907581841</v>
      </c>
      <c r="J9786" s="40">
        <v>43267.270050374173</v>
      </c>
    </row>
    <row r="9787" spans="1:10" x14ac:dyDescent="0.3">
      <c r="A9787" s="29">
        <v>9783</v>
      </c>
      <c r="B9787">
        <v>8663</v>
      </c>
      <c r="C9787" s="24">
        <v>42514</v>
      </c>
      <c r="D9787" s="24">
        <v>43609</v>
      </c>
      <c r="E9787">
        <v>4375</v>
      </c>
      <c r="F9787" s="31">
        <v>1332.7241694319009</v>
      </c>
      <c r="G9787" s="24">
        <v>43469</v>
      </c>
      <c r="H9787" s="33">
        <v>1</v>
      </c>
      <c r="I9787">
        <v>0.98884995907581841</v>
      </c>
      <c r="J9787" s="40">
        <v>43632.130989542078</v>
      </c>
    </row>
    <row r="9788" spans="1:10" x14ac:dyDescent="0.3">
      <c r="A9788" s="29">
        <v>9784</v>
      </c>
      <c r="B9788">
        <v>8664</v>
      </c>
      <c r="C9788" s="24">
        <v>42407</v>
      </c>
      <c r="D9788" s="24">
        <v>43503</v>
      </c>
      <c r="E9788">
        <v>4375</v>
      </c>
      <c r="F9788" s="31">
        <v>943.20044994612056</v>
      </c>
      <c r="G9788" s="24">
        <v>42646</v>
      </c>
      <c r="H9788" s="33">
        <v>1</v>
      </c>
      <c r="I9788">
        <v>0.98884995907581841</v>
      </c>
      <c r="J9788" s="40">
        <v>42950.608424005775</v>
      </c>
    </row>
    <row r="9789" spans="1:10" x14ac:dyDescent="0.3">
      <c r="A9789" s="29">
        <v>9785</v>
      </c>
      <c r="B9789">
        <v>8664</v>
      </c>
      <c r="C9789" s="24">
        <v>42407</v>
      </c>
      <c r="D9789" s="24">
        <v>43503</v>
      </c>
      <c r="E9789">
        <v>4375</v>
      </c>
      <c r="F9789" s="31">
        <v>5729.078298034834</v>
      </c>
      <c r="G9789" s="24">
        <v>43098</v>
      </c>
      <c r="H9789" s="33">
        <v>2</v>
      </c>
      <c r="I9789">
        <v>0.89574241276323197</v>
      </c>
      <c r="J9789" s="40">
        <v>43867.596110151455</v>
      </c>
    </row>
    <row r="9790" spans="1:10" x14ac:dyDescent="0.3">
      <c r="A9790" s="29">
        <v>9786</v>
      </c>
      <c r="B9790">
        <v>8664</v>
      </c>
      <c r="C9790" s="24">
        <v>42407</v>
      </c>
      <c r="D9790" s="24">
        <v>43503</v>
      </c>
      <c r="E9790">
        <v>4375</v>
      </c>
      <c r="F9790" s="31">
        <v>477.34002261803425</v>
      </c>
      <c r="G9790" s="24">
        <v>43419</v>
      </c>
      <c r="H9790" s="33">
        <v>1</v>
      </c>
      <c r="I9790">
        <v>0.98884995907581841</v>
      </c>
      <c r="J9790" s="40">
        <v>43483.285248314824</v>
      </c>
    </row>
    <row r="9791" spans="1:10" x14ac:dyDescent="0.3">
      <c r="A9791" s="29">
        <v>9787</v>
      </c>
      <c r="B9791">
        <v>8665</v>
      </c>
      <c r="C9791" s="24">
        <v>42577</v>
      </c>
      <c r="D9791" s="24">
        <v>43672</v>
      </c>
      <c r="E9791">
        <v>5625</v>
      </c>
      <c r="F9791" s="31">
        <v>3555.7647419034265</v>
      </c>
      <c r="G9791" s="24">
        <v>43177</v>
      </c>
      <c r="H9791" s="33">
        <v>1</v>
      </c>
      <c r="I9791">
        <v>0.98884995907581841</v>
      </c>
      <c r="J9791" s="40">
        <v>43415.267689468703</v>
      </c>
    </row>
    <row r="9792" spans="1:10" x14ac:dyDescent="0.3">
      <c r="A9792" s="29">
        <v>9788</v>
      </c>
      <c r="B9792">
        <v>8665</v>
      </c>
      <c r="C9792" s="24">
        <v>42577</v>
      </c>
      <c r="D9792" s="24">
        <v>43672</v>
      </c>
      <c r="E9792">
        <v>5625</v>
      </c>
      <c r="F9792" s="31">
        <v>14545.402881855078</v>
      </c>
      <c r="G9792" s="24">
        <v>42650</v>
      </c>
      <c r="H9792" s="33">
        <v>3</v>
      </c>
      <c r="I9792">
        <v>0.80482337140270255</v>
      </c>
      <c r="J9792" s="40">
        <v>43063.794236341302</v>
      </c>
    </row>
    <row r="9793" spans="1:10" x14ac:dyDescent="0.3">
      <c r="A9793" s="29">
        <v>9789</v>
      </c>
      <c r="B9793">
        <v>8666</v>
      </c>
      <c r="C9793" s="24">
        <v>42610</v>
      </c>
      <c r="D9793" s="24">
        <v>43340</v>
      </c>
      <c r="E9793">
        <v>5000</v>
      </c>
      <c r="F9793" s="31">
        <v>128.18593665631064</v>
      </c>
      <c r="G9793" s="24">
        <v>42773</v>
      </c>
      <c r="H9793" s="33">
        <v>1</v>
      </c>
      <c r="I9793">
        <v>0.98884995907581841</v>
      </c>
      <c r="J9793" s="40">
        <v>42903.419508916515</v>
      </c>
    </row>
    <row r="9794" spans="1:10" x14ac:dyDescent="0.3">
      <c r="A9794" s="29">
        <v>9790</v>
      </c>
      <c r="B9794">
        <v>8666</v>
      </c>
      <c r="C9794" s="24">
        <v>42610</v>
      </c>
      <c r="D9794" s="24">
        <v>43340</v>
      </c>
      <c r="E9794">
        <v>5000</v>
      </c>
      <c r="F9794" s="31">
        <v>17095.241393158623</v>
      </c>
      <c r="G9794" s="24">
        <v>43065</v>
      </c>
      <c r="H9794" s="33">
        <v>3</v>
      </c>
      <c r="I9794">
        <v>0.80482337140270255</v>
      </c>
      <c r="J9794" s="40">
        <v>43223.515464668759</v>
      </c>
    </row>
    <row r="9795" spans="1:10" x14ac:dyDescent="0.3">
      <c r="A9795" s="29">
        <v>9791</v>
      </c>
      <c r="B9795">
        <v>8667</v>
      </c>
      <c r="C9795" s="24">
        <v>42526</v>
      </c>
      <c r="D9795" s="24">
        <v>43621</v>
      </c>
      <c r="E9795">
        <v>3750</v>
      </c>
      <c r="F9795" s="31">
        <v>5090.6643722019253</v>
      </c>
      <c r="G9795" s="24">
        <v>42666</v>
      </c>
      <c r="H9795" s="33">
        <v>2</v>
      </c>
      <c r="I9795">
        <v>0.89574241276323197</v>
      </c>
      <c r="J9795" s="40">
        <v>43008.414197984239</v>
      </c>
    </row>
    <row r="9796" spans="1:10" x14ac:dyDescent="0.3">
      <c r="A9796" s="29">
        <v>9792</v>
      </c>
      <c r="B9796">
        <v>8667</v>
      </c>
      <c r="C9796" s="24">
        <v>42526</v>
      </c>
      <c r="D9796" s="24">
        <v>43621</v>
      </c>
      <c r="E9796">
        <v>3750</v>
      </c>
      <c r="F9796" s="31">
        <v>2460.8001740332202</v>
      </c>
      <c r="G9796" s="24">
        <v>43396</v>
      </c>
      <c r="H9796" s="33">
        <v>1</v>
      </c>
      <c r="I9796">
        <v>0.98884995907581841</v>
      </c>
      <c r="J9796" s="40">
        <v>43410.536271763136</v>
      </c>
    </row>
    <row r="9797" spans="1:10" x14ac:dyDescent="0.3">
      <c r="A9797" s="29">
        <v>9793</v>
      </c>
      <c r="B9797">
        <v>8667</v>
      </c>
      <c r="C9797" s="24">
        <v>42526</v>
      </c>
      <c r="D9797" s="24">
        <v>43621</v>
      </c>
      <c r="E9797">
        <v>3750</v>
      </c>
      <c r="F9797" s="31">
        <v>3955.0869944745664</v>
      </c>
      <c r="G9797" s="24">
        <v>43360</v>
      </c>
      <c r="H9797" s="33">
        <v>1</v>
      </c>
      <c r="I9797">
        <v>0.98884995907581841</v>
      </c>
      <c r="J9797" s="40">
        <v>43726.910763543543</v>
      </c>
    </row>
    <row r="9798" spans="1:10" x14ac:dyDescent="0.3">
      <c r="A9798" s="29">
        <v>9794</v>
      </c>
      <c r="B9798">
        <v>8669</v>
      </c>
      <c r="C9798" s="24">
        <v>42434</v>
      </c>
      <c r="D9798" s="24">
        <v>43529</v>
      </c>
      <c r="E9798">
        <v>5625</v>
      </c>
      <c r="F9798" s="31">
        <v>371.99775123069941</v>
      </c>
      <c r="G9798" s="24">
        <v>42703</v>
      </c>
      <c r="H9798" s="33">
        <v>1</v>
      </c>
      <c r="I9798">
        <v>0.98884995907581841</v>
      </c>
      <c r="J9798" s="40">
        <v>43054.555553159211</v>
      </c>
    </row>
    <row r="9799" spans="1:10" x14ac:dyDescent="0.3">
      <c r="A9799" s="29">
        <v>9795</v>
      </c>
      <c r="B9799">
        <v>8669</v>
      </c>
      <c r="C9799" s="24">
        <v>42434</v>
      </c>
      <c r="D9799" s="24">
        <v>43529</v>
      </c>
      <c r="E9799">
        <v>5625</v>
      </c>
      <c r="F9799" s="31">
        <v>12407.285252805714</v>
      </c>
      <c r="G9799" s="24">
        <v>42888</v>
      </c>
      <c r="H9799" s="33">
        <v>3</v>
      </c>
      <c r="I9799">
        <v>0.80482337140270255</v>
      </c>
      <c r="J9799" s="40">
        <v>42970.257320339755</v>
      </c>
    </row>
    <row r="9800" spans="1:10" x14ac:dyDescent="0.3">
      <c r="A9800" s="29">
        <v>9796</v>
      </c>
      <c r="B9800">
        <v>8669</v>
      </c>
      <c r="C9800" s="24">
        <v>42434</v>
      </c>
      <c r="D9800" s="24">
        <v>43529</v>
      </c>
      <c r="E9800">
        <v>5625</v>
      </c>
      <c r="F9800" s="31">
        <v>168.27882458456719</v>
      </c>
      <c r="G9800" s="24">
        <v>42680</v>
      </c>
      <c r="H9800" s="33">
        <v>1</v>
      </c>
      <c r="I9800">
        <v>0.98884995907581841</v>
      </c>
      <c r="J9800" s="40">
        <v>42722.489117035984</v>
      </c>
    </row>
    <row r="9801" spans="1:10" x14ac:dyDescent="0.3">
      <c r="A9801" s="29">
        <v>9797</v>
      </c>
      <c r="B9801">
        <v>8671</v>
      </c>
      <c r="C9801" s="24">
        <v>42398</v>
      </c>
      <c r="D9801" s="24">
        <v>43494</v>
      </c>
      <c r="E9801">
        <v>5625</v>
      </c>
      <c r="F9801" s="31">
        <v>2678.3385583541849</v>
      </c>
      <c r="G9801" s="24">
        <v>43217</v>
      </c>
      <c r="H9801" s="33">
        <v>1</v>
      </c>
      <c r="I9801">
        <v>0.98884995907581841</v>
      </c>
      <c r="J9801" s="40">
        <v>43277.171762344777</v>
      </c>
    </row>
    <row r="9802" spans="1:10" x14ac:dyDescent="0.3">
      <c r="A9802" s="29">
        <v>9798</v>
      </c>
      <c r="B9802">
        <v>8671</v>
      </c>
      <c r="C9802" s="24">
        <v>42398</v>
      </c>
      <c r="D9802" s="24">
        <v>43494</v>
      </c>
      <c r="E9802">
        <v>5625</v>
      </c>
      <c r="F9802" s="31">
        <v>10760.38036049051</v>
      </c>
      <c r="G9802" s="24">
        <v>43342</v>
      </c>
      <c r="H9802" s="33">
        <v>3</v>
      </c>
      <c r="I9802">
        <v>0.80482337140270255</v>
      </c>
      <c r="J9802" s="40">
        <v>43757.554382859424</v>
      </c>
    </row>
    <row r="9803" spans="1:10" x14ac:dyDescent="0.3">
      <c r="A9803" s="29">
        <v>9799</v>
      </c>
      <c r="B9803">
        <v>8673</v>
      </c>
      <c r="C9803" s="24">
        <v>42564</v>
      </c>
      <c r="D9803" s="24">
        <v>43659</v>
      </c>
      <c r="E9803">
        <v>4375</v>
      </c>
      <c r="F9803" s="31">
        <v>1425.1803824315691</v>
      </c>
      <c r="G9803" s="24">
        <v>42696</v>
      </c>
      <c r="H9803" s="33">
        <v>1</v>
      </c>
      <c r="I9803">
        <v>0.98884995907581841</v>
      </c>
      <c r="J9803" s="40">
        <v>42933.255404565556</v>
      </c>
    </row>
    <row r="9804" spans="1:10" x14ac:dyDescent="0.3">
      <c r="A9804" s="29">
        <v>9800</v>
      </c>
      <c r="B9804">
        <v>8673</v>
      </c>
      <c r="C9804" s="24">
        <v>42564</v>
      </c>
      <c r="D9804" s="24">
        <v>43659</v>
      </c>
      <c r="E9804">
        <v>4375</v>
      </c>
      <c r="F9804" s="31">
        <v>2614.4498154534504</v>
      </c>
      <c r="G9804" s="24">
        <v>43057</v>
      </c>
      <c r="H9804" s="33">
        <v>1</v>
      </c>
      <c r="I9804">
        <v>0.98884995907581841</v>
      </c>
      <c r="J9804" s="40">
        <v>43179.327097528003</v>
      </c>
    </row>
    <row r="9805" spans="1:10" x14ac:dyDescent="0.3">
      <c r="A9805" s="29">
        <v>9801</v>
      </c>
      <c r="B9805">
        <v>8673</v>
      </c>
      <c r="C9805" s="24">
        <v>42564</v>
      </c>
      <c r="D9805" s="24">
        <v>43659</v>
      </c>
      <c r="E9805">
        <v>4375</v>
      </c>
      <c r="F9805" s="31">
        <v>6167.798694030269</v>
      </c>
      <c r="G9805" s="24">
        <v>42645</v>
      </c>
      <c r="H9805" s="33">
        <v>2</v>
      </c>
      <c r="I9805">
        <v>0.89574241276323197</v>
      </c>
      <c r="J9805" s="40">
        <v>42678.768439618339</v>
      </c>
    </row>
    <row r="9806" spans="1:10" x14ac:dyDescent="0.3">
      <c r="A9806" s="29">
        <v>9802</v>
      </c>
      <c r="B9806">
        <v>8673</v>
      </c>
      <c r="C9806" s="24">
        <v>42564</v>
      </c>
      <c r="D9806" s="24">
        <v>43659</v>
      </c>
      <c r="E9806">
        <v>4375</v>
      </c>
      <c r="F9806" s="31">
        <v>7274.698870481343</v>
      </c>
      <c r="G9806" s="24">
        <v>42877</v>
      </c>
      <c r="H9806" s="33">
        <v>2</v>
      </c>
      <c r="I9806">
        <v>0.89574241276323197</v>
      </c>
      <c r="J9806" s="40">
        <v>42935.550275387795</v>
      </c>
    </row>
    <row r="9807" spans="1:10" x14ac:dyDescent="0.3">
      <c r="A9807" s="29">
        <v>9803</v>
      </c>
      <c r="B9807">
        <v>8674</v>
      </c>
      <c r="C9807" s="24">
        <v>42575</v>
      </c>
      <c r="D9807" s="24">
        <v>43670</v>
      </c>
      <c r="E9807">
        <v>5625</v>
      </c>
      <c r="F9807" s="31">
        <v>5983.2279834802812</v>
      </c>
      <c r="G9807" s="24">
        <v>42606</v>
      </c>
      <c r="H9807" s="33">
        <v>2</v>
      </c>
      <c r="I9807">
        <v>0.89574241276323197</v>
      </c>
      <c r="J9807" s="40">
        <v>42607.878324626094</v>
      </c>
    </row>
    <row r="9808" spans="1:10" x14ac:dyDescent="0.3">
      <c r="A9808" s="29">
        <v>9804</v>
      </c>
      <c r="B9808">
        <v>8675</v>
      </c>
      <c r="C9808" s="24">
        <v>42564</v>
      </c>
      <c r="D9808" s="24">
        <v>43659</v>
      </c>
      <c r="E9808">
        <v>6250</v>
      </c>
      <c r="F9808" s="31">
        <v>8047.096943570582</v>
      </c>
      <c r="G9808" s="24">
        <v>42767</v>
      </c>
      <c r="H9808" s="33">
        <v>2</v>
      </c>
      <c r="I9808">
        <v>0.89574241276323197</v>
      </c>
      <c r="J9808" s="40">
        <v>43057.15236511462</v>
      </c>
    </row>
    <row r="9809" spans="1:10" x14ac:dyDescent="0.3">
      <c r="A9809" s="29">
        <v>9805</v>
      </c>
      <c r="B9809">
        <v>8676</v>
      </c>
      <c r="C9809" s="24">
        <v>42431</v>
      </c>
      <c r="D9809" s="24">
        <v>42796</v>
      </c>
      <c r="E9809">
        <v>5000</v>
      </c>
      <c r="F9809" s="31">
        <v>23.898742150860187</v>
      </c>
      <c r="G9809" s="24">
        <v>42755</v>
      </c>
      <c r="H9809" s="33">
        <v>1</v>
      </c>
      <c r="I9809">
        <v>0.98884995907581841</v>
      </c>
      <c r="J9809" s="40">
        <v>42928.634276704091</v>
      </c>
    </row>
    <row r="9810" spans="1:10" x14ac:dyDescent="0.3">
      <c r="A9810" s="29">
        <v>9806</v>
      </c>
      <c r="B9810">
        <v>8677</v>
      </c>
      <c r="C9810" s="24">
        <v>42453</v>
      </c>
      <c r="D9810" s="24">
        <v>42818</v>
      </c>
      <c r="E9810">
        <v>4375</v>
      </c>
      <c r="F9810" s="31">
        <v>1135.5335109717362</v>
      </c>
      <c r="G9810" s="24">
        <v>42520</v>
      </c>
      <c r="H9810" s="33">
        <v>1</v>
      </c>
      <c r="I9810">
        <v>0.98884995907581841</v>
      </c>
      <c r="J9810" s="40">
        <v>42742.023354730532</v>
      </c>
    </row>
    <row r="9811" spans="1:10" x14ac:dyDescent="0.3">
      <c r="A9811" s="29">
        <v>9807</v>
      </c>
      <c r="B9811">
        <v>8678</v>
      </c>
      <c r="C9811" s="24">
        <v>42642</v>
      </c>
      <c r="D9811" s="24">
        <v>43737</v>
      </c>
      <c r="E9811">
        <v>5000</v>
      </c>
      <c r="F9811" s="31">
        <v>6806.3084785171277</v>
      </c>
      <c r="G9811" s="24">
        <v>43509</v>
      </c>
      <c r="H9811" s="33">
        <v>2</v>
      </c>
      <c r="I9811">
        <v>0.89574241276323197</v>
      </c>
      <c r="J9811" s="40">
        <v>44586.110572105637</v>
      </c>
    </row>
    <row r="9812" spans="1:10" x14ac:dyDescent="0.3">
      <c r="A9812" s="29">
        <v>9808</v>
      </c>
      <c r="B9812">
        <v>8679</v>
      </c>
      <c r="C9812" s="24">
        <v>42665</v>
      </c>
      <c r="D9812" s="24">
        <v>43760</v>
      </c>
      <c r="E9812">
        <v>4375</v>
      </c>
      <c r="F9812" s="31">
        <v>2763.9235345152542</v>
      </c>
      <c r="G9812" s="24">
        <v>43332</v>
      </c>
      <c r="H9812" s="33">
        <v>1</v>
      </c>
      <c r="I9812">
        <v>0.98884995907581841</v>
      </c>
      <c r="J9812" s="40">
        <v>43764.426806805044</v>
      </c>
    </row>
    <row r="9813" spans="1:10" x14ac:dyDescent="0.3">
      <c r="A9813" s="29">
        <v>9809</v>
      </c>
      <c r="B9813">
        <v>8679</v>
      </c>
      <c r="C9813" s="24">
        <v>42665</v>
      </c>
      <c r="D9813" s="24">
        <v>43760</v>
      </c>
      <c r="E9813">
        <v>4375</v>
      </c>
      <c r="F9813" s="31">
        <v>629.88099815014778</v>
      </c>
      <c r="G9813" s="24">
        <v>43418</v>
      </c>
      <c r="H9813" s="33">
        <v>1</v>
      </c>
      <c r="I9813">
        <v>0.98884995907581841</v>
      </c>
      <c r="J9813" s="40">
        <v>43593.867960870026</v>
      </c>
    </row>
    <row r="9814" spans="1:10" x14ac:dyDescent="0.3">
      <c r="A9814" s="29">
        <v>9810</v>
      </c>
      <c r="B9814">
        <v>8680</v>
      </c>
      <c r="C9814" s="24">
        <v>42517</v>
      </c>
      <c r="D9814" s="24">
        <v>43247</v>
      </c>
      <c r="E9814">
        <v>4375</v>
      </c>
      <c r="F9814" s="31">
        <v>721.29515615106834</v>
      </c>
      <c r="G9814" s="24">
        <v>42611</v>
      </c>
      <c r="H9814" s="33">
        <v>1</v>
      </c>
      <c r="I9814">
        <v>0.98884995907581841</v>
      </c>
      <c r="J9814" s="40">
        <v>43066.814854254117</v>
      </c>
    </row>
    <row r="9815" spans="1:10" x14ac:dyDescent="0.3">
      <c r="A9815" s="29">
        <v>9811</v>
      </c>
      <c r="B9815">
        <v>8680</v>
      </c>
      <c r="C9815" s="24">
        <v>42517</v>
      </c>
      <c r="D9815" s="24">
        <v>43247</v>
      </c>
      <c r="E9815">
        <v>4375</v>
      </c>
      <c r="F9815" s="31">
        <v>3706.4805557516097</v>
      </c>
      <c r="G9815" s="24">
        <v>42977</v>
      </c>
      <c r="H9815" s="33">
        <v>1</v>
      </c>
      <c r="I9815">
        <v>0.98884995907581841</v>
      </c>
      <c r="J9815" s="40">
        <v>43524.552746847337</v>
      </c>
    </row>
    <row r="9816" spans="1:10" x14ac:dyDescent="0.3">
      <c r="A9816" s="29">
        <v>9812</v>
      </c>
      <c r="B9816">
        <v>8682</v>
      </c>
      <c r="C9816" s="24">
        <v>42422</v>
      </c>
      <c r="D9816" s="24">
        <v>43153</v>
      </c>
      <c r="E9816">
        <v>6250</v>
      </c>
      <c r="F9816" s="31">
        <v>1328.4429475626521</v>
      </c>
      <c r="G9816" s="24">
        <v>42630</v>
      </c>
      <c r="H9816" s="33">
        <v>1</v>
      </c>
      <c r="I9816">
        <v>0.98884995907581841</v>
      </c>
      <c r="J9816" s="40">
        <v>42762.201461948745</v>
      </c>
    </row>
    <row r="9817" spans="1:10" x14ac:dyDescent="0.3">
      <c r="A9817" s="29">
        <v>9813</v>
      </c>
      <c r="B9817">
        <v>8686</v>
      </c>
      <c r="C9817" s="24">
        <v>42411</v>
      </c>
      <c r="D9817" s="24">
        <v>43507</v>
      </c>
      <c r="E9817">
        <v>6250</v>
      </c>
      <c r="F9817" s="31">
        <v>7017.4473682485514</v>
      </c>
      <c r="G9817" s="24">
        <v>42595</v>
      </c>
      <c r="H9817" s="33">
        <v>2</v>
      </c>
      <c r="I9817">
        <v>0.89574241276323197</v>
      </c>
      <c r="J9817" s="40">
        <v>42652.539974580017</v>
      </c>
    </row>
    <row r="9818" spans="1:10" x14ac:dyDescent="0.3">
      <c r="A9818" s="29">
        <v>9814</v>
      </c>
      <c r="B9818">
        <v>8689</v>
      </c>
      <c r="C9818" s="24">
        <v>42383</v>
      </c>
      <c r="D9818" s="24">
        <v>43479</v>
      </c>
      <c r="E9818">
        <v>6250</v>
      </c>
      <c r="F9818" s="31">
        <v>13046.521488672734</v>
      </c>
      <c r="G9818" s="24">
        <v>42758</v>
      </c>
      <c r="H9818" s="33">
        <v>3</v>
      </c>
      <c r="I9818">
        <v>0.80482337140270255</v>
      </c>
      <c r="J9818" s="40">
        <v>43024.281176637305</v>
      </c>
    </row>
    <row r="9819" spans="1:10" x14ac:dyDescent="0.3">
      <c r="A9819" s="29">
        <v>9815</v>
      </c>
      <c r="B9819">
        <v>8689</v>
      </c>
      <c r="C9819" s="24">
        <v>42383</v>
      </c>
      <c r="D9819" s="24">
        <v>43479</v>
      </c>
      <c r="E9819">
        <v>6250</v>
      </c>
      <c r="F9819" s="31">
        <v>4344.7179352175226</v>
      </c>
      <c r="G9819" s="24">
        <v>43069</v>
      </c>
      <c r="H9819" s="33">
        <v>1</v>
      </c>
      <c r="I9819">
        <v>0.98884995907581841</v>
      </c>
      <c r="J9819" s="40">
        <v>43096.364218737806</v>
      </c>
    </row>
    <row r="9820" spans="1:10" x14ac:dyDescent="0.3">
      <c r="A9820" s="29">
        <v>9816</v>
      </c>
      <c r="B9820">
        <v>8689</v>
      </c>
      <c r="C9820" s="24">
        <v>42383</v>
      </c>
      <c r="D9820" s="24">
        <v>43479</v>
      </c>
      <c r="E9820">
        <v>6250</v>
      </c>
      <c r="F9820" s="31">
        <v>2416.1235073504076</v>
      </c>
      <c r="G9820" s="24">
        <v>43048</v>
      </c>
      <c r="H9820" s="33">
        <v>1</v>
      </c>
      <c r="I9820">
        <v>0.98884995907581841</v>
      </c>
      <c r="J9820" s="40">
        <v>43179.891207791094</v>
      </c>
    </row>
    <row r="9821" spans="1:10" x14ac:dyDescent="0.3">
      <c r="A9821" s="29">
        <v>9817</v>
      </c>
      <c r="B9821">
        <v>8690</v>
      </c>
      <c r="C9821" s="24">
        <v>42521</v>
      </c>
      <c r="D9821" s="24">
        <v>43616</v>
      </c>
      <c r="E9821">
        <v>3750</v>
      </c>
      <c r="F9821" s="31">
        <v>7172.5543471909041</v>
      </c>
      <c r="G9821" s="24">
        <v>43320</v>
      </c>
      <c r="H9821" s="33">
        <v>2</v>
      </c>
      <c r="I9821">
        <v>0.89574241276323197</v>
      </c>
      <c r="J9821" s="40">
        <v>44356.628495721263</v>
      </c>
    </row>
    <row r="9822" spans="1:10" x14ac:dyDescent="0.3">
      <c r="A9822" s="29">
        <v>9818</v>
      </c>
      <c r="B9822">
        <v>8691</v>
      </c>
      <c r="C9822" s="24">
        <v>42569</v>
      </c>
      <c r="D9822" s="24">
        <v>43664</v>
      </c>
      <c r="E9822">
        <v>6250</v>
      </c>
      <c r="F9822" s="31">
        <v>271.94964296731092</v>
      </c>
      <c r="G9822" s="24">
        <v>43217</v>
      </c>
      <c r="H9822" s="33">
        <v>1</v>
      </c>
      <c r="I9822">
        <v>0.98884995907581841</v>
      </c>
      <c r="J9822" s="40">
        <v>43434.90422082696</v>
      </c>
    </row>
    <row r="9823" spans="1:10" x14ac:dyDescent="0.3">
      <c r="A9823" s="29">
        <v>9819</v>
      </c>
      <c r="B9823">
        <v>8692</v>
      </c>
      <c r="C9823" s="24">
        <v>42681</v>
      </c>
      <c r="D9823" s="24">
        <v>43776</v>
      </c>
      <c r="E9823">
        <v>5000</v>
      </c>
      <c r="F9823" s="31">
        <v>11540.308661255927</v>
      </c>
      <c r="G9823" s="24">
        <v>42784</v>
      </c>
      <c r="H9823" s="33">
        <v>3</v>
      </c>
      <c r="I9823">
        <v>0.80482337140270255</v>
      </c>
      <c r="J9823" s="40">
        <v>42870.577774825222</v>
      </c>
    </row>
    <row r="9824" spans="1:10" x14ac:dyDescent="0.3">
      <c r="A9824" s="29">
        <v>9820</v>
      </c>
      <c r="B9824">
        <v>8693</v>
      </c>
      <c r="C9824" s="24">
        <v>42581</v>
      </c>
      <c r="D9824" s="24">
        <v>43676</v>
      </c>
      <c r="E9824">
        <v>4375</v>
      </c>
      <c r="F9824" s="31">
        <v>6390.7470822482101</v>
      </c>
      <c r="G9824" s="24">
        <v>43288</v>
      </c>
      <c r="H9824" s="33">
        <v>2</v>
      </c>
      <c r="I9824">
        <v>0.89574241276323197</v>
      </c>
      <c r="J9824" s="40">
        <v>44698.152138091704</v>
      </c>
    </row>
    <row r="9825" spans="1:10" x14ac:dyDescent="0.3">
      <c r="A9825" s="29">
        <v>9821</v>
      </c>
      <c r="B9825">
        <v>8695</v>
      </c>
      <c r="C9825" s="24">
        <v>42607</v>
      </c>
      <c r="D9825" s="24">
        <v>43702</v>
      </c>
      <c r="E9825">
        <v>5625</v>
      </c>
      <c r="F9825" s="31">
        <v>4296.8544187822818</v>
      </c>
      <c r="G9825" s="24">
        <v>43000</v>
      </c>
      <c r="H9825" s="33">
        <v>1</v>
      </c>
      <c r="I9825">
        <v>0.98884995907581841</v>
      </c>
      <c r="J9825" s="40">
        <v>43427.292220558324</v>
      </c>
    </row>
    <row r="9826" spans="1:10" x14ac:dyDescent="0.3">
      <c r="A9826" s="29">
        <v>9822</v>
      </c>
      <c r="B9826">
        <v>8697</v>
      </c>
      <c r="C9826" s="24">
        <v>42616</v>
      </c>
      <c r="D9826" s="24">
        <v>43711</v>
      </c>
      <c r="E9826">
        <v>3750</v>
      </c>
      <c r="F9826" s="31">
        <v>859.10068245421121</v>
      </c>
      <c r="G9826" s="24">
        <v>43208</v>
      </c>
      <c r="H9826" s="33">
        <v>1</v>
      </c>
      <c r="I9826">
        <v>0.98884995907581841</v>
      </c>
      <c r="J9826" s="40">
        <v>43278.304656719738</v>
      </c>
    </row>
    <row r="9827" spans="1:10" x14ac:dyDescent="0.3">
      <c r="A9827" s="29">
        <v>9823</v>
      </c>
      <c r="B9827">
        <v>8697</v>
      </c>
      <c r="C9827" s="24">
        <v>42616</v>
      </c>
      <c r="D9827" s="24">
        <v>43711</v>
      </c>
      <c r="E9827">
        <v>3750</v>
      </c>
      <c r="F9827" s="31">
        <v>351.19722390397624</v>
      </c>
      <c r="G9827" s="24">
        <v>42741</v>
      </c>
      <c r="H9827" s="33">
        <v>1</v>
      </c>
      <c r="I9827">
        <v>0.98884995907581841</v>
      </c>
      <c r="J9827" s="40">
        <v>42908.710379410302</v>
      </c>
    </row>
    <row r="9828" spans="1:10" x14ac:dyDescent="0.3">
      <c r="A9828" s="29">
        <v>9824</v>
      </c>
      <c r="B9828">
        <v>8700</v>
      </c>
      <c r="C9828" s="24">
        <v>42491</v>
      </c>
      <c r="D9828" s="24">
        <v>43586</v>
      </c>
      <c r="E9828">
        <v>3750</v>
      </c>
      <c r="F9828" s="31">
        <v>3777.8647839892087</v>
      </c>
      <c r="G9828" s="24">
        <v>43207</v>
      </c>
      <c r="H9828" s="33">
        <v>1</v>
      </c>
      <c r="I9828">
        <v>0.98884995907581841</v>
      </c>
      <c r="J9828" s="40">
        <v>44583.025967892201</v>
      </c>
    </row>
    <row r="9829" spans="1:10" x14ac:dyDescent="0.3">
      <c r="A9829" s="29">
        <v>9825</v>
      </c>
      <c r="B9829">
        <v>8702</v>
      </c>
      <c r="C9829" s="24">
        <v>42682</v>
      </c>
      <c r="D9829" s="24">
        <v>43777</v>
      </c>
      <c r="E9829">
        <v>6250</v>
      </c>
      <c r="F9829" s="31">
        <v>99.009470002848801</v>
      </c>
      <c r="G9829" s="24">
        <v>43775</v>
      </c>
      <c r="H9829" s="33">
        <v>1</v>
      </c>
      <c r="I9829">
        <v>0.98884995907581841</v>
      </c>
      <c r="J9829" s="40">
        <v>44089.916816528574</v>
      </c>
    </row>
    <row r="9830" spans="1:10" x14ac:dyDescent="0.3">
      <c r="A9830" s="29">
        <v>9826</v>
      </c>
      <c r="B9830">
        <v>8702</v>
      </c>
      <c r="C9830" s="24">
        <v>42682</v>
      </c>
      <c r="D9830" s="24">
        <v>43777</v>
      </c>
      <c r="E9830">
        <v>6250</v>
      </c>
      <c r="F9830" s="31">
        <v>5172.1075542310764</v>
      </c>
      <c r="G9830" s="24">
        <v>42963</v>
      </c>
      <c r="H9830" s="33">
        <v>2</v>
      </c>
      <c r="I9830">
        <v>0.89574241276323197</v>
      </c>
      <c r="J9830" s="40">
        <v>43986.493519427328</v>
      </c>
    </row>
    <row r="9831" spans="1:10" x14ac:dyDescent="0.3">
      <c r="A9831" s="29">
        <v>9827</v>
      </c>
      <c r="B9831">
        <v>8703</v>
      </c>
      <c r="C9831" s="24">
        <v>42466</v>
      </c>
      <c r="D9831" s="24">
        <v>43561</v>
      </c>
      <c r="E9831">
        <v>3750</v>
      </c>
      <c r="F9831" s="31">
        <v>8339.1936502585431</v>
      </c>
      <c r="G9831" s="24">
        <v>43093</v>
      </c>
      <c r="H9831" s="33">
        <v>2</v>
      </c>
      <c r="I9831">
        <v>0.89574241276323197</v>
      </c>
      <c r="J9831" s="40">
        <v>43417.100130359708</v>
      </c>
    </row>
    <row r="9832" spans="1:10" x14ac:dyDescent="0.3">
      <c r="A9832" s="29">
        <v>9828</v>
      </c>
      <c r="B9832">
        <v>8704</v>
      </c>
      <c r="C9832" s="24">
        <v>42404</v>
      </c>
      <c r="D9832" s="24">
        <v>42770</v>
      </c>
      <c r="E9832">
        <v>4375</v>
      </c>
      <c r="F9832" s="31">
        <v>2987.4990606852966</v>
      </c>
      <c r="G9832" s="24">
        <v>42414</v>
      </c>
      <c r="H9832" s="33">
        <v>1</v>
      </c>
      <c r="I9832">
        <v>0.98884995907581841</v>
      </c>
      <c r="J9832" s="40">
        <v>42638.332754583324</v>
      </c>
    </row>
    <row r="9833" spans="1:10" x14ac:dyDescent="0.3">
      <c r="A9833" s="29">
        <v>9829</v>
      </c>
      <c r="B9833">
        <v>8705</v>
      </c>
      <c r="C9833" s="24">
        <v>42414</v>
      </c>
      <c r="D9833" s="24">
        <v>42780</v>
      </c>
      <c r="E9833">
        <v>6250</v>
      </c>
      <c r="F9833" s="31">
        <v>12611.471611676534</v>
      </c>
      <c r="G9833" s="24">
        <v>42689</v>
      </c>
      <c r="H9833" s="33">
        <v>3</v>
      </c>
      <c r="I9833">
        <v>0.80482337140270255</v>
      </c>
      <c r="J9833" s="40">
        <v>42934.589182252108</v>
      </c>
    </row>
    <row r="9834" spans="1:10" x14ac:dyDescent="0.3">
      <c r="A9834" s="29">
        <v>9830</v>
      </c>
      <c r="B9834">
        <v>8706</v>
      </c>
      <c r="C9834" s="24">
        <v>42627</v>
      </c>
      <c r="D9834" s="24">
        <v>43722</v>
      </c>
      <c r="E9834">
        <v>3750</v>
      </c>
      <c r="F9834" s="31">
        <v>6689.5728822555984</v>
      </c>
      <c r="G9834" s="24">
        <v>42906</v>
      </c>
      <c r="H9834" s="33">
        <v>2</v>
      </c>
      <c r="I9834">
        <v>0.89574241276323197</v>
      </c>
      <c r="J9834" s="40">
        <v>43095.827099526177</v>
      </c>
    </row>
    <row r="9835" spans="1:10" x14ac:dyDescent="0.3">
      <c r="A9835" s="29">
        <v>9831</v>
      </c>
      <c r="B9835">
        <v>8709</v>
      </c>
      <c r="C9835" s="24">
        <v>42436</v>
      </c>
      <c r="D9835" s="24">
        <v>43531</v>
      </c>
      <c r="E9835">
        <v>6250</v>
      </c>
      <c r="F9835" s="31">
        <v>2707.8513967438616</v>
      </c>
      <c r="G9835" s="24">
        <v>42488</v>
      </c>
      <c r="H9835" s="33">
        <v>1</v>
      </c>
      <c r="I9835">
        <v>0.98884995907581841</v>
      </c>
      <c r="J9835" s="40">
        <v>42902.268997641419</v>
      </c>
    </row>
    <row r="9836" spans="1:10" x14ac:dyDescent="0.3">
      <c r="A9836" s="29">
        <v>9832</v>
      </c>
      <c r="B9836">
        <v>8709</v>
      </c>
      <c r="C9836" s="24">
        <v>42436</v>
      </c>
      <c r="D9836" s="24">
        <v>43531</v>
      </c>
      <c r="E9836">
        <v>6250</v>
      </c>
      <c r="F9836" s="31">
        <v>5329.7983524501005</v>
      </c>
      <c r="G9836" s="24">
        <v>42588</v>
      </c>
      <c r="H9836" s="33">
        <v>2</v>
      </c>
      <c r="I9836">
        <v>0.89574241276323197</v>
      </c>
      <c r="J9836" s="40">
        <v>42950.668410172424</v>
      </c>
    </row>
    <row r="9837" spans="1:10" x14ac:dyDescent="0.3">
      <c r="A9837" s="29">
        <v>9833</v>
      </c>
      <c r="B9837">
        <v>8709</v>
      </c>
      <c r="C9837" s="24">
        <v>42436</v>
      </c>
      <c r="D9837" s="24">
        <v>43531</v>
      </c>
      <c r="E9837">
        <v>6250</v>
      </c>
      <c r="F9837" s="31">
        <v>13490.652480527957</v>
      </c>
      <c r="G9837" s="24">
        <v>43430</v>
      </c>
      <c r="H9837" s="33">
        <v>3</v>
      </c>
      <c r="I9837">
        <v>0.80482337140270255</v>
      </c>
      <c r="J9837" s="40">
        <v>43439.876552228983</v>
      </c>
    </row>
    <row r="9838" spans="1:10" x14ac:dyDescent="0.3">
      <c r="A9838" s="29">
        <v>9834</v>
      </c>
      <c r="B9838">
        <v>8710</v>
      </c>
      <c r="C9838" s="24">
        <v>42445</v>
      </c>
      <c r="D9838" s="24">
        <v>43175</v>
      </c>
      <c r="E9838">
        <v>3750</v>
      </c>
      <c r="F9838" s="31">
        <v>8598.8620593416435</v>
      </c>
      <c r="G9838" s="24">
        <v>42641</v>
      </c>
      <c r="H9838" s="33">
        <v>2</v>
      </c>
      <c r="I9838">
        <v>0.89574241276323197</v>
      </c>
      <c r="J9838" s="40">
        <v>44069.515131712928</v>
      </c>
    </row>
    <row r="9839" spans="1:10" x14ac:dyDescent="0.3">
      <c r="A9839" s="29">
        <v>9835</v>
      </c>
      <c r="B9839">
        <v>8712</v>
      </c>
      <c r="C9839" s="24">
        <v>42422</v>
      </c>
      <c r="D9839" s="24">
        <v>43518</v>
      </c>
      <c r="E9839">
        <v>4375</v>
      </c>
      <c r="F9839" s="31">
        <v>1324.6104063453636</v>
      </c>
      <c r="G9839" s="24">
        <v>43243</v>
      </c>
      <c r="H9839" s="33">
        <v>1</v>
      </c>
      <c r="I9839">
        <v>0.98884995907581841</v>
      </c>
      <c r="J9839" s="40">
        <v>43247.756209337669</v>
      </c>
    </row>
    <row r="9840" spans="1:10" x14ac:dyDescent="0.3">
      <c r="A9840" s="29">
        <v>9836</v>
      </c>
      <c r="B9840">
        <v>8712</v>
      </c>
      <c r="C9840" s="24">
        <v>42422</v>
      </c>
      <c r="D9840" s="24">
        <v>43518</v>
      </c>
      <c r="E9840">
        <v>4375</v>
      </c>
      <c r="F9840" s="31">
        <v>4267.9644970708669</v>
      </c>
      <c r="G9840" s="24">
        <v>43484</v>
      </c>
      <c r="H9840" s="33">
        <v>1</v>
      </c>
      <c r="I9840">
        <v>0.98884995907581841</v>
      </c>
      <c r="J9840" s="40">
        <v>43630.900609351476</v>
      </c>
    </row>
    <row r="9841" spans="1:10" x14ac:dyDescent="0.3">
      <c r="A9841" s="29">
        <v>9837</v>
      </c>
      <c r="B9841">
        <v>8713</v>
      </c>
      <c r="C9841" s="24">
        <v>42506</v>
      </c>
      <c r="D9841" s="24">
        <v>43601</v>
      </c>
      <c r="E9841">
        <v>5000</v>
      </c>
      <c r="F9841" s="31">
        <v>263.32178755997074</v>
      </c>
      <c r="G9841" s="24">
        <v>43074</v>
      </c>
      <c r="H9841" s="33">
        <v>1</v>
      </c>
      <c r="I9841">
        <v>0.98884995907581841</v>
      </c>
      <c r="J9841" s="40">
        <v>43316.448910948828</v>
      </c>
    </row>
    <row r="9842" spans="1:10" x14ac:dyDescent="0.3">
      <c r="A9842" s="29">
        <v>9838</v>
      </c>
      <c r="B9842">
        <v>8713</v>
      </c>
      <c r="C9842" s="24">
        <v>42506</v>
      </c>
      <c r="D9842" s="24">
        <v>43601</v>
      </c>
      <c r="E9842">
        <v>5000</v>
      </c>
      <c r="F9842" s="31">
        <v>8380.9019254589675</v>
      </c>
      <c r="G9842" s="24">
        <v>43347</v>
      </c>
      <c r="H9842" s="33">
        <v>2</v>
      </c>
      <c r="I9842">
        <v>0.89574241276323197</v>
      </c>
      <c r="J9842" s="40">
        <v>43468.312495323051</v>
      </c>
    </row>
    <row r="9843" spans="1:10" x14ac:dyDescent="0.3">
      <c r="A9843" s="29">
        <v>9839</v>
      </c>
      <c r="B9843">
        <v>8713</v>
      </c>
      <c r="C9843" s="24">
        <v>42506</v>
      </c>
      <c r="D9843" s="24">
        <v>43601</v>
      </c>
      <c r="E9843">
        <v>5000</v>
      </c>
      <c r="F9843" s="31">
        <v>3599.0455356308935</v>
      </c>
      <c r="G9843" s="24">
        <v>43484</v>
      </c>
      <c r="H9843" s="33">
        <v>1</v>
      </c>
      <c r="I9843">
        <v>0.98884995907581841</v>
      </c>
      <c r="J9843" s="40">
        <v>44018.925388093834</v>
      </c>
    </row>
    <row r="9844" spans="1:10" x14ac:dyDescent="0.3">
      <c r="A9844" s="29">
        <v>9840</v>
      </c>
      <c r="B9844">
        <v>8713</v>
      </c>
      <c r="C9844" s="24">
        <v>42506</v>
      </c>
      <c r="D9844" s="24">
        <v>43601</v>
      </c>
      <c r="E9844">
        <v>5000</v>
      </c>
      <c r="F9844" s="31">
        <v>3050.7599286283066</v>
      </c>
      <c r="G9844" s="24">
        <v>42944</v>
      </c>
      <c r="H9844" s="33">
        <v>1</v>
      </c>
      <c r="I9844">
        <v>0.98884995907581841</v>
      </c>
      <c r="J9844" s="40">
        <v>43202.126529266825</v>
      </c>
    </row>
    <row r="9845" spans="1:10" x14ac:dyDescent="0.3">
      <c r="A9845" s="29">
        <v>9841</v>
      </c>
      <c r="B9845">
        <v>8715</v>
      </c>
      <c r="C9845" s="24">
        <v>42616</v>
      </c>
      <c r="D9845" s="24">
        <v>43711</v>
      </c>
      <c r="E9845">
        <v>5000</v>
      </c>
      <c r="F9845" s="31">
        <v>1086.5291448270912</v>
      </c>
      <c r="G9845" s="24">
        <v>43138</v>
      </c>
      <c r="H9845" s="33">
        <v>1</v>
      </c>
      <c r="I9845">
        <v>0.98884995907581841</v>
      </c>
      <c r="J9845" s="40">
        <v>43717.677717850587</v>
      </c>
    </row>
    <row r="9846" spans="1:10" x14ac:dyDescent="0.3">
      <c r="A9846" s="29">
        <v>9842</v>
      </c>
      <c r="B9846">
        <v>8716</v>
      </c>
      <c r="C9846" s="24">
        <v>42563</v>
      </c>
      <c r="D9846" s="24">
        <v>43658</v>
      </c>
      <c r="E9846">
        <v>5000</v>
      </c>
      <c r="F9846" s="31">
        <v>617.34072775029244</v>
      </c>
      <c r="G9846" s="24">
        <v>43441</v>
      </c>
      <c r="H9846" s="33">
        <v>1</v>
      </c>
      <c r="I9846">
        <v>0.98884995907581841</v>
      </c>
      <c r="J9846" s="40">
        <v>43985.078942351814</v>
      </c>
    </row>
    <row r="9847" spans="1:10" x14ac:dyDescent="0.3">
      <c r="A9847" s="29">
        <v>9843</v>
      </c>
      <c r="B9847">
        <v>8718</v>
      </c>
      <c r="C9847" s="24">
        <v>42531</v>
      </c>
      <c r="D9847" s="24">
        <v>43626</v>
      </c>
      <c r="E9847">
        <v>4375</v>
      </c>
      <c r="F9847" s="31">
        <v>5736.3494518541293</v>
      </c>
      <c r="G9847" s="24">
        <v>42968</v>
      </c>
      <c r="H9847" s="33">
        <v>2</v>
      </c>
      <c r="I9847">
        <v>0.89574241276323197</v>
      </c>
      <c r="J9847" s="40">
        <v>43431.848520608182</v>
      </c>
    </row>
    <row r="9848" spans="1:10" x14ac:dyDescent="0.3">
      <c r="A9848" s="29">
        <v>9844</v>
      </c>
      <c r="B9848">
        <v>8719</v>
      </c>
      <c r="C9848" s="24">
        <v>42584</v>
      </c>
      <c r="D9848" s="24">
        <v>43679</v>
      </c>
      <c r="E9848">
        <v>6250</v>
      </c>
      <c r="F9848" s="31">
        <v>2531.5875226257044</v>
      </c>
      <c r="G9848" s="24">
        <v>42944</v>
      </c>
      <c r="H9848" s="33">
        <v>1</v>
      </c>
      <c r="I9848">
        <v>0.98884995907581841</v>
      </c>
      <c r="J9848" s="40">
        <v>43292.301466091558</v>
      </c>
    </row>
    <row r="9849" spans="1:10" x14ac:dyDescent="0.3">
      <c r="A9849" s="29">
        <v>9845</v>
      </c>
      <c r="B9849">
        <v>8720</v>
      </c>
      <c r="C9849" s="24">
        <v>42443</v>
      </c>
      <c r="D9849" s="24">
        <v>43538</v>
      </c>
      <c r="E9849">
        <v>4375</v>
      </c>
      <c r="F9849" s="31">
        <v>1934.0305656831406</v>
      </c>
      <c r="G9849" s="24">
        <v>43163</v>
      </c>
      <c r="H9849" s="33">
        <v>1</v>
      </c>
      <c r="I9849">
        <v>0.98884995907581841</v>
      </c>
      <c r="J9849" s="40">
        <v>44107.279878402333</v>
      </c>
    </row>
    <row r="9850" spans="1:10" x14ac:dyDescent="0.3">
      <c r="A9850" s="29">
        <v>9846</v>
      </c>
      <c r="B9850">
        <v>8721</v>
      </c>
      <c r="C9850" s="24">
        <v>42560</v>
      </c>
      <c r="D9850" s="24">
        <v>43655</v>
      </c>
      <c r="E9850">
        <v>4375</v>
      </c>
      <c r="F9850" s="31">
        <v>2250.6451923699442</v>
      </c>
      <c r="G9850" s="24">
        <v>43562</v>
      </c>
      <c r="H9850" s="33">
        <v>1</v>
      </c>
      <c r="I9850">
        <v>0.98884995907581841</v>
      </c>
      <c r="J9850" s="40">
        <v>43753.806746134105</v>
      </c>
    </row>
    <row r="9851" spans="1:10" x14ac:dyDescent="0.3">
      <c r="A9851" s="29">
        <v>9847</v>
      </c>
      <c r="B9851">
        <v>8722</v>
      </c>
      <c r="C9851" s="24">
        <v>42627</v>
      </c>
      <c r="D9851" s="24">
        <v>43722</v>
      </c>
      <c r="E9851">
        <v>5000</v>
      </c>
      <c r="F9851" s="31">
        <v>6299.4797789401837</v>
      </c>
      <c r="G9851" s="24">
        <v>43448</v>
      </c>
      <c r="H9851" s="33">
        <v>2</v>
      </c>
      <c r="I9851">
        <v>0.89574241276323197</v>
      </c>
      <c r="J9851" s="40">
        <v>43534.709892193023</v>
      </c>
    </row>
    <row r="9852" spans="1:10" x14ac:dyDescent="0.3">
      <c r="A9852" s="29">
        <v>9848</v>
      </c>
      <c r="B9852">
        <v>8722</v>
      </c>
      <c r="C9852" s="24">
        <v>42627</v>
      </c>
      <c r="D9852" s="24">
        <v>43722</v>
      </c>
      <c r="E9852">
        <v>5000</v>
      </c>
      <c r="F9852" s="31">
        <v>1700.6856269234199</v>
      </c>
      <c r="G9852" s="24">
        <v>43688</v>
      </c>
      <c r="H9852" s="33">
        <v>1</v>
      </c>
      <c r="I9852">
        <v>0.98884995907581841</v>
      </c>
      <c r="J9852" s="40">
        <v>44059.520659131296</v>
      </c>
    </row>
    <row r="9853" spans="1:10" x14ac:dyDescent="0.3">
      <c r="A9853" s="29">
        <v>9849</v>
      </c>
      <c r="B9853">
        <v>8723</v>
      </c>
      <c r="C9853" s="24">
        <v>42450</v>
      </c>
      <c r="D9853" s="24">
        <v>43545</v>
      </c>
      <c r="E9853">
        <v>5625</v>
      </c>
      <c r="F9853" s="31">
        <v>1848.7989152998082</v>
      </c>
      <c r="G9853" s="24">
        <v>42984</v>
      </c>
      <c r="H9853" s="33">
        <v>1</v>
      </c>
      <c r="I9853">
        <v>0.98884995907581841</v>
      </c>
      <c r="J9853" s="40">
        <v>43240.238099414542</v>
      </c>
    </row>
    <row r="9854" spans="1:10" x14ac:dyDescent="0.3">
      <c r="A9854" s="29">
        <v>9850</v>
      </c>
      <c r="B9854">
        <v>8724</v>
      </c>
      <c r="C9854" s="24">
        <v>42630</v>
      </c>
      <c r="D9854" s="24">
        <v>43725</v>
      </c>
      <c r="E9854">
        <v>5000</v>
      </c>
      <c r="F9854" s="31">
        <v>147.16932791893871</v>
      </c>
      <c r="G9854" s="24">
        <v>42778</v>
      </c>
      <c r="H9854" s="33">
        <v>1</v>
      </c>
      <c r="I9854">
        <v>0.98884995907581841</v>
      </c>
      <c r="J9854" s="40">
        <v>42918.642645750551</v>
      </c>
    </row>
    <row r="9855" spans="1:10" x14ac:dyDescent="0.3">
      <c r="A9855" s="29">
        <v>9851</v>
      </c>
      <c r="B9855">
        <v>8726</v>
      </c>
      <c r="C9855" s="24">
        <v>42525</v>
      </c>
      <c r="D9855" s="24">
        <v>43620</v>
      </c>
      <c r="E9855">
        <v>5000</v>
      </c>
      <c r="F9855" s="31">
        <v>924.26279070890553</v>
      </c>
      <c r="G9855" s="24">
        <v>42672</v>
      </c>
      <c r="H9855" s="33">
        <v>1</v>
      </c>
      <c r="I9855">
        <v>0.98884995907581841</v>
      </c>
      <c r="J9855" s="40">
        <v>42743.026714446452</v>
      </c>
    </row>
    <row r="9856" spans="1:10" x14ac:dyDescent="0.3">
      <c r="A9856" s="29">
        <v>9852</v>
      </c>
      <c r="B9856">
        <v>8727</v>
      </c>
      <c r="C9856" s="24">
        <v>42690</v>
      </c>
      <c r="D9856" s="24">
        <v>43785</v>
      </c>
      <c r="E9856">
        <v>5000</v>
      </c>
      <c r="F9856" s="31">
        <v>3482.4712730335709</v>
      </c>
      <c r="G9856" s="24">
        <v>43331</v>
      </c>
      <c r="H9856" s="33">
        <v>1</v>
      </c>
      <c r="I9856">
        <v>0.98884995907581841</v>
      </c>
      <c r="J9856" s="40">
        <v>43588.877930905459</v>
      </c>
    </row>
    <row r="9857" spans="1:10" x14ac:dyDescent="0.3">
      <c r="A9857" s="29">
        <v>9853</v>
      </c>
      <c r="B9857">
        <v>8729</v>
      </c>
      <c r="C9857" s="24">
        <v>42735</v>
      </c>
      <c r="D9857" s="24">
        <v>43830</v>
      </c>
      <c r="E9857">
        <v>5000</v>
      </c>
      <c r="F9857" s="31">
        <v>7650.6165995421361</v>
      </c>
      <c r="G9857" s="24">
        <v>43761</v>
      </c>
      <c r="H9857" s="33">
        <v>2</v>
      </c>
      <c r="I9857">
        <v>0.89574241276323197</v>
      </c>
      <c r="J9857" s="40">
        <v>44903.500836102117</v>
      </c>
    </row>
    <row r="9858" spans="1:10" x14ac:dyDescent="0.3">
      <c r="A9858" s="29">
        <v>9854</v>
      </c>
      <c r="B9858">
        <v>8731</v>
      </c>
      <c r="C9858" s="24">
        <v>42733</v>
      </c>
      <c r="D9858" s="24">
        <v>43828</v>
      </c>
      <c r="E9858">
        <v>3750</v>
      </c>
      <c r="F9858" s="31">
        <v>6219.3116023998909</v>
      </c>
      <c r="G9858" s="24">
        <v>43092</v>
      </c>
      <c r="H9858" s="33">
        <v>2</v>
      </c>
      <c r="I9858">
        <v>0.89574241276323197</v>
      </c>
      <c r="J9858" s="40">
        <v>43095.451868147786</v>
      </c>
    </row>
    <row r="9859" spans="1:10" x14ac:dyDescent="0.3">
      <c r="A9859" s="29">
        <v>9855</v>
      </c>
      <c r="B9859">
        <v>8732</v>
      </c>
      <c r="C9859" s="24">
        <v>42479</v>
      </c>
      <c r="D9859" s="24">
        <v>43209</v>
      </c>
      <c r="E9859">
        <v>6250</v>
      </c>
      <c r="F9859" s="31">
        <v>5324.3145130665298</v>
      </c>
      <c r="G9859" s="24">
        <v>43114</v>
      </c>
      <c r="H9859" s="33">
        <v>2</v>
      </c>
      <c r="I9859">
        <v>0.89574241276323197</v>
      </c>
      <c r="J9859" s="40">
        <v>43359.304392159356</v>
      </c>
    </row>
    <row r="9860" spans="1:10" x14ac:dyDescent="0.3">
      <c r="A9860" s="29">
        <v>9856</v>
      </c>
      <c r="B9860">
        <v>8733</v>
      </c>
      <c r="C9860" s="24">
        <v>42370</v>
      </c>
      <c r="D9860" s="24">
        <v>42736</v>
      </c>
      <c r="E9860">
        <v>6250</v>
      </c>
      <c r="F9860" s="31">
        <v>1114.2645337412357</v>
      </c>
      <c r="G9860" s="24">
        <v>42415</v>
      </c>
      <c r="H9860" s="33">
        <v>1</v>
      </c>
      <c r="I9860">
        <v>0.98884995907581841</v>
      </c>
      <c r="J9860" s="40">
        <v>42661.930989138586</v>
      </c>
    </row>
    <row r="9861" spans="1:10" x14ac:dyDescent="0.3">
      <c r="A9861" s="29">
        <v>9857</v>
      </c>
      <c r="B9861">
        <v>8734</v>
      </c>
      <c r="C9861" s="24">
        <v>42703</v>
      </c>
      <c r="D9861" s="24">
        <v>43798</v>
      </c>
      <c r="E9861">
        <v>5000</v>
      </c>
      <c r="F9861" s="31">
        <v>9508.4497502124723</v>
      </c>
      <c r="G9861" s="24">
        <v>43121</v>
      </c>
      <c r="H9861" s="33">
        <v>2</v>
      </c>
      <c r="I9861">
        <v>0.89574241276323197</v>
      </c>
      <c r="J9861" s="40">
        <v>43784.565656980296</v>
      </c>
    </row>
    <row r="9862" spans="1:10" x14ac:dyDescent="0.3">
      <c r="A9862" s="29">
        <v>9858</v>
      </c>
      <c r="B9862">
        <v>8734</v>
      </c>
      <c r="C9862" s="24">
        <v>42703</v>
      </c>
      <c r="D9862" s="24">
        <v>43798</v>
      </c>
      <c r="E9862">
        <v>5000</v>
      </c>
      <c r="F9862" s="31">
        <v>5034.8995870374565</v>
      </c>
      <c r="G9862" s="24">
        <v>42874</v>
      </c>
      <c r="H9862" s="33">
        <v>2</v>
      </c>
      <c r="I9862">
        <v>0.89574241276323197</v>
      </c>
      <c r="J9862" s="40">
        <v>43117.910196440884</v>
      </c>
    </row>
    <row r="9863" spans="1:10" x14ac:dyDescent="0.3">
      <c r="A9863" s="29">
        <v>9859</v>
      </c>
      <c r="B9863">
        <v>8735</v>
      </c>
      <c r="C9863" s="24">
        <v>42420</v>
      </c>
      <c r="D9863" s="24">
        <v>42786</v>
      </c>
      <c r="E9863">
        <v>6250</v>
      </c>
      <c r="F9863" s="31">
        <v>10429.944401649482</v>
      </c>
      <c r="G9863" s="24">
        <v>42619</v>
      </c>
      <c r="H9863" s="33">
        <v>3</v>
      </c>
      <c r="I9863">
        <v>0.80482337140270255</v>
      </c>
      <c r="J9863" s="40">
        <v>42694.193529397824</v>
      </c>
    </row>
    <row r="9864" spans="1:10" x14ac:dyDescent="0.3">
      <c r="A9864" s="29">
        <v>9860</v>
      </c>
      <c r="B9864">
        <v>8736</v>
      </c>
      <c r="C9864" s="24">
        <v>42585</v>
      </c>
      <c r="D9864" s="24">
        <v>43315</v>
      </c>
      <c r="E9864">
        <v>5000</v>
      </c>
      <c r="F9864" s="31">
        <v>6984.6599312880753</v>
      </c>
      <c r="G9864" s="24">
        <v>43134</v>
      </c>
      <c r="H9864" s="33">
        <v>2</v>
      </c>
      <c r="I9864">
        <v>0.89574241276323197</v>
      </c>
      <c r="J9864" s="40">
        <v>43425.509239510699</v>
      </c>
    </row>
    <row r="9865" spans="1:10" x14ac:dyDescent="0.3">
      <c r="A9865" s="29">
        <v>9861</v>
      </c>
      <c r="B9865">
        <v>8738</v>
      </c>
      <c r="C9865" s="24">
        <v>42378</v>
      </c>
      <c r="D9865" s="24">
        <v>43474</v>
      </c>
      <c r="E9865">
        <v>3750</v>
      </c>
      <c r="F9865" s="31">
        <v>8136.883248313361</v>
      </c>
      <c r="G9865" s="24">
        <v>42525</v>
      </c>
      <c r="H9865" s="33">
        <v>2</v>
      </c>
      <c r="I9865">
        <v>0.89574241276323197</v>
      </c>
      <c r="J9865" s="40">
        <v>42668.44967061533</v>
      </c>
    </row>
    <row r="9866" spans="1:10" x14ac:dyDescent="0.3">
      <c r="A9866" s="29">
        <v>9862</v>
      </c>
      <c r="B9866">
        <v>8739</v>
      </c>
      <c r="C9866" s="24">
        <v>42466</v>
      </c>
      <c r="D9866" s="24">
        <v>42831</v>
      </c>
      <c r="E9866">
        <v>4375</v>
      </c>
      <c r="F9866" s="31">
        <v>1631.3046433817813</v>
      </c>
      <c r="G9866" s="24">
        <v>42723</v>
      </c>
      <c r="H9866" s="33">
        <v>1</v>
      </c>
      <c r="I9866">
        <v>0.98884995907581841</v>
      </c>
      <c r="J9866" s="40">
        <v>43529.124492826253</v>
      </c>
    </row>
    <row r="9867" spans="1:10" x14ac:dyDescent="0.3">
      <c r="A9867" s="29">
        <v>9863</v>
      </c>
      <c r="B9867">
        <v>8744</v>
      </c>
      <c r="C9867" s="24">
        <v>42653</v>
      </c>
      <c r="D9867" s="24">
        <v>43748</v>
      </c>
      <c r="E9867">
        <v>5625</v>
      </c>
      <c r="F9867" s="31">
        <v>1352.7876310064123</v>
      </c>
      <c r="G9867" s="24">
        <v>43744</v>
      </c>
      <c r="H9867" s="33">
        <v>1</v>
      </c>
      <c r="I9867">
        <v>0.98884995907581841</v>
      </c>
      <c r="J9867" s="40">
        <v>44135.745483515486</v>
      </c>
    </row>
    <row r="9868" spans="1:10" x14ac:dyDescent="0.3">
      <c r="A9868" s="29">
        <v>9864</v>
      </c>
      <c r="B9868">
        <v>8744</v>
      </c>
      <c r="C9868" s="24">
        <v>42653</v>
      </c>
      <c r="D9868" s="24">
        <v>43748</v>
      </c>
      <c r="E9868">
        <v>5625</v>
      </c>
      <c r="F9868" s="31">
        <v>6100.3293590182366</v>
      </c>
      <c r="G9868" s="24">
        <v>42893</v>
      </c>
      <c r="H9868" s="33">
        <v>2</v>
      </c>
      <c r="I9868">
        <v>0.89574241276323197</v>
      </c>
      <c r="J9868" s="40">
        <v>42921.066591240022</v>
      </c>
    </row>
    <row r="9869" spans="1:10" x14ac:dyDescent="0.3">
      <c r="A9869" s="29">
        <v>9865</v>
      </c>
      <c r="B9869">
        <v>8744</v>
      </c>
      <c r="C9869" s="24">
        <v>42653</v>
      </c>
      <c r="D9869" s="24">
        <v>43748</v>
      </c>
      <c r="E9869">
        <v>5625</v>
      </c>
      <c r="F9869" s="31">
        <v>21999.091377869292</v>
      </c>
      <c r="G9869" s="24">
        <v>43701</v>
      </c>
      <c r="H9869" s="33">
        <v>4</v>
      </c>
      <c r="I9869">
        <v>0.7196296248241657</v>
      </c>
      <c r="J9869" s="40">
        <v>44283.246425891033</v>
      </c>
    </row>
    <row r="9870" spans="1:10" x14ac:dyDescent="0.3">
      <c r="A9870" s="29">
        <v>9866</v>
      </c>
      <c r="B9870">
        <v>8746</v>
      </c>
      <c r="C9870" s="24">
        <v>42545</v>
      </c>
      <c r="D9870" s="24">
        <v>43640</v>
      </c>
      <c r="E9870">
        <v>4375</v>
      </c>
      <c r="F9870" s="31">
        <v>8608.4766459319962</v>
      </c>
      <c r="G9870" s="24">
        <v>42604</v>
      </c>
      <c r="H9870" s="33">
        <v>2</v>
      </c>
      <c r="I9870">
        <v>0.89574241276323197</v>
      </c>
      <c r="J9870" s="40">
        <v>42760.226810379005</v>
      </c>
    </row>
    <row r="9871" spans="1:10" x14ac:dyDescent="0.3">
      <c r="A9871" s="29">
        <v>9867</v>
      </c>
      <c r="B9871">
        <v>8748</v>
      </c>
      <c r="C9871" s="24">
        <v>42562</v>
      </c>
      <c r="D9871" s="24">
        <v>43292</v>
      </c>
      <c r="E9871">
        <v>4375</v>
      </c>
      <c r="F9871" s="31">
        <v>1048.6180789366156</v>
      </c>
      <c r="G9871" s="24">
        <v>43041</v>
      </c>
      <c r="H9871" s="33">
        <v>1</v>
      </c>
      <c r="I9871">
        <v>0.98884995907581841</v>
      </c>
      <c r="J9871" s="40">
        <v>43561.252124162922</v>
      </c>
    </row>
    <row r="9872" spans="1:10" x14ac:dyDescent="0.3">
      <c r="A9872" s="29">
        <v>9868</v>
      </c>
      <c r="B9872">
        <v>8749</v>
      </c>
      <c r="C9872" s="24">
        <v>42404</v>
      </c>
      <c r="D9872" s="24">
        <v>43500</v>
      </c>
      <c r="E9872">
        <v>6250</v>
      </c>
      <c r="F9872" s="31">
        <v>503.18697740223007</v>
      </c>
      <c r="G9872" s="24">
        <v>43031</v>
      </c>
      <c r="H9872" s="33">
        <v>1</v>
      </c>
      <c r="I9872">
        <v>0.98884995907581841</v>
      </c>
      <c r="J9872" s="40">
        <v>43298.556729585405</v>
      </c>
    </row>
    <row r="9873" spans="1:10" x14ac:dyDescent="0.3">
      <c r="A9873" s="29">
        <v>9869</v>
      </c>
      <c r="B9873">
        <v>8749</v>
      </c>
      <c r="C9873" s="24">
        <v>42404</v>
      </c>
      <c r="D9873" s="24">
        <v>43500</v>
      </c>
      <c r="E9873">
        <v>6250</v>
      </c>
      <c r="F9873" s="31">
        <v>1779.0421920568317</v>
      </c>
      <c r="G9873" s="24">
        <v>43056</v>
      </c>
      <c r="H9873" s="33">
        <v>1</v>
      </c>
      <c r="I9873">
        <v>0.98884995907581841</v>
      </c>
      <c r="J9873" s="40">
        <v>43119.679370416336</v>
      </c>
    </row>
    <row r="9874" spans="1:10" x14ac:dyDescent="0.3">
      <c r="A9874" s="29">
        <v>9870</v>
      </c>
      <c r="B9874">
        <v>8751</v>
      </c>
      <c r="C9874" s="24">
        <v>42577</v>
      </c>
      <c r="D9874" s="24">
        <v>43672</v>
      </c>
      <c r="E9874">
        <v>5000</v>
      </c>
      <c r="F9874" s="31">
        <v>3797.8198340380732</v>
      </c>
      <c r="G9874" s="24">
        <v>42786</v>
      </c>
      <c r="H9874" s="33">
        <v>1</v>
      </c>
      <c r="I9874">
        <v>0.98884995907581841</v>
      </c>
      <c r="J9874" s="40">
        <v>43219.032081644567</v>
      </c>
    </row>
    <row r="9875" spans="1:10" x14ac:dyDescent="0.3">
      <c r="A9875" s="29">
        <v>9871</v>
      </c>
      <c r="B9875">
        <v>8751</v>
      </c>
      <c r="C9875" s="24">
        <v>42577</v>
      </c>
      <c r="D9875" s="24">
        <v>43672</v>
      </c>
      <c r="E9875">
        <v>5000</v>
      </c>
      <c r="F9875" s="31">
        <v>2611.9212417333342</v>
      </c>
      <c r="G9875" s="24">
        <v>43597</v>
      </c>
      <c r="H9875" s="33">
        <v>1</v>
      </c>
      <c r="I9875">
        <v>0.98884995907581841</v>
      </c>
      <c r="J9875" s="40">
        <v>43874.629252664054</v>
      </c>
    </row>
    <row r="9876" spans="1:10" x14ac:dyDescent="0.3">
      <c r="A9876" s="29">
        <v>9872</v>
      </c>
      <c r="B9876">
        <v>8751</v>
      </c>
      <c r="C9876" s="24">
        <v>42577</v>
      </c>
      <c r="D9876" s="24">
        <v>43672</v>
      </c>
      <c r="E9876">
        <v>5000</v>
      </c>
      <c r="F9876" s="31">
        <v>416.62318449139633</v>
      </c>
      <c r="G9876" s="24">
        <v>42728</v>
      </c>
      <c r="H9876" s="33">
        <v>1</v>
      </c>
      <c r="I9876">
        <v>0.98884995907581841</v>
      </c>
      <c r="J9876" s="40">
        <v>42979.460036565928</v>
      </c>
    </row>
    <row r="9877" spans="1:10" x14ac:dyDescent="0.3">
      <c r="A9877" s="29">
        <v>9873</v>
      </c>
      <c r="B9877">
        <v>8752</v>
      </c>
      <c r="C9877" s="24">
        <v>42595</v>
      </c>
      <c r="D9877" s="24">
        <v>43690</v>
      </c>
      <c r="E9877">
        <v>4375</v>
      </c>
      <c r="F9877" s="31">
        <v>6914.1745849270883</v>
      </c>
      <c r="G9877" s="24">
        <v>43083</v>
      </c>
      <c r="H9877" s="33">
        <v>2</v>
      </c>
      <c r="I9877">
        <v>0.89574241276323197</v>
      </c>
      <c r="J9877" s="40">
        <v>43448.223299208483</v>
      </c>
    </row>
    <row r="9878" spans="1:10" x14ac:dyDescent="0.3">
      <c r="A9878" s="29">
        <v>9874</v>
      </c>
      <c r="B9878">
        <v>8753</v>
      </c>
      <c r="C9878" s="24">
        <v>42502</v>
      </c>
      <c r="D9878" s="24">
        <v>42867</v>
      </c>
      <c r="E9878">
        <v>5000</v>
      </c>
      <c r="F9878" s="31">
        <v>3539.3395246553455</v>
      </c>
      <c r="G9878" s="24">
        <v>42800</v>
      </c>
      <c r="H9878" s="33">
        <v>1</v>
      </c>
      <c r="I9878">
        <v>0.98884995907581841</v>
      </c>
      <c r="J9878" s="40">
        <v>43042.947686705695</v>
      </c>
    </row>
    <row r="9879" spans="1:10" x14ac:dyDescent="0.3">
      <c r="A9879" s="29">
        <v>9875</v>
      </c>
      <c r="B9879">
        <v>8754</v>
      </c>
      <c r="C9879" s="24">
        <v>42382</v>
      </c>
      <c r="D9879" s="24">
        <v>43478</v>
      </c>
      <c r="E9879">
        <v>4375</v>
      </c>
      <c r="F9879" s="31">
        <v>1124.4248723863286</v>
      </c>
      <c r="G9879" s="24">
        <v>43340</v>
      </c>
      <c r="H9879" s="33">
        <v>1</v>
      </c>
      <c r="I9879">
        <v>0.98884995907581841</v>
      </c>
      <c r="J9879" s="40">
        <v>43698.640814162965</v>
      </c>
    </row>
    <row r="9880" spans="1:10" x14ac:dyDescent="0.3">
      <c r="A9880" s="29">
        <v>9876</v>
      </c>
      <c r="B9880">
        <v>8754</v>
      </c>
      <c r="C9880" s="24">
        <v>42382</v>
      </c>
      <c r="D9880" s="24">
        <v>43478</v>
      </c>
      <c r="E9880">
        <v>4375</v>
      </c>
      <c r="F9880" s="31">
        <v>1193.2362955970161</v>
      </c>
      <c r="G9880" s="24">
        <v>42704</v>
      </c>
      <c r="H9880" s="33">
        <v>1</v>
      </c>
      <c r="I9880">
        <v>0.98884995907581841</v>
      </c>
      <c r="J9880" s="40">
        <v>42959.65329829893</v>
      </c>
    </row>
    <row r="9881" spans="1:10" x14ac:dyDescent="0.3">
      <c r="A9881" s="29">
        <v>9877</v>
      </c>
      <c r="B9881">
        <v>8756</v>
      </c>
      <c r="C9881" s="24">
        <v>42470</v>
      </c>
      <c r="D9881" s="24">
        <v>43200</v>
      </c>
      <c r="E9881">
        <v>5625</v>
      </c>
      <c r="F9881" s="31">
        <v>3315.1668787982671</v>
      </c>
      <c r="G9881" s="24">
        <v>42807</v>
      </c>
      <c r="H9881" s="33">
        <v>1</v>
      </c>
      <c r="I9881">
        <v>0.98884995907581841</v>
      </c>
      <c r="J9881" s="40">
        <v>42828.401929969885</v>
      </c>
    </row>
    <row r="9882" spans="1:10" x14ac:dyDescent="0.3">
      <c r="A9882" s="29">
        <v>9878</v>
      </c>
      <c r="B9882">
        <v>8757</v>
      </c>
      <c r="C9882" s="24">
        <v>42724</v>
      </c>
      <c r="D9882" s="24">
        <v>43454</v>
      </c>
      <c r="E9882">
        <v>6250</v>
      </c>
      <c r="F9882" s="31">
        <v>7802.0950588672467</v>
      </c>
      <c r="G9882" s="24">
        <v>42797</v>
      </c>
      <c r="H9882" s="33">
        <v>2</v>
      </c>
      <c r="I9882">
        <v>0.89574241276323197</v>
      </c>
      <c r="J9882" s="40">
        <v>43711.113472371486</v>
      </c>
    </row>
    <row r="9883" spans="1:10" x14ac:dyDescent="0.3">
      <c r="A9883" s="29">
        <v>9879</v>
      </c>
      <c r="B9883">
        <v>8762</v>
      </c>
      <c r="C9883" s="24">
        <v>42646</v>
      </c>
      <c r="D9883" s="24">
        <v>43376</v>
      </c>
      <c r="E9883">
        <v>5625</v>
      </c>
      <c r="F9883" s="31">
        <v>5383.3419355468768</v>
      </c>
      <c r="G9883" s="24">
        <v>42899</v>
      </c>
      <c r="H9883" s="33">
        <v>2</v>
      </c>
      <c r="I9883">
        <v>0.89574241276323197</v>
      </c>
      <c r="J9883" s="40">
        <v>43193.633444206862</v>
      </c>
    </row>
    <row r="9884" spans="1:10" x14ac:dyDescent="0.3">
      <c r="A9884" s="29">
        <v>9880</v>
      </c>
      <c r="B9884">
        <v>8762</v>
      </c>
      <c r="C9884" s="24">
        <v>42646</v>
      </c>
      <c r="D9884" s="24">
        <v>43376</v>
      </c>
      <c r="E9884">
        <v>5625</v>
      </c>
      <c r="F9884" s="31">
        <v>3171.8706233971125</v>
      </c>
      <c r="G9884" s="24">
        <v>42974</v>
      </c>
      <c r="H9884" s="33">
        <v>1</v>
      </c>
      <c r="I9884">
        <v>0.98884995907581841</v>
      </c>
      <c r="J9884" s="40">
        <v>43146.900811783147</v>
      </c>
    </row>
    <row r="9885" spans="1:10" x14ac:dyDescent="0.3">
      <c r="A9885" s="29">
        <v>9881</v>
      </c>
      <c r="B9885">
        <v>8762</v>
      </c>
      <c r="C9885" s="24">
        <v>42646</v>
      </c>
      <c r="D9885" s="24">
        <v>43376</v>
      </c>
      <c r="E9885">
        <v>5625</v>
      </c>
      <c r="F9885" s="31">
        <v>12058.744376012968</v>
      </c>
      <c r="G9885" s="24">
        <v>42857</v>
      </c>
      <c r="H9885" s="33">
        <v>3</v>
      </c>
      <c r="I9885">
        <v>0.80482337140270255</v>
      </c>
      <c r="J9885" s="40">
        <v>42919.664955899578</v>
      </c>
    </row>
    <row r="9886" spans="1:10" x14ac:dyDescent="0.3">
      <c r="A9886" s="29">
        <v>9882</v>
      </c>
      <c r="B9886">
        <v>8765</v>
      </c>
      <c r="C9886" s="24">
        <v>42430</v>
      </c>
      <c r="D9886" s="24">
        <v>43525</v>
      </c>
      <c r="E9886">
        <v>6250</v>
      </c>
      <c r="F9886" s="31">
        <v>1528.5132255657863</v>
      </c>
      <c r="G9886" s="24">
        <v>42878</v>
      </c>
      <c r="H9886" s="33">
        <v>1</v>
      </c>
      <c r="I9886">
        <v>0.98884995907581841</v>
      </c>
      <c r="J9886" s="40">
        <v>43240.071747856782</v>
      </c>
    </row>
    <row r="9887" spans="1:10" x14ac:dyDescent="0.3">
      <c r="A9887" s="29">
        <v>9883</v>
      </c>
      <c r="B9887">
        <v>8766</v>
      </c>
      <c r="C9887" s="24">
        <v>42722</v>
      </c>
      <c r="D9887" s="24">
        <v>43087</v>
      </c>
      <c r="E9887">
        <v>5000</v>
      </c>
      <c r="F9887" s="31">
        <v>3267.5215719215785</v>
      </c>
      <c r="G9887" s="24">
        <v>43015</v>
      </c>
      <c r="H9887" s="33">
        <v>1</v>
      </c>
      <c r="I9887">
        <v>0.98884995907581841</v>
      </c>
      <c r="J9887" s="40">
        <v>43913.252495213375</v>
      </c>
    </row>
    <row r="9888" spans="1:10" x14ac:dyDescent="0.3">
      <c r="A9888" s="29">
        <v>9884</v>
      </c>
      <c r="B9888">
        <v>8769</v>
      </c>
      <c r="C9888" s="24">
        <v>42553</v>
      </c>
      <c r="D9888" s="24">
        <v>43648</v>
      </c>
      <c r="E9888">
        <v>3750</v>
      </c>
      <c r="F9888" s="31">
        <v>255.76600116735372</v>
      </c>
      <c r="G9888" s="24">
        <v>42954</v>
      </c>
      <c r="H9888" s="33">
        <v>1</v>
      </c>
      <c r="I9888">
        <v>0.98884995907581841</v>
      </c>
      <c r="J9888" s="40">
        <v>42981.83855747799</v>
      </c>
    </row>
    <row r="9889" spans="1:10" x14ac:dyDescent="0.3">
      <c r="A9889" s="29">
        <v>9885</v>
      </c>
      <c r="B9889">
        <v>8769</v>
      </c>
      <c r="C9889" s="24">
        <v>42553</v>
      </c>
      <c r="D9889" s="24">
        <v>43648</v>
      </c>
      <c r="E9889">
        <v>3750</v>
      </c>
      <c r="F9889" s="31">
        <v>368.54491061706028</v>
      </c>
      <c r="G9889" s="24">
        <v>42594</v>
      </c>
      <c r="H9889" s="33">
        <v>1</v>
      </c>
      <c r="I9889">
        <v>0.98884995907581841</v>
      </c>
      <c r="J9889" s="40">
        <v>42895.706192529091</v>
      </c>
    </row>
    <row r="9890" spans="1:10" x14ac:dyDescent="0.3">
      <c r="A9890" s="29">
        <v>9886</v>
      </c>
      <c r="B9890">
        <v>8770</v>
      </c>
      <c r="C9890" s="24">
        <v>42694</v>
      </c>
      <c r="D9890" s="24">
        <v>43059</v>
      </c>
      <c r="E9890">
        <v>6250</v>
      </c>
      <c r="F9890" s="31">
        <v>2255.4253483662246</v>
      </c>
      <c r="G9890" s="24">
        <v>42979</v>
      </c>
      <c r="H9890" s="33">
        <v>1</v>
      </c>
      <c r="I9890">
        <v>0.98884995907581841</v>
      </c>
      <c r="J9890" s="40">
        <v>43955.438275469511</v>
      </c>
    </row>
    <row r="9891" spans="1:10" x14ac:dyDescent="0.3">
      <c r="A9891" s="29">
        <v>9887</v>
      </c>
      <c r="B9891">
        <v>8771</v>
      </c>
      <c r="C9891" s="24">
        <v>42638</v>
      </c>
      <c r="D9891" s="24">
        <v>43733</v>
      </c>
      <c r="E9891">
        <v>5625</v>
      </c>
      <c r="F9891" s="31">
        <v>324.18203734795048</v>
      </c>
      <c r="G9891" s="24">
        <v>43421</v>
      </c>
      <c r="H9891" s="33">
        <v>1</v>
      </c>
      <c r="I9891">
        <v>0.98884995907581841</v>
      </c>
      <c r="J9891" s="40">
        <v>43790.906945004812</v>
      </c>
    </row>
    <row r="9892" spans="1:10" x14ac:dyDescent="0.3">
      <c r="A9892" s="29">
        <v>9888</v>
      </c>
      <c r="B9892">
        <v>8772</v>
      </c>
      <c r="C9892" s="24">
        <v>42585</v>
      </c>
      <c r="D9892" s="24">
        <v>42950</v>
      </c>
      <c r="E9892">
        <v>6250</v>
      </c>
      <c r="F9892" s="31">
        <v>8141.3438624958853</v>
      </c>
      <c r="G9892" s="24">
        <v>42670</v>
      </c>
      <c r="H9892" s="33">
        <v>2</v>
      </c>
      <c r="I9892">
        <v>0.89574241276323197</v>
      </c>
      <c r="J9892" s="40">
        <v>42767.26546313666</v>
      </c>
    </row>
    <row r="9893" spans="1:10" x14ac:dyDescent="0.3">
      <c r="A9893" s="29">
        <v>9889</v>
      </c>
      <c r="B9893">
        <v>8774</v>
      </c>
      <c r="C9893" s="24">
        <v>42715</v>
      </c>
      <c r="D9893" s="24">
        <v>43810</v>
      </c>
      <c r="E9893">
        <v>6250</v>
      </c>
      <c r="F9893" s="31">
        <v>4861.2378023575893</v>
      </c>
      <c r="G9893" s="24">
        <v>42780</v>
      </c>
      <c r="H9893" s="33">
        <v>1</v>
      </c>
      <c r="I9893">
        <v>0.98884995907581841</v>
      </c>
      <c r="J9893" s="40">
        <v>43835.005303519363</v>
      </c>
    </row>
    <row r="9894" spans="1:10" x14ac:dyDescent="0.3">
      <c r="A9894" s="29">
        <v>9890</v>
      </c>
      <c r="B9894">
        <v>8775</v>
      </c>
      <c r="C9894" s="24">
        <v>42717</v>
      </c>
      <c r="D9894" s="24">
        <v>43812</v>
      </c>
      <c r="E9894">
        <v>3750</v>
      </c>
      <c r="F9894" s="31">
        <v>4162.2664039216424</v>
      </c>
      <c r="G9894" s="24">
        <v>43780</v>
      </c>
      <c r="H9894" s="33">
        <v>1</v>
      </c>
      <c r="I9894">
        <v>0.98884995907581841</v>
      </c>
      <c r="J9894" s="40">
        <v>44853.544784778795</v>
      </c>
    </row>
    <row r="9895" spans="1:10" x14ac:dyDescent="0.3">
      <c r="A9895" s="29">
        <v>9891</v>
      </c>
      <c r="B9895">
        <v>8775</v>
      </c>
      <c r="C9895" s="24">
        <v>42717</v>
      </c>
      <c r="D9895" s="24">
        <v>43812</v>
      </c>
      <c r="E9895">
        <v>3750</v>
      </c>
      <c r="F9895" s="31">
        <v>630.1046419169536</v>
      </c>
      <c r="G9895" s="24">
        <v>43471</v>
      </c>
      <c r="H9895" s="33">
        <v>1</v>
      </c>
      <c r="I9895">
        <v>0.98884995907581841</v>
      </c>
      <c r="J9895" s="40">
        <v>43481.48869384906</v>
      </c>
    </row>
    <row r="9896" spans="1:10" x14ac:dyDescent="0.3">
      <c r="A9896" s="29">
        <v>9892</v>
      </c>
      <c r="B9896">
        <v>8776</v>
      </c>
      <c r="C9896" s="24">
        <v>42473</v>
      </c>
      <c r="D9896" s="24">
        <v>43568</v>
      </c>
      <c r="E9896">
        <v>6250</v>
      </c>
      <c r="F9896" s="31">
        <v>2382.597152699962</v>
      </c>
      <c r="G9896" s="24">
        <v>43102</v>
      </c>
      <c r="H9896" s="33">
        <v>1</v>
      </c>
      <c r="I9896">
        <v>0.98884995907581841</v>
      </c>
      <c r="J9896" s="40">
        <v>43763.167838810965</v>
      </c>
    </row>
    <row r="9897" spans="1:10" x14ac:dyDescent="0.3">
      <c r="A9897" s="29">
        <v>9893</v>
      </c>
      <c r="B9897">
        <v>8776</v>
      </c>
      <c r="C9897" s="24">
        <v>42473</v>
      </c>
      <c r="D9897" s="24">
        <v>43568</v>
      </c>
      <c r="E9897">
        <v>6250</v>
      </c>
      <c r="F9897" s="31">
        <v>3549.0503225731295</v>
      </c>
      <c r="G9897" s="24">
        <v>43524</v>
      </c>
      <c r="H9897" s="33">
        <v>1</v>
      </c>
      <c r="I9897">
        <v>0.98884995907581841</v>
      </c>
      <c r="J9897" s="40">
        <v>45421.033331853192</v>
      </c>
    </row>
    <row r="9898" spans="1:10" x14ac:dyDescent="0.3">
      <c r="A9898" s="29">
        <v>9894</v>
      </c>
      <c r="B9898">
        <v>8776</v>
      </c>
      <c r="C9898" s="24">
        <v>42473</v>
      </c>
      <c r="D9898" s="24">
        <v>43568</v>
      </c>
      <c r="E9898">
        <v>6250</v>
      </c>
      <c r="F9898" s="31">
        <v>13227.394056525967</v>
      </c>
      <c r="G9898" s="24">
        <v>42953</v>
      </c>
      <c r="H9898" s="33">
        <v>3</v>
      </c>
      <c r="I9898">
        <v>0.80482337140270255</v>
      </c>
      <c r="J9898" s="40">
        <v>43006.530975981688</v>
      </c>
    </row>
    <row r="9899" spans="1:10" x14ac:dyDescent="0.3">
      <c r="A9899" s="29">
        <v>9895</v>
      </c>
      <c r="B9899">
        <v>8776</v>
      </c>
      <c r="C9899" s="24">
        <v>42473</v>
      </c>
      <c r="D9899" s="24">
        <v>43568</v>
      </c>
      <c r="E9899">
        <v>6250</v>
      </c>
      <c r="F9899" s="31">
        <v>2720.5045597846906</v>
      </c>
      <c r="G9899" s="24">
        <v>43469</v>
      </c>
      <c r="H9899" s="33">
        <v>1</v>
      </c>
      <c r="I9899">
        <v>0.98884995907581841</v>
      </c>
      <c r="J9899" s="40">
        <v>43732.76518110386</v>
      </c>
    </row>
    <row r="9900" spans="1:10" x14ac:dyDescent="0.3">
      <c r="A9900" s="29">
        <v>9896</v>
      </c>
      <c r="B9900">
        <v>8777</v>
      </c>
      <c r="C9900" s="24">
        <v>42429</v>
      </c>
      <c r="D9900" s="24">
        <v>43525</v>
      </c>
      <c r="E9900">
        <v>5000</v>
      </c>
      <c r="F9900" s="31">
        <v>1051.6860003437168</v>
      </c>
      <c r="G9900" s="24">
        <v>43141</v>
      </c>
      <c r="H9900" s="33">
        <v>1</v>
      </c>
      <c r="I9900">
        <v>0.98884995907581841</v>
      </c>
      <c r="J9900" s="40">
        <v>43969.129876846455</v>
      </c>
    </row>
    <row r="9901" spans="1:10" x14ac:dyDescent="0.3">
      <c r="A9901" s="29">
        <v>9897</v>
      </c>
      <c r="B9901">
        <v>8777</v>
      </c>
      <c r="C9901" s="24">
        <v>42429</v>
      </c>
      <c r="D9901" s="24">
        <v>43525</v>
      </c>
      <c r="E9901">
        <v>5000</v>
      </c>
      <c r="F9901" s="31">
        <v>1519.3703016102536</v>
      </c>
      <c r="G9901" s="24">
        <v>43278</v>
      </c>
      <c r="H9901" s="33">
        <v>1</v>
      </c>
      <c r="I9901">
        <v>0.98884995907581841</v>
      </c>
      <c r="J9901" s="40">
        <v>43941.063559690949</v>
      </c>
    </row>
    <row r="9902" spans="1:10" x14ac:dyDescent="0.3">
      <c r="A9902" s="29">
        <v>9898</v>
      </c>
      <c r="B9902">
        <v>8777</v>
      </c>
      <c r="C9902" s="24">
        <v>42429</v>
      </c>
      <c r="D9902" s="24">
        <v>43525</v>
      </c>
      <c r="E9902">
        <v>5000</v>
      </c>
      <c r="F9902" s="31">
        <v>3366.3779455136678</v>
      </c>
      <c r="G9902" s="24">
        <v>42861</v>
      </c>
      <c r="H9902" s="33">
        <v>1</v>
      </c>
      <c r="I9902">
        <v>0.98884995907581841</v>
      </c>
      <c r="J9902" s="40">
        <v>43253.68498895123</v>
      </c>
    </row>
    <row r="9903" spans="1:10" x14ac:dyDescent="0.3">
      <c r="A9903" s="29">
        <v>9899</v>
      </c>
      <c r="B9903">
        <v>8777</v>
      </c>
      <c r="C9903" s="24">
        <v>42429</v>
      </c>
      <c r="D9903" s="24">
        <v>43525</v>
      </c>
      <c r="E9903">
        <v>5000</v>
      </c>
      <c r="F9903" s="31">
        <v>5669.0570145706652</v>
      </c>
      <c r="G9903" s="24">
        <v>42558</v>
      </c>
      <c r="H9903" s="33">
        <v>2</v>
      </c>
      <c r="I9903">
        <v>0.89574241276323197</v>
      </c>
      <c r="J9903" s="40">
        <v>42679.443039942489</v>
      </c>
    </row>
    <row r="9904" spans="1:10" x14ac:dyDescent="0.3">
      <c r="A9904" s="29">
        <v>9900</v>
      </c>
      <c r="B9904">
        <v>8778</v>
      </c>
      <c r="C9904" s="24">
        <v>42699</v>
      </c>
      <c r="D9904" s="24">
        <v>43429</v>
      </c>
      <c r="E9904">
        <v>3750</v>
      </c>
      <c r="F9904" s="31">
        <v>1318.606908103957</v>
      </c>
      <c r="G9904" s="24">
        <v>42805</v>
      </c>
      <c r="H9904" s="33">
        <v>1</v>
      </c>
      <c r="I9904">
        <v>0.98884995907581841</v>
      </c>
      <c r="J9904" s="40">
        <v>42886.537522760686</v>
      </c>
    </row>
    <row r="9905" spans="1:10" x14ac:dyDescent="0.3">
      <c r="A9905" s="29">
        <v>9901</v>
      </c>
      <c r="B9905">
        <v>8778</v>
      </c>
      <c r="C9905" s="24">
        <v>42699</v>
      </c>
      <c r="D9905" s="24">
        <v>43429</v>
      </c>
      <c r="E9905">
        <v>3750</v>
      </c>
      <c r="F9905" s="31">
        <v>3444.9332008501069</v>
      </c>
      <c r="G9905" s="24">
        <v>43407</v>
      </c>
      <c r="H9905" s="33">
        <v>1</v>
      </c>
      <c r="I9905">
        <v>0.98884995907581841</v>
      </c>
      <c r="J9905" s="40">
        <v>43414.126028342675</v>
      </c>
    </row>
    <row r="9906" spans="1:10" x14ac:dyDescent="0.3">
      <c r="A9906" s="29">
        <v>9902</v>
      </c>
      <c r="B9906">
        <v>8780</v>
      </c>
      <c r="C9906" s="24">
        <v>42468</v>
      </c>
      <c r="D9906" s="24">
        <v>43563</v>
      </c>
      <c r="E9906">
        <v>6250</v>
      </c>
      <c r="F9906" s="31">
        <v>7894.9467047802909</v>
      </c>
      <c r="G9906" s="24">
        <v>43167</v>
      </c>
      <c r="H9906" s="33">
        <v>2</v>
      </c>
      <c r="I9906">
        <v>0.89574241276323197</v>
      </c>
      <c r="J9906" s="40">
        <v>44172.436188411761</v>
      </c>
    </row>
    <row r="9907" spans="1:10" x14ac:dyDescent="0.3">
      <c r="A9907" s="29">
        <v>9903</v>
      </c>
      <c r="B9907">
        <v>8780</v>
      </c>
      <c r="C9907" s="24">
        <v>42468</v>
      </c>
      <c r="D9907" s="24">
        <v>43563</v>
      </c>
      <c r="E9907">
        <v>6250</v>
      </c>
      <c r="F9907" s="31">
        <v>4294.4348347902669</v>
      </c>
      <c r="G9907" s="24">
        <v>43239</v>
      </c>
      <c r="H9907" s="33">
        <v>1</v>
      </c>
      <c r="I9907">
        <v>0.98884995907581841</v>
      </c>
      <c r="J9907" s="40">
        <v>43325.861915419409</v>
      </c>
    </row>
    <row r="9908" spans="1:10" x14ac:dyDescent="0.3">
      <c r="A9908" s="29">
        <v>9904</v>
      </c>
      <c r="B9908">
        <v>8781</v>
      </c>
      <c r="C9908" s="24">
        <v>42388</v>
      </c>
      <c r="D9908" s="24">
        <v>43484</v>
      </c>
      <c r="E9908">
        <v>3750</v>
      </c>
      <c r="F9908" s="31">
        <v>7195.8794591129044</v>
      </c>
      <c r="G9908" s="24">
        <v>42891</v>
      </c>
      <c r="H9908" s="33">
        <v>2</v>
      </c>
      <c r="I9908">
        <v>0.89574241276323197</v>
      </c>
      <c r="J9908" s="40">
        <v>43016.371279517203</v>
      </c>
    </row>
    <row r="9909" spans="1:10" x14ac:dyDescent="0.3">
      <c r="A9909" s="29">
        <v>9905</v>
      </c>
      <c r="B9909">
        <v>8781</v>
      </c>
      <c r="C9909" s="24">
        <v>42388</v>
      </c>
      <c r="D9909" s="24">
        <v>43484</v>
      </c>
      <c r="E9909">
        <v>3750</v>
      </c>
      <c r="F9909" s="31">
        <v>1606.4671579093078</v>
      </c>
      <c r="G9909" s="24">
        <v>42800</v>
      </c>
      <c r="H9909" s="33">
        <v>1</v>
      </c>
      <c r="I9909">
        <v>0.98884995907581841</v>
      </c>
      <c r="J9909" s="40">
        <v>42870.575533917683</v>
      </c>
    </row>
    <row r="9910" spans="1:10" x14ac:dyDescent="0.3">
      <c r="A9910" s="29">
        <v>9906</v>
      </c>
      <c r="B9910">
        <v>8781</v>
      </c>
      <c r="C9910" s="24">
        <v>42388</v>
      </c>
      <c r="D9910" s="24">
        <v>43484</v>
      </c>
      <c r="E9910">
        <v>3750</v>
      </c>
      <c r="F9910" s="31">
        <v>3251.2161559931983</v>
      </c>
      <c r="G9910" s="24">
        <v>43483</v>
      </c>
      <c r="H9910" s="33">
        <v>1</v>
      </c>
      <c r="I9910">
        <v>0.98884995907581841</v>
      </c>
      <c r="J9910" s="40">
        <v>43518.43502137038</v>
      </c>
    </row>
    <row r="9911" spans="1:10" x14ac:dyDescent="0.3">
      <c r="A9911" s="29">
        <v>9907</v>
      </c>
      <c r="B9911">
        <v>8783</v>
      </c>
      <c r="C9911" s="24">
        <v>42372</v>
      </c>
      <c r="D9911" s="24">
        <v>43468</v>
      </c>
      <c r="E9911">
        <v>6250</v>
      </c>
      <c r="F9911" s="31">
        <v>618.11027153016664</v>
      </c>
      <c r="G9911" s="24">
        <v>43058</v>
      </c>
      <c r="H9911" s="33">
        <v>1</v>
      </c>
      <c r="I9911">
        <v>0.98884995907581841</v>
      </c>
      <c r="J9911" s="40">
        <v>43480.370151943906</v>
      </c>
    </row>
    <row r="9912" spans="1:10" x14ac:dyDescent="0.3">
      <c r="A9912" s="29">
        <v>9908</v>
      </c>
      <c r="B9912">
        <v>8784</v>
      </c>
      <c r="C9912" s="24">
        <v>42516</v>
      </c>
      <c r="D9912" s="24">
        <v>43611</v>
      </c>
      <c r="E9912">
        <v>4375</v>
      </c>
      <c r="F9912" s="31">
        <v>12487.191178721432</v>
      </c>
      <c r="G9912" s="24">
        <v>43218</v>
      </c>
      <c r="H9912" s="33">
        <v>3</v>
      </c>
      <c r="I9912">
        <v>0.80482337140270255</v>
      </c>
      <c r="J9912" s="40">
        <v>43640.37844739954</v>
      </c>
    </row>
    <row r="9913" spans="1:10" x14ac:dyDescent="0.3">
      <c r="A9913" s="29">
        <v>9909</v>
      </c>
      <c r="B9913">
        <v>8786</v>
      </c>
      <c r="C9913" s="24">
        <v>42500</v>
      </c>
      <c r="D9913" s="24">
        <v>43230</v>
      </c>
      <c r="E9913">
        <v>5625</v>
      </c>
      <c r="F9913" s="31">
        <v>1892.339115810428</v>
      </c>
      <c r="G9913" s="24">
        <v>42769</v>
      </c>
      <c r="H9913" s="33">
        <v>1</v>
      </c>
      <c r="I9913">
        <v>0.98884995907581841</v>
      </c>
      <c r="J9913" s="40">
        <v>42982.898821463976</v>
      </c>
    </row>
    <row r="9914" spans="1:10" x14ac:dyDescent="0.3">
      <c r="A9914" s="29">
        <v>9910</v>
      </c>
      <c r="B9914">
        <v>8786</v>
      </c>
      <c r="C9914" s="24">
        <v>42500</v>
      </c>
      <c r="D9914" s="24">
        <v>43230</v>
      </c>
      <c r="E9914">
        <v>5625</v>
      </c>
      <c r="F9914" s="31">
        <v>442.39598696472569</v>
      </c>
      <c r="G9914" s="24">
        <v>43130</v>
      </c>
      <c r="H9914" s="33">
        <v>1</v>
      </c>
      <c r="I9914">
        <v>0.98884995907581841</v>
      </c>
      <c r="J9914" s="40">
        <v>43253.788203905606</v>
      </c>
    </row>
    <row r="9915" spans="1:10" x14ac:dyDescent="0.3">
      <c r="A9915" s="29">
        <v>9911</v>
      </c>
      <c r="B9915">
        <v>8788</v>
      </c>
      <c r="C9915" s="24">
        <v>42426</v>
      </c>
      <c r="D9915" s="24">
        <v>43522</v>
      </c>
      <c r="E9915">
        <v>4375</v>
      </c>
      <c r="F9915" s="31">
        <v>81.084312617205256</v>
      </c>
      <c r="G9915" s="24">
        <v>42582</v>
      </c>
      <c r="H9915" s="33">
        <v>1</v>
      </c>
      <c r="I9915">
        <v>0.98884995907581841</v>
      </c>
      <c r="J9915" s="40">
        <v>43706.261385040802</v>
      </c>
    </row>
    <row r="9916" spans="1:10" x14ac:dyDescent="0.3">
      <c r="A9916" s="29">
        <v>9912</v>
      </c>
      <c r="B9916">
        <v>8788</v>
      </c>
      <c r="C9916" s="24">
        <v>42426</v>
      </c>
      <c r="D9916" s="24">
        <v>43522</v>
      </c>
      <c r="E9916">
        <v>4375</v>
      </c>
      <c r="F9916" s="31">
        <v>4086.0235559417633</v>
      </c>
      <c r="G9916" s="24">
        <v>43332</v>
      </c>
      <c r="H9916" s="33">
        <v>1</v>
      </c>
      <c r="I9916">
        <v>0.98884995907581841</v>
      </c>
      <c r="J9916" s="40">
        <v>43783.10147970033</v>
      </c>
    </row>
    <row r="9917" spans="1:10" x14ac:dyDescent="0.3">
      <c r="A9917" s="29">
        <v>9913</v>
      </c>
      <c r="B9917">
        <v>8788</v>
      </c>
      <c r="C9917" s="24">
        <v>42426</v>
      </c>
      <c r="D9917" s="24">
        <v>43522</v>
      </c>
      <c r="E9917">
        <v>4375</v>
      </c>
      <c r="F9917" s="31">
        <v>638.25207915435408</v>
      </c>
      <c r="G9917" s="24">
        <v>42470</v>
      </c>
      <c r="H9917" s="33">
        <v>1</v>
      </c>
      <c r="I9917">
        <v>0.98884995907581841</v>
      </c>
      <c r="J9917" s="40">
        <v>42675.666648202307</v>
      </c>
    </row>
    <row r="9918" spans="1:10" x14ac:dyDescent="0.3">
      <c r="A9918" s="29">
        <v>9914</v>
      </c>
      <c r="B9918">
        <v>8790</v>
      </c>
      <c r="C9918" s="24">
        <v>42630</v>
      </c>
      <c r="D9918" s="24">
        <v>43725</v>
      </c>
      <c r="E9918">
        <v>5625</v>
      </c>
      <c r="F9918" s="31">
        <v>16506.875534784744</v>
      </c>
      <c r="G9918" s="24">
        <v>43296</v>
      </c>
      <c r="H9918" s="33">
        <v>3</v>
      </c>
      <c r="I9918">
        <v>0.80482337140270255</v>
      </c>
      <c r="J9918" s="40">
        <v>43529.962082124257</v>
      </c>
    </row>
    <row r="9919" spans="1:10" x14ac:dyDescent="0.3">
      <c r="A9919" s="29">
        <v>9915</v>
      </c>
      <c r="B9919">
        <v>8791</v>
      </c>
      <c r="C9919" s="24">
        <v>42622</v>
      </c>
      <c r="D9919" s="24">
        <v>43352</v>
      </c>
      <c r="E9919">
        <v>6250</v>
      </c>
      <c r="F9919" s="31">
        <v>6080.1382959369621</v>
      </c>
      <c r="G9919" s="24">
        <v>43312</v>
      </c>
      <c r="H9919" s="33">
        <v>2</v>
      </c>
      <c r="I9919">
        <v>0.89574241276323197</v>
      </c>
      <c r="J9919" s="40">
        <v>43786.099247915714</v>
      </c>
    </row>
    <row r="9920" spans="1:10" x14ac:dyDescent="0.3">
      <c r="A9920" s="29">
        <v>9916</v>
      </c>
      <c r="B9920">
        <v>8791</v>
      </c>
      <c r="C9920" s="24">
        <v>42622</v>
      </c>
      <c r="D9920" s="24">
        <v>43352</v>
      </c>
      <c r="E9920">
        <v>6250</v>
      </c>
      <c r="F9920" s="31">
        <v>12556.505970197308</v>
      </c>
      <c r="G9920" s="24">
        <v>42840</v>
      </c>
      <c r="H9920" s="33">
        <v>3</v>
      </c>
      <c r="I9920">
        <v>0.80482337140270255</v>
      </c>
      <c r="J9920" s="40">
        <v>42886.713153488126</v>
      </c>
    </row>
    <row r="9921" spans="1:10" x14ac:dyDescent="0.3">
      <c r="A9921" s="29">
        <v>9917</v>
      </c>
      <c r="B9921">
        <v>8793</v>
      </c>
      <c r="C9921" s="24">
        <v>42449</v>
      </c>
      <c r="D9921" s="24">
        <v>43544</v>
      </c>
      <c r="E9921">
        <v>6250</v>
      </c>
      <c r="F9921" s="31">
        <v>2755.6528625328574</v>
      </c>
      <c r="G9921" s="24">
        <v>42502</v>
      </c>
      <c r="H9921" s="33">
        <v>1</v>
      </c>
      <c r="I9921">
        <v>0.98884995907581841</v>
      </c>
      <c r="J9921" s="40">
        <v>43129.623991980276</v>
      </c>
    </row>
    <row r="9922" spans="1:10" x14ac:dyDescent="0.3">
      <c r="A9922" s="29">
        <v>9918</v>
      </c>
      <c r="B9922">
        <v>8793</v>
      </c>
      <c r="C9922" s="24">
        <v>42449</v>
      </c>
      <c r="D9922" s="24">
        <v>43544</v>
      </c>
      <c r="E9922">
        <v>6250</v>
      </c>
      <c r="F9922" s="31">
        <v>5513.5603948643493</v>
      </c>
      <c r="G9922" s="24">
        <v>43540</v>
      </c>
      <c r="H9922" s="33">
        <v>2</v>
      </c>
      <c r="I9922">
        <v>0.89574241276323197</v>
      </c>
      <c r="J9922" s="40">
        <v>44451.727370650158</v>
      </c>
    </row>
    <row r="9923" spans="1:10" x14ac:dyDescent="0.3">
      <c r="A9923" s="29">
        <v>9919</v>
      </c>
      <c r="B9923">
        <v>8793</v>
      </c>
      <c r="C9923" s="24">
        <v>42449</v>
      </c>
      <c r="D9923" s="24">
        <v>43544</v>
      </c>
      <c r="E9923">
        <v>6250</v>
      </c>
      <c r="F9923" s="31">
        <v>7556.5228335461115</v>
      </c>
      <c r="G9923" s="24">
        <v>43056</v>
      </c>
      <c r="H9923" s="33">
        <v>2</v>
      </c>
      <c r="I9923">
        <v>0.89574241276323197</v>
      </c>
      <c r="J9923" s="40">
        <v>43237.333246881099</v>
      </c>
    </row>
    <row r="9924" spans="1:10" x14ac:dyDescent="0.3">
      <c r="A9924" s="29">
        <v>9920</v>
      </c>
      <c r="B9924">
        <v>8795</v>
      </c>
      <c r="C9924" s="24">
        <v>42769</v>
      </c>
      <c r="D9924" s="24">
        <v>43499</v>
      </c>
      <c r="E9924">
        <v>4375</v>
      </c>
      <c r="F9924" s="31">
        <v>42.65123817160503</v>
      </c>
      <c r="G9924" s="24">
        <v>42929</v>
      </c>
      <c r="H9924" s="33">
        <v>1</v>
      </c>
      <c r="I9924">
        <v>0.98884995907581841</v>
      </c>
      <c r="J9924" s="40">
        <v>42931.811633886158</v>
      </c>
    </row>
    <row r="9925" spans="1:10" x14ac:dyDescent="0.3">
      <c r="A9925" s="29">
        <v>9921</v>
      </c>
      <c r="B9925">
        <v>8798</v>
      </c>
      <c r="C9925" s="24">
        <v>42786</v>
      </c>
      <c r="D9925" s="24">
        <v>43516</v>
      </c>
      <c r="E9925">
        <v>3750</v>
      </c>
      <c r="F9925" s="31">
        <v>2899.0881856966525</v>
      </c>
      <c r="G9925" s="24">
        <v>43379</v>
      </c>
      <c r="H9925" s="33">
        <v>1</v>
      </c>
      <c r="I9925">
        <v>0.98884995907581841</v>
      </c>
      <c r="J9925" s="40">
        <v>43403.53377553344</v>
      </c>
    </row>
    <row r="9926" spans="1:10" x14ac:dyDescent="0.3">
      <c r="A9926" s="29">
        <v>9922</v>
      </c>
      <c r="B9926">
        <v>8802</v>
      </c>
      <c r="C9926" s="24">
        <v>43058</v>
      </c>
      <c r="D9926" s="24">
        <v>43423</v>
      </c>
      <c r="E9926">
        <v>5625</v>
      </c>
      <c r="F9926" s="31">
        <v>10457.412611177575</v>
      </c>
      <c r="G9926" s="24">
        <v>43416</v>
      </c>
      <c r="H9926" s="33">
        <v>3</v>
      </c>
      <c r="I9926">
        <v>0.80482337140270255</v>
      </c>
      <c r="J9926" s="40">
        <v>43430.098542110449</v>
      </c>
    </row>
    <row r="9927" spans="1:10" x14ac:dyDescent="0.3">
      <c r="A9927" s="29">
        <v>9923</v>
      </c>
      <c r="B9927">
        <v>8810</v>
      </c>
      <c r="C9927" s="24">
        <v>42764</v>
      </c>
      <c r="D9927" s="24">
        <v>43494</v>
      </c>
      <c r="E9927">
        <v>4375</v>
      </c>
      <c r="F9927" s="31">
        <v>1238.2003622479187</v>
      </c>
      <c r="G9927" s="24">
        <v>43235</v>
      </c>
      <c r="H9927" s="33">
        <v>1</v>
      </c>
      <c r="I9927">
        <v>0.98884995907581841</v>
      </c>
      <c r="J9927" s="40">
        <v>44016.293599376339</v>
      </c>
    </row>
    <row r="9928" spans="1:10" x14ac:dyDescent="0.3">
      <c r="A9928" s="29">
        <v>9924</v>
      </c>
      <c r="B9928">
        <v>8810</v>
      </c>
      <c r="C9928" s="24">
        <v>42764</v>
      </c>
      <c r="D9928" s="24">
        <v>43494</v>
      </c>
      <c r="E9928">
        <v>4375</v>
      </c>
      <c r="F9928" s="31">
        <v>3764.1667013982956</v>
      </c>
      <c r="G9928" s="24">
        <v>43475</v>
      </c>
      <c r="H9928" s="33">
        <v>1</v>
      </c>
      <c r="I9928">
        <v>0.98884995907581841</v>
      </c>
      <c r="J9928" s="40">
        <v>44063.172850807467</v>
      </c>
    </row>
    <row r="9929" spans="1:10" x14ac:dyDescent="0.3">
      <c r="A9929" s="29">
        <v>9925</v>
      </c>
      <c r="B9929">
        <v>8811</v>
      </c>
      <c r="C9929" s="24">
        <v>42830</v>
      </c>
      <c r="D9929" s="24">
        <v>43195</v>
      </c>
      <c r="E9929">
        <v>5625</v>
      </c>
      <c r="F9929" s="31">
        <v>4123.9974629434473</v>
      </c>
      <c r="G9929" s="24">
        <v>43158</v>
      </c>
      <c r="H9929" s="33">
        <v>1</v>
      </c>
      <c r="I9929">
        <v>0.98884995907581841</v>
      </c>
      <c r="J9929" s="40">
        <v>44993.191425759469</v>
      </c>
    </row>
    <row r="9930" spans="1:10" x14ac:dyDescent="0.3">
      <c r="A9930" s="29">
        <v>9926</v>
      </c>
      <c r="B9930">
        <v>8812</v>
      </c>
      <c r="C9930" s="24">
        <v>42846</v>
      </c>
      <c r="D9930" s="24">
        <v>43576</v>
      </c>
      <c r="E9930">
        <v>4375</v>
      </c>
      <c r="F9930" s="31">
        <v>824.59881058005703</v>
      </c>
      <c r="G9930" s="24">
        <v>43392</v>
      </c>
      <c r="H9930" s="33">
        <v>1</v>
      </c>
      <c r="I9930">
        <v>0.98884995907581841</v>
      </c>
      <c r="J9930" s="40">
        <v>44178.870336660722</v>
      </c>
    </row>
    <row r="9931" spans="1:10" x14ac:dyDescent="0.3">
      <c r="A9931" s="29">
        <v>9927</v>
      </c>
      <c r="B9931">
        <v>8812</v>
      </c>
      <c r="C9931" s="24">
        <v>42846</v>
      </c>
      <c r="D9931" s="24">
        <v>43576</v>
      </c>
      <c r="E9931">
        <v>4375</v>
      </c>
      <c r="F9931" s="31">
        <v>1914.839276307333</v>
      </c>
      <c r="G9931" s="24">
        <v>43060</v>
      </c>
      <c r="H9931" s="33">
        <v>1</v>
      </c>
      <c r="I9931">
        <v>0.98884995907581841</v>
      </c>
      <c r="J9931" s="40">
        <v>43190.18049557825</v>
      </c>
    </row>
    <row r="9932" spans="1:10" x14ac:dyDescent="0.3">
      <c r="A9932" s="29">
        <v>9928</v>
      </c>
      <c r="B9932">
        <v>8815</v>
      </c>
      <c r="C9932" s="24">
        <v>42859</v>
      </c>
      <c r="D9932" s="24">
        <v>43589</v>
      </c>
      <c r="E9932">
        <v>4375</v>
      </c>
      <c r="F9932" s="31">
        <v>8666.5941365420458</v>
      </c>
      <c r="G9932" s="24">
        <v>42919</v>
      </c>
      <c r="H9932" s="33">
        <v>2</v>
      </c>
      <c r="I9932">
        <v>0.89574241276323197</v>
      </c>
      <c r="J9932" s="40">
        <v>43992.09398102585</v>
      </c>
    </row>
    <row r="9933" spans="1:10" x14ac:dyDescent="0.3">
      <c r="A9933" s="29">
        <v>9929</v>
      </c>
      <c r="B9933">
        <v>8820</v>
      </c>
      <c r="C9933" s="24">
        <v>42961</v>
      </c>
      <c r="D9933" s="24">
        <v>43326</v>
      </c>
      <c r="E9933">
        <v>3750</v>
      </c>
      <c r="F9933" s="31">
        <v>6716.2037170215426</v>
      </c>
      <c r="G9933" s="24">
        <v>43143</v>
      </c>
      <c r="H9933" s="33">
        <v>2</v>
      </c>
      <c r="I9933">
        <v>0.89574241276323197</v>
      </c>
      <c r="J9933" s="40">
        <v>43692.481404746934</v>
      </c>
    </row>
    <row r="9934" spans="1:10" x14ac:dyDescent="0.3">
      <c r="A9934" s="29">
        <v>9930</v>
      </c>
      <c r="B9934">
        <v>8820</v>
      </c>
      <c r="C9934" s="24">
        <v>42961</v>
      </c>
      <c r="D9934" s="24">
        <v>43326</v>
      </c>
      <c r="E9934">
        <v>3750</v>
      </c>
      <c r="F9934" s="31">
        <v>701.63235776748706</v>
      </c>
      <c r="G9934" s="24">
        <v>43240</v>
      </c>
      <c r="H9934" s="33">
        <v>1</v>
      </c>
      <c r="I9934">
        <v>0.98884995907581841</v>
      </c>
      <c r="J9934" s="40">
        <v>43669.120830528351</v>
      </c>
    </row>
    <row r="9935" spans="1:10" x14ac:dyDescent="0.3">
      <c r="A9935" s="29">
        <v>9931</v>
      </c>
      <c r="B9935">
        <v>8821</v>
      </c>
      <c r="C9935" s="24">
        <v>42760</v>
      </c>
      <c r="D9935" s="24">
        <v>43490</v>
      </c>
      <c r="E9935">
        <v>4375</v>
      </c>
      <c r="F9935" s="31">
        <v>1637.5617592421818</v>
      </c>
      <c r="G9935" s="24">
        <v>43065</v>
      </c>
      <c r="H9935" s="33">
        <v>1</v>
      </c>
      <c r="I9935">
        <v>0.98884995907581841</v>
      </c>
      <c r="J9935" s="40">
        <v>43199.76724774731</v>
      </c>
    </row>
    <row r="9936" spans="1:10" x14ac:dyDescent="0.3">
      <c r="A9936" s="29">
        <v>9932</v>
      </c>
      <c r="B9936">
        <v>8822</v>
      </c>
      <c r="C9936" s="24">
        <v>42865</v>
      </c>
      <c r="D9936" s="24">
        <v>43230</v>
      </c>
      <c r="E9936">
        <v>4375</v>
      </c>
      <c r="F9936" s="31">
        <v>626.81106986572991</v>
      </c>
      <c r="G9936" s="24">
        <v>42991</v>
      </c>
      <c r="H9936" s="33">
        <v>1</v>
      </c>
      <c r="I9936">
        <v>0.98884995907581841</v>
      </c>
      <c r="J9936" s="40">
        <v>43060.821408189127</v>
      </c>
    </row>
    <row r="9937" spans="1:10" x14ac:dyDescent="0.3">
      <c r="A9937" s="29">
        <v>9933</v>
      </c>
      <c r="B9937">
        <v>8826</v>
      </c>
      <c r="C9937" s="24">
        <v>42766</v>
      </c>
      <c r="D9937" s="24">
        <v>43496</v>
      </c>
      <c r="E9937">
        <v>3750</v>
      </c>
      <c r="F9937" s="31">
        <v>8058.914018576892</v>
      </c>
      <c r="G9937" s="24">
        <v>43388</v>
      </c>
      <c r="H9937" s="33">
        <v>2</v>
      </c>
      <c r="I9937">
        <v>0.89574241276323197</v>
      </c>
      <c r="J9937" s="40">
        <v>43417.04138695632</v>
      </c>
    </row>
    <row r="9938" spans="1:10" x14ac:dyDescent="0.3">
      <c r="A9938" s="29">
        <v>9934</v>
      </c>
      <c r="B9938">
        <v>8828</v>
      </c>
      <c r="C9938" s="24">
        <v>42951</v>
      </c>
      <c r="D9938" s="24">
        <v>43681</v>
      </c>
      <c r="E9938">
        <v>5000</v>
      </c>
      <c r="F9938" s="31">
        <v>7099.0794337210973</v>
      </c>
      <c r="G9938" s="24">
        <v>43265</v>
      </c>
      <c r="H9938" s="33">
        <v>2</v>
      </c>
      <c r="I9938">
        <v>0.89574241276323197</v>
      </c>
      <c r="J9938" s="40">
        <v>43918.718500979667</v>
      </c>
    </row>
    <row r="9939" spans="1:10" x14ac:dyDescent="0.3">
      <c r="A9939" s="29">
        <v>9935</v>
      </c>
      <c r="B9939">
        <v>8828</v>
      </c>
      <c r="C9939" s="24">
        <v>42951</v>
      </c>
      <c r="D9939" s="24">
        <v>43681</v>
      </c>
      <c r="E9939">
        <v>5000</v>
      </c>
      <c r="F9939" s="31">
        <v>569.12395938553618</v>
      </c>
      <c r="G9939" s="24">
        <v>43194</v>
      </c>
      <c r="H9939" s="33">
        <v>1</v>
      </c>
      <c r="I9939">
        <v>0.98884995907581841</v>
      </c>
      <c r="J9939" s="40">
        <v>43428.617019348101</v>
      </c>
    </row>
    <row r="9940" spans="1:10" x14ac:dyDescent="0.3">
      <c r="A9940" s="29">
        <v>9936</v>
      </c>
      <c r="B9940">
        <v>8828</v>
      </c>
      <c r="C9940" s="24">
        <v>42951</v>
      </c>
      <c r="D9940" s="24">
        <v>43681</v>
      </c>
      <c r="E9940">
        <v>5000</v>
      </c>
      <c r="F9940" s="31">
        <v>14922.003359228534</v>
      </c>
      <c r="G9940" s="24">
        <v>43317</v>
      </c>
      <c r="H9940" s="33">
        <v>3</v>
      </c>
      <c r="I9940">
        <v>0.80482337140270255</v>
      </c>
      <c r="J9940" s="40">
        <v>43399.227491008525</v>
      </c>
    </row>
    <row r="9941" spans="1:10" x14ac:dyDescent="0.3">
      <c r="A9941" s="29">
        <v>9937</v>
      </c>
      <c r="B9941">
        <v>8829</v>
      </c>
      <c r="C9941" s="24">
        <v>43072</v>
      </c>
      <c r="D9941" s="24">
        <v>43802</v>
      </c>
      <c r="E9941">
        <v>4375</v>
      </c>
      <c r="F9941" s="31">
        <v>4503.9586444571796</v>
      </c>
      <c r="G9941" s="24">
        <v>43465</v>
      </c>
      <c r="H9941" s="33">
        <v>1</v>
      </c>
      <c r="I9941">
        <v>0.98884995907581841</v>
      </c>
      <c r="J9941" s="40">
        <v>43618.727230784345</v>
      </c>
    </row>
    <row r="9942" spans="1:10" x14ac:dyDescent="0.3">
      <c r="A9942" s="29">
        <v>9938</v>
      </c>
      <c r="B9942">
        <v>8830</v>
      </c>
      <c r="C9942" s="24">
        <v>43094</v>
      </c>
      <c r="D9942" s="24">
        <v>43824</v>
      </c>
      <c r="E9942">
        <v>3750</v>
      </c>
      <c r="F9942" s="31">
        <v>2608.091119300982</v>
      </c>
      <c r="G9942" s="24">
        <v>43776</v>
      </c>
      <c r="H9942" s="33">
        <v>1</v>
      </c>
      <c r="I9942">
        <v>0.98884995907581841</v>
      </c>
      <c r="J9942" s="40">
        <v>44057.904979788313</v>
      </c>
    </row>
    <row r="9943" spans="1:10" x14ac:dyDescent="0.3">
      <c r="A9943" s="29">
        <v>9939</v>
      </c>
      <c r="B9943">
        <v>8830</v>
      </c>
      <c r="C9943" s="24">
        <v>43094</v>
      </c>
      <c r="D9943" s="24">
        <v>43824</v>
      </c>
      <c r="E9943">
        <v>3750</v>
      </c>
      <c r="F9943" s="31">
        <v>847.28325315521647</v>
      </c>
      <c r="G9943" s="24">
        <v>43583</v>
      </c>
      <c r="H9943" s="33">
        <v>1</v>
      </c>
      <c r="I9943">
        <v>0.98884995907581841</v>
      </c>
      <c r="J9943" s="40">
        <v>43751.681494872282</v>
      </c>
    </row>
    <row r="9944" spans="1:10" x14ac:dyDescent="0.3">
      <c r="A9944" s="29">
        <v>9940</v>
      </c>
      <c r="B9944">
        <v>8832</v>
      </c>
      <c r="C9944" s="24">
        <v>42818</v>
      </c>
      <c r="D9944" s="24">
        <v>43548</v>
      </c>
      <c r="E9944">
        <v>3750</v>
      </c>
      <c r="F9944" s="31">
        <v>1239.5257701056792</v>
      </c>
      <c r="G9944" s="24">
        <v>43062</v>
      </c>
      <c r="H9944" s="33">
        <v>1</v>
      </c>
      <c r="I9944">
        <v>0.98884995907581841</v>
      </c>
      <c r="J9944" s="40">
        <v>43588.688075293889</v>
      </c>
    </row>
    <row r="9945" spans="1:10" x14ac:dyDescent="0.3">
      <c r="A9945" s="29">
        <v>9941</v>
      </c>
      <c r="B9945">
        <v>8835</v>
      </c>
      <c r="C9945" s="24">
        <v>42980</v>
      </c>
      <c r="D9945" s="24">
        <v>43710</v>
      </c>
      <c r="E9945">
        <v>3750</v>
      </c>
      <c r="F9945" s="31">
        <v>229.67646966769823</v>
      </c>
      <c r="G9945" s="24">
        <v>43340</v>
      </c>
      <c r="H9945" s="33">
        <v>1</v>
      </c>
      <c r="I9945">
        <v>0.98884995907581841</v>
      </c>
      <c r="J9945" s="40">
        <v>43429.339852355151</v>
      </c>
    </row>
    <row r="9946" spans="1:10" x14ac:dyDescent="0.3">
      <c r="A9946" s="29">
        <v>9942</v>
      </c>
      <c r="B9946">
        <v>8837</v>
      </c>
      <c r="C9946" s="24">
        <v>42744</v>
      </c>
      <c r="D9946" s="24">
        <v>43474</v>
      </c>
      <c r="E9946">
        <v>5000</v>
      </c>
      <c r="F9946" s="31">
        <v>802.38970224553748</v>
      </c>
      <c r="G9946" s="24">
        <v>43258</v>
      </c>
      <c r="H9946" s="33">
        <v>1</v>
      </c>
      <c r="I9946">
        <v>0.98884995907581841</v>
      </c>
      <c r="J9946" s="40">
        <v>43885.021366910769</v>
      </c>
    </row>
    <row r="9947" spans="1:10" x14ac:dyDescent="0.3">
      <c r="A9947" s="29">
        <v>9943</v>
      </c>
      <c r="B9947">
        <v>8839</v>
      </c>
      <c r="C9947" s="24">
        <v>42790</v>
      </c>
      <c r="D9947" s="24">
        <v>43520</v>
      </c>
      <c r="E9947">
        <v>3750</v>
      </c>
      <c r="F9947" s="31">
        <v>43.863909379757807</v>
      </c>
      <c r="G9947" s="24">
        <v>43153</v>
      </c>
      <c r="H9947" s="33">
        <v>1</v>
      </c>
      <c r="I9947">
        <v>0.98884995907581841</v>
      </c>
      <c r="J9947" s="40">
        <v>43428.695458271868</v>
      </c>
    </row>
    <row r="9948" spans="1:10" x14ac:dyDescent="0.3">
      <c r="A9948" s="29">
        <v>9944</v>
      </c>
      <c r="B9948">
        <v>8839</v>
      </c>
      <c r="C9948" s="24">
        <v>42790</v>
      </c>
      <c r="D9948" s="24">
        <v>43520</v>
      </c>
      <c r="E9948">
        <v>3750</v>
      </c>
      <c r="F9948" s="31">
        <v>397.4636538811622</v>
      </c>
      <c r="G9948" s="24">
        <v>42829</v>
      </c>
      <c r="H9948" s="33">
        <v>1</v>
      </c>
      <c r="I9948">
        <v>0.98884995907581841</v>
      </c>
      <c r="J9948" s="40">
        <v>42867.809337945226</v>
      </c>
    </row>
    <row r="9949" spans="1:10" x14ac:dyDescent="0.3">
      <c r="A9949" s="29">
        <v>9945</v>
      </c>
      <c r="B9949">
        <v>8841</v>
      </c>
      <c r="C9949" s="24">
        <v>42971</v>
      </c>
      <c r="D9949" s="24">
        <v>43701</v>
      </c>
      <c r="E9949">
        <v>5625</v>
      </c>
      <c r="F9949" s="31">
        <v>1272.2430137890378</v>
      </c>
      <c r="G9949" s="24">
        <v>43429</v>
      </c>
      <c r="H9949" s="33">
        <v>1</v>
      </c>
      <c r="I9949">
        <v>0.98884995907581841</v>
      </c>
      <c r="J9949" s="40">
        <v>43445.818917466655</v>
      </c>
    </row>
    <row r="9950" spans="1:10" x14ac:dyDescent="0.3">
      <c r="A9950" s="29">
        <v>9946</v>
      </c>
      <c r="B9950">
        <v>8842</v>
      </c>
      <c r="C9950" s="24">
        <v>42988</v>
      </c>
      <c r="D9950" s="24">
        <v>43718</v>
      </c>
      <c r="E9950">
        <v>3750</v>
      </c>
      <c r="F9950" s="31">
        <v>2766.8684647176819</v>
      </c>
      <c r="G9950" s="24">
        <v>43665</v>
      </c>
      <c r="H9950" s="33">
        <v>1</v>
      </c>
      <c r="I9950">
        <v>0.98884995907581841</v>
      </c>
      <c r="J9950" s="40">
        <v>43676.839937828176</v>
      </c>
    </row>
    <row r="9951" spans="1:10" x14ac:dyDescent="0.3">
      <c r="A9951" s="29">
        <v>9947</v>
      </c>
      <c r="B9951">
        <v>8842</v>
      </c>
      <c r="C9951" s="24">
        <v>42988</v>
      </c>
      <c r="D9951" s="24">
        <v>43718</v>
      </c>
      <c r="E9951">
        <v>3750</v>
      </c>
      <c r="F9951" s="31">
        <v>5333.6911212289242</v>
      </c>
      <c r="G9951" s="24">
        <v>43386</v>
      </c>
      <c r="H9951" s="33">
        <v>2</v>
      </c>
      <c r="I9951">
        <v>0.89574241276323197</v>
      </c>
      <c r="J9951" s="40">
        <v>43776.0783166244</v>
      </c>
    </row>
    <row r="9952" spans="1:10" x14ac:dyDescent="0.3">
      <c r="A9952" s="29">
        <v>9948</v>
      </c>
      <c r="B9952">
        <v>8843</v>
      </c>
      <c r="C9952" s="24">
        <v>42861</v>
      </c>
      <c r="D9952" s="24">
        <v>43591</v>
      </c>
      <c r="E9952">
        <v>3750</v>
      </c>
      <c r="F9952" s="31">
        <v>5000.6191881352379</v>
      </c>
      <c r="G9952" s="24">
        <v>43274</v>
      </c>
      <c r="H9952" s="33">
        <v>2</v>
      </c>
      <c r="I9952">
        <v>0.89574241276323197</v>
      </c>
      <c r="J9952" s="40">
        <v>43606.64547882662</v>
      </c>
    </row>
    <row r="9953" spans="1:10" x14ac:dyDescent="0.3">
      <c r="A9953" s="29">
        <v>9949</v>
      </c>
      <c r="B9953">
        <v>8844</v>
      </c>
      <c r="C9953" s="24">
        <v>43027</v>
      </c>
      <c r="D9953" s="24">
        <v>43757</v>
      </c>
      <c r="E9953">
        <v>3750</v>
      </c>
      <c r="F9953" s="31">
        <v>1044.0716552568024</v>
      </c>
      <c r="G9953" s="24">
        <v>43168</v>
      </c>
      <c r="H9953" s="33">
        <v>1</v>
      </c>
      <c r="I9953">
        <v>0.98884995907581841</v>
      </c>
      <c r="J9953" s="40">
        <v>43842.770628091515</v>
      </c>
    </row>
    <row r="9954" spans="1:10" x14ac:dyDescent="0.3">
      <c r="A9954" s="29">
        <v>9950</v>
      </c>
      <c r="B9954">
        <v>8844</v>
      </c>
      <c r="C9954" s="24">
        <v>43027</v>
      </c>
      <c r="D9954" s="24">
        <v>43757</v>
      </c>
      <c r="E9954">
        <v>3750</v>
      </c>
      <c r="F9954" s="31">
        <v>1257.3517988687361</v>
      </c>
      <c r="G9954" s="24">
        <v>43644</v>
      </c>
      <c r="H9954" s="33">
        <v>1</v>
      </c>
      <c r="I9954">
        <v>0.98884995907581841</v>
      </c>
      <c r="J9954" s="40">
        <v>43781.280225578354</v>
      </c>
    </row>
    <row r="9955" spans="1:10" x14ac:dyDescent="0.3">
      <c r="A9955" s="29">
        <v>9951</v>
      </c>
      <c r="B9955">
        <v>8845</v>
      </c>
      <c r="C9955" s="24">
        <v>42966</v>
      </c>
      <c r="D9955" s="24">
        <v>43331</v>
      </c>
      <c r="E9955">
        <v>5625</v>
      </c>
      <c r="F9955" s="31">
        <v>6825.747876026534</v>
      </c>
      <c r="G9955" s="24">
        <v>43040</v>
      </c>
      <c r="H9955" s="33">
        <v>2</v>
      </c>
      <c r="I9955">
        <v>0.89574241276323197</v>
      </c>
      <c r="J9955" s="40">
        <v>43868.412171733871</v>
      </c>
    </row>
    <row r="9956" spans="1:10" x14ac:dyDescent="0.3">
      <c r="A9956" s="29">
        <v>9952</v>
      </c>
      <c r="B9956">
        <v>8846</v>
      </c>
      <c r="C9956" s="24">
        <v>42803</v>
      </c>
      <c r="D9956" s="24">
        <v>43533</v>
      </c>
      <c r="E9956">
        <v>3750</v>
      </c>
      <c r="F9956" s="31">
        <v>1891.0999527241645</v>
      </c>
      <c r="G9956" s="24">
        <v>43504</v>
      </c>
      <c r="H9956" s="33">
        <v>1</v>
      </c>
      <c r="I9956">
        <v>0.98884995907581841</v>
      </c>
      <c r="J9956" s="40">
        <v>44145.96530213645</v>
      </c>
    </row>
    <row r="9957" spans="1:10" x14ac:dyDescent="0.3">
      <c r="A9957" s="29">
        <v>9953</v>
      </c>
      <c r="B9957">
        <v>8847</v>
      </c>
      <c r="C9957" s="24">
        <v>42828</v>
      </c>
      <c r="D9957" s="24">
        <v>43558</v>
      </c>
      <c r="E9957">
        <v>6250</v>
      </c>
      <c r="F9957" s="31">
        <v>5967.5001242147555</v>
      </c>
      <c r="G9957" s="24">
        <v>43478</v>
      </c>
      <c r="H9957" s="33">
        <v>2</v>
      </c>
      <c r="I9957">
        <v>0.89574241276323197</v>
      </c>
      <c r="J9957" s="40">
        <v>43585.677322370822</v>
      </c>
    </row>
    <row r="9958" spans="1:10" x14ac:dyDescent="0.3">
      <c r="A9958" s="29">
        <v>9954</v>
      </c>
      <c r="B9958">
        <v>8847</v>
      </c>
      <c r="C9958" s="24">
        <v>42828</v>
      </c>
      <c r="D9958" s="24">
        <v>43558</v>
      </c>
      <c r="E9958">
        <v>6250</v>
      </c>
      <c r="F9958" s="31">
        <v>8179.214886666432</v>
      </c>
      <c r="G9958" s="24">
        <v>42977</v>
      </c>
      <c r="H9958" s="33">
        <v>2</v>
      </c>
      <c r="I9958">
        <v>0.89574241276323197</v>
      </c>
      <c r="J9958" s="40">
        <v>43419.004996809817</v>
      </c>
    </row>
    <row r="9959" spans="1:10" x14ac:dyDescent="0.3">
      <c r="A9959" s="29">
        <v>9955</v>
      </c>
      <c r="B9959">
        <v>8847</v>
      </c>
      <c r="C9959" s="24">
        <v>42828</v>
      </c>
      <c r="D9959" s="24">
        <v>43558</v>
      </c>
      <c r="E9959">
        <v>6250</v>
      </c>
      <c r="F9959" s="31">
        <v>4740.9344120338374</v>
      </c>
      <c r="G9959" s="24">
        <v>42974</v>
      </c>
      <c r="H9959" s="33">
        <v>1</v>
      </c>
      <c r="I9959">
        <v>0.98884995907581841</v>
      </c>
      <c r="J9959" s="40">
        <v>43402.58237934034</v>
      </c>
    </row>
    <row r="9960" spans="1:10" x14ac:dyDescent="0.3">
      <c r="A9960" s="29">
        <v>9956</v>
      </c>
      <c r="B9960">
        <v>8847</v>
      </c>
      <c r="C9960" s="24">
        <v>42828</v>
      </c>
      <c r="D9960" s="24">
        <v>43558</v>
      </c>
      <c r="E9960">
        <v>6250</v>
      </c>
      <c r="F9960" s="31">
        <v>5302.4417098184431</v>
      </c>
      <c r="G9960" s="24">
        <v>42879</v>
      </c>
      <c r="H9960" s="33">
        <v>2</v>
      </c>
      <c r="I9960">
        <v>0.89574241276323197</v>
      </c>
      <c r="J9960" s="40">
        <v>42973.285955756015</v>
      </c>
    </row>
    <row r="9961" spans="1:10" x14ac:dyDescent="0.3">
      <c r="A9961" s="29">
        <v>9957</v>
      </c>
      <c r="B9961">
        <v>8849</v>
      </c>
      <c r="C9961" s="24">
        <v>42934</v>
      </c>
      <c r="D9961" s="24">
        <v>43664</v>
      </c>
      <c r="E9961">
        <v>5000</v>
      </c>
      <c r="F9961" s="31">
        <v>151.72541047272483</v>
      </c>
      <c r="G9961" s="24">
        <v>43176</v>
      </c>
      <c r="H9961" s="33">
        <v>1</v>
      </c>
      <c r="I9961">
        <v>0.98884995907581841</v>
      </c>
      <c r="J9961" s="40">
        <v>43831.09922346536</v>
      </c>
    </row>
    <row r="9962" spans="1:10" x14ac:dyDescent="0.3">
      <c r="A9962" s="29">
        <v>9958</v>
      </c>
      <c r="B9962">
        <v>8850</v>
      </c>
      <c r="C9962" s="24">
        <v>43013</v>
      </c>
      <c r="D9962" s="24">
        <v>43378</v>
      </c>
      <c r="E9962">
        <v>4375</v>
      </c>
      <c r="F9962" s="31">
        <v>77.295319946382833</v>
      </c>
      <c r="G9962" s="24">
        <v>43028</v>
      </c>
      <c r="H9962" s="33">
        <v>1</v>
      </c>
      <c r="I9962">
        <v>0.98884995907581841</v>
      </c>
      <c r="J9962" s="40">
        <v>43196.22337290764</v>
      </c>
    </row>
    <row r="9963" spans="1:10" x14ac:dyDescent="0.3">
      <c r="A9963" s="29">
        <v>9959</v>
      </c>
      <c r="B9963">
        <v>8851</v>
      </c>
      <c r="C9963" s="24">
        <v>42838</v>
      </c>
      <c r="D9963" s="24">
        <v>43568</v>
      </c>
      <c r="E9963">
        <v>6250</v>
      </c>
      <c r="F9963" s="31">
        <v>2391.7640914456042</v>
      </c>
      <c r="G9963" s="24">
        <v>43083</v>
      </c>
      <c r="H9963" s="33">
        <v>1</v>
      </c>
      <c r="I9963">
        <v>0.98884995907581841</v>
      </c>
      <c r="J9963" s="40">
        <v>43514.910923039402</v>
      </c>
    </row>
    <row r="9964" spans="1:10" x14ac:dyDescent="0.3">
      <c r="A9964" s="29">
        <v>9960</v>
      </c>
      <c r="B9964">
        <v>8851</v>
      </c>
      <c r="C9964" s="24">
        <v>42838</v>
      </c>
      <c r="D9964" s="24">
        <v>43568</v>
      </c>
      <c r="E9964">
        <v>6250</v>
      </c>
      <c r="F9964" s="31">
        <v>23364.502856018255</v>
      </c>
      <c r="G9964" s="24">
        <v>43548</v>
      </c>
      <c r="H9964" s="33">
        <v>4</v>
      </c>
      <c r="I9964">
        <v>0.7196296248241657</v>
      </c>
      <c r="J9964" s="40">
        <v>43567.985929692513</v>
      </c>
    </row>
    <row r="9965" spans="1:10" x14ac:dyDescent="0.3">
      <c r="A9965" s="29">
        <v>9961</v>
      </c>
      <c r="B9965">
        <v>8851</v>
      </c>
      <c r="C9965" s="24">
        <v>42838</v>
      </c>
      <c r="D9965" s="24">
        <v>43568</v>
      </c>
      <c r="E9965">
        <v>6250</v>
      </c>
      <c r="F9965" s="31">
        <v>1328.3142816730451</v>
      </c>
      <c r="G9965" s="24">
        <v>43134</v>
      </c>
      <c r="H9965" s="33">
        <v>1</v>
      </c>
      <c r="I9965">
        <v>0.98884995907581841</v>
      </c>
      <c r="J9965" s="40">
        <v>43495.790895653867</v>
      </c>
    </row>
    <row r="9966" spans="1:10" x14ac:dyDescent="0.3">
      <c r="A9966" s="29">
        <v>9962</v>
      </c>
      <c r="B9966">
        <v>8852</v>
      </c>
      <c r="C9966" s="24">
        <v>42947</v>
      </c>
      <c r="D9966" s="24">
        <v>43677</v>
      </c>
      <c r="E9966">
        <v>3750</v>
      </c>
      <c r="F9966" s="31">
        <v>13460.927971191419</v>
      </c>
      <c r="G9966" s="24">
        <v>43022</v>
      </c>
      <c r="H9966" s="33">
        <v>3</v>
      </c>
      <c r="I9966">
        <v>0.80482337140270255</v>
      </c>
      <c r="J9966" s="40">
        <v>43117.505166335613</v>
      </c>
    </row>
    <row r="9967" spans="1:10" x14ac:dyDescent="0.3">
      <c r="A9967" s="29">
        <v>9963</v>
      </c>
      <c r="B9967">
        <v>8853</v>
      </c>
      <c r="C9967" s="24">
        <v>43053</v>
      </c>
      <c r="D9967" s="24">
        <v>43783</v>
      </c>
      <c r="E9967">
        <v>5000</v>
      </c>
      <c r="F9967" s="31">
        <v>1079.3179650174493</v>
      </c>
      <c r="G9967" s="24">
        <v>43201</v>
      </c>
      <c r="H9967" s="33">
        <v>1</v>
      </c>
      <c r="I9967">
        <v>0.98884995907581841</v>
      </c>
      <c r="J9967" s="40">
        <v>43426.511975239941</v>
      </c>
    </row>
    <row r="9968" spans="1:10" x14ac:dyDescent="0.3">
      <c r="A9968" s="29">
        <v>9964</v>
      </c>
      <c r="B9968">
        <v>8857</v>
      </c>
      <c r="C9968" s="24">
        <v>42986</v>
      </c>
      <c r="D9968" s="24">
        <v>43716</v>
      </c>
      <c r="E9968">
        <v>6250</v>
      </c>
      <c r="F9968" s="31">
        <v>8741.9594052637476</v>
      </c>
      <c r="G9968" s="24">
        <v>43671</v>
      </c>
      <c r="H9968" s="33">
        <v>2</v>
      </c>
      <c r="I9968">
        <v>0.89574241276323197</v>
      </c>
      <c r="J9968" s="40">
        <v>44196.266970018318</v>
      </c>
    </row>
    <row r="9969" spans="1:10" x14ac:dyDescent="0.3">
      <c r="A9969" s="29">
        <v>9965</v>
      </c>
      <c r="B9969">
        <v>8859</v>
      </c>
      <c r="C9969" s="24">
        <v>42925</v>
      </c>
      <c r="D9969" s="24">
        <v>43290</v>
      </c>
      <c r="E9969">
        <v>4375</v>
      </c>
      <c r="F9969" s="31">
        <v>2196.6072783832319</v>
      </c>
      <c r="G9969" s="24">
        <v>43145</v>
      </c>
      <c r="H9969" s="33">
        <v>1</v>
      </c>
      <c r="I9969">
        <v>0.98884995907581841</v>
      </c>
      <c r="J9969" s="40">
        <v>43388.457394580189</v>
      </c>
    </row>
    <row r="9970" spans="1:10" x14ac:dyDescent="0.3">
      <c r="A9970" s="29">
        <v>9966</v>
      </c>
      <c r="B9970">
        <v>8865</v>
      </c>
      <c r="C9970" s="24">
        <v>43034</v>
      </c>
      <c r="D9970" s="24">
        <v>43764</v>
      </c>
      <c r="E9970">
        <v>4375</v>
      </c>
      <c r="F9970" s="31">
        <v>3387.383061693537</v>
      </c>
      <c r="G9970" s="24">
        <v>43616</v>
      </c>
      <c r="H9970" s="33">
        <v>1</v>
      </c>
      <c r="I9970">
        <v>0.98884995907581841</v>
      </c>
      <c r="J9970" s="40">
        <v>43627.183844869534</v>
      </c>
    </row>
    <row r="9971" spans="1:10" x14ac:dyDescent="0.3">
      <c r="A9971" s="29">
        <v>9967</v>
      </c>
      <c r="B9971">
        <v>8865</v>
      </c>
      <c r="C9971" s="24">
        <v>43034</v>
      </c>
      <c r="D9971" s="24">
        <v>43764</v>
      </c>
      <c r="E9971">
        <v>4375</v>
      </c>
      <c r="F9971" s="31">
        <v>562.0261531444396</v>
      </c>
      <c r="G9971" s="24">
        <v>43490</v>
      </c>
      <c r="H9971" s="33">
        <v>1</v>
      </c>
      <c r="I9971">
        <v>0.98884995907581841</v>
      </c>
      <c r="J9971" s="40">
        <v>43618.811543242453</v>
      </c>
    </row>
    <row r="9972" spans="1:10" x14ac:dyDescent="0.3">
      <c r="A9972" s="29">
        <v>9968</v>
      </c>
      <c r="B9972">
        <v>8866</v>
      </c>
      <c r="C9972" s="24">
        <v>42931</v>
      </c>
      <c r="D9972" s="24">
        <v>43661</v>
      </c>
      <c r="E9972">
        <v>4375</v>
      </c>
      <c r="F9972" s="31">
        <v>1075.9720070460182</v>
      </c>
      <c r="G9972" s="24">
        <v>43528</v>
      </c>
      <c r="H9972" s="33">
        <v>1</v>
      </c>
      <c r="I9972">
        <v>0.98884995907581841</v>
      </c>
      <c r="J9972" s="40">
        <v>43846.533512950795</v>
      </c>
    </row>
    <row r="9973" spans="1:10" x14ac:dyDescent="0.3">
      <c r="A9973" s="29">
        <v>9969</v>
      </c>
      <c r="B9973">
        <v>8868</v>
      </c>
      <c r="C9973" s="24">
        <v>42870</v>
      </c>
      <c r="D9973" s="24">
        <v>43235</v>
      </c>
      <c r="E9973">
        <v>5625</v>
      </c>
      <c r="F9973" s="31">
        <v>1387.7480427651135</v>
      </c>
      <c r="G9973" s="24">
        <v>43080</v>
      </c>
      <c r="H9973" s="33">
        <v>1</v>
      </c>
      <c r="I9973">
        <v>0.98884995907581841</v>
      </c>
      <c r="J9973" s="40">
        <v>44143.077725265117</v>
      </c>
    </row>
    <row r="9974" spans="1:10" x14ac:dyDescent="0.3">
      <c r="A9974" s="29">
        <v>9970</v>
      </c>
      <c r="B9974">
        <v>8869</v>
      </c>
      <c r="C9974" s="24">
        <v>42769</v>
      </c>
      <c r="D9974" s="24">
        <v>43134</v>
      </c>
      <c r="E9974">
        <v>4375</v>
      </c>
      <c r="F9974" s="31">
        <v>3493.9310270303067</v>
      </c>
      <c r="G9974" s="24">
        <v>42824</v>
      </c>
      <c r="H9974" s="33">
        <v>1</v>
      </c>
      <c r="I9974">
        <v>0.98884995907581841</v>
      </c>
      <c r="J9974" s="40">
        <v>43152.809951873613</v>
      </c>
    </row>
    <row r="9975" spans="1:10" x14ac:dyDescent="0.3">
      <c r="A9975" s="29">
        <v>9971</v>
      </c>
      <c r="B9975">
        <v>8869</v>
      </c>
      <c r="C9975" s="24">
        <v>42769</v>
      </c>
      <c r="D9975" s="24">
        <v>43134</v>
      </c>
      <c r="E9975">
        <v>4375</v>
      </c>
      <c r="F9975" s="31">
        <v>13975.639394243588</v>
      </c>
      <c r="G9975" s="24">
        <v>42940</v>
      </c>
      <c r="H9975" s="33">
        <v>3</v>
      </c>
      <c r="I9975">
        <v>0.80482337140270255</v>
      </c>
      <c r="J9975" s="40">
        <v>43259.779861272167</v>
      </c>
    </row>
    <row r="9976" spans="1:10" x14ac:dyDescent="0.3">
      <c r="A9976" s="29">
        <v>9972</v>
      </c>
      <c r="B9976">
        <v>8871</v>
      </c>
      <c r="C9976" s="24">
        <v>42865</v>
      </c>
      <c r="D9976" s="24">
        <v>43230</v>
      </c>
      <c r="E9976">
        <v>3750</v>
      </c>
      <c r="F9976" s="31">
        <v>3754.6079268527587</v>
      </c>
      <c r="G9976" s="24">
        <v>43063</v>
      </c>
      <c r="H9976" s="33">
        <v>1</v>
      </c>
      <c r="I9976">
        <v>0.98884995907581841</v>
      </c>
      <c r="J9976" s="40">
        <v>43496.061713231727</v>
      </c>
    </row>
    <row r="9977" spans="1:10" x14ac:dyDescent="0.3">
      <c r="A9977" s="29">
        <v>9973</v>
      </c>
      <c r="B9977">
        <v>8873</v>
      </c>
      <c r="C9977" s="24">
        <v>42746</v>
      </c>
      <c r="D9977" s="24">
        <v>43476</v>
      </c>
      <c r="E9977">
        <v>6250</v>
      </c>
      <c r="F9977" s="31">
        <v>11739.266273207832</v>
      </c>
      <c r="G9977" s="24">
        <v>42917</v>
      </c>
      <c r="H9977" s="33">
        <v>3</v>
      </c>
      <c r="I9977">
        <v>0.80482337140270255</v>
      </c>
      <c r="J9977" s="40">
        <v>43120.389855185793</v>
      </c>
    </row>
    <row r="9978" spans="1:10" x14ac:dyDescent="0.3">
      <c r="A9978" s="29">
        <v>9974</v>
      </c>
      <c r="B9978">
        <v>8874</v>
      </c>
      <c r="C9978" s="24">
        <v>42908</v>
      </c>
      <c r="D9978" s="24">
        <v>43638</v>
      </c>
      <c r="E9978">
        <v>6250</v>
      </c>
      <c r="F9978" s="31">
        <v>7483.6512203092352</v>
      </c>
      <c r="G9978" s="24">
        <v>43516</v>
      </c>
      <c r="H9978" s="33">
        <v>2</v>
      </c>
      <c r="I9978">
        <v>0.89574241276323197</v>
      </c>
      <c r="J9978" s="40">
        <v>43817.103597650341</v>
      </c>
    </row>
    <row r="9979" spans="1:10" x14ac:dyDescent="0.3">
      <c r="A9979" s="29">
        <v>9975</v>
      </c>
      <c r="B9979">
        <v>8875</v>
      </c>
      <c r="C9979" s="24">
        <v>42932</v>
      </c>
      <c r="D9979" s="24">
        <v>43662</v>
      </c>
      <c r="E9979">
        <v>6250</v>
      </c>
      <c r="F9979" s="31">
        <v>5877.9103607821698</v>
      </c>
      <c r="G9979" s="24">
        <v>43534</v>
      </c>
      <c r="H9979" s="33">
        <v>2</v>
      </c>
      <c r="I9979">
        <v>0.89574241276323197</v>
      </c>
      <c r="J9979" s="40">
        <v>43677.611211926676</v>
      </c>
    </row>
    <row r="9980" spans="1:10" x14ac:dyDescent="0.3">
      <c r="A9980" s="29">
        <v>9976</v>
      </c>
      <c r="B9980">
        <v>8876</v>
      </c>
      <c r="C9980" s="24">
        <v>42795</v>
      </c>
      <c r="D9980" s="24">
        <v>43525</v>
      </c>
      <c r="E9980">
        <v>4375</v>
      </c>
      <c r="F9980" s="31">
        <v>14925.97742866543</v>
      </c>
      <c r="G9980" s="24">
        <v>42797</v>
      </c>
      <c r="H9980" s="33">
        <v>3</v>
      </c>
      <c r="I9980">
        <v>0.80482337140270255</v>
      </c>
      <c r="J9980" s="40">
        <v>42989.023289392491</v>
      </c>
    </row>
    <row r="9981" spans="1:10" x14ac:dyDescent="0.3">
      <c r="A9981" s="29">
        <v>9977</v>
      </c>
      <c r="B9981">
        <v>8876</v>
      </c>
      <c r="C9981" s="24">
        <v>42795</v>
      </c>
      <c r="D9981" s="24">
        <v>43525</v>
      </c>
      <c r="E9981">
        <v>4375</v>
      </c>
      <c r="F9981" s="31">
        <v>4501.280075325094</v>
      </c>
      <c r="G9981" s="24">
        <v>43007</v>
      </c>
      <c r="H9981" s="33">
        <v>1</v>
      </c>
      <c r="I9981">
        <v>0.98884995907581841</v>
      </c>
      <c r="J9981" s="40">
        <v>43228.072774526925</v>
      </c>
    </row>
    <row r="9982" spans="1:10" x14ac:dyDescent="0.3">
      <c r="A9982" s="29">
        <v>9978</v>
      </c>
      <c r="B9982">
        <v>8878</v>
      </c>
      <c r="C9982" s="24">
        <v>42866</v>
      </c>
      <c r="D9982" s="24">
        <v>43596</v>
      </c>
      <c r="E9982">
        <v>5000</v>
      </c>
      <c r="F9982" s="31">
        <v>17943.162482632539</v>
      </c>
      <c r="G9982" s="24">
        <v>43361</v>
      </c>
      <c r="H9982" s="33">
        <v>3</v>
      </c>
      <c r="I9982">
        <v>0.80482337140270255</v>
      </c>
      <c r="J9982" s="40">
        <v>43512.035446393769</v>
      </c>
    </row>
    <row r="9983" spans="1:10" x14ac:dyDescent="0.3">
      <c r="A9983" s="29">
        <v>9979</v>
      </c>
      <c r="B9983">
        <v>8878</v>
      </c>
      <c r="C9983" s="24">
        <v>42866</v>
      </c>
      <c r="D9983" s="24">
        <v>43596</v>
      </c>
      <c r="E9983">
        <v>5000</v>
      </c>
      <c r="F9983" s="31">
        <v>10397.78721197232</v>
      </c>
      <c r="G9983" s="24">
        <v>43464</v>
      </c>
      <c r="H9983" s="33">
        <v>3</v>
      </c>
      <c r="I9983">
        <v>0.80482337140270255</v>
      </c>
      <c r="J9983" s="40">
        <v>44561.244561225139</v>
      </c>
    </row>
    <row r="9984" spans="1:10" x14ac:dyDescent="0.3">
      <c r="A9984" s="29">
        <v>9980</v>
      </c>
      <c r="B9984">
        <v>8879</v>
      </c>
      <c r="C9984" s="24">
        <v>42824</v>
      </c>
      <c r="D9984" s="24">
        <v>43554</v>
      </c>
      <c r="E9984">
        <v>5625</v>
      </c>
      <c r="F9984" s="31">
        <v>2519.104035135696</v>
      </c>
      <c r="G9984" s="24">
        <v>42921</v>
      </c>
      <c r="H9984" s="33">
        <v>1</v>
      </c>
      <c r="I9984">
        <v>0.98884995907581841</v>
      </c>
      <c r="J9984" s="40">
        <v>42968.885003297895</v>
      </c>
    </row>
    <row r="9985" spans="1:10" x14ac:dyDescent="0.3">
      <c r="A9985" s="29">
        <v>9981</v>
      </c>
      <c r="B9985">
        <v>8881</v>
      </c>
      <c r="C9985" s="24">
        <v>42987</v>
      </c>
      <c r="D9985" s="24">
        <v>43717</v>
      </c>
      <c r="E9985">
        <v>5000</v>
      </c>
      <c r="F9985" s="31">
        <v>3003.4888053050045</v>
      </c>
      <c r="G9985" s="24">
        <v>43439</v>
      </c>
      <c r="H9985" s="33">
        <v>1</v>
      </c>
      <c r="I9985">
        <v>0.98884995907581841</v>
      </c>
      <c r="J9985" s="40">
        <v>44014.075404034687</v>
      </c>
    </row>
    <row r="9986" spans="1:10" x14ac:dyDescent="0.3">
      <c r="A9986" s="29">
        <v>9982</v>
      </c>
      <c r="B9986">
        <v>8884</v>
      </c>
      <c r="C9986" s="24">
        <v>42888</v>
      </c>
      <c r="D9986" s="24">
        <v>43618</v>
      </c>
      <c r="E9986">
        <v>4375</v>
      </c>
      <c r="F9986" s="31">
        <v>1814.6345415704418</v>
      </c>
      <c r="G9986" s="24">
        <v>43286</v>
      </c>
      <c r="H9986" s="33">
        <v>1</v>
      </c>
      <c r="I9986">
        <v>0.98884995907581841</v>
      </c>
      <c r="J9986" s="40">
        <v>43388.321369704019</v>
      </c>
    </row>
    <row r="9987" spans="1:10" x14ac:dyDescent="0.3">
      <c r="A9987" s="29">
        <v>9983</v>
      </c>
      <c r="B9987">
        <v>8885</v>
      </c>
      <c r="C9987" s="24">
        <v>43090</v>
      </c>
      <c r="D9987" s="24">
        <v>43820</v>
      </c>
      <c r="E9987">
        <v>5000</v>
      </c>
      <c r="F9987" s="31">
        <v>4555.7304934269796</v>
      </c>
      <c r="G9987" s="24">
        <v>43139</v>
      </c>
      <c r="H9987" s="33">
        <v>1</v>
      </c>
      <c r="I9987">
        <v>0.98884995907581841</v>
      </c>
      <c r="J9987" s="40">
        <v>43256.175731080315</v>
      </c>
    </row>
    <row r="9988" spans="1:10" x14ac:dyDescent="0.3">
      <c r="A9988" s="29">
        <v>9984</v>
      </c>
      <c r="B9988">
        <v>8886</v>
      </c>
      <c r="C9988" s="24">
        <v>43034</v>
      </c>
      <c r="D9988" s="24">
        <v>43764</v>
      </c>
      <c r="E9988">
        <v>6250</v>
      </c>
      <c r="F9988" s="31">
        <v>8259.0713376073145</v>
      </c>
      <c r="G9988" s="24">
        <v>43248</v>
      </c>
      <c r="H9988" s="33">
        <v>2</v>
      </c>
      <c r="I9988">
        <v>0.89574241276323197</v>
      </c>
      <c r="J9988" s="40">
        <v>43472.099778150208</v>
      </c>
    </row>
    <row r="9989" spans="1:10" x14ac:dyDescent="0.3">
      <c r="A9989" s="29">
        <v>9985</v>
      </c>
      <c r="B9989">
        <v>8889</v>
      </c>
      <c r="C9989" s="24">
        <v>42974</v>
      </c>
      <c r="D9989" s="24">
        <v>43704</v>
      </c>
      <c r="E9989">
        <v>4375</v>
      </c>
      <c r="F9989" s="31">
        <v>2216.8137926133641</v>
      </c>
      <c r="G9989" s="24">
        <v>43395</v>
      </c>
      <c r="H9989" s="33">
        <v>1</v>
      </c>
      <c r="I9989">
        <v>0.98884995907581841</v>
      </c>
      <c r="J9989" s="40">
        <v>43536.567075904473</v>
      </c>
    </row>
    <row r="9990" spans="1:10" x14ac:dyDescent="0.3">
      <c r="A9990" s="29">
        <v>9986</v>
      </c>
      <c r="B9990">
        <v>8889</v>
      </c>
      <c r="C9990" s="24">
        <v>42974</v>
      </c>
      <c r="D9990" s="24">
        <v>43704</v>
      </c>
      <c r="E9990">
        <v>4375</v>
      </c>
      <c r="F9990" s="31">
        <v>9771.1225055700033</v>
      </c>
      <c r="G9990" s="24">
        <v>43314</v>
      </c>
      <c r="H9990" s="33">
        <v>2</v>
      </c>
      <c r="I9990">
        <v>0.89574241276323197</v>
      </c>
      <c r="J9990" s="40">
        <v>43330.7164322717</v>
      </c>
    </row>
    <row r="9991" spans="1:10" x14ac:dyDescent="0.3">
      <c r="A9991" s="29">
        <v>9987</v>
      </c>
      <c r="B9991">
        <v>8890</v>
      </c>
      <c r="C9991" s="24">
        <v>43081</v>
      </c>
      <c r="D9991" s="24">
        <v>43811</v>
      </c>
      <c r="E9991">
        <v>6250</v>
      </c>
      <c r="F9991" s="31">
        <v>215.6759820493659</v>
      </c>
      <c r="G9991" s="24">
        <v>43378</v>
      </c>
      <c r="H9991" s="33">
        <v>1</v>
      </c>
      <c r="I9991">
        <v>0.98884995907581841</v>
      </c>
      <c r="J9991" s="40">
        <v>44048.569129275733</v>
      </c>
    </row>
    <row r="9992" spans="1:10" x14ac:dyDescent="0.3">
      <c r="A9992" s="29">
        <v>9988</v>
      </c>
      <c r="B9992">
        <v>8891</v>
      </c>
      <c r="C9992" s="24">
        <v>42777</v>
      </c>
      <c r="D9992" s="24">
        <v>43507</v>
      </c>
      <c r="E9992">
        <v>6250</v>
      </c>
      <c r="F9992" s="31">
        <v>43.475442534760653</v>
      </c>
      <c r="G9992" s="24">
        <v>42825</v>
      </c>
      <c r="H9992" s="33">
        <v>1</v>
      </c>
      <c r="I9992">
        <v>0.98884995907581841</v>
      </c>
      <c r="J9992" s="40">
        <v>42903.401996360451</v>
      </c>
    </row>
    <row r="9993" spans="1:10" x14ac:dyDescent="0.3">
      <c r="A9993" s="29">
        <v>9989</v>
      </c>
      <c r="B9993">
        <v>8895</v>
      </c>
      <c r="C9993" s="24">
        <v>42982</v>
      </c>
      <c r="D9993" s="24">
        <v>43712</v>
      </c>
      <c r="E9993">
        <v>5000</v>
      </c>
      <c r="F9993" s="31">
        <v>25136.731211451111</v>
      </c>
      <c r="G9993" s="24">
        <v>43467</v>
      </c>
      <c r="H9993" s="33">
        <v>4</v>
      </c>
      <c r="I9993">
        <v>0.7196296248241657</v>
      </c>
      <c r="J9993" s="40">
        <v>43554.574821546063</v>
      </c>
    </row>
    <row r="9994" spans="1:10" x14ac:dyDescent="0.3">
      <c r="A9994" s="29">
        <v>9990</v>
      </c>
      <c r="B9994">
        <v>8897</v>
      </c>
      <c r="C9994" s="24">
        <v>43072</v>
      </c>
      <c r="D9994" s="24">
        <v>43802</v>
      </c>
      <c r="E9994">
        <v>4375</v>
      </c>
      <c r="F9994" s="31">
        <v>192.01846434102839</v>
      </c>
      <c r="G9994" s="24">
        <v>43576</v>
      </c>
      <c r="H9994" s="33">
        <v>1</v>
      </c>
      <c r="I9994">
        <v>0.98884995907581841</v>
      </c>
      <c r="J9994" s="40">
        <v>43627.016906202043</v>
      </c>
    </row>
    <row r="9995" spans="1:10" x14ac:dyDescent="0.3">
      <c r="A9995" s="29">
        <v>9991</v>
      </c>
      <c r="B9995">
        <v>8897</v>
      </c>
      <c r="C9995" s="24">
        <v>43072</v>
      </c>
      <c r="D9995" s="24">
        <v>43802</v>
      </c>
      <c r="E9995">
        <v>4375</v>
      </c>
      <c r="F9995" s="31">
        <v>4169.005543621789</v>
      </c>
      <c r="G9995" s="24">
        <v>43258</v>
      </c>
      <c r="H9995" s="33">
        <v>1</v>
      </c>
      <c r="I9995">
        <v>0.98884995907581841</v>
      </c>
      <c r="J9995" s="40">
        <v>43483.766182464416</v>
      </c>
    </row>
    <row r="9996" spans="1:10" x14ac:dyDescent="0.3">
      <c r="A9996" s="29">
        <v>9992</v>
      </c>
      <c r="B9996">
        <v>8898</v>
      </c>
      <c r="C9996" s="24">
        <v>42864</v>
      </c>
      <c r="D9996" s="24">
        <v>43229</v>
      </c>
      <c r="E9996">
        <v>6250</v>
      </c>
      <c r="F9996" s="31">
        <v>259.52365796946123</v>
      </c>
      <c r="G9996" s="24">
        <v>43000</v>
      </c>
      <c r="H9996" s="33">
        <v>1</v>
      </c>
      <c r="I9996">
        <v>0.98884995907581841</v>
      </c>
      <c r="J9996" s="40">
        <v>43772.920341229823</v>
      </c>
    </row>
    <row r="9997" spans="1:10" x14ac:dyDescent="0.3">
      <c r="A9997" s="29">
        <v>9993</v>
      </c>
      <c r="B9997">
        <v>8902</v>
      </c>
      <c r="C9997" s="24">
        <v>42889</v>
      </c>
      <c r="D9997" s="24">
        <v>43619</v>
      </c>
      <c r="E9997">
        <v>3750</v>
      </c>
      <c r="F9997" s="31">
        <v>7647.8643622278996</v>
      </c>
      <c r="G9997" s="24">
        <v>43166</v>
      </c>
      <c r="H9997" s="33">
        <v>2</v>
      </c>
      <c r="I9997">
        <v>0.89574241276323197</v>
      </c>
      <c r="J9997" s="40">
        <v>43708.401170616227</v>
      </c>
    </row>
    <row r="9998" spans="1:10" x14ac:dyDescent="0.3">
      <c r="A9998" s="29">
        <v>9994</v>
      </c>
      <c r="B9998">
        <v>8902</v>
      </c>
      <c r="C9998" s="24">
        <v>42889</v>
      </c>
      <c r="D9998" s="24">
        <v>43619</v>
      </c>
      <c r="E9998">
        <v>3750</v>
      </c>
      <c r="F9998" s="31">
        <v>548.3795951314155</v>
      </c>
      <c r="G9998" s="24">
        <v>43571</v>
      </c>
      <c r="H9998" s="33">
        <v>1</v>
      </c>
      <c r="I9998">
        <v>0.98884995907581841</v>
      </c>
      <c r="J9998" s="40">
        <v>43760.07771509578</v>
      </c>
    </row>
    <row r="9999" spans="1:10" x14ac:dyDescent="0.3">
      <c r="A9999" s="29">
        <v>9995</v>
      </c>
      <c r="B9999">
        <v>8905</v>
      </c>
      <c r="C9999" s="24">
        <v>42774</v>
      </c>
      <c r="D9999" s="24">
        <v>43504</v>
      </c>
      <c r="E9999">
        <v>6250</v>
      </c>
      <c r="F9999" s="31">
        <v>325.92032765075163</v>
      </c>
      <c r="G9999" s="24">
        <v>43291</v>
      </c>
      <c r="H9999" s="33">
        <v>1</v>
      </c>
      <c r="I9999">
        <v>0.98884995907581841</v>
      </c>
      <c r="J9999" s="40">
        <v>43879.752408150045</v>
      </c>
    </row>
    <row r="10000" spans="1:10" x14ac:dyDescent="0.3">
      <c r="A10000" s="29">
        <v>9996</v>
      </c>
      <c r="B10000">
        <v>8907</v>
      </c>
      <c r="C10000" s="24">
        <v>42829</v>
      </c>
      <c r="D10000" s="24">
        <v>43559</v>
      </c>
      <c r="E10000">
        <v>4375</v>
      </c>
      <c r="F10000" s="31">
        <v>416.67464876195828</v>
      </c>
      <c r="G10000" s="24">
        <v>43310</v>
      </c>
      <c r="H10000" s="33">
        <v>1</v>
      </c>
      <c r="I10000">
        <v>0.98884995907581841</v>
      </c>
      <c r="J10000" s="40">
        <v>43617.420820939806</v>
      </c>
    </row>
    <row r="10001" spans="1:10" x14ac:dyDescent="0.3">
      <c r="A10001" s="29">
        <v>9997</v>
      </c>
      <c r="B10001">
        <v>8908</v>
      </c>
      <c r="C10001" s="24">
        <v>42985</v>
      </c>
      <c r="D10001" s="24">
        <v>43715</v>
      </c>
      <c r="E10001">
        <v>5000</v>
      </c>
      <c r="F10001" s="31">
        <v>1269.6074586996999</v>
      </c>
      <c r="G10001" s="24">
        <v>43257</v>
      </c>
      <c r="H10001" s="33">
        <v>1</v>
      </c>
      <c r="I10001">
        <v>0.98884995907581841</v>
      </c>
      <c r="J10001" s="40">
        <v>43453.216077592719</v>
      </c>
    </row>
    <row r="10002" spans="1:10" x14ac:dyDescent="0.3">
      <c r="A10002" s="29">
        <v>9998</v>
      </c>
      <c r="B10002">
        <v>8909</v>
      </c>
      <c r="C10002" s="24">
        <v>42950</v>
      </c>
      <c r="D10002" s="24">
        <v>43680</v>
      </c>
      <c r="E10002">
        <v>3750</v>
      </c>
      <c r="F10002" s="31">
        <v>974.50256077460392</v>
      </c>
      <c r="G10002" s="24">
        <v>43302</v>
      </c>
      <c r="H10002" s="33">
        <v>1</v>
      </c>
      <c r="I10002">
        <v>0.98884995907581841</v>
      </c>
      <c r="J10002" s="40">
        <v>43656.712276046477</v>
      </c>
    </row>
    <row r="10003" spans="1:10" x14ac:dyDescent="0.3">
      <c r="A10003" s="29">
        <v>9999</v>
      </c>
      <c r="B10003">
        <v>8910</v>
      </c>
      <c r="C10003" s="24">
        <v>42972</v>
      </c>
      <c r="D10003" s="24">
        <v>43702</v>
      </c>
      <c r="E10003">
        <v>5000</v>
      </c>
      <c r="F10003" s="31">
        <v>6824.9137273354609</v>
      </c>
      <c r="G10003" s="24">
        <v>43424</v>
      </c>
      <c r="H10003" s="33">
        <v>2</v>
      </c>
      <c r="I10003">
        <v>0.89574241276323197</v>
      </c>
      <c r="J10003" s="40">
        <v>44019.812243401742</v>
      </c>
    </row>
    <row r="10004" spans="1:10" x14ac:dyDescent="0.3">
      <c r="A10004" s="29">
        <v>10000</v>
      </c>
      <c r="B10004">
        <v>8911</v>
      </c>
      <c r="C10004" s="24">
        <v>42757</v>
      </c>
      <c r="D10004" s="24">
        <v>43122</v>
      </c>
      <c r="E10004">
        <v>5000</v>
      </c>
      <c r="F10004" s="31">
        <v>190.34564423593679</v>
      </c>
      <c r="G10004" s="24">
        <v>42817</v>
      </c>
      <c r="H10004" s="33">
        <v>1</v>
      </c>
      <c r="I10004">
        <v>0.98884995907581841</v>
      </c>
      <c r="J10004" s="40">
        <v>43219.413843271417</v>
      </c>
    </row>
    <row r="10005" spans="1:10" x14ac:dyDescent="0.3">
      <c r="A10005" s="29">
        <v>10001</v>
      </c>
      <c r="B10005">
        <v>8912</v>
      </c>
      <c r="C10005" s="24">
        <v>42947</v>
      </c>
      <c r="D10005" s="24">
        <v>43677</v>
      </c>
      <c r="E10005">
        <v>3750</v>
      </c>
      <c r="F10005" s="31">
        <v>1863.5373360391493</v>
      </c>
      <c r="G10005" s="24">
        <v>43609</v>
      </c>
      <c r="H10005" s="33">
        <v>1</v>
      </c>
      <c r="I10005">
        <v>0.98884995907581841</v>
      </c>
      <c r="J10005" s="40">
        <v>43641.155564038716</v>
      </c>
    </row>
    <row r="10006" spans="1:10" x14ac:dyDescent="0.3">
      <c r="A10006" s="29">
        <v>10002</v>
      </c>
      <c r="B10006">
        <v>8915</v>
      </c>
      <c r="C10006" s="24">
        <v>42863</v>
      </c>
      <c r="D10006" s="24">
        <v>43593</v>
      </c>
      <c r="E10006">
        <v>5000</v>
      </c>
      <c r="F10006" s="31">
        <v>12133.67539920803</v>
      </c>
      <c r="G10006" s="24">
        <v>43011</v>
      </c>
      <c r="H10006" s="33">
        <v>3</v>
      </c>
      <c r="I10006">
        <v>0.80482337140270255</v>
      </c>
      <c r="J10006" s="40">
        <v>43645.830134730779</v>
      </c>
    </row>
    <row r="10007" spans="1:10" x14ac:dyDescent="0.3">
      <c r="A10007" s="29">
        <v>10003</v>
      </c>
      <c r="B10007">
        <v>8917</v>
      </c>
      <c r="C10007" s="24">
        <v>42790</v>
      </c>
      <c r="D10007" s="24">
        <v>43520</v>
      </c>
      <c r="E10007">
        <v>5000</v>
      </c>
      <c r="F10007" s="31">
        <v>4233.8749402217472</v>
      </c>
      <c r="G10007" s="24">
        <v>43492</v>
      </c>
      <c r="H10007" s="33">
        <v>1</v>
      </c>
      <c r="I10007">
        <v>0.98884995907581841</v>
      </c>
      <c r="J10007" s="40">
        <v>43971.267472851796</v>
      </c>
    </row>
    <row r="10008" spans="1:10" x14ac:dyDescent="0.3">
      <c r="A10008" s="29">
        <v>10004</v>
      </c>
      <c r="B10008">
        <v>8918</v>
      </c>
      <c r="C10008" s="24">
        <v>42882</v>
      </c>
      <c r="D10008" s="24">
        <v>43247</v>
      </c>
      <c r="E10008">
        <v>3750</v>
      </c>
      <c r="F10008" s="31">
        <v>3331.0719372061267</v>
      </c>
      <c r="G10008" s="24">
        <v>43072</v>
      </c>
      <c r="H10008" s="33">
        <v>1</v>
      </c>
      <c r="I10008">
        <v>0.98884995907581841</v>
      </c>
      <c r="J10008" s="40">
        <v>43540.365351057393</v>
      </c>
    </row>
    <row r="10009" spans="1:10" x14ac:dyDescent="0.3">
      <c r="A10009" s="29">
        <v>10005</v>
      </c>
      <c r="B10009">
        <v>8920</v>
      </c>
      <c r="C10009" s="24">
        <v>42861</v>
      </c>
      <c r="D10009" s="24">
        <v>43591</v>
      </c>
      <c r="E10009">
        <v>4375</v>
      </c>
      <c r="F10009" s="31">
        <v>1006.4817818154662</v>
      </c>
      <c r="G10009" s="24">
        <v>42903</v>
      </c>
      <c r="H10009" s="33">
        <v>1</v>
      </c>
      <c r="I10009">
        <v>0.98884995907581841</v>
      </c>
      <c r="J10009" s="40">
        <v>43045.517912349897</v>
      </c>
    </row>
    <row r="10010" spans="1:10" x14ac:dyDescent="0.3">
      <c r="A10010" s="29">
        <v>10006</v>
      </c>
      <c r="B10010">
        <v>8923</v>
      </c>
      <c r="C10010" s="24">
        <v>42799</v>
      </c>
      <c r="D10010" s="24">
        <v>43529</v>
      </c>
      <c r="E10010">
        <v>6250</v>
      </c>
      <c r="F10010" s="31">
        <v>8630.9582296088538</v>
      </c>
      <c r="G10010" s="24">
        <v>42852</v>
      </c>
      <c r="H10010" s="33">
        <v>2</v>
      </c>
      <c r="I10010">
        <v>0.89574241276323197</v>
      </c>
      <c r="J10010" s="40">
        <v>44023.33908521376</v>
      </c>
    </row>
    <row r="10011" spans="1:10" x14ac:dyDescent="0.3">
      <c r="A10011" s="29">
        <v>10007</v>
      </c>
      <c r="B10011">
        <v>8923</v>
      </c>
      <c r="C10011" s="24">
        <v>42799</v>
      </c>
      <c r="D10011" s="24">
        <v>43529</v>
      </c>
      <c r="E10011">
        <v>6250</v>
      </c>
      <c r="F10011" s="31">
        <v>4082.8200483792098</v>
      </c>
      <c r="G10011" s="24">
        <v>42917</v>
      </c>
      <c r="H10011" s="33">
        <v>1</v>
      </c>
      <c r="I10011">
        <v>0.98884995907581841</v>
      </c>
      <c r="J10011" s="40">
        <v>43532.947938999067</v>
      </c>
    </row>
    <row r="10012" spans="1:10" x14ac:dyDescent="0.3">
      <c r="A10012" s="29">
        <v>10008</v>
      </c>
      <c r="B10012">
        <v>8926</v>
      </c>
      <c r="C10012" s="24">
        <v>43010</v>
      </c>
      <c r="D10012" s="24">
        <v>43740</v>
      </c>
      <c r="E10012">
        <v>4375</v>
      </c>
      <c r="F10012" s="31">
        <v>11617.207060640239</v>
      </c>
      <c r="G10012" s="24">
        <v>43371</v>
      </c>
      <c r="H10012" s="33">
        <v>3</v>
      </c>
      <c r="I10012">
        <v>0.80482337140270255</v>
      </c>
      <c r="J10012" s="40">
        <v>43598.940273787113</v>
      </c>
    </row>
    <row r="10013" spans="1:10" x14ac:dyDescent="0.3">
      <c r="A10013" s="29">
        <v>10009</v>
      </c>
      <c r="B10013">
        <v>8926</v>
      </c>
      <c r="C10013" s="24">
        <v>43010</v>
      </c>
      <c r="D10013" s="24">
        <v>43740</v>
      </c>
      <c r="E10013">
        <v>4375</v>
      </c>
      <c r="F10013" s="31">
        <v>2596.2728691016714</v>
      </c>
      <c r="G10013" s="24">
        <v>43354</v>
      </c>
      <c r="H10013" s="33">
        <v>1</v>
      </c>
      <c r="I10013">
        <v>0.98884995907581841</v>
      </c>
      <c r="J10013" s="40">
        <v>44166.19312209823</v>
      </c>
    </row>
    <row r="10014" spans="1:10" x14ac:dyDescent="0.3">
      <c r="A10014" s="29">
        <v>10010</v>
      </c>
      <c r="B10014">
        <v>8930</v>
      </c>
      <c r="C10014" s="24">
        <v>43008</v>
      </c>
      <c r="D10014" s="24">
        <v>43738</v>
      </c>
      <c r="E10014">
        <v>3750</v>
      </c>
      <c r="F10014" s="31">
        <v>1430.8169662209054</v>
      </c>
      <c r="G10014" s="24">
        <v>43191</v>
      </c>
      <c r="H10014" s="33">
        <v>1</v>
      </c>
      <c r="I10014">
        <v>0.98884995907581841</v>
      </c>
      <c r="J10014" s="40">
        <v>43319.431080771727</v>
      </c>
    </row>
    <row r="10015" spans="1:10" x14ac:dyDescent="0.3">
      <c r="A10015" s="29">
        <v>10011</v>
      </c>
      <c r="B10015">
        <v>8932</v>
      </c>
      <c r="C10015" s="24">
        <v>43072</v>
      </c>
      <c r="D10015" s="24">
        <v>43802</v>
      </c>
      <c r="E10015">
        <v>3750</v>
      </c>
      <c r="F10015" s="31">
        <v>700.11287931940888</v>
      </c>
      <c r="G10015" s="24">
        <v>43415</v>
      </c>
      <c r="H10015" s="33">
        <v>1</v>
      </c>
      <c r="I10015">
        <v>0.98884995907581841</v>
      </c>
      <c r="J10015" s="40">
        <v>45346.672206642521</v>
      </c>
    </row>
    <row r="10016" spans="1:10" x14ac:dyDescent="0.3">
      <c r="A10016" s="29">
        <v>10012</v>
      </c>
      <c r="B10016">
        <v>8933</v>
      </c>
      <c r="C10016" s="24">
        <v>42850</v>
      </c>
      <c r="D10016" s="24">
        <v>43580</v>
      </c>
      <c r="E10016">
        <v>6250</v>
      </c>
      <c r="F10016" s="31">
        <v>3496.901427236357</v>
      </c>
      <c r="G10016" s="24">
        <v>42887</v>
      </c>
      <c r="H10016" s="33">
        <v>1</v>
      </c>
      <c r="I10016">
        <v>0.98884995907581841</v>
      </c>
      <c r="J10016" s="40">
        <v>43104.548363272763</v>
      </c>
    </row>
    <row r="10017" spans="1:10" x14ac:dyDescent="0.3">
      <c r="A10017" s="29">
        <v>10013</v>
      </c>
      <c r="B10017">
        <v>8933</v>
      </c>
      <c r="C10017" s="24">
        <v>42850</v>
      </c>
      <c r="D10017" s="24">
        <v>43580</v>
      </c>
      <c r="E10017">
        <v>6250</v>
      </c>
      <c r="F10017" s="31">
        <v>3954.3407561641861</v>
      </c>
      <c r="G10017" s="24">
        <v>43419</v>
      </c>
      <c r="H10017" s="33">
        <v>1</v>
      </c>
      <c r="I10017">
        <v>0.98884995907581841</v>
      </c>
      <c r="J10017" s="40">
        <v>44002.989888474272</v>
      </c>
    </row>
    <row r="10018" spans="1:10" x14ac:dyDescent="0.3">
      <c r="A10018" s="29">
        <v>10014</v>
      </c>
      <c r="B10018">
        <v>8939</v>
      </c>
      <c r="C10018" s="24">
        <v>43081</v>
      </c>
      <c r="D10018" s="24">
        <v>43811</v>
      </c>
      <c r="E10018">
        <v>3750</v>
      </c>
      <c r="F10018" s="31">
        <v>3420.3716886325792</v>
      </c>
      <c r="G10018" s="24">
        <v>43288</v>
      </c>
      <c r="H10018" s="33">
        <v>1</v>
      </c>
      <c r="I10018">
        <v>0.98884995907581841</v>
      </c>
      <c r="J10018" s="40">
        <v>44286.622147229769</v>
      </c>
    </row>
    <row r="10019" spans="1:10" x14ac:dyDescent="0.3">
      <c r="A10019" s="29">
        <v>10015</v>
      </c>
      <c r="B10019">
        <v>8939</v>
      </c>
      <c r="C10019" s="24">
        <v>43081</v>
      </c>
      <c r="D10019" s="24">
        <v>43811</v>
      </c>
      <c r="E10019">
        <v>3750</v>
      </c>
      <c r="F10019" s="31">
        <v>5925.7610587467307</v>
      </c>
      <c r="G10019" s="24">
        <v>43592</v>
      </c>
      <c r="H10019" s="33">
        <v>2</v>
      </c>
      <c r="I10019">
        <v>0.89574241276323197</v>
      </c>
      <c r="J10019" s="40">
        <v>43604.526569726622</v>
      </c>
    </row>
    <row r="10020" spans="1:10" x14ac:dyDescent="0.3">
      <c r="A10020" s="29">
        <v>10016</v>
      </c>
      <c r="B10020">
        <v>8939</v>
      </c>
      <c r="C10020" s="24">
        <v>43081</v>
      </c>
      <c r="D10020" s="24">
        <v>43811</v>
      </c>
      <c r="E10020">
        <v>3750</v>
      </c>
      <c r="F10020" s="31">
        <v>2511.7293025663489</v>
      </c>
      <c r="G10020" s="24">
        <v>43468</v>
      </c>
      <c r="H10020" s="33">
        <v>1</v>
      </c>
      <c r="I10020">
        <v>0.98884995907581841</v>
      </c>
      <c r="J10020" s="40">
        <v>43505.634840916144</v>
      </c>
    </row>
    <row r="10021" spans="1:10" x14ac:dyDescent="0.3">
      <c r="A10021" s="29">
        <v>10017</v>
      </c>
      <c r="B10021">
        <v>8942</v>
      </c>
      <c r="C10021" s="24">
        <v>43008</v>
      </c>
      <c r="D10021" s="24">
        <v>43738</v>
      </c>
      <c r="E10021">
        <v>6250</v>
      </c>
      <c r="F10021" s="31">
        <v>6330.0354477280189</v>
      </c>
      <c r="G10021" s="24">
        <v>43454</v>
      </c>
      <c r="H10021" s="33">
        <v>2</v>
      </c>
      <c r="I10021">
        <v>0.89574241276323197</v>
      </c>
      <c r="J10021" s="40">
        <v>43487.756379440318</v>
      </c>
    </row>
    <row r="10022" spans="1:10" x14ac:dyDescent="0.3">
      <c r="A10022" s="29">
        <v>10018</v>
      </c>
      <c r="B10022">
        <v>8946</v>
      </c>
      <c r="C10022" s="24">
        <v>43067</v>
      </c>
      <c r="D10022" s="24">
        <v>43797</v>
      </c>
      <c r="E10022">
        <v>3750</v>
      </c>
      <c r="F10022" s="31">
        <v>2795.5408867701653</v>
      </c>
      <c r="G10022" s="24">
        <v>43102</v>
      </c>
      <c r="H10022" s="33">
        <v>1</v>
      </c>
      <c r="I10022">
        <v>0.98884995907581841</v>
      </c>
      <c r="J10022" s="40">
        <v>43250.006834804502</v>
      </c>
    </row>
    <row r="10023" spans="1:10" x14ac:dyDescent="0.3">
      <c r="A10023" s="29">
        <v>10019</v>
      </c>
      <c r="B10023">
        <v>8946</v>
      </c>
      <c r="C10023" s="24">
        <v>43067</v>
      </c>
      <c r="D10023" s="24">
        <v>43797</v>
      </c>
      <c r="E10023">
        <v>3750</v>
      </c>
      <c r="F10023" s="31">
        <v>8052.5155516597479</v>
      </c>
      <c r="G10023" s="24">
        <v>43793</v>
      </c>
      <c r="H10023" s="33">
        <v>2</v>
      </c>
      <c r="I10023">
        <v>0.89574241276323197</v>
      </c>
      <c r="J10023" s="40">
        <v>44017.389559925447</v>
      </c>
    </row>
    <row r="10024" spans="1:10" x14ac:dyDescent="0.3">
      <c r="A10024" s="29">
        <v>10020</v>
      </c>
      <c r="B10024">
        <v>8946</v>
      </c>
      <c r="C10024" s="24">
        <v>43067</v>
      </c>
      <c r="D10024" s="24">
        <v>43797</v>
      </c>
      <c r="E10024">
        <v>3750</v>
      </c>
      <c r="F10024" s="31">
        <v>1673.1239267572678</v>
      </c>
      <c r="G10024" s="24">
        <v>43706</v>
      </c>
      <c r="H10024" s="33">
        <v>1</v>
      </c>
      <c r="I10024">
        <v>0.98884995907581841</v>
      </c>
      <c r="J10024" s="40">
        <v>44131.623532893653</v>
      </c>
    </row>
    <row r="10025" spans="1:10" x14ac:dyDescent="0.3">
      <c r="A10025" s="29">
        <v>10021</v>
      </c>
      <c r="B10025">
        <v>8952</v>
      </c>
      <c r="C10025" s="24">
        <v>43012</v>
      </c>
      <c r="D10025" s="24">
        <v>43377</v>
      </c>
      <c r="E10025">
        <v>3750</v>
      </c>
      <c r="F10025" s="31">
        <v>293.04590228358057</v>
      </c>
      <c r="G10025" s="24">
        <v>43066</v>
      </c>
      <c r="H10025" s="33">
        <v>1</v>
      </c>
      <c r="I10025">
        <v>0.98884995907581841</v>
      </c>
      <c r="J10025" s="40">
        <v>43207.031807847525</v>
      </c>
    </row>
    <row r="10026" spans="1:10" x14ac:dyDescent="0.3">
      <c r="A10026" s="29">
        <v>10022</v>
      </c>
      <c r="B10026">
        <v>8953</v>
      </c>
      <c r="C10026" s="24">
        <v>42737</v>
      </c>
      <c r="D10026" s="24">
        <v>43467</v>
      </c>
      <c r="E10026">
        <v>3750</v>
      </c>
      <c r="F10026" s="31">
        <v>1330.4082546458542</v>
      </c>
      <c r="G10026" s="24">
        <v>42762</v>
      </c>
      <c r="H10026" s="33">
        <v>1</v>
      </c>
      <c r="I10026">
        <v>0.98884995907581841</v>
      </c>
      <c r="J10026" s="40">
        <v>43283.705834288332</v>
      </c>
    </row>
    <row r="10027" spans="1:10" x14ac:dyDescent="0.3">
      <c r="A10027" s="29">
        <v>10023</v>
      </c>
      <c r="B10027">
        <v>8955</v>
      </c>
      <c r="C10027" s="24">
        <v>42906</v>
      </c>
      <c r="D10027" s="24">
        <v>43636</v>
      </c>
      <c r="E10027">
        <v>5000</v>
      </c>
      <c r="F10027" s="31">
        <v>1728.5740817763658</v>
      </c>
      <c r="G10027" s="24">
        <v>42999</v>
      </c>
      <c r="H10027" s="33">
        <v>1</v>
      </c>
      <c r="I10027">
        <v>0.98884995907581841</v>
      </c>
      <c r="J10027" s="40">
        <v>45006.751782025771</v>
      </c>
    </row>
    <row r="10028" spans="1:10" x14ac:dyDescent="0.3">
      <c r="A10028" s="29">
        <v>10024</v>
      </c>
      <c r="B10028">
        <v>8956</v>
      </c>
      <c r="C10028" s="24">
        <v>43034</v>
      </c>
      <c r="D10028" s="24">
        <v>43764</v>
      </c>
      <c r="E10028">
        <v>3750</v>
      </c>
      <c r="F10028" s="31">
        <v>618.18760047095782</v>
      </c>
      <c r="G10028" s="24">
        <v>43667</v>
      </c>
      <c r="H10028" s="33">
        <v>1</v>
      </c>
      <c r="I10028">
        <v>0.98884995907581841</v>
      </c>
      <c r="J10028" s="40">
        <v>43725.338777669655</v>
      </c>
    </row>
    <row r="10029" spans="1:10" x14ac:dyDescent="0.3">
      <c r="A10029" s="29">
        <v>10025</v>
      </c>
      <c r="B10029">
        <v>8956</v>
      </c>
      <c r="C10029" s="24">
        <v>43034</v>
      </c>
      <c r="D10029" s="24">
        <v>43764</v>
      </c>
      <c r="E10029">
        <v>3750</v>
      </c>
      <c r="F10029" s="31">
        <v>2038.2722179594018</v>
      </c>
      <c r="G10029" s="24">
        <v>43622</v>
      </c>
      <c r="H10029" s="33">
        <v>1</v>
      </c>
      <c r="I10029">
        <v>0.98884995907581841</v>
      </c>
      <c r="J10029" s="40">
        <v>44040.204787697643</v>
      </c>
    </row>
    <row r="10030" spans="1:10" x14ac:dyDescent="0.3">
      <c r="A10030" s="29">
        <v>10026</v>
      </c>
      <c r="B10030">
        <v>8957</v>
      </c>
      <c r="C10030" s="24">
        <v>43066</v>
      </c>
      <c r="D10030" s="24">
        <v>43796</v>
      </c>
      <c r="E10030">
        <v>5000</v>
      </c>
      <c r="F10030" s="31">
        <v>338.34982361007314</v>
      </c>
      <c r="G10030" s="24">
        <v>43084</v>
      </c>
      <c r="H10030" s="33">
        <v>1</v>
      </c>
      <c r="I10030">
        <v>0.98884995907581841</v>
      </c>
      <c r="J10030" s="40">
        <v>43324.121278053957</v>
      </c>
    </row>
    <row r="10031" spans="1:10" x14ac:dyDescent="0.3">
      <c r="A10031" s="29">
        <v>10027</v>
      </c>
      <c r="B10031">
        <v>8958</v>
      </c>
      <c r="C10031" s="24">
        <v>42889</v>
      </c>
      <c r="D10031" s="24">
        <v>43619</v>
      </c>
      <c r="E10031">
        <v>5000</v>
      </c>
      <c r="F10031" s="31">
        <v>112.56909788302104</v>
      </c>
      <c r="G10031" s="24">
        <v>43345</v>
      </c>
      <c r="H10031" s="33">
        <v>1</v>
      </c>
      <c r="I10031">
        <v>0.98884995907581841</v>
      </c>
      <c r="J10031" s="40">
        <v>43420.33085021942</v>
      </c>
    </row>
    <row r="10032" spans="1:10" x14ac:dyDescent="0.3">
      <c r="A10032" s="29">
        <v>10028</v>
      </c>
      <c r="B10032">
        <v>8959</v>
      </c>
      <c r="C10032" s="24">
        <v>43001</v>
      </c>
      <c r="D10032" s="24">
        <v>43366</v>
      </c>
      <c r="E10032">
        <v>4375</v>
      </c>
      <c r="F10032" s="31">
        <v>9273.7468963487936</v>
      </c>
      <c r="G10032" s="24">
        <v>43112</v>
      </c>
      <c r="H10032" s="33">
        <v>2</v>
      </c>
      <c r="I10032">
        <v>0.89574241276323197</v>
      </c>
      <c r="J10032" s="40">
        <v>43192.072709611115</v>
      </c>
    </row>
    <row r="10033" spans="1:10" x14ac:dyDescent="0.3">
      <c r="A10033" s="29">
        <v>10029</v>
      </c>
      <c r="B10033">
        <v>8959</v>
      </c>
      <c r="C10033" s="24">
        <v>43001</v>
      </c>
      <c r="D10033" s="24">
        <v>43366</v>
      </c>
      <c r="E10033">
        <v>4375</v>
      </c>
      <c r="F10033" s="31">
        <v>2502.5745839405149</v>
      </c>
      <c r="G10033" s="24">
        <v>43239</v>
      </c>
      <c r="H10033" s="33">
        <v>1</v>
      </c>
      <c r="I10033">
        <v>0.98884995907581841</v>
      </c>
      <c r="J10033" s="40">
        <v>43836.044277875808</v>
      </c>
    </row>
    <row r="10034" spans="1:10" x14ac:dyDescent="0.3">
      <c r="A10034" s="29">
        <v>10030</v>
      </c>
      <c r="B10034">
        <v>8960</v>
      </c>
      <c r="C10034" s="24">
        <v>43042</v>
      </c>
      <c r="D10034" s="24">
        <v>43407</v>
      </c>
      <c r="E10034">
        <v>6250</v>
      </c>
      <c r="F10034" s="31">
        <v>17982.759186020347</v>
      </c>
      <c r="G10034" s="24">
        <v>43302</v>
      </c>
      <c r="H10034" s="33">
        <v>3</v>
      </c>
      <c r="I10034">
        <v>0.80482337140270255</v>
      </c>
      <c r="J10034" s="40">
        <v>43544.607241916383</v>
      </c>
    </row>
    <row r="10035" spans="1:10" x14ac:dyDescent="0.3">
      <c r="A10035" s="29">
        <v>10031</v>
      </c>
      <c r="B10035">
        <v>8961</v>
      </c>
      <c r="C10035" s="24">
        <v>43050</v>
      </c>
      <c r="D10035" s="24">
        <v>43780</v>
      </c>
      <c r="E10035">
        <v>6250</v>
      </c>
      <c r="F10035" s="31">
        <v>5754.2311374925339</v>
      </c>
      <c r="G10035" s="24">
        <v>43768</v>
      </c>
      <c r="H10035" s="33">
        <v>2</v>
      </c>
      <c r="I10035">
        <v>0.89574241276323197</v>
      </c>
      <c r="J10035" s="40">
        <v>43941.587742251475</v>
      </c>
    </row>
    <row r="10036" spans="1:10" x14ac:dyDescent="0.3">
      <c r="A10036" s="29">
        <v>10032</v>
      </c>
      <c r="B10036">
        <v>8962</v>
      </c>
      <c r="C10036" s="24">
        <v>42996</v>
      </c>
      <c r="D10036" s="24">
        <v>43726</v>
      </c>
      <c r="E10036">
        <v>6250</v>
      </c>
      <c r="F10036" s="31">
        <v>12694.556893869063</v>
      </c>
      <c r="G10036" s="24">
        <v>43223</v>
      </c>
      <c r="H10036" s="33">
        <v>3</v>
      </c>
      <c r="I10036">
        <v>0.80482337140270255</v>
      </c>
      <c r="J10036" s="40">
        <v>43279.102603107371</v>
      </c>
    </row>
    <row r="10037" spans="1:10" x14ac:dyDescent="0.3">
      <c r="A10037" s="29">
        <v>10033</v>
      </c>
      <c r="B10037">
        <v>8963</v>
      </c>
      <c r="C10037" s="24">
        <v>42755</v>
      </c>
      <c r="D10037" s="24">
        <v>43485</v>
      </c>
      <c r="E10037">
        <v>4375</v>
      </c>
      <c r="F10037" s="31">
        <v>4282.1949114579993</v>
      </c>
      <c r="G10037" s="24">
        <v>43324</v>
      </c>
      <c r="H10037" s="33">
        <v>1</v>
      </c>
      <c r="I10037">
        <v>0.98884995907581841</v>
      </c>
      <c r="J10037" s="40">
        <v>43499.324414134921</v>
      </c>
    </row>
    <row r="10038" spans="1:10" x14ac:dyDescent="0.3">
      <c r="A10038" s="29">
        <v>10034</v>
      </c>
      <c r="B10038">
        <v>8965</v>
      </c>
      <c r="C10038" s="24">
        <v>42880</v>
      </c>
      <c r="D10038" s="24">
        <v>43245</v>
      </c>
      <c r="E10038">
        <v>5625</v>
      </c>
      <c r="F10038" s="31">
        <v>2499.6675179348877</v>
      </c>
      <c r="G10038" s="24">
        <v>43001</v>
      </c>
      <c r="H10038" s="33">
        <v>1</v>
      </c>
      <c r="I10038">
        <v>0.98884995907581841</v>
      </c>
      <c r="J10038" s="40">
        <v>43136.179335027322</v>
      </c>
    </row>
    <row r="10039" spans="1:10" x14ac:dyDescent="0.3">
      <c r="A10039" s="29">
        <v>10035</v>
      </c>
      <c r="B10039">
        <v>8967</v>
      </c>
      <c r="C10039" s="24">
        <v>42978</v>
      </c>
      <c r="D10039" s="24">
        <v>43708</v>
      </c>
      <c r="E10039">
        <v>3750</v>
      </c>
      <c r="F10039" s="31">
        <v>4988.3664022600715</v>
      </c>
      <c r="G10039" s="24">
        <v>43694</v>
      </c>
      <c r="H10039" s="33">
        <v>1</v>
      </c>
      <c r="I10039">
        <v>0.98884995907581841</v>
      </c>
      <c r="J10039" s="40">
        <v>44276.332048104778</v>
      </c>
    </row>
    <row r="10040" spans="1:10" x14ac:dyDescent="0.3">
      <c r="A10040" s="29">
        <v>10036</v>
      </c>
      <c r="B10040">
        <v>8967</v>
      </c>
      <c r="C10040" s="24">
        <v>42978</v>
      </c>
      <c r="D10040" s="24">
        <v>43708</v>
      </c>
      <c r="E10040">
        <v>3750</v>
      </c>
      <c r="F10040" s="31">
        <v>1253.4913873625469</v>
      </c>
      <c r="G10040" s="24">
        <v>43497</v>
      </c>
      <c r="H10040" s="33">
        <v>1</v>
      </c>
      <c r="I10040">
        <v>0.98884995907581841</v>
      </c>
      <c r="J10040" s="40">
        <v>43748.201439170261</v>
      </c>
    </row>
    <row r="10041" spans="1:10" x14ac:dyDescent="0.3">
      <c r="A10041" s="29">
        <v>10037</v>
      </c>
      <c r="B10041">
        <v>8968</v>
      </c>
      <c r="C10041" s="24">
        <v>42937</v>
      </c>
      <c r="D10041" s="24">
        <v>43302</v>
      </c>
      <c r="E10041">
        <v>3750</v>
      </c>
      <c r="F10041" s="31">
        <v>574.09460260302558</v>
      </c>
      <c r="G10041" s="24">
        <v>43238</v>
      </c>
      <c r="H10041" s="33">
        <v>1</v>
      </c>
      <c r="I10041">
        <v>0.98884995907581841</v>
      </c>
      <c r="J10041" s="40">
        <v>43270.807416920346</v>
      </c>
    </row>
    <row r="10042" spans="1:10" x14ac:dyDescent="0.3">
      <c r="A10042" s="29">
        <v>10038</v>
      </c>
      <c r="B10042">
        <v>8968</v>
      </c>
      <c r="C10042" s="24">
        <v>42937</v>
      </c>
      <c r="D10042" s="24">
        <v>43302</v>
      </c>
      <c r="E10042">
        <v>3750</v>
      </c>
      <c r="F10042" s="31">
        <v>3093.7329019779954</v>
      </c>
      <c r="G10042" s="24">
        <v>42938</v>
      </c>
      <c r="H10042" s="33">
        <v>1</v>
      </c>
      <c r="I10042">
        <v>0.98884995907581841</v>
      </c>
      <c r="J10042" s="40">
        <v>43949.190225894803</v>
      </c>
    </row>
    <row r="10043" spans="1:10" x14ac:dyDescent="0.3">
      <c r="A10043" s="29">
        <v>10039</v>
      </c>
      <c r="B10043">
        <v>8969</v>
      </c>
      <c r="C10043" s="24">
        <v>42978</v>
      </c>
      <c r="D10043" s="24">
        <v>43708</v>
      </c>
      <c r="E10043">
        <v>4375</v>
      </c>
      <c r="F10043" s="31">
        <v>376.61587024151146</v>
      </c>
      <c r="G10043" s="24">
        <v>43076</v>
      </c>
      <c r="H10043" s="33">
        <v>1</v>
      </c>
      <c r="I10043">
        <v>0.98884995907581841</v>
      </c>
      <c r="J10043" s="40">
        <v>43427.813094793652</v>
      </c>
    </row>
    <row r="10044" spans="1:10" x14ac:dyDescent="0.3">
      <c r="A10044" s="29">
        <v>10040</v>
      </c>
      <c r="B10044">
        <v>8970</v>
      </c>
      <c r="C10044" s="24">
        <v>42904</v>
      </c>
      <c r="D10044" s="24">
        <v>43634</v>
      </c>
      <c r="E10044">
        <v>5000</v>
      </c>
      <c r="F10044" s="31">
        <v>1091.0620746338129</v>
      </c>
      <c r="G10044" s="24">
        <v>43429</v>
      </c>
      <c r="H10044" s="33">
        <v>1</v>
      </c>
      <c r="I10044">
        <v>0.98884995907581841</v>
      </c>
      <c r="J10044" s="40">
        <v>43484.8268963624</v>
      </c>
    </row>
    <row r="10045" spans="1:10" x14ac:dyDescent="0.3">
      <c r="A10045" s="29">
        <v>10041</v>
      </c>
      <c r="B10045">
        <v>8971</v>
      </c>
      <c r="C10045" s="24">
        <v>42927</v>
      </c>
      <c r="D10045" s="24">
        <v>43657</v>
      </c>
      <c r="E10045">
        <v>6250</v>
      </c>
      <c r="F10045" s="31">
        <v>2048.0135407239891</v>
      </c>
      <c r="G10045" s="24">
        <v>43540</v>
      </c>
      <c r="H10045" s="33">
        <v>1</v>
      </c>
      <c r="I10045">
        <v>0.98884995907581841</v>
      </c>
      <c r="J10045" s="40">
        <v>43615.749276798415</v>
      </c>
    </row>
    <row r="10046" spans="1:10" x14ac:dyDescent="0.3">
      <c r="A10046" s="29">
        <v>10042</v>
      </c>
      <c r="B10046">
        <v>8972</v>
      </c>
      <c r="C10046" s="24">
        <v>42897</v>
      </c>
      <c r="D10046" s="24">
        <v>43627</v>
      </c>
      <c r="E10046">
        <v>3750</v>
      </c>
      <c r="F10046" s="31">
        <v>1881.0865076074667</v>
      </c>
      <c r="G10046" s="24">
        <v>42999</v>
      </c>
      <c r="H10046" s="33">
        <v>1</v>
      </c>
      <c r="I10046">
        <v>0.98884995907581841</v>
      </c>
      <c r="J10046" s="40">
        <v>43069.333615483913</v>
      </c>
    </row>
    <row r="10047" spans="1:10" x14ac:dyDescent="0.3">
      <c r="A10047" s="29">
        <v>10043</v>
      </c>
      <c r="B10047">
        <v>8973</v>
      </c>
      <c r="C10047" s="24">
        <v>43031</v>
      </c>
      <c r="D10047" s="24">
        <v>43761</v>
      </c>
      <c r="E10047">
        <v>3750</v>
      </c>
      <c r="F10047" s="31">
        <v>8210.6217485836187</v>
      </c>
      <c r="G10047" s="24">
        <v>43399</v>
      </c>
      <c r="H10047" s="33">
        <v>2</v>
      </c>
      <c r="I10047">
        <v>0.89574241276323197</v>
      </c>
      <c r="J10047" s="40">
        <v>43862.039405853211</v>
      </c>
    </row>
    <row r="10048" spans="1:10" x14ac:dyDescent="0.3">
      <c r="A10048" s="29">
        <v>10044</v>
      </c>
      <c r="B10048">
        <v>8976</v>
      </c>
      <c r="C10048" s="24">
        <v>43069</v>
      </c>
      <c r="D10048" s="24">
        <v>43799</v>
      </c>
      <c r="E10048">
        <v>6250</v>
      </c>
      <c r="F10048" s="31">
        <v>784.97536721318534</v>
      </c>
      <c r="G10048" s="24">
        <v>43195</v>
      </c>
      <c r="H10048" s="33">
        <v>1</v>
      </c>
      <c r="I10048">
        <v>0.98884995907581841</v>
      </c>
      <c r="J10048" s="40">
        <v>43676.792859446388</v>
      </c>
    </row>
    <row r="10049" spans="1:10" x14ac:dyDescent="0.3">
      <c r="A10049" s="29">
        <v>10045</v>
      </c>
      <c r="B10049">
        <v>8977</v>
      </c>
      <c r="C10049" s="24">
        <v>42796</v>
      </c>
      <c r="D10049" s="24">
        <v>43526</v>
      </c>
      <c r="E10049">
        <v>6250</v>
      </c>
      <c r="F10049" s="31">
        <v>8441.4544216216436</v>
      </c>
      <c r="G10049" s="24">
        <v>43184</v>
      </c>
      <c r="H10049" s="33">
        <v>2</v>
      </c>
      <c r="I10049">
        <v>0.89574241276323197</v>
      </c>
      <c r="J10049" s="40">
        <v>43274.993572503219</v>
      </c>
    </row>
    <row r="10050" spans="1:10" x14ac:dyDescent="0.3">
      <c r="A10050" s="29">
        <v>10046</v>
      </c>
      <c r="B10050">
        <v>8978</v>
      </c>
      <c r="C10050" s="24">
        <v>42809</v>
      </c>
      <c r="D10050" s="24">
        <v>43174</v>
      </c>
      <c r="E10050">
        <v>4375</v>
      </c>
      <c r="F10050" s="31">
        <v>13910.604385719824</v>
      </c>
      <c r="G10050" s="24">
        <v>43140</v>
      </c>
      <c r="H10050" s="33">
        <v>3</v>
      </c>
      <c r="I10050">
        <v>0.80482337140270255</v>
      </c>
      <c r="J10050" s="40">
        <v>43713.209141536761</v>
      </c>
    </row>
    <row r="10051" spans="1:10" x14ac:dyDescent="0.3">
      <c r="A10051" s="29">
        <v>10047</v>
      </c>
      <c r="B10051">
        <v>8978</v>
      </c>
      <c r="C10051" s="24">
        <v>42809</v>
      </c>
      <c r="D10051" s="24">
        <v>43174</v>
      </c>
      <c r="E10051">
        <v>4375</v>
      </c>
      <c r="F10051" s="31">
        <v>3824.1550634659516</v>
      </c>
      <c r="G10051" s="24">
        <v>43099</v>
      </c>
      <c r="H10051" s="33">
        <v>1</v>
      </c>
      <c r="I10051">
        <v>0.98884995907581841</v>
      </c>
      <c r="J10051" s="40">
        <v>43394.483438009738</v>
      </c>
    </row>
    <row r="10052" spans="1:10" x14ac:dyDescent="0.3">
      <c r="A10052" s="29">
        <v>10048</v>
      </c>
      <c r="B10052">
        <v>8980</v>
      </c>
      <c r="C10052" s="24">
        <v>42923</v>
      </c>
      <c r="D10052" s="24">
        <v>43653</v>
      </c>
      <c r="E10052">
        <v>5000</v>
      </c>
      <c r="F10052" s="31">
        <v>7478.4631256244147</v>
      </c>
      <c r="G10052" s="24">
        <v>43053</v>
      </c>
      <c r="H10052" s="33">
        <v>2</v>
      </c>
      <c r="I10052">
        <v>0.89574241276323197</v>
      </c>
      <c r="J10052" s="40">
        <v>43239.657760117865</v>
      </c>
    </row>
    <row r="10053" spans="1:10" x14ac:dyDescent="0.3">
      <c r="A10053" s="29">
        <v>10049</v>
      </c>
      <c r="B10053">
        <v>8984</v>
      </c>
      <c r="C10053" s="24">
        <v>43024</v>
      </c>
      <c r="D10053" s="24">
        <v>43754</v>
      </c>
      <c r="E10053">
        <v>3750</v>
      </c>
      <c r="F10053" s="31">
        <v>11592.342035195665</v>
      </c>
      <c r="G10053" s="24">
        <v>43442</v>
      </c>
      <c r="H10053" s="33">
        <v>3</v>
      </c>
      <c r="I10053">
        <v>0.80482337140270255</v>
      </c>
      <c r="J10053" s="40">
        <v>43662.242834541365</v>
      </c>
    </row>
    <row r="10054" spans="1:10" x14ac:dyDescent="0.3">
      <c r="A10054" s="29">
        <v>10050</v>
      </c>
      <c r="B10054">
        <v>8985</v>
      </c>
      <c r="C10054" s="24">
        <v>42814</v>
      </c>
      <c r="D10054" s="24">
        <v>43544</v>
      </c>
      <c r="E10054">
        <v>5625</v>
      </c>
      <c r="F10054" s="31">
        <v>3493.2071967553657</v>
      </c>
      <c r="G10054" s="24">
        <v>42825</v>
      </c>
      <c r="H10054" s="33">
        <v>1</v>
      </c>
      <c r="I10054">
        <v>0.98884995907581841</v>
      </c>
      <c r="J10054" s="40">
        <v>44710.426887050373</v>
      </c>
    </row>
    <row r="10055" spans="1:10" x14ac:dyDescent="0.3">
      <c r="A10055" s="29">
        <v>10051</v>
      </c>
      <c r="B10055">
        <v>8986</v>
      </c>
      <c r="C10055" s="24">
        <v>43017</v>
      </c>
      <c r="D10055" s="24">
        <v>43747</v>
      </c>
      <c r="E10055">
        <v>4375</v>
      </c>
      <c r="F10055" s="31">
        <v>8051.480554899339</v>
      </c>
      <c r="G10055" s="24">
        <v>43017</v>
      </c>
      <c r="H10055" s="33">
        <v>2</v>
      </c>
      <c r="I10055">
        <v>0.89574241276323197</v>
      </c>
      <c r="J10055" s="40">
        <v>43175.800216489311</v>
      </c>
    </row>
    <row r="10056" spans="1:10" x14ac:dyDescent="0.3">
      <c r="A10056" s="29">
        <v>10052</v>
      </c>
      <c r="B10056">
        <v>8987</v>
      </c>
      <c r="C10056" s="24">
        <v>42777</v>
      </c>
      <c r="D10056" s="24">
        <v>43142</v>
      </c>
      <c r="E10056">
        <v>4375</v>
      </c>
      <c r="F10056" s="31">
        <v>1537.1548884119932</v>
      </c>
      <c r="G10056" s="24">
        <v>43062</v>
      </c>
      <c r="H10056" s="33">
        <v>1</v>
      </c>
      <c r="I10056">
        <v>0.98884995907581841</v>
      </c>
      <c r="J10056" s="40">
        <v>43161.396360380888</v>
      </c>
    </row>
    <row r="10057" spans="1:10" x14ac:dyDescent="0.3">
      <c r="A10057" s="29">
        <v>10053</v>
      </c>
      <c r="B10057">
        <v>8990</v>
      </c>
      <c r="C10057" s="24">
        <v>42822</v>
      </c>
      <c r="D10057" s="24">
        <v>43552</v>
      </c>
      <c r="E10057">
        <v>6250</v>
      </c>
      <c r="F10057" s="31">
        <v>28859.682259923447</v>
      </c>
      <c r="G10057" s="24">
        <v>43049</v>
      </c>
      <c r="H10057" s="33">
        <v>4</v>
      </c>
      <c r="I10057">
        <v>0.7196296248241657</v>
      </c>
      <c r="J10057" s="40">
        <v>43991.145840819088</v>
      </c>
    </row>
    <row r="10058" spans="1:10" x14ac:dyDescent="0.3">
      <c r="A10058" s="29">
        <v>10054</v>
      </c>
      <c r="B10058">
        <v>8992</v>
      </c>
      <c r="C10058" s="24">
        <v>42808</v>
      </c>
      <c r="D10058" s="24">
        <v>43173</v>
      </c>
      <c r="E10058">
        <v>6250</v>
      </c>
      <c r="F10058" s="31">
        <v>3687.1897031028943</v>
      </c>
      <c r="G10058" s="24">
        <v>43013</v>
      </c>
      <c r="H10058" s="33">
        <v>1</v>
      </c>
      <c r="I10058">
        <v>0.98884995907581841</v>
      </c>
      <c r="J10058" s="40">
        <v>43083.115621244629</v>
      </c>
    </row>
    <row r="10059" spans="1:10" x14ac:dyDescent="0.3">
      <c r="A10059" s="29">
        <v>10055</v>
      </c>
      <c r="B10059">
        <v>8996</v>
      </c>
      <c r="C10059" s="24">
        <v>43051</v>
      </c>
      <c r="D10059" s="24">
        <v>43781</v>
      </c>
      <c r="E10059">
        <v>5625</v>
      </c>
      <c r="F10059" s="31">
        <v>3984.8104658939419</v>
      </c>
      <c r="G10059" s="24">
        <v>43769</v>
      </c>
      <c r="H10059" s="33">
        <v>1</v>
      </c>
      <c r="I10059">
        <v>0.98884995907581841</v>
      </c>
      <c r="J10059" s="40">
        <v>44454.222417042329</v>
      </c>
    </row>
    <row r="10060" spans="1:10" x14ac:dyDescent="0.3">
      <c r="A10060" s="29">
        <v>10056</v>
      </c>
      <c r="B10060">
        <v>8997</v>
      </c>
      <c r="C10060" s="24">
        <v>42943</v>
      </c>
      <c r="D10060" s="24">
        <v>43673</v>
      </c>
      <c r="E10060">
        <v>3750</v>
      </c>
      <c r="F10060" s="31">
        <v>940.74275054016221</v>
      </c>
      <c r="G10060" s="24">
        <v>43142</v>
      </c>
      <c r="H10060" s="33">
        <v>1</v>
      </c>
      <c r="I10060">
        <v>0.98884995907581841</v>
      </c>
      <c r="J10060" s="40">
        <v>43687.98913241626</v>
      </c>
    </row>
    <row r="10061" spans="1:10" x14ac:dyDescent="0.3">
      <c r="A10061" s="29">
        <v>10057</v>
      </c>
      <c r="B10061">
        <v>9001</v>
      </c>
      <c r="C10061" s="24">
        <v>42844</v>
      </c>
      <c r="D10061" s="24">
        <v>43574</v>
      </c>
      <c r="E10061">
        <v>5625</v>
      </c>
      <c r="F10061" s="31">
        <v>4875.5617825977761</v>
      </c>
      <c r="G10061" s="24">
        <v>42892</v>
      </c>
      <c r="H10061" s="33">
        <v>1</v>
      </c>
      <c r="I10061">
        <v>0.98884995907581841</v>
      </c>
      <c r="J10061" s="40">
        <v>43563.505637560513</v>
      </c>
    </row>
    <row r="10062" spans="1:10" x14ac:dyDescent="0.3">
      <c r="A10062" s="29">
        <v>10058</v>
      </c>
      <c r="B10062">
        <v>9003</v>
      </c>
      <c r="C10062" s="24">
        <v>42808</v>
      </c>
      <c r="D10062" s="24">
        <v>43173</v>
      </c>
      <c r="E10062">
        <v>3750</v>
      </c>
      <c r="F10062" s="31">
        <v>5491.0240581560247</v>
      </c>
      <c r="G10062" s="24">
        <v>43143</v>
      </c>
      <c r="H10062" s="33">
        <v>2</v>
      </c>
      <c r="I10062">
        <v>0.89574241276323197</v>
      </c>
      <c r="J10062" s="40">
        <v>43340.534819033528</v>
      </c>
    </row>
    <row r="10063" spans="1:10" x14ac:dyDescent="0.3">
      <c r="A10063" s="29">
        <v>10059</v>
      </c>
      <c r="B10063">
        <v>9010</v>
      </c>
      <c r="C10063" s="24">
        <v>43010</v>
      </c>
      <c r="D10063" s="24">
        <v>43740</v>
      </c>
      <c r="E10063">
        <v>4375</v>
      </c>
      <c r="F10063" s="31">
        <v>14422.99108139182</v>
      </c>
      <c r="G10063" s="24">
        <v>43013</v>
      </c>
      <c r="H10063" s="33">
        <v>3</v>
      </c>
      <c r="I10063">
        <v>0.80482337140270255</v>
      </c>
      <c r="J10063" s="40">
        <v>43789.803570014272</v>
      </c>
    </row>
    <row r="10064" spans="1:10" x14ac:dyDescent="0.3">
      <c r="A10064" s="29">
        <v>10060</v>
      </c>
      <c r="B10064">
        <v>9010</v>
      </c>
      <c r="C10064" s="24">
        <v>43010</v>
      </c>
      <c r="D10064" s="24">
        <v>43740</v>
      </c>
      <c r="E10064">
        <v>4375</v>
      </c>
      <c r="F10064" s="31">
        <v>9885.1954362009237</v>
      </c>
      <c r="G10064" s="24">
        <v>43628</v>
      </c>
      <c r="H10064" s="33">
        <v>2</v>
      </c>
      <c r="I10064">
        <v>0.89574241276323197</v>
      </c>
      <c r="J10064" s="40">
        <v>44182.100135457658</v>
      </c>
    </row>
    <row r="10065" spans="1:10" x14ac:dyDescent="0.3">
      <c r="A10065" s="29">
        <v>10061</v>
      </c>
      <c r="B10065">
        <v>9012</v>
      </c>
      <c r="C10065" s="24">
        <v>42921</v>
      </c>
      <c r="D10065" s="24">
        <v>43651</v>
      </c>
      <c r="E10065">
        <v>3750</v>
      </c>
      <c r="F10065" s="31">
        <v>2156.3830873026054</v>
      </c>
      <c r="G10065" s="24">
        <v>43272</v>
      </c>
      <c r="H10065" s="33">
        <v>1</v>
      </c>
      <c r="I10065">
        <v>0.98884995907581841</v>
      </c>
      <c r="J10065" s="40">
        <v>43366.594183636254</v>
      </c>
    </row>
    <row r="10066" spans="1:10" x14ac:dyDescent="0.3">
      <c r="A10066" s="29">
        <v>10062</v>
      </c>
      <c r="B10066">
        <v>9012</v>
      </c>
      <c r="C10066" s="24">
        <v>42921</v>
      </c>
      <c r="D10066" s="24">
        <v>43651</v>
      </c>
      <c r="E10066">
        <v>3750</v>
      </c>
      <c r="F10066" s="31">
        <v>5551.4074438951666</v>
      </c>
      <c r="G10066" s="24">
        <v>43005</v>
      </c>
      <c r="H10066" s="33">
        <v>2</v>
      </c>
      <c r="I10066">
        <v>0.89574241276323197</v>
      </c>
      <c r="J10066" s="40">
        <v>43049.743978013707</v>
      </c>
    </row>
    <row r="10067" spans="1:10" x14ac:dyDescent="0.3">
      <c r="A10067" s="29">
        <v>10063</v>
      </c>
      <c r="B10067">
        <v>9012</v>
      </c>
      <c r="C10067" s="24">
        <v>42921</v>
      </c>
      <c r="D10067" s="24">
        <v>43651</v>
      </c>
      <c r="E10067">
        <v>3750</v>
      </c>
      <c r="F10067" s="31">
        <v>1220.1791086525884</v>
      </c>
      <c r="G10067" s="24">
        <v>43278</v>
      </c>
      <c r="H10067" s="33">
        <v>1</v>
      </c>
      <c r="I10067">
        <v>0.98884995907581841</v>
      </c>
      <c r="J10067" s="40">
        <v>43996.841704732462</v>
      </c>
    </row>
    <row r="10068" spans="1:10" x14ac:dyDescent="0.3">
      <c r="A10068" s="29">
        <v>10064</v>
      </c>
      <c r="B10068">
        <v>9013</v>
      </c>
      <c r="C10068" s="24">
        <v>42785</v>
      </c>
      <c r="D10068" s="24">
        <v>43515</v>
      </c>
      <c r="E10068">
        <v>5625</v>
      </c>
      <c r="F10068" s="31">
        <v>15054.439774141316</v>
      </c>
      <c r="G10068" s="24">
        <v>42959</v>
      </c>
      <c r="H10068" s="33">
        <v>3</v>
      </c>
      <c r="I10068">
        <v>0.80482337140270255</v>
      </c>
      <c r="J10068" s="40">
        <v>43007.021118918688</v>
      </c>
    </row>
    <row r="10069" spans="1:10" x14ac:dyDescent="0.3">
      <c r="A10069" s="29">
        <v>10065</v>
      </c>
      <c r="B10069">
        <v>9014</v>
      </c>
      <c r="C10069" s="24">
        <v>42947</v>
      </c>
      <c r="D10069" s="24">
        <v>43677</v>
      </c>
      <c r="E10069">
        <v>6250</v>
      </c>
      <c r="F10069" s="31">
        <v>9080.5687163461807</v>
      </c>
      <c r="G10069" s="24">
        <v>43178</v>
      </c>
      <c r="H10069" s="33">
        <v>2</v>
      </c>
      <c r="I10069">
        <v>0.89574241276323197</v>
      </c>
      <c r="J10069" s="40">
        <v>43187.077630063606</v>
      </c>
    </row>
    <row r="10070" spans="1:10" x14ac:dyDescent="0.3">
      <c r="A10070" s="29">
        <v>10066</v>
      </c>
      <c r="B10070">
        <v>9016</v>
      </c>
      <c r="C10070" s="24">
        <v>43048</v>
      </c>
      <c r="D10070" s="24">
        <v>43778</v>
      </c>
      <c r="E10070">
        <v>6250</v>
      </c>
      <c r="F10070" s="31">
        <v>6742.5875856042812</v>
      </c>
      <c r="G10070" s="24">
        <v>43287</v>
      </c>
      <c r="H10070" s="33">
        <v>2</v>
      </c>
      <c r="I10070">
        <v>0.89574241276323197</v>
      </c>
      <c r="J10070" s="40">
        <v>43626.403635337723</v>
      </c>
    </row>
    <row r="10071" spans="1:10" x14ac:dyDescent="0.3">
      <c r="A10071" s="29">
        <v>10067</v>
      </c>
      <c r="B10071">
        <v>9016</v>
      </c>
      <c r="C10071" s="24">
        <v>43048</v>
      </c>
      <c r="D10071" s="24">
        <v>43778</v>
      </c>
      <c r="E10071">
        <v>6250</v>
      </c>
      <c r="F10071" s="31">
        <v>9171.0836099533863</v>
      </c>
      <c r="G10071" s="24">
        <v>43547</v>
      </c>
      <c r="H10071" s="33">
        <v>2</v>
      </c>
      <c r="I10071">
        <v>0.89574241276323197</v>
      </c>
      <c r="J10071" s="40">
        <v>43868.69397171677</v>
      </c>
    </row>
    <row r="10072" spans="1:10" x14ac:dyDescent="0.3">
      <c r="A10072" s="29">
        <v>10068</v>
      </c>
      <c r="B10072">
        <v>9016</v>
      </c>
      <c r="C10072" s="24">
        <v>43048</v>
      </c>
      <c r="D10072" s="24">
        <v>43778</v>
      </c>
      <c r="E10072">
        <v>6250</v>
      </c>
      <c r="F10072" s="31">
        <v>1495.5230439647057</v>
      </c>
      <c r="G10072" s="24">
        <v>43692</v>
      </c>
      <c r="H10072" s="33">
        <v>1</v>
      </c>
      <c r="I10072">
        <v>0.98884995907581841</v>
      </c>
      <c r="J10072" s="40">
        <v>43715.01574125397</v>
      </c>
    </row>
    <row r="10073" spans="1:10" x14ac:dyDescent="0.3">
      <c r="A10073" s="29">
        <v>10069</v>
      </c>
      <c r="B10073">
        <v>9023</v>
      </c>
      <c r="C10073" s="24">
        <v>42845</v>
      </c>
      <c r="D10073" s="24">
        <v>43575</v>
      </c>
      <c r="E10073">
        <v>5000</v>
      </c>
      <c r="F10073" s="31">
        <v>4249.0079890203033</v>
      </c>
      <c r="G10073" s="24">
        <v>43416</v>
      </c>
      <c r="H10073" s="33">
        <v>1</v>
      </c>
      <c r="I10073">
        <v>0.98884995907581841</v>
      </c>
      <c r="J10073" s="40">
        <v>43565.491794868503</v>
      </c>
    </row>
    <row r="10074" spans="1:10" x14ac:dyDescent="0.3">
      <c r="A10074" s="29">
        <v>10070</v>
      </c>
      <c r="B10074">
        <v>9023</v>
      </c>
      <c r="C10074" s="24">
        <v>42845</v>
      </c>
      <c r="D10074" s="24">
        <v>43575</v>
      </c>
      <c r="E10074">
        <v>5000</v>
      </c>
      <c r="F10074" s="31">
        <v>15889.420662712095</v>
      </c>
      <c r="G10074" s="24">
        <v>43053</v>
      </c>
      <c r="H10074" s="33">
        <v>3</v>
      </c>
      <c r="I10074">
        <v>0.80482337140270255</v>
      </c>
      <c r="J10074" s="40">
        <v>43628.755602061952</v>
      </c>
    </row>
    <row r="10075" spans="1:10" x14ac:dyDescent="0.3">
      <c r="A10075" s="29">
        <v>10071</v>
      </c>
      <c r="B10075">
        <v>9025</v>
      </c>
      <c r="C10075" s="24">
        <v>43091</v>
      </c>
      <c r="D10075" s="24">
        <v>43456</v>
      </c>
      <c r="E10075">
        <v>6250</v>
      </c>
      <c r="F10075" s="31">
        <v>5777.527705206523</v>
      </c>
      <c r="G10075" s="24">
        <v>43279</v>
      </c>
      <c r="H10075" s="33">
        <v>2</v>
      </c>
      <c r="I10075">
        <v>0.89574241276323197</v>
      </c>
      <c r="J10075" s="40">
        <v>43621.716634404715</v>
      </c>
    </row>
    <row r="10076" spans="1:10" x14ac:dyDescent="0.3">
      <c r="A10076" s="29">
        <v>10072</v>
      </c>
      <c r="B10076">
        <v>9026</v>
      </c>
      <c r="C10076" s="24">
        <v>42881</v>
      </c>
      <c r="D10076" s="24">
        <v>43246</v>
      </c>
      <c r="E10076">
        <v>4375</v>
      </c>
      <c r="F10076" s="31">
        <v>52.798636045994009</v>
      </c>
      <c r="G10076" s="24">
        <v>43045</v>
      </c>
      <c r="H10076" s="33">
        <v>1</v>
      </c>
      <c r="I10076">
        <v>0.98884995907581841</v>
      </c>
      <c r="J10076" s="40">
        <v>43898.278121009564</v>
      </c>
    </row>
    <row r="10077" spans="1:10" x14ac:dyDescent="0.3">
      <c r="A10077" s="29">
        <v>10073</v>
      </c>
      <c r="B10077">
        <v>9028</v>
      </c>
      <c r="C10077" s="24">
        <v>42962</v>
      </c>
      <c r="D10077" s="24">
        <v>43692</v>
      </c>
      <c r="E10077">
        <v>4375</v>
      </c>
      <c r="F10077" s="31">
        <v>4892.3223453911742</v>
      </c>
      <c r="G10077" s="24">
        <v>43028</v>
      </c>
      <c r="H10077" s="33">
        <v>1</v>
      </c>
      <c r="I10077">
        <v>0.98884995907581841</v>
      </c>
      <c r="J10077" s="40">
        <v>46692.960917531316</v>
      </c>
    </row>
    <row r="10078" spans="1:10" x14ac:dyDescent="0.3">
      <c r="A10078" s="29">
        <v>10074</v>
      </c>
      <c r="B10078">
        <v>9028</v>
      </c>
      <c r="C10078" s="24">
        <v>42962</v>
      </c>
      <c r="D10078" s="24">
        <v>43692</v>
      </c>
      <c r="E10078">
        <v>4375</v>
      </c>
      <c r="F10078" s="31">
        <v>408.40226922869198</v>
      </c>
      <c r="G10078" s="24">
        <v>43149</v>
      </c>
      <c r="H10078" s="33">
        <v>1</v>
      </c>
      <c r="I10078">
        <v>0.98884995907581841</v>
      </c>
      <c r="J10078" s="40">
        <v>43504.184351546748</v>
      </c>
    </row>
    <row r="10079" spans="1:10" x14ac:dyDescent="0.3">
      <c r="A10079" s="29">
        <v>10075</v>
      </c>
      <c r="B10079">
        <v>9029</v>
      </c>
      <c r="C10079" s="24">
        <v>42977</v>
      </c>
      <c r="D10079" s="24">
        <v>43707</v>
      </c>
      <c r="E10079">
        <v>5000</v>
      </c>
      <c r="F10079" s="31">
        <v>4435.693416481241</v>
      </c>
      <c r="G10079" s="24">
        <v>42998</v>
      </c>
      <c r="H10079" s="33">
        <v>1</v>
      </c>
      <c r="I10079">
        <v>0.98884995907581841</v>
      </c>
      <c r="J10079" s="40">
        <v>43230.524374622837</v>
      </c>
    </row>
    <row r="10080" spans="1:10" x14ac:dyDescent="0.3">
      <c r="A10080" s="29">
        <v>10076</v>
      </c>
      <c r="B10080">
        <v>9030</v>
      </c>
      <c r="C10080" s="24">
        <v>42764</v>
      </c>
      <c r="D10080" s="24">
        <v>43494</v>
      </c>
      <c r="E10080">
        <v>5625</v>
      </c>
      <c r="F10080" s="31">
        <v>8256.2421978908224</v>
      </c>
      <c r="G10080" s="24">
        <v>43247</v>
      </c>
      <c r="H10080" s="33">
        <v>2</v>
      </c>
      <c r="I10080">
        <v>0.89574241276323197</v>
      </c>
      <c r="J10080" s="40">
        <v>43397.084441097169</v>
      </c>
    </row>
    <row r="10081" spans="1:10" x14ac:dyDescent="0.3">
      <c r="A10081" s="29">
        <v>10077</v>
      </c>
      <c r="B10081">
        <v>9031</v>
      </c>
      <c r="C10081" s="24">
        <v>43058</v>
      </c>
      <c r="D10081" s="24">
        <v>43788</v>
      </c>
      <c r="E10081">
        <v>4375</v>
      </c>
      <c r="F10081" s="31">
        <v>6668.5321013354496</v>
      </c>
      <c r="G10081" s="24">
        <v>43081</v>
      </c>
      <c r="H10081" s="33">
        <v>2</v>
      </c>
      <c r="I10081">
        <v>0.89574241276323197</v>
      </c>
      <c r="J10081" s="40">
        <v>43266.404306610151</v>
      </c>
    </row>
    <row r="10082" spans="1:10" x14ac:dyDescent="0.3">
      <c r="A10082" s="29">
        <v>10078</v>
      </c>
      <c r="B10082">
        <v>9032</v>
      </c>
      <c r="C10082" s="24">
        <v>42800</v>
      </c>
      <c r="D10082" s="24">
        <v>43165</v>
      </c>
      <c r="E10082">
        <v>4375</v>
      </c>
      <c r="F10082" s="31">
        <v>20380.868531902484</v>
      </c>
      <c r="G10082" s="24">
        <v>42846</v>
      </c>
      <c r="H10082" s="33">
        <v>4</v>
      </c>
      <c r="I10082">
        <v>0.7196296248241657</v>
      </c>
      <c r="J10082" s="40">
        <v>43232.752739790856</v>
      </c>
    </row>
    <row r="10083" spans="1:10" x14ac:dyDescent="0.3">
      <c r="A10083" s="29">
        <v>10079</v>
      </c>
      <c r="B10083">
        <v>9032</v>
      </c>
      <c r="C10083" s="24">
        <v>42800</v>
      </c>
      <c r="D10083" s="24">
        <v>43165</v>
      </c>
      <c r="E10083">
        <v>4375</v>
      </c>
      <c r="F10083" s="31">
        <v>8967.5893072079652</v>
      </c>
      <c r="G10083" s="24">
        <v>42991</v>
      </c>
      <c r="H10083" s="33">
        <v>2</v>
      </c>
      <c r="I10083">
        <v>0.89574241276323197</v>
      </c>
      <c r="J10083" s="40">
        <v>43440.13691781462</v>
      </c>
    </row>
    <row r="10084" spans="1:10" x14ac:dyDescent="0.3">
      <c r="A10084" s="29">
        <v>10080</v>
      </c>
      <c r="B10084">
        <v>9033</v>
      </c>
      <c r="C10084" s="24">
        <v>42833</v>
      </c>
      <c r="D10084" s="24">
        <v>43563</v>
      </c>
      <c r="E10084">
        <v>4375</v>
      </c>
      <c r="F10084" s="31">
        <v>6669.745454106499</v>
      </c>
      <c r="G10084" s="24">
        <v>42945</v>
      </c>
      <c r="H10084" s="33">
        <v>2</v>
      </c>
      <c r="I10084">
        <v>0.89574241276323197</v>
      </c>
      <c r="J10084" s="40">
        <v>43465.741041957393</v>
      </c>
    </row>
    <row r="10085" spans="1:10" x14ac:dyDescent="0.3">
      <c r="A10085" s="29">
        <v>10081</v>
      </c>
      <c r="B10085">
        <v>9034</v>
      </c>
      <c r="C10085" s="24">
        <v>42791</v>
      </c>
      <c r="D10085" s="24">
        <v>43521</v>
      </c>
      <c r="E10085">
        <v>3750</v>
      </c>
      <c r="F10085" s="31">
        <v>6083.7945875027808</v>
      </c>
      <c r="G10085" s="24">
        <v>43340</v>
      </c>
      <c r="H10085" s="33">
        <v>2</v>
      </c>
      <c r="I10085">
        <v>0.89574241276323197</v>
      </c>
      <c r="J10085" s="40">
        <v>43782.35816923868</v>
      </c>
    </row>
    <row r="10086" spans="1:10" x14ac:dyDescent="0.3">
      <c r="A10086" s="29">
        <v>10082</v>
      </c>
      <c r="B10086">
        <v>9039</v>
      </c>
      <c r="C10086" s="24">
        <v>43017</v>
      </c>
      <c r="D10086" s="24">
        <v>43747</v>
      </c>
      <c r="E10086">
        <v>6250</v>
      </c>
      <c r="F10086" s="31">
        <v>1472.2242673285502</v>
      </c>
      <c r="G10086" s="24">
        <v>43135</v>
      </c>
      <c r="H10086" s="33">
        <v>1</v>
      </c>
      <c r="I10086">
        <v>0.98884995907581841</v>
      </c>
      <c r="J10086" s="40">
        <v>44351.691681368749</v>
      </c>
    </row>
    <row r="10087" spans="1:10" x14ac:dyDescent="0.3">
      <c r="A10087" s="29">
        <v>10083</v>
      </c>
      <c r="B10087">
        <v>9040</v>
      </c>
      <c r="C10087" s="24">
        <v>42776</v>
      </c>
      <c r="D10087" s="24">
        <v>43141</v>
      </c>
      <c r="E10087">
        <v>3750</v>
      </c>
      <c r="F10087" s="31">
        <v>1698.3523564490167</v>
      </c>
      <c r="G10087" s="24">
        <v>42986</v>
      </c>
      <c r="H10087" s="33">
        <v>1</v>
      </c>
      <c r="I10087">
        <v>0.98884995907581841</v>
      </c>
      <c r="J10087" s="40">
        <v>43623.034053509866</v>
      </c>
    </row>
    <row r="10088" spans="1:10" x14ac:dyDescent="0.3">
      <c r="A10088" s="29">
        <v>10084</v>
      </c>
      <c r="B10088">
        <v>9043</v>
      </c>
      <c r="C10088" s="24">
        <v>43099</v>
      </c>
      <c r="D10088" s="24">
        <v>43464</v>
      </c>
      <c r="E10088">
        <v>5625</v>
      </c>
      <c r="F10088" s="31">
        <v>1622.178407957811</v>
      </c>
      <c r="G10088" s="24">
        <v>43180</v>
      </c>
      <c r="H10088" s="33">
        <v>1</v>
      </c>
      <c r="I10088">
        <v>0.98884995907581841</v>
      </c>
      <c r="J10088" s="40">
        <v>43794.174951574074</v>
      </c>
    </row>
    <row r="10089" spans="1:10" x14ac:dyDescent="0.3">
      <c r="A10089" s="29">
        <v>10085</v>
      </c>
      <c r="B10089">
        <v>9043</v>
      </c>
      <c r="C10089" s="24">
        <v>43099</v>
      </c>
      <c r="D10089" s="24">
        <v>43464</v>
      </c>
      <c r="E10089">
        <v>5625</v>
      </c>
      <c r="F10089" s="31">
        <v>422.85727166469644</v>
      </c>
      <c r="G10089" s="24">
        <v>43400</v>
      </c>
      <c r="H10089" s="33">
        <v>1</v>
      </c>
      <c r="I10089">
        <v>0.98884995907581841</v>
      </c>
      <c r="J10089" s="40">
        <v>44408.587072160772</v>
      </c>
    </row>
    <row r="10090" spans="1:10" x14ac:dyDescent="0.3">
      <c r="A10090" s="29">
        <v>10086</v>
      </c>
      <c r="B10090">
        <v>9044</v>
      </c>
      <c r="C10090" s="24">
        <v>43006</v>
      </c>
      <c r="D10090" s="24">
        <v>43736</v>
      </c>
      <c r="E10090">
        <v>5000</v>
      </c>
      <c r="F10090" s="31">
        <v>127.71136097100309</v>
      </c>
      <c r="G10090" s="24">
        <v>43444</v>
      </c>
      <c r="H10090" s="33">
        <v>1</v>
      </c>
      <c r="I10090">
        <v>0.98884995907581841</v>
      </c>
      <c r="J10090" s="40">
        <v>43579.843525145501</v>
      </c>
    </row>
    <row r="10091" spans="1:10" x14ac:dyDescent="0.3">
      <c r="A10091" s="29">
        <v>10087</v>
      </c>
      <c r="B10091">
        <v>9044</v>
      </c>
      <c r="C10091" s="24">
        <v>43006</v>
      </c>
      <c r="D10091" s="24">
        <v>43736</v>
      </c>
      <c r="E10091">
        <v>5000</v>
      </c>
      <c r="F10091" s="31">
        <v>3690.0010897284169</v>
      </c>
      <c r="G10091" s="24">
        <v>43486</v>
      </c>
      <c r="H10091" s="33">
        <v>1</v>
      </c>
      <c r="I10091">
        <v>0.98884995907581841</v>
      </c>
      <c r="J10091" s="40">
        <v>43754.909449980289</v>
      </c>
    </row>
    <row r="10092" spans="1:10" x14ac:dyDescent="0.3">
      <c r="A10092" s="29">
        <v>10088</v>
      </c>
      <c r="B10092">
        <v>9044</v>
      </c>
      <c r="C10092" s="24">
        <v>43006</v>
      </c>
      <c r="D10092" s="24">
        <v>43736</v>
      </c>
      <c r="E10092">
        <v>5000</v>
      </c>
      <c r="F10092" s="31">
        <v>2986.911272783439</v>
      </c>
      <c r="G10092" s="24">
        <v>43594</v>
      </c>
      <c r="H10092" s="33">
        <v>1</v>
      </c>
      <c r="I10092">
        <v>0.98884995907581841</v>
      </c>
      <c r="J10092" s="40">
        <v>43714.257007639615</v>
      </c>
    </row>
    <row r="10093" spans="1:10" x14ac:dyDescent="0.3">
      <c r="A10093" s="29">
        <v>10089</v>
      </c>
      <c r="B10093">
        <v>9045</v>
      </c>
      <c r="C10093" s="24">
        <v>42939</v>
      </c>
      <c r="D10093" s="24">
        <v>43669</v>
      </c>
      <c r="E10093">
        <v>3750</v>
      </c>
      <c r="F10093" s="31">
        <v>1347.0134223709194</v>
      </c>
      <c r="G10093" s="24">
        <v>43309</v>
      </c>
      <c r="H10093" s="33">
        <v>1</v>
      </c>
      <c r="I10093">
        <v>0.98884995907581841</v>
      </c>
      <c r="J10093" s="40">
        <v>43572.803880588319</v>
      </c>
    </row>
    <row r="10094" spans="1:10" x14ac:dyDescent="0.3">
      <c r="A10094" s="29">
        <v>10090</v>
      </c>
      <c r="B10094">
        <v>9046</v>
      </c>
      <c r="C10094" s="24">
        <v>42763</v>
      </c>
      <c r="D10094" s="24">
        <v>43128</v>
      </c>
      <c r="E10094">
        <v>3750</v>
      </c>
      <c r="F10094" s="31">
        <v>5189.9994850697294</v>
      </c>
      <c r="G10094" s="24">
        <v>42884</v>
      </c>
      <c r="H10094" s="33">
        <v>2</v>
      </c>
      <c r="I10094">
        <v>0.89574241276323197</v>
      </c>
      <c r="J10094" s="40">
        <v>43189.159474860273</v>
      </c>
    </row>
    <row r="10095" spans="1:10" x14ac:dyDescent="0.3">
      <c r="A10095" s="29">
        <v>10091</v>
      </c>
      <c r="B10095">
        <v>9047</v>
      </c>
      <c r="C10095" s="24">
        <v>42951</v>
      </c>
      <c r="D10095" s="24">
        <v>43681</v>
      </c>
      <c r="E10095">
        <v>3750</v>
      </c>
      <c r="F10095" s="31">
        <v>2281.6810355365787</v>
      </c>
      <c r="G10095" s="24">
        <v>43674</v>
      </c>
      <c r="H10095" s="33">
        <v>1</v>
      </c>
      <c r="I10095">
        <v>0.98884995907581841</v>
      </c>
      <c r="J10095" s="40">
        <v>44527.859915336747</v>
      </c>
    </row>
    <row r="10096" spans="1:10" x14ac:dyDescent="0.3">
      <c r="A10096" s="29">
        <v>10092</v>
      </c>
      <c r="B10096">
        <v>9051</v>
      </c>
      <c r="C10096" s="24">
        <v>43002</v>
      </c>
      <c r="D10096" s="24">
        <v>43732</v>
      </c>
      <c r="E10096">
        <v>3750</v>
      </c>
      <c r="F10096" s="31">
        <v>8349.3568412827208</v>
      </c>
      <c r="G10096" s="24">
        <v>43361</v>
      </c>
      <c r="H10096" s="33">
        <v>2</v>
      </c>
      <c r="I10096">
        <v>0.89574241276323197</v>
      </c>
      <c r="J10096" s="40">
        <v>44366.745602980882</v>
      </c>
    </row>
    <row r="10097" spans="1:10" x14ac:dyDescent="0.3">
      <c r="A10097" s="29">
        <v>10093</v>
      </c>
      <c r="B10097">
        <v>9051</v>
      </c>
      <c r="C10097" s="24">
        <v>43002</v>
      </c>
      <c r="D10097" s="24">
        <v>43732</v>
      </c>
      <c r="E10097">
        <v>3750</v>
      </c>
      <c r="F10097" s="31">
        <v>1362.8055299554439</v>
      </c>
      <c r="G10097" s="24">
        <v>43454</v>
      </c>
      <c r="H10097" s="33">
        <v>1</v>
      </c>
      <c r="I10097">
        <v>0.98884995907581841</v>
      </c>
      <c r="J10097" s="40">
        <v>43588.334088322248</v>
      </c>
    </row>
    <row r="10098" spans="1:10" x14ac:dyDescent="0.3">
      <c r="A10098" s="29">
        <v>10094</v>
      </c>
      <c r="B10098">
        <v>9054</v>
      </c>
      <c r="C10098" s="24">
        <v>43089</v>
      </c>
      <c r="D10098" s="24">
        <v>43819</v>
      </c>
      <c r="E10098">
        <v>3750</v>
      </c>
      <c r="F10098" s="31">
        <v>1353.1197000065004</v>
      </c>
      <c r="G10098" s="24">
        <v>43366</v>
      </c>
      <c r="H10098" s="33">
        <v>1</v>
      </c>
      <c r="I10098">
        <v>0.98884995907581841</v>
      </c>
      <c r="J10098" s="40">
        <v>43627.657721561045</v>
      </c>
    </row>
    <row r="10099" spans="1:10" x14ac:dyDescent="0.3">
      <c r="A10099" s="29">
        <v>10095</v>
      </c>
      <c r="B10099">
        <v>9054</v>
      </c>
      <c r="C10099" s="24">
        <v>43089</v>
      </c>
      <c r="D10099" s="24">
        <v>43819</v>
      </c>
      <c r="E10099">
        <v>3750</v>
      </c>
      <c r="F10099" s="31">
        <v>12243.932884967888</v>
      </c>
      <c r="G10099" s="24">
        <v>43290</v>
      </c>
      <c r="H10099" s="33">
        <v>3</v>
      </c>
      <c r="I10099">
        <v>0.80482337140270255</v>
      </c>
      <c r="J10099" s="40">
        <v>43477.592294668291</v>
      </c>
    </row>
    <row r="10100" spans="1:10" x14ac:dyDescent="0.3">
      <c r="A10100" s="29">
        <v>10096</v>
      </c>
      <c r="B10100">
        <v>9059</v>
      </c>
      <c r="C10100" s="24">
        <v>43086</v>
      </c>
      <c r="D10100" s="24">
        <v>43816</v>
      </c>
      <c r="E10100">
        <v>6250</v>
      </c>
      <c r="F10100" s="31">
        <v>1565.974416869323</v>
      </c>
      <c r="G10100" s="24">
        <v>43159</v>
      </c>
      <c r="H10100" s="33">
        <v>1</v>
      </c>
      <c r="I10100">
        <v>0.98884995907581841</v>
      </c>
      <c r="J10100" s="40">
        <v>43549.272962083967</v>
      </c>
    </row>
    <row r="10101" spans="1:10" x14ac:dyDescent="0.3">
      <c r="A10101" s="29">
        <v>10097</v>
      </c>
      <c r="B10101">
        <v>9059</v>
      </c>
      <c r="C10101" s="24">
        <v>43086</v>
      </c>
      <c r="D10101" s="24">
        <v>43816</v>
      </c>
      <c r="E10101">
        <v>6250</v>
      </c>
      <c r="F10101" s="31">
        <v>3120.9529150951225</v>
      </c>
      <c r="G10101" s="24">
        <v>43357</v>
      </c>
      <c r="H10101" s="33">
        <v>1</v>
      </c>
      <c r="I10101">
        <v>0.98884995907581841</v>
      </c>
      <c r="J10101" s="40">
        <v>43449.365071508313</v>
      </c>
    </row>
    <row r="10102" spans="1:10" x14ac:dyDescent="0.3">
      <c r="A10102" s="29">
        <v>10098</v>
      </c>
      <c r="B10102">
        <v>9061</v>
      </c>
      <c r="C10102" s="24">
        <v>42829</v>
      </c>
      <c r="D10102" s="24">
        <v>43559</v>
      </c>
      <c r="E10102">
        <v>5000</v>
      </c>
      <c r="F10102" s="31">
        <v>16805.541931564843</v>
      </c>
      <c r="G10102" s="24">
        <v>43315</v>
      </c>
      <c r="H10102" s="33">
        <v>3</v>
      </c>
      <c r="I10102">
        <v>0.80482337140270255</v>
      </c>
      <c r="J10102" s="40">
        <v>43537.53390434727</v>
      </c>
    </row>
    <row r="10103" spans="1:10" x14ac:dyDescent="0.3">
      <c r="A10103" s="29">
        <v>10099</v>
      </c>
      <c r="B10103">
        <v>9062</v>
      </c>
      <c r="C10103" s="24">
        <v>42998</v>
      </c>
      <c r="D10103" s="24">
        <v>43728</v>
      </c>
      <c r="E10103">
        <v>5000</v>
      </c>
      <c r="F10103" s="31">
        <v>5303.7924466525501</v>
      </c>
      <c r="G10103" s="24">
        <v>43550</v>
      </c>
      <c r="H10103" s="33">
        <v>2</v>
      </c>
      <c r="I10103">
        <v>0.89574241276323197</v>
      </c>
      <c r="J10103" s="40">
        <v>43779.844183956695</v>
      </c>
    </row>
    <row r="10104" spans="1:10" x14ac:dyDescent="0.3">
      <c r="A10104" s="29">
        <v>10100</v>
      </c>
      <c r="B10104">
        <v>9062</v>
      </c>
      <c r="C10104" s="24">
        <v>42998</v>
      </c>
      <c r="D10104" s="24">
        <v>43728</v>
      </c>
      <c r="E10104">
        <v>5000</v>
      </c>
      <c r="F10104" s="31">
        <v>4021.7608793404124</v>
      </c>
      <c r="G10104" s="24">
        <v>43330</v>
      </c>
      <c r="H10104" s="33">
        <v>1</v>
      </c>
      <c r="I10104">
        <v>0.98884995907581841</v>
      </c>
      <c r="J10104" s="40">
        <v>43362.9093462733</v>
      </c>
    </row>
    <row r="10105" spans="1:10" x14ac:dyDescent="0.3">
      <c r="A10105" s="29">
        <v>10101</v>
      </c>
      <c r="B10105">
        <v>9063</v>
      </c>
      <c r="C10105" s="24">
        <v>43011</v>
      </c>
      <c r="D10105" s="24">
        <v>43741</v>
      </c>
      <c r="E10105">
        <v>4375</v>
      </c>
      <c r="F10105" s="31">
        <v>5640.2727798587493</v>
      </c>
      <c r="G10105" s="24">
        <v>43502</v>
      </c>
      <c r="H10105" s="33">
        <v>2</v>
      </c>
      <c r="I10105">
        <v>0.89574241276323197</v>
      </c>
      <c r="J10105" s="40">
        <v>44132.677018728522</v>
      </c>
    </row>
    <row r="10106" spans="1:10" x14ac:dyDescent="0.3">
      <c r="A10106" s="29">
        <v>10102</v>
      </c>
      <c r="B10106">
        <v>9063</v>
      </c>
      <c r="C10106" s="24">
        <v>43011</v>
      </c>
      <c r="D10106" s="24">
        <v>43741</v>
      </c>
      <c r="E10106">
        <v>4375</v>
      </c>
      <c r="F10106" s="31">
        <v>8932.4950827777593</v>
      </c>
      <c r="G10106" s="24">
        <v>43657</v>
      </c>
      <c r="H10106" s="33">
        <v>2</v>
      </c>
      <c r="I10106">
        <v>0.89574241276323197</v>
      </c>
      <c r="J10106" s="40">
        <v>43843.346436436026</v>
      </c>
    </row>
    <row r="10107" spans="1:10" x14ac:dyDescent="0.3">
      <c r="A10107" s="29">
        <v>10103</v>
      </c>
      <c r="B10107">
        <v>9067</v>
      </c>
      <c r="C10107" s="24">
        <v>42749</v>
      </c>
      <c r="D10107" s="24">
        <v>43479</v>
      </c>
      <c r="E10107">
        <v>6250</v>
      </c>
      <c r="F10107" s="31">
        <v>8556.2438370895688</v>
      </c>
      <c r="G10107" s="24">
        <v>43344</v>
      </c>
      <c r="H10107" s="33">
        <v>2</v>
      </c>
      <c r="I10107">
        <v>0.89574241276323197</v>
      </c>
      <c r="J10107" s="40">
        <v>43426.874378495719</v>
      </c>
    </row>
    <row r="10108" spans="1:10" x14ac:dyDescent="0.3">
      <c r="A10108" s="29">
        <v>10104</v>
      </c>
      <c r="B10108">
        <v>9068</v>
      </c>
      <c r="C10108" s="24">
        <v>43085</v>
      </c>
      <c r="D10108" s="24">
        <v>43815</v>
      </c>
      <c r="E10108">
        <v>4375</v>
      </c>
      <c r="F10108" s="31">
        <v>3541.2479656426003</v>
      </c>
      <c r="G10108" s="24">
        <v>43185</v>
      </c>
      <c r="H10108" s="33">
        <v>1</v>
      </c>
      <c r="I10108">
        <v>0.98884995907581841</v>
      </c>
      <c r="J10108" s="40">
        <v>43239.396560820103</v>
      </c>
    </row>
    <row r="10109" spans="1:10" x14ac:dyDescent="0.3">
      <c r="A10109" s="29">
        <v>10105</v>
      </c>
      <c r="B10109">
        <v>9068</v>
      </c>
      <c r="C10109" s="24">
        <v>43085</v>
      </c>
      <c r="D10109" s="24">
        <v>43815</v>
      </c>
      <c r="E10109">
        <v>4375</v>
      </c>
      <c r="F10109" s="31">
        <v>12989.414870502311</v>
      </c>
      <c r="G10109" s="24">
        <v>43780</v>
      </c>
      <c r="H10109" s="33">
        <v>3</v>
      </c>
      <c r="I10109">
        <v>0.80482337140270255</v>
      </c>
      <c r="J10109" s="40">
        <v>44215.560534020988</v>
      </c>
    </row>
    <row r="10110" spans="1:10" x14ac:dyDescent="0.3">
      <c r="A10110" s="29">
        <v>10106</v>
      </c>
      <c r="B10110">
        <v>9070</v>
      </c>
      <c r="C10110" s="24">
        <v>43018</v>
      </c>
      <c r="D10110" s="24">
        <v>43748</v>
      </c>
      <c r="E10110">
        <v>5625</v>
      </c>
      <c r="F10110" s="31">
        <v>3743.2956087254024</v>
      </c>
      <c r="G10110" s="24">
        <v>43131</v>
      </c>
      <c r="H10110" s="33">
        <v>1</v>
      </c>
      <c r="I10110">
        <v>0.98884995907581841</v>
      </c>
      <c r="J10110" s="40">
        <v>43187.735749513224</v>
      </c>
    </row>
    <row r="10111" spans="1:10" x14ac:dyDescent="0.3">
      <c r="A10111" s="29">
        <v>10107</v>
      </c>
      <c r="B10111">
        <v>9074</v>
      </c>
      <c r="C10111" s="24">
        <v>42796</v>
      </c>
      <c r="D10111" s="24">
        <v>43526</v>
      </c>
      <c r="E10111">
        <v>4375</v>
      </c>
      <c r="F10111" s="31">
        <v>1166.3486717981002</v>
      </c>
      <c r="G10111" s="24">
        <v>43210</v>
      </c>
      <c r="H10111" s="33">
        <v>1</v>
      </c>
      <c r="I10111">
        <v>0.98884995907581841</v>
      </c>
      <c r="J10111" s="40">
        <v>43458.997964986018</v>
      </c>
    </row>
    <row r="10112" spans="1:10" x14ac:dyDescent="0.3">
      <c r="A10112" s="29">
        <v>10108</v>
      </c>
      <c r="B10112">
        <v>9075</v>
      </c>
      <c r="C10112" s="24">
        <v>42887</v>
      </c>
      <c r="D10112" s="24">
        <v>43252</v>
      </c>
      <c r="E10112">
        <v>4375</v>
      </c>
      <c r="F10112" s="31">
        <v>3286.6551957863649</v>
      </c>
      <c r="G10112" s="24">
        <v>42899</v>
      </c>
      <c r="H10112" s="33">
        <v>1</v>
      </c>
      <c r="I10112">
        <v>0.98884995907581841</v>
      </c>
      <c r="J10112" s="40">
        <v>43021.550381182671</v>
      </c>
    </row>
    <row r="10113" spans="1:10" x14ac:dyDescent="0.3">
      <c r="A10113" s="29">
        <v>10109</v>
      </c>
      <c r="B10113">
        <v>9076</v>
      </c>
      <c r="C10113" s="24">
        <v>42799</v>
      </c>
      <c r="D10113" s="24">
        <v>43529</v>
      </c>
      <c r="E10113">
        <v>5000</v>
      </c>
      <c r="F10113" s="31">
        <v>5737.2824960250746</v>
      </c>
      <c r="G10113" s="24">
        <v>43330</v>
      </c>
      <c r="H10113" s="33">
        <v>2</v>
      </c>
      <c r="I10113">
        <v>0.89574241276323197</v>
      </c>
      <c r="J10113" s="40">
        <v>43618.356227263248</v>
      </c>
    </row>
    <row r="10114" spans="1:10" x14ac:dyDescent="0.3">
      <c r="A10114" s="29">
        <v>10110</v>
      </c>
      <c r="B10114">
        <v>9079</v>
      </c>
      <c r="C10114" s="24">
        <v>42919</v>
      </c>
      <c r="D10114" s="24">
        <v>43649</v>
      </c>
      <c r="E10114">
        <v>3750</v>
      </c>
      <c r="F10114" s="31">
        <v>5120.8053612871736</v>
      </c>
      <c r="G10114" s="24">
        <v>43422</v>
      </c>
      <c r="H10114" s="33">
        <v>2</v>
      </c>
      <c r="I10114">
        <v>0.89574241276323197</v>
      </c>
      <c r="J10114" s="40">
        <v>43639.834677777042</v>
      </c>
    </row>
    <row r="10115" spans="1:10" x14ac:dyDescent="0.3">
      <c r="A10115" s="29">
        <v>10111</v>
      </c>
      <c r="B10115">
        <v>9080</v>
      </c>
      <c r="C10115" s="24">
        <v>42764</v>
      </c>
      <c r="D10115" s="24">
        <v>43494</v>
      </c>
      <c r="E10115">
        <v>4375</v>
      </c>
      <c r="F10115" s="31">
        <v>1073.93562800062</v>
      </c>
      <c r="G10115" s="24">
        <v>43022</v>
      </c>
      <c r="H10115" s="33">
        <v>1</v>
      </c>
      <c r="I10115">
        <v>0.98884995907581841</v>
      </c>
      <c r="J10115" s="40">
        <v>43087.118820299322</v>
      </c>
    </row>
    <row r="10116" spans="1:10" x14ac:dyDescent="0.3">
      <c r="A10116" s="29">
        <v>10112</v>
      </c>
      <c r="B10116">
        <v>9080</v>
      </c>
      <c r="C10116" s="24">
        <v>42764</v>
      </c>
      <c r="D10116" s="24">
        <v>43494</v>
      </c>
      <c r="E10116">
        <v>4375</v>
      </c>
      <c r="F10116" s="31">
        <v>182.77869488027628</v>
      </c>
      <c r="G10116" s="24">
        <v>43308</v>
      </c>
      <c r="H10116" s="33">
        <v>1</v>
      </c>
      <c r="I10116">
        <v>0.98884995907581841</v>
      </c>
      <c r="J10116" s="40">
        <v>43760.272578699907</v>
      </c>
    </row>
    <row r="10117" spans="1:10" x14ac:dyDescent="0.3">
      <c r="A10117" s="29">
        <v>10113</v>
      </c>
      <c r="B10117">
        <v>9081</v>
      </c>
      <c r="C10117" s="24">
        <v>42761</v>
      </c>
      <c r="D10117" s="24">
        <v>43126</v>
      </c>
      <c r="E10117">
        <v>6250</v>
      </c>
      <c r="F10117" s="31">
        <v>8838.6657234676859</v>
      </c>
      <c r="G10117" s="24">
        <v>42844</v>
      </c>
      <c r="H10117" s="33">
        <v>2</v>
      </c>
      <c r="I10117">
        <v>0.89574241276323197</v>
      </c>
      <c r="J10117" s="40">
        <v>42888.634721957402</v>
      </c>
    </row>
    <row r="10118" spans="1:10" x14ac:dyDescent="0.3">
      <c r="A10118" s="29">
        <v>10114</v>
      </c>
      <c r="B10118">
        <v>9082</v>
      </c>
      <c r="C10118" s="24">
        <v>43071</v>
      </c>
      <c r="D10118" s="24">
        <v>43801</v>
      </c>
      <c r="E10118">
        <v>5625</v>
      </c>
      <c r="F10118" s="31">
        <v>17060.494780034271</v>
      </c>
      <c r="G10118" s="24">
        <v>43510</v>
      </c>
      <c r="H10118" s="33">
        <v>3</v>
      </c>
      <c r="I10118">
        <v>0.80482337140270255</v>
      </c>
      <c r="J10118" s="40">
        <v>43833.454851623508</v>
      </c>
    </row>
    <row r="10119" spans="1:10" x14ac:dyDescent="0.3">
      <c r="A10119" s="29">
        <v>10115</v>
      </c>
      <c r="B10119">
        <v>9084</v>
      </c>
      <c r="C10119" s="24">
        <v>42798</v>
      </c>
      <c r="D10119" s="24">
        <v>43528</v>
      </c>
      <c r="E10119">
        <v>5625</v>
      </c>
      <c r="F10119" s="31">
        <v>9154.6873058392812</v>
      </c>
      <c r="G10119" s="24">
        <v>43516</v>
      </c>
      <c r="H10119" s="33">
        <v>2</v>
      </c>
      <c r="I10119">
        <v>0.89574241276323197</v>
      </c>
      <c r="J10119" s="40">
        <v>43669.918525559675</v>
      </c>
    </row>
    <row r="10120" spans="1:10" x14ac:dyDescent="0.3">
      <c r="A10120" s="29">
        <v>10116</v>
      </c>
      <c r="B10120">
        <v>9084</v>
      </c>
      <c r="C10120" s="24">
        <v>42798</v>
      </c>
      <c r="D10120" s="24">
        <v>43528</v>
      </c>
      <c r="E10120">
        <v>5625</v>
      </c>
      <c r="F10120" s="31">
        <v>18416.762087958676</v>
      </c>
      <c r="G10120" s="24">
        <v>43129</v>
      </c>
      <c r="H10120" s="33">
        <v>3</v>
      </c>
      <c r="I10120">
        <v>0.80482337140270255</v>
      </c>
      <c r="J10120" s="40">
        <v>43375.014610745369</v>
      </c>
    </row>
    <row r="10121" spans="1:10" x14ac:dyDescent="0.3">
      <c r="A10121" s="29">
        <v>10117</v>
      </c>
      <c r="B10121">
        <v>9085</v>
      </c>
      <c r="C10121" s="24">
        <v>42876</v>
      </c>
      <c r="D10121" s="24">
        <v>43606</v>
      </c>
      <c r="E10121">
        <v>5000</v>
      </c>
      <c r="F10121" s="31">
        <v>5281.6530579117989</v>
      </c>
      <c r="G10121" s="24">
        <v>43601</v>
      </c>
      <c r="H10121" s="33">
        <v>2</v>
      </c>
      <c r="I10121">
        <v>0.89574241276323197</v>
      </c>
      <c r="J10121" s="40">
        <v>45029.100711163053</v>
      </c>
    </row>
    <row r="10122" spans="1:10" x14ac:dyDescent="0.3">
      <c r="A10122" s="29">
        <v>10118</v>
      </c>
      <c r="B10122">
        <v>9085</v>
      </c>
      <c r="C10122" s="24">
        <v>42876</v>
      </c>
      <c r="D10122" s="24">
        <v>43606</v>
      </c>
      <c r="E10122">
        <v>5000</v>
      </c>
      <c r="F10122" s="31">
        <v>4743.0170428054398</v>
      </c>
      <c r="G10122" s="24">
        <v>42999</v>
      </c>
      <c r="H10122" s="33">
        <v>1</v>
      </c>
      <c r="I10122">
        <v>0.98884995907581841</v>
      </c>
      <c r="J10122" s="40">
        <v>43200.084269346036</v>
      </c>
    </row>
    <row r="10123" spans="1:10" x14ac:dyDescent="0.3">
      <c r="A10123" s="29">
        <v>10119</v>
      </c>
      <c r="B10123">
        <v>9087</v>
      </c>
      <c r="C10123" s="24">
        <v>43032</v>
      </c>
      <c r="D10123" s="24">
        <v>43762</v>
      </c>
      <c r="E10123">
        <v>6250</v>
      </c>
      <c r="F10123" s="31">
        <v>4801.9287219636299</v>
      </c>
      <c r="G10123" s="24">
        <v>43725</v>
      </c>
      <c r="H10123" s="33">
        <v>1</v>
      </c>
      <c r="I10123">
        <v>0.98884995907581841</v>
      </c>
      <c r="J10123" s="40">
        <v>43938.979506238349</v>
      </c>
    </row>
    <row r="10124" spans="1:10" x14ac:dyDescent="0.3">
      <c r="A10124" s="29">
        <v>10120</v>
      </c>
      <c r="B10124">
        <v>9088</v>
      </c>
      <c r="C10124" s="24">
        <v>43094</v>
      </c>
      <c r="D10124" s="24">
        <v>43824</v>
      </c>
      <c r="E10124">
        <v>5625</v>
      </c>
      <c r="F10124" s="31">
        <v>1088.6789874296285</v>
      </c>
      <c r="G10124" s="24">
        <v>43307</v>
      </c>
      <c r="H10124" s="33">
        <v>1</v>
      </c>
      <c r="I10124">
        <v>0.98884995907581841</v>
      </c>
      <c r="J10124" s="40">
        <v>43695.375923811429</v>
      </c>
    </row>
    <row r="10125" spans="1:10" x14ac:dyDescent="0.3">
      <c r="A10125" s="29">
        <v>10121</v>
      </c>
      <c r="B10125">
        <v>9089</v>
      </c>
      <c r="C10125" s="24">
        <v>42869</v>
      </c>
      <c r="D10125" s="24">
        <v>43599</v>
      </c>
      <c r="E10125">
        <v>6250</v>
      </c>
      <c r="F10125" s="31">
        <v>6605.854280948718</v>
      </c>
      <c r="G10125" s="24">
        <v>43022</v>
      </c>
      <c r="H10125" s="33">
        <v>2</v>
      </c>
      <c r="I10125">
        <v>0.89574241276323197</v>
      </c>
      <c r="J10125" s="40">
        <v>43064.191670529202</v>
      </c>
    </row>
    <row r="10126" spans="1:10" x14ac:dyDescent="0.3">
      <c r="A10126" s="29">
        <v>10122</v>
      </c>
      <c r="B10126">
        <v>9089</v>
      </c>
      <c r="C10126" s="24">
        <v>42869</v>
      </c>
      <c r="D10126" s="24">
        <v>43599</v>
      </c>
      <c r="E10126">
        <v>6250</v>
      </c>
      <c r="F10126" s="31">
        <v>14613.457294901189</v>
      </c>
      <c r="G10126" s="24">
        <v>43047</v>
      </c>
      <c r="H10126" s="33">
        <v>3</v>
      </c>
      <c r="I10126">
        <v>0.80482337140270255</v>
      </c>
      <c r="J10126" s="40">
        <v>43113.117065411083</v>
      </c>
    </row>
    <row r="10127" spans="1:10" x14ac:dyDescent="0.3">
      <c r="A10127" s="29">
        <v>10123</v>
      </c>
      <c r="B10127">
        <v>9090</v>
      </c>
      <c r="C10127" s="24">
        <v>42791</v>
      </c>
      <c r="D10127" s="24">
        <v>43521</v>
      </c>
      <c r="E10127">
        <v>3750</v>
      </c>
      <c r="F10127" s="31">
        <v>8899.1980453612687</v>
      </c>
      <c r="G10127" s="24">
        <v>42878</v>
      </c>
      <c r="H10127" s="33">
        <v>2</v>
      </c>
      <c r="I10127">
        <v>0.89574241276323197</v>
      </c>
      <c r="J10127" s="40">
        <v>42938.050386444644</v>
      </c>
    </row>
    <row r="10128" spans="1:10" x14ac:dyDescent="0.3">
      <c r="A10128" s="29">
        <v>10124</v>
      </c>
      <c r="B10128">
        <v>9091</v>
      </c>
      <c r="C10128" s="24">
        <v>42993</v>
      </c>
      <c r="D10128" s="24">
        <v>43723</v>
      </c>
      <c r="E10128">
        <v>6250</v>
      </c>
      <c r="F10128" s="31">
        <v>2134.3457340906944</v>
      </c>
      <c r="G10128" s="24">
        <v>43119</v>
      </c>
      <c r="H10128" s="33">
        <v>1</v>
      </c>
      <c r="I10128">
        <v>0.98884995907581841</v>
      </c>
      <c r="J10128" s="40">
        <v>43373.826344965761</v>
      </c>
    </row>
    <row r="10129" spans="1:10" x14ac:dyDescent="0.3">
      <c r="A10129" s="29">
        <v>10125</v>
      </c>
      <c r="B10129">
        <v>9092</v>
      </c>
      <c r="C10129" s="24">
        <v>43055</v>
      </c>
      <c r="D10129" s="24">
        <v>43420</v>
      </c>
      <c r="E10129">
        <v>6250</v>
      </c>
      <c r="F10129" s="31">
        <v>3445.5437403730848</v>
      </c>
      <c r="G10129" s="24">
        <v>43175</v>
      </c>
      <c r="H10129" s="33">
        <v>1</v>
      </c>
      <c r="I10129">
        <v>0.98884995907581841</v>
      </c>
      <c r="J10129" s="40">
        <v>43374.315313137377</v>
      </c>
    </row>
    <row r="10130" spans="1:10" x14ac:dyDescent="0.3">
      <c r="A10130" s="29">
        <v>10126</v>
      </c>
      <c r="B10130">
        <v>9092</v>
      </c>
      <c r="C10130" s="24">
        <v>43055</v>
      </c>
      <c r="D10130" s="24">
        <v>43420</v>
      </c>
      <c r="E10130">
        <v>6250</v>
      </c>
      <c r="F10130" s="31">
        <v>7182.8242262117228</v>
      </c>
      <c r="G10130" s="24">
        <v>43230</v>
      </c>
      <c r="H10130" s="33">
        <v>2</v>
      </c>
      <c r="I10130">
        <v>0.89574241276323197</v>
      </c>
      <c r="J10130" s="40">
        <v>43493.118786280174</v>
      </c>
    </row>
    <row r="10131" spans="1:10" x14ac:dyDescent="0.3">
      <c r="A10131" s="29">
        <v>10127</v>
      </c>
      <c r="B10131">
        <v>9095</v>
      </c>
      <c r="C10131" s="24">
        <v>42934</v>
      </c>
      <c r="D10131" s="24">
        <v>43664</v>
      </c>
      <c r="E10131">
        <v>5625</v>
      </c>
      <c r="F10131" s="31">
        <v>4066.6539757851319</v>
      </c>
      <c r="G10131" s="24">
        <v>43434</v>
      </c>
      <c r="H10131" s="33">
        <v>1</v>
      </c>
      <c r="I10131">
        <v>0.98884995907581841</v>
      </c>
      <c r="J10131" s="40">
        <v>43745.037558461976</v>
      </c>
    </row>
    <row r="10132" spans="1:10" x14ac:dyDescent="0.3">
      <c r="A10132" s="29">
        <v>10128</v>
      </c>
      <c r="B10132">
        <v>9097</v>
      </c>
      <c r="C10132" s="24">
        <v>42834</v>
      </c>
      <c r="D10132" s="24">
        <v>43564</v>
      </c>
      <c r="E10132">
        <v>4375</v>
      </c>
      <c r="F10132" s="31">
        <v>3878.0716536075424</v>
      </c>
      <c r="G10132" s="24">
        <v>43297</v>
      </c>
      <c r="H10132" s="33">
        <v>1</v>
      </c>
      <c r="I10132">
        <v>0.98884995907581841</v>
      </c>
      <c r="J10132" s="40">
        <v>43504.839868788666</v>
      </c>
    </row>
    <row r="10133" spans="1:10" x14ac:dyDescent="0.3">
      <c r="A10133" s="29">
        <v>10129</v>
      </c>
      <c r="B10133">
        <v>9097</v>
      </c>
      <c r="C10133" s="24">
        <v>42834</v>
      </c>
      <c r="D10133" s="24">
        <v>43564</v>
      </c>
      <c r="E10133">
        <v>4375</v>
      </c>
      <c r="F10133" s="31">
        <v>162.52710079364203</v>
      </c>
      <c r="G10133" s="24">
        <v>43522</v>
      </c>
      <c r="H10133" s="33">
        <v>1</v>
      </c>
      <c r="I10133">
        <v>0.98884995907581841</v>
      </c>
      <c r="J10133" s="40">
        <v>43672.913514361047</v>
      </c>
    </row>
    <row r="10134" spans="1:10" x14ac:dyDescent="0.3">
      <c r="A10134" s="29">
        <v>10130</v>
      </c>
      <c r="B10134">
        <v>9097</v>
      </c>
      <c r="C10134" s="24">
        <v>42834</v>
      </c>
      <c r="D10134" s="24">
        <v>43564</v>
      </c>
      <c r="E10134">
        <v>4375</v>
      </c>
      <c r="F10134" s="31">
        <v>5580.8612673347989</v>
      </c>
      <c r="G10134" s="24">
        <v>43154</v>
      </c>
      <c r="H10134" s="33">
        <v>2</v>
      </c>
      <c r="I10134">
        <v>0.89574241276323197</v>
      </c>
      <c r="J10134" s="40">
        <v>43497.056166400886</v>
      </c>
    </row>
    <row r="10135" spans="1:10" x14ac:dyDescent="0.3">
      <c r="A10135" s="29">
        <v>10131</v>
      </c>
      <c r="B10135">
        <v>9098</v>
      </c>
      <c r="C10135" s="24">
        <v>43084</v>
      </c>
      <c r="D10135" s="24">
        <v>43814</v>
      </c>
      <c r="E10135">
        <v>6250</v>
      </c>
      <c r="F10135" s="31">
        <v>4511.3227998704961</v>
      </c>
      <c r="G10135" s="24">
        <v>43341</v>
      </c>
      <c r="H10135" s="33">
        <v>1</v>
      </c>
      <c r="I10135">
        <v>0.98884995907581841</v>
      </c>
      <c r="J10135" s="40">
        <v>43453.683756146369</v>
      </c>
    </row>
    <row r="10136" spans="1:10" x14ac:dyDescent="0.3">
      <c r="A10136" s="29">
        <v>10132</v>
      </c>
      <c r="B10136">
        <v>9099</v>
      </c>
      <c r="C10136" s="24">
        <v>42952</v>
      </c>
      <c r="D10136" s="24">
        <v>43682</v>
      </c>
      <c r="E10136">
        <v>5625</v>
      </c>
      <c r="F10136" s="31">
        <v>8633.6689895477248</v>
      </c>
      <c r="G10136" s="24">
        <v>43420</v>
      </c>
      <c r="H10136" s="33">
        <v>2</v>
      </c>
      <c r="I10136">
        <v>0.89574241276323197</v>
      </c>
      <c r="J10136" s="40">
        <v>44670.971901160956</v>
      </c>
    </row>
    <row r="10137" spans="1:10" x14ac:dyDescent="0.3">
      <c r="A10137" s="29">
        <v>10133</v>
      </c>
      <c r="B10137">
        <v>9104</v>
      </c>
      <c r="C10137" s="24">
        <v>43043</v>
      </c>
      <c r="D10137" s="24">
        <v>43773</v>
      </c>
      <c r="E10137">
        <v>6250</v>
      </c>
      <c r="F10137" s="31">
        <v>4273.2857366096296</v>
      </c>
      <c r="G10137" s="24">
        <v>43670</v>
      </c>
      <c r="H10137" s="33">
        <v>1</v>
      </c>
      <c r="I10137">
        <v>0.98884995907581841</v>
      </c>
      <c r="J10137" s="40">
        <v>43671.69006095019</v>
      </c>
    </row>
    <row r="10138" spans="1:10" x14ac:dyDescent="0.3">
      <c r="A10138" s="29">
        <v>10134</v>
      </c>
      <c r="B10138">
        <v>9104</v>
      </c>
      <c r="C10138" s="24">
        <v>43043</v>
      </c>
      <c r="D10138" s="24">
        <v>43773</v>
      </c>
      <c r="E10138">
        <v>6250</v>
      </c>
      <c r="F10138" s="31">
        <v>3738.2281250691708</v>
      </c>
      <c r="G10138" s="24">
        <v>43401</v>
      </c>
      <c r="H10138" s="33">
        <v>1</v>
      </c>
      <c r="I10138">
        <v>0.98884995907581841</v>
      </c>
      <c r="J10138" s="40">
        <v>43823.251682471804</v>
      </c>
    </row>
    <row r="10139" spans="1:10" x14ac:dyDescent="0.3">
      <c r="A10139" s="29">
        <v>10135</v>
      </c>
      <c r="B10139">
        <v>9105</v>
      </c>
      <c r="C10139" s="24">
        <v>42862</v>
      </c>
      <c r="D10139" s="24">
        <v>43592</v>
      </c>
      <c r="E10139">
        <v>4375</v>
      </c>
      <c r="F10139" s="31">
        <v>3950.8548505816211</v>
      </c>
      <c r="G10139" s="24">
        <v>42948</v>
      </c>
      <c r="H10139" s="33">
        <v>1</v>
      </c>
      <c r="I10139">
        <v>0.98884995907581841</v>
      </c>
      <c r="J10139" s="40">
        <v>43130.576660067309</v>
      </c>
    </row>
    <row r="10140" spans="1:10" x14ac:dyDescent="0.3">
      <c r="A10140" s="29">
        <v>10136</v>
      </c>
      <c r="B10140">
        <v>9110</v>
      </c>
      <c r="C10140" s="24">
        <v>42911</v>
      </c>
      <c r="D10140" s="24">
        <v>43276</v>
      </c>
      <c r="E10140">
        <v>5000</v>
      </c>
      <c r="F10140" s="31">
        <v>13143.041451860061</v>
      </c>
      <c r="G10140" s="24">
        <v>43226</v>
      </c>
      <c r="H10140" s="33">
        <v>3</v>
      </c>
      <c r="I10140">
        <v>0.80482337140270255</v>
      </c>
      <c r="J10140" s="40">
        <v>43578.477924112529</v>
      </c>
    </row>
    <row r="10141" spans="1:10" x14ac:dyDescent="0.3">
      <c r="A10141" s="29">
        <v>10137</v>
      </c>
      <c r="B10141">
        <v>9111</v>
      </c>
      <c r="C10141" s="24">
        <v>42769</v>
      </c>
      <c r="D10141" s="24">
        <v>43499</v>
      </c>
      <c r="E10141">
        <v>6250</v>
      </c>
      <c r="F10141" s="31">
        <v>8362.5806375511438</v>
      </c>
      <c r="G10141" s="24">
        <v>42984</v>
      </c>
      <c r="H10141" s="33">
        <v>2</v>
      </c>
      <c r="I10141">
        <v>0.89574241276323197</v>
      </c>
      <c r="J10141" s="40">
        <v>43150.780393002431</v>
      </c>
    </row>
    <row r="10142" spans="1:10" x14ac:dyDescent="0.3">
      <c r="A10142" s="29">
        <v>10138</v>
      </c>
      <c r="B10142">
        <v>9114</v>
      </c>
      <c r="C10142" s="24">
        <v>42740</v>
      </c>
      <c r="D10142" s="24">
        <v>43470</v>
      </c>
      <c r="E10142">
        <v>3750</v>
      </c>
      <c r="F10142" s="31">
        <v>4003.1212306142752</v>
      </c>
      <c r="G10142" s="24">
        <v>43400</v>
      </c>
      <c r="H10142" s="33">
        <v>1</v>
      </c>
      <c r="I10142">
        <v>0.98884995907581841</v>
      </c>
      <c r="J10142" s="40">
        <v>43421.499241507758</v>
      </c>
    </row>
    <row r="10143" spans="1:10" x14ac:dyDescent="0.3">
      <c r="A10143" s="29">
        <v>10139</v>
      </c>
      <c r="B10143">
        <v>9115</v>
      </c>
      <c r="C10143" s="24">
        <v>43009</v>
      </c>
      <c r="D10143" s="24">
        <v>43739</v>
      </c>
      <c r="E10143">
        <v>4375</v>
      </c>
      <c r="F10143" s="31">
        <v>2783.7269011739754</v>
      </c>
      <c r="G10143" s="24">
        <v>43263</v>
      </c>
      <c r="H10143" s="33">
        <v>1</v>
      </c>
      <c r="I10143">
        <v>0.98884995907581841</v>
      </c>
      <c r="J10143" s="40">
        <v>43344.997361750524</v>
      </c>
    </row>
    <row r="10144" spans="1:10" x14ac:dyDescent="0.3">
      <c r="A10144" s="29">
        <v>10140</v>
      </c>
      <c r="B10144">
        <v>9117</v>
      </c>
      <c r="C10144" s="24">
        <v>43011</v>
      </c>
      <c r="D10144" s="24">
        <v>43741</v>
      </c>
      <c r="E10144">
        <v>3750</v>
      </c>
      <c r="F10144" s="31">
        <v>1361.1492926901851</v>
      </c>
      <c r="G10144" s="24">
        <v>43019</v>
      </c>
      <c r="H10144" s="33">
        <v>1</v>
      </c>
      <c r="I10144">
        <v>0.98884995907581841</v>
      </c>
      <c r="J10144" s="40">
        <v>43259.446215196804</v>
      </c>
    </row>
    <row r="10145" spans="1:10" x14ac:dyDescent="0.3">
      <c r="A10145" s="29">
        <v>10141</v>
      </c>
      <c r="B10145">
        <v>9118</v>
      </c>
      <c r="C10145" s="24">
        <v>42996</v>
      </c>
      <c r="D10145" s="24">
        <v>43361</v>
      </c>
      <c r="E10145">
        <v>6250</v>
      </c>
      <c r="F10145" s="31">
        <v>1520.9685094632987</v>
      </c>
      <c r="G10145" s="24">
        <v>43044</v>
      </c>
      <c r="H10145" s="33">
        <v>1</v>
      </c>
      <c r="I10145">
        <v>0.98884995907581841</v>
      </c>
      <c r="J10145" s="40">
        <v>43084.010112966251</v>
      </c>
    </row>
    <row r="10146" spans="1:10" x14ac:dyDescent="0.3">
      <c r="A10146" s="29">
        <v>10142</v>
      </c>
      <c r="B10146">
        <v>9120</v>
      </c>
      <c r="C10146" s="24">
        <v>42967</v>
      </c>
      <c r="D10146" s="24">
        <v>43697</v>
      </c>
      <c r="E10146">
        <v>3750</v>
      </c>
      <c r="F10146" s="31">
        <v>951.18669793097274</v>
      </c>
      <c r="G10146" s="24">
        <v>43655</v>
      </c>
      <c r="H10146" s="33">
        <v>1</v>
      </c>
      <c r="I10146">
        <v>0.98884995907581841</v>
      </c>
      <c r="J10146" s="40">
        <v>43764.963316988091</v>
      </c>
    </row>
    <row r="10147" spans="1:10" x14ac:dyDescent="0.3">
      <c r="A10147" s="29">
        <v>10143</v>
      </c>
      <c r="B10147">
        <v>9120</v>
      </c>
      <c r="C10147" s="24">
        <v>42967</v>
      </c>
      <c r="D10147" s="24">
        <v>43697</v>
      </c>
      <c r="E10147">
        <v>3750</v>
      </c>
      <c r="F10147" s="31">
        <v>419.55838546764568</v>
      </c>
      <c r="G10147" s="24">
        <v>43555</v>
      </c>
      <c r="H10147" s="33">
        <v>1</v>
      </c>
      <c r="I10147">
        <v>0.98884995907581841</v>
      </c>
      <c r="J10147" s="40">
        <v>44445.282796727166</v>
      </c>
    </row>
    <row r="10148" spans="1:10" x14ac:dyDescent="0.3">
      <c r="A10148" s="29">
        <v>10144</v>
      </c>
      <c r="B10148">
        <v>9121</v>
      </c>
      <c r="C10148" s="24">
        <v>42984</v>
      </c>
      <c r="D10148" s="24">
        <v>43714</v>
      </c>
      <c r="E10148">
        <v>6250</v>
      </c>
      <c r="F10148" s="31">
        <v>8526.857345796876</v>
      </c>
      <c r="G10148" s="24">
        <v>42997</v>
      </c>
      <c r="H10148" s="33">
        <v>2</v>
      </c>
      <c r="I10148">
        <v>0.89574241276323197</v>
      </c>
      <c r="J10148" s="40">
        <v>43147.846989777652</v>
      </c>
    </row>
    <row r="10149" spans="1:10" x14ac:dyDescent="0.3">
      <c r="A10149" s="29">
        <v>10145</v>
      </c>
      <c r="B10149">
        <v>9125</v>
      </c>
      <c r="C10149" s="24">
        <v>43036</v>
      </c>
      <c r="D10149" s="24">
        <v>43401</v>
      </c>
      <c r="E10149">
        <v>4375</v>
      </c>
      <c r="F10149" s="31">
        <v>261.98046589379396</v>
      </c>
      <c r="G10149" s="24">
        <v>43117</v>
      </c>
      <c r="H10149" s="33">
        <v>1</v>
      </c>
      <c r="I10149">
        <v>0.98884995907581841</v>
      </c>
      <c r="J10149" s="40">
        <v>43664.650347242816</v>
      </c>
    </row>
    <row r="10150" spans="1:10" x14ac:dyDescent="0.3">
      <c r="A10150" s="29">
        <v>10146</v>
      </c>
      <c r="B10150">
        <v>9127</v>
      </c>
      <c r="C10150" s="24">
        <v>43023</v>
      </c>
      <c r="D10150" s="24">
        <v>43753</v>
      </c>
      <c r="E10150">
        <v>6250</v>
      </c>
      <c r="F10150" s="31">
        <v>2447.7159370742315</v>
      </c>
      <c r="G10150" s="24">
        <v>43558</v>
      </c>
      <c r="H10150" s="33">
        <v>1</v>
      </c>
      <c r="I10150">
        <v>0.98884995907581841</v>
      </c>
      <c r="J10150" s="40">
        <v>44031.638261834159</v>
      </c>
    </row>
    <row r="10151" spans="1:10" x14ac:dyDescent="0.3">
      <c r="A10151" s="29">
        <v>10147</v>
      </c>
      <c r="B10151">
        <v>9128</v>
      </c>
      <c r="C10151" s="24">
        <v>42785</v>
      </c>
      <c r="D10151" s="24">
        <v>43515</v>
      </c>
      <c r="E10151">
        <v>6250</v>
      </c>
      <c r="F10151" s="31">
        <v>3032.154204755876</v>
      </c>
      <c r="G10151" s="24">
        <v>43225</v>
      </c>
      <c r="H10151" s="33">
        <v>1</v>
      </c>
      <c r="I10151">
        <v>0.98884995907581841</v>
      </c>
      <c r="J10151" s="40">
        <v>43659.672085555023</v>
      </c>
    </row>
    <row r="10152" spans="1:10" x14ac:dyDescent="0.3">
      <c r="A10152" s="29">
        <v>10148</v>
      </c>
      <c r="B10152">
        <v>9130</v>
      </c>
      <c r="C10152" s="24">
        <v>42810</v>
      </c>
      <c r="D10152" s="24">
        <v>43540</v>
      </c>
      <c r="E10152">
        <v>4375</v>
      </c>
      <c r="F10152" s="31">
        <v>7860.1162358123538</v>
      </c>
      <c r="G10152" s="24">
        <v>43539</v>
      </c>
      <c r="H10152" s="33">
        <v>2</v>
      </c>
      <c r="I10152">
        <v>0.89574241276323197</v>
      </c>
      <c r="J10152" s="40">
        <v>44199.437229667987</v>
      </c>
    </row>
    <row r="10153" spans="1:10" x14ac:dyDescent="0.3">
      <c r="A10153" s="29">
        <v>10149</v>
      </c>
      <c r="B10153">
        <v>9132</v>
      </c>
      <c r="C10153" s="24">
        <v>42903</v>
      </c>
      <c r="D10153" s="24">
        <v>43268</v>
      </c>
      <c r="E10153">
        <v>5625</v>
      </c>
      <c r="F10153" s="31">
        <v>2301.455522266423</v>
      </c>
      <c r="G10153" s="24">
        <v>42952</v>
      </c>
      <c r="H10153" s="33">
        <v>1</v>
      </c>
      <c r="I10153">
        <v>0.98884995907581841</v>
      </c>
      <c r="J10153" s="40">
        <v>43352.575359690083</v>
      </c>
    </row>
    <row r="10154" spans="1:10" x14ac:dyDescent="0.3">
      <c r="A10154" s="29">
        <v>10150</v>
      </c>
      <c r="B10154">
        <v>9132</v>
      </c>
      <c r="C10154" s="24">
        <v>42903</v>
      </c>
      <c r="D10154" s="24">
        <v>43268</v>
      </c>
      <c r="E10154">
        <v>5625</v>
      </c>
      <c r="F10154" s="31">
        <v>8265.3274868870594</v>
      </c>
      <c r="G10154" s="24">
        <v>43207</v>
      </c>
      <c r="H10154" s="33">
        <v>2</v>
      </c>
      <c r="I10154">
        <v>0.89574241276323197</v>
      </c>
      <c r="J10154" s="40">
        <v>43444.079930069187</v>
      </c>
    </row>
    <row r="10155" spans="1:10" x14ac:dyDescent="0.3">
      <c r="A10155" s="29">
        <v>10151</v>
      </c>
      <c r="B10155">
        <v>9132</v>
      </c>
      <c r="C10155" s="24">
        <v>42903</v>
      </c>
      <c r="D10155" s="24">
        <v>43268</v>
      </c>
      <c r="E10155">
        <v>5625</v>
      </c>
      <c r="F10155" s="31">
        <v>1343.5164323839997</v>
      </c>
      <c r="G10155" s="24">
        <v>42946</v>
      </c>
      <c r="H10155" s="33">
        <v>1</v>
      </c>
      <c r="I10155">
        <v>0.98884995907581841</v>
      </c>
      <c r="J10155" s="40">
        <v>43438.193935301351</v>
      </c>
    </row>
    <row r="10156" spans="1:10" x14ac:dyDescent="0.3">
      <c r="A10156" s="29">
        <v>10152</v>
      </c>
      <c r="B10156">
        <v>9133</v>
      </c>
      <c r="C10156" s="24">
        <v>42838</v>
      </c>
      <c r="D10156" s="24">
        <v>43568</v>
      </c>
      <c r="E10156">
        <v>5000</v>
      </c>
      <c r="F10156" s="31">
        <v>895.45841981825038</v>
      </c>
      <c r="G10156" s="24">
        <v>42875</v>
      </c>
      <c r="H10156" s="33">
        <v>1</v>
      </c>
      <c r="I10156">
        <v>0.98884995907581841</v>
      </c>
      <c r="J10156" s="40">
        <v>43648.26042191984</v>
      </c>
    </row>
    <row r="10157" spans="1:10" x14ac:dyDescent="0.3">
      <c r="A10157" s="29">
        <v>10153</v>
      </c>
      <c r="B10157">
        <v>9133</v>
      </c>
      <c r="C10157" s="24">
        <v>42838</v>
      </c>
      <c r="D10157" s="24">
        <v>43568</v>
      </c>
      <c r="E10157">
        <v>5000</v>
      </c>
      <c r="F10157" s="31">
        <v>15957.240428195026</v>
      </c>
      <c r="G10157" s="24">
        <v>43293</v>
      </c>
      <c r="H10157" s="33">
        <v>3</v>
      </c>
      <c r="I10157">
        <v>0.80482337140270255</v>
      </c>
      <c r="J10157" s="40">
        <v>43711.918110841594</v>
      </c>
    </row>
    <row r="10158" spans="1:10" x14ac:dyDescent="0.3">
      <c r="A10158" s="29">
        <v>10154</v>
      </c>
      <c r="B10158">
        <v>9135</v>
      </c>
      <c r="C10158" s="24">
        <v>42814</v>
      </c>
      <c r="D10158" s="24">
        <v>43544</v>
      </c>
      <c r="E10158">
        <v>6250</v>
      </c>
      <c r="F10158" s="31">
        <v>873.04549474367991</v>
      </c>
      <c r="G10158" s="24">
        <v>43294</v>
      </c>
      <c r="H10158" s="33">
        <v>1</v>
      </c>
      <c r="I10158">
        <v>0.98884995907581841</v>
      </c>
      <c r="J10158" s="40">
        <v>44126.967765002992</v>
      </c>
    </row>
    <row r="10159" spans="1:10" x14ac:dyDescent="0.3">
      <c r="A10159" s="29">
        <v>10155</v>
      </c>
      <c r="B10159">
        <v>9135</v>
      </c>
      <c r="C10159" s="24">
        <v>42814</v>
      </c>
      <c r="D10159" s="24">
        <v>43544</v>
      </c>
      <c r="E10159">
        <v>6250</v>
      </c>
      <c r="F10159" s="31">
        <v>3851.6862382078139</v>
      </c>
      <c r="G10159" s="24">
        <v>43086</v>
      </c>
      <c r="H10159" s="33">
        <v>1</v>
      </c>
      <c r="I10159">
        <v>0.98884995907581841</v>
      </c>
      <c r="J10159" s="40">
        <v>43113.371206950804</v>
      </c>
    </row>
    <row r="10160" spans="1:10" x14ac:dyDescent="0.3">
      <c r="A10160" s="29">
        <v>10156</v>
      </c>
      <c r="B10160">
        <v>9135</v>
      </c>
      <c r="C10160" s="24">
        <v>42814</v>
      </c>
      <c r="D10160" s="24">
        <v>43544</v>
      </c>
      <c r="E10160">
        <v>6250</v>
      </c>
      <c r="F10160" s="31">
        <v>12085.051156201376</v>
      </c>
      <c r="G10160" s="24">
        <v>42946</v>
      </c>
      <c r="H10160" s="33">
        <v>3</v>
      </c>
      <c r="I10160">
        <v>0.80482337140270255</v>
      </c>
      <c r="J10160" s="40">
        <v>43055.468187252212</v>
      </c>
    </row>
    <row r="10161" spans="1:10" x14ac:dyDescent="0.3">
      <c r="A10161" s="29">
        <v>10157</v>
      </c>
      <c r="B10161">
        <v>9136</v>
      </c>
      <c r="C10161" s="24">
        <v>43084</v>
      </c>
      <c r="D10161" s="24">
        <v>43814</v>
      </c>
      <c r="E10161">
        <v>3750</v>
      </c>
      <c r="F10161" s="31">
        <v>3391.8019106506854</v>
      </c>
      <c r="G10161" s="24">
        <v>43753</v>
      </c>
      <c r="H10161" s="33">
        <v>1</v>
      </c>
      <c r="I10161">
        <v>0.98884995907581841</v>
      </c>
      <c r="J10161" s="40">
        <v>44217.838968228491</v>
      </c>
    </row>
    <row r="10162" spans="1:10" x14ac:dyDescent="0.3">
      <c r="A10162" s="29">
        <v>10158</v>
      </c>
      <c r="B10162">
        <v>9137</v>
      </c>
      <c r="C10162" s="24">
        <v>42948</v>
      </c>
      <c r="D10162" s="24">
        <v>43678</v>
      </c>
      <c r="E10162">
        <v>4375</v>
      </c>
      <c r="F10162" s="31">
        <v>3052.3240758289239</v>
      </c>
      <c r="G10162" s="24">
        <v>43339</v>
      </c>
      <c r="H10162" s="33">
        <v>1</v>
      </c>
      <c r="I10162">
        <v>0.98884995907581841</v>
      </c>
      <c r="J10162" s="40">
        <v>43946.654288884718</v>
      </c>
    </row>
    <row r="10163" spans="1:10" x14ac:dyDescent="0.3">
      <c r="A10163" s="29">
        <v>10159</v>
      </c>
      <c r="B10163">
        <v>9139</v>
      </c>
      <c r="C10163" s="24">
        <v>42791</v>
      </c>
      <c r="D10163" s="24">
        <v>43521</v>
      </c>
      <c r="E10163">
        <v>5625</v>
      </c>
      <c r="F10163" s="31">
        <v>3824.0996782034031</v>
      </c>
      <c r="G10163" s="24">
        <v>43479</v>
      </c>
      <c r="H10163" s="33">
        <v>1</v>
      </c>
      <c r="I10163">
        <v>0.98884995907581841</v>
      </c>
      <c r="J10163" s="40">
        <v>43970.754536132285</v>
      </c>
    </row>
    <row r="10164" spans="1:10" x14ac:dyDescent="0.3">
      <c r="A10164" s="29">
        <v>10160</v>
      </c>
      <c r="B10164">
        <v>9140</v>
      </c>
      <c r="C10164" s="24">
        <v>42805</v>
      </c>
      <c r="D10164" s="24">
        <v>43535</v>
      </c>
      <c r="E10164">
        <v>6250</v>
      </c>
      <c r="F10164" s="31">
        <v>4418.1892898751876</v>
      </c>
      <c r="G10164" s="24">
        <v>43406</v>
      </c>
      <c r="H10164" s="33">
        <v>1</v>
      </c>
      <c r="I10164">
        <v>0.98884995907581841</v>
      </c>
      <c r="J10164" s="40">
        <v>43546.147987405515</v>
      </c>
    </row>
    <row r="10165" spans="1:10" x14ac:dyDescent="0.3">
      <c r="A10165" s="29">
        <v>10161</v>
      </c>
      <c r="B10165">
        <v>9143</v>
      </c>
      <c r="C10165" s="24">
        <v>43072</v>
      </c>
      <c r="D10165" s="24">
        <v>43802</v>
      </c>
      <c r="E10165">
        <v>5625</v>
      </c>
      <c r="F10165" s="31">
        <v>4909.0106433964202</v>
      </c>
      <c r="G10165" s="24">
        <v>43298</v>
      </c>
      <c r="H10165" s="33">
        <v>1</v>
      </c>
      <c r="I10165">
        <v>0.98884995907581841</v>
      </c>
      <c r="J10165" s="40">
        <v>44212.114063951856</v>
      </c>
    </row>
    <row r="10166" spans="1:10" x14ac:dyDescent="0.3">
      <c r="A10166" s="29">
        <v>10162</v>
      </c>
      <c r="B10166">
        <v>9143</v>
      </c>
      <c r="C10166" s="24">
        <v>43072</v>
      </c>
      <c r="D10166" s="24">
        <v>43802</v>
      </c>
      <c r="E10166">
        <v>5625</v>
      </c>
      <c r="F10166" s="31">
        <v>12280.281306446577</v>
      </c>
      <c r="G10166" s="24">
        <v>43680</v>
      </c>
      <c r="H10166" s="33">
        <v>3</v>
      </c>
      <c r="I10166">
        <v>0.80482337140270255</v>
      </c>
      <c r="J10166" s="40">
        <v>43890.851839886731</v>
      </c>
    </row>
    <row r="10167" spans="1:10" x14ac:dyDescent="0.3">
      <c r="A10167" s="29">
        <v>10163</v>
      </c>
      <c r="B10167">
        <v>9143</v>
      </c>
      <c r="C10167" s="24">
        <v>43072</v>
      </c>
      <c r="D10167" s="24">
        <v>43802</v>
      </c>
      <c r="E10167">
        <v>5625</v>
      </c>
      <c r="F10167" s="31">
        <v>8396.453071457232</v>
      </c>
      <c r="G10167" s="24">
        <v>43116</v>
      </c>
      <c r="H10167" s="33">
        <v>2</v>
      </c>
      <c r="I10167">
        <v>0.89574241276323197</v>
      </c>
      <c r="J10167" s="40">
        <v>43189.525560433009</v>
      </c>
    </row>
    <row r="10168" spans="1:10" x14ac:dyDescent="0.3">
      <c r="A10168" s="29">
        <v>10164</v>
      </c>
      <c r="B10168">
        <v>9144</v>
      </c>
      <c r="C10168" s="24">
        <v>42742</v>
      </c>
      <c r="D10168" s="24">
        <v>43472</v>
      </c>
      <c r="E10168">
        <v>5625</v>
      </c>
      <c r="F10168" s="31">
        <v>3059.9784974013151</v>
      </c>
      <c r="G10168" s="24">
        <v>43115</v>
      </c>
      <c r="H10168" s="33">
        <v>1</v>
      </c>
      <c r="I10168">
        <v>0.98884995907581841</v>
      </c>
      <c r="J10168" s="40">
        <v>43121.356345299915</v>
      </c>
    </row>
    <row r="10169" spans="1:10" x14ac:dyDescent="0.3">
      <c r="A10169" s="29">
        <v>10165</v>
      </c>
      <c r="B10169">
        <v>9146</v>
      </c>
      <c r="C10169" s="24">
        <v>42987</v>
      </c>
      <c r="D10169" s="24">
        <v>43717</v>
      </c>
      <c r="E10169">
        <v>4375</v>
      </c>
      <c r="F10169" s="31">
        <v>14.585531917804714</v>
      </c>
      <c r="G10169" s="24">
        <v>43640</v>
      </c>
      <c r="H10169" s="33">
        <v>1</v>
      </c>
      <c r="I10169">
        <v>0.98884995907581841</v>
      </c>
      <c r="J10169" s="40">
        <v>43667.033752677431</v>
      </c>
    </row>
    <row r="10170" spans="1:10" x14ac:dyDescent="0.3">
      <c r="A10170" s="29">
        <v>10166</v>
      </c>
      <c r="B10170">
        <v>9147</v>
      </c>
      <c r="C10170" s="24">
        <v>42947</v>
      </c>
      <c r="D10170" s="24">
        <v>43312</v>
      </c>
      <c r="E10170">
        <v>6250</v>
      </c>
      <c r="F10170" s="31">
        <v>3392.5722332397158</v>
      </c>
      <c r="G10170" s="24">
        <v>43148</v>
      </c>
      <c r="H10170" s="33">
        <v>1</v>
      </c>
      <c r="I10170">
        <v>0.98884995907581841</v>
      </c>
      <c r="J10170" s="40">
        <v>43365.780866670189</v>
      </c>
    </row>
    <row r="10171" spans="1:10" x14ac:dyDescent="0.3">
      <c r="A10171" s="29">
        <v>10167</v>
      </c>
      <c r="B10171">
        <v>9148</v>
      </c>
      <c r="C10171" s="24">
        <v>43009</v>
      </c>
      <c r="D10171" s="24">
        <v>43739</v>
      </c>
      <c r="E10171">
        <v>5000</v>
      </c>
      <c r="F10171" s="31">
        <v>1571.1056073262021</v>
      </c>
      <c r="G10171" s="24">
        <v>43076</v>
      </c>
      <c r="H10171" s="33">
        <v>1</v>
      </c>
      <c r="I10171">
        <v>0.98884995907581841</v>
      </c>
      <c r="J10171" s="40">
        <v>43379.770950458929</v>
      </c>
    </row>
    <row r="10172" spans="1:10" x14ac:dyDescent="0.3">
      <c r="A10172" s="29">
        <v>10168</v>
      </c>
      <c r="B10172">
        <v>9153</v>
      </c>
      <c r="C10172" s="24">
        <v>42959</v>
      </c>
      <c r="D10172" s="24">
        <v>43689</v>
      </c>
      <c r="E10172">
        <v>3750</v>
      </c>
      <c r="F10172" s="31">
        <v>35.881438813081544</v>
      </c>
      <c r="G10172" s="24">
        <v>43640</v>
      </c>
      <c r="H10172" s="33">
        <v>1</v>
      </c>
      <c r="I10172">
        <v>0.98884995907581841</v>
      </c>
      <c r="J10172" s="40">
        <v>43802.976685184716</v>
      </c>
    </row>
    <row r="10173" spans="1:10" x14ac:dyDescent="0.3">
      <c r="A10173" s="29">
        <v>10169</v>
      </c>
      <c r="B10173">
        <v>9154</v>
      </c>
      <c r="C10173" s="24">
        <v>43067</v>
      </c>
      <c r="D10173" s="24">
        <v>43797</v>
      </c>
      <c r="E10173">
        <v>4375</v>
      </c>
      <c r="F10173" s="31">
        <v>2476.5008572373886</v>
      </c>
      <c r="G10173" s="24">
        <v>43388</v>
      </c>
      <c r="H10173" s="33">
        <v>1</v>
      </c>
      <c r="I10173">
        <v>0.98884995907581841</v>
      </c>
      <c r="J10173" s="40">
        <v>43396.127442063334</v>
      </c>
    </row>
    <row r="10174" spans="1:10" x14ac:dyDescent="0.3">
      <c r="A10174" s="29">
        <v>10170</v>
      </c>
      <c r="B10174">
        <v>9154</v>
      </c>
      <c r="C10174" s="24">
        <v>43067</v>
      </c>
      <c r="D10174" s="24">
        <v>43797</v>
      </c>
      <c r="E10174">
        <v>4375</v>
      </c>
      <c r="F10174" s="31">
        <v>282.19125910489635</v>
      </c>
      <c r="G10174" s="24">
        <v>43427</v>
      </c>
      <c r="H10174" s="33">
        <v>1</v>
      </c>
      <c r="I10174">
        <v>0.98884995907581841</v>
      </c>
      <c r="J10174" s="40">
        <v>43715.429477690588</v>
      </c>
    </row>
    <row r="10175" spans="1:10" x14ac:dyDescent="0.3">
      <c r="A10175" s="29">
        <v>10171</v>
      </c>
      <c r="B10175">
        <v>9154</v>
      </c>
      <c r="C10175" s="24">
        <v>43067</v>
      </c>
      <c r="D10175" s="24">
        <v>43797</v>
      </c>
      <c r="E10175">
        <v>4375</v>
      </c>
      <c r="F10175" s="31">
        <v>3326.1728153884683</v>
      </c>
      <c r="G10175" s="24">
        <v>43651</v>
      </c>
      <c r="H10175" s="33">
        <v>1</v>
      </c>
      <c r="I10175">
        <v>0.98884995907581841</v>
      </c>
      <c r="J10175" s="40">
        <v>43880.92892217193</v>
      </c>
    </row>
    <row r="10176" spans="1:10" x14ac:dyDescent="0.3">
      <c r="A10176" s="29">
        <v>10172</v>
      </c>
      <c r="B10176">
        <v>9155</v>
      </c>
      <c r="C10176" s="24">
        <v>43052</v>
      </c>
      <c r="D10176" s="24">
        <v>43417</v>
      </c>
      <c r="E10176">
        <v>6250</v>
      </c>
      <c r="F10176" s="31">
        <v>5618.7360704875518</v>
      </c>
      <c r="G10176" s="24">
        <v>43396</v>
      </c>
      <c r="H10176" s="33">
        <v>2</v>
      </c>
      <c r="I10176">
        <v>0.89574241276323197</v>
      </c>
      <c r="J10176" s="40">
        <v>43575.565658742264</v>
      </c>
    </row>
    <row r="10177" spans="1:10" x14ac:dyDescent="0.3">
      <c r="A10177" s="29">
        <v>10173</v>
      </c>
      <c r="B10177">
        <v>9156</v>
      </c>
      <c r="C10177" s="24">
        <v>42777</v>
      </c>
      <c r="D10177" s="24">
        <v>43507</v>
      </c>
      <c r="E10177">
        <v>4375</v>
      </c>
      <c r="F10177" s="31">
        <v>9794.0517880225925</v>
      </c>
      <c r="G10177" s="24">
        <v>43413</v>
      </c>
      <c r="H10177" s="33">
        <v>2</v>
      </c>
      <c r="I10177">
        <v>0.89574241276323197</v>
      </c>
      <c r="J10177" s="40">
        <v>43456.988839739432</v>
      </c>
    </row>
    <row r="10178" spans="1:10" x14ac:dyDescent="0.3">
      <c r="A10178" s="29">
        <v>10174</v>
      </c>
      <c r="B10178">
        <v>9156</v>
      </c>
      <c r="C10178" s="24">
        <v>42777</v>
      </c>
      <c r="D10178" s="24">
        <v>43507</v>
      </c>
      <c r="E10178">
        <v>4375</v>
      </c>
      <c r="F10178" s="31">
        <v>6492.3386640416193</v>
      </c>
      <c r="G10178" s="24">
        <v>42950</v>
      </c>
      <c r="H10178" s="33">
        <v>2</v>
      </c>
      <c r="I10178">
        <v>0.89574241276323197</v>
      </c>
      <c r="J10178" s="40">
        <v>43113.10933438014</v>
      </c>
    </row>
    <row r="10179" spans="1:10" x14ac:dyDescent="0.3">
      <c r="A10179" s="29">
        <v>10175</v>
      </c>
      <c r="B10179">
        <v>9160</v>
      </c>
      <c r="C10179" s="24">
        <v>42786</v>
      </c>
      <c r="D10179" s="24">
        <v>43151</v>
      </c>
      <c r="E10179">
        <v>3750</v>
      </c>
      <c r="F10179" s="31">
        <v>6060.4156536855571</v>
      </c>
      <c r="G10179" s="24">
        <v>43068</v>
      </c>
      <c r="H10179" s="33">
        <v>2</v>
      </c>
      <c r="I10179">
        <v>0.89574241276323197</v>
      </c>
      <c r="J10179" s="40">
        <v>43083.175846732316</v>
      </c>
    </row>
    <row r="10180" spans="1:10" x14ac:dyDescent="0.3">
      <c r="A10180" s="29">
        <v>10176</v>
      </c>
      <c r="B10180">
        <v>9161</v>
      </c>
      <c r="C10180" s="24">
        <v>42976</v>
      </c>
      <c r="D10180" s="24">
        <v>43706</v>
      </c>
      <c r="E10180">
        <v>3750</v>
      </c>
      <c r="F10180" s="31">
        <v>2293.2437320740223</v>
      </c>
      <c r="G10180" s="24">
        <v>43544</v>
      </c>
      <c r="H10180" s="33">
        <v>1</v>
      </c>
      <c r="I10180">
        <v>0.98884995907581841</v>
      </c>
      <c r="J10180" s="40">
        <v>43817.074302527719</v>
      </c>
    </row>
    <row r="10181" spans="1:10" x14ac:dyDescent="0.3">
      <c r="A10181" s="29">
        <v>10177</v>
      </c>
      <c r="B10181">
        <v>9162</v>
      </c>
      <c r="C10181" s="24">
        <v>42852</v>
      </c>
      <c r="D10181" s="24">
        <v>43582</v>
      </c>
      <c r="E10181">
        <v>5000</v>
      </c>
      <c r="F10181" s="31">
        <v>1803.7531397769235</v>
      </c>
      <c r="G10181" s="24">
        <v>43002</v>
      </c>
      <c r="H10181" s="33">
        <v>1</v>
      </c>
      <c r="I10181">
        <v>0.98884995907581841</v>
      </c>
      <c r="J10181" s="40">
        <v>43080.117387360493</v>
      </c>
    </row>
    <row r="10182" spans="1:10" x14ac:dyDescent="0.3">
      <c r="A10182" s="29">
        <v>10178</v>
      </c>
      <c r="B10182">
        <v>9164</v>
      </c>
      <c r="C10182" s="24">
        <v>42872</v>
      </c>
      <c r="D10182" s="24">
        <v>43602</v>
      </c>
      <c r="E10182">
        <v>6250</v>
      </c>
      <c r="F10182" s="31">
        <v>1230.4045861958718</v>
      </c>
      <c r="G10182" s="24">
        <v>43371</v>
      </c>
      <c r="H10182" s="33">
        <v>1</v>
      </c>
      <c r="I10182">
        <v>0.98884995907581841</v>
      </c>
      <c r="J10182" s="40">
        <v>43575.534005741851</v>
      </c>
    </row>
    <row r="10183" spans="1:10" x14ac:dyDescent="0.3">
      <c r="A10183" s="29">
        <v>10179</v>
      </c>
      <c r="B10183">
        <v>9166</v>
      </c>
      <c r="C10183" s="24">
        <v>42933</v>
      </c>
      <c r="D10183" s="24">
        <v>43663</v>
      </c>
      <c r="E10183">
        <v>5000</v>
      </c>
      <c r="F10183" s="31">
        <v>1752.1823044427808</v>
      </c>
      <c r="G10183" s="24">
        <v>43458</v>
      </c>
      <c r="H10183" s="33">
        <v>1</v>
      </c>
      <c r="I10183">
        <v>0.98884995907581841</v>
      </c>
      <c r="J10183" s="40">
        <v>44300.876053293745</v>
      </c>
    </row>
    <row r="10184" spans="1:10" x14ac:dyDescent="0.3">
      <c r="A10184" s="29">
        <v>10180</v>
      </c>
      <c r="B10184">
        <v>9167</v>
      </c>
      <c r="C10184" s="24">
        <v>42769</v>
      </c>
      <c r="D10184" s="24">
        <v>43499</v>
      </c>
      <c r="E10184">
        <v>5000</v>
      </c>
      <c r="F10184" s="31">
        <v>11980.857809253246</v>
      </c>
      <c r="G10184" s="24">
        <v>43434</v>
      </c>
      <c r="H10184" s="33">
        <v>3</v>
      </c>
      <c r="I10184">
        <v>0.80482337140270255</v>
      </c>
      <c r="J10184" s="40">
        <v>43572.323564785205</v>
      </c>
    </row>
    <row r="10185" spans="1:10" x14ac:dyDescent="0.3">
      <c r="A10185" s="29">
        <v>10181</v>
      </c>
      <c r="B10185">
        <v>9167</v>
      </c>
      <c r="C10185" s="24">
        <v>42769</v>
      </c>
      <c r="D10185" s="24">
        <v>43499</v>
      </c>
      <c r="E10185">
        <v>5000</v>
      </c>
      <c r="F10185" s="31">
        <v>1419.5855608498453</v>
      </c>
      <c r="G10185" s="24">
        <v>42936</v>
      </c>
      <c r="H10185" s="33">
        <v>1</v>
      </c>
      <c r="I10185">
        <v>0.98884995907581841</v>
      </c>
      <c r="J10185" s="40">
        <v>43092.151830351715</v>
      </c>
    </row>
    <row r="10186" spans="1:10" x14ac:dyDescent="0.3">
      <c r="A10186" s="29">
        <v>10182</v>
      </c>
      <c r="B10186">
        <v>9170</v>
      </c>
      <c r="C10186" s="24">
        <v>42814</v>
      </c>
      <c r="D10186" s="24">
        <v>43179</v>
      </c>
      <c r="E10186">
        <v>6250</v>
      </c>
      <c r="F10186" s="31">
        <v>1102.6863778910865</v>
      </c>
      <c r="G10186" s="24">
        <v>42961</v>
      </c>
      <c r="H10186" s="33">
        <v>1</v>
      </c>
      <c r="I10186">
        <v>0.98884995907581841</v>
      </c>
      <c r="J10186" s="40">
        <v>42973.575539932317</v>
      </c>
    </row>
    <row r="10187" spans="1:10" x14ac:dyDescent="0.3">
      <c r="A10187" s="29">
        <v>10183</v>
      </c>
      <c r="B10187">
        <v>9179</v>
      </c>
      <c r="C10187" s="24">
        <v>43025</v>
      </c>
      <c r="D10187" s="24">
        <v>43755</v>
      </c>
      <c r="E10187">
        <v>6250</v>
      </c>
      <c r="F10187" s="31">
        <v>10407.156810853738</v>
      </c>
      <c r="G10187" s="24">
        <v>43743</v>
      </c>
      <c r="H10187" s="33">
        <v>3</v>
      </c>
      <c r="I10187">
        <v>0.80482337140270255</v>
      </c>
      <c r="J10187" s="40">
        <v>43785.081078301861</v>
      </c>
    </row>
    <row r="10188" spans="1:10" x14ac:dyDescent="0.3">
      <c r="A10188" s="29">
        <v>10184</v>
      </c>
      <c r="B10188">
        <v>9180</v>
      </c>
      <c r="C10188" s="24">
        <v>43024</v>
      </c>
      <c r="D10188" s="24">
        <v>43389</v>
      </c>
      <c r="E10188">
        <v>5625</v>
      </c>
      <c r="F10188" s="31">
        <v>384.49329451002819</v>
      </c>
      <c r="G10188" s="24">
        <v>43310</v>
      </c>
      <c r="H10188" s="33">
        <v>1</v>
      </c>
      <c r="I10188">
        <v>0.98884995907581841</v>
      </c>
      <c r="J10188" s="40">
        <v>43445.474545829456</v>
      </c>
    </row>
    <row r="10189" spans="1:10" x14ac:dyDescent="0.3">
      <c r="A10189" s="29">
        <v>10185</v>
      </c>
      <c r="B10189">
        <v>9182</v>
      </c>
      <c r="C10189" s="24">
        <v>42852</v>
      </c>
      <c r="D10189" s="24">
        <v>43582</v>
      </c>
      <c r="E10189">
        <v>6250</v>
      </c>
      <c r="F10189" s="31">
        <v>6185.146907747665</v>
      </c>
      <c r="G10189" s="24">
        <v>43524</v>
      </c>
      <c r="H10189" s="33">
        <v>2</v>
      </c>
      <c r="I10189">
        <v>0.89574241276323197</v>
      </c>
      <c r="J10189" s="40">
        <v>43724.742531075353</v>
      </c>
    </row>
    <row r="10190" spans="1:10" x14ac:dyDescent="0.3">
      <c r="A10190" s="29">
        <v>10186</v>
      </c>
      <c r="B10190">
        <v>9183</v>
      </c>
      <c r="C10190" s="24">
        <v>43010</v>
      </c>
      <c r="D10190" s="24">
        <v>43740</v>
      </c>
      <c r="E10190">
        <v>4375</v>
      </c>
      <c r="F10190" s="31">
        <v>3753.3149818825036</v>
      </c>
      <c r="G10190" s="24">
        <v>43102</v>
      </c>
      <c r="H10190" s="33">
        <v>1</v>
      </c>
      <c r="I10190">
        <v>0.98884995907581841</v>
      </c>
      <c r="J10190" s="40">
        <v>43787.063620523542</v>
      </c>
    </row>
    <row r="10191" spans="1:10" x14ac:dyDescent="0.3">
      <c r="A10191" s="29">
        <v>10187</v>
      </c>
      <c r="B10191">
        <v>9183</v>
      </c>
      <c r="C10191" s="24">
        <v>43010</v>
      </c>
      <c r="D10191" s="24">
        <v>43740</v>
      </c>
      <c r="E10191">
        <v>4375</v>
      </c>
      <c r="F10191" s="31">
        <v>1803.3171132516914</v>
      </c>
      <c r="G10191" s="24">
        <v>43139</v>
      </c>
      <c r="H10191" s="33">
        <v>1</v>
      </c>
      <c r="I10191">
        <v>0.98884995907581841</v>
      </c>
      <c r="J10191" s="40">
        <v>43240.977226140887</v>
      </c>
    </row>
    <row r="10192" spans="1:10" x14ac:dyDescent="0.3">
      <c r="A10192" s="29">
        <v>10188</v>
      </c>
      <c r="B10192">
        <v>9184</v>
      </c>
      <c r="C10192" s="24">
        <v>42764</v>
      </c>
      <c r="D10192" s="24">
        <v>43494</v>
      </c>
      <c r="E10192">
        <v>6250</v>
      </c>
      <c r="F10192" s="31">
        <v>1547.152899862929</v>
      </c>
      <c r="G10192" s="24">
        <v>43357</v>
      </c>
      <c r="H10192" s="33">
        <v>1</v>
      </c>
      <c r="I10192">
        <v>0.98884995907581841</v>
      </c>
      <c r="J10192" s="40">
        <v>43433.07259791332</v>
      </c>
    </row>
    <row r="10193" spans="1:10" x14ac:dyDescent="0.3">
      <c r="A10193" s="29">
        <v>10189</v>
      </c>
      <c r="B10193">
        <v>9185</v>
      </c>
      <c r="C10193" s="24">
        <v>43004</v>
      </c>
      <c r="D10193" s="24">
        <v>43734</v>
      </c>
      <c r="E10193">
        <v>3750</v>
      </c>
      <c r="F10193" s="31">
        <v>1559.4165228190664</v>
      </c>
      <c r="G10193" s="24">
        <v>43411</v>
      </c>
      <c r="H10193" s="33">
        <v>1</v>
      </c>
      <c r="I10193">
        <v>0.98884995907581841</v>
      </c>
      <c r="J10193" s="40">
        <v>43802.001302842298</v>
      </c>
    </row>
    <row r="10194" spans="1:10" x14ac:dyDescent="0.3">
      <c r="A10194" s="29">
        <v>10190</v>
      </c>
      <c r="B10194">
        <v>9186</v>
      </c>
      <c r="C10194" s="24">
        <v>42965</v>
      </c>
      <c r="D10194" s="24">
        <v>43695</v>
      </c>
      <c r="E10194">
        <v>6250</v>
      </c>
      <c r="F10194" s="31">
        <v>18587.533811330199</v>
      </c>
      <c r="G10194" s="24">
        <v>43100</v>
      </c>
      <c r="H10194" s="33">
        <v>3</v>
      </c>
      <c r="I10194">
        <v>0.80482337140270255</v>
      </c>
      <c r="J10194" s="40">
        <v>43245.996253970508</v>
      </c>
    </row>
    <row r="10195" spans="1:10" x14ac:dyDescent="0.3">
      <c r="A10195" s="29">
        <v>10191</v>
      </c>
      <c r="B10195">
        <v>9186</v>
      </c>
      <c r="C10195" s="24">
        <v>42965</v>
      </c>
      <c r="D10195" s="24">
        <v>43695</v>
      </c>
      <c r="E10195">
        <v>6250</v>
      </c>
      <c r="F10195" s="31">
        <v>7938.2527989899409</v>
      </c>
      <c r="G10195" s="24">
        <v>43654</v>
      </c>
      <c r="H10195" s="33">
        <v>2</v>
      </c>
      <c r="I10195">
        <v>0.89574241276323197</v>
      </c>
      <c r="J10195" s="40">
        <v>44084.048364349263</v>
      </c>
    </row>
    <row r="10196" spans="1:10" x14ac:dyDescent="0.3">
      <c r="A10196" s="29">
        <v>10192</v>
      </c>
      <c r="B10196">
        <v>9187</v>
      </c>
      <c r="C10196" s="24">
        <v>42761</v>
      </c>
      <c r="D10196" s="24">
        <v>43491</v>
      </c>
      <c r="E10196">
        <v>4375</v>
      </c>
      <c r="F10196" s="31">
        <v>2391.8595531464357</v>
      </c>
      <c r="G10196" s="24">
        <v>43262</v>
      </c>
      <c r="H10196" s="33">
        <v>1</v>
      </c>
      <c r="I10196">
        <v>0.98884995907581841</v>
      </c>
      <c r="J10196" s="40">
        <v>43872.198723192305</v>
      </c>
    </row>
    <row r="10197" spans="1:10" x14ac:dyDescent="0.3">
      <c r="A10197" s="29">
        <v>10193</v>
      </c>
      <c r="B10197">
        <v>9187</v>
      </c>
      <c r="C10197" s="24">
        <v>42761</v>
      </c>
      <c r="D10197" s="24">
        <v>43491</v>
      </c>
      <c r="E10197">
        <v>4375</v>
      </c>
      <c r="F10197" s="31">
        <v>265.84712102179378</v>
      </c>
      <c r="G10197" s="24">
        <v>42872</v>
      </c>
      <c r="H10197" s="33">
        <v>1</v>
      </c>
      <c r="I10197">
        <v>0.98884995907581841</v>
      </c>
      <c r="J10197" s="40">
        <v>43064.408138979597</v>
      </c>
    </row>
    <row r="10198" spans="1:10" x14ac:dyDescent="0.3">
      <c r="A10198" s="29">
        <v>10194</v>
      </c>
      <c r="B10198">
        <v>9188</v>
      </c>
      <c r="C10198" s="24">
        <v>42983</v>
      </c>
      <c r="D10198" s="24">
        <v>43713</v>
      </c>
      <c r="E10198">
        <v>4375</v>
      </c>
      <c r="F10198" s="31">
        <v>2326.1113439877613</v>
      </c>
      <c r="G10198" s="24">
        <v>43077</v>
      </c>
      <c r="H10198" s="33">
        <v>1</v>
      </c>
      <c r="I10198">
        <v>0.98884995907581841</v>
      </c>
      <c r="J10198" s="40">
        <v>44130.927850312524</v>
      </c>
    </row>
    <row r="10199" spans="1:10" x14ac:dyDescent="0.3">
      <c r="A10199" s="29">
        <v>10195</v>
      </c>
      <c r="B10199">
        <v>9192</v>
      </c>
      <c r="C10199" s="24">
        <v>42986</v>
      </c>
      <c r="D10199" s="24">
        <v>43716</v>
      </c>
      <c r="E10199">
        <v>3750</v>
      </c>
      <c r="F10199" s="31">
        <v>4661.4302924525455</v>
      </c>
      <c r="G10199" s="24">
        <v>43514</v>
      </c>
      <c r="H10199" s="33">
        <v>1</v>
      </c>
      <c r="I10199">
        <v>0.98884995907581841</v>
      </c>
      <c r="J10199" s="40">
        <v>44167.101987086869</v>
      </c>
    </row>
    <row r="10200" spans="1:10" x14ac:dyDescent="0.3">
      <c r="A10200" s="29">
        <v>10196</v>
      </c>
      <c r="B10200">
        <v>9193</v>
      </c>
      <c r="C10200" s="24">
        <v>42947</v>
      </c>
      <c r="D10200" s="24">
        <v>43312</v>
      </c>
      <c r="E10200">
        <v>4375</v>
      </c>
      <c r="F10200" s="31">
        <v>1466.835199386868</v>
      </c>
      <c r="G10200" s="24">
        <v>43312</v>
      </c>
      <c r="H10200" s="33">
        <v>1</v>
      </c>
      <c r="I10200">
        <v>0.98884995907581841</v>
      </c>
      <c r="J10200" s="40">
        <v>43897.758369512347</v>
      </c>
    </row>
    <row r="10201" spans="1:10" x14ac:dyDescent="0.3">
      <c r="A10201" s="29">
        <v>10197</v>
      </c>
      <c r="B10201">
        <v>9194</v>
      </c>
      <c r="C10201" s="24">
        <v>42833</v>
      </c>
      <c r="D10201" s="24">
        <v>43198</v>
      </c>
      <c r="E10201">
        <v>3750</v>
      </c>
      <c r="F10201" s="31">
        <v>10296.323815503283</v>
      </c>
      <c r="G10201" s="24">
        <v>42956</v>
      </c>
      <c r="H10201" s="33">
        <v>3</v>
      </c>
      <c r="I10201">
        <v>0.80482337140270255</v>
      </c>
      <c r="J10201" s="40">
        <v>42967.075836065291</v>
      </c>
    </row>
    <row r="10202" spans="1:10" x14ac:dyDescent="0.3">
      <c r="A10202" s="29">
        <v>10198</v>
      </c>
      <c r="B10202">
        <v>9201</v>
      </c>
      <c r="C10202" s="24">
        <v>43014</v>
      </c>
      <c r="D10202" s="24">
        <v>43744</v>
      </c>
      <c r="E10202">
        <v>6250</v>
      </c>
      <c r="F10202" s="31">
        <v>4999.8183641170463</v>
      </c>
      <c r="G10202" s="24">
        <v>43145</v>
      </c>
      <c r="H10202" s="33">
        <v>1</v>
      </c>
      <c r="I10202">
        <v>0.98884995907581841</v>
      </c>
      <c r="J10202" s="40">
        <v>43553.459067321579</v>
      </c>
    </row>
    <row r="10203" spans="1:10" x14ac:dyDescent="0.3">
      <c r="A10203" s="29">
        <v>10199</v>
      </c>
      <c r="B10203">
        <v>9201</v>
      </c>
      <c r="C10203" s="24">
        <v>43014</v>
      </c>
      <c r="D10203" s="24">
        <v>43744</v>
      </c>
      <c r="E10203">
        <v>6250</v>
      </c>
      <c r="F10203" s="31">
        <v>364.45747759915355</v>
      </c>
      <c r="G10203" s="24">
        <v>43505</v>
      </c>
      <c r="H10203" s="33">
        <v>1</v>
      </c>
      <c r="I10203">
        <v>0.98884995907581841</v>
      </c>
      <c r="J10203" s="40">
        <v>43702.957092359786</v>
      </c>
    </row>
    <row r="10204" spans="1:10" x14ac:dyDescent="0.3">
      <c r="A10204" s="29">
        <v>10200</v>
      </c>
      <c r="B10204">
        <v>9202</v>
      </c>
      <c r="C10204" s="24">
        <v>42875</v>
      </c>
      <c r="D10204" s="24">
        <v>43605</v>
      </c>
      <c r="E10204">
        <v>3750</v>
      </c>
      <c r="F10204" s="31">
        <v>944.32422602700444</v>
      </c>
      <c r="G10204" s="24">
        <v>43476</v>
      </c>
      <c r="H10204" s="33">
        <v>1</v>
      </c>
      <c r="I10204">
        <v>0.98884995907581841</v>
      </c>
      <c r="J10204" s="40">
        <v>43654.808847986737</v>
      </c>
    </row>
    <row r="10205" spans="1:10" x14ac:dyDescent="0.3">
      <c r="A10205" s="29">
        <v>10201</v>
      </c>
      <c r="B10205">
        <v>9202</v>
      </c>
      <c r="C10205" s="24">
        <v>42875</v>
      </c>
      <c r="D10205" s="24">
        <v>43605</v>
      </c>
      <c r="E10205">
        <v>3750</v>
      </c>
      <c r="F10205" s="31">
        <v>2211.2573186606801</v>
      </c>
      <c r="G10205" s="24">
        <v>43163</v>
      </c>
      <c r="H10205" s="33">
        <v>1</v>
      </c>
      <c r="I10205">
        <v>0.98884995907581841</v>
      </c>
      <c r="J10205" s="40">
        <v>43293.755050875661</v>
      </c>
    </row>
    <row r="10206" spans="1:10" x14ac:dyDescent="0.3">
      <c r="A10206" s="29">
        <v>10202</v>
      </c>
      <c r="B10206">
        <v>9203</v>
      </c>
      <c r="C10206" s="24">
        <v>43055</v>
      </c>
      <c r="D10206" s="24">
        <v>43785</v>
      </c>
      <c r="E10206">
        <v>6250</v>
      </c>
      <c r="F10206" s="31">
        <v>3889.0135930641027</v>
      </c>
      <c r="G10206" s="24">
        <v>43203</v>
      </c>
      <c r="H10206" s="33">
        <v>1</v>
      </c>
      <c r="I10206">
        <v>0.98884995907581841</v>
      </c>
      <c r="J10206" s="40">
        <v>43956.058267481938</v>
      </c>
    </row>
    <row r="10207" spans="1:10" x14ac:dyDescent="0.3">
      <c r="A10207" s="29">
        <v>10203</v>
      </c>
      <c r="B10207">
        <v>9203</v>
      </c>
      <c r="C10207" s="24">
        <v>43055</v>
      </c>
      <c r="D10207" s="24">
        <v>43785</v>
      </c>
      <c r="E10207">
        <v>6250</v>
      </c>
      <c r="F10207" s="31">
        <v>13566.128673482406</v>
      </c>
      <c r="G10207" s="24">
        <v>43453</v>
      </c>
      <c r="H10207" s="33">
        <v>3</v>
      </c>
      <c r="I10207">
        <v>0.80482337140270255</v>
      </c>
      <c r="J10207" s="40">
        <v>43672.507765428236</v>
      </c>
    </row>
    <row r="10208" spans="1:10" x14ac:dyDescent="0.3">
      <c r="A10208" s="29">
        <v>10204</v>
      </c>
      <c r="B10208">
        <v>9205</v>
      </c>
      <c r="C10208" s="24">
        <v>42923</v>
      </c>
      <c r="D10208" s="24">
        <v>43653</v>
      </c>
      <c r="E10208">
        <v>3750</v>
      </c>
      <c r="F10208" s="31">
        <v>606.76931107332598</v>
      </c>
      <c r="G10208" s="24">
        <v>43531</v>
      </c>
      <c r="H10208" s="33">
        <v>1</v>
      </c>
      <c r="I10208">
        <v>0.98884995907581841</v>
      </c>
      <c r="J10208" s="40">
        <v>44164.525338260333</v>
      </c>
    </row>
    <row r="10209" spans="1:10" x14ac:dyDescent="0.3">
      <c r="A10209" s="29">
        <v>10205</v>
      </c>
      <c r="B10209">
        <v>9205</v>
      </c>
      <c r="C10209" s="24">
        <v>42923</v>
      </c>
      <c r="D10209" s="24">
        <v>43653</v>
      </c>
      <c r="E10209">
        <v>3750</v>
      </c>
      <c r="F10209" s="31">
        <v>5164.8805112761356</v>
      </c>
      <c r="G10209" s="24">
        <v>42951</v>
      </c>
      <c r="H10209" s="33">
        <v>2</v>
      </c>
      <c r="I10209">
        <v>0.89574241276323197</v>
      </c>
      <c r="J10209" s="40">
        <v>43135.612589113975</v>
      </c>
    </row>
    <row r="10210" spans="1:10" x14ac:dyDescent="0.3">
      <c r="A10210" s="29">
        <v>10206</v>
      </c>
      <c r="B10210">
        <v>9207</v>
      </c>
      <c r="C10210" s="24">
        <v>42990</v>
      </c>
      <c r="D10210" s="24">
        <v>43720</v>
      </c>
      <c r="E10210">
        <v>5000</v>
      </c>
      <c r="F10210" s="31">
        <v>7133.4067647017473</v>
      </c>
      <c r="G10210" s="24">
        <v>43298</v>
      </c>
      <c r="H10210" s="33">
        <v>2</v>
      </c>
      <c r="I10210">
        <v>0.89574241276323197</v>
      </c>
      <c r="J10210" s="40">
        <v>43369.032144296645</v>
      </c>
    </row>
    <row r="10211" spans="1:10" x14ac:dyDescent="0.3">
      <c r="A10211" s="29">
        <v>10207</v>
      </c>
      <c r="B10211">
        <v>9209</v>
      </c>
      <c r="C10211" s="24">
        <v>42855</v>
      </c>
      <c r="D10211" s="24">
        <v>43585</v>
      </c>
      <c r="E10211">
        <v>4375</v>
      </c>
      <c r="F10211" s="31">
        <v>4082.6239980969976</v>
      </c>
      <c r="G10211" s="24">
        <v>43031</v>
      </c>
      <c r="H10211" s="33">
        <v>1</v>
      </c>
      <c r="I10211">
        <v>0.98884995907581841</v>
      </c>
      <c r="J10211" s="40">
        <v>43858.729027879483</v>
      </c>
    </row>
    <row r="10212" spans="1:10" x14ac:dyDescent="0.3">
      <c r="A10212" s="29">
        <v>10208</v>
      </c>
      <c r="B10212">
        <v>9209</v>
      </c>
      <c r="C10212" s="24">
        <v>42855</v>
      </c>
      <c r="D10212" s="24">
        <v>43585</v>
      </c>
      <c r="E10212">
        <v>4375</v>
      </c>
      <c r="F10212" s="31">
        <v>8603.1318291172392</v>
      </c>
      <c r="G10212" s="24">
        <v>42881</v>
      </c>
      <c r="H10212" s="33">
        <v>2</v>
      </c>
      <c r="I10212">
        <v>0.89574241276323197</v>
      </c>
      <c r="J10212" s="40">
        <v>43125.440392234661</v>
      </c>
    </row>
    <row r="10213" spans="1:10" x14ac:dyDescent="0.3">
      <c r="A10213" s="29">
        <v>10209</v>
      </c>
      <c r="B10213">
        <v>9209</v>
      </c>
      <c r="C10213" s="24">
        <v>42855</v>
      </c>
      <c r="D10213" s="24">
        <v>43585</v>
      </c>
      <c r="E10213">
        <v>4375</v>
      </c>
      <c r="F10213" s="31">
        <v>1914.2798821533613</v>
      </c>
      <c r="G10213" s="24">
        <v>43153</v>
      </c>
      <c r="H10213" s="33">
        <v>1</v>
      </c>
      <c r="I10213">
        <v>0.98884995907581841</v>
      </c>
      <c r="J10213" s="40">
        <v>43399.665711726855</v>
      </c>
    </row>
    <row r="10214" spans="1:10" x14ac:dyDescent="0.3">
      <c r="A10214" s="29">
        <v>10210</v>
      </c>
      <c r="B10214">
        <v>9212</v>
      </c>
      <c r="C10214" s="24">
        <v>43080</v>
      </c>
      <c r="D10214" s="24">
        <v>43810</v>
      </c>
      <c r="E10214">
        <v>3750</v>
      </c>
      <c r="F10214" s="31">
        <v>313.09260175329655</v>
      </c>
      <c r="G10214" s="24">
        <v>43250</v>
      </c>
      <c r="H10214" s="33">
        <v>1</v>
      </c>
      <c r="I10214">
        <v>0.98884995907581841</v>
      </c>
      <c r="J10214" s="40">
        <v>43603.23766001375</v>
      </c>
    </row>
    <row r="10215" spans="1:10" x14ac:dyDescent="0.3">
      <c r="A10215" s="29">
        <v>10211</v>
      </c>
      <c r="B10215">
        <v>9216</v>
      </c>
      <c r="C10215" s="24">
        <v>42877</v>
      </c>
      <c r="D10215" s="24">
        <v>43607</v>
      </c>
      <c r="E10215">
        <v>5000</v>
      </c>
      <c r="F10215" s="31">
        <v>1035.4112046740267</v>
      </c>
      <c r="G10215" s="24">
        <v>43347</v>
      </c>
      <c r="H10215" s="33">
        <v>1</v>
      </c>
      <c r="I10215">
        <v>0.98884995907581841</v>
      </c>
      <c r="J10215" s="40">
        <v>43497.292654722907</v>
      </c>
    </row>
    <row r="10216" spans="1:10" x14ac:dyDescent="0.3">
      <c r="A10216" s="29">
        <v>10212</v>
      </c>
      <c r="B10216">
        <v>9217</v>
      </c>
      <c r="C10216" s="24">
        <v>43041</v>
      </c>
      <c r="D10216" s="24">
        <v>43771</v>
      </c>
      <c r="E10216">
        <v>5000</v>
      </c>
      <c r="F10216" s="31">
        <v>17095.026661826272</v>
      </c>
      <c r="G10216" s="24">
        <v>43310</v>
      </c>
      <c r="H10216" s="33">
        <v>3</v>
      </c>
      <c r="I10216">
        <v>0.80482337140270255</v>
      </c>
      <c r="J10216" s="40">
        <v>44101.160526942236</v>
      </c>
    </row>
    <row r="10217" spans="1:10" x14ac:dyDescent="0.3">
      <c r="A10217" s="29">
        <v>10213</v>
      </c>
      <c r="B10217">
        <v>9217</v>
      </c>
      <c r="C10217" s="24">
        <v>43041</v>
      </c>
      <c r="D10217" s="24">
        <v>43771</v>
      </c>
      <c r="E10217">
        <v>5000</v>
      </c>
      <c r="F10217" s="31">
        <v>6072.897679988434</v>
      </c>
      <c r="G10217" s="24">
        <v>43719</v>
      </c>
      <c r="H10217" s="33">
        <v>2</v>
      </c>
      <c r="I10217">
        <v>0.89574241276323197</v>
      </c>
      <c r="J10217" s="40">
        <v>44059.154729300921</v>
      </c>
    </row>
    <row r="10218" spans="1:10" x14ac:dyDescent="0.3">
      <c r="A10218" s="29">
        <v>10214</v>
      </c>
      <c r="B10218">
        <v>9218</v>
      </c>
      <c r="C10218" s="24">
        <v>42996</v>
      </c>
      <c r="D10218" s="24">
        <v>43726</v>
      </c>
      <c r="E10218">
        <v>6250</v>
      </c>
      <c r="F10218" s="31">
        <v>3591.5368333339006</v>
      </c>
      <c r="G10218" s="24">
        <v>43323</v>
      </c>
      <c r="H10218" s="33">
        <v>1</v>
      </c>
      <c r="I10218">
        <v>0.98884995907581841</v>
      </c>
      <c r="J10218" s="40">
        <v>43334.085388324005</v>
      </c>
    </row>
    <row r="10219" spans="1:10" x14ac:dyDescent="0.3">
      <c r="A10219" s="29">
        <v>10215</v>
      </c>
      <c r="B10219">
        <v>9220</v>
      </c>
      <c r="C10219" s="24">
        <v>43077</v>
      </c>
      <c r="D10219" s="24">
        <v>43807</v>
      </c>
      <c r="E10219">
        <v>3750</v>
      </c>
      <c r="F10219" s="31">
        <v>440.78692638030424</v>
      </c>
      <c r="G10219" s="24">
        <v>43205</v>
      </c>
      <c r="H10219" s="33">
        <v>1</v>
      </c>
      <c r="I10219">
        <v>0.98884995907581841</v>
      </c>
      <c r="J10219" s="40">
        <v>43465.497546326718</v>
      </c>
    </row>
    <row r="10220" spans="1:10" x14ac:dyDescent="0.3">
      <c r="A10220" s="29">
        <v>10216</v>
      </c>
      <c r="B10220">
        <v>9221</v>
      </c>
      <c r="C10220" s="24">
        <v>42985</v>
      </c>
      <c r="D10220" s="24">
        <v>43715</v>
      </c>
      <c r="E10220">
        <v>4375</v>
      </c>
      <c r="F10220" s="31">
        <v>3518.8802862019152</v>
      </c>
      <c r="G10220" s="24">
        <v>42998</v>
      </c>
      <c r="H10220" s="33">
        <v>1</v>
      </c>
      <c r="I10220">
        <v>0.98884995907581841</v>
      </c>
      <c r="J10220" s="40">
        <v>43169.65475836549</v>
      </c>
    </row>
    <row r="10221" spans="1:10" x14ac:dyDescent="0.3">
      <c r="A10221" s="29">
        <v>10217</v>
      </c>
      <c r="B10221">
        <v>9221</v>
      </c>
      <c r="C10221" s="24">
        <v>42985</v>
      </c>
      <c r="D10221" s="24">
        <v>43715</v>
      </c>
      <c r="E10221">
        <v>4375</v>
      </c>
      <c r="F10221" s="31">
        <v>747.12867610256706</v>
      </c>
      <c r="G10221" s="24">
        <v>43294</v>
      </c>
      <c r="H10221" s="33">
        <v>1</v>
      </c>
      <c r="I10221">
        <v>0.98884995907581841</v>
      </c>
      <c r="J10221" s="40">
        <v>43411.839719410185</v>
      </c>
    </row>
    <row r="10222" spans="1:10" x14ac:dyDescent="0.3">
      <c r="A10222" s="29">
        <v>10218</v>
      </c>
      <c r="B10222">
        <v>9222</v>
      </c>
      <c r="C10222" s="24">
        <v>42741</v>
      </c>
      <c r="D10222" s="24">
        <v>43106</v>
      </c>
      <c r="E10222">
        <v>4375</v>
      </c>
      <c r="F10222" s="31">
        <v>6076.3190578812155</v>
      </c>
      <c r="G10222" s="24">
        <v>42964</v>
      </c>
      <c r="H10222" s="33">
        <v>2</v>
      </c>
      <c r="I10222">
        <v>0.89574241276323197</v>
      </c>
      <c r="J10222" s="40">
        <v>43109.864988993708</v>
      </c>
    </row>
    <row r="10223" spans="1:10" x14ac:dyDescent="0.3">
      <c r="A10223" s="29">
        <v>10219</v>
      </c>
      <c r="B10223">
        <v>9223</v>
      </c>
      <c r="C10223" s="24">
        <v>42946</v>
      </c>
      <c r="D10223" s="24">
        <v>43676</v>
      </c>
      <c r="E10223">
        <v>6250</v>
      </c>
      <c r="F10223" s="31">
        <v>5636.0895028807727</v>
      </c>
      <c r="G10223" s="24">
        <v>42967</v>
      </c>
      <c r="H10223" s="33">
        <v>2</v>
      </c>
      <c r="I10223">
        <v>0.89574241276323197</v>
      </c>
      <c r="J10223" s="40">
        <v>43028.890160184688</v>
      </c>
    </row>
    <row r="10224" spans="1:10" x14ac:dyDescent="0.3">
      <c r="A10224" s="29">
        <v>10220</v>
      </c>
      <c r="B10224">
        <v>9223</v>
      </c>
      <c r="C10224" s="24">
        <v>42946</v>
      </c>
      <c r="D10224" s="24">
        <v>43676</v>
      </c>
      <c r="E10224">
        <v>6250</v>
      </c>
      <c r="F10224" s="31">
        <v>8574.7468566826683</v>
      </c>
      <c r="G10224" s="24">
        <v>43588</v>
      </c>
      <c r="H10224" s="33">
        <v>2</v>
      </c>
      <c r="I10224">
        <v>0.89574241276323197</v>
      </c>
      <c r="J10224" s="40">
        <v>44008.530775113468</v>
      </c>
    </row>
    <row r="10225" spans="1:10" x14ac:dyDescent="0.3">
      <c r="A10225" s="29">
        <v>10221</v>
      </c>
      <c r="B10225">
        <v>9224</v>
      </c>
      <c r="C10225" s="24">
        <v>43057</v>
      </c>
      <c r="D10225" s="24">
        <v>43787</v>
      </c>
      <c r="E10225">
        <v>6250</v>
      </c>
      <c r="F10225" s="31">
        <v>3754.1488400298349</v>
      </c>
      <c r="G10225" s="24">
        <v>43419</v>
      </c>
      <c r="H10225" s="33">
        <v>1</v>
      </c>
      <c r="I10225">
        <v>0.98884995907581841</v>
      </c>
      <c r="J10225" s="40">
        <v>43707.558252097304</v>
      </c>
    </row>
    <row r="10226" spans="1:10" x14ac:dyDescent="0.3">
      <c r="A10226" s="29">
        <v>10222</v>
      </c>
      <c r="B10226">
        <v>9225</v>
      </c>
      <c r="C10226" s="24">
        <v>43047</v>
      </c>
      <c r="D10226" s="24">
        <v>43412</v>
      </c>
      <c r="E10226">
        <v>4375</v>
      </c>
      <c r="F10226" s="31">
        <v>5533.2760233767858</v>
      </c>
      <c r="G10226" s="24">
        <v>43069</v>
      </c>
      <c r="H10226" s="33">
        <v>2</v>
      </c>
      <c r="I10226">
        <v>0.89574241276323197</v>
      </c>
      <c r="J10226" s="40">
        <v>43159.725145330878</v>
      </c>
    </row>
    <row r="10227" spans="1:10" x14ac:dyDescent="0.3">
      <c r="A10227" s="29">
        <v>10223</v>
      </c>
      <c r="B10227">
        <v>9227</v>
      </c>
      <c r="C10227" s="24">
        <v>43061</v>
      </c>
      <c r="D10227" s="24">
        <v>43426</v>
      </c>
      <c r="E10227">
        <v>6250</v>
      </c>
      <c r="F10227" s="31">
        <v>15626.468689090028</v>
      </c>
      <c r="G10227" s="24">
        <v>43408</v>
      </c>
      <c r="H10227" s="33">
        <v>3</v>
      </c>
      <c r="I10227">
        <v>0.80482337140270255</v>
      </c>
      <c r="J10227" s="40">
        <v>43697.467176835016</v>
      </c>
    </row>
    <row r="10228" spans="1:10" x14ac:dyDescent="0.3">
      <c r="A10228" s="29">
        <v>10224</v>
      </c>
      <c r="B10228">
        <v>9231</v>
      </c>
      <c r="C10228" s="24">
        <v>42849</v>
      </c>
      <c r="D10228" s="24">
        <v>43579</v>
      </c>
      <c r="E10228">
        <v>4375</v>
      </c>
      <c r="F10228" s="31">
        <v>4135.4938607350141</v>
      </c>
      <c r="G10228" s="24">
        <v>43307</v>
      </c>
      <c r="H10228" s="33">
        <v>1</v>
      </c>
      <c r="I10228">
        <v>0.98884995907581841</v>
      </c>
      <c r="J10228" s="40">
        <v>43577.850619370234</v>
      </c>
    </row>
    <row r="10229" spans="1:10" x14ac:dyDescent="0.3">
      <c r="A10229" s="29">
        <v>10225</v>
      </c>
      <c r="B10229">
        <v>9234</v>
      </c>
      <c r="C10229" s="24">
        <v>43008</v>
      </c>
      <c r="D10229" s="24">
        <v>43738</v>
      </c>
      <c r="E10229">
        <v>6250</v>
      </c>
      <c r="F10229" s="31">
        <v>1965.865656809166</v>
      </c>
      <c r="G10229" s="24">
        <v>43653</v>
      </c>
      <c r="H10229" s="33">
        <v>1</v>
      </c>
      <c r="I10229">
        <v>0.98884995907581841</v>
      </c>
      <c r="J10229" s="40">
        <v>43739.503890112392</v>
      </c>
    </row>
    <row r="10230" spans="1:10" x14ac:dyDescent="0.3">
      <c r="A10230" s="29">
        <v>10226</v>
      </c>
      <c r="B10230">
        <v>9234</v>
      </c>
      <c r="C10230" s="24">
        <v>43008</v>
      </c>
      <c r="D10230" s="24">
        <v>43738</v>
      </c>
      <c r="E10230">
        <v>6250</v>
      </c>
      <c r="F10230" s="31">
        <v>7891.8920414297072</v>
      </c>
      <c r="G10230" s="24">
        <v>43163</v>
      </c>
      <c r="H10230" s="33">
        <v>2</v>
      </c>
      <c r="I10230">
        <v>0.89574241276323197</v>
      </c>
      <c r="J10230" s="40">
        <v>43824.800870529652</v>
      </c>
    </row>
    <row r="10231" spans="1:10" x14ac:dyDescent="0.3">
      <c r="A10231" s="29">
        <v>10227</v>
      </c>
      <c r="B10231">
        <v>9239</v>
      </c>
      <c r="C10231" s="24">
        <v>43094</v>
      </c>
      <c r="D10231" s="24">
        <v>43459</v>
      </c>
      <c r="E10231">
        <v>3750</v>
      </c>
      <c r="F10231" s="31">
        <v>13685.980470860703</v>
      </c>
      <c r="G10231" s="24">
        <v>43431</v>
      </c>
      <c r="H10231" s="33">
        <v>3</v>
      </c>
      <c r="I10231">
        <v>0.80482337140270255</v>
      </c>
      <c r="J10231" s="40">
        <v>43950.180105751984</v>
      </c>
    </row>
    <row r="10232" spans="1:10" x14ac:dyDescent="0.3">
      <c r="A10232" s="29">
        <v>10228</v>
      </c>
      <c r="B10232">
        <v>9240</v>
      </c>
      <c r="C10232" s="24">
        <v>42788</v>
      </c>
      <c r="D10232" s="24">
        <v>43153</v>
      </c>
      <c r="E10232">
        <v>5000</v>
      </c>
      <c r="F10232" s="31">
        <v>2368.4432683883265</v>
      </c>
      <c r="G10232" s="24">
        <v>42912</v>
      </c>
      <c r="H10232" s="33">
        <v>1</v>
      </c>
      <c r="I10232">
        <v>0.98884995907581841</v>
      </c>
      <c r="J10232" s="40">
        <v>45098.056762512868</v>
      </c>
    </row>
    <row r="10233" spans="1:10" x14ac:dyDescent="0.3">
      <c r="A10233" s="29">
        <v>10229</v>
      </c>
      <c r="B10233">
        <v>9241</v>
      </c>
      <c r="C10233" s="24">
        <v>43037</v>
      </c>
      <c r="D10233" s="24">
        <v>43767</v>
      </c>
      <c r="E10233">
        <v>3750</v>
      </c>
      <c r="F10233" s="31">
        <v>4551.6618490916344</v>
      </c>
      <c r="G10233" s="24">
        <v>43645</v>
      </c>
      <c r="H10233" s="33">
        <v>1</v>
      </c>
      <c r="I10233">
        <v>0.98884995907581841</v>
      </c>
      <c r="J10233" s="40">
        <v>43775.791994507832</v>
      </c>
    </row>
    <row r="10234" spans="1:10" x14ac:dyDescent="0.3">
      <c r="A10234" s="29">
        <v>10230</v>
      </c>
      <c r="B10234">
        <v>9241</v>
      </c>
      <c r="C10234" s="24">
        <v>43037</v>
      </c>
      <c r="D10234" s="24">
        <v>43767</v>
      </c>
      <c r="E10234">
        <v>3750</v>
      </c>
      <c r="F10234" s="31">
        <v>2887.3874345109466</v>
      </c>
      <c r="G10234" s="24">
        <v>43205</v>
      </c>
      <c r="H10234" s="33">
        <v>1</v>
      </c>
      <c r="I10234">
        <v>0.98884995907581841</v>
      </c>
      <c r="J10234" s="40">
        <v>43864.961396096565</v>
      </c>
    </row>
    <row r="10235" spans="1:10" x14ac:dyDescent="0.3">
      <c r="A10235" s="29">
        <v>10231</v>
      </c>
      <c r="B10235">
        <v>9242</v>
      </c>
      <c r="C10235" s="24">
        <v>42972</v>
      </c>
      <c r="D10235" s="24">
        <v>43702</v>
      </c>
      <c r="E10235">
        <v>3750</v>
      </c>
      <c r="F10235" s="31">
        <v>8608.9790510253988</v>
      </c>
      <c r="G10235" s="24">
        <v>43344</v>
      </c>
      <c r="H10235" s="33">
        <v>2</v>
      </c>
      <c r="I10235">
        <v>0.89574241276323197</v>
      </c>
      <c r="J10235" s="40">
        <v>44206.896865688359</v>
      </c>
    </row>
    <row r="10236" spans="1:10" x14ac:dyDescent="0.3">
      <c r="A10236" s="29">
        <v>10232</v>
      </c>
      <c r="B10236">
        <v>9242</v>
      </c>
      <c r="C10236" s="24">
        <v>42972</v>
      </c>
      <c r="D10236" s="24">
        <v>43702</v>
      </c>
      <c r="E10236">
        <v>3750</v>
      </c>
      <c r="F10236" s="31">
        <v>293.44861683694609</v>
      </c>
      <c r="G10236" s="24">
        <v>43359</v>
      </c>
      <c r="H10236" s="33">
        <v>1</v>
      </c>
      <c r="I10236">
        <v>0.98884995907581841</v>
      </c>
      <c r="J10236" s="40">
        <v>43891.767330731265</v>
      </c>
    </row>
    <row r="10237" spans="1:10" x14ac:dyDescent="0.3">
      <c r="A10237" s="29">
        <v>10233</v>
      </c>
      <c r="B10237">
        <v>9242</v>
      </c>
      <c r="C10237" s="24">
        <v>42972</v>
      </c>
      <c r="D10237" s="24">
        <v>43702</v>
      </c>
      <c r="E10237">
        <v>3750</v>
      </c>
      <c r="F10237" s="31">
        <v>1331.5246273814396</v>
      </c>
      <c r="G10237" s="24">
        <v>43289</v>
      </c>
      <c r="H10237" s="33">
        <v>1</v>
      </c>
      <c r="I10237">
        <v>0.98884995907581841</v>
      </c>
      <c r="J10237" s="40">
        <v>43550.355407774761</v>
      </c>
    </row>
    <row r="10238" spans="1:10" x14ac:dyDescent="0.3">
      <c r="A10238" s="29">
        <v>10234</v>
      </c>
      <c r="B10238">
        <v>9246</v>
      </c>
      <c r="C10238" s="24">
        <v>42736</v>
      </c>
      <c r="D10238" s="24">
        <v>43466</v>
      </c>
      <c r="E10238">
        <v>5625</v>
      </c>
      <c r="F10238" s="31">
        <v>16106.104040919157</v>
      </c>
      <c r="G10238" s="24">
        <v>43105</v>
      </c>
      <c r="H10238" s="33">
        <v>3</v>
      </c>
      <c r="I10238">
        <v>0.80482337140270255</v>
      </c>
      <c r="J10238" s="40">
        <v>43194.516499465281</v>
      </c>
    </row>
    <row r="10239" spans="1:10" x14ac:dyDescent="0.3">
      <c r="A10239" s="29">
        <v>10235</v>
      </c>
      <c r="B10239">
        <v>9246</v>
      </c>
      <c r="C10239" s="24">
        <v>42736</v>
      </c>
      <c r="D10239" s="24">
        <v>43466</v>
      </c>
      <c r="E10239">
        <v>5625</v>
      </c>
      <c r="F10239" s="31">
        <v>1774.8139418277315</v>
      </c>
      <c r="G10239" s="24">
        <v>43411</v>
      </c>
      <c r="H10239" s="33">
        <v>1</v>
      </c>
      <c r="I10239">
        <v>0.98884995907581841</v>
      </c>
      <c r="J10239" s="40">
        <v>43505.913698287433</v>
      </c>
    </row>
    <row r="10240" spans="1:10" x14ac:dyDescent="0.3">
      <c r="A10240" s="29">
        <v>10236</v>
      </c>
      <c r="B10240">
        <v>9246</v>
      </c>
      <c r="C10240" s="24">
        <v>42736</v>
      </c>
      <c r="D10240" s="24">
        <v>43466</v>
      </c>
      <c r="E10240">
        <v>5625</v>
      </c>
      <c r="F10240" s="31">
        <v>8271.4467406243621</v>
      </c>
      <c r="G10240" s="24">
        <v>42895</v>
      </c>
      <c r="H10240" s="33">
        <v>2</v>
      </c>
      <c r="I10240">
        <v>0.89574241276323197</v>
      </c>
      <c r="J10240" s="40">
        <v>43383.722896807107</v>
      </c>
    </row>
    <row r="10241" spans="1:10" x14ac:dyDescent="0.3">
      <c r="A10241" s="29">
        <v>10237</v>
      </c>
      <c r="B10241">
        <v>9247</v>
      </c>
      <c r="C10241" s="24">
        <v>42779</v>
      </c>
      <c r="D10241" s="24">
        <v>43509</v>
      </c>
      <c r="E10241">
        <v>4375</v>
      </c>
      <c r="F10241" s="31">
        <v>997.82481637415697</v>
      </c>
      <c r="G10241" s="24">
        <v>43164</v>
      </c>
      <c r="H10241" s="33">
        <v>1</v>
      </c>
      <c r="I10241">
        <v>0.98884995907581841</v>
      </c>
      <c r="J10241" s="40">
        <v>44033.000668167981</v>
      </c>
    </row>
    <row r="10242" spans="1:10" x14ac:dyDescent="0.3">
      <c r="A10242" s="29">
        <v>10238</v>
      </c>
      <c r="B10242">
        <v>9247</v>
      </c>
      <c r="C10242" s="24">
        <v>42779</v>
      </c>
      <c r="D10242" s="24">
        <v>43509</v>
      </c>
      <c r="E10242">
        <v>4375</v>
      </c>
      <c r="F10242" s="31">
        <v>1891.1737773491707</v>
      </c>
      <c r="G10242" s="24">
        <v>43234</v>
      </c>
      <c r="H10242" s="33">
        <v>1</v>
      </c>
      <c r="I10242">
        <v>0.98884995907581841</v>
      </c>
      <c r="J10242" s="40">
        <v>43437.311342398651</v>
      </c>
    </row>
    <row r="10243" spans="1:10" x14ac:dyDescent="0.3">
      <c r="A10243" s="29">
        <v>10239</v>
      </c>
      <c r="B10243">
        <v>9249</v>
      </c>
      <c r="C10243" s="24">
        <v>42821</v>
      </c>
      <c r="D10243" s="24">
        <v>43186</v>
      </c>
      <c r="E10243">
        <v>4375</v>
      </c>
      <c r="F10243" s="31">
        <v>4588.9346974679775</v>
      </c>
      <c r="G10243" s="24">
        <v>43169</v>
      </c>
      <c r="H10243" s="33">
        <v>1</v>
      </c>
      <c r="I10243">
        <v>0.98884995907581841</v>
      </c>
      <c r="J10243" s="40">
        <v>43445.384425237018</v>
      </c>
    </row>
    <row r="10244" spans="1:10" x14ac:dyDescent="0.3">
      <c r="A10244" s="29">
        <v>10240</v>
      </c>
      <c r="B10244">
        <v>9249</v>
      </c>
      <c r="C10244" s="24">
        <v>42821</v>
      </c>
      <c r="D10244" s="24">
        <v>43186</v>
      </c>
      <c r="E10244">
        <v>4375</v>
      </c>
      <c r="F10244" s="31">
        <v>40.140347830523503</v>
      </c>
      <c r="G10244" s="24">
        <v>42994</v>
      </c>
      <c r="H10244" s="33">
        <v>1</v>
      </c>
      <c r="I10244">
        <v>0.98884995907581841</v>
      </c>
      <c r="J10244" s="40">
        <v>43372.034483309937</v>
      </c>
    </row>
    <row r="10245" spans="1:10" x14ac:dyDescent="0.3">
      <c r="A10245" s="29">
        <v>10241</v>
      </c>
      <c r="B10245">
        <v>9251</v>
      </c>
      <c r="C10245" s="24">
        <v>43092</v>
      </c>
      <c r="D10245" s="24">
        <v>43822</v>
      </c>
      <c r="E10245">
        <v>5000</v>
      </c>
      <c r="F10245" s="31">
        <v>2118.4741168293963</v>
      </c>
      <c r="G10245" s="24">
        <v>43683</v>
      </c>
      <c r="H10245" s="33">
        <v>1</v>
      </c>
      <c r="I10245">
        <v>0.98884995907581841</v>
      </c>
      <c r="J10245" s="40">
        <v>43844.739655759498</v>
      </c>
    </row>
    <row r="10246" spans="1:10" x14ac:dyDescent="0.3">
      <c r="A10246" s="29">
        <v>10242</v>
      </c>
      <c r="B10246">
        <v>9253</v>
      </c>
      <c r="C10246" s="24">
        <v>42797</v>
      </c>
      <c r="D10246" s="24">
        <v>43527</v>
      </c>
      <c r="E10246">
        <v>5625</v>
      </c>
      <c r="F10246" s="31">
        <v>2954.1550492891092</v>
      </c>
      <c r="G10246" s="24">
        <v>43365</v>
      </c>
      <c r="H10246" s="33">
        <v>1</v>
      </c>
      <c r="I10246">
        <v>0.98884995907581841</v>
      </c>
      <c r="J10246" s="40">
        <v>43460.662325457743</v>
      </c>
    </row>
    <row r="10247" spans="1:10" x14ac:dyDescent="0.3">
      <c r="A10247" s="29">
        <v>10243</v>
      </c>
      <c r="B10247">
        <v>9253</v>
      </c>
      <c r="C10247" s="24">
        <v>42797</v>
      </c>
      <c r="D10247" s="24">
        <v>43527</v>
      </c>
      <c r="E10247">
        <v>5625</v>
      </c>
      <c r="F10247" s="31">
        <v>9883.7660189415637</v>
      </c>
      <c r="G10247" s="24">
        <v>43489</v>
      </c>
      <c r="H10247" s="33">
        <v>2</v>
      </c>
      <c r="I10247">
        <v>0.89574241276323197</v>
      </c>
      <c r="J10247" s="40">
        <v>43946.814931683475</v>
      </c>
    </row>
    <row r="10248" spans="1:10" x14ac:dyDescent="0.3">
      <c r="A10248" s="29">
        <v>10244</v>
      </c>
      <c r="B10248">
        <v>9256</v>
      </c>
      <c r="C10248" s="24">
        <v>42849</v>
      </c>
      <c r="D10248" s="24">
        <v>43579</v>
      </c>
      <c r="E10248">
        <v>6250</v>
      </c>
      <c r="F10248" s="31">
        <v>17228.550494865423</v>
      </c>
      <c r="G10248" s="24">
        <v>43480</v>
      </c>
      <c r="H10248" s="33">
        <v>3</v>
      </c>
      <c r="I10248">
        <v>0.80482337140270255</v>
      </c>
      <c r="J10248" s="40">
        <v>43554.507385861558</v>
      </c>
    </row>
    <row r="10249" spans="1:10" x14ac:dyDescent="0.3">
      <c r="A10249" s="29">
        <v>10245</v>
      </c>
      <c r="B10249">
        <v>9257</v>
      </c>
      <c r="C10249" s="24">
        <v>42856</v>
      </c>
      <c r="D10249" s="24">
        <v>43586</v>
      </c>
      <c r="E10249">
        <v>4375</v>
      </c>
      <c r="F10249" s="31">
        <v>670.68548779501236</v>
      </c>
      <c r="G10249" s="24">
        <v>42906</v>
      </c>
      <c r="H10249" s="33">
        <v>1</v>
      </c>
      <c r="I10249">
        <v>0.98884995907581841</v>
      </c>
      <c r="J10249" s="40">
        <v>43128.364001993054</v>
      </c>
    </row>
    <row r="10250" spans="1:10" x14ac:dyDescent="0.3">
      <c r="A10250" s="29">
        <v>10246</v>
      </c>
      <c r="B10250">
        <v>9258</v>
      </c>
      <c r="C10250" s="24">
        <v>42757</v>
      </c>
      <c r="D10250" s="24">
        <v>43487</v>
      </c>
      <c r="E10250">
        <v>6250</v>
      </c>
      <c r="F10250" s="31">
        <v>1407.2988157439875</v>
      </c>
      <c r="G10250" s="24">
        <v>42903</v>
      </c>
      <c r="H10250" s="33">
        <v>1</v>
      </c>
      <c r="I10250">
        <v>0.98884995907581841</v>
      </c>
      <c r="J10250" s="40">
        <v>43125.273243456242</v>
      </c>
    </row>
    <row r="10251" spans="1:10" x14ac:dyDescent="0.3">
      <c r="A10251" s="29">
        <v>10247</v>
      </c>
      <c r="B10251">
        <v>9260</v>
      </c>
      <c r="C10251" s="24">
        <v>42756</v>
      </c>
      <c r="D10251" s="24">
        <v>43486</v>
      </c>
      <c r="E10251">
        <v>6250</v>
      </c>
      <c r="F10251" s="31">
        <v>10323.688737637196</v>
      </c>
      <c r="G10251" s="24">
        <v>43415</v>
      </c>
      <c r="H10251" s="33">
        <v>3</v>
      </c>
      <c r="I10251">
        <v>0.80482337140270255</v>
      </c>
      <c r="J10251" s="40">
        <v>43438.579842068269</v>
      </c>
    </row>
    <row r="10252" spans="1:10" x14ac:dyDescent="0.3">
      <c r="A10252" s="29">
        <v>10248</v>
      </c>
      <c r="B10252">
        <v>9260</v>
      </c>
      <c r="C10252" s="24">
        <v>42756</v>
      </c>
      <c r="D10252" s="24">
        <v>43486</v>
      </c>
      <c r="E10252">
        <v>6250</v>
      </c>
      <c r="F10252" s="31">
        <v>3250.3748714110998</v>
      </c>
      <c r="G10252" s="24">
        <v>43293</v>
      </c>
      <c r="H10252" s="33">
        <v>1</v>
      </c>
      <c r="I10252">
        <v>0.98884995907581841</v>
      </c>
      <c r="J10252" s="40">
        <v>43541.887306843513</v>
      </c>
    </row>
    <row r="10253" spans="1:10" x14ac:dyDescent="0.3">
      <c r="A10253" s="29">
        <v>10249</v>
      </c>
      <c r="B10253">
        <v>9261</v>
      </c>
      <c r="C10253" s="24">
        <v>42782</v>
      </c>
      <c r="D10253" s="24">
        <v>43512</v>
      </c>
      <c r="E10253">
        <v>6250</v>
      </c>
      <c r="F10253" s="31">
        <v>1491.6263475200365</v>
      </c>
      <c r="G10253" s="24">
        <v>43151</v>
      </c>
      <c r="H10253" s="33">
        <v>1</v>
      </c>
      <c r="I10253">
        <v>0.98884995907581841</v>
      </c>
      <c r="J10253" s="40">
        <v>43547.222802489705</v>
      </c>
    </row>
    <row r="10254" spans="1:10" x14ac:dyDescent="0.3">
      <c r="A10254" s="29">
        <v>10250</v>
      </c>
      <c r="B10254">
        <v>9263</v>
      </c>
      <c r="C10254" s="24">
        <v>42912</v>
      </c>
      <c r="D10254" s="24">
        <v>43642</v>
      </c>
      <c r="E10254">
        <v>6250</v>
      </c>
      <c r="F10254" s="31">
        <v>11626.863546461233</v>
      </c>
      <c r="G10254" s="24">
        <v>42949</v>
      </c>
      <c r="H10254" s="33">
        <v>3</v>
      </c>
      <c r="I10254">
        <v>0.80482337140270255</v>
      </c>
      <c r="J10254" s="40">
        <v>43373.377490174928</v>
      </c>
    </row>
    <row r="10255" spans="1:10" x14ac:dyDescent="0.3">
      <c r="A10255" s="29">
        <v>10251</v>
      </c>
      <c r="B10255">
        <v>9264</v>
      </c>
      <c r="C10255" s="24">
        <v>43055</v>
      </c>
      <c r="D10255" s="24">
        <v>43785</v>
      </c>
      <c r="E10255">
        <v>6250</v>
      </c>
      <c r="F10255" s="31">
        <v>15651.704252200436</v>
      </c>
      <c r="G10255" s="24">
        <v>43131</v>
      </c>
      <c r="H10255" s="33">
        <v>3</v>
      </c>
      <c r="I10255">
        <v>0.80482337140270255</v>
      </c>
      <c r="J10255" s="40">
        <v>43141.168916626426</v>
      </c>
    </row>
    <row r="10256" spans="1:10" x14ac:dyDescent="0.3">
      <c r="A10256" s="29">
        <v>10252</v>
      </c>
      <c r="B10256">
        <v>9267</v>
      </c>
      <c r="C10256" s="24">
        <v>43001</v>
      </c>
      <c r="D10256" s="24">
        <v>43731</v>
      </c>
      <c r="E10256">
        <v>4375</v>
      </c>
      <c r="F10256" s="31">
        <v>9310.4338100462428</v>
      </c>
      <c r="G10256" s="24">
        <v>43725</v>
      </c>
      <c r="H10256" s="33">
        <v>2</v>
      </c>
      <c r="I10256">
        <v>0.89574241276323197</v>
      </c>
      <c r="J10256" s="40">
        <v>44459.703242345364</v>
      </c>
    </row>
    <row r="10257" spans="1:10" x14ac:dyDescent="0.3">
      <c r="A10257" s="29">
        <v>10253</v>
      </c>
      <c r="B10257">
        <v>9267</v>
      </c>
      <c r="C10257" s="24">
        <v>43001</v>
      </c>
      <c r="D10257" s="24">
        <v>43731</v>
      </c>
      <c r="E10257">
        <v>4375</v>
      </c>
      <c r="F10257" s="31">
        <v>1835.6540398255986</v>
      </c>
      <c r="G10257" s="24">
        <v>43569</v>
      </c>
      <c r="H10257" s="33">
        <v>1</v>
      </c>
      <c r="I10257">
        <v>0.98884995907581841</v>
      </c>
      <c r="J10257" s="40">
        <v>43943.388252044882</v>
      </c>
    </row>
    <row r="10258" spans="1:10" x14ac:dyDescent="0.3">
      <c r="A10258" s="29">
        <v>10254</v>
      </c>
      <c r="B10258">
        <v>9269</v>
      </c>
      <c r="C10258" s="24">
        <v>43028</v>
      </c>
      <c r="D10258" s="24">
        <v>43393</v>
      </c>
      <c r="E10258">
        <v>3750</v>
      </c>
      <c r="F10258" s="31">
        <v>4765.1896901453847</v>
      </c>
      <c r="G10258" s="24">
        <v>43220</v>
      </c>
      <c r="H10258" s="33">
        <v>1</v>
      </c>
      <c r="I10258">
        <v>0.98884995907581841</v>
      </c>
      <c r="J10258" s="40">
        <v>43338.581414862732</v>
      </c>
    </row>
    <row r="10259" spans="1:10" x14ac:dyDescent="0.3">
      <c r="A10259" s="29">
        <v>10255</v>
      </c>
      <c r="B10259">
        <v>9273</v>
      </c>
      <c r="C10259" s="24">
        <v>42959</v>
      </c>
      <c r="D10259" s="24">
        <v>43689</v>
      </c>
      <c r="E10259">
        <v>6250</v>
      </c>
      <c r="F10259" s="31">
        <v>2860.7054561810055</v>
      </c>
      <c r="G10259" s="24">
        <v>43490</v>
      </c>
      <c r="H10259" s="33">
        <v>1</v>
      </c>
      <c r="I10259">
        <v>0.98884995907581841</v>
      </c>
      <c r="J10259" s="40">
        <v>43684.025819128598</v>
      </c>
    </row>
    <row r="10260" spans="1:10" x14ac:dyDescent="0.3">
      <c r="A10260" s="29">
        <v>10256</v>
      </c>
      <c r="B10260">
        <v>9273</v>
      </c>
      <c r="C10260" s="24">
        <v>42959</v>
      </c>
      <c r="D10260" s="24">
        <v>43689</v>
      </c>
      <c r="E10260">
        <v>6250</v>
      </c>
      <c r="F10260" s="31">
        <v>1523.0171736510401</v>
      </c>
      <c r="G10260" s="24">
        <v>43685</v>
      </c>
      <c r="H10260" s="33">
        <v>1</v>
      </c>
      <c r="I10260">
        <v>0.98884995907581841</v>
      </c>
      <c r="J10260" s="40">
        <v>44048.986233576579</v>
      </c>
    </row>
    <row r="10261" spans="1:10" x14ac:dyDescent="0.3">
      <c r="A10261" s="29">
        <v>10257</v>
      </c>
      <c r="B10261">
        <v>9278</v>
      </c>
      <c r="C10261" s="24">
        <v>43004</v>
      </c>
      <c r="D10261" s="24">
        <v>43734</v>
      </c>
      <c r="E10261">
        <v>3750</v>
      </c>
      <c r="F10261" s="31">
        <v>7321.2910331770854</v>
      </c>
      <c r="G10261" s="24">
        <v>43661</v>
      </c>
      <c r="H10261" s="33">
        <v>2</v>
      </c>
      <c r="I10261">
        <v>0.89574241276323197</v>
      </c>
      <c r="J10261" s="40">
        <v>43804.013557966231</v>
      </c>
    </row>
    <row r="10262" spans="1:10" x14ac:dyDescent="0.3">
      <c r="A10262" s="29">
        <v>10258</v>
      </c>
      <c r="B10262">
        <v>9279</v>
      </c>
      <c r="C10262" s="24">
        <v>42752</v>
      </c>
      <c r="D10262" s="24">
        <v>43482</v>
      </c>
      <c r="E10262">
        <v>4375</v>
      </c>
      <c r="F10262" s="31">
        <v>487.06090248823654</v>
      </c>
      <c r="G10262" s="24">
        <v>43023</v>
      </c>
      <c r="H10262" s="33">
        <v>1</v>
      </c>
      <c r="I10262">
        <v>0.98884995907581841</v>
      </c>
      <c r="J10262" s="40">
        <v>43146.541276779433</v>
      </c>
    </row>
    <row r="10263" spans="1:10" x14ac:dyDescent="0.3">
      <c r="A10263" s="29">
        <v>10259</v>
      </c>
      <c r="B10263">
        <v>9280</v>
      </c>
      <c r="C10263" s="24">
        <v>42766</v>
      </c>
      <c r="D10263" s="24">
        <v>43496</v>
      </c>
      <c r="E10263">
        <v>6250</v>
      </c>
      <c r="F10263" s="31">
        <v>4168.5608235217178</v>
      </c>
      <c r="G10263" s="24">
        <v>43119</v>
      </c>
      <c r="H10263" s="33">
        <v>1</v>
      </c>
      <c r="I10263">
        <v>0.98884995907581841</v>
      </c>
      <c r="J10263" s="40">
        <v>44180.868963784582</v>
      </c>
    </row>
    <row r="10264" spans="1:10" x14ac:dyDescent="0.3">
      <c r="A10264" s="29">
        <v>10260</v>
      </c>
      <c r="B10264">
        <v>9280</v>
      </c>
      <c r="C10264" s="24">
        <v>42766</v>
      </c>
      <c r="D10264" s="24">
        <v>43496</v>
      </c>
      <c r="E10264">
        <v>6250</v>
      </c>
      <c r="F10264" s="31">
        <v>4634.3500877405431</v>
      </c>
      <c r="G10264" s="24">
        <v>42806</v>
      </c>
      <c r="H10264" s="33">
        <v>1</v>
      </c>
      <c r="I10264">
        <v>0.98884995907581841</v>
      </c>
      <c r="J10264" s="40">
        <v>43340.407242611771</v>
      </c>
    </row>
    <row r="10265" spans="1:10" x14ac:dyDescent="0.3">
      <c r="A10265" s="29">
        <v>10261</v>
      </c>
      <c r="B10265">
        <v>9281</v>
      </c>
      <c r="C10265" s="24">
        <v>43043</v>
      </c>
      <c r="D10265" s="24">
        <v>43773</v>
      </c>
      <c r="E10265">
        <v>4375</v>
      </c>
      <c r="F10265" s="31">
        <v>2621.0614305219692</v>
      </c>
      <c r="G10265" s="24">
        <v>43270</v>
      </c>
      <c r="H10265" s="33">
        <v>1</v>
      </c>
      <c r="I10265">
        <v>0.98884995907581841</v>
      </c>
      <c r="J10265" s="40">
        <v>43862.067011854226</v>
      </c>
    </row>
    <row r="10266" spans="1:10" x14ac:dyDescent="0.3">
      <c r="A10266" s="29">
        <v>10262</v>
      </c>
      <c r="B10266">
        <v>9282</v>
      </c>
      <c r="C10266" s="24">
        <v>42940</v>
      </c>
      <c r="D10266" s="24">
        <v>43305</v>
      </c>
      <c r="E10266">
        <v>5625</v>
      </c>
      <c r="F10266" s="31">
        <v>7728.223954962943</v>
      </c>
      <c r="G10266" s="24">
        <v>43002</v>
      </c>
      <c r="H10266" s="33">
        <v>2</v>
      </c>
      <c r="I10266">
        <v>0.89574241276323197</v>
      </c>
      <c r="J10266" s="40">
        <v>43583.81449845554</v>
      </c>
    </row>
    <row r="10267" spans="1:10" x14ac:dyDescent="0.3">
      <c r="A10267" s="29">
        <v>10263</v>
      </c>
      <c r="B10267">
        <v>9283</v>
      </c>
      <c r="C10267" s="24">
        <v>42919</v>
      </c>
      <c r="D10267" s="24">
        <v>43649</v>
      </c>
      <c r="E10267">
        <v>4375</v>
      </c>
      <c r="F10267" s="31">
        <v>131.85028340117574</v>
      </c>
      <c r="G10267" s="24">
        <v>43499</v>
      </c>
      <c r="H10267" s="33">
        <v>1</v>
      </c>
      <c r="I10267">
        <v>0.98884995907581841</v>
      </c>
      <c r="J10267" s="40">
        <v>43903.582186633932</v>
      </c>
    </row>
    <row r="10268" spans="1:10" x14ac:dyDescent="0.3">
      <c r="A10268" s="29">
        <v>10264</v>
      </c>
      <c r="B10268">
        <v>9285</v>
      </c>
      <c r="C10268" s="24">
        <v>42904</v>
      </c>
      <c r="D10268" s="24">
        <v>43634</v>
      </c>
      <c r="E10268">
        <v>5000</v>
      </c>
      <c r="F10268" s="31">
        <v>39352.750379644509</v>
      </c>
      <c r="G10268" s="24">
        <v>43085</v>
      </c>
      <c r="H10268" s="33">
        <v>4</v>
      </c>
      <c r="I10268">
        <v>0.7196296248241657</v>
      </c>
      <c r="J10268" s="40">
        <v>43291.828335377882</v>
      </c>
    </row>
    <row r="10269" spans="1:10" x14ac:dyDescent="0.3">
      <c r="A10269" s="29">
        <v>10265</v>
      </c>
      <c r="B10269">
        <v>9285</v>
      </c>
      <c r="C10269" s="24">
        <v>42904</v>
      </c>
      <c r="D10269" s="24">
        <v>43634</v>
      </c>
      <c r="E10269">
        <v>5000</v>
      </c>
      <c r="F10269" s="31">
        <v>8967.8183924452042</v>
      </c>
      <c r="G10269" s="24">
        <v>43375</v>
      </c>
      <c r="H10269" s="33">
        <v>2</v>
      </c>
      <c r="I10269">
        <v>0.89574241276323197</v>
      </c>
      <c r="J10269" s="40">
        <v>43504.439033055431</v>
      </c>
    </row>
    <row r="10270" spans="1:10" x14ac:dyDescent="0.3">
      <c r="A10270" s="29">
        <v>10266</v>
      </c>
      <c r="B10270">
        <v>9287</v>
      </c>
      <c r="C10270" s="24">
        <v>42903</v>
      </c>
      <c r="D10270" s="24">
        <v>43633</v>
      </c>
      <c r="E10270">
        <v>3750</v>
      </c>
      <c r="F10270" s="31">
        <v>15916.33947263275</v>
      </c>
      <c r="G10270" s="24">
        <v>42907</v>
      </c>
      <c r="H10270" s="33">
        <v>3</v>
      </c>
      <c r="I10270">
        <v>0.80482337140270255</v>
      </c>
      <c r="J10270" s="40">
        <v>43037.141950176512</v>
      </c>
    </row>
    <row r="10271" spans="1:10" x14ac:dyDescent="0.3">
      <c r="A10271" s="29">
        <v>10267</v>
      </c>
      <c r="B10271">
        <v>9287</v>
      </c>
      <c r="C10271" s="24">
        <v>42903</v>
      </c>
      <c r="D10271" s="24">
        <v>43633</v>
      </c>
      <c r="E10271">
        <v>3750</v>
      </c>
      <c r="F10271" s="31">
        <v>614.19803570884119</v>
      </c>
      <c r="G10271" s="24">
        <v>43136</v>
      </c>
      <c r="H10271" s="33">
        <v>1</v>
      </c>
      <c r="I10271">
        <v>0.98884995907581841</v>
      </c>
      <c r="J10271" s="40">
        <v>43212.008299446206</v>
      </c>
    </row>
    <row r="10272" spans="1:10" x14ac:dyDescent="0.3">
      <c r="A10272" s="29">
        <v>10268</v>
      </c>
      <c r="B10272">
        <v>9288</v>
      </c>
      <c r="C10272" s="24">
        <v>43073</v>
      </c>
      <c r="D10272" s="24">
        <v>43803</v>
      </c>
      <c r="E10272">
        <v>6250</v>
      </c>
      <c r="F10272" s="31">
        <v>1241.7056675446772</v>
      </c>
      <c r="G10272" s="24">
        <v>43147</v>
      </c>
      <c r="H10272" s="33">
        <v>1</v>
      </c>
      <c r="I10272">
        <v>0.98884995907581841</v>
      </c>
      <c r="J10272" s="40">
        <v>43352.00105279516</v>
      </c>
    </row>
    <row r="10273" spans="1:10" x14ac:dyDescent="0.3">
      <c r="A10273" s="29">
        <v>10269</v>
      </c>
      <c r="B10273">
        <v>9290</v>
      </c>
      <c r="C10273" s="24">
        <v>42871</v>
      </c>
      <c r="D10273" s="24">
        <v>43601</v>
      </c>
      <c r="E10273">
        <v>5625</v>
      </c>
      <c r="F10273" s="31">
        <v>110.1706053411712</v>
      </c>
      <c r="G10273" s="24">
        <v>43558</v>
      </c>
      <c r="H10273" s="33">
        <v>1</v>
      </c>
      <c r="I10273">
        <v>0.98884995907581841</v>
      </c>
      <c r="J10273" s="40">
        <v>43621.659107243308</v>
      </c>
    </row>
    <row r="10274" spans="1:10" x14ac:dyDescent="0.3">
      <c r="A10274" s="29">
        <v>10270</v>
      </c>
      <c r="B10274">
        <v>9291</v>
      </c>
      <c r="C10274" s="24">
        <v>43061</v>
      </c>
      <c r="D10274" s="24">
        <v>43791</v>
      </c>
      <c r="E10274">
        <v>6250</v>
      </c>
      <c r="F10274" s="31">
        <v>18459.950487699221</v>
      </c>
      <c r="G10274" s="24">
        <v>43118</v>
      </c>
      <c r="H10274" s="33">
        <v>3</v>
      </c>
      <c r="I10274">
        <v>0.80482337140270255</v>
      </c>
      <c r="J10274" s="40">
        <v>43293.340169217823</v>
      </c>
    </row>
    <row r="10275" spans="1:10" x14ac:dyDescent="0.3">
      <c r="A10275" s="29">
        <v>10271</v>
      </c>
      <c r="B10275">
        <v>9292</v>
      </c>
      <c r="C10275" s="24">
        <v>42977</v>
      </c>
      <c r="D10275" s="24">
        <v>43707</v>
      </c>
      <c r="E10275">
        <v>6250</v>
      </c>
      <c r="F10275" s="31">
        <v>533.58214753764878</v>
      </c>
      <c r="G10275" s="24">
        <v>43601</v>
      </c>
      <c r="H10275" s="33">
        <v>1</v>
      </c>
      <c r="I10275">
        <v>0.98884995907581841</v>
      </c>
      <c r="J10275" s="40">
        <v>43669.909810374047</v>
      </c>
    </row>
    <row r="10276" spans="1:10" x14ac:dyDescent="0.3">
      <c r="A10276" s="29">
        <v>10272</v>
      </c>
      <c r="B10276">
        <v>9294</v>
      </c>
      <c r="C10276" s="24">
        <v>42967</v>
      </c>
      <c r="D10276" s="24">
        <v>43697</v>
      </c>
      <c r="E10276">
        <v>6250</v>
      </c>
      <c r="F10276" s="31">
        <v>5735.8287116192132</v>
      </c>
      <c r="G10276" s="24">
        <v>43183</v>
      </c>
      <c r="H10276" s="33">
        <v>2</v>
      </c>
      <c r="I10276">
        <v>0.89574241276323197</v>
      </c>
      <c r="J10276" s="40">
        <v>43422.903984314944</v>
      </c>
    </row>
    <row r="10277" spans="1:10" x14ac:dyDescent="0.3">
      <c r="A10277" s="29">
        <v>10273</v>
      </c>
      <c r="B10277">
        <v>9294</v>
      </c>
      <c r="C10277" s="24">
        <v>42967</v>
      </c>
      <c r="D10277" s="24">
        <v>43697</v>
      </c>
      <c r="E10277">
        <v>6250</v>
      </c>
      <c r="F10277" s="31">
        <v>5358.6326002173601</v>
      </c>
      <c r="G10277" s="24">
        <v>43513</v>
      </c>
      <c r="H10277" s="33">
        <v>2</v>
      </c>
      <c r="I10277">
        <v>0.89574241276323197</v>
      </c>
      <c r="J10277" s="40">
        <v>44603.476936036568</v>
      </c>
    </row>
    <row r="10278" spans="1:10" x14ac:dyDescent="0.3">
      <c r="A10278" s="29">
        <v>10274</v>
      </c>
      <c r="B10278">
        <v>9296</v>
      </c>
      <c r="C10278" s="24">
        <v>42804</v>
      </c>
      <c r="D10278" s="24">
        <v>43534</v>
      </c>
      <c r="E10278">
        <v>6250</v>
      </c>
      <c r="F10278" s="31">
        <v>1843.2013960981376</v>
      </c>
      <c r="G10278" s="24">
        <v>43095</v>
      </c>
      <c r="H10278" s="33">
        <v>1</v>
      </c>
      <c r="I10278">
        <v>0.98884995907581841</v>
      </c>
      <c r="J10278" s="40">
        <v>43237.712836776089</v>
      </c>
    </row>
    <row r="10279" spans="1:10" x14ac:dyDescent="0.3">
      <c r="A10279" s="29">
        <v>10275</v>
      </c>
      <c r="B10279">
        <v>9301</v>
      </c>
      <c r="C10279" s="24">
        <v>42776</v>
      </c>
      <c r="D10279" s="24">
        <v>43141</v>
      </c>
      <c r="E10279">
        <v>5625</v>
      </c>
      <c r="F10279" s="31">
        <v>5645.5036073912815</v>
      </c>
      <c r="G10279" s="24">
        <v>43099</v>
      </c>
      <c r="H10279" s="33">
        <v>2</v>
      </c>
      <c r="I10279">
        <v>0.89574241276323197</v>
      </c>
      <c r="J10279" s="40">
        <v>43907.278065123566</v>
      </c>
    </row>
    <row r="10280" spans="1:10" x14ac:dyDescent="0.3">
      <c r="A10280" s="29">
        <v>10276</v>
      </c>
      <c r="B10280">
        <v>9302</v>
      </c>
      <c r="C10280" s="24">
        <v>42918</v>
      </c>
      <c r="D10280" s="24">
        <v>43283</v>
      </c>
      <c r="E10280">
        <v>6250</v>
      </c>
      <c r="F10280" s="31">
        <v>11592.622297528342</v>
      </c>
      <c r="G10280" s="24">
        <v>43194</v>
      </c>
      <c r="H10280" s="33">
        <v>3</v>
      </c>
      <c r="I10280">
        <v>0.80482337140270255</v>
      </c>
      <c r="J10280" s="40">
        <v>43567.431186887588</v>
      </c>
    </row>
    <row r="10281" spans="1:10" x14ac:dyDescent="0.3">
      <c r="A10281" s="29">
        <v>10277</v>
      </c>
      <c r="B10281">
        <v>9303</v>
      </c>
      <c r="C10281" s="24">
        <v>43092</v>
      </c>
      <c r="D10281" s="24">
        <v>43822</v>
      </c>
      <c r="E10281">
        <v>5000</v>
      </c>
      <c r="F10281" s="31">
        <v>1635.395905515717</v>
      </c>
      <c r="G10281" s="24">
        <v>43236</v>
      </c>
      <c r="H10281" s="33">
        <v>1</v>
      </c>
      <c r="I10281">
        <v>0.98884995907581841</v>
      </c>
      <c r="J10281" s="40">
        <v>43407.314207079951</v>
      </c>
    </row>
    <row r="10282" spans="1:10" x14ac:dyDescent="0.3">
      <c r="A10282" s="29">
        <v>10278</v>
      </c>
      <c r="B10282">
        <v>9304</v>
      </c>
      <c r="C10282" s="24">
        <v>42905</v>
      </c>
      <c r="D10282" s="24">
        <v>43635</v>
      </c>
      <c r="E10282">
        <v>6250</v>
      </c>
      <c r="F10282" s="31">
        <v>382.91766151949798</v>
      </c>
      <c r="G10282" s="24">
        <v>43147</v>
      </c>
      <c r="H10282" s="33">
        <v>1</v>
      </c>
      <c r="I10282">
        <v>0.98884995907581841</v>
      </c>
      <c r="J10282" s="40">
        <v>43728.513846633025</v>
      </c>
    </row>
    <row r="10283" spans="1:10" x14ac:dyDescent="0.3">
      <c r="A10283" s="29">
        <v>10279</v>
      </c>
      <c r="B10283">
        <v>9306</v>
      </c>
      <c r="C10283" s="24">
        <v>42903</v>
      </c>
      <c r="D10283" s="24">
        <v>43633</v>
      </c>
      <c r="E10283">
        <v>5000</v>
      </c>
      <c r="F10283" s="31">
        <v>2371.1150674445712</v>
      </c>
      <c r="G10283" s="24">
        <v>43366</v>
      </c>
      <c r="H10283" s="33">
        <v>1</v>
      </c>
      <c r="I10283">
        <v>0.98884995907581841</v>
      </c>
      <c r="J10283" s="40">
        <v>43374.586478036712</v>
      </c>
    </row>
    <row r="10284" spans="1:10" x14ac:dyDescent="0.3">
      <c r="A10284" s="29">
        <v>10280</v>
      </c>
      <c r="B10284">
        <v>9308</v>
      </c>
      <c r="C10284" s="24">
        <v>43083</v>
      </c>
      <c r="D10284" s="24">
        <v>43813</v>
      </c>
      <c r="E10284">
        <v>6250</v>
      </c>
      <c r="F10284" s="31">
        <v>1340.4994470821634</v>
      </c>
      <c r="G10284" s="24">
        <v>43269</v>
      </c>
      <c r="H10284" s="33">
        <v>1</v>
      </c>
      <c r="I10284">
        <v>0.98884995907581841</v>
      </c>
      <c r="J10284" s="40">
        <v>43695.911529270204</v>
      </c>
    </row>
    <row r="10285" spans="1:10" x14ac:dyDescent="0.3">
      <c r="A10285" s="29">
        <v>10281</v>
      </c>
      <c r="B10285">
        <v>9309</v>
      </c>
      <c r="C10285" s="24">
        <v>42742</v>
      </c>
      <c r="D10285" s="24">
        <v>43472</v>
      </c>
      <c r="E10285">
        <v>4375</v>
      </c>
      <c r="F10285" s="31">
        <v>15083.882971763387</v>
      </c>
      <c r="G10285" s="24">
        <v>42775</v>
      </c>
      <c r="H10285" s="33">
        <v>3</v>
      </c>
      <c r="I10285">
        <v>0.80482337140270255</v>
      </c>
      <c r="J10285" s="40">
        <v>42940.280915092706</v>
      </c>
    </row>
    <row r="10286" spans="1:10" x14ac:dyDescent="0.3">
      <c r="A10286" s="29">
        <v>10282</v>
      </c>
      <c r="B10286">
        <v>9309</v>
      </c>
      <c r="C10286" s="24">
        <v>42742</v>
      </c>
      <c r="D10286" s="24">
        <v>43472</v>
      </c>
      <c r="E10286">
        <v>4375</v>
      </c>
      <c r="F10286" s="31">
        <v>15012.947261660251</v>
      </c>
      <c r="G10286" s="24">
        <v>43451</v>
      </c>
      <c r="H10286" s="33">
        <v>3</v>
      </c>
      <c r="I10286">
        <v>0.80482337140270255</v>
      </c>
      <c r="J10286" s="40">
        <v>43747.801706422048</v>
      </c>
    </row>
    <row r="10287" spans="1:10" x14ac:dyDescent="0.3">
      <c r="A10287" s="29">
        <v>10283</v>
      </c>
      <c r="B10287">
        <v>9312</v>
      </c>
      <c r="C10287" s="24">
        <v>42988</v>
      </c>
      <c r="D10287" s="24">
        <v>43718</v>
      </c>
      <c r="E10287">
        <v>6250</v>
      </c>
      <c r="F10287" s="31">
        <v>1009.3092911194167</v>
      </c>
      <c r="G10287" s="24">
        <v>43690</v>
      </c>
      <c r="H10287" s="33">
        <v>1</v>
      </c>
      <c r="I10287">
        <v>0.98884995907581841</v>
      </c>
      <c r="J10287" s="40">
        <v>44414.283367470205</v>
      </c>
    </row>
    <row r="10288" spans="1:10" x14ac:dyDescent="0.3">
      <c r="A10288" s="29">
        <v>10284</v>
      </c>
      <c r="B10288">
        <v>9313</v>
      </c>
      <c r="C10288" s="24">
        <v>42904</v>
      </c>
      <c r="D10288" s="24">
        <v>43634</v>
      </c>
      <c r="E10288">
        <v>3750</v>
      </c>
      <c r="F10288" s="31">
        <v>3929.3318941956409</v>
      </c>
      <c r="G10288" s="24">
        <v>43042</v>
      </c>
      <c r="H10288" s="33">
        <v>1</v>
      </c>
      <c r="I10288">
        <v>0.98884995907581841</v>
      </c>
      <c r="J10288" s="40">
        <v>43618.059101671432</v>
      </c>
    </row>
    <row r="10289" spans="1:10" x14ac:dyDescent="0.3">
      <c r="A10289" s="29">
        <v>10285</v>
      </c>
      <c r="B10289">
        <v>9316</v>
      </c>
      <c r="C10289" s="24">
        <v>43032</v>
      </c>
      <c r="D10289" s="24">
        <v>43762</v>
      </c>
      <c r="E10289">
        <v>4375</v>
      </c>
      <c r="F10289" s="31">
        <v>6770.7617789171018</v>
      </c>
      <c r="G10289" s="24">
        <v>43365</v>
      </c>
      <c r="H10289" s="33">
        <v>2</v>
      </c>
      <c r="I10289">
        <v>0.89574241276323197</v>
      </c>
      <c r="J10289" s="40">
        <v>43366.806616088841</v>
      </c>
    </row>
    <row r="10290" spans="1:10" x14ac:dyDescent="0.3">
      <c r="A10290" s="29">
        <v>10286</v>
      </c>
      <c r="B10290">
        <v>9316</v>
      </c>
      <c r="C10290" s="24">
        <v>43032</v>
      </c>
      <c r="D10290" s="24">
        <v>43762</v>
      </c>
      <c r="E10290">
        <v>4375</v>
      </c>
      <c r="F10290" s="31">
        <v>3391.7739861319487</v>
      </c>
      <c r="G10290" s="24">
        <v>43304</v>
      </c>
      <c r="H10290" s="33">
        <v>1</v>
      </c>
      <c r="I10290">
        <v>0.98884995907581841</v>
      </c>
      <c r="J10290" s="40">
        <v>45222.676641927901</v>
      </c>
    </row>
    <row r="10291" spans="1:10" x14ac:dyDescent="0.3">
      <c r="A10291" s="29">
        <v>10287</v>
      </c>
      <c r="B10291">
        <v>9317</v>
      </c>
      <c r="C10291" s="24">
        <v>42879</v>
      </c>
      <c r="D10291" s="24">
        <v>43609</v>
      </c>
      <c r="E10291">
        <v>6250</v>
      </c>
      <c r="F10291" s="31">
        <v>697.11959722883262</v>
      </c>
      <c r="G10291" s="24">
        <v>43184</v>
      </c>
      <c r="H10291" s="33">
        <v>1</v>
      </c>
      <c r="I10291">
        <v>0.98884995907581841</v>
      </c>
      <c r="J10291" s="40">
        <v>43419.200469082454</v>
      </c>
    </row>
    <row r="10292" spans="1:10" x14ac:dyDescent="0.3">
      <c r="A10292" s="29">
        <v>10288</v>
      </c>
      <c r="B10292">
        <v>9318</v>
      </c>
      <c r="C10292" s="24">
        <v>43055</v>
      </c>
      <c r="D10292" s="24">
        <v>43785</v>
      </c>
      <c r="E10292">
        <v>4375</v>
      </c>
      <c r="F10292" s="31">
        <v>162.37039328200609</v>
      </c>
      <c r="G10292" s="24">
        <v>43363</v>
      </c>
      <c r="H10292" s="33">
        <v>1</v>
      </c>
      <c r="I10292">
        <v>0.98884995907581841</v>
      </c>
      <c r="J10292" s="40">
        <v>43654.313357464518</v>
      </c>
    </row>
    <row r="10293" spans="1:10" x14ac:dyDescent="0.3">
      <c r="A10293" s="29">
        <v>10289</v>
      </c>
      <c r="B10293">
        <v>9320</v>
      </c>
      <c r="C10293" s="24">
        <v>43090</v>
      </c>
      <c r="D10293" s="24">
        <v>43820</v>
      </c>
      <c r="E10293">
        <v>3750</v>
      </c>
      <c r="F10293" s="31">
        <v>7490.3736411648406</v>
      </c>
      <c r="G10293" s="24">
        <v>43121</v>
      </c>
      <c r="H10293" s="33">
        <v>2</v>
      </c>
      <c r="I10293">
        <v>0.89574241276323197</v>
      </c>
      <c r="J10293" s="40">
        <v>43195.559780468524</v>
      </c>
    </row>
    <row r="10294" spans="1:10" x14ac:dyDescent="0.3">
      <c r="A10294" s="29">
        <v>10290</v>
      </c>
      <c r="B10294">
        <v>9323</v>
      </c>
      <c r="C10294" s="24">
        <v>42871</v>
      </c>
      <c r="D10294" s="24">
        <v>43236</v>
      </c>
      <c r="E10294">
        <v>6250</v>
      </c>
      <c r="F10294" s="31">
        <v>3867.5667552131872</v>
      </c>
      <c r="G10294" s="24">
        <v>43167</v>
      </c>
      <c r="H10294" s="33">
        <v>1</v>
      </c>
      <c r="I10294">
        <v>0.98884995907581841</v>
      </c>
      <c r="J10294" s="40">
        <v>43188.26508877083</v>
      </c>
    </row>
    <row r="10295" spans="1:10" x14ac:dyDescent="0.3">
      <c r="A10295" s="29">
        <v>10291</v>
      </c>
      <c r="B10295">
        <v>9323</v>
      </c>
      <c r="C10295" s="24">
        <v>42871</v>
      </c>
      <c r="D10295" s="24">
        <v>43236</v>
      </c>
      <c r="E10295">
        <v>6250</v>
      </c>
      <c r="F10295" s="31">
        <v>1304.308003548819</v>
      </c>
      <c r="G10295" s="24">
        <v>42874</v>
      </c>
      <c r="H10295" s="33">
        <v>1</v>
      </c>
      <c r="I10295">
        <v>0.98884995907581841</v>
      </c>
      <c r="J10295" s="40">
        <v>43192.901483488065</v>
      </c>
    </row>
    <row r="10296" spans="1:10" x14ac:dyDescent="0.3">
      <c r="A10296" s="29">
        <v>10292</v>
      </c>
      <c r="B10296">
        <v>9328</v>
      </c>
      <c r="C10296" s="24">
        <v>42767</v>
      </c>
      <c r="D10296" s="24">
        <v>43132</v>
      </c>
      <c r="E10296">
        <v>6250</v>
      </c>
      <c r="F10296" s="31">
        <v>1595.4744496164349</v>
      </c>
      <c r="G10296" s="24">
        <v>42816</v>
      </c>
      <c r="H10296" s="33">
        <v>1</v>
      </c>
      <c r="I10296">
        <v>0.98884995907581841</v>
      </c>
      <c r="J10296" s="40">
        <v>43475.562042364589</v>
      </c>
    </row>
    <row r="10297" spans="1:10" x14ac:dyDescent="0.3">
      <c r="A10297" s="29">
        <v>10293</v>
      </c>
      <c r="B10297">
        <v>9329</v>
      </c>
      <c r="C10297" s="24">
        <v>42744</v>
      </c>
      <c r="D10297" s="24">
        <v>43474</v>
      </c>
      <c r="E10297">
        <v>4375</v>
      </c>
      <c r="F10297" s="31">
        <v>414.06793948992561</v>
      </c>
      <c r="G10297" s="24">
        <v>43474</v>
      </c>
      <c r="H10297" s="33">
        <v>1</v>
      </c>
      <c r="I10297">
        <v>0.98884995907581841</v>
      </c>
      <c r="J10297" s="40">
        <v>43668.594982527917</v>
      </c>
    </row>
    <row r="10298" spans="1:10" x14ac:dyDescent="0.3">
      <c r="A10298" s="29">
        <v>10294</v>
      </c>
      <c r="B10298">
        <v>9329</v>
      </c>
      <c r="C10298" s="24">
        <v>42744</v>
      </c>
      <c r="D10298" s="24">
        <v>43474</v>
      </c>
      <c r="E10298">
        <v>4375</v>
      </c>
      <c r="F10298" s="31">
        <v>6881.5609525253485</v>
      </c>
      <c r="G10298" s="24">
        <v>43215</v>
      </c>
      <c r="H10298" s="33">
        <v>2</v>
      </c>
      <c r="I10298">
        <v>0.89574241276323197</v>
      </c>
      <c r="J10298" s="40">
        <v>43567.347913146186</v>
      </c>
    </row>
    <row r="10299" spans="1:10" x14ac:dyDescent="0.3">
      <c r="A10299" s="29">
        <v>10295</v>
      </c>
      <c r="B10299">
        <v>9330</v>
      </c>
      <c r="C10299" s="24">
        <v>42966</v>
      </c>
      <c r="D10299" s="24">
        <v>43696</v>
      </c>
      <c r="E10299">
        <v>4375</v>
      </c>
      <c r="F10299" s="31">
        <v>2675.068869727033</v>
      </c>
      <c r="G10299" s="24">
        <v>43414</v>
      </c>
      <c r="H10299" s="33">
        <v>1</v>
      </c>
      <c r="I10299">
        <v>0.98884995907581841</v>
      </c>
      <c r="J10299" s="40">
        <v>43521.765285058842</v>
      </c>
    </row>
    <row r="10300" spans="1:10" x14ac:dyDescent="0.3">
      <c r="A10300" s="29">
        <v>10296</v>
      </c>
      <c r="B10300">
        <v>9330</v>
      </c>
      <c r="C10300" s="24">
        <v>42966</v>
      </c>
      <c r="D10300" s="24">
        <v>43696</v>
      </c>
      <c r="E10300">
        <v>4375</v>
      </c>
      <c r="F10300" s="31">
        <v>5914.629691514685</v>
      </c>
      <c r="G10300" s="24">
        <v>43146</v>
      </c>
      <c r="H10300" s="33">
        <v>2</v>
      </c>
      <c r="I10300">
        <v>0.89574241276323197</v>
      </c>
      <c r="J10300" s="40">
        <v>43419.974458519435</v>
      </c>
    </row>
    <row r="10301" spans="1:10" x14ac:dyDescent="0.3">
      <c r="A10301" s="29">
        <v>10297</v>
      </c>
      <c r="B10301">
        <v>9331</v>
      </c>
      <c r="C10301" s="24">
        <v>42899</v>
      </c>
      <c r="D10301" s="24">
        <v>43629</v>
      </c>
      <c r="E10301">
        <v>5000</v>
      </c>
      <c r="F10301" s="31">
        <v>719.56920718633012</v>
      </c>
      <c r="G10301" s="24">
        <v>42936</v>
      </c>
      <c r="H10301" s="33">
        <v>1</v>
      </c>
      <c r="I10301">
        <v>0.98884995907581841</v>
      </c>
      <c r="J10301" s="40">
        <v>43375.841915459037</v>
      </c>
    </row>
    <row r="10302" spans="1:10" x14ac:dyDescent="0.3">
      <c r="A10302" s="29">
        <v>10298</v>
      </c>
      <c r="B10302">
        <v>9334</v>
      </c>
      <c r="C10302" s="24">
        <v>43073</v>
      </c>
      <c r="D10302" s="24">
        <v>43803</v>
      </c>
      <c r="E10302">
        <v>4375</v>
      </c>
      <c r="F10302" s="31">
        <v>798.29690941463048</v>
      </c>
      <c r="G10302" s="24">
        <v>43313</v>
      </c>
      <c r="H10302" s="33">
        <v>1</v>
      </c>
      <c r="I10302">
        <v>0.98884995907581841</v>
      </c>
      <c r="J10302" s="40">
        <v>43333.876181921951</v>
      </c>
    </row>
    <row r="10303" spans="1:10" x14ac:dyDescent="0.3">
      <c r="A10303" s="29">
        <v>10299</v>
      </c>
      <c r="B10303">
        <v>9338</v>
      </c>
      <c r="C10303" s="24">
        <v>43067</v>
      </c>
      <c r="D10303" s="24">
        <v>43797</v>
      </c>
      <c r="E10303">
        <v>3750</v>
      </c>
      <c r="F10303" s="31">
        <v>4189.5482952858392</v>
      </c>
      <c r="G10303" s="24">
        <v>43120</v>
      </c>
      <c r="H10303" s="33">
        <v>1</v>
      </c>
      <c r="I10303">
        <v>0.98884995907581841</v>
      </c>
      <c r="J10303" s="40">
        <v>44293.277381192209</v>
      </c>
    </row>
    <row r="10304" spans="1:10" x14ac:dyDescent="0.3">
      <c r="A10304" s="29">
        <v>10300</v>
      </c>
      <c r="B10304">
        <v>9338</v>
      </c>
      <c r="C10304" s="24">
        <v>43067</v>
      </c>
      <c r="D10304" s="24">
        <v>43797</v>
      </c>
      <c r="E10304">
        <v>3750</v>
      </c>
      <c r="F10304" s="31">
        <v>2004.4674384099039</v>
      </c>
      <c r="G10304" s="24">
        <v>43499</v>
      </c>
      <c r="H10304" s="33">
        <v>1</v>
      </c>
      <c r="I10304">
        <v>0.98884995907581841</v>
      </c>
      <c r="J10304" s="40">
        <v>43590.756961258419</v>
      </c>
    </row>
    <row r="10305" spans="1:10" x14ac:dyDescent="0.3">
      <c r="A10305" s="29">
        <v>10301</v>
      </c>
      <c r="B10305">
        <v>9342</v>
      </c>
      <c r="C10305" s="24">
        <v>42977</v>
      </c>
      <c r="D10305" s="24">
        <v>43707</v>
      </c>
      <c r="E10305">
        <v>6250</v>
      </c>
      <c r="F10305" s="31">
        <v>13810.237545705901</v>
      </c>
      <c r="G10305" s="24">
        <v>43390</v>
      </c>
      <c r="H10305" s="33">
        <v>3</v>
      </c>
      <c r="I10305">
        <v>0.80482337140270255</v>
      </c>
      <c r="J10305" s="40">
        <v>43649.714514421379</v>
      </c>
    </row>
    <row r="10306" spans="1:10" x14ac:dyDescent="0.3">
      <c r="A10306" s="29">
        <v>10302</v>
      </c>
      <c r="B10306">
        <v>9344</v>
      </c>
      <c r="C10306" s="24">
        <v>42863</v>
      </c>
      <c r="D10306" s="24">
        <v>43593</v>
      </c>
      <c r="E10306">
        <v>4375</v>
      </c>
      <c r="F10306" s="31">
        <v>6.6086080024989267</v>
      </c>
      <c r="G10306" s="24">
        <v>43138</v>
      </c>
      <c r="H10306" s="33">
        <v>1</v>
      </c>
      <c r="I10306">
        <v>0.98884995907581841</v>
      </c>
      <c r="J10306" s="40">
        <v>43296.781911552025</v>
      </c>
    </row>
    <row r="10307" spans="1:10" x14ac:dyDescent="0.3">
      <c r="A10307" s="29">
        <v>10303</v>
      </c>
      <c r="B10307">
        <v>9345</v>
      </c>
      <c r="C10307" s="24">
        <v>42990</v>
      </c>
      <c r="D10307" s="24">
        <v>43355</v>
      </c>
      <c r="E10307">
        <v>4375</v>
      </c>
      <c r="F10307" s="31">
        <v>466.32919791826686</v>
      </c>
      <c r="G10307" s="24">
        <v>42995</v>
      </c>
      <c r="H10307" s="33">
        <v>1</v>
      </c>
      <c r="I10307">
        <v>0.98884995907581841</v>
      </c>
      <c r="J10307" s="40">
        <v>43351.513720496179</v>
      </c>
    </row>
    <row r="10308" spans="1:10" x14ac:dyDescent="0.3">
      <c r="A10308" s="29">
        <v>10304</v>
      </c>
      <c r="B10308">
        <v>9351</v>
      </c>
      <c r="C10308" s="24">
        <v>42903</v>
      </c>
      <c r="D10308" s="24">
        <v>43633</v>
      </c>
      <c r="E10308">
        <v>3750</v>
      </c>
      <c r="F10308" s="31">
        <v>9185.4460608432073</v>
      </c>
      <c r="G10308" s="24">
        <v>43603</v>
      </c>
      <c r="H10308" s="33">
        <v>2</v>
      </c>
      <c r="I10308">
        <v>0.89574241276323197</v>
      </c>
      <c r="J10308" s="40">
        <v>43756.560142733186</v>
      </c>
    </row>
    <row r="10309" spans="1:10" x14ac:dyDescent="0.3">
      <c r="A10309" s="29">
        <v>10305</v>
      </c>
      <c r="B10309">
        <v>9351</v>
      </c>
      <c r="C10309" s="24">
        <v>42903</v>
      </c>
      <c r="D10309" s="24">
        <v>43633</v>
      </c>
      <c r="E10309">
        <v>3750</v>
      </c>
      <c r="F10309" s="31">
        <v>1728.9261013200312</v>
      </c>
      <c r="G10309" s="24">
        <v>43152</v>
      </c>
      <c r="H10309" s="33">
        <v>1</v>
      </c>
      <c r="I10309">
        <v>0.98884995907581841</v>
      </c>
      <c r="J10309" s="40">
        <v>43844.539321646407</v>
      </c>
    </row>
    <row r="10310" spans="1:10" x14ac:dyDescent="0.3">
      <c r="A10310" s="29">
        <v>10306</v>
      </c>
      <c r="B10310">
        <v>9353</v>
      </c>
      <c r="C10310" s="24">
        <v>43062</v>
      </c>
      <c r="D10310" s="24">
        <v>43792</v>
      </c>
      <c r="E10310">
        <v>4375</v>
      </c>
      <c r="F10310" s="31">
        <v>1136.9148473712969</v>
      </c>
      <c r="G10310" s="24">
        <v>43573</v>
      </c>
      <c r="H10310" s="33">
        <v>1</v>
      </c>
      <c r="I10310">
        <v>0.98884995907581841</v>
      </c>
      <c r="J10310" s="40">
        <v>44361.643617343558</v>
      </c>
    </row>
    <row r="10311" spans="1:10" x14ac:dyDescent="0.3">
      <c r="A10311" s="29">
        <v>10307</v>
      </c>
      <c r="B10311">
        <v>9356</v>
      </c>
      <c r="C10311" s="24">
        <v>42919</v>
      </c>
      <c r="D10311" s="24">
        <v>43284</v>
      </c>
      <c r="E10311">
        <v>4375</v>
      </c>
      <c r="F10311" s="31">
        <v>3159.2478699148091</v>
      </c>
      <c r="G10311" s="24">
        <v>43145</v>
      </c>
      <c r="H10311" s="33">
        <v>1</v>
      </c>
      <c r="I10311">
        <v>0.98884995907581841</v>
      </c>
      <c r="J10311" s="40">
        <v>43761.544089726332</v>
      </c>
    </row>
    <row r="10312" spans="1:10" x14ac:dyDescent="0.3">
      <c r="A10312" s="29">
        <v>10308</v>
      </c>
      <c r="B10312">
        <v>9357</v>
      </c>
      <c r="C10312" s="24">
        <v>42950</v>
      </c>
      <c r="D10312" s="24">
        <v>43680</v>
      </c>
      <c r="E10312">
        <v>3750</v>
      </c>
      <c r="F10312" s="31">
        <v>5748.1592502027488</v>
      </c>
      <c r="G10312" s="24">
        <v>43205</v>
      </c>
      <c r="H10312" s="33">
        <v>2</v>
      </c>
      <c r="I10312">
        <v>0.89574241276323197</v>
      </c>
      <c r="J10312" s="40">
        <v>43369.046233742687</v>
      </c>
    </row>
    <row r="10313" spans="1:10" x14ac:dyDescent="0.3">
      <c r="A10313" s="29">
        <v>10309</v>
      </c>
      <c r="B10313">
        <v>9358</v>
      </c>
      <c r="C10313" s="24">
        <v>42878</v>
      </c>
      <c r="D10313" s="24">
        <v>43608</v>
      </c>
      <c r="E10313">
        <v>4375</v>
      </c>
      <c r="F10313" s="31">
        <v>4252.4904256812206</v>
      </c>
      <c r="G10313" s="24">
        <v>43413</v>
      </c>
      <c r="H10313" s="33">
        <v>1</v>
      </c>
      <c r="I10313">
        <v>0.98884995907581841</v>
      </c>
      <c r="J10313" s="40">
        <v>44056.947644701941</v>
      </c>
    </row>
    <row r="10314" spans="1:10" x14ac:dyDescent="0.3">
      <c r="A10314" s="29">
        <v>10310</v>
      </c>
      <c r="B10314">
        <v>9361</v>
      </c>
      <c r="C10314" s="24">
        <v>42828</v>
      </c>
      <c r="D10314" s="24">
        <v>43193</v>
      </c>
      <c r="E10314">
        <v>5625</v>
      </c>
      <c r="F10314" s="31">
        <v>5043.8040880941535</v>
      </c>
      <c r="G10314" s="24">
        <v>43169</v>
      </c>
      <c r="H10314" s="33">
        <v>2</v>
      </c>
      <c r="I10314">
        <v>0.89574241276323197</v>
      </c>
      <c r="J10314" s="40">
        <v>43354.54722277313</v>
      </c>
    </row>
    <row r="10315" spans="1:10" x14ac:dyDescent="0.3">
      <c r="A10315" s="29">
        <v>10311</v>
      </c>
      <c r="B10315">
        <v>9361</v>
      </c>
      <c r="C10315" s="24">
        <v>42828</v>
      </c>
      <c r="D10315" s="24">
        <v>43193</v>
      </c>
      <c r="E10315">
        <v>5625</v>
      </c>
      <c r="F10315" s="31">
        <v>1593.3212515809489</v>
      </c>
      <c r="G10315" s="24">
        <v>42925</v>
      </c>
      <c r="H10315" s="33">
        <v>1</v>
      </c>
      <c r="I10315">
        <v>0.98884995907581841</v>
      </c>
      <c r="J10315" s="40">
        <v>44027.503461988381</v>
      </c>
    </row>
    <row r="10316" spans="1:10" x14ac:dyDescent="0.3">
      <c r="A10316" s="29">
        <v>10312</v>
      </c>
      <c r="B10316">
        <v>9362</v>
      </c>
      <c r="C10316" s="24">
        <v>43026</v>
      </c>
      <c r="D10316" s="24">
        <v>43391</v>
      </c>
      <c r="E10316">
        <v>3750</v>
      </c>
      <c r="F10316" s="31">
        <v>2184.7809711721084</v>
      </c>
      <c r="G10316" s="24">
        <v>43151</v>
      </c>
      <c r="H10316" s="33">
        <v>1</v>
      </c>
      <c r="I10316">
        <v>0.98884995907581841</v>
      </c>
      <c r="J10316" s="40">
        <v>44907.956284250882</v>
      </c>
    </row>
    <row r="10317" spans="1:10" x14ac:dyDescent="0.3">
      <c r="A10317" s="29">
        <v>10313</v>
      </c>
      <c r="B10317">
        <v>9363</v>
      </c>
      <c r="C10317" s="24">
        <v>43054</v>
      </c>
      <c r="D10317" s="24">
        <v>43784</v>
      </c>
      <c r="E10317">
        <v>3750</v>
      </c>
      <c r="F10317" s="31">
        <v>2474.7235311743584</v>
      </c>
      <c r="G10317" s="24">
        <v>43113</v>
      </c>
      <c r="H10317" s="33">
        <v>1</v>
      </c>
      <c r="I10317">
        <v>0.98884995907581841</v>
      </c>
      <c r="J10317" s="40">
        <v>43769.088761170162</v>
      </c>
    </row>
    <row r="10318" spans="1:10" x14ac:dyDescent="0.3">
      <c r="A10318" s="29">
        <v>10314</v>
      </c>
      <c r="B10318">
        <v>9364</v>
      </c>
      <c r="C10318" s="24">
        <v>42862</v>
      </c>
      <c r="D10318" s="24">
        <v>43592</v>
      </c>
      <c r="E10318">
        <v>5625</v>
      </c>
      <c r="F10318" s="31">
        <v>467.30854065254596</v>
      </c>
      <c r="G10318" s="24">
        <v>43007</v>
      </c>
      <c r="H10318" s="33">
        <v>1</v>
      </c>
      <c r="I10318">
        <v>0.98884995907581841</v>
      </c>
      <c r="J10318" s="40">
        <v>43232.849477064628</v>
      </c>
    </row>
    <row r="10319" spans="1:10" x14ac:dyDescent="0.3">
      <c r="A10319" s="29">
        <v>10315</v>
      </c>
      <c r="B10319">
        <v>9365</v>
      </c>
      <c r="C10319" s="24">
        <v>42825</v>
      </c>
      <c r="D10319" s="24">
        <v>43555</v>
      </c>
      <c r="E10319">
        <v>6250</v>
      </c>
      <c r="F10319" s="31">
        <v>1338.9470245345778</v>
      </c>
      <c r="G10319" s="24">
        <v>42834</v>
      </c>
      <c r="H10319" s="33">
        <v>1</v>
      </c>
      <c r="I10319">
        <v>0.98884995907581841</v>
      </c>
      <c r="J10319" s="40">
        <v>43165.878923620301</v>
      </c>
    </row>
    <row r="10320" spans="1:10" x14ac:dyDescent="0.3">
      <c r="A10320" s="29">
        <v>10316</v>
      </c>
      <c r="B10320">
        <v>9365</v>
      </c>
      <c r="C10320" s="24">
        <v>42825</v>
      </c>
      <c r="D10320" s="24">
        <v>43555</v>
      </c>
      <c r="E10320">
        <v>6250</v>
      </c>
      <c r="F10320" s="31">
        <v>4477.2595274700116</v>
      </c>
      <c r="G10320" s="24">
        <v>43139</v>
      </c>
      <c r="H10320" s="33">
        <v>1</v>
      </c>
      <c r="I10320">
        <v>0.98884995907581841</v>
      </c>
      <c r="J10320" s="40">
        <v>43417.174987644168</v>
      </c>
    </row>
    <row r="10321" spans="1:10" x14ac:dyDescent="0.3">
      <c r="A10321" s="29">
        <v>10317</v>
      </c>
      <c r="B10321">
        <v>9366</v>
      </c>
      <c r="C10321" s="24">
        <v>42825</v>
      </c>
      <c r="D10321" s="24">
        <v>43555</v>
      </c>
      <c r="E10321">
        <v>3750</v>
      </c>
      <c r="F10321" s="31">
        <v>1056.5573585383283</v>
      </c>
      <c r="G10321" s="24">
        <v>43507</v>
      </c>
      <c r="H10321" s="33">
        <v>1</v>
      </c>
      <c r="I10321">
        <v>0.98884995907581841</v>
      </c>
      <c r="J10321" s="40">
        <v>43591.168613737202</v>
      </c>
    </row>
    <row r="10322" spans="1:10" x14ac:dyDescent="0.3">
      <c r="A10322" s="29">
        <v>10318</v>
      </c>
      <c r="B10322">
        <v>9368</v>
      </c>
      <c r="C10322" s="24">
        <v>42752</v>
      </c>
      <c r="D10322" s="24">
        <v>43117</v>
      </c>
      <c r="E10322">
        <v>4375</v>
      </c>
      <c r="F10322" s="31">
        <v>1961.9622781144978</v>
      </c>
      <c r="G10322" s="24">
        <v>42994</v>
      </c>
      <c r="H10322" s="33">
        <v>1</v>
      </c>
      <c r="I10322">
        <v>0.98884995907581841</v>
      </c>
      <c r="J10322" s="40">
        <v>43258.124299244431</v>
      </c>
    </row>
    <row r="10323" spans="1:10" x14ac:dyDescent="0.3">
      <c r="A10323" s="29">
        <v>10319</v>
      </c>
      <c r="B10323">
        <v>9370</v>
      </c>
      <c r="C10323" s="24">
        <v>42882</v>
      </c>
      <c r="D10323" s="24">
        <v>43612</v>
      </c>
      <c r="E10323">
        <v>5000</v>
      </c>
      <c r="F10323" s="31">
        <v>4483.6156783125616</v>
      </c>
      <c r="G10323" s="24">
        <v>42922</v>
      </c>
      <c r="H10323" s="33">
        <v>1</v>
      </c>
      <c r="I10323">
        <v>0.98884995907581841</v>
      </c>
      <c r="J10323" s="40">
        <v>43049.062372488777</v>
      </c>
    </row>
    <row r="10324" spans="1:10" x14ac:dyDescent="0.3">
      <c r="A10324" s="29">
        <v>10320</v>
      </c>
      <c r="B10324">
        <v>9372</v>
      </c>
      <c r="C10324" s="24">
        <v>42752</v>
      </c>
      <c r="D10324" s="24">
        <v>43482</v>
      </c>
      <c r="E10324">
        <v>6250</v>
      </c>
      <c r="F10324" s="31">
        <v>2102.2896380831166</v>
      </c>
      <c r="G10324" s="24">
        <v>43388</v>
      </c>
      <c r="H10324" s="33">
        <v>1</v>
      </c>
      <c r="I10324">
        <v>0.98884995907581841</v>
      </c>
      <c r="J10324" s="40">
        <v>43511.227355714625</v>
      </c>
    </row>
    <row r="10325" spans="1:10" x14ac:dyDescent="0.3">
      <c r="A10325" s="29">
        <v>10321</v>
      </c>
      <c r="B10325">
        <v>9374</v>
      </c>
      <c r="C10325" s="24">
        <v>42897</v>
      </c>
      <c r="D10325" s="24">
        <v>43627</v>
      </c>
      <c r="E10325">
        <v>4375</v>
      </c>
      <c r="F10325" s="31">
        <v>1522.4104610606503</v>
      </c>
      <c r="G10325" s="24">
        <v>43545</v>
      </c>
      <c r="H10325" s="33">
        <v>1</v>
      </c>
      <c r="I10325">
        <v>0.98884995907581841</v>
      </c>
      <c r="J10325" s="40">
        <v>43592.780330251386</v>
      </c>
    </row>
    <row r="10326" spans="1:10" x14ac:dyDescent="0.3">
      <c r="A10326" s="29">
        <v>10322</v>
      </c>
      <c r="B10326">
        <v>9376</v>
      </c>
      <c r="C10326" s="24">
        <v>43067</v>
      </c>
      <c r="D10326" s="24">
        <v>43797</v>
      </c>
      <c r="E10326">
        <v>3750</v>
      </c>
      <c r="F10326" s="31">
        <v>3458.5696501367065</v>
      </c>
      <c r="G10326" s="24">
        <v>43484</v>
      </c>
      <c r="H10326" s="33">
        <v>1</v>
      </c>
      <c r="I10326">
        <v>0.98884995907581841</v>
      </c>
      <c r="J10326" s="40">
        <v>43553.326070810246</v>
      </c>
    </row>
    <row r="10327" spans="1:10" x14ac:dyDescent="0.3">
      <c r="A10327" s="29">
        <v>10323</v>
      </c>
      <c r="B10327">
        <v>9376</v>
      </c>
      <c r="C10327" s="24">
        <v>43067</v>
      </c>
      <c r="D10327" s="24">
        <v>43797</v>
      </c>
      <c r="E10327">
        <v>3750</v>
      </c>
      <c r="F10327" s="31">
        <v>6713.4873406092001</v>
      </c>
      <c r="G10327" s="24">
        <v>43129</v>
      </c>
      <c r="H10327" s="33">
        <v>2</v>
      </c>
      <c r="I10327">
        <v>0.89574241276323197</v>
      </c>
      <c r="J10327" s="40">
        <v>43425.618614059633</v>
      </c>
    </row>
    <row r="10328" spans="1:10" x14ac:dyDescent="0.3">
      <c r="A10328" s="29">
        <v>10324</v>
      </c>
      <c r="B10328">
        <v>9376</v>
      </c>
      <c r="C10328" s="24">
        <v>43067</v>
      </c>
      <c r="D10328" s="24">
        <v>43797</v>
      </c>
      <c r="E10328">
        <v>3750</v>
      </c>
      <c r="F10328" s="31">
        <v>1153.7829940852978</v>
      </c>
      <c r="G10328" s="24">
        <v>43154</v>
      </c>
      <c r="H10328" s="33">
        <v>1</v>
      </c>
      <c r="I10328">
        <v>0.98884995907581841</v>
      </c>
      <c r="J10328" s="40">
        <v>43507.947207237732</v>
      </c>
    </row>
    <row r="10329" spans="1:10" x14ac:dyDescent="0.3">
      <c r="A10329" s="29">
        <v>10325</v>
      </c>
      <c r="B10329">
        <v>9379</v>
      </c>
      <c r="C10329" s="24">
        <v>42918</v>
      </c>
      <c r="D10329" s="24">
        <v>43648</v>
      </c>
      <c r="E10329">
        <v>3750</v>
      </c>
      <c r="F10329" s="31">
        <v>5975.9636670428363</v>
      </c>
      <c r="G10329" s="24">
        <v>43569</v>
      </c>
      <c r="H10329" s="33">
        <v>2</v>
      </c>
      <c r="I10329">
        <v>0.89574241276323197</v>
      </c>
      <c r="J10329" s="40">
        <v>43751.174352028946</v>
      </c>
    </row>
    <row r="10330" spans="1:10" x14ac:dyDescent="0.3">
      <c r="A10330" s="29">
        <v>10326</v>
      </c>
      <c r="B10330">
        <v>9379</v>
      </c>
      <c r="C10330" s="24">
        <v>42918</v>
      </c>
      <c r="D10330" s="24">
        <v>43648</v>
      </c>
      <c r="E10330">
        <v>3750</v>
      </c>
      <c r="F10330" s="31">
        <v>3781.2361213178365</v>
      </c>
      <c r="G10330" s="24">
        <v>43512</v>
      </c>
      <c r="H10330" s="33">
        <v>1</v>
      </c>
      <c r="I10330">
        <v>0.98884995907581841</v>
      </c>
      <c r="J10330" s="40">
        <v>43733.994742802468</v>
      </c>
    </row>
    <row r="10331" spans="1:10" x14ac:dyDescent="0.3">
      <c r="A10331" s="29">
        <v>10327</v>
      </c>
      <c r="B10331">
        <v>9385</v>
      </c>
      <c r="C10331" s="24">
        <v>43100</v>
      </c>
      <c r="D10331" s="24">
        <v>43830</v>
      </c>
      <c r="E10331">
        <v>4375</v>
      </c>
      <c r="F10331" s="31">
        <v>2813.4029741497538</v>
      </c>
      <c r="G10331" s="24">
        <v>43390</v>
      </c>
      <c r="H10331" s="33">
        <v>1</v>
      </c>
      <c r="I10331">
        <v>0.98884995907581841</v>
      </c>
      <c r="J10331" s="40">
        <v>44860.739506533617</v>
      </c>
    </row>
    <row r="10332" spans="1:10" x14ac:dyDescent="0.3">
      <c r="A10332" s="29">
        <v>10328</v>
      </c>
      <c r="B10332">
        <v>9387</v>
      </c>
      <c r="C10332" s="24">
        <v>43019</v>
      </c>
      <c r="D10332" s="24">
        <v>43749</v>
      </c>
      <c r="E10332">
        <v>4375</v>
      </c>
      <c r="F10332" s="31">
        <v>1549.9370629741672</v>
      </c>
      <c r="G10332" s="24">
        <v>43370</v>
      </c>
      <c r="H10332" s="33">
        <v>1</v>
      </c>
      <c r="I10332">
        <v>0.98884995907581841</v>
      </c>
      <c r="J10332" s="40">
        <v>43565.05852940464</v>
      </c>
    </row>
    <row r="10333" spans="1:10" x14ac:dyDescent="0.3">
      <c r="A10333" s="29">
        <v>10329</v>
      </c>
      <c r="B10333">
        <v>9388</v>
      </c>
      <c r="C10333" s="24">
        <v>42857</v>
      </c>
      <c r="D10333" s="24">
        <v>43222</v>
      </c>
      <c r="E10333">
        <v>5000</v>
      </c>
      <c r="F10333" s="31">
        <v>3935.6993909065154</v>
      </c>
      <c r="G10333" s="24">
        <v>43143</v>
      </c>
      <c r="H10333" s="33">
        <v>1</v>
      </c>
      <c r="I10333">
        <v>0.98884995907581841</v>
      </c>
      <c r="J10333" s="40">
        <v>43343.261961621181</v>
      </c>
    </row>
    <row r="10334" spans="1:10" x14ac:dyDescent="0.3">
      <c r="A10334" s="29">
        <v>10330</v>
      </c>
      <c r="B10334">
        <v>9389</v>
      </c>
      <c r="C10334" s="24">
        <v>42793</v>
      </c>
      <c r="D10334" s="24">
        <v>43523</v>
      </c>
      <c r="E10334">
        <v>5000</v>
      </c>
      <c r="F10334" s="31">
        <v>1999.9290952493357</v>
      </c>
      <c r="G10334" s="24">
        <v>42843</v>
      </c>
      <c r="H10334" s="33">
        <v>1</v>
      </c>
      <c r="I10334">
        <v>0.98884995907581841</v>
      </c>
      <c r="J10334" s="40">
        <v>42872.281067578078</v>
      </c>
    </row>
    <row r="10335" spans="1:10" x14ac:dyDescent="0.3">
      <c r="A10335" s="29">
        <v>10331</v>
      </c>
      <c r="B10335">
        <v>9389</v>
      </c>
      <c r="C10335" s="24">
        <v>42793</v>
      </c>
      <c r="D10335" s="24">
        <v>43523</v>
      </c>
      <c r="E10335">
        <v>5000</v>
      </c>
      <c r="F10335" s="31">
        <v>658.75292716894592</v>
      </c>
      <c r="G10335" s="24">
        <v>43444</v>
      </c>
      <c r="H10335" s="33">
        <v>1</v>
      </c>
      <c r="I10335">
        <v>0.98884995907581841</v>
      </c>
      <c r="J10335" s="40">
        <v>44374.589827446573</v>
      </c>
    </row>
    <row r="10336" spans="1:10" x14ac:dyDescent="0.3">
      <c r="A10336" s="29">
        <v>10332</v>
      </c>
      <c r="B10336">
        <v>9390</v>
      </c>
      <c r="C10336" s="24">
        <v>42880</v>
      </c>
      <c r="D10336" s="24">
        <v>43610</v>
      </c>
      <c r="E10336">
        <v>3750</v>
      </c>
      <c r="F10336" s="31">
        <v>143.84486345194108</v>
      </c>
      <c r="G10336" s="24">
        <v>43112</v>
      </c>
      <c r="H10336" s="33">
        <v>1</v>
      </c>
      <c r="I10336">
        <v>0.98884995907581841</v>
      </c>
      <c r="J10336" s="40">
        <v>43437.651308213535</v>
      </c>
    </row>
    <row r="10337" spans="1:10" x14ac:dyDescent="0.3">
      <c r="A10337" s="29">
        <v>10333</v>
      </c>
      <c r="B10337">
        <v>9391</v>
      </c>
      <c r="C10337" s="24">
        <v>42822</v>
      </c>
      <c r="D10337" s="24">
        <v>43552</v>
      </c>
      <c r="E10337">
        <v>5000</v>
      </c>
      <c r="F10337" s="31">
        <v>9558.8320606587858</v>
      </c>
      <c r="G10337" s="24">
        <v>43300</v>
      </c>
      <c r="H10337" s="33">
        <v>2</v>
      </c>
      <c r="I10337">
        <v>0.89574241276323197</v>
      </c>
      <c r="J10337" s="40">
        <v>43461.70304854295</v>
      </c>
    </row>
    <row r="10338" spans="1:10" x14ac:dyDescent="0.3">
      <c r="A10338" s="29">
        <v>10334</v>
      </c>
      <c r="B10338">
        <v>9391</v>
      </c>
      <c r="C10338" s="24">
        <v>42822</v>
      </c>
      <c r="D10338" s="24">
        <v>43552</v>
      </c>
      <c r="E10338">
        <v>5000</v>
      </c>
      <c r="F10338" s="31">
        <v>293.52621468625404</v>
      </c>
      <c r="G10338" s="24">
        <v>43191</v>
      </c>
      <c r="H10338" s="33">
        <v>1</v>
      </c>
      <c r="I10338">
        <v>0.98884995907581841</v>
      </c>
      <c r="J10338" s="40">
        <v>45160.38594582185</v>
      </c>
    </row>
    <row r="10339" spans="1:10" x14ac:dyDescent="0.3">
      <c r="A10339" s="29">
        <v>10335</v>
      </c>
      <c r="B10339">
        <v>9392</v>
      </c>
      <c r="C10339" s="24">
        <v>42911</v>
      </c>
      <c r="D10339" s="24">
        <v>43641</v>
      </c>
      <c r="E10339">
        <v>3750</v>
      </c>
      <c r="F10339" s="31">
        <v>3904.1065070012123</v>
      </c>
      <c r="G10339" s="24">
        <v>43122</v>
      </c>
      <c r="H10339" s="33">
        <v>1</v>
      </c>
      <c r="I10339">
        <v>0.98884995907581841</v>
      </c>
      <c r="J10339" s="40">
        <v>43314.039456092003</v>
      </c>
    </row>
    <row r="10340" spans="1:10" x14ac:dyDescent="0.3">
      <c r="A10340" s="29">
        <v>10336</v>
      </c>
      <c r="B10340">
        <v>9392</v>
      </c>
      <c r="C10340" s="24">
        <v>42911</v>
      </c>
      <c r="D10340" s="24">
        <v>43641</v>
      </c>
      <c r="E10340">
        <v>3750</v>
      </c>
      <c r="F10340" s="31">
        <v>5513.8637121247639</v>
      </c>
      <c r="G10340" s="24">
        <v>42911</v>
      </c>
      <c r="H10340" s="33">
        <v>2</v>
      </c>
      <c r="I10340">
        <v>0.89574241276323197</v>
      </c>
      <c r="J10340" s="40">
        <v>42959.44209527404</v>
      </c>
    </row>
    <row r="10341" spans="1:10" x14ac:dyDescent="0.3">
      <c r="A10341" s="29">
        <v>10337</v>
      </c>
      <c r="B10341">
        <v>9393</v>
      </c>
      <c r="C10341" s="24">
        <v>42899</v>
      </c>
      <c r="D10341" s="24">
        <v>43629</v>
      </c>
      <c r="E10341">
        <v>5625</v>
      </c>
      <c r="F10341" s="31">
        <v>1277.8310291263385</v>
      </c>
      <c r="G10341" s="24">
        <v>43175</v>
      </c>
      <c r="H10341" s="33">
        <v>1</v>
      </c>
      <c r="I10341">
        <v>0.98884995907581841</v>
      </c>
      <c r="J10341" s="40">
        <v>43913.019432066656</v>
      </c>
    </row>
    <row r="10342" spans="1:10" x14ac:dyDescent="0.3">
      <c r="A10342" s="29">
        <v>10338</v>
      </c>
      <c r="B10342">
        <v>9393</v>
      </c>
      <c r="C10342" s="24">
        <v>42899</v>
      </c>
      <c r="D10342" s="24">
        <v>43629</v>
      </c>
      <c r="E10342">
        <v>5625</v>
      </c>
      <c r="F10342" s="31">
        <v>8236.6831643099486</v>
      </c>
      <c r="G10342" s="24">
        <v>43451</v>
      </c>
      <c r="H10342" s="33">
        <v>2</v>
      </c>
      <c r="I10342">
        <v>0.89574241276323197</v>
      </c>
      <c r="J10342" s="40">
        <v>43664.545459167282</v>
      </c>
    </row>
    <row r="10343" spans="1:10" x14ac:dyDescent="0.3">
      <c r="A10343" s="29">
        <v>10339</v>
      </c>
      <c r="B10343">
        <v>9393</v>
      </c>
      <c r="C10343" s="24">
        <v>42899</v>
      </c>
      <c r="D10343" s="24">
        <v>43629</v>
      </c>
      <c r="E10343">
        <v>5625</v>
      </c>
      <c r="F10343" s="31">
        <v>17002.646728767824</v>
      </c>
      <c r="G10343" s="24">
        <v>43526</v>
      </c>
      <c r="H10343" s="33">
        <v>3</v>
      </c>
      <c r="I10343">
        <v>0.80482337140270255</v>
      </c>
      <c r="J10343" s="40">
        <v>43653.973620336896</v>
      </c>
    </row>
    <row r="10344" spans="1:10" x14ac:dyDescent="0.3">
      <c r="A10344" s="29">
        <v>10340</v>
      </c>
      <c r="B10344">
        <v>9396</v>
      </c>
      <c r="C10344" s="24">
        <v>43049</v>
      </c>
      <c r="D10344" s="24">
        <v>43779</v>
      </c>
      <c r="E10344">
        <v>4375</v>
      </c>
      <c r="F10344" s="31">
        <v>5067.7467809493064</v>
      </c>
      <c r="G10344" s="24">
        <v>43748</v>
      </c>
      <c r="H10344" s="33">
        <v>2</v>
      </c>
      <c r="I10344">
        <v>0.89574241276323197</v>
      </c>
      <c r="J10344" s="40">
        <v>43752.234673293235</v>
      </c>
    </row>
    <row r="10345" spans="1:10" x14ac:dyDescent="0.3">
      <c r="A10345" s="29">
        <v>10341</v>
      </c>
      <c r="B10345">
        <v>9397</v>
      </c>
      <c r="C10345" s="24">
        <v>42998</v>
      </c>
      <c r="D10345" s="24">
        <v>43728</v>
      </c>
      <c r="E10345">
        <v>6250</v>
      </c>
      <c r="F10345" s="31">
        <v>6047.9418105189334</v>
      </c>
      <c r="G10345" s="24">
        <v>43226</v>
      </c>
      <c r="H10345" s="33">
        <v>2</v>
      </c>
      <c r="I10345">
        <v>0.89574241276323197</v>
      </c>
      <c r="J10345" s="40">
        <v>43451.993115699923</v>
      </c>
    </row>
    <row r="10346" spans="1:10" x14ac:dyDescent="0.3">
      <c r="A10346" s="29">
        <v>10342</v>
      </c>
      <c r="B10346">
        <v>9397</v>
      </c>
      <c r="C10346" s="24">
        <v>42998</v>
      </c>
      <c r="D10346" s="24">
        <v>43728</v>
      </c>
      <c r="E10346">
        <v>6250</v>
      </c>
      <c r="F10346" s="31">
        <v>2443.1122302252707</v>
      </c>
      <c r="G10346" s="24">
        <v>43340</v>
      </c>
      <c r="H10346" s="33">
        <v>1</v>
      </c>
      <c r="I10346">
        <v>0.98884995907581841</v>
      </c>
      <c r="J10346" s="40">
        <v>43427.393781441308</v>
      </c>
    </row>
    <row r="10347" spans="1:10" x14ac:dyDescent="0.3">
      <c r="A10347" s="29">
        <v>10343</v>
      </c>
      <c r="B10347">
        <v>9398</v>
      </c>
      <c r="C10347" s="24">
        <v>43003</v>
      </c>
      <c r="D10347" s="24">
        <v>43733</v>
      </c>
      <c r="E10347">
        <v>3750</v>
      </c>
      <c r="F10347" s="31">
        <v>3487.5656730288806</v>
      </c>
      <c r="G10347" s="24">
        <v>43005</v>
      </c>
      <c r="H10347" s="33">
        <v>1</v>
      </c>
      <c r="I10347">
        <v>0.98884995907581841</v>
      </c>
      <c r="J10347" s="40">
        <v>44002.838949712321</v>
      </c>
    </row>
    <row r="10348" spans="1:10" x14ac:dyDescent="0.3">
      <c r="A10348" s="29">
        <v>10344</v>
      </c>
      <c r="B10348">
        <v>9399</v>
      </c>
      <c r="C10348" s="24">
        <v>43055</v>
      </c>
      <c r="D10348" s="24">
        <v>43785</v>
      </c>
      <c r="E10348">
        <v>5000</v>
      </c>
      <c r="F10348" s="31">
        <v>2646.7980618801607</v>
      </c>
      <c r="G10348" s="24">
        <v>43369</v>
      </c>
      <c r="H10348" s="33">
        <v>1</v>
      </c>
      <c r="I10348">
        <v>0.98884995907581841</v>
      </c>
      <c r="J10348" s="40">
        <v>43916.204090096253</v>
      </c>
    </row>
    <row r="10349" spans="1:10" x14ac:dyDescent="0.3">
      <c r="A10349" s="29">
        <v>10345</v>
      </c>
      <c r="B10349">
        <v>9399</v>
      </c>
      <c r="C10349" s="24">
        <v>43055</v>
      </c>
      <c r="D10349" s="24">
        <v>43785</v>
      </c>
      <c r="E10349">
        <v>5000</v>
      </c>
      <c r="F10349" s="31">
        <v>1440.2344511084773</v>
      </c>
      <c r="G10349" s="24">
        <v>43683</v>
      </c>
      <c r="H10349" s="33">
        <v>1</v>
      </c>
      <c r="I10349">
        <v>0.98884995907581841</v>
      </c>
      <c r="J10349" s="40">
        <v>43934.890053423165</v>
      </c>
    </row>
    <row r="10350" spans="1:10" x14ac:dyDescent="0.3">
      <c r="A10350" s="29">
        <v>10346</v>
      </c>
      <c r="B10350">
        <v>9402</v>
      </c>
      <c r="C10350" s="24">
        <v>42948</v>
      </c>
      <c r="D10350" s="24">
        <v>43678</v>
      </c>
      <c r="E10350">
        <v>5000</v>
      </c>
      <c r="F10350" s="31">
        <v>396.12037702394917</v>
      </c>
      <c r="G10350" s="24">
        <v>43277</v>
      </c>
      <c r="H10350" s="33">
        <v>1</v>
      </c>
      <c r="I10350">
        <v>0.98884995907581841</v>
      </c>
      <c r="J10350" s="40">
        <v>44128.250923163803</v>
      </c>
    </row>
    <row r="10351" spans="1:10" x14ac:dyDescent="0.3">
      <c r="A10351" s="29">
        <v>10347</v>
      </c>
      <c r="B10351">
        <v>9403</v>
      </c>
      <c r="C10351" s="24">
        <v>42840</v>
      </c>
      <c r="D10351" s="24">
        <v>43570</v>
      </c>
      <c r="E10351">
        <v>5000</v>
      </c>
      <c r="F10351" s="31">
        <v>13069.532355604066</v>
      </c>
      <c r="G10351" s="24">
        <v>43469</v>
      </c>
      <c r="H10351" s="33">
        <v>3</v>
      </c>
      <c r="I10351">
        <v>0.80482337140270255</v>
      </c>
      <c r="J10351" s="40">
        <v>44302.665855129526</v>
      </c>
    </row>
    <row r="10352" spans="1:10" x14ac:dyDescent="0.3">
      <c r="A10352" s="29">
        <v>10348</v>
      </c>
      <c r="B10352">
        <v>9404</v>
      </c>
      <c r="C10352" s="24">
        <v>42793</v>
      </c>
      <c r="D10352" s="24">
        <v>43523</v>
      </c>
      <c r="E10352">
        <v>6250</v>
      </c>
      <c r="F10352" s="31">
        <v>10228.702311941381</v>
      </c>
      <c r="G10352" s="24">
        <v>43421</v>
      </c>
      <c r="H10352" s="33">
        <v>3</v>
      </c>
      <c r="I10352">
        <v>0.80482337140270255</v>
      </c>
      <c r="J10352" s="40">
        <v>43578.634990257924</v>
      </c>
    </row>
    <row r="10353" spans="1:10" x14ac:dyDescent="0.3">
      <c r="A10353" s="29">
        <v>10349</v>
      </c>
      <c r="B10353">
        <v>9404</v>
      </c>
      <c r="C10353" s="24">
        <v>42793</v>
      </c>
      <c r="D10353" s="24">
        <v>43523</v>
      </c>
      <c r="E10353">
        <v>6250</v>
      </c>
      <c r="F10353" s="31">
        <v>9638.7843887769504</v>
      </c>
      <c r="G10353" s="24">
        <v>43343</v>
      </c>
      <c r="H10353" s="33">
        <v>2</v>
      </c>
      <c r="I10353">
        <v>0.89574241276323197</v>
      </c>
      <c r="J10353" s="40">
        <v>43357.420179388748</v>
      </c>
    </row>
    <row r="10354" spans="1:10" x14ac:dyDescent="0.3">
      <c r="A10354" s="29">
        <v>10350</v>
      </c>
      <c r="B10354">
        <v>9405</v>
      </c>
      <c r="C10354" s="24">
        <v>42771</v>
      </c>
      <c r="D10354" s="24">
        <v>43501</v>
      </c>
      <c r="E10354">
        <v>5625</v>
      </c>
      <c r="F10354" s="31">
        <v>10259.250297496474</v>
      </c>
      <c r="G10354" s="24">
        <v>43171</v>
      </c>
      <c r="H10354" s="33">
        <v>3</v>
      </c>
      <c r="I10354">
        <v>0.80482337140270255</v>
      </c>
      <c r="J10354" s="40">
        <v>43496.197435160175</v>
      </c>
    </row>
    <row r="10355" spans="1:10" x14ac:dyDescent="0.3">
      <c r="A10355" s="29">
        <v>10351</v>
      </c>
      <c r="B10355">
        <v>9408</v>
      </c>
      <c r="C10355" s="24">
        <v>42983</v>
      </c>
      <c r="D10355" s="24">
        <v>43713</v>
      </c>
      <c r="E10355">
        <v>5000</v>
      </c>
      <c r="F10355" s="31">
        <v>3105.2368161286599</v>
      </c>
      <c r="G10355" s="24">
        <v>43114</v>
      </c>
      <c r="H10355" s="33">
        <v>1</v>
      </c>
      <c r="I10355">
        <v>0.98884995907581841</v>
      </c>
      <c r="J10355" s="40">
        <v>43408.478943281807</v>
      </c>
    </row>
    <row r="10356" spans="1:10" x14ac:dyDescent="0.3">
      <c r="A10356" s="29">
        <v>10352</v>
      </c>
      <c r="B10356">
        <v>9408</v>
      </c>
      <c r="C10356" s="24">
        <v>42983</v>
      </c>
      <c r="D10356" s="24">
        <v>43713</v>
      </c>
      <c r="E10356">
        <v>5000</v>
      </c>
      <c r="F10356" s="31">
        <v>172.83801810496956</v>
      </c>
      <c r="G10356" s="24">
        <v>43034</v>
      </c>
      <c r="H10356" s="33">
        <v>1</v>
      </c>
      <c r="I10356">
        <v>0.98884995907581841</v>
      </c>
      <c r="J10356" s="40">
        <v>43464.107351092782</v>
      </c>
    </row>
    <row r="10357" spans="1:10" x14ac:dyDescent="0.3">
      <c r="A10357" s="29">
        <v>10353</v>
      </c>
      <c r="B10357">
        <v>9409</v>
      </c>
      <c r="C10357" s="24">
        <v>43072</v>
      </c>
      <c r="D10357" s="24">
        <v>43802</v>
      </c>
      <c r="E10357">
        <v>4375</v>
      </c>
      <c r="F10357" s="31">
        <v>7010.3309293506563</v>
      </c>
      <c r="G10357" s="24">
        <v>43686</v>
      </c>
      <c r="H10357" s="33">
        <v>2</v>
      </c>
      <c r="I10357">
        <v>0.89574241276323197</v>
      </c>
      <c r="J10357" s="40">
        <v>43889.164768038623</v>
      </c>
    </row>
    <row r="10358" spans="1:10" x14ac:dyDescent="0.3">
      <c r="A10358" s="29">
        <v>10354</v>
      </c>
      <c r="B10358">
        <v>9410</v>
      </c>
      <c r="C10358" s="24">
        <v>43033</v>
      </c>
      <c r="D10358" s="24">
        <v>43763</v>
      </c>
      <c r="E10358">
        <v>6250</v>
      </c>
      <c r="F10358" s="31">
        <v>205.16793743943907</v>
      </c>
      <c r="G10358" s="24">
        <v>43612</v>
      </c>
      <c r="H10358" s="33">
        <v>1</v>
      </c>
      <c r="I10358">
        <v>0.98884995907581841</v>
      </c>
      <c r="J10358" s="40">
        <v>43747.013629837456</v>
      </c>
    </row>
    <row r="10359" spans="1:10" x14ac:dyDescent="0.3">
      <c r="A10359" s="29">
        <v>10355</v>
      </c>
      <c r="B10359">
        <v>9411</v>
      </c>
      <c r="C10359" s="24">
        <v>42853</v>
      </c>
      <c r="D10359" s="24">
        <v>43583</v>
      </c>
      <c r="E10359">
        <v>5625</v>
      </c>
      <c r="F10359" s="31">
        <v>2279.8945245136174</v>
      </c>
      <c r="G10359" s="24">
        <v>42854</v>
      </c>
      <c r="H10359" s="33">
        <v>1</v>
      </c>
      <c r="I10359">
        <v>0.98884995907581841</v>
      </c>
      <c r="J10359" s="40">
        <v>43158.80880205486</v>
      </c>
    </row>
    <row r="10360" spans="1:10" x14ac:dyDescent="0.3">
      <c r="A10360" s="29">
        <v>10356</v>
      </c>
      <c r="B10360">
        <v>9413</v>
      </c>
      <c r="C10360" s="24">
        <v>42942</v>
      </c>
      <c r="D10360" s="24">
        <v>43672</v>
      </c>
      <c r="E10360">
        <v>3750</v>
      </c>
      <c r="F10360" s="31">
        <v>2360.8919303431467</v>
      </c>
      <c r="G10360" s="24">
        <v>42996</v>
      </c>
      <c r="H10360" s="33">
        <v>1</v>
      </c>
      <c r="I10360">
        <v>0.98884995907581841</v>
      </c>
      <c r="J10360" s="40">
        <v>43049.223888728753</v>
      </c>
    </row>
    <row r="10361" spans="1:10" x14ac:dyDescent="0.3">
      <c r="A10361" s="29">
        <v>10357</v>
      </c>
      <c r="B10361">
        <v>9415</v>
      </c>
      <c r="C10361" s="24">
        <v>42919</v>
      </c>
      <c r="D10361" s="24">
        <v>43649</v>
      </c>
      <c r="E10361">
        <v>5000</v>
      </c>
      <c r="F10361" s="31">
        <v>700.4475268705595</v>
      </c>
      <c r="G10361" s="24">
        <v>43080</v>
      </c>
      <c r="H10361" s="33">
        <v>1</v>
      </c>
      <c r="I10361">
        <v>0.98884995907581841</v>
      </c>
      <c r="J10361" s="40">
        <v>43102.363663577999</v>
      </c>
    </row>
    <row r="10362" spans="1:10" x14ac:dyDescent="0.3">
      <c r="A10362" s="29">
        <v>10358</v>
      </c>
      <c r="B10362">
        <v>9415</v>
      </c>
      <c r="C10362" s="24">
        <v>42919</v>
      </c>
      <c r="D10362" s="24">
        <v>43649</v>
      </c>
      <c r="E10362">
        <v>5000</v>
      </c>
      <c r="F10362" s="31">
        <v>2528.9375322249675</v>
      </c>
      <c r="G10362" s="24">
        <v>43601</v>
      </c>
      <c r="H10362" s="33">
        <v>1</v>
      </c>
      <c r="I10362">
        <v>0.98884995907581841</v>
      </c>
      <c r="J10362" s="40">
        <v>44590.211945548486</v>
      </c>
    </row>
    <row r="10363" spans="1:10" x14ac:dyDescent="0.3">
      <c r="A10363" s="29">
        <v>10359</v>
      </c>
      <c r="B10363">
        <v>9415</v>
      </c>
      <c r="C10363" s="24">
        <v>42919</v>
      </c>
      <c r="D10363" s="24">
        <v>43649</v>
      </c>
      <c r="E10363">
        <v>5000</v>
      </c>
      <c r="F10363" s="31">
        <v>2682.6485917141795</v>
      </c>
      <c r="G10363" s="24">
        <v>43313</v>
      </c>
      <c r="H10363" s="33">
        <v>1</v>
      </c>
      <c r="I10363">
        <v>0.98884995907581841</v>
      </c>
      <c r="J10363" s="40">
        <v>44041.007099991286</v>
      </c>
    </row>
    <row r="10364" spans="1:10" x14ac:dyDescent="0.3">
      <c r="A10364" s="29">
        <v>10360</v>
      </c>
      <c r="B10364">
        <v>9418</v>
      </c>
      <c r="C10364" s="24">
        <v>43031</v>
      </c>
      <c r="D10364" s="24">
        <v>43761</v>
      </c>
      <c r="E10364">
        <v>5625</v>
      </c>
      <c r="F10364" s="31">
        <v>963.45284480803628</v>
      </c>
      <c r="G10364" s="24">
        <v>43047</v>
      </c>
      <c r="H10364" s="33">
        <v>1</v>
      </c>
      <c r="I10364">
        <v>0.98884995907581841</v>
      </c>
      <c r="J10364" s="40">
        <v>43221.743497902775</v>
      </c>
    </row>
    <row r="10365" spans="1:10" x14ac:dyDescent="0.3">
      <c r="A10365" s="29">
        <v>10361</v>
      </c>
      <c r="B10365">
        <v>9418</v>
      </c>
      <c r="C10365" s="24">
        <v>43031</v>
      </c>
      <c r="D10365" s="24">
        <v>43761</v>
      </c>
      <c r="E10365">
        <v>5625</v>
      </c>
      <c r="F10365" s="31">
        <v>14625.224645989154</v>
      </c>
      <c r="G10365" s="24">
        <v>43471</v>
      </c>
      <c r="H10365" s="33">
        <v>3</v>
      </c>
      <c r="I10365">
        <v>0.80482337140270255</v>
      </c>
      <c r="J10365" s="40">
        <v>43761.180581702545</v>
      </c>
    </row>
    <row r="10366" spans="1:10" x14ac:dyDescent="0.3">
      <c r="A10366" s="29">
        <v>10362</v>
      </c>
      <c r="B10366">
        <v>9419</v>
      </c>
      <c r="C10366" s="24">
        <v>42778</v>
      </c>
      <c r="D10366" s="24">
        <v>43508</v>
      </c>
      <c r="E10366">
        <v>4375</v>
      </c>
      <c r="F10366" s="31">
        <v>155.94441917163661</v>
      </c>
      <c r="G10366" s="24">
        <v>43469</v>
      </c>
      <c r="H10366" s="33">
        <v>1</v>
      </c>
      <c r="I10366">
        <v>0.98884995907581841</v>
      </c>
      <c r="J10366" s="40">
        <v>43572.728723592612</v>
      </c>
    </row>
    <row r="10367" spans="1:10" x14ac:dyDescent="0.3">
      <c r="A10367" s="29">
        <v>10363</v>
      </c>
      <c r="B10367">
        <v>9420</v>
      </c>
      <c r="C10367" s="24">
        <v>42801</v>
      </c>
      <c r="D10367" s="24">
        <v>43531</v>
      </c>
      <c r="E10367">
        <v>5625</v>
      </c>
      <c r="F10367" s="31">
        <v>3441.0016041689396</v>
      </c>
      <c r="G10367" s="24">
        <v>42963</v>
      </c>
      <c r="H10367" s="33">
        <v>1</v>
      </c>
      <c r="I10367">
        <v>0.98884995907581841</v>
      </c>
      <c r="J10367" s="40">
        <v>43352.591400451318</v>
      </c>
    </row>
    <row r="10368" spans="1:10" x14ac:dyDescent="0.3">
      <c r="A10368" s="29">
        <v>10364</v>
      </c>
      <c r="B10368">
        <v>9421</v>
      </c>
      <c r="C10368" s="24">
        <v>42849</v>
      </c>
      <c r="D10368" s="24">
        <v>43579</v>
      </c>
      <c r="E10368">
        <v>6250</v>
      </c>
      <c r="F10368" s="31">
        <v>3723.5915487108</v>
      </c>
      <c r="G10368" s="24">
        <v>43230</v>
      </c>
      <c r="H10368" s="33">
        <v>1</v>
      </c>
      <c r="I10368">
        <v>0.98884995907581841</v>
      </c>
      <c r="J10368" s="40">
        <v>43432.779077354353</v>
      </c>
    </row>
    <row r="10369" spans="1:10" x14ac:dyDescent="0.3">
      <c r="A10369" s="29">
        <v>10365</v>
      </c>
      <c r="B10369">
        <v>9423</v>
      </c>
      <c r="C10369" s="24">
        <v>42925</v>
      </c>
      <c r="D10369" s="24">
        <v>43655</v>
      </c>
      <c r="E10369">
        <v>4375</v>
      </c>
      <c r="F10369" s="31">
        <v>11111.175416796297</v>
      </c>
      <c r="G10369" s="24">
        <v>43635</v>
      </c>
      <c r="H10369" s="33">
        <v>3</v>
      </c>
      <c r="I10369">
        <v>0.80482337140270255</v>
      </c>
      <c r="J10369" s="40">
        <v>43795.432175491202</v>
      </c>
    </row>
    <row r="10370" spans="1:10" x14ac:dyDescent="0.3">
      <c r="A10370" s="29">
        <v>10366</v>
      </c>
      <c r="B10370">
        <v>9423</v>
      </c>
      <c r="C10370" s="24">
        <v>42925</v>
      </c>
      <c r="D10370" s="24">
        <v>43655</v>
      </c>
      <c r="E10370">
        <v>4375</v>
      </c>
      <c r="F10370" s="31">
        <v>8841.8745637339907</v>
      </c>
      <c r="G10370" s="24">
        <v>43510</v>
      </c>
      <c r="H10370" s="33">
        <v>2</v>
      </c>
      <c r="I10370">
        <v>0.89574241276323197</v>
      </c>
      <c r="J10370" s="40">
        <v>43966.647528776004</v>
      </c>
    </row>
    <row r="10371" spans="1:10" x14ac:dyDescent="0.3">
      <c r="A10371" s="29">
        <v>10367</v>
      </c>
      <c r="B10371">
        <v>9425</v>
      </c>
      <c r="C10371" s="24">
        <v>43043</v>
      </c>
      <c r="D10371" s="24">
        <v>43773</v>
      </c>
      <c r="E10371">
        <v>4375</v>
      </c>
      <c r="F10371" s="31">
        <v>12846.854665698307</v>
      </c>
      <c r="G10371" s="24">
        <v>43127</v>
      </c>
      <c r="H10371" s="33">
        <v>3</v>
      </c>
      <c r="I10371">
        <v>0.80482337140270255</v>
      </c>
      <c r="J10371" s="40">
        <v>43620.418594539078</v>
      </c>
    </row>
    <row r="10372" spans="1:10" x14ac:dyDescent="0.3">
      <c r="A10372" s="29">
        <v>10368</v>
      </c>
      <c r="B10372">
        <v>9425</v>
      </c>
      <c r="C10372" s="24">
        <v>43043</v>
      </c>
      <c r="D10372" s="24">
        <v>43773</v>
      </c>
      <c r="E10372">
        <v>4375</v>
      </c>
      <c r="F10372" s="31">
        <v>6280.8664869891891</v>
      </c>
      <c r="G10372" s="24">
        <v>43433</v>
      </c>
      <c r="H10372" s="33">
        <v>2</v>
      </c>
      <c r="I10372">
        <v>0.89574241276323197</v>
      </c>
      <c r="J10372" s="40">
        <v>43609.454931826607</v>
      </c>
    </row>
    <row r="10373" spans="1:10" x14ac:dyDescent="0.3">
      <c r="A10373" s="29">
        <v>10369</v>
      </c>
      <c r="B10373">
        <v>9425</v>
      </c>
      <c r="C10373" s="24">
        <v>43043</v>
      </c>
      <c r="D10373" s="24">
        <v>43773</v>
      </c>
      <c r="E10373">
        <v>4375</v>
      </c>
      <c r="F10373" s="31">
        <v>1526.2563163760883</v>
      </c>
      <c r="G10373" s="24">
        <v>43749</v>
      </c>
      <c r="H10373" s="33">
        <v>1</v>
      </c>
      <c r="I10373">
        <v>0.98884995907581841</v>
      </c>
      <c r="J10373" s="40">
        <v>44837.354054397183</v>
      </c>
    </row>
    <row r="10374" spans="1:10" x14ac:dyDescent="0.3">
      <c r="A10374" s="29">
        <v>10370</v>
      </c>
      <c r="B10374">
        <v>9431</v>
      </c>
      <c r="C10374" s="24">
        <v>42773</v>
      </c>
      <c r="D10374" s="24">
        <v>43503</v>
      </c>
      <c r="E10374">
        <v>3750</v>
      </c>
      <c r="F10374" s="31">
        <v>34.794610789649568</v>
      </c>
      <c r="G10374" s="24">
        <v>43497</v>
      </c>
      <c r="H10374" s="33">
        <v>1</v>
      </c>
      <c r="I10374">
        <v>0.98884995907581841</v>
      </c>
      <c r="J10374" s="40">
        <v>43782.001508538895</v>
      </c>
    </row>
    <row r="10375" spans="1:10" x14ac:dyDescent="0.3">
      <c r="A10375" s="29">
        <v>10371</v>
      </c>
      <c r="B10375">
        <v>9433</v>
      </c>
      <c r="C10375" s="24">
        <v>42808</v>
      </c>
      <c r="D10375" s="24">
        <v>43538</v>
      </c>
      <c r="E10375">
        <v>4375</v>
      </c>
      <c r="F10375" s="31">
        <v>93.30132367463311</v>
      </c>
      <c r="G10375" s="24">
        <v>43183</v>
      </c>
      <c r="H10375" s="33">
        <v>1</v>
      </c>
      <c r="I10375">
        <v>0.98884995907581841</v>
      </c>
      <c r="J10375" s="40">
        <v>43571.388704344572</v>
      </c>
    </row>
    <row r="10376" spans="1:10" x14ac:dyDescent="0.3">
      <c r="A10376" s="29">
        <v>10372</v>
      </c>
      <c r="B10376">
        <v>9435</v>
      </c>
      <c r="C10376" s="24">
        <v>42962</v>
      </c>
      <c r="D10376" s="24">
        <v>43327</v>
      </c>
      <c r="E10376">
        <v>5000</v>
      </c>
      <c r="F10376" s="31">
        <v>2158.2970525556962</v>
      </c>
      <c r="G10376" s="24">
        <v>43217</v>
      </c>
      <c r="H10376" s="33">
        <v>1</v>
      </c>
      <c r="I10376">
        <v>0.98884995907581841</v>
      </c>
      <c r="J10376" s="40">
        <v>43334.394294238809</v>
      </c>
    </row>
    <row r="10377" spans="1:10" x14ac:dyDescent="0.3">
      <c r="A10377" s="29">
        <v>10373</v>
      </c>
      <c r="B10377">
        <v>9437</v>
      </c>
      <c r="C10377" s="24">
        <v>42809</v>
      </c>
      <c r="D10377" s="24">
        <v>43174</v>
      </c>
      <c r="E10377">
        <v>3750</v>
      </c>
      <c r="F10377" s="31">
        <v>6088.6773605158533</v>
      </c>
      <c r="G10377" s="24">
        <v>42838</v>
      </c>
      <c r="H10377" s="33">
        <v>2</v>
      </c>
      <c r="I10377">
        <v>0.89574241276323197</v>
      </c>
      <c r="J10377" s="40">
        <v>43043.408536948562</v>
      </c>
    </row>
    <row r="10378" spans="1:10" x14ac:dyDescent="0.3">
      <c r="A10378" s="29">
        <v>10374</v>
      </c>
      <c r="B10378">
        <v>9443</v>
      </c>
      <c r="C10378" s="24">
        <v>42895</v>
      </c>
      <c r="D10378" s="24">
        <v>43625</v>
      </c>
      <c r="E10378">
        <v>5000</v>
      </c>
      <c r="F10378" s="31">
        <v>2076.4063289129654</v>
      </c>
      <c r="G10378" s="24">
        <v>43155</v>
      </c>
      <c r="H10378" s="33">
        <v>1</v>
      </c>
      <c r="I10378">
        <v>0.98884995907581841</v>
      </c>
      <c r="J10378" s="40">
        <v>43333.017378347336</v>
      </c>
    </row>
    <row r="10379" spans="1:10" x14ac:dyDescent="0.3">
      <c r="A10379" s="29">
        <v>10375</v>
      </c>
      <c r="B10379">
        <v>9445</v>
      </c>
      <c r="C10379" s="24">
        <v>42980</v>
      </c>
      <c r="D10379" s="24">
        <v>43710</v>
      </c>
      <c r="E10379">
        <v>5625</v>
      </c>
      <c r="F10379" s="31">
        <v>711.63464088831586</v>
      </c>
      <c r="G10379" s="24">
        <v>43148</v>
      </c>
      <c r="H10379" s="33">
        <v>1</v>
      </c>
      <c r="I10379">
        <v>0.98884995907581841</v>
      </c>
      <c r="J10379" s="40">
        <v>44325.394606035581</v>
      </c>
    </row>
    <row r="10380" spans="1:10" x14ac:dyDescent="0.3">
      <c r="A10380" s="29">
        <v>10376</v>
      </c>
      <c r="B10380">
        <v>9445</v>
      </c>
      <c r="C10380" s="24">
        <v>42980</v>
      </c>
      <c r="D10380" s="24">
        <v>43710</v>
      </c>
      <c r="E10380">
        <v>5625</v>
      </c>
      <c r="F10380" s="31">
        <v>6558.940033456247</v>
      </c>
      <c r="G10380" s="24">
        <v>43422</v>
      </c>
      <c r="H10380" s="33">
        <v>2</v>
      </c>
      <c r="I10380">
        <v>0.89574241276323197</v>
      </c>
      <c r="J10380" s="40">
        <v>43532.994399415285</v>
      </c>
    </row>
    <row r="10381" spans="1:10" x14ac:dyDescent="0.3">
      <c r="A10381" s="29">
        <v>10377</v>
      </c>
      <c r="B10381">
        <v>9447</v>
      </c>
      <c r="C10381" s="24">
        <v>42749</v>
      </c>
      <c r="D10381" s="24">
        <v>43479</v>
      </c>
      <c r="E10381">
        <v>5625</v>
      </c>
      <c r="F10381" s="31">
        <v>3484.3585777196631</v>
      </c>
      <c r="G10381" s="24">
        <v>43258</v>
      </c>
      <c r="H10381" s="33">
        <v>1</v>
      </c>
      <c r="I10381">
        <v>0.98884995907581841</v>
      </c>
      <c r="J10381" s="40">
        <v>43543.345452640737</v>
      </c>
    </row>
    <row r="10382" spans="1:10" x14ac:dyDescent="0.3">
      <c r="A10382" s="29">
        <v>10378</v>
      </c>
      <c r="B10382">
        <v>9448</v>
      </c>
      <c r="C10382" s="24">
        <v>42977</v>
      </c>
      <c r="D10382" s="24">
        <v>43342</v>
      </c>
      <c r="E10382">
        <v>5000</v>
      </c>
      <c r="F10382" s="31">
        <v>767.97971250489991</v>
      </c>
      <c r="G10382" s="24">
        <v>43054</v>
      </c>
      <c r="H10382" s="33">
        <v>1</v>
      </c>
      <c r="I10382">
        <v>0.98884995907581841</v>
      </c>
      <c r="J10382" s="40">
        <v>43120.855286791928</v>
      </c>
    </row>
    <row r="10383" spans="1:10" x14ac:dyDescent="0.3">
      <c r="A10383" s="29">
        <v>10379</v>
      </c>
      <c r="B10383">
        <v>9451</v>
      </c>
      <c r="C10383" s="24">
        <v>42747</v>
      </c>
      <c r="D10383" s="24">
        <v>43477</v>
      </c>
      <c r="E10383">
        <v>6250</v>
      </c>
      <c r="F10383" s="31">
        <v>17154.686046976167</v>
      </c>
      <c r="G10383" s="24">
        <v>42946</v>
      </c>
      <c r="H10383" s="33">
        <v>3</v>
      </c>
      <c r="I10383">
        <v>0.80482337140270255</v>
      </c>
      <c r="J10383" s="40">
        <v>43152.278261217056</v>
      </c>
    </row>
    <row r="10384" spans="1:10" x14ac:dyDescent="0.3">
      <c r="A10384" s="29">
        <v>10380</v>
      </c>
      <c r="B10384">
        <v>9453</v>
      </c>
      <c r="C10384" s="24">
        <v>42953</v>
      </c>
      <c r="D10384" s="24">
        <v>43683</v>
      </c>
      <c r="E10384">
        <v>5625</v>
      </c>
      <c r="F10384" s="31">
        <v>1304.9629442186433</v>
      </c>
      <c r="G10384" s="24">
        <v>43624</v>
      </c>
      <c r="H10384" s="33">
        <v>1</v>
      </c>
      <c r="I10384">
        <v>0.98884995907581841</v>
      </c>
      <c r="J10384" s="40">
        <v>43877.398563626601</v>
      </c>
    </row>
    <row r="10385" spans="1:10" x14ac:dyDescent="0.3">
      <c r="A10385" s="29">
        <v>10381</v>
      </c>
      <c r="B10385">
        <v>9455</v>
      </c>
      <c r="C10385" s="24">
        <v>42844</v>
      </c>
      <c r="D10385" s="24">
        <v>43574</v>
      </c>
      <c r="E10385">
        <v>5625</v>
      </c>
      <c r="F10385" s="31">
        <v>3381.0927721332428</v>
      </c>
      <c r="G10385" s="24">
        <v>43270</v>
      </c>
      <c r="H10385" s="33">
        <v>1</v>
      </c>
      <c r="I10385">
        <v>0.98884995907581841</v>
      </c>
      <c r="J10385" s="40">
        <v>44124.098470841956</v>
      </c>
    </row>
    <row r="10386" spans="1:10" x14ac:dyDescent="0.3">
      <c r="A10386" s="29">
        <v>10382</v>
      </c>
      <c r="B10386">
        <v>9455</v>
      </c>
      <c r="C10386" s="24">
        <v>42844</v>
      </c>
      <c r="D10386" s="24">
        <v>43574</v>
      </c>
      <c r="E10386">
        <v>5625</v>
      </c>
      <c r="F10386" s="31">
        <v>14747.30096112411</v>
      </c>
      <c r="G10386" s="24">
        <v>42957</v>
      </c>
      <c r="H10386" s="33">
        <v>3</v>
      </c>
      <c r="I10386">
        <v>0.80482337140270255</v>
      </c>
      <c r="J10386" s="40">
        <v>43120.993920484616</v>
      </c>
    </row>
    <row r="10387" spans="1:10" x14ac:dyDescent="0.3">
      <c r="A10387" s="29">
        <v>10383</v>
      </c>
      <c r="B10387">
        <v>9456</v>
      </c>
      <c r="C10387" s="24">
        <v>42942</v>
      </c>
      <c r="D10387" s="24">
        <v>43672</v>
      </c>
      <c r="E10387">
        <v>4375</v>
      </c>
      <c r="F10387" s="31">
        <v>574.72599875065293</v>
      </c>
      <c r="G10387" s="24">
        <v>42980</v>
      </c>
      <c r="H10387" s="33">
        <v>1</v>
      </c>
      <c r="I10387">
        <v>0.98884995907581841</v>
      </c>
      <c r="J10387" s="40">
        <v>43016.872809480192</v>
      </c>
    </row>
    <row r="10388" spans="1:10" x14ac:dyDescent="0.3">
      <c r="A10388" s="29">
        <v>10384</v>
      </c>
      <c r="B10388">
        <v>9459</v>
      </c>
      <c r="C10388" s="24">
        <v>42850</v>
      </c>
      <c r="D10388" s="24">
        <v>43580</v>
      </c>
      <c r="E10388">
        <v>6250</v>
      </c>
      <c r="F10388" s="31">
        <v>7869.8248697818135</v>
      </c>
      <c r="G10388" s="24">
        <v>43340</v>
      </c>
      <c r="H10388" s="33">
        <v>2</v>
      </c>
      <c r="I10388">
        <v>0.89574241276323197</v>
      </c>
      <c r="J10388" s="40">
        <v>43363.059815149252</v>
      </c>
    </row>
    <row r="10389" spans="1:10" x14ac:dyDescent="0.3">
      <c r="A10389" s="29">
        <v>10385</v>
      </c>
      <c r="B10389">
        <v>9459</v>
      </c>
      <c r="C10389" s="24">
        <v>42850</v>
      </c>
      <c r="D10389" s="24">
        <v>43580</v>
      </c>
      <c r="E10389">
        <v>6250</v>
      </c>
      <c r="F10389" s="31">
        <v>11802.147878518339</v>
      </c>
      <c r="G10389" s="24">
        <v>43434</v>
      </c>
      <c r="H10389" s="33">
        <v>3</v>
      </c>
      <c r="I10389">
        <v>0.80482337140270255</v>
      </c>
      <c r="J10389" s="40">
        <v>43603.698560676792</v>
      </c>
    </row>
    <row r="10390" spans="1:10" x14ac:dyDescent="0.3">
      <c r="A10390" s="29">
        <v>10386</v>
      </c>
      <c r="B10390">
        <v>9461</v>
      </c>
      <c r="C10390" s="24">
        <v>42798</v>
      </c>
      <c r="D10390" s="24">
        <v>43528</v>
      </c>
      <c r="E10390">
        <v>4375</v>
      </c>
      <c r="F10390" s="31">
        <v>1356.8810768647418</v>
      </c>
      <c r="G10390" s="24">
        <v>43417</v>
      </c>
      <c r="H10390" s="33">
        <v>1</v>
      </c>
      <c r="I10390">
        <v>0.98884995907581841</v>
      </c>
      <c r="J10390" s="40">
        <v>43555.85329115358</v>
      </c>
    </row>
    <row r="10391" spans="1:10" x14ac:dyDescent="0.3">
      <c r="A10391" s="29">
        <v>10387</v>
      </c>
      <c r="B10391">
        <v>9461</v>
      </c>
      <c r="C10391" s="24">
        <v>42798</v>
      </c>
      <c r="D10391" s="24">
        <v>43528</v>
      </c>
      <c r="E10391">
        <v>4375</v>
      </c>
      <c r="F10391" s="31">
        <v>8476.6333120535674</v>
      </c>
      <c r="G10391" s="24">
        <v>42964</v>
      </c>
      <c r="H10391" s="33">
        <v>2</v>
      </c>
      <c r="I10391">
        <v>0.89574241276323197</v>
      </c>
      <c r="J10391" s="40">
        <v>43037.046786808773</v>
      </c>
    </row>
    <row r="10392" spans="1:10" x14ac:dyDescent="0.3">
      <c r="A10392" s="29">
        <v>10388</v>
      </c>
      <c r="B10392">
        <v>9463</v>
      </c>
      <c r="C10392" s="24">
        <v>43004</v>
      </c>
      <c r="D10392" s="24">
        <v>43734</v>
      </c>
      <c r="E10392">
        <v>4375</v>
      </c>
      <c r="F10392" s="31">
        <v>15015.115804566567</v>
      </c>
      <c r="G10392" s="24">
        <v>43651</v>
      </c>
      <c r="H10392" s="33">
        <v>3</v>
      </c>
      <c r="I10392">
        <v>0.80482337140270255</v>
      </c>
      <c r="J10392" s="40">
        <v>43798.360655631812</v>
      </c>
    </row>
    <row r="10393" spans="1:10" x14ac:dyDescent="0.3">
      <c r="A10393" s="29">
        <v>10389</v>
      </c>
      <c r="B10393">
        <v>9463</v>
      </c>
      <c r="C10393" s="24">
        <v>43004</v>
      </c>
      <c r="D10393" s="24">
        <v>43734</v>
      </c>
      <c r="E10393">
        <v>4375</v>
      </c>
      <c r="F10393" s="31">
        <v>4557.1755517200163</v>
      </c>
      <c r="G10393" s="24">
        <v>43589</v>
      </c>
      <c r="H10393" s="33">
        <v>1</v>
      </c>
      <c r="I10393">
        <v>0.98884995907581841</v>
      </c>
      <c r="J10393" s="40">
        <v>43741.56674930334</v>
      </c>
    </row>
    <row r="10394" spans="1:10" x14ac:dyDescent="0.3">
      <c r="A10394" s="29">
        <v>10390</v>
      </c>
      <c r="B10394">
        <v>9463</v>
      </c>
      <c r="C10394" s="24">
        <v>43004</v>
      </c>
      <c r="D10394" s="24">
        <v>43734</v>
      </c>
      <c r="E10394">
        <v>4375</v>
      </c>
      <c r="F10394" s="31">
        <v>3960.1773683488332</v>
      </c>
      <c r="G10394" s="24">
        <v>43414</v>
      </c>
      <c r="H10394" s="33">
        <v>1</v>
      </c>
      <c r="I10394">
        <v>0.98884995907581841</v>
      </c>
      <c r="J10394" s="40">
        <v>43858.220055198377</v>
      </c>
    </row>
    <row r="10395" spans="1:10" x14ac:dyDescent="0.3">
      <c r="A10395" s="29">
        <v>10391</v>
      </c>
      <c r="B10395">
        <v>9463</v>
      </c>
      <c r="C10395" s="24">
        <v>43004</v>
      </c>
      <c r="D10395" s="24">
        <v>43734</v>
      </c>
      <c r="E10395">
        <v>4375</v>
      </c>
      <c r="F10395" s="31">
        <v>3111.7858385018098</v>
      </c>
      <c r="G10395" s="24">
        <v>43549</v>
      </c>
      <c r="H10395" s="33">
        <v>1</v>
      </c>
      <c r="I10395">
        <v>0.98884995907581841</v>
      </c>
      <c r="J10395" s="40">
        <v>43831.332544009943</v>
      </c>
    </row>
    <row r="10396" spans="1:10" x14ac:dyDescent="0.3">
      <c r="A10396" s="29">
        <v>10392</v>
      </c>
      <c r="B10396">
        <v>9464</v>
      </c>
      <c r="C10396" s="24">
        <v>43086</v>
      </c>
      <c r="D10396" s="24">
        <v>43816</v>
      </c>
      <c r="E10396">
        <v>4375</v>
      </c>
      <c r="F10396" s="31">
        <v>5394.3351898753499</v>
      </c>
      <c r="G10396" s="24">
        <v>43168</v>
      </c>
      <c r="H10396" s="33">
        <v>2</v>
      </c>
      <c r="I10396">
        <v>0.89574241276323197</v>
      </c>
      <c r="J10396" s="40">
        <v>43386.179358786663</v>
      </c>
    </row>
    <row r="10397" spans="1:10" x14ac:dyDescent="0.3">
      <c r="A10397" s="29">
        <v>10393</v>
      </c>
      <c r="B10397">
        <v>9467</v>
      </c>
      <c r="C10397" s="24">
        <v>42936</v>
      </c>
      <c r="D10397" s="24">
        <v>43666</v>
      </c>
      <c r="E10397">
        <v>5625</v>
      </c>
      <c r="F10397" s="31">
        <v>4808.1436092355643</v>
      </c>
      <c r="G10397" s="24">
        <v>43318</v>
      </c>
      <c r="H10397" s="33">
        <v>1</v>
      </c>
      <c r="I10397">
        <v>0.98884995907581841</v>
      </c>
      <c r="J10397" s="40">
        <v>43522.127298956468</v>
      </c>
    </row>
    <row r="10398" spans="1:10" x14ac:dyDescent="0.3">
      <c r="A10398" s="29">
        <v>10394</v>
      </c>
      <c r="B10398">
        <v>9467</v>
      </c>
      <c r="C10398" s="24">
        <v>42936</v>
      </c>
      <c r="D10398" s="24">
        <v>43666</v>
      </c>
      <c r="E10398">
        <v>5625</v>
      </c>
      <c r="F10398" s="31">
        <v>3465.8613800366884</v>
      </c>
      <c r="G10398" s="24">
        <v>43286</v>
      </c>
      <c r="H10398" s="33">
        <v>1</v>
      </c>
      <c r="I10398">
        <v>0.98884995907581841</v>
      </c>
      <c r="J10398" s="40">
        <v>43506.468075325516</v>
      </c>
    </row>
    <row r="10399" spans="1:10" x14ac:dyDescent="0.3">
      <c r="A10399" s="29">
        <v>10395</v>
      </c>
      <c r="B10399">
        <v>9471</v>
      </c>
      <c r="C10399" s="24">
        <v>42842</v>
      </c>
      <c r="D10399" s="24">
        <v>43572</v>
      </c>
      <c r="E10399">
        <v>3750</v>
      </c>
      <c r="F10399" s="31">
        <v>3483.4752940815515</v>
      </c>
      <c r="G10399" s="24">
        <v>43471</v>
      </c>
      <c r="H10399" s="33">
        <v>1</v>
      </c>
      <c r="I10399">
        <v>0.98884995907581841</v>
      </c>
      <c r="J10399" s="40">
        <v>43518.134949910374</v>
      </c>
    </row>
    <row r="10400" spans="1:10" x14ac:dyDescent="0.3">
      <c r="A10400" s="29">
        <v>10396</v>
      </c>
      <c r="B10400">
        <v>9474</v>
      </c>
      <c r="C10400" s="24">
        <v>42984</v>
      </c>
      <c r="D10400" s="24">
        <v>43714</v>
      </c>
      <c r="E10400">
        <v>5000</v>
      </c>
      <c r="F10400" s="31">
        <v>2326.3981491638001</v>
      </c>
      <c r="G10400" s="24">
        <v>43225</v>
      </c>
      <c r="H10400" s="33">
        <v>1</v>
      </c>
      <c r="I10400">
        <v>0.98884995907581841</v>
      </c>
      <c r="J10400" s="40">
        <v>43811.83051140677</v>
      </c>
    </row>
    <row r="10401" spans="1:10" x14ac:dyDescent="0.3">
      <c r="A10401" s="29">
        <v>10397</v>
      </c>
      <c r="B10401">
        <v>9474</v>
      </c>
      <c r="C10401" s="24">
        <v>42984</v>
      </c>
      <c r="D10401" s="24">
        <v>43714</v>
      </c>
      <c r="E10401">
        <v>5000</v>
      </c>
      <c r="F10401" s="31">
        <v>6366.3666737392787</v>
      </c>
      <c r="G10401" s="24">
        <v>43442</v>
      </c>
      <c r="H10401" s="33">
        <v>2</v>
      </c>
      <c r="I10401">
        <v>0.89574241276323197</v>
      </c>
      <c r="J10401" s="40">
        <v>43469.256424955827</v>
      </c>
    </row>
    <row r="10402" spans="1:10" x14ac:dyDescent="0.3">
      <c r="A10402" s="29">
        <v>10398</v>
      </c>
      <c r="B10402">
        <v>9475</v>
      </c>
      <c r="C10402" s="24">
        <v>42940</v>
      </c>
      <c r="D10402" s="24">
        <v>43670</v>
      </c>
      <c r="E10402">
        <v>3750</v>
      </c>
      <c r="F10402" s="31">
        <v>1663.2636667941961</v>
      </c>
      <c r="G10402" s="24">
        <v>43630</v>
      </c>
      <c r="H10402" s="33">
        <v>1</v>
      </c>
      <c r="I10402">
        <v>0.98884995907581841</v>
      </c>
      <c r="J10402" s="40">
        <v>44057.595628880161</v>
      </c>
    </row>
    <row r="10403" spans="1:10" x14ac:dyDescent="0.3">
      <c r="A10403" s="29">
        <v>10399</v>
      </c>
      <c r="B10403">
        <v>9477</v>
      </c>
      <c r="C10403" s="24">
        <v>43083</v>
      </c>
      <c r="D10403" s="24">
        <v>43813</v>
      </c>
      <c r="E10403">
        <v>3750</v>
      </c>
      <c r="F10403" s="31">
        <v>1577.8736146064143</v>
      </c>
      <c r="G10403" s="24">
        <v>43162</v>
      </c>
      <c r="H10403" s="33">
        <v>1</v>
      </c>
      <c r="I10403">
        <v>0.98884995907581841</v>
      </c>
      <c r="J10403" s="40">
        <v>43664.693085314677</v>
      </c>
    </row>
    <row r="10404" spans="1:10" x14ac:dyDescent="0.3">
      <c r="A10404" s="29">
        <v>10400</v>
      </c>
      <c r="B10404">
        <v>9482</v>
      </c>
      <c r="C10404" s="24">
        <v>42754</v>
      </c>
      <c r="D10404" s="24">
        <v>43484</v>
      </c>
      <c r="E10404">
        <v>5625</v>
      </c>
      <c r="F10404" s="31">
        <v>11985.329128552308</v>
      </c>
      <c r="G10404" s="24">
        <v>42822</v>
      </c>
      <c r="H10404" s="33">
        <v>3</v>
      </c>
      <c r="I10404">
        <v>0.80482337140270255</v>
      </c>
      <c r="J10404" s="40">
        <v>43415.078297034444</v>
      </c>
    </row>
    <row r="10405" spans="1:10" x14ac:dyDescent="0.3">
      <c r="A10405" s="29">
        <v>10401</v>
      </c>
      <c r="B10405">
        <v>9483</v>
      </c>
      <c r="C10405" s="24">
        <v>42952</v>
      </c>
      <c r="D10405" s="24">
        <v>43682</v>
      </c>
      <c r="E10405">
        <v>5000</v>
      </c>
      <c r="F10405" s="31">
        <v>4614.0931739025336</v>
      </c>
      <c r="G10405" s="24">
        <v>43000</v>
      </c>
      <c r="H10405" s="33">
        <v>1</v>
      </c>
      <c r="I10405">
        <v>0.98884995907581841</v>
      </c>
      <c r="J10405" s="40">
        <v>43334.278140921801</v>
      </c>
    </row>
    <row r="10406" spans="1:10" x14ac:dyDescent="0.3">
      <c r="A10406" s="29">
        <v>10402</v>
      </c>
      <c r="B10406">
        <v>9483</v>
      </c>
      <c r="C10406" s="24">
        <v>42952</v>
      </c>
      <c r="D10406" s="24">
        <v>43682</v>
      </c>
      <c r="E10406">
        <v>5000</v>
      </c>
      <c r="F10406" s="31">
        <v>1207.034819646444</v>
      </c>
      <c r="G10406" s="24">
        <v>43327</v>
      </c>
      <c r="H10406" s="33">
        <v>1</v>
      </c>
      <c r="I10406">
        <v>0.98884995907581841</v>
      </c>
      <c r="J10406" s="40">
        <v>43676.490816386169</v>
      </c>
    </row>
    <row r="10407" spans="1:10" x14ac:dyDescent="0.3">
      <c r="A10407" s="29">
        <v>10403</v>
      </c>
      <c r="B10407">
        <v>9484</v>
      </c>
      <c r="C10407" s="24">
        <v>42965</v>
      </c>
      <c r="D10407" s="24">
        <v>43695</v>
      </c>
      <c r="E10407">
        <v>3750</v>
      </c>
      <c r="F10407" s="31">
        <v>1558.0763583962864</v>
      </c>
      <c r="G10407" s="24">
        <v>43052</v>
      </c>
      <c r="H10407" s="33">
        <v>1</v>
      </c>
      <c r="I10407">
        <v>0.98884995907581841</v>
      </c>
      <c r="J10407" s="40">
        <v>43156.333911721216</v>
      </c>
    </row>
    <row r="10408" spans="1:10" x14ac:dyDescent="0.3">
      <c r="A10408" s="29">
        <v>10404</v>
      </c>
      <c r="B10408">
        <v>9486</v>
      </c>
      <c r="C10408" s="24">
        <v>42795</v>
      </c>
      <c r="D10408" s="24">
        <v>43525</v>
      </c>
      <c r="E10408">
        <v>4375</v>
      </c>
      <c r="F10408" s="31">
        <v>285.83767195666672</v>
      </c>
      <c r="G10408" s="24">
        <v>42899</v>
      </c>
      <c r="H10408" s="33">
        <v>1</v>
      </c>
      <c r="I10408">
        <v>0.98884995907581841</v>
      </c>
      <c r="J10408" s="40">
        <v>43323.210819097185</v>
      </c>
    </row>
    <row r="10409" spans="1:10" x14ac:dyDescent="0.3">
      <c r="A10409" s="29">
        <v>10405</v>
      </c>
      <c r="B10409">
        <v>9487</v>
      </c>
      <c r="C10409" s="24">
        <v>42797</v>
      </c>
      <c r="D10409" s="24">
        <v>43527</v>
      </c>
      <c r="E10409">
        <v>5625</v>
      </c>
      <c r="F10409" s="31">
        <v>8895.4983038115224</v>
      </c>
      <c r="G10409" s="24">
        <v>43268</v>
      </c>
      <c r="H10409" s="33">
        <v>2</v>
      </c>
      <c r="I10409">
        <v>0.89574241276323197</v>
      </c>
      <c r="J10409" s="40">
        <v>44028.578915398575</v>
      </c>
    </row>
    <row r="10410" spans="1:10" x14ac:dyDescent="0.3">
      <c r="A10410" s="29">
        <v>10406</v>
      </c>
      <c r="B10410">
        <v>9490</v>
      </c>
      <c r="C10410" s="24">
        <v>42865</v>
      </c>
      <c r="D10410" s="24">
        <v>43595</v>
      </c>
      <c r="E10410">
        <v>4375</v>
      </c>
      <c r="F10410" s="31">
        <v>8254.8412334062778</v>
      </c>
      <c r="G10410" s="24">
        <v>43412</v>
      </c>
      <c r="H10410" s="33">
        <v>2</v>
      </c>
      <c r="I10410">
        <v>0.89574241276323197</v>
      </c>
      <c r="J10410" s="40">
        <v>43477.68282437358</v>
      </c>
    </row>
    <row r="10411" spans="1:10" x14ac:dyDescent="0.3">
      <c r="A10411" s="29">
        <v>10407</v>
      </c>
      <c r="B10411">
        <v>9491</v>
      </c>
      <c r="C10411" s="24">
        <v>42891</v>
      </c>
      <c r="D10411" s="24">
        <v>43621</v>
      </c>
      <c r="E10411">
        <v>5625</v>
      </c>
      <c r="F10411" s="31">
        <v>435.96197061858129</v>
      </c>
      <c r="G10411" s="24">
        <v>43498</v>
      </c>
      <c r="H10411" s="33">
        <v>1</v>
      </c>
      <c r="I10411">
        <v>0.98884995907581841</v>
      </c>
      <c r="J10411" s="40">
        <v>45157.997276212824</v>
      </c>
    </row>
    <row r="10412" spans="1:10" x14ac:dyDescent="0.3">
      <c r="A10412" s="29">
        <v>10408</v>
      </c>
      <c r="B10412">
        <v>9492</v>
      </c>
      <c r="C10412" s="24">
        <v>42804</v>
      </c>
      <c r="D10412" s="24">
        <v>43169</v>
      </c>
      <c r="E10412">
        <v>5000</v>
      </c>
      <c r="F10412" s="31">
        <v>6460.5117380258571</v>
      </c>
      <c r="G10412" s="24">
        <v>42874</v>
      </c>
      <c r="H10412" s="33">
        <v>2</v>
      </c>
      <c r="I10412">
        <v>0.89574241276323197</v>
      </c>
      <c r="J10412" s="40">
        <v>43158.991501339318</v>
      </c>
    </row>
    <row r="10413" spans="1:10" x14ac:dyDescent="0.3">
      <c r="A10413" s="29">
        <v>10409</v>
      </c>
      <c r="B10413">
        <v>9492</v>
      </c>
      <c r="C10413" s="24">
        <v>42804</v>
      </c>
      <c r="D10413" s="24">
        <v>43169</v>
      </c>
      <c r="E10413">
        <v>5000</v>
      </c>
      <c r="F10413" s="31">
        <v>3211.3030888108296</v>
      </c>
      <c r="G10413" s="24">
        <v>43087</v>
      </c>
      <c r="H10413" s="33">
        <v>1</v>
      </c>
      <c r="I10413">
        <v>0.98884995907581841</v>
      </c>
      <c r="J10413" s="40">
        <v>43111.768378436987</v>
      </c>
    </row>
    <row r="10414" spans="1:10" x14ac:dyDescent="0.3">
      <c r="A10414" s="29">
        <v>10410</v>
      </c>
      <c r="B10414">
        <v>9493</v>
      </c>
      <c r="C10414" s="24">
        <v>43036</v>
      </c>
      <c r="D10414" s="24">
        <v>43766</v>
      </c>
      <c r="E10414">
        <v>5000</v>
      </c>
      <c r="F10414" s="31">
        <v>2838.3374225215439</v>
      </c>
      <c r="G10414" s="24">
        <v>43747</v>
      </c>
      <c r="H10414" s="33">
        <v>1</v>
      </c>
      <c r="I10414">
        <v>0.98884995907581841</v>
      </c>
      <c r="J10414" s="40">
        <v>44333.052034240194</v>
      </c>
    </row>
    <row r="10415" spans="1:10" x14ac:dyDescent="0.3">
      <c r="A10415" s="29">
        <v>10411</v>
      </c>
      <c r="B10415">
        <v>9501</v>
      </c>
      <c r="C10415" s="24">
        <v>42760</v>
      </c>
      <c r="D10415" s="24">
        <v>43490</v>
      </c>
      <c r="E10415">
        <v>4375</v>
      </c>
      <c r="F10415" s="31">
        <v>2614.6171651826976</v>
      </c>
      <c r="G10415" s="24">
        <v>42946</v>
      </c>
      <c r="H10415" s="33">
        <v>1</v>
      </c>
      <c r="I10415">
        <v>0.98884995907581841</v>
      </c>
      <c r="J10415" s="40">
        <v>43040.963977817068</v>
      </c>
    </row>
    <row r="10416" spans="1:10" x14ac:dyDescent="0.3">
      <c r="A10416" s="29">
        <v>10412</v>
      </c>
      <c r="B10416">
        <v>9502</v>
      </c>
      <c r="C10416" s="24">
        <v>42885</v>
      </c>
      <c r="D10416" s="24">
        <v>43615</v>
      </c>
      <c r="E10416">
        <v>3750</v>
      </c>
      <c r="F10416" s="31">
        <v>219.43619839253654</v>
      </c>
      <c r="G10416" s="24">
        <v>43261</v>
      </c>
      <c r="H10416" s="33">
        <v>1</v>
      </c>
      <c r="I10416">
        <v>0.98884995907581841</v>
      </c>
      <c r="J10416" s="40">
        <v>43479.869765295705</v>
      </c>
    </row>
    <row r="10417" spans="1:10" x14ac:dyDescent="0.3">
      <c r="A10417" s="29">
        <v>10413</v>
      </c>
      <c r="B10417">
        <v>9503</v>
      </c>
      <c r="C10417" s="24">
        <v>42754</v>
      </c>
      <c r="D10417" s="24">
        <v>43484</v>
      </c>
      <c r="E10417">
        <v>3750</v>
      </c>
      <c r="F10417" s="31">
        <v>13091.382159796964</v>
      </c>
      <c r="G10417" s="24">
        <v>43340</v>
      </c>
      <c r="H10417" s="33">
        <v>3</v>
      </c>
      <c r="I10417">
        <v>0.80482337140270255</v>
      </c>
      <c r="J10417" s="40">
        <v>43615.762098707419</v>
      </c>
    </row>
    <row r="10418" spans="1:10" x14ac:dyDescent="0.3">
      <c r="A10418" s="29">
        <v>10414</v>
      </c>
      <c r="B10418">
        <v>9503</v>
      </c>
      <c r="C10418" s="24">
        <v>42754</v>
      </c>
      <c r="D10418" s="24">
        <v>43484</v>
      </c>
      <c r="E10418">
        <v>3750</v>
      </c>
      <c r="F10418" s="31">
        <v>6538.3891320952371</v>
      </c>
      <c r="G10418" s="24">
        <v>42788</v>
      </c>
      <c r="H10418" s="33">
        <v>2</v>
      </c>
      <c r="I10418">
        <v>0.89574241276323197</v>
      </c>
      <c r="J10418" s="40">
        <v>43149.806612536806</v>
      </c>
    </row>
    <row r="10419" spans="1:10" x14ac:dyDescent="0.3">
      <c r="A10419" s="29">
        <v>10415</v>
      </c>
      <c r="B10419">
        <v>9503</v>
      </c>
      <c r="C10419" s="24">
        <v>42754</v>
      </c>
      <c r="D10419" s="24">
        <v>43484</v>
      </c>
      <c r="E10419">
        <v>3750</v>
      </c>
      <c r="F10419" s="31">
        <v>3781.4278557690782</v>
      </c>
      <c r="G10419" s="24">
        <v>43369</v>
      </c>
      <c r="H10419" s="33">
        <v>1</v>
      </c>
      <c r="I10419">
        <v>0.98884995907581841</v>
      </c>
      <c r="J10419" s="40">
        <v>43628.039834458759</v>
      </c>
    </row>
    <row r="10420" spans="1:10" x14ac:dyDescent="0.3">
      <c r="A10420" s="29">
        <v>10416</v>
      </c>
      <c r="B10420">
        <v>9503</v>
      </c>
      <c r="C10420" s="24">
        <v>42754</v>
      </c>
      <c r="D10420" s="24">
        <v>43484</v>
      </c>
      <c r="E10420">
        <v>3750</v>
      </c>
      <c r="F10420" s="31">
        <v>307.43939679999966</v>
      </c>
      <c r="G10420" s="24">
        <v>42999</v>
      </c>
      <c r="H10420" s="33">
        <v>1</v>
      </c>
      <c r="I10420">
        <v>0.98884995907581841</v>
      </c>
      <c r="J10420" s="40">
        <v>43127.105853439673</v>
      </c>
    </row>
    <row r="10421" spans="1:10" x14ac:dyDescent="0.3">
      <c r="A10421" s="29">
        <v>10417</v>
      </c>
      <c r="B10421">
        <v>9503</v>
      </c>
      <c r="C10421" s="24">
        <v>42754</v>
      </c>
      <c r="D10421" s="24">
        <v>43484</v>
      </c>
      <c r="E10421">
        <v>3750</v>
      </c>
      <c r="F10421" s="31">
        <v>5512.611865437596</v>
      </c>
      <c r="G10421" s="24">
        <v>43289</v>
      </c>
      <c r="H10421" s="33">
        <v>2</v>
      </c>
      <c r="I10421">
        <v>0.89574241276323197</v>
      </c>
      <c r="J10421" s="40">
        <v>43756.147896430128</v>
      </c>
    </row>
    <row r="10422" spans="1:10" x14ac:dyDescent="0.3">
      <c r="A10422" s="29">
        <v>10418</v>
      </c>
      <c r="B10422">
        <v>9504</v>
      </c>
      <c r="C10422" s="24">
        <v>42958</v>
      </c>
      <c r="D10422" s="24">
        <v>43688</v>
      </c>
      <c r="E10422">
        <v>3750</v>
      </c>
      <c r="F10422" s="31">
        <v>5708.4816333687795</v>
      </c>
      <c r="G10422" s="24">
        <v>43110</v>
      </c>
      <c r="H10422" s="33">
        <v>2</v>
      </c>
      <c r="I10422">
        <v>0.89574241276323197</v>
      </c>
      <c r="J10422" s="40">
        <v>43231.461937063119</v>
      </c>
    </row>
    <row r="10423" spans="1:10" x14ac:dyDescent="0.3">
      <c r="A10423" s="29">
        <v>10419</v>
      </c>
      <c r="B10423">
        <v>9504</v>
      </c>
      <c r="C10423" s="24">
        <v>42958</v>
      </c>
      <c r="D10423" s="24">
        <v>43688</v>
      </c>
      <c r="E10423">
        <v>3750</v>
      </c>
      <c r="F10423" s="31">
        <v>3015.0362731767441</v>
      </c>
      <c r="G10423" s="24">
        <v>43455</v>
      </c>
      <c r="H10423" s="33">
        <v>1</v>
      </c>
      <c r="I10423">
        <v>0.98884995907581841</v>
      </c>
      <c r="J10423" s="40">
        <v>43739.454481711226</v>
      </c>
    </row>
    <row r="10424" spans="1:10" x14ac:dyDescent="0.3">
      <c r="A10424" s="29">
        <v>10420</v>
      </c>
      <c r="B10424">
        <v>9507</v>
      </c>
      <c r="C10424" s="24">
        <v>42883</v>
      </c>
      <c r="D10424" s="24">
        <v>43248</v>
      </c>
      <c r="E10424">
        <v>6250</v>
      </c>
      <c r="F10424" s="31">
        <v>3289.0816092696541</v>
      </c>
      <c r="G10424" s="24">
        <v>42898</v>
      </c>
      <c r="H10424" s="33">
        <v>1</v>
      </c>
      <c r="I10424">
        <v>0.98884995907581841</v>
      </c>
      <c r="J10424" s="40">
        <v>43013.030995532448</v>
      </c>
    </row>
    <row r="10425" spans="1:10" x14ac:dyDescent="0.3">
      <c r="A10425" s="29">
        <v>10421</v>
      </c>
      <c r="B10425">
        <v>9509</v>
      </c>
      <c r="C10425" s="24">
        <v>42839</v>
      </c>
      <c r="D10425" s="24">
        <v>43569</v>
      </c>
      <c r="E10425">
        <v>4375</v>
      </c>
      <c r="F10425" s="31">
        <v>4774.4369810310691</v>
      </c>
      <c r="G10425" s="24">
        <v>43527</v>
      </c>
      <c r="H10425" s="33">
        <v>1</v>
      </c>
      <c r="I10425">
        <v>0.98884995907581841</v>
      </c>
      <c r="J10425" s="40">
        <v>43683.079065448226</v>
      </c>
    </row>
    <row r="10426" spans="1:10" x14ac:dyDescent="0.3">
      <c r="A10426" s="29">
        <v>10422</v>
      </c>
      <c r="B10426">
        <v>9510</v>
      </c>
      <c r="C10426" s="24">
        <v>43011</v>
      </c>
      <c r="D10426" s="24">
        <v>43741</v>
      </c>
      <c r="E10426">
        <v>3750</v>
      </c>
      <c r="F10426" s="31">
        <v>616.46918327350625</v>
      </c>
      <c r="G10426" s="24">
        <v>43593</v>
      </c>
      <c r="H10426" s="33">
        <v>1</v>
      </c>
      <c r="I10426">
        <v>0.98884995907581841</v>
      </c>
      <c r="J10426" s="40">
        <v>43905.788549212943</v>
      </c>
    </row>
    <row r="10427" spans="1:10" x14ac:dyDescent="0.3">
      <c r="A10427" s="29">
        <v>10423</v>
      </c>
      <c r="B10427">
        <v>9513</v>
      </c>
      <c r="C10427" s="24">
        <v>43078</v>
      </c>
      <c r="D10427" s="24">
        <v>43808</v>
      </c>
      <c r="E10427">
        <v>4375</v>
      </c>
      <c r="F10427" s="31">
        <v>6123.5188105955785</v>
      </c>
      <c r="G10427" s="24">
        <v>43155</v>
      </c>
      <c r="H10427" s="33">
        <v>2</v>
      </c>
      <c r="I10427">
        <v>0.89574241276323197</v>
      </c>
      <c r="J10427" s="40">
        <v>43351.156167086163</v>
      </c>
    </row>
    <row r="10428" spans="1:10" x14ac:dyDescent="0.3">
      <c r="A10428" s="29">
        <v>10424</v>
      </c>
      <c r="B10428">
        <v>9513</v>
      </c>
      <c r="C10428" s="24">
        <v>43078</v>
      </c>
      <c r="D10428" s="24">
        <v>43808</v>
      </c>
      <c r="E10428">
        <v>4375</v>
      </c>
      <c r="F10428" s="31">
        <v>12409.216464404653</v>
      </c>
      <c r="G10428" s="24">
        <v>43703</v>
      </c>
      <c r="H10428" s="33">
        <v>3</v>
      </c>
      <c r="I10428">
        <v>0.80482337140270255</v>
      </c>
      <c r="J10428" s="40">
        <v>43836.875287635499</v>
      </c>
    </row>
    <row r="10429" spans="1:10" x14ac:dyDescent="0.3">
      <c r="A10429" s="29">
        <v>10425</v>
      </c>
      <c r="B10429">
        <v>9515</v>
      </c>
      <c r="C10429" s="24">
        <v>43003</v>
      </c>
      <c r="D10429" s="24">
        <v>43733</v>
      </c>
      <c r="E10429">
        <v>5000</v>
      </c>
      <c r="F10429" s="31">
        <v>82.85461978872803</v>
      </c>
      <c r="G10429" s="24">
        <v>43251</v>
      </c>
      <c r="H10429" s="33">
        <v>1</v>
      </c>
      <c r="I10429">
        <v>0.98884995907581841</v>
      </c>
      <c r="J10429" s="40">
        <v>44258.017255553677</v>
      </c>
    </row>
    <row r="10430" spans="1:10" x14ac:dyDescent="0.3">
      <c r="A10430" s="29">
        <v>10426</v>
      </c>
      <c r="B10430">
        <v>9517</v>
      </c>
      <c r="C10430" s="24">
        <v>42760</v>
      </c>
      <c r="D10430" s="24">
        <v>43490</v>
      </c>
      <c r="E10430">
        <v>4375</v>
      </c>
      <c r="F10430" s="31">
        <v>50.276211508292064</v>
      </c>
      <c r="G10430" s="24">
        <v>43325</v>
      </c>
      <c r="H10430" s="33">
        <v>1</v>
      </c>
      <c r="I10430">
        <v>0.98884995907581841</v>
      </c>
      <c r="J10430" s="40">
        <v>43582.061024294686</v>
      </c>
    </row>
    <row r="10431" spans="1:10" x14ac:dyDescent="0.3">
      <c r="A10431" s="29">
        <v>10427</v>
      </c>
      <c r="B10431">
        <v>9520</v>
      </c>
      <c r="C10431" s="24">
        <v>43016</v>
      </c>
      <c r="D10431" s="24">
        <v>43746</v>
      </c>
      <c r="E10431">
        <v>6250</v>
      </c>
      <c r="F10431" s="31">
        <v>19899.31727945336</v>
      </c>
      <c r="G10431" s="24">
        <v>43259</v>
      </c>
      <c r="H10431" s="33">
        <v>3</v>
      </c>
      <c r="I10431">
        <v>0.80482337140270255</v>
      </c>
      <c r="J10431" s="40">
        <v>43639.331343100777</v>
      </c>
    </row>
    <row r="10432" spans="1:10" x14ac:dyDescent="0.3">
      <c r="A10432" s="29">
        <v>10428</v>
      </c>
      <c r="B10432">
        <v>9521</v>
      </c>
      <c r="C10432" s="24">
        <v>42840</v>
      </c>
      <c r="D10432" s="24">
        <v>43570</v>
      </c>
      <c r="E10432">
        <v>5000</v>
      </c>
      <c r="F10432" s="31">
        <v>2086.4110139260374</v>
      </c>
      <c r="G10432" s="24">
        <v>42987</v>
      </c>
      <c r="H10432" s="33">
        <v>1</v>
      </c>
      <c r="I10432">
        <v>0.98884995907581841</v>
      </c>
      <c r="J10432" s="40">
        <v>43335.261454297768</v>
      </c>
    </row>
    <row r="10433" spans="1:10" x14ac:dyDescent="0.3">
      <c r="A10433" s="29">
        <v>10429</v>
      </c>
      <c r="B10433">
        <v>9522</v>
      </c>
      <c r="C10433" s="24">
        <v>43081</v>
      </c>
      <c r="D10433" s="24">
        <v>43811</v>
      </c>
      <c r="E10433">
        <v>5000</v>
      </c>
      <c r="F10433" s="31">
        <v>3551.2772216296089</v>
      </c>
      <c r="G10433" s="24">
        <v>43733</v>
      </c>
      <c r="H10433" s="33">
        <v>1</v>
      </c>
      <c r="I10433">
        <v>0.98884995907581841</v>
      </c>
      <c r="J10433" s="40">
        <v>43835.008190298082</v>
      </c>
    </row>
    <row r="10434" spans="1:10" x14ac:dyDescent="0.3">
      <c r="A10434" s="29">
        <v>10430</v>
      </c>
      <c r="B10434">
        <v>9522</v>
      </c>
      <c r="C10434" s="24">
        <v>43081</v>
      </c>
      <c r="D10434" s="24">
        <v>43811</v>
      </c>
      <c r="E10434">
        <v>5000</v>
      </c>
      <c r="F10434" s="31">
        <v>14999.915430665014</v>
      </c>
      <c r="G10434" s="24">
        <v>43150</v>
      </c>
      <c r="H10434" s="33">
        <v>3</v>
      </c>
      <c r="I10434">
        <v>0.80482337140270255</v>
      </c>
      <c r="J10434" s="40">
        <v>43564.447816924454</v>
      </c>
    </row>
    <row r="10435" spans="1:10" x14ac:dyDescent="0.3">
      <c r="A10435" s="29">
        <v>10431</v>
      </c>
      <c r="B10435">
        <v>9523</v>
      </c>
      <c r="C10435" s="24">
        <v>43066</v>
      </c>
      <c r="D10435" s="24">
        <v>43796</v>
      </c>
      <c r="E10435">
        <v>3750</v>
      </c>
      <c r="F10435" s="31">
        <v>6288.4326462644267</v>
      </c>
      <c r="G10435" s="24">
        <v>43239</v>
      </c>
      <c r="H10435" s="33">
        <v>2</v>
      </c>
      <c r="I10435">
        <v>0.89574241276323197</v>
      </c>
      <c r="J10435" s="40">
        <v>43359.591826763113</v>
      </c>
    </row>
    <row r="10436" spans="1:10" x14ac:dyDescent="0.3">
      <c r="A10436" s="29">
        <v>10432</v>
      </c>
      <c r="B10436">
        <v>9527</v>
      </c>
      <c r="C10436" s="24">
        <v>42918</v>
      </c>
      <c r="D10436" s="24">
        <v>43283</v>
      </c>
      <c r="E10436">
        <v>6250</v>
      </c>
      <c r="F10436" s="31">
        <v>729.85007029601081</v>
      </c>
      <c r="G10436" s="24">
        <v>43124</v>
      </c>
      <c r="H10436" s="33">
        <v>1</v>
      </c>
      <c r="I10436">
        <v>0.98884995907581841</v>
      </c>
      <c r="J10436" s="40">
        <v>43250.605870760592</v>
      </c>
    </row>
    <row r="10437" spans="1:10" x14ac:dyDescent="0.3">
      <c r="A10437" s="29">
        <v>10433</v>
      </c>
      <c r="B10437">
        <v>9528</v>
      </c>
      <c r="C10437" s="24">
        <v>42901</v>
      </c>
      <c r="D10437" s="24">
        <v>43631</v>
      </c>
      <c r="E10437">
        <v>3750</v>
      </c>
      <c r="F10437" s="31">
        <v>7675.7610068592248</v>
      </c>
      <c r="G10437" s="24">
        <v>43372</v>
      </c>
      <c r="H10437" s="33">
        <v>2</v>
      </c>
      <c r="I10437">
        <v>0.89574241276323197</v>
      </c>
      <c r="J10437" s="40">
        <v>43407.109511190109</v>
      </c>
    </row>
    <row r="10438" spans="1:10" x14ac:dyDescent="0.3">
      <c r="A10438" s="29">
        <v>10434</v>
      </c>
      <c r="B10438">
        <v>9530</v>
      </c>
      <c r="C10438" s="24">
        <v>43034</v>
      </c>
      <c r="D10438" s="24">
        <v>43764</v>
      </c>
      <c r="E10438">
        <v>6250</v>
      </c>
      <c r="F10438" s="31">
        <v>6314.7075336730823</v>
      </c>
      <c r="G10438" s="24">
        <v>43633</v>
      </c>
      <c r="H10438" s="33">
        <v>2</v>
      </c>
      <c r="I10438">
        <v>0.89574241276323197</v>
      </c>
      <c r="J10438" s="40">
        <v>43655.49382861628</v>
      </c>
    </row>
    <row r="10439" spans="1:10" x14ac:dyDescent="0.3">
      <c r="A10439" s="29">
        <v>10435</v>
      </c>
      <c r="B10439">
        <v>9532</v>
      </c>
      <c r="C10439" s="24">
        <v>42844</v>
      </c>
      <c r="D10439" s="24">
        <v>43209</v>
      </c>
      <c r="E10439">
        <v>3750</v>
      </c>
      <c r="F10439" s="31">
        <v>312.13487082236895</v>
      </c>
      <c r="G10439" s="24">
        <v>43176</v>
      </c>
      <c r="H10439" s="33">
        <v>1</v>
      </c>
      <c r="I10439">
        <v>0.98884995907581841</v>
      </c>
      <c r="J10439" s="40">
        <v>43240.968470128159</v>
      </c>
    </row>
    <row r="10440" spans="1:10" x14ac:dyDescent="0.3">
      <c r="A10440" s="29">
        <v>10436</v>
      </c>
      <c r="B10440">
        <v>9532</v>
      </c>
      <c r="C10440" s="24">
        <v>42844</v>
      </c>
      <c r="D10440" s="24">
        <v>43209</v>
      </c>
      <c r="E10440">
        <v>3750</v>
      </c>
      <c r="F10440" s="31">
        <v>3046.116522783238</v>
      </c>
      <c r="G10440" s="24">
        <v>42920</v>
      </c>
      <c r="H10440" s="33">
        <v>1</v>
      </c>
      <c r="I10440">
        <v>0.98884995907581841</v>
      </c>
      <c r="J10440" s="40">
        <v>43430.405258838131</v>
      </c>
    </row>
    <row r="10441" spans="1:10" x14ac:dyDescent="0.3">
      <c r="A10441" s="29">
        <v>10437</v>
      </c>
      <c r="B10441">
        <v>9533</v>
      </c>
      <c r="C10441" s="24">
        <v>42959</v>
      </c>
      <c r="D10441" s="24">
        <v>43689</v>
      </c>
      <c r="E10441">
        <v>6250</v>
      </c>
      <c r="F10441" s="31">
        <v>3822.358355317418</v>
      </c>
      <c r="G10441" s="24">
        <v>43646</v>
      </c>
      <c r="H10441" s="33">
        <v>1</v>
      </c>
      <c r="I10441">
        <v>0.98884995907581841</v>
      </c>
      <c r="J10441" s="40">
        <v>44194.532642668732</v>
      </c>
    </row>
    <row r="10442" spans="1:10" x14ac:dyDescent="0.3">
      <c r="A10442" s="29">
        <v>10438</v>
      </c>
      <c r="B10442">
        <v>9534</v>
      </c>
      <c r="C10442" s="24">
        <v>42775</v>
      </c>
      <c r="D10442" s="24">
        <v>43505</v>
      </c>
      <c r="E10442">
        <v>4375</v>
      </c>
      <c r="F10442" s="31">
        <v>6957.959026835214</v>
      </c>
      <c r="G10442" s="24">
        <v>43163</v>
      </c>
      <c r="H10442" s="33">
        <v>2</v>
      </c>
      <c r="I10442">
        <v>0.89574241276323197</v>
      </c>
      <c r="J10442" s="40">
        <v>43539.393078126021</v>
      </c>
    </row>
    <row r="10443" spans="1:10" x14ac:dyDescent="0.3">
      <c r="A10443" s="29">
        <v>10439</v>
      </c>
      <c r="B10443">
        <v>9535</v>
      </c>
      <c r="C10443" s="24">
        <v>43055</v>
      </c>
      <c r="D10443" s="24">
        <v>43785</v>
      </c>
      <c r="E10443">
        <v>5000</v>
      </c>
      <c r="F10443" s="31">
        <v>2640.1596881543283</v>
      </c>
      <c r="G10443" s="24">
        <v>43099</v>
      </c>
      <c r="H10443" s="33">
        <v>1</v>
      </c>
      <c r="I10443">
        <v>0.98884995907581841</v>
      </c>
      <c r="J10443" s="40">
        <v>43299.25193735987</v>
      </c>
    </row>
    <row r="10444" spans="1:10" x14ac:dyDescent="0.3">
      <c r="A10444" s="29">
        <v>10440</v>
      </c>
      <c r="B10444">
        <v>9535</v>
      </c>
      <c r="C10444" s="24">
        <v>43055</v>
      </c>
      <c r="D10444" s="24">
        <v>43785</v>
      </c>
      <c r="E10444">
        <v>5000</v>
      </c>
      <c r="F10444" s="31">
        <v>2244.3942723692317</v>
      </c>
      <c r="G10444" s="24">
        <v>43707</v>
      </c>
      <c r="H10444" s="33">
        <v>1</v>
      </c>
      <c r="I10444">
        <v>0.98884995907581841</v>
      </c>
      <c r="J10444" s="40">
        <v>44488.527993905278</v>
      </c>
    </row>
    <row r="10445" spans="1:10" x14ac:dyDescent="0.3">
      <c r="A10445" s="29">
        <v>10441</v>
      </c>
      <c r="B10445">
        <v>9536</v>
      </c>
      <c r="C10445" s="24">
        <v>42937</v>
      </c>
      <c r="D10445" s="24">
        <v>43667</v>
      </c>
      <c r="E10445">
        <v>3750</v>
      </c>
      <c r="F10445" s="31">
        <v>1674.2082760453736</v>
      </c>
      <c r="G10445" s="24">
        <v>43484</v>
      </c>
      <c r="H10445" s="33">
        <v>1</v>
      </c>
      <c r="I10445">
        <v>0.98884995907581841</v>
      </c>
      <c r="J10445" s="40">
        <v>45169.036531500526</v>
      </c>
    </row>
    <row r="10446" spans="1:10" x14ac:dyDescent="0.3">
      <c r="A10446" s="29">
        <v>10442</v>
      </c>
      <c r="B10446">
        <v>9539</v>
      </c>
      <c r="C10446" s="24">
        <v>42959</v>
      </c>
      <c r="D10446" s="24">
        <v>43324</v>
      </c>
      <c r="E10446">
        <v>6250</v>
      </c>
      <c r="F10446" s="31">
        <v>907.73420627646396</v>
      </c>
      <c r="G10446" s="24">
        <v>43247</v>
      </c>
      <c r="H10446" s="33">
        <v>1</v>
      </c>
      <c r="I10446">
        <v>0.98884995907581841</v>
      </c>
      <c r="J10446" s="40">
        <v>43685.93736044332</v>
      </c>
    </row>
    <row r="10447" spans="1:10" x14ac:dyDescent="0.3">
      <c r="A10447" s="29">
        <v>10443</v>
      </c>
      <c r="B10447">
        <v>9540</v>
      </c>
      <c r="C10447" s="24">
        <v>42965</v>
      </c>
      <c r="D10447" s="24">
        <v>43695</v>
      </c>
      <c r="E10447">
        <v>4375</v>
      </c>
      <c r="F10447" s="31">
        <v>677.9843124992658</v>
      </c>
      <c r="G10447" s="24">
        <v>43237</v>
      </c>
      <c r="H10447" s="33">
        <v>1</v>
      </c>
      <c r="I10447">
        <v>0.98884995907581841</v>
      </c>
      <c r="J10447" s="40">
        <v>43829.722441940801</v>
      </c>
    </row>
    <row r="10448" spans="1:10" x14ac:dyDescent="0.3">
      <c r="A10448" s="29">
        <v>10444</v>
      </c>
      <c r="B10448">
        <v>9540</v>
      </c>
      <c r="C10448" s="24">
        <v>42965</v>
      </c>
      <c r="D10448" s="24">
        <v>43695</v>
      </c>
      <c r="E10448">
        <v>4375</v>
      </c>
      <c r="F10448" s="31">
        <v>4606.1233520649257</v>
      </c>
      <c r="G10448" s="24">
        <v>43689</v>
      </c>
      <c r="H10448" s="33">
        <v>1</v>
      </c>
      <c r="I10448">
        <v>0.98884995907581841</v>
      </c>
      <c r="J10448" s="40">
        <v>44051.233931712777</v>
      </c>
    </row>
    <row r="10449" spans="1:10" x14ac:dyDescent="0.3">
      <c r="A10449" s="29">
        <v>10445</v>
      </c>
      <c r="B10449">
        <v>9541</v>
      </c>
      <c r="C10449" s="24">
        <v>42817</v>
      </c>
      <c r="D10449" s="24">
        <v>43547</v>
      </c>
      <c r="E10449">
        <v>5000</v>
      </c>
      <c r="F10449" s="31">
        <v>17925.705964369772</v>
      </c>
      <c r="G10449" s="24">
        <v>43259</v>
      </c>
      <c r="H10449" s="33">
        <v>3</v>
      </c>
      <c r="I10449">
        <v>0.80482337140270255</v>
      </c>
      <c r="J10449" s="40">
        <v>43341.450970957143</v>
      </c>
    </row>
    <row r="10450" spans="1:10" x14ac:dyDescent="0.3">
      <c r="A10450" s="29">
        <v>10446</v>
      </c>
      <c r="B10450">
        <v>9546</v>
      </c>
      <c r="C10450" s="24">
        <v>43046</v>
      </c>
      <c r="D10450" s="24">
        <v>43776</v>
      </c>
      <c r="E10450">
        <v>5625</v>
      </c>
      <c r="F10450" s="31">
        <v>15815.244094160536</v>
      </c>
      <c r="G10450" s="24">
        <v>43772</v>
      </c>
      <c r="H10450" s="33">
        <v>3</v>
      </c>
      <c r="I10450">
        <v>0.80482337140270255</v>
      </c>
      <c r="J10450" s="40">
        <v>45231.756909599266</v>
      </c>
    </row>
    <row r="10451" spans="1:10" x14ac:dyDescent="0.3">
      <c r="A10451" s="29">
        <v>10447</v>
      </c>
      <c r="B10451">
        <v>9546</v>
      </c>
      <c r="C10451" s="24">
        <v>43046</v>
      </c>
      <c r="D10451" s="24">
        <v>43776</v>
      </c>
      <c r="E10451">
        <v>5625</v>
      </c>
      <c r="F10451" s="31">
        <v>13813.73085933529</v>
      </c>
      <c r="G10451" s="24">
        <v>43397</v>
      </c>
      <c r="H10451" s="33">
        <v>3</v>
      </c>
      <c r="I10451">
        <v>0.80482337140270255</v>
      </c>
      <c r="J10451" s="40">
        <v>43661.838629205769</v>
      </c>
    </row>
    <row r="10452" spans="1:10" x14ac:dyDescent="0.3">
      <c r="A10452" s="29">
        <v>10448</v>
      </c>
      <c r="B10452">
        <v>9550</v>
      </c>
      <c r="C10452" s="24">
        <v>42899</v>
      </c>
      <c r="D10452" s="24">
        <v>43629</v>
      </c>
      <c r="E10452">
        <v>6250</v>
      </c>
      <c r="F10452" s="31">
        <v>3848.2683774538964</v>
      </c>
      <c r="G10452" s="24">
        <v>42961</v>
      </c>
      <c r="H10452" s="33">
        <v>1</v>
      </c>
      <c r="I10452">
        <v>0.98884995907581841</v>
      </c>
      <c r="J10452" s="40">
        <v>43357.431817054909</v>
      </c>
    </row>
    <row r="10453" spans="1:10" x14ac:dyDescent="0.3">
      <c r="A10453" s="29">
        <v>10449</v>
      </c>
      <c r="B10453">
        <v>9551</v>
      </c>
      <c r="C10453" s="24">
        <v>42829</v>
      </c>
      <c r="D10453" s="24">
        <v>43559</v>
      </c>
      <c r="E10453">
        <v>6250</v>
      </c>
      <c r="F10453" s="31">
        <v>1145.1908367844735</v>
      </c>
      <c r="G10453" s="24">
        <v>42833</v>
      </c>
      <c r="H10453" s="33">
        <v>1</v>
      </c>
      <c r="I10453">
        <v>0.98884995907581841</v>
      </c>
      <c r="J10453" s="40">
        <v>43230.873362899561</v>
      </c>
    </row>
    <row r="10454" spans="1:10" x14ac:dyDescent="0.3">
      <c r="A10454" s="29">
        <v>10450</v>
      </c>
      <c r="B10454">
        <v>9553</v>
      </c>
      <c r="C10454" s="24">
        <v>42981</v>
      </c>
      <c r="D10454" s="24">
        <v>43711</v>
      </c>
      <c r="E10454">
        <v>6250</v>
      </c>
      <c r="F10454" s="31">
        <v>8384.2524774638023</v>
      </c>
      <c r="G10454" s="24">
        <v>43047</v>
      </c>
      <c r="H10454" s="33">
        <v>2</v>
      </c>
      <c r="I10454">
        <v>0.89574241276323197</v>
      </c>
      <c r="J10454" s="40">
        <v>44479.304130993303</v>
      </c>
    </row>
    <row r="10455" spans="1:10" x14ac:dyDescent="0.3">
      <c r="A10455" s="29">
        <v>10451</v>
      </c>
      <c r="B10455">
        <v>9554</v>
      </c>
      <c r="C10455" s="24">
        <v>43050</v>
      </c>
      <c r="D10455" s="24">
        <v>43780</v>
      </c>
      <c r="E10455">
        <v>3750</v>
      </c>
      <c r="F10455" s="31">
        <v>918.81618616312664</v>
      </c>
      <c r="G10455" s="24">
        <v>43075</v>
      </c>
      <c r="H10455" s="33">
        <v>1</v>
      </c>
      <c r="I10455">
        <v>0.98884995907581841</v>
      </c>
      <c r="J10455" s="40">
        <v>43137.694233949878</v>
      </c>
    </row>
    <row r="10456" spans="1:10" x14ac:dyDescent="0.3">
      <c r="A10456" s="29">
        <v>10452</v>
      </c>
      <c r="B10456">
        <v>9554</v>
      </c>
      <c r="C10456" s="24">
        <v>43050</v>
      </c>
      <c r="D10456" s="24">
        <v>43780</v>
      </c>
      <c r="E10456">
        <v>3750</v>
      </c>
      <c r="F10456" s="31">
        <v>9282.2967140783912</v>
      </c>
      <c r="G10456" s="24">
        <v>43190</v>
      </c>
      <c r="H10456" s="33">
        <v>2</v>
      </c>
      <c r="I10456">
        <v>0.89574241276323197</v>
      </c>
      <c r="J10456" s="40">
        <v>43464.887330981597</v>
      </c>
    </row>
    <row r="10457" spans="1:10" x14ac:dyDescent="0.3">
      <c r="A10457" s="29">
        <v>10453</v>
      </c>
      <c r="B10457">
        <v>9554</v>
      </c>
      <c r="C10457" s="24">
        <v>43050</v>
      </c>
      <c r="D10457" s="24">
        <v>43780</v>
      </c>
      <c r="E10457">
        <v>3750</v>
      </c>
      <c r="F10457" s="31">
        <v>3405.0479407903208</v>
      </c>
      <c r="G10457" s="24">
        <v>43348</v>
      </c>
      <c r="H10457" s="33">
        <v>1</v>
      </c>
      <c r="I10457">
        <v>0.98884995907581841</v>
      </c>
      <c r="J10457" s="40">
        <v>43406.138035194017</v>
      </c>
    </row>
    <row r="10458" spans="1:10" x14ac:dyDescent="0.3">
      <c r="A10458" s="29">
        <v>10454</v>
      </c>
      <c r="B10458">
        <v>9555</v>
      </c>
      <c r="C10458" s="24">
        <v>43017</v>
      </c>
      <c r="D10458" s="24">
        <v>43747</v>
      </c>
      <c r="E10458">
        <v>6250</v>
      </c>
      <c r="F10458" s="31">
        <v>30727.335651127814</v>
      </c>
      <c r="G10458" s="24">
        <v>43631</v>
      </c>
      <c r="H10458" s="33">
        <v>4</v>
      </c>
      <c r="I10458">
        <v>0.7196296248241657</v>
      </c>
      <c r="J10458" s="40">
        <v>43970.525328350697</v>
      </c>
    </row>
    <row r="10459" spans="1:10" x14ac:dyDescent="0.3">
      <c r="A10459" s="29">
        <v>10455</v>
      </c>
      <c r="B10459">
        <v>9555</v>
      </c>
      <c r="C10459" s="24">
        <v>43017</v>
      </c>
      <c r="D10459" s="24">
        <v>43747</v>
      </c>
      <c r="E10459">
        <v>6250</v>
      </c>
      <c r="F10459" s="31">
        <v>5366.1204281212185</v>
      </c>
      <c r="G10459" s="24">
        <v>43065</v>
      </c>
      <c r="H10459" s="33">
        <v>2</v>
      </c>
      <c r="I10459">
        <v>0.89574241276323197</v>
      </c>
      <c r="J10459" s="40">
        <v>43129.756703686522</v>
      </c>
    </row>
    <row r="10460" spans="1:10" x14ac:dyDescent="0.3">
      <c r="A10460" s="29">
        <v>10456</v>
      </c>
      <c r="B10460">
        <v>9558</v>
      </c>
      <c r="C10460" s="24">
        <v>43005</v>
      </c>
      <c r="D10460" s="24">
        <v>43735</v>
      </c>
      <c r="E10460">
        <v>4375</v>
      </c>
      <c r="F10460" s="31">
        <v>1673.2812846026975</v>
      </c>
      <c r="G10460" s="24">
        <v>43017</v>
      </c>
      <c r="H10460" s="33">
        <v>1</v>
      </c>
      <c r="I10460">
        <v>0.98884995907581841</v>
      </c>
      <c r="J10460" s="40">
        <v>43017.905735437547</v>
      </c>
    </row>
    <row r="10461" spans="1:10" x14ac:dyDescent="0.3">
      <c r="A10461" s="29">
        <v>10457</v>
      </c>
      <c r="B10461">
        <v>9562</v>
      </c>
      <c r="C10461" s="24">
        <v>43051</v>
      </c>
      <c r="D10461" s="24">
        <v>43416</v>
      </c>
      <c r="E10461">
        <v>4375</v>
      </c>
      <c r="F10461" s="31">
        <v>375.05268773009334</v>
      </c>
      <c r="G10461" s="24">
        <v>43228</v>
      </c>
      <c r="H10461" s="33">
        <v>1</v>
      </c>
      <c r="I10461">
        <v>0.98884995907581841</v>
      </c>
      <c r="J10461" s="40">
        <v>43337.303527338743</v>
      </c>
    </row>
    <row r="10462" spans="1:10" x14ac:dyDescent="0.3">
      <c r="A10462" s="29">
        <v>10458</v>
      </c>
      <c r="B10462">
        <v>9564</v>
      </c>
      <c r="C10462" s="24">
        <v>42817</v>
      </c>
      <c r="D10462" s="24">
        <v>43547</v>
      </c>
      <c r="E10462">
        <v>4375</v>
      </c>
      <c r="F10462" s="31">
        <v>1667.7817451349786</v>
      </c>
      <c r="G10462" s="24">
        <v>43173</v>
      </c>
      <c r="H10462" s="33">
        <v>1</v>
      </c>
      <c r="I10462">
        <v>0.98884995907581841</v>
      </c>
      <c r="J10462" s="40">
        <v>43198.375983456186</v>
      </c>
    </row>
    <row r="10463" spans="1:10" x14ac:dyDescent="0.3">
      <c r="A10463" s="29">
        <v>10459</v>
      </c>
      <c r="B10463">
        <v>9565</v>
      </c>
      <c r="C10463" s="24">
        <v>42868</v>
      </c>
      <c r="D10463" s="24">
        <v>43598</v>
      </c>
      <c r="E10463">
        <v>4375</v>
      </c>
      <c r="F10463" s="31">
        <v>1279.8482836084615</v>
      </c>
      <c r="G10463" s="24">
        <v>43529</v>
      </c>
      <c r="H10463" s="33">
        <v>1</v>
      </c>
      <c r="I10463">
        <v>0.98884995907581841</v>
      </c>
      <c r="J10463" s="40">
        <v>44127.987705286781</v>
      </c>
    </row>
    <row r="10464" spans="1:10" x14ac:dyDescent="0.3">
      <c r="A10464" s="29">
        <v>10460</v>
      </c>
      <c r="B10464">
        <v>9568</v>
      </c>
      <c r="C10464" s="24">
        <v>42918</v>
      </c>
      <c r="D10464" s="24">
        <v>43648</v>
      </c>
      <c r="E10464">
        <v>4375</v>
      </c>
      <c r="F10464" s="31">
        <v>3761.1312051585205</v>
      </c>
      <c r="G10464" s="24">
        <v>43594</v>
      </c>
      <c r="H10464" s="33">
        <v>1</v>
      </c>
      <c r="I10464">
        <v>0.98884995907581841</v>
      </c>
      <c r="J10464" s="40">
        <v>43651.434481677294</v>
      </c>
    </row>
    <row r="10465" spans="1:10" x14ac:dyDescent="0.3">
      <c r="A10465" s="29">
        <v>10461</v>
      </c>
      <c r="B10465">
        <v>9569</v>
      </c>
      <c r="C10465" s="24">
        <v>43073</v>
      </c>
      <c r="D10465" s="24">
        <v>43803</v>
      </c>
      <c r="E10465">
        <v>3750</v>
      </c>
      <c r="F10465" s="31">
        <v>449.28079218569417</v>
      </c>
      <c r="G10465" s="24">
        <v>43774</v>
      </c>
      <c r="H10465" s="33">
        <v>1</v>
      </c>
      <c r="I10465">
        <v>0.98884995907581841</v>
      </c>
      <c r="J10465" s="40">
        <v>44441.921070617107</v>
      </c>
    </row>
    <row r="10466" spans="1:10" x14ac:dyDescent="0.3">
      <c r="A10466" s="29">
        <v>10462</v>
      </c>
      <c r="B10466">
        <v>9571</v>
      </c>
      <c r="C10466" s="24">
        <v>43008</v>
      </c>
      <c r="D10466" s="24">
        <v>43738</v>
      </c>
      <c r="E10466">
        <v>5000</v>
      </c>
      <c r="F10466" s="31">
        <v>2445.7784307565548</v>
      </c>
      <c r="G10466" s="24">
        <v>43357</v>
      </c>
      <c r="H10466" s="33">
        <v>1</v>
      </c>
      <c r="I10466">
        <v>0.98884995907581841</v>
      </c>
      <c r="J10466" s="40">
        <v>43739.63761171743</v>
      </c>
    </row>
    <row r="10467" spans="1:10" x14ac:dyDescent="0.3">
      <c r="A10467" s="29">
        <v>10463</v>
      </c>
      <c r="B10467">
        <v>9575</v>
      </c>
      <c r="C10467" s="24">
        <v>42756</v>
      </c>
      <c r="D10467" s="24">
        <v>43486</v>
      </c>
      <c r="E10467">
        <v>5625</v>
      </c>
      <c r="F10467" s="31">
        <v>14543.177057932533</v>
      </c>
      <c r="G10467" s="24">
        <v>42961</v>
      </c>
      <c r="H10467" s="33">
        <v>3</v>
      </c>
      <c r="I10467">
        <v>0.80482337140270255</v>
      </c>
      <c r="J10467" s="40">
        <v>43417.456397490765</v>
      </c>
    </row>
    <row r="10468" spans="1:10" x14ac:dyDescent="0.3">
      <c r="A10468" s="29">
        <v>10464</v>
      </c>
      <c r="B10468">
        <v>9575</v>
      </c>
      <c r="C10468" s="24">
        <v>42756</v>
      </c>
      <c r="D10468" s="24">
        <v>43486</v>
      </c>
      <c r="E10468">
        <v>5625</v>
      </c>
      <c r="F10468" s="31">
        <v>4369.4995604338746</v>
      </c>
      <c r="G10468" s="24">
        <v>42867</v>
      </c>
      <c r="H10468" s="33">
        <v>1</v>
      </c>
      <c r="I10468">
        <v>0.98884995907581841</v>
      </c>
      <c r="J10468" s="40">
        <v>43208.568182000323</v>
      </c>
    </row>
    <row r="10469" spans="1:10" x14ac:dyDescent="0.3">
      <c r="A10469" s="29">
        <v>10465</v>
      </c>
      <c r="B10469">
        <v>9576</v>
      </c>
      <c r="C10469" s="24">
        <v>43001</v>
      </c>
      <c r="D10469" s="24">
        <v>43731</v>
      </c>
      <c r="E10469">
        <v>6250</v>
      </c>
      <c r="F10469" s="31">
        <v>21647.816599798076</v>
      </c>
      <c r="G10469" s="24">
        <v>43170</v>
      </c>
      <c r="H10469" s="33">
        <v>4</v>
      </c>
      <c r="I10469">
        <v>0.7196296248241657</v>
      </c>
      <c r="J10469" s="40">
        <v>43408.538662335261</v>
      </c>
    </row>
    <row r="10470" spans="1:10" x14ac:dyDescent="0.3">
      <c r="A10470" s="29">
        <v>10466</v>
      </c>
      <c r="B10470">
        <v>9579</v>
      </c>
      <c r="C10470" s="24">
        <v>43037</v>
      </c>
      <c r="D10470" s="24">
        <v>43767</v>
      </c>
      <c r="E10470">
        <v>5625</v>
      </c>
      <c r="F10470" s="31">
        <v>2089.5789161726507</v>
      </c>
      <c r="G10470" s="24">
        <v>43257</v>
      </c>
      <c r="H10470" s="33">
        <v>1</v>
      </c>
      <c r="I10470">
        <v>0.98884995907581841</v>
      </c>
      <c r="J10470" s="40">
        <v>43617.469477105857</v>
      </c>
    </row>
    <row r="10471" spans="1:10" x14ac:dyDescent="0.3">
      <c r="A10471" s="29">
        <v>10467</v>
      </c>
      <c r="B10471">
        <v>9579</v>
      </c>
      <c r="C10471" s="24">
        <v>43037</v>
      </c>
      <c r="D10471" s="24">
        <v>43767</v>
      </c>
      <c r="E10471">
        <v>5625</v>
      </c>
      <c r="F10471" s="31">
        <v>2479.4382768245973</v>
      </c>
      <c r="G10471" s="24">
        <v>43104</v>
      </c>
      <c r="H10471" s="33">
        <v>1</v>
      </c>
      <c r="I10471">
        <v>0.98884995907581841</v>
      </c>
      <c r="J10471" s="40">
        <v>43464.437789612552</v>
      </c>
    </row>
    <row r="10472" spans="1:10" x14ac:dyDescent="0.3">
      <c r="A10472" s="29">
        <v>10468</v>
      </c>
      <c r="B10472">
        <v>9582</v>
      </c>
      <c r="C10472" s="24">
        <v>43043</v>
      </c>
      <c r="D10472" s="24">
        <v>43773</v>
      </c>
      <c r="E10472">
        <v>5000</v>
      </c>
      <c r="F10472" s="31">
        <v>2418.3726889683348</v>
      </c>
      <c r="G10472" s="24">
        <v>43408</v>
      </c>
      <c r="H10472" s="33">
        <v>1</v>
      </c>
      <c r="I10472">
        <v>0.98884995907581841</v>
      </c>
      <c r="J10472" s="40">
        <v>43408.362739804114</v>
      </c>
    </row>
    <row r="10473" spans="1:10" x14ac:dyDescent="0.3">
      <c r="A10473" s="29">
        <v>10469</v>
      </c>
      <c r="B10473">
        <v>9583</v>
      </c>
      <c r="C10473" s="24">
        <v>43045</v>
      </c>
      <c r="D10473" s="24">
        <v>43775</v>
      </c>
      <c r="E10473">
        <v>6250</v>
      </c>
      <c r="F10473" s="31">
        <v>16847.285341792773</v>
      </c>
      <c r="G10473" s="24">
        <v>43730</v>
      </c>
      <c r="H10473" s="33">
        <v>3</v>
      </c>
      <c r="I10473">
        <v>0.80482337140270255</v>
      </c>
      <c r="J10473" s="40">
        <v>43797.258068186326</v>
      </c>
    </row>
    <row r="10474" spans="1:10" x14ac:dyDescent="0.3">
      <c r="A10474" s="29">
        <v>10470</v>
      </c>
      <c r="B10474">
        <v>9583</v>
      </c>
      <c r="C10474" s="24">
        <v>43045</v>
      </c>
      <c r="D10474" s="24">
        <v>43775</v>
      </c>
      <c r="E10474">
        <v>6250</v>
      </c>
      <c r="F10474" s="31">
        <v>7866.4466667239276</v>
      </c>
      <c r="G10474" s="24">
        <v>43741</v>
      </c>
      <c r="H10474" s="33">
        <v>2</v>
      </c>
      <c r="I10474">
        <v>0.89574241276323197</v>
      </c>
      <c r="J10474" s="40">
        <v>43943.584729856397</v>
      </c>
    </row>
    <row r="10475" spans="1:10" x14ac:dyDescent="0.3">
      <c r="A10475" s="29">
        <v>10471</v>
      </c>
      <c r="B10475">
        <v>9584</v>
      </c>
      <c r="C10475" s="24">
        <v>43070</v>
      </c>
      <c r="D10475" s="24">
        <v>43800</v>
      </c>
      <c r="E10475">
        <v>4375</v>
      </c>
      <c r="F10475" s="31">
        <v>1310.6162423286999</v>
      </c>
      <c r="G10475" s="24">
        <v>43672</v>
      </c>
      <c r="H10475" s="33">
        <v>1</v>
      </c>
      <c r="I10475">
        <v>0.98884995907581841</v>
      </c>
      <c r="J10475" s="40">
        <v>43805.424640118319</v>
      </c>
    </row>
    <row r="10476" spans="1:10" x14ac:dyDescent="0.3">
      <c r="A10476" s="29">
        <v>10472</v>
      </c>
      <c r="B10476">
        <v>9589</v>
      </c>
      <c r="C10476" s="24">
        <v>42803</v>
      </c>
      <c r="D10476" s="24">
        <v>43533</v>
      </c>
      <c r="E10476">
        <v>5000</v>
      </c>
      <c r="F10476" s="31">
        <v>3439.4946710518898</v>
      </c>
      <c r="G10476" s="24">
        <v>42823</v>
      </c>
      <c r="H10476" s="33">
        <v>1</v>
      </c>
      <c r="I10476">
        <v>0.98884995907581841</v>
      </c>
      <c r="J10476" s="40">
        <v>42904.076399882499</v>
      </c>
    </row>
    <row r="10477" spans="1:10" x14ac:dyDescent="0.3">
      <c r="A10477" s="29">
        <v>10473</v>
      </c>
      <c r="B10477">
        <v>9591</v>
      </c>
      <c r="C10477" s="24">
        <v>42798</v>
      </c>
      <c r="D10477" s="24">
        <v>43528</v>
      </c>
      <c r="E10477">
        <v>6250</v>
      </c>
      <c r="F10477" s="31">
        <v>32383.72935694479</v>
      </c>
      <c r="G10477" s="24">
        <v>43202</v>
      </c>
      <c r="H10477" s="33">
        <v>4</v>
      </c>
      <c r="I10477">
        <v>0.7196296248241657</v>
      </c>
      <c r="J10477" s="40">
        <v>43222.076815704881</v>
      </c>
    </row>
    <row r="10478" spans="1:10" x14ac:dyDescent="0.3">
      <c r="A10478" s="29">
        <v>10474</v>
      </c>
      <c r="B10478">
        <v>9591</v>
      </c>
      <c r="C10478" s="24">
        <v>42798</v>
      </c>
      <c r="D10478" s="24">
        <v>43528</v>
      </c>
      <c r="E10478">
        <v>6250</v>
      </c>
      <c r="F10478" s="31">
        <v>2635.2720599344821</v>
      </c>
      <c r="G10478" s="24">
        <v>43256</v>
      </c>
      <c r="H10478" s="33">
        <v>1</v>
      </c>
      <c r="I10478">
        <v>0.98884995907581841</v>
      </c>
      <c r="J10478" s="40">
        <v>43496.724203096855</v>
      </c>
    </row>
    <row r="10479" spans="1:10" x14ac:dyDescent="0.3">
      <c r="A10479" s="29">
        <v>10475</v>
      </c>
      <c r="B10479">
        <v>9592</v>
      </c>
      <c r="C10479" s="24">
        <v>43034</v>
      </c>
      <c r="D10479" s="24">
        <v>43764</v>
      </c>
      <c r="E10479">
        <v>4375</v>
      </c>
      <c r="F10479" s="31">
        <v>5321.8856678062957</v>
      </c>
      <c r="G10479" s="24">
        <v>43370</v>
      </c>
      <c r="H10479" s="33">
        <v>2</v>
      </c>
      <c r="I10479">
        <v>0.89574241276323197</v>
      </c>
      <c r="J10479" s="40">
        <v>43474.57303334499</v>
      </c>
    </row>
    <row r="10480" spans="1:10" x14ac:dyDescent="0.3">
      <c r="A10480" s="29">
        <v>10476</v>
      </c>
      <c r="B10480">
        <v>9592</v>
      </c>
      <c r="C10480" s="24">
        <v>43034</v>
      </c>
      <c r="D10480" s="24">
        <v>43764</v>
      </c>
      <c r="E10480">
        <v>4375</v>
      </c>
      <c r="F10480" s="31">
        <v>1166.8188669837064</v>
      </c>
      <c r="G10480" s="24">
        <v>43256</v>
      </c>
      <c r="H10480" s="33">
        <v>1</v>
      </c>
      <c r="I10480">
        <v>0.98884995907581841</v>
      </c>
      <c r="J10480" s="40">
        <v>43400.681608185398</v>
      </c>
    </row>
    <row r="10481" spans="1:10" x14ac:dyDescent="0.3">
      <c r="A10481" s="29">
        <v>10477</v>
      </c>
      <c r="B10481">
        <v>9592</v>
      </c>
      <c r="C10481" s="24">
        <v>43034</v>
      </c>
      <c r="D10481" s="24">
        <v>43764</v>
      </c>
      <c r="E10481">
        <v>4375</v>
      </c>
      <c r="F10481" s="31">
        <v>2530.132066365707</v>
      </c>
      <c r="G10481" s="24">
        <v>43676</v>
      </c>
      <c r="H10481" s="33">
        <v>1</v>
      </c>
      <c r="I10481">
        <v>0.98884995907581841</v>
      </c>
      <c r="J10481" s="40">
        <v>43710.146201996184</v>
      </c>
    </row>
    <row r="10482" spans="1:10" x14ac:dyDescent="0.3">
      <c r="A10482" s="29">
        <v>10478</v>
      </c>
      <c r="B10482">
        <v>9595</v>
      </c>
      <c r="C10482" s="24">
        <v>42796</v>
      </c>
      <c r="D10482" s="24">
        <v>43526</v>
      </c>
      <c r="E10482">
        <v>5625</v>
      </c>
      <c r="F10482" s="31">
        <v>4507.1425417378623</v>
      </c>
      <c r="G10482" s="24">
        <v>43465</v>
      </c>
      <c r="H10482" s="33">
        <v>1</v>
      </c>
      <c r="I10482">
        <v>0.98884995907581841</v>
      </c>
      <c r="J10482" s="40">
        <v>43702.855459920742</v>
      </c>
    </row>
    <row r="10483" spans="1:10" x14ac:dyDescent="0.3">
      <c r="A10483" s="29">
        <v>10479</v>
      </c>
      <c r="B10483">
        <v>9596</v>
      </c>
      <c r="C10483" s="24">
        <v>42974</v>
      </c>
      <c r="D10483" s="24">
        <v>43704</v>
      </c>
      <c r="E10483">
        <v>4375</v>
      </c>
      <c r="F10483" s="31">
        <v>2821.3033032351386</v>
      </c>
      <c r="G10483" s="24">
        <v>43451</v>
      </c>
      <c r="H10483" s="33">
        <v>1</v>
      </c>
      <c r="I10483">
        <v>0.98884995907581841</v>
      </c>
      <c r="J10483" s="40">
        <v>44152.504449716849</v>
      </c>
    </row>
    <row r="10484" spans="1:10" x14ac:dyDescent="0.3">
      <c r="A10484" s="29">
        <v>10480</v>
      </c>
      <c r="B10484">
        <v>9596</v>
      </c>
      <c r="C10484" s="24">
        <v>42974</v>
      </c>
      <c r="D10484" s="24">
        <v>43704</v>
      </c>
      <c r="E10484">
        <v>4375</v>
      </c>
      <c r="F10484" s="31">
        <v>9003.9664413722039</v>
      </c>
      <c r="G10484" s="24">
        <v>43164</v>
      </c>
      <c r="H10484" s="33">
        <v>2</v>
      </c>
      <c r="I10484">
        <v>0.89574241276323197</v>
      </c>
      <c r="J10484" s="40">
        <v>43219.785947548509</v>
      </c>
    </row>
    <row r="10485" spans="1:10" x14ac:dyDescent="0.3">
      <c r="A10485" s="29">
        <v>10481</v>
      </c>
      <c r="B10485">
        <v>9598</v>
      </c>
      <c r="C10485" s="24">
        <v>42817</v>
      </c>
      <c r="D10485" s="24">
        <v>43547</v>
      </c>
      <c r="E10485">
        <v>3750</v>
      </c>
      <c r="F10485" s="31">
        <v>355.95299558601761</v>
      </c>
      <c r="G10485" s="24">
        <v>43178</v>
      </c>
      <c r="H10485" s="33">
        <v>1</v>
      </c>
      <c r="I10485">
        <v>0.98884995907581841</v>
      </c>
      <c r="J10485" s="40">
        <v>44365.949276708969</v>
      </c>
    </row>
    <row r="10486" spans="1:10" x14ac:dyDescent="0.3">
      <c r="A10486" s="29">
        <v>10482</v>
      </c>
      <c r="B10486">
        <v>9600</v>
      </c>
      <c r="C10486" s="24">
        <v>43068</v>
      </c>
      <c r="D10486" s="24">
        <v>43798</v>
      </c>
      <c r="E10486">
        <v>6250</v>
      </c>
      <c r="F10486" s="31">
        <v>5298.8266194809103</v>
      </c>
      <c r="G10486" s="24">
        <v>43763</v>
      </c>
      <c r="H10486" s="33">
        <v>2</v>
      </c>
      <c r="I10486">
        <v>0.89574241276323197</v>
      </c>
      <c r="J10486" s="40">
        <v>43908.497718545397</v>
      </c>
    </row>
    <row r="10487" spans="1:10" x14ac:dyDescent="0.3">
      <c r="A10487" s="29">
        <v>10483</v>
      </c>
      <c r="B10487">
        <v>9604</v>
      </c>
      <c r="C10487" s="24">
        <v>42846</v>
      </c>
      <c r="D10487" s="24">
        <v>43576</v>
      </c>
      <c r="E10487">
        <v>6250</v>
      </c>
      <c r="F10487" s="31">
        <v>27449.448215784483</v>
      </c>
      <c r="G10487" s="24">
        <v>43128</v>
      </c>
      <c r="H10487" s="33">
        <v>4</v>
      </c>
      <c r="I10487">
        <v>0.7196296248241657</v>
      </c>
      <c r="J10487" s="40">
        <v>43609.795613747447</v>
      </c>
    </row>
    <row r="10488" spans="1:10" x14ac:dyDescent="0.3">
      <c r="A10488" s="29">
        <v>10484</v>
      </c>
      <c r="B10488">
        <v>9604</v>
      </c>
      <c r="C10488" s="24">
        <v>42846</v>
      </c>
      <c r="D10488" s="24">
        <v>43576</v>
      </c>
      <c r="E10488">
        <v>6250</v>
      </c>
      <c r="F10488" s="31">
        <v>1620.0949957268267</v>
      </c>
      <c r="G10488" s="24">
        <v>43557</v>
      </c>
      <c r="H10488" s="33">
        <v>1</v>
      </c>
      <c r="I10488">
        <v>0.98884995907581841</v>
      </c>
      <c r="J10488" s="40">
        <v>43851.677054468557</v>
      </c>
    </row>
    <row r="10489" spans="1:10" x14ac:dyDescent="0.3">
      <c r="A10489" s="29">
        <v>10485</v>
      </c>
      <c r="B10489">
        <v>9604</v>
      </c>
      <c r="C10489" s="24">
        <v>42846</v>
      </c>
      <c r="D10489" s="24">
        <v>43576</v>
      </c>
      <c r="E10489">
        <v>6250</v>
      </c>
      <c r="F10489" s="31">
        <v>6150.3940100430755</v>
      </c>
      <c r="G10489" s="24">
        <v>43478</v>
      </c>
      <c r="H10489" s="33">
        <v>2</v>
      </c>
      <c r="I10489">
        <v>0.89574241276323197</v>
      </c>
      <c r="J10489" s="40">
        <v>43758.967162532172</v>
      </c>
    </row>
    <row r="10490" spans="1:10" x14ac:dyDescent="0.3">
      <c r="A10490" s="29">
        <v>10486</v>
      </c>
      <c r="B10490">
        <v>9605</v>
      </c>
      <c r="C10490" s="24">
        <v>43001</v>
      </c>
      <c r="D10490" s="24">
        <v>43366</v>
      </c>
      <c r="E10490">
        <v>4375</v>
      </c>
      <c r="F10490" s="31">
        <v>12417.471306851892</v>
      </c>
      <c r="G10490" s="24">
        <v>43177</v>
      </c>
      <c r="H10490" s="33">
        <v>3</v>
      </c>
      <c r="I10490">
        <v>0.80482337140270255</v>
      </c>
      <c r="J10490" s="40">
        <v>43245.491223889447</v>
      </c>
    </row>
    <row r="10491" spans="1:10" x14ac:dyDescent="0.3">
      <c r="A10491" s="29">
        <v>10487</v>
      </c>
      <c r="B10491">
        <v>9606</v>
      </c>
      <c r="C10491" s="24">
        <v>42923</v>
      </c>
      <c r="D10491" s="24">
        <v>43653</v>
      </c>
      <c r="E10491">
        <v>6250</v>
      </c>
      <c r="F10491" s="31">
        <v>9621.5802821736597</v>
      </c>
      <c r="G10491" s="24">
        <v>43054</v>
      </c>
      <c r="H10491" s="33">
        <v>2</v>
      </c>
      <c r="I10491">
        <v>0.89574241276323197</v>
      </c>
      <c r="J10491" s="40">
        <v>43257.603338787165</v>
      </c>
    </row>
    <row r="10492" spans="1:10" x14ac:dyDescent="0.3">
      <c r="A10492" s="29">
        <v>10488</v>
      </c>
      <c r="B10492">
        <v>9607</v>
      </c>
      <c r="C10492" s="24">
        <v>42972</v>
      </c>
      <c r="D10492" s="24">
        <v>43702</v>
      </c>
      <c r="E10492">
        <v>3750</v>
      </c>
      <c r="F10492" s="31">
        <v>1201.8242600256224</v>
      </c>
      <c r="G10492" s="24">
        <v>43187</v>
      </c>
      <c r="H10492" s="33">
        <v>1</v>
      </c>
      <c r="I10492">
        <v>0.98884995907581841</v>
      </c>
      <c r="J10492" s="40">
        <v>43382.395588713909</v>
      </c>
    </row>
    <row r="10493" spans="1:10" x14ac:dyDescent="0.3">
      <c r="A10493" s="29">
        <v>10489</v>
      </c>
      <c r="B10493">
        <v>9608</v>
      </c>
      <c r="C10493" s="24">
        <v>42749</v>
      </c>
      <c r="D10493" s="24">
        <v>43479</v>
      </c>
      <c r="E10493">
        <v>6250</v>
      </c>
      <c r="F10493" s="31">
        <v>11476.903027463517</v>
      </c>
      <c r="G10493" s="24">
        <v>43243</v>
      </c>
      <c r="H10493" s="33">
        <v>3</v>
      </c>
      <c r="I10493">
        <v>0.80482337140270255</v>
      </c>
      <c r="J10493" s="40">
        <v>43294.334085602241</v>
      </c>
    </row>
    <row r="10494" spans="1:10" x14ac:dyDescent="0.3">
      <c r="A10494" s="29">
        <v>10490</v>
      </c>
      <c r="B10494">
        <v>9609</v>
      </c>
      <c r="C10494" s="24">
        <v>42866</v>
      </c>
      <c r="D10494" s="24">
        <v>43596</v>
      </c>
      <c r="E10494">
        <v>5000</v>
      </c>
      <c r="F10494" s="31">
        <v>5814.1631733142049</v>
      </c>
      <c r="G10494" s="24">
        <v>43057</v>
      </c>
      <c r="H10494" s="33">
        <v>2</v>
      </c>
      <c r="I10494">
        <v>0.89574241276323197</v>
      </c>
      <c r="J10494" s="40">
        <v>43464.339308718547</v>
      </c>
    </row>
    <row r="10495" spans="1:10" x14ac:dyDescent="0.3">
      <c r="A10495" s="29">
        <v>10491</v>
      </c>
      <c r="B10495">
        <v>9610</v>
      </c>
      <c r="C10495" s="24">
        <v>42738</v>
      </c>
      <c r="D10495" s="24">
        <v>43468</v>
      </c>
      <c r="E10495">
        <v>3750</v>
      </c>
      <c r="F10495" s="31">
        <v>1225.0934833870119</v>
      </c>
      <c r="G10495" s="24">
        <v>43015</v>
      </c>
      <c r="H10495" s="33">
        <v>1</v>
      </c>
      <c r="I10495">
        <v>0.98884995907581841</v>
      </c>
      <c r="J10495" s="40">
        <v>43029.704262829</v>
      </c>
    </row>
    <row r="10496" spans="1:10" x14ac:dyDescent="0.3">
      <c r="A10496" s="29">
        <v>10492</v>
      </c>
      <c r="B10496">
        <v>9611</v>
      </c>
      <c r="C10496" s="24">
        <v>42991</v>
      </c>
      <c r="D10496" s="24">
        <v>43721</v>
      </c>
      <c r="E10496">
        <v>5625</v>
      </c>
      <c r="F10496" s="31">
        <v>4817.0248802831748</v>
      </c>
      <c r="G10496" s="24">
        <v>43600</v>
      </c>
      <c r="H10496" s="33">
        <v>1</v>
      </c>
      <c r="I10496">
        <v>0.98884995907581841</v>
      </c>
      <c r="J10496" s="40">
        <v>44329.322335602374</v>
      </c>
    </row>
    <row r="10497" spans="1:10" x14ac:dyDescent="0.3">
      <c r="A10497" s="29">
        <v>10493</v>
      </c>
      <c r="B10497">
        <v>9613</v>
      </c>
      <c r="C10497" s="24">
        <v>43055</v>
      </c>
      <c r="D10497" s="24">
        <v>43785</v>
      </c>
      <c r="E10497">
        <v>6250</v>
      </c>
      <c r="F10497" s="31">
        <v>4070.5646779411118</v>
      </c>
      <c r="G10497" s="24">
        <v>43759</v>
      </c>
      <c r="H10497" s="33">
        <v>1</v>
      </c>
      <c r="I10497">
        <v>0.98884995907581841</v>
      </c>
      <c r="J10497" s="40">
        <v>43831.118577726033</v>
      </c>
    </row>
    <row r="10498" spans="1:10" x14ac:dyDescent="0.3">
      <c r="A10498" s="29">
        <v>10494</v>
      </c>
      <c r="B10498">
        <v>9613</v>
      </c>
      <c r="C10498" s="24">
        <v>43055</v>
      </c>
      <c r="D10498" s="24">
        <v>43785</v>
      </c>
      <c r="E10498">
        <v>6250</v>
      </c>
      <c r="F10498" s="31">
        <v>9171.3592610692049</v>
      </c>
      <c r="G10498" s="24">
        <v>43726</v>
      </c>
      <c r="H10498" s="33">
        <v>2</v>
      </c>
      <c r="I10498">
        <v>0.89574241276323197</v>
      </c>
      <c r="J10498" s="40">
        <v>43887.493414642806</v>
      </c>
    </row>
    <row r="10499" spans="1:10" x14ac:dyDescent="0.3">
      <c r="A10499" s="29">
        <v>10495</v>
      </c>
      <c r="B10499">
        <v>9615</v>
      </c>
      <c r="C10499" s="24">
        <v>42908</v>
      </c>
      <c r="D10499" s="24">
        <v>43638</v>
      </c>
      <c r="E10499">
        <v>5000</v>
      </c>
      <c r="F10499" s="31">
        <v>10495.493631054742</v>
      </c>
      <c r="G10499" s="24">
        <v>42928</v>
      </c>
      <c r="H10499" s="33">
        <v>3</v>
      </c>
      <c r="I10499">
        <v>0.80482337140270255</v>
      </c>
      <c r="J10499" s="40">
        <v>43280.863141891947</v>
      </c>
    </row>
    <row r="10500" spans="1:10" x14ac:dyDescent="0.3">
      <c r="A10500" s="29">
        <v>10496</v>
      </c>
      <c r="B10500">
        <v>9617</v>
      </c>
      <c r="C10500" s="24">
        <v>42872</v>
      </c>
      <c r="D10500" s="24">
        <v>43602</v>
      </c>
      <c r="E10500">
        <v>5000</v>
      </c>
      <c r="F10500" s="31">
        <v>1772.6904619046704</v>
      </c>
      <c r="G10500" s="24">
        <v>43206</v>
      </c>
      <c r="H10500" s="33">
        <v>1</v>
      </c>
      <c r="I10500">
        <v>0.98884995907581841</v>
      </c>
      <c r="J10500" s="40">
        <v>43305.841768508144</v>
      </c>
    </row>
    <row r="10501" spans="1:10" x14ac:dyDescent="0.3">
      <c r="A10501" s="29">
        <v>10497</v>
      </c>
      <c r="B10501">
        <v>9618</v>
      </c>
      <c r="C10501" s="24">
        <v>42825</v>
      </c>
      <c r="D10501" s="24">
        <v>43555</v>
      </c>
      <c r="E10501">
        <v>5000</v>
      </c>
      <c r="F10501" s="31">
        <v>7524.8538400165944</v>
      </c>
      <c r="G10501" s="24">
        <v>43497</v>
      </c>
      <c r="H10501" s="33">
        <v>2</v>
      </c>
      <c r="I10501">
        <v>0.89574241276323197</v>
      </c>
      <c r="J10501" s="40">
        <v>44375.738192415964</v>
      </c>
    </row>
    <row r="10502" spans="1:10" x14ac:dyDescent="0.3">
      <c r="A10502" s="29">
        <v>10498</v>
      </c>
      <c r="B10502">
        <v>9619</v>
      </c>
      <c r="C10502" s="24">
        <v>42998</v>
      </c>
      <c r="D10502" s="24">
        <v>43728</v>
      </c>
      <c r="E10502">
        <v>6250</v>
      </c>
      <c r="F10502" s="31">
        <v>1574.8128496322872</v>
      </c>
      <c r="G10502" s="24">
        <v>43102</v>
      </c>
      <c r="H10502" s="33">
        <v>1</v>
      </c>
      <c r="I10502">
        <v>0.98884995907581841</v>
      </c>
      <c r="J10502" s="40">
        <v>43719.082802722747</v>
      </c>
    </row>
    <row r="10503" spans="1:10" x14ac:dyDescent="0.3">
      <c r="A10503" s="29">
        <v>10499</v>
      </c>
      <c r="B10503">
        <v>9619</v>
      </c>
      <c r="C10503" s="24">
        <v>42998</v>
      </c>
      <c r="D10503" s="24">
        <v>43728</v>
      </c>
      <c r="E10503">
        <v>6250</v>
      </c>
      <c r="F10503" s="31">
        <v>125.40519561671979</v>
      </c>
      <c r="G10503" s="24">
        <v>43540</v>
      </c>
      <c r="H10503" s="33">
        <v>1</v>
      </c>
      <c r="I10503">
        <v>0.98884995907581841</v>
      </c>
      <c r="J10503" s="40">
        <v>43782.488937333786</v>
      </c>
    </row>
    <row r="10504" spans="1:10" x14ac:dyDescent="0.3">
      <c r="A10504" s="29">
        <v>10500</v>
      </c>
      <c r="B10504">
        <v>9621</v>
      </c>
      <c r="C10504" s="24">
        <v>42912</v>
      </c>
      <c r="D10504" s="24">
        <v>43642</v>
      </c>
      <c r="E10504">
        <v>5000</v>
      </c>
      <c r="F10504" s="31">
        <v>6683.538788756362</v>
      </c>
      <c r="G10504" s="24">
        <v>43407</v>
      </c>
      <c r="H10504" s="33">
        <v>2</v>
      </c>
      <c r="I10504">
        <v>0.89574241276323197</v>
      </c>
      <c r="J10504" s="40">
        <v>43857.218366160734</v>
      </c>
    </row>
    <row r="10505" spans="1:10" x14ac:dyDescent="0.3">
      <c r="A10505" s="29">
        <v>10501</v>
      </c>
      <c r="B10505">
        <v>9627</v>
      </c>
      <c r="C10505" s="24">
        <v>43008</v>
      </c>
      <c r="D10505" s="24">
        <v>43738</v>
      </c>
      <c r="E10505">
        <v>5000</v>
      </c>
      <c r="F10505" s="31">
        <v>197.92616010576785</v>
      </c>
      <c r="G10505" s="24">
        <v>43600</v>
      </c>
      <c r="H10505" s="33">
        <v>1</v>
      </c>
      <c r="I10505">
        <v>0.98884995907581841</v>
      </c>
      <c r="J10505" s="40">
        <v>44874.485977784992</v>
      </c>
    </row>
    <row r="10506" spans="1:10" x14ac:dyDescent="0.3">
      <c r="A10506" s="29">
        <v>10502</v>
      </c>
      <c r="B10506">
        <v>9627</v>
      </c>
      <c r="C10506" s="24">
        <v>43008</v>
      </c>
      <c r="D10506" s="24">
        <v>43738</v>
      </c>
      <c r="E10506">
        <v>5000</v>
      </c>
      <c r="F10506" s="31">
        <v>1737.373553908913</v>
      </c>
      <c r="G10506" s="24">
        <v>43035</v>
      </c>
      <c r="H10506" s="33">
        <v>1</v>
      </c>
      <c r="I10506">
        <v>0.98884995907581841</v>
      </c>
      <c r="J10506" s="40">
        <v>44117.148781302654</v>
      </c>
    </row>
    <row r="10507" spans="1:10" x14ac:dyDescent="0.3">
      <c r="A10507" s="29">
        <v>10503</v>
      </c>
      <c r="B10507">
        <v>9628</v>
      </c>
      <c r="C10507" s="24">
        <v>42786</v>
      </c>
      <c r="D10507" s="24">
        <v>43516</v>
      </c>
      <c r="E10507">
        <v>6250</v>
      </c>
      <c r="F10507" s="31">
        <v>6949.0384834576607</v>
      </c>
      <c r="G10507" s="24">
        <v>43016</v>
      </c>
      <c r="H10507" s="33">
        <v>2</v>
      </c>
      <c r="I10507">
        <v>0.89574241276323197</v>
      </c>
      <c r="J10507" s="40">
        <v>43160.829803752975</v>
      </c>
    </row>
    <row r="10508" spans="1:10" x14ac:dyDescent="0.3">
      <c r="A10508" s="29">
        <v>10504</v>
      </c>
      <c r="B10508">
        <v>9631</v>
      </c>
      <c r="C10508" s="24">
        <v>42845</v>
      </c>
      <c r="D10508" s="24">
        <v>43210</v>
      </c>
      <c r="E10508">
        <v>5000</v>
      </c>
      <c r="F10508" s="31">
        <v>4957.8111832518453</v>
      </c>
      <c r="G10508" s="24">
        <v>43072</v>
      </c>
      <c r="H10508" s="33">
        <v>1</v>
      </c>
      <c r="I10508">
        <v>0.98884995907581841</v>
      </c>
      <c r="J10508" s="40">
        <v>43406.291192663703</v>
      </c>
    </row>
    <row r="10509" spans="1:10" x14ac:dyDescent="0.3">
      <c r="A10509" s="29">
        <v>10505</v>
      </c>
      <c r="B10509">
        <v>9641</v>
      </c>
      <c r="C10509" s="24">
        <v>43068</v>
      </c>
      <c r="D10509" s="24">
        <v>43798</v>
      </c>
      <c r="E10509">
        <v>4375</v>
      </c>
      <c r="F10509" s="31">
        <v>7344.6443878733817</v>
      </c>
      <c r="G10509" s="24">
        <v>43447</v>
      </c>
      <c r="H10509" s="33">
        <v>2</v>
      </c>
      <c r="I10509">
        <v>0.89574241276323197</v>
      </c>
      <c r="J10509" s="40">
        <v>44079.334753318501</v>
      </c>
    </row>
    <row r="10510" spans="1:10" x14ac:dyDescent="0.3">
      <c r="A10510" s="29">
        <v>10506</v>
      </c>
      <c r="B10510">
        <v>9644</v>
      </c>
      <c r="C10510" s="24">
        <v>42873</v>
      </c>
      <c r="D10510" s="24">
        <v>43603</v>
      </c>
      <c r="E10510">
        <v>5000</v>
      </c>
      <c r="F10510" s="31">
        <v>686.46576062355166</v>
      </c>
      <c r="G10510" s="24">
        <v>43603</v>
      </c>
      <c r="H10510" s="33">
        <v>1</v>
      </c>
      <c r="I10510">
        <v>0.98884995907581841</v>
      </c>
      <c r="J10510" s="40">
        <v>43781.500268172727</v>
      </c>
    </row>
    <row r="10511" spans="1:10" x14ac:dyDescent="0.3">
      <c r="A10511" s="29">
        <v>10507</v>
      </c>
      <c r="B10511">
        <v>9645</v>
      </c>
      <c r="C10511" s="24">
        <v>42875</v>
      </c>
      <c r="D10511" s="24">
        <v>43240</v>
      </c>
      <c r="E10511">
        <v>5625</v>
      </c>
      <c r="F10511" s="31">
        <v>7994.2813196005318</v>
      </c>
      <c r="G10511" s="24">
        <v>42950</v>
      </c>
      <c r="H10511" s="33">
        <v>2</v>
      </c>
      <c r="I10511">
        <v>0.89574241276323197</v>
      </c>
      <c r="J10511" s="40">
        <v>43015.81106896959</v>
      </c>
    </row>
    <row r="10512" spans="1:10" x14ac:dyDescent="0.3">
      <c r="A10512" s="29">
        <v>10508</v>
      </c>
      <c r="B10512">
        <v>9646</v>
      </c>
      <c r="C10512" s="24">
        <v>42807</v>
      </c>
      <c r="D10512" s="24">
        <v>43537</v>
      </c>
      <c r="E10512">
        <v>4375</v>
      </c>
      <c r="F10512" s="31">
        <v>495.11564300957963</v>
      </c>
      <c r="G10512" s="24">
        <v>42889</v>
      </c>
      <c r="H10512" s="33">
        <v>1</v>
      </c>
      <c r="I10512">
        <v>0.98884995907581841</v>
      </c>
      <c r="J10512" s="40">
        <v>43292.996901294457</v>
      </c>
    </row>
    <row r="10513" spans="1:10" x14ac:dyDescent="0.3">
      <c r="A10513" s="29">
        <v>10509</v>
      </c>
      <c r="B10513">
        <v>9650</v>
      </c>
      <c r="C10513" s="24">
        <v>42947</v>
      </c>
      <c r="D10513" s="24">
        <v>43677</v>
      </c>
      <c r="E10513">
        <v>5625</v>
      </c>
      <c r="F10513" s="31">
        <v>2222.9639426928998</v>
      </c>
      <c r="G10513" s="24">
        <v>43000</v>
      </c>
      <c r="H10513" s="33">
        <v>1</v>
      </c>
      <c r="I10513">
        <v>0.98884995907581841</v>
      </c>
      <c r="J10513" s="40">
        <v>44533.645652630097</v>
      </c>
    </row>
    <row r="10514" spans="1:10" x14ac:dyDescent="0.3">
      <c r="A10514" s="29">
        <v>10510</v>
      </c>
      <c r="B10514">
        <v>9652</v>
      </c>
      <c r="C10514" s="24">
        <v>42773</v>
      </c>
      <c r="D10514" s="24">
        <v>43138</v>
      </c>
      <c r="E10514">
        <v>6250</v>
      </c>
      <c r="F10514" s="31">
        <v>9793.9311512217555</v>
      </c>
      <c r="G10514" s="24">
        <v>42926</v>
      </c>
      <c r="H10514" s="33">
        <v>2</v>
      </c>
      <c r="I10514">
        <v>0.89574241276323197</v>
      </c>
      <c r="J10514" s="40">
        <v>42930.988886830964</v>
      </c>
    </row>
    <row r="10515" spans="1:10" x14ac:dyDescent="0.3">
      <c r="A10515" s="29">
        <v>10511</v>
      </c>
      <c r="B10515">
        <v>9653</v>
      </c>
      <c r="C10515" s="24">
        <v>43009</v>
      </c>
      <c r="D10515" s="24">
        <v>43739</v>
      </c>
      <c r="E10515">
        <v>3750</v>
      </c>
      <c r="F10515" s="31">
        <v>10110.916444469518</v>
      </c>
      <c r="G10515" s="24">
        <v>43173</v>
      </c>
      <c r="H10515" s="33">
        <v>3</v>
      </c>
      <c r="I10515">
        <v>0.80482337140270255</v>
      </c>
      <c r="J10515" s="40">
        <v>43801.680140727782</v>
      </c>
    </row>
    <row r="10516" spans="1:10" x14ac:dyDescent="0.3">
      <c r="A10516" s="29">
        <v>10512</v>
      </c>
      <c r="B10516">
        <v>9654</v>
      </c>
      <c r="C10516" s="24">
        <v>42947</v>
      </c>
      <c r="D10516" s="24">
        <v>43677</v>
      </c>
      <c r="E10516">
        <v>5000</v>
      </c>
      <c r="F10516" s="31">
        <v>1496.887200918896</v>
      </c>
      <c r="G10516" s="24">
        <v>43497</v>
      </c>
      <c r="H10516" s="33">
        <v>1</v>
      </c>
      <c r="I10516">
        <v>0.98884995907581841</v>
      </c>
      <c r="J10516" s="40">
        <v>43701.236286776606</v>
      </c>
    </row>
    <row r="10517" spans="1:10" x14ac:dyDescent="0.3">
      <c r="A10517" s="29">
        <v>10513</v>
      </c>
      <c r="B10517">
        <v>9656</v>
      </c>
      <c r="C10517" s="24">
        <v>42916</v>
      </c>
      <c r="D10517" s="24">
        <v>43646</v>
      </c>
      <c r="E10517">
        <v>5625</v>
      </c>
      <c r="F10517" s="31">
        <v>8319.6313299369322</v>
      </c>
      <c r="G10517" s="24">
        <v>43486</v>
      </c>
      <c r="H10517" s="33">
        <v>2</v>
      </c>
      <c r="I10517">
        <v>0.89574241276323197</v>
      </c>
      <c r="J10517" s="40">
        <v>43521.824499615737</v>
      </c>
    </row>
    <row r="10518" spans="1:10" x14ac:dyDescent="0.3">
      <c r="A10518" s="29">
        <v>10514</v>
      </c>
      <c r="B10518">
        <v>9656</v>
      </c>
      <c r="C10518" s="24">
        <v>42916</v>
      </c>
      <c r="D10518" s="24">
        <v>43646</v>
      </c>
      <c r="E10518">
        <v>5625</v>
      </c>
      <c r="F10518" s="31">
        <v>538.62659832471275</v>
      </c>
      <c r="G10518" s="24">
        <v>43614</v>
      </c>
      <c r="H10518" s="33">
        <v>1</v>
      </c>
      <c r="I10518">
        <v>0.98884995907581841</v>
      </c>
      <c r="J10518" s="40">
        <v>43727.913579443768</v>
      </c>
    </row>
    <row r="10519" spans="1:10" x14ac:dyDescent="0.3">
      <c r="A10519" s="29">
        <v>10515</v>
      </c>
      <c r="B10519">
        <v>9656</v>
      </c>
      <c r="C10519" s="24">
        <v>42916</v>
      </c>
      <c r="D10519" s="24">
        <v>43646</v>
      </c>
      <c r="E10519">
        <v>5625</v>
      </c>
      <c r="F10519" s="31">
        <v>5132.2839175245126</v>
      </c>
      <c r="G10519" s="24">
        <v>42946</v>
      </c>
      <c r="H10519" s="33">
        <v>2</v>
      </c>
      <c r="I10519">
        <v>0.89574241276323197</v>
      </c>
      <c r="J10519" s="40">
        <v>43355.113968436439</v>
      </c>
    </row>
    <row r="10520" spans="1:10" x14ac:dyDescent="0.3">
      <c r="A10520" s="29">
        <v>10516</v>
      </c>
      <c r="B10520">
        <v>9658</v>
      </c>
      <c r="C10520" s="24">
        <v>43093</v>
      </c>
      <c r="D10520" s="24">
        <v>43823</v>
      </c>
      <c r="E10520">
        <v>3750</v>
      </c>
      <c r="F10520" s="31">
        <v>14469.383514421595</v>
      </c>
      <c r="G10520" s="24">
        <v>43484</v>
      </c>
      <c r="H10520" s="33">
        <v>3</v>
      </c>
      <c r="I10520">
        <v>0.80482337140270255</v>
      </c>
      <c r="J10520" s="40">
        <v>43839.151087765407</v>
      </c>
    </row>
    <row r="10521" spans="1:10" x14ac:dyDescent="0.3">
      <c r="A10521" s="29">
        <v>10517</v>
      </c>
      <c r="B10521">
        <v>9659</v>
      </c>
      <c r="C10521" s="24">
        <v>42751</v>
      </c>
      <c r="D10521" s="24">
        <v>43116</v>
      </c>
      <c r="E10521">
        <v>6250</v>
      </c>
      <c r="F10521" s="31">
        <v>9924.3900180905348</v>
      </c>
      <c r="G10521" s="24">
        <v>43076</v>
      </c>
      <c r="H10521" s="33">
        <v>2</v>
      </c>
      <c r="I10521">
        <v>0.89574241276323197</v>
      </c>
      <c r="J10521" s="40">
        <v>43143.403792447782</v>
      </c>
    </row>
    <row r="10522" spans="1:10" x14ac:dyDescent="0.3">
      <c r="A10522" s="29">
        <v>10518</v>
      </c>
      <c r="B10522">
        <v>9662</v>
      </c>
      <c r="C10522" s="24">
        <v>42747</v>
      </c>
      <c r="D10522" s="24">
        <v>43477</v>
      </c>
      <c r="E10522">
        <v>6250</v>
      </c>
      <c r="F10522" s="31">
        <v>6181.4183064517474</v>
      </c>
      <c r="G10522" s="24">
        <v>42765</v>
      </c>
      <c r="H10522" s="33">
        <v>2</v>
      </c>
      <c r="I10522">
        <v>0.89574241276323197</v>
      </c>
      <c r="J10522" s="40">
        <v>44426.718136551841</v>
      </c>
    </row>
    <row r="10523" spans="1:10" x14ac:dyDescent="0.3">
      <c r="A10523" s="29">
        <v>10519</v>
      </c>
      <c r="B10523">
        <v>9663</v>
      </c>
      <c r="C10523" s="24">
        <v>43053</v>
      </c>
      <c r="D10523" s="24">
        <v>43783</v>
      </c>
      <c r="E10523">
        <v>6250</v>
      </c>
      <c r="F10523" s="31">
        <v>14181.228695151296</v>
      </c>
      <c r="G10523" s="24">
        <v>43147</v>
      </c>
      <c r="H10523" s="33">
        <v>3</v>
      </c>
      <c r="I10523">
        <v>0.80482337140270255</v>
      </c>
      <c r="J10523" s="40">
        <v>43200.964970978122</v>
      </c>
    </row>
    <row r="10524" spans="1:10" x14ac:dyDescent="0.3">
      <c r="A10524" s="29">
        <v>10520</v>
      </c>
      <c r="B10524">
        <v>9663</v>
      </c>
      <c r="C10524" s="24">
        <v>43053</v>
      </c>
      <c r="D10524" s="24">
        <v>43783</v>
      </c>
      <c r="E10524">
        <v>6250</v>
      </c>
      <c r="F10524" s="31">
        <v>2222.5350966452866</v>
      </c>
      <c r="G10524" s="24">
        <v>43704</v>
      </c>
      <c r="H10524" s="33">
        <v>1</v>
      </c>
      <c r="I10524">
        <v>0.98884995907581841</v>
      </c>
      <c r="J10524" s="40">
        <v>44259.521097632503</v>
      </c>
    </row>
    <row r="10525" spans="1:10" x14ac:dyDescent="0.3">
      <c r="A10525" s="29">
        <v>10521</v>
      </c>
      <c r="B10525">
        <v>9664</v>
      </c>
      <c r="C10525" s="24">
        <v>43062</v>
      </c>
      <c r="D10525" s="24">
        <v>43792</v>
      </c>
      <c r="E10525">
        <v>5625</v>
      </c>
      <c r="F10525" s="31">
        <v>2103.7433226980279</v>
      </c>
      <c r="G10525" s="24">
        <v>43644</v>
      </c>
      <c r="H10525" s="33">
        <v>1</v>
      </c>
      <c r="I10525">
        <v>0.98884995907581841</v>
      </c>
      <c r="J10525" s="40">
        <v>43892.838088574019</v>
      </c>
    </row>
    <row r="10526" spans="1:10" x14ac:dyDescent="0.3">
      <c r="A10526" s="29">
        <v>10522</v>
      </c>
      <c r="B10526">
        <v>9665</v>
      </c>
      <c r="C10526" s="24">
        <v>42829</v>
      </c>
      <c r="D10526" s="24">
        <v>43559</v>
      </c>
      <c r="E10526">
        <v>5000</v>
      </c>
      <c r="F10526" s="31">
        <v>1195.3886813114168</v>
      </c>
      <c r="G10526" s="24">
        <v>43307</v>
      </c>
      <c r="H10526" s="33">
        <v>1</v>
      </c>
      <c r="I10526">
        <v>0.98884995907581841</v>
      </c>
      <c r="J10526" s="40">
        <v>43979.060586512081</v>
      </c>
    </row>
    <row r="10527" spans="1:10" x14ac:dyDescent="0.3">
      <c r="A10527" s="29">
        <v>10523</v>
      </c>
      <c r="B10527">
        <v>9665</v>
      </c>
      <c r="C10527" s="24">
        <v>42829</v>
      </c>
      <c r="D10527" s="24">
        <v>43559</v>
      </c>
      <c r="E10527">
        <v>5000</v>
      </c>
      <c r="F10527" s="31">
        <v>626.25066084457251</v>
      </c>
      <c r="G10527" s="24">
        <v>43314</v>
      </c>
      <c r="H10527" s="33">
        <v>1</v>
      </c>
      <c r="I10527">
        <v>0.98884995907581841</v>
      </c>
      <c r="J10527" s="40">
        <v>43500.214785409909</v>
      </c>
    </row>
    <row r="10528" spans="1:10" x14ac:dyDescent="0.3">
      <c r="A10528" s="29">
        <v>10524</v>
      </c>
      <c r="B10528">
        <v>9667</v>
      </c>
      <c r="C10528" s="24">
        <v>42766</v>
      </c>
      <c r="D10528" s="24">
        <v>43496</v>
      </c>
      <c r="E10528">
        <v>4375</v>
      </c>
      <c r="F10528" s="31">
        <v>10954.302374923658</v>
      </c>
      <c r="G10528" s="24">
        <v>42941</v>
      </c>
      <c r="H10528" s="33">
        <v>3</v>
      </c>
      <c r="I10528">
        <v>0.80482337140270255</v>
      </c>
      <c r="J10528" s="40">
        <v>43337.979856038233</v>
      </c>
    </row>
    <row r="10529" spans="1:10" x14ac:dyDescent="0.3">
      <c r="A10529" s="29">
        <v>10525</v>
      </c>
      <c r="B10529">
        <v>9667</v>
      </c>
      <c r="C10529" s="24">
        <v>42766</v>
      </c>
      <c r="D10529" s="24">
        <v>43496</v>
      </c>
      <c r="E10529">
        <v>4375</v>
      </c>
      <c r="F10529" s="31">
        <v>1792.0624510608345</v>
      </c>
      <c r="G10529" s="24">
        <v>43351</v>
      </c>
      <c r="H10529" s="33">
        <v>1</v>
      </c>
      <c r="I10529">
        <v>0.98884995907581841</v>
      </c>
      <c r="J10529" s="40">
        <v>43749.142940134458</v>
      </c>
    </row>
    <row r="10530" spans="1:10" x14ac:dyDescent="0.3">
      <c r="A10530" s="29">
        <v>10526</v>
      </c>
      <c r="B10530">
        <v>9669</v>
      </c>
      <c r="C10530" s="24">
        <v>42982</v>
      </c>
      <c r="D10530" s="24">
        <v>43712</v>
      </c>
      <c r="E10530">
        <v>5000</v>
      </c>
      <c r="F10530" s="31">
        <v>1378.859960567135</v>
      </c>
      <c r="G10530" s="24">
        <v>43276</v>
      </c>
      <c r="H10530" s="33">
        <v>1</v>
      </c>
      <c r="I10530">
        <v>0.98884995907581841</v>
      </c>
      <c r="J10530" s="40">
        <v>43288.727205988966</v>
      </c>
    </row>
    <row r="10531" spans="1:10" x14ac:dyDescent="0.3">
      <c r="A10531" s="29">
        <v>10527</v>
      </c>
      <c r="B10531">
        <v>9670</v>
      </c>
      <c r="C10531" s="24">
        <v>42968</v>
      </c>
      <c r="D10531" s="24">
        <v>43333</v>
      </c>
      <c r="E10531">
        <v>5000</v>
      </c>
      <c r="F10531" s="31">
        <v>1635.6411119163783</v>
      </c>
      <c r="G10531" s="24">
        <v>43121</v>
      </c>
      <c r="H10531" s="33">
        <v>1</v>
      </c>
      <c r="I10531">
        <v>0.98884995907581841</v>
      </c>
      <c r="J10531" s="40">
        <v>43453.857675571977</v>
      </c>
    </row>
    <row r="10532" spans="1:10" x14ac:dyDescent="0.3">
      <c r="A10532" s="29">
        <v>10528</v>
      </c>
      <c r="B10532">
        <v>9671</v>
      </c>
      <c r="C10532" s="24">
        <v>42937</v>
      </c>
      <c r="D10532" s="24">
        <v>43667</v>
      </c>
      <c r="E10532">
        <v>3750</v>
      </c>
      <c r="F10532" s="31">
        <v>2102.5527269947579</v>
      </c>
      <c r="G10532" s="24">
        <v>43284</v>
      </c>
      <c r="H10532" s="33">
        <v>1</v>
      </c>
      <c r="I10532">
        <v>0.98884995907581841</v>
      </c>
      <c r="J10532" s="40">
        <v>43412.051289503681</v>
      </c>
    </row>
    <row r="10533" spans="1:10" x14ac:dyDescent="0.3">
      <c r="A10533" s="29">
        <v>10529</v>
      </c>
      <c r="B10533">
        <v>9672</v>
      </c>
      <c r="C10533" s="24">
        <v>43077</v>
      </c>
      <c r="D10533" s="24">
        <v>43807</v>
      </c>
      <c r="E10533">
        <v>4375</v>
      </c>
      <c r="F10533" s="31">
        <v>6341.5444292306966</v>
      </c>
      <c r="G10533" s="24">
        <v>43602</v>
      </c>
      <c r="H10533" s="33">
        <v>2</v>
      </c>
      <c r="I10533">
        <v>0.89574241276323197</v>
      </c>
      <c r="J10533" s="40">
        <v>44075.534107158419</v>
      </c>
    </row>
    <row r="10534" spans="1:10" x14ac:dyDescent="0.3">
      <c r="A10534" s="29">
        <v>10530</v>
      </c>
      <c r="B10534">
        <v>9672</v>
      </c>
      <c r="C10534" s="24">
        <v>43077</v>
      </c>
      <c r="D10534" s="24">
        <v>43807</v>
      </c>
      <c r="E10534">
        <v>4375</v>
      </c>
      <c r="F10534" s="31">
        <v>167.66967448024954</v>
      </c>
      <c r="G10534" s="24">
        <v>43674</v>
      </c>
      <c r="H10534" s="33">
        <v>1</v>
      </c>
      <c r="I10534">
        <v>0.98884995907581841</v>
      </c>
      <c r="J10534" s="40">
        <v>44338.649815393655</v>
      </c>
    </row>
    <row r="10535" spans="1:10" x14ac:dyDescent="0.3">
      <c r="A10535" s="29">
        <v>10531</v>
      </c>
      <c r="B10535">
        <v>9673</v>
      </c>
      <c r="C10535" s="24">
        <v>42896</v>
      </c>
      <c r="D10535" s="24">
        <v>43626</v>
      </c>
      <c r="E10535">
        <v>5000</v>
      </c>
      <c r="F10535" s="31">
        <v>14639.735520303338</v>
      </c>
      <c r="G10535" s="24">
        <v>43093</v>
      </c>
      <c r="H10535" s="33">
        <v>3</v>
      </c>
      <c r="I10535">
        <v>0.80482337140270255</v>
      </c>
      <c r="J10535" s="40">
        <v>43378.060929903942</v>
      </c>
    </row>
    <row r="10536" spans="1:10" x14ac:dyDescent="0.3">
      <c r="A10536" s="29">
        <v>10532</v>
      </c>
      <c r="B10536">
        <v>9674</v>
      </c>
      <c r="C10536" s="24">
        <v>42806</v>
      </c>
      <c r="D10536" s="24">
        <v>43536</v>
      </c>
      <c r="E10536">
        <v>3750</v>
      </c>
      <c r="F10536" s="31">
        <v>2547.9269620432492</v>
      </c>
      <c r="G10536" s="24">
        <v>43466</v>
      </c>
      <c r="H10536" s="33">
        <v>1</v>
      </c>
      <c r="I10536">
        <v>0.98884995907581841</v>
      </c>
      <c r="J10536" s="40">
        <v>43730.787602305914</v>
      </c>
    </row>
    <row r="10537" spans="1:10" x14ac:dyDescent="0.3">
      <c r="A10537" s="29">
        <v>10533</v>
      </c>
      <c r="B10537">
        <v>9674</v>
      </c>
      <c r="C10537" s="24">
        <v>42806</v>
      </c>
      <c r="D10537" s="24">
        <v>43536</v>
      </c>
      <c r="E10537">
        <v>3750</v>
      </c>
      <c r="F10537" s="31">
        <v>1248.3812977455211</v>
      </c>
      <c r="G10537" s="24">
        <v>43420</v>
      </c>
      <c r="H10537" s="33">
        <v>1</v>
      </c>
      <c r="I10537">
        <v>0.98884995907581841</v>
      </c>
      <c r="J10537" s="40">
        <v>43491.633319634413</v>
      </c>
    </row>
    <row r="10538" spans="1:10" x14ac:dyDescent="0.3">
      <c r="A10538" s="29">
        <v>10534</v>
      </c>
      <c r="B10538">
        <v>9674</v>
      </c>
      <c r="C10538" s="24">
        <v>42806</v>
      </c>
      <c r="D10538" s="24">
        <v>43536</v>
      </c>
      <c r="E10538">
        <v>3750</v>
      </c>
      <c r="F10538" s="31">
        <v>6154.3483855115855</v>
      </c>
      <c r="G10538" s="24">
        <v>42858</v>
      </c>
      <c r="H10538" s="33">
        <v>2</v>
      </c>
      <c r="I10538">
        <v>0.89574241276323197</v>
      </c>
      <c r="J10538" s="40">
        <v>42973.361546532622</v>
      </c>
    </row>
    <row r="10539" spans="1:10" x14ac:dyDescent="0.3">
      <c r="A10539" s="29">
        <v>10535</v>
      </c>
      <c r="B10539">
        <v>9674</v>
      </c>
      <c r="C10539" s="24">
        <v>42806</v>
      </c>
      <c r="D10539" s="24">
        <v>43536</v>
      </c>
      <c r="E10539">
        <v>3750</v>
      </c>
      <c r="F10539" s="31">
        <v>2180.2722741154021</v>
      </c>
      <c r="G10539" s="24">
        <v>43404</v>
      </c>
      <c r="H10539" s="33">
        <v>1</v>
      </c>
      <c r="I10539">
        <v>0.98884995907581841</v>
      </c>
      <c r="J10539" s="40">
        <v>44201.701627614013</v>
      </c>
    </row>
    <row r="10540" spans="1:10" x14ac:dyDescent="0.3">
      <c r="A10540" s="29">
        <v>10536</v>
      </c>
      <c r="B10540">
        <v>9675</v>
      </c>
      <c r="C10540" s="24">
        <v>42928</v>
      </c>
      <c r="D10540" s="24">
        <v>43658</v>
      </c>
      <c r="E10540">
        <v>3750</v>
      </c>
      <c r="F10540" s="31">
        <v>2828.8794199366962</v>
      </c>
      <c r="G10540" s="24">
        <v>42939</v>
      </c>
      <c r="H10540" s="33">
        <v>1</v>
      </c>
      <c r="I10540">
        <v>0.98884995907581841</v>
      </c>
      <c r="J10540" s="40">
        <v>43320.395140068453</v>
      </c>
    </row>
    <row r="10541" spans="1:10" x14ac:dyDescent="0.3">
      <c r="A10541" s="29">
        <v>10537</v>
      </c>
      <c r="B10541">
        <v>9675</v>
      </c>
      <c r="C10541" s="24">
        <v>42928</v>
      </c>
      <c r="D10541" s="24">
        <v>43658</v>
      </c>
      <c r="E10541">
        <v>3750</v>
      </c>
      <c r="F10541" s="31">
        <v>6941.4205798087751</v>
      </c>
      <c r="G10541" s="24">
        <v>42969</v>
      </c>
      <c r="H10541" s="33">
        <v>2</v>
      </c>
      <c r="I10541">
        <v>0.89574241276323197</v>
      </c>
      <c r="J10541" s="40">
        <v>43431.803727716455</v>
      </c>
    </row>
    <row r="10542" spans="1:10" x14ac:dyDescent="0.3">
      <c r="A10542" s="29">
        <v>10538</v>
      </c>
      <c r="B10542">
        <v>9683</v>
      </c>
      <c r="C10542" s="24">
        <v>42795</v>
      </c>
      <c r="D10542" s="24">
        <v>43525</v>
      </c>
      <c r="E10542">
        <v>3750</v>
      </c>
      <c r="F10542" s="31">
        <v>5961.8288033210983</v>
      </c>
      <c r="G10542" s="24">
        <v>42917</v>
      </c>
      <c r="H10542" s="33">
        <v>2</v>
      </c>
      <c r="I10542">
        <v>0.89574241276323197</v>
      </c>
      <c r="J10542" s="40">
        <v>43084.144926899724</v>
      </c>
    </row>
    <row r="10543" spans="1:10" x14ac:dyDescent="0.3">
      <c r="A10543" s="29">
        <v>10539</v>
      </c>
      <c r="B10543">
        <v>9685</v>
      </c>
      <c r="C10543" s="24">
        <v>42805</v>
      </c>
      <c r="D10543" s="24">
        <v>43535</v>
      </c>
      <c r="E10543">
        <v>3750</v>
      </c>
      <c r="F10543" s="31">
        <v>5412.5884833029595</v>
      </c>
      <c r="G10543" s="24">
        <v>43534</v>
      </c>
      <c r="H10543" s="33">
        <v>2</v>
      </c>
      <c r="I10543">
        <v>0.89574241276323197</v>
      </c>
      <c r="J10543" s="40">
        <v>43712.943027120418</v>
      </c>
    </row>
    <row r="10544" spans="1:10" x14ac:dyDescent="0.3">
      <c r="A10544" s="29">
        <v>10540</v>
      </c>
      <c r="B10544">
        <v>9686</v>
      </c>
      <c r="C10544" s="24">
        <v>43029</v>
      </c>
      <c r="D10544" s="24">
        <v>43759</v>
      </c>
      <c r="E10544">
        <v>3750</v>
      </c>
      <c r="F10544" s="31">
        <v>6474.5256282106075</v>
      </c>
      <c r="G10544" s="24">
        <v>43678</v>
      </c>
      <c r="H10544" s="33">
        <v>2</v>
      </c>
      <c r="I10544">
        <v>0.89574241276323197</v>
      </c>
      <c r="J10544" s="40">
        <v>43702.310244866996</v>
      </c>
    </row>
    <row r="10545" spans="1:10" x14ac:dyDescent="0.3">
      <c r="A10545" s="29">
        <v>10541</v>
      </c>
      <c r="B10545">
        <v>9686</v>
      </c>
      <c r="C10545" s="24">
        <v>43029</v>
      </c>
      <c r="D10545" s="24">
        <v>43759</v>
      </c>
      <c r="E10545">
        <v>3750</v>
      </c>
      <c r="F10545" s="31">
        <v>3246.6008850722587</v>
      </c>
      <c r="G10545" s="24">
        <v>43600</v>
      </c>
      <c r="H10545" s="33">
        <v>1</v>
      </c>
      <c r="I10545">
        <v>0.98884995907581841</v>
      </c>
      <c r="J10545" s="40">
        <v>44413.443467919002</v>
      </c>
    </row>
    <row r="10546" spans="1:10" x14ac:dyDescent="0.3">
      <c r="A10546" s="29">
        <v>10542</v>
      </c>
      <c r="B10546">
        <v>9686</v>
      </c>
      <c r="C10546" s="24">
        <v>43029</v>
      </c>
      <c r="D10546" s="24">
        <v>43759</v>
      </c>
      <c r="E10546">
        <v>3750</v>
      </c>
      <c r="F10546" s="31">
        <v>3241.2461238260062</v>
      </c>
      <c r="G10546" s="24">
        <v>43601</v>
      </c>
      <c r="H10546" s="33">
        <v>1</v>
      </c>
      <c r="I10546">
        <v>0.98884995907581841</v>
      </c>
      <c r="J10546" s="40">
        <v>43606.844742025445</v>
      </c>
    </row>
    <row r="10547" spans="1:10" x14ac:dyDescent="0.3">
      <c r="A10547" s="29">
        <v>10543</v>
      </c>
      <c r="B10547">
        <v>9687</v>
      </c>
      <c r="C10547" s="24">
        <v>42747</v>
      </c>
      <c r="D10547" s="24">
        <v>43477</v>
      </c>
      <c r="E10547">
        <v>3750</v>
      </c>
      <c r="F10547" s="31">
        <v>849.57765627858873</v>
      </c>
      <c r="G10547" s="24">
        <v>42751</v>
      </c>
      <c r="H10547" s="33">
        <v>1</v>
      </c>
      <c r="I10547">
        <v>0.98884995907581841</v>
      </c>
      <c r="J10547" s="40">
        <v>42753.82101639342</v>
      </c>
    </row>
    <row r="10548" spans="1:10" x14ac:dyDescent="0.3">
      <c r="A10548" s="29">
        <v>10544</v>
      </c>
      <c r="B10548">
        <v>9689</v>
      </c>
      <c r="C10548" s="24">
        <v>42901</v>
      </c>
      <c r="D10548" s="24">
        <v>43266</v>
      </c>
      <c r="E10548">
        <v>5625</v>
      </c>
      <c r="F10548" s="31">
        <v>3835.5981508409345</v>
      </c>
      <c r="G10548" s="24">
        <v>43158</v>
      </c>
      <c r="H10548" s="33">
        <v>1</v>
      </c>
      <c r="I10548">
        <v>0.98884995907581841</v>
      </c>
      <c r="J10548" s="40">
        <v>43462.441601044164</v>
      </c>
    </row>
    <row r="10549" spans="1:10" x14ac:dyDescent="0.3">
      <c r="A10549" s="29">
        <v>10545</v>
      </c>
      <c r="B10549">
        <v>9690</v>
      </c>
      <c r="C10549" s="24">
        <v>42840</v>
      </c>
      <c r="D10549" s="24">
        <v>43570</v>
      </c>
      <c r="E10549">
        <v>5625</v>
      </c>
      <c r="F10549" s="31">
        <v>6648.8193780576439</v>
      </c>
      <c r="G10549" s="24">
        <v>43110</v>
      </c>
      <c r="H10549" s="33">
        <v>2</v>
      </c>
      <c r="I10549">
        <v>0.89574241276323197</v>
      </c>
      <c r="J10549" s="40">
        <v>43622.80126278937</v>
      </c>
    </row>
    <row r="10550" spans="1:10" x14ac:dyDescent="0.3">
      <c r="A10550" s="29">
        <v>10546</v>
      </c>
      <c r="B10550">
        <v>9690</v>
      </c>
      <c r="C10550" s="24">
        <v>42840</v>
      </c>
      <c r="D10550" s="24">
        <v>43570</v>
      </c>
      <c r="E10550">
        <v>5625</v>
      </c>
      <c r="F10550" s="31">
        <v>5376.7130061076323</v>
      </c>
      <c r="G10550" s="24">
        <v>42881</v>
      </c>
      <c r="H10550" s="33">
        <v>2</v>
      </c>
      <c r="I10550">
        <v>0.89574241276323197</v>
      </c>
      <c r="J10550" s="40">
        <v>43418.317480522965</v>
      </c>
    </row>
    <row r="10551" spans="1:10" x14ac:dyDescent="0.3">
      <c r="A10551" s="29">
        <v>10547</v>
      </c>
      <c r="B10551">
        <v>9691</v>
      </c>
      <c r="C10551" s="24">
        <v>42928</v>
      </c>
      <c r="D10551" s="24">
        <v>43658</v>
      </c>
      <c r="E10551">
        <v>5000</v>
      </c>
      <c r="F10551" s="31">
        <v>5919.8250913259753</v>
      </c>
      <c r="G10551" s="24">
        <v>43493</v>
      </c>
      <c r="H10551" s="33">
        <v>2</v>
      </c>
      <c r="I10551">
        <v>0.89574241276323197</v>
      </c>
      <c r="J10551" s="40">
        <v>44380.105672310536</v>
      </c>
    </row>
    <row r="10552" spans="1:10" x14ac:dyDescent="0.3">
      <c r="A10552" s="29">
        <v>10548</v>
      </c>
      <c r="B10552">
        <v>9692</v>
      </c>
      <c r="C10552" s="24">
        <v>42803</v>
      </c>
      <c r="D10552" s="24">
        <v>43168</v>
      </c>
      <c r="E10552">
        <v>5000</v>
      </c>
      <c r="F10552" s="31">
        <v>433.00734894303872</v>
      </c>
      <c r="G10552" s="24">
        <v>42873</v>
      </c>
      <c r="H10552" s="33">
        <v>1</v>
      </c>
      <c r="I10552">
        <v>0.98884995907581841</v>
      </c>
      <c r="J10552" s="40">
        <v>42975.79653546874</v>
      </c>
    </row>
    <row r="10553" spans="1:10" x14ac:dyDescent="0.3">
      <c r="A10553" s="29">
        <v>10549</v>
      </c>
      <c r="B10553">
        <v>9692</v>
      </c>
      <c r="C10553" s="24">
        <v>42803</v>
      </c>
      <c r="D10553" s="24">
        <v>43168</v>
      </c>
      <c r="E10553">
        <v>5000</v>
      </c>
      <c r="F10553" s="31">
        <v>3725.5232449068876</v>
      </c>
      <c r="G10553" s="24">
        <v>42827</v>
      </c>
      <c r="H10553" s="33">
        <v>1</v>
      </c>
      <c r="I10553">
        <v>0.98884995907581841</v>
      </c>
      <c r="J10553" s="40">
        <v>42827.537240559766</v>
      </c>
    </row>
    <row r="10554" spans="1:10" x14ac:dyDescent="0.3">
      <c r="A10554" s="29">
        <v>10550</v>
      </c>
      <c r="B10554">
        <v>9696</v>
      </c>
      <c r="C10554" s="24">
        <v>42948</v>
      </c>
      <c r="D10554" s="24">
        <v>43678</v>
      </c>
      <c r="E10554">
        <v>6250</v>
      </c>
      <c r="F10554" s="31">
        <v>2000.3728272239709</v>
      </c>
      <c r="G10554" s="24">
        <v>43660</v>
      </c>
      <c r="H10554" s="33">
        <v>1</v>
      </c>
      <c r="I10554">
        <v>0.98884995907581841</v>
      </c>
      <c r="J10554" s="40">
        <v>44344.378570527719</v>
      </c>
    </row>
    <row r="10555" spans="1:10" x14ac:dyDescent="0.3">
      <c r="A10555" s="29">
        <v>10551</v>
      </c>
      <c r="B10555">
        <v>9700</v>
      </c>
      <c r="C10555" s="24">
        <v>42815</v>
      </c>
      <c r="D10555" s="24">
        <v>43545</v>
      </c>
      <c r="E10555">
        <v>4375</v>
      </c>
      <c r="F10555" s="31">
        <v>1368.4937899380027</v>
      </c>
      <c r="G10555" s="24">
        <v>42897</v>
      </c>
      <c r="H10555" s="33">
        <v>1</v>
      </c>
      <c r="I10555">
        <v>0.98884995907581841</v>
      </c>
      <c r="J10555" s="40">
        <v>43435.422922682781</v>
      </c>
    </row>
    <row r="10556" spans="1:10" x14ac:dyDescent="0.3">
      <c r="A10556" s="29">
        <v>10552</v>
      </c>
      <c r="B10556">
        <v>9700</v>
      </c>
      <c r="C10556" s="24">
        <v>42815</v>
      </c>
      <c r="D10556" s="24">
        <v>43545</v>
      </c>
      <c r="E10556">
        <v>4375</v>
      </c>
      <c r="F10556" s="31">
        <v>1079.5838640944398</v>
      </c>
      <c r="G10556" s="24">
        <v>43286</v>
      </c>
      <c r="H10556" s="33">
        <v>1</v>
      </c>
      <c r="I10556">
        <v>0.98884995907581841</v>
      </c>
      <c r="J10556" s="40">
        <v>43720.294565616648</v>
      </c>
    </row>
    <row r="10557" spans="1:10" x14ac:dyDescent="0.3">
      <c r="A10557" s="29">
        <v>10553</v>
      </c>
      <c r="B10557">
        <v>9701</v>
      </c>
      <c r="C10557" s="24">
        <v>42986</v>
      </c>
      <c r="D10557" s="24">
        <v>43351</v>
      </c>
      <c r="E10557">
        <v>5000</v>
      </c>
      <c r="F10557" s="31">
        <v>4913.1398549663418</v>
      </c>
      <c r="G10557" s="24">
        <v>43196</v>
      </c>
      <c r="H10557" s="33">
        <v>1</v>
      </c>
      <c r="I10557">
        <v>0.98884995907581841</v>
      </c>
      <c r="J10557" s="40">
        <v>43447.517254488841</v>
      </c>
    </row>
    <row r="10558" spans="1:10" x14ac:dyDescent="0.3">
      <c r="A10558" s="29">
        <v>10554</v>
      </c>
      <c r="B10558">
        <v>9701</v>
      </c>
      <c r="C10558" s="24">
        <v>42986</v>
      </c>
      <c r="D10558" s="24">
        <v>43351</v>
      </c>
      <c r="E10558">
        <v>5000</v>
      </c>
      <c r="F10558" s="31">
        <v>2288.1094509915888</v>
      </c>
      <c r="G10558" s="24">
        <v>43221</v>
      </c>
      <c r="H10558" s="33">
        <v>1</v>
      </c>
      <c r="I10558">
        <v>0.98884995907581841</v>
      </c>
      <c r="J10558" s="40">
        <v>43591.672631823123</v>
      </c>
    </row>
    <row r="10559" spans="1:10" x14ac:dyDescent="0.3">
      <c r="A10559" s="29">
        <v>10555</v>
      </c>
      <c r="B10559">
        <v>9702</v>
      </c>
      <c r="C10559" s="24">
        <v>43016</v>
      </c>
      <c r="D10559" s="24">
        <v>43746</v>
      </c>
      <c r="E10559">
        <v>6250</v>
      </c>
      <c r="F10559" s="31">
        <v>8457.2212745784545</v>
      </c>
      <c r="G10559" s="24">
        <v>43655</v>
      </c>
      <c r="H10559" s="33">
        <v>2</v>
      </c>
      <c r="I10559">
        <v>0.89574241276323197</v>
      </c>
      <c r="J10559" s="40">
        <v>43848.396988814588</v>
      </c>
    </row>
    <row r="10560" spans="1:10" x14ac:dyDescent="0.3">
      <c r="A10560" s="29">
        <v>10556</v>
      </c>
      <c r="B10560">
        <v>9704</v>
      </c>
      <c r="C10560" s="24">
        <v>42979</v>
      </c>
      <c r="D10560" s="24">
        <v>43709</v>
      </c>
      <c r="E10560">
        <v>3750</v>
      </c>
      <c r="F10560" s="31">
        <v>3768.881031960982</v>
      </c>
      <c r="G10560" s="24">
        <v>43178</v>
      </c>
      <c r="H10560" s="33">
        <v>1</v>
      </c>
      <c r="I10560">
        <v>0.98884995907581841</v>
      </c>
      <c r="J10560" s="40">
        <v>43276.404839594201</v>
      </c>
    </row>
    <row r="10561" spans="1:10" x14ac:dyDescent="0.3">
      <c r="A10561" s="29">
        <v>10557</v>
      </c>
      <c r="B10561">
        <v>9711</v>
      </c>
      <c r="C10561" s="24">
        <v>42784</v>
      </c>
      <c r="D10561" s="24">
        <v>43514</v>
      </c>
      <c r="E10561">
        <v>5625</v>
      </c>
      <c r="F10561" s="31">
        <v>4864.8654415137553</v>
      </c>
      <c r="G10561" s="24">
        <v>43252</v>
      </c>
      <c r="H10561" s="33">
        <v>1</v>
      </c>
      <c r="I10561">
        <v>0.98884995907581841</v>
      </c>
      <c r="J10561" s="40">
        <v>43253.698556226635</v>
      </c>
    </row>
    <row r="10562" spans="1:10" x14ac:dyDescent="0.3">
      <c r="A10562" s="29">
        <v>10558</v>
      </c>
      <c r="B10562">
        <v>9711</v>
      </c>
      <c r="C10562" s="24">
        <v>42784</v>
      </c>
      <c r="D10562" s="24">
        <v>43514</v>
      </c>
      <c r="E10562">
        <v>5625</v>
      </c>
      <c r="F10562" s="31">
        <v>27596.998160497813</v>
      </c>
      <c r="G10562" s="24">
        <v>43442</v>
      </c>
      <c r="H10562" s="33">
        <v>4</v>
      </c>
      <c r="I10562">
        <v>0.7196296248241657</v>
      </c>
      <c r="J10562" s="40">
        <v>43738.459362491354</v>
      </c>
    </row>
    <row r="10563" spans="1:10" x14ac:dyDescent="0.3">
      <c r="A10563" s="29">
        <v>10559</v>
      </c>
      <c r="B10563">
        <v>9711</v>
      </c>
      <c r="C10563" s="24">
        <v>42784</v>
      </c>
      <c r="D10563" s="24">
        <v>43514</v>
      </c>
      <c r="E10563">
        <v>5625</v>
      </c>
      <c r="F10563" s="31">
        <v>6156.6917610980281</v>
      </c>
      <c r="G10563" s="24">
        <v>43178</v>
      </c>
      <c r="H10563" s="33">
        <v>2</v>
      </c>
      <c r="I10563">
        <v>0.89574241276323197</v>
      </c>
      <c r="J10563" s="40">
        <v>43322.691828882016</v>
      </c>
    </row>
    <row r="10564" spans="1:10" x14ac:dyDescent="0.3">
      <c r="A10564" s="29">
        <v>10560</v>
      </c>
      <c r="B10564">
        <v>9712</v>
      </c>
      <c r="C10564" s="24">
        <v>42954</v>
      </c>
      <c r="D10564" s="24">
        <v>43319</v>
      </c>
      <c r="E10564">
        <v>5000</v>
      </c>
      <c r="F10564" s="31">
        <v>12504.471991359214</v>
      </c>
      <c r="G10564" s="24">
        <v>43056</v>
      </c>
      <c r="H10564" s="33">
        <v>3</v>
      </c>
      <c r="I10564">
        <v>0.80482337140270255</v>
      </c>
      <c r="J10564" s="40">
        <v>43317.034081610051</v>
      </c>
    </row>
    <row r="10565" spans="1:10" x14ac:dyDescent="0.3">
      <c r="A10565" s="29">
        <v>10561</v>
      </c>
      <c r="B10565">
        <v>9712</v>
      </c>
      <c r="C10565" s="24">
        <v>42954</v>
      </c>
      <c r="D10565" s="24">
        <v>43319</v>
      </c>
      <c r="E10565">
        <v>5000</v>
      </c>
      <c r="F10565" s="31">
        <v>19660.962145908561</v>
      </c>
      <c r="G10565" s="24">
        <v>43064</v>
      </c>
      <c r="H10565" s="33">
        <v>3</v>
      </c>
      <c r="I10565">
        <v>0.80482337140270255</v>
      </c>
      <c r="J10565" s="40">
        <v>43194.15898474351</v>
      </c>
    </row>
    <row r="10566" spans="1:10" x14ac:dyDescent="0.3">
      <c r="A10566" s="29">
        <v>10562</v>
      </c>
      <c r="B10566">
        <v>9715</v>
      </c>
      <c r="C10566" s="24">
        <v>43029</v>
      </c>
      <c r="D10566" s="24">
        <v>43394</v>
      </c>
      <c r="E10566">
        <v>5625</v>
      </c>
      <c r="F10566" s="31">
        <v>262.97274952218419</v>
      </c>
      <c r="G10566" s="24">
        <v>43080</v>
      </c>
      <c r="H10566" s="33">
        <v>1</v>
      </c>
      <c r="I10566">
        <v>0.98884995907581841</v>
      </c>
      <c r="J10566" s="40">
        <v>43755.680749385516</v>
      </c>
    </row>
    <row r="10567" spans="1:10" x14ac:dyDescent="0.3">
      <c r="A10567" s="29">
        <v>10563</v>
      </c>
      <c r="B10567">
        <v>9715</v>
      </c>
      <c r="C10567" s="24">
        <v>43029</v>
      </c>
      <c r="D10567" s="24">
        <v>43394</v>
      </c>
      <c r="E10567">
        <v>5625</v>
      </c>
      <c r="F10567" s="31">
        <v>3159.7978393778185</v>
      </c>
      <c r="G10567" s="24">
        <v>43111</v>
      </c>
      <c r="H10567" s="33">
        <v>1</v>
      </c>
      <c r="I10567">
        <v>0.98884995907581841</v>
      </c>
      <c r="J10567" s="40">
        <v>43138.708966720871</v>
      </c>
    </row>
    <row r="10568" spans="1:10" x14ac:dyDescent="0.3">
      <c r="A10568" s="29">
        <v>10564</v>
      </c>
      <c r="B10568">
        <v>9715</v>
      </c>
      <c r="C10568" s="24">
        <v>43029</v>
      </c>
      <c r="D10568" s="24">
        <v>43394</v>
      </c>
      <c r="E10568">
        <v>5625</v>
      </c>
      <c r="F10568" s="31">
        <v>191.27070008742945</v>
      </c>
      <c r="G10568" s="24">
        <v>43052</v>
      </c>
      <c r="H10568" s="33">
        <v>1</v>
      </c>
      <c r="I10568">
        <v>0.98884995907581841</v>
      </c>
      <c r="J10568" s="40">
        <v>43190.493327402153</v>
      </c>
    </row>
    <row r="10569" spans="1:10" x14ac:dyDescent="0.3">
      <c r="A10569" s="29">
        <v>10565</v>
      </c>
      <c r="B10569">
        <v>9716</v>
      </c>
      <c r="C10569" s="24">
        <v>43065</v>
      </c>
      <c r="D10569" s="24">
        <v>43795</v>
      </c>
      <c r="E10569">
        <v>4375</v>
      </c>
      <c r="F10569" s="31">
        <v>105.11565959616333</v>
      </c>
      <c r="G10569" s="24">
        <v>43161</v>
      </c>
      <c r="H10569" s="33">
        <v>1</v>
      </c>
      <c r="I10569">
        <v>0.98884995907581841</v>
      </c>
      <c r="J10569" s="40">
        <v>43237.761870497641</v>
      </c>
    </row>
    <row r="10570" spans="1:10" x14ac:dyDescent="0.3">
      <c r="A10570" s="29">
        <v>10566</v>
      </c>
      <c r="B10570">
        <v>9717</v>
      </c>
      <c r="C10570" s="24">
        <v>42859</v>
      </c>
      <c r="D10570" s="24">
        <v>43224</v>
      </c>
      <c r="E10570">
        <v>3750</v>
      </c>
      <c r="F10570" s="31">
        <v>2112.6578682285676</v>
      </c>
      <c r="G10570" s="24">
        <v>42878</v>
      </c>
      <c r="H10570" s="33">
        <v>1</v>
      </c>
      <c r="I10570">
        <v>0.98884995907581841</v>
      </c>
      <c r="J10570" s="40">
        <v>43256.23235571017</v>
      </c>
    </row>
    <row r="10571" spans="1:10" x14ac:dyDescent="0.3">
      <c r="A10571" s="29">
        <v>10567</v>
      </c>
      <c r="B10571">
        <v>9719</v>
      </c>
      <c r="C10571" s="24">
        <v>43078</v>
      </c>
      <c r="D10571" s="24">
        <v>43808</v>
      </c>
      <c r="E10571">
        <v>3750</v>
      </c>
      <c r="F10571" s="31">
        <v>6794.473076262123</v>
      </c>
      <c r="G10571" s="24">
        <v>43294</v>
      </c>
      <c r="H10571" s="33">
        <v>2</v>
      </c>
      <c r="I10571">
        <v>0.89574241276323197</v>
      </c>
      <c r="J10571" s="40">
        <v>43426.166465139024</v>
      </c>
    </row>
    <row r="10572" spans="1:10" x14ac:dyDescent="0.3">
      <c r="A10572" s="29">
        <v>10568</v>
      </c>
      <c r="B10572">
        <v>9720</v>
      </c>
      <c r="C10572" s="24">
        <v>42753</v>
      </c>
      <c r="D10572" s="24">
        <v>43483</v>
      </c>
      <c r="E10572">
        <v>4375</v>
      </c>
      <c r="F10572" s="31">
        <v>6512.4288388842087</v>
      </c>
      <c r="G10572" s="24">
        <v>43208</v>
      </c>
      <c r="H10572" s="33">
        <v>2</v>
      </c>
      <c r="I10572">
        <v>0.89574241276323197</v>
      </c>
      <c r="J10572" s="40">
        <v>43608.409706868733</v>
      </c>
    </row>
    <row r="10573" spans="1:10" x14ac:dyDescent="0.3">
      <c r="A10573" s="29">
        <v>10569</v>
      </c>
      <c r="B10573">
        <v>9720</v>
      </c>
      <c r="C10573" s="24">
        <v>42753</v>
      </c>
      <c r="D10573" s="24">
        <v>43483</v>
      </c>
      <c r="E10573">
        <v>4375</v>
      </c>
      <c r="F10573" s="31">
        <v>78.866131351036827</v>
      </c>
      <c r="G10573" s="24">
        <v>43400</v>
      </c>
      <c r="H10573" s="33">
        <v>1</v>
      </c>
      <c r="I10573">
        <v>0.98884995907581841</v>
      </c>
      <c r="J10573" s="40">
        <v>43513.469882147423</v>
      </c>
    </row>
    <row r="10574" spans="1:10" x14ac:dyDescent="0.3">
      <c r="A10574" s="29">
        <v>10570</v>
      </c>
      <c r="B10574">
        <v>9723</v>
      </c>
      <c r="C10574" s="24">
        <v>43063</v>
      </c>
      <c r="D10574" s="24">
        <v>43793</v>
      </c>
      <c r="E10574">
        <v>6250</v>
      </c>
      <c r="F10574" s="31">
        <v>2630.8405200992433</v>
      </c>
      <c r="G10574" s="24">
        <v>43481</v>
      </c>
      <c r="H10574" s="33">
        <v>1</v>
      </c>
      <c r="I10574">
        <v>0.98884995907581841</v>
      </c>
      <c r="J10574" s="40">
        <v>43807.649252092975</v>
      </c>
    </row>
    <row r="10575" spans="1:10" x14ac:dyDescent="0.3">
      <c r="A10575" s="29">
        <v>10571</v>
      </c>
      <c r="B10575">
        <v>9723</v>
      </c>
      <c r="C10575" s="24">
        <v>43063</v>
      </c>
      <c r="D10575" s="24">
        <v>43793</v>
      </c>
      <c r="E10575">
        <v>6250</v>
      </c>
      <c r="F10575" s="31">
        <v>11858.775283494067</v>
      </c>
      <c r="G10575" s="24">
        <v>43307</v>
      </c>
      <c r="H10575" s="33">
        <v>3</v>
      </c>
      <c r="I10575">
        <v>0.80482337140270255</v>
      </c>
      <c r="J10575" s="40">
        <v>43431.031804586011</v>
      </c>
    </row>
    <row r="10576" spans="1:10" x14ac:dyDescent="0.3">
      <c r="A10576" s="29">
        <v>10572</v>
      </c>
      <c r="B10576">
        <v>9723</v>
      </c>
      <c r="C10576" s="24">
        <v>43063</v>
      </c>
      <c r="D10576" s="24">
        <v>43793</v>
      </c>
      <c r="E10576">
        <v>6250</v>
      </c>
      <c r="F10576" s="31">
        <v>521.62227702207986</v>
      </c>
      <c r="G10576" s="24">
        <v>43237</v>
      </c>
      <c r="H10576" s="33">
        <v>1</v>
      </c>
      <c r="I10576">
        <v>0.98884995907581841</v>
      </c>
      <c r="J10576" s="40">
        <v>43471.234092713734</v>
      </c>
    </row>
    <row r="10577" spans="1:10" x14ac:dyDescent="0.3">
      <c r="A10577" s="29">
        <v>10573</v>
      </c>
      <c r="B10577">
        <v>9729</v>
      </c>
      <c r="C10577" s="24">
        <v>42974</v>
      </c>
      <c r="D10577" s="24">
        <v>43704</v>
      </c>
      <c r="E10577">
        <v>3750</v>
      </c>
      <c r="F10577" s="31">
        <v>212.10899899814183</v>
      </c>
      <c r="G10577" s="24">
        <v>43047</v>
      </c>
      <c r="H10577" s="33">
        <v>1</v>
      </c>
      <c r="I10577">
        <v>0.98884995907581841</v>
      </c>
      <c r="J10577" s="40">
        <v>43400.376854412491</v>
      </c>
    </row>
    <row r="10578" spans="1:10" x14ac:dyDescent="0.3">
      <c r="A10578" s="29">
        <v>10574</v>
      </c>
      <c r="B10578">
        <v>9731</v>
      </c>
      <c r="C10578" s="24">
        <v>42962</v>
      </c>
      <c r="D10578" s="24">
        <v>43692</v>
      </c>
      <c r="E10578">
        <v>4375</v>
      </c>
      <c r="F10578" s="31">
        <v>14304.834399759273</v>
      </c>
      <c r="G10578" s="24">
        <v>43202</v>
      </c>
      <c r="H10578" s="33">
        <v>3</v>
      </c>
      <c r="I10578">
        <v>0.80482337140270255</v>
      </c>
      <c r="J10578" s="40">
        <v>43247.447874290614</v>
      </c>
    </row>
    <row r="10579" spans="1:10" x14ac:dyDescent="0.3">
      <c r="A10579" s="29">
        <v>10575</v>
      </c>
      <c r="B10579">
        <v>9732</v>
      </c>
      <c r="C10579" s="24">
        <v>43047</v>
      </c>
      <c r="D10579" s="24">
        <v>43777</v>
      </c>
      <c r="E10579">
        <v>3750</v>
      </c>
      <c r="F10579" s="31">
        <v>4685.9771506988845</v>
      </c>
      <c r="G10579" s="24">
        <v>43585</v>
      </c>
      <c r="H10579" s="33">
        <v>1</v>
      </c>
      <c r="I10579">
        <v>0.98884995907581841</v>
      </c>
      <c r="J10579" s="40">
        <v>43612.482502315557</v>
      </c>
    </row>
    <row r="10580" spans="1:10" x14ac:dyDescent="0.3">
      <c r="A10580" s="29">
        <v>10576</v>
      </c>
      <c r="B10580">
        <v>9733</v>
      </c>
      <c r="C10580" s="24">
        <v>43089</v>
      </c>
      <c r="D10580" s="24">
        <v>43819</v>
      </c>
      <c r="E10580">
        <v>6250</v>
      </c>
      <c r="F10580" s="31">
        <v>14262.195549364531</v>
      </c>
      <c r="G10580" s="24">
        <v>43533</v>
      </c>
      <c r="H10580" s="33">
        <v>3</v>
      </c>
      <c r="I10580">
        <v>0.80482337140270255</v>
      </c>
      <c r="J10580" s="40">
        <v>43581.54455754799</v>
      </c>
    </row>
    <row r="10581" spans="1:10" x14ac:dyDescent="0.3">
      <c r="A10581" s="29">
        <v>10577</v>
      </c>
      <c r="B10581">
        <v>9735</v>
      </c>
      <c r="C10581" s="24">
        <v>42925</v>
      </c>
      <c r="D10581" s="24">
        <v>43655</v>
      </c>
      <c r="E10581">
        <v>6250</v>
      </c>
      <c r="F10581" s="31">
        <v>1200.1859574202267</v>
      </c>
      <c r="G10581" s="24">
        <v>43616</v>
      </c>
      <c r="H10581" s="33">
        <v>1</v>
      </c>
      <c r="I10581">
        <v>0.98884995907581841</v>
      </c>
      <c r="J10581" s="40">
        <v>44368.339246826545</v>
      </c>
    </row>
    <row r="10582" spans="1:10" x14ac:dyDescent="0.3">
      <c r="A10582" s="29">
        <v>10578</v>
      </c>
      <c r="B10582">
        <v>9735</v>
      </c>
      <c r="C10582" s="24">
        <v>42925</v>
      </c>
      <c r="D10582" s="24">
        <v>43655</v>
      </c>
      <c r="E10582">
        <v>6250</v>
      </c>
      <c r="F10582" s="31">
        <v>9147.7081062965754</v>
      </c>
      <c r="G10582" s="24">
        <v>43286</v>
      </c>
      <c r="H10582" s="33">
        <v>2</v>
      </c>
      <c r="I10582">
        <v>0.89574241276323197</v>
      </c>
      <c r="J10582" s="40">
        <v>43786.128024268619</v>
      </c>
    </row>
    <row r="10583" spans="1:10" x14ac:dyDescent="0.3">
      <c r="A10583" s="29">
        <v>10579</v>
      </c>
      <c r="B10583">
        <v>9735</v>
      </c>
      <c r="C10583" s="24">
        <v>42925</v>
      </c>
      <c r="D10583" s="24">
        <v>43655</v>
      </c>
      <c r="E10583">
        <v>6250</v>
      </c>
      <c r="F10583" s="31">
        <v>14340.360172555695</v>
      </c>
      <c r="G10583" s="24">
        <v>43477</v>
      </c>
      <c r="H10583" s="33">
        <v>3</v>
      </c>
      <c r="I10583">
        <v>0.80482337140270255</v>
      </c>
      <c r="J10583" s="40">
        <v>43501.679085607975</v>
      </c>
    </row>
    <row r="10584" spans="1:10" x14ac:dyDescent="0.3">
      <c r="A10584" s="29">
        <v>10580</v>
      </c>
      <c r="B10584">
        <v>9735</v>
      </c>
      <c r="C10584" s="24">
        <v>42925</v>
      </c>
      <c r="D10584" s="24">
        <v>43655</v>
      </c>
      <c r="E10584">
        <v>6250</v>
      </c>
      <c r="F10584" s="31">
        <v>1454.9629912563485</v>
      </c>
      <c r="G10584" s="24">
        <v>43447</v>
      </c>
      <c r="H10584" s="33">
        <v>1</v>
      </c>
      <c r="I10584">
        <v>0.98884995907581841</v>
      </c>
      <c r="J10584" s="40">
        <v>43631.133872159131</v>
      </c>
    </row>
    <row r="10585" spans="1:10" x14ac:dyDescent="0.3">
      <c r="A10585" s="29">
        <v>10581</v>
      </c>
      <c r="B10585">
        <v>9736</v>
      </c>
      <c r="C10585" s="24">
        <v>42780</v>
      </c>
      <c r="D10585" s="24">
        <v>43510</v>
      </c>
      <c r="E10585">
        <v>6250</v>
      </c>
      <c r="F10585" s="31">
        <v>15590.541173188993</v>
      </c>
      <c r="G10585" s="24">
        <v>43044</v>
      </c>
      <c r="H10585" s="33">
        <v>3</v>
      </c>
      <c r="I10585">
        <v>0.80482337140270255</v>
      </c>
      <c r="J10585" s="40">
        <v>43304.801024857014</v>
      </c>
    </row>
    <row r="10586" spans="1:10" x14ac:dyDescent="0.3">
      <c r="A10586" s="29">
        <v>10582</v>
      </c>
      <c r="B10586">
        <v>9737</v>
      </c>
      <c r="C10586" s="24">
        <v>42874</v>
      </c>
      <c r="D10586" s="24">
        <v>43604</v>
      </c>
      <c r="E10586">
        <v>6250</v>
      </c>
      <c r="F10586" s="31">
        <v>4375.615405432628</v>
      </c>
      <c r="G10586" s="24">
        <v>42989</v>
      </c>
      <c r="H10586" s="33">
        <v>1</v>
      </c>
      <c r="I10586">
        <v>0.98884995907581841</v>
      </c>
      <c r="J10586" s="40">
        <v>43175.302761178544</v>
      </c>
    </row>
    <row r="10587" spans="1:10" x14ac:dyDescent="0.3">
      <c r="A10587" s="29">
        <v>10583</v>
      </c>
      <c r="B10587">
        <v>9737</v>
      </c>
      <c r="C10587" s="24">
        <v>42874</v>
      </c>
      <c r="D10587" s="24">
        <v>43604</v>
      </c>
      <c r="E10587">
        <v>6250</v>
      </c>
      <c r="F10587" s="31">
        <v>1976.9767722963079</v>
      </c>
      <c r="G10587" s="24">
        <v>43575</v>
      </c>
      <c r="H10587" s="33">
        <v>1</v>
      </c>
      <c r="I10587">
        <v>0.98884995907581841</v>
      </c>
      <c r="J10587" s="40">
        <v>44224.222349057221</v>
      </c>
    </row>
    <row r="10588" spans="1:10" x14ac:dyDescent="0.3">
      <c r="A10588" s="29">
        <v>10584</v>
      </c>
      <c r="B10588">
        <v>9738</v>
      </c>
      <c r="C10588" s="24">
        <v>42817</v>
      </c>
      <c r="D10588" s="24">
        <v>43547</v>
      </c>
      <c r="E10588">
        <v>4375</v>
      </c>
      <c r="F10588" s="31">
        <v>7669.3946020441663</v>
      </c>
      <c r="G10588" s="24">
        <v>43061</v>
      </c>
      <c r="H10588" s="33">
        <v>2</v>
      </c>
      <c r="I10588">
        <v>0.89574241276323197</v>
      </c>
      <c r="J10588" s="40">
        <v>43500.609320200318</v>
      </c>
    </row>
    <row r="10589" spans="1:10" x14ac:dyDescent="0.3">
      <c r="A10589" s="29">
        <v>10585</v>
      </c>
      <c r="B10589">
        <v>9746</v>
      </c>
      <c r="C10589" s="24">
        <v>42950</v>
      </c>
      <c r="D10589" s="24">
        <v>43680</v>
      </c>
      <c r="E10589">
        <v>6250</v>
      </c>
      <c r="F10589" s="31">
        <v>1.0855995483734446</v>
      </c>
      <c r="G10589" s="24">
        <v>43559</v>
      </c>
      <c r="H10589" s="33">
        <v>1</v>
      </c>
      <c r="I10589">
        <v>0.98884995907581841</v>
      </c>
      <c r="J10589" s="40">
        <v>44078.008736115844</v>
      </c>
    </row>
    <row r="10590" spans="1:10" x14ac:dyDescent="0.3">
      <c r="A10590" s="29">
        <v>10586</v>
      </c>
      <c r="B10590">
        <v>9749</v>
      </c>
      <c r="C10590" s="24">
        <v>43045</v>
      </c>
      <c r="D10590" s="24">
        <v>43410</v>
      </c>
      <c r="E10590">
        <v>5625</v>
      </c>
      <c r="F10590" s="31">
        <v>3947.4030885932843</v>
      </c>
      <c r="G10590" s="24">
        <v>43146</v>
      </c>
      <c r="H10590" s="33">
        <v>1</v>
      </c>
      <c r="I10590">
        <v>0.98884995907581841</v>
      </c>
      <c r="J10590" s="40">
        <v>43332.671088490708</v>
      </c>
    </row>
    <row r="10591" spans="1:10" x14ac:dyDescent="0.3">
      <c r="A10591" s="29">
        <v>10587</v>
      </c>
      <c r="B10591">
        <v>9749</v>
      </c>
      <c r="C10591" s="24">
        <v>43045</v>
      </c>
      <c r="D10591" s="24">
        <v>43410</v>
      </c>
      <c r="E10591">
        <v>5625</v>
      </c>
      <c r="F10591" s="31">
        <v>849.91035938682751</v>
      </c>
      <c r="G10591" s="24">
        <v>43299</v>
      </c>
      <c r="H10591" s="33">
        <v>1</v>
      </c>
      <c r="I10591">
        <v>0.98884995907581841</v>
      </c>
      <c r="J10591" s="40">
        <v>43510.874002439356</v>
      </c>
    </row>
    <row r="10592" spans="1:10" x14ac:dyDescent="0.3">
      <c r="A10592" s="29">
        <v>10588</v>
      </c>
      <c r="B10592">
        <v>9751</v>
      </c>
      <c r="C10592" s="24">
        <v>42872</v>
      </c>
      <c r="D10592" s="24">
        <v>43602</v>
      </c>
      <c r="E10592">
        <v>5625</v>
      </c>
      <c r="F10592" s="31">
        <v>339.27477182755524</v>
      </c>
      <c r="G10592" s="24">
        <v>43383</v>
      </c>
      <c r="H10592" s="33">
        <v>1</v>
      </c>
      <c r="I10592">
        <v>0.98884995907581841</v>
      </c>
      <c r="J10592" s="40">
        <v>43627.499579607553</v>
      </c>
    </row>
    <row r="10593" spans="1:10" x14ac:dyDescent="0.3">
      <c r="A10593" s="29">
        <v>10589</v>
      </c>
      <c r="B10593">
        <v>9755</v>
      </c>
      <c r="C10593" s="24">
        <v>42976</v>
      </c>
      <c r="D10593" s="24">
        <v>43706</v>
      </c>
      <c r="E10593">
        <v>6250</v>
      </c>
      <c r="F10593" s="31">
        <v>1827.3263665348525</v>
      </c>
      <c r="G10593" s="24">
        <v>43670</v>
      </c>
      <c r="H10593" s="33">
        <v>1</v>
      </c>
      <c r="I10593">
        <v>0.98884995907581841</v>
      </c>
      <c r="J10593" s="40">
        <v>44032.065687221577</v>
      </c>
    </row>
    <row r="10594" spans="1:10" x14ac:dyDescent="0.3">
      <c r="A10594" s="29">
        <v>10590</v>
      </c>
      <c r="B10594">
        <v>9756</v>
      </c>
      <c r="C10594" s="24">
        <v>42864</v>
      </c>
      <c r="D10594" s="24">
        <v>43594</v>
      </c>
      <c r="E10594">
        <v>6250</v>
      </c>
      <c r="F10594" s="31">
        <v>5912.4097428868854</v>
      </c>
      <c r="G10594" s="24">
        <v>42964</v>
      </c>
      <c r="H10594" s="33">
        <v>2</v>
      </c>
      <c r="I10594">
        <v>0.89574241276323197</v>
      </c>
      <c r="J10594" s="40">
        <v>42971.579623028505</v>
      </c>
    </row>
    <row r="10595" spans="1:10" x14ac:dyDescent="0.3">
      <c r="A10595" s="29">
        <v>10591</v>
      </c>
      <c r="B10595">
        <v>9758</v>
      </c>
      <c r="C10595" s="24">
        <v>43066</v>
      </c>
      <c r="D10595" s="24">
        <v>43796</v>
      </c>
      <c r="E10595">
        <v>5000</v>
      </c>
      <c r="F10595" s="31">
        <v>3021.8264090736111</v>
      </c>
      <c r="G10595" s="24">
        <v>43362</v>
      </c>
      <c r="H10595" s="33">
        <v>1</v>
      </c>
      <c r="I10595">
        <v>0.98884995907581841</v>
      </c>
      <c r="J10595" s="40">
        <v>43766.530110316227</v>
      </c>
    </row>
    <row r="10596" spans="1:10" x14ac:dyDescent="0.3">
      <c r="A10596" s="29">
        <v>10592</v>
      </c>
      <c r="B10596">
        <v>9766</v>
      </c>
      <c r="C10596" s="24">
        <v>42913</v>
      </c>
      <c r="D10596" s="24">
        <v>43643</v>
      </c>
      <c r="E10596">
        <v>6250</v>
      </c>
      <c r="F10596" s="31">
        <v>3229.7588133428576</v>
      </c>
      <c r="G10596" s="24">
        <v>43214</v>
      </c>
      <c r="H10596" s="33">
        <v>1</v>
      </c>
      <c r="I10596">
        <v>0.98884995907581841</v>
      </c>
      <c r="J10596" s="40">
        <v>43336.821405186442</v>
      </c>
    </row>
    <row r="10597" spans="1:10" x14ac:dyDescent="0.3">
      <c r="A10597" s="29">
        <v>10593</v>
      </c>
      <c r="B10597">
        <v>9773</v>
      </c>
      <c r="C10597" s="24">
        <v>42949</v>
      </c>
      <c r="D10597" s="24">
        <v>43679</v>
      </c>
      <c r="E10597">
        <v>3750</v>
      </c>
      <c r="F10597" s="31">
        <v>2983.6549610602628</v>
      </c>
      <c r="G10597" s="24">
        <v>42986</v>
      </c>
      <c r="H10597" s="33">
        <v>1</v>
      </c>
      <c r="I10597">
        <v>0.98884995907581841</v>
      </c>
      <c r="J10597" s="40">
        <v>43079.868399526415</v>
      </c>
    </row>
    <row r="10598" spans="1:10" x14ac:dyDescent="0.3">
      <c r="A10598" s="29">
        <v>10594</v>
      </c>
      <c r="B10598">
        <v>9774</v>
      </c>
      <c r="C10598" s="24">
        <v>42893</v>
      </c>
      <c r="D10598" s="24">
        <v>43623</v>
      </c>
      <c r="E10598">
        <v>6250</v>
      </c>
      <c r="F10598" s="31">
        <v>8114.5794405083279</v>
      </c>
      <c r="G10598" s="24">
        <v>43385</v>
      </c>
      <c r="H10598" s="33">
        <v>2</v>
      </c>
      <c r="I10598">
        <v>0.89574241276323197</v>
      </c>
      <c r="J10598" s="40">
        <v>43442.956153756524</v>
      </c>
    </row>
    <row r="10599" spans="1:10" x14ac:dyDescent="0.3">
      <c r="A10599" s="29">
        <v>10595</v>
      </c>
      <c r="B10599">
        <v>9776</v>
      </c>
      <c r="C10599" s="24">
        <v>42996</v>
      </c>
      <c r="D10599" s="24">
        <v>43361</v>
      </c>
      <c r="E10599">
        <v>5625</v>
      </c>
      <c r="F10599" s="31">
        <v>1158.4000995491708</v>
      </c>
      <c r="G10599" s="24">
        <v>43138</v>
      </c>
      <c r="H10599" s="33">
        <v>1</v>
      </c>
      <c r="I10599">
        <v>0.98884995907581841</v>
      </c>
      <c r="J10599" s="40">
        <v>43215.448914092107</v>
      </c>
    </row>
    <row r="10600" spans="1:10" x14ac:dyDescent="0.3">
      <c r="A10600" s="29">
        <v>10596</v>
      </c>
      <c r="B10600">
        <v>9778</v>
      </c>
      <c r="C10600" s="24">
        <v>42761</v>
      </c>
      <c r="D10600" s="24">
        <v>43491</v>
      </c>
      <c r="E10600">
        <v>4375</v>
      </c>
      <c r="F10600" s="31">
        <v>4429.8194497300428</v>
      </c>
      <c r="G10600" s="24">
        <v>43387</v>
      </c>
      <c r="H10600" s="33">
        <v>1</v>
      </c>
      <c r="I10600">
        <v>0.98884995907581841</v>
      </c>
      <c r="J10600" s="40">
        <v>43837.100670338987</v>
      </c>
    </row>
    <row r="10601" spans="1:10" x14ac:dyDescent="0.3">
      <c r="A10601" s="29">
        <v>10597</v>
      </c>
      <c r="B10601">
        <v>9780</v>
      </c>
      <c r="C10601" s="24">
        <v>43079</v>
      </c>
      <c r="D10601" s="24">
        <v>43809</v>
      </c>
      <c r="E10601">
        <v>4375</v>
      </c>
      <c r="F10601" s="31">
        <v>894.37099846144167</v>
      </c>
      <c r="G10601" s="24">
        <v>43664</v>
      </c>
      <c r="H10601" s="33">
        <v>1</v>
      </c>
      <c r="I10601">
        <v>0.98884995907581841</v>
      </c>
      <c r="J10601" s="40">
        <v>43699.12861526083</v>
      </c>
    </row>
    <row r="10602" spans="1:10" x14ac:dyDescent="0.3">
      <c r="A10602" s="29">
        <v>10598</v>
      </c>
      <c r="B10602">
        <v>9780</v>
      </c>
      <c r="C10602" s="24">
        <v>43079</v>
      </c>
      <c r="D10602" s="24">
        <v>43809</v>
      </c>
      <c r="E10602">
        <v>4375</v>
      </c>
      <c r="F10602" s="31">
        <v>4028.5814302440826</v>
      </c>
      <c r="G10602" s="24">
        <v>43280</v>
      </c>
      <c r="H10602" s="33">
        <v>1</v>
      </c>
      <c r="I10602">
        <v>0.98884995907581841</v>
      </c>
      <c r="J10602" s="40">
        <v>43356.130999620247</v>
      </c>
    </row>
    <row r="10603" spans="1:10" x14ac:dyDescent="0.3">
      <c r="A10603" s="29">
        <v>10599</v>
      </c>
      <c r="B10603">
        <v>9781</v>
      </c>
      <c r="C10603" s="24">
        <v>42751</v>
      </c>
      <c r="D10603" s="24">
        <v>43481</v>
      </c>
      <c r="E10603">
        <v>5625</v>
      </c>
      <c r="F10603" s="31">
        <v>4183.427276865008</v>
      </c>
      <c r="G10603" s="24">
        <v>43385</v>
      </c>
      <c r="H10603" s="33">
        <v>1</v>
      </c>
      <c r="I10603">
        <v>0.98884995907581841</v>
      </c>
      <c r="J10603" s="40">
        <v>44326.047446832032</v>
      </c>
    </row>
    <row r="10604" spans="1:10" x14ac:dyDescent="0.3">
      <c r="A10604" s="29">
        <v>10600</v>
      </c>
      <c r="B10604">
        <v>9782</v>
      </c>
      <c r="C10604" s="24">
        <v>43075</v>
      </c>
      <c r="D10604" s="24">
        <v>43805</v>
      </c>
      <c r="E10604">
        <v>3750</v>
      </c>
      <c r="F10604" s="31">
        <v>2472.6114132144367</v>
      </c>
      <c r="G10604" s="24">
        <v>43667</v>
      </c>
      <c r="H10604" s="33">
        <v>1</v>
      </c>
      <c r="I10604">
        <v>0.98884995907581841</v>
      </c>
      <c r="J10604" s="40">
        <v>43701.936532045504</v>
      </c>
    </row>
    <row r="10605" spans="1:10" x14ac:dyDescent="0.3">
      <c r="A10605" s="29">
        <v>10601</v>
      </c>
      <c r="B10605">
        <v>9783</v>
      </c>
      <c r="C10605" s="24">
        <v>42815</v>
      </c>
      <c r="D10605" s="24">
        <v>43545</v>
      </c>
      <c r="E10605">
        <v>4375</v>
      </c>
      <c r="F10605" s="31">
        <v>3333.8200002744911</v>
      </c>
      <c r="G10605" s="24">
        <v>42953</v>
      </c>
      <c r="H10605" s="33">
        <v>1</v>
      </c>
      <c r="I10605">
        <v>0.98884995907581841</v>
      </c>
      <c r="J10605" s="40">
        <v>42979.728705852896</v>
      </c>
    </row>
    <row r="10606" spans="1:10" x14ac:dyDescent="0.3">
      <c r="A10606" s="29">
        <v>10602</v>
      </c>
      <c r="B10606">
        <v>9785</v>
      </c>
      <c r="C10606" s="24">
        <v>43014</v>
      </c>
      <c r="D10606" s="24">
        <v>43744</v>
      </c>
      <c r="E10606">
        <v>6250</v>
      </c>
      <c r="F10606" s="31">
        <v>32232.343410974278</v>
      </c>
      <c r="G10606" s="24">
        <v>43536</v>
      </c>
      <c r="H10606" s="33">
        <v>4</v>
      </c>
      <c r="I10606">
        <v>0.7196296248241657</v>
      </c>
      <c r="J10606" s="40">
        <v>43801.791073605666</v>
      </c>
    </row>
    <row r="10607" spans="1:10" x14ac:dyDescent="0.3">
      <c r="A10607" s="29">
        <v>10603</v>
      </c>
      <c r="B10607">
        <v>9786</v>
      </c>
      <c r="C10607" s="24">
        <v>43096</v>
      </c>
      <c r="D10607" s="24">
        <v>43826</v>
      </c>
      <c r="E10607">
        <v>3750</v>
      </c>
      <c r="F10607" s="31">
        <v>1326.5983208115795</v>
      </c>
      <c r="G10607" s="24">
        <v>43738</v>
      </c>
      <c r="H10607" s="33">
        <v>1</v>
      </c>
      <c r="I10607">
        <v>0.98884995907581841</v>
      </c>
      <c r="J10607" s="40">
        <v>43785.151119072594</v>
      </c>
    </row>
    <row r="10608" spans="1:10" x14ac:dyDescent="0.3">
      <c r="A10608" s="29">
        <v>10604</v>
      </c>
      <c r="B10608">
        <v>9787</v>
      </c>
      <c r="C10608" s="24">
        <v>43015</v>
      </c>
      <c r="D10608" s="24">
        <v>43745</v>
      </c>
      <c r="E10608">
        <v>5000</v>
      </c>
      <c r="F10608" s="31">
        <v>6294.9286851861707</v>
      </c>
      <c r="G10608" s="24">
        <v>43574</v>
      </c>
      <c r="H10608" s="33">
        <v>2</v>
      </c>
      <c r="I10608">
        <v>0.89574241276323197</v>
      </c>
      <c r="J10608" s="40">
        <v>44229.854138478964</v>
      </c>
    </row>
    <row r="10609" spans="1:10" x14ac:dyDescent="0.3">
      <c r="A10609" s="29">
        <v>10605</v>
      </c>
      <c r="B10609">
        <v>9788</v>
      </c>
      <c r="C10609" s="24">
        <v>42820</v>
      </c>
      <c r="D10609" s="24">
        <v>43550</v>
      </c>
      <c r="E10609">
        <v>4375</v>
      </c>
      <c r="F10609" s="31">
        <v>6918.6355835596205</v>
      </c>
      <c r="G10609" s="24">
        <v>42890</v>
      </c>
      <c r="H10609" s="33">
        <v>2</v>
      </c>
      <c r="I10609">
        <v>0.89574241276323197</v>
      </c>
      <c r="J10609" s="40">
        <v>44044.840857152587</v>
      </c>
    </row>
    <row r="10610" spans="1:10" x14ac:dyDescent="0.3">
      <c r="A10610" s="29">
        <v>10606</v>
      </c>
      <c r="B10610">
        <v>9788</v>
      </c>
      <c r="C10610" s="24">
        <v>42820</v>
      </c>
      <c r="D10610" s="24">
        <v>43550</v>
      </c>
      <c r="E10610">
        <v>4375</v>
      </c>
      <c r="F10610" s="31">
        <v>2916.1975882529296</v>
      </c>
      <c r="G10610" s="24">
        <v>43501</v>
      </c>
      <c r="H10610" s="33">
        <v>1</v>
      </c>
      <c r="I10610">
        <v>0.98884995907581841</v>
      </c>
      <c r="J10610" s="40">
        <v>43745.820369944617</v>
      </c>
    </row>
    <row r="10611" spans="1:10" x14ac:dyDescent="0.3">
      <c r="A10611" s="29">
        <v>10607</v>
      </c>
      <c r="B10611">
        <v>9789</v>
      </c>
      <c r="C10611" s="24">
        <v>42766</v>
      </c>
      <c r="D10611" s="24">
        <v>43496</v>
      </c>
      <c r="E10611">
        <v>6250</v>
      </c>
      <c r="F10611" s="31">
        <v>502.1020486928665</v>
      </c>
      <c r="G10611" s="24">
        <v>42899</v>
      </c>
      <c r="H10611" s="33">
        <v>1</v>
      </c>
      <c r="I10611">
        <v>0.98884995907581841</v>
      </c>
      <c r="J10611" s="40">
        <v>43029.523443712387</v>
      </c>
    </row>
    <row r="10612" spans="1:10" x14ac:dyDescent="0.3">
      <c r="A10612" s="29">
        <v>10608</v>
      </c>
      <c r="B10612">
        <v>9790</v>
      </c>
      <c r="C10612" s="24">
        <v>43091</v>
      </c>
      <c r="D10612" s="24">
        <v>43821</v>
      </c>
      <c r="E10612">
        <v>5000</v>
      </c>
      <c r="F10612" s="31">
        <v>23448.284666087868</v>
      </c>
      <c r="G10612" s="24">
        <v>43458</v>
      </c>
      <c r="H10612" s="33">
        <v>4</v>
      </c>
      <c r="I10612">
        <v>0.7196296248241657</v>
      </c>
      <c r="J10612" s="40">
        <v>43531.452005717241</v>
      </c>
    </row>
    <row r="10613" spans="1:10" x14ac:dyDescent="0.3">
      <c r="A10613" s="29">
        <v>10609</v>
      </c>
      <c r="B10613">
        <v>9793</v>
      </c>
      <c r="C10613" s="24">
        <v>42803</v>
      </c>
      <c r="D10613" s="24">
        <v>43533</v>
      </c>
      <c r="E10613">
        <v>5000</v>
      </c>
      <c r="F10613" s="31">
        <v>2436.2308171607424</v>
      </c>
      <c r="G10613" s="24">
        <v>43139</v>
      </c>
      <c r="H10613" s="33">
        <v>1</v>
      </c>
      <c r="I10613">
        <v>0.98884995907581841</v>
      </c>
      <c r="J10613" s="40">
        <v>44487.782501598347</v>
      </c>
    </row>
    <row r="10614" spans="1:10" x14ac:dyDescent="0.3">
      <c r="A10614" s="29">
        <v>10610</v>
      </c>
      <c r="B10614">
        <v>9793</v>
      </c>
      <c r="C10614" s="24">
        <v>42803</v>
      </c>
      <c r="D10614" s="24">
        <v>43533</v>
      </c>
      <c r="E10614">
        <v>5000</v>
      </c>
      <c r="F10614" s="31">
        <v>15281.783068047866</v>
      </c>
      <c r="G10614" s="24">
        <v>42876</v>
      </c>
      <c r="H10614" s="33">
        <v>3</v>
      </c>
      <c r="I10614">
        <v>0.80482337140270255</v>
      </c>
      <c r="J10614" s="40">
        <v>42917.775636169223</v>
      </c>
    </row>
    <row r="10615" spans="1:10" x14ac:dyDescent="0.3">
      <c r="A10615" s="29">
        <v>10611</v>
      </c>
      <c r="B10615">
        <v>9795</v>
      </c>
      <c r="C10615" s="24">
        <v>43072</v>
      </c>
      <c r="D10615" s="24">
        <v>43802</v>
      </c>
      <c r="E10615">
        <v>3750</v>
      </c>
      <c r="F10615" s="31">
        <v>9515.6857021924861</v>
      </c>
      <c r="G10615" s="24">
        <v>43169</v>
      </c>
      <c r="H10615" s="33">
        <v>2</v>
      </c>
      <c r="I10615">
        <v>0.89574241276323197</v>
      </c>
      <c r="J10615" s="40">
        <v>43566.651528705246</v>
      </c>
    </row>
    <row r="10616" spans="1:10" x14ac:dyDescent="0.3">
      <c r="A10616" s="29">
        <v>10612</v>
      </c>
      <c r="B10616">
        <v>9795</v>
      </c>
      <c r="C10616" s="24">
        <v>43072</v>
      </c>
      <c r="D10616" s="24">
        <v>43802</v>
      </c>
      <c r="E10616">
        <v>3750</v>
      </c>
      <c r="F10616" s="31">
        <v>6213.2505337887033</v>
      </c>
      <c r="G10616" s="24">
        <v>43569</v>
      </c>
      <c r="H10616" s="33">
        <v>2</v>
      </c>
      <c r="I10616">
        <v>0.89574241276323197</v>
      </c>
      <c r="J10616" s="40">
        <v>43962.923890196944</v>
      </c>
    </row>
    <row r="10617" spans="1:10" x14ac:dyDescent="0.3">
      <c r="A10617" s="29">
        <v>10613</v>
      </c>
      <c r="B10617">
        <v>9796</v>
      </c>
      <c r="C10617" s="24">
        <v>43083</v>
      </c>
      <c r="D10617" s="24">
        <v>43813</v>
      </c>
      <c r="E10617">
        <v>4375</v>
      </c>
      <c r="F10617" s="31">
        <v>7863.7912930352613</v>
      </c>
      <c r="G10617" s="24">
        <v>43376</v>
      </c>
      <c r="H10617" s="33">
        <v>2</v>
      </c>
      <c r="I10617">
        <v>0.89574241276323197</v>
      </c>
      <c r="J10617" s="40">
        <v>43630.906651065598</v>
      </c>
    </row>
    <row r="10618" spans="1:10" x14ac:dyDescent="0.3">
      <c r="A10618" s="29">
        <v>10614</v>
      </c>
      <c r="B10618">
        <v>9797</v>
      </c>
      <c r="C10618" s="24">
        <v>42828</v>
      </c>
      <c r="D10618" s="24">
        <v>43558</v>
      </c>
      <c r="E10618">
        <v>4375</v>
      </c>
      <c r="F10618" s="31">
        <v>1444.3817666140442</v>
      </c>
      <c r="G10618" s="24">
        <v>43215</v>
      </c>
      <c r="H10618" s="33">
        <v>1</v>
      </c>
      <c r="I10618">
        <v>0.98884995907581841</v>
      </c>
      <c r="J10618" s="40">
        <v>44468.418826039153</v>
      </c>
    </row>
    <row r="10619" spans="1:10" x14ac:dyDescent="0.3">
      <c r="A10619" s="29">
        <v>10615</v>
      </c>
      <c r="B10619">
        <v>9797</v>
      </c>
      <c r="C10619" s="24">
        <v>42828</v>
      </c>
      <c r="D10619" s="24">
        <v>43558</v>
      </c>
      <c r="E10619">
        <v>4375</v>
      </c>
      <c r="F10619" s="31">
        <v>142.0476343796436</v>
      </c>
      <c r="G10619" s="24">
        <v>43258</v>
      </c>
      <c r="H10619" s="33">
        <v>1</v>
      </c>
      <c r="I10619">
        <v>0.98884995907581841</v>
      </c>
      <c r="J10619" s="40">
        <v>43280.202541133949</v>
      </c>
    </row>
    <row r="10620" spans="1:10" x14ac:dyDescent="0.3">
      <c r="A10620" s="29">
        <v>10616</v>
      </c>
      <c r="B10620">
        <v>9799</v>
      </c>
      <c r="C10620" s="24">
        <v>42781</v>
      </c>
      <c r="D10620" s="24">
        <v>43511</v>
      </c>
      <c r="E10620">
        <v>4375</v>
      </c>
      <c r="F10620" s="31">
        <v>6347.4609015474316</v>
      </c>
      <c r="G10620" s="24">
        <v>43490</v>
      </c>
      <c r="H10620" s="33">
        <v>2</v>
      </c>
      <c r="I10620">
        <v>0.89574241276323197</v>
      </c>
      <c r="J10620" s="40">
        <v>43518.23140246579</v>
      </c>
    </row>
    <row r="10621" spans="1:10" x14ac:dyDescent="0.3">
      <c r="A10621" s="29">
        <v>10617</v>
      </c>
      <c r="B10621">
        <v>9803</v>
      </c>
      <c r="C10621" s="24">
        <v>42843</v>
      </c>
      <c r="D10621" s="24">
        <v>43573</v>
      </c>
      <c r="E10621">
        <v>6250</v>
      </c>
      <c r="F10621" s="31">
        <v>9959.5707003617972</v>
      </c>
      <c r="G10621" s="24">
        <v>43489</v>
      </c>
      <c r="H10621" s="33">
        <v>2</v>
      </c>
      <c r="I10621">
        <v>0.89574241276323197</v>
      </c>
      <c r="J10621" s="40">
        <v>43641.145712647623</v>
      </c>
    </row>
    <row r="10622" spans="1:10" x14ac:dyDescent="0.3">
      <c r="A10622" s="29">
        <v>10618</v>
      </c>
      <c r="B10622">
        <v>9807</v>
      </c>
      <c r="C10622" s="24">
        <v>42944</v>
      </c>
      <c r="D10622" s="24">
        <v>43674</v>
      </c>
      <c r="E10622">
        <v>5000</v>
      </c>
      <c r="F10622" s="31">
        <v>8470.0124914724929</v>
      </c>
      <c r="G10622" s="24">
        <v>43256</v>
      </c>
      <c r="H10622" s="33">
        <v>2</v>
      </c>
      <c r="I10622">
        <v>0.89574241276323197</v>
      </c>
      <c r="J10622" s="40">
        <v>43494.017755930952</v>
      </c>
    </row>
    <row r="10623" spans="1:10" x14ac:dyDescent="0.3">
      <c r="A10623" s="29">
        <v>10619</v>
      </c>
      <c r="B10623">
        <v>9807</v>
      </c>
      <c r="C10623" s="24">
        <v>42944</v>
      </c>
      <c r="D10623" s="24">
        <v>43674</v>
      </c>
      <c r="E10623">
        <v>5000</v>
      </c>
      <c r="F10623" s="31">
        <v>3286.3586264666624</v>
      </c>
      <c r="G10623" s="24">
        <v>43376</v>
      </c>
      <c r="H10623" s="33">
        <v>1</v>
      </c>
      <c r="I10623">
        <v>0.98884995907581841</v>
      </c>
      <c r="J10623" s="40">
        <v>43412.158692803132</v>
      </c>
    </row>
    <row r="10624" spans="1:10" x14ac:dyDescent="0.3">
      <c r="A10624" s="29">
        <v>10620</v>
      </c>
      <c r="B10624">
        <v>9807</v>
      </c>
      <c r="C10624" s="24">
        <v>42944</v>
      </c>
      <c r="D10624" s="24">
        <v>43674</v>
      </c>
      <c r="E10624">
        <v>5000</v>
      </c>
      <c r="F10624" s="31">
        <v>8017.303190326701</v>
      </c>
      <c r="G10624" s="24">
        <v>43577</v>
      </c>
      <c r="H10624" s="33">
        <v>2</v>
      </c>
      <c r="I10624">
        <v>0.89574241276323197</v>
      </c>
      <c r="J10624" s="40">
        <v>43579.125504965457</v>
      </c>
    </row>
    <row r="10625" spans="1:10" x14ac:dyDescent="0.3">
      <c r="A10625" s="29">
        <v>10621</v>
      </c>
      <c r="B10625">
        <v>9807</v>
      </c>
      <c r="C10625" s="24">
        <v>42944</v>
      </c>
      <c r="D10625" s="24">
        <v>43674</v>
      </c>
      <c r="E10625">
        <v>5000</v>
      </c>
      <c r="F10625" s="31">
        <v>4647.5635840593595</v>
      </c>
      <c r="G10625" s="24">
        <v>43302</v>
      </c>
      <c r="H10625" s="33">
        <v>1</v>
      </c>
      <c r="I10625">
        <v>0.98884995907581841</v>
      </c>
      <c r="J10625" s="40">
        <v>43334.989576487264</v>
      </c>
    </row>
    <row r="10626" spans="1:10" x14ac:dyDescent="0.3">
      <c r="A10626" s="29">
        <v>10622</v>
      </c>
      <c r="B10626">
        <v>9809</v>
      </c>
      <c r="C10626" s="24">
        <v>42760</v>
      </c>
      <c r="D10626" s="24">
        <v>43490</v>
      </c>
      <c r="E10626">
        <v>5625</v>
      </c>
      <c r="F10626" s="31">
        <v>1435.2786757143999</v>
      </c>
      <c r="G10626" s="24">
        <v>43313</v>
      </c>
      <c r="H10626" s="33">
        <v>1</v>
      </c>
      <c r="I10626">
        <v>0.98884995907581841</v>
      </c>
      <c r="J10626" s="40">
        <v>43570.798243819096</v>
      </c>
    </row>
    <row r="10627" spans="1:10" x14ac:dyDescent="0.3">
      <c r="A10627" s="29">
        <v>10623</v>
      </c>
      <c r="B10627">
        <v>9811</v>
      </c>
      <c r="C10627" s="24">
        <v>43013</v>
      </c>
      <c r="D10627" s="24">
        <v>43743</v>
      </c>
      <c r="E10627">
        <v>4375</v>
      </c>
      <c r="F10627" s="31">
        <v>1082.2381056176048</v>
      </c>
      <c r="G10627" s="24">
        <v>43339</v>
      </c>
      <c r="H10627" s="33">
        <v>1</v>
      </c>
      <c r="I10627">
        <v>0.98884995907581841</v>
      </c>
      <c r="J10627" s="40">
        <v>44276.743689723655</v>
      </c>
    </row>
    <row r="10628" spans="1:10" x14ac:dyDescent="0.3">
      <c r="A10628" s="29">
        <v>10624</v>
      </c>
      <c r="B10628">
        <v>9816</v>
      </c>
      <c r="C10628" s="24">
        <v>42919</v>
      </c>
      <c r="D10628" s="24">
        <v>43284</v>
      </c>
      <c r="E10628">
        <v>6250</v>
      </c>
      <c r="F10628" s="31">
        <v>4552.5751692535914</v>
      </c>
      <c r="G10628" s="24">
        <v>43204</v>
      </c>
      <c r="H10628" s="33">
        <v>1</v>
      </c>
      <c r="I10628">
        <v>0.98884995907581841</v>
      </c>
      <c r="J10628" s="40">
        <v>43547.49348754574</v>
      </c>
    </row>
    <row r="10629" spans="1:10" x14ac:dyDescent="0.3">
      <c r="A10629" s="29">
        <v>10625</v>
      </c>
      <c r="B10629">
        <v>9817</v>
      </c>
      <c r="C10629" s="24">
        <v>43070</v>
      </c>
      <c r="D10629" s="24">
        <v>43800</v>
      </c>
      <c r="E10629">
        <v>5000</v>
      </c>
      <c r="F10629" s="31">
        <v>8683.5388072863934</v>
      </c>
      <c r="G10629" s="24">
        <v>43240</v>
      </c>
      <c r="H10629" s="33">
        <v>2</v>
      </c>
      <c r="I10629">
        <v>0.89574241276323197</v>
      </c>
      <c r="J10629" s="40">
        <v>43531.73348261365</v>
      </c>
    </row>
    <row r="10630" spans="1:10" x14ac:dyDescent="0.3">
      <c r="A10630" s="29">
        <v>10626</v>
      </c>
      <c r="B10630">
        <v>9818</v>
      </c>
      <c r="C10630" s="24">
        <v>42770</v>
      </c>
      <c r="D10630" s="24">
        <v>43500</v>
      </c>
      <c r="E10630">
        <v>5625</v>
      </c>
      <c r="F10630" s="31">
        <v>8203.1315962711597</v>
      </c>
      <c r="G10630" s="24">
        <v>42855</v>
      </c>
      <c r="H10630" s="33">
        <v>2</v>
      </c>
      <c r="I10630">
        <v>0.89574241276323197</v>
      </c>
      <c r="J10630" s="40">
        <v>43566.574865437906</v>
      </c>
    </row>
    <row r="10631" spans="1:10" x14ac:dyDescent="0.3">
      <c r="A10631" s="29">
        <v>10627</v>
      </c>
      <c r="B10631">
        <v>9818</v>
      </c>
      <c r="C10631" s="24">
        <v>42770</v>
      </c>
      <c r="D10631" s="24">
        <v>43500</v>
      </c>
      <c r="E10631">
        <v>5625</v>
      </c>
      <c r="F10631" s="31">
        <v>328.80033568263849</v>
      </c>
      <c r="G10631" s="24">
        <v>43001</v>
      </c>
      <c r="H10631" s="33">
        <v>1</v>
      </c>
      <c r="I10631">
        <v>0.98884995907581841</v>
      </c>
      <c r="J10631" s="40">
        <v>43310.295834387856</v>
      </c>
    </row>
    <row r="10632" spans="1:10" x14ac:dyDescent="0.3">
      <c r="A10632" s="29">
        <v>10628</v>
      </c>
      <c r="B10632">
        <v>9819</v>
      </c>
      <c r="C10632" s="24">
        <v>43049</v>
      </c>
      <c r="D10632" s="24">
        <v>43414</v>
      </c>
      <c r="E10632">
        <v>5625</v>
      </c>
      <c r="F10632" s="31">
        <v>2478.6197837472741</v>
      </c>
      <c r="G10632" s="24">
        <v>43272</v>
      </c>
      <c r="H10632" s="33">
        <v>1</v>
      </c>
      <c r="I10632">
        <v>0.98884995907581841</v>
      </c>
      <c r="J10632" s="40">
        <v>45314.332417720769</v>
      </c>
    </row>
    <row r="10633" spans="1:10" x14ac:dyDescent="0.3">
      <c r="A10633" s="29">
        <v>10629</v>
      </c>
      <c r="B10633">
        <v>9820</v>
      </c>
      <c r="C10633" s="24">
        <v>42806</v>
      </c>
      <c r="D10633" s="24">
        <v>43536</v>
      </c>
      <c r="E10633">
        <v>5000</v>
      </c>
      <c r="F10633" s="31">
        <v>2963.7496461707346</v>
      </c>
      <c r="G10633" s="24">
        <v>43259</v>
      </c>
      <c r="H10633" s="33">
        <v>1</v>
      </c>
      <c r="I10633">
        <v>0.98884995907581841</v>
      </c>
      <c r="J10633" s="40">
        <v>43395.210174575041</v>
      </c>
    </row>
    <row r="10634" spans="1:10" x14ac:dyDescent="0.3">
      <c r="A10634" s="29">
        <v>10630</v>
      </c>
      <c r="B10634">
        <v>9821</v>
      </c>
      <c r="C10634" s="24">
        <v>43078</v>
      </c>
      <c r="D10634" s="24">
        <v>43808</v>
      </c>
      <c r="E10634">
        <v>6250</v>
      </c>
      <c r="F10634" s="31">
        <v>2488.2140749254413</v>
      </c>
      <c r="G10634" s="24">
        <v>43400</v>
      </c>
      <c r="H10634" s="33">
        <v>1</v>
      </c>
      <c r="I10634">
        <v>0.98884995907581841</v>
      </c>
      <c r="J10634" s="40">
        <v>43754.260875205931</v>
      </c>
    </row>
    <row r="10635" spans="1:10" x14ac:dyDescent="0.3">
      <c r="A10635" s="29">
        <v>10631</v>
      </c>
      <c r="B10635">
        <v>9823</v>
      </c>
      <c r="C10635" s="24">
        <v>42780</v>
      </c>
      <c r="D10635" s="24">
        <v>43510</v>
      </c>
      <c r="E10635">
        <v>4375</v>
      </c>
      <c r="F10635" s="31">
        <v>10305.548262256738</v>
      </c>
      <c r="G10635" s="24">
        <v>43505</v>
      </c>
      <c r="H10635" s="33">
        <v>3</v>
      </c>
      <c r="I10635">
        <v>0.80482337140270255</v>
      </c>
      <c r="J10635" s="40">
        <v>44094.715648432626</v>
      </c>
    </row>
    <row r="10636" spans="1:10" x14ac:dyDescent="0.3">
      <c r="A10636" s="29">
        <v>10632</v>
      </c>
      <c r="B10636">
        <v>9824</v>
      </c>
      <c r="C10636" s="24">
        <v>43004</v>
      </c>
      <c r="D10636" s="24">
        <v>43734</v>
      </c>
      <c r="E10636">
        <v>5625</v>
      </c>
      <c r="F10636" s="31">
        <v>3699.7385002240394</v>
      </c>
      <c r="G10636" s="24">
        <v>43580</v>
      </c>
      <c r="H10636" s="33">
        <v>1</v>
      </c>
      <c r="I10636">
        <v>0.98884995907581841</v>
      </c>
      <c r="J10636" s="40">
        <v>43767.781738580248</v>
      </c>
    </row>
    <row r="10637" spans="1:10" x14ac:dyDescent="0.3">
      <c r="A10637" s="29">
        <v>10633</v>
      </c>
      <c r="B10637">
        <v>9824</v>
      </c>
      <c r="C10637" s="24">
        <v>43004</v>
      </c>
      <c r="D10637" s="24">
        <v>43734</v>
      </c>
      <c r="E10637">
        <v>5625</v>
      </c>
      <c r="F10637" s="31">
        <v>5796.2669489980508</v>
      </c>
      <c r="G10637" s="24">
        <v>43483</v>
      </c>
      <c r="H10637" s="33">
        <v>2</v>
      </c>
      <c r="I10637">
        <v>0.89574241276323197</v>
      </c>
      <c r="J10637" s="40">
        <v>44036.706876808705</v>
      </c>
    </row>
    <row r="10638" spans="1:10" x14ac:dyDescent="0.3">
      <c r="A10638" s="29">
        <v>10634</v>
      </c>
      <c r="B10638">
        <v>9824</v>
      </c>
      <c r="C10638" s="24">
        <v>43004</v>
      </c>
      <c r="D10638" s="24">
        <v>43734</v>
      </c>
      <c r="E10638">
        <v>5625</v>
      </c>
      <c r="F10638" s="31">
        <v>8250.5721237552516</v>
      </c>
      <c r="G10638" s="24">
        <v>43628</v>
      </c>
      <c r="H10638" s="33">
        <v>2</v>
      </c>
      <c r="I10638">
        <v>0.89574241276323197</v>
      </c>
      <c r="J10638" s="40">
        <v>43685.928536448686</v>
      </c>
    </row>
    <row r="10639" spans="1:10" x14ac:dyDescent="0.3">
      <c r="A10639" s="29">
        <v>10635</v>
      </c>
      <c r="B10639">
        <v>9824</v>
      </c>
      <c r="C10639" s="24">
        <v>43004</v>
      </c>
      <c r="D10639" s="24">
        <v>43734</v>
      </c>
      <c r="E10639">
        <v>5625</v>
      </c>
      <c r="F10639" s="31">
        <v>274.62300181628513</v>
      </c>
      <c r="G10639" s="24">
        <v>43592</v>
      </c>
      <c r="H10639" s="33">
        <v>1</v>
      </c>
      <c r="I10639">
        <v>0.98884995907581841</v>
      </c>
      <c r="J10639" s="40">
        <v>45914.082281930881</v>
      </c>
    </row>
    <row r="10640" spans="1:10" x14ac:dyDescent="0.3">
      <c r="A10640" s="29">
        <v>10636</v>
      </c>
      <c r="B10640">
        <v>9824</v>
      </c>
      <c r="C10640" s="24">
        <v>43004</v>
      </c>
      <c r="D10640" s="24">
        <v>43734</v>
      </c>
      <c r="E10640">
        <v>5625</v>
      </c>
      <c r="F10640" s="31">
        <v>14314.583399366422</v>
      </c>
      <c r="G10640" s="24">
        <v>43550</v>
      </c>
      <c r="H10640" s="33">
        <v>3</v>
      </c>
      <c r="I10640">
        <v>0.80482337140270255</v>
      </c>
      <c r="J10640" s="40">
        <v>43789.40605015176</v>
      </c>
    </row>
    <row r="10641" spans="1:10" x14ac:dyDescent="0.3">
      <c r="A10641" s="29">
        <v>10637</v>
      </c>
      <c r="B10641">
        <v>9825</v>
      </c>
      <c r="C10641" s="24">
        <v>42970</v>
      </c>
      <c r="D10641" s="24">
        <v>43700</v>
      </c>
      <c r="E10641">
        <v>5000</v>
      </c>
      <c r="F10641" s="31">
        <v>4237.1361963431145</v>
      </c>
      <c r="G10641" s="24">
        <v>43361</v>
      </c>
      <c r="H10641" s="33">
        <v>1</v>
      </c>
      <c r="I10641">
        <v>0.98884995907581841</v>
      </c>
      <c r="J10641" s="40">
        <v>43959.190530608517</v>
      </c>
    </row>
    <row r="10642" spans="1:10" x14ac:dyDescent="0.3">
      <c r="A10642" s="29">
        <v>10638</v>
      </c>
      <c r="B10642">
        <v>9825</v>
      </c>
      <c r="C10642" s="24">
        <v>42970</v>
      </c>
      <c r="D10642" s="24">
        <v>43700</v>
      </c>
      <c r="E10642">
        <v>5000</v>
      </c>
      <c r="F10642" s="31">
        <v>2749.3423599311059</v>
      </c>
      <c r="G10642" s="24">
        <v>43159</v>
      </c>
      <c r="H10642" s="33">
        <v>1</v>
      </c>
      <c r="I10642">
        <v>0.98884995907581841</v>
      </c>
      <c r="J10642" s="40">
        <v>43577.309211395041</v>
      </c>
    </row>
    <row r="10643" spans="1:10" x14ac:dyDescent="0.3">
      <c r="A10643" s="29">
        <v>10639</v>
      </c>
      <c r="B10643">
        <v>9825</v>
      </c>
      <c r="C10643" s="24">
        <v>42970</v>
      </c>
      <c r="D10643" s="24">
        <v>43700</v>
      </c>
      <c r="E10643">
        <v>5000</v>
      </c>
      <c r="F10643" s="31">
        <v>256.23014963094721</v>
      </c>
      <c r="G10643" s="24">
        <v>43233</v>
      </c>
      <c r="H10643" s="33">
        <v>1</v>
      </c>
      <c r="I10643">
        <v>0.98884995907581841</v>
      </c>
      <c r="J10643" s="40">
        <v>43748.128958352921</v>
      </c>
    </row>
    <row r="10644" spans="1:10" x14ac:dyDescent="0.3">
      <c r="A10644" s="29">
        <v>10640</v>
      </c>
      <c r="B10644">
        <v>9826</v>
      </c>
      <c r="C10644" s="24">
        <v>42965</v>
      </c>
      <c r="D10644" s="24">
        <v>43695</v>
      </c>
      <c r="E10644">
        <v>3750</v>
      </c>
      <c r="F10644" s="31">
        <v>728.3332478835697</v>
      </c>
      <c r="G10644" s="24">
        <v>43346</v>
      </c>
      <c r="H10644" s="33">
        <v>1</v>
      </c>
      <c r="I10644">
        <v>0.98884995907581841</v>
      </c>
      <c r="J10644" s="40">
        <v>43361.884865174099</v>
      </c>
    </row>
    <row r="10645" spans="1:10" x14ac:dyDescent="0.3">
      <c r="A10645" s="29">
        <v>10641</v>
      </c>
      <c r="B10645">
        <v>9830</v>
      </c>
      <c r="C10645" s="24">
        <v>42937</v>
      </c>
      <c r="D10645" s="24">
        <v>43667</v>
      </c>
      <c r="E10645">
        <v>4375</v>
      </c>
      <c r="F10645" s="31">
        <v>2600.7560426710393</v>
      </c>
      <c r="G10645" s="24">
        <v>43462</v>
      </c>
      <c r="H10645" s="33">
        <v>1</v>
      </c>
      <c r="I10645">
        <v>0.98884995907581841</v>
      </c>
      <c r="J10645" s="40">
        <v>43975.766935359279</v>
      </c>
    </row>
    <row r="10646" spans="1:10" x14ac:dyDescent="0.3">
      <c r="A10646" s="29">
        <v>10642</v>
      </c>
      <c r="B10646">
        <v>9831</v>
      </c>
      <c r="C10646" s="24">
        <v>42755</v>
      </c>
      <c r="D10646" s="24">
        <v>43485</v>
      </c>
      <c r="E10646">
        <v>6250</v>
      </c>
      <c r="F10646" s="31">
        <v>1681.5321738704695</v>
      </c>
      <c r="G10646" s="24">
        <v>43265</v>
      </c>
      <c r="H10646" s="33">
        <v>1</v>
      </c>
      <c r="I10646">
        <v>0.98884995907581841</v>
      </c>
      <c r="J10646" s="40">
        <v>43597.163134758812</v>
      </c>
    </row>
    <row r="10647" spans="1:10" x14ac:dyDescent="0.3">
      <c r="A10647" s="29">
        <v>10643</v>
      </c>
      <c r="B10647">
        <v>9831</v>
      </c>
      <c r="C10647" s="24">
        <v>42755</v>
      </c>
      <c r="D10647" s="24">
        <v>43485</v>
      </c>
      <c r="E10647">
        <v>6250</v>
      </c>
      <c r="F10647" s="31">
        <v>4342.7236319812146</v>
      </c>
      <c r="G10647" s="24">
        <v>42914</v>
      </c>
      <c r="H10647" s="33">
        <v>1</v>
      </c>
      <c r="I10647">
        <v>0.98884995907581841</v>
      </c>
      <c r="J10647" s="40">
        <v>43247.128793075295</v>
      </c>
    </row>
    <row r="10648" spans="1:10" x14ac:dyDescent="0.3">
      <c r="A10648" s="29">
        <v>10644</v>
      </c>
      <c r="B10648">
        <v>9832</v>
      </c>
      <c r="C10648" s="24">
        <v>42781</v>
      </c>
      <c r="D10648" s="24">
        <v>43511</v>
      </c>
      <c r="E10648">
        <v>5000</v>
      </c>
      <c r="F10648" s="31">
        <v>2464.5427976066653</v>
      </c>
      <c r="G10648" s="24">
        <v>43427</v>
      </c>
      <c r="H10648" s="33">
        <v>1</v>
      </c>
      <c r="I10648">
        <v>0.98884995907581841</v>
      </c>
      <c r="J10648" s="40">
        <v>43712.519203738273</v>
      </c>
    </row>
    <row r="10649" spans="1:10" x14ac:dyDescent="0.3">
      <c r="A10649" s="29">
        <v>10645</v>
      </c>
      <c r="B10649">
        <v>9835</v>
      </c>
      <c r="C10649" s="24">
        <v>42911</v>
      </c>
      <c r="D10649" s="24">
        <v>43641</v>
      </c>
      <c r="E10649">
        <v>4375</v>
      </c>
      <c r="F10649" s="31">
        <v>4570.6397137498334</v>
      </c>
      <c r="G10649" s="24">
        <v>43152</v>
      </c>
      <c r="H10649" s="33">
        <v>1</v>
      </c>
      <c r="I10649">
        <v>0.98884995907581841</v>
      </c>
      <c r="J10649" s="40">
        <v>43162.424509103213</v>
      </c>
    </row>
    <row r="10650" spans="1:10" x14ac:dyDescent="0.3">
      <c r="A10650" s="29">
        <v>10646</v>
      </c>
      <c r="B10650">
        <v>9836</v>
      </c>
      <c r="C10650" s="24">
        <v>43059</v>
      </c>
      <c r="D10650" s="24">
        <v>43424</v>
      </c>
      <c r="E10650">
        <v>5000</v>
      </c>
      <c r="F10650" s="31">
        <v>6876.2447654457137</v>
      </c>
      <c r="G10650" s="24">
        <v>43285</v>
      </c>
      <c r="H10650" s="33">
        <v>2</v>
      </c>
      <c r="I10650">
        <v>0.89574241276323197</v>
      </c>
      <c r="J10650" s="40">
        <v>43579.241865515098</v>
      </c>
    </row>
    <row r="10651" spans="1:10" x14ac:dyDescent="0.3">
      <c r="A10651" s="29">
        <v>10647</v>
      </c>
      <c r="B10651">
        <v>9836</v>
      </c>
      <c r="C10651" s="24">
        <v>43059</v>
      </c>
      <c r="D10651" s="24">
        <v>43424</v>
      </c>
      <c r="E10651">
        <v>5000</v>
      </c>
      <c r="F10651" s="31">
        <v>6375.9005855957184</v>
      </c>
      <c r="G10651" s="24">
        <v>43357</v>
      </c>
      <c r="H10651" s="33">
        <v>2</v>
      </c>
      <c r="I10651">
        <v>0.89574241276323197</v>
      </c>
      <c r="J10651" s="40">
        <v>43627.808442241403</v>
      </c>
    </row>
    <row r="10652" spans="1:10" x14ac:dyDescent="0.3">
      <c r="A10652" s="29">
        <v>10648</v>
      </c>
      <c r="B10652">
        <v>9837</v>
      </c>
      <c r="C10652" s="24">
        <v>43067</v>
      </c>
      <c r="D10652" s="24">
        <v>43797</v>
      </c>
      <c r="E10652">
        <v>4375</v>
      </c>
      <c r="F10652" s="31">
        <v>3842.4591289982895</v>
      </c>
      <c r="G10652" s="24">
        <v>43622</v>
      </c>
      <c r="H10652" s="33">
        <v>1</v>
      </c>
      <c r="I10652">
        <v>0.98884995907581841</v>
      </c>
      <c r="J10652" s="40">
        <v>43681.432123791936</v>
      </c>
    </row>
    <row r="10653" spans="1:10" x14ac:dyDescent="0.3">
      <c r="A10653" s="29">
        <v>10649</v>
      </c>
      <c r="B10653">
        <v>9837</v>
      </c>
      <c r="C10653" s="24">
        <v>43067</v>
      </c>
      <c r="D10653" s="24">
        <v>43797</v>
      </c>
      <c r="E10653">
        <v>4375</v>
      </c>
      <c r="F10653" s="31">
        <v>10438.098414589394</v>
      </c>
      <c r="G10653" s="24">
        <v>43674</v>
      </c>
      <c r="H10653" s="33">
        <v>3</v>
      </c>
      <c r="I10653">
        <v>0.80482337140270255</v>
      </c>
      <c r="J10653" s="40">
        <v>44141.538839352055</v>
      </c>
    </row>
    <row r="10654" spans="1:10" x14ac:dyDescent="0.3">
      <c r="A10654" s="29">
        <v>10650</v>
      </c>
      <c r="B10654">
        <v>9837</v>
      </c>
      <c r="C10654" s="24">
        <v>43067</v>
      </c>
      <c r="D10654" s="24">
        <v>43797</v>
      </c>
      <c r="E10654">
        <v>4375</v>
      </c>
      <c r="F10654" s="31">
        <v>2679.2420707831175</v>
      </c>
      <c r="G10654" s="24">
        <v>43733</v>
      </c>
      <c r="H10654" s="33">
        <v>1</v>
      </c>
      <c r="I10654">
        <v>0.98884995907581841</v>
      </c>
      <c r="J10654" s="40">
        <v>44588.704872697774</v>
      </c>
    </row>
    <row r="10655" spans="1:10" x14ac:dyDescent="0.3">
      <c r="A10655" s="29">
        <v>10651</v>
      </c>
      <c r="B10655">
        <v>9838</v>
      </c>
      <c r="C10655" s="24">
        <v>42959</v>
      </c>
      <c r="D10655" s="24">
        <v>43689</v>
      </c>
      <c r="E10655">
        <v>3750</v>
      </c>
      <c r="F10655" s="31">
        <v>569.43244968527131</v>
      </c>
      <c r="G10655" s="24">
        <v>43166</v>
      </c>
      <c r="H10655" s="33">
        <v>1</v>
      </c>
      <c r="I10655">
        <v>0.98884995907581841</v>
      </c>
      <c r="J10655" s="40">
        <v>43662.140035573422</v>
      </c>
    </row>
    <row r="10656" spans="1:10" x14ac:dyDescent="0.3">
      <c r="A10656" s="29">
        <v>10652</v>
      </c>
      <c r="B10656">
        <v>9841</v>
      </c>
      <c r="C10656" s="24">
        <v>43035</v>
      </c>
      <c r="D10656" s="24">
        <v>43765</v>
      </c>
      <c r="E10656">
        <v>4375</v>
      </c>
      <c r="F10656" s="31">
        <v>1357.0809650668223</v>
      </c>
      <c r="G10656" s="24">
        <v>43134</v>
      </c>
      <c r="H10656" s="33">
        <v>1</v>
      </c>
      <c r="I10656">
        <v>0.98884995907581841</v>
      </c>
      <c r="J10656" s="40">
        <v>43217.015118527903</v>
      </c>
    </row>
    <row r="10657" spans="1:10" x14ac:dyDescent="0.3">
      <c r="A10657" s="29">
        <v>10653</v>
      </c>
      <c r="B10657">
        <v>9842</v>
      </c>
      <c r="C10657" s="24">
        <v>42796</v>
      </c>
      <c r="D10657" s="24">
        <v>43526</v>
      </c>
      <c r="E10657">
        <v>6250</v>
      </c>
      <c r="F10657" s="31">
        <v>5738.135592522397</v>
      </c>
      <c r="G10657" s="24">
        <v>43221</v>
      </c>
      <c r="H10657" s="33">
        <v>2</v>
      </c>
      <c r="I10657">
        <v>0.89574241276323197</v>
      </c>
      <c r="J10657" s="40">
        <v>43635.538868435084</v>
      </c>
    </row>
    <row r="10658" spans="1:10" x14ac:dyDescent="0.3">
      <c r="A10658" s="29">
        <v>10654</v>
      </c>
      <c r="B10658">
        <v>9844</v>
      </c>
      <c r="C10658" s="24">
        <v>42926</v>
      </c>
      <c r="D10658" s="24">
        <v>43291</v>
      </c>
      <c r="E10658">
        <v>3750</v>
      </c>
      <c r="F10658" s="31">
        <v>1868.2269405227751</v>
      </c>
      <c r="G10658" s="24">
        <v>42957</v>
      </c>
      <c r="H10658" s="33">
        <v>1</v>
      </c>
      <c r="I10658">
        <v>0.98884995907581841</v>
      </c>
      <c r="J10658" s="40">
        <v>44493.399906140316</v>
      </c>
    </row>
    <row r="10659" spans="1:10" x14ac:dyDescent="0.3">
      <c r="A10659" s="29">
        <v>10655</v>
      </c>
      <c r="B10659">
        <v>9846</v>
      </c>
      <c r="C10659" s="24">
        <v>43015</v>
      </c>
      <c r="D10659" s="24">
        <v>43745</v>
      </c>
      <c r="E10659">
        <v>3750</v>
      </c>
      <c r="F10659" s="31">
        <v>1457.1679454392072</v>
      </c>
      <c r="G10659" s="24">
        <v>43563</v>
      </c>
      <c r="H10659" s="33">
        <v>1</v>
      </c>
      <c r="I10659">
        <v>0.98884995907581841</v>
      </c>
      <c r="J10659" s="40">
        <v>44135.361971891718</v>
      </c>
    </row>
    <row r="10660" spans="1:10" x14ac:dyDescent="0.3">
      <c r="A10660" s="29">
        <v>10656</v>
      </c>
      <c r="B10660">
        <v>9851</v>
      </c>
      <c r="C10660" s="24">
        <v>43038</v>
      </c>
      <c r="D10660" s="24">
        <v>43403</v>
      </c>
      <c r="E10660">
        <v>4375</v>
      </c>
      <c r="F10660" s="31">
        <v>6721.482568953732</v>
      </c>
      <c r="G10660" s="24">
        <v>43064</v>
      </c>
      <c r="H10660" s="33">
        <v>2</v>
      </c>
      <c r="I10660">
        <v>0.89574241276323197</v>
      </c>
      <c r="J10660" s="40">
        <v>43150.229969119959</v>
      </c>
    </row>
    <row r="10661" spans="1:10" x14ac:dyDescent="0.3">
      <c r="A10661" s="29">
        <v>10657</v>
      </c>
      <c r="B10661">
        <v>9851</v>
      </c>
      <c r="C10661" s="24">
        <v>43038</v>
      </c>
      <c r="D10661" s="24">
        <v>43403</v>
      </c>
      <c r="E10661">
        <v>4375</v>
      </c>
      <c r="F10661" s="31">
        <v>6146.2669001009381</v>
      </c>
      <c r="G10661" s="24">
        <v>43397</v>
      </c>
      <c r="H10661" s="33">
        <v>2</v>
      </c>
      <c r="I10661">
        <v>0.89574241276323197</v>
      </c>
      <c r="J10661" s="40">
        <v>43780.03175953318</v>
      </c>
    </row>
    <row r="10662" spans="1:10" x14ac:dyDescent="0.3">
      <c r="A10662" s="29">
        <v>10658</v>
      </c>
      <c r="B10662">
        <v>9853</v>
      </c>
      <c r="C10662" s="24">
        <v>42934</v>
      </c>
      <c r="D10662" s="24">
        <v>43664</v>
      </c>
      <c r="E10662">
        <v>6250</v>
      </c>
      <c r="F10662" s="31">
        <v>18662.484730226981</v>
      </c>
      <c r="G10662" s="24">
        <v>43191</v>
      </c>
      <c r="H10662" s="33">
        <v>3</v>
      </c>
      <c r="I10662">
        <v>0.80482337140270255</v>
      </c>
      <c r="J10662" s="40">
        <v>43851.88140371615</v>
      </c>
    </row>
    <row r="10663" spans="1:10" x14ac:dyDescent="0.3">
      <c r="A10663" s="29">
        <v>10659</v>
      </c>
      <c r="B10663">
        <v>9853</v>
      </c>
      <c r="C10663" s="24">
        <v>42934</v>
      </c>
      <c r="D10663" s="24">
        <v>43664</v>
      </c>
      <c r="E10663">
        <v>6250</v>
      </c>
      <c r="F10663" s="31">
        <v>6593.1224101271791</v>
      </c>
      <c r="G10663" s="24">
        <v>43394</v>
      </c>
      <c r="H10663" s="33">
        <v>2</v>
      </c>
      <c r="I10663">
        <v>0.89574241276323197</v>
      </c>
      <c r="J10663" s="40">
        <v>43582.299751906066</v>
      </c>
    </row>
    <row r="10664" spans="1:10" x14ac:dyDescent="0.3">
      <c r="A10664" s="29">
        <v>10660</v>
      </c>
      <c r="B10664">
        <v>9853</v>
      </c>
      <c r="C10664" s="24">
        <v>42934</v>
      </c>
      <c r="D10664" s="24">
        <v>43664</v>
      </c>
      <c r="E10664">
        <v>6250</v>
      </c>
      <c r="F10664" s="31">
        <v>192.95991419255239</v>
      </c>
      <c r="G10664" s="24">
        <v>43091</v>
      </c>
      <c r="H10664" s="33">
        <v>1</v>
      </c>
      <c r="I10664">
        <v>0.98884995907581841</v>
      </c>
      <c r="J10664" s="40">
        <v>43904.808969185469</v>
      </c>
    </row>
    <row r="10665" spans="1:10" x14ac:dyDescent="0.3">
      <c r="A10665" s="29">
        <v>10661</v>
      </c>
      <c r="B10665">
        <v>9854</v>
      </c>
      <c r="C10665" s="24">
        <v>42792</v>
      </c>
      <c r="D10665" s="24">
        <v>43522</v>
      </c>
      <c r="E10665">
        <v>3750</v>
      </c>
      <c r="F10665" s="31">
        <v>1327.0433352613538</v>
      </c>
      <c r="G10665" s="24">
        <v>43053</v>
      </c>
      <c r="H10665" s="33">
        <v>1</v>
      </c>
      <c r="I10665">
        <v>0.98884995907581841</v>
      </c>
      <c r="J10665" s="40">
        <v>43815.190763171006</v>
      </c>
    </row>
    <row r="10666" spans="1:10" x14ac:dyDescent="0.3">
      <c r="A10666" s="29">
        <v>10662</v>
      </c>
      <c r="B10666">
        <v>9856</v>
      </c>
      <c r="C10666" s="24">
        <v>42831</v>
      </c>
      <c r="D10666" s="24">
        <v>43561</v>
      </c>
      <c r="E10666">
        <v>5000</v>
      </c>
      <c r="F10666" s="31">
        <v>7208.0472730510646</v>
      </c>
      <c r="G10666" s="24">
        <v>43210</v>
      </c>
      <c r="H10666" s="33">
        <v>2</v>
      </c>
      <c r="I10666">
        <v>0.89574241276323197</v>
      </c>
      <c r="J10666" s="40">
        <v>43223.559204530924</v>
      </c>
    </row>
    <row r="10667" spans="1:10" x14ac:dyDescent="0.3">
      <c r="A10667" s="29">
        <v>10663</v>
      </c>
      <c r="B10667">
        <v>9859</v>
      </c>
      <c r="C10667" s="24">
        <v>42977</v>
      </c>
      <c r="D10667" s="24">
        <v>43707</v>
      </c>
      <c r="E10667">
        <v>4375</v>
      </c>
      <c r="F10667" s="31">
        <v>1556.4204578801236</v>
      </c>
      <c r="G10667" s="24">
        <v>43377</v>
      </c>
      <c r="H10667" s="33">
        <v>1</v>
      </c>
      <c r="I10667">
        <v>0.98884995907581841</v>
      </c>
      <c r="J10667" s="40">
        <v>43390.56687503303</v>
      </c>
    </row>
    <row r="10668" spans="1:10" x14ac:dyDescent="0.3">
      <c r="A10668" s="29">
        <v>10664</v>
      </c>
      <c r="B10668">
        <v>9859</v>
      </c>
      <c r="C10668" s="24">
        <v>42977</v>
      </c>
      <c r="D10668" s="24">
        <v>43707</v>
      </c>
      <c r="E10668">
        <v>4375</v>
      </c>
      <c r="F10668" s="31">
        <v>1760.8397989792586</v>
      </c>
      <c r="G10668" s="24">
        <v>43180</v>
      </c>
      <c r="H10668" s="33">
        <v>1</v>
      </c>
      <c r="I10668">
        <v>0.98884995907581841</v>
      </c>
      <c r="J10668" s="40">
        <v>43541.732204208965</v>
      </c>
    </row>
    <row r="10669" spans="1:10" x14ac:dyDescent="0.3">
      <c r="A10669" s="29">
        <v>10665</v>
      </c>
      <c r="B10669">
        <v>9859</v>
      </c>
      <c r="C10669" s="24">
        <v>42977</v>
      </c>
      <c r="D10669" s="24">
        <v>43707</v>
      </c>
      <c r="E10669">
        <v>4375</v>
      </c>
      <c r="F10669" s="31">
        <v>2.0470523405542846</v>
      </c>
      <c r="G10669" s="24">
        <v>43249</v>
      </c>
      <c r="H10669" s="33">
        <v>1</v>
      </c>
      <c r="I10669">
        <v>0.98884995907581841</v>
      </c>
      <c r="J10669" s="40">
        <v>43665.913801852534</v>
      </c>
    </row>
    <row r="10670" spans="1:10" x14ac:dyDescent="0.3">
      <c r="A10670" s="29">
        <v>10666</v>
      </c>
      <c r="B10670">
        <v>9860</v>
      </c>
      <c r="C10670" s="24">
        <v>42971</v>
      </c>
      <c r="D10670" s="24">
        <v>43701</v>
      </c>
      <c r="E10670">
        <v>5625</v>
      </c>
      <c r="F10670" s="31">
        <v>5241.6226941904288</v>
      </c>
      <c r="G10670" s="24">
        <v>43021</v>
      </c>
      <c r="H10670" s="33">
        <v>2</v>
      </c>
      <c r="I10670">
        <v>0.89574241276323197</v>
      </c>
      <c r="J10670" s="40">
        <v>43395.28524286663</v>
      </c>
    </row>
    <row r="10671" spans="1:10" x14ac:dyDescent="0.3">
      <c r="A10671" s="29">
        <v>10667</v>
      </c>
      <c r="B10671">
        <v>9860</v>
      </c>
      <c r="C10671" s="24">
        <v>42971</v>
      </c>
      <c r="D10671" s="24">
        <v>43701</v>
      </c>
      <c r="E10671">
        <v>5625</v>
      </c>
      <c r="F10671" s="31">
        <v>16790.483926777906</v>
      </c>
      <c r="G10671" s="24">
        <v>43268</v>
      </c>
      <c r="H10671" s="33">
        <v>3</v>
      </c>
      <c r="I10671">
        <v>0.80482337140270255</v>
      </c>
      <c r="J10671" s="40">
        <v>43448.448441171502</v>
      </c>
    </row>
    <row r="10672" spans="1:10" x14ac:dyDescent="0.3">
      <c r="A10672" s="29">
        <v>10668</v>
      </c>
      <c r="B10672">
        <v>9861</v>
      </c>
      <c r="C10672" s="24">
        <v>43028</v>
      </c>
      <c r="D10672" s="24">
        <v>43758</v>
      </c>
      <c r="E10672">
        <v>4375</v>
      </c>
      <c r="F10672" s="31">
        <v>10748.166322851521</v>
      </c>
      <c r="G10672" s="24">
        <v>43733</v>
      </c>
      <c r="H10672" s="33">
        <v>3</v>
      </c>
      <c r="I10672">
        <v>0.80482337140270255</v>
      </c>
      <c r="J10672" s="40">
        <v>43863.481744439385</v>
      </c>
    </row>
    <row r="10673" spans="1:10" x14ac:dyDescent="0.3">
      <c r="A10673" s="29">
        <v>10669</v>
      </c>
      <c r="B10673">
        <v>9863</v>
      </c>
      <c r="C10673" s="24">
        <v>43093</v>
      </c>
      <c r="D10673" s="24">
        <v>43823</v>
      </c>
      <c r="E10673">
        <v>3750</v>
      </c>
      <c r="F10673" s="31">
        <v>2048.011665882022</v>
      </c>
      <c r="G10673" s="24">
        <v>43220</v>
      </c>
      <c r="H10673" s="33">
        <v>1</v>
      </c>
      <c r="I10673">
        <v>0.98884995907581841</v>
      </c>
      <c r="J10673" s="40">
        <v>43268.76211007221</v>
      </c>
    </row>
    <row r="10674" spans="1:10" x14ac:dyDescent="0.3">
      <c r="A10674" s="29">
        <v>10670</v>
      </c>
      <c r="B10674">
        <v>9865</v>
      </c>
      <c r="C10674" s="24">
        <v>43027</v>
      </c>
      <c r="D10674" s="24">
        <v>43757</v>
      </c>
      <c r="E10674">
        <v>6250</v>
      </c>
      <c r="F10674" s="31">
        <v>2418.119241334804</v>
      </c>
      <c r="G10674" s="24">
        <v>43326</v>
      </c>
      <c r="H10674" s="33">
        <v>1</v>
      </c>
      <c r="I10674">
        <v>0.98884995907581841</v>
      </c>
      <c r="J10674" s="40">
        <v>43728.793100527757</v>
      </c>
    </row>
    <row r="10675" spans="1:10" x14ac:dyDescent="0.3">
      <c r="A10675" s="29">
        <v>10671</v>
      </c>
      <c r="B10675">
        <v>9865</v>
      </c>
      <c r="C10675" s="24">
        <v>43027</v>
      </c>
      <c r="D10675" s="24">
        <v>43757</v>
      </c>
      <c r="E10675">
        <v>6250</v>
      </c>
      <c r="F10675" s="31">
        <v>2833.1497777692284</v>
      </c>
      <c r="G10675" s="24">
        <v>43420</v>
      </c>
      <c r="H10675" s="33">
        <v>1</v>
      </c>
      <c r="I10675">
        <v>0.98884995907581841</v>
      </c>
      <c r="J10675" s="40">
        <v>43428.791638407427</v>
      </c>
    </row>
    <row r="10676" spans="1:10" x14ac:dyDescent="0.3">
      <c r="A10676" s="29">
        <v>10672</v>
      </c>
      <c r="B10676">
        <v>9867</v>
      </c>
      <c r="C10676" s="24">
        <v>43063</v>
      </c>
      <c r="D10676" s="24">
        <v>43793</v>
      </c>
      <c r="E10676">
        <v>5000</v>
      </c>
      <c r="F10676" s="31">
        <v>1873.7349885982853</v>
      </c>
      <c r="G10676" s="24">
        <v>43585</v>
      </c>
      <c r="H10676" s="33">
        <v>1</v>
      </c>
      <c r="I10676">
        <v>0.98884995907581841</v>
      </c>
      <c r="J10676" s="40">
        <v>44610.118298790694</v>
      </c>
    </row>
    <row r="10677" spans="1:10" x14ac:dyDescent="0.3">
      <c r="A10677" s="29">
        <v>10673</v>
      </c>
      <c r="B10677">
        <v>9867</v>
      </c>
      <c r="C10677" s="24">
        <v>43063</v>
      </c>
      <c r="D10677" s="24">
        <v>43793</v>
      </c>
      <c r="E10677">
        <v>5000</v>
      </c>
      <c r="F10677" s="31">
        <v>82.468834834780665</v>
      </c>
      <c r="G10677" s="24">
        <v>43593</v>
      </c>
      <c r="H10677" s="33">
        <v>1</v>
      </c>
      <c r="I10677">
        <v>0.98884995907581841</v>
      </c>
      <c r="J10677" s="40">
        <v>43710.3056921147</v>
      </c>
    </row>
    <row r="10678" spans="1:10" x14ac:dyDescent="0.3">
      <c r="A10678" s="29">
        <v>10674</v>
      </c>
      <c r="B10678">
        <v>9869</v>
      </c>
      <c r="C10678" s="24">
        <v>42786</v>
      </c>
      <c r="D10678" s="24">
        <v>43516</v>
      </c>
      <c r="E10678">
        <v>5000</v>
      </c>
      <c r="F10678" s="31">
        <v>798.29133747067601</v>
      </c>
      <c r="G10678" s="24">
        <v>43451</v>
      </c>
      <c r="H10678" s="33">
        <v>1</v>
      </c>
      <c r="I10678">
        <v>0.98884995907581841</v>
      </c>
      <c r="J10678" s="40">
        <v>43636.755671987703</v>
      </c>
    </row>
    <row r="10679" spans="1:10" x14ac:dyDescent="0.3">
      <c r="A10679" s="29">
        <v>10675</v>
      </c>
      <c r="B10679">
        <v>9869</v>
      </c>
      <c r="C10679" s="24">
        <v>42786</v>
      </c>
      <c r="D10679" s="24">
        <v>43516</v>
      </c>
      <c r="E10679">
        <v>5000</v>
      </c>
      <c r="F10679" s="31">
        <v>174.43548042175928</v>
      </c>
      <c r="G10679" s="24">
        <v>43354</v>
      </c>
      <c r="H10679" s="33">
        <v>1</v>
      </c>
      <c r="I10679">
        <v>0.98884995907581841</v>
      </c>
      <c r="J10679" s="40">
        <v>43662.838822258484</v>
      </c>
    </row>
    <row r="10680" spans="1:10" x14ac:dyDescent="0.3">
      <c r="A10680" s="29">
        <v>10676</v>
      </c>
      <c r="B10680">
        <v>9870</v>
      </c>
      <c r="C10680" s="24">
        <v>42966</v>
      </c>
      <c r="D10680" s="24">
        <v>43331</v>
      </c>
      <c r="E10680">
        <v>4375</v>
      </c>
      <c r="F10680" s="31">
        <v>8723.0468448612119</v>
      </c>
      <c r="G10680" s="24">
        <v>43006</v>
      </c>
      <c r="H10680" s="33">
        <v>2</v>
      </c>
      <c r="I10680">
        <v>0.89574241276323197</v>
      </c>
      <c r="J10680" s="40">
        <v>43256.479533165504</v>
      </c>
    </row>
    <row r="10681" spans="1:10" x14ac:dyDescent="0.3">
      <c r="A10681" s="29">
        <v>10677</v>
      </c>
      <c r="B10681">
        <v>9871</v>
      </c>
      <c r="C10681" s="24">
        <v>42957</v>
      </c>
      <c r="D10681" s="24">
        <v>43687</v>
      </c>
      <c r="E10681">
        <v>4375</v>
      </c>
      <c r="F10681" s="31">
        <v>2894.7760987218517</v>
      </c>
      <c r="G10681" s="24">
        <v>43548</v>
      </c>
      <c r="H10681" s="33">
        <v>1</v>
      </c>
      <c r="I10681">
        <v>0.98884995907581841</v>
      </c>
      <c r="J10681" s="40">
        <v>44086.592560277692</v>
      </c>
    </row>
    <row r="10682" spans="1:10" x14ac:dyDescent="0.3">
      <c r="A10682" s="29">
        <v>10678</v>
      </c>
      <c r="B10682">
        <v>9875</v>
      </c>
      <c r="C10682" s="24">
        <v>42853</v>
      </c>
      <c r="D10682" s="24">
        <v>43218</v>
      </c>
      <c r="E10682">
        <v>3750</v>
      </c>
      <c r="F10682" s="31">
        <v>1215.7247201555683</v>
      </c>
      <c r="G10682" s="24">
        <v>42983</v>
      </c>
      <c r="H10682" s="33">
        <v>1</v>
      </c>
      <c r="I10682">
        <v>0.98884995907581841</v>
      </c>
      <c r="J10682" s="40">
        <v>43036.452944598059</v>
      </c>
    </row>
    <row r="10683" spans="1:10" x14ac:dyDescent="0.3">
      <c r="A10683" s="29">
        <v>10679</v>
      </c>
      <c r="B10683">
        <v>9877</v>
      </c>
      <c r="C10683" s="24">
        <v>42901</v>
      </c>
      <c r="D10683" s="24">
        <v>43631</v>
      </c>
      <c r="E10683">
        <v>3750</v>
      </c>
      <c r="F10683" s="31">
        <v>582.45491260008646</v>
      </c>
      <c r="G10683" s="24">
        <v>43380</v>
      </c>
      <c r="H10683" s="33">
        <v>1</v>
      </c>
      <c r="I10683">
        <v>0.98884995907581841</v>
      </c>
      <c r="J10683" s="40">
        <v>43535.397697300519</v>
      </c>
    </row>
    <row r="10684" spans="1:10" x14ac:dyDescent="0.3">
      <c r="A10684" s="29">
        <v>10680</v>
      </c>
      <c r="B10684">
        <v>9880</v>
      </c>
      <c r="C10684" s="24">
        <v>42983</v>
      </c>
      <c r="D10684" s="24">
        <v>43713</v>
      </c>
      <c r="E10684">
        <v>3750</v>
      </c>
      <c r="F10684" s="31">
        <v>1468.2583702951774</v>
      </c>
      <c r="G10684" s="24">
        <v>43590</v>
      </c>
      <c r="H10684" s="33">
        <v>1</v>
      </c>
      <c r="I10684">
        <v>0.98884995907581841</v>
      </c>
      <c r="J10684" s="40">
        <v>43892.676409079017</v>
      </c>
    </row>
    <row r="10685" spans="1:10" x14ac:dyDescent="0.3">
      <c r="A10685" s="29">
        <v>10681</v>
      </c>
      <c r="B10685">
        <v>9880</v>
      </c>
      <c r="C10685" s="24">
        <v>42983</v>
      </c>
      <c r="D10685" s="24">
        <v>43713</v>
      </c>
      <c r="E10685">
        <v>3750</v>
      </c>
      <c r="F10685" s="31">
        <v>6020.2607641064842</v>
      </c>
      <c r="G10685" s="24">
        <v>43029</v>
      </c>
      <c r="H10685" s="33">
        <v>2</v>
      </c>
      <c r="I10685">
        <v>0.89574241276323197</v>
      </c>
      <c r="J10685" s="40">
        <v>43050.088956122592</v>
      </c>
    </row>
    <row r="10686" spans="1:10" x14ac:dyDescent="0.3">
      <c r="A10686" s="29">
        <v>10682</v>
      </c>
      <c r="B10686">
        <v>9883</v>
      </c>
      <c r="C10686" s="24">
        <v>42751</v>
      </c>
      <c r="D10686" s="24">
        <v>43481</v>
      </c>
      <c r="E10686">
        <v>5625</v>
      </c>
      <c r="F10686" s="31">
        <v>13704.458856248515</v>
      </c>
      <c r="G10686" s="24">
        <v>42877</v>
      </c>
      <c r="H10686" s="33">
        <v>3</v>
      </c>
      <c r="I10686">
        <v>0.80482337140270255</v>
      </c>
      <c r="J10686" s="40">
        <v>43548.072836859952</v>
      </c>
    </row>
    <row r="10687" spans="1:10" x14ac:dyDescent="0.3">
      <c r="A10687" s="29">
        <v>10683</v>
      </c>
      <c r="B10687">
        <v>9885</v>
      </c>
      <c r="C10687" s="24">
        <v>43073</v>
      </c>
      <c r="D10687" s="24">
        <v>43803</v>
      </c>
      <c r="E10687">
        <v>6250</v>
      </c>
      <c r="F10687" s="31">
        <v>11076.20211405714</v>
      </c>
      <c r="G10687" s="24">
        <v>43553</v>
      </c>
      <c r="H10687" s="33">
        <v>3</v>
      </c>
      <c r="I10687">
        <v>0.80482337140270255</v>
      </c>
      <c r="J10687" s="40">
        <v>44009.036340172628</v>
      </c>
    </row>
    <row r="10688" spans="1:10" x14ac:dyDescent="0.3">
      <c r="A10688" s="29">
        <v>10684</v>
      </c>
      <c r="B10688">
        <v>9885</v>
      </c>
      <c r="C10688" s="24">
        <v>43073</v>
      </c>
      <c r="D10688" s="24">
        <v>43803</v>
      </c>
      <c r="E10688">
        <v>6250</v>
      </c>
      <c r="F10688" s="31">
        <v>2459.5466899481539</v>
      </c>
      <c r="G10688" s="24">
        <v>43745</v>
      </c>
      <c r="H10688" s="33">
        <v>1</v>
      </c>
      <c r="I10688">
        <v>0.98884995907581841</v>
      </c>
      <c r="J10688" s="40">
        <v>44001.504433598879</v>
      </c>
    </row>
    <row r="10689" spans="1:10" x14ac:dyDescent="0.3">
      <c r="A10689" s="29">
        <v>10685</v>
      </c>
      <c r="B10689">
        <v>9887</v>
      </c>
      <c r="C10689" s="24">
        <v>42776</v>
      </c>
      <c r="D10689" s="24">
        <v>43506</v>
      </c>
      <c r="E10689">
        <v>6250</v>
      </c>
      <c r="F10689" s="31">
        <v>4764.0327241358073</v>
      </c>
      <c r="G10689" s="24">
        <v>42778</v>
      </c>
      <c r="H10689" s="33">
        <v>1</v>
      </c>
      <c r="I10689">
        <v>0.98884995907581841</v>
      </c>
      <c r="J10689" s="40">
        <v>42790.001733661644</v>
      </c>
    </row>
    <row r="10690" spans="1:10" x14ac:dyDescent="0.3">
      <c r="A10690" s="29">
        <v>10686</v>
      </c>
      <c r="B10690">
        <v>9888</v>
      </c>
      <c r="C10690" s="24">
        <v>42747</v>
      </c>
      <c r="D10690" s="24">
        <v>43477</v>
      </c>
      <c r="E10690">
        <v>6250</v>
      </c>
      <c r="F10690" s="31">
        <v>3987.0186378172116</v>
      </c>
      <c r="G10690" s="24">
        <v>42941</v>
      </c>
      <c r="H10690" s="33">
        <v>1</v>
      </c>
      <c r="I10690">
        <v>0.98884995907581841</v>
      </c>
      <c r="J10690" s="40">
        <v>43073.509965474739</v>
      </c>
    </row>
    <row r="10691" spans="1:10" x14ac:dyDescent="0.3">
      <c r="A10691" s="29">
        <v>10687</v>
      </c>
      <c r="B10691">
        <v>9890</v>
      </c>
      <c r="C10691" s="24">
        <v>42886</v>
      </c>
      <c r="D10691" s="24">
        <v>43616</v>
      </c>
      <c r="E10691">
        <v>5625</v>
      </c>
      <c r="F10691" s="31">
        <v>9032.1479921646132</v>
      </c>
      <c r="G10691" s="24">
        <v>43190</v>
      </c>
      <c r="H10691" s="33">
        <v>2</v>
      </c>
      <c r="I10691">
        <v>0.89574241276323197</v>
      </c>
      <c r="J10691" s="40">
        <v>43505.106030583367</v>
      </c>
    </row>
    <row r="10692" spans="1:10" x14ac:dyDescent="0.3">
      <c r="A10692" s="29">
        <v>10688</v>
      </c>
      <c r="B10692">
        <v>9892</v>
      </c>
      <c r="C10692" s="24">
        <v>42973</v>
      </c>
      <c r="D10692" s="24">
        <v>43703</v>
      </c>
      <c r="E10692">
        <v>6250</v>
      </c>
      <c r="F10692" s="31">
        <v>7053.5413440031643</v>
      </c>
      <c r="G10692" s="24">
        <v>43285</v>
      </c>
      <c r="H10692" s="33">
        <v>2</v>
      </c>
      <c r="I10692">
        <v>0.89574241276323197</v>
      </c>
      <c r="J10692" s="40">
        <v>43796.761996698384</v>
      </c>
    </row>
    <row r="10693" spans="1:10" x14ac:dyDescent="0.3">
      <c r="A10693" s="29">
        <v>10689</v>
      </c>
      <c r="B10693">
        <v>9892</v>
      </c>
      <c r="C10693" s="24">
        <v>42973</v>
      </c>
      <c r="D10693" s="24">
        <v>43703</v>
      </c>
      <c r="E10693">
        <v>6250</v>
      </c>
      <c r="F10693" s="31">
        <v>2002.1781972448543</v>
      </c>
      <c r="G10693" s="24">
        <v>43604</v>
      </c>
      <c r="H10693" s="33">
        <v>1</v>
      </c>
      <c r="I10693">
        <v>0.98884995907581841</v>
      </c>
      <c r="J10693" s="40">
        <v>43736.504100935061</v>
      </c>
    </row>
    <row r="10694" spans="1:10" x14ac:dyDescent="0.3">
      <c r="A10694" s="29">
        <v>10690</v>
      </c>
      <c r="B10694">
        <v>9894</v>
      </c>
      <c r="C10694" s="24">
        <v>42936</v>
      </c>
      <c r="D10694" s="24">
        <v>43666</v>
      </c>
      <c r="E10694">
        <v>4375</v>
      </c>
      <c r="F10694" s="31">
        <v>3352.1533500639184</v>
      </c>
      <c r="G10694" s="24">
        <v>43651</v>
      </c>
      <c r="H10694" s="33">
        <v>1</v>
      </c>
      <c r="I10694">
        <v>0.98884995907581841</v>
      </c>
      <c r="J10694" s="40">
        <v>44085.619782763824</v>
      </c>
    </row>
    <row r="10695" spans="1:10" x14ac:dyDescent="0.3">
      <c r="A10695" s="29">
        <v>10691</v>
      </c>
      <c r="B10695">
        <v>9895</v>
      </c>
      <c r="C10695" s="24">
        <v>42830</v>
      </c>
      <c r="D10695" s="24">
        <v>43560</v>
      </c>
      <c r="E10695">
        <v>4375</v>
      </c>
      <c r="F10695" s="31">
        <v>3879.9929391275409</v>
      </c>
      <c r="G10695" s="24">
        <v>43156</v>
      </c>
      <c r="H10695" s="33">
        <v>1</v>
      </c>
      <c r="I10695">
        <v>0.98884995907581841</v>
      </c>
      <c r="J10695" s="40">
        <v>43443.532492158563</v>
      </c>
    </row>
    <row r="10696" spans="1:10" x14ac:dyDescent="0.3">
      <c r="A10696" s="29">
        <v>10692</v>
      </c>
      <c r="B10696">
        <v>9895</v>
      </c>
      <c r="C10696" s="24">
        <v>42830</v>
      </c>
      <c r="D10696" s="24">
        <v>43560</v>
      </c>
      <c r="E10696">
        <v>4375</v>
      </c>
      <c r="F10696" s="31">
        <v>4978.1078080002308</v>
      </c>
      <c r="G10696" s="24">
        <v>42903</v>
      </c>
      <c r="H10696" s="33">
        <v>1</v>
      </c>
      <c r="I10696">
        <v>0.98884995907581841</v>
      </c>
      <c r="J10696" s="40">
        <v>42947.581914139693</v>
      </c>
    </row>
    <row r="10697" spans="1:10" x14ac:dyDescent="0.3">
      <c r="A10697" s="29">
        <v>10693</v>
      </c>
      <c r="B10697">
        <v>9896</v>
      </c>
      <c r="C10697" s="24">
        <v>42788</v>
      </c>
      <c r="D10697" s="24">
        <v>43518</v>
      </c>
      <c r="E10697">
        <v>3750</v>
      </c>
      <c r="F10697" s="31">
        <v>3956.5945315109639</v>
      </c>
      <c r="G10697" s="24">
        <v>43405</v>
      </c>
      <c r="H10697" s="33">
        <v>1</v>
      </c>
      <c r="I10697">
        <v>0.98884995907581841</v>
      </c>
      <c r="J10697" s="40">
        <v>43632.934132150869</v>
      </c>
    </row>
    <row r="10698" spans="1:10" x14ac:dyDescent="0.3">
      <c r="A10698" s="29">
        <v>10694</v>
      </c>
      <c r="B10698">
        <v>9897</v>
      </c>
      <c r="C10698" s="24">
        <v>42976</v>
      </c>
      <c r="D10698" s="24">
        <v>43706</v>
      </c>
      <c r="E10698">
        <v>6250</v>
      </c>
      <c r="F10698" s="31">
        <v>7509.5145315866057</v>
      </c>
      <c r="G10698" s="24">
        <v>43134</v>
      </c>
      <c r="H10698" s="33">
        <v>2</v>
      </c>
      <c r="I10698">
        <v>0.89574241276323197</v>
      </c>
      <c r="J10698" s="40">
        <v>43237.502500307688</v>
      </c>
    </row>
    <row r="10699" spans="1:10" x14ac:dyDescent="0.3">
      <c r="A10699" s="29">
        <v>10695</v>
      </c>
      <c r="B10699">
        <v>9901</v>
      </c>
      <c r="C10699" s="24">
        <v>42864</v>
      </c>
      <c r="D10699" s="24">
        <v>43229</v>
      </c>
      <c r="E10699">
        <v>5000</v>
      </c>
      <c r="F10699" s="31">
        <v>5874.8204273882602</v>
      </c>
      <c r="G10699" s="24">
        <v>42988</v>
      </c>
      <c r="H10699" s="33">
        <v>2</v>
      </c>
      <c r="I10699">
        <v>0.89574241276323197</v>
      </c>
      <c r="J10699" s="40">
        <v>43348.106695360402</v>
      </c>
    </row>
    <row r="10700" spans="1:10" x14ac:dyDescent="0.3">
      <c r="A10700" s="29">
        <v>10696</v>
      </c>
      <c r="B10700">
        <v>9901</v>
      </c>
      <c r="C10700" s="24">
        <v>42864</v>
      </c>
      <c r="D10700" s="24">
        <v>43229</v>
      </c>
      <c r="E10700">
        <v>5000</v>
      </c>
      <c r="F10700" s="31">
        <v>966.856431884475</v>
      </c>
      <c r="G10700" s="24">
        <v>42986</v>
      </c>
      <c r="H10700" s="33">
        <v>1</v>
      </c>
      <c r="I10700">
        <v>0.98884995907581841</v>
      </c>
      <c r="J10700" s="40">
        <v>43107.431985383104</v>
      </c>
    </row>
    <row r="10701" spans="1:10" x14ac:dyDescent="0.3">
      <c r="A10701" s="29">
        <v>10697</v>
      </c>
      <c r="B10701">
        <v>9903</v>
      </c>
      <c r="C10701" s="24">
        <v>43094</v>
      </c>
      <c r="D10701" s="24">
        <v>43824</v>
      </c>
      <c r="E10701">
        <v>6250</v>
      </c>
      <c r="F10701" s="31">
        <v>20554.10988071674</v>
      </c>
      <c r="G10701" s="24">
        <v>43493</v>
      </c>
      <c r="H10701" s="33">
        <v>4</v>
      </c>
      <c r="I10701">
        <v>0.7196296248241657</v>
      </c>
      <c r="J10701" s="40">
        <v>43566.933409004414</v>
      </c>
    </row>
    <row r="10702" spans="1:10" x14ac:dyDescent="0.3">
      <c r="A10702" s="29">
        <v>10698</v>
      </c>
      <c r="B10702">
        <v>9907</v>
      </c>
      <c r="C10702" s="24">
        <v>42791</v>
      </c>
      <c r="D10702" s="24">
        <v>43521</v>
      </c>
      <c r="E10702">
        <v>5000</v>
      </c>
      <c r="F10702" s="31">
        <v>5827.4771907673785</v>
      </c>
      <c r="G10702" s="24">
        <v>42881</v>
      </c>
      <c r="H10702" s="33">
        <v>2</v>
      </c>
      <c r="I10702">
        <v>0.89574241276323197</v>
      </c>
      <c r="J10702" s="40">
        <v>43926.641510351561</v>
      </c>
    </row>
    <row r="10703" spans="1:10" x14ac:dyDescent="0.3">
      <c r="A10703" s="29">
        <v>10699</v>
      </c>
      <c r="B10703">
        <v>9907</v>
      </c>
      <c r="C10703" s="24">
        <v>42791</v>
      </c>
      <c r="D10703" s="24">
        <v>43521</v>
      </c>
      <c r="E10703">
        <v>5000</v>
      </c>
      <c r="F10703" s="31">
        <v>305.03087384025963</v>
      </c>
      <c r="G10703" s="24">
        <v>43496</v>
      </c>
      <c r="H10703" s="33">
        <v>1</v>
      </c>
      <c r="I10703">
        <v>0.98884995907581841</v>
      </c>
      <c r="J10703" s="40">
        <v>43580.831511594115</v>
      </c>
    </row>
    <row r="10704" spans="1:10" x14ac:dyDescent="0.3">
      <c r="A10704" s="29">
        <v>10700</v>
      </c>
      <c r="B10704">
        <v>9908</v>
      </c>
      <c r="C10704" s="24">
        <v>42857</v>
      </c>
      <c r="D10704" s="24">
        <v>43222</v>
      </c>
      <c r="E10704">
        <v>5625</v>
      </c>
      <c r="F10704" s="31">
        <v>16942.330181469344</v>
      </c>
      <c r="G10704" s="24">
        <v>43180</v>
      </c>
      <c r="H10704" s="33">
        <v>3</v>
      </c>
      <c r="I10704">
        <v>0.80482337140270255</v>
      </c>
      <c r="J10704" s="40">
        <v>43433.202660162031</v>
      </c>
    </row>
    <row r="10705" spans="1:10" x14ac:dyDescent="0.3">
      <c r="A10705" s="29">
        <v>10701</v>
      </c>
      <c r="B10705">
        <v>9911</v>
      </c>
      <c r="C10705" s="24">
        <v>42877</v>
      </c>
      <c r="D10705" s="24">
        <v>43607</v>
      </c>
      <c r="E10705">
        <v>6250</v>
      </c>
      <c r="F10705" s="31">
        <v>2073.1981261497481</v>
      </c>
      <c r="G10705" s="24">
        <v>43266</v>
      </c>
      <c r="H10705" s="33">
        <v>1</v>
      </c>
      <c r="I10705">
        <v>0.98884995907581841</v>
      </c>
      <c r="J10705" s="40">
        <v>43299.368293606007</v>
      </c>
    </row>
    <row r="10706" spans="1:10" x14ac:dyDescent="0.3">
      <c r="A10706" s="29">
        <v>10702</v>
      </c>
      <c r="B10706">
        <v>9911</v>
      </c>
      <c r="C10706" s="24">
        <v>42877</v>
      </c>
      <c r="D10706" s="24">
        <v>43607</v>
      </c>
      <c r="E10706">
        <v>6250</v>
      </c>
      <c r="F10706" s="31">
        <v>9001.227274410583</v>
      </c>
      <c r="G10706" s="24">
        <v>43133</v>
      </c>
      <c r="H10706" s="33">
        <v>2</v>
      </c>
      <c r="I10706">
        <v>0.89574241276323197</v>
      </c>
      <c r="J10706" s="40">
        <v>43617.137884993288</v>
      </c>
    </row>
    <row r="10707" spans="1:10" x14ac:dyDescent="0.3">
      <c r="A10707" s="29">
        <v>10703</v>
      </c>
      <c r="B10707">
        <v>9912</v>
      </c>
      <c r="C10707" s="24">
        <v>42822</v>
      </c>
      <c r="D10707" s="24">
        <v>43552</v>
      </c>
      <c r="E10707">
        <v>3750</v>
      </c>
      <c r="F10707" s="31">
        <v>392.8713503009468</v>
      </c>
      <c r="G10707" s="24">
        <v>43411</v>
      </c>
      <c r="H10707" s="33">
        <v>1</v>
      </c>
      <c r="I10707">
        <v>0.98884995907581841</v>
      </c>
      <c r="J10707" s="40">
        <v>43742.565049456047</v>
      </c>
    </row>
    <row r="10708" spans="1:10" x14ac:dyDescent="0.3">
      <c r="A10708" s="29">
        <v>10704</v>
      </c>
      <c r="B10708">
        <v>9914</v>
      </c>
      <c r="C10708" s="24">
        <v>42972</v>
      </c>
      <c r="D10708" s="24">
        <v>43337</v>
      </c>
      <c r="E10708">
        <v>5625</v>
      </c>
      <c r="F10708" s="31">
        <v>10411.820014222609</v>
      </c>
      <c r="G10708" s="24">
        <v>43104</v>
      </c>
      <c r="H10708" s="33">
        <v>3</v>
      </c>
      <c r="I10708">
        <v>0.80482337140270255</v>
      </c>
      <c r="J10708" s="40">
        <v>43236.043027892891</v>
      </c>
    </row>
    <row r="10709" spans="1:10" x14ac:dyDescent="0.3">
      <c r="A10709" s="29">
        <v>10705</v>
      </c>
      <c r="B10709">
        <v>9919</v>
      </c>
      <c r="C10709" s="24">
        <v>43044</v>
      </c>
      <c r="D10709" s="24">
        <v>43774</v>
      </c>
      <c r="E10709">
        <v>3750</v>
      </c>
      <c r="F10709" s="31">
        <v>10501.759429476529</v>
      </c>
      <c r="G10709" s="24">
        <v>43185</v>
      </c>
      <c r="H10709" s="33">
        <v>3</v>
      </c>
      <c r="I10709">
        <v>0.80482337140270255</v>
      </c>
      <c r="J10709" s="40">
        <v>44863.959587065387</v>
      </c>
    </row>
    <row r="10710" spans="1:10" x14ac:dyDescent="0.3">
      <c r="A10710" s="29">
        <v>10706</v>
      </c>
      <c r="B10710">
        <v>9921</v>
      </c>
      <c r="C10710" s="24">
        <v>42815</v>
      </c>
      <c r="D10710" s="24">
        <v>43545</v>
      </c>
      <c r="E10710">
        <v>4375</v>
      </c>
      <c r="F10710" s="31">
        <v>8874.2215686056588</v>
      </c>
      <c r="G10710" s="24">
        <v>42983</v>
      </c>
      <c r="H10710" s="33">
        <v>2</v>
      </c>
      <c r="I10710">
        <v>0.89574241276323197</v>
      </c>
      <c r="J10710" s="40">
        <v>43257.225608552944</v>
      </c>
    </row>
    <row r="10711" spans="1:10" x14ac:dyDescent="0.3">
      <c r="A10711" s="29">
        <v>10707</v>
      </c>
      <c r="B10711">
        <v>9921</v>
      </c>
      <c r="C10711" s="24">
        <v>42815</v>
      </c>
      <c r="D10711" s="24">
        <v>43545</v>
      </c>
      <c r="E10711">
        <v>4375</v>
      </c>
      <c r="F10711" s="31">
        <v>5924.3215072125231</v>
      </c>
      <c r="G10711" s="24">
        <v>43399</v>
      </c>
      <c r="H10711" s="33">
        <v>2</v>
      </c>
      <c r="I10711">
        <v>0.89574241276323197</v>
      </c>
      <c r="J10711" s="40">
        <v>43484.465812317932</v>
      </c>
    </row>
    <row r="10712" spans="1:10" x14ac:dyDescent="0.3">
      <c r="A10712" s="29">
        <v>10708</v>
      </c>
      <c r="B10712">
        <v>9922</v>
      </c>
      <c r="C10712" s="24">
        <v>42851</v>
      </c>
      <c r="D10712" s="24">
        <v>43581</v>
      </c>
      <c r="E10712">
        <v>6250</v>
      </c>
      <c r="F10712" s="31">
        <v>9131.8258997560988</v>
      </c>
      <c r="G10712" s="24">
        <v>42953</v>
      </c>
      <c r="H10712" s="33">
        <v>2</v>
      </c>
      <c r="I10712">
        <v>0.89574241276323197</v>
      </c>
      <c r="J10712" s="40">
        <v>43248.484159045671</v>
      </c>
    </row>
    <row r="10713" spans="1:10" x14ac:dyDescent="0.3">
      <c r="A10713" s="29">
        <v>10709</v>
      </c>
      <c r="B10713">
        <v>9923</v>
      </c>
      <c r="C10713" s="24">
        <v>42992</v>
      </c>
      <c r="D10713" s="24">
        <v>43722</v>
      </c>
      <c r="E10713">
        <v>5625</v>
      </c>
      <c r="F10713" s="31">
        <v>1356.3643643722485</v>
      </c>
      <c r="G10713" s="24">
        <v>43052</v>
      </c>
      <c r="H10713" s="33">
        <v>1</v>
      </c>
      <c r="I10713">
        <v>0.98884995907581841</v>
      </c>
      <c r="J10713" s="40">
        <v>43129.306753895522</v>
      </c>
    </row>
    <row r="10714" spans="1:10" x14ac:dyDescent="0.3">
      <c r="A10714" s="29">
        <v>10710</v>
      </c>
      <c r="B10714">
        <v>9924</v>
      </c>
      <c r="C10714" s="24">
        <v>42764</v>
      </c>
      <c r="D10714" s="24">
        <v>43494</v>
      </c>
      <c r="E10714">
        <v>3750</v>
      </c>
      <c r="F10714" s="31">
        <v>2420.5051244971041</v>
      </c>
      <c r="G10714" s="24">
        <v>43278</v>
      </c>
      <c r="H10714" s="33">
        <v>1</v>
      </c>
      <c r="I10714">
        <v>0.98884995907581841</v>
      </c>
      <c r="J10714" s="40">
        <v>43894.135287955636</v>
      </c>
    </row>
    <row r="10715" spans="1:10" x14ac:dyDescent="0.3">
      <c r="A10715" s="29">
        <v>10711</v>
      </c>
      <c r="B10715">
        <v>9924</v>
      </c>
      <c r="C10715" s="24">
        <v>42764</v>
      </c>
      <c r="D10715" s="24">
        <v>43494</v>
      </c>
      <c r="E10715">
        <v>3750</v>
      </c>
      <c r="F10715" s="31">
        <v>4362.4747561382856</v>
      </c>
      <c r="G10715" s="24">
        <v>43363</v>
      </c>
      <c r="H10715" s="33">
        <v>1</v>
      </c>
      <c r="I10715">
        <v>0.98884995907581841</v>
      </c>
      <c r="J10715" s="40">
        <v>43624.723573291434</v>
      </c>
    </row>
    <row r="10716" spans="1:10" x14ac:dyDescent="0.3">
      <c r="A10716" s="29">
        <v>10712</v>
      </c>
      <c r="B10716">
        <v>9924</v>
      </c>
      <c r="C10716" s="24">
        <v>42764</v>
      </c>
      <c r="D10716" s="24">
        <v>43494</v>
      </c>
      <c r="E10716">
        <v>3750</v>
      </c>
      <c r="F10716" s="31">
        <v>140.13477584962018</v>
      </c>
      <c r="G10716" s="24">
        <v>42879</v>
      </c>
      <c r="H10716" s="33">
        <v>1</v>
      </c>
      <c r="I10716">
        <v>0.98884995907581841</v>
      </c>
      <c r="J10716" s="40">
        <v>43022.009473639911</v>
      </c>
    </row>
    <row r="10717" spans="1:10" x14ac:dyDescent="0.3">
      <c r="A10717" s="29">
        <v>10713</v>
      </c>
      <c r="B10717">
        <v>9926</v>
      </c>
      <c r="C10717" s="24">
        <v>42759</v>
      </c>
      <c r="D10717" s="24">
        <v>43124</v>
      </c>
      <c r="E10717">
        <v>3750</v>
      </c>
      <c r="F10717" s="31">
        <v>4317.7495966095903</v>
      </c>
      <c r="G10717" s="24">
        <v>42948</v>
      </c>
      <c r="H10717" s="33">
        <v>1</v>
      </c>
      <c r="I10717">
        <v>0.98884995907581841</v>
      </c>
      <c r="J10717" s="40">
        <v>43102.417639224761</v>
      </c>
    </row>
    <row r="10718" spans="1:10" x14ac:dyDescent="0.3">
      <c r="A10718" s="29">
        <v>10714</v>
      </c>
      <c r="B10718">
        <v>9927</v>
      </c>
      <c r="C10718" s="24">
        <v>43005</v>
      </c>
      <c r="D10718" s="24">
        <v>43735</v>
      </c>
      <c r="E10718">
        <v>5625</v>
      </c>
      <c r="F10718" s="31">
        <v>7332.3636695755231</v>
      </c>
      <c r="G10718" s="24">
        <v>43351</v>
      </c>
      <c r="H10718" s="33">
        <v>2</v>
      </c>
      <c r="I10718">
        <v>0.89574241276323197</v>
      </c>
      <c r="J10718" s="40">
        <v>43470.999742077911</v>
      </c>
    </row>
    <row r="10719" spans="1:10" x14ac:dyDescent="0.3">
      <c r="A10719" s="29">
        <v>10715</v>
      </c>
      <c r="B10719">
        <v>9927</v>
      </c>
      <c r="C10719" s="24">
        <v>43005</v>
      </c>
      <c r="D10719" s="24">
        <v>43735</v>
      </c>
      <c r="E10719">
        <v>5625</v>
      </c>
      <c r="F10719" s="31">
        <v>6761.9850196953566</v>
      </c>
      <c r="G10719" s="24">
        <v>43661</v>
      </c>
      <c r="H10719" s="33">
        <v>2</v>
      </c>
      <c r="I10719">
        <v>0.89574241276323197</v>
      </c>
      <c r="J10719" s="40">
        <v>43768.404962449589</v>
      </c>
    </row>
    <row r="10720" spans="1:10" x14ac:dyDescent="0.3">
      <c r="A10720" s="29">
        <v>10716</v>
      </c>
      <c r="B10720">
        <v>9927</v>
      </c>
      <c r="C10720" s="24">
        <v>43005</v>
      </c>
      <c r="D10720" s="24">
        <v>43735</v>
      </c>
      <c r="E10720">
        <v>5625</v>
      </c>
      <c r="F10720" s="31">
        <v>856.50769886772139</v>
      </c>
      <c r="G10720" s="24">
        <v>43086</v>
      </c>
      <c r="H10720" s="33">
        <v>1</v>
      </c>
      <c r="I10720">
        <v>0.98884995907581841</v>
      </c>
      <c r="J10720" s="40">
        <v>43316.962169833365</v>
      </c>
    </row>
    <row r="10721" spans="1:10" x14ac:dyDescent="0.3">
      <c r="A10721" s="29">
        <v>10717</v>
      </c>
      <c r="B10721">
        <v>9928</v>
      </c>
      <c r="C10721" s="24">
        <v>42909</v>
      </c>
      <c r="D10721" s="24">
        <v>43639</v>
      </c>
      <c r="E10721">
        <v>5625</v>
      </c>
      <c r="F10721" s="31">
        <v>2975.9680509860295</v>
      </c>
      <c r="G10721" s="24">
        <v>43022</v>
      </c>
      <c r="H10721" s="33">
        <v>1</v>
      </c>
      <c r="I10721">
        <v>0.98884995907581841</v>
      </c>
      <c r="J10721" s="40">
        <v>43754.136008980808</v>
      </c>
    </row>
    <row r="10722" spans="1:10" x14ac:dyDescent="0.3">
      <c r="A10722" s="29">
        <v>10718</v>
      </c>
      <c r="B10722">
        <v>9929</v>
      </c>
      <c r="C10722" s="24">
        <v>42760</v>
      </c>
      <c r="D10722" s="24">
        <v>43125</v>
      </c>
      <c r="E10722">
        <v>5625</v>
      </c>
      <c r="F10722" s="31">
        <v>6158.1712954613977</v>
      </c>
      <c r="G10722" s="24">
        <v>42922</v>
      </c>
      <c r="H10722" s="33">
        <v>2</v>
      </c>
      <c r="I10722">
        <v>0.89574241276323197</v>
      </c>
      <c r="J10722" s="40">
        <v>43543.091087769761</v>
      </c>
    </row>
    <row r="10723" spans="1:10" x14ac:dyDescent="0.3">
      <c r="A10723" s="29">
        <v>10719</v>
      </c>
      <c r="B10723">
        <v>9929</v>
      </c>
      <c r="C10723" s="24">
        <v>42760</v>
      </c>
      <c r="D10723" s="24">
        <v>43125</v>
      </c>
      <c r="E10723">
        <v>5625</v>
      </c>
      <c r="F10723" s="31">
        <v>20906.054175395737</v>
      </c>
      <c r="G10723" s="24">
        <v>42987</v>
      </c>
      <c r="H10723" s="33">
        <v>4</v>
      </c>
      <c r="I10723">
        <v>0.7196296248241657</v>
      </c>
      <c r="J10723" s="40">
        <v>43400.500059534068</v>
      </c>
    </row>
    <row r="10724" spans="1:10" x14ac:dyDescent="0.3">
      <c r="A10724" s="29">
        <v>10720</v>
      </c>
      <c r="B10724">
        <v>9933</v>
      </c>
      <c r="C10724" s="24">
        <v>43060</v>
      </c>
      <c r="D10724" s="24">
        <v>43790</v>
      </c>
      <c r="E10724">
        <v>5625</v>
      </c>
      <c r="F10724" s="31">
        <v>4910.2870984237152</v>
      </c>
      <c r="G10724" s="24">
        <v>43483</v>
      </c>
      <c r="H10724" s="33">
        <v>1</v>
      </c>
      <c r="I10724">
        <v>0.98884995907581841</v>
      </c>
      <c r="J10724" s="40">
        <v>43701.791504531859</v>
      </c>
    </row>
    <row r="10725" spans="1:10" x14ac:dyDescent="0.3">
      <c r="A10725" s="29">
        <v>10721</v>
      </c>
      <c r="B10725">
        <v>9940</v>
      </c>
      <c r="C10725" s="24">
        <v>43052</v>
      </c>
      <c r="D10725" s="24">
        <v>43782</v>
      </c>
      <c r="E10725">
        <v>3750</v>
      </c>
      <c r="F10725" s="31">
        <v>2732.4023979211693</v>
      </c>
      <c r="G10725" s="24">
        <v>43577</v>
      </c>
      <c r="H10725" s="33">
        <v>1</v>
      </c>
      <c r="I10725">
        <v>0.98884995907581841</v>
      </c>
      <c r="J10725" s="40">
        <v>43583.113339472504</v>
      </c>
    </row>
    <row r="10726" spans="1:10" x14ac:dyDescent="0.3">
      <c r="A10726" s="29">
        <v>10722</v>
      </c>
      <c r="B10726">
        <v>9941</v>
      </c>
      <c r="C10726" s="24">
        <v>42933</v>
      </c>
      <c r="D10726" s="24">
        <v>43298</v>
      </c>
      <c r="E10726">
        <v>6250</v>
      </c>
      <c r="F10726" s="31">
        <v>3477.0834625361535</v>
      </c>
      <c r="G10726" s="24">
        <v>43004</v>
      </c>
      <c r="H10726" s="33">
        <v>1</v>
      </c>
      <c r="I10726">
        <v>0.98884995907581841</v>
      </c>
      <c r="J10726" s="40">
        <v>43757.831688328806</v>
      </c>
    </row>
    <row r="10727" spans="1:10" x14ac:dyDescent="0.3">
      <c r="A10727" s="29">
        <v>10723</v>
      </c>
      <c r="B10727">
        <v>9941</v>
      </c>
      <c r="C10727" s="24">
        <v>42933</v>
      </c>
      <c r="D10727" s="24">
        <v>43298</v>
      </c>
      <c r="E10727">
        <v>6250</v>
      </c>
      <c r="F10727" s="31">
        <v>42.52485733671697</v>
      </c>
      <c r="G10727" s="24">
        <v>43296</v>
      </c>
      <c r="H10727" s="33">
        <v>1</v>
      </c>
      <c r="I10727">
        <v>0.98884995907581841</v>
      </c>
      <c r="J10727" s="40">
        <v>43379.92836071871</v>
      </c>
    </row>
    <row r="10728" spans="1:10" x14ac:dyDescent="0.3">
      <c r="A10728" s="29">
        <v>10724</v>
      </c>
      <c r="B10728">
        <v>9942</v>
      </c>
      <c r="C10728" s="24">
        <v>43038</v>
      </c>
      <c r="D10728" s="24">
        <v>43768</v>
      </c>
      <c r="E10728">
        <v>5625</v>
      </c>
      <c r="F10728" s="31">
        <v>537.80075699927932</v>
      </c>
      <c r="G10728" s="24">
        <v>43250</v>
      </c>
      <c r="H10728" s="33">
        <v>1</v>
      </c>
      <c r="I10728">
        <v>0.98884995907581841</v>
      </c>
      <c r="J10728" s="40">
        <v>43405.088097411921</v>
      </c>
    </row>
    <row r="10729" spans="1:10" x14ac:dyDescent="0.3">
      <c r="A10729" s="29">
        <v>10725</v>
      </c>
      <c r="B10729">
        <v>9942</v>
      </c>
      <c r="C10729" s="24">
        <v>43038</v>
      </c>
      <c r="D10729" s="24">
        <v>43768</v>
      </c>
      <c r="E10729">
        <v>5625</v>
      </c>
      <c r="F10729" s="31">
        <v>3254.4117088361722</v>
      </c>
      <c r="G10729" s="24">
        <v>43447</v>
      </c>
      <c r="H10729" s="33">
        <v>1</v>
      </c>
      <c r="I10729">
        <v>0.98884995907581841</v>
      </c>
      <c r="J10729" s="40">
        <v>43974.409453055647</v>
      </c>
    </row>
    <row r="10730" spans="1:10" x14ac:dyDescent="0.3">
      <c r="A10730" s="29">
        <v>10726</v>
      </c>
      <c r="B10730">
        <v>9944</v>
      </c>
      <c r="C10730" s="24">
        <v>42898</v>
      </c>
      <c r="D10730" s="24">
        <v>43628</v>
      </c>
      <c r="E10730">
        <v>6250</v>
      </c>
      <c r="F10730" s="31">
        <v>4037.9227174663806</v>
      </c>
      <c r="G10730" s="24">
        <v>43450</v>
      </c>
      <c r="H10730" s="33">
        <v>1</v>
      </c>
      <c r="I10730">
        <v>0.98884995907581841</v>
      </c>
      <c r="J10730" s="40">
        <v>44450.176686479062</v>
      </c>
    </row>
    <row r="10731" spans="1:10" x14ac:dyDescent="0.3">
      <c r="A10731" s="29">
        <v>10727</v>
      </c>
      <c r="B10731">
        <v>9944</v>
      </c>
      <c r="C10731" s="24">
        <v>42898</v>
      </c>
      <c r="D10731" s="24">
        <v>43628</v>
      </c>
      <c r="E10731">
        <v>6250</v>
      </c>
      <c r="F10731" s="31">
        <v>10407.202053184496</v>
      </c>
      <c r="G10731" s="24">
        <v>43153</v>
      </c>
      <c r="H10731" s="33">
        <v>3</v>
      </c>
      <c r="I10731">
        <v>0.80482337140270255</v>
      </c>
      <c r="J10731" s="40">
        <v>43643.008444025429</v>
      </c>
    </row>
    <row r="10732" spans="1:10" x14ac:dyDescent="0.3">
      <c r="A10732" s="29">
        <v>10728</v>
      </c>
      <c r="B10732">
        <v>9949</v>
      </c>
      <c r="C10732" s="24">
        <v>42903</v>
      </c>
      <c r="D10732" s="24">
        <v>43633</v>
      </c>
      <c r="E10732">
        <v>6250</v>
      </c>
      <c r="F10732" s="31">
        <v>6523.7534507196078</v>
      </c>
      <c r="G10732" s="24">
        <v>43307</v>
      </c>
      <c r="H10732" s="33">
        <v>2</v>
      </c>
      <c r="I10732">
        <v>0.89574241276323197</v>
      </c>
      <c r="J10732" s="40">
        <v>43328.483903980923</v>
      </c>
    </row>
    <row r="10733" spans="1:10" x14ac:dyDescent="0.3">
      <c r="A10733" s="29">
        <v>10729</v>
      </c>
      <c r="B10733">
        <v>9951</v>
      </c>
      <c r="C10733" s="24">
        <v>42924</v>
      </c>
      <c r="D10733" s="24">
        <v>43654</v>
      </c>
      <c r="E10733">
        <v>6250</v>
      </c>
      <c r="F10733" s="31">
        <v>7176.6408737625552</v>
      </c>
      <c r="G10733" s="24">
        <v>43480</v>
      </c>
      <c r="H10733" s="33">
        <v>2</v>
      </c>
      <c r="I10733">
        <v>0.89574241276323197</v>
      </c>
      <c r="J10733" s="40">
        <v>43608.697389163455</v>
      </c>
    </row>
    <row r="10734" spans="1:10" x14ac:dyDescent="0.3">
      <c r="A10734" s="29">
        <v>10730</v>
      </c>
      <c r="B10734">
        <v>9952</v>
      </c>
      <c r="C10734" s="24">
        <v>42899</v>
      </c>
      <c r="D10734" s="24">
        <v>43629</v>
      </c>
      <c r="E10734">
        <v>5625</v>
      </c>
      <c r="F10734" s="31">
        <v>3175.789059618558</v>
      </c>
      <c r="G10734" s="24">
        <v>43201</v>
      </c>
      <c r="H10734" s="33">
        <v>1</v>
      </c>
      <c r="I10734">
        <v>0.98884995907581841</v>
      </c>
      <c r="J10734" s="40">
        <v>43322.495561166092</v>
      </c>
    </row>
    <row r="10735" spans="1:10" x14ac:dyDescent="0.3">
      <c r="A10735" s="29">
        <v>10731</v>
      </c>
      <c r="B10735">
        <v>9952</v>
      </c>
      <c r="C10735" s="24">
        <v>42899</v>
      </c>
      <c r="D10735" s="24">
        <v>43629</v>
      </c>
      <c r="E10735">
        <v>5625</v>
      </c>
      <c r="F10735" s="31">
        <v>5737.0568639055509</v>
      </c>
      <c r="G10735" s="24">
        <v>43222</v>
      </c>
      <c r="H10735" s="33">
        <v>2</v>
      </c>
      <c r="I10735">
        <v>0.89574241276323197</v>
      </c>
      <c r="J10735" s="40">
        <v>43671.059004326642</v>
      </c>
    </row>
    <row r="10736" spans="1:10" x14ac:dyDescent="0.3">
      <c r="A10736" s="29">
        <v>10732</v>
      </c>
      <c r="B10736">
        <v>9953</v>
      </c>
      <c r="C10736" s="24">
        <v>42810</v>
      </c>
      <c r="D10736" s="24">
        <v>43540</v>
      </c>
      <c r="E10736">
        <v>3750</v>
      </c>
      <c r="F10736" s="31">
        <v>2203.5587604151674</v>
      </c>
      <c r="G10736" s="24">
        <v>43107</v>
      </c>
      <c r="H10736" s="33">
        <v>1</v>
      </c>
      <c r="I10736">
        <v>0.98884995907581841</v>
      </c>
      <c r="J10736" s="40">
        <v>43588.459351336962</v>
      </c>
    </row>
    <row r="10737" spans="1:10" x14ac:dyDescent="0.3">
      <c r="A10737" s="29">
        <v>10733</v>
      </c>
      <c r="B10737">
        <v>9953</v>
      </c>
      <c r="C10737" s="24">
        <v>42810</v>
      </c>
      <c r="D10737" s="24">
        <v>43540</v>
      </c>
      <c r="E10737">
        <v>3750</v>
      </c>
      <c r="F10737" s="31">
        <v>2494.9803218804832</v>
      </c>
      <c r="G10737" s="24">
        <v>43100</v>
      </c>
      <c r="H10737" s="33">
        <v>1</v>
      </c>
      <c r="I10737">
        <v>0.98884995907581841</v>
      </c>
      <c r="J10737" s="40">
        <v>43212.580547395592</v>
      </c>
    </row>
    <row r="10738" spans="1:10" x14ac:dyDescent="0.3">
      <c r="A10738" s="29">
        <v>10734</v>
      </c>
      <c r="B10738">
        <v>9954</v>
      </c>
      <c r="C10738" s="24">
        <v>42905</v>
      </c>
      <c r="D10738" s="24">
        <v>43270</v>
      </c>
      <c r="E10738">
        <v>6250</v>
      </c>
      <c r="F10738" s="31">
        <v>1783.5098684263864</v>
      </c>
      <c r="G10738" s="24">
        <v>43258</v>
      </c>
      <c r="H10738" s="33">
        <v>1</v>
      </c>
      <c r="I10738">
        <v>0.98884995907581841</v>
      </c>
      <c r="J10738" s="40">
        <v>43690.96601924194</v>
      </c>
    </row>
    <row r="10739" spans="1:10" x14ac:dyDescent="0.3">
      <c r="A10739" s="29">
        <v>10735</v>
      </c>
      <c r="B10739">
        <v>9956</v>
      </c>
      <c r="C10739" s="24">
        <v>43000</v>
      </c>
      <c r="D10739" s="24">
        <v>43730</v>
      </c>
      <c r="E10739">
        <v>6250</v>
      </c>
      <c r="F10739" s="31">
        <v>7201.1948775788533</v>
      </c>
      <c r="G10739" s="24">
        <v>43299</v>
      </c>
      <c r="H10739" s="33">
        <v>2</v>
      </c>
      <c r="I10739">
        <v>0.89574241276323197</v>
      </c>
      <c r="J10739" s="40">
        <v>43358.348484598093</v>
      </c>
    </row>
    <row r="10740" spans="1:10" x14ac:dyDescent="0.3">
      <c r="A10740" s="29">
        <v>10736</v>
      </c>
      <c r="B10740">
        <v>9957</v>
      </c>
      <c r="C10740" s="24">
        <v>42774</v>
      </c>
      <c r="D10740" s="24">
        <v>43139</v>
      </c>
      <c r="E10740">
        <v>5000</v>
      </c>
      <c r="F10740" s="31">
        <v>4062.6723081008281</v>
      </c>
      <c r="G10740" s="24">
        <v>42954</v>
      </c>
      <c r="H10740" s="33">
        <v>1</v>
      </c>
      <c r="I10740">
        <v>0.98884995907581841</v>
      </c>
      <c r="J10740" s="40">
        <v>43084.938099194696</v>
      </c>
    </row>
    <row r="10741" spans="1:10" x14ac:dyDescent="0.3">
      <c r="A10741" s="29">
        <v>10737</v>
      </c>
      <c r="B10741">
        <v>9957</v>
      </c>
      <c r="C10741" s="24">
        <v>42774</v>
      </c>
      <c r="D10741" s="24">
        <v>43139</v>
      </c>
      <c r="E10741">
        <v>5000</v>
      </c>
      <c r="F10741" s="31">
        <v>3329.511093396311</v>
      </c>
      <c r="G10741" s="24">
        <v>42844</v>
      </c>
      <c r="H10741" s="33">
        <v>1</v>
      </c>
      <c r="I10741">
        <v>0.98884995907581841</v>
      </c>
      <c r="J10741" s="40">
        <v>44406.171508844171</v>
      </c>
    </row>
    <row r="10742" spans="1:10" x14ac:dyDescent="0.3">
      <c r="A10742" s="29">
        <v>10738</v>
      </c>
      <c r="B10742">
        <v>9958</v>
      </c>
      <c r="C10742" s="24">
        <v>43082</v>
      </c>
      <c r="D10742" s="24">
        <v>43812</v>
      </c>
      <c r="E10742">
        <v>3750</v>
      </c>
      <c r="F10742" s="31">
        <v>4235.5428455452156</v>
      </c>
      <c r="G10742" s="24">
        <v>43417</v>
      </c>
      <c r="H10742" s="33">
        <v>1</v>
      </c>
      <c r="I10742">
        <v>0.98884995907581841</v>
      </c>
      <c r="J10742" s="40">
        <v>43784.455310091056</v>
      </c>
    </row>
    <row r="10743" spans="1:10" x14ac:dyDescent="0.3">
      <c r="A10743" s="29">
        <v>10739</v>
      </c>
      <c r="B10743">
        <v>9958</v>
      </c>
      <c r="C10743" s="24">
        <v>43082</v>
      </c>
      <c r="D10743" s="24">
        <v>43812</v>
      </c>
      <c r="E10743">
        <v>3750</v>
      </c>
      <c r="F10743" s="31">
        <v>1908.3452904060539</v>
      </c>
      <c r="G10743" s="24">
        <v>43729</v>
      </c>
      <c r="H10743" s="33">
        <v>1</v>
      </c>
      <c r="I10743">
        <v>0.98884995907581841</v>
      </c>
      <c r="J10743" s="40">
        <v>44072.621487149772</v>
      </c>
    </row>
    <row r="10744" spans="1:10" x14ac:dyDescent="0.3">
      <c r="A10744" s="29">
        <v>10740</v>
      </c>
      <c r="B10744">
        <v>9959</v>
      </c>
      <c r="C10744" s="24">
        <v>43096</v>
      </c>
      <c r="D10744" s="24">
        <v>43826</v>
      </c>
      <c r="E10744">
        <v>6250</v>
      </c>
      <c r="F10744" s="31">
        <v>106.54686385150366</v>
      </c>
      <c r="G10744" s="24">
        <v>43636</v>
      </c>
      <c r="H10744" s="33">
        <v>1</v>
      </c>
      <c r="I10744">
        <v>0.98884995907581841</v>
      </c>
      <c r="J10744" s="40">
        <v>43815.059142304643</v>
      </c>
    </row>
    <row r="10745" spans="1:10" x14ac:dyDescent="0.3">
      <c r="A10745" s="29">
        <v>10741</v>
      </c>
      <c r="B10745">
        <v>9963</v>
      </c>
      <c r="C10745" s="24">
        <v>42828</v>
      </c>
      <c r="D10745" s="24">
        <v>43558</v>
      </c>
      <c r="E10745">
        <v>3750</v>
      </c>
      <c r="F10745" s="31">
        <v>2811.086623390031</v>
      </c>
      <c r="G10745" s="24">
        <v>43284</v>
      </c>
      <c r="H10745" s="33">
        <v>1</v>
      </c>
      <c r="I10745">
        <v>0.98884995907581841</v>
      </c>
      <c r="J10745" s="40">
        <v>43772.088397941057</v>
      </c>
    </row>
    <row r="10746" spans="1:10" x14ac:dyDescent="0.3">
      <c r="A10746" s="29">
        <v>10742</v>
      </c>
      <c r="B10746">
        <v>9963</v>
      </c>
      <c r="C10746" s="24">
        <v>42828</v>
      </c>
      <c r="D10746" s="24">
        <v>43558</v>
      </c>
      <c r="E10746">
        <v>3750</v>
      </c>
      <c r="F10746" s="31">
        <v>2666.5023796320997</v>
      </c>
      <c r="G10746" s="24">
        <v>43511</v>
      </c>
      <c r="H10746" s="33">
        <v>1</v>
      </c>
      <c r="I10746">
        <v>0.98884995907581841</v>
      </c>
      <c r="J10746" s="40">
        <v>43553.91191313076</v>
      </c>
    </row>
    <row r="10747" spans="1:10" x14ac:dyDescent="0.3">
      <c r="A10747" s="29">
        <v>10743</v>
      </c>
      <c r="B10747">
        <v>9965</v>
      </c>
      <c r="C10747" s="24">
        <v>42977</v>
      </c>
      <c r="D10747" s="24">
        <v>43707</v>
      </c>
      <c r="E10747">
        <v>3750</v>
      </c>
      <c r="F10747" s="31">
        <v>253.452524923564</v>
      </c>
      <c r="G10747" s="24">
        <v>43644</v>
      </c>
      <c r="H10747" s="33">
        <v>1</v>
      </c>
      <c r="I10747">
        <v>0.98884995907581841</v>
      </c>
      <c r="J10747" s="40">
        <v>43651.66950570677</v>
      </c>
    </row>
    <row r="10748" spans="1:10" x14ac:dyDescent="0.3">
      <c r="A10748" s="29">
        <v>10744</v>
      </c>
      <c r="B10748">
        <v>9966</v>
      </c>
      <c r="C10748" s="24">
        <v>42990</v>
      </c>
      <c r="D10748" s="24">
        <v>43720</v>
      </c>
      <c r="E10748">
        <v>4375</v>
      </c>
      <c r="F10748" s="31">
        <v>8819.0681247376942</v>
      </c>
      <c r="G10748" s="24">
        <v>43013</v>
      </c>
      <c r="H10748" s="33">
        <v>2</v>
      </c>
      <c r="I10748">
        <v>0.89574241276323197</v>
      </c>
      <c r="J10748" s="40">
        <v>43188.570936681863</v>
      </c>
    </row>
    <row r="10749" spans="1:10" x14ac:dyDescent="0.3">
      <c r="A10749" s="29">
        <v>10745</v>
      </c>
      <c r="B10749">
        <v>9967</v>
      </c>
      <c r="C10749" s="24">
        <v>42964</v>
      </c>
      <c r="D10749" s="24">
        <v>43694</v>
      </c>
      <c r="E10749">
        <v>5625</v>
      </c>
      <c r="F10749" s="31">
        <v>1051.3953533890751</v>
      </c>
      <c r="G10749" s="24">
        <v>43260</v>
      </c>
      <c r="H10749" s="33">
        <v>1</v>
      </c>
      <c r="I10749">
        <v>0.98884995907581841</v>
      </c>
      <c r="J10749" s="40">
        <v>44288.868649622804</v>
      </c>
    </row>
    <row r="10750" spans="1:10" x14ac:dyDescent="0.3">
      <c r="A10750" s="29">
        <v>10746</v>
      </c>
      <c r="B10750">
        <v>9968</v>
      </c>
      <c r="C10750" s="24">
        <v>42750</v>
      </c>
      <c r="D10750" s="24">
        <v>43480</v>
      </c>
      <c r="E10750">
        <v>6250</v>
      </c>
      <c r="F10750" s="31">
        <v>4797.1240478962573</v>
      </c>
      <c r="G10750" s="24">
        <v>42858</v>
      </c>
      <c r="H10750" s="33">
        <v>1</v>
      </c>
      <c r="I10750">
        <v>0.98884995907581841</v>
      </c>
      <c r="J10750" s="40">
        <v>43405.276467392338</v>
      </c>
    </row>
    <row r="10751" spans="1:10" x14ac:dyDescent="0.3">
      <c r="A10751" s="29">
        <v>10747</v>
      </c>
      <c r="B10751">
        <v>9968</v>
      </c>
      <c r="C10751" s="24">
        <v>42750</v>
      </c>
      <c r="D10751" s="24">
        <v>43480</v>
      </c>
      <c r="E10751">
        <v>6250</v>
      </c>
      <c r="F10751" s="31">
        <v>6256.0482705437043</v>
      </c>
      <c r="G10751" s="24">
        <v>43119</v>
      </c>
      <c r="H10751" s="33">
        <v>2</v>
      </c>
      <c r="I10751">
        <v>0.89574241276323197</v>
      </c>
      <c r="J10751" s="40">
        <v>43361.098208954536</v>
      </c>
    </row>
    <row r="10752" spans="1:10" x14ac:dyDescent="0.3">
      <c r="A10752" s="29">
        <v>10748</v>
      </c>
      <c r="B10752">
        <v>9970</v>
      </c>
      <c r="C10752" s="24">
        <v>42961</v>
      </c>
      <c r="D10752" s="24">
        <v>43691</v>
      </c>
      <c r="E10752">
        <v>5625</v>
      </c>
      <c r="F10752" s="31">
        <v>6650.6629319923868</v>
      </c>
      <c r="G10752" s="24">
        <v>43179</v>
      </c>
      <c r="H10752" s="33">
        <v>2</v>
      </c>
      <c r="I10752">
        <v>0.89574241276323197</v>
      </c>
      <c r="J10752" s="40">
        <v>43274.005404971263</v>
      </c>
    </row>
    <row r="10753" spans="1:10" x14ac:dyDescent="0.3">
      <c r="A10753" s="29">
        <v>10749</v>
      </c>
      <c r="B10753">
        <v>9970</v>
      </c>
      <c r="C10753" s="24">
        <v>42961</v>
      </c>
      <c r="D10753" s="24">
        <v>43691</v>
      </c>
      <c r="E10753">
        <v>5625</v>
      </c>
      <c r="F10753" s="31">
        <v>3109.8753240959359</v>
      </c>
      <c r="G10753" s="24">
        <v>43122</v>
      </c>
      <c r="H10753" s="33">
        <v>1</v>
      </c>
      <c r="I10753">
        <v>0.98884995907581841</v>
      </c>
      <c r="J10753" s="40">
        <v>43611.731282131455</v>
      </c>
    </row>
    <row r="10754" spans="1:10" x14ac:dyDescent="0.3">
      <c r="A10754" s="29">
        <v>10750</v>
      </c>
      <c r="B10754">
        <v>9971</v>
      </c>
      <c r="C10754" s="24">
        <v>42838</v>
      </c>
      <c r="D10754" s="24">
        <v>43568</v>
      </c>
      <c r="E10754">
        <v>3750</v>
      </c>
      <c r="F10754" s="31">
        <v>6865.5437943421093</v>
      </c>
      <c r="G10754" s="24">
        <v>43116</v>
      </c>
      <c r="H10754" s="33">
        <v>2</v>
      </c>
      <c r="I10754">
        <v>0.89574241276323197</v>
      </c>
      <c r="J10754" s="40">
        <v>43461.241826178433</v>
      </c>
    </row>
    <row r="10755" spans="1:10" x14ac:dyDescent="0.3">
      <c r="A10755" s="29">
        <v>10751</v>
      </c>
      <c r="B10755">
        <v>9973</v>
      </c>
      <c r="C10755" s="24">
        <v>42969</v>
      </c>
      <c r="D10755" s="24">
        <v>43699</v>
      </c>
      <c r="E10755">
        <v>6250</v>
      </c>
      <c r="F10755" s="31">
        <v>3474.5609503890391</v>
      </c>
      <c r="G10755" s="24">
        <v>43513</v>
      </c>
      <c r="H10755" s="33">
        <v>1</v>
      </c>
      <c r="I10755">
        <v>0.98884995907581841</v>
      </c>
      <c r="J10755" s="40">
        <v>44145.161504005577</v>
      </c>
    </row>
    <row r="10756" spans="1:10" x14ac:dyDescent="0.3">
      <c r="A10756" s="29">
        <v>10752</v>
      </c>
      <c r="B10756">
        <v>9976</v>
      </c>
      <c r="C10756" s="24">
        <v>42736</v>
      </c>
      <c r="D10756" s="24">
        <v>43466</v>
      </c>
      <c r="E10756">
        <v>3750</v>
      </c>
      <c r="F10756" s="31">
        <v>9458.0952937493039</v>
      </c>
      <c r="G10756" s="24">
        <v>43410</v>
      </c>
      <c r="H10756" s="33">
        <v>2</v>
      </c>
      <c r="I10756">
        <v>0.89574241276323197</v>
      </c>
      <c r="J10756" s="40">
        <v>43413.917209319115</v>
      </c>
    </row>
    <row r="10757" spans="1:10" x14ac:dyDescent="0.3">
      <c r="A10757" s="29">
        <v>10753</v>
      </c>
      <c r="B10757">
        <v>9977</v>
      </c>
      <c r="C10757" s="24">
        <v>42925</v>
      </c>
      <c r="D10757" s="24">
        <v>43655</v>
      </c>
      <c r="E10757">
        <v>4375</v>
      </c>
      <c r="F10757" s="31">
        <v>878.30311820611621</v>
      </c>
      <c r="G10757" s="24">
        <v>43587</v>
      </c>
      <c r="H10757" s="33">
        <v>1</v>
      </c>
      <c r="I10757">
        <v>0.98884995907581841</v>
      </c>
      <c r="J10757" s="40">
        <v>44291.286294860081</v>
      </c>
    </row>
    <row r="10758" spans="1:10" x14ac:dyDescent="0.3">
      <c r="A10758" s="29">
        <v>10754</v>
      </c>
      <c r="B10758">
        <v>9978</v>
      </c>
      <c r="C10758" s="24">
        <v>42979</v>
      </c>
      <c r="D10758" s="24">
        <v>43709</v>
      </c>
      <c r="E10758">
        <v>4375</v>
      </c>
      <c r="F10758" s="31">
        <v>9224.8038836116011</v>
      </c>
      <c r="G10758" s="24">
        <v>43083</v>
      </c>
      <c r="H10758" s="33">
        <v>2</v>
      </c>
      <c r="I10758">
        <v>0.89574241276323197</v>
      </c>
      <c r="J10758" s="40">
        <v>43088.890874335702</v>
      </c>
    </row>
    <row r="10759" spans="1:10" x14ac:dyDescent="0.3">
      <c r="A10759" s="29">
        <v>10755</v>
      </c>
      <c r="B10759">
        <v>9978</v>
      </c>
      <c r="C10759" s="24">
        <v>42979</v>
      </c>
      <c r="D10759" s="24">
        <v>43709</v>
      </c>
      <c r="E10759">
        <v>4375</v>
      </c>
      <c r="F10759" s="31">
        <v>323.89011936438777</v>
      </c>
      <c r="G10759" s="24">
        <v>43485</v>
      </c>
      <c r="H10759" s="33">
        <v>1</v>
      </c>
      <c r="I10759">
        <v>0.98884995907581841</v>
      </c>
      <c r="J10759" s="40">
        <v>43522.111686338059</v>
      </c>
    </row>
    <row r="10760" spans="1:10" x14ac:dyDescent="0.3">
      <c r="A10760" s="29">
        <v>10756</v>
      </c>
      <c r="B10760">
        <v>9980</v>
      </c>
      <c r="C10760" s="24">
        <v>43009</v>
      </c>
      <c r="D10760" s="24">
        <v>43374</v>
      </c>
      <c r="E10760">
        <v>6250</v>
      </c>
      <c r="F10760" s="31">
        <v>22929.739041526176</v>
      </c>
      <c r="G10760" s="24">
        <v>43240</v>
      </c>
      <c r="H10760" s="33">
        <v>4</v>
      </c>
      <c r="I10760">
        <v>0.7196296248241657</v>
      </c>
      <c r="J10760" s="40">
        <v>43336.215256427517</v>
      </c>
    </row>
    <row r="10761" spans="1:10" x14ac:dyDescent="0.3">
      <c r="A10761" s="29">
        <v>10757</v>
      </c>
      <c r="B10761">
        <v>9980</v>
      </c>
      <c r="C10761" s="24">
        <v>43009</v>
      </c>
      <c r="D10761" s="24">
        <v>43374</v>
      </c>
      <c r="E10761">
        <v>6250</v>
      </c>
      <c r="F10761" s="31">
        <v>1622.1860166881079</v>
      </c>
      <c r="G10761" s="24">
        <v>43208</v>
      </c>
      <c r="H10761" s="33">
        <v>1</v>
      </c>
      <c r="I10761">
        <v>0.98884995907581841</v>
      </c>
      <c r="J10761" s="40">
        <v>43437.115598811564</v>
      </c>
    </row>
    <row r="10762" spans="1:10" x14ac:dyDescent="0.3">
      <c r="A10762" s="29">
        <v>10758</v>
      </c>
      <c r="B10762">
        <v>9981</v>
      </c>
      <c r="C10762" s="24">
        <v>43018</v>
      </c>
      <c r="D10762" s="24">
        <v>43383</v>
      </c>
      <c r="E10762">
        <v>4375</v>
      </c>
      <c r="F10762" s="31">
        <v>14722.356527232447</v>
      </c>
      <c r="G10762" s="24">
        <v>43199</v>
      </c>
      <c r="H10762" s="33">
        <v>3</v>
      </c>
      <c r="I10762">
        <v>0.80482337140270255</v>
      </c>
      <c r="J10762" s="40">
        <v>43427.283460069688</v>
      </c>
    </row>
    <row r="10763" spans="1:10" x14ac:dyDescent="0.3">
      <c r="A10763" s="29">
        <v>10759</v>
      </c>
      <c r="B10763">
        <v>9982</v>
      </c>
      <c r="C10763" s="24">
        <v>42771</v>
      </c>
      <c r="D10763" s="24">
        <v>43501</v>
      </c>
      <c r="E10763">
        <v>6250</v>
      </c>
      <c r="F10763" s="31">
        <v>1693.9093139449367</v>
      </c>
      <c r="G10763" s="24">
        <v>43230</v>
      </c>
      <c r="H10763" s="33">
        <v>1</v>
      </c>
      <c r="I10763">
        <v>0.98884995907581841</v>
      </c>
      <c r="J10763" s="40">
        <v>43271.465265117768</v>
      </c>
    </row>
    <row r="10764" spans="1:10" x14ac:dyDescent="0.3">
      <c r="A10764" s="29">
        <v>10760</v>
      </c>
      <c r="B10764">
        <v>9983</v>
      </c>
      <c r="C10764" s="24">
        <v>42806</v>
      </c>
      <c r="D10764" s="24">
        <v>43171</v>
      </c>
      <c r="E10764">
        <v>4375</v>
      </c>
      <c r="F10764" s="31">
        <v>502.5307084840212</v>
      </c>
      <c r="G10764" s="24">
        <v>43092</v>
      </c>
      <c r="H10764" s="33">
        <v>1</v>
      </c>
      <c r="I10764">
        <v>0.98884995907581841</v>
      </c>
      <c r="J10764" s="40">
        <v>43309.253163832975</v>
      </c>
    </row>
    <row r="10765" spans="1:10" x14ac:dyDescent="0.3">
      <c r="A10765" s="29">
        <v>10761</v>
      </c>
      <c r="B10765">
        <v>9983</v>
      </c>
      <c r="C10765" s="24">
        <v>42806</v>
      </c>
      <c r="D10765" s="24">
        <v>43171</v>
      </c>
      <c r="E10765">
        <v>4375</v>
      </c>
      <c r="F10765" s="31">
        <v>4951.6898509854991</v>
      </c>
      <c r="G10765" s="24">
        <v>43093</v>
      </c>
      <c r="H10765" s="33">
        <v>1</v>
      </c>
      <c r="I10765">
        <v>0.98884995907581841</v>
      </c>
      <c r="J10765" s="40">
        <v>43129.181071167368</v>
      </c>
    </row>
    <row r="10766" spans="1:10" x14ac:dyDescent="0.3">
      <c r="A10766" s="29">
        <v>10762</v>
      </c>
      <c r="B10766">
        <v>9985</v>
      </c>
      <c r="C10766" s="24">
        <v>42806</v>
      </c>
      <c r="D10766" s="24">
        <v>43171</v>
      </c>
      <c r="E10766">
        <v>6250</v>
      </c>
      <c r="F10766" s="31">
        <v>4880.4156119614463</v>
      </c>
      <c r="G10766" s="24">
        <v>42815</v>
      </c>
      <c r="H10766" s="33">
        <v>1</v>
      </c>
      <c r="I10766">
        <v>0.98884995907581841</v>
      </c>
      <c r="J10766" s="40">
        <v>43198.364462244084</v>
      </c>
    </row>
    <row r="10767" spans="1:10" x14ac:dyDescent="0.3">
      <c r="A10767" s="29">
        <v>10763</v>
      </c>
      <c r="B10767">
        <v>9986</v>
      </c>
      <c r="C10767" s="24">
        <v>42876</v>
      </c>
      <c r="D10767" s="24">
        <v>43606</v>
      </c>
      <c r="E10767">
        <v>6250</v>
      </c>
      <c r="F10767" s="31">
        <v>1913.4376693907464</v>
      </c>
      <c r="G10767" s="24">
        <v>42979</v>
      </c>
      <c r="H10767" s="33">
        <v>1</v>
      </c>
      <c r="I10767">
        <v>0.98884995907581841</v>
      </c>
      <c r="J10767" s="40">
        <v>43161.588716055528</v>
      </c>
    </row>
    <row r="10768" spans="1:10" x14ac:dyDescent="0.3">
      <c r="A10768" s="29">
        <v>10764</v>
      </c>
      <c r="B10768">
        <v>9987</v>
      </c>
      <c r="C10768" s="24">
        <v>42843</v>
      </c>
      <c r="D10768" s="24">
        <v>43573</v>
      </c>
      <c r="E10768">
        <v>4375</v>
      </c>
      <c r="F10768" s="31">
        <v>9732.0066859592371</v>
      </c>
      <c r="G10768" s="24">
        <v>42983</v>
      </c>
      <c r="H10768" s="33">
        <v>2</v>
      </c>
      <c r="I10768">
        <v>0.89574241276323197</v>
      </c>
      <c r="J10768" s="40">
        <v>43318.800302455718</v>
      </c>
    </row>
    <row r="10769" spans="1:10" x14ac:dyDescent="0.3">
      <c r="A10769" s="29">
        <v>10765</v>
      </c>
      <c r="B10769">
        <v>9987</v>
      </c>
      <c r="C10769" s="24">
        <v>42843</v>
      </c>
      <c r="D10769" s="24">
        <v>43573</v>
      </c>
      <c r="E10769">
        <v>4375</v>
      </c>
      <c r="F10769" s="31">
        <v>11530.257941413027</v>
      </c>
      <c r="G10769" s="24">
        <v>42916</v>
      </c>
      <c r="H10769" s="33">
        <v>3</v>
      </c>
      <c r="I10769">
        <v>0.80482337140270255</v>
      </c>
      <c r="J10769" s="40">
        <v>42940.006130055095</v>
      </c>
    </row>
    <row r="10770" spans="1:10" x14ac:dyDescent="0.3">
      <c r="A10770" s="29">
        <v>10766</v>
      </c>
      <c r="B10770">
        <v>9988</v>
      </c>
      <c r="C10770" s="24">
        <v>42837</v>
      </c>
      <c r="D10770" s="24">
        <v>43567</v>
      </c>
      <c r="E10770">
        <v>5000</v>
      </c>
      <c r="F10770" s="31">
        <v>10466.625786833867</v>
      </c>
      <c r="G10770" s="24">
        <v>43297</v>
      </c>
      <c r="H10770" s="33">
        <v>3</v>
      </c>
      <c r="I10770">
        <v>0.80482337140270255</v>
      </c>
      <c r="J10770" s="40">
        <v>43637.538885167189</v>
      </c>
    </row>
    <row r="10771" spans="1:10" x14ac:dyDescent="0.3">
      <c r="A10771" s="29">
        <v>10767</v>
      </c>
      <c r="B10771">
        <v>9988</v>
      </c>
      <c r="C10771" s="24">
        <v>42837</v>
      </c>
      <c r="D10771" s="24">
        <v>43567</v>
      </c>
      <c r="E10771">
        <v>5000</v>
      </c>
      <c r="F10771" s="31">
        <v>2866.7820106571139</v>
      </c>
      <c r="G10771" s="24">
        <v>43367</v>
      </c>
      <c r="H10771" s="33">
        <v>1</v>
      </c>
      <c r="I10771">
        <v>0.98884995907581841</v>
      </c>
      <c r="J10771" s="40">
        <v>43511.681935428009</v>
      </c>
    </row>
    <row r="10772" spans="1:10" x14ac:dyDescent="0.3">
      <c r="A10772" s="29">
        <v>10768</v>
      </c>
      <c r="B10772">
        <v>9990</v>
      </c>
      <c r="C10772" s="24">
        <v>42959</v>
      </c>
      <c r="D10772" s="24">
        <v>43324</v>
      </c>
      <c r="E10772">
        <v>5000</v>
      </c>
      <c r="F10772" s="31">
        <v>5015.0499310815167</v>
      </c>
      <c r="G10772" s="24">
        <v>43158</v>
      </c>
      <c r="H10772" s="33">
        <v>2</v>
      </c>
      <c r="I10772">
        <v>0.89574241276323197</v>
      </c>
      <c r="J10772" s="40">
        <v>43249.948919986862</v>
      </c>
    </row>
    <row r="10773" spans="1:10" x14ac:dyDescent="0.3">
      <c r="A10773" s="29">
        <v>10769</v>
      </c>
      <c r="B10773">
        <v>9990</v>
      </c>
      <c r="C10773" s="24">
        <v>42959</v>
      </c>
      <c r="D10773" s="24">
        <v>43324</v>
      </c>
      <c r="E10773">
        <v>5000</v>
      </c>
      <c r="F10773" s="31">
        <v>2268.9473616978489</v>
      </c>
      <c r="G10773" s="24">
        <v>43265</v>
      </c>
      <c r="H10773" s="33">
        <v>1</v>
      </c>
      <c r="I10773">
        <v>0.98884995907581841</v>
      </c>
      <c r="J10773" s="40">
        <v>43270.165703749786</v>
      </c>
    </row>
    <row r="10774" spans="1:10" x14ac:dyDescent="0.3">
      <c r="A10774" s="29">
        <v>10770</v>
      </c>
      <c r="B10774">
        <v>9991</v>
      </c>
      <c r="C10774" s="24">
        <v>43068</v>
      </c>
      <c r="D10774" s="24">
        <v>43798</v>
      </c>
      <c r="E10774">
        <v>6250</v>
      </c>
      <c r="F10774" s="31">
        <v>1846.7264157000254</v>
      </c>
      <c r="G10774" s="24">
        <v>43694</v>
      </c>
      <c r="H10774" s="33">
        <v>1</v>
      </c>
      <c r="I10774">
        <v>0.98884995907581841</v>
      </c>
      <c r="J10774" s="40">
        <v>43732.564408091712</v>
      </c>
    </row>
    <row r="10775" spans="1:10" x14ac:dyDescent="0.3">
      <c r="A10775" s="29">
        <v>10771</v>
      </c>
      <c r="B10775">
        <v>9995</v>
      </c>
      <c r="C10775" s="24">
        <v>42904</v>
      </c>
      <c r="D10775" s="24">
        <v>43634</v>
      </c>
      <c r="E10775">
        <v>3750</v>
      </c>
      <c r="F10775" s="31">
        <v>274.28829321686572</v>
      </c>
      <c r="G10775" s="24">
        <v>43278</v>
      </c>
      <c r="H10775" s="33">
        <v>1</v>
      </c>
      <c r="I10775">
        <v>0.98884995907581841</v>
      </c>
      <c r="J10775" s="40">
        <v>43388.83414103432</v>
      </c>
    </row>
    <row r="10776" spans="1:10" x14ac:dyDescent="0.3">
      <c r="A10776" s="29">
        <v>10772</v>
      </c>
      <c r="B10776">
        <v>9997</v>
      </c>
      <c r="C10776" s="24">
        <v>42810</v>
      </c>
      <c r="D10776" s="24">
        <v>43540</v>
      </c>
      <c r="E10776">
        <v>6250</v>
      </c>
      <c r="F10776" s="31">
        <v>507.02353962173419</v>
      </c>
      <c r="G10776" s="24">
        <v>42991</v>
      </c>
      <c r="H10776" s="33">
        <v>1</v>
      </c>
      <c r="I10776">
        <v>0.98884995907581841</v>
      </c>
      <c r="J10776" s="40">
        <v>43071.890336176308</v>
      </c>
    </row>
    <row r="10777" spans="1:10" x14ac:dyDescent="0.3">
      <c r="A10777" s="29">
        <v>10773</v>
      </c>
      <c r="B10777">
        <v>9999</v>
      </c>
      <c r="C10777" s="24">
        <v>42913</v>
      </c>
      <c r="D10777" s="24">
        <v>43643</v>
      </c>
      <c r="E10777">
        <v>3750</v>
      </c>
      <c r="F10777" s="31">
        <v>705.26364456446834</v>
      </c>
      <c r="G10777" s="24">
        <v>43487</v>
      </c>
      <c r="H10777" s="33">
        <v>1</v>
      </c>
      <c r="I10777">
        <v>0.98884995907581841</v>
      </c>
      <c r="J10777" s="40">
        <v>43492.58848365317</v>
      </c>
    </row>
    <row r="10778" spans="1:10" x14ac:dyDescent="0.3">
      <c r="A10778" s="29">
        <v>10774</v>
      </c>
      <c r="B10778">
        <v>9999</v>
      </c>
      <c r="C10778" s="24">
        <v>42913</v>
      </c>
      <c r="D10778" s="24">
        <v>43643</v>
      </c>
      <c r="E10778">
        <v>3750</v>
      </c>
      <c r="F10778" s="31">
        <v>927.56969612665</v>
      </c>
      <c r="G10778" s="24">
        <v>43456</v>
      </c>
      <c r="H10778" s="33">
        <v>1</v>
      </c>
      <c r="I10778">
        <v>0.98884995907581841</v>
      </c>
      <c r="J10778" s="40">
        <v>43578.852506412535</v>
      </c>
    </row>
    <row r="10779" spans="1:10" x14ac:dyDescent="0.3">
      <c r="A10779" s="29">
        <v>10775</v>
      </c>
      <c r="B10779">
        <v>9999</v>
      </c>
      <c r="C10779" s="24">
        <v>42913</v>
      </c>
      <c r="D10779" s="24">
        <v>43643</v>
      </c>
      <c r="E10779">
        <v>3750</v>
      </c>
      <c r="F10779" s="31">
        <v>1670.1815469693443</v>
      </c>
      <c r="G10779" s="24">
        <v>43179</v>
      </c>
      <c r="H10779" s="33">
        <v>1</v>
      </c>
      <c r="I10779">
        <v>0.98884995907581841</v>
      </c>
      <c r="J10779" s="40">
        <v>43191.490352028377</v>
      </c>
    </row>
    <row r="10780" spans="1:10" x14ac:dyDescent="0.3">
      <c r="A10780" s="29">
        <v>10776</v>
      </c>
      <c r="B10780">
        <v>10001</v>
      </c>
      <c r="C10780" s="24">
        <v>42959</v>
      </c>
      <c r="D10780" s="24">
        <v>43324</v>
      </c>
      <c r="E10780">
        <v>6250</v>
      </c>
      <c r="F10780" s="31">
        <v>7428.5810768627889</v>
      </c>
      <c r="G10780" s="24">
        <v>43056</v>
      </c>
      <c r="H10780" s="33">
        <v>2</v>
      </c>
      <c r="I10780">
        <v>0.89574241276323197</v>
      </c>
      <c r="J10780" s="40">
        <v>43620.633186999854</v>
      </c>
    </row>
    <row r="10781" spans="1:10" x14ac:dyDescent="0.3">
      <c r="A10781" s="29">
        <v>10777</v>
      </c>
      <c r="B10781">
        <v>10002</v>
      </c>
      <c r="C10781" s="24">
        <v>43094</v>
      </c>
      <c r="D10781" s="24">
        <v>43824</v>
      </c>
      <c r="E10781">
        <v>5000</v>
      </c>
      <c r="F10781" s="31">
        <v>13948.405596393588</v>
      </c>
      <c r="G10781" s="24">
        <v>43332</v>
      </c>
      <c r="H10781" s="33">
        <v>3</v>
      </c>
      <c r="I10781">
        <v>0.80482337140270255</v>
      </c>
      <c r="J10781" s="40">
        <v>43498.091535020103</v>
      </c>
    </row>
    <row r="10782" spans="1:10" x14ac:dyDescent="0.3">
      <c r="A10782" s="29">
        <v>10778</v>
      </c>
      <c r="B10782">
        <v>10003</v>
      </c>
      <c r="C10782" s="24">
        <v>43053</v>
      </c>
      <c r="D10782" s="24">
        <v>43418</v>
      </c>
      <c r="E10782">
        <v>3750</v>
      </c>
      <c r="F10782" s="31">
        <v>3290.9191260398884</v>
      </c>
      <c r="G10782" s="24">
        <v>43414</v>
      </c>
      <c r="H10782" s="33">
        <v>1</v>
      </c>
      <c r="I10782">
        <v>0.98884995907581841</v>
      </c>
      <c r="J10782" s="40">
        <v>44267.436592693484</v>
      </c>
    </row>
    <row r="10783" spans="1:10" x14ac:dyDescent="0.3">
      <c r="A10783" s="29">
        <v>10779</v>
      </c>
      <c r="B10783">
        <v>10004</v>
      </c>
      <c r="C10783" s="24">
        <v>43099</v>
      </c>
      <c r="D10783" s="24">
        <v>43829</v>
      </c>
      <c r="E10783">
        <v>6250</v>
      </c>
      <c r="F10783" s="31">
        <v>6872.9385186499094</v>
      </c>
      <c r="G10783" s="24">
        <v>43651</v>
      </c>
      <c r="H10783" s="33">
        <v>2</v>
      </c>
      <c r="I10783">
        <v>0.89574241276323197</v>
      </c>
      <c r="J10783" s="40">
        <v>43938.767546209936</v>
      </c>
    </row>
    <row r="10784" spans="1:10" x14ac:dyDescent="0.3">
      <c r="A10784" s="29">
        <v>10780</v>
      </c>
      <c r="B10784">
        <v>10004</v>
      </c>
      <c r="C10784" s="24">
        <v>43099</v>
      </c>
      <c r="D10784" s="24">
        <v>43829</v>
      </c>
      <c r="E10784">
        <v>6250</v>
      </c>
      <c r="F10784" s="31">
        <v>2757.6314990487945</v>
      </c>
      <c r="G10784" s="24">
        <v>43801</v>
      </c>
      <c r="H10784" s="33">
        <v>1</v>
      </c>
      <c r="I10784">
        <v>0.98884995907581841</v>
      </c>
      <c r="J10784" s="40">
        <v>43832.265099781842</v>
      </c>
    </row>
    <row r="10785" spans="1:10" x14ac:dyDescent="0.3">
      <c r="A10785" s="29">
        <v>10781</v>
      </c>
      <c r="B10785">
        <v>10004</v>
      </c>
      <c r="C10785" s="24">
        <v>43099</v>
      </c>
      <c r="D10785" s="24">
        <v>43829</v>
      </c>
      <c r="E10785">
        <v>6250</v>
      </c>
      <c r="F10785" s="31">
        <v>1694.0910418505982</v>
      </c>
      <c r="G10785" s="24">
        <v>43118</v>
      </c>
      <c r="H10785" s="33">
        <v>1</v>
      </c>
      <c r="I10785">
        <v>0.98884995907581841</v>
      </c>
      <c r="J10785" s="40">
        <v>43195.015005535439</v>
      </c>
    </row>
    <row r="10786" spans="1:10" x14ac:dyDescent="0.3">
      <c r="A10786" s="29">
        <v>10782</v>
      </c>
      <c r="B10786">
        <v>10004</v>
      </c>
      <c r="C10786" s="24">
        <v>43099</v>
      </c>
      <c r="D10786" s="24">
        <v>43829</v>
      </c>
      <c r="E10786">
        <v>6250</v>
      </c>
      <c r="F10786" s="31">
        <v>4747.7368280074352</v>
      </c>
      <c r="G10786" s="24">
        <v>43238</v>
      </c>
      <c r="H10786" s="33">
        <v>1</v>
      </c>
      <c r="I10786">
        <v>0.98884995907581841</v>
      </c>
      <c r="J10786" s="40">
        <v>43450.524325101083</v>
      </c>
    </row>
    <row r="10787" spans="1:10" x14ac:dyDescent="0.3">
      <c r="A10787" s="29">
        <v>10783</v>
      </c>
      <c r="B10787">
        <v>10006</v>
      </c>
      <c r="C10787" s="24">
        <v>42795</v>
      </c>
      <c r="D10787" s="24">
        <v>43525</v>
      </c>
      <c r="E10787">
        <v>6250</v>
      </c>
      <c r="F10787" s="31">
        <v>1090.9139419001297</v>
      </c>
      <c r="G10787" s="24">
        <v>43490</v>
      </c>
      <c r="H10787" s="33">
        <v>1</v>
      </c>
      <c r="I10787">
        <v>0.98884995907581841</v>
      </c>
      <c r="J10787" s="40">
        <v>43588.220194016518</v>
      </c>
    </row>
    <row r="10788" spans="1:10" x14ac:dyDescent="0.3">
      <c r="A10788" s="29">
        <v>10784</v>
      </c>
      <c r="B10788">
        <v>10006</v>
      </c>
      <c r="C10788" s="24">
        <v>42795</v>
      </c>
      <c r="D10788" s="24">
        <v>43525</v>
      </c>
      <c r="E10788">
        <v>6250</v>
      </c>
      <c r="F10788" s="31">
        <v>14015.79827973807</v>
      </c>
      <c r="G10788" s="24">
        <v>43110</v>
      </c>
      <c r="H10788" s="33">
        <v>3</v>
      </c>
      <c r="I10788">
        <v>0.80482337140270255</v>
      </c>
      <c r="J10788" s="40">
        <v>43179.945201644994</v>
      </c>
    </row>
    <row r="10789" spans="1:10" x14ac:dyDescent="0.3">
      <c r="A10789" s="29">
        <v>10785</v>
      </c>
      <c r="B10789">
        <v>10008</v>
      </c>
      <c r="C10789" s="24">
        <v>42884</v>
      </c>
      <c r="D10789" s="24">
        <v>43614</v>
      </c>
      <c r="E10789">
        <v>5000</v>
      </c>
      <c r="F10789" s="31">
        <v>4240.8401357521861</v>
      </c>
      <c r="G10789" s="24">
        <v>43425</v>
      </c>
      <c r="H10789" s="33">
        <v>1</v>
      </c>
      <c r="I10789">
        <v>0.98884995907581841</v>
      </c>
      <c r="J10789" s="40">
        <v>43687.291060511452</v>
      </c>
    </row>
    <row r="10790" spans="1:10" x14ac:dyDescent="0.3">
      <c r="A10790" s="29">
        <v>10786</v>
      </c>
      <c r="B10790">
        <v>10009</v>
      </c>
      <c r="C10790" s="24">
        <v>42887</v>
      </c>
      <c r="D10790" s="24">
        <v>43252</v>
      </c>
      <c r="E10790">
        <v>5625</v>
      </c>
      <c r="F10790" s="31">
        <v>10859.08993172293</v>
      </c>
      <c r="G10790" s="24">
        <v>43047</v>
      </c>
      <c r="H10790" s="33">
        <v>3</v>
      </c>
      <c r="I10790">
        <v>0.80482337140270255</v>
      </c>
      <c r="J10790" s="40">
        <v>43217.64430081132</v>
      </c>
    </row>
    <row r="10791" spans="1:10" x14ac:dyDescent="0.3">
      <c r="A10791" s="29">
        <v>10787</v>
      </c>
      <c r="B10791">
        <v>10010</v>
      </c>
      <c r="C10791" s="24">
        <v>42939</v>
      </c>
      <c r="D10791" s="24">
        <v>43669</v>
      </c>
      <c r="E10791">
        <v>5625</v>
      </c>
      <c r="F10791" s="31">
        <v>4301.5078049727899</v>
      </c>
      <c r="G10791" s="24">
        <v>43191</v>
      </c>
      <c r="H10791" s="33">
        <v>1</v>
      </c>
      <c r="I10791">
        <v>0.98884995907581841</v>
      </c>
      <c r="J10791" s="40">
        <v>44049.758648983545</v>
      </c>
    </row>
    <row r="10792" spans="1:10" x14ac:dyDescent="0.3">
      <c r="A10792" s="29">
        <v>10788</v>
      </c>
      <c r="B10792">
        <v>10010</v>
      </c>
      <c r="C10792" s="24">
        <v>42939</v>
      </c>
      <c r="D10792" s="24">
        <v>43669</v>
      </c>
      <c r="E10792">
        <v>5625</v>
      </c>
      <c r="F10792" s="31">
        <v>2398.4720708535733</v>
      </c>
      <c r="G10792" s="24">
        <v>43462</v>
      </c>
      <c r="H10792" s="33">
        <v>1</v>
      </c>
      <c r="I10792">
        <v>0.98884995907581841</v>
      </c>
      <c r="J10792" s="40">
        <v>43915.364487551262</v>
      </c>
    </row>
    <row r="10793" spans="1:10" x14ac:dyDescent="0.3">
      <c r="A10793" s="29">
        <v>10789</v>
      </c>
      <c r="B10793">
        <v>10012</v>
      </c>
      <c r="C10793" s="24">
        <v>43097</v>
      </c>
      <c r="D10793" s="24">
        <v>43827</v>
      </c>
      <c r="E10793">
        <v>5000</v>
      </c>
      <c r="F10793" s="31">
        <v>3906.4413041529756</v>
      </c>
      <c r="G10793" s="24">
        <v>43780</v>
      </c>
      <c r="H10793" s="33">
        <v>1</v>
      </c>
      <c r="I10793">
        <v>0.98884995907581841</v>
      </c>
      <c r="J10793" s="40">
        <v>43822.4225088233</v>
      </c>
    </row>
    <row r="10794" spans="1:10" x14ac:dyDescent="0.3">
      <c r="A10794" s="29">
        <v>10790</v>
      </c>
      <c r="B10794">
        <v>10012</v>
      </c>
      <c r="C10794" s="24">
        <v>43097</v>
      </c>
      <c r="D10794" s="24">
        <v>43827</v>
      </c>
      <c r="E10794">
        <v>5000</v>
      </c>
      <c r="F10794" s="31">
        <v>16695.735729913478</v>
      </c>
      <c r="G10794" s="24">
        <v>43627</v>
      </c>
      <c r="H10794" s="33">
        <v>3</v>
      </c>
      <c r="I10794">
        <v>0.80482337140270255</v>
      </c>
      <c r="J10794" s="40">
        <v>43764.370057165186</v>
      </c>
    </row>
    <row r="10795" spans="1:10" x14ac:dyDescent="0.3">
      <c r="A10795" s="29">
        <v>10791</v>
      </c>
      <c r="B10795">
        <v>10013</v>
      </c>
      <c r="C10795" s="24">
        <v>42966</v>
      </c>
      <c r="D10795" s="24">
        <v>43696</v>
      </c>
      <c r="E10795">
        <v>3750</v>
      </c>
      <c r="F10795" s="31">
        <v>16481.36741025401</v>
      </c>
      <c r="G10795" s="24">
        <v>43296</v>
      </c>
      <c r="H10795" s="33">
        <v>3</v>
      </c>
      <c r="I10795">
        <v>0.80482337140270255</v>
      </c>
      <c r="J10795" s="40">
        <v>43338.302431709366</v>
      </c>
    </row>
    <row r="10796" spans="1:10" x14ac:dyDescent="0.3">
      <c r="A10796" s="29">
        <v>10792</v>
      </c>
      <c r="B10796">
        <v>10013</v>
      </c>
      <c r="C10796" s="24">
        <v>42966</v>
      </c>
      <c r="D10796" s="24">
        <v>43696</v>
      </c>
      <c r="E10796">
        <v>3750</v>
      </c>
      <c r="F10796" s="31">
        <v>2165.5063189712073</v>
      </c>
      <c r="G10796" s="24">
        <v>43548</v>
      </c>
      <c r="H10796" s="33">
        <v>1</v>
      </c>
      <c r="I10796">
        <v>0.98884995907581841</v>
      </c>
      <c r="J10796" s="40">
        <v>43555.401570015565</v>
      </c>
    </row>
    <row r="10797" spans="1:10" x14ac:dyDescent="0.3">
      <c r="A10797" s="29">
        <v>10793</v>
      </c>
      <c r="B10797">
        <v>10014</v>
      </c>
      <c r="C10797" s="24">
        <v>42973</v>
      </c>
      <c r="D10797" s="24">
        <v>43338</v>
      </c>
      <c r="E10797">
        <v>4375</v>
      </c>
      <c r="F10797" s="31">
        <v>643.97962017292411</v>
      </c>
      <c r="G10797" s="24">
        <v>43091</v>
      </c>
      <c r="H10797" s="33">
        <v>1</v>
      </c>
      <c r="I10797">
        <v>0.98884995907581841</v>
      </c>
      <c r="J10797" s="40">
        <v>43687.019558998989</v>
      </c>
    </row>
    <row r="10798" spans="1:10" x14ac:dyDescent="0.3">
      <c r="A10798" s="29">
        <v>10794</v>
      </c>
      <c r="B10798">
        <v>10015</v>
      </c>
      <c r="C10798" s="24">
        <v>43046</v>
      </c>
      <c r="D10798" s="24">
        <v>43776</v>
      </c>
      <c r="E10798">
        <v>5000</v>
      </c>
      <c r="F10798" s="31">
        <v>5757.6629866404073</v>
      </c>
      <c r="G10798" s="24">
        <v>43241</v>
      </c>
      <c r="H10798" s="33">
        <v>2</v>
      </c>
      <c r="I10798">
        <v>0.89574241276323197</v>
      </c>
      <c r="J10798" s="40">
        <v>43260.647925379868</v>
      </c>
    </row>
    <row r="10799" spans="1:10" x14ac:dyDescent="0.3">
      <c r="A10799" s="29">
        <v>10795</v>
      </c>
      <c r="B10799">
        <v>10015</v>
      </c>
      <c r="C10799" s="24">
        <v>43046</v>
      </c>
      <c r="D10799" s="24">
        <v>43776</v>
      </c>
      <c r="E10799">
        <v>5000</v>
      </c>
      <c r="F10799" s="31">
        <v>14493.508179837032</v>
      </c>
      <c r="G10799" s="24">
        <v>43247</v>
      </c>
      <c r="H10799" s="33">
        <v>3</v>
      </c>
      <c r="I10799">
        <v>0.80482337140270255</v>
      </c>
      <c r="J10799" s="40">
        <v>44039.815287253383</v>
      </c>
    </row>
    <row r="10800" spans="1:10" x14ac:dyDescent="0.3">
      <c r="A10800" s="29">
        <v>10796</v>
      </c>
      <c r="B10800">
        <v>10016</v>
      </c>
      <c r="C10800" s="24">
        <v>42846</v>
      </c>
      <c r="D10800" s="24">
        <v>43576</v>
      </c>
      <c r="E10800">
        <v>5000</v>
      </c>
      <c r="F10800" s="31">
        <v>247.85736008359191</v>
      </c>
      <c r="G10800" s="24">
        <v>43253</v>
      </c>
      <c r="H10800" s="33">
        <v>1</v>
      </c>
      <c r="I10800">
        <v>0.98884995907581841</v>
      </c>
      <c r="J10800" s="40">
        <v>43331.431345559686</v>
      </c>
    </row>
    <row r="10801" spans="1:10" x14ac:dyDescent="0.3">
      <c r="A10801" s="29">
        <v>10797</v>
      </c>
      <c r="B10801">
        <v>10018</v>
      </c>
      <c r="C10801" s="24">
        <v>42915</v>
      </c>
      <c r="D10801" s="24">
        <v>43645</v>
      </c>
      <c r="E10801">
        <v>3750</v>
      </c>
      <c r="F10801" s="31">
        <v>2479.6138419052654</v>
      </c>
      <c r="G10801" s="24">
        <v>43616</v>
      </c>
      <c r="H10801" s="33">
        <v>1</v>
      </c>
      <c r="I10801">
        <v>0.98884995907581841</v>
      </c>
      <c r="J10801" s="40">
        <v>43813.98651244145</v>
      </c>
    </row>
    <row r="10802" spans="1:10" x14ac:dyDescent="0.3">
      <c r="A10802" s="29">
        <v>10798</v>
      </c>
      <c r="B10802">
        <v>10019</v>
      </c>
      <c r="C10802" s="24">
        <v>42749</v>
      </c>
      <c r="D10802" s="24">
        <v>43479</v>
      </c>
      <c r="E10802">
        <v>4375</v>
      </c>
      <c r="F10802" s="31">
        <v>1050.8162169770728</v>
      </c>
      <c r="G10802" s="24">
        <v>42797</v>
      </c>
      <c r="H10802" s="33">
        <v>1</v>
      </c>
      <c r="I10802">
        <v>0.98884995907581841</v>
      </c>
      <c r="J10802" s="40">
        <v>43084.405397203409</v>
      </c>
    </row>
    <row r="10803" spans="1:10" x14ac:dyDescent="0.3">
      <c r="A10803" s="29">
        <v>10799</v>
      </c>
      <c r="B10803">
        <v>10019</v>
      </c>
      <c r="C10803" s="24">
        <v>42749</v>
      </c>
      <c r="D10803" s="24">
        <v>43479</v>
      </c>
      <c r="E10803">
        <v>4375</v>
      </c>
      <c r="F10803" s="31">
        <v>1865.9625021028064</v>
      </c>
      <c r="G10803" s="24">
        <v>43176</v>
      </c>
      <c r="H10803" s="33">
        <v>1</v>
      </c>
      <c r="I10803">
        <v>0.98884995907581841</v>
      </c>
      <c r="J10803" s="40">
        <v>43282.566130390238</v>
      </c>
    </row>
    <row r="10804" spans="1:10" x14ac:dyDescent="0.3">
      <c r="A10804" s="29">
        <v>10800</v>
      </c>
      <c r="B10804">
        <v>10020</v>
      </c>
      <c r="C10804" s="24">
        <v>43042</v>
      </c>
      <c r="D10804" s="24">
        <v>43772</v>
      </c>
      <c r="E10804">
        <v>6250</v>
      </c>
      <c r="F10804" s="31">
        <v>2736.4857120233323</v>
      </c>
      <c r="G10804" s="24">
        <v>43698</v>
      </c>
      <c r="H10804" s="33">
        <v>1</v>
      </c>
      <c r="I10804">
        <v>0.98884995907581841</v>
      </c>
      <c r="J10804" s="40">
        <v>44209.42149209627</v>
      </c>
    </row>
    <row r="10805" spans="1:10" x14ac:dyDescent="0.3">
      <c r="A10805" s="29">
        <v>10801</v>
      </c>
      <c r="B10805">
        <v>10022</v>
      </c>
      <c r="C10805" s="24">
        <v>42915</v>
      </c>
      <c r="D10805" s="24">
        <v>43645</v>
      </c>
      <c r="E10805">
        <v>4375</v>
      </c>
      <c r="F10805" s="31">
        <v>958.63430939316277</v>
      </c>
      <c r="G10805" s="24">
        <v>43371</v>
      </c>
      <c r="H10805" s="33">
        <v>1</v>
      </c>
      <c r="I10805">
        <v>0.98884995907581841</v>
      </c>
      <c r="J10805" s="40">
        <v>44451.821683127091</v>
      </c>
    </row>
    <row r="10806" spans="1:10" x14ac:dyDescent="0.3">
      <c r="A10806" s="29">
        <v>10802</v>
      </c>
      <c r="B10806">
        <v>10022</v>
      </c>
      <c r="C10806" s="24">
        <v>42915</v>
      </c>
      <c r="D10806" s="24">
        <v>43645</v>
      </c>
      <c r="E10806">
        <v>4375</v>
      </c>
      <c r="F10806" s="31">
        <v>698.43582064293457</v>
      </c>
      <c r="G10806" s="24">
        <v>43372</v>
      </c>
      <c r="H10806" s="33">
        <v>1</v>
      </c>
      <c r="I10806">
        <v>0.98884995907581841</v>
      </c>
      <c r="J10806" s="40">
        <v>43689.086498572979</v>
      </c>
    </row>
    <row r="10807" spans="1:10" x14ac:dyDescent="0.3">
      <c r="A10807" s="29">
        <v>10803</v>
      </c>
      <c r="B10807">
        <v>10025</v>
      </c>
      <c r="C10807" s="24">
        <v>43071</v>
      </c>
      <c r="D10807" s="24">
        <v>43801</v>
      </c>
      <c r="E10807">
        <v>5000</v>
      </c>
      <c r="F10807" s="31">
        <v>486.9620498907268</v>
      </c>
      <c r="G10807" s="24">
        <v>43325</v>
      </c>
      <c r="H10807" s="33">
        <v>1</v>
      </c>
      <c r="I10807">
        <v>0.98884995907581841</v>
      </c>
      <c r="J10807" s="40">
        <v>43448.926463490512</v>
      </c>
    </row>
    <row r="10808" spans="1:10" x14ac:dyDescent="0.3">
      <c r="A10808" s="29">
        <v>10804</v>
      </c>
      <c r="B10808">
        <v>10025</v>
      </c>
      <c r="C10808" s="24">
        <v>43071</v>
      </c>
      <c r="D10808" s="24">
        <v>43801</v>
      </c>
      <c r="E10808">
        <v>5000</v>
      </c>
      <c r="F10808" s="31">
        <v>1811.304786879188</v>
      </c>
      <c r="G10808" s="24">
        <v>43163</v>
      </c>
      <c r="H10808" s="33">
        <v>1</v>
      </c>
      <c r="I10808">
        <v>0.98884995907581841</v>
      </c>
      <c r="J10808" s="40">
        <v>43289.523690919144</v>
      </c>
    </row>
    <row r="10809" spans="1:10" x14ac:dyDescent="0.3">
      <c r="A10809" s="29">
        <v>10805</v>
      </c>
      <c r="B10809">
        <v>10026</v>
      </c>
      <c r="C10809" s="24">
        <v>42932</v>
      </c>
      <c r="D10809" s="24">
        <v>43662</v>
      </c>
      <c r="E10809">
        <v>3750</v>
      </c>
      <c r="F10809" s="31">
        <v>1756.8154999959665</v>
      </c>
      <c r="G10809" s="24">
        <v>43131</v>
      </c>
      <c r="H10809" s="33">
        <v>1</v>
      </c>
      <c r="I10809">
        <v>0.98884995907581841</v>
      </c>
      <c r="J10809" s="40">
        <v>43218.685188693235</v>
      </c>
    </row>
    <row r="10810" spans="1:10" x14ac:dyDescent="0.3">
      <c r="A10810" s="29">
        <v>10806</v>
      </c>
      <c r="B10810">
        <v>10026</v>
      </c>
      <c r="C10810" s="24">
        <v>42932</v>
      </c>
      <c r="D10810" s="24">
        <v>43662</v>
      </c>
      <c r="E10810">
        <v>3750</v>
      </c>
      <c r="F10810" s="31">
        <v>787.3792384818106</v>
      </c>
      <c r="G10810" s="24">
        <v>43406</v>
      </c>
      <c r="H10810" s="33">
        <v>1</v>
      </c>
      <c r="I10810">
        <v>0.98884995907581841</v>
      </c>
      <c r="J10810" s="40">
        <v>43459.498201537848</v>
      </c>
    </row>
    <row r="10811" spans="1:10" x14ac:dyDescent="0.3">
      <c r="A10811" s="29">
        <v>10807</v>
      </c>
      <c r="B10811">
        <v>10027</v>
      </c>
      <c r="C10811" s="24">
        <v>42742</v>
      </c>
      <c r="D10811" s="24">
        <v>43472</v>
      </c>
      <c r="E10811">
        <v>5000</v>
      </c>
      <c r="F10811" s="31">
        <v>3808.4504769905479</v>
      </c>
      <c r="G10811" s="24">
        <v>43452</v>
      </c>
      <c r="H10811" s="33">
        <v>1</v>
      </c>
      <c r="I10811">
        <v>0.98884995907581841</v>
      </c>
      <c r="J10811" s="40">
        <v>43523.360791887637</v>
      </c>
    </row>
    <row r="10812" spans="1:10" x14ac:dyDescent="0.3">
      <c r="A10812" s="29">
        <v>10808</v>
      </c>
      <c r="B10812">
        <v>10031</v>
      </c>
      <c r="C10812" s="24">
        <v>43100</v>
      </c>
      <c r="D10812" s="24">
        <v>43465</v>
      </c>
      <c r="E10812">
        <v>3750</v>
      </c>
      <c r="F10812" s="31">
        <v>3551.1448981973003</v>
      </c>
      <c r="G10812" s="24">
        <v>43365</v>
      </c>
      <c r="H10812" s="33">
        <v>1</v>
      </c>
      <c r="I10812">
        <v>0.98884995907581841</v>
      </c>
      <c r="J10812" s="40">
        <v>43875.628758741273</v>
      </c>
    </row>
    <row r="10813" spans="1:10" x14ac:dyDescent="0.3">
      <c r="A10813" s="29">
        <v>10809</v>
      </c>
      <c r="B10813">
        <v>10034</v>
      </c>
      <c r="C10813" s="24">
        <v>42867</v>
      </c>
      <c r="D10813" s="24">
        <v>43597</v>
      </c>
      <c r="E10813">
        <v>3750</v>
      </c>
      <c r="F10813" s="31">
        <v>5058.9704980144161</v>
      </c>
      <c r="G10813" s="24">
        <v>43085</v>
      </c>
      <c r="H10813" s="33">
        <v>2</v>
      </c>
      <c r="I10813">
        <v>0.89574241276323197</v>
      </c>
      <c r="J10813" s="40">
        <v>43864.176388278152</v>
      </c>
    </row>
    <row r="10814" spans="1:10" x14ac:dyDescent="0.3">
      <c r="A10814" s="29">
        <v>10810</v>
      </c>
      <c r="B10814">
        <v>10034</v>
      </c>
      <c r="C10814" s="24">
        <v>42867</v>
      </c>
      <c r="D10814" s="24">
        <v>43597</v>
      </c>
      <c r="E10814">
        <v>3750</v>
      </c>
      <c r="F10814" s="31">
        <v>1339.514545969851</v>
      </c>
      <c r="G10814" s="24">
        <v>43280</v>
      </c>
      <c r="H10814" s="33">
        <v>1</v>
      </c>
      <c r="I10814">
        <v>0.98884995907581841</v>
      </c>
      <c r="J10814" s="40">
        <v>44080.514711333686</v>
      </c>
    </row>
    <row r="10815" spans="1:10" x14ac:dyDescent="0.3">
      <c r="A10815" s="29">
        <v>10811</v>
      </c>
      <c r="B10815">
        <v>10034</v>
      </c>
      <c r="C10815" s="24">
        <v>42867</v>
      </c>
      <c r="D10815" s="24">
        <v>43597</v>
      </c>
      <c r="E10815">
        <v>3750</v>
      </c>
      <c r="F10815" s="31">
        <v>86.602387943611717</v>
      </c>
      <c r="G10815" s="24">
        <v>43278</v>
      </c>
      <c r="H10815" s="33">
        <v>1</v>
      </c>
      <c r="I10815">
        <v>0.98884995907581841</v>
      </c>
      <c r="J10815" s="40">
        <v>43387.352879582795</v>
      </c>
    </row>
    <row r="10816" spans="1:10" x14ac:dyDescent="0.3">
      <c r="A10816" s="29">
        <v>10812</v>
      </c>
      <c r="B10816">
        <v>10034</v>
      </c>
      <c r="C10816" s="24">
        <v>42867</v>
      </c>
      <c r="D10816" s="24">
        <v>43597</v>
      </c>
      <c r="E10816">
        <v>3750</v>
      </c>
      <c r="F10816" s="31">
        <v>3978.8229798114771</v>
      </c>
      <c r="G10816" s="24">
        <v>43490</v>
      </c>
      <c r="H10816" s="33">
        <v>1</v>
      </c>
      <c r="I10816">
        <v>0.98884995907581841</v>
      </c>
      <c r="J10816" s="40">
        <v>44451.596664259152</v>
      </c>
    </row>
    <row r="10817" spans="1:10" x14ac:dyDescent="0.3">
      <c r="A10817" s="29">
        <v>10813</v>
      </c>
      <c r="B10817">
        <v>10034</v>
      </c>
      <c r="C10817" s="24">
        <v>42867</v>
      </c>
      <c r="D10817" s="24">
        <v>43597</v>
      </c>
      <c r="E10817">
        <v>3750</v>
      </c>
      <c r="F10817" s="31">
        <v>3397.6245647446185</v>
      </c>
      <c r="G10817" s="24">
        <v>43306</v>
      </c>
      <c r="H10817" s="33">
        <v>1</v>
      </c>
      <c r="I10817">
        <v>0.98884995907581841</v>
      </c>
      <c r="J10817" s="40">
        <v>43374.073447570387</v>
      </c>
    </row>
    <row r="10818" spans="1:10" x14ac:dyDescent="0.3">
      <c r="A10818" s="29">
        <v>10814</v>
      </c>
      <c r="B10818">
        <v>10035</v>
      </c>
      <c r="C10818" s="24">
        <v>42907</v>
      </c>
      <c r="D10818" s="24">
        <v>43272</v>
      </c>
      <c r="E10818">
        <v>5625</v>
      </c>
      <c r="F10818" s="31">
        <v>6676.4299039802127</v>
      </c>
      <c r="G10818" s="24">
        <v>43192</v>
      </c>
      <c r="H10818" s="33">
        <v>2</v>
      </c>
      <c r="I10818">
        <v>0.89574241276323197</v>
      </c>
      <c r="J10818" s="40">
        <v>43406.205143114632</v>
      </c>
    </row>
    <row r="10819" spans="1:10" x14ac:dyDescent="0.3">
      <c r="A10819" s="29">
        <v>10815</v>
      </c>
      <c r="B10819">
        <v>10038</v>
      </c>
      <c r="C10819" s="24">
        <v>43015</v>
      </c>
      <c r="D10819" s="24">
        <v>43745</v>
      </c>
      <c r="E10819">
        <v>5625</v>
      </c>
      <c r="F10819" s="31">
        <v>3113.3742535666902</v>
      </c>
      <c r="G10819" s="24">
        <v>43022</v>
      </c>
      <c r="H10819" s="33">
        <v>1</v>
      </c>
      <c r="I10819">
        <v>0.98884995907581841</v>
      </c>
      <c r="J10819" s="40">
        <v>43372.621591911535</v>
      </c>
    </row>
    <row r="10820" spans="1:10" x14ac:dyDescent="0.3">
      <c r="A10820" s="29">
        <v>10816</v>
      </c>
      <c r="B10820">
        <v>10038</v>
      </c>
      <c r="C10820" s="24">
        <v>43015</v>
      </c>
      <c r="D10820" s="24">
        <v>43745</v>
      </c>
      <c r="E10820">
        <v>5625</v>
      </c>
      <c r="F10820" s="31">
        <v>4258.1828653327702</v>
      </c>
      <c r="G10820" s="24">
        <v>43740</v>
      </c>
      <c r="H10820" s="33">
        <v>1</v>
      </c>
      <c r="I10820">
        <v>0.98884995907581841</v>
      </c>
      <c r="J10820" s="40">
        <v>44509.745324499432</v>
      </c>
    </row>
    <row r="10821" spans="1:10" x14ac:dyDescent="0.3">
      <c r="A10821" s="29">
        <v>10817</v>
      </c>
      <c r="B10821">
        <v>10039</v>
      </c>
      <c r="C10821" s="24">
        <v>42756</v>
      </c>
      <c r="D10821" s="24">
        <v>43486</v>
      </c>
      <c r="E10821">
        <v>6250</v>
      </c>
      <c r="F10821" s="31">
        <v>1288.9321621253921</v>
      </c>
      <c r="G10821" s="24">
        <v>42790</v>
      </c>
      <c r="H10821" s="33">
        <v>1</v>
      </c>
      <c r="I10821">
        <v>0.98884995907581841</v>
      </c>
      <c r="J10821" s="40">
        <v>43422.978584906887</v>
      </c>
    </row>
    <row r="10822" spans="1:10" x14ac:dyDescent="0.3">
      <c r="A10822" s="29">
        <v>10818</v>
      </c>
      <c r="B10822">
        <v>10043</v>
      </c>
      <c r="C10822" s="24">
        <v>42962</v>
      </c>
      <c r="D10822" s="24">
        <v>43692</v>
      </c>
      <c r="E10822">
        <v>5625</v>
      </c>
      <c r="F10822" s="31">
        <v>8094.8574799077278</v>
      </c>
      <c r="G10822" s="24">
        <v>43216</v>
      </c>
      <c r="H10822" s="33">
        <v>2</v>
      </c>
      <c r="I10822">
        <v>0.89574241276323197</v>
      </c>
      <c r="J10822" s="40">
        <v>43246.617502865505</v>
      </c>
    </row>
    <row r="10823" spans="1:10" x14ac:dyDescent="0.3">
      <c r="A10823" s="29">
        <v>10819</v>
      </c>
      <c r="B10823">
        <v>10043</v>
      </c>
      <c r="C10823" s="24">
        <v>42962</v>
      </c>
      <c r="D10823" s="24">
        <v>43692</v>
      </c>
      <c r="E10823">
        <v>5625</v>
      </c>
      <c r="F10823" s="31">
        <v>7987.2206806565628</v>
      </c>
      <c r="G10823" s="24">
        <v>43035</v>
      </c>
      <c r="H10823" s="33">
        <v>2</v>
      </c>
      <c r="I10823">
        <v>0.89574241276323197</v>
      </c>
      <c r="J10823" s="40">
        <v>43108.146989263369</v>
      </c>
    </row>
    <row r="10824" spans="1:10" x14ac:dyDescent="0.3">
      <c r="A10824" s="29">
        <v>10820</v>
      </c>
      <c r="B10824">
        <v>10044</v>
      </c>
      <c r="C10824" s="24">
        <v>42942</v>
      </c>
      <c r="D10824" s="24">
        <v>43672</v>
      </c>
      <c r="E10824">
        <v>3750</v>
      </c>
      <c r="F10824" s="31">
        <v>400.28274112904683</v>
      </c>
      <c r="G10824" s="24">
        <v>43647</v>
      </c>
      <c r="H10824" s="33">
        <v>1</v>
      </c>
      <c r="I10824">
        <v>0.98884995907581841</v>
      </c>
      <c r="J10824" s="40">
        <v>43796.413179104435</v>
      </c>
    </row>
    <row r="10825" spans="1:10" x14ac:dyDescent="0.3">
      <c r="A10825" s="29">
        <v>10821</v>
      </c>
      <c r="B10825">
        <v>10046</v>
      </c>
      <c r="C10825" s="24">
        <v>42745</v>
      </c>
      <c r="D10825" s="24">
        <v>43475</v>
      </c>
      <c r="E10825">
        <v>5000</v>
      </c>
      <c r="F10825" s="31">
        <v>6139.4002438363113</v>
      </c>
      <c r="G10825" s="24">
        <v>43235</v>
      </c>
      <c r="H10825" s="33">
        <v>2</v>
      </c>
      <c r="I10825">
        <v>0.89574241276323197</v>
      </c>
      <c r="J10825" s="40">
        <v>44395.384355751521</v>
      </c>
    </row>
    <row r="10826" spans="1:10" x14ac:dyDescent="0.3">
      <c r="A10826" s="29">
        <v>10822</v>
      </c>
      <c r="B10826">
        <v>10047</v>
      </c>
      <c r="C10826" s="24">
        <v>42828</v>
      </c>
      <c r="D10826" s="24">
        <v>43193</v>
      </c>
      <c r="E10826">
        <v>5625</v>
      </c>
      <c r="F10826" s="31">
        <v>1976.0471652175077</v>
      </c>
      <c r="G10826" s="24">
        <v>43158</v>
      </c>
      <c r="H10826" s="33">
        <v>1</v>
      </c>
      <c r="I10826">
        <v>0.98884995907581841</v>
      </c>
      <c r="J10826" s="40">
        <v>43241.618416297504</v>
      </c>
    </row>
    <row r="10827" spans="1:10" x14ac:dyDescent="0.3">
      <c r="A10827" s="29">
        <v>10823</v>
      </c>
      <c r="B10827">
        <v>10050</v>
      </c>
      <c r="C10827" s="24">
        <v>43043</v>
      </c>
      <c r="D10827" s="24">
        <v>43773</v>
      </c>
      <c r="E10827">
        <v>3750</v>
      </c>
      <c r="F10827" s="31">
        <v>1746.7008256470515</v>
      </c>
      <c r="G10827" s="24">
        <v>43302</v>
      </c>
      <c r="H10827" s="33">
        <v>1</v>
      </c>
      <c r="I10827">
        <v>0.98884995907581841</v>
      </c>
      <c r="J10827" s="40">
        <v>43585.868656762374</v>
      </c>
    </row>
    <row r="10828" spans="1:10" x14ac:dyDescent="0.3">
      <c r="A10828" s="29">
        <v>10824</v>
      </c>
      <c r="B10828">
        <v>10051</v>
      </c>
      <c r="C10828" s="24">
        <v>43055</v>
      </c>
      <c r="D10828" s="24">
        <v>43420</v>
      </c>
      <c r="E10828">
        <v>5000</v>
      </c>
      <c r="F10828" s="31">
        <v>92.118384941992758</v>
      </c>
      <c r="G10828" s="24">
        <v>43221</v>
      </c>
      <c r="H10828" s="33">
        <v>1</v>
      </c>
      <c r="I10828">
        <v>0.98884995907581841</v>
      </c>
      <c r="J10828" s="40">
        <v>43222.752463109362</v>
      </c>
    </row>
    <row r="10829" spans="1:10" x14ac:dyDescent="0.3">
      <c r="A10829" s="29">
        <v>10825</v>
      </c>
      <c r="B10829">
        <v>10053</v>
      </c>
      <c r="C10829" s="24">
        <v>42934</v>
      </c>
      <c r="D10829" s="24">
        <v>43664</v>
      </c>
      <c r="E10829">
        <v>6250</v>
      </c>
      <c r="F10829" s="31">
        <v>7514.7969491052945</v>
      </c>
      <c r="G10829" s="24">
        <v>43180</v>
      </c>
      <c r="H10829" s="33">
        <v>2</v>
      </c>
      <c r="I10829">
        <v>0.89574241276323197</v>
      </c>
      <c r="J10829" s="40">
        <v>43998.067539112577</v>
      </c>
    </row>
    <row r="10830" spans="1:10" x14ac:dyDescent="0.3">
      <c r="A10830" s="29">
        <v>10826</v>
      </c>
      <c r="B10830">
        <v>10055</v>
      </c>
      <c r="C10830" s="24">
        <v>42761</v>
      </c>
      <c r="D10830" s="24">
        <v>43491</v>
      </c>
      <c r="E10830">
        <v>6250</v>
      </c>
      <c r="F10830" s="31">
        <v>213.38131201498956</v>
      </c>
      <c r="G10830" s="24">
        <v>43331</v>
      </c>
      <c r="H10830" s="33">
        <v>1</v>
      </c>
      <c r="I10830">
        <v>0.98884995907581841</v>
      </c>
      <c r="J10830" s="40">
        <v>43479.847538248432</v>
      </c>
    </row>
    <row r="10831" spans="1:10" x14ac:dyDescent="0.3">
      <c r="A10831" s="29">
        <v>10827</v>
      </c>
      <c r="B10831">
        <v>10055</v>
      </c>
      <c r="C10831" s="24">
        <v>42761</v>
      </c>
      <c r="D10831" s="24">
        <v>43491</v>
      </c>
      <c r="E10831">
        <v>6250</v>
      </c>
      <c r="F10831" s="31">
        <v>2633.7519643657561</v>
      </c>
      <c r="G10831" s="24">
        <v>43162</v>
      </c>
      <c r="H10831" s="33">
        <v>1</v>
      </c>
      <c r="I10831">
        <v>0.98884995907581841</v>
      </c>
      <c r="J10831" s="40">
        <v>43988.852518375134</v>
      </c>
    </row>
    <row r="10832" spans="1:10" x14ac:dyDescent="0.3">
      <c r="A10832" s="29">
        <v>10828</v>
      </c>
      <c r="B10832">
        <v>10056</v>
      </c>
      <c r="C10832" s="24">
        <v>43043</v>
      </c>
      <c r="D10832" s="24">
        <v>43773</v>
      </c>
      <c r="E10832">
        <v>3750</v>
      </c>
      <c r="F10832" s="31">
        <v>2610.9579708778938</v>
      </c>
      <c r="G10832" s="24">
        <v>43378</v>
      </c>
      <c r="H10832" s="33">
        <v>1</v>
      </c>
      <c r="I10832">
        <v>0.98884995907581841</v>
      </c>
      <c r="J10832" s="40">
        <v>43587.832672764249</v>
      </c>
    </row>
    <row r="10833" spans="1:10" x14ac:dyDescent="0.3">
      <c r="A10833" s="29">
        <v>10829</v>
      </c>
      <c r="B10833">
        <v>10056</v>
      </c>
      <c r="C10833" s="24">
        <v>43043</v>
      </c>
      <c r="D10833" s="24">
        <v>43773</v>
      </c>
      <c r="E10833">
        <v>3750</v>
      </c>
      <c r="F10833" s="31">
        <v>26.263200443278834</v>
      </c>
      <c r="G10833" s="24">
        <v>43131</v>
      </c>
      <c r="H10833" s="33">
        <v>1</v>
      </c>
      <c r="I10833">
        <v>0.98884995907581841</v>
      </c>
      <c r="J10833" s="40">
        <v>44333.413103618339</v>
      </c>
    </row>
    <row r="10834" spans="1:10" x14ac:dyDescent="0.3">
      <c r="A10834" s="29">
        <v>10830</v>
      </c>
      <c r="B10834">
        <v>10058</v>
      </c>
      <c r="C10834" s="24">
        <v>42787</v>
      </c>
      <c r="D10834" s="24">
        <v>43152</v>
      </c>
      <c r="E10834">
        <v>3750</v>
      </c>
      <c r="F10834" s="31">
        <v>6478.6636205435052</v>
      </c>
      <c r="G10834" s="24">
        <v>42929</v>
      </c>
      <c r="H10834" s="33">
        <v>2</v>
      </c>
      <c r="I10834">
        <v>0.89574241276323197</v>
      </c>
      <c r="J10834" s="40">
        <v>42998.022795274635</v>
      </c>
    </row>
    <row r="10835" spans="1:10" x14ac:dyDescent="0.3">
      <c r="A10835" s="29">
        <v>10831</v>
      </c>
      <c r="B10835">
        <v>10058</v>
      </c>
      <c r="C10835" s="24">
        <v>42787</v>
      </c>
      <c r="D10835" s="24">
        <v>43152</v>
      </c>
      <c r="E10835">
        <v>3750</v>
      </c>
      <c r="F10835" s="31">
        <v>1159.1591730633822</v>
      </c>
      <c r="G10835" s="24">
        <v>42836</v>
      </c>
      <c r="H10835" s="33">
        <v>1</v>
      </c>
      <c r="I10835">
        <v>0.98884995907581841</v>
      </c>
      <c r="J10835" s="40">
        <v>43130.634487136551</v>
      </c>
    </row>
    <row r="10836" spans="1:10" x14ac:dyDescent="0.3">
      <c r="A10836" s="29">
        <v>10832</v>
      </c>
      <c r="B10836">
        <v>10059</v>
      </c>
      <c r="C10836" s="24">
        <v>42813</v>
      </c>
      <c r="D10836" s="24">
        <v>43178</v>
      </c>
      <c r="E10836">
        <v>4375</v>
      </c>
      <c r="F10836" s="31">
        <v>6049.7274072147793</v>
      </c>
      <c r="G10836" s="24">
        <v>43171</v>
      </c>
      <c r="H10836" s="33">
        <v>2</v>
      </c>
      <c r="I10836">
        <v>0.89574241276323197</v>
      </c>
      <c r="J10836" s="40">
        <v>43785.8543415651</v>
      </c>
    </row>
    <row r="10837" spans="1:10" x14ac:dyDescent="0.3">
      <c r="A10837" s="29">
        <v>10833</v>
      </c>
      <c r="B10837">
        <v>10059</v>
      </c>
      <c r="C10837" s="24">
        <v>42813</v>
      </c>
      <c r="D10837" s="24">
        <v>43178</v>
      </c>
      <c r="E10837">
        <v>4375</v>
      </c>
      <c r="F10837" s="31">
        <v>1573.8800339078743</v>
      </c>
      <c r="G10837" s="24">
        <v>42852</v>
      </c>
      <c r="H10837" s="33">
        <v>1</v>
      </c>
      <c r="I10837">
        <v>0.98884995907581841</v>
      </c>
      <c r="J10837" s="40">
        <v>43028.247357978849</v>
      </c>
    </row>
    <row r="10838" spans="1:10" x14ac:dyDescent="0.3">
      <c r="A10838" s="29">
        <v>10834</v>
      </c>
      <c r="B10838">
        <v>10060</v>
      </c>
      <c r="C10838" s="24">
        <v>42765</v>
      </c>
      <c r="D10838" s="24">
        <v>43495</v>
      </c>
      <c r="E10838">
        <v>3750</v>
      </c>
      <c r="F10838" s="31">
        <v>10735.458782448879</v>
      </c>
      <c r="G10838" s="24">
        <v>42848</v>
      </c>
      <c r="H10838" s="33">
        <v>3</v>
      </c>
      <c r="I10838">
        <v>0.80482337140270255</v>
      </c>
      <c r="J10838" s="40">
        <v>43002.100217285428</v>
      </c>
    </row>
    <row r="10839" spans="1:10" x14ac:dyDescent="0.3">
      <c r="A10839" s="29">
        <v>10835</v>
      </c>
      <c r="B10839">
        <v>10061</v>
      </c>
      <c r="C10839" s="24">
        <v>42962</v>
      </c>
      <c r="D10839" s="24">
        <v>43692</v>
      </c>
      <c r="E10839">
        <v>6250</v>
      </c>
      <c r="F10839" s="31">
        <v>3084.9306617104958</v>
      </c>
      <c r="G10839" s="24">
        <v>43245</v>
      </c>
      <c r="H10839" s="33">
        <v>1</v>
      </c>
      <c r="I10839">
        <v>0.98884995907581841</v>
      </c>
      <c r="J10839" s="40">
        <v>43464.533198858451</v>
      </c>
    </row>
    <row r="10840" spans="1:10" x14ac:dyDescent="0.3">
      <c r="A10840" s="29">
        <v>10836</v>
      </c>
      <c r="B10840">
        <v>10061</v>
      </c>
      <c r="C10840" s="24">
        <v>42962</v>
      </c>
      <c r="D10840" s="24">
        <v>43692</v>
      </c>
      <c r="E10840">
        <v>6250</v>
      </c>
      <c r="F10840" s="31">
        <v>3706.8307695678018</v>
      </c>
      <c r="G10840" s="24">
        <v>43566</v>
      </c>
      <c r="H10840" s="33">
        <v>1</v>
      </c>
      <c r="I10840">
        <v>0.98884995907581841</v>
      </c>
      <c r="J10840" s="40">
        <v>45133.808467869872</v>
      </c>
    </row>
    <row r="10841" spans="1:10" x14ac:dyDescent="0.3">
      <c r="A10841" s="29">
        <v>10837</v>
      </c>
      <c r="B10841">
        <v>10064</v>
      </c>
      <c r="C10841" s="24">
        <v>43051</v>
      </c>
      <c r="D10841" s="24">
        <v>43416</v>
      </c>
      <c r="E10841">
        <v>5625</v>
      </c>
      <c r="F10841" s="31">
        <v>19315.27022115502</v>
      </c>
      <c r="G10841" s="24">
        <v>43399</v>
      </c>
      <c r="H10841" s="33">
        <v>3</v>
      </c>
      <c r="I10841">
        <v>0.80482337140270255</v>
      </c>
      <c r="J10841" s="40">
        <v>43705.005112647144</v>
      </c>
    </row>
    <row r="10842" spans="1:10" x14ac:dyDescent="0.3">
      <c r="A10842" s="29">
        <v>10838</v>
      </c>
      <c r="B10842">
        <v>10065</v>
      </c>
      <c r="C10842" s="24">
        <v>42772</v>
      </c>
      <c r="D10842" s="24">
        <v>43502</v>
      </c>
      <c r="E10842">
        <v>5625</v>
      </c>
      <c r="F10842" s="31">
        <v>3274.7751198556639</v>
      </c>
      <c r="G10842" s="24">
        <v>43162</v>
      </c>
      <c r="H10842" s="33">
        <v>1</v>
      </c>
      <c r="I10842">
        <v>0.98884995907581841</v>
      </c>
      <c r="J10842" s="40">
        <v>43208.957343200105</v>
      </c>
    </row>
    <row r="10843" spans="1:10" x14ac:dyDescent="0.3">
      <c r="A10843" s="29">
        <v>10839</v>
      </c>
      <c r="B10843">
        <v>10065</v>
      </c>
      <c r="C10843" s="24">
        <v>42772</v>
      </c>
      <c r="D10843" s="24">
        <v>43502</v>
      </c>
      <c r="E10843">
        <v>5625</v>
      </c>
      <c r="F10843" s="31">
        <v>1391.4492015960141</v>
      </c>
      <c r="G10843" s="24">
        <v>42787</v>
      </c>
      <c r="H10843" s="33">
        <v>1</v>
      </c>
      <c r="I10843">
        <v>0.98884995907581841</v>
      </c>
      <c r="J10843" s="40">
        <v>43144.891668535594</v>
      </c>
    </row>
    <row r="10844" spans="1:10" x14ac:dyDescent="0.3">
      <c r="A10844" s="29">
        <v>10840</v>
      </c>
      <c r="B10844">
        <v>10067</v>
      </c>
      <c r="C10844" s="24">
        <v>43032</v>
      </c>
      <c r="D10844" s="24">
        <v>43762</v>
      </c>
      <c r="E10844">
        <v>4375</v>
      </c>
      <c r="F10844" s="31">
        <v>1527.6888057948725</v>
      </c>
      <c r="G10844" s="24">
        <v>43646</v>
      </c>
      <c r="H10844" s="33">
        <v>1</v>
      </c>
      <c r="I10844">
        <v>0.98884995907581841</v>
      </c>
      <c r="J10844" s="40">
        <v>43792.143755209247</v>
      </c>
    </row>
    <row r="10845" spans="1:10" x14ac:dyDescent="0.3">
      <c r="A10845" s="29">
        <v>10841</v>
      </c>
      <c r="B10845">
        <v>10067</v>
      </c>
      <c r="C10845" s="24">
        <v>43032</v>
      </c>
      <c r="D10845" s="24">
        <v>43762</v>
      </c>
      <c r="E10845">
        <v>4375</v>
      </c>
      <c r="F10845" s="31">
        <v>3070.0128140899874</v>
      </c>
      <c r="G10845" s="24">
        <v>43723</v>
      </c>
      <c r="H10845" s="33">
        <v>1</v>
      </c>
      <c r="I10845">
        <v>0.98884995907581841</v>
      </c>
      <c r="J10845" s="40">
        <v>44131.858543610993</v>
      </c>
    </row>
    <row r="10846" spans="1:10" x14ac:dyDescent="0.3">
      <c r="A10846" s="29">
        <v>10842</v>
      </c>
      <c r="B10846">
        <v>10068</v>
      </c>
      <c r="C10846" s="24">
        <v>42920</v>
      </c>
      <c r="D10846" s="24">
        <v>43285</v>
      </c>
      <c r="E10846">
        <v>4375</v>
      </c>
      <c r="F10846" s="31">
        <v>5699.9963775325023</v>
      </c>
      <c r="G10846" s="24">
        <v>42978</v>
      </c>
      <c r="H10846" s="33">
        <v>2</v>
      </c>
      <c r="I10846">
        <v>0.89574241276323197</v>
      </c>
      <c r="J10846" s="40">
        <v>43183.040711310205</v>
      </c>
    </row>
    <row r="10847" spans="1:10" x14ac:dyDescent="0.3">
      <c r="A10847" s="29">
        <v>10843</v>
      </c>
      <c r="B10847">
        <v>10070</v>
      </c>
      <c r="C10847" s="24">
        <v>43014</v>
      </c>
      <c r="D10847" s="24">
        <v>43744</v>
      </c>
      <c r="E10847">
        <v>4375</v>
      </c>
      <c r="F10847" s="31">
        <v>2330.8780587512424</v>
      </c>
      <c r="G10847" s="24">
        <v>43324</v>
      </c>
      <c r="H10847" s="33">
        <v>1</v>
      </c>
      <c r="I10847">
        <v>0.98884995907581841</v>
      </c>
      <c r="J10847" s="40">
        <v>43822.140639658675</v>
      </c>
    </row>
    <row r="10848" spans="1:10" x14ac:dyDescent="0.3">
      <c r="A10848" s="29">
        <v>10844</v>
      </c>
      <c r="B10848">
        <v>10070</v>
      </c>
      <c r="C10848" s="24">
        <v>43014</v>
      </c>
      <c r="D10848" s="24">
        <v>43744</v>
      </c>
      <c r="E10848">
        <v>4375</v>
      </c>
      <c r="F10848" s="31">
        <v>3398.5279904174386</v>
      </c>
      <c r="G10848" s="24">
        <v>43739</v>
      </c>
      <c r="H10848" s="33">
        <v>1</v>
      </c>
      <c r="I10848">
        <v>0.98884995907581841</v>
      </c>
      <c r="J10848" s="40">
        <v>44144.71723806407</v>
      </c>
    </row>
    <row r="10849" spans="1:10" x14ac:dyDescent="0.3">
      <c r="A10849" s="29">
        <v>10845</v>
      </c>
      <c r="B10849">
        <v>10072</v>
      </c>
      <c r="C10849" s="24">
        <v>42906</v>
      </c>
      <c r="D10849" s="24">
        <v>43636</v>
      </c>
      <c r="E10849">
        <v>4375</v>
      </c>
      <c r="F10849" s="31">
        <v>5928.0879950092831</v>
      </c>
      <c r="G10849" s="24">
        <v>43116</v>
      </c>
      <c r="H10849" s="33">
        <v>2</v>
      </c>
      <c r="I10849">
        <v>0.89574241276323197</v>
      </c>
      <c r="J10849" s="40">
        <v>43540.757442305461</v>
      </c>
    </row>
    <row r="10850" spans="1:10" x14ac:dyDescent="0.3">
      <c r="A10850" s="29">
        <v>10846</v>
      </c>
      <c r="B10850">
        <v>10072</v>
      </c>
      <c r="C10850" s="24">
        <v>42906</v>
      </c>
      <c r="D10850" s="24">
        <v>43636</v>
      </c>
      <c r="E10850">
        <v>4375</v>
      </c>
      <c r="F10850" s="31">
        <v>3015.4925815218307</v>
      </c>
      <c r="G10850" s="24">
        <v>43578</v>
      </c>
      <c r="H10850" s="33">
        <v>1</v>
      </c>
      <c r="I10850">
        <v>0.98884995907581841</v>
      </c>
      <c r="J10850" s="40">
        <v>44073.497518818258</v>
      </c>
    </row>
    <row r="10851" spans="1:10" x14ac:dyDescent="0.3">
      <c r="A10851" s="29">
        <v>10847</v>
      </c>
      <c r="B10851">
        <v>10073</v>
      </c>
      <c r="C10851" s="24">
        <v>43053</v>
      </c>
      <c r="D10851" s="24">
        <v>43418</v>
      </c>
      <c r="E10851">
        <v>3750</v>
      </c>
      <c r="F10851" s="31">
        <v>1144.7328074333852</v>
      </c>
      <c r="G10851" s="24">
        <v>43263</v>
      </c>
      <c r="H10851" s="33">
        <v>1</v>
      </c>
      <c r="I10851">
        <v>0.98884995907581841</v>
      </c>
      <c r="J10851" s="40">
        <v>43749.339414486632</v>
      </c>
    </row>
    <row r="10852" spans="1:10" x14ac:dyDescent="0.3">
      <c r="A10852" s="29">
        <v>10848</v>
      </c>
      <c r="B10852">
        <v>10075</v>
      </c>
      <c r="C10852" s="24">
        <v>42750</v>
      </c>
      <c r="D10852" s="24">
        <v>43480</v>
      </c>
      <c r="E10852">
        <v>5625</v>
      </c>
      <c r="F10852" s="31">
        <v>2276.8925124002903</v>
      </c>
      <c r="G10852" s="24">
        <v>43413</v>
      </c>
      <c r="H10852" s="33">
        <v>1</v>
      </c>
      <c r="I10852">
        <v>0.98884995907581841</v>
      </c>
      <c r="J10852" s="40">
        <v>43499.0830816874</v>
      </c>
    </row>
    <row r="10853" spans="1:10" x14ac:dyDescent="0.3">
      <c r="A10853" s="29">
        <v>10849</v>
      </c>
      <c r="B10853">
        <v>10076</v>
      </c>
      <c r="C10853" s="24">
        <v>42985</v>
      </c>
      <c r="D10853" s="24">
        <v>43350</v>
      </c>
      <c r="E10853">
        <v>6250</v>
      </c>
      <c r="F10853" s="31">
        <v>1948.2896174102139</v>
      </c>
      <c r="G10853" s="24">
        <v>43315</v>
      </c>
      <c r="H10853" s="33">
        <v>1</v>
      </c>
      <c r="I10853">
        <v>0.98884995907581841</v>
      </c>
      <c r="J10853" s="40">
        <v>43534.712952313617</v>
      </c>
    </row>
    <row r="10854" spans="1:10" x14ac:dyDescent="0.3">
      <c r="A10854" s="29">
        <v>10850</v>
      </c>
      <c r="B10854">
        <v>10077</v>
      </c>
      <c r="C10854" s="24">
        <v>42983</v>
      </c>
      <c r="D10854" s="24">
        <v>43713</v>
      </c>
      <c r="E10854">
        <v>3750</v>
      </c>
      <c r="F10854" s="31">
        <v>2780.633828247946</v>
      </c>
      <c r="G10854" s="24">
        <v>43273</v>
      </c>
      <c r="H10854" s="33">
        <v>1</v>
      </c>
      <c r="I10854">
        <v>0.98884995907581841</v>
      </c>
      <c r="J10854" s="40">
        <v>43641.285188322036</v>
      </c>
    </row>
    <row r="10855" spans="1:10" x14ac:dyDescent="0.3">
      <c r="A10855" s="29">
        <v>10851</v>
      </c>
      <c r="B10855">
        <v>10077</v>
      </c>
      <c r="C10855" s="24">
        <v>42983</v>
      </c>
      <c r="D10855" s="24">
        <v>43713</v>
      </c>
      <c r="E10855">
        <v>3750</v>
      </c>
      <c r="F10855" s="31">
        <v>272.0785959725639</v>
      </c>
      <c r="G10855" s="24">
        <v>43412</v>
      </c>
      <c r="H10855" s="33">
        <v>1</v>
      </c>
      <c r="I10855">
        <v>0.98884995907581841</v>
      </c>
      <c r="J10855" s="40">
        <v>43506.163440485856</v>
      </c>
    </row>
    <row r="10856" spans="1:10" x14ac:dyDescent="0.3">
      <c r="A10856" s="29">
        <v>10852</v>
      </c>
      <c r="B10856">
        <v>10078</v>
      </c>
      <c r="C10856" s="24">
        <v>42974</v>
      </c>
      <c r="D10856" s="24">
        <v>43704</v>
      </c>
      <c r="E10856">
        <v>5625</v>
      </c>
      <c r="F10856" s="31">
        <v>2299.6964287012515</v>
      </c>
      <c r="G10856" s="24">
        <v>43369</v>
      </c>
      <c r="H10856" s="33">
        <v>1</v>
      </c>
      <c r="I10856">
        <v>0.98884995907581841</v>
      </c>
      <c r="J10856" s="40">
        <v>43708.03690140284</v>
      </c>
    </row>
    <row r="10857" spans="1:10" x14ac:dyDescent="0.3">
      <c r="A10857" s="29">
        <v>10853</v>
      </c>
      <c r="B10857">
        <v>10079</v>
      </c>
      <c r="C10857" s="24">
        <v>42771</v>
      </c>
      <c r="D10857" s="24">
        <v>43501</v>
      </c>
      <c r="E10857">
        <v>5000</v>
      </c>
      <c r="F10857" s="31">
        <v>803.75136783423011</v>
      </c>
      <c r="G10857" s="24">
        <v>43206</v>
      </c>
      <c r="H10857" s="33">
        <v>1</v>
      </c>
      <c r="I10857">
        <v>0.98884995907581841</v>
      </c>
      <c r="J10857" s="40">
        <v>43427.182893481513</v>
      </c>
    </row>
    <row r="10858" spans="1:10" x14ac:dyDescent="0.3">
      <c r="A10858" s="29">
        <v>10854</v>
      </c>
      <c r="B10858">
        <v>10080</v>
      </c>
      <c r="C10858" s="24">
        <v>42866</v>
      </c>
      <c r="D10858" s="24">
        <v>43596</v>
      </c>
      <c r="E10858">
        <v>6250</v>
      </c>
      <c r="F10858" s="31">
        <v>18418.235856651798</v>
      </c>
      <c r="G10858" s="24">
        <v>42944</v>
      </c>
      <c r="H10858" s="33">
        <v>3</v>
      </c>
      <c r="I10858">
        <v>0.80482337140270255</v>
      </c>
      <c r="J10858" s="40">
        <v>43073.468442706202</v>
      </c>
    </row>
    <row r="10859" spans="1:10" x14ac:dyDescent="0.3">
      <c r="A10859" s="29">
        <v>10855</v>
      </c>
      <c r="B10859">
        <v>10080</v>
      </c>
      <c r="C10859" s="24">
        <v>42866</v>
      </c>
      <c r="D10859" s="24">
        <v>43596</v>
      </c>
      <c r="E10859">
        <v>6250</v>
      </c>
      <c r="F10859" s="31">
        <v>1504.8683995225049</v>
      </c>
      <c r="G10859" s="24">
        <v>43095</v>
      </c>
      <c r="H10859" s="33">
        <v>1</v>
      </c>
      <c r="I10859">
        <v>0.98884995907581841</v>
      </c>
      <c r="J10859" s="40">
        <v>43276.752739067131</v>
      </c>
    </row>
    <row r="10860" spans="1:10" x14ac:dyDescent="0.3">
      <c r="A10860" s="29">
        <v>10856</v>
      </c>
      <c r="B10860">
        <v>10081</v>
      </c>
      <c r="C10860" s="24">
        <v>43046</v>
      </c>
      <c r="D10860" s="24">
        <v>43776</v>
      </c>
      <c r="E10860">
        <v>5625</v>
      </c>
      <c r="F10860" s="31">
        <v>9276.0498642784805</v>
      </c>
      <c r="G10860" s="24">
        <v>43265</v>
      </c>
      <c r="H10860" s="33">
        <v>2</v>
      </c>
      <c r="I10860">
        <v>0.89574241276323197</v>
      </c>
      <c r="J10860" s="40">
        <v>43646.084249340369</v>
      </c>
    </row>
    <row r="10861" spans="1:10" x14ac:dyDescent="0.3">
      <c r="A10861" s="29">
        <v>10857</v>
      </c>
      <c r="B10861">
        <v>10081</v>
      </c>
      <c r="C10861" s="24">
        <v>43046</v>
      </c>
      <c r="D10861" s="24">
        <v>43776</v>
      </c>
      <c r="E10861">
        <v>5625</v>
      </c>
      <c r="F10861" s="31">
        <v>1244.9009789546362</v>
      </c>
      <c r="G10861" s="24">
        <v>43678</v>
      </c>
      <c r="H10861" s="33">
        <v>1</v>
      </c>
      <c r="I10861">
        <v>0.98884995907581841</v>
      </c>
      <c r="J10861" s="40">
        <v>43879.851815082024</v>
      </c>
    </row>
    <row r="10862" spans="1:10" x14ac:dyDescent="0.3">
      <c r="A10862" s="29">
        <v>10858</v>
      </c>
      <c r="B10862">
        <v>10083</v>
      </c>
      <c r="C10862" s="24">
        <v>42831</v>
      </c>
      <c r="D10862" s="24">
        <v>43196</v>
      </c>
      <c r="E10862">
        <v>5000</v>
      </c>
      <c r="F10862" s="31">
        <v>351.71260897319917</v>
      </c>
      <c r="G10862" s="24">
        <v>42901</v>
      </c>
      <c r="H10862" s="33">
        <v>1</v>
      </c>
      <c r="I10862">
        <v>0.98884995907581841</v>
      </c>
      <c r="J10862" s="40">
        <v>43149.302188658308</v>
      </c>
    </row>
    <row r="10863" spans="1:10" x14ac:dyDescent="0.3">
      <c r="A10863" s="29">
        <v>10859</v>
      </c>
      <c r="B10863">
        <v>10087</v>
      </c>
      <c r="C10863" s="24">
        <v>43074</v>
      </c>
      <c r="D10863" s="24">
        <v>43804</v>
      </c>
      <c r="E10863">
        <v>5625</v>
      </c>
      <c r="F10863" s="31">
        <v>2160.57243743956</v>
      </c>
      <c r="G10863" s="24">
        <v>43513</v>
      </c>
      <c r="H10863" s="33">
        <v>1</v>
      </c>
      <c r="I10863">
        <v>0.98884995907581841</v>
      </c>
      <c r="J10863" s="40">
        <v>43744.626515649317</v>
      </c>
    </row>
    <row r="10864" spans="1:10" x14ac:dyDescent="0.3">
      <c r="A10864" s="29">
        <v>10860</v>
      </c>
      <c r="B10864">
        <v>10090</v>
      </c>
      <c r="C10864" s="24">
        <v>43010</v>
      </c>
      <c r="D10864" s="24">
        <v>43740</v>
      </c>
      <c r="E10864">
        <v>5625</v>
      </c>
      <c r="F10864" s="31">
        <v>1648.3624265791414</v>
      </c>
      <c r="G10864" s="24">
        <v>43145</v>
      </c>
      <c r="H10864" s="33">
        <v>1</v>
      </c>
      <c r="I10864">
        <v>0.98884995907581841</v>
      </c>
      <c r="J10864" s="40">
        <v>43417.138982986093</v>
      </c>
    </row>
    <row r="10865" spans="1:10" x14ac:dyDescent="0.3">
      <c r="A10865" s="29">
        <v>10861</v>
      </c>
      <c r="B10865">
        <v>10092</v>
      </c>
      <c r="C10865" s="24">
        <v>42747</v>
      </c>
      <c r="D10865" s="24">
        <v>43477</v>
      </c>
      <c r="E10865">
        <v>4375</v>
      </c>
      <c r="F10865" s="31">
        <v>2909.8326342485871</v>
      </c>
      <c r="G10865" s="24">
        <v>43107</v>
      </c>
      <c r="H10865" s="33">
        <v>1</v>
      </c>
      <c r="I10865">
        <v>0.98884995907581841</v>
      </c>
      <c r="J10865" s="40">
        <v>43279.350045302359</v>
      </c>
    </row>
    <row r="10866" spans="1:10" x14ac:dyDescent="0.3">
      <c r="A10866" s="29">
        <v>10862</v>
      </c>
      <c r="B10866">
        <v>10093</v>
      </c>
      <c r="C10866" s="24">
        <v>42959</v>
      </c>
      <c r="D10866" s="24">
        <v>43689</v>
      </c>
      <c r="E10866">
        <v>6250</v>
      </c>
      <c r="F10866" s="31">
        <v>3640.0039362117805</v>
      </c>
      <c r="G10866" s="24">
        <v>43190</v>
      </c>
      <c r="H10866" s="33">
        <v>1</v>
      </c>
      <c r="I10866">
        <v>0.98884995907581841</v>
      </c>
      <c r="J10866" s="40">
        <v>43611.555143313919</v>
      </c>
    </row>
    <row r="10867" spans="1:10" x14ac:dyDescent="0.3">
      <c r="A10867" s="29">
        <v>10863</v>
      </c>
      <c r="B10867">
        <v>10093</v>
      </c>
      <c r="C10867" s="24">
        <v>42959</v>
      </c>
      <c r="D10867" s="24">
        <v>43689</v>
      </c>
      <c r="E10867">
        <v>6250</v>
      </c>
      <c r="F10867" s="31">
        <v>3918.61445358743</v>
      </c>
      <c r="G10867" s="24">
        <v>43436</v>
      </c>
      <c r="H10867" s="33">
        <v>1</v>
      </c>
      <c r="I10867">
        <v>0.98884995907581841</v>
      </c>
      <c r="J10867" s="40">
        <v>43852.178419113996</v>
      </c>
    </row>
    <row r="10868" spans="1:10" x14ac:dyDescent="0.3">
      <c r="A10868" s="29">
        <v>10864</v>
      </c>
      <c r="B10868">
        <v>10096</v>
      </c>
      <c r="C10868" s="24">
        <v>42862</v>
      </c>
      <c r="D10868" s="24">
        <v>43592</v>
      </c>
      <c r="E10868">
        <v>5000</v>
      </c>
      <c r="F10868" s="31">
        <v>754.68765680352578</v>
      </c>
      <c r="G10868" s="24">
        <v>43368</v>
      </c>
      <c r="H10868" s="33">
        <v>1</v>
      </c>
      <c r="I10868">
        <v>0.98884995907581841</v>
      </c>
      <c r="J10868" s="40">
        <v>43589.206042384845</v>
      </c>
    </row>
    <row r="10869" spans="1:10" x14ac:dyDescent="0.3">
      <c r="A10869" s="29">
        <v>10865</v>
      </c>
      <c r="B10869">
        <v>10097</v>
      </c>
      <c r="C10869" s="24">
        <v>42788</v>
      </c>
      <c r="D10869" s="24">
        <v>43518</v>
      </c>
      <c r="E10869">
        <v>3750</v>
      </c>
      <c r="F10869" s="31">
        <v>994.76028086311885</v>
      </c>
      <c r="G10869" s="24">
        <v>43404</v>
      </c>
      <c r="H10869" s="33">
        <v>1</v>
      </c>
      <c r="I10869">
        <v>0.98884995907581841</v>
      </c>
      <c r="J10869" s="40">
        <v>43892.01217928261</v>
      </c>
    </row>
    <row r="10870" spans="1:10" x14ac:dyDescent="0.3">
      <c r="A10870" s="29">
        <v>10866</v>
      </c>
      <c r="B10870">
        <v>10097</v>
      </c>
      <c r="C10870" s="24">
        <v>42788</v>
      </c>
      <c r="D10870" s="24">
        <v>43518</v>
      </c>
      <c r="E10870">
        <v>3750</v>
      </c>
      <c r="F10870" s="31">
        <v>9628.1913981714861</v>
      </c>
      <c r="G10870" s="24">
        <v>43498</v>
      </c>
      <c r="H10870" s="33">
        <v>2</v>
      </c>
      <c r="I10870">
        <v>0.89574241276323197</v>
      </c>
      <c r="J10870" s="40">
        <v>43682.126338334521</v>
      </c>
    </row>
    <row r="10871" spans="1:10" x14ac:dyDescent="0.3">
      <c r="A10871" s="29">
        <v>10867</v>
      </c>
      <c r="B10871">
        <v>10101</v>
      </c>
      <c r="C10871" s="24">
        <v>42936</v>
      </c>
      <c r="D10871" s="24">
        <v>43666</v>
      </c>
      <c r="E10871">
        <v>6250</v>
      </c>
      <c r="F10871" s="31">
        <v>2581.8085546420293</v>
      </c>
      <c r="G10871" s="24">
        <v>43215</v>
      </c>
      <c r="H10871" s="33">
        <v>1</v>
      </c>
      <c r="I10871">
        <v>0.98884995907581841</v>
      </c>
      <c r="J10871" s="40">
        <v>43919.128840802165</v>
      </c>
    </row>
    <row r="10872" spans="1:10" x14ac:dyDescent="0.3">
      <c r="A10872" s="29">
        <v>10868</v>
      </c>
      <c r="B10872">
        <v>10103</v>
      </c>
      <c r="C10872" s="24">
        <v>43040</v>
      </c>
      <c r="D10872" s="24">
        <v>43770</v>
      </c>
      <c r="E10872">
        <v>6250</v>
      </c>
      <c r="F10872" s="31">
        <v>972.70152262809393</v>
      </c>
      <c r="G10872" s="24">
        <v>43329</v>
      </c>
      <c r="H10872" s="33">
        <v>1</v>
      </c>
      <c r="I10872">
        <v>0.98884995907581841</v>
      </c>
      <c r="J10872" s="40">
        <v>43451.093391684735</v>
      </c>
    </row>
    <row r="10873" spans="1:10" x14ac:dyDescent="0.3">
      <c r="A10873" s="29">
        <v>10869</v>
      </c>
      <c r="B10873">
        <v>10103</v>
      </c>
      <c r="C10873" s="24">
        <v>43040</v>
      </c>
      <c r="D10873" s="24">
        <v>43770</v>
      </c>
      <c r="E10873">
        <v>6250</v>
      </c>
      <c r="F10873" s="31">
        <v>660.53001417180519</v>
      </c>
      <c r="G10873" s="24">
        <v>43668</v>
      </c>
      <c r="H10873" s="33">
        <v>1</v>
      </c>
      <c r="I10873">
        <v>0.98884995907581841</v>
      </c>
      <c r="J10873" s="40">
        <v>43726.00758861081</v>
      </c>
    </row>
    <row r="10874" spans="1:10" x14ac:dyDescent="0.3">
      <c r="A10874" s="29">
        <v>10870</v>
      </c>
      <c r="B10874">
        <v>10104</v>
      </c>
      <c r="C10874" s="24">
        <v>42919</v>
      </c>
      <c r="D10874" s="24">
        <v>43649</v>
      </c>
      <c r="E10874">
        <v>3750</v>
      </c>
      <c r="F10874" s="31">
        <v>3069.5206905796331</v>
      </c>
      <c r="G10874" s="24">
        <v>43599</v>
      </c>
      <c r="H10874" s="33">
        <v>1</v>
      </c>
      <c r="I10874">
        <v>0.98884995907581841</v>
      </c>
      <c r="J10874" s="40">
        <v>44705.880889422289</v>
      </c>
    </row>
    <row r="10875" spans="1:10" x14ac:dyDescent="0.3">
      <c r="A10875" s="29">
        <v>10871</v>
      </c>
      <c r="B10875">
        <v>10108</v>
      </c>
      <c r="C10875" s="24">
        <v>42740</v>
      </c>
      <c r="D10875" s="24">
        <v>43470</v>
      </c>
      <c r="E10875">
        <v>6250</v>
      </c>
      <c r="F10875" s="31">
        <v>6896.610438009061</v>
      </c>
      <c r="G10875" s="24">
        <v>42780</v>
      </c>
      <c r="H10875" s="33">
        <v>2</v>
      </c>
      <c r="I10875">
        <v>0.89574241276323197</v>
      </c>
      <c r="J10875" s="40">
        <v>42812.024723417293</v>
      </c>
    </row>
    <row r="10876" spans="1:10" x14ac:dyDescent="0.3">
      <c r="A10876" s="29">
        <v>10872</v>
      </c>
      <c r="B10876">
        <v>10110</v>
      </c>
      <c r="C10876" s="24">
        <v>43059</v>
      </c>
      <c r="D10876" s="24">
        <v>43789</v>
      </c>
      <c r="E10876">
        <v>3750</v>
      </c>
      <c r="F10876" s="31">
        <v>708.72635548885137</v>
      </c>
      <c r="G10876" s="24">
        <v>43495</v>
      </c>
      <c r="H10876" s="33">
        <v>1</v>
      </c>
      <c r="I10876">
        <v>0.98884995907581841</v>
      </c>
      <c r="J10876" s="40">
        <v>43501.909105340768</v>
      </c>
    </row>
    <row r="10877" spans="1:10" x14ac:dyDescent="0.3">
      <c r="A10877" s="29">
        <v>10873</v>
      </c>
      <c r="B10877">
        <v>10112</v>
      </c>
      <c r="C10877" s="24">
        <v>42756</v>
      </c>
      <c r="D10877" s="24">
        <v>43486</v>
      </c>
      <c r="E10877">
        <v>3750</v>
      </c>
      <c r="F10877" s="31">
        <v>3056.8815136157859</v>
      </c>
      <c r="G10877" s="24">
        <v>43417</v>
      </c>
      <c r="H10877" s="33">
        <v>1</v>
      </c>
      <c r="I10877">
        <v>0.98884995907581841</v>
      </c>
      <c r="J10877" s="40">
        <v>43530.072971654903</v>
      </c>
    </row>
    <row r="10878" spans="1:10" x14ac:dyDescent="0.3">
      <c r="A10878" s="29">
        <v>10874</v>
      </c>
      <c r="B10878">
        <v>10115</v>
      </c>
      <c r="C10878" s="24">
        <v>42923</v>
      </c>
      <c r="D10878" s="24">
        <v>43653</v>
      </c>
      <c r="E10878">
        <v>5625</v>
      </c>
      <c r="F10878" s="31">
        <v>3323.4897580063607</v>
      </c>
      <c r="G10878" s="24">
        <v>43025</v>
      </c>
      <c r="H10878" s="33">
        <v>1</v>
      </c>
      <c r="I10878">
        <v>0.98884995907581841</v>
      </c>
      <c r="J10878" s="40">
        <v>43986.825300042168</v>
      </c>
    </row>
    <row r="10879" spans="1:10" x14ac:dyDescent="0.3">
      <c r="A10879" s="29">
        <v>10875</v>
      </c>
      <c r="B10879">
        <v>10115</v>
      </c>
      <c r="C10879" s="24">
        <v>42923</v>
      </c>
      <c r="D10879" s="24">
        <v>43653</v>
      </c>
      <c r="E10879">
        <v>5625</v>
      </c>
      <c r="F10879" s="31">
        <v>15.816849871811094</v>
      </c>
      <c r="G10879" s="24">
        <v>42946</v>
      </c>
      <c r="H10879" s="33">
        <v>1</v>
      </c>
      <c r="I10879">
        <v>0.98884995907581841</v>
      </c>
      <c r="J10879" s="40">
        <v>43218.9288857465</v>
      </c>
    </row>
    <row r="10880" spans="1:10" x14ac:dyDescent="0.3">
      <c r="A10880" s="29">
        <v>10876</v>
      </c>
      <c r="B10880">
        <v>10115</v>
      </c>
      <c r="C10880" s="24">
        <v>42923</v>
      </c>
      <c r="D10880" s="24">
        <v>43653</v>
      </c>
      <c r="E10880">
        <v>5625</v>
      </c>
      <c r="F10880" s="31">
        <v>2926.0900150736065</v>
      </c>
      <c r="G10880" s="24">
        <v>43115</v>
      </c>
      <c r="H10880" s="33">
        <v>1</v>
      </c>
      <c r="I10880">
        <v>0.98884995907581841</v>
      </c>
      <c r="J10880" s="40">
        <v>43683.380713452723</v>
      </c>
    </row>
    <row r="10881" spans="1:10" x14ac:dyDescent="0.3">
      <c r="A10881" s="29">
        <v>10877</v>
      </c>
      <c r="B10881">
        <v>10118</v>
      </c>
      <c r="C10881" s="24">
        <v>43045</v>
      </c>
      <c r="D10881" s="24">
        <v>43775</v>
      </c>
      <c r="E10881">
        <v>5625</v>
      </c>
      <c r="F10881" s="31">
        <v>2545.4394603601163</v>
      </c>
      <c r="G10881" s="24">
        <v>43051</v>
      </c>
      <c r="H10881" s="33">
        <v>1</v>
      </c>
      <c r="I10881">
        <v>0.98884995907581841</v>
      </c>
      <c r="J10881" s="40">
        <v>44789.70754407128</v>
      </c>
    </row>
    <row r="10882" spans="1:10" x14ac:dyDescent="0.3">
      <c r="A10882" s="29">
        <v>10878</v>
      </c>
      <c r="B10882">
        <v>10118</v>
      </c>
      <c r="C10882" s="24">
        <v>43045</v>
      </c>
      <c r="D10882" s="24">
        <v>43775</v>
      </c>
      <c r="E10882">
        <v>5625</v>
      </c>
      <c r="F10882" s="31">
        <v>6984.6571882213902</v>
      </c>
      <c r="G10882" s="24">
        <v>43122</v>
      </c>
      <c r="H10882" s="33">
        <v>2</v>
      </c>
      <c r="I10882">
        <v>0.89574241276323197</v>
      </c>
      <c r="J10882" s="40">
        <v>43579.315434561075</v>
      </c>
    </row>
    <row r="10883" spans="1:10" x14ac:dyDescent="0.3">
      <c r="A10883" s="29">
        <v>10879</v>
      </c>
      <c r="B10883">
        <v>10118</v>
      </c>
      <c r="C10883" s="24">
        <v>43045</v>
      </c>
      <c r="D10883" s="24">
        <v>43775</v>
      </c>
      <c r="E10883">
        <v>5625</v>
      </c>
      <c r="F10883" s="31">
        <v>4094.071742705311</v>
      </c>
      <c r="G10883" s="24">
        <v>43304</v>
      </c>
      <c r="H10883" s="33">
        <v>1</v>
      </c>
      <c r="I10883">
        <v>0.98884995907581841</v>
      </c>
      <c r="J10883" s="40">
        <v>43725.316740606242</v>
      </c>
    </row>
    <row r="10884" spans="1:10" x14ac:dyDescent="0.3">
      <c r="A10884" s="29">
        <v>10880</v>
      </c>
      <c r="B10884">
        <v>10119</v>
      </c>
      <c r="C10884" s="24">
        <v>42921</v>
      </c>
      <c r="D10884" s="24">
        <v>43651</v>
      </c>
      <c r="E10884">
        <v>6250</v>
      </c>
      <c r="F10884" s="31">
        <v>2762.4485230130931</v>
      </c>
      <c r="G10884" s="24">
        <v>43030</v>
      </c>
      <c r="H10884" s="33">
        <v>1</v>
      </c>
      <c r="I10884">
        <v>0.98884995907581841</v>
      </c>
      <c r="J10884" s="40">
        <v>43275.47280182891</v>
      </c>
    </row>
    <row r="10885" spans="1:10" x14ac:dyDescent="0.3">
      <c r="A10885" s="29">
        <v>10881</v>
      </c>
      <c r="B10885">
        <v>10119</v>
      </c>
      <c r="C10885" s="24">
        <v>42921</v>
      </c>
      <c r="D10885" s="24">
        <v>43651</v>
      </c>
      <c r="E10885">
        <v>6250</v>
      </c>
      <c r="F10885" s="31">
        <v>543.25639170497527</v>
      </c>
      <c r="G10885" s="24">
        <v>43238</v>
      </c>
      <c r="H10885" s="33">
        <v>1</v>
      </c>
      <c r="I10885">
        <v>0.98884995907581841</v>
      </c>
      <c r="J10885" s="40">
        <v>43438.52692840877</v>
      </c>
    </row>
    <row r="10886" spans="1:10" x14ac:dyDescent="0.3">
      <c r="A10886" s="29">
        <v>10882</v>
      </c>
      <c r="B10886">
        <v>10126</v>
      </c>
      <c r="C10886" s="24">
        <v>42885</v>
      </c>
      <c r="D10886" s="24">
        <v>43615</v>
      </c>
      <c r="E10886">
        <v>3750</v>
      </c>
      <c r="F10886" s="31">
        <v>10527.705525946343</v>
      </c>
      <c r="G10886" s="24">
        <v>43276</v>
      </c>
      <c r="H10886" s="33">
        <v>3</v>
      </c>
      <c r="I10886">
        <v>0.80482337140270255</v>
      </c>
      <c r="J10886" s="40">
        <v>44250.582054356986</v>
      </c>
    </row>
    <row r="10887" spans="1:10" x14ac:dyDescent="0.3">
      <c r="A10887" s="29">
        <v>10883</v>
      </c>
      <c r="B10887">
        <v>10127</v>
      </c>
      <c r="C10887" s="24">
        <v>43073</v>
      </c>
      <c r="D10887" s="24">
        <v>43803</v>
      </c>
      <c r="E10887">
        <v>4375</v>
      </c>
      <c r="F10887" s="31">
        <v>4965.2262181361266</v>
      </c>
      <c r="G10887" s="24">
        <v>43587</v>
      </c>
      <c r="H10887" s="33">
        <v>1</v>
      </c>
      <c r="I10887">
        <v>0.98884995907581841</v>
      </c>
      <c r="J10887" s="40">
        <v>43781.524189071315</v>
      </c>
    </row>
    <row r="10888" spans="1:10" x14ac:dyDescent="0.3">
      <c r="A10888" s="29">
        <v>10884</v>
      </c>
      <c r="B10888">
        <v>10132</v>
      </c>
      <c r="C10888" s="24">
        <v>42929</v>
      </c>
      <c r="D10888" s="24">
        <v>43659</v>
      </c>
      <c r="E10888">
        <v>3750</v>
      </c>
      <c r="F10888" s="31">
        <v>572.86912972332834</v>
      </c>
      <c r="G10888" s="24">
        <v>43602</v>
      </c>
      <c r="H10888" s="33">
        <v>1</v>
      </c>
      <c r="I10888">
        <v>0.98884995907581841</v>
      </c>
      <c r="J10888" s="40">
        <v>43914.468203652184</v>
      </c>
    </row>
    <row r="10889" spans="1:10" x14ac:dyDescent="0.3">
      <c r="A10889" s="29">
        <v>10885</v>
      </c>
      <c r="B10889">
        <v>10132</v>
      </c>
      <c r="C10889" s="24">
        <v>42929</v>
      </c>
      <c r="D10889" s="24">
        <v>43659</v>
      </c>
      <c r="E10889">
        <v>3750</v>
      </c>
      <c r="F10889" s="31">
        <v>4523.4154896490481</v>
      </c>
      <c r="G10889" s="24">
        <v>43195</v>
      </c>
      <c r="H10889" s="33">
        <v>1</v>
      </c>
      <c r="I10889">
        <v>0.98884995907581841</v>
      </c>
      <c r="J10889" s="40">
        <v>43938.108593629106</v>
      </c>
    </row>
    <row r="10890" spans="1:10" x14ac:dyDescent="0.3">
      <c r="A10890" s="29">
        <v>10886</v>
      </c>
      <c r="B10890">
        <v>10134</v>
      </c>
      <c r="C10890" s="24">
        <v>42865</v>
      </c>
      <c r="D10890" s="24">
        <v>43595</v>
      </c>
      <c r="E10890">
        <v>5000</v>
      </c>
      <c r="F10890" s="31">
        <v>8130.5293227123129</v>
      </c>
      <c r="G10890" s="24">
        <v>43579</v>
      </c>
      <c r="H10890" s="33">
        <v>2</v>
      </c>
      <c r="I10890">
        <v>0.89574241276323197</v>
      </c>
      <c r="J10890" s="40">
        <v>43614.84619107427</v>
      </c>
    </row>
    <row r="10891" spans="1:10" x14ac:dyDescent="0.3">
      <c r="A10891" s="29">
        <v>10887</v>
      </c>
      <c r="B10891">
        <v>10134</v>
      </c>
      <c r="C10891" s="24">
        <v>42865</v>
      </c>
      <c r="D10891" s="24">
        <v>43595</v>
      </c>
      <c r="E10891">
        <v>5000</v>
      </c>
      <c r="F10891" s="31">
        <v>33.423202665293793</v>
      </c>
      <c r="G10891" s="24">
        <v>42996</v>
      </c>
      <c r="H10891" s="33">
        <v>1</v>
      </c>
      <c r="I10891">
        <v>0.98884995907581841</v>
      </c>
      <c r="J10891" s="40">
        <v>43366.626334154644</v>
      </c>
    </row>
    <row r="10892" spans="1:10" x14ac:dyDescent="0.3">
      <c r="A10892" s="29">
        <v>10888</v>
      </c>
      <c r="B10892">
        <v>10136</v>
      </c>
      <c r="C10892" s="24">
        <v>42999</v>
      </c>
      <c r="D10892" s="24">
        <v>43729</v>
      </c>
      <c r="E10892">
        <v>5625</v>
      </c>
      <c r="F10892" s="31">
        <v>477.67398096370192</v>
      </c>
      <c r="G10892" s="24">
        <v>43451</v>
      </c>
      <c r="H10892" s="33">
        <v>1</v>
      </c>
      <c r="I10892">
        <v>0.98884995907581841</v>
      </c>
      <c r="J10892" s="40">
        <v>43523.724211314489</v>
      </c>
    </row>
    <row r="10893" spans="1:10" x14ac:dyDescent="0.3">
      <c r="A10893" s="29">
        <v>10889</v>
      </c>
      <c r="B10893">
        <v>10137</v>
      </c>
      <c r="C10893" s="24">
        <v>42754</v>
      </c>
      <c r="D10893" s="24">
        <v>43484</v>
      </c>
      <c r="E10893">
        <v>4375</v>
      </c>
      <c r="F10893" s="31">
        <v>822.13129735551252</v>
      </c>
      <c r="G10893" s="24">
        <v>43014</v>
      </c>
      <c r="H10893" s="33">
        <v>1</v>
      </c>
      <c r="I10893">
        <v>0.98884995907581841</v>
      </c>
      <c r="J10893" s="40">
        <v>43321.455265212971</v>
      </c>
    </row>
    <row r="10894" spans="1:10" x14ac:dyDescent="0.3">
      <c r="A10894" s="29">
        <v>10890</v>
      </c>
      <c r="B10894">
        <v>10138</v>
      </c>
      <c r="C10894" s="24">
        <v>42824</v>
      </c>
      <c r="D10894" s="24">
        <v>43189</v>
      </c>
      <c r="E10894">
        <v>6250</v>
      </c>
      <c r="F10894" s="31">
        <v>5693.4620296615185</v>
      </c>
      <c r="G10894" s="24">
        <v>42910</v>
      </c>
      <c r="H10894" s="33">
        <v>2</v>
      </c>
      <c r="I10894">
        <v>0.89574241276323197</v>
      </c>
      <c r="J10894" s="40">
        <v>42953.914209064402</v>
      </c>
    </row>
    <row r="10895" spans="1:10" x14ac:dyDescent="0.3">
      <c r="A10895" s="29">
        <v>10891</v>
      </c>
      <c r="B10895">
        <v>10138</v>
      </c>
      <c r="C10895" s="24">
        <v>42824</v>
      </c>
      <c r="D10895" s="24">
        <v>43189</v>
      </c>
      <c r="E10895">
        <v>6250</v>
      </c>
      <c r="F10895" s="31">
        <v>3286.0113785364069</v>
      </c>
      <c r="G10895" s="24">
        <v>42954</v>
      </c>
      <c r="H10895" s="33">
        <v>1</v>
      </c>
      <c r="I10895">
        <v>0.98884995907581841</v>
      </c>
      <c r="J10895" s="40">
        <v>43006.496315069751</v>
      </c>
    </row>
    <row r="10896" spans="1:10" x14ac:dyDescent="0.3">
      <c r="A10896" s="29">
        <v>10892</v>
      </c>
      <c r="B10896">
        <v>10141</v>
      </c>
      <c r="C10896" s="24">
        <v>42807</v>
      </c>
      <c r="D10896" s="24">
        <v>43537</v>
      </c>
      <c r="E10896">
        <v>4375</v>
      </c>
      <c r="F10896" s="31">
        <v>11984.823855494977</v>
      </c>
      <c r="G10896" s="24">
        <v>43295</v>
      </c>
      <c r="H10896" s="33">
        <v>3</v>
      </c>
      <c r="I10896">
        <v>0.80482337140270255</v>
      </c>
      <c r="J10896" s="40">
        <v>43306.144964108389</v>
      </c>
    </row>
    <row r="10897" spans="1:10" x14ac:dyDescent="0.3">
      <c r="A10897" s="29">
        <v>10893</v>
      </c>
      <c r="B10897">
        <v>10141</v>
      </c>
      <c r="C10897" s="24">
        <v>42807</v>
      </c>
      <c r="D10897" s="24">
        <v>43537</v>
      </c>
      <c r="E10897">
        <v>4375</v>
      </c>
      <c r="F10897" s="31">
        <v>331.12137142934483</v>
      </c>
      <c r="G10897" s="24">
        <v>42906</v>
      </c>
      <c r="H10897" s="33">
        <v>1</v>
      </c>
      <c r="I10897">
        <v>0.98884995907581841</v>
      </c>
      <c r="J10897" s="40">
        <v>43169.438807807725</v>
      </c>
    </row>
    <row r="10898" spans="1:10" x14ac:dyDescent="0.3">
      <c r="A10898" s="29">
        <v>10894</v>
      </c>
      <c r="B10898">
        <v>10142</v>
      </c>
      <c r="C10898" s="24">
        <v>42743</v>
      </c>
      <c r="D10898" s="24">
        <v>43473</v>
      </c>
      <c r="E10898">
        <v>5625</v>
      </c>
      <c r="F10898" s="31">
        <v>6931.7708333657492</v>
      </c>
      <c r="G10898" s="24">
        <v>43279</v>
      </c>
      <c r="H10898" s="33">
        <v>2</v>
      </c>
      <c r="I10898">
        <v>0.89574241276323197</v>
      </c>
      <c r="J10898" s="40">
        <v>43558.18634747334</v>
      </c>
    </row>
    <row r="10899" spans="1:10" x14ac:dyDescent="0.3">
      <c r="A10899" s="29">
        <v>10895</v>
      </c>
      <c r="B10899">
        <v>10143</v>
      </c>
      <c r="C10899" s="24">
        <v>42981</v>
      </c>
      <c r="D10899" s="24">
        <v>43346</v>
      </c>
      <c r="E10899">
        <v>5625</v>
      </c>
      <c r="F10899" s="31">
        <v>1150.233099678562</v>
      </c>
      <c r="G10899" s="24">
        <v>43139</v>
      </c>
      <c r="H10899" s="33">
        <v>1</v>
      </c>
      <c r="I10899">
        <v>0.98884995907581841</v>
      </c>
      <c r="J10899" s="40">
        <v>43221.239570349717</v>
      </c>
    </row>
    <row r="10900" spans="1:10" x14ac:dyDescent="0.3">
      <c r="A10900" s="29">
        <v>10896</v>
      </c>
      <c r="B10900">
        <v>10144</v>
      </c>
      <c r="C10900" s="24">
        <v>42744</v>
      </c>
      <c r="D10900" s="24">
        <v>43474</v>
      </c>
      <c r="E10900">
        <v>6250</v>
      </c>
      <c r="F10900" s="31">
        <v>4393.3023449119291</v>
      </c>
      <c r="G10900" s="24">
        <v>43311</v>
      </c>
      <c r="H10900" s="33">
        <v>1</v>
      </c>
      <c r="I10900">
        <v>0.98884995907581841</v>
      </c>
      <c r="J10900" s="40">
        <v>43382.248386441279</v>
      </c>
    </row>
    <row r="10901" spans="1:10" x14ac:dyDescent="0.3">
      <c r="A10901" s="29">
        <v>10897</v>
      </c>
      <c r="B10901">
        <v>10145</v>
      </c>
      <c r="C10901" s="24">
        <v>43011</v>
      </c>
      <c r="D10901" s="24">
        <v>43741</v>
      </c>
      <c r="E10901">
        <v>4375</v>
      </c>
      <c r="F10901" s="31">
        <v>388.55906316816277</v>
      </c>
      <c r="G10901" s="24">
        <v>43485</v>
      </c>
      <c r="H10901" s="33">
        <v>1</v>
      </c>
      <c r="I10901">
        <v>0.98884995907581841</v>
      </c>
      <c r="J10901" s="40">
        <v>44000.783176353718</v>
      </c>
    </row>
    <row r="10902" spans="1:10" x14ac:dyDescent="0.3">
      <c r="A10902" s="29">
        <v>10898</v>
      </c>
      <c r="B10902">
        <v>10146</v>
      </c>
      <c r="C10902" s="24">
        <v>42939</v>
      </c>
      <c r="D10902" s="24">
        <v>43669</v>
      </c>
      <c r="E10902">
        <v>3750</v>
      </c>
      <c r="F10902" s="31">
        <v>0.53945633246074454</v>
      </c>
      <c r="G10902" s="24">
        <v>43355</v>
      </c>
      <c r="H10902" s="33">
        <v>1</v>
      </c>
      <c r="I10902">
        <v>0.98884995907581841</v>
      </c>
      <c r="J10902" s="40">
        <v>44229.727650651868</v>
      </c>
    </row>
    <row r="10903" spans="1:10" x14ac:dyDescent="0.3">
      <c r="A10903" s="29">
        <v>10899</v>
      </c>
      <c r="B10903">
        <v>10147</v>
      </c>
      <c r="C10903" s="24">
        <v>42818</v>
      </c>
      <c r="D10903" s="24">
        <v>43548</v>
      </c>
      <c r="E10903">
        <v>4375</v>
      </c>
      <c r="F10903" s="31">
        <v>5606.0897502539538</v>
      </c>
      <c r="G10903" s="24">
        <v>42985</v>
      </c>
      <c r="H10903" s="33">
        <v>2</v>
      </c>
      <c r="I10903">
        <v>0.89574241276323197</v>
      </c>
      <c r="J10903" s="40">
        <v>43123.903890645146</v>
      </c>
    </row>
    <row r="10904" spans="1:10" x14ac:dyDescent="0.3">
      <c r="A10904" s="29">
        <v>10900</v>
      </c>
      <c r="B10904">
        <v>10149</v>
      </c>
      <c r="C10904" s="24">
        <v>43080</v>
      </c>
      <c r="D10904" s="24">
        <v>43810</v>
      </c>
      <c r="E10904">
        <v>6250</v>
      </c>
      <c r="F10904" s="31">
        <v>8626.6043578492317</v>
      </c>
      <c r="G10904" s="24">
        <v>43421</v>
      </c>
      <c r="H10904" s="33">
        <v>2</v>
      </c>
      <c r="I10904">
        <v>0.89574241276323197</v>
      </c>
      <c r="J10904" s="40">
        <v>43505.6306694796</v>
      </c>
    </row>
    <row r="10905" spans="1:10" x14ac:dyDescent="0.3">
      <c r="A10905" s="29">
        <v>10901</v>
      </c>
      <c r="B10905">
        <v>10151</v>
      </c>
      <c r="C10905" s="24">
        <v>42986</v>
      </c>
      <c r="D10905" s="24">
        <v>43716</v>
      </c>
      <c r="E10905">
        <v>4375</v>
      </c>
      <c r="F10905" s="31">
        <v>1323.3445324467996</v>
      </c>
      <c r="G10905" s="24">
        <v>43299</v>
      </c>
      <c r="H10905" s="33">
        <v>1</v>
      </c>
      <c r="I10905">
        <v>0.98884995907581841</v>
      </c>
      <c r="J10905" s="40">
        <v>43541.224579728907</v>
      </c>
    </row>
    <row r="10906" spans="1:10" x14ac:dyDescent="0.3">
      <c r="A10906" s="29">
        <v>10902</v>
      </c>
      <c r="B10906">
        <v>10154</v>
      </c>
      <c r="C10906" s="24">
        <v>42893</v>
      </c>
      <c r="D10906" s="24">
        <v>43623</v>
      </c>
      <c r="E10906">
        <v>5625</v>
      </c>
      <c r="F10906" s="31">
        <v>2212.7733547511175</v>
      </c>
      <c r="G10906" s="24">
        <v>43114</v>
      </c>
      <c r="H10906" s="33">
        <v>1</v>
      </c>
      <c r="I10906">
        <v>0.98884995907581841</v>
      </c>
      <c r="J10906" s="40">
        <v>43123.917694421034</v>
      </c>
    </row>
    <row r="10907" spans="1:10" x14ac:dyDescent="0.3">
      <c r="A10907" s="29">
        <v>10903</v>
      </c>
      <c r="B10907">
        <v>10155</v>
      </c>
      <c r="C10907" s="24">
        <v>42798</v>
      </c>
      <c r="D10907" s="24">
        <v>43528</v>
      </c>
      <c r="E10907">
        <v>4375</v>
      </c>
      <c r="F10907" s="31">
        <v>3626.7684336875886</v>
      </c>
      <c r="G10907" s="24">
        <v>42954</v>
      </c>
      <c r="H10907" s="33">
        <v>1</v>
      </c>
      <c r="I10907">
        <v>0.98884995907581841</v>
      </c>
      <c r="J10907" s="40">
        <v>43247.122359614441</v>
      </c>
    </row>
    <row r="10908" spans="1:10" x14ac:dyDescent="0.3">
      <c r="A10908" s="29">
        <v>10904</v>
      </c>
      <c r="B10908">
        <v>10155</v>
      </c>
      <c r="C10908" s="24">
        <v>42798</v>
      </c>
      <c r="D10908" s="24">
        <v>43528</v>
      </c>
      <c r="E10908">
        <v>4375</v>
      </c>
      <c r="F10908" s="31">
        <v>86.960448857699888</v>
      </c>
      <c r="G10908" s="24">
        <v>43517</v>
      </c>
      <c r="H10908" s="33">
        <v>1</v>
      </c>
      <c r="I10908">
        <v>0.98884995907581841</v>
      </c>
      <c r="J10908" s="40">
        <v>43629.682829464669</v>
      </c>
    </row>
    <row r="10909" spans="1:10" x14ac:dyDescent="0.3">
      <c r="A10909" s="29">
        <v>10905</v>
      </c>
      <c r="B10909">
        <v>10155</v>
      </c>
      <c r="C10909" s="24">
        <v>42798</v>
      </c>
      <c r="D10909" s="24">
        <v>43528</v>
      </c>
      <c r="E10909">
        <v>4375</v>
      </c>
      <c r="F10909" s="31">
        <v>24590.952409060872</v>
      </c>
      <c r="G10909" s="24">
        <v>43152</v>
      </c>
      <c r="H10909" s="33">
        <v>4</v>
      </c>
      <c r="I10909">
        <v>0.7196296248241657</v>
      </c>
      <c r="J10909" s="40">
        <v>43375.44713473678</v>
      </c>
    </row>
    <row r="10910" spans="1:10" x14ac:dyDescent="0.3">
      <c r="A10910" s="29">
        <v>10906</v>
      </c>
      <c r="B10910">
        <v>10157</v>
      </c>
      <c r="C10910" s="24">
        <v>42947</v>
      </c>
      <c r="D10910" s="24">
        <v>43677</v>
      </c>
      <c r="E10910">
        <v>5000</v>
      </c>
      <c r="F10910" s="31">
        <v>9239.6385427265323</v>
      </c>
      <c r="G10910" s="24">
        <v>43181</v>
      </c>
      <c r="H10910" s="33">
        <v>2</v>
      </c>
      <c r="I10910">
        <v>0.89574241276323197</v>
      </c>
      <c r="J10910" s="40">
        <v>43202.330105183981</v>
      </c>
    </row>
    <row r="10911" spans="1:10" x14ac:dyDescent="0.3">
      <c r="A10911" s="29">
        <v>10907</v>
      </c>
      <c r="B10911">
        <v>10157</v>
      </c>
      <c r="C10911" s="24">
        <v>42947</v>
      </c>
      <c r="D10911" s="24">
        <v>43677</v>
      </c>
      <c r="E10911">
        <v>5000</v>
      </c>
      <c r="F10911" s="31">
        <v>2280.2019950890563</v>
      </c>
      <c r="G10911" s="24">
        <v>43394</v>
      </c>
      <c r="H10911" s="33">
        <v>1</v>
      </c>
      <c r="I10911">
        <v>0.98884995907581841</v>
      </c>
      <c r="J10911" s="40">
        <v>44196.929698080959</v>
      </c>
    </row>
    <row r="10912" spans="1:10" x14ac:dyDescent="0.3">
      <c r="A10912" s="29">
        <v>10908</v>
      </c>
      <c r="B10912">
        <v>10157</v>
      </c>
      <c r="C10912" s="24">
        <v>42947</v>
      </c>
      <c r="D10912" s="24">
        <v>43677</v>
      </c>
      <c r="E10912">
        <v>5000</v>
      </c>
      <c r="F10912" s="31">
        <v>5000.1749637825214</v>
      </c>
      <c r="G10912" s="24">
        <v>43563</v>
      </c>
      <c r="H10912" s="33">
        <v>2</v>
      </c>
      <c r="I10912">
        <v>0.89574241276323197</v>
      </c>
      <c r="J10912" s="40">
        <v>43673.773745423954</v>
      </c>
    </row>
    <row r="10913" spans="1:10" x14ac:dyDescent="0.3">
      <c r="A10913" s="29">
        <v>10909</v>
      </c>
      <c r="B10913">
        <v>10158</v>
      </c>
      <c r="C10913" s="24">
        <v>42918</v>
      </c>
      <c r="D10913" s="24">
        <v>43648</v>
      </c>
      <c r="E10913">
        <v>4375</v>
      </c>
      <c r="F10913" s="31">
        <v>5352.8958748867299</v>
      </c>
      <c r="G10913" s="24">
        <v>43450</v>
      </c>
      <c r="H10913" s="33">
        <v>2</v>
      </c>
      <c r="I10913">
        <v>0.89574241276323197</v>
      </c>
      <c r="J10913" s="40">
        <v>44001.470272827857</v>
      </c>
    </row>
    <row r="10914" spans="1:10" x14ac:dyDescent="0.3">
      <c r="A10914" s="29">
        <v>10910</v>
      </c>
      <c r="B10914">
        <v>10160</v>
      </c>
      <c r="C10914" s="24">
        <v>42832</v>
      </c>
      <c r="D10914" s="24">
        <v>43562</v>
      </c>
      <c r="E10914">
        <v>6250</v>
      </c>
      <c r="F10914" s="31">
        <v>8791.1722728502864</v>
      </c>
      <c r="G10914" s="24">
        <v>42868</v>
      </c>
      <c r="H10914" s="33">
        <v>2</v>
      </c>
      <c r="I10914">
        <v>0.89574241276323197</v>
      </c>
      <c r="J10914" s="40">
        <v>43156.775507035949</v>
      </c>
    </row>
    <row r="10915" spans="1:10" x14ac:dyDescent="0.3">
      <c r="A10915" s="29">
        <v>10911</v>
      </c>
      <c r="B10915">
        <v>10162</v>
      </c>
      <c r="C10915" s="24">
        <v>42942</v>
      </c>
      <c r="D10915" s="24">
        <v>43672</v>
      </c>
      <c r="E10915">
        <v>5000</v>
      </c>
      <c r="F10915" s="31">
        <v>390.97360236213456</v>
      </c>
      <c r="G10915" s="24">
        <v>43135</v>
      </c>
      <c r="H10915" s="33">
        <v>1</v>
      </c>
      <c r="I10915">
        <v>0.98884995907581841</v>
      </c>
      <c r="J10915" s="40">
        <v>43840.057918732724</v>
      </c>
    </row>
    <row r="10916" spans="1:10" x14ac:dyDescent="0.3">
      <c r="A10916" s="29">
        <v>10912</v>
      </c>
      <c r="B10916">
        <v>10165</v>
      </c>
      <c r="C10916" s="24">
        <v>42924</v>
      </c>
      <c r="D10916" s="24">
        <v>43654</v>
      </c>
      <c r="E10916">
        <v>6250</v>
      </c>
      <c r="F10916" s="31">
        <v>23744.298974982263</v>
      </c>
      <c r="G10916" s="24">
        <v>43296</v>
      </c>
      <c r="H10916" s="33">
        <v>4</v>
      </c>
      <c r="I10916">
        <v>0.7196296248241657</v>
      </c>
      <c r="J10916" s="40">
        <v>43441.342575357943</v>
      </c>
    </row>
    <row r="10917" spans="1:10" x14ac:dyDescent="0.3">
      <c r="A10917" s="29">
        <v>10913</v>
      </c>
      <c r="B10917">
        <v>10166</v>
      </c>
      <c r="C10917" s="24">
        <v>43042</v>
      </c>
      <c r="D10917" s="24">
        <v>43772</v>
      </c>
      <c r="E10917">
        <v>5000</v>
      </c>
      <c r="F10917" s="31">
        <v>1178.8369018303822</v>
      </c>
      <c r="G10917" s="24">
        <v>43274</v>
      </c>
      <c r="H10917" s="33">
        <v>1</v>
      </c>
      <c r="I10917">
        <v>0.98884995907581841</v>
      </c>
      <c r="J10917" s="40">
        <v>43489.162923817406</v>
      </c>
    </row>
    <row r="10918" spans="1:10" x14ac:dyDescent="0.3">
      <c r="A10918" s="29">
        <v>10914</v>
      </c>
      <c r="B10918">
        <v>10166</v>
      </c>
      <c r="C10918" s="24">
        <v>43042</v>
      </c>
      <c r="D10918" s="24">
        <v>43772</v>
      </c>
      <c r="E10918">
        <v>5000</v>
      </c>
      <c r="F10918" s="31">
        <v>718.19267456316186</v>
      </c>
      <c r="G10918" s="24">
        <v>43053</v>
      </c>
      <c r="H10918" s="33">
        <v>1</v>
      </c>
      <c r="I10918">
        <v>0.98884995907581841</v>
      </c>
      <c r="J10918" s="40">
        <v>43634.478618511152</v>
      </c>
    </row>
    <row r="10919" spans="1:10" x14ac:dyDescent="0.3">
      <c r="A10919" s="29">
        <v>10915</v>
      </c>
      <c r="B10919">
        <v>10169</v>
      </c>
      <c r="C10919" s="24">
        <v>42910</v>
      </c>
      <c r="D10919" s="24">
        <v>43640</v>
      </c>
      <c r="E10919">
        <v>4375</v>
      </c>
      <c r="F10919" s="31">
        <v>692.66611312516363</v>
      </c>
      <c r="G10919" s="24">
        <v>43214</v>
      </c>
      <c r="H10919" s="33">
        <v>1</v>
      </c>
      <c r="I10919">
        <v>0.98884995907581841</v>
      </c>
      <c r="J10919" s="40">
        <v>43218.671683465502</v>
      </c>
    </row>
    <row r="10920" spans="1:10" x14ac:dyDescent="0.3">
      <c r="A10920" s="29">
        <v>10916</v>
      </c>
      <c r="B10920">
        <v>10172</v>
      </c>
      <c r="C10920" s="24">
        <v>42880</v>
      </c>
      <c r="D10920" s="24">
        <v>43610</v>
      </c>
      <c r="E10920">
        <v>5625</v>
      </c>
      <c r="F10920" s="31">
        <v>4465.371668517957</v>
      </c>
      <c r="G10920" s="24">
        <v>43056</v>
      </c>
      <c r="H10920" s="33">
        <v>1</v>
      </c>
      <c r="I10920">
        <v>0.98884995907581841</v>
      </c>
      <c r="J10920" s="40">
        <v>43336.511301676823</v>
      </c>
    </row>
    <row r="10921" spans="1:10" x14ac:dyDescent="0.3">
      <c r="A10921" s="29">
        <v>10917</v>
      </c>
      <c r="B10921">
        <v>10173</v>
      </c>
      <c r="C10921" s="24">
        <v>43061</v>
      </c>
      <c r="D10921" s="24">
        <v>43791</v>
      </c>
      <c r="E10921">
        <v>5625</v>
      </c>
      <c r="F10921" s="31">
        <v>1580.9135301910326</v>
      </c>
      <c r="G10921" s="24">
        <v>43132</v>
      </c>
      <c r="H10921" s="33">
        <v>1</v>
      </c>
      <c r="I10921">
        <v>0.98884995907581841</v>
      </c>
      <c r="J10921" s="40">
        <v>43243.48848312386</v>
      </c>
    </row>
    <row r="10922" spans="1:10" x14ac:dyDescent="0.3">
      <c r="A10922" s="29">
        <v>10918</v>
      </c>
      <c r="B10922">
        <v>10174</v>
      </c>
      <c r="C10922" s="24">
        <v>42877</v>
      </c>
      <c r="D10922" s="24">
        <v>43607</v>
      </c>
      <c r="E10922">
        <v>3750</v>
      </c>
      <c r="F10922" s="31">
        <v>1152.7738017822353</v>
      </c>
      <c r="G10922" s="24">
        <v>43215</v>
      </c>
      <c r="H10922" s="33">
        <v>1</v>
      </c>
      <c r="I10922">
        <v>0.98884995907581841</v>
      </c>
      <c r="J10922" s="40">
        <v>43803.951549509933</v>
      </c>
    </row>
    <row r="10923" spans="1:10" x14ac:dyDescent="0.3">
      <c r="A10923" s="29">
        <v>10919</v>
      </c>
      <c r="B10923">
        <v>10174</v>
      </c>
      <c r="C10923" s="24">
        <v>42877</v>
      </c>
      <c r="D10923" s="24">
        <v>43607</v>
      </c>
      <c r="E10923">
        <v>3750</v>
      </c>
      <c r="F10923" s="31">
        <v>265.26268033007301</v>
      </c>
      <c r="G10923" s="24">
        <v>43579</v>
      </c>
      <c r="H10923" s="33">
        <v>1</v>
      </c>
      <c r="I10923">
        <v>0.98884995907581841</v>
      </c>
      <c r="J10923" s="40">
        <v>44229.849562677293</v>
      </c>
    </row>
    <row r="10924" spans="1:10" x14ac:dyDescent="0.3">
      <c r="A10924" s="29">
        <v>10920</v>
      </c>
      <c r="B10924">
        <v>10175</v>
      </c>
      <c r="C10924" s="24">
        <v>42953</v>
      </c>
      <c r="D10924" s="24">
        <v>43318</v>
      </c>
      <c r="E10924">
        <v>5625</v>
      </c>
      <c r="F10924" s="31">
        <v>1226.6220904655484</v>
      </c>
      <c r="G10924" s="24">
        <v>43258</v>
      </c>
      <c r="H10924" s="33">
        <v>1</v>
      </c>
      <c r="I10924">
        <v>0.98884995907581841</v>
      </c>
      <c r="J10924" s="40">
        <v>44348.159207548364</v>
      </c>
    </row>
    <row r="10925" spans="1:10" x14ac:dyDescent="0.3">
      <c r="A10925" s="29">
        <v>10921</v>
      </c>
      <c r="B10925">
        <v>10176</v>
      </c>
      <c r="C10925" s="24">
        <v>42890</v>
      </c>
      <c r="D10925" s="24">
        <v>43620</v>
      </c>
      <c r="E10925">
        <v>5625</v>
      </c>
      <c r="F10925" s="31">
        <v>6773.3076485892316</v>
      </c>
      <c r="G10925" s="24">
        <v>43249</v>
      </c>
      <c r="H10925" s="33">
        <v>2</v>
      </c>
      <c r="I10925">
        <v>0.89574241276323197</v>
      </c>
      <c r="J10925" s="40">
        <v>43729.588202896761</v>
      </c>
    </row>
    <row r="10926" spans="1:10" x14ac:dyDescent="0.3">
      <c r="A10926" s="29">
        <v>10922</v>
      </c>
      <c r="B10926">
        <v>10176</v>
      </c>
      <c r="C10926" s="24">
        <v>42890</v>
      </c>
      <c r="D10926" s="24">
        <v>43620</v>
      </c>
      <c r="E10926">
        <v>5625</v>
      </c>
      <c r="F10926" s="31">
        <v>14830.852868523543</v>
      </c>
      <c r="G10926" s="24">
        <v>43085</v>
      </c>
      <c r="H10926" s="33">
        <v>3</v>
      </c>
      <c r="I10926">
        <v>0.80482337140270255</v>
      </c>
      <c r="J10926" s="40">
        <v>43481.501032376909</v>
      </c>
    </row>
    <row r="10927" spans="1:10" x14ac:dyDescent="0.3">
      <c r="A10927" s="29">
        <v>10923</v>
      </c>
      <c r="B10927">
        <v>10177</v>
      </c>
      <c r="C10927" s="24">
        <v>42800</v>
      </c>
      <c r="D10927" s="24">
        <v>43530</v>
      </c>
      <c r="E10927">
        <v>6250</v>
      </c>
      <c r="F10927" s="31">
        <v>2857.3226232334123</v>
      </c>
      <c r="G10927" s="24">
        <v>42954</v>
      </c>
      <c r="H10927" s="33">
        <v>1</v>
      </c>
      <c r="I10927">
        <v>0.98884995907581841</v>
      </c>
      <c r="J10927" s="40">
        <v>43149.924684326732</v>
      </c>
    </row>
    <row r="10928" spans="1:10" x14ac:dyDescent="0.3">
      <c r="A10928" s="29">
        <v>10924</v>
      </c>
      <c r="B10928">
        <v>10181</v>
      </c>
      <c r="C10928" s="24">
        <v>42800</v>
      </c>
      <c r="D10928" s="24">
        <v>43165</v>
      </c>
      <c r="E10928">
        <v>4375</v>
      </c>
      <c r="F10928" s="31">
        <v>1090.6631052417774</v>
      </c>
      <c r="G10928" s="24">
        <v>42815</v>
      </c>
      <c r="H10928" s="33">
        <v>1</v>
      </c>
      <c r="I10928">
        <v>0.98884995907581841</v>
      </c>
      <c r="J10928" s="40">
        <v>42819.047606918786</v>
      </c>
    </row>
    <row r="10929" spans="1:10" x14ac:dyDescent="0.3">
      <c r="A10929" s="29">
        <v>10925</v>
      </c>
      <c r="B10929">
        <v>10184</v>
      </c>
      <c r="C10929" s="24">
        <v>43049</v>
      </c>
      <c r="D10929" s="24">
        <v>43779</v>
      </c>
      <c r="E10929">
        <v>4375</v>
      </c>
      <c r="F10929" s="31">
        <v>3491.1065474937986</v>
      </c>
      <c r="G10929" s="24">
        <v>43288</v>
      </c>
      <c r="H10929" s="33">
        <v>1</v>
      </c>
      <c r="I10929">
        <v>0.98884995907581841</v>
      </c>
      <c r="J10929" s="40">
        <v>43821.860114585128</v>
      </c>
    </row>
    <row r="10930" spans="1:10" x14ac:dyDescent="0.3">
      <c r="A10930" s="29">
        <v>10926</v>
      </c>
      <c r="B10930">
        <v>10187</v>
      </c>
      <c r="C10930" s="24">
        <v>43080</v>
      </c>
      <c r="D10930" s="24">
        <v>43810</v>
      </c>
      <c r="E10930">
        <v>3750</v>
      </c>
      <c r="F10930" s="31">
        <v>3820.4367493357818</v>
      </c>
      <c r="G10930" s="24">
        <v>43609</v>
      </c>
      <c r="H10930" s="33">
        <v>1</v>
      </c>
      <c r="I10930">
        <v>0.98884995907581841</v>
      </c>
      <c r="J10930" s="40">
        <v>43707.943207186967</v>
      </c>
    </row>
    <row r="10931" spans="1:10" x14ac:dyDescent="0.3">
      <c r="A10931" s="29">
        <v>10927</v>
      </c>
      <c r="B10931">
        <v>10188</v>
      </c>
      <c r="C10931" s="24">
        <v>42781</v>
      </c>
      <c r="D10931" s="24">
        <v>43511</v>
      </c>
      <c r="E10931">
        <v>6250</v>
      </c>
      <c r="F10931" s="31">
        <v>5277.499022906959</v>
      </c>
      <c r="G10931" s="24">
        <v>42974</v>
      </c>
      <c r="H10931" s="33">
        <v>2</v>
      </c>
      <c r="I10931">
        <v>0.89574241276323197</v>
      </c>
      <c r="J10931" s="40">
        <v>43197.021756136935</v>
      </c>
    </row>
    <row r="10932" spans="1:10" x14ac:dyDescent="0.3">
      <c r="A10932" s="29">
        <v>10928</v>
      </c>
      <c r="B10932">
        <v>10189</v>
      </c>
      <c r="C10932" s="24">
        <v>43093</v>
      </c>
      <c r="D10932" s="24">
        <v>43823</v>
      </c>
      <c r="E10932">
        <v>6250</v>
      </c>
      <c r="F10932" s="31">
        <v>3052.0730844071695</v>
      </c>
      <c r="G10932" s="24">
        <v>43743</v>
      </c>
      <c r="H10932" s="33">
        <v>1</v>
      </c>
      <c r="I10932">
        <v>0.98884995907581841</v>
      </c>
      <c r="J10932" s="40">
        <v>43977.828552075669</v>
      </c>
    </row>
    <row r="10933" spans="1:10" x14ac:dyDescent="0.3">
      <c r="A10933" s="29">
        <v>10929</v>
      </c>
      <c r="B10933">
        <v>10190</v>
      </c>
      <c r="C10933" s="24">
        <v>42813</v>
      </c>
      <c r="D10933" s="24">
        <v>43543</v>
      </c>
      <c r="E10933">
        <v>4375</v>
      </c>
      <c r="F10933" s="31">
        <v>4127.1330029581623</v>
      </c>
      <c r="G10933" s="24">
        <v>43513</v>
      </c>
      <c r="H10933" s="33">
        <v>1</v>
      </c>
      <c r="I10933">
        <v>0.98884995907581841</v>
      </c>
      <c r="J10933" s="40">
        <v>43767.750662157472</v>
      </c>
    </row>
    <row r="10934" spans="1:10" x14ac:dyDescent="0.3">
      <c r="A10934" s="29">
        <v>10930</v>
      </c>
      <c r="B10934">
        <v>10194</v>
      </c>
      <c r="C10934" s="24">
        <v>43082</v>
      </c>
      <c r="D10934" s="24">
        <v>43447</v>
      </c>
      <c r="E10934">
        <v>4375</v>
      </c>
      <c r="F10934" s="31">
        <v>8801.0032761068687</v>
      </c>
      <c r="G10934" s="24">
        <v>43330</v>
      </c>
      <c r="H10934" s="33">
        <v>2</v>
      </c>
      <c r="I10934">
        <v>0.89574241276323197</v>
      </c>
      <c r="J10934" s="40">
        <v>43715.8011196757</v>
      </c>
    </row>
    <row r="10935" spans="1:10" x14ac:dyDescent="0.3">
      <c r="A10935" s="29">
        <v>10931</v>
      </c>
      <c r="B10935">
        <v>10194</v>
      </c>
      <c r="C10935" s="24">
        <v>43082</v>
      </c>
      <c r="D10935" s="24">
        <v>43447</v>
      </c>
      <c r="E10935">
        <v>4375</v>
      </c>
      <c r="F10935" s="31">
        <v>2357.9543843471292</v>
      </c>
      <c r="G10935" s="24">
        <v>43436</v>
      </c>
      <c r="H10935" s="33">
        <v>1</v>
      </c>
      <c r="I10935">
        <v>0.98884995907581841</v>
      </c>
      <c r="J10935" s="40">
        <v>43554.926405992715</v>
      </c>
    </row>
    <row r="10936" spans="1:10" x14ac:dyDescent="0.3">
      <c r="A10936" s="29">
        <v>10932</v>
      </c>
      <c r="B10936">
        <v>10196</v>
      </c>
      <c r="C10936" s="24">
        <v>43095</v>
      </c>
      <c r="D10936" s="24">
        <v>43460</v>
      </c>
      <c r="E10936">
        <v>4375</v>
      </c>
      <c r="F10936" s="31">
        <v>2916.2601347928517</v>
      </c>
      <c r="G10936" s="24">
        <v>43451</v>
      </c>
      <c r="H10936" s="33">
        <v>1</v>
      </c>
      <c r="I10936">
        <v>0.98884995907581841</v>
      </c>
      <c r="J10936" s="40">
        <v>43646.873770829952</v>
      </c>
    </row>
    <row r="10937" spans="1:10" x14ac:dyDescent="0.3">
      <c r="A10937" s="29">
        <v>10933</v>
      </c>
      <c r="B10937">
        <v>10196</v>
      </c>
      <c r="C10937" s="24">
        <v>43095</v>
      </c>
      <c r="D10937" s="24">
        <v>43460</v>
      </c>
      <c r="E10937">
        <v>4375</v>
      </c>
      <c r="F10937" s="31">
        <v>209.73226563157223</v>
      </c>
      <c r="G10937" s="24">
        <v>43113</v>
      </c>
      <c r="H10937" s="33">
        <v>1</v>
      </c>
      <c r="I10937">
        <v>0.98884995907581841</v>
      </c>
      <c r="J10937" s="40">
        <v>44228.575370060484</v>
      </c>
    </row>
    <row r="10938" spans="1:10" x14ac:dyDescent="0.3">
      <c r="A10938" s="29">
        <v>10934</v>
      </c>
      <c r="B10938">
        <v>10197</v>
      </c>
      <c r="C10938" s="24">
        <v>42971</v>
      </c>
      <c r="D10938" s="24">
        <v>43701</v>
      </c>
      <c r="E10938">
        <v>3750</v>
      </c>
      <c r="F10938" s="31">
        <v>1460.8215178802866</v>
      </c>
      <c r="G10938" s="24">
        <v>43137</v>
      </c>
      <c r="H10938" s="33">
        <v>1</v>
      </c>
      <c r="I10938">
        <v>0.98884995907581841</v>
      </c>
      <c r="J10938" s="40">
        <v>43294.397027512561</v>
      </c>
    </row>
    <row r="10939" spans="1:10" x14ac:dyDescent="0.3">
      <c r="A10939" s="29">
        <v>10935</v>
      </c>
      <c r="B10939">
        <v>10198</v>
      </c>
      <c r="C10939" s="24">
        <v>42835</v>
      </c>
      <c r="D10939" s="24">
        <v>43565</v>
      </c>
      <c r="E10939">
        <v>6250</v>
      </c>
      <c r="F10939" s="31">
        <v>1050.5870878672692</v>
      </c>
      <c r="G10939" s="24">
        <v>43533</v>
      </c>
      <c r="H10939" s="33">
        <v>1</v>
      </c>
      <c r="I10939">
        <v>0.98884995907581841</v>
      </c>
      <c r="J10939" s="40">
        <v>43596.568887642716</v>
      </c>
    </row>
    <row r="10940" spans="1:10" x14ac:dyDescent="0.3">
      <c r="A10940" s="29">
        <v>10936</v>
      </c>
      <c r="B10940">
        <v>10199</v>
      </c>
      <c r="C10940" s="24">
        <v>43053</v>
      </c>
      <c r="D10940" s="24">
        <v>43783</v>
      </c>
      <c r="E10940">
        <v>3750</v>
      </c>
      <c r="F10940" s="31">
        <v>3114.8398510105962</v>
      </c>
      <c r="G10940" s="24">
        <v>43595</v>
      </c>
      <c r="H10940" s="33">
        <v>1</v>
      </c>
      <c r="I10940">
        <v>0.98884995907581841</v>
      </c>
      <c r="J10940" s="40">
        <v>43733.737728355947</v>
      </c>
    </row>
    <row r="10941" spans="1:10" x14ac:dyDescent="0.3">
      <c r="A10941" s="29">
        <v>10937</v>
      </c>
      <c r="B10941">
        <v>10201</v>
      </c>
      <c r="C10941" s="24">
        <v>42764</v>
      </c>
      <c r="D10941" s="24">
        <v>43494</v>
      </c>
      <c r="E10941">
        <v>3750</v>
      </c>
      <c r="F10941" s="31">
        <v>825.94524889314823</v>
      </c>
      <c r="G10941" s="24">
        <v>42838</v>
      </c>
      <c r="H10941" s="33">
        <v>1</v>
      </c>
      <c r="I10941">
        <v>0.98884995907581841</v>
      </c>
      <c r="J10941" s="40">
        <v>42876.053235911364</v>
      </c>
    </row>
    <row r="10942" spans="1:10" x14ac:dyDescent="0.3">
      <c r="A10942" s="29">
        <v>10938</v>
      </c>
      <c r="B10942">
        <v>10201</v>
      </c>
      <c r="C10942" s="24">
        <v>42764</v>
      </c>
      <c r="D10942" s="24">
        <v>43494</v>
      </c>
      <c r="E10942">
        <v>3750</v>
      </c>
      <c r="F10942" s="31">
        <v>684.5598995810991</v>
      </c>
      <c r="G10942" s="24">
        <v>42907</v>
      </c>
      <c r="H10942" s="33">
        <v>1</v>
      </c>
      <c r="I10942">
        <v>0.98884995907581841</v>
      </c>
      <c r="J10942" s="40">
        <v>43385.835784537427</v>
      </c>
    </row>
    <row r="10943" spans="1:10" x14ac:dyDescent="0.3">
      <c r="A10943" s="29">
        <v>10939</v>
      </c>
      <c r="B10943">
        <v>10202</v>
      </c>
      <c r="C10943" s="24">
        <v>42752</v>
      </c>
      <c r="D10943" s="24">
        <v>43482</v>
      </c>
      <c r="E10943">
        <v>6250</v>
      </c>
      <c r="F10943" s="31">
        <v>1206.8867865077441</v>
      </c>
      <c r="G10943" s="24">
        <v>43083</v>
      </c>
      <c r="H10943" s="33">
        <v>1</v>
      </c>
      <c r="I10943">
        <v>0.98884995907581841</v>
      </c>
      <c r="J10943" s="40">
        <v>43618.143656630498</v>
      </c>
    </row>
    <row r="10944" spans="1:10" x14ac:dyDescent="0.3">
      <c r="A10944" s="29">
        <v>10940</v>
      </c>
      <c r="B10944">
        <v>10203</v>
      </c>
      <c r="C10944" s="24">
        <v>43099</v>
      </c>
      <c r="D10944" s="24">
        <v>43829</v>
      </c>
      <c r="E10944">
        <v>4375</v>
      </c>
      <c r="F10944" s="31">
        <v>307.477856273356</v>
      </c>
      <c r="G10944" s="24">
        <v>43759</v>
      </c>
      <c r="H10944" s="33">
        <v>1</v>
      </c>
      <c r="I10944">
        <v>0.98884995907581841</v>
      </c>
      <c r="J10944" s="40">
        <v>43963.235395860145</v>
      </c>
    </row>
    <row r="10945" spans="1:10" x14ac:dyDescent="0.3">
      <c r="A10945" s="29">
        <v>10941</v>
      </c>
      <c r="B10945">
        <v>10205</v>
      </c>
      <c r="C10945" s="24">
        <v>42756</v>
      </c>
      <c r="D10945" s="24">
        <v>43486</v>
      </c>
      <c r="E10945">
        <v>6250</v>
      </c>
      <c r="F10945" s="31">
        <v>4701.8254502220534</v>
      </c>
      <c r="G10945" s="24">
        <v>43208</v>
      </c>
      <c r="H10945" s="33">
        <v>1</v>
      </c>
      <c r="I10945">
        <v>0.98884995907581841</v>
      </c>
      <c r="J10945" s="40">
        <v>43299.757089879138</v>
      </c>
    </row>
    <row r="10946" spans="1:10" x14ac:dyDescent="0.3">
      <c r="A10946" s="29">
        <v>10942</v>
      </c>
      <c r="B10946">
        <v>10207</v>
      </c>
      <c r="C10946" s="24">
        <v>43075</v>
      </c>
      <c r="D10946" s="24">
        <v>43805</v>
      </c>
      <c r="E10946">
        <v>6250</v>
      </c>
      <c r="F10946" s="31">
        <v>6022.3255167920452</v>
      </c>
      <c r="G10946" s="24">
        <v>43688</v>
      </c>
      <c r="H10946" s="33">
        <v>2</v>
      </c>
      <c r="I10946">
        <v>0.89574241276323197</v>
      </c>
      <c r="J10946" s="40">
        <v>43788.257076243412</v>
      </c>
    </row>
    <row r="10947" spans="1:10" x14ac:dyDescent="0.3">
      <c r="A10947" s="29">
        <v>10943</v>
      </c>
      <c r="B10947">
        <v>10207</v>
      </c>
      <c r="C10947" s="24">
        <v>43075</v>
      </c>
      <c r="D10947" s="24">
        <v>43805</v>
      </c>
      <c r="E10947">
        <v>6250</v>
      </c>
      <c r="F10947" s="31">
        <v>185.18202177310127</v>
      </c>
      <c r="G10947" s="24">
        <v>43747</v>
      </c>
      <c r="H10947" s="33">
        <v>1</v>
      </c>
      <c r="I10947">
        <v>0.98884995907581841</v>
      </c>
      <c r="J10947" s="40">
        <v>45260.103827989107</v>
      </c>
    </row>
    <row r="10948" spans="1:10" x14ac:dyDescent="0.3">
      <c r="A10948" s="29">
        <v>10944</v>
      </c>
      <c r="B10948">
        <v>10208</v>
      </c>
      <c r="C10948" s="24">
        <v>43037</v>
      </c>
      <c r="D10948" s="24">
        <v>43767</v>
      </c>
      <c r="E10948">
        <v>6250</v>
      </c>
      <c r="F10948" s="31">
        <v>6802.6776106300522</v>
      </c>
      <c r="G10948" s="24">
        <v>43321</v>
      </c>
      <c r="H10948" s="33">
        <v>2</v>
      </c>
      <c r="I10948">
        <v>0.89574241276323197</v>
      </c>
      <c r="J10948" s="40">
        <v>43356.900428544774</v>
      </c>
    </row>
    <row r="10949" spans="1:10" x14ac:dyDescent="0.3">
      <c r="A10949" s="29">
        <v>10945</v>
      </c>
      <c r="B10949">
        <v>10208</v>
      </c>
      <c r="C10949" s="24">
        <v>43037</v>
      </c>
      <c r="D10949" s="24">
        <v>43767</v>
      </c>
      <c r="E10949">
        <v>6250</v>
      </c>
      <c r="F10949" s="31">
        <v>19225.44040704456</v>
      </c>
      <c r="G10949" s="24">
        <v>43728</v>
      </c>
      <c r="H10949" s="33">
        <v>3</v>
      </c>
      <c r="I10949">
        <v>0.80482337140270255</v>
      </c>
      <c r="J10949" s="40">
        <v>43787.324578807005</v>
      </c>
    </row>
    <row r="10950" spans="1:10" x14ac:dyDescent="0.3">
      <c r="A10950" s="29">
        <v>10946</v>
      </c>
      <c r="B10950">
        <v>10210</v>
      </c>
      <c r="C10950" s="24">
        <v>42776</v>
      </c>
      <c r="D10950" s="24">
        <v>43506</v>
      </c>
      <c r="E10950">
        <v>3750</v>
      </c>
      <c r="F10950" s="31">
        <v>1104.3256997730591</v>
      </c>
      <c r="G10950" s="24">
        <v>43045</v>
      </c>
      <c r="H10950" s="33">
        <v>1</v>
      </c>
      <c r="I10950">
        <v>0.98884995907581841</v>
      </c>
      <c r="J10950" s="40">
        <v>43330.298441484192</v>
      </c>
    </row>
    <row r="10951" spans="1:10" x14ac:dyDescent="0.3">
      <c r="A10951" s="29">
        <v>10947</v>
      </c>
      <c r="B10951">
        <v>10211</v>
      </c>
      <c r="C10951" s="24">
        <v>43008</v>
      </c>
      <c r="D10951" s="24">
        <v>43738</v>
      </c>
      <c r="E10951">
        <v>6250</v>
      </c>
      <c r="F10951" s="31">
        <v>3413.1496833733545</v>
      </c>
      <c r="G10951" s="24">
        <v>43147</v>
      </c>
      <c r="H10951" s="33">
        <v>1</v>
      </c>
      <c r="I10951">
        <v>0.98884995907581841</v>
      </c>
      <c r="J10951" s="40">
        <v>43952.76380349906</v>
      </c>
    </row>
    <row r="10952" spans="1:10" x14ac:dyDescent="0.3">
      <c r="A10952" s="29">
        <v>10948</v>
      </c>
      <c r="B10952">
        <v>10211</v>
      </c>
      <c r="C10952" s="24">
        <v>43008</v>
      </c>
      <c r="D10952" s="24">
        <v>43738</v>
      </c>
      <c r="E10952">
        <v>6250</v>
      </c>
      <c r="F10952" s="31">
        <v>6812.4420797427947</v>
      </c>
      <c r="G10952" s="24">
        <v>43569</v>
      </c>
      <c r="H10952" s="33">
        <v>2</v>
      </c>
      <c r="I10952">
        <v>0.89574241276323197</v>
      </c>
      <c r="J10952" s="40">
        <v>43754.104442584772</v>
      </c>
    </row>
    <row r="10953" spans="1:10" x14ac:dyDescent="0.3">
      <c r="A10953" s="29">
        <v>10949</v>
      </c>
      <c r="B10953">
        <v>10211</v>
      </c>
      <c r="C10953" s="24">
        <v>43008</v>
      </c>
      <c r="D10953" s="24">
        <v>43738</v>
      </c>
      <c r="E10953">
        <v>6250</v>
      </c>
      <c r="F10953" s="31">
        <v>13132.496363008911</v>
      </c>
      <c r="G10953" s="24">
        <v>43463</v>
      </c>
      <c r="H10953" s="33">
        <v>3</v>
      </c>
      <c r="I10953">
        <v>0.80482337140270255</v>
      </c>
      <c r="J10953" s="40">
        <v>43976.242068603271</v>
      </c>
    </row>
    <row r="10954" spans="1:10" x14ac:dyDescent="0.3">
      <c r="A10954" s="29">
        <v>10950</v>
      </c>
      <c r="B10954">
        <v>10212</v>
      </c>
      <c r="C10954" s="24">
        <v>43084</v>
      </c>
      <c r="D10954" s="24">
        <v>43814</v>
      </c>
      <c r="E10954">
        <v>4375</v>
      </c>
      <c r="F10954" s="31">
        <v>8569.1860752709636</v>
      </c>
      <c r="G10954" s="24">
        <v>43193</v>
      </c>
      <c r="H10954" s="33">
        <v>2</v>
      </c>
      <c r="I10954">
        <v>0.89574241276323197</v>
      </c>
      <c r="J10954" s="40">
        <v>43311.826896792722</v>
      </c>
    </row>
    <row r="10955" spans="1:10" x14ac:dyDescent="0.3">
      <c r="A10955" s="29">
        <v>10951</v>
      </c>
      <c r="B10955">
        <v>10212</v>
      </c>
      <c r="C10955" s="24">
        <v>43084</v>
      </c>
      <c r="D10955" s="24">
        <v>43814</v>
      </c>
      <c r="E10955">
        <v>4375</v>
      </c>
      <c r="F10955" s="31">
        <v>3628.7961424162499</v>
      </c>
      <c r="G10955" s="24">
        <v>43812</v>
      </c>
      <c r="H10955" s="33">
        <v>1</v>
      </c>
      <c r="I10955">
        <v>0.98884995907581841</v>
      </c>
      <c r="J10955" s="40">
        <v>43839.024348751984</v>
      </c>
    </row>
    <row r="10956" spans="1:10" x14ac:dyDescent="0.3">
      <c r="A10956" s="29">
        <v>10952</v>
      </c>
      <c r="B10956">
        <v>10212</v>
      </c>
      <c r="C10956" s="24">
        <v>43084</v>
      </c>
      <c r="D10956" s="24">
        <v>43814</v>
      </c>
      <c r="E10956">
        <v>4375</v>
      </c>
      <c r="F10956" s="31">
        <v>9056.826204166151</v>
      </c>
      <c r="G10956" s="24">
        <v>43615</v>
      </c>
      <c r="H10956" s="33">
        <v>2</v>
      </c>
      <c r="I10956">
        <v>0.89574241276323197</v>
      </c>
      <c r="J10956" s="40">
        <v>43693.401619248347</v>
      </c>
    </row>
    <row r="10957" spans="1:10" x14ac:dyDescent="0.3">
      <c r="A10957" s="29">
        <v>10953</v>
      </c>
      <c r="B10957">
        <v>10212</v>
      </c>
      <c r="C10957" s="24">
        <v>43084</v>
      </c>
      <c r="D10957" s="24">
        <v>43814</v>
      </c>
      <c r="E10957">
        <v>4375</v>
      </c>
      <c r="F10957" s="31">
        <v>2047.0485094247242</v>
      </c>
      <c r="G10957" s="24">
        <v>43293</v>
      </c>
      <c r="H10957" s="33">
        <v>1</v>
      </c>
      <c r="I10957">
        <v>0.98884995907581841</v>
      </c>
      <c r="J10957" s="40">
        <v>43624.248328948117</v>
      </c>
    </row>
    <row r="10958" spans="1:10" x14ac:dyDescent="0.3">
      <c r="A10958" s="29">
        <v>10954</v>
      </c>
      <c r="B10958">
        <v>10213</v>
      </c>
      <c r="C10958" s="24">
        <v>43010</v>
      </c>
      <c r="D10958" s="24">
        <v>43740</v>
      </c>
      <c r="E10958">
        <v>5000</v>
      </c>
      <c r="F10958" s="31">
        <v>1171.197098650626</v>
      </c>
      <c r="G10958" s="24">
        <v>43355</v>
      </c>
      <c r="H10958" s="33">
        <v>1</v>
      </c>
      <c r="I10958">
        <v>0.98884995907581841</v>
      </c>
      <c r="J10958" s="40">
        <v>43457.955134027936</v>
      </c>
    </row>
    <row r="10959" spans="1:10" x14ac:dyDescent="0.3">
      <c r="A10959" s="29">
        <v>10955</v>
      </c>
      <c r="B10959">
        <v>10215</v>
      </c>
      <c r="C10959" s="24">
        <v>43017</v>
      </c>
      <c r="D10959" s="24">
        <v>43747</v>
      </c>
      <c r="E10959">
        <v>4375</v>
      </c>
      <c r="F10959" s="31">
        <v>32395.516745492212</v>
      </c>
      <c r="G10959" s="24">
        <v>43473</v>
      </c>
      <c r="H10959" s="33">
        <v>4</v>
      </c>
      <c r="I10959">
        <v>0.7196296248241657</v>
      </c>
      <c r="J10959" s="40">
        <v>43490.629810877828</v>
      </c>
    </row>
    <row r="10960" spans="1:10" x14ac:dyDescent="0.3">
      <c r="A10960" s="29">
        <v>10956</v>
      </c>
      <c r="B10960">
        <v>10216</v>
      </c>
      <c r="C10960" s="24">
        <v>43065</v>
      </c>
      <c r="D10960" s="24">
        <v>43795</v>
      </c>
      <c r="E10960">
        <v>5000</v>
      </c>
      <c r="F10960" s="31">
        <v>2278.6614450643556</v>
      </c>
      <c r="G10960" s="24">
        <v>43135</v>
      </c>
      <c r="H10960" s="33">
        <v>1</v>
      </c>
      <c r="I10960">
        <v>0.98884995907581841</v>
      </c>
      <c r="J10960" s="40">
        <v>44693.129871098005</v>
      </c>
    </row>
    <row r="10961" spans="1:10" x14ac:dyDescent="0.3">
      <c r="A10961" s="29">
        <v>10957</v>
      </c>
      <c r="B10961">
        <v>10217</v>
      </c>
      <c r="C10961" s="24">
        <v>42866</v>
      </c>
      <c r="D10961" s="24">
        <v>43596</v>
      </c>
      <c r="E10961">
        <v>5625</v>
      </c>
      <c r="F10961" s="31">
        <v>1947.5211613971305</v>
      </c>
      <c r="G10961" s="24">
        <v>43064</v>
      </c>
      <c r="H10961" s="33">
        <v>1</v>
      </c>
      <c r="I10961">
        <v>0.98884995907581841</v>
      </c>
      <c r="J10961" s="40">
        <v>43633.254523842843</v>
      </c>
    </row>
    <row r="10962" spans="1:10" x14ac:dyDescent="0.3">
      <c r="A10962" s="29">
        <v>10958</v>
      </c>
      <c r="B10962">
        <v>10218</v>
      </c>
      <c r="C10962" s="24">
        <v>42881</v>
      </c>
      <c r="D10962" s="24">
        <v>43611</v>
      </c>
      <c r="E10962">
        <v>5000</v>
      </c>
      <c r="F10962" s="31">
        <v>673.57229836896738</v>
      </c>
      <c r="G10962" s="24">
        <v>43495</v>
      </c>
      <c r="H10962" s="33">
        <v>1</v>
      </c>
      <c r="I10962">
        <v>0.98884995907581841</v>
      </c>
      <c r="J10962" s="40">
        <v>43674.271803549731</v>
      </c>
    </row>
    <row r="10963" spans="1:10" x14ac:dyDescent="0.3">
      <c r="A10963" s="29">
        <v>10959</v>
      </c>
      <c r="B10963">
        <v>10218</v>
      </c>
      <c r="C10963" s="24">
        <v>42881</v>
      </c>
      <c r="D10963" s="24">
        <v>43611</v>
      </c>
      <c r="E10963">
        <v>5000</v>
      </c>
      <c r="F10963" s="31">
        <v>1582.8746775443731</v>
      </c>
      <c r="G10963" s="24">
        <v>43447</v>
      </c>
      <c r="H10963" s="33">
        <v>1</v>
      </c>
      <c r="I10963">
        <v>0.98884995907581841</v>
      </c>
      <c r="J10963" s="40">
        <v>43646.580137232326</v>
      </c>
    </row>
    <row r="10964" spans="1:10" x14ac:dyDescent="0.3">
      <c r="A10964" s="29">
        <v>10960</v>
      </c>
      <c r="B10964">
        <v>10219</v>
      </c>
      <c r="C10964" s="24">
        <v>42847</v>
      </c>
      <c r="D10964" s="24">
        <v>43577</v>
      </c>
      <c r="E10964">
        <v>5000</v>
      </c>
      <c r="F10964" s="31">
        <v>4531.676680632444</v>
      </c>
      <c r="G10964" s="24">
        <v>42895</v>
      </c>
      <c r="H10964" s="33">
        <v>1</v>
      </c>
      <c r="I10964">
        <v>0.98884995907581841</v>
      </c>
      <c r="J10964" s="40">
        <v>43079.6288446939</v>
      </c>
    </row>
    <row r="10965" spans="1:10" x14ac:dyDescent="0.3">
      <c r="A10965" s="29">
        <v>10961</v>
      </c>
      <c r="B10965">
        <v>10220</v>
      </c>
      <c r="C10965" s="24">
        <v>42834</v>
      </c>
      <c r="D10965" s="24">
        <v>43564</v>
      </c>
      <c r="E10965">
        <v>5625</v>
      </c>
      <c r="F10965" s="31">
        <v>2811.1546305857346</v>
      </c>
      <c r="G10965" s="24">
        <v>43108</v>
      </c>
      <c r="H10965" s="33">
        <v>1</v>
      </c>
      <c r="I10965">
        <v>0.98884995907581841</v>
      </c>
      <c r="J10965" s="40">
        <v>43705.424191400569</v>
      </c>
    </row>
    <row r="10966" spans="1:10" x14ac:dyDescent="0.3">
      <c r="A10966" s="29">
        <v>10962</v>
      </c>
      <c r="B10966">
        <v>10221</v>
      </c>
      <c r="C10966" s="24">
        <v>42931</v>
      </c>
      <c r="D10966" s="24">
        <v>43661</v>
      </c>
      <c r="E10966">
        <v>5625</v>
      </c>
      <c r="F10966" s="31">
        <v>5828.501745553941</v>
      </c>
      <c r="G10966" s="24">
        <v>43113</v>
      </c>
      <c r="H10966" s="33">
        <v>2</v>
      </c>
      <c r="I10966">
        <v>0.89574241276323197</v>
      </c>
      <c r="J10966" s="40">
        <v>43745.47228286352</v>
      </c>
    </row>
    <row r="10967" spans="1:10" x14ac:dyDescent="0.3">
      <c r="A10967" s="29">
        <v>10963</v>
      </c>
      <c r="B10967">
        <v>10223</v>
      </c>
      <c r="C10967" s="24">
        <v>42911</v>
      </c>
      <c r="D10967" s="24">
        <v>43641</v>
      </c>
      <c r="E10967">
        <v>4375</v>
      </c>
      <c r="F10967" s="31">
        <v>407.9856654377038</v>
      </c>
      <c r="G10967" s="24">
        <v>43013</v>
      </c>
      <c r="H10967" s="33">
        <v>1</v>
      </c>
      <c r="I10967">
        <v>0.98884995907581841</v>
      </c>
      <c r="J10967" s="40">
        <v>43110.670684479999</v>
      </c>
    </row>
    <row r="10968" spans="1:10" x14ac:dyDescent="0.3">
      <c r="A10968" s="29">
        <v>10964</v>
      </c>
      <c r="B10968">
        <v>10226</v>
      </c>
      <c r="C10968" s="24">
        <v>42995</v>
      </c>
      <c r="D10968" s="24">
        <v>43725</v>
      </c>
      <c r="E10968">
        <v>3750</v>
      </c>
      <c r="F10968" s="31">
        <v>198.86358045131288</v>
      </c>
      <c r="G10968" s="24">
        <v>43509</v>
      </c>
      <c r="H10968" s="33">
        <v>1</v>
      </c>
      <c r="I10968">
        <v>0.98884995907581841</v>
      </c>
      <c r="J10968" s="40">
        <v>43892.644278467931</v>
      </c>
    </row>
    <row r="10969" spans="1:10" x14ac:dyDescent="0.3">
      <c r="A10969" s="29">
        <v>10965</v>
      </c>
      <c r="B10969">
        <v>10227</v>
      </c>
      <c r="C10969" s="24">
        <v>43036</v>
      </c>
      <c r="D10969" s="24">
        <v>43766</v>
      </c>
      <c r="E10969">
        <v>3750</v>
      </c>
      <c r="F10969" s="31">
        <v>512.13863573151139</v>
      </c>
      <c r="G10969" s="24">
        <v>43429</v>
      </c>
      <c r="H10969" s="33">
        <v>1</v>
      </c>
      <c r="I10969">
        <v>0.98884995907581841</v>
      </c>
      <c r="J10969" s="40">
        <v>43590.277212696754</v>
      </c>
    </row>
    <row r="10970" spans="1:10" x14ac:dyDescent="0.3">
      <c r="A10970" s="29">
        <v>10966</v>
      </c>
      <c r="B10970">
        <v>10228</v>
      </c>
      <c r="C10970" s="24">
        <v>43077</v>
      </c>
      <c r="D10970" s="24">
        <v>43807</v>
      </c>
      <c r="E10970">
        <v>5625</v>
      </c>
      <c r="F10970" s="31">
        <v>24066.075960471964</v>
      </c>
      <c r="G10970" s="24">
        <v>43129</v>
      </c>
      <c r="H10970" s="33">
        <v>4</v>
      </c>
      <c r="I10970">
        <v>0.7196296248241657</v>
      </c>
      <c r="J10970" s="40">
        <v>43384.600968576749</v>
      </c>
    </row>
    <row r="10971" spans="1:10" x14ac:dyDescent="0.3">
      <c r="A10971" s="29">
        <v>10967</v>
      </c>
      <c r="B10971">
        <v>10229</v>
      </c>
      <c r="C10971" s="24">
        <v>42965</v>
      </c>
      <c r="D10971" s="24">
        <v>43695</v>
      </c>
      <c r="E10971">
        <v>6250</v>
      </c>
      <c r="F10971" s="31">
        <v>41.683324884091348</v>
      </c>
      <c r="G10971" s="24">
        <v>43227</v>
      </c>
      <c r="H10971" s="33">
        <v>1</v>
      </c>
      <c r="I10971">
        <v>0.98884995907581841</v>
      </c>
      <c r="J10971" s="40">
        <v>43956.599239612049</v>
      </c>
    </row>
    <row r="10972" spans="1:10" x14ac:dyDescent="0.3">
      <c r="A10972" s="29">
        <v>10968</v>
      </c>
      <c r="B10972">
        <v>10229</v>
      </c>
      <c r="C10972" s="24">
        <v>42965</v>
      </c>
      <c r="D10972" s="24">
        <v>43695</v>
      </c>
      <c r="E10972">
        <v>6250</v>
      </c>
      <c r="F10972" s="31">
        <v>3362.8966911564617</v>
      </c>
      <c r="G10972" s="24">
        <v>43451</v>
      </c>
      <c r="H10972" s="33">
        <v>1</v>
      </c>
      <c r="I10972">
        <v>0.98884995907581841</v>
      </c>
      <c r="J10972" s="40">
        <v>43944.983376567194</v>
      </c>
    </row>
    <row r="10973" spans="1:10" x14ac:dyDescent="0.3">
      <c r="A10973" s="29">
        <v>10969</v>
      </c>
      <c r="B10973">
        <v>10229</v>
      </c>
      <c r="C10973" s="24">
        <v>42965</v>
      </c>
      <c r="D10973" s="24">
        <v>43695</v>
      </c>
      <c r="E10973">
        <v>6250</v>
      </c>
      <c r="F10973" s="31">
        <v>353.46779858525213</v>
      </c>
      <c r="G10973" s="24">
        <v>43136</v>
      </c>
      <c r="H10973" s="33">
        <v>1</v>
      </c>
      <c r="I10973">
        <v>0.98884995907581841</v>
      </c>
      <c r="J10973" s="40">
        <v>43355.501603525954</v>
      </c>
    </row>
    <row r="10974" spans="1:10" x14ac:dyDescent="0.3">
      <c r="A10974" s="29">
        <v>10970</v>
      </c>
      <c r="B10974">
        <v>10232</v>
      </c>
      <c r="C10974" s="24">
        <v>43022</v>
      </c>
      <c r="D10974" s="24">
        <v>43752</v>
      </c>
      <c r="E10974">
        <v>5000</v>
      </c>
      <c r="F10974" s="31">
        <v>1245.2541087054012</v>
      </c>
      <c r="G10974" s="24">
        <v>43057</v>
      </c>
      <c r="H10974" s="33">
        <v>1</v>
      </c>
      <c r="I10974">
        <v>0.98884995907581841</v>
      </c>
      <c r="J10974" s="40">
        <v>43081.065158339872</v>
      </c>
    </row>
    <row r="10975" spans="1:10" x14ac:dyDescent="0.3">
      <c r="A10975" s="29">
        <v>10971</v>
      </c>
      <c r="B10975">
        <v>10233</v>
      </c>
      <c r="C10975" s="24">
        <v>43009</v>
      </c>
      <c r="D10975" s="24">
        <v>43739</v>
      </c>
      <c r="E10975">
        <v>5000</v>
      </c>
      <c r="F10975" s="31">
        <v>3016.8599058514437</v>
      </c>
      <c r="G10975" s="24">
        <v>43484</v>
      </c>
      <c r="H10975" s="33">
        <v>1</v>
      </c>
      <c r="I10975">
        <v>0.98884995907581841</v>
      </c>
      <c r="J10975" s="40">
        <v>43575.1031682057</v>
      </c>
    </row>
    <row r="10976" spans="1:10" x14ac:dyDescent="0.3">
      <c r="A10976" s="29">
        <v>10972</v>
      </c>
      <c r="B10976">
        <v>10235</v>
      </c>
      <c r="C10976" s="24">
        <v>42821</v>
      </c>
      <c r="D10976" s="24">
        <v>43551</v>
      </c>
      <c r="E10976">
        <v>4375</v>
      </c>
      <c r="F10976" s="31">
        <v>5375.1033583479666</v>
      </c>
      <c r="G10976" s="24">
        <v>42822</v>
      </c>
      <c r="H10976" s="33">
        <v>2</v>
      </c>
      <c r="I10976">
        <v>0.89574241276323197</v>
      </c>
      <c r="J10976" s="40">
        <v>42866.544530014718</v>
      </c>
    </row>
    <row r="10977" spans="1:10" x14ac:dyDescent="0.3">
      <c r="A10977" s="29">
        <v>10973</v>
      </c>
      <c r="B10977">
        <v>10237</v>
      </c>
      <c r="C10977" s="24">
        <v>42758</v>
      </c>
      <c r="D10977" s="24">
        <v>43123</v>
      </c>
      <c r="E10977">
        <v>5625</v>
      </c>
      <c r="F10977" s="31">
        <v>3612.7935051563213</v>
      </c>
      <c r="G10977" s="24">
        <v>42956</v>
      </c>
      <c r="H10977" s="33">
        <v>1</v>
      </c>
      <c r="I10977">
        <v>0.98884995907581841</v>
      </c>
      <c r="J10977" s="40">
        <v>42987.964917705074</v>
      </c>
    </row>
    <row r="10978" spans="1:10" x14ac:dyDescent="0.3">
      <c r="A10978" s="29">
        <v>10974</v>
      </c>
      <c r="B10978">
        <v>10240</v>
      </c>
      <c r="C10978" s="24">
        <v>42770</v>
      </c>
      <c r="D10978" s="24">
        <v>43500</v>
      </c>
      <c r="E10978">
        <v>3750</v>
      </c>
      <c r="F10978" s="31">
        <v>5370.0353901422914</v>
      </c>
      <c r="G10978" s="24">
        <v>43010</v>
      </c>
      <c r="H10978" s="33">
        <v>2</v>
      </c>
      <c r="I10978">
        <v>0.89574241276323197</v>
      </c>
      <c r="J10978" s="40">
        <v>43042.530404528428</v>
      </c>
    </row>
    <row r="10979" spans="1:10" x14ac:dyDescent="0.3">
      <c r="A10979" s="29">
        <v>10975</v>
      </c>
      <c r="B10979">
        <v>10240</v>
      </c>
      <c r="C10979" s="24">
        <v>42770</v>
      </c>
      <c r="D10979" s="24">
        <v>43500</v>
      </c>
      <c r="E10979">
        <v>3750</v>
      </c>
      <c r="F10979" s="31">
        <v>4861.3592106272154</v>
      </c>
      <c r="G10979" s="24">
        <v>43165</v>
      </c>
      <c r="H10979" s="33">
        <v>1</v>
      </c>
      <c r="I10979">
        <v>0.98884995907581841</v>
      </c>
      <c r="J10979" s="40">
        <v>43186.215689037737</v>
      </c>
    </row>
    <row r="10980" spans="1:10" x14ac:dyDescent="0.3">
      <c r="A10980" s="29">
        <v>10976</v>
      </c>
      <c r="B10980">
        <v>10240</v>
      </c>
      <c r="C10980" s="24">
        <v>42770</v>
      </c>
      <c r="D10980" s="24">
        <v>43500</v>
      </c>
      <c r="E10980">
        <v>3750</v>
      </c>
      <c r="F10980" s="31">
        <v>1555.0672908172467</v>
      </c>
      <c r="G10980" s="24">
        <v>43271</v>
      </c>
      <c r="H10980" s="33">
        <v>1</v>
      </c>
      <c r="I10980">
        <v>0.98884995907581841</v>
      </c>
      <c r="J10980" s="40">
        <v>44258.14390858815</v>
      </c>
    </row>
    <row r="10981" spans="1:10" x14ac:dyDescent="0.3">
      <c r="A10981" s="29">
        <v>10977</v>
      </c>
      <c r="B10981">
        <v>10242</v>
      </c>
      <c r="C10981" s="24">
        <v>42744</v>
      </c>
      <c r="D10981" s="24">
        <v>43109</v>
      </c>
      <c r="E10981">
        <v>3750</v>
      </c>
      <c r="F10981" s="31">
        <v>2386.2974881675755</v>
      </c>
      <c r="G10981" s="24">
        <v>42763</v>
      </c>
      <c r="H10981" s="33">
        <v>1</v>
      </c>
      <c r="I10981">
        <v>0.98884995907581841</v>
      </c>
      <c r="J10981" s="40">
        <v>43061.769075735865</v>
      </c>
    </row>
    <row r="10982" spans="1:10" x14ac:dyDescent="0.3">
      <c r="A10982" s="29">
        <v>10978</v>
      </c>
      <c r="B10982">
        <v>10243</v>
      </c>
      <c r="C10982" s="24">
        <v>42974</v>
      </c>
      <c r="D10982" s="24">
        <v>43704</v>
      </c>
      <c r="E10982">
        <v>4375</v>
      </c>
      <c r="F10982" s="31">
        <v>9502.7217870616587</v>
      </c>
      <c r="G10982" s="24">
        <v>43521</v>
      </c>
      <c r="H10982" s="33">
        <v>2</v>
      </c>
      <c r="I10982">
        <v>0.89574241276323197</v>
      </c>
      <c r="J10982" s="40">
        <v>43719.890476266664</v>
      </c>
    </row>
    <row r="10983" spans="1:10" x14ac:dyDescent="0.3">
      <c r="A10983" s="29">
        <v>10979</v>
      </c>
      <c r="B10983">
        <v>10243</v>
      </c>
      <c r="C10983" s="24">
        <v>42974</v>
      </c>
      <c r="D10983" s="24">
        <v>43704</v>
      </c>
      <c r="E10983">
        <v>4375</v>
      </c>
      <c r="F10983" s="31">
        <v>2034.9619785247539</v>
      </c>
      <c r="G10983" s="24">
        <v>43020</v>
      </c>
      <c r="H10983" s="33">
        <v>1</v>
      </c>
      <c r="I10983">
        <v>0.98884995907581841</v>
      </c>
      <c r="J10983" s="40">
        <v>44843.485781826676</v>
      </c>
    </row>
    <row r="10984" spans="1:10" x14ac:dyDescent="0.3">
      <c r="A10984" s="29">
        <v>10980</v>
      </c>
      <c r="B10984">
        <v>10243</v>
      </c>
      <c r="C10984" s="24">
        <v>42974</v>
      </c>
      <c r="D10984" s="24">
        <v>43704</v>
      </c>
      <c r="E10984">
        <v>4375</v>
      </c>
      <c r="F10984" s="31">
        <v>1144.2729856656788</v>
      </c>
      <c r="G10984" s="24">
        <v>43611</v>
      </c>
      <c r="H10984" s="33">
        <v>1</v>
      </c>
      <c r="I10984">
        <v>0.98884995907581841</v>
      </c>
      <c r="J10984" s="40">
        <v>44073.151828460876</v>
      </c>
    </row>
    <row r="10985" spans="1:10" x14ac:dyDescent="0.3">
      <c r="A10985" s="29">
        <v>10981</v>
      </c>
      <c r="B10985">
        <v>10246</v>
      </c>
      <c r="C10985" s="24">
        <v>42768</v>
      </c>
      <c r="D10985" s="24">
        <v>43498</v>
      </c>
      <c r="E10985">
        <v>3750</v>
      </c>
      <c r="F10985" s="31">
        <v>3452.9269950918138</v>
      </c>
      <c r="G10985" s="24">
        <v>42891</v>
      </c>
      <c r="H10985" s="33">
        <v>1</v>
      </c>
      <c r="I10985">
        <v>0.98884995907581841</v>
      </c>
      <c r="J10985" s="40">
        <v>43151.936322928785</v>
      </c>
    </row>
    <row r="10986" spans="1:10" x14ac:dyDescent="0.3">
      <c r="A10986" s="29">
        <v>10982</v>
      </c>
      <c r="B10986">
        <v>10246</v>
      </c>
      <c r="C10986" s="24">
        <v>42768</v>
      </c>
      <c r="D10986" s="24">
        <v>43498</v>
      </c>
      <c r="E10986">
        <v>3750</v>
      </c>
      <c r="F10986" s="31">
        <v>4573.9512259365238</v>
      </c>
      <c r="G10986" s="24">
        <v>43364</v>
      </c>
      <c r="H10986" s="33">
        <v>1</v>
      </c>
      <c r="I10986">
        <v>0.98884995907581841</v>
      </c>
      <c r="J10986" s="40">
        <v>43431.576956202778</v>
      </c>
    </row>
    <row r="10987" spans="1:10" x14ac:dyDescent="0.3">
      <c r="A10987" s="29">
        <v>10983</v>
      </c>
      <c r="B10987">
        <v>10247</v>
      </c>
      <c r="C10987" s="24">
        <v>42755</v>
      </c>
      <c r="D10987" s="24">
        <v>43485</v>
      </c>
      <c r="E10987">
        <v>6250</v>
      </c>
      <c r="F10987" s="31">
        <v>3962.7829515631652</v>
      </c>
      <c r="G10987" s="24">
        <v>43315</v>
      </c>
      <c r="H10987" s="33">
        <v>1</v>
      </c>
      <c r="I10987">
        <v>0.98884995907581841</v>
      </c>
      <c r="J10987" s="40">
        <v>43640.880544165717</v>
      </c>
    </row>
    <row r="10988" spans="1:10" x14ac:dyDescent="0.3">
      <c r="A10988" s="29">
        <v>10984</v>
      </c>
      <c r="B10988">
        <v>10249</v>
      </c>
      <c r="C10988" s="24">
        <v>42764</v>
      </c>
      <c r="D10988" s="24">
        <v>43494</v>
      </c>
      <c r="E10988">
        <v>5625</v>
      </c>
      <c r="F10988" s="31">
        <v>1794.6007606605165</v>
      </c>
      <c r="G10988" s="24">
        <v>43451</v>
      </c>
      <c r="H10988" s="33">
        <v>1</v>
      </c>
      <c r="I10988">
        <v>0.98884995907581841</v>
      </c>
      <c r="J10988" s="40">
        <v>43802.002142815516</v>
      </c>
    </row>
    <row r="10989" spans="1:10" x14ac:dyDescent="0.3">
      <c r="A10989" s="29">
        <v>10985</v>
      </c>
      <c r="B10989">
        <v>10250</v>
      </c>
      <c r="C10989" s="24">
        <v>42758</v>
      </c>
      <c r="D10989" s="24">
        <v>43488</v>
      </c>
      <c r="E10989">
        <v>3750</v>
      </c>
      <c r="F10989" s="31">
        <v>585.49779544987814</v>
      </c>
      <c r="G10989" s="24">
        <v>43100</v>
      </c>
      <c r="H10989" s="33">
        <v>1</v>
      </c>
      <c r="I10989">
        <v>0.98884995907581841</v>
      </c>
      <c r="J10989" s="40">
        <v>43217.679018790906</v>
      </c>
    </row>
    <row r="10990" spans="1:10" x14ac:dyDescent="0.3">
      <c r="A10990" s="29">
        <v>10986</v>
      </c>
      <c r="B10990">
        <v>10252</v>
      </c>
      <c r="C10990" s="24">
        <v>42908</v>
      </c>
      <c r="D10990" s="24">
        <v>43638</v>
      </c>
      <c r="E10990">
        <v>3750</v>
      </c>
      <c r="F10990" s="31">
        <v>667.19082192620147</v>
      </c>
      <c r="G10990" s="24">
        <v>43207</v>
      </c>
      <c r="H10990" s="33">
        <v>1</v>
      </c>
      <c r="I10990">
        <v>0.98884995907581841</v>
      </c>
      <c r="J10990" s="40">
        <v>43786.347310895573</v>
      </c>
    </row>
    <row r="10991" spans="1:10" x14ac:dyDescent="0.3">
      <c r="A10991" s="29">
        <v>10987</v>
      </c>
      <c r="B10991">
        <v>10253</v>
      </c>
      <c r="C10991" s="24">
        <v>42969</v>
      </c>
      <c r="D10991" s="24">
        <v>43334</v>
      </c>
      <c r="E10991">
        <v>5625</v>
      </c>
      <c r="F10991" s="31">
        <v>5032.078578108245</v>
      </c>
      <c r="G10991" s="24">
        <v>43135</v>
      </c>
      <c r="H10991" s="33">
        <v>2</v>
      </c>
      <c r="I10991">
        <v>0.89574241276323197</v>
      </c>
      <c r="J10991" s="40">
        <v>43667.864900384498</v>
      </c>
    </row>
    <row r="10992" spans="1:10" x14ac:dyDescent="0.3">
      <c r="A10992" s="29">
        <v>10988</v>
      </c>
      <c r="B10992">
        <v>10253</v>
      </c>
      <c r="C10992" s="24">
        <v>42969</v>
      </c>
      <c r="D10992" s="24">
        <v>43334</v>
      </c>
      <c r="E10992">
        <v>5625</v>
      </c>
      <c r="F10992" s="31">
        <v>34960.905234533413</v>
      </c>
      <c r="G10992" s="24">
        <v>42986</v>
      </c>
      <c r="H10992" s="33">
        <v>4</v>
      </c>
      <c r="I10992">
        <v>0.7196296248241657</v>
      </c>
      <c r="J10992" s="40">
        <v>43021.839436518982</v>
      </c>
    </row>
    <row r="10993" spans="1:10" x14ac:dyDescent="0.3">
      <c r="A10993" s="29">
        <v>10989</v>
      </c>
      <c r="B10993">
        <v>10253</v>
      </c>
      <c r="C10993" s="24">
        <v>42969</v>
      </c>
      <c r="D10993" s="24">
        <v>43334</v>
      </c>
      <c r="E10993">
        <v>5625</v>
      </c>
      <c r="F10993" s="31">
        <v>1658.4135763977117</v>
      </c>
      <c r="G10993" s="24">
        <v>43306</v>
      </c>
      <c r="H10993" s="33">
        <v>1</v>
      </c>
      <c r="I10993">
        <v>0.98884995907581841</v>
      </c>
      <c r="J10993" s="40">
        <v>43392.402253080087</v>
      </c>
    </row>
    <row r="10994" spans="1:10" x14ac:dyDescent="0.3">
      <c r="A10994" s="29">
        <v>10990</v>
      </c>
      <c r="B10994">
        <v>10254</v>
      </c>
      <c r="C10994" s="24">
        <v>42841</v>
      </c>
      <c r="D10994" s="24">
        <v>43571</v>
      </c>
      <c r="E10994">
        <v>6250</v>
      </c>
      <c r="F10994" s="31">
        <v>5001.6686618034546</v>
      </c>
      <c r="G10994" s="24">
        <v>43151</v>
      </c>
      <c r="H10994" s="33">
        <v>2</v>
      </c>
      <c r="I10994">
        <v>0.89574241276323197</v>
      </c>
      <c r="J10994" s="40">
        <v>43156.506006651085</v>
      </c>
    </row>
    <row r="10995" spans="1:10" x14ac:dyDescent="0.3">
      <c r="A10995" s="29">
        <v>10991</v>
      </c>
      <c r="B10995">
        <v>10254</v>
      </c>
      <c r="C10995" s="24">
        <v>42841</v>
      </c>
      <c r="D10995" s="24">
        <v>43571</v>
      </c>
      <c r="E10995">
        <v>6250</v>
      </c>
      <c r="F10995" s="31">
        <v>9551.4215868207666</v>
      </c>
      <c r="G10995" s="24">
        <v>43282</v>
      </c>
      <c r="H10995" s="33">
        <v>2</v>
      </c>
      <c r="I10995">
        <v>0.89574241276323197</v>
      </c>
      <c r="J10995" s="40">
        <v>43555.90070244504</v>
      </c>
    </row>
    <row r="10996" spans="1:10" x14ac:dyDescent="0.3">
      <c r="A10996" s="29">
        <v>10992</v>
      </c>
      <c r="B10996">
        <v>10255</v>
      </c>
      <c r="C10996" s="24">
        <v>42905</v>
      </c>
      <c r="D10996" s="24">
        <v>43270</v>
      </c>
      <c r="E10996">
        <v>6250</v>
      </c>
      <c r="F10996" s="31">
        <v>10211.94959645085</v>
      </c>
      <c r="G10996" s="24">
        <v>43251</v>
      </c>
      <c r="H10996" s="33">
        <v>3</v>
      </c>
      <c r="I10996">
        <v>0.80482337140270255</v>
      </c>
      <c r="J10996" s="40">
        <v>43268.708990162981</v>
      </c>
    </row>
    <row r="10997" spans="1:10" x14ac:dyDescent="0.3">
      <c r="A10997" s="29">
        <v>10993</v>
      </c>
      <c r="B10997">
        <v>10256</v>
      </c>
      <c r="C10997" s="24">
        <v>42980</v>
      </c>
      <c r="D10997" s="24">
        <v>43710</v>
      </c>
      <c r="E10997">
        <v>5000</v>
      </c>
      <c r="F10997" s="31">
        <v>384.36738048230217</v>
      </c>
      <c r="G10997" s="24">
        <v>43082</v>
      </c>
      <c r="H10997" s="33">
        <v>1</v>
      </c>
      <c r="I10997">
        <v>0.98884995907581841</v>
      </c>
      <c r="J10997" s="40">
        <v>43197.01246118448</v>
      </c>
    </row>
    <row r="10998" spans="1:10" x14ac:dyDescent="0.3">
      <c r="A10998" s="29">
        <v>10994</v>
      </c>
      <c r="B10998">
        <v>10256</v>
      </c>
      <c r="C10998" s="24">
        <v>42980</v>
      </c>
      <c r="D10998" s="24">
        <v>43710</v>
      </c>
      <c r="E10998">
        <v>5000</v>
      </c>
      <c r="F10998" s="31">
        <v>6048.9341042264696</v>
      </c>
      <c r="G10998" s="24">
        <v>43157</v>
      </c>
      <c r="H10998" s="33">
        <v>2</v>
      </c>
      <c r="I10998">
        <v>0.89574241276323197</v>
      </c>
      <c r="J10998" s="40">
        <v>43225.708816422703</v>
      </c>
    </row>
    <row r="10999" spans="1:10" x14ac:dyDescent="0.3">
      <c r="A10999" s="29">
        <v>10995</v>
      </c>
      <c r="B10999">
        <v>10256</v>
      </c>
      <c r="C10999" s="24">
        <v>42980</v>
      </c>
      <c r="D10999" s="24">
        <v>43710</v>
      </c>
      <c r="E10999">
        <v>5000</v>
      </c>
      <c r="F10999" s="31">
        <v>2945.1404091079326</v>
      </c>
      <c r="G10999" s="24">
        <v>43331</v>
      </c>
      <c r="H10999" s="33">
        <v>1</v>
      </c>
      <c r="I10999">
        <v>0.98884995907581841</v>
      </c>
      <c r="J10999" s="40">
        <v>44280.765303358035</v>
      </c>
    </row>
    <row r="11000" spans="1:10" x14ac:dyDescent="0.3">
      <c r="A11000" s="29">
        <v>10996</v>
      </c>
      <c r="B11000">
        <v>10260</v>
      </c>
      <c r="C11000" s="24">
        <v>43048</v>
      </c>
      <c r="D11000" s="24">
        <v>43778</v>
      </c>
      <c r="E11000">
        <v>5000</v>
      </c>
      <c r="F11000" s="31">
        <v>732.71573726273209</v>
      </c>
      <c r="G11000" s="24">
        <v>43216</v>
      </c>
      <c r="H11000" s="33">
        <v>1</v>
      </c>
      <c r="I11000">
        <v>0.98884995907581841</v>
      </c>
      <c r="J11000" s="40">
        <v>43256.452859789526</v>
      </c>
    </row>
    <row r="11001" spans="1:10" x14ac:dyDescent="0.3">
      <c r="A11001" s="29">
        <v>10997</v>
      </c>
      <c r="B11001">
        <v>10260</v>
      </c>
      <c r="C11001" s="24">
        <v>43048</v>
      </c>
      <c r="D11001" s="24">
        <v>43778</v>
      </c>
      <c r="E11001">
        <v>5000</v>
      </c>
      <c r="F11001" s="31">
        <v>7266.2534514924628</v>
      </c>
      <c r="G11001" s="24">
        <v>43374</v>
      </c>
      <c r="H11001" s="33">
        <v>2</v>
      </c>
      <c r="I11001">
        <v>0.89574241276323197</v>
      </c>
      <c r="J11001" s="40">
        <v>43470.123754722626</v>
      </c>
    </row>
    <row r="11002" spans="1:10" x14ac:dyDescent="0.3">
      <c r="A11002" s="29">
        <v>10998</v>
      </c>
      <c r="B11002">
        <v>10260</v>
      </c>
      <c r="C11002" s="24">
        <v>43048</v>
      </c>
      <c r="D11002" s="24">
        <v>43778</v>
      </c>
      <c r="E11002">
        <v>5000</v>
      </c>
      <c r="F11002" s="31">
        <v>402.31422574372812</v>
      </c>
      <c r="G11002" s="24">
        <v>43452</v>
      </c>
      <c r="H11002" s="33">
        <v>1</v>
      </c>
      <c r="I11002">
        <v>0.98884995907581841</v>
      </c>
      <c r="J11002" s="40">
        <v>44043.492415692388</v>
      </c>
    </row>
    <row r="11003" spans="1:10" x14ac:dyDescent="0.3">
      <c r="A11003" s="29">
        <v>10999</v>
      </c>
      <c r="B11003">
        <v>10262</v>
      </c>
      <c r="C11003" s="24">
        <v>42849</v>
      </c>
      <c r="D11003" s="24">
        <v>43214</v>
      </c>
      <c r="E11003">
        <v>6250</v>
      </c>
      <c r="F11003" s="31">
        <v>11562.166402351368</v>
      </c>
      <c r="G11003" s="24">
        <v>43028</v>
      </c>
      <c r="H11003" s="33">
        <v>3</v>
      </c>
      <c r="I11003">
        <v>0.80482337140270255</v>
      </c>
      <c r="J11003" s="40">
        <v>43171.951821993309</v>
      </c>
    </row>
    <row r="11004" spans="1:10" x14ac:dyDescent="0.3">
      <c r="A11004" s="29">
        <v>11000</v>
      </c>
      <c r="B11004">
        <v>10263</v>
      </c>
      <c r="C11004" s="24">
        <v>42847</v>
      </c>
      <c r="D11004" s="24">
        <v>43577</v>
      </c>
      <c r="E11004">
        <v>5000</v>
      </c>
      <c r="F11004" s="31">
        <v>13871.859208258233</v>
      </c>
      <c r="G11004" s="24">
        <v>42969</v>
      </c>
      <c r="H11004" s="33">
        <v>3</v>
      </c>
      <c r="I11004">
        <v>0.80482337140270255</v>
      </c>
      <c r="J11004" s="40">
        <v>43713.974907899479</v>
      </c>
    </row>
    <row r="11005" spans="1:10" x14ac:dyDescent="0.3">
      <c r="A11005" s="29">
        <v>11001</v>
      </c>
      <c r="B11005">
        <v>10264</v>
      </c>
      <c r="C11005" s="24">
        <v>42755</v>
      </c>
      <c r="D11005" s="24">
        <v>43485</v>
      </c>
      <c r="E11005">
        <v>6250</v>
      </c>
      <c r="F11005" s="31">
        <v>21849.109221142106</v>
      </c>
      <c r="G11005" s="24">
        <v>43341</v>
      </c>
      <c r="H11005" s="33">
        <v>4</v>
      </c>
      <c r="I11005">
        <v>0.7196296248241657</v>
      </c>
      <c r="J11005" s="40">
        <v>43376.732750670795</v>
      </c>
    </row>
    <row r="11006" spans="1:10" x14ac:dyDescent="0.3">
      <c r="A11006" s="29">
        <v>11002</v>
      </c>
      <c r="B11006">
        <v>10273</v>
      </c>
      <c r="C11006" s="24">
        <v>42921</v>
      </c>
      <c r="D11006" s="24">
        <v>43651</v>
      </c>
      <c r="E11006">
        <v>6250</v>
      </c>
      <c r="F11006" s="31">
        <v>11862.935547967867</v>
      </c>
      <c r="G11006" s="24">
        <v>43050</v>
      </c>
      <c r="H11006" s="33">
        <v>3</v>
      </c>
      <c r="I11006">
        <v>0.80482337140270255</v>
      </c>
      <c r="J11006" s="40">
        <v>43248.766841819554</v>
      </c>
    </row>
    <row r="11007" spans="1:10" x14ac:dyDescent="0.3">
      <c r="A11007" s="29">
        <v>11003</v>
      </c>
      <c r="B11007">
        <v>10274</v>
      </c>
      <c r="C11007" s="24">
        <v>42772</v>
      </c>
      <c r="D11007" s="24">
        <v>43502</v>
      </c>
      <c r="E11007">
        <v>4375</v>
      </c>
      <c r="F11007" s="31">
        <v>1375.4280145722362</v>
      </c>
      <c r="G11007" s="24">
        <v>43170</v>
      </c>
      <c r="H11007" s="33">
        <v>1</v>
      </c>
      <c r="I11007">
        <v>0.98884995907581841</v>
      </c>
      <c r="J11007" s="40">
        <v>43284.162091191334</v>
      </c>
    </row>
    <row r="11008" spans="1:10" x14ac:dyDescent="0.3">
      <c r="A11008" s="29">
        <v>11004</v>
      </c>
      <c r="B11008">
        <v>10274</v>
      </c>
      <c r="C11008" s="24">
        <v>42772</v>
      </c>
      <c r="D11008" s="24">
        <v>43502</v>
      </c>
      <c r="E11008">
        <v>4375</v>
      </c>
      <c r="F11008" s="31">
        <v>1454.114144465083</v>
      </c>
      <c r="G11008" s="24">
        <v>43081</v>
      </c>
      <c r="H11008" s="33">
        <v>1</v>
      </c>
      <c r="I11008">
        <v>0.98884995907581841</v>
      </c>
      <c r="J11008" s="40">
        <v>43148.588103407339</v>
      </c>
    </row>
    <row r="11009" spans="1:10" x14ac:dyDescent="0.3">
      <c r="A11009" s="29">
        <v>11005</v>
      </c>
      <c r="B11009">
        <v>10275</v>
      </c>
      <c r="C11009" s="24">
        <v>42857</v>
      </c>
      <c r="D11009" s="24">
        <v>43587</v>
      </c>
      <c r="E11009">
        <v>5000</v>
      </c>
      <c r="F11009" s="31">
        <v>6980.5110397221761</v>
      </c>
      <c r="G11009" s="24">
        <v>43275</v>
      </c>
      <c r="H11009" s="33">
        <v>2</v>
      </c>
      <c r="I11009">
        <v>0.89574241276323197</v>
      </c>
      <c r="J11009" s="40">
        <v>43384.761944735787</v>
      </c>
    </row>
    <row r="11010" spans="1:10" x14ac:dyDescent="0.3">
      <c r="A11010" s="29">
        <v>11006</v>
      </c>
      <c r="B11010">
        <v>10275</v>
      </c>
      <c r="C11010" s="24">
        <v>42857</v>
      </c>
      <c r="D11010" s="24">
        <v>43587</v>
      </c>
      <c r="E11010">
        <v>5000</v>
      </c>
      <c r="F11010" s="31">
        <v>5080.5418197462959</v>
      </c>
      <c r="G11010" s="24">
        <v>43036</v>
      </c>
      <c r="H11010" s="33">
        <v>2</v>
      </c>
      <c r="I11010">
        <v>0.89574241276323197</v>
      </c>
      <c r="J11010" s="40">
        <v>43127.190281609452</v>
      </c>
    </row>
    <row r="11011" spans="1:10" x14ac:dyDescent="0.3">
      <c r="A11011" s="29">
        <v>11007</v>
      </c>
      <c r="B11011">
        <v>10276</v>
      </c>
      <c r="C11011" s="24">
        <v>42824</v>
      </c>
      <c r="D11011" s="24">
        <v>43554</v>
      </c>
      <c r="E11011">
        <v>3750</v>
      </c>
      <c r="F11011" s="31">
        <v>5120.7629790699802</v>
      </c>
      <c r="G11011" s="24">
        <v>42826</v>
      </c>
      <c r="H11011" s="33">
        <v>2</v>
      </c>
      <c r="I11011">
        <v>0.89574241276323197</v>
      </c>
      <c r="J11011" s="40">
        <v>42865.543764798924</v>
      </c>
    </row>
    <row r="11012" spans="1:10" x14ac:dyDescent="0.3">
      <c r="A11012" s="29">
        <v>11008</v>
      </c>
      <c r="B11012">
        <v>10281</v>
      </c>
      <c r="C11012" s="24">
        <v>42851</v>
      </c>
      <c r="D11012" s="24">
        <v>43581</v>
      </c>
      <c r="E11012">
        <v>6250</v>
      </c>
      <c r="F11012" s="31">
        <v>1472.3422159447168</v>
      </c>
      <c r="G11012" s="24">
        <v>42908</v>
      </c>
      <c r="H11012" s="33">
        <v>1</v>
      </c>
      <c r="I11012">
        <v>0.98884995907581841</v>
      </c>
      <c r="J11012" s="40">
        <v>42927.287952535655</v>
      </c>
    </row>
    <row r="11013" spans="1:10" x14ac:dyDescent="0.3">
      <c r="A11013" s="29">
        <v>11009</v>
      </c>
      <c r="B11013">
        <v>10281</v>
      </c>
      <c r="C11013" s="24">
        <v>42851</v>
      </c>
      <c r="D11013" s="24">
        <v>43581</v>
      </c>
      <c r="E11013">
        <v>6250</v>
      </c>
      <c r="F11013" s="31">
        <v>293.3018531801344</v>
      </c>
      <c r="G11013" s="24">
        <v>43020</v>
      </c>
      <c r="H11013" s="33">
        <v>1</v>
      </c>
      <c r="I11013">
        <v>0.98884995907581841</v>
      </c>
      <c r="J11013" s="40">
        <v>44004.205506858496</v>
      </c>
    </row>
    <row r="11014" spans="1:10" x14ac:dyDescent="0.3">
      <c r="A11014" s="29">
        <v>11010</v>
      </c>
      <c r="B11014">
        <v>10281</v>
      </c>
      <c r="C11014" s="24">
        <v>42851</v>
      </c>
      <c r="D11014" s="24">
        <v>43581</v>
      </c>
      <c r="E11014">
        <v>6250</v>
      </c>
      <c r="F11014" s="31">
        <v>9013.402845187873</v>
      </c>
      <c r="G11014" s="24">
        <v>43480</v>
      </c>
      <c r="H11014" s="33">
        <v>2</v>
      </c>
      <c r="I11014">
        <v>0.89574241276323197</v>
      </c>
      <c r="J11014" s="40">
        <v>43954.529774719529</v>
      </c>
    </row>
    <row r="11015" spans="1:10" x14ac:dyDescent="0.3">
      <c r="A11015" s="29">
        <v>11011</v>
      </c>
      <c r="B11015">
        <v>10282</v>
      </c>
      <c r="C11015" s="24">
        <v>43025</v>
      </c>
      <c r="D11015" s="24">
        <v>43755</v>
      </c>
      <c r="E11015">
        <v>6250</v>
      </c>
      <c r="F11015" s="31">
        <v>14568.19466616669</v>
      </c>
      <c r="G11015" s="24">
        <v>43041</v>
      </c>
      <c r="H11015" s="33">
        <v>3</v>
      </c>
      <c r="I11015">
        <v>0.80482337140270255</v>
      </c>
      <c r="J11015" s="40">
        <v>43135.110672016075</v>
      </c>
    </row>
    <row r="11016" spans="1:10" x14ac:dyDescent="0.3">
      <c r="A11016" s="29">
        <v>11012</v>
      </c>
      <c r="B11016">
        <v>10288</v>
      </c>
      <c r="C11016" s="24">
        <v>42929</v>
      </c>
      <c r="D11016" s="24">
        <v>43294</v>
      </c>
      <c r="E11016">
        <v>6250</v>
      </c>
      <c r="F11016" s="31">
        <v>3002.5188809612432</v>
      </c>
      <c r="G11016" s="24">
        <v>43245</v>
      </c>
      <c r="H11016" s="33">
        <v>1</v>
      </c>
      <c r="I11016">
        <v>0.98884995907581841</v>
      </c>
      <c r="J11016" s="40">
        <v>43684.979502908413</v>
      </c>
    </row>
    <row r="11017" spans="1:10" x14ac:dyDescent="0.3">
      <c r="A11017" s="29">
        <v>11013</v>
      </c>
      <c r="B11017">
        <v>10290</v>
      </c>
      <c r="C11017" s="24">
        <v>43086</v>
      </c>
      <c r="D11017" s="24">
        <v>43816</v>
      </c>
      <c r="E11017">
        <v>6250</v>
      </c>
      <c r="F11017" s="31">
        <v>5591.6268402516016</v>
      </c>
      <c r="G11017" s="24">
        <v>43460</v>
      </c>
      <c r="H11017" s="33">
        <v>2</v>
      </c>
      <c r="I11017">
        <v>0.89574241276323197</v>
      </c>
      <c r="J11017" s="40">
        <v>44416.908695375467</v>
      </c>
    </row>
    <row r="11018" spans="1:10" x14ac:dyDescent="0.3">
      <c r="A11018" s="29">
        <v>11014</v>
      </c>
      <c r="B11018">
        <v>10291</v>
      </c>
      <c r="C11018" s="24">
        <v>42830</v>
      </c>
      <c r="D11018" s="24">
        <v>43560</v>
      </c>
      <c r="E11018">
        <v>3750</v>
      </c>
      <c r="F11018" s="31">
        <v>562.78503175168976</v>
      </c>
      <c r="G11018" s="24">
        <v>42926</v>
      </c>
      <c r="H11018" s="33">
        <v>1</v>
      </c>
      <c r="I11018">
        <v>0.98884995907581841</v>
      </c>
      <c r="J11018" s="40">
        <v>42982.392383666389</v>
      </c>
    </row>
    <row r="11019" spans="1:10" x14ac:dyDescent="0.3">
      <c r="A11019" s="29">
        <v>11015</v>
      </c>
      <c r="B11019">
        <v>10291</v>
      </c>
      <c r="C11019" s="24">
        <v>42830</v>
      </c>
      <c r="D11019" s="24">
        <v>43560</v>
      </c>
      <c r="E11019">
        <v>3750</v>
      </c>
      <c r="F11019" s="31">
        <v>2547.1351248080814</v>
      </c>
      <c r="G11019" s="24">
        <v>43036</v>
      </c>
      <c r="H11019" s="33">
        <v>1</v>
      </c>
      <c r="I11019">
        <v>0.98884995907581841</v>
      </c>
      <c r="J11019" s="40">
        <v>43671.530570909141</v>
      </c>
    </row>
    <row r="11020" spans="1:10" x14ac:dyDescent="0.3">
      <c r="A11020" s="29">
        <v>11016</v>
      </c>
      <c r="B11020">
        <v>10291</v>
      </c>
      <c r="C11020" s="24">
        <v>42830</v>
      </c>
      <c r="D11020" s="24">
        <v>43560</v>
      </c>
      <c r="E11020">
        <v>3750</v>
      </c>
      <c r="F11020" s="31">
        <v>10765.771323194665</v>
      </c>
      <c r="G11020" s="24">
        <v>43255</v>
      </c>
      <c r="H11020" s="33">
        <v>3</v>
      </c>
      <c r="I11020">
        <v>0.80482337140270255</v>
      </c>
      <c r="J11020" s="40">
        <v>43295.258471364934</v>
      </c>
    </row>
    <row r="11021" spans="1:10" x14ac:dyDescent="0.3">
      <c r="A11021" s="29">
        <v>11017</v>
      </c>
      <c r="B11021">
        <v>10291</v>
      </c>
      <c r="C11021" s="24">
        <v>42830</v>
      </c>
      <c r="D11021" s="24">
        <v>43560</v>
      </c>
      <c r="E11021">
        <v>3750</v>
      </c>
      <c r="F11021" s="31">
        <v>764.36019326055668</v>
      </c>
      <c r="G11021" s="24">
        <v>43260</v>
      </c>
      <c r="H11021" s="33">
        <v>1</v>
      </c>
      <c r="I11021">
        <v>0.98884995907581841</v>
      </c>
      <c r="J11021" s="40">
        <v>44212.008013307219</v>
      </c>
    </row>
    <row r="11022" spans="1:10" x14ac:dyDescent="0.3">
      <c r="A11022" s="29">
        <v>11018</v>
      </c>
      <c r="B11022">
        <v>10294</v>
      </c>
      <c r="C11022" s="24">
        <v>42961</v>
      </c>
      <c r="D11022" s="24">
        <v>43691</v>
      </c>
      <c r="E11022">
        <v>3750</v>
      </c>
      <c r="F11022" s="31">
        <v>1211.0303902768276</v>
      </c>
      <c r="G11022" s="24">
        <v>43432</v>
      </c>
      <c r="H11022" s="33">
        <v>1</v>
      </c>
      <c r="I11022">
        <v>0.98884995907581841</v>
      </c>
      <c r="J11022" s="40">
        <v>43560.34929697372</v>
      </c>
    </row>
    <row r="11023" spans="1:10" x14ac:dyDescent="0.3">
      <c r="A11023" s="29">
        <v>11019</v>
      </c>
      <c r="B11023">
        <v>10295</v>
      </c>
      <c r="C11023" s="24">
        <v>42766</v>
      </c>
      <c r="D11023" s="24">
        <v>43496</v>
      </c>
      <c r="E11023">
        <v>4375</v>
      </c>
      <c r="F11023" s="31">
        <v>835.3153272944885</v>
      </c>
      <c r="G11023" s="24">
        <v>42937</v>
      </c>
      <c r="H11023" s="33">
        <v>1</v>
      </c>
      <c r="I11023">
        <v>0.98884995907581841</v>
      </c>
      <c r="J11023" s="40">
        <v>43024.771832210383</v>
      </c>
    </row>
    <row r="11024" spans="1:10" x14ac:dyDescent="0.3">
      <c r="A11024" s="29">
        <v>11020</v>
      </c>
      <c r="B11024">
        <v>10295</v>
      </c>
      <c r="C11024" s="24">
        <v>42766</v>
      </c>
      <c r="D11024" s="24">
        <v>43496</v>
      </c>
      <c r="E11024">
        <v>4375</v>
      </c>
      <c r="F11024" s="31">
        <v>1237.7433005993887</v>
      </c>
      <c r="G11024" s="24">
        <v>42880</v>
      </c>
      <c r="H11024" s="33">
        <v>1</v>
      </c>
      <c r="I11024">
        <v>0.98884995907581841</v>
      </c>
      <c r="J11024" s="40">
        <v>42939.657513025275</v>
      </c>
    </row>
    <row r="11025" spans="1:10" x14ac:dyDescent="0.3">
      <c r="A11025" s="29">
        <v>11021</v>
      </c>
      <c r="B11025">
        <v>10295</v>
      </c>
      <c r="C11025" s="24">
        <v>42766</v>
      </c>
      <c r="D11025" s="24">
        <v>43496</v>
      </c>
      <c r="E11025">
        <v>4375</v>
      </c>
      <c r="F11025" s="31">
        <v>2236.5764387244003</v>
      </c>
      <c r="G11025" s="24">
        <v>43394</v>
      </c>
      <c r="H11025" s="33">
        <v>1</v>
      </c>
      <c r="I11025">
        <v>0.98884995907581841</v>
      </c>
      <c r="J11025" s="40">
        <v>43757.284465751633</v>
      </c>
    </row>
    <row r="11026" spans="1:10" x14ac:dyDescent="0.3">
      <c r="A11026" s="29">
        <v>11022</v>
      </c>
      <c r="B11026">
        <v>10296</v>
      </c>
      <c r="C11026" s="24">
        <v>42904</v>
      </c>
      <c r="D11026" s="24">
        <v>43634</v>
      </c>
      <c r="E11026">
        <v>4375</v>
      </c>
      <c r="F11026" s="31">
        <v>9850.6713474837907</v>
      </c>
      <c r="G11026" s="24">
        <v>43442</v>
      </c>
      <c r="H11026" s="33">
        <v>2</v>
      </c>
      <c r="I11026">
        <v>0.89574241276323197</v>
      </c>
      <c r="J11026" s="40">
        <v>44137.264224632549</v>
      </c>
    </row>
    <row r="11027" spans="1:10" x14ac:dyDescent="0.3">
      <c r="A11027" s="29">
        <v>11023</v>
      </c>
      <c r="B11027">
        <v>10296</v>
      </c>
      <c r="C11027" s="24">
        <v>42904</v>
      </c>
      <c r="D11027" s="24">
        <v>43634</v>
      </c>
      <c r="E11027">
        <v>4375</v>
      </c>
      <c r="F11027" s="31">
        <v>1811.7697819346185</v>
      </c>
      <c r="G11027" s="24">
        <v>43043</v>
      </c>
      <c r="H11027" s="33">
        <v>1</v>
      </c>
      <c r="I11027">
        <v>0.98884995907581841</v>
      </c>
      <c r="J11027" s="40">
        <v>43226.1923975143</v>
      </c>
    </row>
    <row r="11028" spans="1:10" x14ac:dyDescent="0.3">
      <c r="A11028" s="29">
        <v>11024</v>
      </c>
      <c r="B11028">
        <v>10299</v>
      </c>
      <c r="C11028" s="24">
        <v>42815</v>
      </c>
      <c r="D11028" s="24">
        <v>43545</v>
      </c>
      <c r="E11028">
        <v>3750</v>
      </c>
      <c r="F11028" s="31">
        <v>1713.1118993414589</v>
      </c>
      <c r="G11028" s="24">
        <v>43457</v>
      </c>
      <c r="H11028" s="33">
        <v>1</v>
      </c>
      <c r="I11028">
        <v>0.98884995907581841</v>
      </c>
      <c r="J11028" s="40">
        <v>43720.960037172183</v>
      </c>
    </row>
    <row r="11029" spans="1:10" x14ac:dyDescent="0.3">
      <c r="A11029" s="29">
        <v>11025</v>
      </c>
      <c r="B11029">
        <v>10304</v>
      </c>
      <c r="C11029" s="24">
        <v>42886</v>
      </c>
      <c r="D11029" s="24">
        <v>43616</v>
      </c>
      <c r="E11029">
        <v>6250</v>
      </c>
      <c r="F11029" s="31">
        <v>3175.164538339423</v>
      </c>
      <c r="G11029" s="24">
        <v>43512</v>
      </c>
      <c r="H11029" s="33">
        <v>1</v>
      </c>
      <c r="I11029">
        <v>0.98884995907581841</v>
      </c>
      <c r="J11029" s="40">
        <v>43680.619643601378</v>
      </c>
    </row>
    <row r="11030" spans="1:10" x14ac:dyDescent="0.3">
      <c r="A11030" s="29">
        <v>11026</v>
      </c>
      <c r="B11030">
        <v>10305</v>
      </c>
      <c r="C11030" s="24">
        <v>42798</v>
      </c>
      <c r="D11030" s="24">
        <v>43163</v>
      </c>
      <c r="E11030">
        <v>5000</v>
      </c>
      <c r="F11030" s="31">
        <v>13844.041711568747</v>
      </c>
      <c r="G11030" s="24">
        <v>43064</v>
      </c>
      <c r="H11030" s="33">
        <v>3</v>
      </c>
      <c r="I11030">
        <v>0.80482337140270255</v>
      </c>
      <c r="J11030" s="40">
        <v>43328.605380417685</v>
      </c>
    </row>
    <row r="11031" spans="1:10" x14ac:dyDescent="0.3">
      <c r="A11031" s="29">
        <v>11027</v>
      </c>
      <c r="B11031">
        <v>10314</v>
      </c>
      <c r="C11031" s="24">
        <v>42906</v>
      </c>
      <c r="D11031" s="24">
        <v>43636</v>
      </c>
      <c r="E11031">
        <v>5625</v>
      </c>
      <c r="F11031" s="31">
        <v>2455.2153158737665</v>
      </c>
      <c r="G11031" s="24">
        <v>43042</v>
      </c>
      <c r="H11031" s="33">
        <v>1</v>
      </c>
      <c r="I11031">
        <v>0.98884995907581841</v>
      </c>
      <c r="J11031" s="40">
        <v>43378.456470355253</v>
      </c>
    </row>
    <row r="11032" spans="1:10" x14ac:dyDescent="0.3">
      <c r="A11032" s="29">
        <v>11028</v>
      </c>
      <c r="B11032">
        <v>10316</v>
      </c>
      <c r="C11032" s="24">
        <v>43019</v>
      </c>
      <c r="D11032" s="24">
        <v>43749</v>
      </c>
      <c r="E11032">
        <v>4375</v>
      </c>
      <c r="F11032" s="31">
        <v>2667.2411682353595</v>
      </c>
      <c r="G11032" s="24">
        <v>43692</v>
      </c>
      <c r="H11032" s="33">
        <v>1</v>
      </c>
      <c r="I11032">
        <v>0.98884995907581841</v>
      </c>
      <c r="J11032" s="40">
        <v>44342.971088067599</v>
      </c>
    </row>
    <row r="11033" spans="1:10" x14ac:dyDescent="0.3">
      <c r="A11033" s="29">
        <v>11029</v>
      </c>
      <c r="B11033">
        <v>10316</v>
      </c>
      <c r="C11033" s="24">
        <v>43019</v>
      </c>
      <c r="D11033" s="24">
        <v>43749</v>
      </c>
      <c r="E11033">
        <v>4375</v>
      </c>
      <c r="F11033" s="31">
        <v>523.12518512256236</v>
      </c>
      <c r="G11033" s="24">
        <v>43391</v>
      </c>
      <c r="H11033" s="33">
        <v>1</v>
      </c>
      <c r="I11033">
        <v>0.98884995907581841</v>
      </c>
      <c r="J11033" s="40">
        <v>43414.845920819891</v>
      </c>
    </row>
    <row r="11034" spans="1:10" x14ac:dyDescent="0.3">
      <c r="A11034" s="29">
        <v>11030</v>
      </c>
      <c r="B11034">
        <v>10317</v>
      </c>
      <c r="C11034" s="24">
        <v>42912</v>
      </c>
      <c r="D11034" s="24">
        <v>43642</v>
      </c>
      <c r="E11034">
        <v>4375</v>
      </c>
      <c r="F11034" s="31">
        <v>1966.6157714215456</v>
      </c>
      <c r="G11034" s="24">
        <v>43249</v>
      </c>
      <c r="H11034" s="33">
        <v>1</v>
      </c>
      <c r="I11034">
        <v>0.98884995907581841</v>
      </c>
      <c r="J11034" s="40">
        <v>43305.639365286566</v>
      </c>
    </row>
    <row r="11035" spans="1:10" x14ac:dyDescent="0.3">
      <c r="A11035" s="29">
        <v>11031</v>
      </c>
      <c r="B11035">
        <v>10322</v>
      </c>
      <c r="C11035" s="24">
        <v>43060</v>
      </c>
      <c r="D11035" s="24">
        <v>43425</v>
      </c>
      <c r="E11035">
        <v>4375</v>
      </c>
      <c r="F11035" s="31">
        <v>543.24893259645808</v>
      </c>
      <c r="G11035" s="24">
        <v>43410</v>
      </c>
      <c r="H11035" s="33">
        <v>1</v>
      </c>
      <c r="I11035">
        <v>0.98884995907581841</v>
      </c>
      <c r="J11035" s="40">
        <v>43570.395590441942</v>
      </c>
    </row>
    <row r="11036" spans="1:10" x14ac:dyDescent="0.3">
      <c r="A11036" s="29">
        <v>11032</v>
      </c>
      <c r="B11036">
        <v>10322</v>
      </c>
      <c r="C11036" s="24">
        <v>43060</v>
      </c>
      <c r="D11036" s="24">
        <v>43425</v>
      </c>
      <c r="E11036">
        <v>4375</v>
      </c>
      <c r="F11036" s="31">
        <v>1.4870111799515386</v>
      </c>
      <c r="G11036" s="24">
        <v>43420</v>
      </c>
      <c r="H11036" s="33">
        <v>1</v>
      </c>
      <c r="I11036">
        <v>0.98884995907581841</v>
      </c>
      <c r="J11036" s="40">
        <v>44104.482122427442</v>
      </c>
    </row>
    <row r="11037" spans="1:10" x14ac:dyDescent="0.3">
      <c r="A11037" s="29">
        <v>11033</v>
      </c>
      <c r="B11037">
        <v>10323</v>
      </c>
      <c r="C11037" s="24">
        <v>42974</v>
      </c>
      <c r="D11037" s="24">
        <v>43704</v>
      </c>
      <c r="E11037">
        <v>6250</v>
      </c>
      <c r="F11037" s="31">
        <v>148.33441333874626</v>
      </c>
      <c r="G11037" s="24">
        <v>43362</v>
      </c>
      <c r="H11037" s="33">
        <v>1</v>
      </c>
      <c r="I11037">
        <v>0.98884995907581841</v>
      </c>
      <c r="J11037" s="40">
        <v>43410.489830261926</v>
      </c>
    </row>
    <row r="11038" spans="1:10" x14ac:dyDescent="0.3">
      <c r="A11038" s="29">
        <v>11034</v>
      </c>
      <c r="B11038">
        <v>10326</v>
      </c>
      <c r="C11038" s="24">
        <v>42856</v>
      </c>
      <c r="D11038" s="24">
        <v>43586</v>
      </c>
      <c r="E11038">
        <v>3750</v>
      </c>
      <c r="F11038" s="31">
        <v>9314.0319146537458</v>
      </c>
      <c r="G11038" s="24">
        <v>43252</v>
      </c>
      <c r="H11038" s="33">
        <v>2</v>
      </c>
      <c r="I11038">
        <v>0.89574241276323197</v>
      </c>
      <c r="J11038" s="40">
        <v>43993.390839692838</v>
      </c>
    </row>
    <row r="11039" spans="1:10" x14ac:dyDescent="0.3">
      <c r="A11039" s="29">
        <v>11035</v>
      </c>
      <c r="B11039">
        <v>10327</v>
      </c>
      <c r="C11039" s="24">
        <v>42768</v>
      </c>
      <c r="D11039" s="24">
        <v>43498</v>
      </c>
      <c r="E11039">
        <v>6250</v>
      </c>
      <c r="F11039" s="31">
        <v>13378.628665179676</v>
      </c>
      <c r="G11039" s="24">
        <v>42774</v>
      </c>
      <c r="H11039" s="33">
        <v>3</v>
      </c>
      <c r="I11039">
        <v>0.80482337140270255</v>
      </c>
      <c r="J11039" s="40">
        <v>42784.832786134808</v>
      </c>
    </row>
    <row r="11040" spans="1:10" x14ac:dyDescent="0.3">
      <c r="A11040" s="29">
        <v>11036</v>
      </c>
      <c r="B11040">
        <v>10332</v>
      </c>
      <c r="C11040" s="24">
        <v>42942</v>
      </c>
      <c r="D11040" s="24">
        <v>43672</v>
      </c>
      <c r="E11040">
        <v>5625</v>
      </c>
      <c r="F11040" s="31">
        <v>1812.8963352302349</v>
      </c>
      <c r="G11040" s="24">
        <v>43601</v>
      </c>
      <c r="H11040" s="33">
        <v>1</v>
      </c>
      <c r="I11040">
        <v>0.98884995907581841</v>
      </c>
      <c r="J11040" s="40">
        <v>43669.087109268083</v>
      </c>
    </row>
    <row r="11041" spans="1:10" x14ac:dyDescent="0.3">
      <c r="A11041" s="29">
        <v>11037</v>
      </c>
      <c r="B11041">
        <v>10333</v>
      </c>
      <c r="C11041" s="24">
        <v>42874</v>
      </c>
      <c r="D11041" s="24">
        <v>43604</v>
      </c>
      <c r="E11041">
        <v>6250</v>
      </c>
      <c r="F11041" s="31">
        <v>4399.4902651242164</v>
      </c>
      <c r="G11041" s="24">
        <v>43436</v>
      </c>
      <c r="H11041" s="33">
        <v>1</v>
      </c>
      <c r="I11041">
        <v>0.98884995907581841</v>
      </c>
      <c r="J11041" s="40">
        <v>43533.177994572899</v>
      </c>
    </row>
    <row r="11042" spans="1:10" x14ac:dyDescent="0.3">
      <c r="A11042" s="29">
        <v>11038</v>
      </c>
      <c r="B11042">
        <v>10334</v>
      </c>
      <c r="C11042" s="24">
        <v>42959</v>
      </c>
      <c r="D11042" s="24">
        <v>43689</v>
      </c>
      <c r="E11042">
        <v>4375</v>
      </c>
      <c r="F11042" s="31">
        <v>1523.5802660644581</v>
      </c>
      <c r="G11042" s="24">
        <v>42971</v>
      </c>
      <c r="H11042" s="33">
        <v>1</v>
      </c>
      <c r="I11042">
        <v>0.98884995907581841</v>
      </c>
      <c r="J11042" s="40">
        <v>43220.595005552757</v>
      </c>
    </row>
    <row r="11043" spans="1:10" x14ac:dyDescent="0.3">
      <c r="A11043" s="29">
        <v>11039</v>
      </c>
      <c r="B11043">
        <v>10336</v>
      </c>
      <c r="C11043" s="24">
        <v>42774</v>
      </c>
      <c r="D11043" s="24">
        <v>43139</v>
      </c>
      <c r="E11043">
        <v>5000</v>
      </c>
      <c r="F11043" s="31">
        <v>2457.7492420533918</v>
      </c>
      <c r="G11043" s="24">
        <v>42793</v>
      </c>
      <c r="H11043" s="33">
        <v>1</v>
      </c>
      <c r="I11043">
        <v>0.98884995907581841</v>
      </c>
      <c r="J11043" s="40">
        <v>43119.722441723119</v>
      </c>
    </row>
    <row r="11044" spans="1:10" x14ac:dyDescent="0.3">
      <c r="A11044" s="29">
        <v>11040</v>
      </c>
      <c r="B11044">
        <v>10338</v>
      </c>
      <c r="C11044" s="24">
        <v>43043</v>
      </c>
      <c r="D11044" s="24">
        <v>43773</v>
      </c>
      <c r="E11044">
        <v>5000</v>
      </c>
      <c r="F11044" s="31">
        <v>3205.9481367760691</v>
      </c>
      <c r="G11044" s="24">
        <v>43210</v>
      </c>
      <c r="H11044" s="33">
        <v>1</v>
      </c>
      <c r="I11044">
        <v>0.98884995907581841</v>
      </c>
      <c r="J11044" s="40">
        <v>43860.286916705052</v>
      </c>
    </row>
    <row r="11045" spans="1:10" x14ac:dyDescent="0.3">
      <c r="A11045" s="29">
        <v>11041</v>
      </c>
      <c r="B11045">
        <v>10339</v>
      </c>
      <c r="C11045" s="24">
        <v>42750</v>
      </c>
      <c r="D11045" s="24">
        <v>43480</v>
      </c>
      <c r="E11045">
        <v>4375</v>
      </c>
      <c r="F11045" s="31">
        <v>2219.7650018220943</v>
      </c>
      <c r="G11045" s="24">
        <v>43104</v>
      </c>
      <c r="H11045" s="33">
        <v>1</v>
      </c>
      <c r="I11045">
        <v>0.98884995907581841</v>
      </c>
      <c r="J11045" s="40">
        <v>43613.03150242204</v>
      </c>
    </row>
    <row r="11046" spans="1:10" x14ac:dyDescent="0.3">
      <c r="A11046" s="29">
        <v>11042</v>
      </c>
      <c r="B11046">
        <v>10339</v>
      </c>
      <c r="C11046" s="24">
        <v>42750</v>
      </c>
      <c r="D11046" s="24">
        <v>43480</v>
      </c>
      <c r="E11046">
        <v>4375</v>
      </c>
      <c r="F11046" s="31">
        <v>2134.7495017910692</v>
      </c>
      <c r="G11046" s="24">
        <v>43124</v>
      </c>
      <c r="H11046" s="33">
        <v>1</v>
      </c>
      <c r="I11046">
        <v>0.98884995907581841</v>
      </c>
      <c r="J11046" s="40">
        <v>44081.807994275187</v>
      </c>
    </row>
    <row r="11047" spans="1:10" x14ac:dyDescent="0.3">
      <c r="A11047" s="29">
        <v>11043</v>
      </c>
      <c r="B11047">
        <v>10340</v>
      </c>
      <c r="C11047" s="24">
        <v>42808</v>
      </c>
      <c r="D11047" s="24">
        <v>43173</v>
      </c>
      <c r="E11047">
        <v>4375</v>
      </c>
      <c r="F11047" s="31">
        <v>6434.5593540331392</v>
      </c>
      <c r="G11047" s="24">
        <v>42974</v>
      </c>
      <c r="H11047" s="33">
        <v>2</v>
      </c>
      <c r="I11047">
        <v>0.89574241276323197</v>
      </c>
      <c r="J11047" s="40">
        <v>42987.338936448548</v>
      </c>
    </row>
    <row r="11048" spans="1:10" x14ac:dyDescent="0.3">
      <c r="A11048" s="29">
        <v>11044</v>
      </c>
      <c r="B11048">
        <v>10342</v>
      </c>
      <c r="C11048" s="24">
        <v>43028</v>
      </c>
      <c r="D11048" s="24">
        <v>43758</v>
      </c>
      <c r="E11048">
        <v>5000</v>
      </c>
      <c r="F11048" s="31">
        <v>2276.2957485846055</v>
      </c>
      <c r="G11048" s="24">
        <v>43738</v>
      </c>
      <c r="H11048" s="33">
        <v>1</v>
      </c>
      <c r="I11048">
        <v>0.98884995907581841</v>
      </c>
      <c r="J11048" s="40">
        <v>43794.863369023791</v>
      </c>
    </row>
    <row r="11049" spans="1:10" x14ac:dyDescent="0.3">
      <c r="A11049" s="29">
        <v>11045</v>
      </c>
      <c r="B11049">
        <v>10346</v>
      </c>
      <c r="C11049" s="24">
        <v>42803</v>
      </c>
      <c r="D11049" s="24">
        <v>43168</v>
      </c>
      <c r="E11049">
        <v>5000</v>
      </c>
      <c r="F11049" s="31">
        <v>2288.8264841655891</v>
      </c>
      <c r="G11049" s="24">
        <v>43130</v>
      </c>
      <c r="H11049" s="33">
        <v>1</v>
      </c>
      <c r="I11049">
        <v>0.98884995907581841</v>
      </c>
      <c r="J11049" s="40">
        <v>43426.240007375345</v>
      </c>
    </row>
    <row r="11050" spans="1:10" x14ac:dyDescent="0.3">
      <c r="A11050" s="29">
        <v>11046</v>
      </c>
      <c r="B11050">
        <v>10346</v>
      </c>
      <c r="C11050" s="24">
        <v>42803</v>
      </c>
      <c r="D11050" s="24">
        <v>43168</v>
      </c>
      <c r="E11050">
        <v>5000</v>
      </c>
      <c r="F11050" s="31">
        <v>1772.1973669064773</v>
      </c>
      <c r="G11050" s="24">
        <v>43103</v>
      </c>
      <c r="H11050" s="33">
        <v>1</v>
      </c>
      <c r="I11050">
        <v>0.98884995907581841</v>
      </c>
      <c r="J11050" s="40">
        <v>43486.904617190572</v>
      </c>
    </row>
    <row r="11051" spans="1:10" x14ac:dyDescent="0.3">
      <c r="A11051" s="29">
        <v>11047</v>
      </c>
      <c r="B11051">
        <v>10348</v>
      </c>
      <c r="C11051" s="24">
        <v>43058</v>
      </c>
      <c r="D11051" s="24">
        <v>43423</v>
      </c>
      <c r="E11051">
        <v>5000</v>
      </c>
      <c r="F11051" s="31">
        <v>6475.4066177632294</v>
      </c>
      <c r="G11051" s="24">
        <v>43141</v>
      </c>
      <c r="H11051" s="33">
        <v>2</v>
      </c>
      <c r="I11051">
        <v>0.89574241276323197</v>
      </c>
      <c r="J11051" s="40">
        <v>43296.838261405283</v>
      </c>
    </row>
    <row r="11052" spans="1:10" x14ac:dyDescent="0.3">
      <c r="A11052" s="29">
        <v>11048</v>
      </c>
      <c r="B11052">
        <v>10349</v>
      </c>
      <c r="C11052" s="24">
        <v>43034</v>
      </c>
      <c r="D11052" s="24">
        <v>43764</v>
      </c>
      <c r="E11052">
        <v>6250</v>
      </c>
      <c r="F11052" s="31">
        <v>8914.0969213326625</v>
      </c>
      <c r="G11052" s="24">
        <v>43378</v>
      </c>
      <c r="H11052" s="33">
        <v>2</v>
      </c>
      <c r="I11052">
        <v>0.89574241276323197</v>
      </c>
      <c r="J11052" s="40">
        <v>43675.431187700648</v>
      </c>
    </row>
    <row r="11053" spans="1:10" x14ac:dyDescent="0.3">
      <c r="A11053" s="29">
        <v>11049</v>
      </c>
      <c r="B11053">
        <v>10349</v>
      </c>
      <c r="C11053" s="24">
        <v>43034</v>
      </c>
      <c r="D11053" s="24">
        <v>43764</v>
      </c>
      <c r="E11053">
        <v>6250</v>
      </c>
      <c r="F11053" s="31">
        <v>294.68141801914464</v>
      </c>
      <c r="G11053" s="24">
        <v>43418</v>
      </c>
      <c r="H11053" s="33">
        <v>1</v>
      </c>
      <c r="I11053">
        <v>0.98884995907581841</v>
      </c>
      <c r="J11053" s="40">
        <v>43788.101484150793</v>
      </c>
    </row>
    <row r="11054" spans="1:10" x14ac:dyDescent="0.3">
      <c r="A11054" s="29">
        <v>11050</v>
      </c>
      <c r="B11054">
        <v>10351</v>
      </c>
      <c r="C11054" s="24">
        <v>42892</v>
      </c>
      <c r="D11054" s="24">
        <v>43622</v>
      </c>
      <c r="E11054">
        <v>4375</v>
      </c>
      <c r="F11054" s="31">
        <v>29.269282254804491</v>
      </c>
      <c r="G11054" s="24">
        <v>43393</v>
      </c>
      <c r="H11054" s="33">
        <v>1</v>
      </c>
      <c r="I11054">
        <v>0.98884995907581841</v>
      </c>
      <c r="J11054" s="40">
        <v>43512.737208288359</v>
      </c>
    </row>
    <row r="11055" spans="1:10" x14ac:dyDescent="0.3">
      <c r="A11055" s="29">
        <v>11051</v>
      </c>
      <c r="B11055">
        <v>10351</v>
      </c>
      <c r="C11055" s="24">
        <v>42892</v>
      </c>
      <c r="D11055" s="24">
        <v>43622</v>
      </c>
      <c r="E11055">
        <v>4375</v>
      </c>
      <c r="F11055" s="31">
        <v>3405.1217898095197</v>
      </c>
      <c r="G11055" s="24">
        <v>43276</v>
      </c>
      <c r="H11055" s="33">
        <v>1</v>
      </c>
      <c r="I11055">
        <v>0.98884995907581841</v>
      </c>
      <c r="J11055" s="40">
        <v>43617.456729058933</v>
      </c>
    </row>
    <row r="11056" spans="1:10" x14ac:dyDescent="0.3">
      <c r="A11056" s="29">
        <v>11052</v>
      </c>
      <c r="B11056">
        <v>10351</v>
      </c>
      <c r="C11056" s="24">
        <v>42892</v>
      </c>
      <c r="D11056" s="24">
        <v>43622</v>
      </c>
      <c r="E11056">
        <v>4375</v>
      </c>
      <c r="F11056" s="31">
        <v>4961.6956821634149</v>
      </c>
      <c r="G11056" s="24">
        <v>43492</v>
      </c>
      <c r="H11056" s="33">
        <v>1</v>
      </c>
      <c r="I11056">
        <v>0.98884995907581841</v>
      </c>
      <c r="J11056" s="40">
        <v>44479.649432903272</v>
      </c>
    </row>
    <row r="11057" spans="1:10" x14ac:dyDescent="0.3">
      <c r="A11057" s="29">
        <v>11053</v>
      </c>
      <c r="B11057">
        <v>10354</v>
      </c>
      <c r="C11057" s="24">
        <v>42805</v>
      </c>
      <c r="D11057" s="24">
        <v>43535</v>
      </c>
      <c r="E11057">
        <v>3750</v>
      </c>
      <c r="F11057" s="31">
        <v>2386.4980699271382</v>
      </c>
      <c r="G11057" s="24">
        <v>43204</v>
      </c>
      <c r="H11057" s="33">
        <v>1</v>
      </c>
      <c r="I11057">
        <v>0.98884995907581841</v>
      </c>
      <c r="J11057" s="40">
        <v>43359.857847909996</v>
      </c>
    </row>
    <row r="11058" spans="1:10" x14ac:dyDescent="0.3">
      <c r="A11058" s="29">
        <v>11054</v>
      </c>
      <c r="B11058">
        <v>10356</v>
      </c>
      <c r="C11058" s="24">
        <v>42941</v>
      </c>
      <c r="D11058" s="24">
        <v>43306</v>
      </c>
      <c r="E11058">
        <v>6250</v>
      </c>
      <c r="F11058" s="31">
        <v>5713.5734050232431</v>
      </c>
      <c r="G11058" s="24">
        <v>43294</v>
      </c>
      <c r="H11058" s="33">
        <v>2</v>
      </c>
      <c r="I11058">
        <v>0.89574241276323197</v>
      </c>
      <c r="J11058" s="40">
        <v>43294.99019614132</v>
      </c>
    </row>
    <row r="11059" spans="1:10" x14ac:dyDescent="0.3">
      <c r="A11059" s="29">
        <v>11055</v>
      </c>
      <c r="B11059">
        <v>10357</v>
      </c>
      <c r="C11059" s="24">
        <v>43045</v>
      </c>
      <c r="D11059" s="24">
        <v>43775</v>
      </c>
      <c r="E11059">
        <v>5000</v>
      </c>
      <c r="F11059" s="31">
        <v>7370.2008006955375</v>
      </c>
      <c r="G11059" s="24">
        <v>43355</v>
      </c>
      <c r="H11059" s="33">
        <v>2</v>
      </c>
      <c r="I11059">
        <v>0.89574241276323197</v>
      </c>
      <c r="J11059" s="40">
        <v>43662.620143848755</v>
      </c>
    </row>
    <row r="11060" spans="1:10" x14ac:dyDescent="0.3">
      <c r="A11060" s="29">
        <v>11056</v>
      </c>
      <c r="B11060">
        <v>10358</v>
      </c>
      <c r="C11060" s="24">
        <v>42970</v>
      </c>
      <c r="D11060" s="24">
        <v>43700</v>
      </c>
      <c r="E11060">
        <v>3750</v>
      </c>
      <c r="F11060" s="31">
        <v>1934.5997509535462</v>
      </c>
      <c r="G11060" s="24">
        <v>43353</v>
      </c>
      <c r="H11060" s="33">
        <v>1</v>
      </c>
      <c r="I11060">
        <v>0.98884995907581841</v>
      </c>
      <c r="J11060" s="40">
        <v>43541.175008835497</v>
      </c>
    </row>
    <row r="11061" spans="1:10" x14ac:dyDescent="0.3">
      <c r="A11061" s="29">
        <v>11057</v>
      </c>
      <c r="B11061">
        <v>10360</v>
      </c>
      <c r="C11061" s="24">
        <v>42845</v>
      </c>
      <c r="D11061" s="24">
        <v>43210</v>
      </c>
      <c r="E11061">
        <v>5625</v>
      </c>
      <c r="F11061" s="31">
        <v>14758.041724007315</v>
      </c>
      <c r="G11061" s="24">
        <v>43026</v>
      </c>
      <c r="H11061" s="33">
        <v>3</v>
      </c>
      <c r="I11061">
        <v>0.80482337140270255</v>
      </c>
      <c r="J11061" s="40">
        <v>43178.595326034432</v>
      </c>
    </row>
    <row r="11062" spans="1:10" x14ac:dyDescent="0.3">
      <c r="A11062" s="29">
        <v>11058</v>
      </c>
      <c r="B11062">
        <v>10360</v>
      </c>
      <c r="C11062" s="24">
        <v>42845</v>
      </c>
      <c r="D11062" s="24">
        <v>43210</v>
      </c>
      <c r="E11062">
        <v>5625</v>
      </c>
      <c r="F11062" s="31">
        <v>6567.7893338709528</v>
      </c>
      <c r="G11062" s="24">
        <v>43189</v>
      </c>
      <c r="H11062" s="33">
        <v>2</v>
      </c>
      <c r="I11062">
        <v>0.89574241276323197</v>
      </c>
      <c r="J11062" s="40">
        <v>43657.672218396074</v>
      </c>
    </row>
    <row r="11063" spans="1:10" x14ac:dyDescent="0.3">
      <c r="A11063" s="29">
        <v>11059</v>
      </c>
      <c r="B11063">
        <v>10361</v>
      </c>
      <c r="C11063" s="24">
        <v>43059</v>
      </c>
      <c r="D11063" s="24">
        <v>43789</v>
      </c>
      <c r="E11063">
        <v>6250</v>
      </c>
      <c r="F11063" s="31">
        <v>4967.4839218683719</v>
      </c>
      <c r="G11063" s="24">
        <v>43474</v>
      </c>
      <c r="H11063" s="33">
        <v>1</v>
      </c>
      <c r="I11063">
        <v>0.98884995907581841</v>
      </c>
      <c r="J11063" s="40">
        <v>43630.98385873728</v>
      </c>
    </row>
    <row r="11064" spans="1:10" x14ac:dyDescent="0.3">
      <c r="A11064" s="29">
        <v>11060</v>
      </c>
      <c r="B11064">
        <v>10364</v>
      </c>
      <c r="C11064" s="24">
        <v>43001</v>
      </c>
      <c r="D11064" s="24">
        <v>43731</v>
      </c>
      <c r="E11064">
        <v>6250</v>
      </c>
      <c r="F11064" s="31">
        <v>2385.3529888330058</v>
      </c>
      <c r="G11064" s="24">
        <v>43148</v>
      </c>
      <c r="H11064" s="33">
        <v>1</v>
      </c>
      <c r="I11064">
        <v>0.98884995907581841</v>
      </c>
      <c r="J11064" s="40">
        <v>43298.900030028039</v>
      </c>
    </row>
    <row r="11065" spans="1:10" x14ac:dyDescent="0.3">
      <c r="A11065" s="29">
        <v>11061</v>
      </c>
      <c r="B11065">
        <v>10366</v>
      </c>
      <c r="C11065" s="24">
        <v>42914</v>
      </c>
      <c r="D11065" s="24">
        <v>43644</v>
      </c>
      <c r="E11065">
        <v>6250</v>
      </c>
      <c r="F11065" s="31">
        <v>6676.5298875999242</v>
      </c>
      <c r="G11065" s="24">
        <v>43165</v>
      </c>
      <c r="H11065" s="33">
        <v>2</v>
      </c>
      <c r="I11065">
        <v>0.89574241276323197</v>
      </c>
      <c r="J11065" s="40">
        <v>43468.07000391942</v>
      </c>
    </row>
    <row r="11066" spans="1:10" x14ac:dyDescent="0.3">
      <c r="A11066" s="29">
        <v>11062</v>
      </c>
      <c r="B11066">
        <v>10368</v>
      </c>
      <c r="C11066" s="24">
        <v>43094</v>
      </c>
      <c r="D11066" s="24">
        <v>43824</v>
      </c>
      <c r="E11066">
        <v>6250</v>
      </c>
      <c r="F11066" s="31">
        <v>4295.8063571996772</v>
      </c>
      <c r="G11066" s="24">
        <v>43772</v>
      </c>
      <c r="H11066" s="33">
        <v>1</v>
      </c>
      <c r="I11066">
        <v>0.98884995907581841</v>
      </c>
      <c r="J11066" s="40">
        <v>44793.235314124475</v>
      </c>
    </row>
    <row r="11067" spans="1:10" x14ac:dyDescent="0.3">
      <c r="A11067" s="29">
        <v>11063</v>
      </c>
      <c r="B11067">
        <v>10368</v>
      </c>
      <c r="C11067" s="24">
        <v>43094</v>
      </c>
      <c r="D11067" s="24">
        <v>43824</v>
      </c>
      <c r="E11067">
        <v>6250</v>
      </c>
      <c r="F11067" s="31">
        <v>1986.0171684655145</v>
      </c>
      <c r="G11067" s="24">
        <v>43436</v>
      </c>
      <c r="H11067" s="33">
        <v>1</v>
      </c>
      <c r="I11067">
        <v>0.98884995907581841</v>
      </c>
      <c r="J11067" s="40">
        <v>43445.758314382721</v>
      </c>
    </row>
    <row r="11068" spans="1:10" x14ac:dyDescent="0.3">
      <c r="A11068" s="29">
        <v>11064</v>
      </c>
      <c r="B11068">
        <v>10369</v>
      </c>
      <c r="C11068" s="24">
        <v>43034</v>
      </c>
      <c r="D11068" s="24">
        <v>43399</v>
      </c>
      <c r="E11068">
        <v>5000</v>
      </c>
      <c r="F11068" s="31">
        <v>3922.8476637946201</v>
      </c>
      <c r="G11068" s="24">
        <v>43194</v>
      </c>
      <c r="H11068" s="33">
        <v>1</v>
      </c>
      <c r="I11068">
        <v>0.98884995907581841</v>
      </c>
      <c r="J11068" s="40">
        <v>43378.335159781484</v>
      </c>
    </row>
    <row r="11069" spans="1:10" x14ac:dyDescent="0.3">
      <c r="A11069" s="29">
        <v>11065</v>
      </c>
      <c r="B11069">
        <v>10372</v>
      </c>
      <c r="C11069" s="24">
        <v>42851</v>
      </c>
      <c r="D11069" s="24">
        <v>43581</v>
      </c>
      <c r="E11069">
        <v>4375</v>
      </c>
      <c r="F11069" s="31">
        <v>1737.2577321163942</v>
      </c>
      <c r="G11069" s="24">
        <v>43377</v>
      </c>
      <c r="H11069" s="33">
        <v>1</v>
      </c>
      <c r="I11069">
        <v>0.98884995907581841</v>
      </c>
      <c r="J11069" s="40">
        <v>44229.512290376711</v>
      </c>
    </row>
    <row r="11070" spans="1:10" x14ac:dyDescent="0.3">
      <c r="A11070" s="29">
        <v>11066</v>
      </c>
      <c r="B11070">
        <v>10372</v>
      </c>
      <c r="C11070" s="24">
        <v>42851</v>
      </c>
      <c r="D11070" s="24">
        <v>43581</v>
      </c>
      <c r="E11070">
        <v>4375</v>
      </c>
      <c r="F11070" s="31">
        <v>4197.4572066398523</v>
      </c>
      <c r="G11070" s="24">
        <v>43045</v>
      </c>
      <c r="H11070" s="33">
        <v>1</v>
      </c>
      <c r="I11070">
        <v>0.98884995907581841</v>
      </c>
      <c r="J11070" s="40">
        <v>43385.983559865832</v>
      </c>
    </row>
    <row r="11071" spans="1:10" x14ac:dyDescent="0.3">
      <c r="A11071" s="29">
        <v>11067</v>
      </c>
      <c r="B11071">
        <v>10374</v>
      </c>
      <c r="C11071" s="24">
        <v>42783</v>
      </c>
      <c r="D11071" s="24">
        <v>43148</v>
      </c>
      <c r="E11071">
        <v>6250</v>
      </c>
      <c r="F11071" s="31">
        <v>6400.4384254008546</v>
      </c>
      <c r="G11071" s="24">
        <v>43111</v>
      </c>
      <c r="H11071" s="33">
        <v>2</v>
      </c>
      <c r="I11071">
        <v>0.89574241276323197</v>
      </c>
      <c r="J11071" s="40">
        <v>43336.270349318838</v>
      </c>
    </row>
    <row r="11072" spans="1:10" x14ac:dyDescent="0.3">
      <c r="A11072" s="29">
        <v>11068</v>
      </c>
      <c r="B11072">
        <v>10375</v>
      </c>
      <c r="C11072" s="24">
        <v>42821</v>
      </c>
      <c r="D11072" s="24">
        <v>43186</v>
      </c>
      <c r="E11072">
        <v>3750</v>
      </c>
      <c r="F11072" s="31">
        <v>2973.6611499418445</v>
      </c>
      <c r="G11072" s="24">
        <v>43058</v>
      </c>
      <c r="H11072" s="33">
        <v>1</v>
      </c>
      <c r="I11072">
        <v>0.98884995907581841</v>
      </c>
      <c r="J11072" s="40">
        <v>43390.392138627562</v>
      </c>
    </row>
    <row r="11073" spans="1:10" x14ac:dyDescent="0.3">
      <c r="A11073" s="29">
        <v>11069</v>
      </c>
      <c r="B11073">
        <v>10376</v>
      </c>
      <c r="C11073" s="24">
        <v>42937</v>
      </c>
      <c r="D11073" s="24">
        <v>43667</v>
      </c>
      <c r="E11073">
        <v>6250</v>
      </c>
      <c r="F11073" s="31">
        <v>4128.9862124245483</v>
      </c>
      <c r="G11073" s="24">
        <v>43606</v>
      </c>
      <c r="H11073" s="33">
        <v>1</v>
      </c>
      <c r="I11073">
        <v>0.98884995907581841</v>
      </c>
      <c r="J11073" s="40">
        <v>43731.356866705879</v>
      </c>
    </row>
    <row r="11074" spans="1:10" x14ac:dyDescent="0.3">
      <c r="A11074" s="29">
        <v>11070</v>
      </c>
      <c r="B11074">
        <v>10378</v>
      </c>
      <c r="C11074" s="24">
        <v>43010</v>
      </c>
      <c r="D11074" s="24">
        <v>43740</v>
      </c>
      <c r="E11074">
        <v>6250</v>
      </c>
      <c r="F11074" s="31">
        <v>5730.8479108426873</v>
      </c>
      <c r="G11074" s="24">
        <v>43425</v>
      </c>
      <c r="H11074" s="33">
        <v>2</v>
      </c>
      <c r="I11074">
        <v>0.89574241276323197</v>
      </c>
      <c r="J11074" s="40">
        <v>43546.764595426626</v>
      </c>
    </row>
    <row r="11075" spans="1:10" x14ac:dyDescent="0.3">
      <c r="A11075" s="29">
        <v>11071</v>
      </c>
      <c r="B11075">
        <v>10378</v>
      </c>
      <c r="C11075" s="24">
        <v>43010</v>
      </c>
      <c r="D11075" s="24">
        <v>43740</v>
      </c>
      <c r="E11075">
        <v>6250</v>
      </c>
      <c r="F11075" s="31">
        <v>1785.1089922480401</v>
      </c>
      <c r="G11075" s="24">
        <v>43592</v>
      </c>
      <c r="H11075" s="33">
        <v>1</v>
      </c>
      <c r="I11075">
        <v>0.98884995907581841</v>
      </c>
      <c r="J11075" s="40">
        <v>43778.387414247016</v>
      </c>
    </row>
    <row r="11076" spans="1:10" x14ac:dyDescent="0.3">
      <c r="A11076" s="29">
        <v>11072</v>
      </c>
      <c r="B11076">
        <v>10382</v>
      </c>
      <c r="C11076" s="24">
        <v>42915</v>
      </c>
      <c r="D11076" s="24">
        <v>43645</v>
      </c>
      <c r="E11076">
        <v>4375</v>
      </c>
      <c r="F11076" s="31">
        <v>420.63193638509438</v>
      </c>
      <c r="G11076" s="24">
        <v>43239</v>
      </c>
      <c r="H11076" s="33">
        <v>1</v>
      </c>
      <c r="I11076">
        <v>0.98884995907581841</v>
      </c>
      <c r="J11076" s="40">
        <v>43581.41070060918</v>
      </c>
    </row>
    <row r="11077" spans="1:10" x14ac:dyDescent="0.3">
      <c r="A11077" s="29">
        <v>11073</v>
      </c>
      <c r="B11077">
        <v>10382</v>
      </c>
      <c r="C11077" s="24">
        <v>42915</v>
      </c>
      <c r="D11077" s="24">
        <v>43645</v>
      </c>
      <c r="E11077">
        <v>4375</v>
      </c>
      <c r="F11077" s="31">
        <v>10397.164179606869</v>
      </c>
      <c r="G11077" s="24">
        <v>42988</v>
      </c>
      <c r="H11077" s="33">
        <v>3</v>
      </c>
      <c r="I11077">
        <v>0.80482337140270255</v>
      </c>
      <c r="J11077" s="40">
        <v>43298.122354651052</v>
      </c>
    </row>
    <row r="11078" spans="1:10" x14ac:dyDescent="0.3">
      <c r="A11078" s="29">
        <v>11074</v>
      </c>
      <c r="B11078">
        <v>10382</v>
      </c>
      <c r="C11078" s="24">
        <v>42915</v>
      </c>
      <c r="D11078" s="24">
        <v>43645</v>
      </c>
      <c r="E11078">
        <v>4375</v>
      </c>
      <c r="F11078" s="31">
        <v>17460.216619108298</v>
      </c>
      <c r="G11078" s="24">
        <v>43480</v>
      </c>
      <c r="H11078" s="33">
        <v>3</v>
      </c>
      <c r="I11078">
        <v>0.80482337140270255</v>
      </c>
      <c r="J11078" s="40">
        <v>43583.292361931897</v>
      </c>
    </row>
    <row r="11079" spans="1:10" x14ac:dyDescent="0.3">
      <c r="A11079" s="29">
        <v>11075</v>
      </c>
      <c r="B11079">
        <v>10382</v>
      </c>
      <c r="C11079" s="24">
        <v>42915</v>
      </c>
      <c r="D11079" s="24">
        <v>43645</v>
      </c>
      <c r="E11079">
        <v>4375</v>
      </c>
      <c r="F11079" s="31">
        <v>2566.318628878425</v>
      </c>
      <c r="G11079" s="24">
        <v>43235</v>
      </c>
      <c r="H11079" s="33">
        <v>1</v>
      </c>
      <c r="I11079">
        <v>0.98884995907581841</v>
      </c>
      <c r="J11079" s="40">
        <v>43271.503618973227</v>
      </c>
    </row>
    <row r="11080" spans="1:10" x14ac:dyDescent="0.3">
      <c r="A11080" s="29">
        <v>11076</v>
      </c>
      <c r="B11080">
        <v>10386</v>
      </c>
      <c r="C11080" s="24">
        <v>42938</v>
      </c>
      <c r="D11080" s="24">
        <v>43303</v>
      </c>
      <c r="E11080">
        <v>5625</v>
      </c>
      <c r="F11080" s="31">
        <v>497.55004490066761</v>
      </c>
      <c r="G11080" s="24">
        <v>43136</v>
      </c>
      <c r="H11080" s="33">
        <v>1</v>
      </c>
      <c r="I11080">
        <v>0.98884995907581841</v>
      </c>
      <c r="J11080" s="40">
        <v>43152.770557300399</v>
      </c>
    </row>
    <row r="11081" spans="1:10" x14ac:dyDescent="0.3">
      <c r="A11081" s="29">
        <v>11077</v>
      </c>
      <c r="B11081">
        <v>10387</v>
      </c>
      <c r="C11081" s="24">
        <v>43067</v>
      </c>
      <c r="D11081" s="24">
        <v>43797</v>
      </c>
      <c r="E11081">
        <v>4375</v>
      </c>
      <c r="F11081" s="31">
        <v>9815.9859303592311</v>
      </c>
      <c r="G11081" s="24">
        <v>43439</v>
      </c>
      <c r="H11081" s="33">
        <v>2</v>
      </c>
      <c r="I11081">
        <v>0.89574241276323197</v>
      </c>
      <c r="J11081" s="40">
        <v>43649.44416169911</v>
      </c>
    </row>
    <row r="11082" spans="1:10" x14ac:dyDescent="0.3">
      <c r="A11082" s="29">
        <v>11078</v>
      </c>
      <c r="B11082">
        <v>10389</v>
      </c>
      <c r="C11082" s="24">
        <v>42846</v>
      </c>
      <c r="D11082" s="24">
        <v>43576</v>
      </c>
      <c r="E11082">
        <v>3750</v>
      </c>
      <c r="F11082" s="31">
        <v>7470.0116077012317</v>
      </c>
      <c r="G11082" s="24">
        <v>43011</v>
      </c>
      <c r="H11082" s="33">
        <v>2</v>
      </c>
      <c r="I11082">
        <v>0.89574241276323197</v>
      </c>
      <c r="J11082" s="40">
        <v>43243.181498074802</v>
      </c>
    </row>
    <row r="11083" spans="1:10" x14ac:dyDescent="0.3">
      <c r="A11083" s="29">
        <v>11079</v>
      </c>
      <c r="B11083">
        <v>10395</v>
      </c>
      <c r="C11083" s="24">
        <v>42736</v>
      </c>
      <c r="D11083" s="24">
        <v>43101</v>
      </c>
      <c r="E11083">
        <v>5000</v>
      </c>
      <c r="F11083" s="31">
        <v>2190.238022673082</v>
      </c>
      <c r="G11083" s="24">
        <v>42988</v>
      </c>
      <c r="H11083" s="33">
        <v>1</v>
      </c>
      <c r="I11083">
        <v>0.98884995907581841</v>
      </c>
      <c r="J11083" s="40">
        <v>43491.787052127067</v>
      </c>
    </row>
    <row r="11084" spans="1:10" x14ac:dyDescent="0.3">
      <c r="A11084" s="29">
        <v>11080</v>
      </c>
      <c r="B11084">
        <v>10396</v>
      </c>
      <c r="C11084" s="24">
        <v>43048</v>
      </c>
      <c r="D11084" s="24">
        <v>43413</v>
      </c>
      <c r="E11084">
        <v>3750</v>
      </c>
      <c r="F11084" s="31">
        <v>2387.9665098888668</v>
      </c>
      <c r="G11084" s="24">
        <v>43369</v>
      </c>
      <c r="H11084" s="33">
        <v>1</v>
      </c>
      <c r="I11084">
        <v>0.98884995907581841</v>
      </c>
      <c r="J11084" s="40">
        <v>43411.321704824215</v>
      </c>
    </row>
    <row r="11085" spans="1:10" x14ac:dyDescent="0.3">
      <c r="A11085" s="29">
        <v>11081</v>
      </c>
      <c r="B11085">
        <v>10397</v>
      </c>
      <c r="C11085" s="24">
        <v>42762</v>
      </c>
      <c r="D11085" s="24">
        <v>43492</v>
      </c>
      <c r="E11085">
        <v>6250</v>
      </c>
      <c r="F11085" s="31">
        <v>6452.7770274741433</v>
      </c>
      <c r="G11085" s="24">
        <v>42925</v>
      </c>
      <c r="H11085" s="33">
        <v>2</v>
      </c>
      <c r="I11085">
        <v>0.89574241276323197</v>
      </c>
      <c r="J11085" s="40">
        <v>43077.600932888425</v>
      </c>
    </row>
    <row r="11086" spans="1:10" x14ac:dyDescent="0.3">
      <c r="A11086" s="29">
        <v>11082</v>
      </c>
      <c r="B11086">
        <v>10400</v>
      </c>
      <c r="C11086" s="24">
        <v>42988</v>
      </c>
      <c r="D11086" s="24">
        <v>43353</v>
      </c>
      <c r="E11086">
        <v>5000</v>
      </c>
      <c r="F11086" s="31">
        <v>4175.5981619578642</v>
      </c>
      <c r="G11086" s="24">
        <v>43322</v>
      </c>
      <c r="H11086" s="33">
        <v>1</v>
      </c>
      <c r="I11086">
        <v>0.98884995907581841</v>
      </c>
      <c r="J11086" s="40">
        <v>44203.977185559859</v>
      </c>
    </row>
    <row r="11087" spans="1:10" x14ac:dyDescent="0.3">
      <c r="A11087" s="29">
        <v>11083</v>
      </c>
      <c r="B11087">
        <v>10401</v>
      </c>
      <c r="C11087" s="24">
        <v>43100</v>
      </c>
      <c r="D11087" s="24">
        <v>43830</v>
      </c>
      <c r="E11087">
        <v>5625</v>
      </c>
      <c r="F11087" s="31">
        <v>16781.476386842816</v>
      </c>
      <c r="G11087" s="24">
        <v>43626</v>
      </c>
      <c r="H11087" s="33">
        <v>3</v>
      </c>
      <c r="I11087">
        <v>0.80482337140270255</v>
      </c>
      <c r="J11087" s="40">
        <v>43845.706578457437</v>
      </c>
    </row>
    <row r="11088" spans="1:10" x14ac:dyDescent="0.3">
      <c r="A11088" s="29">
        <v>11084</v>
      </c>
      <c r="B11088">
        <v>10401</v>
      </c>
      <c r="C11088" s="24">
        <v>43100</v>
      </c>
      <c r="D11088" s="24">
        <v>43830</v>
      </c>
      <c r="E11088">
        <v>5625</v>
      </c>
      <c r="F11088" s="31">
        <v>2360.9885593581012</v>
      </c>
      <c r="G11088" s="24">
        <v>43277</v>
      </c>
      <c r="H11088" s="33">
        <v>1</v>
      </c>
      <c r="I11088">
        <v>0.98884995907581841</v>
      </c>
      <c r="J11088" s="40">
        <v>43365.306251595306</v>
      </c>
    </row>
    <row r="11089" spans="1:10" x14ac:dyDescent="0.3">
      <c r="A11089" s="29">
        <v>11085</v>
      </c>
      <c r="B11089">
        <v>10405</v>
      </c>
      <c r="C11089" s="24">
        <v>43019</v>
      </c>
      <c r="D11089" s="24">
        <v>43749</v>
      </c>
      <c r="E11089">
        <v>4375</v>
      </c>
      <c r="F11089" s="31">
        <v>6951.9730414941869</v>
      </c>
      <c r="G11089" s="24">
        <v>43155</v>
      </c>
      <c r="H11089" s="33">
        <v>2</v>
      </c>
      <c r="I11089">
        <v>0.89574241276323197</v>
      </c>
      <c r="J11089" s="40">
        <v>43185.336946493451</v>
      </c>
    </row>
    <row r="11090" spans="1:10" x14ac:dyDescent="0.3">
      <c r="A11090" s="29">
        <v>11086</v>
      </c>
      <c r="B11090">
        <v>10405</v>
      </c>
      <c r="C11090" s="24">
        <v>43019</v>
      </c>
      <c r="D11090" s="24">
        <v>43749</v>
      </c>
      <c r="E11090">
        <v>4375</v>
      </c>
      <c r="F11090" s="31">
        <v>2453.3458018189835</v>
      </c>
      <c r="G11090" s="24">
        <v>43067</v>
      </c>
      <c r="H11090" s="33">
        <v>1</v>
      </c>
      <c r="I11090">
        <v>0.98884995907581841</v>
      </c>
      <c r="J11090" s="40">
        <v>43511.35316355565</v>
      </c>
    </row>
    <row r="11091" spans="1:10" x14ac:dyDescent="0.3">
      <c r="A11091" s="29">
        <v>11087</v>
      </c>
      <c r="B11091">
        <v>10406</v>
      </c>
      <c r="C11091" s="24">
        <v>42796</v>
      </c>
      <c r="D11091" s="24">
        <v>43526</v>
      </c>
      <c r="E11091">
        <v>5625</v>
      </c>
      <c r="F11091" s="31">
        <v>6698.6835621457731</v>
      </c>
      <c r="G11091" s="24">
        <v>43244</v>
      </c>
      <c r="H11091" s="33">
        <v>2</v>
      </c>
      <c r="I11091">
        <v>0.89574241276323197</v>
      </c>
      <c r="J11091" s="40">
        <v>44048.085611362825</v>
      </c>
    </row>
    <row r="11092" spans="1:10" x14ac:dyDescent="0.3">
      <c r="A11092" s="29">
        <v>11088</v>
      </c>
      <c r="B11092">
        <v>10406</v>
      </c>
      <c r="C11092" s="24">
        <v>42796</v>
      </c>
      <c r="D11092" s="24">
        <v>43526</v>
      </c>
      <c r="E11092">
        <v>5625</v>
      </c>
      <c r="F11092" s="31">
        <v>2838.7235197263608</v>
      </c>
      <c r="G11092" s="24">
        <v>43342</v>
      </c>
      <c r="H11092" s="33">
        <v>1</v>
      </c>
      <c r="I11092">
        <v>0.98884995907581841</v>
      </c>
      <c r="J11092" s="40">
        <v>43504.064252898082</v>
      </c>
    </row>
    <row r="11093" spans="1:10" x14ac:dyDescent="0.3">
      <c r="A11093" s="29">
        <v>11089</v>
      </c>
      <c r="B11093">
        <v>10407</v>
      </c>
      <c r="C11093" s="24">
        <v>42888</v>
      </c>
      <c r="D11093" s="24">
        <v>43618</v>
      </c>
      <c r="E11093">
        <v>4375</v>
      </c>
      <c r="F11093" s="31">
        <v>9576.7134622686681</v>
      </c>
      <c r="G11093" s="24">
        <v>43062</v>
      </c>
      <c r="H11093" s="33">
        <v>2</v>
      </c>
      <c r="I11093">
        <v>0.89574241276323197</v>
      </c>
      <c r="J11093" s="40">
        <v>43390.072807076634</v>
      </c>
    </row>
    <row r="11094" spans="1:10" x14ac:dyDescent="0.3">
      <c r="A11094" s="29">
        <v>11090</v>
      </c>
      <c r="B11094">
        <v>10408</v>
      </c>
      <c r="C11094" s="24">
        <v>42857</v>
      </c>
      <c r="D11094" s="24">
        <v>43587</v>
      </c>
      <c r="E11094">
        <v>5000</v>
      </c>
      <c r="F11094" s="31">
        <v>1310.1409414717157</v>
      </c>
      <c r="G11094" s="24">
        <v>43139</v>
      </c>
      <c r="H11094" s="33">
        <v>1</v>
      </c>
      <c r="I11094">
        <v>0.98884995907581841</v>
      </c>
      <c r="J11094" s="40">
        <v>43489.877228805868</v>
      </c>
    </row>
    <row r="11095" spans="1:10" x14ac:dyDescent="0.3">
      <c r="A11095" s="29">
        <v>11091</v>
      </c>
      <c r="B11095">
        <v>10409</v>
      </c>
      <c r="C11095" s="24">
        <v>42757</v>
      </c>
      <c r="D11095" s="24">
        <v>43487</v>
      </c>
      <c r="E11095">
        <v>5000</v>
      </c>
      <c r="F11095" s="31">
        <v>2494.6271548092777</v>
      </c>
      <c r="G11095" s="24">
        <v>42833</v>
      </c>
      <c r="H11095" s="33">
        <v>1</v>
      </c>
      <c r="I11095">
        <v>0.98884995907581841</v>
      </c>
      <c r="J11095" s="40">
        <v>43608.66950558978</v>
      </c>
    </row>
    <row r="11096" spans="1:10" x14ac:dyDescent="0.3">
      <c r="A11096" s="29">
        <v>11092</v>
      </c>
      <c r="B11096">
        <v>10410</v>
      </c>
      <c r="C11096" s="24">
        <v>42824</v>
      </c>
      <c r="D11096" s="24">
        <v>43554</v>
      </c>
      <c r="E11096">
        <v>6250</v>
      </c>
      <c r="F11096" s="31">
        <v>543.47516386520772</v>
      </c>
      <c r="G11096" s="24">
        <v>42907</v>
      </c>
      <c r="H11096" s="33">
        <v>1</v>
      </c>
      <c r="I11096">
        <v>0.98884995907581841</v>
      </c>
      <c r="J11096" s="40">
        <v>43023.017306166126</v>
      </c>
    </row>
    <row r="11097" spans="1:10" x14ac:dyDescent="0.3">
      <c r="A11097" s="29">
        <v>11093</v>
      </c>
      <c r="B11097">
        <v>10417</v>
      </c>
      <c r="C11097" s="24">
        <v>42977</v>
      </c>
      <c r="D11097" s="24">
        <v>43707</v>
      </c>
      <c r="E11097">
        <v>6250</v>
      </c>
      <c r="F11097" s="31">
        <v>4819.6998187842482</v>
      </c>
      <c r="G11097" s="24">
        <v>43528</v>
      </c>
      <c r="H11097" s="33">
        <v>1</v>
      </c>
      <c r="I11097">
        <v>0.98884995907581841</v>
      </c>
      <c r="J11097" s="40">
        <v>43804.415006332936</v>
      </c>
    </row>
    <row r="11098" spans="1:10" x14ac:dyDescent="0.3">
      <c r="A11098" s="29">
        <v>11094</v>
      </c>
      <c r="B11098">
        <v>10418</v>
      </c>
      <c r="C11098" s="24">
        <v>42924</v>
      </c>
      <c r="D11098" s="24">
        <v>43654</v>
      </c>
      <c r="E11098">
        <v>6250</v>
      </c>
      <c r="F11098" s="31">
        <v>568.52644778293711</v>
      </c>
      <c r="G11098" s="24">
        <v>42988</v>
      </c>
      <c r="H11098" s="33">
        <v>1</v>
      </c>
      <c r="I11098">
        <v>0.98884995907581841</v>
      </c>
      <c r="J11098" s="40">
        <v>43258.098469308628</v>
      </c>
    </row>
    <row r="11099" spans="1:10" x14ac:dyDescent="0.3">
      <c r="A11099" s="29">
        <v>11095</v>
      </c>
      <c r="B11099">
        <v>10418</v>
      </c>
      <c r="C11099" s="24">
        <v>42924</v>
      </c>
      <c r="D11099" s="24">
        <v>43654</v>
      </c>
      <c r="E11099">
        <v>6250</v>
      </c>
      <c r="F11099" s="31">
        <v>1289.1636064472261</v>
      </c>
      <c r="G11099" s="24">
        <v>43624</v>
      </c>
      <c r="H11099" s="33">
        <v>1</v>
      </c>
      <c r="I11099">
        <v>0.98884995907581841</v>
      </c>
      <c r="J11099" s="40">
        <v>43968.934016830965</v>
      </c>
    </row>
    <row r="11100" spans="1:10" x14ac:dyDescent="0.3">
      <c r="A11100" s="29">
        <v>11096</v>
      </c>
      <c r="B11100">
        <v>10419</v>
      </c>
      <c r="C11100" s="24">
        <v>42862</v>
      </c>
      <c r="D11100" s="24">
        <v>43227</v>
      </c>
      <c r="E11100">
        <v>4375</v>
      </c>
      <c r="F11100" s="31">
        <v>1511.7588019440482</v>
      </c>
      <c r="G11100" s="24">
        <v>43178</v>
      </c>
      <c r="H11100" s="33">
        <v>1</v>
      </c>
      <c r="I11100">
        <v>0.98884995907581841</v>
      </c>
      <c r="J11100" s="40">
        <v>43237.055344178465</v>
      </c>
    </row>
    <row r="11101" spans="1:10" x14ac:dyDescent="0.3">
      <c r="A11101" s="29">
        <v>11097</v>
      </c>
      <c r="B11101">
        <v>10421</v>
      </c>
      <c r="C11101" s="24">
        <v>42911</v>
      </c>
      <c r="D11101" s="24">
        <v>43641</v>
      </c>
      <c r="E11101">
        <v>6250</v>
      </c>
      <c r="F11101" s="31">
        <v>196.88890875284361</v>
      </c>
      <c r="G11101" s="24">
        <v>43614</v>
      </c>
      <c r="H11101" s="33">
        <v>1</v>
      </c>
      <c r="I11101">
        <v>0.98884995907581841</v>
      </c>
      <c r="J11101" s="40">
        <v>44349.8946853538</v>
      </c>
    </row>
    <row r="11102" spans="1:10" x14ac:dyDescent="0.3">
      <c r="A11102" s="29">
        <v>11098</v>
      </c>
      <c r="B11102">
        <v>10426</v>
      </c>
      <c r="C11102" s="24">
        <v>42869</v>
      </c>
      <c r="D11102" s="24">
        <v>43599</v>
      </c>
      <c r="E11102">
        <v>5625</v>
      </c>
      <c r="F11102" s="31">
        <v>1554.4821220566728</v>
      </c>
      <c r="G11102" s="24">
        <v>43598</v>
      </c>
      <c r="H11102" s="33">
        <v>1</v>
      </c>
      <c r="I11102">
        <v>0.98884995907581841</v>
      </c>
      <c r="J11102" s="40">
        <v>43688.180443074285</v>
      </c>
    </row>
    <row r="11103" spans="1:10" x14ac:dyDescent="0.3">
      <c r="A11103" s="29">
        <v>11099</v>
      </c>
      <c r="B11103">
        <v>10427</v>
      </c>
      <c r="C11103" s="24">
        <v>42953</v>
      </c>
      <c r="D11103" s="24">
        <v>43683</v>
      </c>
      <c r="E11103">
        <v>6250</v>
      </c>
      <c r="F11103" s="31">
        <v>878.50277788489007</v>
      </c>
      <c r="G11103" s="24">
        <v>43030</v>
      </c>
      <c r="H11103" s="33">
        <v>1</v>
      </c>
      <c r="I11103">
        <v>0.98884995907581841</v>
      </c>
      <c r="J11103" s="40">
        <v>43219.006886810552</v>
      </c>
    </row>
    <row r="11104" spans="1:10" x14ac:dyDescent="0.3">
      <c r="A11104" s="29">
        <v>11100</v>
      </c>
      <c r="B11104">
        <v>10428</v>
      </c>
      <c r="C11104" s="24">
        <v>43066</v>
      </c>
      <c r="D11104" s="24">
        <v>43796</v>
      </c>
      <c r="E11104">
        <v>4375</v>
      </c>
      <c r="F11104" s="31">
        <v>2808.9534181902436</v>
      </c>
      <c r="G11104" s="24">
        <v>43413</v>
      </c>
      <c r="H11104" s="33">
        <v>1</v>
      </c>
      <c r="I11104">
        <v>0.98884995907581841</v>
      </c>
      <c r="J11104" s="40">
        <v>43670.258063778951</v>
      </c>
    </row>
    <row r="11105" spans="1:10" x14ac:dyDescent="0.3">
      <c r="A11105" s="29">
        <v>11101</v>
      </c>
      <c r="B11105">
        <v>10428</v>
      </c>
      <c r="C11105" s="24">
        <v>43066</v>
      </c>
      <c r="D11105" s="24">
        <v>43796</v>
      </c>
      <c r="E11105">
        <v>4375</v>
      </c>
      <c r="F11105" s="31">
        <v>120.17841812498889</v>
      </c>
      <c r="G11105" s="24">
        <v>43301</v>
      </c>
      <c r="H11105" s="33">
        <v>1</v>
      </c>
      <c r="I11105">
        <v>0.98884995907581841</v>
      </c>
      <c r="J11105" s="40">
        <v>43550.310423625589</v>
      </c>
    </row>
    <row r="11106" spans="1:10" x14ac:dyDescent="0.3">
      <c r="A11106" s="29">
        <v>11102</v>
      </c>
      <c r="B11106">
        <v>10429</v>
      </c>
      <c r="C11106" s="24">
        <v>43053</v>
      </c>
      <c r="D11106" s="24">
        <v>43783</v>
      </c>
      <c r="E11106">
        <v>5000</v>
      </c>
      <c r="F11106" s="31">
        <v>201.08188075943892</v>
      </c>
      <c r="G11106" s="24">
        <v>43760</v>
      </c>
      <c r="H11106" s="33">
        <v>1</v>
      </c>
      <c r="I11106">
        <v>0.98884995907581841</v>
      </c>
      <c r="J11106" s="40">
        <v>43909.692426496447</v>
      </c>
    </row>
    <row r="11107" spans="1:10" x14ac:dyDescent="0.3">
      <c r="A11107" s="29">
        <v>11103</v>
      </c>
      <c r="B11107">
        <v>10430</v>
      </c>
      <c r="C11107" s="24">
        <v>42971</v>
      </c>
      <c r="D11107" s="24">
        <v>43336</v>
      </c>
      <c r="E11107">
        <v>5625</v>
      </c>
      <c r="F11107" s="31">
        <v>22845.869387610041</v>
      </c>
      <c r="G11107" s="24">
        <v>43163</v>
      </c>
      <c r="H11107" s="33">
        <v>4</v>
      </c>
      <c r="I11107">
        <v>0.7196296248241657</v>
      </c>
      <c r="J11107" s="40">
        <v>43233.802452984266</v>
      </c>
    </row>
    <row r="11108" spans="1:10" x14ac:dyDescent="0.3">
      <c r="A11108" s="29">
        <v>11104</v>
      </c>
      <c r="B11108">
        <v>10432</v>
      </c>
      <c r="C11108" s="24">
        <v>42975</v>
      </c>
      <c r="D11108" s="24">
        <v>43705</v>
      </c>
      <c r="E11108">
        <v>6250</v>
      </c>
      <c r="F11108" s="31">
        <v>16067.993370799364</v>
      </c>
      <c r="G11108" s="24">
        <v>43499</v>
      </c>
      <c r="H11108" s="33">
        <v>3</v>
      </c>
      <c r="I11108">
        <v>0.80482337140270255</v>
      </c>
      <c r="J11108" s="40">
        <v>43505.595005909534</v>
      </c>
    </row>
    <row r="11109" spans="1:10" x14ac:dyDescent="0.3">
      <c r="A11109" s="29">
        <v>11105</v>
      </c>
      <c r="B11109">
        <v>10435</v>
      </c>
      <c r="C11109" s="24">
        <v>42848</v>
      </c>
      <c r="D11109" s="24">
        <v>43578</v>
      </c>
      <c r="E11109">
        <v>6250</v>
      </c>
      <c r="F11109" s="31">
        <v>4815.881778017314</v>
      </c>
      <c r="G11109" s="24">
        <v>43164</v>
      </c>
      <c r="H11109" s="33">
        <v>1</v>
      </c>
      <c r="I11109">
        <v>0.98884995907581841</v>
      </c>
      <c r="J11109" s="40">
        <v>43525.605545390143</v>
      </c>
    </row>
    <row r="11110" spans="1:10" x14ac:dyDescent="0.3">
      <c r="A11110" s="29">
        <v>11106</v>
      </c>
      <c r="B11110">
        <v>10438</v>
      </c>
      <c r="C11110" s="24">
        <v>42871</v>
      </c>
      <c r="D11110" s="24">
        <v>43601</v>
      </c>
      <c r="E11110">
        <v>3750</v>
      </c>
      <c r="F11110" s="31">
        <v>19329.110009637971</v>
      </c>
      <c r="G11110" s="24">
        <v>43183</v>
      </c>
      <c r="H11110" s="33">
        <v>3</v>
      </c>
      <c r="I11110">
        <v>0.80482337140270255</v>
      </c>
      <c r="J11110" s="40">
        <v>44389.942493665367</v>
      </c>
    </row>
    <row r="11111" spans="1:10" x14ac:dyDescent="0.3">
      <c r="A11111" s="29">
        <v>11107</v>
      </c>
      <c r="B11111">
        <v>10440</v>
      </c>
      <c r="C11111" s="24">
        <v>42893</v>
      </c>
      <c r="D11111" s="24">
        <v>43623</v>
      </c>
      <c r="E11111">
        <v>3750</v>
      </c>
      <c r="F11111" s="31">
        <v>4288.411224397666</v>
      </c>
      <c r="G11111" s="24">
        <v>43103</v>
      </c>
      <c r="H11111" s="33">
        <v>1</v>
      </c>
      <c r="I11111">
        <v>0.98884995907581841</v>
      </c>
      <c r="J11111" s="40">
        <v>43748.528208741693</v>
      </c>
    </row>
    <row r="11112" spans="1:10" x14ac:dyDescent="0.3">
      <c r="A11112" s="29">
        <v>11108</v>
      </c>
      <c r="B11112">
        <v>10440</v>
      </c>
      <c r="C11112" s="24">
        <v>42893</v>
      </c>
      <c r="D11112" s="24">
        <v>43623</v>
      </c>
      <c r="E11112">
        <v>3750</v>
      </c>
      <c r="F11112" s="31">
        <v>1278.6523834981169</v>
      </c>
      <c r="G11112" s="24">
        <v>43094</v>
      </c>
      <c r="H11112" s="33">
        <v>1</v>
      </c>
      <c r="I11112">
        <v>0.98884995907581841</v>
      </c>
      <c r="J11112" s="40">
        <v>43165.034978159027</v>
      </c>
    </row>
    <row r="11113" spans="1:10" x14ac:dyDescent="0.3">
      <c r="A11113" s="29">
        <v>11109</v>
      </c>
      <c r="B11113">
        <v>10440</v>
      </c>
      <c r="C11113" s="24">
        <v>42893</v>
      </c>
      <c r="D11113" s="24">
        <v>43623</v>
      </c>
      <c r="E11113">
        <v>3750</v>
      </c>
      <c r="F11113" s="31">
        <v>1854.7966755629184</v>
      </c>
      <c r="G11113" s="24">
        <v>43329</v>
      </c>
      <c r="H11113" s="33">
        <v>1</v>
      </c>
      <c r="I11113">
        <v>0.98884995907581841</v>
      </c>
      <c r="J11113" s="40">
        <v>43752.158209258552</v>
      </c>
    </row>
    <row r="11114" spans="1:10" x14ac:dyDescent="0.3">
      <c r="A11114" s="29">
        <v>11110</v>
      </c>
      <c r="B11114">
        <v>10440</v>
      </c>
      <c r="C11114" s="24">
        <v>42893</v>
      </c>
      <c r="D11114" s="24">
        <v>43623</v>
      </c>
      <c r="E11114">
        <v>3750</v>
      </c>
      <c r="F11114" s="31">
        <v>783.993806383574</v>
      </c>
      <c r="G11114" s="24">
        <v>43089</v>
      </c>
      <c r="H11114" s="33">
        <v>1</v>
      </c>
      <c r="I11114">
        <v>0.98884995907581841</v>
      </c>
      <c r="J11114" s="40">
        <v>43104.875630361486</v>
      </c>
    </row>
    <row r="11115" spans="1:10" x14ac:dyDescent="0.3">
      <c r="A11115" s="29">
        <v>11111</v>
      </c>
      <c r="B11115">
        <v>10440</v>
      </c>
      <c r="C11115" s="24">
        <v>42893</v>
      </c>
      <c r="D11115" s="24">
        <v>43623</v>
      </c>
      <c r="E11115">
        <v>3750</v>
      </c>
      <c r="F11115" s="31">
        <v>3122.2817832680298</v>
      </c>
      <c r="G11115" s="24">
        <v>43056</v>
      </c>
      <c r="H11115" s="33">
        <v>1</v>
      </c>
      <c r="I11115">
        <v>0.98884995907581841</v>
      </c>
      <c r="J11115" s="40">
        <v>43783.756629242016</v>
      </c>
    </row>
    <row r="11116" spans="1:10" x14ac:dyDescent="0.3">
      <c r="A11116" s="29">
        <v>11112</v>
      </c>
      <c r="B11116">
        <v>10442</v>
      </c>
      <c r="C11116" s="24">
        <v>42884</v>
      </c>
      <c r="D11116" s="24">
        <v>43614</v>
      </c>
      <c r="E11116">
        <v>5625</v>
      </c>
      <c r="F11116" s="31">
        <v>383.37213321223851</v>
      </c>
      <c r="G11116" s="24">
        <v>43235</v>
      </c>
      <c r="H11116" s="33">
        <v>1</v>
      </c>
      <c r="I11116">
        <v>0.98884995907581841</v>
      </c>
      <c r="J11116" s="40">
        <v>43489.82403056902</v>
      </c>
    </row>
    <row r="11117" spans="1:10" x14ac:dyDescent="0.3">
      <c r="A11117" s="29">
        <v>11113</v>
      </c>
      <c r="B11117">
        <v>10442</v>
      </c>
      <c r="C11117" s="24">
        <v>42884</v>
      </c>
      <c r="D11117" s="24">
        <v>43614</v>
      </c>
      <c r="E11117">
        <v>5625</v>
      </c>
      <c r="F11117" s="31">
        <v>1453.5806538491188</v>
      </c>
      <c r="G11117" s="24">
        <v>42920</v>
      </c>
      <c r="H11117" s="33">
        <v>1</v>
      </c>
      <c r="I11117">
        <v>0.98884995907581841</v>
      </c>
      <c r="J11117" s="40">
        <v>43180.055267561205</v>
      </c>
    </row>
    <row r="11118" spans="1:10" x14ac:dyDescent="0.3">
      <c r="A11118" s="29">
        <v>11114</v>
      </c>
      <c r="B11118">
        <v>10442</v>
      </c>
      <c r="C11118" s="24">
        <v>42884</v>
      </c>
      <c r="D11118" s="24">
        <v>43614</v>
      </c>
      <c r="E11118">
        <v>5625</v>
      </c>
      <c r="F11118" s="31">
        <v>4326.8635412391423</v>
      </c>
      <c r="G11118" s="24">
        <v>43309</v>
      </c>
      <c r="H11118" s="33">
        <v>1</v>
      </c>
      <c r="I11118">
        <v>0.98884995907581841</v>
      </c>
      <c r="J11118" s="40">
        <v>44448.819601623218</v>
      </c>
    </row>
    <row r="11119" spans="1:10" x14ac:dyDescent="0.3">
      <c r="A11119" s="29">
        <v>11115</v>
      </c>
      <c r="B11119">
        <v>10444</v>
      </c>
      <c r="C11119" s="24">
        <v>42821</v>
      </c>
      <c r="D11119" s="24">
        <v>43551</v>
      </c>
      <c r="E11119">
        <v>6250</v>
      </c>
      <c r="F11119" s="31">
        <v>3576.0421293532568</v>
      </c>
      <c r="G11119" s="24">
        <v>42822</v>
      </c>
      <c r="H11119" s="33">
        <v>1</v>
      </c>
      <c r="I11119">
        <v>0.98884995907581841</v>
      </c>
      <c r="J11119" s="40">
        <v>42913.312420293951</v>
      </c>
    </row>
    <row r="11120" spans="1:10" x14ac:dyDescent="0.3">
      <c r="A11120" s="29">
        <v>11116</v>
      </c>
      <c r="B11120">
        <v>10444</v>
      </c>
      <c r="C11120" s="24">
        <v>42821</v>
      </c>
      <c r="D11120" s="24">
        <v>43551</v>
      </c>
      <c r="E11120">
        <v>6250</v>
      </c>
      <c r="F11120" s="31">
        <v>711.87668851888839</v>
      </c>
      <c r="G11120" s="24">
        <v>43097</v>
      </c>
      <c r="H11120" s="33">
        <v>1</v>
      </c>
      <c r="I11120">
        <v>0.98884995907581841</v>
      </c>
      <c r="J11120" s="40">
        <v>43187.880403893098</v>
      </c>
    </row>
    <row r="11121" spans="1:10" x14ac:dyDescent="0.3">
      <c r="A11121" s="29">
        <v>11117</v>
      </c>
      <c r="B11121">
        <v>10445</v>
      </c>
      <c r="C11121" s="24">
        <v>42965</v>
      </c>
      <c r="D11121" s="24">
        <v>43330</v>
      </c>
      <c r="E11121">
        <v>3750</v>
      </c>
      <c r="F11121" s="31">
        <v>1311.9001980038006</v>
      </c>
      <c r="G11121" s="24">
        <v>43111</v>
      </c>
      <c r="H11121" s="33">
        <v>1</v>
      </c>
      <c r="I11121">
        <v>0.98884995907581841</v>
      </c>
      <c r="J11121" s="40">
        <v>43229.468717979231</v>
      </c>
    </row>
    <row r="11122" spans="1:10" x14ac:dyDescent="0.3">
      <c r="A11122" s="29">
        <v>11118</v>
      </c>
      <c r="B11122">
        <v>10447</v>
      </c>
      <c r="C11122" s="24">
        <v>42986</v>
      </c>
      <c r="D11122" s="24">
        <v>43716</v>
      </c>
      <c r="E11122">
        <v>6250</v>
      </c>
      <c r="F11122" s="31">
        <v>8872.6164570447618</v>
      </c>
      <c r="G11122" s="24">
        <v>43235</v>
      </c>
      <c r="H11122" s="33">
        <v>2</v>
      </c>
      <c r="I11122">
        <v>0.89574241276323197</v>
      </c>
      <c r="J11122" s="40">
        <v>43352.052557392868</v>
      </c>
    </row>
    <row r="11123" spans="1:10" x14ac:dyDescent="0.3">
      <c r="A11123" s="29">
        <v>11119</v>
      </c>
      <c r="B11123">
        <v>10448</v>
      </c>
      <c r="C11123" s="24">
        <v>43005</v>
      </c>
      <c r="D11123" s="24">
        <v>43735</v>
      </c>
      <c r="E11123">
        <v>6250</v>
      </c>
      <c r="F11123" s="31">
        <v>8809.387482761982</v>
      </c>
      <c r="G11123" s="24">
        <v>43047</v>
      </c>
      <c r="H11123" s="33">
        <v>2</v>
      </c>
      <c r="I11123">
        <v>0.89574241276323197</v>
      </c>
      <c r="J11123" s="40">
        <v>43134.316959176889</v>
      </c>
    </row>
    <row r="11124" spans="1:10" x14ac:dyDescent="0.3">
      <c r="A11124" s="29">
        <v>11120</v>
      </c>
      <c r="B11124">
        <v>10449</v>
      </c>
      <c r="C11124" s="24">
        <v>43076</v>
      </c>
      <c r="D11124" s="24">
        <v>43806</v>
      </c>
      <c r="E11124">
        <v>5625</v>
      </c>
      <c r="F11124" s="31">
        <v>8633.0472617330797</v>
      </c>
      <c r="G11124" s="24">
        <v>43439</v>
      </c>
      <c r="H11124" s="33">
        <v>2</v>
      </c>
      <c r="I11124">
        <v>0.89574241276323197</v>
      </c>
      <c r="J11124" s="40">
        <v>43482.539959382302</v>
      </c>
    </row>
    <row r="11125" spans="1:10" x14ac:dyDescent="0.3">
      <c r="A11125" s="29">
        <v>11121</v>
      </c>
      <c r="B11125">
        <v>10450</v>
      </c>
      <c r="C11125" s="24">
        <v>43072</v>
      </c>
      <c r="D11125" s="24">
        <v>43437</v>
      </c>
      <c r="E11125">
        <v>6250</v>
      </c>
      <c r="F11125" s="31">
        <v>5315.048276943754</v>
      </c>
      <c r="G11125" s="24">
        <v>43117</v>
      </c>
      <c r="H11125" s="33">
        <v>2</v>
      </c>
      <c r="I11125">
        <v>0.89574241276323197</v>
      </c>
      <c r="J11125" s="40">
        <v>43689.34046239181</v>
      </c>
    </row>
    <row r="11126" spans="1:10" x14ac:dyDescent="0.3">
      <c r="A11126" s="29">
        <v>11122</v>
      </c>
      <c r="B11126">
        <v>10452</v>
      </c>
      <c r="C11126" s="24">
        <v>43010</v>
      </c>
      <c r="D11126" s="24">
        <v>43740</v>
      </c>
      <c r="E11126">
        <v>4375</v>
      </c>
      <c r="F11126" s="31">
        <v>7388.1354347611941</v>
      </c>
      <c r="G11126" s="24">
        <v>43552</v>
      </c>
      <c r="H11126" s="33">
        <v>2</v>
      </c>
      <c r="I11126">
        <v>0.89574241276323197</v>
      </c>
      <c r="J11126" s="40">
        <v>43708.380931089087</v>
      </c>
    </row>
    <row r="11127" spans="1:10" x14ac:dyDescent="0.3">
      <c r="A11127" s="29">
        <v>11123</v>
      </c>
      <c r="B11127">
        <v>10452</v>
      </c>
      <c r="C11127" s="24">
        <v>43010</v>
      </c>
      <c r="D11127" s="24">
        <v>43740</v>
      </c>
      <c r="E11127">
        <v>4375</v>
      </c>
      <c r="F11127" s="31">
        <v>5730.4441279370867</v>
      </c>
      <c r="G11127" s="24">
        <v>43472</v>
      </c>
      <c r="H11127" s="33">
        <v>2</v>
      </c>
      <c r="I11127">
        <v>0.89574241276323197</v>
      </c>
      <c r="J11127" s="40">
        <v>44173.026824614753</v>
      </c>
    </row>
    <row r="11128" spans="1:10" x14ac:dyDescent="0.3">
      <c r="A11128" s="29">
        <v>11124</v>
      </c>
      <c r="B11128">
        <v>10453</v>
      </c>
      <c r="C11128" s="24">
        <v>43018</v>
      </c>
      <c r="D11128" s="24">
        <v>43383</v>
      </c>
      <c r="E11128">
        <v>3750</v>
      </c>
      <c r="F11128" s="31">
        <v>2223.6733180493366</v>
      </c>
      <c r="G11128" s="24">
        <v>43319</v>
      </c>
      <c r="H11128" s="33">
        <v>1</v>
      </c>
      <c r="I11128">
        <v>0.98884995907581841</v>
      </c>
      <c r="J11128" s="40">
        <v>43559.28656189231</v>
      </c>
    </row>
    <row r="11129" spans="1:10" x14ac:dyDescent="0.3">
      <c r="A11129" s="29">
        <v>11125</v>
      </c>
      <c r="B11129">
        <v>10456</v>
      </c>
      <c r="C11129" s="24">
        <v>43029</v>
      </c>
      <c r="D11129" s="24">
        <v>43759</v>
      </c>
      <c r="E11129">
        <v>6250</v>
      </c>
      <c r="F11129" s="31">
        <v>14917.101538376268</v>
      </c>
      <c r="G11129" s="24">
        <v>43479</v>
      </c>
      <c r="H11129" s="33">
        <v>3</v>
      </c>
      <c r="I11129">
        <v>0.80482337140270255</v>
      </c>
      <c r="J11129" s="40">
        <v>43488.168308164961</v>
      </c>
    </row>
    <row r="11130" spans="1:10" x14ac:dyDescent="0.3">
      <c r="A11130" s="29">
        <v>11126</v>
      </c>
      <c r="B11130">
        <v>10457</v>
      </c>
      <c r="C11130" s="24">
        <v>42775</v>
      </c>
      <c r="D11130" s="24">
        <v>43505</v>
      </c>
      <c r="E11130">
        <v>3750</v>
      </c>
      <c r="F11130" s="31">
        <v>969.26826391416648</v>
      </c>
      <c r="G11130" s="24">
        <v>43226</v>
      </c>
      <c r="H11130" s="33">
        <v>1</v>
      </c>
      <c r="I11130">
        <v>0.98884995907581841</v>
      </c>
      <c r="J11130" s="40">
        <v>43718.937750463141</v>
      </c>
    </row>
    <row r="11131" spans="1:10" x14ac:dyDescent="0.3">
      <c r="A11131" s="29">
        <v>11127</v>
      </c>
      <c r="B11131">
        <v>10457</v>
      </c>
      <c r="C11131" s="24">
        <v>42775</v>
      </c>
      <c r="D11131" s="24">
        <v>43505</v>
      </c>
      <c r="E11131">
        <v>3750</v>
      </c>
      <c r="F11131" s="31">
        <v>23183.790078258673</v>
      </c>
      <c r="G11131" s="24">
        <v>42843</v>
      </c>
      <c r="H11131" s="33">
        <v>4</v>
      </c>
      <c r="I11131">
        <v>0.7196296248241657</v>
      </c>
      <c r="J11131" s="40">
        <v>43616.088659800414</v>
      </c>
    </row>
    <row r="11132" spans="1:10" x14ac:dyDescent="0.3">
      <c r="A11132" s="29">
        <v>11128</v>
      </c>
      <c r="B11132">
        <v>10458</v>
      </c>
      <c r="C11132" s="24">
        <v>43047</v>
      </c>
      <c r="D11132" s="24">
        <v>43777</v>
      </c>
      <c r="E11132">
        <v>6250</v>
      </c>
      <c r="F11132" s="31">
        <v>4509.0462667788915</v>
      </c>
      <c r="G11132" s="24">
        <v>43363</v>
      </c>
      <c r="H11132" s="33">
        <v>1</v>
      </c>
      <c r="I11132">
        <v>0.98884995907581841</v>
      </c>
      <c r="J11132" s="40">
        <v>44053.653721654642</v>
      </c>
    </row>
    <row r="11133" spans="1:10" x14ac:dyDescent="0.3">
      <c r="A11133" s="29">
        <v>11129</v>
      </c>
      <c r="B11133">
        <v>10459</v>
      </c>
      <c r="C11133" s="24">
        <v>42775</v>
      </c>
      <c r="D11133" s="24">
        <v>43505</v>
      </c>
      <c r="E11133">
        <v>3750</v>
      </c>
      <c r="F11133" s="31">
        <v>2217.1516463277335</v>
      </c>
      <c r="G11133" s="24">
        <v>43077</v>
      </c>
      <c r="H11133" s="33">
        <v>1</v>
      </c>
      <c r="I11133">
        <v>0.98884995907581841</v>
      </c>
      <c r="J11133" s="40">
        <v>43200.702570993897</v>
      </c>
    </row>
    <row r="11134" spans="1:10" x14ac:dyDescent="0.3">
      <c r="A11134" s="29">
        <v>11130</v>
      </c>
      <c r="B11134">
        <v>10461</v>
      </c>
      <c r="C11134" s="24">
        <v>42870</v>
      </c>
      <c r="D11134" s="24">
        <v>43600</v>
      </c>
      <c r="E11134">
        <v>6250</v>
      </c>
      <c r="F11134" s="31">
        <v>6581.0396721985135</v>
      </c>
      <c r="G11134" s="24">
        <v>43222</v>
      </c>
      <c r="H11134" s="33">
        <v>2</v>
      </c>
      <c r="I11134">
        <v>0.89574241276323197</v>
      </c>
      <c r="J11134" s="40">
        <v>43315.440928304983</v>
      </c>
    </row>
    <row r="11135" spans="1:10" x14ac:dyDescent="0.3">
      <c r="A11135" s="29">
        <v>11131</v>
      </c>
      <c r="B11135">
        <v>10461</v>
      </c>
      <c r="C11135" s="24">
        <v>42870</v>
      </c>
      <c r="D11135" s="24">
        <v>43600</v>
      </c>
      <c r="E11135">
        <v>6250</v>
      </c>
      <c r="F11135" s="31">
        <v>7015.6391052652607</v>
      </c>
      <c r="G11135" s="24">
        <v>42953</v>
      </c>
      <c r="H11135" s="33">
        <v>2</v>
      </c>
      <c r="I11135">
        <v>0.89574241276323197</v>
      </c>
      <c r="J11135" s="40">
        <v>43589.987950278191</v>
      </c>
    </row>
    <row r="11136" spans="1:10" x14ac:dyDescent="0.3">
      <c r="A11136" s="29">
        <v>11132</v>
      </c>
      <c r="B11136">
        <v>10462</v>
      </c>
      <c r="C11136" s="24">
        <v>42851</v>
      </c>
      <c r="D11136" s="24">
        <v>43581</v>
      </c>
      <c r="E11136">
        <v>3750</v>
      </c>
      <c r="F11136" s="31">
        <v>1484.0881646616467</v>
      </c>
      <c r="G11136" s="24">
        <v>43187</v>
      </c>
      <c r="H11136" s="33">
        <v>1</v>
      </c>
      <c r="I11136">
        <v>0.98884995907581841</v>
      </c>
      <c r="J11136" s="40">
        <v>43562.604956100862</v>
      </c>
    </row>
    <row r="11137" spans="1:10" x14ac:dyDescent="0.3">
      <c r="A11137" s="29">
        <v>11133</v>
      </c>
      <c r="B11137">
        <v>10465</v>
      </c>
      <c r="C11137" s="24">
        <v>42758</v>
      </c>
      <c r="D11137" s="24">
        <v>43488</v>
      </c>
      <c r="E11137">
        <v>6250</v>
      </c>
      <c r="F11137" s="31">
        <v>32449.508242971169</v>
      </c>
      <c r="G11137" s="24">
        <v>43111</v>
      </c>
      <c r="H11137" s="33">
        <v>4</v>
      </c>
      <c r="I11137">
        <v>0.7196296248241657</v>
      </c>
      <c r="J11137" s="40">
        <v>43168.809592778038</v>
      </c>
    </row>
    <row r="11138" spans="1:10" x14ac:dyDescent="0.3">
      <c r="A11138" s="29">
        <v>11134</v>
      </c>
      <c r="B11138">
        <v>10465</v>
      </c>
      <c r="C11138" s="24">
        <v>42758</v>
      </c>
      <c r="D11138" s="24">
        <v>43488</v>
      </c>
      <c r="E11138">
        <v>6250</v>
      </c>
      <c r="F11138" s="31">
        <v>5311.5683049809277</v>
      </c>
      <c r="G11138" s="24">
        <v>43397</v>
      </c>
      <c r="H11138" s="33">
        <v>2</v>
      </c>
      <c r="I11138">
        <v>0.89574241276323197</v>
      </c>
      <c r="J11138" s="40">
        <v>43473.198238999474</v>
      </c>
    </row>
    <row r="11139" spans="1:10" x14ac:dyDescent="0.3">
      <c r="A11139" s="29">
        <v>11135</v>
      </c>
      <c r="B11139">
        <v>10465</v>
      </c>
      <c r="C11139" s="24">
        <v>42758</v>
      </c>
      <c r="D11139" s="24">
        <v>43488</v>
      </c>
      <c r="E11139">
        <v>6250</v>
      </c>
      <c r="F11139" s="31">
        <v>19258.817184397307</v>
      </c>
      <c r="G11139" s="24">
        <v>43022</v>
      </c>
      <c r="H11139" s="33">
        <v>3</v>
      </c>
      <c r="I11139">
        <v>0.80482337140270255</v>
      </c>
      <c r="J11139" s="40">
        <v>43068.39016405616</v>
      </c>
    </row>
    <row r="11140" spans="1:10" x14ac:dyDescent="0.3">
      <c r="A11140" s="29">
        <v>11136</v>
      </c>
      <c r="B11140">
        <v>10467</v>
      </c>
      <c r="C11140" s="24">
        <v>42984</v>
      </c>
      <c r="D11140" s="24">
        <v>43714</v>
      </c>
      <c r="E11140">
        <v>5000</v>
      </c>
      <c r="F11140" s="31">
        <v>188.46615787463088</v>
      </c>
      <c r="G11140" s="24">
        <v>43180</v>
      </c>
      <c r="H11140" s="33">
        <v>1</v>
      </c>
      <c r="I11140">
        <v>0.98884995907581841</v>
      </c>
      <c r="J11140" s="40">
        <v>43267.49571901789</v>
      </c>
    </row>
    <row r="11141" spans="1:10" x14ac:dyDescent="0.3">
      <c r="A11141" s="29">
        <v>11137</v>
      </c>
      <c r="B11141">
        <v>10468</v>
      </c>
      <c r="C11141" s="24">
        <v>42855</v>
      </c>
      <c r="D11141" s="24">
        <v>43585</v>
      </c>
      <c r="E11141">
        <v>4375</v>
      </c>
      <c r="F11141" s="31">
        <v>3334.1246869676015</v>
      </c>
      <c r="G11141" s="24">
        <v>43100</v>
      </c>
      <c r="H11141" s="33">
        <v>1</v>
      </c>
      <c r="I11141">
        <v>0.98884995907581841</v>
      </c>
      <c r="J11141" s="40">
        <v>43266.667315851679</v>
      </c>
    </row>
    <row r="11142" spans="1:10" x14ac:dyDescent="0.3">
      <c r="A11142" s="29">
        <v>11138</v>
      </c>
      <c r="B11142">
        <v>10468</v>
      </c>
      <c r="C11142" s="24">
        <v>42855</v>
      </c>
      <c r="D11142" s="24">
        <v>43585</v>
      </c>
      <c r="E11142">
        <v>4375</v>
      </c>
      <c r="F11142" s="31">
        <v>2176.0823069726634</v>
      </c>
      <c r="G11142" s="24">
        <v>43033</v>
      </c>
      <c r="H11142" s="33">
        <v>1</v>
      </c>
      <c r="I11142">
        <v>0.98884995907581841</v>
      </c>
      <c r="J11142" s="40">
        <v>43415.671840097253</v>
      </c>
    </row>
    <row r="11143" spans="1:10" x14ac:dyDescent="0.3">
      <c r="A11143" s="29">
        <v>11139</v>
      </c>
      <c r="B11143">
        <v>10470</v>
      </c>
      <c r="C11143" s="24">
        <v>42807</v>
      </c>
      <c r="D11143" s="24">
        <v>43537</v>
      </c>
      <c r="E11143">
        <v>6250</v>
      </c>
      <c r="F11143" s="31">
        <v>977.63415398969892</v>
      </c>
      <c r="G11143" s="24">
        <v>42917</v>
      </c>
      <c r="H11143" s="33">
        <v>1</v>
      </c>
      <c r="I11143">
        <v>0.98884995907581841</v>
      </c>
      <c r="J11143" s="40">
        <v>43147.800725442161</v>
      </c>
    </row>
    <row r="11144" spans="1:10" x14ac:dyDescent="0.3">
      <c r="A11144" s="29">
        <v>11140</v>
      </c>
      <c r="B11144">
        <v>10471</v>
      </c>
      <c r="C11144" s="24">
        <v>42996</v>
      </c>
      <c r="D11144" s="24">
        <v>43726</v>
      </c>
      <c r="E11144">
        <v>5000</v>
      </c>
      <c r="F11144" s="31">
        <v>760.53425863767109</v>
      </c>
      <c r="G11144" s="24">
        <v>43289</v>
      </c>
      <c r="H11144" s="33">
        <v>1</v>
      </c>
      <c r="I11144">
        <v>0.98884995907581841</v>
      </c>
      <c r="J11144" s="40">
        <v>43404.851274487432</v>
      </c>
    </row>
    <row r="11145" spans="1:10" x14ac:dyDescent="0.3">
      <c r="A11145" s="29">
        <v>11141</v>
      </c>
      <c r="B11145">
        <v>10472</v>
      </c>
      <c r="C11145" s="24">
        <v>43061</v>
      </c>
      <c r="D11145" s="24">
        <v>43791</v>
      </c>
      <c r="E11145">
        <v>4375</v>
      </c>
      <c r="F11145" s="31">
        <v>145.85601695354674</v>
      </c>
      <c r="G11145" s="24">
        <v>43653</v>
      </c>
      <c r="H11145" s="33">
        <v>1</v>
      </c>
      <c r="I11145">
        <v>0.98884995907581841</v>
      </c>
      <c r="J11145" s="40">
        <v>43659.123069111367</v>
      </c>
    </row>
    <row r="11146" spans="1:10" x14ac:dyDescent="0.3">
      <c r="A11146" s="29">
        <v>11142</v>
      </c>
      <c r="B11146">
        <v>10472</v>
      </c>
      <c r="C11146" s="24">
        <v>43061</v>
      </c>
      <c r="D11146" s="24">
        <v>43791</v>
      </c>
      <c r="E11146">
        <v>4375</v>
      </c>
      <c r="F11146" s="31">
        <v>1408.8860803178893</v>
      </c>
      <c r="G11146" s="24">
        <v>43768</v>
      </c>
      <c r="H11146" s="33">
        <v>1</v>
      </c>
      <c r="I11146">
        <v>0.98884995907581841</v>
      </c>
      <c r="J11146" s="40">
        <v>44657.230610886516</v>
      </c>
    </row>
    <row r="11147" spans="1:10" x14ac:dyDescent="0.3">
      <c r="A11147" s="29">
        <v>11143</v>
      </c>
      <c r="B11147">
        <v>10476</v>
      </c>
      <c r="C11147" s="24">
        <v>43046</v>
      </c>
      <c r="D11147" s="24">
        <v>43776</v>
      </c>
      <c r="E11147">
        <v>6250</v>
      </c>
      <c r="F11147" s="31">
        <v>1108.1283967628078</v>
      </c>
      <c r="G11147" s="24">
        <v>43735</v>
      </c>
      <c r="H11147" s="33">
        <v>1</v>
      </c>
      <c r="I11147">
        <v>0.98884995907581841</v>
      </c>
      <c r="J11147" s="40">
        <v>44573.424209568861</v>
      </c>
    </row>
    <row r="11148" spans="1:10" x14ac:dyDescent="0.3">
      <c r="A11148" s="29">
        <v>11144</v>
      </c>
      <c r="B11148">
        <v>10476</v>
      </c>
      <c r="C11148" s="24">
        <v>43046</v>
      </c>
      <c r="D11148" s="24">
        <v>43776</v>
      </c>
      <c r="E11148">
        <v>6250</v>
      </c>
      <c r="F11148" s="31">
        <v>4345.6769238278848</v>
      </c>
      <c r="G11148" s="24">
        <v>43528</v>
      </c>
      <c r="H11148" s="33">
        <v>1</v>
      </c>
      <c r="I11148">
        <v>0.98884995907581841</v>
      </c>
      <c r="J11148" s="40">
        <v>43873.179130074976</v>
      </c>
    </row>
    <row r="11149" spans="1:10" x14ac:dyDescent="0.3">
      <c r="A11149" s="29">
        <v>11145</v>
      </c>
      <c r="B11149">
        <v>10477</v>
      </c>
      <c r="C11149" s="24">
        <v>43081</v>
      </c>
      <c r="D11149" s="24">
        <v>43811</v>
      </c>
      <c r="E11149">
        <v>5625</v>
      </c>
      <c r="F11149" s="31">
        <v>2846.6315684906863</v>
      </c>
      <c r="G11149" s="24">
        <v>43251</v>
      </c>
      <c r="H11149" s="33">
        <v>1</v>
      </c>
      <c r="I11149">
        <v>0.98884995907581841</v>
      </c>
      <c r="J11149" s="40">
        <v>43424.887540083873</v>
      </c>
    </row>
    <row r="11150" spans="1:10" x14ac:dyDescent="0.3">
      <c r="A11150" s="29">
        <v>11146</v>
      </c>
      <c r="B11150">
        <v>10478</v>
      </c>
      <c r="C11150" s="24">
        <v>42903</v>
      </c>
      <c r="D11150" s="24">
        <v>43633</v>
      </c>
      <c r="E11150">
        <v>5625</v>
      </c>
      <c r="F11150" s="31">
        <v>3471.5305852772658</v>
      </c>
      <c r="G11150" s="24">
        <v>43166</v>
      </c>
      <c r="H11150" s="33">
        <v>1</v>
      </c>
      <c r="I11150">
        <v>0.98884995907581841</v>
      </c>
      <c r="J11150" s="40">
        <v>43653.899219584462</v>
      </c>
    </row>
    <row r="11151" spans="1:10" x14ac:dyDescent="0.3">
      <c r="A11151" s="29">
        <v>11147</v>
      </c>
      <c r="B11151">
        <v>10479</v>
      </c>
      <c r="C11151" s="24">
        <v>43053</v>
      </c>
      <c r="D11151" s="24">
        <v>43783</v>
      </c>
      <c r="E11151">
        <v>4375</v>
      </c>
      <c r="F11151" s="31">
        <v>3880.7610621339709</v>
      </c>
      <c r="G11151" s="24">
        <v>43674</v>
      </c>
      <c r="H11151" s="33">
        <v>1</v>
      </c>
      <c r="I11151">
        <v>0.98884995907581841</v>
      </c>
      <c r="J11151" s="40">
        <v>43931.314853031363</v>
      </c>
    </row>
    <row r="11152" spans="1:10" x14ac:dyDescent="0.3">
      <c r="A11152" s="29">
        <v>11148</v>
      </c>
      <c r="B11152">
        <v>10481</v>
      </c>
      <c r="C11152" s="24">
        <v>42985</v>
      </c>
      <c r="D11152" s="24">
        <v>43715</v>
      </c>
      <c r="E11152">
        <v>5625</v>
      </c>
      <c r="F11152" s="31">
        <v>2546.1092193028094</v>
      </c>
      <c r="G11152" s="24">
        <v>43703</v>
      </c>
      <c r="H11152" s="33">
        <v>1</v>
      </c>
      <c r="I11152">
        <v>0.98884995907581841</v>
      </c>
      <c r="J11152" s="40">
        <v>44064.614862064082</v>
      </c>
    </row>
    <row r="11153" spans="1:10" x14ac:dyDescent="0.3">
      <c r="A11153" s="29">
        <v>11149</v>
      </c>
      <c r="B11153">
        <v>10482</v>
      </c>
      <c r="C11153" s="24">
        <v>42958</v>
      </c>
      <c r="D11153" s="24">
        <v>43688</v>
      </c>
      <c r="E11153">
        <v>6250</v>
      </c>
      <c r="F11153" s="31">
        <v>3948.6615175017519</v>
      </c>
      <c r="G11153" s="24">
        <v>42959</v>
      </c>
      <c r="H11153" s="33">
        <v>1</v>
      </c>
      <c r="I11153">
        <v>0.98884995907581841</v>
      </c>
      <c r="J11153" s="40">
        <v>43011.885520232318</v>
      </c>
    </row>
    <row r="11154" spans="1:10" x14ac:dyDescent="0.3">
      <c r="A11154" s="29">
        <v>11150</v>
      </c>
      <c r="B11154">
        <v>10482</v>
      </c>
      <c r="C11154" s="24">
        <v>42958</v>
      </c>
      <c r="D11154" s="24">
        <v>43688</v>
      </c>
      <c r="E11154">
        <v>6250</v>
      </c>
      <c r="F11154" s="31">
        <v>4449.2567213630446</v>
      </c>
      <c r="G11154" s="24">
        <v>42998</v>
      </c>
      <c r="H11154" s="33">
        <v>1</v>
      </c>
      <c r="I11154">
        <v>0.98884995907581841</v>
      </c>
      <c r="J11154" s="40">
        <v>43600.334360019922</v>
      </c>
    </row>
    <row r="11155" spans="1:10" x14ac:dyDescent="0.3">
      <c r="A11155" s="29">
        <v>11151</v>
      </c>
      <c r="B11155">
        <v>10483</v>
      </c>
      <c r="C11155" s="24">
        <v>42824</v>
      </c>
      <c r="D11155" s="24">
        <v>43554</v>
      </c>
      <c r="E11155">
        <v>4375</v>
      </c>
      <c r="F11155" s="31">
        <v>489.53899590881082</v>
      </c>
      <c r="G11155" s="24">
        <v>42961</v>
      </c>
      <c r="H11155" s="33">
        <v>1</v>
      </c>
      <c r="I11155">
        <v>0.98884995907581841</v>
      </c>
      <c r="J11155" s="40">
        <v>43001.66391450238</v>
      </c>
    </row>
    <row r="11156" spans="1:10" x14ac:dyDescent="0.3">
      <c r="A11156" s="29">
        <v>11152</v>
      </c>
      <c r="B11156">
        <v>10483</v>
      </c>
      <c r="C11156" s="24">
        <v>42824</v>
      </c>
      <c r="D11156" s="24">
        <v>43554</v>
      </c>
      <c r="E11156">
        <v>4375</v>
      </c>
      <c r="F11156" s="31">
        <v>3355.8032690845866</v>
      </c>
      <c r="G11156" s="24">
        <v>43339</v>
      </c>
      <c r="H11156" s="33">
        <v>1</v>
      </c>
      <c r="I11156">
        <v>0.98884995907581841</v>
      </c>
      <c r="J11156" s="40">
        <v>43759.965457652579</v>
      </c>
    </row>
    <row r="11157" spans="1:10" x14ac:dyDescent="0.3">
      <c r="A11157" s="29">
        <v>11153</v>
      </c>
      <c r="B11157">
        <v>10485</v>
      </c>
      <c r="C11157" s="24">
        <v>42979</v>
      </c>
      <c r="D11157" s="24">
        <v>43709</v>
      </c>
      <c r="E11157">
        <v>4375</v>
      </c>
      <c r="F11157" s="31">
        <v>9102.2946732420169</v>
      </c>
      <c r="G11157" s="24">
        <v>43048</v>
      </c>
      <c r="H11157" s="33">
        <v>2</v>
      </c>
      <c r="I11157">
        <v>0.89574241276323197</v>
      </c>
      <c r="J11157" s="40">
        <v>43097.70240965674</v>
      </c>
    </row>
    <row r="11158" spans="1:10" x14ac:dyDescent="0.3">
      <c r="A11158" s="29">
        <v>11154</v>
      </c>
      <c r="B11158">
        <v>10485</v>
      </c>
      <c r="C11158" s="24">
        <v>42979</v>
      </c>
      <c r="D11158" s="24">
        <v>43709</v>
      </c>
      <c r="E11158">
        <v>4375</v>
      </c>
      <c r="F11158" s="31">
        <v>45.338393233239209</v>
      </c>
      <c r="G11158" s="24">
        <v>43403</v>
      </c>
      <c r="H11158" s="33">
        <v>1</v>
      </c>
      <c r="I11158">
        <v>0.98884995907581841</v>
      </c>
      <c r="J11158" s="40">
        <v>43842.244192081889</v>
      </c>
    </row>
    <row r="11159" spans="1:10" x14ac:dyDescent="0.3">
      <c r="A11159" s="29">
        <v>11155</v>
      </c>
      <c r="B11159">
        <v>10486</v>
      </c>
      <c r="C11159" s="24">
        <v>43013</v>
      </c>
      <c r="D11159" s="24">
        <v>43743</v>
      </c>
      <c r="E11159">
        <v>5000</v>
      </c>
      <c r="F11159" s="31">
        <v>1886.3307264152943</v>
      </c>
      <c r="G11159" s="24">
        <v>43166</v>
      </c>
      <c r="H11159" s="33">
        <v>1</v>
      </c>
      <c r="I11159">
        <v>0.98884995907581841</v>
      </c>
      <c r="J11159" s="40">
        <v>43658.807397117649</v>
      </c>
    </row>
    <row r="11160" spans="1:10" x14ac:dyDescent="0.3">
      <c r="A11160" s="29">
        <v>11156</v>
      </c>
      <c r="B11160">
        <v>10487</v>
      </c>
      <c r="C11160" s="24">
        <v>42991</v>
      </c>
      <c r="D11160" s="24">
        <v>43721</v>
      </c>
      <c r="E11160">
        <v>5625</v>
      </c>
      <c r="F11160" s="31">
        <v>2853.4204921766245</v>
      </c>
      <c r="G11160" s="24">
        <v>43535</v>
      </c>
      <c r="H11160" s="33">
        <v>1</v>
      </c>
      <c r="I11160">
        <v>0.98884995907581841</v>
      </c>
      <c r="J11160" s="40">
        <v>43746.125399703706</v>
      </c>
    </row>
    <row r="11161" spans="1:10" x14ac:dyDescent="0.3">
      <c r="A11161" s="29">
        <v>11157</v>
      </c>
      <c r="B11161">
        <v>10487</v>
      </c>
      <c r="C11161" s="24">
        <v>42991</v>
      </c>
      <c r="D11161" s="24">
        <v>43721</v>
      </c>
      <c r="E11161">
        <v>5625</v>
      </c>
      <c r="F11161" s="31">
        <v>11166.081676250411</v>
      </c>
      <c r="G11161" s="24">
        <v>43661</v>
      </c>
      <c r="H11161" s="33">
        <v>3</v>
      </c>
      <c r="I11161">
        <v>0.80482337140270255</v>
      </c>
      <c r="J11161" s="40">
        <v>43968.077923952354</v>
      </c>
    </row>
    <row r="11162" spans="1:10" x14ac:dyDescent="0.3">
      <c r="A11162" s="29">
        <v>11158</v>
      </c>
      <c r="B11162">
        <v>10487</v>
      </c>
      <c r="C11162" s="24">
        <v>42991</v>
      </c>
      <c r="D11162" s="24">
        <v>43721</v>
      </c>
      <c r="E11162">
        <v>5625</v>
      </c>
      <c r="F11162" s="31">
        <v>2831.6395377051758</v>
      </c>
      <c r="G11162" s="24">
        <v>43440</v>
      </c>
      <c r="H11162" s="33">
        <v>1</v>
      </c>
      <c r="I11162">
        <v>0.98884995907581841</v>
      </c>
      <c r="J11162" s="40">
        <v>43662.790156772891</v>
      </c>
    </row>
    <row r="11163" spans="1:10" x14ac:dyDescent="0.3">
      <c r="A11163" s="29">
        <v>11159</v>
      </c>
      <c r="B11163">
        <v>10488</v>
      </c>
      <c r="C11163" s="24">
        <v>42816</v>
      </c>
      <c r="D11163" s="24">
        <v>43546</v>
      </c>
      <c r="E11163">
        <v>5000</v>
      </c>
      <c r="F11163" s="31">
        <v>10429.063418940528</v>
      </c>
      <c r="G11163" s="24">
        <v>43280</v>
      </c>
      <c r="H11163" s="33">
        <v>3</v>
      </c>
      <c r="I11163">
        <v>0.80482337140270255</v>
      </c>
      <c r="J11163" s="40">
        <v>43715.710314766962</v>
      </c>
    </row>
    <row r="11164" spans="1:10" x14ac:dyDescent="0.3">
      <c r="A11164" s="29">
        <v>11160</v>
      </c>
      <c r="B11164">
        <v>10489</v>
      </c>
      <c r="C11164" s="24">
        <v>42887</v>
      </c>
      <c r="D11164" s="24">
        <v>43617</v>
      </c>
      <c r="E11164">
        <v>3750</v>
      </c>
      <c r="F11164" s="31">
        <v>3988.8479680087817</v>
      </c>
      <c r="G11164" s="24">
        <v>43444</v>
      </c>
      <c r="H11164" s="33">
        <v>1</v>
      </c>
      <c r="I11164">
        <v>0.98884995907581841</v>
      </c>
      <c r="J11164" s="40">
        <v>43799.218112923132</v>
      </c>
    </row>
    <row r="11165" spans="1:10" x14ac:dyDescent="0.3">
      <c r="A11165" s="29">
        <v>11161</v>
      </c>
      <c r="B11165">
        <v>10489</v>
      </c>
      <c r="C11165" s="24">
        <v>42887</v>
      </c>
      <c r="D11165" s="24">
        <v>43617</v>
      </c>
      <c r="E11165">
        <v>3750</v>
      </c>
      <c r="F11165" s="31">
        <v>243.60973720415342</v>
      </c>
      <c r="G11165" s="24">
        <v>43386</v>
      </c>
      <c r="H11165" s="33">
        <v>1</v>
      </c>
      <c r="I11165">
        <v>0.98884995907581841</v>
      </c>
      <c r="J11165" s="40">
        <v>43471.870692658573</v>
      </c>
    </row>
    <row r="11166" spans="1:10" x14ac:dyDescent="0.3">
      <c r="A11166" s="29">
        <v>11162</v>
      </c>
      <c r="B11166">
        <v>10493</v>
      </c>
      <c r="C11166" s="24">
        <v>43086</v>
      </c>
      <c r="D11166" s="24">
        <v>43816</v>
      </c>
      <c r="E11166">
        <v>4375</v>
      </c>
      <c r="F11166" s="31">
        <v>143.70842804824031</v>
      </c>
      <c r="G11166" s="24">
        <v>43143</v>
      </c>
      <c r="H11166" s="33">
        <v>1</v>
      </c>
      <c r="I11166">
        <v>0.98884995907581841</v>
      </c>
      <c r="J11166" s="40">
        <v>43967.705926119124</v>
      </c>
    </row>
    <row r="11167" spans="1:10" x14ac:dyDescent="0.3">
      <c r="A11167" s="29">
        <v>11163</v>
      </c>
      <c r="B11167">
        <v>10497</v>
      </c>
      <c r="C11167" s="24">
        <v>42897</v>
      </c>
      <c r="D11167" s="24">
        <v>43627</v>
      </c>
      <c r="E11167">
        <v>4375</v>
      </c>
      <c r="F11167" s="31">
        <v>6810.2467691994807</v>
      </c>
      <c r="G11167" s="24">
        <v>43277</v>
      </c>
      <c r="H11167" s="33">
        <v>2</v>
      </c>
      <c r="I11167">
        <v>0.89574241276323197</v>
      </c>
      <c r="J11167" s="40">
        <v>44082.966253855673</v>
      </c>
    </row>
    <row r="11168" spans="1:10" x14ac:dyDescent="0.3">
      <c r="A11168" s="29">
        <v>11164</v>
      </c>
      <c r="B11168">
        <v>10501</v>
      </c>
      <c r="C11168" s="24">
        <v>42889</v>
      </c>
      <c r="D11168" s="24">
        <v>43619</v>
      </c>
      <c r="E11168">
        <v>5000</v>
      </c>
      <c r="F11168" s="31">
        <v>13670.702922652927</v>
      </c>
      <c r="G11168" s="24">
        <v>43358</v>
      </c>
      <c r="H11168" s="33">
        <v>3</v>
      </c>
      <c r="I11168">
        <v>0.80482337140270255</v>
      </c>
      <c r="J11168" s="40">
        <v>43455.392151018335</v>
      </c>
    </row>
    <row r="11169" spans="1:10" x14ac:dyDescent="0.3">
      <c r="A11169" s="29">
        <v>11165</v>
      </c>
      <c r="B11169">
        <v>10506</v>
      </c>
      <c r="C11169" s="24">
        <v>42752</v>
      </c>
      <c r="D11169" s="24">
        <v>43117</v>
      </c>
      <c r="E11169">
        <v>5000</v>
      </c>
      <c r="F11169" s="31">
        <v>490.74710048915261</v>
      </c>
      <c r="G11169" s="24">
        <v>42768</v>
      </c>
      <c r="H11169" s="33">
        <v>1</v>
      </c>
      <c r="I11169">
        <v>0.98884995907581841</v>
      </c>
      <c r="J11169" s="40">
        <v>43590.804783314044</v>
      </c>
    </row>
    <row r="11170" spans="1:10" x14ac:dyDescent="0.3">
      <c r="A11170" s="29">
        <v>11166</v>
      </c>
      <c r="B11170">
        <v>10508</v>
      </c>
      <c r="C11170" s="24">
        <v>42762</v>
      </c>
      <c r="D11170" s="24">
        <v>43492</v>
      </c>
      <c r="E11170">
        <v>3750</v>
      </c>
      <c r="F11170" s="31">
        <v>3254.5223580795819</v>
      </c>
      <c r="G11170" s="24">
        <v>42843</v>
      </c>
      <c r="H11170" s="33">
        <v>1</v>
      </c>
      <c r="I11170">
        <v>0.98884995907581841</v>
      </c>
      <c r="J11170" s="40">
        <v>42975.804963498638</v>
      </c>
    </row>
    <row r="11171" spans="1:10" x14ac:dyDescent="0.3">
      <c r="A11171" s="29">
        <v>11167</v>
      </c>
      <c r="B11171">
        <v>10515</v>
      </c>
      <c r="C11171" s="24">
        <v>43076</v>
      </c>
      <c r="D11171" s="24">
        <v>43441</v>
      </c>
      <c r="E11171">
        <v>3750</v>
      </c>
      <c r="F11171" s="31">
        <v>6584.6238155852925</v>
      </c>
      <c r="G11171" s="24">
        <v>43187</v>
      </c>
      <c r="H11171" s="33">
        <v>2</v>
      </c>
      <c r="I11171">
        <v>0.89574241276323197</v>
      </c>
      <c r="J11171" s="40">
        <v>44019.94944204588</v>
      </c>
    </row>
    <row r="11172" spans="1:10" x14ac:dyDescent="0.3">
      <c r="A11172" s="29">
        <v>11168</v>
      </c>
      <c r="B11172">
        <v>10517</v>
      </c>
      <c r="C11172" s="24">
        <v>42839</v>
      </c>
      <c r="D11172" s="24">
        <v>43569</v>
      </c>
      <c r="E11172">
        <v>3750</v>
      </c>
      <c r="F11172" s="31">
        <v>5581.2796933644768</v>
      </c>
      <c r="G11172" s="24">
        <v>43346</v>
      </c>
      <c r="H11172" s="33">
        <v>2</v>
      </c>
      <c r="I11172">
        <v>0.89574241276323197</v>
      </c>
      <c r="J11172" s="40">
        <v>43476.516021035626</v>
      </c>
    </row>
    <row r="11173" spans="1:10" x14ac:dyDescent="0.3">
      <c r="A11173" s="29">
        <v>11169</v>
      </c>
      <c r="B11173">
        <v>10517</v>
      </c>
      <c r="C11173" s="24">
        <v>42839</v>
      </c>
      <c r="D11173" s="24">
        <v>43569</v>
      </c>
      <c r="E11173">
        <v>3750</v>
      </c>
      <c r="F11173" s="31">
        <v>2604.9409803508966</v>
      </c>
      <c r="G11173" s="24">
        <v>43219</v>
      </c>
      <c r="H11173" s="33">
        <v>1</v>
      </c>
      <c r="I11173">
        <v>0.98884995907581841</v>
      </c>
      <c r="J11173" s="40">
        <v>43219.441996207468</v>
      </c>
    </row>
    <row r="11174" spans="1:10" x14ac:dyDescent="0.3">
      <c r="A11174" s="29">
        <v>11170</v>
      </c>
      <c r="B11174">
        <v>10518</v>
      </c>
      <c r="C11174" s="24">
        <v>42926</v>
      </c>
      <c r="D11174" s="24">
        <v>43656</v>
      </c>
      <c r="E11174">
        <v>6250</v>
      </c>
      <c r="F11174" s="31">
        <v>662.79925176557174</v>
      </c>
      <c r="G11174" s="24">
        <v>43262</v>
      </c>
      <c r="H11174" s="33">
        <v>1</v>
      </c>
      <c r="I11174">
        <v>0.98884995907581841</v>
      </c>
      <c r="J11174" s="40">
        <v>43308.995165628141</v>
      </c>
    </row>
    <row r="11175" spans="1:10" x14ac:dyDescent="0.3">
      <c r="A11175" s="29">
        <v>11171</v>
      </c>
      <c r="B11175">
        <v>10520</v>
      </c>
      <c r="C11175" s="24">
        <v>42867</v>
      </c>
      <c r="D11175" s="24">
        <v>43597</v>
      </c>
      <c r="E11175">
        <v>6250</v>
      </c>
      <c r="F11175" s="31">
        <v>2112.4488540437405</v>
      </c>
      <c r="G11175" s="24">
        <v>43021</v>
      </c>
      <c r="H11175" s="33">
        <v>1</v>
      </c>
      <c r="I11175">
        <v>0.98884995907581841</v>
      </c>
      <c r="J11175" s="40">
        <v>43850.363845229258</v>
      </c>
    </row>
    <row r="11176" spans="1:10" x14ac:dyDescent="0.3">
      <c r="A11176" s="29">
        <v>11172</v>
      </c>
      <c r="B11176">
        <v>10520</v>
      </c>
      <c r="C11176" s="24">
        <v>42867</v>
      </c>
      <c r="D11176" s="24">
        <v>43597</v>
      </c>
      <c r="E11176">
        <v>6250</v>
      </c>
      <c r="F11176" s="31">
        <v>1245.5751465824931</v>
      </c>
      <c r="G11176" s="24">
        <v>43593</v>
      </c>
      <c r="H11176" s="33">
        <v>1</v>
      </c>
      <c r="I11176">
        <v>0.98884995907581841</v>
      </c>
      <c r="J11176" s="40">
        <v>44401.363606020248</v>
      </c>
    </row>
    <row r="11177" spans="1:10" x14ac:dyDescent="0.3">
      <c r="A11177" s="29">
        <v>11173</v>
      </c>
      <c r="B11177">
        <v>10521</v>
      </c>
      <c r="C11177" s="24">
        <v>42995</v>
      </c>
      <c r="D11177" s="24">
        <v>43725</v>
      </c>
      <c r="E11177">
        <v>3750</v>
      </c>
      <c r="F11177" s="31">
        <v>4698.5359199323475</v>
      </c>
      <c r="G11177" s="24">
        <v>43353</v>
      </c>
      <c r="H11177" s="33">
        <v>1</v>
      </c>
      <c r="I11177">
        <v>0.98884995907581841</v>
      </c>
      <c r="J11177" s="40">
        <v>43554.121607187044</v>
      </c>
    </row>
    <row r="11178" spans="1:10" x14ac:dyDescent="0.3">
      <c r="A11178" s="29">
        <v>11174</v>
      </c>
      <c r="B11178">
        <v>10524</v>
      </c>
      <c r="C11178" s="24">
        <v>42979</v>
      </c>
      <c r="D11178" s="24">
        <v>43709</v>
      </c>
      <c r="E11178">
        <v>4375</v>
      </c>
      <c r="F11178" s="31">
        <v>50.717882783079069</v>
      </c>
      <c r="G11178" s="24">
        <v>43477</v>
      </c>
      <c r="H11178" s="33">
        <v>1</v>
      </c>
      <c r="I11178">
        <v>0.98884995907581841</v>
      </c>
      <c r="J11178" s="40">
        <v>43554.71510474613</v>
      </c>
    </row>
    <row r="11179" spans="1:10" x14ac:dyDescent="0.3">
      <c r="A11179" s="29">
        <v>11175</v>
      </c>
      <c r="B11179">
        <v>10528</v>
      </c>
      <c r="C11179" s="24">
        <v>42909</v>
      </c>
      <c r="D11179" s="24">
        <v>43639</v>
      </c>
      <c r="E11179">
        <v>3750</v>
      </c>
      <c r="F11179" s="31">
        <v>6501.1005386958095</v>
      </c>
      <c r="G11179" s="24">
        <v>43550</v>
      </c>
      <c r="H11179" s="33">
        <v>2</v>
      </c>
      <c r="I11179">
        <v>0.89574241276323197</v>
      </c>
      <c r="J11179" s="40">
        <v>44031.861880041892</v>
      </c>
    </row>
    <row r="11180" spans="1:10" x14ac:dyDescent="0.3">
      <c r="A11180" s="29">
        <v>11176</v>
      </c>
      <c r="B11180">
        <v>10530</v>
      </c>
      <c r="C11180" s="24">
        <v>42965</v>
      </c>
      <c r="D11180" s="24">
        <v>43695</v>
      </c>
      <c r="E11180">
        <v>5000</v>
      </c>
      <c r="F11180" s="31">
        <v>4517.7532369304481</v>
      </c>
      <c r="G11180" s="24">
        <v>43467</v>
      </c>
      <c r="H11180" s="33">
        <v>1</v>
      </c>
      <c r="I11180">
        <v>0.98884995907581841</v>
      </c>
      <c r="J11180" s="40">
        <v>43568.412244745778</v>
      </c>
    </row>
    <row r="11181" spans="1:10" x14ac:dyDescent="0.3">
      <c r="A11181" s="29">
        <v>11177</v>
      </c>
      <c r="B11181">
        <v>10530</v>
      </c>
      <c r="C11181" s="24">
        <v>42965</v>
      </c>
      <c r="D11181" s="24">
        <v>43695</v>
      </c>
      <c r="E11181">
        <v>5000</v>
      </c>
      <c r="F11181" s="31">
        <v>1343.6666696034583</v>
      </c>
      <c r="G11181" s="24">
        <v>42974</v>
      </c>
      <c r="H11181" s="33">
        <v>1</v>
      </c>
      <c r="I11181">
        <v>0.98884995907581841</v>
      </c>
      <c r="J11181" s="40">
        <v>43405.523048947747</v>
      </c>
    </row>
    <row r="11182" spans="1:10" x14ac:dyDescent="0.3">
      <c r="A11182" s="29">
        <v>11178</v>
      </c>
      <c r="B11182">
        <v>10532</v>
      </c>
      <c r="C11182" s="24">
        <v>42833</v>
      </c>
      <c r="D11182" s="24">
        <v>43563</v>
      </c>
      <c r="E11182">
        <v>5625</v>
      </c>
      <c r="F11182" s="31">
        <v>2464.1818647235546</v>
      </c>
      <c r="G11182" s="24">
        <v>43182</v>
      </c>
      <c r="H11182" s="33">
        <v>1</v>
      </c>
      <c r="I11182">
        <v>0.98884995907581841</v>
      </c>
      <c r="J11182" s="40">
        <v>43683.630769680945</v>
      </c>
    </row>
    <row r="11183" spans="1:10" x14ac:dyDescent="0.3">
      <c r="A11183" s="29">
        <v>11179</v>
      </c>
      <c r="B11183">
        <v>10538</v>
      </c>
      <c r="C11183" s="24">
        <v>43064</v>
      </c>
      <c r="D11183" s="24">
        <v>43794</v>
      </c>
      <c r="E11183">
        <v>4375</v>
      </c>
      <c r="F11183" s="31">
        <v>9172.7119890028844</v>
      </c>
      <c r="G11183" s="24">
        <v>43090</v>
      </c>
      <c r="H11183" s="33">
        <v>2</v>
      </c>
      <c r="I11183">
        <v>0.89574241276323197</v>
      </c>
      <c r="J11183" s="40">
        <v>43295.768094988052</v>
      </c>
    </row>
    <row r="11184" spans="1:10" x14ac:dyDescent="0.3">
      <c r="A11184" s="29">
        <v>11180</v>
      </c>
      <c r="B11184">
        <v>10540</v>
      </c>
      <c r="C11184" s="24">
        <v>42995</v>
      </c>
      <c r="D11184" s="24">
        <v>43725</v>
      </c>
      <c r="E11184">
        <v>3750</v>
      </c>
      <c r="F11184" s="31">
        <v>6522.166055114415</v>
      </c>
      <c r="G11184" s="24">
        <v>43326</v>
      </c>
      <c r="H11184" s="33">
        <v>2</v>
      </c>
      <c r="I11184">
        <v>0.89574241276323197</v>
      </c>
      <c r="J11184" s="40">
        <v>44147.62333496951</v>
      </c>
    </row>
    <row r="11185" spans="1:10" x14ac:dyDescent="0.3">
      <c r="A11185" s="29">
        <v>11181</v>
      </c>
      <c r="B11185">
        <v>10540</v>
      </c>
      <c r="C11185" s="24">
        <v>42995</v>
      </c>
      <c r="D11185" s="24">
        <v>43725</v>
      </c>
      <c r="E11185">
        <v>3750</v>
      </c>
      <c r="F11185" s="31">
        <v>1711.9359016374844</v>
      </c>
      <c r="G11185" s="24">
        <v>43560</v>
      </c>
      <c r="H11185" s="33">
        <v>1</v>
      </c>
      <c r="I11185">
        <v>0.98884995907581841</v>
      </c>
      <c r="J11185" s="40">
        <v>43616.025158787779</v>
      </c>
    </row>
    <row r="11186" spans="1:10" x14ac:dyDescent="0.3">
      <c r="A11186" s="29">
        <v>11182</v>
      </c>
      <c r="B11186">
        <v>10540</v>
      </c>
      <c r="C11186" s="24">
        <v>42995</v>
      </c>
      <c r="D11186" s="24">
        <v>43725</v>
      </c>
      <c r="E11186">
        <v>3750</v>
      </c>
      <c r="F11186" s="31">
        <v>3106.7079180273427</v>
      </c>
      <c r="G11186" s="24">
        <v>43403</v>
      </c>
      <c r="H11186" s="33">
        <v>1</v>
      </c>
      <c r="I11186">
        <v>0.98884995907581841</v>
      </c>
      <c r="J11186" s="40">
        <v>43720.430100913793</v>
      </c>
    </row>
    <row r="11187" spans="1:10" x14ac:dyDescent="0.3">
      <c r="A11187" s="29">
        <v>11183</v>
      </c>
      <c r="B11187">
        <v>10541</v>
      </c>
      <c r="C11187" s="24">
        <v>43066</v>
      </c>
      <c r="D11187" s="24">
        <v>43796</v>
      </c>
      <c r="E11187">
        <v>5625</v>
      </c>
      <c r="F11187" s="31">
        <v>1848.1047548094252</v>
      </c>
      <c r="G11187" s="24">
        <v>43597</v>
      </c>
      <c r="H11187" s="33">
        <v>1</v>
      </c>
      <c r="I11187">
        <v>0.98884995907581841</v>
      </c>
      <c r="J11187" s="40">
        <v>43920.200994283245</v>
      </c>
    </row>
    <row r="11188" spans="1:10" x14ac:dyDescent="0.3">
      <c r="A11188" s="29">
        <v>11184</v>
      </c>
      <c r="B11188">
        <v>10541</v>
      </c>
      <c r="C11188" s="24">
        <v>43066</v>
      </c>
      <c r="D11188" s="24">
        <v>43796</v>
      </c>
      <c r="E11188">
        <v>5625</v>
      </c>
      <c r="F11188" s="31">
        <v>672.18388088838367</v>
      </c>
      <c r="G11188" s="24">
        <v>43238</v>
      </c>
      <c r="H11188" s="33">
        <v>1</v>
      </c>
      <c r="I11188">
        <v>0.98884995907581841</v>
      </c>
      <c r="J11188" s="40">
        <v>43420.041686389544</v>
      </c>
    </row>
    <row r="11189" spans="1:10" x14ac:dyDescent="0.3">
      <c r="A11189" s="29">
        <v>11185</v>
      </c>
      <c r="B11189">
        <v>10542</v>
      </c>
      <c r="C11189" s="24">
        <v>42769</v>
      </c>
      <c r="D11189" s="24">
        <v>43499</v>
      </c>
      <c r="E11189">
        <v>3750</v>
      </c>
      <c r="F11189" s="31">
        <v>3257.3458824724817</v>
      </c>
      <c r="G11189" s="24">
        <v>42917</v>
      </c>
      <c r="H11189" s="33">
        <v>1</v>
      </c>
      <c r="I11189">
        <v>0.98884995907581841</v>
      </c>
      <c r="J11189" s="40">
        <v>43843.184770166772</v>
      </c>
    </row>
    <row r="11190" spans="1:10" x14ac:dyDescent="0.3">
      <c r="A11190" s="29">
        <v>11186</v>
      </c>
      <c r="B11190">
        <v>10546</v>
      </c>
      <c r="C11190" s="24">
        <v>42922</v>
      </c>
      <c r="D11190" s="24">
        <v>43652</v>
      </c>
      <c r="E11190">
        <v>6250</v>
      </c>
      <c r="F11190" s="31">
        <v>627.55841688321266</v>
      </c>
      <c r="G11190" s="24">
        <v>43593</v>
      </c>
      <c r="H11190" s="33">
        <v>1</v>
      </c>
      <c r="I11190">
        <v>0.98884995907581841</v>
      </c>
      <c r="J11190" s="40">
        <v>43610.967974644962</v>
      </c>
    </row>
    <row r="11191" spans="1:10" x14ac:dyDescent="0.3">
      <c r="A11191" s="29">
        <v>11187</v>
      </c>
      <c r="B11191">
        <v>10549</v>
      </c>
      <c r="C11191" s="24">
        <v>42894</v>
      </c>
      <c r="D11191" s="24">
        <v>43624</v>
      </c>
      <c r="E11191">
        <v>5000</v>
      </c>
      <c r="F11191" s="31">
        <v>3315.8886215992361</v>
      </c>
      <c r="G11191" s="24">
        <v>43601</v>
      </c>
      <c r="H11191" s="33">
        <v>1</v>
      </c>
      <c r="I11191">
        <v>0.98884995907581841</v>
      </c>
      <c r="J11191" s="40">
        <v>43750.857259094228</v>
      </c>
    </row>
    <row r="11192" spans="1:10" x14ac:dyDescent="0.3">
      <c r="A11192" s="29">
        <v>11188</v>
      </c>
      <c r="B11192">
        <v>10550</v>
      </c>
      <c r="C11192" s="24">
        <v>43048</v>
      </c>
      <c r="D11192" s="24">
        <v>43778</v>
      </c>
      <c r="E11192">
        <v>6250</v>
      </c>
      <c r="F11192" s="31">
        <v>4169.1622024312937</v>
      </c>
      <c r="G11192" s="24">
        <v>43777</v>
      </c>
      <c r="H11192" s="33">
        <v>1</v>
      </c>
      <c r="I11192">
        <v>0.98884995907581841</v>
      </c>
      <c r="J11192" s="40">
        <v>43831.860438147109</v>
      </c>
    </row>
    <row r="11193" spans="1:10" x14ac:dyDescent="0.3">
      <c r="A11193" s="29">
        <v>11189</v>
      </c>
      <c r="B11193">
        <v>10552</v>
      </c>
      <c r="C11193" s="24">
        <v>42956</v>
      </c>
      <c r="D11193" s="24">
        <v>43686</v>
      </c>
      <c r="E11193">
        <v>5625</v>
      </c>
      <c r="F11193" s="31">
        <v>7159.7853814296013</v>
      </c>
      <c r="G11193" s="24">
        <v>43682</v>
      </c>
      <c r="H11193" s="33">
        <v>2</v>
      </c>
      <c r="I11193">
        <v>0.89574241276323197</v>
      </c>
      <c r="J11193" s="40">
        <v>43859.173070647863</v>
      </c>
    </row>
    <row r="11194" spans="1:10" x14ac:dyDescent="0.3">
      <c r="A11194" s="29">
        <v>11190</v>
      </c>
      <c r="B11194">
        <v>10552</v>
      </c>
      <c r="C11194" s="24">
        <v>42956</v>
      </c>
      <c r="D11194" s="24">
        <v>43686</v>
      </c>
      <c r="E11194">
        <v>5625</v>
      </c>
      <c r="F11194" s="31">
        <v>10101.141960544655</v>
      </c>
      <c r="G11194" s="24">
        <v>43460</v>
      </c>
      <c r="H11194" s="33">
        <v>3</v>
      </c>
      <c r="I11194">
        <v>0.80482337140270255</v>
      </c>
      <c r="J11194" s="40">
        <v>43559.647759658226</v>
      </c>
    </row>
    <row r="11195" spans="1:10" x14ac:dyDescent="0.3">
      <c r="A11195" s="29">
        <v>11191</v>
      </c>
      <c r="B11195">
        <v>10561</v>
      </c>
      <c r="C11195" s="24">
        <v>43042</v>
      </c>
      <c r="D11195" s="24">
        <v>43772</v>
      </c>
      <c r="E11195">
        <v>6250</v>
      </c>
      <c r="F11195" s="31">
        <v>2391.7719024526937</v>
      </c>
      <c r="G11195" s="24">
        <v>43152</v>
      </c>
      <c r="H11195" s="33">
        <v>1</v>
      </c>
      <c r="I11195">
        <v>0.98884995907581841</v>
      </c>
      <c r="J11195" s="40">
        <v>44721.733968570195</v>
      </c>
    </row>
    <row r="11196" spans="1:10" x14ac:dyDescent="0.3">
      <c r="A11196" s="29">
        <v>11192</v>
      </c>
      <c r="B11196">
        <v>10561</v>
      </c>
      <c r="C11196" s="24">
        <v>43042</v>
      </c>
      <c r="D11196" s="24">
        <v>43772</v>
      </c>
      <c r="E11196">
        <v>6250</v>
      </c>
      <c r="F11196" s="31">
        <v>5000.6043826989335</v>
      </c>
      <c r="G11196" s="24">
        <v>43057</v>
      </c>
      <c r="H11196" s="33">
        <v>2</v>
      </c>
      <c r="I11196">
        <v>0.89574241276323197</v>
      </c>
      <c r="J11196" s="40">
        <v>43221.562499952663</v>
      </c>
    </row>
    <row r="11197" spans="1:10" x14ac:dyDescent="0.3">
      <c r="A11197" s="29">
        <v>11193</v>
      </c>
      <c r="B11197">
        <v>10562</v>
      </c>
      <c r="C11197" s="24">
        <v>43082</v>
      </c>
      <c r="D11197" s="24">
        <v>43447</v>
      </c>
      <c r="E11197">
        <v>3750</v>
      </c>
      <c r="F11197" s="31">
        <v>3048.3530321319204</v>
      </c>
      <c r="G11197" s="24">
        <v>43433</v>
      </c>
      <c r="H11197" s="33">
        <v>1</v>
      </c>
      <c r="I11197">
        <v>0.98884995907581841</v>
      </c>
      <c r="J11197" s="40">
        <v>43755.550894448847</v>
      </c>
    </row>
    <row r="11198" spans="1:10" x14ac:dyDescent="0.3">
      <c r="A11198" s="29">
        <v>11194</v>
      </c>
      <c r="B11198">
        <v>10563</v>
      </c>
      <c r="C11198" s="24">
        <v>42796</v>
      </c>
      <c r="D11198" s="24">
        <v>43526</v>
      </c>
      <c r="E11198">
        <v>4375</v>
      </c>
      <c r="F11198" s="31">
        <v>2488.4220702066364</v>
      </c>
      <c r="G11198" s="24">
        <v>43047</v>
      </c>
      <c r="H11198" s="33">
        <v>1</v>
      </c>
      <c r="I11198">
        <v>0.98884995907581841</v>
      </c>
      <c r="J11198" s="40">
        <v>43241.72318442486</v>
      </c>
    </row>
    <row r="11199" spans="1:10" x14ac:dyDescent="0.3">
      <c r="A11199" s="29">
        <v>11195</v>
      </c>
      <c r="B11199">
        <v>10567</v>
      </c>
      <c r="C11199" s="24">
        <v>42876</v>
      </c>
      <c r="D11199" s="24">
        <v>43606</v>
      </c>
      <c r="E11199">
        <v>4375</v>
      </c>
      <c r="F11199" s="31">
        <v>22909.370077188294</v>
      </c>
      <c r="G11199" s="24">
        <v>43399</v>
      </c>
      <c r="H11199" s="33">
        <v>4</v>
      </c>
      <c r="I11199">
        <v>0.7196296248241657</v>
      </c>
      <c r="J11199" s="40">
        <v>43762.01300948194</v>
      </c>
    </row>
    <row r="11200" spans="1:10" x14ac:dyDescent="0.3">
      <c r="A11200" s="29">
        <v>11196</v>
      </c>
      <c r="B11200">
        <v>10571</v>
      </c>
      <c r="C11200" s="24">
        <v>42905</v>
      </c>
      <c r="D11200" s="24">
        <v>43635</v>
      </c>
      <c r="E11200">
        <v>5000</v>
      </c>
      <c r="F11200" s="31">
        <v>463.66520321942272</v>
      </c>
      <c r="G11200" s="24">
        <v>43179</v>
      </c>
      <c r="H11200" s="33">
        <v>1</v>
      </c>
      <c r="I11200">
        <v>0.98884995907581841</v>
      </c>
      <c r="J11200" s="40">
        <v>43566.552490971611</v>
      </c>
    </row>
    <row r="11201" spans="1:10" x14ac:dyDescent="0.3">
      <c r="A11201" s="29">
        <v>11197</v>
      </c>
      <c r="B11201">
        <v>10571</v>
      </c>
      <c r="C11201" s="24">
        <v>42905</v>
      </c>
      <c r="D11201" s="24">
        <v>43635</v>
      </c>
      <c r="E11201">
        <v>5000</v>
      </c>
      <c r="F11201" s="31">
        <v>7610.2546035376226</v>
      </c>
      <c r="G11201" s="24">
        <v>43037</v>
      </c>
      <c r="H11201" s="33">
        <v>2</v>
      </c>
      <c r="I11201">
        <v>0.89574241276323197</v>
      </c>
      <c r="J11201" s="40">
        <v>43174.795157471359</v>
      </c>
    </row>
    <row r="11202" spans="1:10" x14ac:dyDescent="0.3">
      <c r="A11202" s="29">
        <v>11198</v>
      </c>
      <c r="B11202">
        <v>10571</v>
      </c>
      <c r="C11202" s="24">
        <v>42905</v>
      </c>
      <c r="D11202" s="24">
        <v>43635</v>
      </c>
      <c r="E11202">
        <v>5000</v>
      </c>
      <c r="F11202" s="31">
        <v>10844.363771360637</v>
      </c>
      <c r="G11202" s="24">
        <v>43346</v>
      </c>
      <c r="H11202" s="33">
        <v>3</v>
      </c>
      <c r="I11202">
        <v>0.80482337140270255</v>
      </c>
      <c r="J11202" s="40">
        <v>43363.300491761103</v>
      </c>
    </row>
    <row r="11203" spans="1:10" x14ac:dyDescent="0.3">
      <c r="A11203" s="29">
        <v>11199</v>
      </c>
      <c r="B11203">
        <v>10571</v>
      </c>
      <c r="C11203" s="24">
        <v>42905</v>
      </c>
      <c r="D11203" s="24">
        <v>43635</v>
      </c>
      <c r="E11203">
        <v>5000</v>
      </c>
      <c r="F11203" s="31">
        <v>5373.2834080891143</v>
      </c>
      <c r="G11203" s="24">
        <v>43609</v>
      </c>
      <c r="H11203" s="33">
        <v>2</v>
      </c>
      <c r="I11203">
        <v>0.89574241276323197</v>
      </c>
      <c r="J11203" s="40">
        <v>44471.198810166388</v>
      </c>
    </row>
    <row r="11204" spans="1:10" x14ac:dyDescent="0.3">
      <c r="A11204" s="29">
        <v>11200</v>
      </c>
      <c r="B11204">
        <v>10574</v>
      </c>
      <c r="C11204" s="24">
        <v>43056</v>
      </c>
      <c r="D11204" s="24">
        <v>43786</v>
      </c>
      <c r="E11204">
        <v>3750</v>
      </c>
      <c r="F11204" s="31">
        <v>1033.049087519986</v>
      </c>
      <c r="G11204" s="24">
        <v>43136</v>
      </c>
      <c r="H11204" s="33">
        <v>1</v>
      </c>
      <c r="I11204">
        <v>0.98884995907581841</v>
      </c>
      <c r="J11204" s="40">
        <v>43468.316573623415</v>
      </c>
    </row>
    <row r="11205" spans="1:10" x14ac:dyDescent="0.3">
      <c r="A11205" s="29">
        <v>11201</v>
      </c>
      <c r="B11205">
        <v>10574</v>
      </c>
      <c r="C11205" s="24">
        <v>43056</v>
      </c>
      <c r="D11205" s="24">
        <v>43786</v>
      </c>
      <c r="E11205">
        <v>3750</v>
      </c>
      <c r="F11205" s="31">
        <v>2481.6269401633558</v>
      </c>
      <c r="G11205" s="24">
        <v>43762</v>
      </c>
      <c r="H11205" s="33">
        <v>1</v>
      </c>
      <c r="I11205">
        <v>0.98884995907581841</v>
      </c>
      <c r="J11205" s="40">
        <v>43992.123818139975</v>
      </c>
    </row>
    <row r="11206" spans="1:10" x14ac:dyDescent="0.3">
      <c r="A11206" s="29">
        <v>11202</v>
      </c>
      <c r="B11206">
        <v>10575</v>
      </c>
      <c r="C11206" s="24">
        <v>42803</v>
      </c>
      <c r="D11206" s="24">
        <v>43533</v>
      </c>
      <c r="E11206">
        <v>6250</v>
      </c>
      <c r="F11206" s="31">
        <v>3998.2183531055043</v>
      </c>
      <c r="G11206" s="24">
        <v>42979</v>
      </c>
      <c r="H11206" s="33">
        <v>1</v>
      </c>
      <c r="I11206">
        <v>0.98884995907581841</v>
      </c>
      <c r="J11206" s="40">
        <v>42989.602860484498</v>
      </c>
    </row>
    <row r="11207" spans="1:10" x14ac:dyDescent="0.3">
      <c r="A11207" s="29">
        <v>11203</v>
      </c>
      <c r="B11207">
        <v>10577</v>
      </c>
      <c r="C11207" s="24">
        <v>43090</v>
      </c>
      <c r="D11207" s="24">
        <v>43820</v>
      </c>
      <c r="E11207">
        <v>3750</v>
      </c>
      <c r="F11207" s="31">
        <v>111.18527140528757</v>
      </c>
      <c r="G11207" s="24">
        <v>43162</v>
      </c>
      <c r="H11207" s="33">
        <v>1</v>
      </c>
      <c r="I11207">
        <v>0.98884995907581841</v>
      </c>
      <c r="J11207" s="40">
        <v>43247.70746653567</v>
      </c>
    </row>
    <row r="11208" spans="1:10" x14ac:dyDescent="0.3">
      <c r="A11208" s="29">
        <v>11204</v>
      </c>
      <c r="B11208">
        <v>10578</v>
      </c>
      <c r="C11208" s="24">
        <v>42810</v>
      </c>
      <c r="D11208" s="24">
        <v>43175</v>
      </c>
      <c r="E11208">
        <v>5000</v>
      </c>
      <c r="F11208" s="31">
        <v>4142.7849670397709</v>
      </c>
      <c r="G11208" s="24">
        <v>42947</v>
      </c>
      <c r="H11208" s="33">
        <v>1</v>
      </c>
      <c r="I11208">
        <v>0.98884995907581841</v>
      </c>
      <c r="J11208" s="40">
        <v>43127.086980821798</v>
      </c>
    </row>
    <row r="11209" spans="1:10" x14ac:dyDescent="0.3">
      <c r="A11209" s="29">
        <v>11205</v>
      </c>
      <c r="B11209">
        <v>10579</v>
      </c>
      <c r="C11209" s="24">
        <v>42764</v>
      </c>
      <c r="D11209" s="24">
        <v>43494</v>
      </c>
      <c r="E11209">
        <v>3750</v>
      </c>
      <c r="F11209" s="31">
        <v>3641.4492472803718</v>
      </c>
      <c r="G11209" s="24">
        <v>42859</v>
      </c>
      <c r="H11209" s="33">
        <v>1</v>
      </c>
      <c r="I11209">
        <v>0.98884995907581841</v>
      </c>
      <c r="J11209" s="40">
        <v>43186.182231855229</v>
      </c>
    </row>
    <row r="11210" spans="1:10" x14ac:dyDescent="0.3">
      <c r="A11210" s="29">
        <v>11206</v>
      </c>
      <c r="B11210">
        <v>10584</v>
      </c>
      <c r="C11210" s="24">
        <v>43051</v>
      </c>
      <c r="D11210" s="24">
        <v>43416</v>
      </c>
      <c r="E11210">
        <v>4375</v>
      </c>
      <c r="F11210" s="31">
        <v>1262.2485401788408</v>
      </c>
      <c r="G11210" s="24">
        <v>43214</v>
      </c>
      <c r="H11210" s="33">
        <v>1</v>
      </c>
      <c r="I11210">
        <v>0.98884995907581841</v>
      </c>
      <c r="J11210" s="40">
        <v>43884.77359465538</v>
      </c>
    </row>
    <row r="11211" spans="1:10" x14ac:dyDescent="0.3">
      <c r="A11211" s="29">
        <v>11207</v>
      </c>
      <c r="B11211">
        <v>10585</v>
      </c>
      <c r="C11211" s="24">
        <v>42957</v>
      </c>
      <c r="D11211" s="24">
        <v>43687</v>
      </c>
      <c r="E11211">
        <v>6250</v>
      </c>
      <c r="F11211" s="31">
        <v>12207.935101853267</v>
      </c>
      <c r="G11211" s="24">
        <v>43427</v>
      </c>
      <c r="H11211" s="33">
        <v>3</v>
      </c>
      <c r="I11211">
        <v>0.80482337140270255</v>
      </c>
      <c r="J11211" s="40">
        <v>43683.153955306079</v>
      </c>
    </row>
    <row r="11212" spans="1:10" x14ac:dyDescent="0.3">
      <c r="A11212" s="29">
        <v>11208</v>
      </c>
      <c r="B11212">
        <v>10589</v>
      </c>
      <c r="C11212" s="24">
        <v>42989</v>
      </c>
      <c r="D11212" s="24">
        <v>43719</v>
      </c>
      <c r="E11212">
        <v>5625</v>
      </c>
      <c r="F11212" s="31">
        <v>3439.5478245557615</v>
      </c>
      <c r="G11212" s="24">
        <v>43360</v>
      </c>
      <c r="H11212" s="33">
        <v>1</v>
      </c>
      <c r="I11212">
        <v>0.98884995907581841</v>
      </c>
      <c r="J11212" s="40">
        <v>43404.715543374208</v>
      </c>
    </row>
    <row r="11213" spans="1:10" x14ac:dyDescent="0.3">
      <c r="A11213" s="29">
        <v>11209</v>
      </c>
      <c r="B11213">
        <v>10589</v>
      </c>
      <c r="C11213" s="24">
        <v>42989</v>
      </c>
      <c r="D11213" s="24">
        <v>43719</v>
      </c>
      <c r="E11213">
        <v>5625</v>
      </c>
      <c r="F11213" s="31">
        <v>1442.2144632771947</v>
      </c>
      <c r="G11213" s="24">
        <v>43264</v>
      </c>
      <c r="H11213" s="33">
        <v>1</v>
      </c>
      <c r="I11213">
        <v>0.98884995907581841</v>
      </c>
      <c r="J11213" s="40">
        <v>43502.03320447007</v>
      </c>
    </row>
    <row r="11214" spans="1:10" x14ac:dyDescent="0.3">
      <c r="A11214" s="29">
        <v>11210</v>
      </c>
      <c r="B11214">
        <v>10589</v>
      </c>
      <c r="C11214" s="24">
        <v>42989</v>
      </c>
      <c r="D11214" s="24">
        <v>43719</v>
      </c>
      <c r="E11214">
        <v>5625</v>
      </c>
      <c r="F11214" s="31">
        <v>2492.3523293039498</v>
      </c>
      <c r="G11214" s="24">
        <v>43051</v>
      </c>
      <c r="H11214" s="33">
        <v>1</v>
      </c>
      <c r="I11214">
        <v>0.98884995907581841</v>
      </c>
      <c r="J11214" s="40">
        <v>43099.473103766642</v>
      </c>
    </row>
    <row r="11215" spans="1:10" x14ac:dyDescent="0.3">
      <c r="A11215" s="29">
        <v>11211</v>
      </c>
      <c r="B11215">
        <v>10592</v>
      </c>
      <c r="C11215" s="24">
        <v>43054</v>
      </c>
      <c r="D11215" s="24">
        <v>43784</v>
      </c>
      <c r="E11215">
        <v>5000</v>
      </c>
      <c r="F11215" s="31">
        <v>1810.5907361979175</v>
      </c>
      <c r="G11215" s="24">
        <v>43541</v>
      </c>
      <c r="H11215" s="33">
        <v>1</v>
      </c>
      <c r="I11215">
        <v>0.98884995907581841</v>
      </c>
      <c r="J11215" s="40">
        <v>45209.582659657171</v>
      </c>
    </row>
    <row r="11216" spans="1:10" x14ac:dyDescent="0.3">
      <c r="A11216" s="29">
        <v>11212</v>
      </c>
      <c r="B11216">
        <v>10593</v>
      </c>
      <c r="C11216" s="24">
        <v>43037</v>
      </c>
      <c r="D11216" s="24">
        <v>43767</v>
      </c>
      <c r="E11216">
        <v>4375</v>
      </c>
      <c r="F11216" s="31">
        <v>5206.2874128253579</v>
      </c>
      <c r="G11216" s="24">
        <v>43288</v>
      </c>
      <c r="H11216" s="33">
        <v>2</v>
      </c>
      <c r="I11216">
        <v>0.89574241276323197</v>
      </c>
      <c r="J11216" s="40">
        <v>43421.206178710003</v>
      </c>
    </row>
    <row r="11217" spans="1:10" x14ac:dyDescent="0.3">
      <c r="A11217" s="29">
        <v>11213</v>
      </c>
      <c r="B11217">
        <v>10593</v>
      </c>
      <c r="C11217" s="24">
        <v>43037</v>
      </c>
      <c r="D11217" s="24">
        <v>43767</v>
      </c>
      <c r="E11217">
        <v>4375</v>
      </c>
      <c r="F11217" s="31">
        <v>2894.3110218156207</v>
      </c>
      <c r="G11217" s="24">
        <v>43418</v>
      </c>
      <c r="H11217" s="33">
        <v>1</v>
      </c>
      <c r="I11217">
        <v>0.98884995907581841</v>
      </c>
      <c r="J11217" s="40">
        <v>43826.971924827674</v>
      </c>
    </row>
    <row r="11218" spans="1:10" x14ac:dyDescent="0.3">
      <c r="A11218" s="29">
        <v>11214</v>
      </c>
      <c r="B11218">
        <v>10594</v>
      </c>
      <c r="C11218" s="24">
        <v>42885</v>
      </c>
      <c r="D11218" s="24">
        <v>43250</v>
      </c>
      <c r="E11218">
        <v>5000</v>
      </c>
      <c r="F11218" s="31">
        <v>3765.2412991196247</v>
      </c>
      <c r="G11218" s="24">
        <v>42990</v>
      </c>
      <c r="H11218" s="33">
        <v>1</v>
      </c>
      <c r="I11218">
        <v>0.98884995907581841</v>
      </c>
      <c r="J11218" s="40">
        <v>43404.271068888746</v>
      </c>
    </row>
    <row r="11219" spans="1:10" x14ac:dyDescent="0.3">
      <c r="A11219" s="29">
        <v>11215</v>
      </c>
      <c r="B11219">
        <v>10596</v>
      </c>
      <c r="C11219" s="24">
        <v>42979</v>
      </c>
      <c r="D11219" s="24">
        <v>43709</v>
      </c>
      <c r="E11219">
        <v>4375</v>
      </c>
      <c r="F11219" s="31">
        <v>3.6458919257889062</v>
      </c>
      <c r="G11219" s="24">
        <v>43679</v>
      </c>
      <c r="H11219" s="33">
        <v>1</v>
      </c>
      <c r="I11219">
        <v>0.98884995907581841</v>
      </c>
      <c r="J11219" s="40">
        <v>43726.022916310991</v>
      </c>
    </row>
    <row r="11220" spans="1:10" x14ac:dyDescent="0.3">
      <c r="A11220" s="29">
        <v>11216</v>
      </c>
      <c r="B11220">
        <v>10600</v>
      </c>
      <c r="C11220" s="24">
        <v>42913</v>
      </c>
      <c r="D11220" s="24">
        <v>43278</v>
      </c>
      <c r="E11220">
        <v>6250</v>
      </c>
      <c r="F11220" s="31">
        <v>2701.0534231701017</v>
      </c>
      <c r="G11220" s="24">
        <v>43142</v>
      </c>
      <c r="H11220" s="33">
        <v>1</v>
      </c>
      <c r="I11220">
        <v>0.98884995907581841</v>
      </c>
      <c r="J11220" s="40">
        <v>43190.280732848354</v>
      </c>
    </row>
    <row r="11221" spans="1:10" x14ac:dyDescent="0.3">
      <c r="A11221" s="29">
        <v>11217</v>
      </c>
      <c r="B11221">
        <v>10604</v>
      </c>
      <c r="C11221" s="24">
        <v>43098</v>
      </c>
      <c r="D11221" s="24">
        <v>43828</v>
      </c>
      <c r="E11221">
        <v>3750</v>
      </c>
      <c r="F11221" s="31">
        <v>2946.7536067401879</v>
      </c>
      <c r="G11221" s="24">
        <v>43213</v>
      </c>
      <c r="H11221" s="33">
        <v>1</v>
      </c>
      <c r="I11221">
        <v>0.98884995907581841</v>
      </c>
      <c r="J11221" s="40">
        <v>43267.04192758361</v>
      </c>
    </row>
    <row r="11222" spans="1:10" x14ac:dyDescent="0.3">
      <c r="A11222" s="29">
        <v>11218</v>
      </c>
      <c r="B11222">
        <v>10605</v>
      </c>
      <c r="C11222" s="24">
        <v>43009</v>
      </c>
      <c r="D11222" s="24">
        <v>43739</v>
      </c>
      <c r="E11222">
        <v>3750</v>
      </c>
      <c r="F11222" s="31">
        <v>174.64935780658811</v>
      </c>
      <c r="G11222" s="24">
        <v>43655</v>
      </c>
      <c r="H11222" s="33">
        <v>1</v>
      </c>
      <c r="I11222">
        <v>0.98884995907581841</v>
      </c>
      <c r="J11222" s="40">
        <v>43675.084233115209</v>
      </c>
    </row>
    <row r="11223" spans="1:10" x14ac:dyDescent="0.3">
      <c r="A11223" s="29">
        <v>11219</v>
      </c>
      <c r="B11223">
        <v>10608</v>
      </c>
      <c r="C11223" s="24">
        <v>43059</v>
      </c>
      <c r="D11223" s="24">
        <v>43789</v>
      </c>
      <c r="E11223">
        <v>6250</v>
      </c>
      <c r="F11223" s="31">
        <v>8645.9125028979051</v>
      </c>
      <c r="G11223" s="24">
        <v>43097</v>
      </c>
      <c r="H11223" s="33">
        <v>2</v>
      </c>
      <c r="I11223">
        <v>0.89574241276323197</v>
      </c>
      <c r="J11223" s="40">
        <v>43118.198503114727</v>
      </c>
    </row>
    <row r="11224" spans="1:10" x14ac:dyDescent="0.3">
      <c r="A11224" s="29">
        <v>11220</v>
      </c>
      <c r="B11224">
        <v>10610</v>
      </c>
      <c r="C11224" s="24">
        <v>42925</v>
      </c>
      <c r="D11224" s="24">
        <v>43655</v>
      </c>
      <c r="E11224">
        <v>3750</v>
      </c>
      <c r="F11224" s="31">
        <v>191.48751141579356</v>
      </c>
      <c r="G11224" s="24">
        <v>43404</v>
      </c>
      <c r="H11224" s="33">
        <v>1</v>
      </c>
      <c r="I11224">
        <v>0.98884995907581841</v>
      </c>
      <c r="J11224" s="40">
        <v>43635.803268341231</v>
      </c>
    </row>
    <row r="11225" spans="1:10" x14ac:dyDescent="0.3">
      <c r="A11225" s="29">
        <v>11221</v>
      </c>
      <c r="B11225">
        <v>10612</v>
      </c>
      <c r="C11225" s="24">
        <v>42938</v>
      </c>
      <c r="D11225" s="24">
        <v>43668</v>
      </c>
      <c r="E11225">
        <v>4375</v>
      </c>
      <c r="F11225" s="31">
        <v>1665.8400514515604</v>
      </c>
      <c r="G11225" s="24">
        <v>43433</v>
      </c>
      <c r="H11225" s="33">
        <v>1</v>
      </c>
      <c r="I11225">
        <v>0.98884995907581841</v>
      </c>
      <c r="J11225" s="40">
        <v>43483.565054636005</v>
      </c>
    </row>
    <row r="11226" spans="1:10" x14ac:dyDescent="0.3">
      <c r="A11226" s="29">
        <v>11222</v>
      </c>
      <c r="B11226">
        <v>10616</v>
      </c>
      <c r="C11226" s="24">
        <v>42785</v>
      </c>
      <c r="D11226" s="24">
        <v>43515</v>
      </c>
      <c r="E11226">
        <v>3750</v>
      </c>
      <c r="F11226" s="31">
        <v>1534.8992746370525</v>
      </c>
      <c r="G11226" s="24">
        <v>43509</v>
      </c>
      <c r="H11226" s="33">
        <v>1</v>
      </c>
      <c r="I11226">
        <v>0.98884995907581841</v>
      </c>
      <c r="J11226" s="40">
        <v>43699.194452809606</v>
      </c>
    </row>
    <row r="11227" spans="1:10" x14ac:dyDescent="0.3">
      <c r="A11227" s="29">
        <v>11223</v>
      </c>
      <c r="B11227">
        <v>10616</v>
      </c>
      <c r="C11227" s="24">
        <v>42785</v>
      </c>
      <c r="D11227" s="24">
        <v>43515</v>
      </c>
      <c r="E11227">
        <v>3750</v>
      </c>
      <c r="F11227" s="31">
        <v>1726.8828651112974</v>
      </c>
      <c r="G11227" s="24">
        <v>43104</v>
      </c>
      <c r="H11227" s="33">
        <v>1</v>
      </c>
      <c r="I11227">
        <v>0.98884995907581841</v>
      </c>
      <c r="J11227" s="40">
        <v>44288.673261485899</v>
      </c>
    </row>
    <row r="11228" spans="1:10" x14ac:dyDescent="0.3">
      <c r="A11228" s="29">
        <v>11224</v>
      </c>
      <c r="B11228">
        <v>10621</v>
      </c>
      <c r="C11228" s="24">
        <v>43055</v>
      </c>
      <c r="D11228" s="24">
        <v>43785</v>
      </c>
      <c r="E11228">
        <v>5625</v>
      </c>
      <c r="F11228" s="31">
        <v>4792.2354084324479</v>
      </c>
      <c r="G11228" s="24">
        <v>43609</v>
      </c>
      <c r="H11228" s="33">
        <v>1</v>
      </c>
      <c r="I11228">
        <v>0.98884995907581841</v>
      </c>
      <c r="J11228" s="40">
        <v>43729.235158430653</v>
      </c>
    </row>
    <row r="11229" spans="1:10" x14ac:dyDescent="0.3">
      <c r="A11229" s="29">
        <v>11225</v>
      </c>
      <c r="B11229">
        <v>10621</v>
      </c>
      <c r="C11229" s="24">
        <v>43055</v>
      </c>
      <c r="D11229" s="24">
        <v>43785</v>
      </c>
      <c r="E11229">
        <v>5625</v>
      </c>
      <c r="F11229" s="31">
        <v>91.74828689003246</v>
      </c>
      <c r="G11229" s="24">
        <v>43634</v>
      </c>
      <c r="H11229" s="33">
        <v>1</v>
      </c>
      <c r="I11229">
        <v>0.98884995907581841</v>
      </c>
      <c r="J11229" s="40">
        <v>43688.736538726072</v>
      </c>
    </row>
    <row r="11230" spans="1:10" x14ac:dyDescent="0.3">
      <c r="A11230" s="29">
        <v>11226</v>
      </c>
      <c r="B11230">
        <v>10622</v>
      </c>
      <c r="C11230" s="24">
        <v>43073</v>
      </c>
      <c r="D11230" s="24">
        <v>43438</v>
      </c>
      <c r="E11230">
        <v>4375</v>
      </c>
      <c r="F11230" s="31">
        <v>4920.2392367280108</v>
      </c>
      <c r="G11230" s="24">
        <v>43387</v>
      </c>
      <c r="H11230" s="33">
        <v>1</v>
      </c>
      <c r="I11230">
        <v>0.98884995907581841</v>
      </c>
      <c r="J11230" s="40">
        <v>43400.773567985183</v>
      </c>
    </row>
    <row r="11231" spans="1:10" x14ac:dyDescent="0.3">
      <c r="A11231" s="29">
        <v>11227</v>
      </c>
      <c r="B11231">
        <v>10626</v>
      </c>
      <c r="C11231" s="24">
        <v>42954</v>
      </c>
      <c r="D11231" s="24">
        <v>43684</v>
      </c>
      <c r="E11231">
        <v>4375</v>
      </c>
      <c r="F11231" s="31">
        <v>3815.56496525068</v>
      </c>
      <c r="G11231" s="24">
        <v>43318</v>
      </c>
      <c r="H11231" s="33">
        <v>1</v>
      </c>
      <c r="I11231">
        <v>0.98884995907581841</v>
      </c>
      <c r="J11231" s="40">
        <v>43626.124863473466</v>
      </c>
    </row>
    <row r="11232" spans="1:10" x14ac:dyDescent="0.3">
      <c r="A11232" s="29">
        <v>11228</v>
      </c>
      <c r="B11232">
        <v>10627</v>
      </c>
      <c r="C11232" s="24">
        <v>43071</v>
      </c>
      <c r="D11232" s="24">
        <v>43801</v>
      </c>
      <c r="E11232">
        <v>4375</v>
      </c>
      <c r="F11232" s="31">
        <v>3731.2873366084909</v>
      </c>
      <c r="G11232" s="24">
        <v>43261</v>
      </c>
      <c r="H11232" s="33">
        <v>1</v>
      </c>
      <c r="I11232">
        <v>0.98884995907581841</v>
      </c>
      <c r="J11232" s="40">
        <v>43265.895734768375</v>
      </c>
    </row>
    <row r="11233" spans="1:10" x14ac:dyDescent="0.3">
      <c r="A11233" s="29">
        <v>11229</v>
      </c>
      <c r="B11233">
        <v>10628</v>
      </c>
      <c r="C11233" s="24">
        <v>42756</v>
      </c>
      <c r="D11233" s="24">
        <v>43486</v>
      </c>
      <c r="E11233">
        <v>4375</v>
      </c>
      <c r="F11233" s="31">
        <v>1834.2444757261692</v>
      </c>
      <c r="G11233" s="24">
        <v>43329</v>
      </c>
      <c r="H11233" s="33">
        <v>1</v>
      </c>
      <c r="I11233">
        <v>0.98884995907581841</v>
      </c>
      <c r="J11233" s="40">
        <v>43451.271982827035</v>
      </c>
    </row>
    <row r="11234" spans="1:10" x14ac:dyDescent="0.3">
      <c r="A11234" s="29">
        <v>11230</v>
      </c>
      <c r="B11234">
        <v>10629</v>
      </c>
      <c r="C11234" s="24">
        <v>43027</v>
      </c>
      <c r="D11234" s="24">
        <v>43392</v>
      </c>
      <c r="E11234">
        <v>6250</v>
      </c>
      <c r="F11234" s="31">
        <v>21840.550331917828</v>
      </c>
      <c r="G11234" s="24">
        <v>43107</v>
      </c>
      <c r="H11234" s="33">
        <v>4</v>
      </c>
      <c r="I11234">
        <v>0.7196296248241657</v>
      </c>
      <c r="J11234" s="40">
        <v>43226.802245745377</v>
      </c>
    </row>
    <row r="11235" spans="1:10" x14ac:dyDescent="0.3">
      <c r="A11235" s="29">
        <v>11231</v>
      </c>
      <c r="B11235">
        <v>10630</v>
      </c>
      <c r="C11235" s="24">
        <v>42973</v>
      </c>
      <c r="D11235" s="24">
        <v>43703</v>
      </c>
      <c r="E11235">
        <v>6250</v>
      </c>
      <c r="F11235" s="31">
        <v>2087.6141551870946</v>
      </c>
      <c r="G11235" s="24">
        <v>43080</v>
      </c>
      <c r="H11235" s="33">
        <v>1</v>
      </c>
      <c r="I11235">
        <v>0.98884995907581841</v>
      </c>
      <c r="J11235" s="40">
        <v>43092.22304347653</v>
      </c>
    </row>
    <row r="11236" spans="1:10" x14ac:dyDescent="0.3">
      <c r="A11236" s="29">
        <v>11232</v>
      </c>
      <c r="B11236">
        <v>10631</v>
      </c>
      <c r="C11236" s="24">
        <v>42959</v>
      </c>
      <c r="D11236" s="24">
        <v>43689</v>
      </c>
      <c r="E11236">
        <v>4375</v>
      </c>
      <c r="F11236" s="31">
        <v>1790.2216308120605</v>
      </c>
      <c r="G11236" s="24">
        <v>43250</v>
      </c>
      <c r="H11236" s="33">
        <v>1</v>
      </c>
      <c r="I11236">
        <v>0.98884995907581841</v>
      </c>
      <c r="J11236" s="40">
        <v>43446.256296271284</v>
      </c>
    </row>
    <row r="11237" spans="1:10" x14ac:dyDescent="0.3">
      <c r="A11237" s="29">
        <v>11233</v>
      </c>
      <c r="B11237">
        <v>10632</v>
      </c>
      <c r="C11237" s="24">
        <v>42754</v>
      </c>
      <c r="D11237" s="24">
        <v>43484</v>
      </c>
      <c r="E11237">
        <v>6250</v>
      </c>
      <c r="F11237" s="31">
        <v>7444.0888294157476</v>
      </c>
      <c r="G11237" s="24">
        <v>42990</v>
      </c>
      <c r="H11237" s="33">
        <v>2</v>
      </c>
      <c r="I11237">
        <v>0.89574241276323197</v>
      </c>
      <c r="J11237" s="40">
        <v>43124.863736176223</v>
      </c>
    </row>
    <row r="11238" spans="1:10" x14ac:dyDescent="0.3">
      <c r="A11238" s="29">
        <v>11234</v>
      </c>
      <c r="B11238">
        <v>10633</v>
      </c>
      <c r="C11238" s="24">
        <v>42754</v>
      </c>
      <c r="D11238" s="24">
        <v>43484</v>
      </c>
      <c r="E11238">
        <v>5000</v>
      </c>
      <c r="F11238" s="31">
        <v>12835.315534081374</v>
      </c>
      <c r="G11238" s="24">
        <v>42861</v>
      </c>
      <c r="H11238" s="33">
        <v>3</v>
      </c>
      <c r="I11238">
        <v>0.80482337140270255</v>
      </c>
      <c r="J11238" s="40">
        <v>42950.705248660175</v>
      </c>
    </row>
    <row r="11239" spans="1:10" x14ac:dyDescent="0.3">
      <c r="A11239" s="29">
        <v>11235</v>
      </c>
      <c r="B11239">
        <v>10634</v>
      </c>
      <c r="C11239" s="24">
        <v>43026</v>
      </c>
      <c r="D11239" s="24">
        <v>43756</v>
      </c>
      <c r="E11239">
        <v>3750</v>
      </c>
      <c r="F11239" s="31">
        <v>1869.4603957648128</v>
      </c>
      <c r="G11239" s="24">
        <v>43150</v>
      </c>
      <c r="H11239" s="33">
        <v>1</v>
      </c>
      <c r="I11239">
        <v>0.98884995907581841</v>
      </c>
      <c r="J11239" s="40">
        <v>43405.185276264318</v>
      </c>
    </row>
    <row r="11240" spans="1:10" x14ac:dyDescent="0.3">
      <c r="A11240" s="29">
        <v>11236</v>
      </c>
      <c r="B11240">
        <v>10635</v>
      </c>
      <c r="C11240" s="24">
        <v>43029</v>
      </c>
      <c r="D11240" s="24">
        <v>43759</v>
      </c>
      <c r="E11240">
        <v>6250</v>
      </c>
      <c r="F11240" s="31">
        <v>5777.4790589401591</v>
      </c>
      <c r="G11240" s="24">
        <v>43723</v>
      </c>
      <c r="H11240" s="33">
        <v>2</v>
      </c>
      <c r="I11240">
        <v>0.89574241276323197</v>
      </c>
      <c r="J11240" s="40">
        <v>43974.714836593681</v>
      </c>
    </row>
    <row r="11241" spans="1:10" x14ac:dyDescent="0.3">
      <c r="A11241" s="29">
        <v>11237</v>
      </c>
      <c r="B11241">
        <v>10637</v>
      </c>
      <c r="C11241" s="24">
        <v>42851</v>
      </c>
      <c r="D11241" s="24">
        <v>43581</v>
      </c>
      <c r="E11241">
        <v>5000</v>
      </c>
      <c r="F11241" s="31">
        <v>1019.8622790932806</v>
      </c>
      <c r="G11241" s="24">
        <v>43161</v>
      </c>
      <c r="H11241" s="33">
        <v>1</v>
      </c>
      <c r="I11241">
        <v>0.98884995907581841</v>
      </c>
      <c r="J11241" s="40">
        <v>43236.919987732545</v>
      </c>
    </row>
    <row r="11242" spans="1:10" x14ac:dyDescent="0.3">
      <c r="A11242" s="29">
        <v>11238</v>
      </c>
      <c r="B11242">
        <v>10637</v>
      </c>
      <c r="C11242" s="24">
        <v>42851</v>
      </c>
      <c r="D11242" s="24">
        <v>43581</v>
      </c>
      <c r="E11242">
        <v>5000</v>
      </c>
      <c r="F11242" s="31">
        <v>658.95551260239768</v>
      </c>
      <c r="G11242" s="24">
        <v>42887</v>
      </c>
      <c r="H11242" s="33">
        <v>1</v>
      </c>
      <c r="I11242">
        <v>0.98884995907581841</v>
      </c>
      <c r="J11242" s="40">
        <v>43038.689531876502</v>
      </c>
    </row>
    <row r="11243" spans="1:10" x14ac:dyDescent="0.3">
      <c r="A11243" s="29">
        <v>11239</v>
      </c>
      <c r="B11243">
        <v>10637</v>
      </c>
      <c r="C11243" s="24">
        <v>42851</v>
      </c>
      <c r="D11243" s="24">
        <v>43581</v>
      </c>
      <c r="E11243">
        <v>5000</v>
      </c>
      <c r="F11243" s="31">
        <v>2986.6600842257203</v>
      </c>
      <c r="G11243" s="24">
        <v>43141</v>
      </c>
      <c r="H11243" s="33">
        <v>1</v>
      </c>
      <c r="I11243">
        <v>0.98884995907581841</v>
      </c>
      <c r="J11243" s="40">
        <v>43187.616119281789</v>
      </c>
    </row>
    <row r="11244" spans="1:10" x14ac:dyDescent="0.3">
      <c r="A11244" s="29">
        <v>11240</v>
      </c>
      <c r="B11244">
        <v>10638</v>
      </c>
      <c r="C11244" s="24">
        <v>42949</v>
      </c>
      <c r="D11244" s="24">
        <v>43679</v>
      </c>
      <c r="E11244">
        <v>5625</v>
      </c>
      <c r="F11244" s="31">
        <v>2834.0212935796476</v>
      </c>
      <c r="G11244" s="24">
        <v>43591</v>
      </c>
      <c r="H11244" s="33">
        <v>1</v>
      </c>
      <c r="I11244">
        <v>0.98884995907581841</v>
      </c>
      <c r="J11244" s="40">
        <v>43878.799424639656</v>
      </c>
    </row>
    <row r="11245" spans="1:10" x14ac:dyDescent="0.3">
      <c r="A11245" s="29">
        <v>11241</v>
      </c>
      <c r="B11245">
        <v>10640</v>
      </c>
      <c r="C11245" s="24">
        <v>42741</v>
      </c>
      <c r="D11245" s="24">
        <v>43471</v>
      </c>
      <c r="E11245">
        <v>4375</v>
      </c>
      <c r="F11245" s="31">
        <v>2642.0349728217825</v>
      </c>
      <c r="G11245" s="24">
        <v>43146</v>
      </c>
      <c r="H11245" s="33">
        <v>1</v>
      </c>
      <c r="I11245">
        <v>0.98884995907581841</v>
      </c>
      <c r="J11245" s="40">
        <v>43467.490679020972</v>
      </c>
    </row>
    <row r="11246" spans="1:10" x14ac:dyDescent="0.3">
      <c r="A11246" s="29">
        <v>11242</v>
      </c>
      <c r="B11246">
        <v>10641</v>
      </c>
      <c r="C11246" s="24">
        <v>42849</v>
      </c>
      <c r="D11246" s="24">
        <v>43579</v>
      </c>
      <c r="E11246">
        <v>5625</v>
      </c>
      <c r="F11246" s="31">
        <v>190.52722758812561</v>
      </c>
      <c r="G11246" s="24">
        <v>43141</v>
      </c>
      <c r="H11246" s="33">
        <v>1</v>
      </c>
      <c r="I11246">
        <v>0.98884995907581841</v>
      </c>
      <c r="J11246" s="40">
        <v>43452.799817782332</v>
      </c>
    </row>
    <row r="11247" spans="1:10" x14ac:dyDescent="0.3">
      <c r="A11247" s="29">
        <v>11243</v>
      </c>
      <c r="B11247">
        <v>10646</v>
      </c>
      <c r="C11247" s="24">
        <v>42986</v>
      </c>
      <c r="D11247" s="24">
        <v>43351</v>
      </c>
      <c r="E11247">
        <v>6250</v>
      </c>
      <c r="F11247" s="31">
        <v>4800.8736490474203</v>
      </c>
      <c r="G11247" s="24">
        <v>43008</v>
      </c>
      <c r="H11247" s="33">
        <v>1</v>
      </c>
      <c r="I11247">
        <v>0.98884995907581841</v>
      </c>
      <c r="J11247" s="40">
        <v>43868.311163438586</v>
      </c>
    </row>
    <row r="11248" spans="1:10" x14ac:dyDescent="0.3">
      <c r="A11248" s="29">
        <v>11244</v>
      </c>
      <c r="B11248">
        <v>10646</v>
      </c>
      <c r="C11248" s="24">
        <v>42986</v>
      </c>
      <c r="D11248" s="24">
        <v>43351</v>
      </c>
      <c r="E11248">
        <v>6250</v>
      </c>
      <c r="F11248" s="31">
        <v>3436.4338566569222</v>
      </c>
      <c r="G11248" s="24">
        <v>43142</v>
      </c>
      <c r="H11248" s="33">
        <v>1</v>
      </c>
      <c r="I11248">
        <v>0.98884995907581841</v>
      </c>
      <c r="J11248" s="40">
        <v>44027.897134034109</v>
      </c>
    </row>
    <row r="11249" spans="1:10" x14ac:dyDescent="0.3">
      <c r="A11249" s="29">
        <v>11245</v>
      </c>
      <c r="B11249">
        <v>10647</v>
      </c>
      <c r="C11249" s="24">
        <v>42915</v>
      </c>
      <c r="D11249" s="24">
        <v>43645</v>
      </c>
      <c r="E11249">
        <v>4375</v>
      </c>
      <c r="F11249" s="31">
        <v>11708.732118385857</v>
      </c>
      <c r="G11249" s="24">
        <v>43214</v>
      </c>
      <c r="H11249" s="33">
        <v>3</v>
      </c>
      <c r="I11249">
        <v>0.80482337140270255</v>
      </c>
      <c r="J11249" s="40">
        <v>43288.753614625748</v>
      </c>
    </row>
    <row r="11250" spans="1:10" x14ac:dyDescent="0.3">
      <c r="A11250" s="29">
        <v>11246</v>
      </c>
      <c r="B11250">
        <v>10652</v>
      </c>
      <c r="C11250" s="24">
        <v>42738</v>
      </c>
      <c r="D11250" s="24">
        <v>43468</v>
      </c>
      <c r="E11250">
        <v>3750</v>
      </c>
      <c r="F11250" s="31">
        <v>3513.7666206655199</v>
      </c>
      <c r="G11250" s="24">
        <v>43302</v>
      </c>
      <c r="H11250" s="33">
        <v>1</v>
      </c>
      <c r="I11250">
        <v>0.98884995907581841</v>
      </c>
      <c r="J11250" s="40">
        <v>43864.531654930011</v>
      </c>
    </row>
    <row r="11251" spans="1:10" x14ac:dyDescent="0.3">
      <c r="A11251" s="29">
        <v>11247</v>
      </c>
      <c r="B11251">
        <v>10652</v>
      </c>
      <c r="C11251" s="24">
        <v>42738</v>
      </c>
      <c r="D11251" s="24">
        <v>43468</v>
      </c>
      <c r="E11251">
        <v>3750</v>
      </c>
      <c r="F11251" s="31">
        <v>2261.4950392743413</v>
      </c>
      <c r="G11251" s="24">
        <v>43351</v>
      </c>
      <c r="H11251" s="33">
        <v>1</v>
      </c>
      <c r="I11251">
        <v>0.98884995907581841</v>
      </c>
      <c r="J11251" s="40">
        <v>43514.015451469844</v>
      </c>
    </row>
    <row r="11252" spans="1:10" x14ac:dyDescent="0.3">
      <c r="A11252" s="29">
        <v>11248</v>
      </c>
      <c r="B11252">
        <v>10654</v>
      </c>
      <c r="C11252" s="24">
        <v>42951</v>
      </c>
      <c r="D11252" s="24">
        <v>43681</v>
      </c>
      <c r="E11252">
        <v>6250</v>
      </c>
      <c r="F11252" s="31">
        <v>11181.560258937499</v>
      </c>
      <c r="G11252" s="24">
        <v>43547</v>
      </c>
      <c r="H11252" s="33">
        <v>3</v>
      </c>
      <c r="I11252">
        <v>0.80482337140270255</v>
      </c>
      <c r="J11252" s="40">
        <v>43632.179184836154</v>
      </c>
    </row>
    <row r="11253" spans="1:10" x14ac:dyDescent="0.3">
      <c r="A11253" s="29">
        <v>11249</v>
      </c>
      <c r="B11253">
        <v>10656</v>
      </c>
      <c r="C11253" s="24">
        <v>42848</v>
      </c>
      <c r="D11253" s="24">
        <v>43213</v>
      </c>
      <c r="E11253">
        <v>5625</v>
      </c>
      <c r="F11253" s="31">
        <v>3390.22342434648</v>
      </c>
      <c r="G11253" s="24">
        <v>42914</v>
      </c>
      <c r="H11253" s="33">
        <v>1</v>
      </c>
      <c r="I11253">
        <v>0.98884995907581841</v>
      </c>
      <c r="J11253" s="40">
        <v>43501.012951587305</v>
      </c>
    </row>
    <row r="11254" spans="1:10" x14ac:dyDescent="0.3">
      <c r="A11254" s="29">
        <v>11250</v>
      </c>
      <c r="B11254">
        <v>10657</v>
      </c>
      <c r="C11254" s="24">
        <v>42922</v>
      </c>
      <c r="D11254" s="24">
        <v>43652</v>
      </c>
      <c r="E11254">
        <v>5000</v>
      </c>
      <c r="F11254" s="31">
        <v>7816.608686042131</v>
      </c>
      <c r="G11254" s="24">
        <v>43491</v>
      </c>
      <c r="H11254" s="33">
        <v>2</v>
      </c>
      <c r="I11254">
        <v>0.89574241276323197</v>
      </c>
      <c r="J11254" s="40">
        <v>43824.50452615149</v>
      </c>
    </row>
    <row r="11255" spans="1:10" x14ac:dyDescent="0.3">
      <c r="A11255" s="29">
        <v>11251</v>
      </c>
      <c r="B11255">
        <v>10660</v>
      </c>
      <c r="C11255" s="24">
        <v>42910</v>
      </c>
      <c r="D11255" s="24">
        <v>43640</v>
      </c>
      <c r="E11255">
        <v>6250</v>
      </c>
      <c r="F11255" s="31">
        <v>9057.7301292392149</v>
      </c>
      <c r="G11255" s="24">
        <v>43131</v>
      </c>
      <c r="H11255" s="33">
        <v>2</v>
      </c>
      <c r="I11255">
        <v>0.89574241276323197</v>
      </c>
      <c r="J11255" s="40">
        <v>43255.060470110664</v>
      </c>
    </row>
    <row r="11256" spans="1:10" x14ac:dyDescent="0.3">
      <c r="A11256" s="29">
        <v>11252</v>
      </c>
      <c r="B11256">
        <v>10665</v>
      </c>
      <c r="C11256" s="24">
        <v>42987</v>
      </c>
      <c r="D11256" s="24">
        <v>43717</v>
      </c>
      <c r="E11256">
        <v>4375</v>
      </c>
      <c r="F11256" s="31">
        <v>2601.9733740133929</v>
      </c>
      <c r="G11256" s="24">
        <v>43656</v>
      </c>
      <c r="H11256" s="33">
        <v>1</v>
      </c>
      <c r="I11256">
        <v>0.98884995907581841</v>
      </c>
      <c r="J11256" s="40">
        <v>44310.170456799606</v>
      </c>
    </row>
    <row r="11257" spans="1:10" x14ac:dyDescent="0.3">
      <c r="A11257" s="29">
        <v>11253</v>
      </c>
      <c r="B11257">
        <v>10665</v>
      </c>
      <c r="C11257" s="24">
        <v>42987</v>
      </c>
      <c r="D11257" s="24">
        <v>43717</v>
      </c>
      <c r="E11257">
        <v>4375</v>
      </c>
      <c r="F11257" s="31">
        <v>598.79620696727591</v>
      </c>
      <c r="G11257" s="24">
        <v>43275</v>
      </c>
      <c r="H11257" s="33">
        <v>1</v>
      </c>
      <c r="I11257">
        <v>0.98884995907581841</v>
      </c>
      <c r="J11257" s="40">
        <v>43448.266700369641</v>
      </c>
    </row>
    <row r="11258" spans="1:10" x14ac:dyDescent="0.3">
      <c r="A11258" s="29">
        <v>11254</v>
      </c>
      <c r="B11258">
        <v>10665</v>
      </c>
      <c r="C11258" s="24">
        <v>42987</v>
      </c>
      <c r="D11258" s="24">
        <v>43717</v>
      </c>
      <c r="E11258">
        <v>4375</v>
      </c>
      <c r="F11258" s="31">
        <v>4178.4422780980476</v>
      </c>
      <c r="G11258" s="24">
        <v>43672</v>
      </c>
      <c r="H11258" s="33">
        <v>1</v>
      </c>
      <c r="I11258">
        <v>0.98884995907581841</v>
      </c>
      <c r="J11258" s="40">
        <v>43802.045937194489</v>
      </c>
    </row>
    <row r="11259" spans="1:10" x14ac:dyDescent="0.3">
      <c r="A11259" s="29">
        <v>11255</v>
      </c>
      <c r="B11259">
        <v>10667</v>
      </c>
      <c r="C11259" s="24">
        <v>42855</v>
      </c>
      <c r="D11259" s="24">
        <v>43585</v>
      </c>
      <c r="E11259">
        <v>4375</v>
      </c>
      <c r="F11259" s="31">
        <v>2181.1689254430339</v>
      </c>
      <c r="G11259" s="24">
        <v>43238</v>
      </c>
      <c r="H11259" s="33">
        <v>1</v>
      </c>
      <c r="I11259">
        <v>0.98884995907581841</v>
      </c>
      <c r="J11259" s="40">
        <v>43668.789735918923</v>
      </c>
    </row>
    <row r="11260" spans="1:10" x14ac:dyDescent="0.3">
      <c r="A11260" s="29">
        <v>11256</v>
      </c>
      <c r="B11260">
        <v>10667</v>
      </c>
      <c r="C11260" s="24">
        <v>42855</v>
      </c>
      <c r="D11260" s="24">
        <v>43585</v>
      </c>
      <c r="E11260">
        <v>4375</v>
      </c>
      <c r="F11260" s="31">
        <v>2201.946535751666</v>
      </c>
      <c r="G11260" s="24">
        <v>43443</v>
      </c>
      <c r="H11260" s="33">
        <v>1</v>
      </c>
      <c r="I11260">
        <v>0.98884995907581841</v>
      </c>
      <c r="J11260" s="40">
        <v>44246.039895439484</v>
      </c>
    </row>
    <row r="11261" spans="1:10" x14ac:dyDescent="0.3">
      <c r="A11261" s="29">
        <v>11257</v>
      </c>
      <c r="B11261">
        <v>10667</v>
      </c>
      <c r="C11261" s="24">
        <v>42855</v>
      </c>
      <c r="D11261" s="24">
        <v>43585</v>
      </c>
      <c r="E11261">
        <v>4375</v>
      </c>
      <c r="F11261" s="31">
        <v>684.26299225027083</v>
      </c>
      <c r="G11261" s="24">
        <v>43052</v>
      </c>
      <c r="H11261" s="33">
        <v>1</v>
      </c>
      <c r="I11261">
        <v>0.98884995907581841</v>
      </c>
      <c r="J11261" s="40">
        <v>43392.916777150516</v>
      </c>
    </row>
    <row r="11262" spans="1:10" x14ac:dyDescent="0.3">
      <c r="A11262" s="29">
        <v>11258</v>
      </c>
      <c r="B11262">
        <v>10668</v>
      </c>
      <c r="C11262" s="24">
        <v>43071</v>
      </c>
      <c r="D11262" s="24">
        <v>43801</v>
      </c>
      <c r="E11262">
        <v>4375</v>
      </c>
      <c r="F11262" s="31">
        <v>3643.6216550651575</v>
      </c>
      <c r="G11262" s="24">
        <v>43661</v>
      </c>
      <c r="H11262" s="33">
        <v>1</v>
      </c>
      <c r="I11262">
        <v>0.98884995907581841</v>
      </c>
      <c r="J11262" s="40">
        <v>44316.502008162272</v>
      </c>
    </row>
    <row r="11263" spans="1:10" x14ac:dyDescent="0.3">
      <c r="A11263" s="29">
        <v>11259</v>
      </c>
      <c r="B11263">
        <v>10672</v>
      </c>
      <c r="C11263" s="24">
        <v>42933</v>
      </c>
      <c r="D11263" s="24">
        <v>43663</v>
      </c>
      <c r="E11263">
        <v>5625</v>
      </c>
      <c r="F11263" s="31">
        <v>1226.1461784274363</v>
      </c>
      <c r="G11263" s="24">
        <v>43537</v>
      </c>
      <c r="H11263" s="33">
        <v>1</v>
      </c>
      <c r="I11263">
        <v>0.98884995907581841</v>
      </c>
      <c r="J11263" s="40">
        <v>43861.922443250282</v>
      </c>
    </row>
    <row r="11264" spans="1:10" x14ac:dyDescent="0.3">
      <c r="A11264" s="29">
        <v>11260</v>
      </c>
      <c r="B11264">
        <v>10672</v>
      </c>
      <c r="C11264" s="24">
        <v>42933</v>
      </c>
      <c r="D11264" s="24">
        <v>43663</v>
      </c>
      <c r="E11264">
        <v>5625</v>
      </c>
      <c r="F11264" s="31">
        <v>1084.9472448047572</v>
      </c>
      <c r="G11264" s="24">
        <v>43256</v>
      </c>
      <c r="H11264" s="33">
        <v>1</v>
      </c>
      <c r="I11264">
        <v>0.98884995907581841</v>
      </c>
      <c r="J11264" s="40">
        <v>43485.949452330853</v>
      </c>
    </row>
    <row r="11265" spans="1:10" x14ac:dyDescent="0.3">
      <c r="A11265" s="29">
        <v>11261</v>
      </c>
      <c r="B11265">
        <v>10675</v>
      </c>
      <c r="C11265" s="24">
        <v>42924</v>
      </c>
      <c r="D11265" s="24">
        <v>43654</v>
      </c>
      <c r="E11265">
        <v>3750</v>
      </c>
      <c r="F11265" s="31">
        <v>691.11628457850895</v>
      </c>
      <c r="G11265" s="24">
        <v>43288</v>
      </c>
      <c r="H11265" s="33">
        <v>1</v>
      </c>
      <c r="I11265">
        <v>0.98884995907581841</v>
      </c>
      <c r="J11265" s="40">
        <v>44244.634880248355</v>
      </c>
    </row>
    <row r="11266" spans="1:10" x14ac:dyDescent="0.3">
      <c r="A11266" s="29">
        <v>11262</v>
      </c>
      <c r="B11266">
        <v>10676</v>
      </c>
      <c r="C11266" s="24">
        <v>43008</v>
      </c>
      <c r="D11266" s="24">
        <v>43373</v>
      </c>
      <c r="E11266">
        <v>6250</v>
      </c>
      <c r="F11266" s="31">
        <v>1059.924398694458</v>
      </c>
      <c r="G11266" s="24">
        <v>43267</v>
      </c>
      <c r="H11266" s="33">
        <v>1</v>
      </c>
      <c r="I11266">
        <v>0.98884995907581841</v>
      </c>
      <c r="J11266" s="40">
        <v>43739.665689936744</v>
      </c>
    </row>
    <row r="11267" spans="1:10" x14ac:dyDescent="0.3">
      <c r="A11267" s="29">
        <v>11263</v>
      </c>
      <c r="B11267">
        <v>10679</v>
      </c>
      <c r="C11267" s="24">
        <v>42841</v>
      </c>
      <c r="D11267" s="24">
        <v>43206</v>
      </c>
      <c r="E11267">
        <v>4375</v>
      </c>
      <c r="F11267" s="31">
        <v>2183.9882103307759</v>
      </c>
      <c r="G11267" s="24">
        <v>43124</v>
      </c>
      <c r="H11267" s="33">
        <v>1</v>
      </c>
      <c r="I11267">
        <v>0.98884995907581841</v>
      </c>
      <c r="J11267" s="40">
        <v>43468.663690381458</v>
      </c>
    </row>
    <row r="11268" spans="1:10" x14ac:dyDescent="0.3">
      <c r="A11268" s="29">
        <v>11264</v>
      </c>
      <c r="B11268">
        <v>10680</v>
      </c>
      <c r="C11268" s="24">
        <v>43064</v>
      </c>
      <c r="D11268" s="24">
        <v>43794</v>
      </c>
      <c r="E11268">
        <v>6250</v>
      </c>
      <c r="F11268" s="31">
        <v>8420.8802670204459</v>
      </c>
      <c r="G11268" s="24">
        <v>43175</v>
      </c>
      <c r="H11268" s="33">
        <v>2</v>
      </c>
      <c r="I11268">
        <v>0.89574241276323197</v>
      </c>
      <c r="J11268" s="40">
        <v>43780.01141881392</v>
      </c>
    </row>
    <row r="11269" spans="1:10" x14ac:dyDescent="0.3">
      <c r="A11269" s="29">
        <v>11265</v>
      </c>
      <c r="B11269">
        <v>10681</v>
      </c>
      <c r="C11269" s="24">
        <v>43046</v>
      </c>
      <c r="D11269" s="24">
        <v>43411</v>
      </c>
      <c r="E11269">
        <v>3750</v>
      </c>
      <c r="F11269" s="31">
        <v>4378.1781235137241</v>
      </c>
      <c r="G11269" s="24">
        <v>43065</v>
      </c>
      <c r="H11269" s="33">
        <v>1</v>
      </c>
      <c r="I11269">
        <v>0.98884995907581841</v>
      </c>
      <c r="J11269" s="40">
        <v>43210.43702115459</v>
      </c>
    </row>
    <row r="11270" spans="1:10" x14ac:dyDescent="0.3">
      <c r="A11270" s="29">
        <v>11266</v>
      </c>
      <c r="B11270">
        <v>10684</v>
      </c>
      <c r="C11270" s="24">
        <v>42869</v>
      </c>
      <c r="D11270" s="24">
        <v>43599</v>
      </c>
      <c r="E11270">
        <v>5625</v>
      </c>
      <c r="F11270" s="31">
        <v>5235.2242833250848</v>
      </c>
      <c r="G11270" s="24">
        <v>43584</v>
      </c>
      <c r="H11270" s="33">
        <v>2</v>
      </c>
      <c r="I11270">
        <v>0.89574241276323197</v>
      </c>
      <c r="J11270" s="40">
        <v>43685.779540082862</v>
      </c>
    </row>
    <row r="11271" spans="1:10" x14ac:dyDescent="0.3">
      <c r="A11271" s="29">
        <v>11267</v>
      </c>
      <c r="B11271">
        <v>10684</v>
      </c>
      <c r="C11271" s="24">
        <v>42869</v>
      </c>
      <c r="D11271" s="24">
        <v>43599</v>
      </c>
      <c r="E11271">
        <v>5625</v>
      </c>
      <c r="F11271" s="31">
        <v>900.82412179301139</v>
      </c>
      <c r="G11271" s="24">
        <v>43162</v>
      </c>
      <c r="H11271" s="33">
        <v>1</v>
      </c>
      <c r="I11271">
        <v>0.98884995907581841</v>
      </c>
      <c r="J11271" s="40">
        <v>43212.833423439239</v>
      </c>
    </row>
    <row r="11272" spans="1:10" x14ac:dyDescent="0.3">
      <c r="A11272" s="29">
        <v>11268</v>
      </c>
      <c r="B11272">
        <v>10689</v>
      </c>
      <c r="C11272" s="24">
        <v>42934</v>
      </c>
      <c r="D11272" s="24">
        <v>43299</v>
      </c>
      <c r="E11272">
        <v>6250</v>
      </c>
      <c r="F11272" s="31">
        <v>12069.025276410461</v>
      </c>
      <c r="G11272" s="24">
        <v>43042</v>
      </c>
      <c r="H11272" s="33">
        <v>3</v>
      </c>
      <c r="I11272">
        <v>0.80482337140270255</v>
      </c>
      <c r="J11272" s="40">
        <v>43070.341207249097</v>
      </c>
    </row>
    <row r="11273" spans="1:10" x14ac:dyDescent="0.3">
      <c r="A11273" s="29">
        <v>11269</v>
      </c>
      <c r="B11273">
        <v>10690</v>
      </c>
      <c r="C11273" s="24">
        <v>43009</v>
      </c>
      <c r="D11273" s="24">
        <v>43739</v>
      </c>
      <c r="E11273">
        <v>3750</v>
      </c>
      <c r="F11273" s="31">
        <v>17783.349027320055</v>
      </c>
      <c r="G11273" s="24">
        <v>43513</v>
      </c>
      <c r="H11273" s="33">
        <v>3</v>
      </c>
      <c r="I11273">
        <v>0.80482337140270255</v>
      </c>
      <c r="J11273" s="40">
        <v>43854.794354540849</v>
      </c>
    </row>
    <row r="11274" spans="1:10" x14ac:dyDescent="0.3">
      <c r="A11274" s="29">
        <v>11270</v>
      </c>
      <c r="B11274">
        <v>10690</v>
      </c>
      <c r="C11274" s="24">
        <v>43009</v>
      </c>
      <c r="D11274" s="24">
        <v>43739</v>
      </c>
      <c r="E11274">
        <v>3750</v>
      </c>
      <c r="F11274" s="31">
        <v>3803.9851161095339</v>
      </c>
      <c r="G11274" s="24">
        <v>43633</v>
      </c>
      <c r="H11274" s="33">
        <v>1</v>
      </c>
      <c r="I11274">
        <v>0.98884995907581841</v>
      </c>
      <c r="J11274" s="40">
        <v>44383.678068809364</v>
      </c>
    </row>
    <row r="11275" spans="1:10" x14ac:dyDescent="0.3">
      <c r="A11275" s="29">
        <v>11271</v>
      </c>
      <c r="B11275">
        <v>10691</v>
      </c>
      <c r="C11275" s="24">
        <v>43067</v>
      </c>
      <c r="D11275" s="24">
        <v>43797</v>
      </c>
      <c r="E11275">
        <v>5625</v>
      </c>
      <c r="F11275" s="31">
        <v>14486.847126284074</v>
      </c>
      <c r="G11275" s="24">
        <v>43209</v>
      </c>
      <c r="H11275" s="33">
        <v>3</v>
      </c>
      <c r="I11275">
        <v>0.80482337140270255</v>
      </c>
      <c r="J11275" s="40">
        <v>43253.644060507861</v>
      </c>
    </row>
    <row r="11276" spans="1:10" x14ac:dyDescent="0.3">
      <c r="A11276" s="29">
        <v>11272</v>
      </c>
      <c r="B11276">
        <v>10693</v>
      </c>
      <c r="C11276" s="24">
        <v>42944</v>
      </c>
      <c r="D11276" s="24">
        <v>43674</v>
      </c>
      <c r="E11276">
        <v>6250</v>
      </c>
      <c r="F11276" s="31">
        <v>2879.6061267776413</v>
      </c>
      <c r="G11276" s="24">
        <v>43594</v>
      </c>
      <c r="H11276" s="33">
        <v>1</v>
      </c>
      <c r="I11276">
        <v>0.98884995907581841</v>
      </c>
      <c r="J11276" s="40">
        <v>43670.042645037189</v>
      </c>
    </row>
    <row r="11277" spans="1:10" x14ac:dyDescent="0.3">
      <c r="A11277" s="29">
        <v>11273</v>
      </c>
      <c r="B11277">
        <v>10694</v>
      </c>
      <c r="C11277" s="24">
        <v>43094</v>
      </c>
      <c r="D11277" s="24">
        <v>43824</v>
      </c>
      <c r="E11277">
        <v>6250</v>
      </c>
      <c r="F11277" s="31">
        <v>1477.1013073446909</v>
      </c>
      <c r="G11277" s="24">
        <v>43436</v>
      </c>
      <c r="H11277" s="33">
        <v>1</v>
      </c>
      <c r="I11277">
        <v>0.98884995907581841</v>
      </c>
      <c r="J11277" s="40">
        <v>43487.326534429973</v>
      </c>
    </row>
    <row r="11278" spans="1:10" x14ac:dyDescent="0.3">
      <c r="A11278" s="29">
        <v>11274</v>
      </c>
      <c r="B11278">
        <v>10696</v>
      </c>
      <c r="C11278" s="24">
        <v>43034</v>
      </c>
      <c r="D11278" s="24">
        <v>43764</v>
      </c>
      <c r="E11278">
        <v>5625</v>
      </c>
      <c r="F11278" s="31">
        <v>1781.9690820340284</v>
      </c>
      <c r="G11278" s="24">
        <v>43653</v>
      </c>
      <c r="H11278" s="33">
        <v>1</v>
      </c>
      <c r="I11278">
        <v>0.98884995907581841</v>
      </c>
      <c r="J11278" s="40">
        <v>43657.734745423862</v>
      </c>
    </row>
    <row r="11279" spans="1:10" x14ac:dyDescent="0.3">
      <c r="A11279" s="29">
        <v>11275</v>
      </c>
      <c r="B11279">
        <v>10697</v>
      </c>
      <c r="C11279" s="24">
        <v>42920</v>
      </c>
      <c r="D11279" s="24">
        <v>43650</v>
      </c>
      <c r="E11279">
        <v>4375</v>
      </c>
      <c r="F11279" s="31">
        <v>2184.462144241289</v>
      </c>
      <c r="G11279" s="24">
        <v>43079</v>
      </c>
      <c r="H11279" s="33">
        <v>1</v>
      </c>
      <c r="I11279">
        <v>0.98884995907581841</v>
      </c>
      <c r="J11279" s="40">
        <v>43168.091109048619</v>
      </c>
    </row>
    <row r="11280" spans="1:10" x14ac:dyDescent="0.3">
      <c r="A11280" s="29">
        <v>11276</v>
      </c>
      <c r="B11280">
        <v>10698</v>
      </c>
      <c r="C11280" s="24">
        <v>42898</v>
      </c>
      <c r="D11280" s="24">
        <v>43628</v>
      </c>
      <c r="E11280">
        <v>6250</v>
      </c>
      <c r="F11280" s="31">
        <v>10524.533249509665</v>
      </c>
      <c r="G11280" s="24">
        <v>43180</v>
      </c>
      <c r="H11280" s="33">
        <v>3</v>
      </c>
      <c r="I11280">
        <v>0.80482337140270255</v>
      </c>
      <c r="J11280" s="40">
        <v>43275.836220697034</v>
      </c>
    </row>
    <row r="11281" spans="1:10" x14ac:dyDescent="0.3">
      <c r="A11281" s="29">
        <v>11277</v>
      </c>
      <c r="B11281">
        <v>10700</v>
      </c>
      <c r="C11281" s="24">
        <v>42898</v>
      </c>
      <c r="D11281" s="24">
        <v>43628</v>
      </c>
      <c r="E11281">
        <v>6250</v>
      </c>
      <c r="F11281" s="31">
        <v>38963.647151670586</v>
      </c>
      <c r="G11281" s="24">
        <v>43149</v>
      </c>
      <c r="H11281" s="33">
        <v>4</v>
      </c>
      <c r="I11281">
        <v>0.7196296248241657</v>
      </c>
      <c r="J11281" s="40">
        <v>43408.798350050049</v>
      </c>
    </row>
    <row r="11282" spans="1:10" x14ac:dyDescent="0.3">
      <c r="A11282" s="29">
        <v>11278</v>
      </c>
      <c r="B11282">
        <v>10705</v>
      </c>
      <c r="C11282" s="24">
        <v>42855</v>
      </c>
      <c r="D11282" s="24">
        <v>43585</v>
      </c>
      <c r="E11282">
        <v>4375</v>
      </c>
      <c r="F11282" s="31">
        <v>10192.707208137976</v>
      </c>
      <c r="G11282" s="24">
        <v>43575</v>
      </c>
      <c r="H11282" s="33">
        <v>3</v>
      </c>
      <c r="I11282">
        <v>0.80482337140270255</v>
      </c>
      <c r="J11282" s="40">
        <v>44262.251444743306</v>
      </c>
    </row>
    <row r="11283" spans="1:10" x14ac:dyDescent="0.3">
      <c r="A11283" s="29">
        <v>11279</v>
      </c>
      <c r="B11283">
        <v>10705</v>
      </c>
      <c r="C11283" s="24">
        <v>42855</v>
      </c>
      <c r="D11283" s="24">
        <v>43585</v>
      </c>
      <c r="E11283">
        <v>4375</v>
      </c>
      <c r="F11283" s="31">
        <v>248.9443079303764</v>
      </c>
      <c r="G11283" s="24">
        <v>43106</v>
      </c>
      <c r="H11283" s="33">
        <v>1</v>
      </c>
      <c r="I11283">
        <v>0.98884995907581841</v>
      </c>
      <c r="J11283" s="40">
        <v>43132.070287538118</v>
      </c>
    </row>
    <row r="11284" spans="1:10" x14ac:dyDescent="0.3">
      <c r="A11284" s="29">
        <v>11280</v>
      </c>
      <c r="B11284">
        <v>10706</v>
      </c>
      <c r="C11284" s="24">
        <v>43005</v>
      </c>
      <c r="D11284" s="24">
        <v>43370</v>
      </c>
      <c r="E11284">
        <v>5625</v>
      </c>
      <c r="F11284" s="31">
        <v>4389.6191853361888</v>
      </c>
      <c r="G11284" s="24">
        <v>43282</v>
      </c>
      <c r="H11284" s="33">
        <v>1</v>
      </c>
      <c r="I11284">
        <v>0.98884995907581841</v>
      </c>
      <c r="J11284" s="40">
        <v>44533.574501159586</v>
      </c>
    </row>
    <row r="11285" spans="1:10" x14ac:dyDescent="0.3">
      <c r="A11285" s="29">
        <v>11281</v>
      </c>
      <c r="B11285">
        <v>10708</v>
      </c>
      <c r="C11285" s="24">
        <v>42982</v>
      </c>
      <c r="D11285" s="24">
        <v>43712</v>
      </c>
      <c r="E11285">
        <v>6250</v>
      </c>
      <c r="F11285" s="31">
        <v>6503.28262157276</v>
      </c>
      <c r="G11285" s="24">
        <v>43107</v>
      </c>
      <c r="H11285" s="33">
        <v>2</v>
      </c>
      <c r="I11285">
        <v>0.89574241276323197</v>
      </c>
      <c r="J11285" s="40">
        <v>43681.131070651725</v>
      </c>
    </row>
    <row r="11286" spans="1:10" x14ac:dyDescent="0.3">
      <c r="A11286" s="29">
        <v>11282</v>
      </c>
      <c r="B11286">
        <v>10708</v>
      </c>
      <c r="C11286" s="24">
        <v>42982</v>
      </c>
      <c r="D11286" s="24">
        <v>43712</v>
      </c>
      <c r="E11286">
        <v>6250</v>
      </c>
      <c r="F11286" s="31">
        <v>12419.235619868112</v>
      </c>
      <c r="G11286" s="24">
        <v>43096</v>
      </c>
      <c r="H11286" s="33">
        <v>3</v>
      </c>
      <c r="I11286">
        <v>0.80482337140270255</v>
      </c>
      <c r="J11286" s="40">
        <v>44212.232652058505</v>
      </c>
    </row>
    <row r="11287" spans="1:10" x14ac:dyDescent="0.3">
      <c r="A11287" s="29">
        <v>11283</v>
      </c>
      <c r="B11287">
        <v>10709</v>
      </c>
      <c r="C11287" s="24">
        <v>42944</v>
      </c>
      <c r="D11287" s="24">
        <v>43674</v>
      </c>
      <c r="E11287">
        <v>5625</v>
      </c>
      <c r="F11287" s="31">
        <v>2684.3302718698692</v>
      </c>
      <c r="G11287" s="24">
        <v>43471</v>
      </c>
      <c r="H11287" s="33">
        <v>1</v>
      </c>
      <c r="I11287">
        <v>0.98884995907581841</v>
      </c>
      <c r="J11287" s="40">
        <v>43743.161582878703</v>
      </c>
    </row>
    <row r="11288" spans="1:10" x14ac:dyDescent="0.3">
      <c r="A11288" s="29">
        <v>11284</v>
      </c>
      <c r="B11288">
        <v>10713</v>
      </c>
      <c r="C11288" s="24">
        <v>42903</v>
      </c>
      <c r="D11288" s="24">
        <v>43633</v>
      </c>
      <c r="E11288">
        <v>6250</v>
      </c>
      <c r="F11288" s="31">
        <v>11069.422534932763</v>
      </c>
      <c r="G11288" s="24">
        <v>43139</v>
      </c>
      <c r="H11288" s="33">
        <v>3</v>
      </c>
      <c r="I11288">
        <v>0.80482337140270255</v>
      </c>
      <c r="J11288" s="40">
        <v>43238.215086095028</v>
      </c>
    </row>
    <row r="11289" spans="1:10" x14ac:dyDescent="0.3">
      <c r="A11289" s="29">
        <v>11285</v>
      </c>
      <c r="B11289">
        <v>10713</v>
      </c>
      <c r="C11289" s="24">
        <v>42903</v>
      </c>
      <c r="D11289" s="24">
        <v>43633</v>
      </c>
      <c r="E11289">
        <v>6250</v>
      </c>
      <c r="F11289" s="31">
        <v>10297.689664922187</v>
      </c>
      <c r="G11289" s="24">
        <v>43300</v>
      </c>
      <c r="H11289" s="33">
        <v>3</v>
      </c>
      <c r="I11289">
        <v>0.80482337140270255</v>
      </c>
      <c r="J11289" s="40">
        <v>43968.079443077746</v>
      </c>
    </row>
    <row r="11290" spans="1:10" x14ac:dyDescent="0.3">
      <c r="A11290" s="29">
        <v>11286</v>
      </c>
      <c r="B11290">
        <v>10717</v>
      </c>
      <c r="C11290" s="24">
        <v>42871</v>
      </c>
      <c r="D11290" s="24">
        <v>43601</v>
      </c>
      <c r="E11290">
        <v>6250</v>
      </c>
      <c r="F11290" s="31">
        <v>791.29760607743299</v>
      </c>
      <c r="G11290" s="24">
        <v>43343</v>
      </c>
      <c r="H11290" s="33">
        <v>1</v>
      </c>
      <c r="I11290">
        <v>0.98884995907581841</v>
      </c>
      <c r="J11290" s="40">
        <v>43855.838474177297</v>
      </c>
    </row>
    <row r="11291" spans="1:10" x14ac:dyDescent="0.3">
      <c r="A11291" s="29">
        <v>11287</v>
      </c>
      <c r="B11291">
        <v>10718</v>
      </c>
      <c r="C11291" s="24">
        <v>42865</v>
      </c>
      <c r="D11291" s="24">
        <v>43230</v>
      </c>
      <c r="E11291">
        <v>3750</v>
      </c>
      <c r="F11291" s="31">
        <v>3866.7654609063629</v>
      </c>
      <c r="G11291" s="24">
        <v>42895</v>
      </c>
      <c r="H11291" s="33">
        <v>1</v>
      </c>
      <c r="I11291">
        <v>0.98884995907581841</v>
      </c>
      <c r="J11291" s="40">
        <v>43139.016467459267</v>
      </c>
    </row>
    <row r="11292" spans="1:10" x14ac:dyDescent="0.3">
      <c r="A11292" s="29">
        <v>11288</v>
      </c>
      <c r="B11292">
        <v>10722</v>
      </c>
      <c r="C11292" s="24">
        <v>42799</v>
      </c>
      <c r="D11292" s="24">
        <v>43529</v>
      </c>
      <c r="E11292">
        <v>6250</v>
      </c>
      <c r="F11292" s="31">
        <v>18817.762110068605</v>
      </c>
      <c r="G11292" s="24">
        <v>43326</v>
      </c>
      <c r="H11292" s="33">
        <v>3</v>
      </c>
      <c r="I11292">
        <v>0.80482337140270255</v>
      </c>
      <c r="J11292" s="40">
        <v>43329.753799832906</v>
      </c>
    </row>
    <row r="11293" spans="1:10" x14ac:dyDescent="0.3">
      <c r="A11293" s="29">
        <v>11289</v>
      </c>
      <c r="B11293">
        <v>10722</v>
      </c>
      <c r="C11293" s="24">
        <v>42799</v>
      </c>
      <c r="D11293" s="24">
        <v>43529</v>
      </c>
      <c r="E11293">
        <v>6250</v>
      </c>
      <c r="F11293" s="31">
        <v>8166.8282522964128</v>
      </c>
      <c r="G11293" s="24">
        <v>43466</v>
      </c>
      <c r="H11293" s="33">
        <v>2</v>
      </c>
      <c r="I11293">
        <v>0.89574241276323197</v>
      </c>
      <c r="J11293" s="40">
        <v>44118.213641193004</v>
      </c>
    </row>
    <row r="11294" spans="1:10" x14ac:dyDescent="0.3">
      <c r="A11294" s="29">
        <v>11290</v>
      </c>
      <c r="B11294">
        <v>10724</v>
      </c>
      <c r="C11294" s="24">
        <v>42828</v>
      </c>
      <c r="D11294" s="24">
        <v>43193</v>
      </c>
      <c r="E11294">
        <v>3750</v>
      </c>
      <c r="F11294" s="31">
        <v>1121.3831071679576</v>
      </c>
      <c r="G11294" s="24">
        <v>43046</v>
      </c>
      <c r="H11294" s="33">
        <v>1</v>
      </c>
      <c r="I11294">
        <v>0.98884995907581841</v>
      </c>
      <c r="J11294" s="40">
        <v>43498.447340696031</v>
      </c>
    </row>
    <row r="11295" spans="1:10" x14ac:dyDescent="0.3">
      <c r="A11295" s="29">
        <v>11291</v>
      </c>
      <c r="B11295">
        <v>10726</v>
      </c>
      <c r="C11295" s="24">
        <v>42747</v>
      </c>
      <c r="D11295" s="24">
        <v>43477</v>
      </c>
      <c r="E11295">
        <v>6250</v>
      </c>
      <c r="F11295" s="31">
        <v>1072.843722701351</v>
      </c>
      <c r="G11295" s="24">
        <v>42906</v>
      </c>
      <c r="H11295" s="33">
        <v>1</v>
      </c>
      <c r="I11295">
        <v>0.98884995907581841</v>
      </c>
      <c r="J11295" s="40">
        <v>43201.221867207794</v>
      </c>
    </row>
    <row r="11296" spans="1:10" x14ac:dyDescent="0.3">
      <c r="A11296" s="29">
        <v>11292</v>
      </c>
      <c r="B11296">
        <v>10727</v>
      </c>
      <c r="C11296" s="24">
        <v>42980</v>
      </c>
      <c r="D11296" s="24">
        <v>43710</v>
      </c>
      <c r="E11296">
        <v>5000</v>
      </c>
      <c r="F11296" s="31">
        <v>4142.277817341911</v>
      </c>
      <c r="G11296" s="24">
        <v>43006</v>
      </c>
      <c r="H11296" s="33">
        <v>1</v>
      </c>
      <c r="I11296">
        <v>0.98884995907581841</v>
      </c>
      <c r="J11296" s="40">
        <v>43427.293347607148</v>
      </c>
    </row>
    <row r="11297" spans="1:10" x14ac:dyDescent="0.3">
      <c r="A11297" s="29">
        <v>11293</v>
      </c>
      <c r="B11297">
        <v>10728</v>
      </c>
      <c r="C11297" s="24">
        <v>42984</v>
      </c>
      <c r="D11297" s="24">
        <v>43714</v>
      </c>
      <c r="E11297">
        <v>5000</v>
      </c>
      <c r="F11297" s="31">
        <v>1091.811483737762</v>
      </c>
      <c r="G11297" s="24">
        <v>43532</v>
      </c>
      <c r="H11297" s="33">
        <v>1</v>
      </c>
      <c r="I11297">
        <v>0.98884995907581841</v>
      </c>
      <c r="J11297" s="40">
        <v>43662.08721345228</v>
      </c>
    </row>
    <row r="11298" spans="1:10" x14ac:dyDescent="0.3">
      <c r="A11298" s="29">
        <v>11294</v>
      </c>
      <c r="B11298">
        <v>10731</v>
      </c>
      <c r="C11298" s="24">
        <v>42858</v>
      </c>
      <c r="D11298" s="24">
        <v>43223</v>
      </c>
      <c r="E11298">
        <v>5625</v>
      </c>
      <c r="F11298" s="31">
        <v>8354.633791966553</v>
      </c>
      <c r="G11298" s="24">
        <v>43146</v>
      </c>
      <c r="H11298" s="33">
        <v>2</v>
      </c>
      <c r="I11298">
        <v>0.89574241276323197</v>
      </c>
      <c r="J11298" s="40">
        <v>43593.670029995759</v>
      </c>
    </row>
    <row r="11299" spans="1:10" x14ac:dyDescent="0.3">
      <c r="A11299" s="29">
        <v>11295</v>
      </c>
      <c r="B11299">
        <v>10734</v>
      </c>
      <c r="C11299" s="24">
        <v>42757</v>
      </c>
      <c r="D11299" s="24">
        <v>43487</v>
      </c>
      <c r="E11299">
        <v>5000</v>
      </c>
      <c r="F11299" s="31">
        <v>4051.7918830250846</v>
      </c>
      <c r="G11299" s="24">
        <v>43357</v>
      </c>
      <c r="H11299" s="33">
        <v>1</v>
      </c>
      <c r="I11299">
        <v>0.98884995907581841</v>
      </c>
      <c r="J11299" s="40">
        <v>43960.817865084311</v>
      </c>
    </row>
    <row r="11300" spans="1:10" x14ac:dyDescent="0.3">
      <c r="A11300" s="29">
        <v>11296</v>
      </c>
      <c r="B11300">
        <v>10735</v>
      </c>
      <c r="C11300" s="24">
        <v>43099</v>
      </c>
      <c r="D11300" s="24">
        <v>43829</v>
      </c>
      <c r="E11300">
        <v>5000</v>
      </c>
      <c r="F11300" s="31">
        <v>16453.697121894449</v>
      </c>
      <c r="G11300" s="24">
        <v>43245</v>
      </c>
      <c r="H11300" s="33">
        <v>3</v>
      </c>
      <c r="I11300">
        <v>0.80482337140270255</v>
      </c>
      <c r="J11300" s="40">
        <v>43268.984420737077</v>
      </c>
    </row>
    <row r="11301" spans="1:10" x14ac:dyDescent="0.3">
      <c r="A11301" s="29">
        <v>11297</v>
      </c>
      <c r="B11301">
        <v>10737</v>
      </c>
      <c r="C11301" s="24">
        <v>42745</v>
      </c>
      <c r="D11301" s="24">
        <v>43475</v>
      </c>
      <c r="E11301">
        <v>6250</v>
      </c>
      <c r="F11301" s="31">
        <v>3835.0749804202701</v>
      </c>
      <c r="G11301" s="24">
        <v>42910</v>
      </c>
      <c r="H11301" s="33">
        <v>1</v>
      </c>
      <c r="I11301">
        <v>0.98884995907581841</v>
      </c>
      <c r="J11301" s="40">
        <v>42989.420026555694</v>
      </c>
    </row>
    <row r="11302" spans="1:10" x14ac:dyDescent="0.3">
      <c r="A11302" s="29">
        <v>11298</v>
      </c>
      <c r="B11302">
        <v>10739</v>
      </c>
      <c r="C11302" s="24">
        <v>43093</v>
      </c>
      <c r="D11302" s="24">
        <v>43823</v>
      </c>
      <c r="E11302">
        <v>4375</v>
      </c>
      <c r="F11302" s="31">
        <v>1032.1366210572114</v>
      </c>
      <c r="G11302" s="24">
        <v>43333</v>
      </c>
      <c r="H11302" s="33">
        <v>1</v>
      </c>
      <c r="I11302">
        <v>0.98884995907581841</v>
      </c>
      <c r="J11302" s="40">
        <v>43402.439037064971</v>
      </c>
    </row>
    <row r="11303" spans="1:10" x14ac:dyDescent="0.3">
      <c r="A11303" s="29">
        <v>11299</v>
      </c>
      <c r="B11303">
        <v>10739</v>
      </c>
      <c r="C11303" s="24">
        <v>43093</v>
      </c>
      <c r="D11303" s="24">
        <v>43823</v>
      </c>
      <c r="E11303">
        <v>4375</v>
      </c>
      <c r="F11303" s="31">
        <v>1490.9363185888658</v>
      </c>
      <c r="G11303" s="24">
        <v>43495</v>
      </c>
      <c r="H11303" s="33">
        <v>1</v>
      </c>
      <c r="I11303">
        <v>0.98884995907581841</v>
      </c>
      <c r="J11303" s="40">
        <v>43590.320890985786</v>
      </c>
    </row>
    <row r="11304" spans="1:10" x14ac:dyDescent="0.3">
      <c r="A11304" s="29">
        <v>11300</v>
      </c>
      <c r="B11304">
        <v>10742</v>
      </c>
      <c r="C11304" s="24">
        <v>42754</v>
      </c>
      <c r="D11304" s="24">
        <v>43484</v>
      </c>
      <c r="E11304">
        <v>4375</v>
      </c>
      <c r="F11304" s="31">
        <v>2247.542891547751</v>
      </c>
      <c r="G11304" s="24">
        <v>43378</v>
      </c>
      <c r="H11304" s="33">
        <v>1</v>
      </c>
      <c r="I11304">
        <v>0.98884995907581841</v>
      </c>
      <c r="J11304" s="40">
        <v>43435.44447603968</v>
      </c>
    </row>
    <row r="11305" spans="1:10" x14ac:dyDescent="0.3">
      <c r="A11305" s="29">
        <v>11301</v>
      </c>
      <c r="B11305">
        <v>10745</v>
      </c>
      <c r="C11305" s="24">
        <v>43076</v>
      </c>
      <c r="D11305" s="24">
        <v>43806</v>
      </c>
      <c r="E11305">
        <v>3750</v>
      </c>
      <c r="F11305" s="31">
        <v>416.38132258763017</v>
      </c>
      <c r="G11305" s="24">
        <v>43666</v>
      </c>
      <c r="H11305" s="33">
        <v>1</v>
      </c>
      <c r="I11305">
        <v>0.98884995907581841</v>
      </c>
      <c r="J11305" s="40">
        <v>44405.768005009995</v>
      </c>
    </row>
    <row r="11306" spans="1:10" x14ac:dyDescent="0.3">
      <c r="A11306" s="29">
        <v>11302</v>
      </c>
      <c r="B11306">
        <v>10748</v>
      </c>
      <c r="C11306" s="24">
        <v>42756</v>
      </c>
      <c r="D11306" s="24">
        <v>43486</v>
      </c>
      <c r="E11306">
        <v>6250</v>
      </c>
      <c r="F11306" s="31">
        <v>3436.85027465652</v>
      </c>
      <c r="G11306" s="24">
        <v>43398</v>
      </c>
      <c r="H11306" s="33">
        <v>1</v>
      </c>
      <c r="I11306">
        <v>0.98884995907581841</v>
      </c>
      <c r="J11306" s="40">
        <v>43401.444413599893</v>
      </c>
    </row>
    <row r="11307" spans="1:10" x14ac:dyDescent="0.3">
      <c r="A11307" s="29">
        <v>11303</v>
      </c>
      <c r="B11307">
        <v>10748</v>
      </c>
      <c r="C11307" s="24">
        <v>42756</v>
      </c>
      <c r="D11307" s="24">
        <v>43486</v>
      </c>
      <c r="E11307">
        <v>6250</v>
      </c>
      <c r="F11307" s="31">
        <v>12695.464891883368</v>
      </c>
      <c r="G11307" s="24">
        <v>43375</v>
      </c>
      <c r="H11307" s="33">
        <v>3</v>
      </c>
      <c r="I11307">
        <v>0.80482337140270255</v>
      </c>
      <c r="J11307" s="40">
        <v>43640.432856513609</v>
      </c>
    </row>
    <row r="11308" spans="1:10" x14ac:dyDescent="0.3">
      <c r="A11308" s="29">
        <v>11304</v>
      </c>
      <c r="B11308">
        <v>10750</v>
      </c>
      <c r="C11308" s="24">
        <v>42752</v>
      </c>
      <c r="D11308" s="24">
        <v>43482</v>
      </c>
      <c r="E11308">
        <v>6250</v>
      </c>
      <c r="F11308" s="31">
        <v>6730.5907578681436</v>
      </c>
      <c r="G11308" s="24">
        <v>42810</v>
      </c>
      <c r="H11308" s="33">
        <v>2</v>
      </c>
      <c r="I11308">
        <v>0.89574241276323197</v>
      </c>
      <c r="J11308" s="40">
        <v>42811.637994166711</v>
      </c>
    </row>
    <row r="11309" spans="1:10" x14ac:dyDescent="0.3">
      <c r="A11309" s="29">
        <v>11305</v>
      </c>
      <c r="B11309">
        <v>10751</v>
      </c>
      <c r="C11309" s="24">
        <v>42926</v>
      </c>
      <c r="D11309" s="24">
        <v>43656</v>
      </c>
      <c r="E11309">
        <v>5625</v>
      </c>
      <c r="F11309" s="31">
        <v>10353.378073011392</v>
      </c>
      <c r="G11309" s="24">
        <v>43483</v>
      </c>
      <c r="H11309" s="33">
        <v>3</v>
      </c>
      <c r="I11309">
        <v>0.80482337140270255</v>
      </c>
      <c r="J11309" s="40">
        <v>43702.465349062528</v>
      </c>
    </row>
    <row r="11310" spans="1:10" x14ac:dyDescent="0.3">
      <c r="A11310" s="29">
        <v>11306</v>
      </c>
      <c r="B11310">
        <v>10752</v>
      </c>
      <c r="C11310" s="24">
        <v>43032</v>
      </c>
      <c r="D11310" s="24">
        <v>43397</v>
      </c>
      <c r="E11310">
        <v>3750</v>
      </c>
      <c r="F11310" s="31">
        <v>3037.1498797557256</v>
      </c>
      <c r="G11310" s="24">
        <v>43173</v>
      </c>
      <c r="H11310" s="33">
        <v>1</v>
      </c>
      <c r="I11310">
        <v>0.98884995907581841</v>
      </c>
      <c r="J11310" s="40">
        <v>43270.883635844337</v>
      </c>
    </row>
    <row r="11311" spans="1:10" x14ac:dyDescent="0.3">
      <c r="A11311" s="29">
        <v>11307</v>
      </c>
      <c r="B11311">
        <v>10753</v>
      </c>
      <c r="C11311" s="24">
        <v>42803</v>
      </c>
      <c r="D11311" s="24">
        <v>43533</v>
      </c>
      <c r="E11311">
        <v>6250</v>
      </c>
      <c r="F11311" s="31">
        <v>6453.3588917137358</v>
      </c>
      <c r="G11311" s="24">
        <v>42966</v>
      </c>
      <c r="H11311" s="33">
        <v>2</v>
      </c>
      <c r="I11311">
        <v>0.89574241276323197</v>
      </c>
      <c r="J11311" s="40">
        <v>43043.52485407015</v>
      </c>
    </row>
    <row r="11312" spans="1:10" x14ac:dyDescent="0.3">
      <c r="A11312" s="29">
        <v>11308</v>
      </c>
      <c r="B11312">
        <v>10755</v>
      </c>
      <c r="C11312" s="24">
        <v>42887</v>
      </c>
      <c r="D11312" s="24">
        <v>43617</v>
      </c>
      <c r="E11312">
        <v>5000</v>
      </c>
      <c r="F11312" s="31">
        <v>11891.025687193565</v>
      </c>
      <c r="G11312" s="24">
        <v>43076</v>
      </c>
      <c r="H11312" s="33">
        <v>3</v>
      </c>
      <c r="I11312">
        <v>0.80482337140270255</v>
      </c>
      <c r="J11312" s="40">
        <v>43230.924143257718</v>
      </c>
    </row>
    <row r="11313" spans="1:10" x14ac:dyDescent="0.3">
      <c r="A11313" s="29">
        <v>11309</v>
      </c>
      <c r="B11313">
        <v>10755</v>
      </c>
      <c r="C11313" s="24">
        <v>42887</v>
      </c>
      <c r="D11313" s="24">
        <v>43617</v>
      </c>
      <c r="E11313">
        <v>5000</v>
      </c>
      <c r="F11313" s="31">
        <v>5750.1371356179243</v>
      </c>
      <c r="G11313" s="24">
        <v>42986</v>
      </c>
      <c r="H11313" s="33">
        <v>2</v>
      </c>
      <c r="I11313">
        <v>0.89574241276323197</v>
      </c>
      <c r="J11313" s="40">
        <v>43335.572479277973</v>
      </c>
    </row>
    <row r="11314" spans="1:10" x14ac:dyDescent="0.3">
      <c r="A11314" s="29">
        <v>11310</v>
      </c>
      <c r="B11314">
        <v>10758</v>
      </c>
      <c r="C11314" s="24">
        <v>43013</v>
      </c>
      <c r="D11314" s="24">
        <v>43743</v>
      </c>
      <c r="E11314">
        <v>5625</v>
      </c>
      <c r="F11314" s="31">
        <v>1677.0686574140457</v>
      </c>
      <c r="G11314" s="24">
        <v>43601</v>
      </c>
      <c r="H11314" s="33">
        <v>1</v>
      </c>
      <c r="I11314">
        <v>0.98884995907581841</v>
      </c>
      <c r="J11314" s="40">
        <v>43628.581366151513</v>
      </c>
    </row>
    <row r="11315" spans="1:10" x14ac:dyDescent="0.3">
      <c r="A11315" s="29">
        <v>11311</v>
      </c>
      <c r="B11315">
        <v>10759</v>
      </c>
      <c r="C11315" s="24">
        <v>42934</v>
      </c>
      <c r="D11315" s="24">
        <v>43664</v>
      </c>
      <c r="E11315">
        <v>3750</v>
      </c>
      <c r="F11315" s="31">
        <v>11608.471057615079</v>
      </c>
      <c r="G11315" s="24">
        <v>43078</v>
      </c>
      <c r="H11315" s="33">
        <v>3</v>
      </c>
      <c r="I11315">
        <v>0.80482337140270255</v>
      </c>
      <c r="J11315" s="40">
        <v>43581.926611922616</v>
      </c>
    </row>
    <row r="11316" spans="1:10" x14ac:dyDescent="0.3">
      <c r="A11316" s="29">
        <v>11312</v>
      </c>
      <c r="B11316">
        <v>10759</v>
      </c>
      <c r="C11316" s="24">
        <v>42934</v>
      </c>
      <c r="D11316" s="24">
        <v>43664</v>
      </c>
      <c r="E11316">
        <v>3750</v>
      </c>
      <c r="F11316" s="31">
        <v>2872.2386057863932</v>
      </c>
      <c r="G11316" s="24">
        <v>43248</v>
      </c>
      <c r="H11316" s="33">
        <v>1</v>
      </c>
      <c r="I11316">
        <v>0.98884995907581841</v>
      </c>
      <c r="J11316" s="40">
        <v>43675.499721356231</v>
      </c>
    </row>
    <row r="11317" spans="1:10" x14ac:dyDescent="0.3">
      <c r="A11317" s="29">
        <v>11313</v>
      </c>
      <c r="B11317">
        <v>10759</v>
      </c>
      <c r="C11317" s="24">
        <v>42934</v>
      </c>
      <c r="D11317" s="24">
        <v>43664</v>
      </c>
      <c r="E11317">
        <v>3750</v>
      </c>
      <c r="F11317" s="31">
        <v>2600.9937130048329</v>
      </c>
      <c r="G11317" s="24">
        <v>43190</v>
      </c>
      <c r="H11317" s="33">
        <v>1</v>
      </c>
      <c r="I11317">
        <v>0.98884995907581841</v>
      </c>
      <c r="J11317" s="40">
        <v>43439.591038055696</v>
      </c>
    </row>
    <row r="11318" spans="1:10" x14ac:dyDescent="0.3">
      <c r="A11318" s="29">
        <v>11314</v>
      </c>
      <c r="B11318">
        <v>10760</v>
      </c>
      <c r="C11318" s="24">
        <v>42823</v>
      </c>
      <c r="D11318" s="24">
        <v>43553</v>
      </c>
      <c r="E11318">
        <v>6250</v>
      </c>
      <c r="F11318" s="31">
        <v>4640.0994541266373</v>
      </c>
      <c r="G11318" s="24">
        <v>43059</v>
      </c>
      <c r="H11318" s="33">
        <v>1</v>
      </c>
      <c r="I11318">
        <v>0.98884995907581841</v>
      </c>
      <c r="J11318" s="40">
        <v>43577.170780987995</v>
      </c>
    </row>
    <row r="11319" spans="1:10" x14ac:dyDescent="0.3">
      <c r="A11319" s="29">
        <v>11315</v>
      </c>
      <c r="B11319">
        <v>10760</v>
      </c>
      <c r="C11319" s="24">
        <v>42823</v>
      </c>
      <c r="D11319" s="24">
        <v>43553</v>
      </c>
      <c r="E11319">
        <v>6250</v>
      </c>
      <c r="F11319" s="31">
        <v>4232.1894088760191</v>
      </c>
      <c r="G11319" s="24">
        <v>43394</v>
      </c>
      <c r="H11319" s="33">
        <v>1</v>
      </c>
      <c r="I11319">
        <v>0.98884995907581841</v>
      </c>
      <c r="J11319" s="40">
        <v>43778.037667068311</v>
      </c>
    </row>
    <row r="11320" spans="1:10" x14ac:dyDescent="0.3">
      <c r="A11320" s="29">
        <v>11316</v>
      </c>
      <c r="B11320">
        <v>10760</v>
      </c>
      <c r="C11320" s="24">
        <v>42823</v>
      </c>
      <c r="D11320" s="24">
        <v>43553</v>
      </c>
      <c r="E11320">
        <v>6250</v>
      </c>
      <c r="F11320" s="31">
        <v>8918.4582487929547</v>
      </c>
      <c r="G11320" s="24">
        <v>42933</v>
      </c>
      <c r="H11320" s="33">
        <v>2</v>
      </c>
      <c r="I11320">
        <v>0.89574241276323197</v>
      </c>
      <c r="J11320" s="40">
        <v>43458.31043577614</v>
      </c>
    </row>
    <row r="11321" spans="1:10" x14ac:dyDescent="0.3">
      <c r="A11321" s="29">
        <v>11317</v>
      </c>
      <c r="B11321">
        <v>10763</v>
      </c>
      <c r="C11321" s="24">
        <v>42848</v>
      </c>
      <c r="D11321" s="24">
        <v>43578</v>
      </c>
      <c r="E11321">
        <v>3750</v>
      </c>
      <c r="F11321" s="31">
        <v>654.7205271247833</v>
      </c>
      <c r="G11321" s="24">
        <v>43188</v>
      </c>
      <c r="H11321" s="33">
        <v>1</v>
      </c>
      <c r="I11321">
        <v>0.98884995907581841</v>
      </c>
      <c r="J11321" s="40">
        <v>43749.966629198927</v>
      </c>
    </row>
    <row r="11322" spans="1:10" x14ac:dyDescent="0.3">
      <c r="A11322" s="29">
        <v>11318</v>
      </c>
      <c r="B11322">
        <v>10764</v>
      </c>
      <c r="C11322" s="24">
        <v>43039</v>
      </c>
      <c r="D11322" s="24">
        <v>43769</v>
      </c>
      <c r="E11322">
        <v>4375</v>
      </c>
      <c r="F11322" s="31">
        <v>223.98570531656574</v>
      </c>
      <c r="G11322" s="24">
        <v>43490</v>
      </c>
      <c r="H11322" s="33">
        <v>1</v>
      </c>
      <c r="I11322">
        <v>0.98884995907581841</v>
      </c>
      <c r="J11322" s="40">
        <v>43497.760417268553</v>
      </c>
    </row>
    <row r="11323" spans="1:10" x14ac:dyDescent="0.3">
      <c r="A11323" s="29">
        <v>11319</v>
      </c>
      <c r="B11323">
        <v>10764</v>
      </c>
      <c r="C11323" s="24">
        <v>43039</v>
      </c>
      <c r="D11323" s="24">
        <v>43769</v>
      </c>
      <c r="E11323">
        <v>4375</v>
      </c>
      <c r="F11323" s="31">
        <v>2738.9731415547499</v>
      </c>
      <c r="G11323" s="24">
        <v>43587</v>
      </c>
      <c r="H11323" s="33">
        <v>1</v>
      </c>
      <c r="I11323">
        <v>0.98884995907581841</v>
      </c>
      <c r="J11323" s="40">
        <v>44858.270408999953</v>
      </c>
    </row>
    <row r="11324" spans="1:10" x14ac:dyDescent="0.3">
      <c r="A11324" s="29">
        <v>11320</v>
      </c>
      <c r="B11324">
        <v>10769</v>
      </c>
      <c r="C11324" s="24">
        <v>42853</v>
      </c>
      <c r="D11324" s="24">
        <v>43583</v>
      </c>
      <c r="E11324">
        <v>5000</v>
      </c>
      <c r="F11324" s="31">
        <v>1164.1825492678834</v>
      </c>
      <c r="G11324" s="24">
        <v>42912</v>
      </c>
      <c r="H11324" s="33">
        <v>1</v>
      </c>
      <c r="I11324">
        <v>0.98884995907581841</v>
      </c>
      <c r="J11324" s="40">
        <v>44307.605689744101</v>
      </c>
    </row>
    <row r="11325" spans="1:10" x14ac:dyDescent="0.3">
      <c r="A11325" s="29">
        <v>11321</v>
      </c>
      <c r="B11325">
        <v>10771</v>
      </c>
      <c r="C11325" s="24">
        <v>42796</v>
      </c>
      <c r="D11325" s="24">
        <v>43526</v>
      </c>
      <c r="E11325">
        <v>3750</v>
      </c>
      <c r="F11325" s="31">
        <v>4098.134290611074</v>
      </c>
      <c r="G11325" s="24">
        <v>43359</v>
      </c>
      <c r="H11325" s="33">
        <v>1</v>
      </c>
      <c r="I11325">
        <v>0.98884995907581841</v>
      </c>
      <c r="J11325" s="40">
        <v>43768.822512006467</v>
      </c>
    </row>
    <row r="11326" spans="1:10" x14ac:dyDescent="0.3">
      <c r="A11326" s="29">
        <v>11322</v>
      </c>
      <c r="B11326">
        <v>10773</v>
      </c>
      <c r="C11326" s="24">
        <v>42798</v>
      </c>
      <c r="D11326" s="24">
        <v>43528</v>
      </c>
      <c r="E11326">
        <v>3750</v>
      </c>
      <c r="F11326" s="31">
        <v>4950.5407883989719</v>
      </c>
      <c r="G11326" s="24">
        <v>43345</v>
      </c>
      <c r="H11326" s="33">
        <v>1</v>
      </c>
      <c r="I11326">
        <v>0.98884995907581841</v>
      </c>
      <c r="J11326" s="40">
        <v>43718.3608006551</v>
      </c>
    </row>
    <row r="11327" spans="1:10" x14ac:dyDescent="0.3">
      <c r="A11327" s="29">
        <v>11323</v>
      </c>
      <c r="B11327">
        <v>10773</v>
      </c>
      <c r="C11327" s="24">
        <v>42798</v>
      </c>
      <c r="D11327" s="24">
        <v>43528</v>
      </c>
      <c r="E11327">
        <v>3750</v>
      </c>
      <c r="F11327" s="31">
        <v>4577.0017357951947</v>
      </c>
      <c r="G11327" s="24">
        <v>43489</v>
      </c>
      <c r="H11327" s="33">
        <v>1</v>
      </c>
      <c r="I11327">
        <v>0.98884995907581841</v>
      </c>
      <c r="J11327" s="40">
        <v>43877.119280940336</v>
      </c>
    </row>
    <row r="11328" spans="1:10" x14ac:dyDescent="0.3">
      <c r="A11328" s="29">
        <v>11324</v>
      </c>
      <c r="B11328">
        <v>10774</v>
      </c>
      <c r="C11328" s="24">
        <v>42792</v>
      </c>
      <c r="D11328" s="24">
        <v>43157</v>
      </c>
      <c r="E11328">
        <v>6250</v>
      </c>
      <c r="F11328" s="31">
        <v>4895.9160336116511</v>
      </c>
      <c r="G11328" s="24">
        <v>43079</v>
      </c>
      <c r="H11328" s="33">
        <v>1</v>
      </c>
      <c r="I11328">
        <v>0.98884995907581841</v>
      </c>
      <c r="J11328" s="40">
        <v>43512.397890906308</v>
      </c>
    </row>
    <row r="11329" spans="1:10" x14ac:dyDescent="0.3">
      <c r="A11329" s="29">
        <v>11325</v>
      </c>
      <c r="B11329">
        <v>10775</v>
      </c>
      <c r="C11329" s="24">
        <v>42740</v>
      </c>
      <c r="D11329" s="24">
        <v>43470</v>
      </c>
      <c r="E11329">
        <v>5625</v>
      </c>
      <c r="F11329" s="31">
        <v>367.74437797863925</v>
      </c>
      <c r="G11329" s="24">
        <v>43406</v>
      </c>
      <c r="H11329" s="33">
        <v>1</v>
      </c>
      <c r="I11329">
        <v>0.98884995907581841</v>
      </c>
      <c r="J11329" s="40">
        <v>44186.971686332072</v>
      </c>
    </row>
    <row r="11330" spans="1:10" x14ac:dyDescent="0.3">
      <c r="A11330" s="29">
        <v>11326</v>
      </c>
      <c r="B11330">
        <v>10775</v>
      </c>
      <c r="C11330" s="24">
        <v>42740</v>
      </c>
      <c r="D11330" s="24">
        <v>43470</v>
      </c>
      <c r="E11330">
        <v>5625</v>
      </c>
      <c r="F11330" s="31">
        <v>1704.1976444842217</v>
      </c>
      <c r="G11330" s="24">
        <v>43468</v>
      </c>
      <c r="H11330" s="33">
        <v>1</v>
      </c>
      <c r="I11330">
        <v>0.98884995907581841</v>
      </c>
      <c r="J11330" s="40">
        <v>43559.889816864001</v>
      </c>
    </row>
    <row r="11331" spans="1:10" x14ac:dyDescent="0.3">
      <c r="A11331" s="29">
        <v>11327</v>
      </c>
      <c r="B11331">
        <v>10775</v>
      </c>
      <c r="C11331" s="24">
        <v>42740</v>
      </c>
      <c r="D11331" s="24">
        <v>43470</v>
      </c>
      <c r="E11331">
        <v>5625</v>
      </c>
      <c r="F11331" s="31">
        <v>5427.9166203545674</v>
      </c>
      <c r="G11331" s="24">
        <v>43135</v>
      </c>
      <c r="H11331" s="33">
        <v>2</v>
      </c>
      <c r="I11331">
        <v>0.89574241276323197</v>
      </c>
      <c r="J11331" s="40">
        <v>43176.602575190402</v>
      </c>
    </row>
    <row r="11332" spans="1:10" x14ac:dyDescent="0.3">
      <c r="A11332" s="29">
        <v>11328</v>
      </c>
      <c r="B11332">
        <v>10775</v>
      </c>
      <c r="C11332" s="24">
        <v>42740</v>
      </c>
      <c r="D11332" s="24">
        <v>43470</v>
      </c>
      <c r="E11332">
        <v>5625</v>
      </c>
      <c r="F11332" s="31">
        <v>3175.7240590946203</v>
      </c>
      <c r="G11332" s="24">
        <v>43043</v>
      </c>
      <c r="H11332" s="33">
        <v>1</v>
      </c>
      <c r="I11332">
        <v>0.98884995907581841</v>
      </c>
      <c r="J11332" s="40">
        <v>43488.722549319238</v>
      </c>
    </row>
    <row r="11333" spans="1:10" x14ac:dyDescent="0.3">
      <c r="A11333" s="29">
        <v>11329</v>
      </c>
      <c r="B11333">
        <v>10776</v>
      </c>
      <c r="C11333" s="24">
        <v>42741</v>
      </c>
      <c r="D11333" s="24">
        <v>43471</v>
      </c>
      <c r="E11333">
        <v>4375</v>
      </c>
      <c r="F11333" s="31">
        <v>8172.9913193169532</v>
      </c>
      <c r="G11333" s="24">
        <v>42946</v>
      </c>
      <c r="H11333" s="33">
        <v>2</v>
      </c>
      <c r="I11333">
        <v>0.89574241276323197</v>
      </c>
      <c r="J11333" s="40">
        <v>43029.865699349226</v>
      </c>
    </row>
    <row r="11334" spans="1:10" x14ac:dyDescent="0.3">
      <c r="A11334" s="29">
        <v>11330</v>
      </c>
      <c r="B11334">
        <v>10777</v>
      </c>
      <c r="C11334" s="24">
        <v>42911</v>
      </c>
      <c r="D11334" s="24">
        <v>43276</v>
      </c>
      <c r="E11334">
        <v>6250</v>
      </c>
      <c r="F11334" s="31">
        <v>435.02887939685655</v>
      </c>
      <c r="G11334" s="24">
        <v>43157</v>
      </c>
      <c r="H11334" s="33">
        <v>1</v>
      </c>
      <c r="I11334">
        <v>0.98884995907581841</v>
      </c>
      <c r="J11334" s="40">
        <v>43412.444566543571</v>
      </c>
    </row>
    <row r="11335" spans="1:10" x14ac:dyDescent="0.3">
      <c r="A11335" s="29">
        <v>11331</v>
      </c>
      <c r="B11335">
        <v>10778</v>
      </c>
      <c r="C11335" s="24">
        <v>43010</v>
      </c>
      <c r="D11335" s="24">
        <v>43740</v>
      </c>
      <c r="E11335">
        <v>6250</v>
      </c>
      <c r="F11335" s="31">
        <v>8532.7753163196485</v>
      </c>
      <c r="G11335" s="24">
        <v>43164</v>
      </c>
      <c r="H11335" s="33">
        <v>2</v>
      </c>
      <c r="I11335">
        <v>0.89574241276323197</v>
      </c>
      <c r="J11335" s="40">
        <v>43298.839161469339</v>
      </c>
    </row>
    <row r="11336" spans="1:10" x14ac:dyDescent="0.3">
      <c r="A11336" s="29">
        <v>11332</v>
      </c>
      <c r="B11336">
        <v>10779</v>
      </c>
      <c r="C11336" s="24">
        <v>43091</v>
      </c>
      <c r="D11336" s="24">
        <v>43456</v>
      </c>
      <c r="E11336">
        <v>4375</v>
      </c>
      <c r="F11336" s="31">
        <v>2481.0799113590392</v>
      </c>
      <c r="G11336" s="24">
        <v>43441</v>
      </c>
      <c r="H11336" s="33">
        <v>1</v>
      </c>
      <c r="I11336">
        <v>0.98884995907581841</v>
      </c>
      <c r="J11336" s="40">
        <v>44187.059033918973</v>
      </c>
    </row>
    <row r="11337" spans="1:10" x14ac:dyDescent="0.3">
      <c r="A11337" s="29">
        <v>11333</v>
      </c>
      <c r="B11337">
        <v>10782</v>
      </c>
      <c r="C11337" s="24">
        <v>42762</v>
      </c>
      <c r="D11337" s="24">
        <v>43492</v>
      </c>
      <c r="E11337">
        <v>5625</v>
      </c>
      <c r="F11337" s="31">
        <v>3645.3301914009135</v>
      </c>
      <c r="G11337" s="24">
        <v>42862</v>
      </c>
      <c r="H11337" s="33">
        <v>1</v>
      </c>
      <c r="I11337">
        <v>0.98884995907581841</v>
      </c>
      <c r="J11337" s="40">
        <v>43429.994340763551</v>
      </c>
    </row>
    <row r="11338" spans="1:10" x14ac:dyDescent="0.3">
      <c r="A11338" s="29">
        <v>11334</v>
      </c>
      <c r="B11338">
        <v>10783</v>
      </c>
      <c r="C11338" s="24">
        <v>42985</v>
      </c>
      <c r="D11338" s="24">
        <v>43715</v>
      </c>
      <c r="E11338">
        <v>5625</v>
      </c>
      <c r="F11338" s="31">
        <v>3771.0221965980477</v>
      </c>
      <c r="G11338" s="24">
        <v>43261</v>
      </c>
      <c r="H11338" s="33">
        <v>1</v>
      </c>
      <c r="I11338">
        <v>0.98884995907581841</v>
      </c>
      <c r="J11338" s="40">
        <v>43751.020348232443</v>
      </c>
    </row>
    <row r="11339" spans="1:10" x14ac:dyDescent="0.3">
      <c r="A11339" s="29">
        <v>11335</v>
      </c>
      <c r="B11339">
        <v>10783</v>
      </c>
      <c r="C11339" s="24">
        <v>42985</v>
      </c>
      <c r="D11339" s="24">
        <v>43715</v>
      </c>
      <c r="E11339">
        <v>5625</v>
      </c>
      <c r="F11339" s="31">
        <v>1289.4388793473065</v>
      </c>
      <c r="G11339" s="24">
        <v>43268</v>
      </c>
      <c r="H11339" s="33">
        <v>1</v>
      </c>
      <c r="I11339">
        <v>0.98884995907581841</v>
      </c>
      <c r="J11339" s="40">
        <v>43313.448799915153</v>
      </c>
    </row>
    <row r="11340" spans="1:10" x14ac:dyDescent="0.3">
      <c r="A11340" s="29">
        <v>11336</v>
      </c>
      <c r="B11340">
        <v>10786</v>
      </c>
      <c r="C11340" s="24">
        <v>43041</v>
      </c>
      <c r="D11340" s="24">
        <v>43771</v>
      </c>
      <c r="E11340">
        <v>4375</v>
      </c>
      <c r="F11340" s="31">
        <v>5841.5230771741062</v>
      </c>
      <c r="G11340" s="24">
        <v>43403</v>
      </c>
      <c r="H11340" s="33">
        <v>2</v>
      </c>
      <c r="I11340">
        <v>0.89574241276323197</v>
      </c>
      <c r="J11340" s="40">
        <v>43447.878627839367</v>
      </c>
    </row>
    <row r="11341" spans="1:10" x14ac:dyDescent="0.3">
      <c r="A11341" s="29">
        <v>11337</v>
      </c>
      <c r="B11341">
        <v>10786</v>
      </c>
      <c r="C11341" s="24">
        <v>43041</v>
      </c>
      <c r="D11341" s="24">
        <v>43771</v>
      </c>
      <c r="E11341">
        <v>4375</v>
      </c>
      <c r="F11341" s="31">
        <v>5445.4842968247713</v>
      </c>
      <c r="G11341" s="24">
        <v>43172</v>
      </c>
      <c r="H11341" s="33">
        <v>2</v>
      </c>
      <c r="I11341">
        <v>0.89574241276323197</v>
      </c>
      <c r="J11341" s="40">
        <v>43299.185085711964</v>
      </c>
    </row>
    <row r="11342" spans="1:10" x14ac:dyDescent="0.3">
      <c r="A11342" s="29">
        <v>11338</v>
      </c>
      <c r="B11342">
        <v>10787</v>
      </c>
      <c r="C11342" s="24">
        <v>43014</v>
      </c>
      <c r="D11342" s="24">
        <v>43379</v>
      </c>
      <c r="E11342">
        <v>3750</v>
      </c>
      <c r="F11342" s="31">
        <v>1286.7781582125929</v>
      </c>
      <c r="G11342" s="24">
        <v>43195</v>
      </c>
      <c r="H11342" s="33">
        <v>1</v>
      </c>
      <c r="I11342">
        <v>0.98884995907581841</v>
      </c>
      <c r="J11342" s="40">
        <v>43323.914773541481</v>
      </c>
    </row>
    <row r="11343" spans="1:10" x14ac:dyDescent="0.3">
      <c r="A11343" s="29">
        <v>11339</v>
      </c>
      <c r="B11343">
        <v>10790</v>
      </c>
      <c r="C11343" s="24">
        <v>42891</v>
      </c>
      <c r="D11343" s="24">
        <v>43621</v>
      </c>
      <c r="E11343">
        <v>5625</v>
      </c>
      <c r="F11343" s="31">
        <v>2555.2978974001489</v>
      </c>
      <c r="G11343" s="24">
        <v>43312</v>
      </c>
      <c r="H11343" s="33">
        <v>1</v>
      </c>
      <c r="I11343">
        <v>0.98884995907581841</v>
      </c>
      <c r="J11343" s="40">
        <v>43466.812485084447</v>
      </c>
    </row>
    <row r="11344" spans="1:10" x14ac:dyDescent="0.3">
      <c r="A11344" s="29">
        <v>11340</v>
      </c>
      <c r="B11344">
        <v>10790</v>
      </c>
      <c r="C11344" s="24">
        <v>42891</v>
      </c>
      <c r="D11344" s="24">
        <v>43621</v>
      </c>
      <c r="E11344">
        <v>5625</v>
      </c>
      <c r="F11344" s="31">
        <v>1671.7732470267538</v>
      </c>
      <c r="G11344" s="24">
        <v>42894</v>
      </c>
      <c r="H11344" s="33">
        <v>1</v>
      </c>
      <c r="I11344">
        <v>0.98884995907581841</v>
      </c>
      <c r="J11344" s="40">
        <v>43030.02332391253</v>
      </c>
    </row>
    <row r="11345" spans="1:10" x14ac:dyDescent="0.3">
      <c r="A11345" s="29">
        <v>11341</v>
      </c>
      <c r="B11345">
        <v>10792</v>
      </c>
      <c r="C11345" s="24">
        <v>42861</v>
      </c>
      <c r="D11345" s="24">
        <v>43591</v>
      </c>
      <c r="E11345">
        <v>4375</v>
      </c>
      <c r="F11345" s="31">
        <v>3510.0795259805468</v>
      </c>
      <c r="G11345" s="24">
        <v>43093</v>
      </c>
      <c r="H11345" s="33">
        <v>1</v>
      </c>
      <c r="I11345">
        <v>0.98884995907581841</v>
      </c>
      <c r="J11345" s="40">
        <v>44603.365805199268</v>
      </c>
    </row>
    <row r="11346" spans="1:10" x14ac:dyDescent="0.3">
      <c r="A11346" s="29">
        <v>11342</v>
      </c>
      <c r="B11346">
        <v>10793</v>
      </c>
      <c r="C11346" s="24">
        <v>43089</v>
      </c>
      <c r="D11346" s="24">
        <v>43819</v>
      </c>
      <c r="E11346">
        <v>3750</v>
      </c>
      <c r="F11346" s="31">
        <v>18784.167333194317</v>
      </c>
      <c r="G11346" s="24">
        <v>43409</v>
      </c>
      <c r="H11346" s="33">
        <v>3</v>
      </c>
      <c r="I11346">
        <v>0.80482337140270255</v>
      </c>
      <c r="J11346" s="40">
        <v>43491.341819076515</v>
      </c>
    </row>
    <row r="11347" spans="1:10" x14ac:dyDescent="0.3">
      <c r="A11347" s="29">
        <v>11343</v>
      </c>
      <c r="B11347">
        <v>10794</v>
      </c>
      <c r="C11347" s="24">
        <v>43048</v>
      </c>
      <c r="D11347" s="24">
        <v>43778</v>
      </c>
      <c r="E11347">
        <v>4375</v>
      </c>
      <c r="F11347" s="31">
        <v>422.60936441185481</v>
      </c>
      <c r="G11347" s="24">
        <v>43745</v>
      </c>
      <c r="H11347" s="33">
        <v>1</v>
      </c>
      <c r="I11347">
        <v>0.98884995907581841</v>
      </c>
      <c r="J11347" s="40">
        <v>44382.724202137622</v>
      </c>
    </row>
    <row r="11348" spans="1:10" x14ac:dyDescent="0.3">
      <c r="A11348" s="29">
        <v>11344</v>
      </c>
      <c r="B11348">
        <v>10794</v>
      </c>
      <c r="C11348" s="24">
        <v>43048</v>
      </c>
      <c r="D11348" s="24">
        <v>43778</v>
      </c>
      <c r="E11348">
        <v>4375</v>
      </c>
      <c r="F11348" s="31">
        <v>13336.946404224247</v>
      </c>
      <c r="G11348" s="24">
        <v>43266</v>
      </c>
      <c r="H11348" s="33">
        <v>3</v>
      </c>
      <c r="I11348">
        <v>0.80482337140270255</v>
      </c>
      <c r="J11348" s="40">
        <v>43540.648391709234</v>
      </c>
    </row>
    <row r="11349" spans="1:10" x14ac:dyDescent="0.3">
      <c r="A11349" s="29">
        <v>11345</v>
      </c>
      <c r="B11349">
        <v>10794</v>
      </c>
      <c r="C11349" s="24">
        <v>43048</v>
      </c>
      <c r="D11349" s="24">
        <v>43778</v>
      </c>
      <c r="E11349">
        <v>4375</v>
      </c>
      <c r="F11349" s="31">
        <v>1829.4496881189482</v>
      </c>
      <c r="G11349" s="24">
        <v>43114</v>
      </c>
      <c r="H11349" s="33">
        <v>1</v>
      </c>
      <c r="I11349">
        <v>0.98884995907581841</v>
      </c>
      <c r="J11349" s="40">
        <v>43690.428075548676</v>
      </c>
    </row>
    <row r="11350" spans="1:10" x14ac:dyDescent="0.3">
      <c r="A11350" s="29">
        <v>11346</v>
      </c>
      <c r="B11350">
        <v>10794</v>
      </c>
      <c r="C11350" s="24">
        <v>43048</v>
      </c>
      <c r="D11350" s="24">
        <v>43778</v>
      </c>
      <c r="E11350">
        <v>4375</v>
      </c>
      <c r="F11350" s="31">
        <v>5100.3076218058868</v>
      </c>
      <c r="G11350" s="24">
        <v>43527</v>
      </c>
      <c r="H11350" s="33">
        <v>2</v>
      </c>
      <c r="I11350">
        <v>0.89574241276323197</v>
      </c>
      <c r="J11350" s="40">
        <v>43845.080621151821</v>
      </c>
    </row>
    <row r="11351" spans="1:10" x14ac:dyDescent="0.3">
      <c r="A11351" s="29">
        <v>11347</v>
      </c>
      <c r="B11351">
        <v>10798</v>
      </c>
      <c r="C11351" s="24">
        <v>42828</v>
      </c>
      <c r="D11351" s="24">
        <v>43558</v>
      </c>
      <c r="E11351">
        <v>5000</v>
      </c>
      <c r="F11351" s="31">
        <v>6592.1187988555293</v>
      </c>
      <c r="G11351" s="24">
        <v>43199</v>
      </c>
      <c r="H11351" s="33">
        <v>2</v>
      </c>
      <c r="I11351">
        <v>0.89574241276323197</v>
      </c>
      <c r="J11351" s="40">
        <v>43498.714004122485</v>
      </c>
    </row>
    <row r="11352" spans="1:10" x14ac:dyDescent="0.3">
      <c r="A11352" s="29">
        <v>11348</v>
      </c>
      <c r="B11352">
        <v>10798</v>
      </c>
      <c r="C11352" s="24">
        <v>42828</v>
      </c>
      <c r="D11352" s="24">
        <v>43558</v>
      </c>
      <c r="E11352">
        <v>5000</v>
      </c>
      <c r="F11352" s="31">
        <v>3217.822708829538</v>
      </c>
      <c r="G11352" s="24">
        <v>42946</v>
      </c>
      <c r="H11352" s="33">
        <v>1</v>
      </c>
      <c r="I11352">
        <v>0.98884995907581841</v>
      </c>
      <c r="J11352" s="40">
        <v>43008.361225424749</v>
      </c>
    </row>
    <row r="11353" spans="1:10" x14ac:dyDescent="0.3">
      <c r="A11353" s="29">
        <v>11349</v>
      </c>
      <c r="B11353">
        <v>10798</v>
      </c>
      <c r="C11353" s="24">
        <v>42828</v>
      </c>
      <c r="D11353" s="24">
        <v>43558</v>
      </c>
      <c r="E11353">
        <v>5000</v>
      </c>
      <c r="F11353" s="31">
        <v>1273.4511234029969</v>
      </c>
      <c r="G11353" s="24">
        <v>43292</v>
      </c>
      <c r="H11353" s="33">
        <v>1</v>
      </c>
      <c r="I11353">
        <v>0.98884995907581841</v>
      </c>
      <c r="J11353" s="40">
        <v>43830.272150119927</v>
      </c>
    </row>
    <row r="11354" spans="1:10" x14ac:dyDescent="0.3">
      <c r="A11354" s="29">
        <v>11350</v>
      </c>
      <c r="B11354">
        <v>10799</v>
      </c>
      <c r="C11354" s="24">
        <v>42801</v>
      </c>
      <c r="D11354" s="24">
        <v>43531</v>
      </c>
      <c r="E11354">
        <v>5000</v>
      </c>
      <c r="F11354" s="31">
        <v>3170.20147612255</v>
      </c>
      <c r="G11354" s="24">
        <v>42918</v>
      </c>
      <c r="H11354" s="33">
        <v>1</v>
      </c>
      <c r="I11354">
        <v>0.98884995907581841</v>
      </c>
      <c r="J11354" s="40">
        <v>43147.283160350773</v>
      </c>
    </row>
    <row r="11355" spans="1:10" x14ac:dyDescent="0.3">
      <c r="A11355" s="29">
        <v>11351</v>
      </c>
      <c r="B11355">
        <v>10799</v>
      </c>
      <c r="C11355" s="24">
        <v>42801</v>
      </c>
      <c r="D11355" s="24">
        <v>43531</v>
      </c>
      <c r="E11355">
        <v>5000</v>
      </c>
      <c r="F11355" s="31">
        <v>10001.343759788306</v>
      </c>
      <c r="G11355" s="24">
        <v>43344</v>
      </c>
      <c r="H11355" s="33">
        <v>3</v>
      </c>
      <c r="I11355">
        <v>0.80482337140270255</v>
      </c>
      <c r="J11355" s="40">
        <v>43365.289655185588</v>
      </c>
    </row>
    <row r="11356" spans="1:10" x14ac:dyDescent="0.3">
      <c r="A11356" s="29">
        <v>11352</v>
      </c>
      <c r="B11356">
        <v>10799</v>
      </c>
      <c r="C11356" s="24">
        <v>42801</v>
      </c>
      <c r="D11356" s="24">
        <v>43531</v>
      </c>
      <c r="E11356">
        <v>5000</v>
      </c>
      <c r="F11356" s="31">
        <v>2223.2171732903475</v>
      </c>
      <c r="G11356" s="24">
        <v>42920</v>
      </c>
      <c r="H11356" s="33">
        <v>1</v>
      </c>
      <c r="I11356">
        <v>0.98884995907581841</v>
      </c>
      <c r="J11356" s="40">
        <v>43829.212089347231</v>
      </c>
    </row>
    <row r="11357" spans="1:10" x14ac:dyDescent="0.3">
      <c r="A11357" s="29">
        <v>11353</v>
      </c>
      <c r="B11357">
        <v>10800</v>
      </c>
      <c r="C11357" s="24">
        <v>42996</v>
      </c>
      <c r="D11357" s="24">
        <v>43726</v>
      </c>
      <c r="E11357">
        <v>6250</v>
      </c>
      <c r="F11357" s="31">
        <v>340.01321543846058</v>
      </c>
      <c r="G11357" s="24">
        <v>43025</v>
      </c>
      <c r="H11357" s="33">
        <v>1</v>
      </c>
      <c r="I11357">
        <v>0.98884995907581841</v>
      </c>
      <c r="J11357" s="40">
        <v>43135.608372322873</v>
      </c>
    </row>
    <row r="11358" spans="1:10" x14ac:dyDescent="0.3">
      <c r="A11358" s="29">
        <v>11354</v>
      </c>
      <c r="B11358">
        <v>10801</v>
      </c>
      <c r="C11358" s="24">
        <v>43061</v>
      </c>
      <c r="D11358" s="24">
        <v>43791</v>
      </c>
      <c r="E11358">
        <v>4375</v>
      </c>
      <c r="F11358" s="31">
        <v>14877.879383799544</v>
      </c>
      <c r="G11358" s="24">
        <v>43700</v>
      </c>
      <c r="H11358" s="33">
        <v>3</v>
      </c>
      <c r="I11358">
        <v>0.80482337140270255</v>
      </c>
      <c r="J11358" s="40">
        <v>43714.739042131601</v>
      </c>
    </row>
    <row r="11359" spans="1:10" x14ac:dyDescent="0.3">
      <c r="A11359" s="29">
        <v>11355</v>
      </c>
      <c r="B11359">
        <v>10802</v>
      </c>
      <c r="C11359" s="24">
        <v>42859</v>
      </c>
      <c r="D11359" s="24">
        <v>43589</v>
      </c>
      <c r="E11359">
        <v>6250</v>
      </c>
      <c r="F11359" s="31">
        <v>11052.203734798986</v>
      </c>
      <c r="G11359" s="24">
        <v>42996</v>
      </c>
      <c r="H11359" s="33">
        <v>3</v>
      </c>
      <c r="I11359">
        <v>0.80482337140270255</v>
      </c>
      <c r="J11359" s="40">
        <v>43039.107192582429</v>
      </c>
    </row>
    <row r="11360" spans="1:10" x14ac:dyDescent="0.3">
      <c r="A11360" s="29">
        <v>11356</v>
      </c>
      <c r="B11360">
        <v>10802</v>
      </c>
      <c r="C11360" s="24">
        <v>42859</v>
      </c>
      <c r="D11360" s="24">
        <v>43589</v>
      </c>
      <c r="E11360">
        <v>6250</v>
      </c>
      <c r="F11360" s="31">
        <v>945.97557919743133</v>
      </c>
      <c r="G11360" s="24">
        <v>43167</v>
      </c>
      <c r="H11360" s="33">
        <v>1</v>
      </c>
      <c r="I11360">
        <v>0.98884995907581841</v>
      </c>
      <c r="J11360" s="40">
        <v>43607.629270234203</v>
      </c>
    </row>
    <row r="11361" spans="1:10" x14ac:dyDescent="0.3">
      <c r="A11361" s="29">
        <v>11357</v>
      </c>
      <c r="B11361">
        <v>10802</v>
      </c>
      <c r="C11361" s="24">
        <v>42859</v>
      </c>
      <c r="D11361" s="24">
        <v>43589</v>
      </c>
      <c r="E11361">
        <v>6250</v>
      </c>
      <c r="F11361" s="31">
        <v>13039.221557263805</v>
      </c>
      <c r="G11361" s="24">
        <v>43302</v>
      </c>
      <c r="H11361" s="33">
        <v>3</v>
      </c>
      <c r="I11361">
        <v>0.80482337140270255</v>
      </c>
      <c r="J11361" s="40">
        <v>43530.588960108762</v>
      </c>
    </row>
    <row r="11362" spans="1:10" x14ac:dyDescent="0.3">
      <c r="A11362" s="29">
        <v>11358</v>
      </c>
      <c r="B11362">
        <v>10804</v>
      </c>
      <c r="C11362" s="24">
        <v>42933</v>
      </c>
      <c r="D11362" s="24">
        <v>43663</v>
      </c>
      <c r="E11362">
        <v>5625</v>
      </c>
      <c r="F11362" s="31">
        <v>5983.4602765239379</v>
      </c>
      <c r="G11362" s="24">
        <v>43179</v>
      </c>
      <c r="H11362" s="33">
        <v>2</v>
      </c>
      <c r="I11362">
        <v>0.89574241276323197</v>
      </c>
      <c r="J11362" s="40">
        <v>43399.729977003459</v>
      </c>
    </row>
    <row r="11363" spans="1:10" x14ac:dyDescent="0.3">
      <c r="A11363" s="29">
        <v>11359</v>
      </c>
      <c r="B11363">
        <v>10804</v>
      </c>
      <c r="C11363" s="24">
        <v>42933</v>
      </c>
      <c r="D11363" s="24">
        <v>43663</v>
      </c>
      <c r="E11363">
        <v>5625</v>
      </c>
      <c r="F11363" s="31">
        <v>11731.672746069002</v>
      </c>
      <c r="G11363" s="24">
        <v>43388</v>
      </c>
      <c r="H11363" s="33">
        <v>3</v>
      </c>
      <c r="I11363">
        <v>0.80482337140270255</v>
      </c>
      <c r="J11363" s="40">
        <v>43813.560430782083</v>
      </c>
    </row>
    <row r="11364" spans="1:10" x14ac:dyDescent="0.3">
      <c r="A11364" s="29">
        <v>11360</v>
      </c>
      <c r="B11364">
        <v>10805</v>
      </c>
      <c r="C11364" s="24">
        <v>43077</v>
      </c>
      <c r="D11364" s="24">
        <v>43807</v>
      </c>
      <c r="E11364">
        <v>3750</v>
      </c>
      <c r="F11364" s="31">
        <v>3096.919447703151</v>
      </c>
      <c r="G11364" s="24">
        <v>43775</v>
      </c>
      <c r="H11364" s="33">
        <v>1</v>
      </c>
      <c r="I11364">
        <v>0.98884995907581841</v>
      </c>
      <c r="J11364" s="40">
        <v>43802.495146282839</v>
      </c>
    </row>
    <row r="11365" spans="1:10" x14ac:dyDescent="0.3">
      <c r="A11365" s="29">
        <v>11361</v>
      </c>
      <c r="B11365">
        <v>10807</v>
      </c>
      <c r="C11365" s="24">
        <v>42837</v>
      </c>
      <c r="D11365" s="24">
        <v>43202</v>
      </c>
      <c r="E11365">
        <v>5625</v>
      </c>
      <c r="F11365" s="31">
        <v>4259.4032135072011</v>
      </c>
      <c r="G11365" s="24">
        <v>42884</v>
      </c>
      <c r="H11365" s="33">
        <v>1</v>
      </c>
      <c r="I11365">
        <v>0.98884995907581841</v>
      </c>
      <c r="J11365" s="40">
        <v>43632.727190748024</v>
      </c>
    </row>
    <row r="11366" spans="1:10" x14ac:dyDescent="0.3">
      <c r="A11366" s="29">
        <v>11362</v>
      </c>
      <c r="B11366">
        <v>10808</v>
      </c>
      <c r="C11366" s="24">
        <v>42844</v>
      </c>
      <c r="D11366" s="24">
        <v>43209</v>
      </c>
      <c r="E11366">
        <v>6250</v>
      </c>
      <c r="F11366" s="31">
        <v>6542.843266531434</v>
      </c>
      <c r="G11366" s="24">
        <v>43112</v>
      </c>
      <c r="H11366" s="33">
        <v>2</v>
      </c>
      <c r="I11366">
        <v>0.89574241276323197</v>
      </c>
      <c r="J11366" s="40">
        <v>43441.029646698196</v>
      </c>
    </row>
    <row r="11367" spans="1:10" x14ac:dyDescent="0.3">
      <c r="A11367" s="29">
        <v>11363</v>
      </c>
      <c r="B11367">
        <v>10809</v>
      </c>
      <c r="C11367" s="24">
        <v>42773</v>
      </c>
      <c r="D11367" s="24">
        <v>43503</v>
      </c>
      <c r="E11367">
        <v>6250</v>
      </c>
      <c r="F11367" s="31">
        <v>818.04911225819183</v>
      </c>
      <c r="G11367" s="24">
        <v>42820</v>
      </c>
      <c r="H11367" s="33">
        <v>1</v>
      </c>
      <c r="I11367">
        <v>0.98884995907581841</v>
      </c>
      <c r="J11367" s="40">
        <v>42955.896429224587</v>
      </c>
    </row>
    <row r="11368" spans="1:10" x14ac:dyDescent="0.3">
      <c r="A11368" s="29">
        <v>11364</v>
      </c>
      <c r="B11368">
        <v>10809</v>
      </c>
      <c r="C11368" s="24">
        <v>42773</v>
      </c>
      <c r="D11368" s="24">
        <v>43503</v>
      </c>
      <c r="E11368">
        <v>6250</v>
      </c>
      <c r="F11368" s="31">
        <v>9470.4398701944483</v>
      </c>
      <c r="G11368" s="24">
        <v>43236</v>
      </c>
      <c r="H11368" s="33">
        <v>2</v>
      </c>
      <c r="I11368">
        <v>0.89574241276323197</v>
      </c>
      <c r="J11368" s="40">
        <v>43457.845574033257</v>
      </c>
    </row>
    <row r="11369" spans="1:10" x14ac:dyDescent="0.3">
      <c r="A11369" s="29">
        <v>11365</v>
      </c>
      <c r="B11369">
        <v>10811</v>
      </c>
      <c r="C11369" s="24">
        <v>42777</v>
      </c>
      <c r="D11369" s="24">
        <v>43507</v>
      </c>
      <c r="E11369">
        <v>5000</v>
      </c>
      <c r="F11369" s="31">
        <v>1167.8498405098539</v>
      </c>
      <c r="G11369" s="24">
        <v>43155</v>
      </c>
      <c r="H11369" s="33">
        <v>1</v>
      </c>
      <c r="I11369">
        <v>0.98884995907581841</v>
      </c>
      <c r="J11369" s="40">
        <v>43652.36096515906</v>
      </c>
    </row>
    <row r="11370" spans="1:10" x14ac:dyDescent="0.3">
      <c r="A11370" s="29">
        <v>11366</v>
      </c>
      <c r="B11370">
        <v>10811</v>
      </c>
      <c r="C11370" s="24">
        <v>42777</v>
      </c>
      <c r="D11370" s="24">
        <v>43507</v>
      </c>
      <c r="E11370">
        <v>5000</v>
      </c>
      <c r="F11370" s="31">
        <v>20558.145547467288</v>
      </c>
      <c r="G11370" s="24">
        <v>43146</v>
      </c>
      <c r="H11370" s="33">
        <v>4</v>
      </c>
      <c r="I11370">
        <v>0.7196296248241657</v>
      </c>
      <c r="J11370" s="40">
        <v>43176.309932711476</v>
      </c>
    </row>
    <row r="11371" spans="1:10" x14ac:dyDescent="0.3">
      <c r="A11371" s="29">
        <v>11367</v>
      </c>
      <c r="B11371">
        <v>10813</v>
      </c>
      <c r="C11371" s="24">
        <v>42829</v>
      </c>
      <c r="D11371" s="24">
        <v>43559</v>
      </c>
      <c r="E11371">
        <v>5000</v>
      </c>
      <c r="F11371" s="31">
        <v>5750.590952278706</v>
      </c>
      <c r="G11371" s="24">
        <v>43225</v>
      </c>
      <c r="H11371" s="33">
        <v>2</v>
      </c>
      <c r="I11371">
        <v>0.89574241276323197</v>
      </c>
      <c r="J11371" s="40">
        <v>43615.873211903636</v>
      </c>
    </row>
    <row r="11372" spans="1:10" x14ac:dyDescent="0.3">
      <c r="A11372" s="29">
        <v>11368</v>
      </c>
      <c r="B11372">
        <v>10813</v>
      </c>
      <c r="C11372" s="24">
        <v>42829</v>
      </c>
      <c r="D11372" s="24">
        <v>43559</v>
      </c>
      <c r="E11372">
        <v>5000</v>
      </c>
      <c r="F11372" s="31">
        <v>7254.3825685344727</v>
      </c>
      <c r="G11372" s="24">
        <v>43042</v>
      </c>
      <c r="H11372" s="33">
        <v>2</v>
      </c>
      <c r="I11372">
        <v>0.89574241276323197</v>
      </c>
      <c r="J11372" s="40">
        <v>44315.095282518952</v>
      </c>
    </row>
    <row r="11373" spans="1:10" x14ac:dyDescent="0.3">
      <c r="A11373" s="29">
        <v>11369</v>
      </c>
      <c r="B11373">
        <v>10813</v>
      </c>
      <c r="C11373" s="24">
        <v>42829</v>
      </c>
      <c r="D11373" s="24">
        <v>43559</v>
      </c>
      <c r="E11373">
        <v>5000</v>
      </c>
      <c r="F11373" s="31">
        <v>1605.2738793958824</v>
      </c>
      <c r="G11373" s="24">
        <v>43385</v>
      </c>
      <c r="H11373" s="33">
        <v>1</v>
      </c>
      <c r="I11373">
        <v>0.98884995907581841</v>
      </c>
      <c r="J11373" s="40">
        <v>43752.729018233433</v>
      </c>
    </row>
    <row r="11374" spans="1:10" x14ac:dyDescent="0.3">
      <c r="A11374" s="29">
        <v>11370</v>
      </c>
      <c r="B11374">
        <v>10814</v>
      </c>
      <c r="C11374" s="24">
        <v>42939</v>
      </c>
      <c r="D11374" s="24">
        <v>43669</v>
      </c>
      <c r="E11374">
        <v>4375</v>
      </c>
      <c r="F11374" s="31">
        <v>4459.3686265664137</v>
      </c>
      <c r="G11374" s="24">
        <v>43380</v>
      </c>
      <c r="H11374" s="33">
        <v>1</v>
      </c>
      <c r="I11374">
        <v>0.98884995907581841</v>
      </c>
      <c r="J11374" s="40">
        <v>43526.918123894568</v>
      </c>
    </row>
    <row r="11375" spans="1:10" x14ac:dyDescent="0.3">
      <c r="A11375" s="29">
        <v>11371</v>
      </c>
      <c r="B11375">
        <v>10818</v>
      </c>
      <c r="C11375" s="24">
        <v>43097</v>
      </c>
      <c r="D11375" s="24">
        <v>43462</v>
      </c>
      <c r="E11375">
        <v>6250</v>
      </c>
      <c r="F11375" s="31">
        <v>8250.7613753494879</v>
      </c>
      <c r="G11375" s="24">
        <v>43160</v>
      </c>
      <c r="H11375" s="33">
        <v>2</v>
      </c>
      <c r="I11375">
        <v>0.89574241276323197</v>
      </c>
      <c r="J11375" s="40">
        <v>43195.845504290999</v>
      </c>
    </row>
    <row r="11376" spans="1:10" x14ac:dyDescent="0.3">
      <c r="A11376" s="29">
        <v>11372</v>
      </c>
      <c r="B11376">
        <v>10822</v>
      </c>
      <c r="C11376" s="24">
        <v>42801</v>
      </c>
      <c r="D11376" s="24">
        <v>43531</v>
      </c>
      <c r="E11376">
        <v>4375</v>
      </c>
      <c r="F11376" s="31">
        <v>2.794565975842259</v>
      </c>
      <c r="G11376" s="24">
        <v>43129</v>
      </c>
      <c r="H11376" s="33">
        <v>1</v>
      </c>
      <c r="I11376">
        <v>0.98884995907581841</v>
      </c>
      <c r="J11376" s="40">
        <v>44387.789225561835</v>
      </c>
    </row>
    <row r="11377" spans="1:10" x14ac:dyDescent="0.3">
      <c r="A11377" s="29">
        <v>11373</v>
      </c>
      <c r="B11377">
        <v>10824</v>
      </c>
      <c r="C11377" s="24">
        <v>43091</v>
      </c>
      <c r="D11377" s="24">
        <v>43821</v>
      </c>
      <c r="E11377">
        <v>4375</v>
      </c>
      <c r="F11377" s="31">
        <v>11532.634775365452</v>
      </c>
      <c r="G11377" s="24">
        <v>43700</v>
      </c>
      <c r="H11377" s="33">
        <v>3</v>
      </c>
      <c r="I11377">
        <v>0.80482337140270255</v>
      </c>
      <c r="J11377" s="40">
        <v>44102.081129592967</v>
      </c>
    </row>
    <row r="11378" spans="1:10" x14ac:dyDescent="0.3">
      <c r="A11378" s="29">
        <v>11374</v>
      </c>
      <c r="B11378">
        <v>10826</v>
      </c>
      <c r="C11378" s="24">
        <v>42924</v>
      </c>
      <c r="D11378" s="24">
        <v>43654</v>
      </c>
      <c r="E11378">
        <v>5000</v>
      </c>
      <c r="F11378" s="31">
        <v>5666.5978229391158</v>
      </c>
      <c r="G11378" s="24">
        <v>43448</v>
      </c>
      <c r="H11378" s="33">
        <v>2</v>
      </c>
      <c r="I11378">
        <v>0.89574241276323197</v>
      </c>
      <c r="J11378" s="40">
        <v>43627.86418161905</v>
      </c>
    </row>
    <row r="11379" spans="1:10" x14ac:dyDescent="0.3">
      <c r="A11379" s="29">
        <v>11375</v>
      </c>
      <c r="B11379">
        <v>10826</v>
      </c>
      <c r="C11379" s="24">
        <v>42924</v>
      </c>
      <c r="D11379" s="24">
        <v>43654</v>
      </c>
      <c r="E11379">
        <v>5000</v>
      </c>
      <c r="F11379" s="31">
        <v>1377.3080030561723</v>
      </c>
      <c r="G11379" s="24">
        <v>43287</v>
      </c>
      <c r="H11379" s="33">
        <v>1</v>
      </c>
      <c r="I11379">
        <v>0.98884995907581841</v>
      </c>
      <c r="J11379" s="40">
        <v>43510.683775757971</v>
      </c>
    </row>
    <row r="11380" spans="1:10" x14ac:dyDescent="0.3">
      <c r="A11380" s="29">
        <v>11376</v>
      </c>
      <c r="B11380">
        <v>10826</v>
      </c>
      <c r="C11380" s="24">
        <v>42924</v>
      </c>
      <c r="D11380" s="24">
        <v>43654</v>
      </c>
      <c r="E11380">
        <v>5000</v>
      </c>
      <c r="F11380" s="31">
        <v>8267.7822745883841</v>
      </c>
      <c r="G11380" s="24">
        <v>42978</v>
      </c>
      <c r="H11380" s="33">
        <v>2</v>
      </c>
      <c r="I11380">
        <v>0.89574241276323197</v>
      </c>
      <c r="J11380" s="40">
        <v>43239.162809308487</v>
      </c>
    </row>
    <row r="11381" spans="1:10" x14ac:dyDescent="0.3">
      <c r="A11381" s="29">
        <v>11377</v>
      </c>
      <c r="B11381">
        <v>10829</v>
      </c>
      <c r="C11381" s="24">
        <v>43083</v>
      </c>
      <c r="D11381" s="24">
        <v>43813</v>
      </c>
      <c r="E11381">
        <v>5000</v>
      </c>
      <c r="F11381" s="31">
        <v>2306.6481877981164</v>
      </c>
      <c r="G11381" s="24">
        <v>43616</v>
      </c>
      <c r="H11381" s="33">
        <v>1</v>
      </c>
      <c r="I11381">
        <v>0.98884995907581841</v>
      </c>
      <c r="J11381" s="40">
        <v>43774.524367799699</v>
      </c>
    </row>
    <row r="11382" spans="1:10" x14ac:dyDescent="0.3">
      <c r="A11382" s="29">
        <v>11378</v>
      </c>
      <c r="B11382">
        <v>10829</v>
      </c>
      <c r="C11382" s="24">
        <v>43083</v>
      </c>
      <c r="D11382" s="24">
        <v>43813</v>
      </c>
      <c r="E11382">
        <v>5000</v>
      </c>
      <c r="F11382" s="31">
        <v>3612.9074824791478</v>
      </c>
      <c r="G11382" s="24">
        <v>43606</v>
      </c>
      <c r="H11382" s="33">
        <v>1</v>
      </c>
      <c r="I11382">
        <v>0.98884995907581841</v>
      </c>
      <c r="J11382" s="40">
        <v>43911.048453518735</v>
      </c>
    </row>
    <row r="11383" spans="1:10" x14ac:dyDescent="0.3">
      <c r="A11383" s="29">
        <v>11379</v>
      </c>
      <c r="B11383">
        <v>10830</v>
      </c>
      <c r="C11383" s="24">
        <v>43066</v>
      </c>
      <c r="D11383" s="24">
        <v>43431</v>
      </c>
      <c r="E11383">
        <v>3750</v>
      </c>
      <c r="F11383" s="31">
        <v>1244.7911645698118</v>
      </c>
      <c r="G11383" s="24">
        <v>43204</v>
      </c>
      <c r="H11383" s="33">
        <v>1</v>
      </c>
      <c r="I11383">
        <v>0.98884995907581841</v>
      </c>
      <c r="J11383" s="40">
        <v>43292.605289781393</v>
      </c>
    </row>
    <row r="11384" spans="1:10" x14ac:dyDescent="0.3">
      <c r="A11384" s="29">
        <v>11380</v>
      </c>
      <c r="B11384">
        <v>10832</v>
      </c>
      <c r="C11384" s="24">
        <v>42872</v>
      </c>
      <c r="D11384" s="24">
        <v>43602</v>
      </c>
      <c r="E11384">
        <v>3750</v>
      </c>
      <c r="F11384" s="31">
        <v>114.36161895537082</v>
      </c>
      <c r="G11384" s="24">
        <v>43008</v>
      </c>
      <c r="H11384" s="33">
        <v>1</v>
      </c>
      <c r="I11384">
        <v>0.98884995907581841</v>
      </c>
      <c r="J11384" s="40">
        <v>43096.485603340065</v>
      </c>
    </row>
    <row r="11385" spans="1:10" x14ac:dyDescent="0.3">
      <c r="A11385" s="29">
        <v>11381</v>
      </c>
      <c r="B11385">
        <v>10833</v>
      </c>
      <c r="C11385" s="24">
        <v>42888</v>
      </c>
      <c r="D11385" s="24">
        <v>43618</v>
      </c>
      <c r="E11385">
        <v>3750</v>
      </c>
      <c r="F11385" s="31">
        <v>3984.1563783219781</v>
      </c>
      <c r="G11385" s="24">
        <v>43003</v>
      </c>
      <c r="H11385" s="33">
        <v>1</v>
      </c>
      <c r="I11385">
        <v>0.98884995907581841</v>
      </c>
      <c r="J11385" s="40">
        <v>43009.303104796862</v>
      </c>
    </row>
    <row r="11386" spans="1:10" x14ac:dyDescent="0.3">
      <c r="A11386" s="29">
        <v>11382</v>
      </c>
      <c r="B11386">
        <v>10833</v>
      </c>
      <c r="C11386" s="24">
        <v>42888</v>
      </c>
      <c r="D11386" s="24">
        <v>43618</v>
      </c>
      <c r="E11386">
        <v>3750</v>
      </c>
      <c r="F11386" s="31">
        <v>1148.2765663828047</v>
      </c>
      <c r="G11386" s="24">
        <v>43610</v>
      </c>
      <c r="H11386" s="33">
        <v>1</v>
      </c>
      <c r="I11386">
        <v>0.98884995907581841</v>
      </c>
      <c r="J11386" s="40">
        <v>43769.332222277983</v>
      </c>
    </row>
    <row r="11387" spans="1:10" x14ac:dyDescent="0.3">
      <c r="A11387" s="29">
        <v>11383</v>
      </c>
      <c r="B11387">
        <v>10833</v>
      </c>
      <c r="C11387" s="24">
        <v>42888</v>
      </c>
      <c r="D11387" s="24">
        <v>43618</v>
      </c>
      <c r="E11387">
        <v>3750</v>
      </c>
      <c r="F11387" s="31">
        <v>1374.6325968550777</v>
      </c>
      <c r="G11387" s="24">
        <v>43287</v>
      </c>
      <c r="H11387" s="33">
        <v>1</v>
      </c>
      <c r="I11387">
        <v>0.98884995907581841</v>
      </c>
      <c r="J11387" s="40">
        <v>43550.221447391901</v>
      </c>
    </row>
    <row r="11388" spans="1:10" x14ac:dyDescent="0.3">
      <c r="A11388" s="29">
        <v>11384</v>
      </c>
      <c r="B11388">
        <v>10834</v>
      </c>
      <c r="C11388" s="24">
        <v>42868</v>
      </c>
      <c r="D11388" s="24">
        <v>43233</v>
      </c>
      <c r="E11388">
        <v>4375</v>
      </c>
      <c r="F11388" s="31">
        <v>7547.7327344526375</v>
      </c>
      <c r="G11388" s="24">
        <v>43061</v>
      </c>
      <c r="H11388" s="33">
        <v>2</v>
      </c>
      <c r="I11388">
        <v>0.89574241276323197</v>
      </c>
      <c r="J11388" s="40">
        <v>43615.991279268768</v>
      </c>
    </row>
    <row r="11389" spans="1:10" x14ac:dyDescent="0.3">
      <c r="A11389" s="29">
        <v>11385</v>
      </c>
      <c r="B11389">
        <v>10837</v>
      </c>
      <c r="C11389" s="24">
        <v>42981</v>
      </c>
      <c r="D11389" s="24">
        <v>43711</v>
      </c>
      <c r="E11389">
        <v>6250</v>
      </c>
      <c r="F11389" s="31">
        <v>20417.057335709727</v>
      </c>
      <c r="G11389" s="24">
        <v>43327</v>
      </c>
      <c r="H11389" s="33">
        <v>4</v>
      </c>
      <c r="I11389">
        <v>0.7196296248241657</v>
      </c>
      <c r="J11389" s="40">
        <v>43360.066217063817</v>
      </c>
    </row>
    <row r="11390" spans="1:10" x14ac:dyDescent="0.3">
      <c r="A11390" s="29">
        <v>11386</v>
      </c>
      <c r="B11390">
        <v>10837</v>
      </c>
      <c r="C11390" s="24">
        <v>42981</v>
      </c>
      <c r="D11390" s="24">
        <v>43711</v>
      </c>
      <c r="E11390">
        <v>6250</v>
      </c>
      <c r="F11390" s="31">
        <v>8695.3363978459438</v>
      </c>
      <c r="G11390" s="24">
        <v>43204</v>
      </c>
      <c r="H11390" s="33">
        <v>2</v>
      </c>
      <c r="I11390">
        <v>0.89574241276323197</v>
      </c>
      <c r="J11390" s="40">
        <v>43325.848957914204</v>
      </c>
    </row>
    <row r="11391" spans="1:10" x14ac:dyDescent="0.3">
      <c r="A11391" s="29">
        <v>11387</v>
      </c>
      <c r="B11391">
        <v>10838</v>
      </c>
      <c r="C11391" s="24">
        <v>43020</v>
      </c>
      <c r="D11391" s="24">
        <v>43385</v>
      </c>
      <c r="E11391">
        <v>3750</v>
      </c>
      <c r="F11391" s="31">
        <v>8875.3506137889854</v>
      </c>
      <c r="G11391" s="24">
        <v>43079</v>
      </c>
      <c r="H11391" s="33">
        <v>2</v>
      </c>
      <c r="I11391">
        <v>0.89574241276323197</v>
      </c>
      <c r="J11391" s="40">
        <v>43165.057613207151</v>
      </c>
    </row>
    <row r="11392" spans="1:10" x14ac:dyDescent="0.3">
      <c r="A11392" s="29">
        <v>11388</v>
      </c>
      <c r="B11392">
        <v>10839</v>
      </c>
      <c r="C11392" s="24">
        <v>42803</v>
      </c>
      <c r="D11392" s="24">
        <v>43168</v>
      </c>
      <c r="E11392">
        <v>6250</v>
      </c>
      <c r="F11392" s="31">
        <v>5869.1899043777339</v>
      </c>
      <c r="G11392" s="24">
        <v>43136</v>
      </c>
      <c r="H11392" s="33">
        <v>2</v>
      </c>
      <c r="I11392">
        <v>0.89574241276323197</v>
      </c>
      <c r="J11392" s="40">
        <v>43139.560363126424</v>
      </c>
    </row>
    <row r="11393" spans="1:10" x14ac:dyDescent="0.3">
      <c r="A11393" s="29">
        <v>11389</v>
      </c>
      <c r="B11393">
        <v>10840</v>
      </c>
      <c r="C11393" s="24">
        <v>42877</v>
      </c>
      <c r="D11393" s="24">
        <v>43607</v>
      </c>
      <c r="E11393">
        <v>5000</v>
      </c>
      <c r="F11393" s="31">
        <v>1978.5297762917439</v>
      </c>
      <c r="G11393" s="24">
        <v>43237</v>
      </c>
      <c r="H11393" s="33">
        <v>1</v>
      </c>
      <c r="I11393">
        <v>0.98884995907581841</v>
      </c>
      <c r="J11393" s="40">
        <v>43927.467239491896</v>
      </c>
    </row>
    <row r="11394" spans="1:10" x14ac:dyDescent="0.3">
      <c r="A11394" s="29">
        <v>11390</v>
      </c>
      <c r="B11394">
        <v>10842</v>
      </c>
      <c r="C11394" s="24">
        <v>43047</v>
      </c>
      <c r="D11394" s="24">
        <v>43777</v>
      </c>
      <c r="E11394">
        <v>5625</v>
      </c>
      <c r="F11394" s="31">
        <v>3194.5227222438648</v>
      </c>
      <c r="G11394" s="24">
        <v>43103</v>
      </c>
      <c r="H11394" s="33">
        <v>1</v>
      </c>
      <c r="I11394">
        <v>0.98884995907581841</v>
      </c>
      <c r="J11394" s="40">
        <v>43963.448821073624</v>
      </c>
    </row>
    <row r="11395" spans="1:10" x14ac:dyDescent="0.3">
      <c r="A11395" s="29">
        <v>11391</v>
      </c>
      <c r="B11395">
        <v>10843</v>
      </c>
      <c r="C11395" s="24">
        <v>42841</v>
      </c>
      <c r="D11395" s="24">
        <v>43571</v>
      </c>
      <c r="E11395">
        <v>6250</v>
      </c>
      <c r="F11395" s="31">
        <v>5690.7018086760863</v>
      </c>
      <c r="G11395" s="24">
        <v>43042</v>
      </c>
      <c r="H11395" s="33">
        <v>2</v>
      </c>
      <c r="I11395">
        <v>0.89574241276323197</v>
      </c>
      <c r="J11395" s="40">
        <v>43085.316564467204</v>
      </c>
    </row>
    <row r="11396" spans="1:10" x14ac:dyDescent="0.3">
      <c r="A11396" s="29">
        <v>11392</v>
      </c>
      <c r="B11396">
        <v>10844</v>
      </c>
      <c r="C11396" s="24">
        <v>43034</v>
      </c>
      <c r="D11396" s="24">
        <v>43764</v>
      </c>
      <c r="E11396">
        <v>3750</v>
      </c>
      <c r="F11396" s="31">
        <v>404.01442933673951</v>
      </c>
      <c r="G11396" s="24">
        <v>43595</v>
      </c>
      <c r="H11396" s="33">
        <v>1</v>
      </c>
      <c r="I11396">
        <v>0.98884995907581841</v>
      </c>
      <c r="J11396" s="40">
        <v>43616.752757910363</v>
      </c>
    </row>
    <row r="11397" spans="1:10" x14ac:dyDescent="0.3">
      <c r="A11397" s="29">
        <v>11393</v>
      </c>
      <c r="B11397">
        <v>10847</v>
      </c>
      <c r="C11397" s="24">
        <v>42974</v>
      </c>
      <c r="D11397" s="24">
        <v>43704</v>
      </c>
      <c r="E11397">
        <v>5000</v>
      </c>
      <c r="F11397" s="31">
        <v>4827.8207042745062</v>
      </c>
      <c r="G11397" s="24">
        <v>43191</v>
      </c>
      <c r="H11397" s="33">
        <v>1</v>
      </c>
      <c r="I11397">
        <v>0.98884995907581841</v>
      </c>
      <c r="J11397" s="40">
        <v>43264.682102087303</v>
      </c>
    </row>
    <row r="11398" spans="1:10" x14ac:dyDescent="0.3">
      <c r="A11398" s="29">
        <v>11394</v>
      </c>
      <c r="B11398">
        <v>10847</v>
      </c>
      <c r="C11398" s="24">
        <v>42974</v>
      </c>
      <c r="D11398" s="24">
        <v>43704</v>
      </c>
      <c r="E11398">
        <v>5000</v>
      </c>
      <c r="F11398" s="31">
        <v>963.63778596754366</v>
      </c>
      <c r="G11398" s="24">
        <v>43413</v>
      </c>
      <c r="H11398" s="33">
        <v>1</v>
      </c>
      <c r="I11398">
        <v>0.98884995907581841</v>
      </c>
      <c r="J11398" s="40">
        <v>43656.750664107851</v>
      </c>
    </row>
    <row r="11399" spans="1:10" x14ac:dyDescent="0.3">
      <c r="A11399" s="29">
        <v>11395</v>
      </c>
      <c r="B11399">
        <v>10848</v>
      </c>
      <c r="C11399" s="24">
        <v>42773</v>
      </c>
      <c r="D11399" s="24">
        <v>43503</v>
      </c>
      <c r="E11399">
        <v>5625</v>
      </c>
      <c r="F11399" s="31">
        <v>2220.3236875054708</v>
      </c>
      <c r="G11399" s="24">
        <v>43422</v>
      </c>
      <c r="H11399" s="33">
        <v>1</v>
      </c>
      <c r="I11399">
        <v>0.98884995907581841</v>
      </c>
      <c r="J11399" s="40">
        <v>43472.268406156065</v>
      </c>
    </row>
    <row r="11400" spans="1:10" x14ac:dyDescent="0.3">
      <c r="A11400" s="29">
        <v>11396</v>
      </c>
      <c r="B11400">
        <v>10849</v>
      </c>
      <c r="C11400" s="24">
        <v>42792</v>
      </c>
      <c r="D11400" s="24">
        <v>43522</v>
      </c>
      <c r="E11400">
        <v>6250</v>
      </c>
      <c r="F11400" s="31">
        <v>237.48362434639313</v>
      </c>
      <c r="G11400" s="24">
        <v>43048</v>
      </c>
      <c r="H11400" s="33">
        <v>1</v>
      </c>
      <c r="I11400">
        <v>0.98884995907581841</v>
      </c>
      <c r="J11400" s="40">
        <v>43671.87986988551</v>
      </c>
    </row>
    <row r="11401" spans="1:10" x14ac:dyDescent="0.3">
      <c r="A11401" s="29">
        <v>11397</v>
      </c>
      <c r="B11401">
        <v>10850</v>
      </c>
      <c r="C11401" s="24">
        <v>43079</v>
      </c>
      <c r="D11401" s="24">
        <v>43809</v>
      </c>
      <c r="E11401">
        <v>3750</v>
      </c>
      <c r="F11401" s="31">
        <v>5413.3266757728989</v>
      </c>
      <c r="G11401" s="24">
        <v>43205</v>
      </c>
      <c r="H11401" s="33">
        <v>2</v>
      </c>
      <c r="I11401">
        <v>0.89574241276323197</v>
      </c>
      <c r="J11401" s="40">
        <v>43612.078802053416</v>
      </c>
    </row>
    <row r="11402" spans="1:10" x14ac:dyDescent="0.3">
      <c r="A11402" s="29">
        <v>11398</v>
      </c>
      <c r="B11402">
        <v>10851</v>
      </c>
      <c r="C11402" s="24">
        <v>42810</v>
      </c>
      <c r="D11402" s="24">
        <v>43540</v>
      </c>
      <c r="E11402">
        <v>5000</v>
      </c>
      <c r="F11402" s="31">
        <v>73.138921279035344</v>
      </c>
      <c r="G11402" s="24">
        <v>43090</v>
      </c>
      <c r="H11402" s="33">
        <v>1</v>
      </c>
      <c r="I11402">
        <v>0.98884995907581841</v>
      </c>
      <c r="J11402" s="40">
        <v>43837.320927946457</v>
      </c>
    </row>
    <row r="11403" spans="1:10" x14ac:dyDescent="0.3">
      <c r="A11403" s="29">
        <v>11399</v>
      </c>
      <c r="B11403">
        <v>10851</v>
      </c>
      <c r="C11403" s="24">
        <v>42810</v>
      </c>
      <c r="D11403" s="24">
        <v>43540</v>
      </c>
      <c r="E11403">
        <v>5000</v>
      </c>
      <c r="F11403" s="31">
        <v>8745.3194592574891</v>
      </c>
      <c r="G11403" s="24">
        <v>43277</v>
      </c>
      <c r="H11403" s="33">
        <v>2</v>
      </c>
      <c r="I11403">
        <v>0.89574241276323197</v>
      </c>
      <c r="J11403" s="40">
        <v>43445.538281747555</v>
      </c>
    </row>
    <row r="11404" spans="1:10" x14ac:dyDescent="0.3">
      <c r="A11404" s="29">
        <v>11400</v>
      </c>
      <c r="B11404">
        <v>10852</v>
      </c>
      <c r="C11404" s="24">
        <v>42851</v>
      </c>
      <c r="D11404" s="24">
        <v>43581</v>
      </c>
      <c r="E11404">
        <v>6250</v>
      </c>
      <c r="F11404" s="31">
        <v>7047.419147350718</v>
      </c>
      <c r="G11404" s="24">
        <v>43027</v>
      </c>
      <c r="H11404" s="33">
        <v>2</v>
      </c>
      <c r="I11404">
        <v>0.89574241276323197</v>
      </c>
      <c r="J11404" s="40">
        <v>43178.832552407846</v>
      </c>
    </row>
    <row r="11405" spans="1:10" x14ac:dyDescent="0.3">
      <c r="A11405" s="29">
        <v>11401</v>
      </c>
      <c r="B11405">
        <v>10853</v>
      </c>
      <c r="C11405" s="24">
        <v>42891</v>
      </c>
      <c r="D11405" s="24">
        <v>43621</v>
      </c>
      <c r="E11405">
        <v>5625</v>
      </c>
      <c r="F11405" s="31">
        <v>3522.6743709715788</v>
      </c>
      <c r="G11405" s="24">
        <v>43436</v>
      </c>
      <c r="H11405" s="33">
        <v>1</v>
      </c>
      <c r="I11405">
        <v>0.98884995907581841</v>
      </c>
      <c r="J11405" s="40">
        <v>43451.944654028244</v>
      </c>
    </row>
    <row r="11406" spans="1:10" x14ac:dyDescent="0.3">
      <c r="A11406" s="29">
        <v>11402</v>
      </c>
      <c r="B11406">
        <v>10856</v>
      </c>
      <c r="C11406" s="24">
        <v>42960</v>
      </c>
      <c r="D11406" s="24">
        <v>43690</v>
      </c>
      <c r="E11406">
        <v>4375</v>
      </c>
      <c r="F11406" s="31">
        <v>387.34363817474224</v>
      </c>
      <c r="G11406" s="24">
        <v>43004</v>
      </c>
      <c r="H11406" s="33">
        <v>1</v>
      </c>
      <c r="I11406">
        <v>0.98884995907581841</v>
      </c>
      <c r="J11406" s="40">
        <v>43115.8668797973</v>
      </c>
    </row>
    <row r="11407" spans="1:10" x14ac:dyDescent="0.3">
      <c r="A11407" s="29">
        <v>11403</v>
      </c>
      <c r="B11407">
        <v>10856</v>
      </c>
      <c r="C11407" s="24">
        <v>42960</v>
      </c>
      <c r="D11407" s="24">
        <v>43690</v>
      </c>
      <c r="E11407">
        <v>4375</v>
      </c>
      <c r="F11407" s="31">
        <v>6792.8029640696004</v>
      </c>
      <c r="G11407" s="24">
        <v>43291</v>
      </c>
      <c r="H11407" s="33">
        <v>2</v>
      </c>
      <c r="I11407">
        <v>0.89574241276323197</v>
      </c>
      <c r="J11407" s="40">
        <v>43339.326451810455</v>
      </c>
    </row>
    <row r="11408" spans="1:10" x14ac:dyDescent="0.3">
      <c r="A11408" s="29">
        <v>11404</v>
      </c>
      <c r="B11408">
        <v>10858</v>
      </c>
      <c r="C11408" s="24">
        <v>42811</v>
      </c>
      <c r="D11408" s="24">
        <v>43541</v>
      </c>
      <c r="E11408">
        <v>5625</v>
      </c>
      <c r="F11408" s="31">
        <v>341.46398480076118</v>
      </c>
      <c r="G11408" s="24">
        <v>43018</v>
      </c>
      <c r="H11408" s="33">
        <v>1</v>
      </c>
      <c r="I11408">
        <v>0.98884995907581841</v>
      </c>
      <c r="J11408" s="40">
        <v>43380.778388468549</v>
      </c>
    </row>
    <row r="11409" spans="1:10" x14ac:dyDescent="0.3">
      <c r="A11409" s="29">
        <v>11405</v>
      </c>
      <c r="B11409">
        <v>10858</v>
      </c>
      <c r="C11409" s="24">
        <v>42811</v>
      </c>
      <c r="D11409" s="24">
        <v>43541</v>
      </c>
      <c r="E11409">
        <v>5625</v>
      </c>
      <c r="F11409" s="31">
        <v>4783.3448714603828</v>
      </c>
      <c r="G11409" s="24">
        <v>43385</v>
      </c>
      <c r="H11409" s="33">
        <v>1</v>
      </c>
      <c r="I11409">
        <v>0.98884995907581841</v>
      </c>
      <c r="J11409" s="40">
        <v>44293.119382747398</v>
      </c>
    </row>
    <row r="11410" spans="1:10" x14ac:dyDescent="0.3">
      <c r="A11410" s="29">
        <v>11406</v>
      </c>
      <c r="B11410">
        <v>10859</v>
      </c>
      <c r="C11410" s="24">
        <v>43084</v>
      </c>
      <c r="D11410" s="24">
        <v>43814</v>
      </c>
      <c r="E11410">
        <v>4375</v>
      </c>
      <c r="F11410" s="31">
        <v>1556.8366353009762</v>
      </c>
      <c r="G11410" s="24">
        <v>43423</v>
      </c>
      <c r="H11410" s="33">
        <v>1</v>
      </c>
      <c r="I11410">
        <v>0.98884995907581841</v>
      </c>
      <c r="J11410" s="40">
        <v>44051.637693077922</v>
      </c>
    </row>
    <row r="11411" spans="1:10" x14ac:dyDescent="0.3">
      <c r="A11411" s="29">
        <v>11407</v>
      </c>
      <c r="B11411">
        <v>10861</v>
      </c>
      <c r="C11411" s="24">
        <v>42870</v>
      </c>
      <c r="D11411" s="24">
        <v>43235</v>
      </c>
      <c r="E11411">
        <v>5625</v>
      </c>
      <c r="F11411" s="31">
        <v>22295.305443234694</v>
      </c>
      <c r="G11411" s="24">
        <v>42892</v>
      </c>
      <c r="H11411" s="33">
        <v>4</v>
      </c>
      <c r="I11411">
        <v>0.7196296248241657</v>
      </c>
      <c r="J11411" s="40">
        <v>43254.377081226121</v>
      </c>
    </row>
    <row r="11412" spans="1:10" x14ac:dyDescent="0.3">
      <c r="A11412" s="29">
        <v>11408</v>
      </c>
      <c r="B11412">
        <v>10862</v>
      </c>
      <c r="C11412" s="24">
        <v>42994</v>
      </c>
      <c r="D11412" s="24">
        <v>43724</v>
      </c>
      <c r="E11412">
        <v>6250</v>
      </c>
      <c r="F11412" s="31">
        <v>5148.2134827711307</v>
      </c>
      <c r="G11412" s="24">
        <v>43254</v>
      </c>
      <c r="H11412" s="33">
        <v>2</v>
      </c>
      <c r="I11412">
        <v>0.89574241276323197</v>
      </c>
      <c r="J11412" s="40">
        <v>43420.762648437332</v>
      </c>
    </row>
    <row r="11413" spans="1:10" x14ac:dyDescent="0.3">
      <c r="A11413" s="29">
        <v>11409</v>
      </c>
      <c r="B11413">
        <v>10867</v>
      </c>
      <c r="C11413" s="24">
        <v>43041</v>
      </c>
      <c r="D11413" s="24">
        <v>43406</v>
      </c>
      <c r="E11413">
        <v>5000</v>
      </c>
      <c r="F11413" s="31">
        <v>567.81415260436552</v>
      </c>
      <c r="G11413" s="24">
        <v>43348</v>
      </c>
      <c r="H11413" s="33">
        <v>1</v>
      </c>
      <c r="I11413">
        <v>0.98884995907581841</v>
      </c>
      <c r="J11413" s="40">
        <v>43994.974889496443</v>
      </c>
    </row>
    <row r="11414" spans="1:10" x14ac:dyDescent="0.3">
      <c r="A11414" s="29">
        <v>11410</v>
      </c>
      <c r="B11414">
        <v>10868</v>
      </c>
      <c r="C11414" s="24">
        <v>43095</v>
      </c>
      <c r="D11414" s="24">
        <v>43460</v>
      </c>
      <c r="E11414">
        <v>4375</v>
      </c>
      <c r="F11414" s="31">
        <v>986.28180580044318</v>
      </c>
      <c r="G11414" s="24">
        <v>43271</v>
      </c>
      <c r="H11414" s="33">
        <v>1</v>
      </c>
      <c r="I11414">
        <v>0.98884995907581841</v>
      </c>
      <c r="J11414" s="40">
        <v>43884.665654238459</v>
      </c>
    </row>
    <row r="11415" spans="1:10" x14ac:dyDescent="0.3">
      <c r="A11415" s="29">
        <v>11411</v>
      </c>
      <c r="B11415">
        <v>10870</v>
      </c>
      <c r="C11415" s="24">
        <v>43016</v>
      </c>
      <c r="D11415" s="24">
        <v>43746</v>
      </c>
      <c r="E11415">
        <v>3750</v>
      </c>
      <c r="F11415" s="31">
        <v>3262.0986746291842</v>
      </c>
      <c r="G11415" s="24">
        <v>43523</v>
      </c>
      <c r="H11415" s="33">
        <v>1</v>
      </c>
      <c r="I11415">
        <v>0.98884995907581841</v>
      </c>
      <c r="J11415" s="40">
        <v>44165.907521624256</v>
      </c>
    </row>
    <row r="11416" spans="1:10" x14ac:dyDescent="0.3">
      <c r="A11416" s="29">
        <v>11412</v>
      </c>
      <c r="B11416">
        <v>10872</v>
      </c>
      <c r="C11416" s="24">
        <v>43050</v>
      </c>
      <c r="D11416" s="24">
        <v>43415</v>
      </c>
      <c r="E11416">
        <v>6250</v>
      </c>
      <c r="F11416" s="31">
        <v>2889.5132124115544</v>
      </c>
      <c r="G11416" s="24">
        <v>43203</v>
      </c>
      <c r="H11416" s="33">
        <v>1</v>
      </c>
      <c r="I11416">
        <v>0.98884995907581841</v>
      </c>
      <c r="J11416" s="40">
        <v>43256.984614734618</v>
      </c>
    </row>
    <row r="11417" spans="1:10" x14ac:dyDescent="0.3">
      <c r="A11417" s="29">
        <v>11413</v>
      </c>
      <c r="B11417">
        <v>10874</v>
      </c>
      <c r="C11417" s="24">
        <v>43093</v>
      </c>
      <c r="D11417" s="24">
        <v>43823</v>
      </c>
      <c r="E11417">
        <v>3750</v>
      </c>
      <c r="F11417" s="31">
        <v>615.93554236430111</v>
      </c>
      <c r="G11417" s="24">
        <v>43323</v>
      </c>
      <c r="H11417" s="33">
        <v>1</v>
      </c>
      <c r="I11417">
        <v>0.98884995907581841</v>
      </c>
      <c r="J11417" s="40">
        <v>43477.399807526795</v>
      </c>
    </row>
    <row r="11418" spans="1:10" x14ac:dyDescent="0.3">
      <c r="A11418" s="29">
        <v>11414</v>
      </c>
      <c r="B11418">
        <v>10875</v>
      </c>
      <c r="C11418" s="24">
        <v>42914</v>
      </c>
      <c r="D11418" s="24">
        <v>43644</v>
      </c>
      <c r="E11418">
        <v>5625</v>
      </c>
      <c r="F11418" s="31">
        <v>11670.21161899425</v>
      </c>
      <c r="G11418" s="24">
        <v>43517</v>
      </c>
      <c r="H11418" s="33">
        <v>3</v>
      </c>
      <c r="I11418">
        <v>0.80482337140270255</v>
      </c>
      <c r="J11418" s="40">
        <v>44231.642005489266</v>
      </c>
    </row>
    <row r="11419" spans="1:10" x14ac:dyDescent="0.3">
      <c r="A11419" s="29">
        <v>11415</v>
      </c>
      <c r="B11419">
        <v>10877</v>
      </c>
      <c r="C11419" s="24">
        <v>43010</v>
      </c>
      <c r="D11419" s="24">
        <v>43740</v>
      </c>
      <c r="E11419">
        <v>5000</v>
      </c>
      <c r="F11419" s="31">
        <v>23.680174287800362</v>
      </c>
      <c r="G11419" s="24">
        <v>43227</v>
      </c>
      <c r="H11419" s="33">
        <v>1</v>
      </c>
      <c r="I11419">
        <v>0.98884995907581841</v>
      </c>
      <c r="J11419" s="40">
        <v>43358.212493508989</v>
      </c>
    </row>
    <row r="11420" spans="1:10" x14ac:dyDescent="0.3">
      <c r="A11420" s="29">
        <v>11416</v>
      </c>
      <c r="B11420">
        <v>10878</v>
      </c>
      <c r="C11420" s="24">
        <v>42876</v>
      </c>
      <c r="D11420" s="24">
        <v>43606</v>
      </c>
      <c r="E11420">
        <v>4375</v>
      </c>
      <c r="F11420" s="31">
        <v>67.596407616002793</v>
      </c>
      <c r="G11420" s="24">
        <v>43111</v>
      </c>
      <c r="H11420" s="33">
        <v>1</v>
      </c>
      <c r="I11420">
        <v>0.98884995907581841</v>
      </c>
      <c r="J11420" s="40">
        <v>43221.802542540179</v>
      </c>
    </row>
    <row r="11421" spans="1:10" x14ac:dyDescent="0.3">
      <c r="A11421" s="29">
        <v>11417</v>
      </c>
      <c r="B11421">
        <v>10878</v>
      </c>
      <c r="C11421" s="24">
        <v>42876</v>
      </c>
      <c r="D11421" s="24">
        <v>43606</v>
      </c>
      <c r="E11421">
        <v>4375</v>
      </c>
      <c r="F11421" s="31">
        <v>3564.0340166693923</v>
      </c>
      <c r="G11421" s="24">
        <v>43273</v>
      </c>
      <c r="H11421" s="33">
        <v>1</v>
      </c>
      <c r="I11421">
        <v>0.98884995907581841</v>
      </c>
      <c r="J11421" s="40">
        <v>43351.534191655272</v>
      </c>
    </row>
    <row r="11422" spans="1:10" x14ac:dyDescent="0.3">
      <c r="A11422" s="29">
        <v>11418</v>
      </c>
      <c r="B11422">
        <v>10883</v>
      </c>
      <c r="C11422" s="24">
        <v>42990</v>
      </c>
      <c r="D11422" s="24">
        <v>43720</v>
      </c>
      <c r="E11422">
        <v>3750</v>
      </c>
      <c r="F11422" s="31">
        <v>9748.0398398443776</v>
      </c>
      <c r="G11422" s="24">
        <v>43376</v>
      </c>
      <c r="H11422" s="33">
        <v>2</v>
      </c>
      <c r="I11422">
        <v>0.89574241276323197</v>
      </c>
      <c r="J11422" s="40">
        <v>43620.741013829058</v>
      </c>
    </row>
    <row r="11423" spans="1:10" x14ac:dyDescent="0.3">
      <c r="A11423" s="29">
        <v>11419</v>
      </c>
      <c r="B11423">
        <v>10884</v>
      </c>
      <c r="C11423" s="24">
        <v>43099</v>
      </c>
      <c r="D11423" s="24">
        <v>43829</v>
      </c>
      <c r="E11423">
        <v>5625</v>
      </c>
      <c r="F11423" s="31">
        <v>426.88263194771423</v>
      </c>
      <c r="G11423" s="24">
        <v>43758</v>
      </c>
      <c r="H11423" s="33">
        <v>1</v>
      </c>
      <c r="I11423">
        <v>0.98884995907581841</v>
      </c>
      <c r="J11423" s="40">
        <v>43938.50208005531</v>
      </c>
    </row>
    <row r="11424" spans="1:10" x14ac:dyDescent="0.3">
      <c r="A11424" s="29">
        <v>11420</v>
      </c>
      <c r="B11424">
        <v>10884</v>
      </c>
      <c r="C11424" s="24">
        <v>43099</v>
      </c>
      <c r="D11424" s="24">
        <v>43829</v>
      </c>
      <c r="E11424">
        <v>5625</v>
      </c>
      <c r="F11424" s="31">
        <v>6477.8419534627374</v>
      </c>
      <c r="G11424" s="24">
        <v>43714</v>
      </c>
      <c r="H11424" s="33">
        <v>2</v>
      </c>
      <c r="I11424">
        <v>0.89574241276323197</v>
      </c>
      <c r="J11424" s="40">
        <v>43789.185127780474</v>
      </c>
    </row>
    <row r="11425" spans="1:10" x14ac:dyDescent="0.3">
      <c r="A11425" s="29">
        <v>11421</v>
      </c>
      <c r="B11425">
        <v>10890</v>
      </c>
      <c r="C11425" s="24">
        <v>43072</v>
      </c>
      <c r="D11425" s="24">
        <v>43802</v>
      </c>
      <c r="E11425">
        <v>5625</v>
      </c>
      <c r="F11425" s="31">
        <v>678.79462578274342</v>
      </c>
      <c r="G11425" s="24">
        <v>43320</v>
      </c>
      <c r="H11425" s="33">
        <v>1</v>
      </c>
      <c r="I11425">
        <v>0.98884995907581841</v>
      </c>
      <c r="J11425" s="40">
        <v>43354.353584596291</v>
      </c>
    </row>
    <row r="11426" spans="1:10" x14ac:dyDescent="0.3">
      <c r="A11426" s="29">
        <v>11422</v>
      </c>
      <c r="B11426">
        <v>10891</v>
      </c>
      <c r="C11426" s="24">
        <v>42907</v>
      </c>
      <c r="D11426" s="24">
        <v>43637</v>
      </c>
      <c r="E11426">
        <v>3750</v>
      </c>
      <c r="F11426" s="31">
        <v>8832.4536296740735</v>
      </c>
      <c r="G11426" s="24">
        <v>43287</v>
      </c>
      <c r="H11426" s="33">
        <v>2</v>
      </c>
      <c r="I11426">
        <v>0.89574241276323197</v>
      </c>
      <c r="J11426" s="40">
        <v>45752.847378030681</v>
      </c>
    </row>
    <row r="11427" spans="1:10" x14ac:dyDescent="0.3">
      <c r="A11427" s="29">
        <v>11423</v>
      </c>
      <c r="B11427">
        <v>10892</v>
      </c>
      <c r="C11427" s="24">
        <v>43005</v>
      </c>
      <c r="D11427" s="24">
        <v>43735</v>
      </c>
      <c r="E11427">
        <v>4375</v>
      </c>
      <c r="F11427" s="31">
        <v>5165.1932989264087</v>
      </c>
      <c r="G11427" s="24">
        <v>43327</v>
      </c>
      <c r="H11427" s="33">
        <v>2</v>
      </c>
      <c r="I11427">
        <v>0.89574241276323197</v>
      </c>
      <c r="J11427" s="40">
        <v>43469.874386308227</v>
      </c>
    </row>
    <row r="11428" spans="1:10" x14ac:dyDescent="0.3">
      <c r="A11428" s="29">
        <v>11424</v>
      </c>
      <c r="B11428">
        <v>10894</v>
      </c>
      <c r="C11428" s="24">
        <v>42887</v>
      </c>
      <c r="D11428" s="24">
        <v>43617</v>
      </c>
      <c r="E11428">
        <v>5000</v>
      </c>
      <c r="F11428" s="31">
        <v>804.86130880625478</v>
      </c>
      <c r="G11428" s="24">
        <v>43111</v>
      </c>
      <c r="H11428" s="33">
        <v>1</v>
      </c>
      <c r="I11428">
        <v>0.98884995907581841</v>
      </c>
      <c r="J11428" s="40">
        <v>43768.185591707457</v>
      </c>
    </row>
    <row r="11429" spans="1:10" x14ac:dyDescent="0.3">
      <c r="A11429" s="29">
        <v>11425</v>
      </c>
      <c r="B11429">
        <v>10895</v>
      </c>
      <c r="C11429" s="24">
        <v>43051</v>
      </c>
      <c r="D11429" s="24">
        <v>43781</v>
      </c>
      <c r="E11429">
        <v>6250</v>
      </c>
      <c r="F11429" s="31">
        <v>3517.4466912852331</v>
      </c>
      <c r="G11429" s="24">
        <v>43497</v>
      </c>
      <c r="H11429" s="33">
        <v>1</v>
      </c>
      <c r="I11429">
        <v>0.98884995907581841</v>
      </c>
      <c r="J11429" s="40">
        <v>43583.704526634152</v>
      </c>
    </row>
    <row r="11430" spans="1:10" x14ac:dyDescent="0.3">
      <c r="A11430" s="29">
        <v>11426</v>
      </c>
      <c r="B11430">
        <v>10896</v>
      </c>
      <c r="C11430" s="24">
        <v>42787</v>
      </c>
      <c r="D11430" s="24">
        <v>43152</v>
      </c>
      <c r="E11430">
        <v>3750</v>
      </c>
      <c r="F11430" s="31">
        <v>2367.7834024749613</v>
      </c>
      <c r="G11430" s="24">
        <v>42839</v>
      </c>
      <c r="H11430" s="33">
        <v>1</v>
      </c>
      <c r="I11430">
        <v>0.98884995907581841</v>
      </c>
      <c r="J11430" s="40">
        <v>44197.878538578712</v>
      </c>
    </row>
    <row r="11431" spans="1:10" x14ac:dyDescent="0.3">
      <c r="A11431" s="29">
        <v>11427</v>
      </c>
      <c r="B11431">
        <v>10896</v>
      </c>
      <c r="C11431" s="24">
        <v>42787</v>
      </c>
      <c r="D11431" s="24">
        <v>43152</v>
      </c>
      <c r="E11431">
        <v>3750</v>
      </c>
      <c r="F11431" s="31">
        <v>1217.6364311927341</v>
      </c>
      <c r="G11431" s="24">
        <v>43020</v>
      </c>
      <c r="H11431" s="33">
        <v>1</v>
      </c>
      <c r="I11431">
        <v>0.98884995907581841</v>
      </c>
      <c r="J11431" s="40">
        <v>43401.937245518253</v>
      </c>
    </row>
    <row r="11432" spans="1:10" x14ac:dyDescent="0.3">
      <c r="A11432" s="29">
        <v>11428</v>
      </c>
      <c r="B11432">
        <v>10898</v>
      </c>
      <c r="C11432" s="24">
        <v>43004</v>
      </c>
      <c r="D11432" s="24">
        <v>43734</v>
      </c>
      <c r="E11432">
        <v>3750</v>
      </c>
      <c r="F11432" s="31">
        <v>6642.5221526935538</v>
      </c>
      <c r="G11432" s="24">
        <v>43436</v>
      </c>
      <c r="H11432" s="33">
        <v>2</v>
      </c>
      <c r="I11432">
        <v>0.89574241276323197</v>
      </c>
      <c r="J11432" s="40">
        <v>43488.039666082877</v>
      </c>
    </row>
    <row r="11433" spans="1:10" x14ac:dyDescent="0.3">
      <c r="A11433" s="29">
        <v>11429</v>
      </c>
      <c r="B11433">
        <v>10900</v>
      </c>
      <c r="C11433" s="24">
        <v>42927</v>
      </c>
      <c r="D11433" s="24">
        <v>43657</v>
      </c>
      <c r="E11433">
        <v>4375</v>
      </c>
      <c r="F11433" s="31">
        <v>2473.7353067403374</v>
      </c>
      <c r="G11433" s="24">
        <v>43011</v>
      </c>
      <c r="H11433" s="33">
        <v>1</v>
      </c>
      <c r="I11433">
        <v>0.98884995907581841</v>
      </c>
      <c r="J11433" s="40">
        <v>43084.670787843213</v>
      </c>
    </row>
    <row r="11434" spans="1:10" x14ac:dyDescent="0.3">
      <c r="A11434" s="29">
        <v>11430</v>
      </c>
      <c r="B11434">
        <v>10901</v>
      </c>
      <c r="C11434" s="24">
        <v>42916</v>
      </c>
      <c r="D11434" s="24">
        <v>43646</v>
      </c>
      <c r="E11434">
        <v>3750</v>
      </c>
      <c r="F11434" s="31">
        <v>676.30704083270177</v>
      </c>
      <c r="G11434" s="24">
        <v>43419</v>
      </c>
      <c r="H11434" s="33">
        <v>1</v>
      </c>
      <c r="I11434">
        <v>0.98884995907581841</v>
      </c>
      <c r="J11434" s="40">
        <v>43655.167968473324</v>
      </c>
    </row>
    <row r="11435" spans="1:10" x14ac:dyDescent="0.3">
      <c r="A11435" s="29">
        <v>11431</v>
      </c>
      <c r="B11435">
        <v>10903</v>
      </c>
      <c r="C11435" s="24">
        <v>42781</v>
      </c>
      <c r="D11435" s="24">
        <v>43511</v>
      </c>
      <c r="E11435">
        <v>5000</v>
      </c>
      <c r="F11435" s="31">
        <v>3519.9018819518897</v>
      </c>
      <c r="G11435" s="24">
        <v>42875</v>
      </c>
      <c r="H11435" s="33">
        <v>1</v>
      </c>
      <c r="I11435">
        <v>0.98884995907581841</v>
      </c>
      <c r="J11435" s="40">
        <v>42913.990743629147</v>
      </c>
    </row>
    <row r="11436" spans="1:10" x14ac:dyDescent="0.3">
      <c r="A11436" s="29">
        <v>11432</v>
      </c>
      <c r="B11436">
        <v>10905</v>
      </c>
      <c r="C11436" s="24">
        <v>43029</v>
      </c>
      <c r="D11436" s="24">
        <v>43759</v>
      </c>
      <c r="E11436">
        <v>4375</v>
      </c>
      <c r="F11436" s="31">
        <v>6742.0164186087568</v>
      </c>
      <c r="G11436" s="24">
        <v>43368</v>
      </c>
      <c r="H11436" s="33">
        <v>2</v>
      </c>
      <c r="I11436">
        <v>0.89574241276323197</v>
      </c>
      <c r="J11436" s="40">
        <v>43371.331722052062</v>
      </c>
    </row>
    <row r="11437" spans="1:10" x14ac:dyDescent="0.3">
      <c r="A11437" s="29">
        <v>11433</v>
      </c>
      <c r="B11437">
        <v>10906</v>
      </c>
      <c r="C11437" s="24">
        <v>42903</v>
      </c>
      <c r="D11437" s="24">
        <v>43633</v>
      </c>
      <c r="E11437">
        <v>4375</v>
      </c>
      <c r="F11437" s="31">
        <v>4369.2020099079236</v>
      </c>
      <c r="G11437" s="24">
        <v>43247</v>
      </c>
      <c r="H11437" s="33">
        <v>1</v>
      </c>
      <c r="I11437">
        <v>0.98884995907581841</v>
      </c>
      <c r="J11437" s="40">
        <v>43331.141483763065</v>
      </c>
    </row>
    <row r="11438" spans="1:10" x14ac:dyDescent="0.3">
      <c r="A11438" s="29">
        <v>11434</v>
      </c>
      <c r="B11438">
        <v>10906</v>
      </c>
      <c r="C11438" s="24">
        <v>42903</v>
      </c>
      <c r="D11438" s="24">
        <v>43633</v>
      </c>
      <c r="E11438">
        <v>4375</v>
      </c>
      <c r="F11438" s="31">
        <v>2273.2047781263673</v>
      </c>
      <c r="G11438" s="24">
        <v>43544</v>
      </c>
      <c r="H11438" s="33">
        <v>1</v>
      </c>
      <c r="I11438">
        <v>0.98884995907581841</v>
      </c>
      <c r="J11438" s="40">
        <v>43650.735271159916</v>
      </c>
    </row>
    <row r="11439" spans="1:10" x14ac:dyDescent="0.3">
      <c r="A11439" s="29">
        <v>11435</v>
      </c>
      <c r="B11439">
        <v>10906</v>
      </c>
      <c r="C11439" s="24">
        <v>42903</v>
      </c>
      <c r="D11439" s="24">
        <v>43633</v>
      </c>
      <c r="E11439">
        <v>4375</v>
      </c>
      <c r="F11439" s="31">
        <v>4386.9856543001179</v>
      </c>
      <c r="G11439" s="24">
        <v>43430</v>
      </c>
      <c r="H11439" s="33">
        <v>1</v>
      </c>
      <c r="I11439">
        <v>0.98884995907581841</v>
      </c>
      <c r="J11439" s="40">
        <v>43552.132727618431</v>
      </c>
    </row>
    <row r="11440" spans="1:10" x14ac:dyDescent="0.3">
      <c r="A11440" s="29">
        <v>11436</v>
      </c>
      <c r="B11440">
        <v>10909</v>
      </c>
      <c r="C11440" s="24">
        <v>43062</v>
      </c>
      <c r="D11440" s="24">
        <v>43427</v>
      </c>
      <c r="E11440">
        <v>6250</v>
      </c>
      <c r="F11440" s="31">
        <v>128.21029962156103</v>
      </c>
      <c r="G11440" s="24">
        <v>43359</v>
      </c>
      <c r="H11440" s="33">
        <v>1</v>
      </c>
      <c r="I11440">
        <v>0.98884995907581841</v>
      </c>
      <c r="J11440" s="40">
        <v>43764.848403212687</v>
      </c>
    </row>
    <row r="11441" spans="1:10" x14ac:dyDescent="0.3">
      <c r="A11441" s="29">
        <v>11437</v>
      </c>
      <c r="B11441">
        <v>10912</v>
      </c>
      <c r="C11441" s="24">
        <v>42739</v>
      </c>
      <c r="D11441" s="24">
        <v>43104</v>
      </c>
      <c r="E11441">
        <v>5000</v>
      </c>
      <c r="F11441" s="31">
        <v>10655.119867682175</v>
      </c>
      <c r="G11441" s="24">
        <v>42932</v>
      </c>
      <c r="H11441" s="33">
        <v>3</v>
      </c>
      <c r="I11441">
        <v>0.80482337140270255</v>
      </c>
      <c r="J11441" s="40">
        <v>43281.404088473821</v>
      </c>
    </row>
    <row r="11442" spans="1:10" x14ac:dyDescent="0.3">
      <c r="A11442" s="29">
        <v>11438</v>
      </c>
      <c r="B11442">
        <v>10914</v>
      </c>
      <c r="C11442" s="24">
        <v>43096</v>
      </c>
      <c r="D11442" s="24">
        <v>43461</v>
      </c>
      <c r="E11442">
        <v>6250</v>
      </c>
      <c r="F11442" s="31">
        <v>403.14241643404915</v>
      </c>
      <c r="G11442" s="24">
        <v>43145</v>
      </c>
      <c r="H11442" s="33">
        <v>1</v>
      </c>
      <c r="I11442">
        <v>0.98884995907581841</v>
      </c>
      <c r="J11442" s="40">
        <v>44253.120842214215</v>
      </c>
    </row>
    <row r="11443" spans="1:10" x14ac:dyDescent="0.3">
      <c r="A11443" s="29">
        <v>11439</v>
      </c>
      <c r="B11443">
        <v>10914</v>
      </c>
      <c r="C11443" s="24">
        <v>43096</v>
      </c>
      <c r="D11443" s="24">
        <v>43461</v>
      </c>
      <c r="E11443">
        <v>6250</v>
      </c>
      <c r="F11443" s="31">
        <v>9486.6114238856007</v>
      </c>
      <c r="G11443" s="24">
        <v>43430</v>
      </c>
      <c r="H11443" s="33">
        <v>2</v>
      </c>
      <c r="I11443">
        <v>0.89574241276323197</v>
      </c>
      <c r="J11443" s="40">
        <v>43804.303252016238</v>
      </c>
    </row>
    <row r="11444" spans="1:10" x14ac:dyDescent="0.3">
      <c r="A11444" s="29">
        <v>11440</v>
      </c>
      <c r="B11444">
        <v>10915</v>
      </c>
      <c r="C11444" s="24">
        <v>42738</v>
      </c>
      <c r="D11444" s="24">
        <v>43468</v>
      </c>
      <c r="E11444">
        <v>3750</v>
      </c>
      <c r="F11444" s="31">
        <v>351.36970668588987</v>
      </c>
      <c r="G11444" s="24">
        <v>43388</v>
      </c>
      <c r="H11444" s="33">
        <v>1</v>
      </c>
      <c r="I11444">
        <v>0.98884995907581841</v>
      </c>
      <c r="J11444" s="40">
        <v>43455.904099591527</v>
      </c>
    </row>
    <row r="11445" spans="1:10" x14ac:dyDescent="0.3">
      <c r="A11445" s="29">
        <v>11441</v>
      </c>
      <c r="B11445">
        <v>10916</v>
      </c>
      <c r="C11445" s="24">
        <v>42941</v>
      </c>
      <c r="D11445" s="24">
        <v>43671</v>
      </c>
      <c r="E11445">
        <v>4375</v>
      </c>
      <c r="F11445" s="31">
        <v>17833.635412083069</v>
      </c>
      <c r="G11445" s="24">
        <v>43631</v>
      </c>
      <c r="H11445" s="33">
        <v>3</v>
      </c>
      <c r="I11445">
        <v>0.80482337140270255</v>
      </c>
      <c r="J11445" s="40">
        <v>44136.209140422237</v>
      </c>
    </row>
    <row r="11446" spans="1:10" x14ac:dyDescent="0.3">
      <c r="A11446" s="29">
        <v>11442</v>
      </c>
      <c r="B11446">
        <v>10917</v>
      </c>
      <c r="C11446" s="24">
        <v>42888</v>
      </c>
      <c r="D11446" s="24">
        <v>43618</v>
      </c>
      <c r="E11446">
        <v>4375</v>
      </c>
      <c r="F11446" s="31">
        <v>10485.995893710013</v>
      </c>
      <c r="G11446" s="24">
        <v>43461</v>
      </c>
      <c r="H11446" s="33">
        <v>3</v>
      </c>
      <c r="I11446">
        <v>0.80482337140270255</v>
      </c>
      <c r="J11446" s="40">
        <v>43671.72103860254</v>
      </c>
    </row>
    <row r="11447" spans="1:10" x14ac:dyDescent="0.3">
      <c r="A11447" s="29">
        <v>11443</v>
      </c>
      <c r="B11447">
        <v>10917</v>
      </c>
      <c r="C11447" s="24">
        <v>42888</v>
      </c>
      <c r="D11447" s="24">
        <v>43618</v>
      </c>
      <c r="E11447">
        <v>4375</v>
      </c>
      <c r="F11447" s="31">
        <v>7792.4792452153806</v>
      </c>
      <c r="G11447" s="24">
        <v>43327</v>
      </c>
      <c r="H11447" s="33">
        <v>2</v>
      </c>
      <c r="I11447">
        <v>0.89574241276323197</v>
      </c>
      <c r="J11447" s="40">
        <v>43352.965120248875</v>
      </c>
    </row>
    <row r="11448" spans="1:10" x14ac:dyDescent="0.3">
      <c r="A11448" s="29">
        <v>11444</v>
      </c>
      <c r="B11448">
        <v>10918</v>
      </c>
      <c r="C11448" s="24">
        <v>42868</v>
      </c>
      <c r="D11448" s="24">
        <v>43233</v>
      </c>
      <c r="E11448">
        <v>6250</v>
      </c>
      <c r="F11448" s="31">
        <v>14804.868630804052</v>
      </c>
      <c r="G11448" s="24">
        <v>42946</v>
      </c>
      <c r="H11448" s="33">
        <v>3</v>
      </c>
      <c r="I11448">
        <v>0.80482337140270255</v>
      </c>
      <c r="J11448" s="40">
        <v>43010.525642049652</v>
      </c>
    </row>
    <row r="11449" spans="1:10" x14ac:dyDescent="0.3">
      <c r="A11449" s="29">
        <v>11445</v>
      </c>
      <c r="B11449">
        <v>10920</v>
      </c>
      <c r="C11449" s="24">
        <v>43050</v>
      </c>
      <c r="D11449" s="24">
        <v>43780</v>
      </c>
      <c r="E11449">
        <v>4375</v>
      </c>
      <c r="F11449" s="31">
        <v>4854.0151699270473</v>
      </c>
      <c r="G11449" s="24">
        <v>43307</v>
      </c>
      <c r="H11449" s="33">
        <v>1</v>
      </c>
      <c r="I11449">
        <v>0.98884995907581841</v>
      </c>
      <c r="J11449" s="40">
        <v>44868.828935760801</v>
      </c>
    </row>
    <row r="11450" spans="1:10" x14ac:dyDescent="0.3">
      <c r="A11450" s="29">
        <v>11446</v>
      </c>
      <c r="B11450">
        <v>10921</v>
      </c>
      <c r="C11450" s="24">
        <v>42890</v>
      </c>
      <c r="D11450" s="24">
        <v>43620</v>
      </c>
      <c r="E11450">
        <v>3750</v>
      </c>
      <c r="F11450" s="31">
        <v>3686.7992725864269</v>
      </c>
      <c r="G11450" s="24">
        <v>43573</v>
      </c>
      <c r="H11450" s="33">
        <v>1</v>
      </c>
      <c r="I11450">
        <v>0.98884995907581841</v>
      </c>
      <c r="J11450" s="40">
        <v>43652.816505568728</v>
      </c>
    </row>
    <row r="11451" spans="1:10" x14ac:dyDescent="0.3">
      <c r="A11451" s="29">
        <v>11447</v>
      </c>
      <c r="B11451">
        <v>10923</v>
      </c>
      <c r="C11451" s="24">
        <v>43095</v>
      </c>
      <c r="D11451" s="24">
        <v>43825</v>
      </c>
      <c r="E11451">
        <v>6250</v>
      </c>
      <c r="F11451" s="31">
        <v>3710.2165515942893</v>
      </c>
      <c r="G11451" s="24">
        <v>43198</v>
      </c>
      <c r="H11451" s="33">
        <v>1</v>
      </c>
      <c r="I11451">
        <v>0.98884995907581841</v>
      </c>
      <c r="J11451" s="40">
        <v>43723.996412538516</v>
      </c>
    </row>
    <row r="11452" spans="1:10" x14ac:dyDescent="0.3">
      <c r="A11452" s="29">
        <v>11448</v>
      </c>
      <c r="B11452">
        <v>10925</v>
      </c>
      <c r="C11452" s="24">
        <v>42932</v>
      </c>
      <c r="D11452" s="24">
        <v>43662</v>
      </c>
      <c r="E11452">
        <v>4375</v>
      </c>
      <c r="F11452" s="31">
        <v>5141.6357579021314</v>
      </c>
      <c r="G11452" s="24">
        <v>43600</v>
      </c>
      <c r="H11452" s="33">
        <v>2</v>
      </c>
      <c r="I11452">
        <v>0.89574241276323197</v>
      </c>
      <c r="J11452" s="40">
        <v>43774.024963810371</v>
      </c>
    </row>
    <row r="11453" spans="1:10" x14ac:dyDescent="0.3">
      <c r="A11453" s="29">
        <v>11449</v>
      </c>
      <c r="B11453">
        <v>10926</v>
      </c>
      <c r="C11453" s="24">
        <v>42976</v>
      </c>
      <c r="D11453" s="24">
        <v>43706</v>
      </c>
      <c r="E11453">
        <v>3750</v>
      </c>
      <c r="F11453" s="31">
        <v>2875.9737823131163</v>
      </c>
      <c r="G11453" s="24">
        <v>43585</v>
      </c>
      <c r="H11453" s="33">
        <v>1</v>
      </c>
      <c r="I11453">
        <v>0.98884995907581841</v>
      </c>
      <c r="J11453" s="40">
        <v>44230.75631193172</v>
      </c>
    </row>
    <row r="11454" spans="1:10" x14ac:dyDescent="0.3">
      <c r="A11454" s="29">
        <v>11450</v>
      </c>
      <c r="B11454">
        <v>10927</v>
      </c>
      <c r="C11454" s="24">
        <v>42789</v>
      </c>
      <c r="D11454" s="24">
        <v>43519</v>
      </c>
      <c r="E11454">
        <v>4375</v>
      </c>
      <c r="F11454" s="31">
        <v>274.41012278650049</v>
      </c>
      <c r="G11454" s="24">
        <v>43025</v>
      </c>
      <c r="H11454" s="33">
        <v>1</v>
      </c>
      <c r="I11454">
        <v>0.98884995907581841</v>
      </c>
      <c r="J11454" s="40">
        <v>43204.614269849058</v>
      </c>
    </row>
    <row r="11455" spans="1:10" x14ac:dyDescent="0.3">
      <c r="A11455" s="29">
        <v>11451</v>
      </c>
      <c r="B11455">
        <v>10927</v>
      </c>
      <c r="C11455" s="24">
        <v>42789</v>
      </c>
      <c r="D11455" s="24">
        <v>43519</v>
      </c>
      <c r="E11455">
        <v>4375</v>
      </c>
      <c r="F11455" s="31">
        <v>5039.5147133090513</v>
      </c>
      <c r="G11455" s="24">
        <v>42790</v>
      </c>
      <c r="H11455" s="33">
        <v>2</v>
      </c>
      <c r="I11455">
        <v>0.89574241276323197</v>
      </c>
      <c r="J11455" s="40">
        <v>43401.399179240791</v>
      </c>
    </row>
    <row r="11456" spans="1:10" x14ac:dyDescent="0.3">
      <c r="A11456" s="29">
        <v>11452</v>
      </c>
      <c r="B11456">
        <v>10927</v>
      </c>
      <c r="C11456" s="24">
        <v>42789</v>
      </c>
      <c r="D11456" s="24">
        <v>43519</v>
      </c>
      <c r="E11456">
        <v>4375</v>
      </c>
      <c r="F11456" s="31">
        <v>869.60678272944915</v>
      </c>
      <c r="G11456" s="24">
        <v>43515</v>
      </c>
      <c r="H11456" s="33">
        <v>1</v>
      </c>
      <c r="I11456">
        <v>0.98884995907581841</v>
      </c>
      <c r="J11456" s="40">
        <v>43899.344337767718</v>
      </c>
    </row>
    <row r="11457" spans="1:10" x14ac:dyDescent="0.3">
      <c r="A11457" s="29">
        <v>11453</v>
      </c>
      <c r="B11457">
        <v>10927</v>
      </c>
      <c r="C11457" s="24">
        <v>42789</v>
      </c>
      <c r="D11457" s="24">
        <v>43519</v>
      </c>
      <c r="E11457">
        <v>4375</v>
      </c>
      <c r="F11457" s="31">
        <v>2452.2950961934885</v>
      </c>
      <c r="G11457" s="24">
        <v>43158</v>
      </c>
      <c r="H11457" s="33">
        <v>1</v>
      </c>
      <c r="I11457">
        <v>0.98884995907581841</v>
      </c>
      <c r="J11457" s="40">
        <v>43813.973954401088</v>
      </c>
    </row>
    <row r="11458" spans="1:10" x14ac:dyDescent="0.3">
      <c r="A11458" s="29">
        <v>11454</v>
      </c>
      <c r="B11458">
        <v>10928</v>
      </c>
      <c r="C11458" s="24">
        <v>42803</v>
      </c>
      <c r="D11458" s="24">
        <v>43168</v>
      </c>
      <c r="E11458">
        <v>4375</v>
      </c>
      <c r="F11458" s="31">
        <v>2798.7172033861857</v>
      </c>
      <c r="G11458" s="24">
        <v>42978</v>
      </c>
      <c r="H11458" s="33">
        <v>1</v>
      </c>
      <c r="I11458">
        <v>0.98884995907581841</v>
      </c>
      <c r="J11458" s="40">
        <v>43357.77413710027</v>
      </c>
    </row>
    <row r="11459" spans="1:10" x14ac:dyDescent="0.3">
      <c r="A11459" s="29">
        <v>11455</v>
      </c>
      <c r="B11459">
        <v>10928</v>
      </c>
      <c r="C11459" s="24">
        <v>42803</v>
      </c>
      <c r="D11459" s="24">
        <v>43168</v>
      </c>
      <c r="E11459">
        <v>4375</v>
      </c>
      <c r="F11459" s="31">
        <v>999.17731369784076</v>
      </c>
      <c r="G11459" s="24">
        <v>43096</v>
      </c>
      <c r="H11459" s="33">
        <v>1</v>
      </c>
      <c r="I11459">
        <v>0.98884995907581841</v>
      </c>
      <c r="J11459" s="40">
        <v>43386.541036448529</v>
      </c>
    </row>
    <row r="11460" spans="1:10" x14ac:dyDescent="0.3">
      <c r="A11460" s="29">
        <v>11456</v>
      </c>
      <c r="B11460">
        <v>10930</v>
      </c>
      <c r="C11460" s="24">
        <v>42978</v>
      </c>
      <c r="D11460" s="24">
        <v>43708</v>
      </c>
      <c r="E11460">
        <v>4375</v>
      </c>
      <c r="F11460" s="31">
        <v>3324.9960480892355</v>
      </c>
      <c r="G11460" s="24">
        <v>43703</v>
      </c>
      <c r="H11460" s="33">
        <v>1</v>
      </c>
      <c r="I11460">
        <v>0.98884995907581841</v>
      </c>
      <c r="J11460" s="40">
        <v>43954.2346321277</v>
      </c>
    </row>
    <row r="11461" spans="1:10" x14ac:dyDescent="0.3">
      <c r="A11461" s="29">
        <v>11457</v>
      </c>
      <c r="B11461">
        <v>10933</v>
      </c>
      <c r="C11461" s="24">
        <v>42871</v>
      </c>
      <c r="D11461" s="24">
        <v>43601</v>
      </c>
      <c r="E11461">
        <v>6250</v>
      </c>
      <c r="F11461" s="31">
        <v>1200.8339731412193</v>
      </c>
      <c r="G11461" s="24">
        <v>42979</v>
      </c>
      <c r="H11461" s="33">
        <v>1</v>
      </c>
      <c r="I11461">
        <v>0.98884995907581841</v>
      </c>
      <c r="J11461" s="40">
        <v>43275.246531030985</v>
      </c>
    </row>
    <row r="11462" spans="1:10" x14ac:dyDescent="0.3">
      <c r="A11462" s="29">
        <v>11458</v>
      </c>
      <c r="B11462">
        <v>10935</v>
      </c>
      <c r="C11462" s="24">
        <v>42893</v>
      </c>
      <c r="D11462" s="24">
        <v>43623</v>
      </c>
      <c r="E11462">
        <v>5000</v>
      </c>
      <c r="F11462" s="31">
        <v>7277.4866588757477</v>
      </c>
      <c r="G11462" s="24">
        <v>43239</v>
      </c>
      <c r="H11462" s="33">
        <v>2</v>
      </c>
      <c r="I11462">
        <v>0.89574241276323197</v>
      </c>
      <c r="J11462" s="40">
        <v>43809.545740814559</v>
      </c>
    </row>
    <row r="11463" spans="1:10" x14ac:dyDescent="0.3">
      <c r="A11463" s="29">
        <v>11459</v>
      </c>
      <c r="B11463">
        <v>10935</v>
      </c>
      <c r="C11463" s="24">
        <v>42893</v>
      </c>
      <c r="D11463" s="24">
        <v>43623</v>
      </c>
      <c r="E11463">
        <v>5000</v>
      </c>
      <c r="F11463" s="31">
        <v>6103.3858903168802</v>
      </c>
      <c r="G11463" s="24">
        <v>43520</v>
      </c>
      <c r="H11463" s="33">
        <v>2</v>
      </c>
      <c r="I11463">
        <v>0.89574241276323197</v>
      </c>
      <c r="J11463" s="40">
        <v>43575.407880503284</v>
      </c>
    </row>
    <row r="11464" spans="1:10" x14ac:dyDescent="0.3">
      <c r="A11464" s="29">
        <v>11460</v>
      </c>
      <c r="B11464">
        <v>10939</v>
      </c>
      <c r="C11464" s="24">
        <v>42957</v>
      </c>
      <c r="D11464" s="24">
        <v>43687</v>
      </c>
      <c r="E11464">
        <v>4375</v>
      </c>
      <c r="F11464" s="31">
        <v>1249.6176631096539</v>
      </c>
      <c r="G11464" s="24">
        <v>43204</v>
      </c>
      <c r="H11464" s="33">
        <v>1</v>
      </c>
      <c r="I11464">
        <v>0.98884995907581841</v>
      </c>
      <c r="J11464" s="40">
        <v>43529.042719984354</v>
      </c>
    </row>
    <row r="11465" spans="1:10" x14ac:dyDescent="0.3">
      <c r="A11465" s="29">
        <v>11461</v>
      </c>
      <c r="B11465">
        <v>10939</v>
      </c>
      <c r="C11465" s="24">
        <v>42957</v>
      </c>
      <c r="D11465" s="24">
        <v>43687</v>
      </c>
      <c r="E11465">
        <v>4375</v>
      </c>
      <c r="F11465" s="31">
        <v>5458.4753455956725</v>
      </c>
      <c r="G11465" s="24">
        <v>43018</v>
      </c>
      <c r="H11465" s="33">
        <v>2</v>
      </c>
      <c r="I11465">
        <v>0.89574241276323197</v>
      </c>
      <c r="J11465" s="40">
        <v>43180.151002427607</v>
      </c>
    </row>
    <row r="11466" spans="1:10" x14ac:dyDescent="0.3">
      <c r="A11466" s="29">
        <v>11462</v>
      </c>
      <c r="B11466">
        <v>10940</v>
      </c>
      <c r="C11466" s="24">
        <v>42974</v>
      </c>
      <c r="D11466" s="24">
        <v>43339</v>
      </c>
      <c r="E11466">
        <v>6250</v>
      </c>
      <c r="F11466" s="31">
        <v>5972.8128359534685</v>
      </c>
      <c r="G11466" s="24">
        <v>43302</v>
      </c>
      <c r="H11466" s="33">
        <v>2</v>
      </c>
      <c r="I11466">
        <v>0.89574241276323197</v>
      </c>
      <c r="J11466" s="40">
        <v>43367.405100163473</v>
      </c>
    </row>
    <row r="11467" spans="1:10" x14ac:dyDescent="0.3">
      <c r="A11467" s="29">
        <v>11463</v>
      </c>
      <c r="B11467">
        <v>10941</v>
      </c>
      <c r="C11467" s="24">
        <v>42754</v>
      </c>
      <c r="D11467" s="24">
        <v>43484</v>
      </c>
      <c r="E11467">
        <v>4375</v>
      </c>
      <c r="F11467" s="31">
        <v>3806.1714896808066</v>
      </c>
      <c r="G11467" s="24">
        <v>42942</v>
      </c>
      <c r="H11467" s="33">
        <v>1</v>
      </c>
      <c r="I11467">
        <v>0.98884995907581841</v>
      </c>
      <c r="J11467" s="40">
        <v>43082.670756927211</v>
      </c>
    </row>
    <row r="11468" spans="1:10" x14ac:dyDescent="0.3">
      <c r="A11468" s="29">
        <v>11464</v>
      </c>
      <c r="B11468">
        <v>10941</v>
      </c>
      <c r="C11468" s="24">
        <v>42754</v>
      </c>
      <c r="D11468" s="24">
        <v>43484</v>
      </c>
      <c r="E11468">
        <v>4375</v>
      </c>
      <c r="F11468" s="31">
        <v>5742.231030352018</v>
      </c>
      <c r="G11468" s="24">
        <v>42907</v>
      </c>
      <c r="H11468" s="33">
        <v>2</v>
      </c>
      <c r="I11468">
        <v>0.89574241276323197</v>
      </c>
      <c r="J11468" s="40">
        <v>43583.109570389352</v>
      </c>
    </row>
    <row r="11469" spans="1:10" x14ac:dyDescent="0.3">
      <c r="A11469" s="29">
        <v>11465</v>
      </c>
      <c r="B11469">
        <v>10946</v>
      </c>
      <c r="C11469" s="24">
        <v>42778</v>
      </c>
      <c r="D11469" s="24">
        <v>43508</v>
      </c>
      <c r="E11469">
        <v>3750</v>
      </c>
      <c r="F11469" s="31">
        <v>4723.2068048041092</v>
      </c>
      <c r="G11469" s="24">
        <v>43128</v>
      </c>
      <c r="H11469" s="33">
        <v>1</v>
      </c>
      <c r="I11469">
        <v>0.98884995907581841</v>
      </c>
      <c r="J11469" s="40">
        <v>43168.11221471351</v>
      </c>
    </row>
    <row r="11470" spans="1:10" x14ac:dyDescent="0.3">
      <c r="A11470" s="29">
        <v>11466</v>
      </c>
      <c r="B11470">
        <v>10946</v>
      </c>
      <c r="C11470" s="24">
        <v>42778</v>
      </c>
      <c r="D11470" s="24">
        <v>43508</v>
      </c>
      <c r="E11470">
        <v>3750</v>
      </c>
      <c r="F11470" s="31">
        <v>3637.75149826192</v>
      </c>
      <c r="G11470" s="24">
        <v>42944</v>
      </c>
      <c r="H11470" s="33">
        <v>1</v>
      </c>
      <c r="I11470">
        <v>0.98884995907581841</v>
      </c>
      <c r="J11470" s="40">
        <v>43133.630367835387</v>
      </c>
    </row>
    <row r="11471" spans="1:10" x14ac:dyDescent="0.3">
      <c r="A11471" s="29">
        <v>11467</v>
      </c>
      <c r="B11471">
        <v>10947</v>
      </c>
      <c r="C11471" s="24">
        <v>42759</v>
      </c>
      <c r="D11471" s="24">
        <v>43489</v>
      </c>
      <c r="E11471">
        <v>4375</v>
      </c>
      <c r="F11471" s="31">
        <v>8190.201176077594</v>
      </c>
      <c r="G11471" s="24">
        <v>43148</v>
      </c>
      <c r="H11471" s="33">
        <v>2</v>
      </c>
      <c r="I11471">
        <v>0.89574241276323197</v>
      </c>
      <c r="J11471" s="40">
        <v>43204.869180457332</v>
      </c>
    </row>
    <row r="11472" spans="1:10" x14ac:dyDescent="0.3">
      <c r="A11472" s="29">
        <v>11468</v>
      </c>
      <c r="B11472">
        <v>10949</v>
      </c>
      <c r="C11472" s="24">
        <v>42842</v>
      </c>
      <c r="D11472" s="24">
        <v>43572</v>
      </c>
      <c r="E11472">
        <v>3750</v>
      </c>
      <c r="F11472" s="31">
        <v>1151.0034860521425</v>
      </c>
      <c r="G11472" s="24">
        <v>42971</v>
      </c>
      <c r="H11472" s="33">
        <v>1</v>
      </c>
      <c r="I11472">
        <v>0.98884995907581841</v>
      </c>
      <c r="J11472" s="40">
        <v>43031.721304168495</v>
      </c>
    </row>
    <row r="11473" spans="1:10" x14ac:dyDescent="0.3">
      <c r="A11473" s="29">
        <v>11469</v>
      </c>
      <c r="B11473">
        <v>10950</v>
      </c>
      <c r="C11473" s="24">
        <v>42804</v>
      </c>
      <c r="D11473" s="24">
        <v>43534</v>
      </c>
      <c r="E11473">
        <v>4375</v>
      </c>
      <c r="F11473" s="31">
        <v>9425.9916520883016</v>
      </c>
      <c r="G11473" s="24">
        <v>42927</v>
      </c>
      <c r="H11473" s="33">
        <v>2</v>
      </c>
      <c r="I11473">
        <v>0.89574241276323197</v>
      </c>
      <c r="J11473" s="40">
        <v>43441.027589439487</v>
      </c>
    </row>
    <row r="11474" spans="1:10" x14ac:dyDescent="0.3">
      <c r="A11474" s="29">
        <v>11470</v>
      </c>
      <c r="B11474">
        <v>10960</v>
      </c>
      <c r="C11474" s="24">
        <v>42950</v>
      </c>
      <c r="D11474" s="24">
        <v>43680</v>
      </c>
      <c r="E11474">
        <v>5625</v>
      </c>
      <c r="F11474" s="31">
        <v>17265.590527873806</v>
      </c>
      <c r="G11474" s="24">
        <v>43202</v>
      </c>
      <c r="H11474" s="33">
        <v>3</v>
      </c>
      <c r="I11474">
        <v>0.80482337140270255</v>
      </c>
      <c r="J11474" s="40">
        <v>43234.840565909093</v>
      </c>
    </row>
    <row r="11475" spans="1:10" x14ac:dyDescent="0.3">
      <c r="A11475" s="29">
        <v>11471</v>
      </c>
      <c r="B11475">
        <v>10961</v>
      </c>
      <c r="C11475" s="24">
        <v>42919</v>
      </c>
      <c r="D11475" s="24">
        <v>43649</v>
      </c>
      <c r="E11475">
        <v>6250</v>
      </c>
      <c r="F11475" s="31">
        <v>328.97919198304459</v>
      </c>
      <c r="G11475" s="24">
        <v>43241</v>
      </c>
      <c r="H11475" s="33">
        <v>1</v>
      </c>
      <c r="I11475">
        <v>0.98884995907581841</v>
      </c>
      <c r="J11475" s="40">
        <v>43876.490936372262</v>
      </c>
    </row>
    <row r="11476" spans="1:10" x14ac:dyDescent="0.3">
      <c r="A11476" s="29">
        <v>11472</v>
      </c>
      <c r="B11476">
        <v>10962</v>
      </c>
      <c r="C11476" s="24">
        <v>43040</v>
      </c>
      <c r="D11476" s="24">
        <v>43770</v>
      </c>
      <c r="E11476">
        <v>6250</v>
      </c>
      <c r="F11476" s="31">
        <v>6815.3746383719499</v>
      </c>
      <c r="G11476" s="24">
        <v>43550</v>
      </c>
      <c r="H11476" s="33">
        <v>2</v>
      </c>
      <c r="I11476">
        <v>0.89574241276323197</v>
      </c>
      <c r="J11476" s="40">
        <v>44167.864905604169</v>
      </c>
    </row>
    <row r="11477" spans="1:10" x14ac:dyDescent="0.3">
      <c r="A11477" s="29">
        <v>11473</v>
      </c>
      <c r="B11477">
        <v>10962</v>
      </c>
      <c r="C11477" s="24">
        <v>43040</v>
      </c>
      <c r="D11477" s="24">
        <v>43770</v>
      </c>
      <c r="E11477">
        <v>6250</v>
      </c>
      <c r="F11477" s="31">
        <v>1881.4386105646279</v>
      </c>
      <c r="G11477" s="24">
        <v>43765</v>
      </c>
      <c r="H11477" s="33">
        <v>1</v>
      </c>
      <c r="I11477">
        <v>0.98884995907581841</v>
      </c>
      <c r="J11477" s="40">
        <v>44382.342842121347</v>
      </c>
    </row>
    <row r="11478" spans="1:10" x14ac:dyDescent="0.3">
      <c r="A11478" s="29">
        <v>11474</v>
      </c>
      <c r="B11478">
        <v>10963</v>
      </c>
      <c r="C11478" s="24">
        <v>43059</v>
      </c>
      <c r="D11478" s="24">
        <v>43789</v>
      </c>
      <c r="E11478">
        <v>5000</v>
      </c>
      <c r="F11478" s="31">
        <v>9608.1252316919599</v>
      </c>
      <c r="G11478" s="24">
        <v>43206</v>
      </c>
      <c r="H11478" s="33">
        <v>2</v>
      </c>
      <c r="I11478">
        <v>0.89574241276323197</v>
      </c>
      <c r="J11478" s="40">
        <v>43403.036067588167</v>
      </c>
    </row>
    <row r="11479" spans="1:10" x14ac:dyDescent="0.3">
      <c r="A11479" s="29">
        <v>11475</v>
      </c>
      <c r="B11479">
        <v>10963</v>
      </c>
      <c r="C11479" s="24">
        <v>43059</v>
      </c>
      <c r="D11479" s="24">
        <v>43789</v>
      </c>
      <c r="E11479">
        <v>5000</v>
      </c>
      <c r="F11479" s="31">
        <v>4632.3937042110256</v>
      </c>
      <c r="G11479" s="24">
        <v>43489</v>
      </c>
      <c r="H11479" s="33">
        <v>1</v>
      </c>
      <c r="I11479">
        <v>0.98884995907581841</v>
      </c>
      <c r="J11479" s="40">
        <v>43905.675125007219</v>
      </c>
    </row>
    <row r="11480" spans="1:10" x14ac:dyDescent="0.3">
      <c r="A11480" s="29">
        <v>11476</v>
      </c>
      <c r="B11480">
        <v>10963</v>
      </c>
      <c r="C11480" s="24">
        <v>43059</v>
      </c>
      <c r="D11480" s="24">
        <v>43789</v>
      </c>
      <c r="E11480">
        <v>5000</v>
      </c>
      <c r="F11480" s="31">
        <v>2351.2814248224959</v>
      </c>
      <c r="G11480" s="24">
        <v>43544</v>
      </c>
      <c r="H11480" s="33">
        <v>1</v>
      </c>
      <c r="I11480">
        <v>0.98884995907581841</v>
      </c>
      <c r="J11480" s="40">
        <v>43698.253548867971</v>
      </c>
    </row>
    <row r="11481" spans="1:10" x14ac:dyDescent="0.3">
      <c r="A11481" s="29">
        <v>11477</v>
      </c>
      <c r="B11481">
        <v>10966</v>
      </c>
      <c r="C11481" s="24">
        <v>42888</v>
      </c>
      <c r="D11481" s="24">
        <v>43618</v>
      </c>
      <c r="E11481">
        <v>3750</v>
      </c>
      <c r="F11481" s="31">
        <v>2694.3622840302737</v>
      </c>
      <c r="G11481" s="24">
        <v>43096</v>
      </c>
      <c r="H11481" s="33">
        <v>1</v>
      </c>
      <c r="I11481">
        <v>0.98884995907581841</v>
      </c>
      <c r="J11481" s="40">
        <v>43630.73158390302</v>
      </c>
    </row>
    <row r="11482" spans="1:10" x14ac:dyDescent="0.3">
      <c r="A11482" s="29">
        <v>11478</v>
      </c>
      <c r="B11482">
        <v>10969</v>
      </c>
      <c r="C11482" s="24">
        <v>42900</v>
      </c>
      <c r="D11482" s="24">
        <v>43630</v>
      </c>
      <c r="E11482">
        <v>5000</v>
      </c>
      <c r="F11482" s="31">
        <v>2685.7003077804015</v>
      </c>
      <c r="G11482" s="24">
        <v>43467</v>
      </c>
      <c r="H11482" s="33">
        <v>1</v>
      </c>
      <c r="I11482">
        <v>0.98884995907581841</v>
      </c>
      <c r="J11482" s="40">
        <v>44062.048773425508</v>
      </c>
    </row>
    <row r="11483" spans="1:10" x14ac:dyDescent="0.3">
      <c r="A11483" s="29">
        <v>11479</v>
      </c>
      <c r="B11483">
        <v>10970</v>
      </c>
      <c r="C11483" s="24">
        <v>43065</v>
      </c>
      <c r="D11483" s="24">
        <v>43795</v>
      </c>
      <c r="E11483">
        <v>3750</v>
      </c>
      <c r="F11483" s="31">
        <v>3846.0272848920345</v>
      </c>
      <c r="G11483" s="24">
        <v>43259</v>
      </c>
      <c r="H11483" s="33">
        <v>1</v>
      </c>
      <c r="I11483">
        <v>0.98884995907581841</v>
      </c>
      <c r="J11483" s="40">
        <v>43262.705836250367</v>
      </c>
    </row>
    <row r="11484" spans="1:10" x14ac:dyDescent="0.3">
      <c r="A11484" s="29">
        <v>11480</v>
      </c>
      <c r="B11484">
        <v>10970</v>
      </c>
      <c r="C11484" s="24">
        <v>43065</v>
      </c>
      <c r="D11484" s="24">
        <v>43795</v>
      </c>
      <c r="E11484">
        <v>3750</v>
      </c>
      <c r="F11484" s="31">
        <v>2983.7115045245455</v>
      </c>
      <c r="G11484" s="24">
        <v>43485</v>
      </c>
      <c r="H11484" s="33">
        <v>1</v>
      </c>
      <c r="I11484">
        <v>0.98884995907581841</v>
      </c>
      <c r="J11484" s="40">
        <v>44042.338041843163</v>
      </c>
    </row>
    <row r="11485" spans="1:10" x14ac:dyDescent="0.3">
      <c r="A11485" s="29">
        <v>11481</v>
      </c>
      <c r="B11485">
        <v>10970</v>
      </c>
      <c r="C11485" s="24">
        <v>43065</v>
      </c>
      <c r="D11485" s="24">
        <v>43795</v>
      </c>
      <c r="E11485">
        <v>3750</v>
      </c>
      <c r="F11485" s="31">
        <v>2105.3100961221198</v>
      </c>
      <c r="G11485" s="24">
        <v>43262</v>
      </c>
      <c r="H11485" s="33">
        <v>1</v>
      </c>
      <c r="I11485">
        <v>0.98884995907581841</v>
      </c>
      <c r="J11485" s="40">
        <v>43582.765315422024</v>
      </c>
    </row>
    <row r="11486" spans="1:10" x14ac:dyDescent="0.3">
      <c r="A11486" s="29">
        <v>11482</v>
      </c>
      <c r="B11486">
        <v>10971</v>
      </c>
      <c r="C11486" s="24">
        <v>43033</v>
      </c>
      <c r="D11486" s="24">
        <v>43398</v>
      </c>
      <c r="E11486">
        <v>3750</v>
      </c>
      <c r="F11486" s="31">
        <v>200.72585139109319</v>
      </c>
      <c r="G11486" s="24">
        <v>43110</v>
      </c>
      <c r="H11486" s="33">
        <v>1</v>
      </c>
      <c r="I11486">
        <v>0.98884995907581841</v>
      </c>
      <c r="J11486" s="40">
        <v>43388.550179164893</v>
      </c>
    </row>
    <row r="11487" spans="1:10" x14ac:dyDescent="0.3">
      <c r="A11487" s="29">
        <v>11483</v>
      </c>
      <c r="B11487">
        <v>10975</v>
      </c>
      <c r="C11487" s="24">
        <v>42956</v>
      </c>
      <c r="D11487" s="24">
        <v>43321</v>
      </c>
      <c r="E11487">
        <v>5625</v>
      </c>
      <c r="F11487" s="31">
        <v>4425.918873777995</v>
      </c>
      <c r="G11487" s="24">
        <v>43001</v>
      </c>
      <c r="H11487" s="33">
        <v>1</v>
      </c>
      <c r="I11487">
        <v>0.98884995907581841</v>
      </c>
      <c r="J11487" s="40">
        <v>43247.386126847909</v>
      </c>
    </row>
    <row r="11488" spans="1:10" x14ac:dyDescent="0.3">
      <c r="A11488" s="29">
        <v>11484</v>
      </c>
      <c r="B11488">
        <v>10976</v>
      </c>
      <c r="C11488" s="24">
        <v>43069</v>
      </c>
      <c r="D11488" s="24">
        <v>43799</v>
      </c>
      <c r="E11488">
        <v>5625</v>
      </c>
      <c r="F11488" s="31">
        <v>10520.680762325899</v>
      </c>
      <c r="G11488" s="24">
        <v>43718</v>
      </c>
      <c r="H11488" s="33">
        <v>3</v>
      </c>
      <c r="I11488">
        <v>0.80482337140270255</v>
      </c>
      <c r="J11488" s="40">
        <v>43867.659075505144</v>
      </c>
    </row>
    <row r="11489" spans="1:10" x14ac:dyDescent="0.3">
      <c r="A11489" s="29">
        <v>11485</v>
      </c>
      <c r="B11489">
        <v>10979</v>
      </c>
      <c r="C11489" s="24">
        <v>42983</v>
      </c>
      <c r="D11489" s="24">
        <v>43713</v>
      </c>
      <c r="E11489">
        <v>6250</v>
      </c>
      <c r="F11489" s="31">
        <v>829.43043114968191</v>
      </c>
      <c r="G11489" s="24">
        <v>43144</v>
      </c>
      <c r="H11489" s="33">
        <v>1</v>
      </c>
      <c r="I11489">
        <v>0.98884995907581841</v>
      </c>
      <c r="J11489" s="40">
        <v>43271.306802439402</v>
      </c>
    </row>
    <row r="11490" spans="1:10" x14ac:dyDescent="0.3">
      <c r="A11490" s="29">
        <v>11486</v>
      </c>
      <c r="B11490">
        <v>10980</v>
      </c>
      <c r="C11490" s="24">
        <v>42974</v>
      </c>
      <c r="D11490" s="24">
        <v>43704</v>
      </c>
      <c r="E11490">
        <v>4375</v>
      </c>
      <c r="F11490" s="31">
        <v>2060.4276457352271</v>
      </c>
      <c r="G11490" s="24">
        <v>43208</v>
      </c>
      <c r="H11490" s="33">
        <v>1</v>
      </c>
      <c r="I11490">
        <v>0.98884995907581841</v>
      </c>
      <c r="J11490" s="40">
        <v>43709.340407353004</v>
      </c>
    </row>
    <row r="11491" spans="1:10" x14ac:dyDescent="0.3">
      <c r="A11491" s="29">
        <v>11487</v>
      </c>
      <c r="B11491">
        <v>10981</v>
      </c>
      <c r="C11491" s="24">
        <v>43001</v>
      </c>
      <c r="D11491" s="24">
        <v>43731</v>
      </c>
      <c r="E11491">
        <v>4375</v>
      </c>
      <c r="F11491" s="31">
        <v>1028.8946867259508</v>
      </c>
      <c r="G11491" s="24">
        <v>43281</v>
      </c>
      <c r="H11491" s="33">
        <v>1</v>
      </c>
      <c r="I11491">
        <v>0.98884995907581841</v>
      </c>
      <c r="J11491" s="40">
        <v>44338.453390429255</v>
      </c>
    </row>
    <row r="11492" spans="1:10" x14ac:dyDescent="0.3">
      <c r="A11492" s="29">
        <v>11488</v>
      </c>
      <c r="B11492">
        <v>10981</v>
      </c>
      <c r="C11492" s="24">
        <v>43001</v>
      </c>
      <c r="D11492" s="24">
        <v>43731</v>
      </c>
      <c r="E11492">
        <v>4375</v>
      </c>
      <c r="F11492" s="31">
        <v>2298.1615662247696</v>
      </c>
      <c r="G11492" s="24">
        <v>43629</v>
      </c>
      <c r="H11492" s="33">
        <v>1</v>
      </c>
      <c r="I11492">
        <v>0.98884995907581841</v>
      </c>
      <c r="J11492" s="40">
        <v>44232.418331259774</v>
      </c>
    </row>
    <row r="11493" spans="1:10" x14ac:dyDescent="0.3">
      <c r="A11493" s="29">
        <v>11489</v>
      </c>
      <c r="B11493">
        <v>10982</v>
      </c>
      <c r="C11493" s="24">
        <v>42833</v>
      </c>
      <c r="D11493" s="24">
        <v>43198</v>
      </c>
      <c r="E11493">
        <v>4375</v>
      </c>
      <c r="F11493" s="31">
        <v>1595.4251012695756</v>
      </c>
      <c r="G11493" s="24">
        <v>43016</v>
      </c>
      <c r="H11493" s="33">
        <v>1</v>
      </c>
      <c r="I11493">
        <v>0.98884995907581841</v>
      </c>
      <c r="J11493" s="40">
        <v>43205.431539080739</v>
      </c>
    </row>
    <row r="11494" spans="1:10" x14ac:dyDescent="0.3">
      <c r="A11494" s="29">
        <v>11490</v>
      </c>
      <c r="B11494">
        <v>10982</v>
      </c>
      <c r="C11494" s="24">
        <v>42833</v>
      </c>
      <c r="D11494" s="24">
        <v>43198</v>
      </c>
      <c r="E11494">
        <v>4375</v>
      </c>
      <c r="F11494" s="31">
        <v>10973.126650709777</v>
      </c>
      <c r="G11494" s="24">
        <v>43055</v>
      </c>
      <c r="H11494" s="33">
        <v>3</v>
      </c>
      <c r="I11494">
        <v>0.80482337140270255</v>
      </c>
      <c r="J11494" s="40">
        <v>43148.931403530238</v>
      </c>
    </row>
    <row r="11495" spans="1:10" x14ac:dyDescent="0.3">
      <c r="A11495" s="29">
        <v>11491</v>
      </c>
      <c r="B11495">
        <v>10983</v>
      </c>
      <c r="C11495" s="24">
        <v>42796</v>
      </c>
      <c r="D11495" s="24">
        <v>43526</v>
      </c>
      <c r="E11495">
        <v>6250</v>
      </c>
      <c r="F11495" s="31">
        <v>4109.358615798601</v>
      </c>
      <c r="G11495" s="24">
        <v>43177</v>
      </c>
      <c r="H11495" s="33">
        <v>1</v>
      </c>
      <c r="I11495">
        <v>0.98884995907581841</v>
      </c>
      <c r="J11495" s="40">
        <v>43227.646055143974</v>
      </c>
    </row>
    <row r="11496" spans="1:10" x14ac:dyDescent="0.3">
      <c r="A11496" s="29">
        <v>11492</v>
      </c>
      <c r="B11496">
        <v>10987</v>
      </c>
      <c r="C11496" s="24">
        <v>42934</v>
      </c>
      <c r="D11496" s="24">
        <v>43664</v>
      </c>
      <c r="E11496">
        <v>3750</v>
      </c>
      <c r="F11496" s="31">
        <v>7659.48810644074</v>
      </c>
      <c r="G11496" s="24">
        <v>43605</v>
      </c>
      <c r="H11496" s="33">
        <v>2</v>
      </c>
      <c r="I11496">
        <v>0.89574241276323197</v>
      </c>
      <c r="J11496" s="40">
        <v>43619.644546519477</v>
      </c>
    </row>
    <row r="11497" spans="1:10" x14ac:dyDescent="0.3">
      <c r="A11497" s="29">
        <v>11493</v>
      </c>
      <c r="B11497">
        <v>10990</v>
      </c>
      <c r="C11497" s="24">
        <v>42838</v>
      </c>
      <c r="D11497" s="24">
        <v>43568</v>
      </c>
      <c r="E11497">
        <v>5000</v>
      </c>
      <c r="F11497" s="31">
        <v>215.78560129381472</v>
      </c>
      <c r="G11497" s="24">
        <v>43418</v>
      </c>
      <c r="H11497" s="33">
        <v>1</v>
      </c>
      <c r="I11497">
        <v>0.98884995907581841</v>
      </c>
      <c r="J11497" s="40">
        <v>43418.576594099191</v>
      </c>
    </row>
    <row r="11498" spans="1:10" x14ac:dyDescent="0.3">
      <c r="A11498" s="29">
        <v>11494</v>
      </c>
      <c r="B11498">
        <v>10994</v>
      </c>
      <c r="C11498" s="24">
        <v>43002</v>
      </c>
      <c r="D11498" s="24">
        <v>43367</v>
      </c>
      <c r="E11498">
        <v>5625</v>
      </c>
      <c r="F11498" s="31">
        <v>1520.8139424758792</v>
      </c>
      <c r="G11498" s="24">
        <v>43092</v>
      </c>
      <c r="H11498" s="33">
        <v>1</v>
      </c>
      <c r="I11498">
        <v>0.98884995907581841</v>
      </c>
      <c r="J11498" s="40">
        <v>43330.346218929735</v>
      </c>
    </row>
    <row r="11499" spans="1:10" x14ac:dyDescent="0.3">
      <c r="A11499" s="29">
        <v>11495</v>
      </c>
      <c r="B11499">
        <v>10995</v>
      </c>
      <c r="C11499" s="24">
        <v>42893</v>
      </c>
      <c r="D11499" s="24">
        <v>43623</v>
      </c>
      <c r="E11499">
        <v>4375</v>
      </c>
      <c r="F11499" s="31">
        <v>997.29977115586519</v>
      </c>
      <c r="G11499" s="24">
        <v>43541</v>
      </c>
      <c r="H11499" s="33">
        <v>1</v>
      </c>
      <c r="I11499">
        <v>0.98884995907581841</v>
      </c>
      <c r="J11499" s="40">
        <v>43607.960585573906</v>
      </c>
    </row>
    <row r="11500" spans="1:10" x14ac:dyDescent="0.3">
      <c r="A11500" s="29">
        <v>11496</v>
      </c>
      <c r="B11500">
        <v>10995</v>
      </c>
      <c r="C11500" s="24">
        <v>42893</v>
      </c>
      <c r="D11500" s="24">
        <v>43623</v>
      </c>
      <c r="E11500">
        <v>4375</v>
      </c>
      <c r="F11500" s="31">
        <v>337.97409566111037</v>
      </c>
      <c r="G11500" s="24">
        <v>42984</v>
      </c>
      <c r="H11500" s="33">
        <v>1</v>
      </c>
      <c r="I11500">
        <v>0.98884995907581841</v>
      </c>
      <c r="J11500" s="40">
        <v>43132.291324473088</v>
      </c>
    </row>
    <row r="11501" spans="1:10" x14ac:dyDescent="0.3">
      <c r="A11501" s="29">
        <v>11497</v>
      </c>
      <c r="B11501">
        <v>10996</v>
      </c>
      <c r="C11501" s="24">
        <v>43048</v>
      </c>
      <c r="D11501" s="24">
        <v>43778</v>
      </c>
      <c r="E11501">
        <v>5000</v>
      </c>
      <c r="F11501" s="31">
        <v>1977.4662364046105</v>
      </c>
      <c r="G11501" s="24">
        <v>43194</v>
      </c>
      <c r="H11501" s="33">
        <v>1</v>
      </c>
      <c r="I11501">
        <v>0.98884995907581841</v>
      </c>
      <c r="J11501" s="40">
        <v>43317.950833448493</v>
      </c>
    </row>
    <row r="11502" spans="1:10" x14ac:dyDescent="0.3">
      <c r="A11502" s="29">
        <v>11498</v>
      </c>
      <c r="B11502">
        <v>10997</v>
      </c>
      <c r="C11502" s="24">
        <v>43066</v>
      </c>
      <c r="D11502" s="24">
        <v>43796</v>
      </c>
      <c r="E11502">
        <v>5625</v>
      </c>
      <c r="F11502" s="31">
        <v>1220.5312875789186</v>
      </c>
      <c r="G11502" s="24">
        <v>43575</v>
      </c>
      <c r="H11502" s="33">
        <v>1</v>
      </c>
      <c r="I11502">
        <v>0.98884995907581841</v>
      </c>
      <c r="J11502" s="40">
        <v>43826.729474400519</v>
      </c>
    </row>
    <row r="11503" spans="1:10" x14ac:dyDescent="0.3">
      <c r="A11503" s="29">
        <v>11499</v>
      </c>
      <c r="B11503">
        <v>10998</v>
      </c>
      <c r="C11503" s="24">
        <v>42840</v>
      </c>
      <c r="D11503" s="24">
        <v>43570</v>
      </c>
      <c r="E11503">
        <v>5000</v>
      </c>
      <c r="F11503" s="31">
        <v>1856.117739368631</v>
      </c>
      <c r="G11503" s="24">
        <v>43205</v>
      </c>
      <c r="H11503" s="33">
        <v>1</v>
      </c>
      <c r="I11503">
        <v>0.98884995907581841</v>
      </c>
      <c r="J11503" s="40">
        <v>43422.32424475305</v>
      </c>
    </row>
    <row r="11504" spans="1:10" x14ac:dyDescent="0.3">
      <c r="A11504" s="29">
        <v>11500</v>
      </c>
      <c r="B11504">
        <v>10998</v>
      </c>
      <c r="C11504" s="24">
        <v>42840</v>
      </c>
      <c r="D11504" s="24">
        <v>43570</v>
      </c>
      <c r="E11504">
        <v>5000</v>
      </c>
      <c r="F11504" s="31">
        <v>6020.8356945505811</v>
      </c>
      <c r="G11504" s="24">
        <v>43074</v>
      </c>
      <c r="H11504" s="33">
        <v>2</v>
      </c>
      <c r="I11504">
        <v>0.89574241276323197</v>
      </c>
      <c r="J11504" s="40">
        <v>43565.308954104905</v>
      </c>
    </row>
    <row r="11505" spans="1:10" x14ac:dyDescent="0.3">
      <c r="A11505" s="29">
        <v>11501</v>
      </c>
      <c r="B11505">
        <v>11004</v>
      </c>
      <c r="C11505" s="24">
        <v>43023</v>
      </c>
      <c r="D11505" s="24">
        <v>43753</v>
      </c>
      <c r="E11505">
        <v>6250</v>
      </c>
      <c r="F11505" s="31">
        <v>5087.1301061268723</v>
      </c>
      <c r="G11505" s="24">
        <v>43397</v>
      </c>
      <c r="H11505" s="33">
        <v>2</v>
      </c>
      <c r="I11505">
        <v>0.89574241276323197</v>
      </c>
      <c r="J11505" s="40">
        <v>43603.425412587858</v>
      </c>
    </row>
    <row r="11506" spans="1:10" x14ac:dyDescent="0.3">
      <c r="A11506" s="29">
        <v>11502</v>
      </c>
      <c r="B11506">
        <v>11005</v>
      </c>
      <c r="C11506" s="24">
        <v>42825</v>
      </c>
      <c r="D11506" s="24">
        <v>43555</v>
      </c>
      <c r="E11506">
        <v>4375</v>
      </c>
      <c r="F11506" s="31">
        <v>1551.6324168463793</v>
      </c>
      <c r="G11506" s="24">
        <v>42935</v>
      </c>
      <c r="H11506" s="33">
        <v>1</v>
      </c>
      <c r="I11506">
        <v>0.98884995907581841</v>
      </c>
      <c r="J11506" s="40">
        <v>42987.866342289191</v>
      </c>
    </row>
    <row r="11507" spans="1:10" x14ac:dyDescent="0.3">
      <c r="A11507" s="29">
        <v>11503</v>
      </c>
      <c r="B11507">
        <v>11009</v>
      </c>
      <c r="C11507" s="24">
        <v>43092</v>
      </c>
      <c r="D11507" s="24">
        <v>43822</v>
      </c>
      <c r="E11507">
        <v>3750</v>
      </c>
      <c r="F11507" s="31">
        <v>3387.4285744710501</v>
      </c>
      <c r="G11507" s="24">
        <v>43143</v>
      </c>
      <c r="H11507" s="33">
        <v>1</v>
      </c>
      <c r="I11507">
        <v>0.98884995907581841</v>
      </c>
      <c r="J11507" s="40">
        <v>43873.966196385409</v>
      </c>
    </row>
    <row r="11508" spans="1:10" x14ac:dyDescent="0.3">
      <c r="A11508" s="29">
        <v>11504</v>
      </c>
      <c r="B11508">
        <v>11009</v>
      </c>
      <c r="C11508" s="24">
        <v>43092</v>
      </c>
      <c r="D11508" s="24">
        <v>43822</v>
      </c>
      <c r="E11508">
        <v>3750</v>
      </c>
      <c r="F11508" s="31">
        <v>371.96826163602952</v>
      </c>
      <c r="G11508" s="24">
        <v>43655</v>
      </c>
      <c r="H11508" s="33">
        <v>1</v>
      </c>
      <c r="I11508">
        <v>0.98884995907581841</v>
      </c>
      <c r="J11508" s="40">
        <v>43961.627078777339</v>
      </c>
    </row>
    <row r="11509" spans="1:10" x14ac:dyDescent="0.3">
      <c r="A11509" s="29">
        <v>11505</v>
      </c>
      <c r="B11509">
        <v>11009</v>
      </c>
      <c r="C11509" s="24">
        <v>43092</v>
      </c>
      <c r="D11509" s="24">
        <v>43822</v>
      </c>
      <c r="E11509">
        <v>3750</v>
      </c>
      <c r="F11509" s="31">
        <v>1645.1024824572119</v>
      </c>
      <c r="G11509" s="24">
        <v>43633</v>
      </c>
      <c r="H11509" s="33">
        <v>1</v>
      </c>
      <c r="I11509">
        <v>0.98884995907581841</v>
      </c>
      <c r="J11509" s="40">
        <v>44034.520556775955</v>
      </c>
    </row>
    <row r="11510" spans="1:10" x14ac:dyDescent="0.3">
      <c r="A11510" s="29">
        <v>11506</v>
      </c>
      <c r="B11510">
        <v>11011</v>
      </c>
      <c r="C11510" s="24">
        <v>42898</v>
      </c>
      <c r="D11510" s="24">
        <v>43628</v>
      </c>
      <c r="E11510">
        <v>5625</v>
      </c>
      <c r="F11510" s="31">
        <v>15430.932109746571</v>
      </c>
      <c r="G11510" s="24">
        <v>43252</v>
      </c>
      <c r="H11510" s="33">
        <v>3</v>
      </c>
      <c r="I11510">
        <v>0.80482337140270255</v>
      </c>
      <c r="J11510" s="40">
        <v>43408.583902856335</v>
      </c>
    </row>
    <row r="11511" spans="1:10" x14ac:dyDescent="0.3">
      <c r="A11511" s="29">
        <v>11507</v>
      </c>
      <c r="B11511">
        <v>11014</v>
      </c>
      <c r="C11511" s="24">
        <v>43006</v>
      </c>
      <c r="D11511" s="24">
        <v>43736</v>
      </c>
      <c r="E11511">
        <v>5625</v>
      </c>
      <c r="F11511" s="31">
        <v>9507.8866771401754</v>
      </c>
      <c r="G11511" s="24">
        <v>43451</v>
      </c>
      <c r="H11511" s="33">
        <v>2</v>
      </c>
      <c r="I11511">
        <v>0.89574241276323197</v>
      </c>
      <c r="J11511" s="40">
        <v>44002.763433751919</v>
      </c>
    </row>
    <row r="11512" spans="1:10" x14ac:dyDescent="0.3">
      <c r="A11512" s="29">
        <v>11508</v>
      </c>
      <c r="B11512">
        <v>11015</v>
      </c>
      <c r="C11512" s="24">
        <v>42799</v>
      </c>
      <c r="D11512" s="24">
        <v>43529</v>
      </c>
      <c r="E11512">
        <v>5625</v>
      </c>
      <c r="F11512" s="31">
        <v>6782.5180656436123</v>
      </c>
      <c r="G11512" s="24">
        <v>43207</v>
      </c>
      <c r="H11512" s="33">
        <v>2</v>
      </c>
      <c r="I11512">
        <v>0.89574241276323197</v>
      </c>
      <c r="J11512" s="40">
        <v>43336.23373504373</v>
      </c>
    </row>
    <row r="11513" spans="1:10" x14ac:dyDescent="0.3">
      <c r="A11513" s="29">
        <v>11509</v>
      </c>
      <c r="B11513">
        <v>11016</v>
      </c>
      <c r="C11513" s="24">
        <v>42844</v>
      </c>
      <c r="D11513" s="24">
        <v>43574</v>
      </c>
      <c r="E11513">
        <v>4375</v>
      </c>
      <c r="F11513" s="31">
        <v>766.55494063474373</v>
      </c>
      <c r="G11513" s="24">
        <v>43571</v>
      </c>
      <c r="H11513" s="33">
        <v>1</v>
      </c>
      <c r="I11513">
        <v>0.98884995907581841</v>
      </c>
      <c r="J11513" s="40">
        <v>43642.541217114063</v>
      </c>
    </row>
    <row r="11514" spans="1:10" x14ac:dyDescent="0.3">
      <c r="A11514" s="29">
        <v>11510</v>
      </c>
      <c r="B11514">
        <v>11017</v>
      </c>
      <c r="C11514" s="24">
        <v>42894</v>
      </c>
      <c r="D11514" s="24">
        <v>43624</v>
      </c>
      <c r="E11514">
        <v>3750</v>
      </c>
      <c r="F11514" s="31">
        <v>87.897506197747333</v>
      </c>
      <c r="G11514" s="24">
        <v>43002</v>
      </c>
      <c r="H11514" s="33">
        <v>1</v>
      </c>
      <c r="I11514">
        <v>0.98884995907581841</v>
      </c>
      <c r="J11514" s="40">
        <v>43017.675710176067</v>
      </c>
    </row>
    <row r="11515" spans="1:10" x14ac:dyDescent="0.3">
      <c r="A11515" s="29">
        <v>11511</v>
      </c>
      <c r="B11515">
        <v>11020</v>
      </c>
      <c r="C11515" s="24">
        <v>42950</v>
      </c>
      <c r="D11515" s="24">
        <v>43680</v>
      </c>
      <c r="E11515">
        <v>3750</v>
      </c>
      <c r="F11515" s="31">
        <v>6751.1232736283364</v>
      </c>
      <c r="G11515" s="24">
        <v>43587</v>
      </c>
      <c r="H11515" s="33">
        <v>2</v>
      </c>
      <c r="I11515">
        <v>0.89574241276323197</v>
      </c>
      <c r="J11515" s="40">
        <v>43754.59152445518</v>
      </c>
    </row>
    <row r="11516" spans="1:10" x14ac:dyDescent="0.3">
      <c r="A11516" s="29">
        <v>11512</v>
      </c>
      <c r="B11516">
        <v>11021</v>
      </c>
      <c r="C11516" s="24">
        <v>42820</v>
      </c>
      <c r="D11516" s="24">
        <v>43550</v>
      </c>
      <c r="E11516">
        <v>6250</v>
      </c>
      <c r="F11516" s="31">
        <v>1877.0792282031473</v>
      </c>
      <c r="G11516" s="24">
        <v>43368</v>
      </c>
      <c r="H11516" s="33">
        <v>1</v>
      </c>
      <c r="I11516">
        <v>0.98884995907581841</v>
      </c>
      <c r="J11516" s="40">
        <v>43400.330593190869</v>
      </c>
    </row>
    <row r="11517" spans="1:10" x14ac:dyDescent="0.3">
      <c r="A11517" s="29">
        <v>11513</v>
      </c>
      <c r="B11517">
        <v>11024</v>
      </c>
      <c r="C11517" s="24">
        <v>42941</v>
      </c>
      <c r="D11517" s="24">
        <v>43671</v>
      </c>
      <c r="E11517">
        <v>6250</v>
      </c>
      <c r="F11517" s="31">
        <v>18145.373607844274</v>
      </c>
      <c r="G11517" s="24">
        <v>43619</v>
      </c>
      <c r="H11517" s="33">
        <v>3</v>
      </c>
      <c r="I11517">
        <v>0.80482337140270255</v>
      </c>
      <c r="J11517" s="40">
        <v>43725.103425811954</v>
      </c>
    </row>
    <row r="11518" spans="1:10" x14ac:dyDescent="0.3">
      <c r="A11518" s="29">
        <v>11514</v>
      </c>
      <c r="B11518">
        <v>11025</v>
      </c>
      <c r="C11518" s="24">
        <v>43091</v>
      </c>
      <c r="D11518" s="24">
        <v>43456</v>
      </c>
      <c r="E11518">
        <v>4375</v>
      </c>
      <c r="F11518" s="31">
        <v>3012.8253496717757</v>
      </c>
      <c r="G11518" s="24">
        <v>43387</v>
      </c>
      <c r="H11518" s="33">
        <v>1</v>
      </c>
      <c r="I11518">
        <v>0.98884995907581841</v>
      </c>
      <c r="J11518" s="40">
        <v>43941.284806641474</v>
      </c>
    </row>
    <row r="11519" spans="1:10" x14ac:dyDescent="0.3">
      <c r="A11519" s="29">
        <v>11515</v>
      </c>
      <c r="B11519">
        <v>11025</v>
      </c>
      <c r="C11519" s="24">
        <v>43091</v>
      </c>
      <c r="D11519" s="24">
        <v>43456</v>
      </c>
      <c r="E11519">
        <v>4375</v>
      </c>
      <c r="F11519" s="31">
        <v>437.56556273462871</v>
      </c>
      <c r="G11519" s="24">
        <v>43156</v>
      </c>
      <c r="H11519" s="33">
        <v>1</v>
      </c>
      <c r="I11519">
        <v>0.98884995907581841</v>
      </c>
      <c r="J11519" s="40">
        <v>43198.184812751504</v>
      </c>
    </row>
    <row r="11520" spans="1:10" x14ac:dyDescent="0.3">
      <c r="A11520" s="29">
        <v>11516</v>
      </c>
      <c r="B11520">
        <v>11025</v>
      </c>
      <c r="C11520" s="24">
        <v>43091</v>
      </c>
      <c r="D11520" s="24">
        <v>43456</v>
      </c>
      <c r="E11520">
        <v>4375</v>
      </c>
      <c r="F11520" s="31">
        <v>11375.798950627819</v>
      </c>
      <c r="G11520" s="24">
        <v>43103</v>
      </c>
      <c r="H11520" s="33">
        <v>3</v>
      </c>
      <c r="I11520">
        <v>0.80482337140270255</v>
      </c>
      <c r="J11520" s="40">
        <v>43404.227348490997</v>
      </c>
    </row>
    <row r="11521" spans="1:10" x14ac:dyDescent="0.3">
      <c r="A11521" s="29">
        <v>11517</v>
      </c>
      <c r="B11521">
        <v>11026</v>
      </c>
      <c r="C11521" s="24">
        <v>43086</v>
      </c>
      <c r="D11521" s="24">
        <v>43816</v>
      </c>
      <c r="E11521">
        <v>5000</v>
      </c>
      <c r="F11521" s="31">
        <v>7506.8009563450751</v>
      </c>
      <c r="G11521" s="24">
        <v>43147</v>
      </c>
      <c r="H11521" s="33">
        <v>2</v>
      </c>
      <c r="I11521">
        <v>0.89574241276323197</v>
      </c>
      <c r="J11521" s="40">
        <v>43261.615771484197</v>
      </c>
    </row>
    <row r="11522" spans="1:10" x14ac:dyDescent="0.3">
      <c r="A11522" s="29">
        <v>11518</v>
      </c>
      <c r="B11522">
        <v>11029</v>
      </c>
      <c r="C11522" s="24">
        <v>42821</v>
      </c>
      <c r="D11522" s="24">
        <v>43551</v>
      </c>
      <c r="E11522">
        <v>6250</v>
      </c>
      <c r="F11522" s="31">
        <v>6000.5833165302138</v>
      </c>
      <c r="G11522" s="24">
        <v>43014</v>
      </c>
      <c r="H11522" s="33">
        <v>2</v>
      </c>
      <c r="I11522">
        <v>0.89574241276323197</v>
      </c>
      <c r="J11522" s="40">
        <v>43814.167132669558</v>
      </c>
    </row>
    <row r="11523" spans="1:10" x14ac:dyDescent="0.3">
      <c r="A11523" s="29">
        <v>11519</v>
      </c>
      <c r="B11523">
        <v>11030</v>
      </c>
      <c r="C11523" s="24">
        <v>42956</v>
      </c>
      <c r="D11523" s="24">
        <v>43686</v>
      </c>
      <c r="E11523">
        <v>3750</v>
      </c>
      <c r="F11523" s="31">
        <v>4897.7513661872999</v>
      </c>
      <c r="G11523" s="24">
        <v>43169</v>
      </c>
      <c r="H11523" s="33">
        <v>1</v>
      </c>
      <c r="I11523">
        <v>0.98884995907581841</v>
      </c>
      <c r="J11523" s="40">
        <v>43280.822786466582</v>
      </c>
    </row>
    <row r="11524" spans="1:10" x14ac:dyDescent="0.3">
      <c r="A11524" s="29">
        <v>11520</v>
      </c>
      <c r="B11524">
        <v>11030</v>
      </c>
      <c r="C11524" s="24">
        <v>42956</v>
      </c>
      <c r="D11524" s="24">
        <v>43686</v>
      </c>
      <c r="E11524">
        <v>3750</v>
      </c>
      <c r="F11524" s="31">
        <v>6657.1892398363334</v>
      </c>
      <c r="G11524" s="24">
        <v>43008</v>
      </c>
      <c r="H11524" s="33">
        <v>2</v>
      </c>
      <c r="I11524">
        <v>0.89574241276323197</v>
      </c>
      <c r="J11524" s="40">
        <v>43385.915573647719</v>
      </c>
    </row>
    <row r="11525" spans="1:10" x14ac:dyDescent="0.3">
      <c r="A11525" s="29">
        <v>11521</v>
      </c>
      <c r="B11525">
        <v>11032</v>
      </c>
      <c r="C11525" s="24">
        <v>43024</v>
      </c>
      <c r="D11525" s="24">
        <v>43389</v>
      </c>
      <c r="E11525">
        <v>4375</v>
      </c>
      <c r="F11525" s="31">
        <v>3210.7252549525392</v>
      </c>
      <c r="G11525" s="24">
        <v>43109</v>
      </c>
      <c r="H11525" s="33">
        <v>1</v>
      </c>
      <c r="I11525">
        <v>0.98884995907581841</v>
      </c>
      <c r="J11525" s="40">
        <v>43739.314162400384</v>
      </c>
    </row>
    <row r="11526" spans="1:10" x14ac:dyDescent="0.3">
      <c r="A11526" s="29">
        <v>11522</v>
      </c>
      <c r="B11526">
        <v>11035</v>
      </c>
      <c r="C11526" s="24">
        <v>43077</v>
      </c>
      <c r="D11526" s="24">
        <v>43807</v>
      </c>
      <c r="E11526">
        <v>4375</v>
      </c>
      <c r="F11526" s="31">
        <v>954.81673062106574</v>
      </c>
      <c r="G11526" s="24">
        <v>43199</v>
      </c>
      <c r="H11526" s="33">
        <v>1</v>
      </c>
      <c r="I11526">
        <v>0.98884995907581841</v>
      </c>
      <c r="J11526" s="40">
        <v>43361.516346026605</v>
      </c>
    </row>
    <row r="11527" spans="1:10" x14ac:dyDescent="0.3">
      <c r="A11527" s="29">
        <v>11523</v>
      </c>
      <c r="B11527">
        <v>11038</v>
      </c>
      <c r="C11527" s="24">
        <v>42980</v>
      </c>
      <c r="D11527" s="24">
        <v>43710</v>
      </c>
      <c r="E11527">
        <v>3750</v>
      </c>
      <c r="F11527" s="31">
        <v>3369.6490013933808</v>
      </c>
      <c r="G11527" s="24">
        <v>43659</v>
      </c>
      <c r="H11527" s="33">
        <v>1</v>
      </c>
      <c r="I11527">
        <v>0.98884995907581841</v>
      </c>
      <c r="J11527" s="40">
        <v>43768.030384060541</v>
      </c>
    </row>
    <row r="11528" spans="1:10" x14ac:dyDescent="0.3">
      <c r="A11528" s="29">
        <v>11524</v>
      </c>
      <c r="B11528">
        <v>11039</v>
      </c>
      <c r="C11528" s="24">
        <v>42893</v>
      </c>
      <c r="D11528" s="24">
        <v>43623</v>
      </c>
      <c r="E11528">
        <v>4375</v>
      </c>
      <c r="F11528" s="31">
        <v>4708.4157993036888</v>
      </c>
      <c r="G11528" s="24">
        <v>43009</v>
      </c>
      <c r="H11528" s="33">
        <v>1</v>
      </c>
      <c r="I11528">
        <v>0.98884995907581841</v>
      </c>
      <c r="J11528" s="40">
        <v>43711.042940273517</v>
      </c>
    </row>
    <row r="11529" spans="1:10" x14ac:dyDescent="0.3">
      <c r="A11529" s="29">
        <v>11525</v>
      </c>
      <c r="B11529">
        <v>11042</v>
      </c>
      <c r="C11529" s="24">
        <v>42738</v>
      </c>
      <c r="D11529" s="24">
        <v>43468</v>
      </c>
      <c r="E11529">
        <v>5000</v>
      </c>
      <c r="F11529" s="31">
        <v>2189.5344495715062</v>
      </c>
      <c r="G11529" s="24">
        <v>43076</v>
      </c>
      <c r="H11529" s="33">
        <v>1</v>
      </c>
      <c r="I11529">
        <v>0.98884995907581841</v>
      </c>
      <c r="J11529" s="40">
        <v>43234.605807072447</v>
      </c>
    </row>
    <row r="11530" spans="1:10" x14ac:dyDescent="0.3">
      <c r="A11530" s="29">
        <v>11526</v>
      </c>
      <c r="B11530">
        <v>11044</v>
      </c>
      <c r="C11530" s="24">
        <v>42919</v>
      </c>
      <c r="D11530" s="24">
        <v>43649</v>
      </c>
      <c r="E11530">
        <v>6250</v>
      </c>
      <c r="F11530" s="31">
        <v>16858.152543216616</v>
      </c>
      <c r="G11530" s="24">
        <v>43554</v>
      </c>
      <c r="H11530" s="33">
        <v>3</v>
      </c>
      <c r="I11530">
        <v>0.80482337140270255</v>
      </c>
      <c r="J11530" s="40">
        <v>43569.881110317008</v>
      </c>
    </row>
    <row r="11531" spans="1:10" x14ac:dyDescent="0.3">
      <c r="A11531" s="29">
        <v>11527</v>
      </c>
      <c r="B11531">
        <v>11044</v>
      </c>
      <c r="C11531" s="24">
        <v>42919</v>
      </c>
      <c r="D11531" s="24">
        <v>43649</v>
      </c>
      <c r="E11531">
        <v>6250</v>
      </c>
      <c r="F11531" s="31">
        <v>17926.846604782426</v>
      </c>
      <c r="G11531" s="24">
        <v>43420</v>
      </c>
      <c r="H11531" s="33">
        <v>3</v>
      </c>
      <c r="I11531">
        <v>0.80482337140270255</v>
      </c>
      <c r="J11531" s="40">
        <v>43585.215866396044</v>
      </c>
    </row>
    <row r="11532" spans="1:10" x14ac:dyDescent="0.3">
      <c r="A11532" s="29">
        <v>11528</v>
      </c>
      <c r="B11532">
        <v>11046</v>
      </c>
      <c r="C11532" s="24">
        <v>42838</v>
      </c>
      <c r="D11532" s="24">
        <v>43568</v>
      </c>
      <c r="E11532">
        <v>3750</v>
      </c>
      <c r="F11532" s="31">
        <v>7564.2551458939124</v>
      </c>
      <c r="G11532" s="24">
        <v>43470</v>
      </c>
      <c r="H11532" s="33">
        <v>2</v>
      </c>
      <c r="I11532">
        <v>0.89574241276323197</v>
      </c>
      <c r="J11532" s="40">
        <v>43605.583576328449</v>
      </c>
    </row>
    <row r="11533" spans="1:10" x14ac:dyDescent="0.3">
      <c r="A11533" s="29">
        <v>11529</v>
      </c>
      <c r="B11533">
        <v>11048</v>
      </c>
      <c r="C11533" s="24">
        <v>42752</v>
      </c>
      <c r="D11533" s="24">
        <v>43482</v>
      </c>
      <c r="E11533">
        <v>5000</v>
      </c>
      <c r="F11533" s="31">
        <v>5952.5639713684905</v>
      </c>
      <c r="G11533" s="24">
        <v>42831</v>
      </c>
      <c r="H11533" s="33">
        <v>2</v>
      </c>
      <c r="I11533">
        <v>0.89574241276323197</v>
      </c>
      <c r="J11533" s="40">
        <v>43515.153306800792</v>
      </c>
    </row>
    <row r="11534" spans="1:10" x14ac:dyDescent="0.3">
      <c r="A11534" s="29">
        <v>11530</v>
      </c>
      <c r="B11534">
        <v>11048</v>
      </c>
      <c r="C11534" s="24">
        <v>42752</v>
      </c>
      <c r="D11534" s="24">
        <v>43482</v>
      </c>
      <c r="E11534">
        <v>5000</v>
      </c>
      <c r="F11534" s="31">
        <v>4527.6746345766433</v>
      </c>
      <c r="G11534" s="24">
        <v>43443</v>
      </c>
      <c r="H11534" s="33">
        <v>1</v>
      </c>
      <c r="I11534">
        <v>0.98884995907581841</v>
      </c>
      <c r="J11534" s="40">
        <v>43932.225216091952</v>
      </c>
    </row>
    <row r="11535" spans="1:10" x14ac:dyDescent="0.3">
      <c r="A11535" s="29">
        <v>11531</v>
      </c>
      <c r="B11535">
        <v>11051</v>
      </c>
      <c r="C11535" s="24">
        <v>42753</v>
      </c>
      <c r="D11535" s="24">
        <v>43118</v>
      </c>
      <c r="E11535">
        <v>3750</v>
      </c>
      <c r="F11535" s="31">
        <v>2563.4535685532555</v>
      </c>
      <c r="G11535" s="24">
        <v>43088</v>
      </c>
      <c r="H11535" s="33">
        <v>1</v>
      </c>
      <c r="I11535">
        <v>0.98884995907581841</v>
      </c>
      <c r="J11535" s="40">
        <v>43644.655376071329</v>
      </c>
    </row>
    <row r="11536" spans="1:10" x14ac:dyDescent="0.3">
      <c r="A11536" s="29">
        <v>11532</v>
      </c>
      <c r="B11536">
        <v>11056</v>
      </c>
      <c r="C11536" s="24">
        <v>42821</v>
      </c>
      <c r="D11536" s="24">
        <v>43551</v>
      </c>
      <c r="E11536">
        <v>4375</v>
      </c>
      <c r="F11536" s="31">
        <v>10364.87173313112</v>
      </c>
      <c r="G11536" s="24">
        <v>42972</v>
      </c>
      <c r="H11536" s="33">
        <v>3</v>
      </c>
      <c r="I11536">
        <v>0.80482337140270255</v>
      </c>
      <c r="J11536" s="40">
        <v>43468.127961855651</v>
      </c>
    </row>
    <row r="11537" spans="1:10" x14ac:dyDescent="0.3">
      <c r="A11537" s="29">
        <v>11533</v>
      </c>
      <c r="B11537">
        <v>11057</v>
      </c>
      <c r="C11537" s="24">
        <v>42900</v>
      </c>
      <c r="D11537" s="24">
        <v>43630</v>
      </c>
      <c r="E11537">
        <v>3750</v>
      </c>
      <c r="F11537" s="31">
        <v>42.305346234909898</v>
      </c>
      <c r="G11537" s="24">
        <v>43266</v>
      </c>
      <c r="H11537" s="33">
        <v>1</v>
      </c>
      <c r="I11537">
        <v>0.98884995907581841</v>
      </c>
      <c r="J11537" s="40">
        <v>43535.900303995826</v>
      </c>
    </row>
    <row r="11538" spans="1:10" x14ac:dyDescent="0.3">
      <c r="A11538" s="29">
        <v>11534</v>
      </c>
      <c r="B11538">
        <v>11057</v>
      </c>
      <c r="C11538" s="24">
        <v>42900</v>
      </c>
      <c r="D11538" s="24">
        <v>43630</v>
      </c>
      <c r="E11538">
        <v>3750</v>
      </c>
      <c r="F11538" s="31">
        <v>2833.3840350878249</v>
      </c>
      <c r="G11538" s="24">
        <v>43014</v>
      </c>
      <c r="H11538" s="33">
        <v>1</v>
      </c>
      <c r="I11538">
        <v>0.98884995907581841</v>
      </c>
      <c r="J11538" s="40">
        <v>43122.090636052562</v>
      </c>
    </row>
    <row r="11539" spans="1:10" x14ac:dyDescent="0.3">
      <c r="A11539" s="29">
        <v>11535</v>
      </c>
      <c r="B11539">
        <v>11057</v>
      </c>
      <c r="C11539" s="24">
        <v>42900</v>
      </c>
      <c r="D11539" s="24">
        <v>43630</v>
      </c>
      <c r="E11539">
        <v>3750</v>
      </c>
      <c r="F11539" s="31">
        <v>4558.1635569897853</v>
      </c>
      <c r="G11539" s="24">
        <v>43361</v>
      </c>
      <c r="H11539" s="33">
        <v>1</v>
      </c>
      <c r="I11539">
        <v>0.98884995907581841</v>
      </c>
      <c r="J11539" s="40">
        <v>43451.646702737933</v>
      </c>
    </row>
    <row r="11540" spans="1:10" x14ac:dyDescent="0.3">
      <c r="A11540" s="29">
        <v>11536</v>
      </c>
      <c r="B11540">
        <v>11058</v>
      </c>
      <c r="C11540" s="24">
        <v>43001</v>
      </c>
      <c r="D11540" s="24">
        <v>43731</v>
      </c>
      <c r="E11540">
        <v>5000</v>
      </c>
      <c r="F11540" s="31">
        <v>1942.4150660217058</v>
      </c>
      <c r="G11540" s="24">
        <v>43471</v>
      </c>
      <c r="H11540" s="33">
        <v>1</v>
      </c>
      <c r="I11540">
        <v>0.98884995907581841</v>
      </c>
      <c r="J11540" s="40">
        <v>43508.305347308349</v>
      </c>
    </row>
    <row r="11541" spans="1:10" x14ac:dyDescent="0.3">
      <c r="A11541" s="29">
        <v>11537</v>
      </c>
      <c r="B11541">
        <v>11058</v>
      </c>
      <c r="C11541" s="24">
        <v>43001</v>
      </c>
      <c r="D11541" s="24">
        <v>43731</v>
      </c>
      <c r="E11541">
        <v>5000</v>
      </c>
      <c r="F11541" s="31">
        <v>3772.2529645584946</v>
      </c>
      <c r="G11541" s="24">
        <v>43277</v>
      </c>
      <c r="H11541" s="33">
        <v>1</v>
      </c>
      <c r="I11541">
        <v>0.98884995907581841</v>
      </c>
      <c r="J11541" s="40">
        <v>43629.482608745275</v>
      </c>
    </row>
    <row r="11542" spans="1:10" x14ac:dyDescent="0.3">
      <c r="A11542" s="29">
        <v>11538</v>
      </c>
      <c r="B11542">
        <v>11058</v>
      </c>
      <c r="C11542" s="24">
        <v>43001</v>
      </c>
      <c r="D11542" s="24">
        <v>43731</v>
      </c>
      <c r="E11542">
        <v>5000</v>
      </c>
      <c r="F11542" s="31">
        <v>4900.1922030757905</v>
      </c>
      <c r="G11542" s="24">
        <v>43530</v>
      </c>
      <c r="H11542" s="33">
        <v>1</v>
      </c>
      <c r="I11542">
        <v>0.98884995907581841</v>
      </c>
      <c r="J11542" s="40">
        <v>43685.130381928982</v>
      </c>
    </row>
    <row r="11543" spans="1:10" x14ac:dyDescent="0.3">
      <c r="A11543" s="29">
        <v>11539</v>
      </c>
      <c r="B11543">
        <v>11059</v>
      </c>
      <c r="C11543" s="24">
        <v>42874</v>
      </c>
      <c r="D11543" s="24">
        <v>43604</v>
      </c>
      <c r="E11543">
        <v>6250</v>
      </c>
      <c r="F11543" s="31">
        <v>6797.1636380709324</v>
      </c>
      <c r="G11543" s="24">
        <v>43123</v>
      </c>
      <c r="H11543" s="33">
        <v>2</v>
      </c>
      <c r="I11543">
        <v>0.89574241276323197</v>
      </c>
      <c r="J11543" s="40">
        <v>43400.916854011302</v>
      </c>
    </row>
    <row r="11544" spans="1:10" x14ac:dyDescent="0.3">
      <c r="A11544" s="29">
        <v>11540</v>
      </c>
      <c r="B11544">
        <v>11062</v>
      </c>
      <c r="C11544" s="24">
        <v>42768</v>
      </c>
      <c r="D11544" s="24">
        <v>43498</v>
      </c>
      <c r="E11544">
        <v>6250</v>
      </c>
      <c r="F11544" s="31">
        <v>1653.0401519242384</v>
      </c>
      <c r="G11544" s="24">
        <v>43137</v>
      </c>
      <c r="H11544" s="33">
        <v>1</v>
      </c>
      <c r="I11544">
        <v>0.98884995907581841</v>
      </c>
      <c r="J11544" s="40">
        <v>43469.669415666009</v>
      </c>
    </row>
    <row r="11545" spans="1:10" x14ac:dyDescent="0.3">
      <c r="A11545" s="29">
        <v>11541</v>
      </c>
      <c r="B11545">
        <v>11062</v>
      </c>
      <c r="C11545" s="24">
        <v>42768</v>
      </c>
      <c r="D11545" s="24">
        <v>43498</v>
      </c>
      <c r="E11545">
        <v>6250</v>
      </c>
      <c r="F11545" s="31">
        <v>9239.4629658744452</v>
      </c>
      <c r="G11545" s="24">
        <v>42855</v>
      </c>
      <c r="H11545" s="33">
        <v>2</v>
      </c>
      <c r="I11545">
        <v>0.89574241276323197</v>
      </c>
      <c r="J11545" s="40">
        <v>42914.191097265575</v>
      </c>
    </row>
    <row r="11546" spans="1:10" x14ac:dyDescent="0.3">
      <c r="A11546" s="29">
        <v>11542</v>
      </c>
      <c r="B11546">
        <v>11064</v>
      </c>
      <c r="C11546" s="24">
        <v>43005</v>
      </c>
      <c r="D11546" s="24">
        <v>43735</v>
      </c>
      <c r="E11546">
        <v>4375</v>
      </c>
      <c r="F11546" s="31">
        <v>467.88320139274094</v>
      </c>
      <c r="G11546" s="24">
        <v>43122</v>
      </c>
      <c r="H11546" s="33">
        <v>1</v>
      </c>
      <c r="I11546">
        <v>0.98884995907581841</v>
      </c>
      <c r="J11546" s="40">
        <v>43185.291777199483</v>
      </c>
    </row>
    <row r="11547" spans="1:10" x14ac:dyDescent="0.3">
      <c r="A11547" s="29">
        <v>11543</v>
      </c>
      <c r="B11547">
        <v>11069</v>
      </c>
      <c r="C11547" s="24">
        <v>43022</v>
      </c>
      <c r="D11547" s="24">
        <v>43752</v>
      </c>
      <c r="E11547">
        <v>4375</v>
      </c>
      <c r="F11547" s="31">
        <v>6024.959873789845</v>
      </c>
      <c r="G11547" s="24">
        <v>43597</v>
      </c>
      <c r="H11547" s="33">
        <v>2</v>
      </c>
      <c r="I11547">
        <v>0.89574241276323197</v>
      </c>
      <c r="J11547" s="40">
        <v>44659.758895359526</v>
      </c>
    </row>
    <row r="11548" spans="1:10" x14ac:dyDescent="0.3">
      <c r="A11548" s="29">
        <v>11544</v>
      </c>
      <c r="B11548">
        <v>11070</v>
      </c>
      <c r="C11548" s="24">
        <v>42896</v>
      </c>
      <c r="D11548" s="24">
        <v>43626</v>
      </c>
      <c r="E11548">
        <v>6250</v>
      </c>
      <c r="F11548" s="31">
        <v>80.781045084920905</v>
      </c>
      <c r="G11548" s="24">
        <v>43079</v>
      </c>
      <c r="H11548" s="33">
        <v>1</v>
      </c>
      <c r="I11548">
        <v>0.98884995907581841</v>
      </c>
      <c r="J11548" s="40">
        <v>43251.536067720015</v>
      </c>
    </row>
    <row r="11549" spans="1:10" x14ac:dyDescent="0.3">
      <c r="A11549" s="29">
        <v>11545</v>
      </c>
      <c r="B11549">
        <v>11075</v>
      </c>
      <c r="C11549" s="24">
        <v>42807</v>
      </c>
      <c r="D11549" s="24">
        <v>43537</v>
      </c>
      <c r="E11549">
        <v>6250</v>
      </c>
      <c r="F11549" s="31">
        <v>2353.9536863383137</v>
      </c>
      <c r="G11549" s="24">
        <v>43504</v>
      </c>
      <c r="H11549" s="33">
        <v>1</v>
      </c>
      <c r="I11549">
        <v>0.98884995907581841</v>
      </c>
      <c r="J11549" s="40">
        <v>43932.66764809841</v>
      </c>
    </row>
    <row r="11550" spans="1:10" x14ac:dyDescent="0.3">
      <c r="A11550" s="29">
        <v>11546</v>
      </c>
      <c r="B11550">
        <v>11075</v>
      </c>
      <c r="C11550" s="24">
        <v>42807</v>
      </c>
      <c r="D11550" s="24">
        <v>43537</v>
      </c>
      <c r="E11550">
        <v>6250</v>
      </c>
      <c r="F11550" s="31">
        <v>5326.6864628009116</v>
      </c>
      <c r="G11550" s="24">
        <v>43144</v>
      </c>
      <c r="H11550" s="33">
        <v>2</v>
      </c>
      <c r="I11550">
        <v>0.89574241276323197</v>
      </c>
      <c r="J11550" s="40">
        <v>43416.183175125683</v>
      </c>
    </row>
    <row r="11551" spans="1:10" x14ac:dyDescent="0.3">
      <c r="A11551" s="29">
        <v>11547</v>
      </c>
      <c r="B11551">
        <v>11075</v>
      </c>
      <c r="C11551" s="24">
        <v>42807</v>
      </c>
      <c r="D11551" s="24">
        <v>43537</v>
      </c>
      <c r="E11551">
        <v>6250</v>
      </c>
      <c r="F11551" s="31">
        <v>2351.3040281979715</v>
      </c>
      <c r="G11551" s="24">
        <v>43395</v>
      </c>
      <c r="H11551" s="33">
        <v>1</v>
      </c>
      <c r="I11551">
        <v>0.98884995907581841</v>
      </c>
      <c r="J11551" s="40">
        <v>43979.671410432951</v>
      </c>
    </row>
    <row r="11552" spans="1:10" x14ac:dyDescent="0.3">
      <c r="A11552" s="29">
        <v>11548</v>
      </c>
      <c r="B11552">
        <v>11077</v>
      </c>
      <c r="C11552" s="24">
        <v>42861</v>
      </c>
      <c r="D11552" s="24">
        <v>43591</v>
      </c>
      <c r="E11552">
        <v>6250</v>
      </c>
      <c r="F11552" s="31">
        <v>1301.9445722673306</v>
      </c>
      <c r="G11552" s="24">
        <v>42908</v>
      </c>
      <c r="H11552" s="33">
        <v>1</v>
      </c>
      <c r="I11552">
        <v>0.98884995907581841</v>
      </c>
      <c r="J11552" s="40">
        <v>42988.462468743783</v>
      </c>
    </row>
    <row r="11553" spans="1:10" x14ac:dyDescent="0.3">
      <c r="A11553" s="29">
        <v>11549</v>
      </c>
      <c r="B11553">
        <v>11079</v>
      </c>
      <c r="C11553" s="24">
        <v>43048</v>
      </c>
      <c r="D11553" s="24">
        <v>43778</v>
      </c>
      <c r="E11553">
        <v>6250</v>
      </c>
      <c r="F11553" s="31">
        <v>8731.9017960684341</v>
      </c>
      <c r="G11553" s="24">
        <v>43196</v>
      </c>
      <c r="H11553" s="33">
        <v>2</v>
      </c>
      <c r="I11553">
        <v>0.89574241276323197</v>
      </c>
      <c r="J11553" s="40">
        <v>43311.579967862308</v>
      </c>
    </row>
    <row r="11554" spans="1:10" x14ac:dyDescent="0.3">
      <c r="A11554" s="29">
        <v>11550</v>
      </c>
      <c r="B11554">
        <v>11082</v>
      </c>
      <c r="C11554" s="24">
        <v>43038</v>
      </c>
      <c r="D11554" s="24">
        <v>43768</v>
      </c>
      <c r="E11554">
        <v>3750</v>
      </c>
      <c r="F11554" s="31">
        <v>1752.849208518543</v>
      </c>
      <c r="G11554" s="24">
        <v>43461</v>
      </c>
      <c r="H11554" s="33">
        <v>1</v>
      </c>
      <c r="I11554">
        <v>0.98884995907581841</v>
      </c>
      <c r="J11554" s="40">
        <v>43566.860386113782</v>
      </c>
    </row>
    <row r="11555" spans="1:10" x14ac:dyDescent="0.3">
      <c r="A11555" s="29">
        <v>11551</v>
      </c>
      <c r="B11555">
        <v>11083</v>
      </c>
      <c r="C11555" s="24">
        <v>43039</v>
      </c>
      <c r="D11555" s="24">
        <v>43769</v>
      </c>
      <c r="E11555">
        <v>3750</v>
      </c>
      <c r="F11555" s="31">
        <v>1600.035756758376</v>
      </c>
      <c r="G11555" s="24">
        <v>43574</v>
      </c>
      <c r="H11555" s="33">
        <v>1</v>
      </c>
      <c r="I11555">
        <v>0.98884995907581841</v>
      </c>
      <c r="J11555" s="40">
        <v>43694.299319822196</v>
      </c>
    </row>
    <row r="11556" spans="1:10" x14ac:dyDescent="0.3">
      <c r="A11556" s="29">
        <v>11552</v>
      </c>
      <c r="B11556">
        <v>11083</v>
      </c>
      <c r="C11556" s="24">
        <v>43039</v>
      </c>
      <c r="D11556" s="24">
        <v>43769</v>
      </c>
      <c r="E11556">
        <v>3750</v>
      </c>
      <c r="F11556" s="31">
        <v>1295.5255251368369</v>
      </c>
      <c r="G11556" s="24">
        <v>43632</v>
      </c>
      <c r="H11556" s="33">
        <v>1</v>
      </c>
      <c r="I11556">
        <v>0.98884995907581841</v>
      </c>
      <c r="J11556" s="40">
        <v>43705.038784864504</v>
      </c>
    </row>
    <row r="11557" spans="1:10" x14ac:dyDescent="0.3">
      <c r="A11557" s="29">
        <v>11553</v>
      </c>
      <c r="B11557">
        <v>11083</v>
      </c>
      <c r="C11557" s="24">
        <v>43039</v>
      </c>
      <c r="D11557" s="24">
        <v>43769</v>
      </c>
      <c r="E11557">
        <v>3750</v>
      </c>
      <c r="F11557" s="31">
        <v>2289.715512534397</v>
      </c>
      <c r="G11557" s="24">
        <v>43229</v>
      </c>
      <c r="H11557" s="33">
        <v>1</v>
      </c>
      <c r="I11557">
        <v>0.98884995907581841</v>
      </c>
      <c r="J11557" s="40">
        <v>43604.62912425823</v>
      </c>
    </row>
    <row r="11558" spans="1:10" x14ac:dyDescent="0.3">
      <c r="A11558" s="29">
        <v>11554</v>
      </c>
      <c r="B11558">
        <v>11085</v>
      </c>
      <c r="C11558" s="24">
        <v>43092</v>
      </c>
      <c r="D11558" s="24">
        <v>43822</v>
      </c>
      <c r="E11558">
        <v>4375</v>
      </c>
      <c r="F11558" s="31">
        <v>6641.5791320566468</v>
      </c>
      <c r="G11558" s="24">
        <v>43515</v>
      </c>
      <c r="H11558" s="33">
        <v>2</v>
      </c>
      <c r="I11558">
        <v>0.89574241276323197</v>
      </c>
      <c r="J11558" s="40">
        <v>43862.701367515678</v>
      </c>
    </row>
    <row r="11559" spans="1:10" x14ac:dyDescent="0.3">
      <c r="A11559" s="29">
        <v>11555</v>
      </c>
      <c r="B11559">
        <v>11085</v>
      </c>
      <c r="C11559" s="24">
        <v>43092</v>
      </c>
      <c r="D11559" s="24">
        <v>43822</v>
      </c>
      <c r="E11559">
        <v>4375</v>
      </c>
      <c r="F11559" s="31">
        <v>3543.5825669623941</v>
      </c>
      <c r="G11559" s="24">
        <v>43258</v>
      </c>
      <c r="H11559" s="33">
        <v>1</v>
      </c>
      <c r="I11559">
        <v>0.98884995907581841</v>
      </c>
      <c r="J11559" s="40">
        <v>43387.310165925795</v>
      </c>
    </row>
    <row r="11560" spans="1:10" x14ac:dyDescent="0.3">
      <c r="A11560" s="29">
        <v>11556</v>
      </c>
      <c r="B11560">
        <v>11086</v>
      </c>
      <c r="C11560" s="24">
        <v>42753</v>
      </c>
      <c r="D11560" s="24">
        <v>43483</v>
      </c>
      <c r="E11560">
        <v>4375</v>
      </c>
      <c r="F11560" s="31">
        <v>2127.7939044754962</v>
      </c>
      <c r="G11560" s="24">
        <v>43118</v>
      </c>
      <c r="H11560" s="33">
        <v>1</v>
      </c>
      <c r="I11560">
        <v>0.98884995907581841</v>
      </c>
      <c r="J11560" s="40">
        <v>43434.286403721118</v>
      </c>
    </row>
    <row r="11561" spans="1:10" x14ac:dyDescent="0.3">
      <c r="A11561" s="29">
        <v>11557</v>
      </c>
      <c r="B11561">
        <v>11086</v>
      </c>
      <c r="C11561" s="24">
        <v>42753</v>
      </c>
      <c r="D11561" s="24">
        <v>43483</v>
      </c>
      <c r="E11561">
        <v>4375</v>
      </c>
      <c r="F11561" s="31">
        <v>2447.8732121854746</v>
      </c>
      <c r="G11561" s="24">
        <v>43169</v>
      </c>
      <c r="H11561" s="33">
        <v>1</v>
      </c>
      <c r="I11561">
        <v>0.98884995907581841</v>
      </c>
      <c r="J11561" s="40">
        <v>43348.281754907512</v>
      </c>
    </row>
    <row r="11562" spans="1:10" x14ac:dyDescent="0.3">
      <c r="A11562" s="29">
        <v>11558</v>
      </c>
      <c r="B11562">
        <v>11087</v>
      </c>
      <c r="C11562" s="24">
        <v>43084</v>
      </c>
      <c r="D11562" s="24">
        <v>43814</v>
      </c>
      <c r="E11562">
        <v>5000</v>
      </c>
      <c r="F11562" s="31">
        <v>15946.149616530874</v>
      </c>
      <c r="G11562" s="24">
        <v>43086</v>
      </c>
      <c r="H11562" s="33">
        <v>3</v>
      </c>
      <c r="I11562">
        <v>0.80482337140270255</v>
      </c>
      <c r="J11562" s="40">
        <v>43391.01117031317</v>
      </c>
    </row>
    <row r="11563" spans="1:10" x14ac:dyDescent="0.3">
      <c r="A11563" s="29">
        <v>11559</v>
      </c>
      <c r="B11563">
        <v>11087</v>
      </c>
      <c r="C11563" s="24">
        <v>43084</v>
      </c>
      <c r="D11563" s="24">
        <v>43814</v>
      </c>
      <c r="E11563">
        <v>5000</v>
      </c>
      <c r="F11563" s="31">
        <v>3239.3884748903765</v>
      </c>
      <c r="G11563" s="24">
        <v>43681</v>
      </c>
      <c r="H11563" s="33">
        <v>1</v>
      </c>
      <c r="I11563">
        <v>0.98884995907581841</v>
      </c>
      <c r="J11563" s="40">
        <v>44024.563725294669</v>
      </c>
    </row>
    <row r="11564" spans="1:10" x14ac:dyDescent="0.3">
      <c r="A11564" s="29">
        <v>11560</v>
      </c>
      <c r="B11564">
        <v>11087</v>
      </c>
      <c r="C11564" s="24">
        <v>43084</v>
      </c>
      <c r="D11564" s="24">
        <v>43814</v>
      </c>
      <c r="E11564">
        <v>5000</v>
      </c>
      <c r="F11564" s="31">
        <v>6075.9434727515127</v>
      </c>
      <c r="G11564" s="24">
        <v>43285</v>
      </c>
      <c r="H11564" s="33">
        <v>2</v>
      </c>
      <c r="I11564">
        <v>0.89574241276323197</v>
      </c>
      <c r="J11564" s="40">
        <v>43645.697435610586</v>
      </c>
    </row>
    <row r="11565" spans="1:10" x14ac:dyDescent="0.3">
      <c r="A11565" s="29">
        <v>11561</v>
      </c>
      <c r="B11565">
        <v>11087</v>
      </c>
      <c r="C11565" s="24">
        <v>43084</v>
      </c>
      <c r="D11565" s="24">
        <v>43814</v>
      </c>
      <c r="E11565">
        <v>5000</v>
      </c>
      <c r="F11565" s="31">
        <v>4318.6268584057461</v>
      </c>
      <c r="G11565" s="24">
        <v>43402</v>
      </c>
      <c r="H11565" s="33">
        <v>1</v>
      </c>
      <c r="I11565">
        <v>0.98884995907581841</v>
      </c>
      <c r="J11565" s="40">
        <v>43726.427999266474</v>
      </c>
    </row>
    <row r="11566" spans="1:10" x14ac:dyDescent="0.3">
      <c r="A11566" s="29">
        <v>11562</v>
      </c>
      <c r="B11566">
        <v>11090</v>
      </c>
      <c r="C11566" s="24">
        <v>43082</v>
      </c>
      <c r="D11566" s="24">
        <v>43812</v>
      </c>
      <c r="E11566">
        <v>6250</v>
      </c>
      <c r="F11566" s="31">
        <v>1905.5311099942674</v>
      </c>
      <c r="G11566" s="24">
        <v>43159</v>
      </c>
      <c r="H11566" s="33">
        <v>1</v>
      </c>
      <c r="I11566">
        <v>0.98884995907581841</v>
      </c>
      <c r="J11566" s="40">
        <v>43205.287790274466</v>
      </c>
    </row>
    <row r="11567" spans="1:10" x14ac:dyDescent="0.3">
      <c r="A11567" s="29">
        <v>11563</v>
      </c>
      <c r="B11567">
        <v>11091</v>
      </c>
      <c r="C11567" s="24">
        <v>42833</v>
      </c>
      <c r="D11567" s="24">
        <v>43563</v>
      </c>
      <c r="E11567">
        <v>6250</v>
      </c>
      <c r="F11567" s="31">
        <v>11113.904749765406</v>
      </c>
      <c r="G11567" s="24">
        <v>43239</v>
      </c>
      <c r="H11567" s="33">
        <v>3</v>
      </c>
      <c r="I11567">
        <v>0.80482337140270255</v>
      </c>
      <c r="J11567" s="40">
        <v>43293.912198254926</v>
      </c>
    </row>
    <row r="11568" spans="1:10" x14ac:dyDescent="0.3">
      <c r="A11568" s="29">
        <v>11564</v>
      </c>
      <c r="B11568">
        <v>11092</v>
      </c>
      <c r="C11568" s="24">
        <v>42786</v>
      </c>
      <c r="D11568" s="24">
        <v>43516</v>
      </c>
      <c r="E11568">
        <v>5000</v>
      </c>
      <c r="F11568" s="31">
        <v>1715.7662141875658</v>
      </c>
      <c r="G11568" s="24">
        <v>43313</v>
      </c>
      <c r="H11568" s="33">
        <v>1</v>
      </c>
      <c r="I11568">
        <v>0.98884995907581841</v>
      </c>
      <c r="J11568" s="40">
        <v>43370.88636785678</v>
      </c>
    </row>
    <row r="11569" spans="1:10" x14ac:dyDescent="0.3">
      <c r="A11569" s="29">
        <v>11565</v>
      </c>
      <c r="B11569">
        <v>11092</v>
      </c>
      <c r="C11569" s="24">
        <v>42786</v>
      </c>
      <c r="D11569" s="24">
        <v>43516</v>
      </c>
      <c r="E11569">
        <v>5000</v>
      </c>
      <c r="F11569" s="31">
        <v>2757.6261813012134</v>
      </c>
      <c r="G11569" s="24">
        <v>43502</v>
      </c>
      <c r="H11569" s="33">
        <v>1</v>
      </c>
      <c r="I11569">
        <v>0.98884995907581841</v>
      </c>
      <c r="J11569" s="40">
        <v>43531.201961215549</v>
      </c>
    </row>
    <row r="11570" spans="1:10" x14ac:dyDescent="0.3">
      <c r="A11570" s="29">
        <v>11566</v>
      </c>
      <c r="B11570">
        <v>11092</v>
      </c>
      <c r="C11570" s="24">
        <v>42786</v>
      </c>
      <c r="D11570" s="24">
        <v>43516</v>
      </c>
      <c r="E11570">
        <v>5000</v>
      </c>
      <c r="F11570" s="31">
        <v>7474.6967442956366</v>
      </c>
      <c r="G11570" s="24">
        <v>43046</v>
      </c>
      <c r="H11570" s="33">
        <v>2</v>
      </c>
      <c r="I11570">
        <v>0.89574241276323197</v>
      </c>
      <c r="J11570" s="40">
        <v>43249.875974679533</v>
      </c>
    </row>
    <row r="11571" spans="1:10" x14ac:dyDescent="0.3">
      <c r="A11571" s="29">
        <v>11567</v>
      </c>
      <c r="B11571">
        <v>11092</v>
      </c>
      <c r="C11571" s="24">
        <v>42786</v>
      </c>
      <c r="D11571" s="24">
        <v>43516</v>
      </c>
      <c r="E11571">
        <v>5000</v>
      </c>
      <c r="F11571" s="31">
        <v>6006.5541207516708</v>
      </c>
      <c r="G11571" s="24">
        <v>43208</v>
      </c>
      <c r="H11571" s="33">
        <v>2</v>
      </c>
      <c r="I11571">
        <v>0.89574241276323197</v>
      </c>
      <c r="J11571" s="40">
        <v>43481.874659989451</v>
      </c>
    </row>
    <row r="11572" spans="1:10" x14ac:dyDescent="0.3">
      <c r="A11572" s="29">
        <v>11568</v>
      </c>
      <c r="B11572">
        <v>11094</v>
      </c>
      <c r="C11572" s="24">
        <v>43029</v>
      </c>
      <c r="D11572" s="24">
        <v>43759</v>
      </c>
      <c r="E11572">
        <v>4375</v>
      </c>
      <c r="F11572" s="31">
        <v>1811.5917155386749</v>
      </c>
      <c r="G11572" s="24">
        <v>43362</v>
      </c>
      <c r="H11572" s="33">
        <v>1</v>
      </c>
      <c r="I11572">
        <v>0.98884995907581841</v>
      </c>
      <c r="J11572" s="40">
        <v>43929.703113497068</v>
      </c>
    </row>
    <row r="11573" spans="1:10" x14ac:dyDescent="0.3">
      <c r="A11573" s="29">
        <v>11569</v>
      </c>
      <c r="B11573">
        <v>11094</v>
      </c>
      <c r="C11573" s="24">
        <v>43029</v>
      </c>
      <c r="D11573" s="24">
        <v>43759</v>
      </c>
      <c r="E11573">
        <v>4375</v>
      </c>
      <c r="F11573" s="31">
        <v>2969.2118324270245</v>
      </c>
      <c r="G11573" s="24">
        <v>43302</v>
      </c>
      <c r="H11573" s="33">
        <v>1</v>
      </c>
      <c r="I11573">
        <v>0.98884995907581841</v>
      </c>
      <c r="J11573" s="40">
        <v>43553.950425831441</v>
      </c>
    </row>
    <row r="11574" spans="1:10" x14ac:dyDescent="0.3">
      <c r="A11574" s="29">
        <v>11570</v>
      </c>
      <c r="B11574">
        <v>11096</v>
      </c>
      <c r="C11574" s="24">
        <v>42888</v>
      </c>
      <c r="D11574" s="24">
        <v>43618</v>
      </c>
      <c r="E11574">
        <v>5000</v>
      </c>
      <c r="F11574" s="31">
        <v>730.61170512376896</v>
      </c>
      <c r="G11574" s="24">
        <v>42984</v>
      </c>
      <c r="H11574" s="33">
        <v>1</v>
      </c>
      <c r="I11574">
        <v>0.98884995907581841</v>
      </c>
      <c r="J11574" s="40">
        <v>43255.64421932627</v>
      </c>
    </row>
    <row r="11575" spans="1:10" x14ac:dyDescent="0.3">
      <c r="A11575" s="29">
        <v>11571</v>
      </c>
      <c r="B11575">
        <v>11099</v>
      </c>
      <c r="C11575" s="24">
        <v>42934</v>
      </c>
      <c r="D11575" s="24">
        <v>43664</v>
      </c>
      <c r="E11575">
        <v>6250</v>
      </c>
      <c r="F11575" s="31">
        <v>2086.1161155188947</v>
      </c>
      <c r="G11575" s="24">
        <v>43109</v>
      </c>
      <c r="H11575" s="33">
        <v>1</v>
      </c>
      <c r="I11575">
        <v>0.98884995907581841</v>
      </c>
      <c r="J11575" s="40">
        <v>43930.713071341073</v>
      </c>
    </row>
    <row r="11576" spans="1:10" x14ac:dyDescent="0.3">
      <c r="A11576" s="29">
        <v>11572</v>
      </c>
      <c r="B11576">
        <v>11099</v>
      </c>
      <c r="C11576" s="24">
        <v>42934</v>
      </c>
      <c r="D11576" s="24">
        <v>43664</v>
      </c>
      <c r="E11576">
        <v>6250</v>
      </c>
      <c r="F11576" s="31">
        <v>1090.3807576823333</v>
      </c>
      <c r="G11576" s="24">
        <v>43270</v>
      </c>
      <c r="H11576" s="33">
        <v>1</v>
      </c>
      <c r="I11576">
        <v>0.98884995907581841</v>
      </c>
      <c r="J11576" s="40">
        <v>44260.914114645821</v>
      </c>
    </row>
    <row r="11577" spans="1:10" x14ac:dyDescent="0.3">
      <c r="A11577" s="29">
        <v>11573</v>
      </c>
      <c r="B11577">
        <v>11100</v>
      </c>
      <c r="C11577" s="24">
        <v>42980</v>
      </c>
      <c r="D11577" s="24">
        <v>43710</v>
      </c>
      <c r="E11577">
        <v>4375</v>
      </c>
      <c r="F11577" s="31">
        <v>228.71998477539543</v>
      </c>
      <c r="G11577" s="24">
        <v>43057</v>
      </c>
      <c r="H11577" s="33">
        <v>1</v>
      </c>
      <c r="I11577">
        <v>0.98884995907581841</v>
      </c>
      <c r="J11577" s="40">
        <v>43220.815747895045</v>
      </c>
    </row>
    <row r="11578" spans="1:10" x14ac:dyDescent="0.3">
      <c r="A11578" s="29">
        <v>11574</v>
      </c>
      <c r="B11578">
        <v>11100</v>
      </c>
      <c r="C11578" s="24">
        <v>42980</v>
      </c>
      <c r="D11578" s="24">
        <v>43710</v>
      </c>
      <c r="E11578">
        <v>4375</v>
      </c>
      <c r="F11578" s="31">
        <v>4855.00879697239</v>
      </c>
      <c r="G11578" s="24">
        <v>43701</v>
      </c>
      <c r="H11578" s="33">
        <v>1</v>
      </c>
      <c r="I11578">
        <v>0.98884995907581841</v>
      </c>
      <c r="J11578" s="40">
        <v>44385.284818780274</v>
      </c>
    </row>
    <row r="11579" spans="1:10" x14ac:dyDescent="0.3">
      <c r="A11579" s="29">
        <v>11575</v>
      </c>
      <c r="B11579">
        <v>11100</v>
      </c>
      <c r="C11579" s="24">
        <v>42980</v>
      </c>
      <c r="D11579" s="24">
        <v>43710</v>
      </c>
      <c r="E11579">
        <v>4375</v>
      </c>
      <c r="F11579" s="31">
        <v>3143.3766495191148</v>
      </c>
      <c r="G11579" s="24">
        <v>43022</v>
      </c>
      <c r="H11579" s="33">
        <v>1</v>
      </c>
      <c r="I11579">
        <v>0.98884995907581841</v>
      </c>
      <c r="J11579" s="40">
        <v>43190.913972724105</v>
      </c>
    </row>
    <row r="11580" spans="1:10" x14ac:dyDescent="0.3">
      <c r="A11580" s="29">
        <v>11576</v>
      </c>
      <c r="B11580">
        <v>11100</v>
      </c>
      <c r="C11580" s="24">
        <v>42980</v>
      </c>
      <c r="D11580" s="24">
        <v>43710</v>
      </c>
      <c r="E11580">
        <v>4375</v>
      </c>
      <c r="F11580" s="31">
        <v>1813.0570482423234</v>
      </c>
      <c r="G11580" s="24">
        <v>43081</v>
      </c>
      <c r="H11580" s="33">
        <v>1</v>
      </c>
      <c r="I11580">
        <v>0.98884995907581841</v>
      </c>
      <c r="J11580" s="40">
        <v>43398.835043676911</v>
      </c>
    </row>
    <row r="11581" spans="1:10" x14ac:dyDescent="0.3">
      <c r="A11581" s="29">
        <v>11577</v>
      </c>
      <c r="B11581">
        <v>11101</v>
      </c>
      <c r="C11581" s="24">
        <v>42976</v>
      </c>
      <c r="D11581" s="24">
        <v>43706</v>
      </c>
      <c r="E11581">
        <v>6250</v>
      </c>
      <c r="F11581" s="31">
        <v>1256.4254785260835</v>
      </c>
      <c r="G11581" s="24">
        <v>43557</v>
      </c>
      <c r="H11581" s="33">
        <v>1</v>
      </c>
      <c r="I11581">
        <v>0.98884995907581841</v>
      </c>
      <c r="J11581" s="40">
        <v>43918.665773517008</v>
      </c>
    </row>
    <row r="11582" spans="1:10" x14ac:dyDescent="0.3">
      <c r="A11582" s="29">
        <v>11578</v>
      </c>
      <c r="B11582">
        <v>11101</v>
      </c>
      <c r="C11582" s="24">
        <v>42976</v>
      </c>
      <c r="D11582" s="24">
        <v>43706</v>
      </c>
      <c r="E11582">
        <v>6250</v>
      </c>
      <c r="F11582" s="31">
        <v>10781.768650250186</v>
      </c>
      <c r="G11582" s="24">
        <v>43427</v>
      </c>
      <c r="H11582" s="33">
        <v>3</v>
      </c>
      <c r="I11582">
        <v>0.80482337140270255</v>
      </c>
      <c r="J11582" s="40">
        <v>43590.639783252263</v>
      </c>
    </row>
    <row r="11583" spans="1:10" x14ac:dyDescent="0.3">
      <c r="A11583" s="29">
        <v>11579</v>
      </c>
      <c r="B11583">
        <v>11102</v>
      </c>
      <c r="C11583" s="24">
        <v>42999</v>
      </c>
      <c r="D11583" s="24">
        <v>43729</v>
      </c>
      <c r="E11583">
        <v>4375</v>
      </c>
      <c r="F11583" s="31">
        <v>9538.6471400710725</v>
      </c>
      <c r="G11583" s="24">
        <v>43286</v>
      </c>
      <c r="H11583" s="33">
        <v>2</v>
      </c>
      <c r="I11583">
        <v>0.89574241276323197</v>
      </c>
      <c r="J11583" s="40">
        <v>43357.861885351624</v>
      </c>
    </row>
    <row r="11584" spans="1:10" x14ac:dyDescent="0.3">
      <c r="A11584" s="29">
        <v>11580</v>
      </c>
      <c r="B11584">
        <v>11103</v>
      </c>
      <c r="C11584" s="24">
        <v>43053</v>
      </c>
      <c r="D11584" s="24">
        <v>43418</v>
      </c>
      <c r="E11584">
        <v>5625</v>
      </c>
      <c r="F11584" s="31">
        <v>24733.006904751597</v>
      </c>
      <c r="G11584" s="24">
        <v>43399</v>
      </c>
      <c r="H11584" s="33">
        <v>4</v>
      </c>
      <c r="I11584">
        <v>0.7196296248241657</v>
      </c>
      <c r="J11584" s="40">
        <v>43511.141160262545</v>
      </c>
    </row>
    <row r="11585" spans="1:10" x14ac:dyDescent="0.3">
      <c r="A11585" s="29">
        <v>11581</v>
      </c>
      <c r="B11585">
        <v>11106</v>
      </c>
      <c r="C11585" s="24">
        <v>42784</v>
      </c>
      <c r="D11585" s="24">
        <v>43514</v>
      </c>
      <c r="E11585">
        <v>5625</v>
      </c>
      <c r="F11585" s="31">
        <v>3994.5218590687964</v>
      </c>
      <c r="G11585" s="24">
        <v>43424</v>
      </c>
      <c r="H11585" s="33">
        <v>1</v>
      </c>
      <c r="I11585">
        <v>0.98884995907581841</v>
      </c>
      <c r="J11585" s="40">
        <v>43457.540329512995</v>
      </c>
    </row>
    <row r="11586" spans="1:10" x14ac:dyDescent="0.3">
      <c r="A11586" s="29">
        <v>11582</v>
      </c>
      <c r="B11586">
        <v>11108</v>
      </c>
      <c r="C11586" s="24">
        <v>42992</v>
      </c>
      <c r="D11586" s="24">
        <v>43722</v>
      </c>
      <c r="E11586">
        <v>4375</v>
      </c>
      <c r="F11586" s="31">
        <v>1956.9018726606425</v>
      </c>
      <c r="G11586" s="24">
        <v>43058</v>
      </c>
      <c r="H11586" s="33">
        <v>1</v>
      </c>
      <c r="I11586">
        <v>0.98884995907581841</v>
      </c>
      <c r="J11586" s="40">
        <v>43793.366310127989</v>
      </c>
    </row>
    <row r="11587" spans="1:10" x14ac:dyDescent="0.3">
      <c r="A11587" s="29">
        <v>11583</v>
      </c>
      <c r="B11587">
        <v>11108</v>
      </c>
      <c r="C11587" s="24">
        <v>42992</v>
      </c>
      <c r="D11587" s="24">
        <v>43722</v>
      </c>
      <c r="E11587">
        <v>4375</v>
      </c>
      <c r="F11587" s="31">
        <v>3958.0864891281472</v>
      </c>
      <c r="G11587" s="24">
        <v>43266</v>
      </c>
      <c r="H11587" s="33">
        <v>1</v>
      </c>
      <c r="I11587">
        <v>0.98884995907581841</v>
      </c>
      <c r="J11587" s="40">
        <v>44217.193203553485</v>
      </c>
    </row>
    <row r="11588" spans="1:10" x14ac:dyDescent="0.3">
      <c r="A11588" s="29">
        <v>11584</v>
      </c>
      <c r="B11588">
        <v>11111</v>
      </c>
      <c r="C11588" s="24">
        <v>42849</v>
      </c>
      <c r="D11588" s="24">
        <v>43214</v>
      </c>
      <c r="E11588">
        <v>3750</v>
      </c>
      <c r="F11588" s="31">
        <v>705.70042959691011</v>
      </c>
      <c r="G11588" s="24">
        <v>43035</v>
      </c>
      <c r="H11588" s="33">
        <v>1</v>
      </c>
      <c r="I11588">
        <v>0.98884995907581841</v>
      </c>
      <c r="J11588" s="40">
        <v>43230.407576484307</v>
      </c>
    </row>
    <row r="11589" spans="1:10" x14ac:dyDescent="0.3">
      <c r="A11589" s="29">
        <v>11585</v>
      </c>
      <c r="B11589">
        <v>11113</v>
      </c>
      <c r="C11589" s="24">
        <v>43068</v>
      </c>
      <c r="D11589" s="24">
        <v>43798</v>
      </c>
      <c r="E11589">
        <v>3750</v>
      </c>
      <c r="F11589" s="31">
        <v>2944.5697453832236</v>
      </c>
      <c r="G11589" s="24">
        <v>43293</v>
      </c>
      <c r="H11589" s="33">
        <v>1</v>
      </c>
      <c r="I11589">
        <v>0.98884995907581841</v>
      </c>
      <c r="J11589" s="40">
        <v>43424.545605590683</v>
      </c>
    </row>
    <row r="11590" spans="1:10" x14ac:dyDescent="0.3">
      <c r="A11590" s="29">
        <v>11586</v>
      </c>
      <c r="B11590">
        <v>11113</v>
      </c>
      <c r="C11590" s="24">
        <v>43068</v>
      </c>
      <c r="D11590" s="24">
        <v>43798</v>
      </c>
      <c r="E11590">
        <v>3750</v>
      </c>
      <c r="F11590" s="31">
        <v>9358.278970421954</v>
      </c>
      <c r="G11590" s="24">
        <v>43756</v>
      </c>
      <c r="H11590" s="33">
        <v>2</v>
      </c>
      <c r="I11590">
        <v>0.89574241276323197</v>
      </c>
      <c r="J11590" s="40">
        <v>44194.635503009064</v>
      </c>
    </row>
    <row r="11591" spans="1:10" x14ac:dyDescent="0.3">
      <c r="A11591" s="29">
        <v>11587</v>
      </c>
      <c r="B11591">
        <v>11114</v>
      </c>
      <c r="C11591" s="24">
        <v>42781</v>
      </c>
      <c r="D11591" s="24">
        <v>43511</v>
      </c>
      <c r="E11591">
        <v>5625</v>
      </c>
      <c r="F11591" s="31">
        <v>2094.8107435145371</v>
      </c>
      <c r="G11591" s="24">
        <v>43455</v>
      </c>
      <c r="H11591" s="33">
        <v>1</v>
      </c>
      <c r="I11591">
        <v>0.98884995907581841</v>
      </c>
      <c r="J11591" s="40">
        <v>43723.804471329313</v>
      </c>
    </row>
    <row r="11592" spans="1:10" x14ac:dyDescent="0.3">
      <c r="A11592" s="29">
        <v>11588</v>
      </c>
      <c r="B11592">
        <v>11115</v>
      </c>
      <c r="C11592" s="24">
        <v>42980</v>
      </c>
      <c r="D11592" s="24">
        <v>43345</v>
      </c>
      <c r="E11592">
        <v>5000</v>
      </c>
      <c r="F11592" s="31">
        <v>2023.8067863816236</v>
      </c>
      <c r="G11592" s="24">
        <v>43230</v>
      </c>
      <c r="H11592" s="33">
        <v>1</v>
      </c>
      <c r="I11592">
        <v>0.98884995907581841</v>
      </c>
      <c r="J11592" s="40">
        <v>43450.185510430434</v>
      </c>
    </row>
    <row r="11593" spans="1:10" x14ac:dyDescent="0.3">
      <c r="A11593" s="29">
        <v>11589</v>
      </c>
      <c r="B11593">
        <v>11115</v>
      </c>
      <c r="C11593" s="24">
        <v>42980</v>
      </c>
      <c r="D11593" s="24">
        <v>43345</v>
      </c>
      <c r="E11593">
        <v>5000</v>
      </c>
      <c r="F11593" s="31">
        <v>289.98798721129299</v>
      </c>
      <c r="G11593" s="24">
        <v>42995</v>
      </c>
      <c r="H11593" s="33">
        <v>1</v>
      </c>
      <c r="I11593">
        <v>0.98884995907581841</v>
      </c>
      <c r="J11593" s="40">
        <v>43971.365804503854</v>
      </c>
    </row>
    <row r="11594" spans="1:10" x14ac:dyDescent="0.3">
      <c r="A11594" s="29">
        <v>11590</v>
      </c>
      <c r="B11594">
        <v>11116</v>
      </c>
      <c r="C11594" s="24">
        <v>42969</v>
      </c>
      <c r="D11594" s="24">
        <v>43334</v>
      </c>
      <c r="E11594">
        <v>6250</v>
      </c>
      <c r="F11594" s="31">
        <v>1238.7629927667231</v>
      </c>
      <c r="G11594" s="24">
        <v>43279</v>
      </c>
      <c r="H11594" s="33">
        <v>1</v>
      </c>
      <c r="I11594">
        <v>0.98884995907581841</v>
      </c>
      <c r="J11594" s="40">
        <v>43976.967313062021</v>
      </c>
    </row>
    <row r="11595" spans="1:10" x14ac:dyDescent="0.3">
      <c r="A11595" s="29">
        <v>11591</v>
      </c>
      <c r="B11595">
        <v>11116</v>
      </c>
      <c r="C11595" s="24">
        <v>42969</v>
      </c>
      <c r="D11595" s="24">
        <v>43334</v>
      </c>
      <c r="E11595">
        <v>6250</v>
      </c>
      <c r="F11595" s="31">
        <v>1021.0718525853842</v>
      </c>
      <c r="G11595" s="24">
        <v>43065</v>
      </c>
      <c r="H11595" s="33">
        <v>1</v>
      </c>
      <c r="I11595">
        <v>0.98884995907581841</v>
      </c>
      <c r="J11595" s="40">
        <v>43311.626174574376</v>
      </c>
    </row>
    <row r="11596" spans="1:10" x14ac:dyDescent="0.3">
      <c r="A11596" s="29">
        <v>11592</v>
      </c>
      <c r="B11596">
        <v>11116</v>
      </c>
      <c r="C11596" s="24">
        <v>42969</v>
      </c>
      <c r="D11596" s="24">
        <v>43334</v>
      </c>
      <c r="E11596">
        <v>6250</v>
      </c>
      <c r="F11596" s="31">
        <v>741.00218625280218</v>
      </c>
      <c r="G11596" s="24">
        <v>43257</v>
      </c>
      <c r="H11596" s="33">
        <v>1</v>
      </c>
      <c r="I11596">
        <v>0.98884995907581841</v>
      </c>
      <c r="J11596" s="40">
        <v>43331.993962895664</v>
      </c>
    </row>
    <row r="11597" spans="1:10" x14ac:dyDescent="0.3">
      <c r="A11597" s="29">
        <v>11593</v>
      </c>
      <c r="B11597">
        <v>11117</v>
      </c>
      <c r="C11597" s="24">
        <v>43095</v>
      </c>
      <c r="D11597" s="24">
        <v>43825</v>
      </c>
      <c r="E11597">
        <v>4375</v>
      </c>
      <c r="F11597" s="31">
        <v>3481.985514229305</v>
      </c>
      <c r="G11597" s="24">
        <v>43824</v>
      </c>
      <c r="H11597" s="33">
        <v>1</v>
      </c>
      <c r="I11597">
        <v>0.98884995907581841</v>
      </c>
      <c r="J11597" s="40">
        <v>43979.240583837898</v>
      </c>
    </row>
    <row r="11598" spans="1:10" x14ac:dyDescent="0.3">
      <c r="A11598" s="29">
        <v>11594</v>
      </c>
      <c r="B11598">
        <v>11119</v>
      </c>
      <c r="C11598" s="24">
        <v>42834</v>
      </c>
      <c r="D11598" s="24">
        <v>43564</v>
      </c>
      <c r="E11598">
        <v>6250</v>
      </c>
      <c r="F11598" s="31">
        <v>13871.791003575099</v>
      </c>
      <c r="G11598" s="24">
        <v>42849</v>
      </c>
      <c r="H11598" s="33">
        <v>3</v>
      </c>
      <c r="I11598">
        <v>0.80482337140270255</v>
      </c>
      <c r="J11598" s="40">
        <v>43206.44731825823</v>
      </c>
    </row>
    <row r="11599" spans="1:10" x14ac:dyDescent="0.3">
      <c r="A11599" s="29">
        <v>11595</v>
      </c>
      <c r="B11599">
        <v>11120</v>
      </c>
      <c r="C11599" s="24">
        <v>42884</v>
      </c>
      <c r="D11599" s="24">
        <v>43614</v>
      </c>
      <c r="E11599">
        <v>5625</v>
      </c>
      <c r="F11599" s="31">
        <v>5753.1591388618053</v>
      </c>
      <c r="G11599" s="24">
        <v>43353</v>
      </c>
      <c r="H11599" s="33">
        <v>2</v>
      </c>
      <c r="I11599">
        <v>0.89574241276323197</v>
      </c>
      <c r="J11599" s="40">
        <v>43602.282456701425</v>
      </c>
    </row>
    <row r="11600" spans="1:10" x14ac:dyDescent="0.3">
      <c r="A11600" s="29">
        <v>11596</v>
      </c>
      <c r="B11600">
        <v>11125</v>
      </c>
      <c r="C11600" s="24">
        <v>43312</v>
      </c>
      <c r="D11600" s="24">
        <v>43677</v>
      </c>
      <c r="E11600">
        <v>5000</v>
      </c>
      <c r="F11600" s="31">
        <v>910.46762527934106</v>
      </c>
      <c r="G11600" s="24">
        <v>43487</v>
      </c>
      <c r="H11600" s="33">
        <v>1</v>
      </c>
      <c r="I11600">
        <v>0.98884995907581841</v>
      </c>
      <c r="J11600" s="40">
        <v>44007.868895164189</v>
      </c>
    </row>
    <row r="11601" spans="1:10" x14ac:dyDescent="0.3">
      <c r="A11601" s="29">
        <v>11597</v>
      </c>
      <c r="B11601">
        <v>11128</v>
      </c>
      <c r="C11601" s="24">
        <v>43438</v>
      </c>
      <c r="D11601" s="24">
        <v>43803</v>
      </c>
      <c r="E11601">
        <v>4375</v>
      </c>
      <c r="F11601" s="31">
        <v>1530.5539771916444</v>
      </c>
      <c r="G11601" s="24">
        <v>43750</v>
      </c>
      <c r="H11601" s="33">
        <v>1</v>
      </c>
      <c r="I11601">
        <v>0.98884995907581841</v>
      </c>
      <c r="J11601" s="40">
        <v>44916.661631974086</v>
      </c>
    </row>
    <row r="11602" spans="1:10" x14ac:dyDescent="0.3">
      <c r="A11602" s="29">
        <v>11598</v>
      </c>
      <c r="B11602">
        <v>11134</v>
      </c>
      <c r="C11602" s="24">
        <v>43409</v>
      </c>
      <c r="D11602" s="24">
        <v>43774</v>
      </c>
      <c r="E11602">
        <v>6250</v>
      </c>
      <c r="F11602" s="31">
        <v>595.24616970345426</v>
      </c>
      <c r="G11602" s="24">
        <v>43426</v>
      </c>
      <c r="H11602" s="33">
        <v>1</v>
      </c>
      <c r="I11602">
        <v>0.98884995907581841</v>
      </c>
      <c r="J11602" s="40">
        <v>44204.055358997117</v>
      </c>
    </row>
    <row r="11603" spans="1:10" x14ac:dyDescent="0.3">
      <c r="A11603" s="29">
        <v>11599</v>
      </c>
      <c r="B11603">
        <v>11135</v>
      </c>
      <c r="C11603" s="24">
        <v>43415</v>
      </c>
      <c r="D11603" s="24">
        <v>43780</v>
      </c>
      <c r="E11603">
        <v>6250</v>
      </c>
      <c r="F11603" s="31">
        <v>11997.155393150751</v>
      </c>
      <c r="G11603" s="24">
        <v>43506</v>
      </c>
      <c r="H11603" s="33">
        <v>3</v>
      </c>
      <c r="I11603">
        <v>0.80482337140270255</v>
      </c>
      <c r="J11603" s="40">
        <v>44251.570310679286</v>
      </c>
    </row>
    <row r="11604" spans="1:10" x14ac:dyDescent="0.3">
      <c r="A11604" s="29">
        <v>11600</v>
      </c>
      <c r="B11604">
        <v>11137</v>
      </c>
      <c r="C11604" s="24">
        <v>43277</v>
      </c>
      <c r="D11604" s="24">
        <v>43642</v>
      </c>
      <c r="E11604">
        <v>5000</v>
      </c>
      <c r="F11604" s="31">
        <v>6347.8527916641624</v>
      </c>
      <c r="G11604" s="24">
        <v>43427</v>
      </c>
      <c r="H11604" s="33">
        <v>2</v>
      </c>
      <c r="I11604">
        <v>0.89574241276323197</v>
      </c>
      <c r="J11604" s="40">
        <v>43717.895659998641</v>
      </c>
    </row>
    <row r="11605" spans="1:10" x14ac:dyDescent="0.3">
      <c r="A11605" s="29">
        <v>11601</v>
      </c>
      <c r="B11605">
        <v>11140</v>
      </c>
      <c r="C11605" s="24">
        <v>43415</v>
      </c>
      <c r="D11605" s="24">
        <v>43780</v>
      </c>
      <c r="E11605">
        <v>5000</v>
      </c>
      <c r="F11605" s="31">
        <v>3509.9019683512688</v>
      </c>
      <c r="G11605" s="24">
        <v>43591</v>
      </c>
      <c r="H11605" s="33">
        <v>1</v>
      </c>
      <c r="I11605">
        <v>0.98884995907581841</v>
      </c>
      <c r="J11605" s="40">
        <v>44121.734325057791</v>
      </c>
    </row>
    <row r="11606" spans="1:10" x14ac:dyDescent="0.3">
      <c r="A11606" s="29">
        <v>11602</v>
      </c>
      <c r="B11606">
        <v>11142</v>
      </c>
      <c r="C11606" s="24">
        <v>43196</v>
      </c>
      <c r="D11606" s="24">
        <v>43561</v>
      </c>
      <c r="E11606">
        <v>3750</v>
      </c>
      <c r="F11606" s="31">
        <v>6436.2218535200782</v>
      </c>
      <c r="G11606" s="24">
        <v>43443</v>
      </c>
      <c r="H11606" s="33">
        <v>2</v>
      </c>
      <c r="I11606">
        <v>0.89574241276323197</v>
      </c>
      <c r="J11606" s="40">
        <v>43518.670234625803</v>
      </c>
    </row>
    <row r="11607" spans="1:10" x14ac:dyDescent="0.3">
      <c r="A11607" s="29">
        <v>11603</v>
      </c>
      <c r="B11607">
        <v>11144</v>
      </c>
      <c r="C11607" s="24">
        <v>43112</v>
      </c>
      <c r="D11607" s="24">
        <v>43477</v>
      </c>
      <c r="E11607">
        <v>6250</v>
      </c>
      <c r="F11607" s="31">
        <v>1873.7645608252813</v>
      </c>
      <c r="G11607" s="24">
        <v>43404</v>
      </c>
      <c r="H11607" s="33">
        <v>1</v>
      </c>
      <c r="I11607">
        <v>0.98884995907581841</v>
      </c>
      <c r="J11607" s="40">
        <v>43873.317257515992</v>
      </c>
    </row>
    <row r="11608" spans="1:10" x14ac:dyDescent="0.3">
      <c r="A11608" s="29">
        <v>11604</v>
      </c>
      <c r="B11608">
        <v>11146</v>
      </c>
      <c r="C11608" s="24">
        <v>43298</v>
      </c>
      <c r="D11608" s="24">
        <v>43663</v>
      </c>
      <c r="E11608">
        <v>6250</v>
      </c>
      <c r="F11608" s="31">
        <v>7793.5445213910452</v>
      </c>
      <c r="G11608" s="24">
        <v>43531</v>
      </c>
      <c r="H11608" s="33">
        <v>2</v>
      </c>
      <c r="I11608">
        <v>0.89574241276323197</v>
      </c>
      <c r="J11608" s="40">
        <v>43628.329239970168</v>
      </c>
    </row>
    <row r="11609" spans="1:10" x14ac:dyDescent="0.3">
      <c r="A11609" s="29">
        <v>11605</v>
      </c>
      <c r="B11609">
        <v>11151</v>
      </c>
      <c r="C11609" s="24">
        <v>43439</v>
      </c>
      <c r="D11609" s="24">
        <v>43804</v>
      </c>
      <c r="E11609">
        <v>5000</v>
      </c>
      <c r="F11609" s="31">
        <v>1595.7811839127071</v>
      </c>
      <c r="G11609" s="24">
        <v>43575</v>
      </c>
      <c r="H11609" s="33">
        <v>1</v>
      </c>
      <c r="I11609">
        <v>0.98884995907581841</v>
      </c>
      <c r="J11609" s="40">
        <v>43820.930935681994</v>
      </c>
    </row>
    <row r="11610" spans="1:10" x14ac:dyDescent="0.3">
      <c r="A11610" s="29">
        <v>11606</v>
      </c>
      <c r="B11610">
        <v>11156</v>
      </c>
      <c r="C11610" s="24">
        <v>43385</v>
      </c>
      <c r="D11610" s="24">
        <v>43750</v>
      </c>
      <c r="E11610">
        <v>6250</v>
      </c>
      <c r="F11610" s="31">
        <v>1448.1948214656509</v>
      </c>
      <c r="G11610" s="24">
        <v>43513</v>
      </c>
      <c r="H11610" s="33">
        <v>1</v>
      </c>
      <c r="I11610">
        <v>0.98884995907581841</v>
      </c>
      <c r="J11610" s="40">
        <v>43797.663205028017</v>
      </c>
    </row>
    <row r="11611" spans="1:10" x14ac:dyDescent="0.3">
      <c r="A11611" s="29">
        <v>11607</v>
      </c>
      <c r="B11611">
        <v>11157</v>
      </c>
      <c r="C11611" s="24">
        <v>43120</v>
      </c>
      <c r="D11611" s="24">
        <v>43485</v>
      </c>
      <c r="E11611">
        <v>3750</v>
      </c>
      <c r="F11611" s="31">
        <v>5886.3908593712622</v>
      </c>
      <c r="G11611" s="24">
        <v>43222</v>
      </c>
      <c r="H11611" s="33">
        <v>2</v>
      </c>
      <c r="I11611">
        <v>0.89574241276323197</v>
      </c>
      <c r="J11611" s="40">
        <v>43327.093440748817</v>
      </c>
    </row>
    <row r="11612" spans="1:10" x14ac:dyDescent="0.3">
      <c r="A11612" s="29">
        <v>11608</v>
      </c>
      <c r="B11612">
        <v>11159</v>
      </c>
      <c r="C11612" s="24">
        <v>43241</v>
      </c>
      <c r="D11612" s="24">
        <v>43606</v>
      </c>
      <c r="E11612">
        <v>5000</v>
      </c>
      <c r="F11612" s="31">
        <v>2850.1657853944062</v>
      </c>
      <c r="G11612" s="24">
        <v>43586</v>
      </c>
      <c r="H11612" s="33">
        <v>1</v>
      </c>
      <c r="I11612">
        <v>0.98884995907581841</v>
      </c>
      <c r="J11612" s="40">
        <v>43616.925064174102</v>
      </c>
    </row>
    <row r="11613" spans="1:10" x14ac:dyDescent="0.3">
      <c r="A11613" s="29">
        <v>11609</v>
      </c>
      <c r="B11613">
        <v>11160</v>
      </c>
      <c r="C11613" s="24">
        <v>43333</v>
      </c>
      <c r="D11613" s="24">
        <v>43698</v>
      </c>
      <c r="E11613">
        <v>3750</v>
      </c>
      <c r="F11613" s="31">
        <v>5734.3158726091424</v>
      </c>
      <c r="G11613" s="24">
        <v>43601</v>
      </c>
      <c r="H11613" s="33">
        <v>2</v>
      </c>
      <c r="I11613">
        <v>0.89574241276323197</v>
      </c>
      <c r="J11613" s="40">
        <v>44269.511584649692</v>
      </c>
    </row>
    <row r="11614" spans="1:10" x14ac:dyDescent="0.3">
      <c r="A11614" s="29">
        <v>11610</v>
      </c>
      <c r="B11614">
        <v>11160</v>
      </c>
      <c r="C11614" s="24">
        <v>43333</v>
      </c>
      <c r="D11614" s="24">
        <v>43698</v>
      </c>
      <c r="E11614">
        <v>3750</v>
      </c>
      <c r="F11614" s="31">
        <v>3931.3503560766112</v>
      </c>
      <c r="G11614" s="24">
        <v>43642</v>
      </c>
      <c r="H11614" s="33">
        <v>1</v>
      </c>
      <c r="I11614">
        <v>0.98884995907581841</v>
      </c>
      <c r="J11614" s="40">
        <v>43792.962470021033</v>
      </c>
    </row>
    <row r="11615" spans="1:10" x14ac:dyDescent="0.3">
      <c r="A11615" s="29">
        <v>11611</v>
      </c>
      <c r="B11615">
        <v>11160</v>
      </c>
      <c r="C11615" s="24">
        <v>43333</v>
      </c>
      <c r="D11615" s="24">
        <v>43698</v>
      </c>
      <c r="E11615">
        <v>3750</v>
      </c>
      <c r="F11615" s="31">
        <v>16394.850004441701</v>
      </c>
      <c r="G11615" s="24">
        <v>43580</v>
      </c>
      <c r="H11615" s="33">
        <v>3</v>
      </c>
      <c r="I11615">
        <v>0.80482337140270255</v>
      </c>
      <c r="J11615" s="40">
        <v>44071.013953075482</v>
      </c>
    </row>
    <row r="11616" spans="1:10" x14ac:dyDescent="0.3">
      <c r="A11616" s="29">
        <v>11612</v>
      </c>
      <c r="B11616">
        <v>11163</v>
      </c>
      <c r="C11616" s="24">
        <v>43391</v>
      </c>
      <c r="D11616" s="24">
        <v>43756</v>
      </c>
      <c r="E11616">
        <v>5000</v>
      </c>
      <c r="F11616" s="31">
        <v>3846.666098883823</v>
      </c>
      <c r="G11616" s="24">
        <v>43572</v>
      </c>
      <c r="H11616" s="33">
        <v>1</v>
      </c>
      <c r="I11616">
        <v>0.98884995907581841</v>
      </c>
      <c r="J11616" s="40">
        <v>43958.514551333239</v>
      </c>
    </row>
    <row r="11617" spans="1:10" x14ac:dyDescent="0.3">
      <c r="A11617" s="29">
        <v>11613</v>
      </c>
      <c r="B11617">
        <v>11170</v>
      </c>
      <c r="C11617" s="24">
        <v>43133</v>
      </c>
      <c r="D11617" s="24">
        <v>43498</v>
      </c>
      <c r="E11617">
        <v>3750</v>
      </c>
      <c r="F11617" s="31">
        <v>6522.8346536443969</v>
      </c>
      <c r="G11617" s="24">
        <v>43179</v>
      </c>
      <c r="H11617" s="33">
        <v>2</v>
      </c>
      <c r="I11617">
        <v>0.89574241276323197</v>
      </c>
      <c r="J11617" s="40">
        <v>43519.957356509847</v>
      </c>
    </row>
    <row r="11618" spans="1:10" x14ac:dyDescent="0.3">
      <c r="A11618" s="29">
        <v>11614</v>
      </c>
      <c r="B11618">
        <v>11171</v>
      </c>
      <c r="C11618" s="24">
        <v>43376</v>
      </c>
      <c r="D11618" s="24">
        <v>43741</v>
      </c>
      <c r="E11618">
        <v>5625</v>
      </c>
      <c r="F11618" s="31">
        <v>2050.8848836852217</v>
      </c>
      <c r="G11618" s="24">
        <v>43541</v>
      </c>
      <c r="H11618" s="33">
        <v>1</v>
      </c>
      <c r="I11618">
        <v>0.98884995907581841</v>
      </c>
      <c r="J11618" s="40">
        <v>43591.260406393172</v>
      </c>
    </row>
    <row r="11619" spans="1:10" x14ac:dyDescent="0.3">
      <c r="A11619" s="29">
        <v>11615</v>
      </c>
      <c r="B11619">
        <v>11173</v>
      </c>
      <c r="C11619" s="24">
        <v>43314</v>
      </c>
      <c r="D11619" s="24">
        <v>43679</v>
      </c>
      <c r="E11619">
        <v>5000</v>
      </c>
      <c r="F11619" s="31">
        <v>4969.6898378106162</v>
      </c>
      <c r="G11619" s="24">
        <v>43469</v>
      </c>
      <c r="H11619" s="33">
        <v>1</v>
      </c>
      <c r="I11619">
        <v>0.98884995907581841</v>
      </c>
      <c r="J11619" s="40">
        <v>44020.992714960739</v>
      </c>
    </row>
    <row r="11620" spans="1:10" x14ac:dyDescent="0.3">
      <c r="A11620" s="29">
        <v>11616</v>
      </c>
      <c r="B11620">
        <v>11179</v>
      </c>
      <c r="C11620" s="24">
        <v>43449</v>
      </c>
      <c r="D11620" s="24">
        <v>43814</v>
      </c>
      <c r="E11620">
        <v>3750</v>
      </c>
      <c r="F11620" s="31">
        <v>737.48909646426478</v>
      </c>
      <c r="G11620" s="24">
        <v>43504</v>
      </c>
      <c r="H11620" s="33">
        <v>1</v>
      </c>
      <c r="I11620">
        <v>0.98884995907581841</v>
      </c>
      <c r="J11620" s="40">
        <v>43943.251005709913</v>
      </c>
    </row>
    <row r="11621" spans="1:10" x14ac:dyDescent="0.3">
      <c r="A11621" s="29">
        <v>11617</v>
      </c>
      <c r="B11621">
        <v>11181</v>
      </c>
      <c r="C11621" s="24">
        <v>43414</v>
      </c>
      <c r="D11621" s="24">
        <v>43779</v>
      </c>
      <c r="E11621">
        <v>3750</v>
      </c>
      <c r="F11621" s="31">
        <v>6124.6337256109509</v>
      </c>
      <c r="G11621" s="24">
        <v>43633</v>
      </c>
      <c r="H11621" s="33">
        <v>2</v>
      </c>
      <c r="I11621">
        <v>0.89574241276323197</v>
      </c>
      <c r="J11621" s="40">
        <v>43707.491824792101</v>
      </c>
    </row>
    <row r="11622" spans="1:10" x14ac:dyDescent="0.3">
      <c r="A11622" s="29">
        <v>11618</v>
      </c>
      <c r="B11622">
        <v>11183</v>
      </c>
      <c r="C11622" s="24">
        <v>43374</v>
      </c>
      <c r="D11622" s="24">
        <v>43739</v>
      </c>
      <c r="E11622">
        <v>6250</v>
      </c>
      <c r="F11622" s="31">
        <v>3223.9899540934312</v>
      </c>
      <c r="G11622" s="24">
        <v>43397</v>
      </c>
      <c r="H11622" s="33">
        <v>1</v>
      </c>
      <c r="I11622">
        <v>0.98884995907581841</v>
      </c>
      <c r="J11622" s="40">
        <v>43869.272904172496</v>
      </c>
    </row>
    <row r="11623" spans="1:10" x14ac:dyDescent="0.3">
      <c r="A11623" s="29">
        <v>11619</v>
      </c>
      <c r="B11623">
        <v>11184</v>
      </c>
      <c r="C11623" s="24">
        <v>43203</v>
      </c>
      <c r="D11623" s="24">
        <v>43568</v>
      </c>
      <c r="E11623">
        <v>4375</v>
      </c>
      <c r="F11623" s="31">
        <v>1420.5811689244808</v>
      </c>
      <c r="G11623" s="24">
        <v>43513</v>
      </c>
      <c r="H11623" s="33">
        <v>1</v>
      </c>
      <c r="I11623">
        <v>0.98884995907581841</v>
      </c>
      <c r="J11623" s="40">
        <v>43698.930683089297</v>
      </c>
    </row>
    <row r="11624" spans="1:10" x14ac:dyDescent="0.3">
      <c r="A11624" s="29">
        <v>11620</v>
      </c>
      <c r="B11624">
        <v>11185</v>
      </c>
      <c r="C11624" s="24">
        <v>43286</v>
      </c>
      <c r="D11624" s="24">
        <v>43651</v>
      </c>
      <c r="E11624">
        <v>6250</v>
      </c>
      <c r="F11624" s="31">
        <v>3875.8906513957118</v>
      </c>
      <c r="G11624" s="24">
        <v>43461</v>
      </c>
      <c r="H11624" s="33">
        <v>1</v>
      </c>
      <c r="I11624">
        <v>0.98884995907581841</v>
      </c>
      <c r="J11624" s="40">
        <v>43484.408425684953</v>
      </c>
    </row>
    <row r="11625" spans="1:10" x14ac:dyDescent="0.3">
      <c r="A11625" s="29">
        <v>11621</v>
      </c>
      <c r="B11625">
        <v>11186</v>
      </c>
      <c r="C11625" s="24">
        <v>43238</v>
      </c>
      <c r="D11625" s="24">
        <v>43603</v>
      </c>
      <c r="E11625">
        <v>5000</v>
      </c>
      <c r="F11625" s="31">
        <v>1881.4994639252816</v>
      </c>
      <c r="G11625" s="24">
        <v>43566</v>
      </c>
      <c r="H11625" s="33">
        <v>1</v>
      </c>
      <c r="I11625">
        <v>0.98884995907581841</v>
      </c>
      <c r="J11625" s="40">
        <v>43589.961398767802</v>
      </c>
    </row>
    <row r="11626" spans="1:10" x14ac:dyDescent="0.3">
      <c r="A11626" s="29">
        <v>11622</v>
      </c>
      <c r="B11626">
        <v>11189</v>
      </c>
      <c r="C11626" s="24">
        <v>43360</v>
      </c>
      <c r="D11626" s="24">
        <v>43725</v>
      </c>
      <c r="E11626">
        <v>5625</v>
      </c>
      <c r="F11626" s="31">
        <v>8217.0398303199163</v>
      </c>
      <c r="G11626" s="24">
        <v>43529</v>
      </c>
      <c r="H11626" s="33">
        <v>2</v>
      </c>
      <c r="I11626">
        <v>0.89574241276323197</v>
      </c>
      <c r="J11626" s="40">
        <v>44846.688910689823</v>
      </c>
    </row>
    <row r="11627" spans="1:10" x14ac:dyDescent="0.3">
      <c r="A11627" s="29">
        <v>11623</v>
      </c>
      <c r="B11627">
        <v>11190</v>
      </c>
      <c r="C11627" s="24">
        <v>43166</v>
      </c>
      <c r="D11627" s="24">
        <v>43531</v>
      </c>
      <c r="E11627">
        <v>4375</v>
      </c>
      <c r="F11627" s="31">
        <v>15720.571616750556</v>
      </c>
      <c r="G11627" s="24">
        <v>43310</v>
      </c>
      <c r="H11627" s="33">
        <v>3</v>
      </c>
      <c r="I11627">
        <v>0.80482337140270255</v>
      </c>
      <c r="J11627" s="40">
        <v>43640.208582456595</v>
      </c>
    </row>
    <row r="11628" spans="1:10" x14ac:dyDescent="0.3">
      <c r="A11628" s="29">
        <v>11624</v>
      </c>
      <c r="B11628">
        <v>11202</v>
      </c>
      <c r="C11628" s="24">
        <v>43370</v>
      </c>
      <c r="D11628" s="24">
        <v>43735</v>
      </c>
      <c r="E11628">
        <v>3750</v>
      </c>
      <c r="F11628" s="31">
        <v>780.49346508765848</v>
      </c>
      <c r="G11628" s="24">
        <v>43548</v>
      </c>
      <c r="H11628" s="33">
        <v>1</v>
      </c>
      <c r="I11628">
        <v>0.98884995907581841</v>
      </c>
      <c r="J11628" s="40">
        <v>43679.895871411121</v>
      </c>
    </row>
    <row r="11629" spans="1:10" x14ac:dyDescent="0.3">
      <c r="A11629" s="29">
        <v>11625</v>
      </c>
      <c r="B11629">
        <v>11202</v>
      </c>
      <c r="C11629" s="24">
        <v>43370</v>
      </c>
      <c r="D11629" s="24">
        <v>43735</v>
      </c>
      <c r="E11629">
        <v>3750</v>
      </c>
      <c r="F11629" s="31">
        <v>5625.1917761480945</v>
      </c>
      <c r="G11629" s="24">
        <v>43700</v>
      </c>
      <c r="H11629" s="33">
        <v>2</v>
      </c>
      <c r="I11629">
        <v>0.89574241276323197</v>
      </c>
      <c r="J11629" s="40">
        <v>43861.324753508823</v>
      </c>
    </row>
    <row r="11630" spans="1:10" x14ac:dyDescent="0.3">
      <c r="A11630" s="29">
        <v>11626</v>
      </c>
      <c r="B11630">
        <v>11205</v>
      </c>
      <c r="C11630" s="24">
        <v>43410</v>
      </c>
      <c r="D11630" s="24">
        <v>43775</v>
      </c>
      <c r="E11630">
        <v>6250</v>
      </c>
      <c r="F11630" s="31">
        <v>1715.730808501233</v>
      </c>
      <c r="G11630" s="24">
        <v>43760</v>
      </c>
      <c r="H11630" s="33">
        <v>1</v>
      </c>
      <c r="I11630">
        <v>0.98884995907581841</v>
      </c>
      <c r="J11630" s="40">
        <v>44717.129595483457</v>
      </c>
    </row>
    <row r="11631" spans="1:10" x14ac:dyDescent="0.3">
      <c r="A11631" s="29">
        <v>11627</v>
      </c>
      <c r="B11631">
        <v>11208</v>
      </c>
      <c r="C11631" s="24">
        <v>43291</v>
      </c>
      <c r="D11631" s="24">
        <v>43656</v>
      </c>
      <c r="E11631">
        <v>4375</v>
      </c>
      <c r="F11631" s="31">
        <v>14475.304674401707</v>
      </c>
      <c r="G11631" s="24">
        <v>43509</v>
      </c>
      <c r="H11631" s="33">
        <v>3</v>
      </c>
      <c r="I11631">
        <v>0.80482337140270255</v>
      </c>
      <c r="J11631" s="40">
        <v>43722.949314247082</v>
      </c>
    </row>
    <row r="11632" spans="1:10" x14ac:dyDescent="0.3">
      <c r="A11632" s="29">
        <v>11628</v>
      </c>
      <c r="B11632">
        <v>11214</v>
      </c>
      <c r="C11632" s="24">
        <v>43458</v>
      </c>
      <c r="D11632" s="24">
        <v>43823</v>
      </c>
      <c r="E11632">
        <v>5625</v>
      </c>
      <c r="F11632" s="31">
        <v>2644.3101093513305</v>
      </c>
      <c r="G11632" s="24">
        <v>43623</v>
      </c>
      <c r="H11632" s="33">
        <v>1</v>
      </c>
      <c r="I11632">
        <v>0.98884995907581841</v>
      </c>
      <c r="J11632" s="40">
        <v>43991.348096510992</v>
      </c>
    </row>
    <row r="11633" spans="1:10" x14ac:dyDescent="0.3">
      <c r="A11633" s="29">
        <v>11629</v>
      </c>
      <c r="B11633">
        <v>11219</v>
      </c>
      <c r="C11633" s="24">
        <v>43114</v>
      </c>
      <c r="D11633" s="24">
        <v>43479</v>
      </c>
      <c r="E11633">
        <v>6250</v>
      </c>
      <c r="F11633" s="31">
        <v>1964.0056810804458</v>
      </c>
      <c r="G11633" s="24">
        <v>43369</v>
      </c>
      <c r="H11633" s="33">
        <v>1</v>
      </c>
      <c r="I11633">
        <v>0.98884995907581841</v>
      </c>
      <c r="J11633" s="40">
        <v>43796.401431072947</v>
      </c>
    </row>
    <row r="11634" spans="1:10" x14ac:dyDescent="0.3">
      <c r="A11634" s="29">
        <v>11630</v>
      </c>
      <c r="B11634">
        <v>11219</v>
      </c>
      <c r="C11634" s="24">
        <v>43114</v>
      </c>
      <c r="D11634" s="24">
        <v>43479</v>
      </c>
      <c r="E11634">
        <v>6250</v>
      </c>
      <c r="F11634" s="31">
        <v>16174.236117112418</v>
      </c>
      <c r="G11634" s="24">
        <v>43431</v>
      </c>
      <c r="H11634" s="33">
        <v>3</v>
      </c>
      <c r="I11634">
        <v>0.80482337140270255</v>
      </c>
      <c r="J11634" s="40">
        <v>43453.628276546879</v>
      </c>
    </row>
    <row r="11635" spans="1:10" x14ac:dyDescent="0.3">
      <c r="A11635" s="29">
        <v>11631</v>
      </c>
      <c r="B11635">
        <v>11221</v>
      </c>
      <c r="C11635" s="24">
        <v>43329</v>
      </c>
      <c r="D11635" s="24">
        <v>43694</v>
      </c>
      <c r="E11635">
        <v>3750</v>
      </c>
      <c r="F11635" s="31">
        <v>1185.3879031435815</v>
      </c>
      <c r="G11635" s="24">
        <v>43642</v>
      </c>
      <c r="H11635" s="33">
        <v>1</v>
      </c>
      <c r="I11635">
        <v>0.98884995907581841</v>
      </c>
      <c r="J11635" s="40">
        <v>43829.126755208068</v>
      </c>
    </row>
    <row r="11636" spans="1:10" x14ac:dyDescent="0.3">
      <c r="A11636" s="29">
        <v>11632</v>
      </c>
      <c r="B11636">
        <v>11225</v>
      </c>
      <c r="C11636" s="24">
        <v>43327</v>
      </c>
      <c r="D11636" s="24">
        <v>43692</v>
      </c>
      <c r="E11636">
        <v>5625</v>
      </c>
      <c r="F11636" s="31">
        <v>2387.1994729456774</v>
      </c>
      <c r="G11636" s="24">
        <v>43487</v>
      </c>
      <c r="H11636" s="33">
        <v>1</v>
      </c>
      <c r="I11636">
        <v>0.98884995907581841</v>
      </c>
      <c r="J11636" s="40">
        <v>43621.401703494266</v>
      </c>
    </row>
    <row r="11637" spans="1:10" x14ac:dyDescent="0.3">
      <c r="A11637" s="29">
        <v>11633</v>
      </c>
      <c r="B11637">
        <v>11226</v>
      </c>
      <c r="C11637" s="24">
        <v>43162</v>
      </c>
      <c r="D11637" s="24">
        <v>43527</v>
      </c>
      <c r="E11637">
        <v>5625</v>
      </c>
      <c r="F11637" s="31">
        <v>11829.73826144078</v>
      </c>
      <c r="G11637" s="24">
        <v>43411</v>
      </c>
      <c r="H11637" s="33">
        <v>3</v>
      </c>
      <c r="I11637">
        <v>0.80482337140270255</v>
      </c>
      <c r="J11637" s="40">
        <v>43569.910307095386</v>
      </c>
    </row>
    <row r="11638" spans="1:10" x14ac:dyDescent="0.3">
      <c r="A11638" s="29">
        <v>11634</v>
      </c>
      <c r="B11638">
        <v>11232</v>
      </c>
      <c r="C11638" s="24">
        <v>43278</v>
      </c>
      <c r="D11638" s="24">
        <v>43643</v>
      </c>
      <c r="E11638">
        <v>4375</v>
      </c>
      <c r="F11638" s="31">
        <v>2982.1533737408026</v>
      </c>
      <c r="G11638" s="24">
        <v>43643</v>
      </c>
      <c r="H11638" s="33">
        <v>1</v>
      </c>
      <c r="I11638">
        <v>0.98884995907581841</v>
      </c>
      <c r="J11638" s="40">
        <v>43812.195727894985</v>
      </c>
    </row>
    <row r="11639" spans="1:10" x14ac:dyDescent="0.3">
      <c r="A11639" s="29">
        <v>11635</v>
      </c>
      <c r="B11639">
        <v>11233</v>
      </c>
      <c r="C11639" s="24">
        <v>43352</v>
      </c>
      <c r="D11639" s="24">
        <v>43717</v>
      </c>
      <c r="E11639">
        <v>5625</v>
      </c>
      <c r="F11639" s="31">
        <v>43.524481678995983</v>
      </c>
      <c r="G11639" s="24">
        <v>43394</v>
      </c>
      <c r="H11639" s="33">
        <v>1</v>
      </c>
      <c r="I11639">
        <v>0.98884995907581841</v>
      </c>
      <c r="J11639" s="40">
        <v>43451.271694249997</v>
      </c>
    </row>
    <row r="11640" spans="1:10" x14ac:dyDescent="0.3">
      <c r="A11640" s="29">
        <v>11636</v>
      </c>
      <c r="B11640">
        <v>11236</v>
      </c>
      <c r="C11640" s="24">
        <v>43359</v>
      </c>
      <c r="D11640" s="24">
        <v>43724</v>
      </c>
      <c r="E11640">
        <v>4375</v>
      </c>
      <c r="F11640" s="31">
        <v>1608.919218738888</v>
      </c>
      <c r="G11640" s="24">
        <v>43360</v>
      </c>
      <c r="H11640" s="33">
        <v>1</v>
      </c>
      <c r="I11640">
        <v>0.98884995907581841</v>
      </c>
      <c r="J11640" s="40">
        <v>45394.850939274875</v>
      </c>
    </row>
    <row r="11641" spans="1:10" x14ac:dyDescent="0.3">
      <c r="A11641" s="29">
        <v>11637</v>
      </c>
      <c r="B11641">
        <v>11239</v>
      </c>
      <c r="C11641" s="24">
        <v>43276</v>
      </c>
      <c r="D11641" s="24">
        <v>43641</v>
      </c>
      <c r="E11641">
        <v>5625</v>
      </c>
      <c r="F11641" s="31">
        <v>3877.7722605848958</v>
      </c>
      <c r="G11641" s="24">
        <v>43393</v>
      </c>
      <c r="H11641" s="33">
        <v>1</v>
      </c>
      <c r="I11641">
        <v>0.98884995907581841</v>
      </c>
      <c r="J11641" s="40">
        <v>43704.207398657592</v>
      </c>
    </row>
    <row r="11642" spans="1:10" x14ac:dyDescent="0.3">
      <c r="A11642" s="29">
        <v>11638</v>
      </c>
      <c r="B11642">
        <v>11245</v>
      </c>
      <c r="C11642" s="24">
        <v>43417</v>
      </c>
      <c r="D11642" s="24">
        <v>43782</v>
      </c>
      <c r="E11642">
        <v>3750</v>
      </c>
      <c r="F11642" s="31">
        <v>3997.1741615581964</v>
      </c>
      <c r="G11642" s="24">
        <v>43768</v>
      </c>
      <c r="H11642" s="33">
        <v>1</v>
      </c>
      <c r="I11642">
        <v>0.98884995907581841</v>
      </c>
      <c r="J11642" s="40">
        <v>44753.711420997533</v>
      </c>
    </row>
    <row r="11643" spans="1:10" x14ac:dyDescent="0.3">
      <c r="A11643" s="29">
        <v>11639</v>
      </c>
      <c r="B11643">
        <v>11245</v>
      </c>
      <c r="C11643" s="24">
        <v>43417</v>
      </c>
      <c r="D11643" s="24">
        <v>43782</v>
      </c>
      <c r="E11643">
        <v>3750</v>
      </c>
      <c r="F11643" s="31">
        <v>562.74986515079979</v>
      </c>
      <c r="G11643" s="24">
        <v>43727</v>
      </c>
      <c r="H11643" s="33">
        <v>1</v>
      </c>
      <c r="I11643">
        <v>0.98884995907581841</v>
      </c>
      <c r="J11643" s="40">
        <v>44063.15544306847</v>
      </c>
    </row>
    <row r="11644" spans="1:10" x14ac:dyDescent="0.3">
      <c r="A11644" s="29">
        <v>11640</v>
      </c>
      <c r="B11644">
        <v>11246</v>
      </c>
      <c r="C11644" s="24">
        <v>43111</v>
      </c>
      <c r="D11644" s="24">
        <v>43476</v>
      </c>
      <c r="E11644">
        <v>5625</v>
      </c>
      <c r="F11644" s="31">
        <v>150.40339831851171</v>
      </c>
      <c r="G11644" s="24">
        <v>43411</v>
      </c>
      <c r="H11644" s="33">
        <v>1</v>
      </c>
      <c r="I11644">
        <v>0.98884995907581841</v>
      </c>
      <c r="J11644" s="40">
        <v>43477.08618389671</v>
      </c>
    </row>
    <row r="11645" spans="1:10" x14ac:dyDescent="0.3">
      <c r="A11645" s="29">
        <v>11641</v>
      </c>
      <c r="B11645">
        <v>11250</v>
      </c>
      <c r="C11645" s="24">
        <v>43318</v>
      </c>
      <c r="D11645" s="24">
        <v>43683</v>
      </c>
      <c r="E11645">
        <v>4375</v>
      </c>
      <c r="F11645" s="31">
        <v>7668.5930378143021</v>
      </c>
      <c r="G11645" s="24">
        <v>43625</v>
      </c>
      <c r="H11645" s="33">
        <v>2</v>
      </c>
      <c r="I11645">
        <v>0.89574241276323197</v>
      </c>
      <c r="J11645" s="40">
        <v>43927.10950448121</v>
      </c>
    </row>
    <row r="11646" spans="1:10" x14ac:dyDescent="0.3">
      <c r="A11646" s="29">
        <v>11642</v>
      </c>
      <c r="B11646">
        <v>11251</v>
      </c>
      <c r="C11646" s="24">
        <v>43432</v>
      </c>
      <c r="D11646" s="24">
        <v>43797</v>
      </c>
      <c r="E11646">
        <v>6250</v>
      </c>
      <c r="F11646" s="31">
        <v>4823.4201890324657</v>
      </c>
      <c r="G11646" s="24">
        <v>43464</v>
      </c>
      <c r="H11646" s="33">
        <v>1</v>
      </c>
      <c r="I11646">
        <v>0.98884995907581841</v>
      </c>
      <c r="J11646" s="40">
        <v>43638.857218065772</v>
      </c>
    </row>
    <row r="11647" spans="1:10" x14ac:dyDescent="0.3">
      <c r="A11647" s="29">
        <v>11643</v>
      </c>
      <c r="B11647">
        <v>11252</v>
      </c>
      <c r="C11647" s="24">
        <v>43391</v>
      </c>
      <c r="D11647" s="24">
        <v>43756</v>
      </c>
      <c r="E11647">
        <v>5000</v>
      </c>
      <c r="F11647" s="31">
        <v>10561.428850733399</v>
      </c>
      <c r="G11647" s="24">
        <v>43595</v>
      </c>
      <c r="H11647" s="33">
        <v>3</v>
      </c>
      <c r="I11647">
        <v>0.80482337140270255</v>
      </c>
      <c r="J11647" s="40">
        <v>44405.743974086836</v>
      </c>
    </row>
    <row r="11648" spans="1:10" x14ac:dyDescent="0.3">
      <c r="A11648" s="29">
        <v>11644</v>
      </c>
      <c r="B11648">
        <v>11254</v>
      </c>
      <c r="C11648" s="24">
        <v>43113</v>
      </c>
      <c r="D11648" s="24">
        <v>43478</v>
      </c>
      <c r="E11648">
        <v>6250</v>
      </c>
      <c r="F11648" s="31">
        <v>2858.8361014857551</v>
      </c>
      <c r="G11648" s="24">
        <v>43219</v>
      </c>
      <c r="H11648" s="33">
        <v>1</v>
      </c>
      <c r="I11648">
        <v>0.98884995907581841</v>
      </c>
      <c r="J11648" s="40">
        <v>43625.444374640392</v>
      </c>
    </row>
    <row r="11649" spans="1:10" x14ac:dyDescent="0.3">
      <c r="A11649" s="29">
        <v>11645</v>
      </c>
      <c r="B11649">
        <v>11257</v>
      </c>
      <c r="C11649" s="24">
        <v>43225</v>
      </c>
      <c r="D11649" s="24">
        <v>43590</v>
      </c>
      <c r="E11649">
        <v>6250</v>
      </c>
      <c r="F11649" s="31">
        <v>2109.6264079897346</v>
      </c>
      <c r="G11649" s="24">
        <v>43571</v>
      </c>
      <c r="H11649" s="33">
        <v>1</v>
      </c>
      <c r="I11649">
        <v>0.98884995907581841</v>
      </c>
      <c r="J11649" s="40">
        <v>43726.506602837158</v>
      </c>
    </row>
    <row r="11650" spans="1:10" x14ac:dyDescent="0.3">
      <c r="A11650" s="29">
        <v>11646</v>
      </c>
      <c r="B11650">
        <v>11258</v>
      </c>
      <c r="C11650" s="24">
        <v>43389</v>
      </c>
      <c r="D11650" s="24">
        <v>43754</v>
      </c>
      <c r="E11650">
        <v>3750</v>
      </c>
      <c r="F11650" s="31">
        <v>1045.0570021464159</v>
      </c>
      <c r="G11650" s="24">
        <v>43732</v>
      </c>
      <c r="H11650" s="33">
        <v>1</v>
      </c>
      <c r="I11650">
        <v>0.98884995907581841</v>
      </c>
      <c r="J11650" s="40">
        <v>44985.352310844231</v>
      </c>
    </row>
    <row r="11651" spans="1:10" x14ac:dyDescent="0.3">
      <c r="A11651" s="29">
        <v>11647</v>
      </c>
      <c r="B11651">
        <v>11259</v>
      </c>
      <c r="C11651" s="24">
        <v>43281</v>
      </c>
      <c r="D11651" s="24">
        <v>43646</v>
      </c>
      <c r="E11651">
        <v>3750</v>
      </c>
      <c r="F11651" s="31">
        <v>387.24416643187874</v>
      </c>
      <c r="G11651" s="24">
        <v>43539</v>
      </c>
      <c r="H11651" s="33">
        <v>1</v>
      </c>
      <c r="I11651">
        <v>0.98884995907581841</v>
      </c>
      <c r="J11651" s="40">
        <v>43598.604548183823</v>
      </c>
    </row>
    <row r="11652" spans="1:10" x14ac:dyDescent="0.3">
      <c r="A11652" s="29">
        <v>11648</v>
      </c>
      <c r="B11652">
        <v>11261</v>
      </c>
      <c r="C11652" s="24">
        <v>43432</v>
      </c>
      <c r="D11652" s="24">
        <v>43797</v>
      </c>
      <c r="E11652">
        <v>4375</v>
      </c>
      <c r="F11652" s="31">
        <v>7349.7919677093969</v>
      </c>
      <c r="G11652" s="24">
        <v>43433</v>
      </c>
      <c r="H11652" s="33">
        <v>2</v>
      </c>
      <c r="I11652">
        <v>0.89574241276323197</v>
      </c>
      <c r="J11652" s="40">
        <v>43473.92008494171</v>
      </c>
    </row>
    <row r="11653" spans="1:10" x14ac:dyDescent="0.3">
      <c r="A11653" s="29">
        <v>11649</v>
      </c>
      <c r="B11653">
        <v>11263</v>
      </c>
      <c r="C11653" s="24">
        <v>43330</v>
      </c>
      <c r="D11653" s="24">
        <v>43695</v>
      </c>
      <c r="E11653">
        <v>5000</v>
      </c>
      <c r="F11653" s="31">
        <v>621.51665471273964</v>
      </c>
      <c r="G11653" s="24">
        <v>43464</v>
      </c>
      <c r="H11653" s="33">
        <v>1</v>
      </c>
      <c r="I11653">
        <v>0.98884995907581841</v>
      </c>
      <c r="J11653" s="40">
        <v>43671.357527567809</v>
      </c>
    </row>
    <row r="11654" spans="1:10" x14ac:dyDescent="0.3">
      <c r="A11654" s="29">
        <v>11650</v>
      </c>
      <c r="B11654">
        <v>11269</v>
      </c>
      <c r="C11654" s="24">
        <v>43153</v>
      </c>
      <c r="D11654" s="24">
        <v>43518</v>
      </c>
      <c r="E11654">
        <v>4375</v>
      </c>
      <c r="F11654" s="31">
        <v>8897.2668632842033</v>
      </c>
      <c r="G11654" s="24">
        <v>43290</v>
      </c>
      <c r="H11654" s="33">
        <v>2</v>
      </c>
      <c r="I11654">
        <v>0.89574241276323197</v>
      </c>
      <c r="J11654" s="40">
        <v>43366.538155845417</v>
      </c>
    </row>
    <row r="11655" spans="1:10" x14ac:dyDescent="0.3">
      <c r="A11655" s="29">
        <v>11651</v>
      </c>
      <c r="B11655">
        <v>11272</v>
      </c>
      <c r="C11655" s="24">
        <v>43352</v>
      </c>
      <c r="D11655" s="24">
        <v>43717</v>
      </c>
      <c r="E11655">
        <v>4375</v>
      </c>
      <c r="F11655" s="31">
        <v>3249.8885151507238</v>
      </c>
      <c r="G11655" s="24">
        <v>43380</v>
      </c>
      <c r="H11655" s="33">
        <v>1</v>
      </c>
      <c r="I11655">
        <v>0.98884995907581841</v>
      </c>
      <c r="J11655" s="40">
        <v>43466.618683549677</v>
      </c>
    </row>
    <row r="11656" spans="1:10" x14ac:dyDescent="0.3">
      <c r="A11656" s="29">
        <v>11652</v>
      </c>
      <c r="B11656">
        <v>11285</v>
      </c>
      <c r="C11656" s="24">
        <v>43126</v>
      </c>
      <c r="D11656" s="24">
        <v>43491</v>
      </c>
      <c r="E11656">
        <v>4375</v>
      </c>
      <c r="F11656" s="31">
        <v>5211.3490063172139</v>
      </c>
      <c r="G11656" s="24">
        <v>43380</v>
      </c>
      <c r="H11656" s="33">
        <v>2</v>
      </c>
      <c r="I11656">
        <v>0.89574241276323197</v>
      </c>
      <c r="J11656" s="40">
        <v>43851.638626565029</v>
      </c>
    </row>
    <row r="11657" spans="1:10" x14ac:dyDescent="0.3">
      <c r="A11657" s="29">
        <v>11653</v>
      </c>
      <c r="B11657">
        <v>11288</v>
      </c>
      <c r="C11657" s="24">
        <v>43350</v>
      </c>
      <c r="D11657" s="24">
        <v>43715</v>
      </c>
      <c r="E11657">
        <v>4375</v>
      </c>
      <c r="F11657" s="31">
        <v>1042.0946370351082</v>
      </c>
      <c r="G11657" s="24">
        <v>43705</v>
      </c>
      <c r="H11657" s="33">
        <v>1</v>
      </c>
      <c r="I11657">
        <v>0.98884995907581841</v>
      </c>
      <c r="J11657" s="40">
        <v>44460.3014559492</v>
      </c>
    </row>
    <row r="11658" spans="1:10" x14ac:dyDescent="0.3">
      <c r="A11658" s="29">
        <v>11654</v>
      </c>
      <c r="B11658">
        <v>11288</v>
      </c>
      <c r="C11658" s="24">
        <v>43350</v>
      </c>
      <c r="D11658" s="24">
        <v>43715</v>
      </c>
      <c r="E11658">
        <v>4375</v>
      </c>
      <c r="F11658" s="31">
        <v>10532.448456726968</v>
      </c>
      <c r="G11658" s="24">
        <v>43463</v>
      </c>
      <c r="H11658" s="33">
        <v>3</v>
      </c>
      <c r="I11658">
        <v>0.80482337140270255</v>
      </c>
      <c r="J11658" s="40">
        <v>43861.342610434542</v>
      </c>
    </row>
    <row r="11659" spans="1:10" x14ac:dyDescent="0.3">
      <c r="A11659" s="29">
        <v>11655</v>
      </c>
      <c r="B11659">
        <v>11291</v>
      </c>
      <c r="C11659" s="24">
        <v>43459</v>
      </c>
      <c r="D11659" s="24">
        <v>43824</v>
      </c>
      <c r="E11659">
        <v>6250</v>
      </c>
      <c r="F11659" s="31">
        <v>404.76135192101663</v>
      </c>
      <c r="G11659" s="24">
        <v>43572</v>
      </c>
      <c r="H11659" s="33">
        <v>1</v>
      </c>
      <c r="I11659">
        <v>0.98884995907581841</v>
      </c>
      <c r="J11659" s="40">
        <v>44071.147860590718</v>
      </c>
    </row>
    <row r="11660" spans="1:10" x14ac:dyDescent="0.3">
      <c r="A11660" s="29">
        <v>11656</v>
      </c>
      <c r="B11660">
        <v>11291</v>
      </c>
      <c r="C11660" s="24">
        <v>43459</v>
      </c>
      <c r="D11660" s="24">
        <v>43824</v>
      </c>
      <c r="E11660">
        <v>6250</v>
      </c>
      <c r="F11660" s="31">
        <v>5063.7112985473759</v>
      </c>
      <c r="G11660" s="24">
        <v>43810</v>
      </c>
      <c r="H11660" s="33">
        <v>2</v>
      </c>
      <c r="I11660">
        <v>0.89574241276323197</v>
      </c>
      <c r="J11660" s="40">
        <v>43871.627106534783</v>
      </c>
    </row>
    <row r="11661" spans="1:10" x14ac:dyDescent="0.3">
      <c r="A11661" s="29">
        <v>11657</v>
      </c>
      <c r="B11661">
        <v>11292</v>
      </c>
      <c r="C11661" s="24">
        <v>43442</v>
      </c>
      <c r="D11661" s="24">
        <v>43807</v>
      </c>
      <c r="E11661">
        <v>4375</v>
      </c>
      <c r="F11661" s="31">
        <v>1221.2634227798515</v>
      </c>
      <c r="G11661" s="24">
        <v>43621</v>
      </c>
      <c r="H11661" s="33">
        <v>1</v>
      </c>
      <c r="I11661">
        <v>0.98884995907581841</v>
      </c>
      <c r="J11661" s="40">
        <v>43999.984461171342</v>
      </c>
    </row>
    <row r="11662" spans="1:10" x14ac:dyDescent="0.3">
      <c r="A11662" s="29">
        <v>11658</v>
      </c>
      <c r="B11662">
        <v>11301</v>
      </c>
      <c r="C11662" s="24">
        <v>43348</v>
      </c>
      <c r="D11662" s="24">
        <v>43713</v>
      </c>
      <c r="E11662">
        <v>5000</v>
      </c>
      <c r="F11662" s="31">
        <v>4281.1384824626584</v>
      </c>
      <c r="G11662" s="24">
        <v>43588</v>
      </c>
      <c r="H11662" s="33">
        <v>1</v>
      </c>
      <c r="I11662">
        <v>0.98884995907581841</v>
      </c>
      <c r="J11662" s="40">
        <v>43908.543904440659</v>
      </c>
    </row>
    <row r="11663" spans="1:10" x14ac:dyDescent="0.3">
      <c r="A11663" s="29">
        <v>11659</v>
      </c>
      <c r="B11663">
        <v>11309</v>
      </c>
      <c r="C11663" s="24">
        <v>43252</v>
      </c>
      <c r="D11663" s="24">
        <v>43617</v>
      </c>
      <c r="E11663">
        <v>5000</v>
      </c>
      <c r="F11663" s="31">
        <v>1776.4022834368191</v>
      </c>
      <c r="G11663" s="24">
        <v>43594</v>
      </c>
      <c r="H11663" s="33">
        <v>1</v>
      </c>
      <c r="I11663">
        <v>0.98884995907581841</v>
      </c>
      <c r="J11663" s="40">
        <v>43606.82602276923</v>
      </c>
    </row>
    <row r="11664" spans="1:10" x14ac:dyDescent="0.3">
      <c r="A11664" s="29">
        <v>11660</v>
      </c>
      <c r="B11664">
        <v>11309</v>
      </c>
      <c r="C11664" s="24">
        <v>43252</v>
      </c>
      <c r="D11664" s="24">
        <v>43617</v>
      </c>
      <c r="E11664">
        <v>5000</v>
      </c>
      <c r="F11664" s="31">
        <v>4777.4235175169215</v>
      </c>
      <c r="G11664" s="24">
        <v>43264</v>
      </c>
      <c r="H11664" s="33">
        <v>1</v>
      </c>
      <c r="I11664">
        <v>0.98884995907581841</v>
      </c>
      <c r="J11664" s="40">
        <v>43829.469043692967</v>
      </c>
    </row>
    <row r="11665" spans="1:10" x14ac:dyDescent="0.3">
      <c r="A11665" s="29">
        <v>11661</v>
      </c>
      <c r="B11665">
        <v>11309</v>
      </c>
      <c r="C11665" s="24">
        <v>43252</v>
      </c>
      <c r="D11665" s="24">
        <v>43617</v>
      </c>
      <c r="E11665">
        <v>5000</v>
      </c>
      <c r="F11665" s="31">
        <v>1415.3852619322033</v>
      </c>
      <c r="G11665" s="24">
        <v>43385</v>
      </c>
      <c r="H11665" s="33">
        <v>1</v>
      </c>
      <c r="I11665">
        <v>0.98884995907581841</v>
      </c>
      <c r="J11665" s="40">
        <v>43938.043945218174</v>
      </c>
    </row>
    <row r="11666" spans="1:10" x14ac:dyDescent="0.3">
      <c r="A11666" s="29">
        <v>11662</v>
      </c>
      <c r="B11666">
        <v>11312</v>
      </c>
      <c r="C11666" s="24">
        <v>43239</v>
      </c>
      <c r="D11666" s="24">
        <v>43604</v>
      </c>
      <c r="E11666">
        <v>3750</v>
      </c>
      <c r="F11666" s="31">
        <v>955.80210545620855</v>
      </c>
      <c r="G11666" s="24">
        <v>43466</v>
      </c>
      <c r="H11666" s="33">
        <v>1</v>
      </c>
      <c r="I11666">
        <v>0.98884995907581841</v>
      </c>
      <c r="J11666" s="40">
        <v>43550.811350181459</v>
      </c>
    </row>
    <row r="11667" spans="1:10" x14ac:dyDescent="0.3">
      <c r="A11667" s="29">
        <v>11663</v>
      </c>
      <c r="B11667">
        <v>11313</v>
      </c>
      <c r="C11667" s="24">
        <v>43348</v>
      </c>
      <c r="D11667" s="24">
        <v>43713</v>
      </c>
      <c r="E11667">
        <v>5000</v>
      </c>
      <c r="F11667" s="31">
        <v>3630.528294898822</v>
      </c>
      <c r="G11667" s="24">
        <v>43625</v>
      </c>
      <c r="H11667" s="33">
        <v>1</v>
      </c>
      <c r="I11667">
        <v>0.98884995907581841</v>
      </c>
      <c r="J11667" s="40">
        <v>44487.050274032583</v>
      </c>
    </row>
    <row r="11668" spans="1:10" x14ac:dyDescent="0.3">
      <c r="A11668" s="29">
        <v>11664</v>
      </c>
      <c r="B11668">
        <v>11314</v>
      </c>
      <c r="C11668" s="24">
        <v>43367</v>
      </c>
      <c r="D11668" s="24">
        <v>43732</v>
      </c>
      <c r="E11668">
        <v>4375</v>
      </c>
      <c r="F11668" s="31">
        <v>2783.2593625239165</v>
      </c>
      <c r="G11668" s="24">
        <v>43548</v>
      </c>
      <c r="H11668" s="33">
        <v>1</v>
      </c>
      <c r="I11668">
        <v>0.98884995907581841</v>
      </c>
      <c r="J11668" s="40">
        <v>44012.258618695785</v>
      </c>
    </row>
    <row r="11669" spans="1:10" x14ac:dyDescent="0.3">
      <c r="A11669" s="29">
        <v>11665</v>
      </c>
      <c r="B11669">
        <v>11315</v>
      </c>
      <c r="C11669" s="24">
        <v>43364</v>
      </c>
      <c r="D11669" s="24">
        <v>43729</v>
      </c>
      <c r="E11669">
        <v>6250</v>
      </c>
      <c r="F11669" s="31">
        <v>691.82231072747743</v>
      </c>
      <c r="G11669" s="24">
        <v>43515</v>
      </c>
      <c r="H11669" s="33">
        <v>1</v>
      </c>
      <c r="I11669">
        <v>0.98884995907581841</v>
      </c>
      <c r="J11669" s="40">
        <v>43524.951846419652</v>
      </c>
    </row>
    <row r="11670" spans="1:10" x14ac:dyDescent="0.3">
      <c r="A11670" s="29">
        <v>11666</v>
      </c>
      <c r="B11670">
        <v>11317</v>
      </c>
      <c r="C11670" s="24">
        <v>43289</v>
      </c>
      <c r="D11670" s="24">
        <v>43654</v>
      </c>
      <c r="E11670">
        <v>3750</v>
      </c>
      <c r="F11670" s="31">
        <v>3990.6999373860108</v>
      </c>
      <c r="G11670" s="24">
        <v>43601</v>
      </c>
      <c r="H11670" s="33">
        <v>1</v>
      </c>
      <c r="I11670">
        <v>0.98884995907581841</v>
      </c>
      <c r="J11670" s="40">
        <v>43679.994180617563</v>
      </c>
    </row>
    <row r="11671" spans="1:10" x14ac:dyDescent="0.3">
      <c r="A11671" s="29">
        <v>11667</v>
      </c>
      <c r="B11671">
        <v>11319</v>
      </c>
      <c r="C11671" s="24">
        <v>43281</v>
      </c>
      <c r="D11671" s="24">
        <v>43646</v>
      </c>
      <c r="E11671">
        <v>3750</v>
      </c>
      <c r="F11671" s="31">
        <v>11034.871101997536</v>
      </c>
      <c r="G11671" s="24">
        <v>43388</v>
      </c>
      <c r="H11671" s="33">
        <v>3</v>
      </c>
      <c r="I11671">
        <v>0.80482337140270255</v>
      </c>
      <c r="J11671" s="40">
        <v>43672.362341161439</v>
      </c>
    </row>
    <row r="11672" spans="1:10" x14ac:dyDescent="0.3">
      <c r="A11672" s="29">
        <v>11668</v>
      </c>
      <c r="B11672">
        <v>11323</v>
      </c>
      <c r="C11672" s="24">
        <v>43298</v>
      </c>
      <c r="D11672" s="24">
        <v>43663</v>
      </c>
      <c r="E11672">
        <v>3750</v>
      </c>
      <c r="F11672" s="31">
        <v>896.14013805060449</v>
      </c>
      <c r="G11672" s="24">
        <v>43586</v>
      </c>
      <c r="H11672" s="33">
        <v>1</v>
      </c>
      <c r="I11672">
        <v>0.98884995907581841</v>
      </c>
      <c r="J11672" s="40">
        <v>43954.844238291334</v>
      </c>
    </row>
    <row r="11673" spans="1:10" x14ac:dyDescent="0.3">
      <c r="A11673" s="29">
        <v>11669</v>
      </c>
      <c r="B11673">
        <v>11324</v>
      </c>
      <c r="C11673" s="24">
        <v>43394</v>
      </c>
      <c r="D11673" s="24">
        <v>43759</v>
      </c>
      <c r="E11673">
        <v>6250</v>
      </c>
      <c r="F11673" s="31">
        <v>841.56140301133132</v>
      </c>
      <c r="G11673" s="24">
        <v>43494</v>
      </c>
      <c r="H11673" s="33">
        <v>1</v>
      </c>
      <c r="I11673">
        <v>0.98884995907581841</v>
      </c>
      <c r="J11673" s="40">
        <v>43552.286897088248</v>
      </c>
    </row>
    <row r="11674" spans="1:10" x14ac:dyDescent="0.3">
      <c r="A11674" s="29">
        <v>11670</v>
      </c>
      <c r="B11674">
        <v>11326</v>
      </c>
      <c r="C11674" s="24">
        <v>43463</v>
      </c>
      <c r="D11674" s="24">
        <v>43828</v>
      </c>
      <c r="E11674">
        <v>4375</v>
      </c>
      <c r="F11674" s="31">
        <v>1299.8980719711694</v>
      </c>
      <c r="G11674" s="24">
        <v>43510</v>
      </c>
      <c r="H11674" s="33">
        <v>1</v>
      </c>
      <c r="I11674">
        <v>0.98884995907581841</v>
      </c>
      <c r="J11674" s="40">
        <v>44182.456619018369</v>
      </c>
    </row>
    <row r="11675" spans="1:10" x14ac:dyDescent="0.3">
      <c r="A11675" s="29">
        <v>11671</v>
      </c>
      <c r="B11675">
        <v>11331</v>
      </c>
      <c r="C11675" s="24">
        <v>43258</v>
      </c>
      <c r="D11675" s="24">
        <v>43623</v>
      </c>
      <c r="E11675">
        <v>6250</v>
      </c>
      <c r="F11675" s="31">
        <v>4104.6637882479026</v>
      </c>
      <c r="G11675" s="24">
        <v>43411</v>
      </c>
      <c r="H11675" s="33">
        <v>1</v>
      </c>
      <c r="I11675">
        <v>0.98884995907581841</v>
      </c>
      <c r="J11675" s="40">
        <v>43628.29703254161</v>
      </c>
    </row>
    <row r="11676" spans="1:10" x14ac:dyDescent="0.3">
      <c r="A11676" s="29">
        <v>11672</v>
      </c>
      <c r="B11676">
        <v>11333</v>
      </c>
      <c r="C11676" s="24">
        <v>43263</v>
      </c>
      <c r="D11676" s="24">
        <v>43628</v>
      </c>
      <c r="E11676">
        <v>5000</v>
      </c>
      <c r="F11676" s="31">
        <v>2463.0162033425145</v>
      </c>
      <c r="G11676" s="24">
        <v>43601</v>
      </c>
      <c r="H11676" s="33">
        <v>1</v>
      </c>
      <c r="I11676">
        <v>0.98884995907581841</v>
      </c>
      <c r="J11676" s="40">
        <v>43719.844629366329</v>
      </c>
    </row>
    <row r="11677" spans="1:10" x14ac:dyDescent="0.3">
      <c r="A11677" s="29">
        <v>11673</v>
      </c>
      <c r="B11677">
        <v>11334</v>
      </c>
      <c r="C11677" s="24">
        <v>43206</v>
      </c>
      <c r="D11677" s="24">
        <v>43571</v>
      </c>
      <c r="E11677">
        <v>4375</v>
      </c>
      <c r="F11677" s="31">
        <v>2489.8942568867083</v>
      </c>
      <c r="G11677" s="24">
        <v>43571</v>
      </c>
      <c r="H11677" s="33">
        <v>1</v>
      </c>
      <c r="I11677">
        <v>0.98884995907581841</v>
      </c>
      <c r="J11677" s="40">
        <v>43842.125965520012</v>
      </c>
    </row>
    <row r="11678" spans="1:10" x14ac:dyDescent="0.3">
      <c r="A11678" s="29">
        <v>11674</v>
      </c>
      <c r="B11678">
        <v>11335</v>
      </c>
      <c r="C11678" s="24">
        <v>43147</v>
      </c>
      <c r="D11678" s="24">
        <v>43512</v>
      </c>
      <c r="E11678">
        <v>6250</v>
      </c>
      <c r="F11678" s="31">
        <v>3497.7927055376231</v>
      </c>
      <c r="G11678" s="24">
        <v>43316</v>
      </c>
      <c r="H11678" s="33">
        <v>1</v>
      </c>
      <c r="I11678">
        <v>0.98884995907581841</v>
      </c>
      <c r="J11678" s="40">
        <v>43467.143004111109</v>
      </c>
    </row>
    <row r="11679" spans="1:10" x14ac:dyDescent="0.3">
      <c r="A11679" s="29">
        <v>11675</v>
      </c>
      <c r="B11679">
        <v>11335</v>
      </c>
      <c r="C11679" s="24">
        <v>43147</v>
      </c>
      <c r="D11679" s="24">
        <v>43512</v>
      </c>
      <c r="E11679">
        <v>6250</v>
      </c>
      <c r="F11679" s="31">
        <v>9448.2674467788493</v>
      </c>
      <c r="G11679" s="24">
        <v>43354</v>
      </c>
      <c r="H11679" s="33">
        <v>2</v>
      </c>
      <c r="I11679">
        <v>0.89574241276323197</v>
      </c>
      <c r="J11679" s="40">
        <v>43957.551063955965</v>
      </c>
    </row>
    <row r="11680" spans="1:10" x14ac:dyDescent="0.3">
      <c r="A11680" s="29">
        <v>11676</v>
      </c>
      <c r="B11680">
        <v>11336</v>
      </c>
      <c r="C11680" s="24">
        <v>43372</v>
      </c>
      <c r="D11680" s="24">
        <v>43737</v>
      </c>
      <c r="E11680">
        <v>4375</v>
      </c>
      <c r="F11680" s="31">
        <v>1232.8662928468739</v>
      </c>
      <c r="G11680" s="24">
        <v>43467</v>
      </c>
      <c r="H11680" s="33">
        <v>1</v>
      </c>
      <c r="I11680">
        <v>0.98884995907581841</v>
      </c>
      <c r="J11680" s="40">
        <v>43494.175988863812</v>
      </c>
    </row>
    <row r="11681" spans="1:10" x14ac:dyDescent="0.3">
      <c r="A11681" s="29">
        <v>11677</v>
      </c>
      <c r="B11681">
        <v>11337</v>
      </c>
      <c r="C11681" s="24">
        <v>43203</v>
      </c>
      <c r="D11681" s="24">
        <v>43568</v>
      </c>
      <c r="E11681">
        <v>5000</v>
      </c>
      <c r="F11681" s="31">
        <v>20603.86507417099</v>
      </c>
      <c r="G11681" s="24">
        <v>43385</v>
      </c>
      <c r="H11681" s="33">
        <v>4</v>
      </c>
      <c r="I11681">
        <v>0.7196296248241657</v>
      </c>
      <c r="J11681" s="40">
        <v>43637.580415934237</v>
      </c>
    </row>
    <row r="11682" spans="1:10" x14ac:dyDescent="0.3">
      <c r="A11682" s="29">
        <v>11678</v>
      </c>
      <c r="B11682">
        <v>11340</v>
      </c>
      <c r="C11682" s="24">
        <v>43224</v>
      </c>
      <c r="D11682" s="24">
        <v>43589</v>
      </c>
      <c r="E11682">
        <v>6250</v>
      </c>
      <c r="F11682" s="31">
        <v>42.901069377113785</v>
      </c>
      <c r="G11682" s="24">
        <v>43570</v>
      </c>
      <c r="H11682" s="33">
        <v>1</v>
      </c>
      <c r="I11682">
        <v>0.98884995907581841</v>
      </c>
      <c r="J11682" s="40">
        <v>43884.527800818207</v>
      </c>
    </row>
    <row r="11683" spans="1:10" x14ac:dyDescent="0.3">
      <c r="A11683" s="29">
        <v>11679</v>
      </c>
      <c r="B11683">
        <v>11343</v>
      </c>
      <c r="C11683" s="24">
        <v>43341</v>
      </c>
      <c r="D11683" s="24">
        <v>43706</v>
      </c>
      <c r="E11683">
        <v>6250</v>
      </c>
      <c r="F11683" s="31">
        <v>13224.802821456946</v>
      </c>
      <c r="G11683" s="24">
        <v>43511</v>
      </c>
      <c r="H11683" s="33">
        <v>3</v>
      </c>
      <c r="I11683">
        <v>0.80482337140270255</v>
      </c>
      <c r="J11683" s="40">
        <v>43876.02447294665</v>
      </c>
    </row>
    <row r="11684" spans="1:10" x14ac:dyDescent="0.3">
      <c r="A11684" s="29">
        <v>11680</v>
      </c>
      <c r="B11684">
        <v>11345</v>
      </c>
      <c r="C11684" s="24">
        <v>43266</v>
      </c>
      <c r="D11684" s="24">
        <v>43631</v>
      </c>
      <c r="E11684">
        <v>4375</v>
      </c>
      <c r="F11684" s="31">
        <v>12371.642654800433</v>
      </c>
      <c r="G11684" s="24">
        <v>43631</v>
      </c>
      <c r="H11684" s="33">
        <v>3</v>
      </c>
      <c r="I11684">
        <v>0.80482337140270255</v>
      </c>
      <c r="J11684" s="40">
        <v>44588.850885764579</v>
      </c>
    </row>
    <row r="11685" spans="1:10" x14ac:dyDescent="0.3">
      <c r="A11685" s="29">
        <v>11681</v>
      </c>
      <c r="B11685">
        <v>11357</v>
      </c>
      <c r="C11685" s="24">
        <v>43122</v>
      </c>
      <c r="D11685" s="24">
        <v>43487</v>
      </c>
      <c r="E11685">
        <v>5000</v>
      </c>
      <c r="F11685" s="31">
        <v>2744.4896278695314</v>
      </c>
      <c r="G11685" s="24">
        <v>43420</v>
      </c>
      <c r="H11685" s="33">
        <v>1</v>
      </c>
      <c r="I11685">
        <v>0.98884995907581841</v>
      </c>
      <c r="J11685" s="40">
        <v>43630.819795063522</v>
      </c>
    </row>
    <row r="11686" spans="1:10" x14ac:dyDescent="0.3">
      <c r="A11686" s="29">
        <v>11682</v>
      </c>
      <c r="B11686">
        <v>11359</v>
      </c>
      <c r="C11686" s="24">
        <v>43370</v>
      </c>
      <c r="D11686" s="24">
        <v>43735</v>
      </c>
      <c r="E11686">
        <v>4375</v>
      </c>
      <c r="F11686" s="31">
        <v>8540.4950256094126</v>
      </c>
      <c r="G11686" s="24">
        <v>43395</v>
      </c>
      <c r="H11686" s="33">
        <v>2</v>
      </c>
      <c r="I11686">
        <v>0.89574241276323197</v>
      </c>
      <c r="J11686" s="40">
        <v>43522.254896907281</v>
      </c>
    </row>
    <row r="11687" spans="1:10" x14ac:dyDescent="0.3">
      <c r="A11687" s="29">
        <v>11683</v>
      </c>
      <c r="B11687">
        <v>11360</v>
      </c>
      <c r="C11687" s="24">
        <v>43338</v>
      </c>
      <c r="D11687" s="24">
        <v>43703</v>
      </c>
      <c r="E11687">
        <v>3750</v>
      </c>
      <c r="F11687" s="31">
        <v>941.35100002992078</v>
      </c>
      <c r="G11687" s="24">
        <v>43593</v>
      </c>
      <c r="H11687" s="33">
        <v>1</v>
      </c>
      <c r="I11687">
        <v>0.98884995907581841</v>
      </c>
      <c r="J11687" s="40">
        <v>43778.868968736511</v>
      </c>
    </row>
    <row r="11688" spans="1:10" x14ac:dyDescent="0.3">
      <c r="A11688" s="29">
        <v>11684</v>
      </c>
      <c r="B11688">
        <v>11362</v>
      </c>
      <c r="C11688" s="24">
        <v>43414</v>
      </c>
      <c r="D11688" s="24">
        <v>43779</v>
      </c>
      <c r="E11688">
        <v>6250</v>
      </c>
      <c r="F11688" s="31">
        <v>2788.4670811900351</v>
      </c>
      <c r="G11688" s="24">
        <v>43682</v>
      </c>
      <c r="H11688" s="33">
        <v>1</v>
      </c>
      <c r="I11688">
        <v>0.98884995907581841</v>
      </c>
      <c r="J11688" s="40">
        <v>44020.634713333333</v>
      </c>
    </row>
    <row r="11689" spans="1:10" x14ac:dyDescent="0.3">
      <c r="A11689" s="29">
        <v>11685</v>
      </c>
      <c r="B11689">
        <v>11364</v>
      </c>
      <c r="C11689" s="24">
        <v>43287</v>
      </c>
      <c r="D11689" s="24">
        <v>43652</v>
      </c>
      <c r="E11689">
        <v>6250</v>
      </c>
      <c r="F11689" s="31">
        <v>1828.8817560654952</v>
      </c>
      <c r="G11689" s="24">
        <v>43618</v>
      </c>
      <c r="H11689" s="33">
        <v>1</v>
      </c>
      <c r="I11689">
        <v>0.98884995907581841</v>
      </c>
      <c r="J11689" s="40">
        <v>44123.985896680664</v>
      </c>
    </row>
    <row r="11690" spans="1:10" x14ac:dyDescent="0.3">
      <c r="A11690" s="29">
        <v>11686</v>
      </c>
      <c r="B11690">
        <v>11364</v>
      </c>
      <c r="C11690" s="24">
        <v>43287</v>
      </c>
      <c r="D11690" s="24">
        <v>43652</v>
      </c>
      <c r="E11690">
        <v>6250</v>
      </c>
      <c r="F11690" s="31">
        <v>2059.1066864600766</v>
      </c>
      <c r="G11690" s="24">
        <v>43475</v>
      </c>
      <c r="H11690" s="33">
        <v>1</v>
      </c>
      <c r="I11690">
        <v>0.98884995907581841</v>
      </c>
      <c r="J11690" s="40">
        <v>43904.232817288859</v>
      </c>
    </row>
    <row r="11691" spans="1:10" x14ac:dyDescent="0.3">
      <c r="A11691" s="29">
        <v>11687</v>
      </c>
      <c r="B11691">
        <v>11368</v>
      </c>
      <c r="C11691" s="24">
        <v>43213</v>
      </c>
      <c r="D11691" s="24">
        <v>43578</v>
      </c>
      <c r="E11691">
        <v>6250</v>
      </c>
      <c r="F11691" s="31">
        <v>2708.8979041654093</v>
      </c>
      <c r="G11691" s="24">
        <v>43398</v>
      </c>
      <c r="H11691" s="33">
        <v>1</v>
      </c>
      <c r="I11691">
        <v>0.98884995907581841</v>
      </c>
      <c r="J11691" s="40">
        <v>44092.682597146493</v>
      </c>
    </row>
    <row r="11692" spans="1:10" x14ac:dyDescent="0.3">
      <c r="A11692" s="29">
        <v>11688</v>
      </c>
      <c r="B11692">
        <v>11370</v>
      </c>
      <c r="C11692" s="24">
        <v>43165</v>
      </c>
      <c r="D11692" s="24">
        <v>43530</v>
      </c>
      <c r="E11692">
        <v>3750</v>
      </c>
      <c r="F11692" s="31">
        <v>2677.6715465799516</v>
      </c>
      <c r="G11692" s="24">
        <v>43382</v>
      </c>
      <c r="H11692" s="33">
        <v>1</v>
      </c>
      <c r="I11692">
        <v>0.98884995907581841</v>
      </c>
      <c r="J11692" s="40">
        <v>44267.031604313794</v>
      </c>
    </row>
    <row r="11693" spans="1:10" x14ac:dyDescent="0.3">
      <c r="A11693" s="29">
        <v>11689</v>
      </c>
      <c r="B11693">
        <v>11372</v>
      </c>
      <c r="C11693" s="24">
        <v>43357</v>
      </c>
      <c r="D11693" s="24">
        <v>43722</v>
      </c>
      <c r="E11693">
        <v>4375</v>
      </c>
      <c r="F11693" s="31">
        <v>411.31321503200036</v>
      </c>
      <c r="G11693" s="24">
        <v>43493</v>
      </c>
      <c r="H11693" s="33">
        <v>1</v>
      </c>
      <c r="I11693">
        <v>0.98884995907581841</v>
      </c>
      <c r="J11693" s="40">
        <v>43499.376108905606</v>
      </c>
    </row>
    <row r="11694" spans="1:10" x14ac:dyDescent="0.3">
      <c r="A11694" s="29">
        <v>11690</v>
      </c>
      <c r="B11694">
        <v>11375</v>
      </c>
      <c r="C11694" s="24">
        <v>43311</v>
      </c>
      <c r="D11694" s="24">
        <v>43676</v>
      </c>
      <c r="E11694">
        <v>4375</v>
      </c>
      <c r="F11694" s="31">
        <v>4415.8745575417661</v>
      </c>
      <c r="G11694" s="24">
        <v>43604</v>
      </c>
      <c r="H11694" s="33">
        <v>1</v>
      </c>
      <c r="I11694">
        <v>0.98884995907581841</v>
      </c>
      <c r="J11694" s="40">
        <v>43833.152587374185</v>
      </c>
    </row>
    <row r="11695" spans="1:10" x14ac:dyDescent="0.3">
      <c r="A11695" s="29">
        <v>11691</v>
      </c>
      <c r="B11695">
        <v>11377</v>
      </c>
      <c r="C11695" s="24">
        <v>43363</v>
      </c>
      <c r="D11695" s="24">
        <v>43728</v>
      </c>
      <c r="E11695">
        <v>4375</v>
      </c>
      <c r="F11695" s="31">
        <v>8903.1542405182699</v>
      </c>
      <c r="G11695" s="24">
        <v>43478</v>
      </c>
      <c r="H11695" s="33">
        <v>2</v>
      </c>
      <c r="I11695">
        <v>0.89574241276323197</v>
      </c>
      <c r="J11695" s="40">
        <v>44191.313217812945</v>
      </c>
    </row>
    <row r="11696" spans="1:10" x14ac:dyDescent="0.3">
      <c r="A11696" s="29">
        <v>11692</v>
      </c>
      <c r="B11696">
        <v>11377</v>
      </c>
      <c r="C11696" s="24">
        <v>43363</v>
      </c>
      <c r="D11696" s="24">
        <v>43728</v>
      </c>
      <c r="E11696">
        <v>4375</v>
      </c>
      <c r="F11696" s="31">
        <v>2919.0855622477611</v>
      </c>
      <c r="G11696" s="24">
        <v>43530</v>
      </c>
      <c r="H11696" s="33">
        <v>1</v>
      </c>
      <c r="I11696">
        <v>0.98884995907581841</v>
      </c>
      <c r="J11696" s="40">
        <v>43619.939999535651</v>
      </c>
    </row>
    <row r="11697" spans="1:10" x14ac:dyDescent="0.3">
      <c r="A11697" s="29">
        <v>11693</v>
      </c>
      <c r="B11697">
        <v>11379</v>
      </c>
      <c r="C11697" s="24">
        <v>43463</v>
      </c>
      <c r="D11697" s="24">
        <v>43828</v>
      </c>
      <c r="E11697">
        <v>4375</v>
      </c>
      <c r="F11697" s="31">
        <v>7354.5496793639559</v>
      </c>
      <c r="G11697" s="24">
        <v>43730</v>
      </c>
      <c r="H11697" s="33">
        <v>2</v>
      </c>
      <c r="I11697">
        <v>0.89574241276323197</v>
      </c>
      <c r="J11697" s="40">
        <v>45014.67054623054</v>
      </c>
    </row>
    <row r="11698" spans="1:10" x14ac:dyDescent="0.3">
      <c r="A11698" s="29">
        <v>11694</v>
      </c>
      <c r="B11698">
        <v>11388</v>
      </c>
      <c r="C11698" s="24">
        <v>43396</v>
      </c>
      <c r="D11698" s="24">
        <v>43761</v>
      </c>
      <c r="E11698">
        <v>3750</v>
      </c>
      <c r="F11698" s="31">
        <v>6914.8025450695159</v>
      </c>
      <c r="G11698" s="24">
        <v>43614</v>
      </c>
      <c r="H11698" s="33">
        <v>2</v>
      </c>
      <c r="I11698">
        <v>0.89574241276323197</v>
      </c>
      <c r="J11698" s="40">
        <v>43645.525945267676</v>
      </c>
    </row>
    <row r="11699" spans="1:10" x14ac:dyDescent="0.3">
      <c r="A11699" s="29">
        <v>11695</v>
      </c>
      <c r="B11699">
        <v>11391</v>
      </c>
      <c r="C11699" s="24">
        <v>43406</v>
      </c>
      <c r="D11699" s="24">
        <v>43771</v>
      </c>
      <c r="E11699">
        <v>6250</v>
      </c>
      <c r="F11699" s="31">
        <v>3954.1187491230467</v>
      </c>
      <c r="G11699" s="24">
        <v>43571</v>
      </c>
      <c r="H11699" s="33">
        <v>1</v>
      </c>
      <c r="I11699">
        <v>0.98884995907581841</v>
      </c>
      <c r="J11699" s="40">
        <v>43811.040163552883</v>
      </c>
    </row>
    <row r="11700" spans="1:10" x14ac:dyDescent="0.3">
      <c r="A11700" s="29">
        <v>11696</v>
      </c>
      <c r="B11700">
        <v>11394</v>
      </c>
      <c r="C11700" s="24">
        <v>43152</v>
      </c>
      <c r="D11700" s="24">
        <v>43517</v>
      </c>
      <c r="E11700">
        <v>4375</v>
      </c>
      <c r="F11700" s="31">
        <v>4049.1170442368507</v>
      </c>
      <c r="G11700" s="24">
        <v>43459</v>
      </c>
      <c r="H11700" s="33">
        <v>1</v>
      </c>
      <c r="I11700">
        <v>0.98884995907581841</v>
      </c>
      <c r="J11700" s="40">
        <v>43789.390192151935</v>
      </c>
    </row>
    <row r="11701" spans="1:10" x14ac:dyDescent="0.3">
      <c r="A11701" s="29">
        <v>11697</v>
      </c>
      <c r="B11701">
        <v>11395</v>
      </c>
      <c r="C11701" s="24">
        <v>43458</v>
      </c>
      <c r="D11701" s="24">
        <v>43823</v>
      </c>
      <c r="E11701">
        <v>6250</v>
      </c>
      <c r="F11701" s="31">
        <v>4658.9443996530817</v>
      </c>
      <c r="G11701" s="24">
        <v>43625</v>
      </c>
      <c r="H11701" s="33">
        <v>1</v>
      </c>
      <c r="I11701">
        <v>0.98884995907581841</v>
      </c>
      <c r="J11701" s="40">
        <v>44558.944122764566</v>
      </c>
    </row>
    <row r="11702" spans="1:10" x14ac:dyDescent="0.3">
      <c r="A11702" s="29">
        <v>11698</v>
      </c>
      <c r="B11702">
        <v>11395</v>
      </c>
      <c r="C11702" s="24">
        <v>43458</v>
      </c>
      <c r="D11702" s="24">
        <v>43823</v>
      </c>
      <c r="E11702">
        <v>6250</v>
      </c>
      <c r="F11702" s="31">
        <v>20355.880281839269</v>
      </c>
      <c r="G11702" s="24">
        <v>43806</v>
      </c>
      <c r="H11702" s="33">
        <v>4</v>
      </c>
      <c r="I11702">
        <v>0.7196296248241657</v>
      </c>
      <c r="J11702" s="40">
        <v>44047.100215952865</v>
      </c>
    </row>
    <row r="11703" spans="1:10" x14ac:dyDescent="0.3">
      <c r="A11703" s="29">
        <v>11699</v>
      </c>
      <c r="B11703">
        <v>11398</v>
      </c>
      <c r="C11703" s="24">
        <v>43405</v>
      </c>
      <c r="D11703" s="24">
        <v>43770</v>
      </c>
      <c r="E11703">
        <v>5625</v>
      </c>
      <c r="F11703" s="31">
        <v>1003.3040624368634</v>
      </c>
      <c r="G11703" s="24">
        <v>43462</v>
      </c>
      <c r="H11703" s="33">
        <v>1</v>
      </c>
      <c r="I11703">
        <v>0.98884995907581841</v>
      </c>
      <c r="J11703" s="40">
        <v>43487.234566933388</v>
      </c>
    </row>
    <row r="11704" spans="1:10" x14ac:dyDescent="0.3">
      <c r="A11704" s="29">
        <v>11700</v>
      </c>
      <c r="B11704">
        <v>11403</v>
      </c>
      <c r="C11704" s="24">
        <v>43321</v>
      </c>
      <c r="D11704" s="24">
        <v>43686</v>
      </c>
      <c r="E11704">
        <v>4375</v>
      </c>
      <c r="F11704" s="31">
        <v>8313.7542138547051</v>
      </c>
      <c r="G11704" s="24">
        <v>43515</v>
      </c>
      <c r="H11704" s="33">
        <v>2</v>
      </c>
      <c r="I11704">
        <v>0.89574241276323197</v>
      </c>
      <c r="J11704" s="40">
        <v>44151.662346663848</v>
      </c>
    </row>
    <row r="11705" spans="1:10" x14ac:dyDescent="0.3">
      <c r="A11705" s="29">
        <v>11701</v>
      </c>
      <c r="B11705">
        <v>11407</v>
      </c>
      <c r="C11705" s="24">
        <v>43218</v>
      </c>
      <c r="D11705" s="24">
        <v>43583</v>
      </c>
      <c r="E11705">
        <v>4375</v>
      </c>
      <c r="F11705" s="31">
        <v>1233.6092361883145</v>
      </c>
      <c r="G11705" s="24">
        <v>43246</v>
      </c>
      <c r="H11705" s="33">
        <v>1</v>
      </c>
      <c r="I11705">
        <v>0.98884995907581841</v>
      </c>
      <c r="J11705" s="40">
        <v>43849.036817362372</v>
      </c>
    </row>
    <row r="11706" spans="1:10" x14ac:dyDescent="0.3">
      <c r="A11706" s="29">
        <v>11702</v>
      </c>
      <c r="B11706">
        <v>11409</v>
      </c>
      <c r="C11706" s="24">
        <v>43462</v>
      </c>
      <c r="D11706" s="24">
        <v>43827</v>
      </c>
      <c r="E11706">
        <v>6250</v>
      </c>
      <c r="F11706" s="31">
        <v>2278.2876911584576</v>
      </c>
      <c r="G11706" s="24">
        <v>43663</v>
      </c>
      <c r="H11706" s="33">
        <v>1</v>
      </c>
      <c r="I11706">
        <v>0.98884995907581841</v>
      </c>
      <c r="J11706" s="40">
        <v>44038.809620101165</v>
      </c>
    </row>
    <row r="11707" spans="1:10" x14ac:dyDescent="0.3">
      <c r="A11707" s="29">
        <v>11703</v>
      </c>
      <c r="B11707">
        <v>11411</v>
      </c>
      <c r="C11707" s="24">
        <v>43242</v>
      </c>
      <c r="D11707" s="24">
        <v>43607</v>
      </c>
      <c r="E11707">
        <v>6250</v>
      </c>
      <c r="F11707" s="31">
        <v>20581.304929897524</v>
      </c>
      <c r="G11707" s="24">
        <v>43355</v>
      </c>
      <c r="H11707" s="33">
        <v>4</v>
      </c>
      <c r="I11707">
        <v>0.7196296248241657</v>
      </c>
      <c r="J11707" s="40">
        <v>43388.502932333424</v>
      </c>
    </row>
    <row r="11708" spans="1:10" x14ac:dyDescent="0.3">
      <c r="A11708" s="29">
        <v>11704</v>
      </c>
      <c r="B11708">
        <v>11411</v>
      </c>
      <c r="C11708" s="24">
        <v>43242</v>
      </c>
      <c r="D11708" s="24">
        <v>43607</v>
      </c>
      <c r="E11708">
        <v>6250</v>
      </c>
      <c r="F11708" s="31">
        <v>10655.330370570186</v>
      </c>
      <c r="G11708" s="24">
        <v>43563</v>
      </c>
      <c r="H11708" s="33">
        <v>3</v>
      </c>
      <c r="I11708">
        <v>0.80482337140270255</v>
      </c>
      <c r="J11708" s="40">
        <v>43616.739433778595</v>
      </c>
    </row>
    <row r="11709" spans="1:10" x14ac:dyDescent="0.3">
      <c r="A11709" s="29">
        <v>11705</v>
      </c>
      <c r="B11709">
        <v>11413</v>
      </c>
      <c r="C11709" s="24">
        <v>43288</v>
      </c>
      <c r="D11709" s="24">
        <v>43653</v>
      </c>
      <c r="E11709">
        <v>6250</v>
      </c>
      <c r="F11709" s="31">
        <v>8634.4391569403106</v>
      </c>
      <c r="G11709" s="24">
        <v>43460</v>
      </c>
      <c r="H11709" s="33">
        <v>2</v>
      </c>
      <c r="I11709">
        <v>0.89574241276323197</v>
      </c>
      <c r="J11709" s="40">
        <v>43938.254293622602</v>
      </c>
    </row>
    <row r="11710" spans="1:10" x14ac:dyDescent="0.3">
      <c r="A11710" s="29">
        <v>11706</v>
      </c>
      <c r="B11710">
        <v>11415</v>
      </c>
      <c r="C11710" s="24">
        <v>43266</v>
      </c>
      <c r="D11710" s="24">
        <v>43631</v>
      </c>
      <c r="E11710">
        <v>5000</v>
      </c>
      <c r="F11710" s="31">
        <v>237.58249588190884</v>
      </c>
      <c r="G11710" s="24">
        <v>43490</v>
      </c>
      <c r="H11710" s="33">
        <v>1</v>
      </c>
      <c r="I11710">
        <v>0.98884995907581841</v>
      </c>
      <c r="J11710" s="40">
        <v>43800.685007218133</v>
      </c>
    </row>
    <row r="11711" spans="1:10" x14ac:dyDescent="0.3">
      <c r="A11711" s="29">
        <v>11707</v>
      </c>
      <c r="B11711">
        <v>11424</v>
      </c>
      <c r="C11711" s="24">
        <v>43247</v>
      </c>
      <c r="D11711" s="24">
        <v>43612</v>
      </c>
      <c r="E11711">
        <v>6250</v>
      </c>
      <c r="F11711" s="31">
        <v>895.78730255148503</v>
      </c>
      <c r="G11711" s="24">
        <v>43449</v>
      </c>
      <c r="H11711" s="33">
        <v>1</v>
      </c>
      <c r="I11711">
        <v>0.98884995907581841</v>
      </c>
      <c r="J11711" s="40">
        <v>43510.957615863379</v>
      </c>
    </row>
    <row r="11712" spans="1:10" x14ac:dyDescent="0.3">
      <c r="A11712" s="29">
        <v>11708</v>
      </c>
      <c r="B11712">
        <v>11429</v>
      </c>
      <c r="C11712" s="24">
        <v>43121</v>
      </c>
      <c r="D11712" s="24">
        <v>43486</v>
      </c>
      <c r="E11712">
        <v>3750</v>
      </c>
      <c r="F11712" s="31">
        <v>2179.4414574055818</v>
      </c>
      <c r="G11712" s="24">
        <v>43386</v>
      </c>
      <c r="H11712" s="33">
        <v>1</v>
      </c>
      <c r="I11712">
        <v>0.98884995907581841</v>
      </c>
      <c r="J11712" s="40">
        <v>44228.29478120945</v>
      </c>
    </row>
    <row r="11713" spans="1:10" x14ac:dyDescent="0.3">
      <c r="A11713" s="29">
        <v>11709</v>
      </c>
      <c r="B11713">
        <v>11432</v>
      </c>
      <c r="C11713" s="24">
        <v>43174</v>
      </c>
      <c r="D11713" s="24">
        <v>43539</v>
      </c>
      <c r="E11713">
        <v>5000</v>
      </c>
      <c r="F11713" s="31">
        <v>1621.550441317999</v>
      </c>
      <c r="G11713" s="24">
        <v>43304</v>
      </c>
      <c r="H11713" s="33">
        <v>1</v>
      </c>
      <c r="I11713">
        <v>0.98884995907581841</v>
      </c>
      <c r="J11713" s="40">
        <v>43639.838784559011</v>
      </c>
    </row>
    <row r="11714" spans="1:10" x14ac:dyDescent="0.3">
      <c r="A11714" s="29">
        <v>11710</v>
      </c>
      <c r="B11714">
        <v>11437</v>
      </c>
      <c r="C11714" s="24">
        <v>43283</v>
      </c>
      <c r="D11714" s="24">
        <v>43648</v>
      </c>
      <c r="E11714">
        <v>5625</v>
      </c>
      <c r="F11714" s="31">
        <v>1975.5883661793671</v>
      </c>
      <c r="G11714" s="24">
        <v>43371</v>
      </c>
      <c r="H11714" s="33">
        <v>1</v>
      </c>
      <c r="I11714">
        <v>0.98884995907581841</v>
      </c>
      <c r="J11714" s="40">
        <v>43403.912903069744</v>
      </c>
    </row>
    <row r="11715" spans="1:10" x14ac:dyDescent="0.3">
      <c r="A11715" s="29">
        <v>11711</v>
      </c>
      <c r="B11715">
        <v>11440</v>
      </c>
      <c r="C11715" s="24">
        <v>43330</v>
      </c>
      <c r="D11715" s="24">
        <v>43695</v>
      </c>
      <c r="E11715">
        <v>4375</v>
      </c>
      <c r="F11715" s="31">
        <v>7925.963531730602</v>
      </c>
      <c r="G11715" s="24">
        <v>43557</v>
      </c>
      <c r="H11715" s="33">
        <v>2</v>
      </c>
      <c r="I11715">
        <v>0.89574241276323197</v>
      </c>
      <c r="J11715" s="40">
        <v>43636.123745653851</v>
      </c>
    </row>
    <row r="11716" spans="1:10" x14ac:dyDescent="0.3">
      <c r="A11716" s="29">
        <v>11712</v>
      </c>
      <c r="B11716">
        <v>11441</v>
      </c>
      <c r="C11716" s="24">
        <v>43217</v>
      </c>
      <c r="D11716" s="24">
        <v>43582</v>
      </c>
      <c r="E11716">
        <v>6250</v>
      </c>
      <c r="F11716" s="31">
        <v>8443.9599738630568</v>
      </c>
      <c r="G11716" s="24">
        <v>43298</v>
      </c>
      <c r="H11716" s="33">
        <v>2</v>
      </c>
      <c r="I11716">
        <v>0.89574241276323197</v>
      </c>
      <c r="J11716" s="40">
        <v>43911.987110888214</v>
      </c>
    </row>
    <row r="11717" spans="1:10" x14ac:dyDescent="0.3">
      <c r="A11717" s="29">
        <v>11713</v>
      </c>
      <c r="B11717">
        <v>11442</v>
      </c>
      <c r="C11717" s="24">
        <v>43321</v>
      </c>
      <c r="D11717" s="24">
        <v>43686</v>
      </c>
      <c r="E11717">
        <v>5000</v>
      </c>
      <c r="F11717" s="31">
        <v>489.66802565276009</v>
      </c>
      <c r="G11717" s="24">
        <v>43485</v>
      </c>
      <c r="H11717" s="33">
        <v>1</v>
      </c>
      <c r="I11717">
        <v>0.98884995907581841</v>
      </c>
      <c r="J11717" s="40">
        <v>43548.445519081397</v>
      </c>
    </row>
    <row r="11718" spans="1:10" x14ac:dyDescent="0.3">
      <c r="A11718" s="29">
        <v>11714</v>
      </c>
      <c r="B11718">
        <v>11444</v>
      </c>
      <c r="C11718" s="24">
        <v>43116</v>
      </c>
      <c r="D11718" s="24">
        <v>43481</v>
      </c>
      <c r="E11718">
        <v>5625</v>
      </c>
      <c r="F11718" s="31">
        <v>9680.436718171768</v>
      </c>
      <c r="G11718" s="24">
        <v>43212</v>
      </c>
      <c r="H11718" s="33">
        <v>2</v>
      </c>
      <c r="I11718">
        <v>0.89574241276323197</v>
      </c>
      <c r="J11718" s="40">
        <v>44099.975170518301</v>
      </c>
    </row>
    <row r="11719" spans="1:10" x14ac:dyDescent="0.3">
      <c r="A11719" s="29">
        <v>11715</v>
      </c>
      <c r="B11719">
        <v>11444</v>
      </c>
      <c r="C11719" s="24">
        <v>43116</v>
      </c>
      <c r="D11719" s="24">
        <v>43481</v>
      </c>
      <c r="E11719">
        <v>5625</v>
      </c>
      <c r="F11719" s="31">
        <v>6094.2794132677964</v>
      </c>
      <c r="G11719" s="24">
        <v>43417</v>
      </c>
      <c r="H11719" s="33">
        <v>2</v>
      </c>
      <c r="I11719">
        <v>0.89574241276323197</v>
      </c>
      <c r="J11719" s="40">
        <v>43428.518554314382</v>
      </c>
    </row>
    <row r="11720" spans="1:10" x14ac:dyDescent="0.3">
      <c r="A11720" s="29">
        <v>11716</v>
      </c>
      <c r="B11720">
        <v>11453</v>
      </c>
      <c r="C11720" s="24">
        <v>43352</v>
      </c>
      <c r="D11720" s="24">
        <v>43717</v>
      </c>
      <c r="E11720">
        <v>4375</v>
      </c>
      <c r="F11720" s="31">
        <v>5628.9142101856523</v>
      </c>
      <c r="G11720" s="24">
        <v>43463</v>
      </c>
      <c r="H11720" s="33">
        <v>2</v>
      </c>
      <c r="I11720">
        <v>0.89574241276323197</v>
      </c>
      <c r="J11720" s="40">
        <v>43751.052735487669</v>
      </c>
    </row>
    <row r="11721" spans="1:10" x14ac:dyDescent="0.3">
      <c r="A11721" s="29">
        <v>11717</v>
      </c>
      <c r="B11721">
        <v>11458</v>
      </c>
      <c r="C11721" s="24">
        <v>43112</v>
      </c>
      <c r="D11721" s="24">
        <v>43477</v>
      </c>
      <c r="E11721">
        <v>6250</v>
      </c>
      <c r="F11721" s="31">
        <v>75.174504674005661</v>
      </c>
      <c r="G11721" s="24">
        <v>43454</v>
      </c>
      <c r="H11721" s="33">
        <v>1</v>
      </c>
      <c r="I11721">
        <v>0.98884995907581841</v>
      </c>
      <c r="J11721" s="40">
        <v>44626.220489559819</v>
      </c>
    </row>
    <row r="11722" spans="1:10" x14ac:dyDescent="0.3">
      <c r="A11722" s="29">
        <v>11718</v>
      </c>
      <c r="B11722">
        <v>11458</v>
      </c>
      <c r="C11722" s="24">
        <v>43112</v>
      </c>
      <c r="D11722" s="24">
        <v>43477</v>
      </c>
      <c r="E11722">
        <v>6250</v>
      </c>
      <c r="F11722" s="31">
        <v>1564.9651346393161</v>
      </c>
      <c r="G11722" s="24">
        <v>43375</v>
      </c>
      <c r="H11722" s="33">
        <v>1</v>
      </c>
      <c r="I11722">
        <v>0.98884995907581841</v>
      </c>
      <c r="J11722" s="40">
        <v>43693.138671802626</v>
      </c>
    </row>
    <row r="11723" spans="1:10" x14ac:dyDescent="0.3">
      <c r="A11723" s="29">
        <v>11719</v>
      </c>
      <c r="B11723">
        <v>11471</v>
      </c>
      <c r="C11723" s="24">
        <v>43322</v>
      </c>
      <c r="D11723" s="24">
        <v>43687</v>
      </c>
      <c r="E11723">
        <v>4375</v>
      </c>
      <c r="F11723" s="31">
        <v>5880.5846272312665</v>
      </c>
      <c r="G11723" s="24">
        <v>43527</v>
      </c>
      <c r="H11723" s="33">
        <v>2</v>
      </c>
      <c r="I11723">
        <v>0.89574241276323197</v>
      </c>
      <c r="J11723" s="40">
        <v>43878.417694841206</v>
      </c>
    </row>
    <row r="11724" spans="1:10" x14ac:dyDescent="0.3">
      <c r="A11724" s="29">
        <v>11720</v>
      </c>
      <c r="B11724">
        <v>11474</v>
      </c>
      <c r="C11724" s="24">
        <v>43212</v>
      </c>
      <c r="D11724" s="24">
        <v>43577</v>
      </c>
      <c r="E11724">
        <v>5000</v>
      </c>
      <c r="F11724" s="31">
        <v>7214.5628889406535</v>
      </c>
      <c r="G11724" s="24">
        <v>43525</v>
      </c>
      <c r="H11724" s="33">
        <v>2</v>
      </c>
      <c r="I11724">
        <v>0.89574241276323197</v>
      </c>
      <c r="J11724" s="40">
        <v>43832.448665900964</v>
      </c>
    </row>
    <row r="11725" spans="1:10" x14ac:dyDescent="0.3">
      <c r="A11725" s="29">
        <v>11721</v>
      </c>
      <c r="B11725">
        <v>11475</v>
      </c>
      <c r="C11725" s="24">
        <v>43141</v>
      </c>
      <c r="D11725" s="24">
        <v>43506</v>
      </c>
      <c r="E11725">
        <v>5000</v>
      </c>
      <c r="F11725" s="31">
        <v>3263.0926410795614</v>
      </c>
      <c r="G11725" s="24">
        <v>43235</v>
      </c>
      <c r="H11725" s="33">
        <v>1</v>
      </c>
      <c r="I11725">
        <v>0.98884995907581841</v>
      </c>
      <c r="J11725" s="40">
        <v>43318.230416634004</v>
      </c>
    </row>
    <row r="11726" spans="1:10" x14ac:dyDescent="0.3">
      <c r="A11726" s="29">
        <v>11722</v>
      </c>
      <c r="B11726">
        <v>11478</v>
      </c>
      <c r="C11726" s="24">
        <v>43454</v>
      </c>
      <c r="D11726" s="24">
        <v>43819</v>
      </c>
      <c r="E11726">
        <v>3750</v>
      </c>
      <c r="F11726" s="31">
        <v>24.894292257594874</v>
      </c>
      <c r="G11726" s="24">
        <v>43502</v>
      </c>
      <c r="H11726" s="33">
        <v>1</v>
      </c>
      <c r="I11726">
        <v>0.98884995907581841</v>
      </c>
      <c r="J11726" s="40">
        <v>43558.859710064215</v>
      </c>
    </row>
    <row r="11727" spans="1:10" x14ac:dyDescent="0.3">
      <c r="A11727" s="29">
        <v>11723</v>
      </c>
      <c r="B11727">
        <v>11483</v>
      </c>
      <c r="C11727" s="24">
        <v>43437</v>
      </c>
      <c r="D11727" s="24">
        <v>43802</v>
      </c>
      <c r="E11727">
        <v>4375</v>
      </c>
      <c r="F11727" s="31">
        <v>16168.007873087499</v>
      </c>
      <c r="G11727" s="24">
        <v>43637</v>
      </c>
      <c r="H11727" s="33">
        <v>3</v>
      </c>
      <c r="I11727">
        <v>0.80482337140270255</v>
      </c>
      <c r="J11727" s="40">
        <v>43749.151840172897</v>
      </c>
    </row>
    <row r="11728" spans="1:10" x14ac:dyDescent="0.3">
      <c r="A11728" s="29">
        <v>11724</v>
      </c>
      <c r="B11728">
        <v>11484</v>
      </c>
      <c r="C11728" s="24">
        <v>43242</v>
      </c>
      <c r="D11728" s="24">
        <v>43607</v>
      </c>
      <c r="E11728">
        <v>5000</v>
      </c>
      <c r="F11728" s="31">
        <v>2462.0700444738077</v>
      </c>
      <c r="G11728" s="24">
        <v>43419</v>
      </c>
      <c r="H11728" s="33">
        <v>1</v>
      </c>
      <c r="I11728">
        <v>0.98884995907581841</v>
      </c>
      <c r="J11728" s="40">
        <v>43729.98995975771</v>
      </c>
    </row>
    <row r="11729" spans="1:10" x14ac:dyDescent="0.3">
      <c r="A11729" s="29">
        <v>11725</v>
      </c>
      <c r="B11729">
        <v>11487</v>
      </c>
      <c r="C11729" s="24">
        <v>43246</v>
      </c>
      <c r="D11729" s="24">
        <v>43611</v>
      </c>
      <c r="E11729">
        <v>3750</v>
      </c>
      <c r="F11729" s="31">
        <v>15203.279249677536</v>
      </c>
      <c r="G11729" s="24">
        <v>43254</v>
      </c>
      <c r="H11729" s="33">
        <v>3</v>
      </c>
      <c r="I11729">
        <v>0.80482337140270255</v>
      </c>
      <c r="J11729" s="40">
        <v>43281.096747391864</v>
      </c>
    </row>
    <row r="11730" spans="1:10" x14ac:dyDescent="0.3">
      <c r="A11730" s="29">
        <v>11726</v>
      </c>
      <c r="B11730">
        <v>11487</v>
      </c>
      <c r="C11730" s="24">
        <v>43246</v>
      </c>
      <c r="D11730" s="24">
        <v>43611</v>
      </c>
      <c r="E11730">
        <v>3750</v>
      </c>
      <c r="F11730" s="31">
        <v>6020.0229196036325</v>
      </c>
      <c r="G11730" s="24">
        <v>43290</v>
      </c>
      <c r="H11730" s="33">
        <v>2</v>
      </c>
      <c r="I11730">
        <v>0.89574241276323197</v>
      </c>
      <c r="J11730" s="40">
        <v>43894.01587497165</v>
      </c>
    </row>
    <row r="11731" spans="1:10" x14ac:dyDescent="0.3">
      <c r="A11731" s="29">
        <v>11727</v>
      </c>
      <c r="B11731">
        <v>11504</v>
      </c>
      <c r="C11731" s="24">
        <v>43119</v>
      </c>
      <c r="D11731" s="24">
        <v>43484</v>
      </c>
      <c r="E11731">
        <v>5625</v>
      </c>
      <c r="F11731" s="31">
        <v>10141.342918200189</v>
      </c>
      <c r="G11731" s="24">
        <v>43448</v>
      </c>
      <c r="H11731" s="33">
        <v>3</v>
      </c>
      <c r="I11731">
        <v>0.80482337140270255</v>
      </c>
      <c r="J11731" s="40">
        <v>43576.02001752684</v>
      </c>
    </row>
    <row r="11732" spans="1:10" x14ac:dyDescent="0.3">
      <c r="A11732" s="29">
        <v>11728</v>
      </c>
      <c r="B11732">
        <v>11505</v>
      </c>
      <c r="C11732" s="24">
        <v>43126</v>
      </c>
      <c r="D11732" s="24">
        <v>43491</v>
      </c>
      <c r="E11732">
        <v>4375</v>
      </c>
      <c r="F11732" s="31">
        <v>3812.1140636942509</v>
      </c>
      <c r="G11732" s="24">
        <v>43271</v>
      </c>
      <c r="H11732" s="33">
        <v>1</v>
      </c>
      <c r="I11732">
        <v>0.98884995907581841</v>
      </c>
      <c r="J11732" s="40">
        <v>43360.698868071398</v>
      </c>
    </row>
    <row r="11733" spans="1:10" x14ac:dyDescent="0.3">
      <c r="A11733" s="29">
        <v>11729</v>
      </c>
      <c r="B11733">
        <v>11507</v>
      </c>
      <c r="C11733" s="24">
        <v>43337</v>
      </c>
      <c r="D11733" s="24">
        <v>43702</v>
      </c>
      <c r="E11733">
        <v>4375</v>
      </c>
      <c r="F11733" s="31">
        <v>9237.9478023926549</v>
      </c>
      <c r="G11733" s="24">
        <v>43682</v>
      </c>
      <c r="H11733" s="33">
        <v>2</v>
      </c>
      <c r="I11733">
        <v>0.89574241276323197</v>
      </c>
      <c r="J11733" s="40">
        <v>43885.345055407568</v>
      </c>
    </row>
    <row r="11734" spans="1:10" x14ac:dyDescent="0.3">
      <c r="A11734" s="29">
        <v>11730</v>
      </c>
      <c r="B11734">
        <v>11509</v>
      </c>
      <c r="C11734" s="24">
        <v>43170</v>
      </c>
      <c r="D11734" s="24">
        <v>43535</v>
      </c>
      <c r="E11734">
        <v>6250</v>
      </c>
      <c r="F11734" s="31">
        <v>20918.43301032723</v>
      </c>
      <c r="G11734" s="24">
        <v>43183</v>
      </c>
      <c r="H11734" s="33">
        <v>4</v>
      </c>
      <c r="I11734">
        <v>0.7196296248241657</v>
      </c>
      <c r="J11734" s="40">
        <v>43321.574390936468</v>
      </c>
    </row>
    <row r="11735" spans="1:10" x14ac:dyDescent="0.3">
      <c r="A11735" s="29">
        <v>11731</v>
      </c>
      <c r="B11735">
        <v>11510</v>
      </c>
      <c r="C11735" s="24">
        <v>43364</v>
      </c>
      <c r="D11735" s="24">
        <v>43729</v>
      </c>
      <c r="E11735">
        <v>5625</v>
      </c>
      <c r="F11735" s="31">
        <v>965.09810045301367</v>
      </c>
      <c r="G11735" s="24">
        <v>43414</v>
      </c>
      <c r="H11735" s="33">
        <v>1</v>
      </c>
      <c r="I11735">
        <v>0.98884995907581841</v>
      </c>
      <c r="J11735" s="40">
        <v>43610.359220304388</v>
      </c>
    </row>
    <row r="11736" spans="1:10" x14ac:dyDescent="0.3">
      <c r="A11736" s="29">
        <v>11732</v>
      </c>
      <c r="B11736">
        <v>11510</v>
      </c>
      <c r="C11736" s="24">
        <v>43364</v>
      </c>
      <c r="D11736" s="24">
        <v>43729</v>
      </c>
      <c r="E11736">
        <v>5625</v>
      </c>
      <c r="F11736" s="31">
        <v>2201.0400994464321</v>
      </c>
      <c r="G11736" s="24">
        <v>43463</v>
      </c>
      <c r="H11736" s="33">
        <v>1</v>
      </c>
      <c r="I11736">
        <v>0.98884995907581841</v>
      </c>
      <c r="J11736" s="40">
        <v>44440.387080294473</v>
      </c>
    </row>
    <row r="11737" spans="1:10" x14ac:dyDescent="0.3">
      <c r="A11737" s="29">
        <v>11733</v>
      </c>
      <c r="B11737">
        <v>11514</v>
      </c>
      <c r="C11737" s="24">
        <v>43352</v>
      </c>
      <c r="D11737" s="24">
        <v>43717</v>
      </c>
      <c r="E11737">
        <v>4375</v>
      </c>
      <c r="F11737" s="31">
        <v>2468.8838591923782</v>
      </c>
      <c r="G11737" s="24">
        <v>43611</v>
      </c>
      <c r="H11737" s="33">
        <v>1</v>
      </c>
      <c r="I11737">
        <v>0.98884995907581841</v>
      </c>
      <c r="J11737" s="40">
        <v>44850.259223056215</v>
      </c>
    </row>
    <row r="11738" spans="1:10" x14ac:dyDescent="0.3">
      <c r="A11738" s="29">
        <v>11734</v>
      </c>
      <c r="B11738">
        <v>11515</v>
      </c>
      <c r="C11738" s="24">
        <v>43252</v>
      </c>
      <c r="D11738" s="24">
        <v>43617</v>
      </c>
      <c r="E11738">
        <v>5625</v>
      </c>
      <c r="F11738" s="31">
        <v>1968.125413917284</v>
      </c>
      <c r="G11738" s="24">
        <v>43602</v>
      </c>
      <c r="H11738" s="33">
        <v>1</v>
      </c>
      <c r="I11738">
        <v>0.98884995907581841</v>
      </c>
      <c r="J11738" s="40">
        <v>43810.491688551112</v>
      </c>
    </row>
    <row r="11739" spans="1:10" x14ac:dyDescent="0.3">
      <c r="A11739" s="29">
        <v>11735</v>
      </c>
      <c r="B11739">
        <v>11515</v>
      </c>
      <c r="C11739" s="24">
        <v>43252</v>
      </c>
      <c r="D11739" s="24">
        <v>43617</v>
      </c>
      <c r="E11739">
        <v>5625</v>
      </c>
      <c r="F11739" s="31">
        <v>1242.9909205591887</v>
      </c>
      <c r="G11739" s="24">
        <v>43445</v>
      </c>
      <c r="H11739" s="33">
        <v>1</v>
      </c>
      <c r="I11739">
        <v>0.98884995907581841</v>
      </c>
      <c r="J11739" s="40">
        <v>43528.428794798288</v>
      </c>
    </row>
    <row r="11740" spans="1:10" x14ac:dyDescent="0.3">
      <c r="A11740" s="29">
        <v>11736</v>
      </c>
      <c r="B11740">
        <v>11515</v>
      </c>
      <c r="C11740" s="24">
        <v>43252</v>
      </c>
      <c r="D11740" s="24">
        <v>43617</v>
      </c>
      <c r="E11740">
        <v>5625</v>
      </c>
      <c r="F11740" s="31">
        <v>199.64974668541052</v>
      </c>
      <c r="G11740" s="24">
        <v>43302</v>
      </c>
      <c r="H11740" s="33">
        <v>1</v>
      </c>
      <c r="I11740">
        <v>0.98884995907581841</v>
      </c>
      <c r="J11740" s="40">
        <v>43306.809788855433</v>
      </c>
    </row>
    <row r="11741" spans="1:10" x14ac:dyDescent="0.3">
      <c r="A11741" s="29">
        <v>11737</v>
      </c>
      <c r="B11741">
        <v>11519</v>
      </c>
      <c r="C11741" s="24">
        <v>43447</v>
      </c>
      <c r="D11741" s="24">
        <v>43812</v>
      </c>
      <c r="E11741">
        <v>4375</v>
      </c>
      <c r="F11741" s="31">
        <v>2342.8384362086504</v>
      </c>
      <c r="G11741" s="24">
        <v>43619</v>
      </c>
      <c r="H11741" s="33">
        <v>1</v>
      </c>
      <c r="I11741">
        <v>0.98884995907581841</v>
      </c>
      <c r="J11741" s="40">
        <v>44322.224561511146</v>
      </c>
    </row>
    <row r="11742" spans="1:10" x14ac:dyDescent="0.3">
      <c r="A11742" s="29">
        <v>11738</v>
      </c>
      <c r="B11742">
        <v>11520</v>
      </c>
      <c r="C11742" s="24">
        <v>43353</v>
      </c>
      <c r="D11742" s="24">
        <v>43718</v>
      </c>
      <c r="E11742">
        <v>6250</v>
      </c>
      <c r="F11742" s="31">
        <v>2516.9804702504857</v>
      </c>
      <c r="G11742" s="24">
        <v>43540</v>
      </c>
      <c r="H11742" s="33">
        <v>1</v>
      </c>
      <c r="I11742">
        <v>0.98884995907581841</v>
      </c>
      <c r="J11742" s="40">
        <v>43626.505418061402</v>
      </c>
    </row>
    <row r="11743" spans="1:10" x14ac:dyDescent="0.3">
      <c r="A11743" s="29">
        <v>11739</v>
      </c>
      <c r="B11743">
        <v>11521</v>
      </c>
      <c r="C11743" s="24">
        <v>43227</v>
      </c>
      <c r="D11743" s="24">
        <v>43592</v>
      </c>
      <c r="E11743">
        <v>3750</v>
      </c>
      <c r="F11743" s="31">
        <v>1688.4074258358876</v>
      </c>
      <c r="G11743" s="24">
        <v>43413</v>
      </c>
      <c r="H11743" s="33">
        <v>1</v>
      </c>
      <c r="I11743">
        <v>0.98884995907581841</v>
      </c>
      <c r="J11743" s="40">
        <v>43729.200209343755</v>
      </c>
    </row>
    <row r="11744" spans="1:10" x14ac:dyDescent="0.3">
      <c r="A11744" s="29">
        <v>11740</v>
      </c>
      <c r="B11744">
        <v>11522</v>
      </c>
      <c r="C11744" s="24">
        <v>43237</v>
      </c>
      <c r="D11744" s="24">
        <v>43602</v>
      </c>
      <c r="E11744">
        <v>5625</v>
      </c>
      <c r="F11744" s="31">
        <v>30510.123737818649</v>
      </c>
      <c r="G11744" s="24">
        <v>43488</v>
      </c>
      <c r="H11744" s="33">
        <v>4</v>
      </c>
      <c r="I11744">
        <v>0.7196296248241657</v>
      </c>
      <c r="J11744" s="40">
        <v>43975.870314072912</v>
      </c>
    </row>
    <row r="11745" spans="1:10" x14ac:dyDescent="0.3">
      <c r="A11745" s="29">
        <v>11741</v>
      </c>
      <c r="B11745">
        <v>11525</v>
      </c>
      <c r="C11745" s="24">
        <v>43274</v>
      </c>
      <c r="D11745" s="24">
        <v>43639</v>
      </c>
      <c r="E11745">
        <v>5000</v>
      </c>
      <c r="F11745" s="31">
        <v>7364.5082365145072</v>
      </c>
      <c r="G11745" s="24">
        <v>43546</v>
      </c>
      <c r="H11745" s="33">
        <v>2</v>
      </c>
      <c r="I11745">
        <v>0.89574241276323197</v>
      </c>
      <c r="J11745" s="40">
        <v>44980.8196438706</v>
      </c>
    </row>
    <row r="11746" spans="1:10" x14ac:dyDescent="0.3">
      <c r="A11746" s="29">
        <v>11742</v>
      </c>
      <c r="B11746">
        <v>11528</v>
      </c>
      <c r="C11746" s="24">
        <v>43326</v>
      </c>
      <c r="D11746" s="24">
        <v>43691</v>
      </c>
      <c r="E11746">
        <v>5000</v>
      </c>
      <c r="F11746" s="31">
        <v>3152.6354948139633</v>
      </c>
      <c r="G11746" s="24">
        <v>43516</v>
      </c>
      <c r="H11746" s="33">
        <v>1</v>
      </c>
      <c r="I11746">
        <v>0.98884995907581841</v>
      </c>
      <c r="J11746" s="40">
        <v>44157.503273382667</v>
      </c>
    </row>
    <row r="11747" spans="1:10" x14ac:dyDescent="0.3">
      <c r="A11747" s="29">
        <v>11743</v>
      </c>
      <c r="B11747">
        <v>11538</v>
      </c>
      <c r="C11747" s="24">
        <v>43334</v>
      </c>
      <c r="D11747" s="24">
        <v>43699</v>
      </c>
      <c r="E11747">
        <v>4375</v>
      </c>
      <c r="F11747" s="31">
        <v>11002.787906025716</v>
      </c>
      <c r="G11747" s="24">
        <v>43521</v>
      </c>
      <c r="H11747" s="33">
        <v>3</v>
      </c>
      <c r="I11747">
        <v>0.80482337140270255</v>
      </c>
      <c r="J11747" s="40">
        <v>43553.954140709</v>
      </c>
    </row>
    <row r="11748" spans="1:10" x14ac:dyDescent="0.3">
      <c r="A11748" s="29">
        <v>11744</v>
      </c>
      <c r="B11748">
        <v>11539</v>
      </c>
      <c r="C11748" s="24">
        <v>43411</v>
      </c>
      <c r="D11748" s="24">
        <v>43776</v>
      </c>
      <c r="E11748">
        <v>5000</v>
      </c>
      <c r="F11748" s="31">
        <v>1338.1416414679777</v>
      </c>
      <c r="G11748" s="24">
        <v>43698</v>
      </c>
      <c r="H11748" s="33">
        <v>1</v>
      </c>
      <c r="I11748">
        <v>0.98884995907581841</v>
      </c>
      <c r="J11748" s="40">
        <v>43708.789371843959</v>
      </c>
    </row>
    <row r="11749" spans="1:10" x14ac:dyDescent="0.3">
      <c r="A11749" s="29">
        <v>11745</v>
      </c>
      <c r="B11749">
        <v>11542</v>
      </c>
      <c r="C11749" s="24">
        <v>43144</v>
      </c>
      <c r="D11749" s="24">
        <v>43509</v>
      </c>
      <c r="E11749">
        <v>4375</v>
      </c>
      <c r="F11749" s="31">
        <v>2526.7381282780507</v>
      </c>
      <c r="G11749" s="24">
        <v>43346</v>
      </c>
      <c r="H11749" s="33">
        <v>1</v>
      </c>
      <c r="I11749">
        <v>0.98884995907581841</v>
      </c>
      <c r="J11749" s="40">
        <v>43844.324182649681</v>
      </c>
    </row>
    <row r="11750" spans="1:10" x14ac:dyDescent="0.3">
      <c r="A11750" s="29">
        <v>11746</v>
      </c>
      <c r="B11750">
        <v>11543</v>
      </c>
      <c r="C11750" s="24">
        <v>43180</v>
      </c>
      <c r="D11750" s="24">
        <v>43545</v>
      </c>
      <c r="E11750">
        <v>6250</v>
      </c>
      <c r="F11750" s="31">
        <v>2671.8163343979354</v>
      </c>
      <c r="G11750" s="24">
        <v>43542</v>
      </c>
      <c r="H11750" s="33">
        <v>1</v>
      </c>
      <c r="I11750">
        <v>0.98884995907581841</v>
      </c>
      <c r="J11750" s="40">
        <v>43614.580371287637</v>
      </c>
    </row>
    <row r="11751" spans="1:10" x14ac:dyDescent="0.3">
      <c r="A11751">
        <v>11747</v>
      </c>
      <c r="B11751">
        <v>11544</v>
      </c>
      <c r="C11751" s="24">
        <v>43198</v>
      </c>
      <c r="D11751" s="24">
        <v>43563</v>
      </c>
      <c r="E11751">
        <v>6250</v>
      </c>
      <c r="F11751" s="31">
        <v>12715.902088958237</v>
      </c>
      <c r="G11751" s="24">
        <v>43537</v>
      </c>
      <c r="H11751" s="33">
        <v>3</v>
      </c>
      <c r="I11751">
        <v>0.80482337140270255</v>
      </c>
      <c r="J11751" s="40">
        <v>43702.10059694956</v>
      </c>
    </row>
    <row r="11752" spans="1:10" x14ac:dyDescent="0.3">
      <c r="A11752">
        <v>11748</v>
      </c>
      <c r="B11752">
        <v>11546</v>
      </c>
      <c r="C11752" s="24">
        <v>43304</v>
      </c>
      <c r="D11752" s="24">
        <v>43669</v>
      </c>
      <c r="E11752">
        <v>4375</v>
      </c>
      <c r="F11752" s="31">
        <v>826.72882040331024</v>
      </c>
      <c r="G11752" s="24">
        <v>43342</v>
      </c>
      <c r="H11752" s="33">
        <v>1</v>
      </c>
      <c r="I11752">
        <v>0.98884995907581841</v>
      </c>
      <c r="J11752" s="40">
        <v>44168.589454627378</v>
      </c>
    </row>
    <row r="11753" spans="1:10" x14ac:dyDescent="0.3">
      <c r="A11753">
        <v>11749</v>
      </c>
      <c r="B11753">
        <v>11548</v>
      </c>
      <c r="C11753" s="24">
        <v>43462</v>
      </c>
      <c r="D11753" s="24">
        <v>43827</v>
      </c>
      <c r="E11753">
        <v>4375</v>
      </c>
      <c r="F11753" s="31">
        <v>2440.5493318256626</v>
      </c>
      <c r="G11753" s="24">
        <v>43634</v>
      </c>
      <c r="H11753" s="33">
        <v>1</v>
      </c>
      <c r="I11753">
        <v>0.98884995907581841</v>
      </c>
      <c r="J11753" s="40">
        <v>44197.30559560933</v>
      </c>
    </row>
    <row r="11754" spans="1:10" x14ac:dyDescent="0.3">
      <c r="A11754">
        <v>11750</v>
      </c>
      <c r="B11754">
        <v>11550</v>
      </c>
      <c r="C11754" s="24">
        <v>43413</v>
      </c>
      <c r="D11754" s="24">
        <v>43778</v>
      </c>
      <c r="E11754">
        <v>5000</v>
      </c>
      <c r="F11754" s="31">
        <v>6443.400634060732</v>
      </c>
      <c r="G11754" s="24">
        <v>43448</v>
      </c>
      <c r="H11754" s="33">
        <v>2</v>
      </c>
      <c r="I11754">
        <v>0.89574241276323197</v>
      </c>
      <c r="J11754" s="40">
        <v>44199.135354237158</v>
      </c>
    </row>
    <row r="11755" spans="1:10" x14ac:dyDescent="0.3">
      <c r="A11755">
        <v>11751</v>
      </c>
      <c r="B11755">
        <v>11553</v>
      </c>
      <c r="C11755" s="24">
        <v>43115</v>
      </c>
      <c r="D11755" s="24">
        <v>43480</v>
      </c>
      <c r="E11755">
        <v>6250</v>
      </c>
      <c r="F11755" s="31">
        <v>1439.8212631512149</v>
      </c>
      <c r="G11755" s="24">
        <v>43226</v>
      </c>
      <c r="H11755" s="33">
        <v>1</v>
      </c>
      <c r="I11755">
        <v>0.98884995907581841</v>
      </c>
      <c r="J11755" s="40">
        <v>43384.567328605102</v>
      </c>
    </row>
    <row r="11756" spans="1:10" x14ac:dyDescent="0.3">
      <c r="A11756">
        <v>11752</v>
      </c>
      <c r="B11756">
        <v>11556</v>
      </c>
      <c r="C11756" s="24">
        <v>43269</v>
      </c>
      <c r="D11756" s="24">
        <v>43634</v>
      </c>
      <c r="E11756">
        <v>5625</v>
      </c>
      <c r="F11756" s="31">
        <v>8221.7153070920522</v>
      </c>
      <c r="G11756" s="24">
        <v>43403</v>
      </c>
      <c r="H11756" s="33">
        <v>2</v>
      </c>
      <c r="I11756">
        <v>0.89574241276323197</v>
      </c>
      <c r="J11756" s="40">
        <v>43671.70938384757</v>
      </c>
    </row>
    <row r="11757" spans="1:10" x14ac:dyDescent="0.3">
      <c r="A11757">
        <v>11753</v>
      </c>
      <c r="B11757">
        <v>11562</v>
      </c>
      <c r="C11757" s="24">
        <v>43277</v>
      </c>
      <c r="D11757" s="24">
        <v>43642</v>
      </c>
      <c r="E11757">
        <v>4375</v>
      </c>
      <c r="F11757" s="31">
        <v>7323.4068275909649</v>
      </c>
      <c r="G11757" s="24">
        <v>43463</v>
      </c>
      <c r="H11757" s="33">
        <v>2</v>
      </c>
      <c r="I11757">
        <v>0.89574241276323197</v>
      </c>
      <c r="J11757" s="40">
        <v>45059.110458056915</v>
      </c>
    </row>
    <row r="11758" spans="1:10" x14ac:dyDescent="0.3">
      <c r="A11758">
        <v>11754</v>
      </c>
      <c r="B11758">
        <v>11562</v>
      </c>
      <c r="C11758" s="24">
        <v>43277</v>
      </c>
      <c r="D11758" s="24">
        <v>43642</v>
      </c>
      <c r="E11758">
        <v>4375</v>
      </c>
      <c r="F11758" s="31">
        <v>7497.1749962108643</v>
      </c>
      <c r="G11758" s="24">
        <v>43593</v>
      </c>
      <c r="H11758" s="33">
        <v>2</v>
      </c>
      <c r="I11758">
        <v>0.89574241276323197</v>
      </c>
      <c r="J11758" s="40">
        <v>43772.770036875118</v>
      </c>
    </row>
    <row r="11759" spans="1:10" x14ac:dyDescent="0.3">
      <c r="A11759">
        <v>11755</v>
      </c>
      <c r="B11759">
        <v>11564</v>
      </c>
      <c r="C11759" s="24">
        <v>43194</v>
      </c>
      <c r="D11759" s="24">
        <v>43559</v>
      </c>
      <c r="E11759">
        <v>5625</v>
      </c>
      <c r="F11759" s="31">
        <v>328.18421864828468</v>
      </c>
      <c r="G11759" s="24">
        <v>43302</v>
      </c>
      <c r="H11759" s="33">
        <v>1</v>
      </c>
      <c r="I11759">
        <v>0.98884995907581841</v>
      </c>
      <c r="J11759" s="40">
        <v>43560.588715970262</v>
      </c>
    </row>
    <row r="11760" spans="1:10" x14ac:dyDescent="0.3">
      <c r="A11760">
        <v>11756</v>
      </c>
      <c r="B11760">
        <v>11566</v>
      </c>
      <c r="C11760" s="24">
        <v>43130</v>
      </c>
      <c r="D11760" s="24">
        <v>43495</v>
      </c>
      <c r="E11760">
        <v>6250</v>
      </c>
      <c r="F11760" s="31">
        <v>7335.3972667121261</v>
      </c>
      <c r="G11760" s="24">
        <v>43320</v>
      </c>
      <c r="H11760" s="33">
        <v>2</v>
      </c>
      <c r="I11760">
        <v>0.89574241276323197</v>
      </c>
      <c r="J11760" s="40">
        <v>43469.416966788318</v>
      </c>
    </row>
    <row r="11761" spans="1:10" x14ac:dyDescent="0.3">
      <c r="A11761">
        <v>11757</v>
      </c>
      <c r="B11761">
        <v>11567</v>
      </c>
      <c r="C11761" s="24">
        <v>43130</v>
      </c>
      <c r="D11761" s="24">
        <v>43495</v>
      </c>
      <c r="E11761">
        <v>4375</v>
      </c>
      <c r="F11761" s="31">
        <v>7147.5685406568282</v>
      </c>
      <c r="G11761" s="24">
        <v>43276</v>
      </c>
      <c r="H11761" s="33">
        <v>2</v>
      </c>
      <c r="I11761">
        <v>0.89574241276323197</v>
      </c>
      <c r="J11761" s="40">
        <v>43418.734370952305</v>
      </c>
    </row>
    <row r="11762" spans="1:10" x14ac:dyDescent="0.3">
      <c r="A11762">
        <v>11758</v>
      </c>
      <c r="B11762">
        <v>11569</v>
      </c>
      <c r="C11762" s="24">
        <v>43406</v>
      </c>
      <c r="D11762" s="24">
        <v>43771</v>
      </c>
      <c r="E11762">
        <v>4375</v>
      </c>
      <c r="F11762" s="31">
        <v>1461.7817419327669</v>
      </c>
      <c r="G11762" s="24">
        <v>43659</v>
      </c>
      <c r="H11762" s="33">
        <v>1</v>
      </c>
      <c r="I11762">
        <v>0.98884995907581841</v>
      </c>
      <c r="J11762" s="40">
        <v>44140.531841090371</v>
      </c>
    </row>
    <row r="11763" spans="1:10" x14ac:dyDescent="0.3">
      <c r="A11763">
        <v>11759</v>
      </c>
      <c r="B11763">
        <v>11573</v>
      </c>
      <c r="C11763" s="24">
        <v>43327</v>
      </c>
      <c r="D11763" s="24">
        <v>43692</v>
      </c>
      <c r="E11763">
        <v>6250</v>
      </c>
      <c r="F11763" s="31">
        <v>3432.9824448412915</v>
      </c>
      <c r="G11763" s="24">
        <v>43402</v>
      </c>
      <c r="H11763" s="33">
        <v>1</v>
      </c>
      <c r="I11763">
        <v>0.98884995907581841</v>
      </c>
      <c r="J11763" s="40">
        <v>43498.997078269153</v>
      </c>
    </row>
    <row r="11764" spans="1:10" x14ac:dyDescent="0.3">
      <c r="A11764">
        <v>11760</v>
      </c>
      <c r="B11764">
        <v>11574</v>
      </c>
      <c r="C11764" s="24">
        <v>43458</v>
      </c>
      <c r="D11764" s="24">
        <v>43823</v>
      </c>
      <c r="E11764">
        <v>4375</v>
      </c>
      <c r="F11764" s="31">
        <v>9764.0300004380388</v>
      </c>
      <c r="G11764" s="24">
        <v>43763</v>
      </c>
      <c r="H11764" s="33">
        <v>2</v>
      </c>
      <c r="I11764">
        <v>0.89574241276323197</v>
      </c>
      <c r="J11764" s="40">
        <v>43848.958454300977</v>
      </c>
    </row>
    <row r="11765" spans="1:10" x14ac:dyDescent="0.3">
      <c r="A11765">
        <v>11761</v>
      </c>
      <c r="B11765">
        <v>11575</v>
      </c>
      <c r="C11765" s="24">
        <v>43331</v>
      </c>
      <c r="D11765" s="24">
        <v>43696</v>
      </c>
      <c r="E11765">
        <v>6250</v>
      </c>
      <c r="F11765" s="31">
        <v>3019.9400976683269</v>
      </c>
      <c r="G11765" s="24">
        <v>43520</v>
      </c>
      <c r="H11765" s="33">
        <v>1</v>
      </c>
      <c r="I11765">
        <v>0.98884995907581841</v>
      </c>
      <c r="J11765" s="40">
        <v>45110.650617803884</v>
      </c>
    </row>
    <row r="11766" spans="1:10" x14ac:dyDescent="0.3">
      <c r="A11766">
        <v>11762</v>
      </c>
      <c r="B11766">
        <v>11581</v>
      </c>
      <c r="C11766" s="24">
        <v>43376</v>
      </c>
      <c r="D11766" s="24">
        <v>43741</v>
      </c>
      <c r="E11766">
        <v>4375</v>
      </c>
      <c r="F11766" s="31">
        <v>944.92582454026217</v>
      </c>
      <c r="G11766" s="24">
        <v>43462</v>
      </c>
      <c r="H11766" s="33">
        <v>1</v>
      </c>
      <c r="I11766">
        <v>0.98884995907581841</v>
      </c>
      <c r="J11766" s="40">
        <v>43480.159530402838</v>
      </c>
    </row>
    <row r="11767" spans="1:10" x14ac:dyDescent="0.3">
      <c r="A11767">
        <v>11763</v>
      </c>
      <c r="B11767">
        <v>11585</v>
      </c>
      <c r="C11767" s="24">
        <v>43326</v>
      </c>
      <c r="D11767" s="24">
        <v>43691</v>
      </c>
      <c r="E11767">
        <v>4375</v>
      </c>
      <c r="F11767" s="31">
        <v>1236.4738086629281</v>
      </c>
      <c r="G11767" s="24">
        <v>43577</v>
      </c>
      <c r="H11767" s="33">
        <v>1</v>
      </c>
      <c r="I11767">
        <v>0.98884995907581841</v>
      </c>
      <c r="J11767" s="40">
        <v>43944.258772299014</v>
      </c>
    </row>
    <row r="11768" spans="1:10" x14ac:dyDescent="0.3">
      <c r="A11768">
        <v>11764</v>
      </c>
      <c r="B11768">
        <v>11586</v>
      </c>
      <c r="C11768" s="24">
        <v>43241</v>
      </c>
      <c r="D11768" s="24">
        <v>43606</v>
      </c>
      <c r="E11768">
        <v>4375</v>
      </c>
      <c r="F11768" s="31">
        <v>4030.0056170705329</v>
      </c>
      <c r="G11768" s="24">
        <v>43330</v>
      </c>
      <c r="H11768" s="33">
        <v>1</v>
      </c>
      <c r="I11768">
        <v>0.98884995907581841</v>
      </c>
      <c r="J11768" s="40">
        <v>45137.710538065236</v>
      </c>
    </row>
    <row r="11769" spans="1:10" x14ac:dyDescent="0.3">
      <c r="A11769">
        <v>11765</v>
      </c>
      <c r="B11769">
        <v>11587</v>
      </c>
      <c r="C11769" s="24">
        <v>43451</v>
      </c>
      <c r="D11769" s="24">
        <v>43816</v>
      </c>
      <c r="E11769">
        <v>6250</v>
      </c>
      <c r="F11769" s="31">
        <v>10778.278950570282</v>
      </c>
      <c r="G11769" s="24">
        <v>43485</v>
      </c>
      <c r="H11769" s="33">
        <v>3</v>
      </c>
      <c r="I11769">
        <v>0.80482337140270255</v>
      </c>
      <c r="J11769" s="40">
        <v>43529.88799318808</v>
      </c>
    </row>
    <row r="11770" spans="1:10" x14ac:dyDescent="0.3">
      <c r="A11770">
        <v>11766</v>
      </c>
      <c r="B11770">
        <v>11590</v>
      </c>
      <c r="C11770" s="24">
        <v>43105</v>
      </c>
      <c r="D11770" s="24">
        <v>43470</v>
      </c>
      <c r="E11770">
        <v>5625</v>
      </c>
      <c r="F11770" s="31">
        <v>1426.754286909174</v>
      </c>
      <c r="G11770" s="24">
        <v>43401</v>
      </c>
      <c r="H11770" s="33">
        <v>1</v>
      </c>
      <c r="I11770">
        <v>0.98884995907581841</v>
      </c>
      <c r="J11770" s="40">
        <v>43740.350592161703</v>
      </c>
    </row>
    <row r="11771" spans="1:10" x14ac:dyDescent="0.3">
      <c r="A11771">
        <v>11767</v>
      </c>
      <c r="B11771">
        <v>11591</v>
      </c>
      <c r="C11771" s="24">
        <v>43401</v>
      </c>
      <c r="D11771" s="24">
        <v>43766</v>
      </c>
      <c r="E11771">
        <v>3750</v>
      </c>
      <c r="F11771" s="31">
        <v>3520.4949819738808</v>
      </c>
      <c r="G11771" s="24">
        <v>43668</v>
      </c>
      <c r="H11771" s="33">
        <v>1</v>
      </c>
      <c r="I11771">
        <v>0.98884995907581841</v>
      </c>
      <c r="J11771" s="40">
        <v>43961.081441539223</v>
      </c>
    </row>
    <row r="11772" spans="1:10" x14ac:dyDescent="0.3">
      <c r="A11772">
        <v>11768</v>
      </c>
      <c r="B11772">
        <v>11593</v>
      </c>
      <c r="C11772" s="24">
        <v>43202</v>
      </c>
      <c r="D11772" s="24">
        <v>43567</v>
      </c>
      <c r="E11772">
        <v>6250</v>
      </c>
      <c r="F11772" s="31">
        <v>468.50359100719083</v>
      </c>
      <c r="G11772" s="24">
        <v>43404</v>
      </c>
      <c r="H11772" s="33">
        <v>1</v>
      </c>
      <c r="I11772">
        <v>0.98884995907581841</v>
      </c>
      <c r="J11772" s="40">
        <v>43453.897575442119</v>
      </c>
    </row>
    <row r="11773" spans="1:10" x14ac:dyDescent="0.3">
      <c r="A11773">
        <v>11769</v>
      </c>
      <c r="B11773">
        <v>11594</v>
      </c>
      <c r="C11773" s="24">
        <v>43342</v>
      </c>
      <c r="D11773" s="24">
        <v>43707</v>
      </c>
      <c r="E11773">
        <v>4375</v>
      </c>
      <c r="F11773" s="31">
        <v>1061.1370299456566</v>
      </c>
      <c r="G11773" s="24">
        <v>43405</v>
      </c>
      <c r="H11773" s="33">
        <v>1</v>
      </c>
      <c r="I11773">
        <v>0.98884995907581841</v>
      </c>
      <c r="J11773" s="40">
        <v>43595.766780565631</v>
      </c>
    </row>
    <row r="11774" spans="1:10" x14ac:dyDescent="0.3">
      <c r="A11774">
        <v>11770</v>
      </c>
      <c r="B11774">
        <v>11601</v>
      </c>
      <c r="C11774" s="24">
        <v>43445</v>
      </c>
      <c r="D11774" s="24">
        <v>43810</v>
      </c>
      <c r="E11774">
        <v>6250</v>
      </c>
      <c r="F11774" s="31">
        <v>5040.4558049557399</v>
      </c>
      <c r="G11774" s="24">
        <v>43723</v>
      </c>
      <c r="H11774" s="33">
        <v>2</v>
      </c>
      <c r="I11774">
        <v>0.89574241276323197</v>
      </c>
      <c r="J11774" s="40">
        <v>44413.084585758355</v>
      </c>
    </row>
    <row r="11775" spans="1:10" x14ac:dyDescent="0.3">
      <c r="A11775">
        <v>11771</v>
      </c>
      <c r="B11775">
        <v>11604</v>
      </c>
      <c r="C11775" s="24">
        <v>43197</v>
      </c>
      <c r="D11775" s="24">
        <v>43562</v>
      </c>
      <c r="E11775">
        <v>3750</v>
      </c>
      <c r="F11775" s="31">
        <v>109.59628411081661</v>
      </c>
      <c r="G11775" s="24">
        <v>43539</v>
      </c>
      <c r="H11775" s="33">
        <v>1</v>
      </c>
      <c r="I11775">
        <v>0.98884995907581841</v>
      </c>
      <c r="J11775" s="40">
        <v>43766.419211204695</v>
      </c>
    </row>
    <row r="11776" spans="1:10" x14ac:dyDescent="0.3">
      <c r="A11776">
        <v>11772</v>
      </c>
      <c r="B11776">
        <v>11604</v>
      </c>
      <c r="C11776" s="24">
        <v>43197</v>
      </c>
      <c r="D11776" s="24">
        <v>43562</v>
      </c>
      <c r="E11776">
        <v>3750</v>
      </c>
      <c r="F11776" s="31">
        <v>32.038778981769411</v>
      </c>
      <c r="G11776" s="24">
        <v>43198</v>
      </c>
      <c r="H11776" s="33">
        <v>1</v>
      </c>
      <c r="I11776">
        <v>0.98884995907581841</v>
      </c>
      <c r="J11776" s="40">
        <v>44597.231423400372</v>
      </c>
    </row>
    <row r="11777" spans="1:10" x14ac:dyDescent="0.3">
      <c r="A11777">
        <v>11773</v>
      </c>
      <c r="B11777">
        <v>11613</v>
      </c>
      <c r="C11777" s="24">
        <v>43395</v>
      </c>
      <c r="D11777" s="24">
        <v>43760</v>
      </c>
      <c r="E11777">
        <v>3750</v>
      </c>
      <c r="F11777" s="31">
        <v>4676.7754395433349</v>
      </c>
      <c r="G11777" s="24">
        <v>43648</v>
      </c>
      <c r="H11777" s="33">
        <v>1</v>
      </c>
      <c r="I11777">
        <v>0.98884995907581841</v>
      </c>
      <c r="J11777" s="40">
        <v>43840.511899111902</v>
      </c>
    </row>
    <row r="11778" spans="1:10" x14ac:dyDescent="0.3">
      <c r="A11778">
        <v>11774</v>
      </c>
      <c r="B11778">
        <v>11613</v>
      </c>
      <c r="C11778" s="24">
        <v>43395</v>
      </c>
      <c r="D11778" s="24">
        <v>43760</v>
      </c>
      <c r="E11778">
        <v>3750</v>
      </c>
      <c r="F11778" s="31">
        <v>6144.2405338525823</v>
      </c>
      <c r="G11778" s="24">
        <v>43650</v>
      </c>
      <c r="H11778" s="33">
        <v>2</v>
      </c>
      <c r="I11778">
        <v>0.89574241276323197</v>
      </c>
      <c r="J11778" s="40">
        <v>44156.567827534833</v>
      </c>
    </row>
    <row r="11779" spans="1:10" x14ac:dyDescent="0.3">
      <c r="A11779">
        <v>11775</v>
      </c>
      <c r="B11779">
        <v>11613</v>
      </c>
      <c r="C11779" s="24">
        <v>43395</v>
      </c>
      <c r="D11779" s="24">
        <v>43760</v>
      </c>
      <c r="E11779">
        <v>3750</v>
      </c>
      <c r="F11779" s="31">
        <v>2340.2509972210105</v>
      </c>
      <c r="G11779" s="24">
        <v>43739</v>
      </c>
      <c r="H11779" s="33">
        <v>1</v>
      </c>
      <c r="I11779">
        <v>0.98884995907581841</v>
      </c>
      <c r="J11779" s="40">
        <v>43769.559086342997</v>
      </c>
    </row>
    <row r="11780" spans="1:10" x14ac:dyDescent="0.3">
      <c r="A11780">
        <v>11776</v>
      </c>
      <c r="B11780">
        <v>11616</v>
      </c>
      <c r="C11780" s="24">
        <v>43402</v>
      </c>
      <c r="D11780" s="24">
        <v>43767</v>
      </c>
      <c r="E11780">
        <v>6250</v>
      </c>
      <c r="F11780" s="31">
        <v>6354.7716251017737</v>
      </c>
      <c r="G11780" s="24">
        <v>43658</v>
      </c>
      <c r="H11780" s="33">
        <v>2</v>
      </c>
      <c r="I11780">
        <v>0.89574241276323197</v>
      </c>
      <c r="J11780" s="40">
        <v>44390.164785108478</v>
      </c>
    </row>
    <row r="11781" spans="1:10" x14ac:dyDescent="0.3">
      <c r="A11781">
        <v>11777</v>
      </c>
      <c r="B11781">
        <v>11617</v>
      </c>
      <c r="C11781" s="24">
        <v>43119</v>
      </c>
      <c r="D11781" s="24">
        <v>43484</v>
      </c>
      <c r="E11781">
        <v>3750</v>
      </c>
      <c r="F11781" s="31">
        <v>203.00564618765554</v>
      </c>
      <c r="G11781" s="24">
        <v>43435</v>
      </c>
      <c r="H11781" s="33">
        <v>1</v>
      </c>
      <c r="I11781">
        <v>0.98884995907581841</v>
      </c>
      <c r="J11781" s="40">
        <v>44649.786538344109</v>
      </c>
    </row>
    <row r="11782" spans="1:10" x14ac:dyDescent="0.3">
      <c r="A11782">
        <v>11778</v>
      </c>
      <c r="B11782">
        <v>11618</v>
      </c>
      <c r="C11782" s="24">
        <v>43178</v>
      </c>
      <c r="D11782" s="24">
        <v>43543</v>
      </c>
      <c r="E11782">
        <v>5625</v>
      </c>
      <c r="F11782" s="31">
        <v>7001.7750377178882</v>
      </c>
      <c r="G11782" s="24">
        <v>43406</v>
      </c>
      <c r="H11782" s="33">
        <v>2</v>
      </c>
      <c r="I11782">
        <v>0.89574241276323197</v>
      </c>
      <c r="J11782" s="40">
        <v>43416.099197820964</v>
      </c>
    </row>
    <row r="11783" spans="1:10" x14ac:dyDescent="0.3">
      <c r="A11783">
        <v>11779</v>
      </c>
      <c r="B11783">
        <v>11619</v>
      </c>
      <c r="C11783" s="24">
        <v>43118</v>
      </c>
      <c r="D11783" s="24">
        <v>43483</v>
      </c>
      <c r="E11783">
        <v>4375</v>
      </c>
      <c r="F11783" s="31">
        <v>5096.4219308739548</v>
      </c>
      <c r="G11783" s="24">
        <v>43364</v>
      </c>
      <c r="H11783" s="33">
        <v>2</v>
      </c>
      <c r="I11783">
        <v>0.89574241276323197</v>
      </c>
      <c r="J11783" s="40">
        <v>43495.071070652681</v>
      </c>
    </row>
    <row r="11784" spans="1:10" x14ac:dyDescent="0.3">
      <c r="A11784">
        <v>11780</v>
      </c>
      <c r="B11784">
        <v>11619</v>
      </c>
      <c r="C11784" s="24">
        <v>43118</v>
      </c>
      <c r="D11784" s="24">
        <v>43483</v>
      </c>
      <c r="E11784">
        <v>4375</v>
      </c>
      <c r="F11784" s="31">
        <v>5287.0462938797591</v>
      </c>
      <c r="G11784" s="24">
        <v>43377</v>
      </c>
      <c r="H11784" s="33">
        <v>2</v>
      </c>
      <c r="I11784">
        <v>0.89574241276323197</v>
      </c>
      <c r="J11784" s="40">
        <v>43486.08538995195</v>
      </c>
    </row>
    <row r="11785" spans="1:10" x14ac:dyDescent="0.3">
      <c r="A11785">
        <v>11781</v>
      </c>
      <c r="B11785">
        <v>11623</v>
      </c>
      <c r="C11785" s="24">
        <v>43148</v>
      </c>
      <c r="D11785" s="24">
        <v>43513</v>
      </c>
      <c r="E11785">
        <v>6250</v>
      </c>
      <c r="F11785" s="31">
        <v>13662.328953342772</v>
      </c>
      <c r="G11785" s="24">
        <v>43373</v>
      </c>
      <c r="H11785" s="33">
        <v>3</v>
      </c>
      <c r="I11785">
        <v>0.80482337140270255</v>
      </c>
      <c r="J11785" s="40">
        <v>43816.955494660011</v>
      </c>
    </row>
    <row r="11786" spans="1:10" x14ac:dyDescent="0.3">
      <c r="A11786">
        <v>11782</v>
      </c>
      <c r="B11786">
        <v>11625</v>
      </c>
      <c r="C11786" s="24">
        <v>43306</v>
      </c>
      <c r="D11786" s="24">
        <v>43671</v>
      </c>
      <c r="E11786">
        <v>3750</v>
      </c>
      <c r="F11786" s="31">
        <v>3175.1840435640374</v>
      </c>
      <c r="G11786" s="24">
        <v>43573</v>
      </c>
      <c r="H11786" s="33">
        <v>1</v>
      </c>
      <c r="I11786">
        <v>0.98884995907581841</v>
      </c>
      <c r="J11786" s="40">
        <v>44350.31498298033</v>
      </c>
    </row>
    <row r="11787" spans="1:10" x14ac:dyDescent="0.3">
      <c r="A11787">
        <v>11783</v>
      </c>
      <c r="B11787">
        <v>11628</v>
      </c>
      <c r="C11787" s="24">
        <v>43266</v>
      </c>
      <c r="D11787" s="24">
        <v>43631</v>
      </c>
      <c r="E11787">
        <v>6250</v>
      </c>
      <c r="F11787" s="31">
        <v>304.6006956676606</v>
      </c>
      <c r="G11787" s="24">
        <v>43612</v>
      </c>
      <c r="H11787" s="33">
        <v>1</v>
      </c>
      <c r="I11787">
        <v>0.98884995907581841</v>
      </c>
      <c r="J11787" s="40">
        <v>43761.878017028481</v>
      </c>
    </row>
    <row r="11788" spans="1:10" x14ac:dyDescent="0.3">
      <c r="A11788">
        <v>11784</v>
      </c>
      <c r="B11788">
        <v>11636</v>
      </c>
      <c r="C11788" s="24">
        <v>43124</v>
      </c>
      <c r="D11788" s="24">
        <v>43489</v>
      </c>
      <c r="E11788">
        <v>5625</v>
      </c>
      <c r="F11788" s="31">
        <v>6759.2833148167483</v>
      </c>
      <c r="G11788" s="24">
        <v>43455</v>
      </c>
      <c r="H11788" s="33">
        <v>2</v>
      </c>
      <c r="I11788">
        <v>0.89574241276323197</v>
      </c>
      <c r="J11788" s="40">
        <v>43975.050824549922</v>
      </c>
    </row>
    <row r="11789" spans="1:10" x14ac:dyDescent="0.3">
      <c r="A11789">
        <v>11785</v>
      </c>
      <c r="B11789">
        <v>11636</v>
      </c>
      <c r="C11789" s="24">
        <v>43124</v>
      </c>
      <c r="D11789" s="24">
        <v>43489</v>
      </c>
      <c r="E11789">
        <v>5625</v>
      </c>
      <c r="F11789" s="31">
        <v>1271.9344308177056</v>
      </c>
      <c r="G11789" s="24">
        <v>43331</v>
      </c>
      <c r="H11789" s="33">
        <v>1</v>
      </c>
      <c r="I11789">
        <v>0.98884995907581841</v>
      </c>
      <c r="J11789" s="40">
        <v>43478.80769709796</v>
      </c>
    </row>
    <row r="11790" spans="1:10" x14ac:dyDescent="0.3">
      <c r="A11790">
        <v>11786</v>
      </c>
      <c r="B11790">
        <v>11643</v>
      </c>
      <c r="C11790" s="24">
        <v>43130</v>
      </c>
      <c r="D11790" s="24">
        <v>43495</v>
      </c>
      <c r="E11790">
        <v>6250</v>
      </c>
      <c r="F11790" s="31">
        <v>5084.9419634152346</v>
      </c>
      <c r="G11790" s="24">
        <v>43393</v>
      </c>
      <c r="H11790" s="33">
        <v>2</v>
      </c>
      <c r="I11790">
        <v>0.89574241276323197</v>
      </c>
      <c r="J11790" s="40">
        <v>43453.625592932491</v>
      </c>
    </row>
    <row r="11791" spans="1:10" x14ac:dyDescent="0.3">
      <c r="A11791">
        <v>11787</v>
      </c>
      <c r="B11791">
        <v>11645</v>
      </c>
      <c r="C11791" s="24">
        <v>43217</v>
      </c>
      <c r="D11791" s="24">
        <v>43582</v>
      </c>
      <c r="E11791">
        <v>5000</v>
      </c>
      <c r="F11791" s="31">
        <v>7133.3079687575791</v>
      </c>
      <c r="G11791" s="24">
        <v>43299</v>
      </c>
      <c r="H11791" s="33">
        <v>2</v>
      </c>
      <c r="I11791">
        <v>0.89574241276323197</v>
      </c>
      <c r="J11791" s="40">
        <v>43797.033866749785</v>
      </c>
    </row>
    <row r="11792" spans="1:10" x14ac:dyDescent="0.3">
      <c r="A11792">
        <v>11788</v>
      </c>
      <c r="B11792">
        <v>11647</v>
      </c>
      <c r="C11792" s="24">
        <v>43202</v>
      </c>
      <c r="D11792" s="24">
        <v>43567</v>
      </c>
      <c r="E11792">
        <v>6250</v>
      </c>
      <c r="F11792" s="31">
        <v>11368.629165637623</v>
      </c>
      <c r="G11792" s="24">
        <v>43465</v>
      </c>
      <c r="H11792" s="33">
        <v>3</v>
      </c>
      <c r="I11792">
        <v>0.80482337140270255</v>
      </c>
      <c r="J11792" s="40">
        <v>43940.454067068968</v>
      </c>
    </row>
    <row r="11793" spans="1:10" x14ac:dyDescent="0.3">
      <c r="A11793">
        <v>11789</v>
      </c>
      <c r="B11793">
        <v>11650</v>
      </c>
      <c r="C11793" s="24">
        <v>43245</v>
      </c>
      <c r="D11793" s="24">
        <v>43610</v>
      </c>
      <c r="E11793">
        <v>5000</v>
      </c>
      <c r="F11793" s="31">
        <v>2013.3311321006977</v>
      </c>
      <c r="G11793" s="24">
        <v>43399</v>
      </c>
      <c r="H11793" s="33">
        <v>1</v>
      </c>
      <c r="I11793">
        <v>0.98884995907581841</v>
      </c>
      <c r="J11793" s="40">
        <v>43724.321205209264</v>
      </c>
    </row>
    <row r="11794" spans="1:10" x14ac:dyDescent="0.3">
      <c r="A11794">
        <v>11790</v>
      </c>
      <c r="B11794">
        <v>11651</v>
      </c>
      <c r="C11794" s="24">
        <v>43448</v>
      </c>
      <c r="D11794" s="24">
        <v>43813</v>
      </c>
      <c r="E11794">
        <v>5625</v>
      </c>
      <c r="F11794" s="31">
        <v>14774.784480769689</v>
      </c>
      <c r="G11794" s="24">
        <v>43686</v>
      </c>
      <c r="H11794" s="33">
        <v>3</v>
      </c>
      <c r="I11794">
        <v>0.80482337140270255</v>
      </c>
      <c r="J11794" s="40">
        <v>44022.01330351962</v>
      </c>
    </row>
    <row r="11795" spans="1:10" x14ac:dyDescent="0.3">
      <c r="A11795">
        <v>11791</v>
      </c>
      <c r="B11795">
        <v>11653</v>
      </c>
      <c r="C11795" s="24">
        <v>43301</v>
      </c>
      <c r="D11795" s="24">
        <v>43666</v>
      </c>
      <c r="E11795">
        <v>5625</v>
      </c>
      <c r="F11795" s="31">
        <v>1991.1855526203469</v>
      </c>
      <c r="G11795" s="24">
        <v>43502</v>
      </c>
      <c r="H11795" s="33">
        <v>1</v>
      </c>
      <c r="I11795">
        <v>0.98884995907581841</v>
      </c>
      <c r="J11795" s="40">
        <v>43705.428179162838</v>
      </c>
    </row>
    <row r="11796" spans="1:10" x14ac:dyDescent="0.3">
      <c r="A11796">
        <v>11792</v>
      </c>
      <c r="B11796">
        <v>11654</v>
      </c>
      <c r="C11796" s="24">
        <v>43166</v>
      </c>
      <c r="D11796" s="24">
        <v>43531</v>
      </c>
      <c r="E11796">
        <v>4375</v>
      </c>
      <c r="F11796" s="31">
        <v>131.33135782232591</v>
      </c>
      <c r="G11796" s="24">
        <v>43461</v>
      </c>
      <c r="H11796" s="33">
        <v>1</v>
      </c>
      <c r="I11796">
        <v>0.98884995907581841</v>
      </c>
      <c r="J11796" s="40">
        <v>43861.270645118355</v>
      </c>
    </row>
    <row r="11797" spans="1:10" x14ac:dyDescent="0.3">
      <c r="A11797">
        <v>11793</v>
      </c>
      <c r="B11797">
        <v>11655</v>
      </c>
      <c r="C11797" s="24">
        <v>43117</v>
      </c>
      <c r="D11797" s="24">
        <v>43482</v>
      </c>
      <c r="E11797">
        <v>3750</v>
      </c>
      <c r="F11797" s="31">
        <v>1056.6788667648491</v>
      </c>
      <c r="G11797" s="24">
        <v>43213</v>
      </c>
      <c r="H11797" s="33">
        <v>1</v>
      </c>
      <c r="I11797">
        <v>0.98884995907581841</v>
      </c>
      <c r="J11797" s="40">
        <v>43528.82075405294</v>
      </c>
    </row>
    <row r="11798" spans="1:10" x14ac:dyDescent="0.3">
      <c r="A11798">
        <v>11794</v>
      </c>
      <c r="B11798">
        <v>11656</v>
      </c>
      <c r="C11798" s="24">
        <v>43127</v>
      </c>
      <c r="D11798" s="24">
        <v>43492</v>
      </c>
      <c r="E11798">
        <v>5000</v>
      </c>
      <c r="F11798" s="31">
        <v>8178.4948573034653</v>
      </c>
      <c r="G11798" s="24">
        <v>43315</v>
      </c>
      <c r="H11798" s="33">
        <v>2</v>
      </c>
      <c r="I11798">
        <v>0.89574241276323197</v>
      </c>
      <c r="J11798" s="40">
        <v>43632.060246384477</v>
      </c>
    </row>
    <row r="11799" spans="1:10" x14ac:dyDescent="0.3">
      <c r="A11799">
        <v>11795</v>
      </c>
      <c r="B11799">
        <v>11659</v>
      </c>
      <c r="C11799" s="24">
        <v>43441</v>
      </c>
      <c r="D11799" s="24">
        <v>43806</v>
      </c>
      <c r="E11799">
        <v>4375</v>
      </c>
      <c r="F11799" s="31">
        <v>7570.8449313224046</v>
      </c>
      <c r="G11799" s="24">
        <v>43746</v>
      </c>
      <c r="H11799" s="33">
        <v>2</v>
      </c>
      <c r="I11799">
        <v>0.89574241276323197</v>
      </c>
      <c r="J11799" s="40">
        <v>44562.512283880103</v>
      </c>
    </row>
    <row r="11800" spans="1:10" x14ac:dyDescent="0.3">
      <c r="A11800">
        <v>11796</v>
      </c>
      <c r="B11800">
        <v>11661</v>
      </c>
      <c r="C11800" s="24">
        <v>43310</v>
      </c>
      <c r="D11800" s="24">
        <v>43675</v>
      </c>
      <c r="E11800">
        <v>5000</v>
      </c>
      <c r="F11800" s="31">
        <v>930.89058311915937</v>
      </c>
      <c r="G11800" s="24">
        <v>43565</v>
      </c>
      <c r="H11800" s="33">
        <v>1</v>
      </c>
      <c r="I11800">
        <v>0.98884995907581841</v>
      </c>
      <c r="J11800" s="40">
        <v>43623.547877764147</v>
      </c>
    </row>
    <row r="11801" spans="1:10" x14ac:dyDescent="0.3">
      <c r="A11801">
        <v>11797</v>
      </c>
      <c r="B11801">
        <v>11662</v>
      </c>
      <c r="C11801" s="24">
        <v>43104</v>
      </c>
      <c r="D11801" s="24">
        <v>43469</v>
      </c>
      <c r="E11801">
        <v>5000</v>
      </c>
      <c r="F11801" s="31">
        <v>1021.00598552801</v>
      </c>
      <c r="G11801" s="24">
        <v>43408</v>
      </c>
      <c r="H11801" s="33">
        <v>1</v>
      </c>
      <c r="I11801">
        <v>0.98884995907581841</v>
      </c>
      <c r="J11801" s="40">
        <v>43601.260729401321</v>
      </c>
    </row>
    <row r="11802" spans="1:10" x14ac:dyDescent="0.3">
      <c r="A11802">
        <v>11798</v>
      </c>
      <c r="B11802">
        <v>11663</v>
      </c>
      <c r="C11802" s="24">
        <v>43110</v>
      </c>
      <c r="D11802" s="24">
        <v>43475</v>
      </c>
      <c r="E11802">
        <v>5000</v>
      </c>
      <c r="F11802" s="31">
        <v>11158.644265778625</v>
      </c>
      <c r="G11802" s="24">
        <v>43200</v>
      </c>
      <c r="H11802" s="33">
        <v>3</v>
      </c>
      <c r="I11802">
        <v>0.80482337140270255</v>
      </c>
      <c r="J11802" s="40">
        <v>43240.174554399513</v>
      </c>
    </row>
    <row r="11803" spans="1:10" x14ac:dyDescent="0.3">
      <c r="A11803">
        <v>11799</v>
      </c>
      <c r="B11803">
        <v>11664</v>
      </c>
      <c r="C11803" s="24">
        <v>43158</v>
      </c>
      <c r="D11803" s="24">
        <v>43523</v>
      </c>
      <c r="E11803">
        <v>6250</v>
      </c>
      <c r="F11803" s="31">
        <v>5320.6399102419218</v>
      </c>
      <c r="G11803" s="24">
        <v>43306</v>
      </c>
      <c r="H11803" s="33">
        <v>2</v>
      </c>
      <c r="I11803">
        <v>0.89574241276323197</v>
      </c>
      <c r="J11803" s="40">
        <v>43562.278842378248</v>
      </c>
    </row>
    <row r="11804" spans="1:10" x14ac:dyDescent="0.3">
      <c r="A11804">
        <v>11800</v>
      </c>
      <c r="B11804">
        <v>11664</v>
      </c>
      <c r="C11804" s="24">
        <v>43158</v>
      </c>
      <c r="D11804" s="24">
        <v>43523</v>
      </c>
      <c r="E11804">
        <v>6250</v>
      </c>
      <c r="F11804" s="31">
        <v>1768.7728237146084</v>
      </c>
      <c r="G11804" s="24">
        <v>43197</v>
      </c>
      <c r="H11804" s="33">
        <v>1</v>
      </c>
      <c r="I11804">
        <v>0.98884995907581841</v>
      </c>
      <c r="J11804" s="40">
        <v>43325.428177282949</v>
      </c>
    </row>
    <row r="11805" spans="1:10" x14ac:dyDescent="0.3">
      <c r="A11805">
        <v>11801</v>
      </c>
      <c r="B11805">
        <v>11666</v>
      </c>
      <c r="C11805" s="24">
        <v>43257</v>
      </c>
      <c r="D11805" s="24">
        <v>43622</v>
      </c>
      <c r="E11805">
        <v>6250</v>
      </c>
      <c r="F11805" s="31">
        <v>8686.4034959501005</v>
      </c>
      <c r="G11805" s="24">
        <v>43394</v>
      </c>
      <c r="H11805" s="33">
        <v>2</v>
      </c>
      <c r="I11805">
        <v>0.89574241276323197</v>
      </c>
      <c r="J11805" s="40">
        <v>43464.158010760773</v>
      </c>
    </row>
    <row r="11806" spans="1:10" x14ac:dyDescent="0.3">
      <c r="A11806">
        <v>11802</v>
      </c>
      <c r="B11806">
        <v>11668</v>
      </c>
      <c r="C11806" s="24">
        <v>43405</v>
      </c>
      <c r="D11806" s="24">
        <v>43770</v>
      </c>
      <c r="E11806">
        <v>3750</v>
      </c>
      <c r="F11806" s="31">
        <v>1828.841932907852</v>
      </c>
      <c r="G11806" s="24">
        <v>43655</v>
      </c>
      <c r="H11806" s="33">
        <v>1</v>
      </c>
      <c r="I11806">
        <v>0.98884995907581841</v>
      </c>
      <c r="J11806" s="40">
        <v>44030.340723240937</v>
      </c>
    </row>
    <row r="11807" spans="1:10" x14ac:dyDescent="0.3">
      <c r="A11807">
        <v>11803</v>
      </c>
      <c r="B11807">
        <v>11669</v>
      </c>
      <c r="C11807" s="24">
        <v>43317</v>
      </c>
      <c r="D11807" s="24">
        <v>43682</v>
      </c>
      <c r="E11807">
        <v>5000</v>
      </c>
      <c r="F11807" s="31">
        <v>6555.0822207357814</v>
      </c>
      <c r="G11807" s="24">
        <v>43575</v>
      </c>
      <c r="H11807" s="33">
        <v>2</v>
      </c>
      <c r="I11807">
        <v>0.89574241276323197</v>
      </c>
      <c r="J11807" s="40">
        <v>43805.449378581216</v>
      </c>
    </row>
    <row r="11808" spans="1:10" x14ac:dyDescent="0.3">
      <c r="A11808">
        <v>11804</v>
      </c>
      <c r="B11808">
        <v>11669</v>
      </c>
      <c r="C11808" s="24">
        <v>43317</v>
      </c>
      <c r="D11808" s="24">
        <v>43682</v>
      </c>
      <c r="E11808">
        <v>5000</v>
      </c>
      <c r="F11808" s="31">
        <v>1471.4221048541694</v>
      </c>
      <c r="G11808" s="24">
        <v>43394</v>
      </c>
      <c r="H11808" s="33">
        <v>1</v>
      </c>
      <c r="I11808">
        <v>0.98884995907581841</v>
      </c>
      <c r="J11808" s="40">
        <v>43508.770473318786</v>
      </c>
    </row>
    <row r="11809" spans="1:10" x14ac:dyDescent="0.3">
      <c r="A11809">
        <v>11805</v>
      </c>
      <c r="B11809">
        <v>11671</v>
      </c>
      <c r="C11809" s="24">
        <v>43130</v>
      </c>
      <c r="D11809" s="24">
        <v>43495</v>
      </c>
      <c r="E11809">
        <v>6250</v>
      </c>
      <c r="F11809" s="31">
        <v>11441.652529075003</v>
      </c>
      <c r="G11809" s="24">
        <v>43277</v>
      </c>
      <c r="H11809" s="33">
        <v>3</v>
      </c>
      <c r="I11809">
        <v>0.80482337140270255</v>
      </c>
      <c r="J11809" s="40">
        <v>43651.319822605743</v>
      </c>
    </row>
    <row r="11810" spans="1:10" x14ac:dyDescent="0.3">
      <c r="A11810">
        <v>11806</v>
      </c>
      <c r="B11810">
        <v>11671</v>
      </c>
      <c r="C11810" s="24">
        <v>43130</v>
      </c>
      <c r="D11810" s="24">
        <v>43495</v>
      </c>
      <c r="E11810">
        <v>6250</v>
      </c>
      <c r="F11810" s="31">
        <v>1020.5048055853108</v>
      </c>
      <c r="G11810" s="24">
        <v>43201</v>
      </c>
      <c r="H11810" s="33">
        <v>1</v>
      </c>
      <c r="I11810">
        <v>0.98884995907581841</v>
      </c>
      <c r="J11810" s="40">
        <v>43801.48100656725</v>
      </c>
    </row>
    <row r="11811" spans="1:10" x14ac:dyDescent="0.3">
      <c r="A11811">
        <v>11807</v>
      </c>
      <c r="B11811">
        <v>11675</v>
      </c>
      <c r="C11811" s="24">
        <v>43178</v>
      </c>
      <c r="D11811" s="24">
        <v>43543</v>
      </c>
      <c r="E11811">
        <v>6250</v>
      </c>
      <c r="F11811" s="31">
        <v>3238.8520250618594</v>
      </c>
      <c r="G11811" s="24">
        <v>43377</v>
      </c>
      <c r="H11811" s="33">
        <v>1</v>
      </c>
      <c r="I11811">
        <v>0.98884995907581841</v>
      </c>
      <c r="J11811" s="40">
        <v>44304.129233470929</v>
      </c>
    </row>
    <row r="11812" spans="1:10" x14ac:dyDescent="0.3">
      <c r="A11812">
        <v>11808</v>
      </c>
      <c r="B11812">
        <v>11682</v>
      </c>
      <c r="C11812" s="24">
        <v>43381</v>
      </c>
      <c r="D11812" s="24">
        <v>43746</v>
      </c>
      <c r="E11812">
        <v>6250</v>
      </c>
      <c r="F11812" s="31">
        <v>638.22229636466602</v>
      </c>
      <c r="G11812" s="24">
        <v>43662</v>
      </c>
      <c r="H11812" s="33">
        <v>1</v>
      </c>
      <c r="I11812">
        <v>0.98884995907581841</v>
      </c>
      <c r="J11812" s="40">
        <v>43989.843531075065</v>
      </c>
    </row>
    <row r="11813" spans="1:10" x14ac:dyDescent="0.3">
      <c r="A11813">
        <v>11809</v>
      </c>
      <c r="B11813">
        <v>11684</v>
      </c>
      <c r="C11813" s="24">
        <v>43341</v>
      </c>
      <c r="D11813" s="24">
        <v>43706</v>
      </c>
      <c r="E11813">
        <v>5625</v>
      </c>
      <c r="F11813" s="31">
        <v>13339.415751205906</v>
      </c>
      <c r="G11813" s="24">
        <v>43515</v>
      </c>
      <c r="H11813" s="33">
        <v>3</v>
      </c>
      <c r="I11813">
        <v>0.80482337140270255</v>
      </c>
      <c r="J11813" s="40">
        <v>43762.883718743178</v>
      </c>
    </row>
    <row r="11814" spans="1:10" x14ac:dyDescent="0.3">
      <c r="A11814">
        <v>11810</v>
      </c>
      <c r="B11814">
        <v>11685</v>
      </c>
      <c r="C11814" s="24">
        <v>43398</v>
      </c>
      <c r="D11814" s="24">
        <v>43763</v>
      </c>
      <c r="E11814">
        <v>3750</v>
      </c>
      <c r="F11814" s="31">
        <v>1562.2955170690393</v>
      </c>
      <c r="G11814" s="24">
        <v>43645</v>
      </c>
      <c r="H11814" s="33">
        <v>1</v>
      </c>
      <c r="I11814">
        <v>0.98884995907581841</v>
      </c>
      <c r="J11814" s="40">
        <v>44164.111621618213</v>
      </c>
    </row>
    <row r="11815" spans="1:10" x14ac:dyDescent="0.3">
      <c r="A11815">
        <v>11811</v>
      </c>
      <c r="B11815">
        <v>11687</v>
      </c>
      <c r="C11815" s="24">
        <v>43254</v>
      </c>
      <c r="D11815" s="24">
        <v>43619</v>
      </c>
      <c r="E11815">
        <v>4375</v>
      </c>
      <c r="F11815" s="31">
        <v>360.77486049125321</v>
      </c>
      <c r="G11815" s="24">
        <v>43405</v>
      </c>
      <c r="H11815" s="33">
        <v>1</v>
      </c>
      <c r="I11815">
        <v>0.98884995907581841</v>
      </c>
      <c r="J11815" s="40">
        <v>43524.325156381201</v>
      </c>
    </row>
    <row r="11816" spans="1:10" x14ac:dyDescent="0.3">
      <c r="A11816">
        <v>11812</v>
      </c>
      <c r="B11816">
        <v>11687</v>
      </c>
      <c r="C11816" s="24">
        <v>43254</v>
      </c>
      <c r="D11816" s="24">
        <v>43619</v>
      </c>
      <c r="E11816">
        <v>4375</v>
      </c>
      <c r="F11816" s="31">
        <v>7845.401744294215</v>
      </c>
      <c r="G11816" s="24">
        <v>43540</v>
      </c>
      <c r="H11816" s="33">
        <v>2</v>
      </c>
      <c r="I11816">
        <v>0.89574241276323197</v>
      </c>
      <c r="J11816" s="40">
        <v>43794.008814348272</v>
      </c>
    </row>
    <row r="11817" spans="1:10" x14ac:dyDescent="0.3">
      <c r="A11817">
        <v>11813</v>
      </c>
      <c r="B11817">
        <v>11687</v>
      </c>
      <c r="C11817" s="24">
        <v>43254</v>
      </c>
      <c r="D11817" s="24">
        <v>43619</v>
      </c>
      <c r="E11817">
        <v>4375</v>
      </c>
      <c r="F11817" s="31">
        <v>376.38553262592802</v>
      </c>
      <c r="G11817" s="24">
        <v>43431</v>
      </c>
      <c r="H11817" s="33">
        <v>1</v>
      </c>
      <c r="I11817">
        <v>0.98884995907581841</v>
      </c>
      <c r="J11817" s="40">
        <v>43451.562132504987</v>
      </c>
    </row>
    <row r="11818" spans="1:10" x14ac:dyDescent="0.3">
      <c r="A11818">
        <v>11814</v>
      </c>
      <c r="B11818">
        <v>11689</v>
      </c>
      <c r="C11818" s="24">
        <v>43421</v>
      </c>
      <c r="D11818" s="24">
        <v>43786</v>
      </c>
      <c r="E11818">
        <v>5625</v>
      </c>
      <c r="F11818" s="31">
        <v>2491.0262643227638</v>
      </c>
      <c r="G11818" s="24">
        <v>43648</v>
      </c>
      <c r="H11818" s="33">
        <v>1</v>
      </c>
      <c r="I11818">
        <v>0.98884995907581841</v>
      </c>
      <c r="J11818" s="40">
        <v>45924.529683056397</v>
      </c>
    </row>
    <row r="11819" spans="1:10" x14ac:dyDescent="0.3">
      <c r="A11819">
        <v>11815</v>
      </c>
      <c r="B11819">
        <v>11690</v>
      </c>
      <c r="C11819" s="24">
        <v>43105</v>
      </c>
      <c r="D11819" s="24">
        <v>43470</v>
      </c>
      <c r="E11819">
        <v>5625</v>
      </c>
      <c r="F11819" s="31">
        <v>2981.2396975637785</v>
      </c>
      <c r="G11819" s="24">
        <v>43122</v>
      </c>
      <c r="H11819" s="33">
        <v>1</v>
      </c>
      <c r="I11819">
        <v>0.98884995907581841</v>
      </c>
      <c r="J11819" s="40">
        <v>43157.360358023514</v>
      </c>
    </row>
    <row r="11820" spans="1:10" x14ac:dyDescent="0.3">
      <c r="A11820">
        <v>11816</v>
      </c>
      <c r="B11820">
        <v>11693</v>
      </c>
      <c r="C11820" s="24">
        <v>43199</v>
      </c>
      <c r="D11820" s="24">
        <v>43564</v>
      </c>
      <c r="E11820">
        <v>6250</v>
      </c>
      <c r="F11820" s="31">
        <v>13475.340392749386</v>
      </c>
      <c r="G11820" s="24">
        <v>43408</v>
      </c>
      <c r="H11820" s="33">
        <v>3</v>
      </c>
      <c r="I11820">
        <v>0.80482337140270255</v>
      </c>
      <c r="J11820" s="40">
        <v>43482.516194687363</v>
      </c>
    </row>
    <row r="11821" spans="1:10" x14ac:dyDescent="0.3">
      <c r="A11821">
        <v>11817</v>
      </c>
      <c r="B11821">
        <v>11696</v>
      </c>
      <c r="C11821" s="24">
        <v>43250</v>
      </c>
      <c r="D11821" s="24">
        <v>43615</v>
      </c>
      <c r="E11821">
        <v>5000</v>
      </c>
      <c r="F11821" s="31">
        <v>3277.4507430181993</v>
      </c>
      <c r="G11821" s="24">
        <v>43358</v>
      </c>
      <c r="H11821" s="33">
        <v>1</v>
      </c>
      <c r="I11821">
        <v>0.98884995907581841</v>
      </c>
      <c r="J11821" s="40">
        <v>43744.491659156934</v>
      </c>
    </row>
    <row r="11822" spans="1:10" x14ac:dyDescent="0.3">
      <c r="A11822">
        <v>11818</v>
      </c>
      <c r="B11822">
        <v>11697</v>
      </c>
      <c r="C11822" s="24">
        <v>43254</v>
      </c>
      <c r="D11822" s="24">
        <v>43619</v>
      </c>
      <c r="E11822">
        <v>5625</v>
      </c>
      <c r="F11822" s="31">
        <v>1290.8277409151474</v>
      </c>
      <c r="G11822" s="24">
        <v>43360</v>
      </c>
      <c r="H11822" s="33">
        <v>1</v>
      </c>
      <c r="I11822">
        <v>0.98884995907581841</v>
      </c>
      <c r="J11822" s="40">
        <v>43459.414366751669</v>
      </c>
    </row>
    <row r="11823" spans="1:10" x14ac:dyDescent="0.3">
      <c r="A11823">
        <v>11819</v>
      </c>
      <c r="B11823">
        <v>11700</v>
      </c>
      <c r="C11823" s="24">
        <v>43374</v>
      </c>
      <c r="D11823" s="24">
        <v>43739</v>
      </c>
      <c r="E11823">
        <v>5625</v>
      </c>
      <c r="F11823" s="31">
        <v>801.2596688943762</v>
      </c>
      <c r="G11823" s="24">
        <v>43479</v>
      </c>
      <c r="H11823" s="33">
        <v>1</v>
      </c>
      <c r="I11823">
        <v>0.98884995907581841</v>
      </c>
      <c r="J11823" s="40">
        <v>44100.923412776312</v>
      </c>
    </row>
    <row r="11824" spans="1:10" x14ac:dyDescent="0.3">
      <c r="A11824">
        <v>11820</v>
      </c>
      <c r="B11824">
        <v>11701</v>
      </c>
      <c r="C11824" s="24">
        <v>43346</v>
      </c>
      <c r="D11824" s="24">
        <v>43711</v>
      </c>
      <c r="E11824">
        <v>5000</v>
      </c>
      <c r="F11824" s="31">
        <v>2575.7224482384959</v>
      </c>
      <c r="G11824" s="24">
        <v>43541</v>
      </c>
      <c r="H11824" s="33">
        <v>1</v>
      </c>
      <c r="I11824">
        <v>0.98884995907581841</v>
      </c>
      <c r="J11824" s="40">
        <v>43969.136992706284</v>
      </c>
    </row>
    <row r="11825" spans="1:10" x14ac:dyDescent="0.3">
      <c r="A11825">
        <v>11821</v>
      </c>
      <c r="B11825">
        <v>11702</v>
      </c>
      <c r="C11825" s="24">
        <v>43130</v>
      </c>
      <c r="D11825" s="24">
        <v>43495</v>
      </c>
      <c r="E11825">
        <v>4375</v>
      </c>
      <c r="F11825" s="31">
        <v>4804.6701918738945</v>
      </c>
      <c r="G11825" s="24">
        <v>43138</v>
      </c>
      <c r="H11825" s="33">
        <v>1</v>
      </c>
      <c r="I11825">
        <v>0.98884995907581841</v>
      </c>
      <c r="J11825" s="40">
        <v>43771.838831330184</v>
      </c>
    </row>
    <row r="11826" spans="1:10" x14ac:dyDescent="0.3">
      <c r="A11826">
        <v>11822</v>
      </c>
      <c r="B11826">
        <v>11702</v>
      </c>
      <c r="C11826" s="24">
        <v>43130</v>
      </c>
      <c r="D11826" s="24">
        <v>43495</v>
      </c>
      <c r="E11826">
        <v>4375</v>
      </c>
      <c r="F11826" s="31">
        <v>4348.0240792829873</v>
      </c>
      <c r="G11826" s="24">
        <v>43216</v>
      </c>
      <c r="H11826" s="33">
        <v>1</v>
      </c>
      <c r="I11826">
        <v>0.98884995907581841</v>
      </c>
      <c r="J11826" s="40">
        <v>43273.671587974735</v>
      </c>
    </row>
    <row r="11827" spans="1:10" x14ac:dyDescent="0.3">
      <c r="A11827">
        <v>11823</v>
      </c>
      <c r="B11827">
        <v>11704</v>
      </c>
      <c r="C11827" s="24">
        <v>43345</v>
      </c>
      <c r="D11827" s="24">
        <v>43710</v>
      </c>
      <c r="E11827">
        <v>3750</v>
      </c>
      <c r="F11827" s="31">
        <v>5735.9987359099159</v>
      </c>
      <c r="G11827" s="24">
        <v>43445</v>
      </c>
      <c r="H11827" s="33">
        <v>2</v>
      </c>
      <c r="I11827">
        <v>0.89574241276323197</v>
      </c>
      <c r="J11827" s="40">
        <v>43680.651863860199</v>
      </c>
    </row>
    <row r="11828" spans="1:10" x14ac:dyDescent="0.3">
      <c r="A11828">
        <v>11824</v>
      </c>
      <c r="B11828">
        <v>11709</v>
      </c>
      <c r="C11828" s="24">
        <v>43411</v>
      </c>
      <c r="D11828" s="24">
        <v>43776</v>
      </c>
      <c r="E11828">
        <v>3750</v>
      </c>
      <c r="F11828" s="31">
        <v>3968.1420400429029</v>
      </c>
      <c r="G11828" s="24">
        <v>43750</v>
      </c>
      <c r="H11828" s="33">
        <v>1</v>
      </c>
      <c r="I11828">
        <v>0.98884995907581841</v>
      </c>
      <c r="J11828" s="40">
        <v>43832.016932845159</v>
      </c>
    </row>
    <row r="11829" spans="1:10" x14ac:dyDescent="0.3">
      <c r="A11829">
        <v>11825</v>
      </c>
      <c r="B11829">
        <v>11709</v>
      </c>
      <c r="C11829" s="24">
        <v>43411</v>
      </c>
      <c r="D11829" s="24">
        <v>43776</v>
      </c>
      <c r="E11829">
        <v>3750</v>
      </c>
      <c r="F11829" s="31">
        <v>2687.2598272488999</v>
      </c>
      <c r="G11829" s="24">
        <v>43571</v>
      </c>
      <c r="H11829" s="33">
        <v>1</v>
      </c>
      <c r="I11829">
        <v>0.98884995907581841</v>
      </c>
      <c r="J11829" s="40">
        <v>43664.34661642975</v>
      </c>
    </row>
    <row r="11830" spans="1:10" x14ac:dyDescent="0.3">
      <c r="A11830">
        <v>11826</v>
      </c>
      <c r="B11830">
        <v>11713</v>
      </c>
      <c r="C11830" s="24">
        <v>43432</v>
      </c>
      <c r="D11830" s="24">
        <v>43797</v>
      </c>
      <c r="E11830">
        <v>6250</v>
      </c>
      <c r="F11830" s="31">
        <v>24584.664266290467</v>
      </c>
      <c r="G11830" s="24">
        <v>43444</v>
      </c>
      <c r="H11830" s="33">
        <v>4</v>
      </c>
      <c r="I11830">
        <v>0.7196296248241657</v>
      </c>
      <c r="J11830" s="40">
        <v>43719.85807330376</v>
      </c>
    </row>
    <row r="11831" spans="1:10" x14ac:dyDescent="0.3">
      <c r="A11831">
        <v>11827</v>
      </c>
      <c r="B11831">
        <v>11714</v>
      </c>
      <c r="C11831" s="24">
        <v>43137</v>
      </c>
      <c r="D11831" s="24">
        <v>43502</v>
      </c>
      <c r="E11831">
        <v>6250</v>
      </c>
      <c r="F11831" s="31">
        <v>11405.366468998602</v>
      </c>
      <c r="G11831" s="24">
        <v>43348</v>
      </c>
      <c r="H11831" s="33">
        <v>3</v>
      </c>
      <c r="I11831">
        <v>0.80482337140270255</v>
      </c>
      <c r="J11831" s="40">
        <v>43414.919444023479</v>
      </c>
    </row>
    <row r="11832" spans="1:10" x14ac:dyDescent="0.3">
      <c r="A11832">
        <v>11828</v>
      </c>
      <c r="B11832">
        <v>11714</v>
      </c>
      <c r="C11832" s="24">
        <v>43137</v>
      </c>
      <c r="D11832" s="24">
        <v>43502</v>
      </c>
      <c r="E11832">
        <v>6250</v>
      </c>
      <c r="F11832" s="31">
        <v>17764.098524107507</v>
      </c>
      <c r="G11832" s="24">
        <v>43239</v>
      </c>
      <c r="H11832" s="33">
        <v>3</v>
      </c>
      <c r="I11832">
        <v>0.80482337140270255</v>
      </c>
      <c r="J11832" s="40">
        <v>44106.910467239235</v>
      </c>
    </row>
    <row r="11833" spans="1:10" x14ac:dyDescent="0.3">
      <c r="A11833">
        <v>11829</v>
      </c>
      <c r="B11833">
        <v>11721</v>
      </c>
      <c r="C11833" s="24">
        <v>43287</v>
      </c>
      <c r="D11833" s="24">
        <v>43652</v>
      </c>
      <c r="E11833">
        <v>4375</v>
      </c>
      <c r="F11833" s="31">
        <v>9038.3421812604447</v>
      </c>
      <c r="G11833" s="24">
        <v>43503</v>
      </c>
      <c r="H11833" s="33">
        <v>2</v>
      </c>
      <c r="I11833">
        <v>0.89574241276323197</v>
      </c>
      <c r="J11833" s="40">
        <v>43656.204034325383</v>
      </c>
    </row>
    <row r="11834" spans="1:10" x14ac:dyDescent="0.3">
      <c r="A11834">
        <v>11830</v>
      </c>
      <c r="B11834">
        <v>11726</v>
      </c>
      <c r="C11834" s="24">
        <v>43167</v>
      </c>
      <c r="D11834" s="24">
        <v>43532</v>
      </c>
      <c r="E11834">
        <v>6250</v>
      </c>
      <c r="F11834" s="31">
        <v>4370.154824205556</v>
      </c>
      <c r="G11834" s="24">
        <v>43454</v>
      </c>
      <c r="H11834" s="33">
        <v>1</v>
      </c>
      <c r="I11834">
        <v>0.98884995907581841</v>
      </c>
      <c r="J11834" s="40">
        <v>43528.814454390696</v>
      </c>
    </row>
    <row r="11835" spans="1:10" x14ac:dyDescent="0.3">
      <c r="A11835">
        <v>11831</v>
      </c>
      <c r="B11835">
        <v>11735</v>
      </c>
      <c r="C11835" s="24">
        <v>43292</v>
      </c>
      <c r="D11835" s="24">
        <v>43657</v>
      </c>
      <c r="E11835">
        <v>4375</v>
      </c>
      <c r="F11835" s="31">
        <v>5847.925346507991</v>
      </c>
      <c r="G11835" s="24">
        <v>43487</v>
      </c>
      <c r="H11835" s="33">
        <v>2</v>
      </c>
      <c r="I11835">
        <v>0.89574241276323197</v>
      </c>
      <c r="J11835" s="40">
        <v>43585.935468920252</v>
      </c>
    </row>
    <row r="11836" spans="1:10" x14ac:dyDescent="0.3">
      <c r="A11836">
        <v>11832</v>
      </c>
      <c r="B11836">
        <v>11738</v>
      </c>
      <c r="C11836" s="24">
        <v>43409</v>
      </c>
      <c r="D11836" s="24">
        <v>43774</v>
      </c>
      <c r="E11836">
        <v>4375</v>
      </c>
      <c r="F11836" s="31">
        <v>3017.9461265207337</v>
      </c>
      <c r="G11836" s="24">
        <v>43631</v>
      </c>
      <c r="H11836" s="33">
        <v>1</v>
      </c>
      <c r="I11836">
        <v>0.98884995907581841</v>
      </c>
      <c r="J11836" s="40">
        <v>43642.483609447903</v>
      </c>
    </row>
    <row r="11837" spans="1:10" x14ac:dyDescent="0.3">
      <c r="A11837">
        <v>11833</v>
      </c>
      <c r="B11837">
        <v>11740</v>
      </c>
      <c r="C11837" s="24">
        <v>43453</v>
      </c>
      <c r="D11837" s="24">
        <v>43818</v>
      </c>
      <c r="E11837">
        <v>6250</v>
      </c>
      <c r="F11837" s="31">
        <v>1018.6662225413743</v>
      </c>
      <c r="G11837" s="24">
        <v>43734</v>
      </c>
      <c r="H11837" s="33">
        <v>1</v>
      </c>
      <c r="I11837">
        <v>0.98884995907581841</v>
      </c>
      <c r="J11837" s="40">
        <v>44041.798806076629</v>
      </c>
    </row>
    <row r="11838" spans="1:10" x14ac:dyDescent="0.3">
      <c r="A11838">
        <v>11834</v>
      </c>
      <c r="B11838">
        <v>11742</v>
      </c>
      <c r="C11838" s="24">
        <v>43433</v>
      </c>
      <c r="D11838" s="24">
        <v>43798</v>
      </c>
      <c r="E11838">
        <v>6250</v>
      </c>
      <c r="F11838" s="31">
        <v>7180.7843130962947</v>
      </c>
      <c r="G11838" s="24">
        <v>43537</v>
      </c>
      <c r="H11838" s="33">
        <v>2</v>
      </c>
      <c r="I11838">
        <v>0.89574241276323197</v>
      </c>
      <c r="J11838" s="40">
        <v>44643.10155172339</v>
      </c>
    </row>
    <row r="11839" spans="1:10" x14ac:dyDescent="0.3">
      <c r="A11839">
        <v>11835</v>
      </c>
      <c r="B11839">
        <v>11742</v>
      </c>
      <c r="C11839" s="24">
        <v>43433</v>
      </c>
      <c r="D11839" s="24">
        <v>43798</v>
      </c>
      <c r="E11839">
        <v>6250</v>
      </c>
      <c r="F11839" s="31">
        <v>1398.9890151022153</v>
      </c>
      <c r="G11839" s="24">
        <v>43477</v>
      </c>
      <c r="H11839" s="33">
        <v>1</v>
      </c>
      <c r="I11839">
        <v>0.98884995907581841</v>
      </c>
      <c r="J11839" s="40">
        <v>43606.31206791864</v>
      </c>
    </row>
    <row r="11840" spans="1:10" x14ac:dyDescent="0.3">
      <c r="A11840">
        <v>11836</v>
      </c>
      <c r="B11840">
        <v>11743</v>
      </c>
      <c r="C11840" s="24">
        <v>43436</v>
      </c>
      <c r="D11840" s="24">
        <v>43801</v>
      </c>
      <c r="E11840">
        <v>4375</v>
      </c>
      <c r="F11840" s="31">
        <v>1079.3305416549897</v>
      </c>
      <c r="G11840" s="24">
        <v>43630</v>
      </c>
      <c r="H11840" s="33">
        <v>1</v>
      </c>
      <c r="I11840">
        <v>0.98884995907581841</v>
      </c>
      <c r="J11840" s="40">
        <v>45142.365479223205</v>
      </c>
    </row>
    <row r="11841" spans="1:10" x14ac:dyDescent="0.3">
      <c r="A11841">
        <v>11837</v>
      </c>
      <c r="B11841">
        <v>11747</v>
      </c>
      <c r="C11841" s="24">
        <v>43103</v>
      </c>
      <c r="D11841" s="24">
        <v>43468</v>
      </c>
      <c r="E11841">
        <v>6250</v>
      </c>
      <c r="F11841" s="31">
        <v>18080.423362819056</v>
      </c>
      <c r="G11841" s="24">
        <v>43226</v>
      </c>
      <c r="H11841" s="33">
        <v>3</v>
      </c>
      <c r="I11841">
        <v>0.80482337140270255</v>
      </c>
      <c r="J11841" s="40">
        <v>43489.161600864914</v>
      </c>
    </row>
    <row r="11842" spans="1:10" x14ac:dyDescent="0.3">
      <c r="A11842">
        <v>11838</v>
      </c>
      <c r="B11842">
        <v>11766</v>
      </c>
      <c r="C11842" s="24">
        <v>43341</v>
      </c>
      <c r="D11842" s="24">
        <v>43706</v>
      </c>
      <c r="E11842">
        <v>6250</v>
      </c>
      <c r="F11842" s="31">
        <v>2218.2840390135993</v>
      </c>
      <c r="G11842" s="24">
        <v>43578</v>
      </c>
      <c r="H11842" s="33">
        <v>1</v>
      </c>
      <c r="I11842">
        <v>0.98884995907581841</v>
      </c>
      <c r="J11842" s="40">
        <v>43585.730618311289</v>
      </c>
    </row>
    <row r="11843" spans="1:10" x14ac:dyDescent="0.3">
      <c r="A11843">
        <v>11839</v>
      </c>
      <c r="B11843">
        <v>11772</v>
      </c>
      <c r="C11843" s="24">
        <v>43384</v>
      </c>
      <c r="D11843" s="24">
        <v>43749</v>
      </c>
      <c r="E11843">
        <v>6250</v>
      </c>
      <c r="F11843" s="31">
        <v>1778.2996977518183</v>
      </c>
      <c r="G11843" s="24">
        <v>43623</v>
      </c>
      <c r="H11843" s="33">
        <v>1</v>
      </c>
      <c r="I11843">
        <v>0.98884995907581841</v>
      </c>
      <c r="J11843" s="40">
        <v>44003.462902533021</v>
      </c>
    </row>
    <row r="11844" spans="1:10" x14ac:dyDescent="0.3">
      <c r="A11844">
        <v>11840</v>
      </c>
      <c r="B11844">
        <v>11772</v>
      </c>
      <c r="C11844" s="24">
        <v>43384</v>
      </c>
      <c r="D11844" s="24">
        <v>43749</v>
      </c>
      <c r="E11844">
        <v>6250</v>
      </c>
      <c r="F11844" s="31">
        <v>4647.5245305677381</v>
      </c>
      <c r="G11844" s="24">
        <v>43651</v>
      </c>
      <c r="H11844" s="33">
        <v>1</v>
      </c>
      <c r="I11844">
        <v>0.98884995907581841</v>
      </c>
      <c r="J11844" s="40">
        <v>43707.089097536256</v>
      </c>
    </row>
    <row r="11845" spans="1:10" x14ac:dyDescent="0.3">
      <c r="A11845">
        <v>11841</v>
      </c>
      <c r="B11845">
        <v>11777</v>
      </c>
      <c r="C11845" s="24">
        <v>43430</v>
      </c>
      <c r="D11845" s="24">
        <v>43795</v>
      </c>
      <c r="E11845">
        <v>5000</v>
      </c>
      <c r="F11845" s="31">
        <v>2058.1412734228943</v>
      </c>
      <c r="G11845" s="24">
        <v>43660</v>
      </c>
      <c r="H11845" s="33">
        <v>1</v>
      </c>
      <c r="I11845">
        <v>0.98884995907581841</v>
      </c>
      <c r="J11845" s="40">
        <v>44199.615228091629</v>
      </c>
    </row>
    <row r="11846" spans="1:10" x14ac:dyDescent="0.3">
      <c r="A11846">
        <v>11842</v>
      </c>
      <c r="B11846">
        <v>11779</v>
      </c>
      <c r="C11846" s="24">
        <v>43320</v>
      </c>
      <c r="D11846" s="24">
        <v>43685</v>
      </c>
      <c r="E11846">
        <v>6250</v>
      </c>
      <c r="F11846" s="31">
        <v>1170.6435891500744</v>
      </c>
      <c r="G11846" s="24">
        <v>43421</v>
      </c>
      <c r="H11846" s="33">
        <v>1</v>
      </c>
      <c r="I11846">
        <v>0.98884995907581841</v>
      </c>
      <c r="J11846" s="40">
        <v>43587.473460456386</v>
      </c>
    </row>
    <row r="11847" spans="1:10" x14ac:dyDescent="0.3">
      <c r="A11847">
        <v>11843</v>
      </c>
      <c r="B11847">
        <v>11780</v>
      </c>
      <c r="C11847" s="24">
        <v>43248</v>
      </c>
      <c r="D11847" s="24">
        <v>43613</v>
      </c>
      <c r="E11847">
        <v>6250</v>
      </c>
      <c r="F11847" s="31">
        <v>7842.8599505811462</v>
      </c>
      <c r="G11847" s="24">
        <v>43364</v>
      </c>
      <c r="H11847" s="33">
        <v>2</v>
      </c>
      <c r="I11847">
        <v>0.89574241276323197</v>
      </c>
      <c r="J11847" s="40">
        <v>44019.755235157063</v>
      </c>
    </row>
    <row r="11848" spans="1:10" x14ac:dyDescent="0.3">
      <c r="A11848">
        <v>11844</v>
      </c>
      <c r="B11848">
        <v>11783</v>
      </c>
      <c r="C11848" s="24">
        <v>43450</v>
      </c>
      <c r="D11848" s="24">
        <v>43815</v>
      </c>
      <c r="E11848">
        <v>4375</v>
      </c>
      <c r="F11848" s="31">
        <v>452.4718056208356</v>
      </c>
      <c r="G11848" s="24">
        <v>43485</v>
      </c>
      <c r="H11848" s="33">
        <v>1</v>
      </c>
      <c r="I11848">
        <v>0.98884995907581841</v>
      </c>
      <c r="J11848" s="40">
        <v>43514.359762232212</v>
      </c>
    </row>
    <row r="11849" spans="1:10" x14ac:dyDescent="0.3">
      <c r="A11849">
        <v>11845</v>
      </c>
      <c r="B11849">
        <v>11784</v>
      </c>
      <c r="C11849" s="24">
        <v>43308</v>
      </c>
      <c r="D11849" s="24">
        <v>43673</v>
      </c>
      <c r="E11849">
        <v>3750</v>
      </c>
      <c r="F11849" s="31">
        <v>4192.947276759247</v>
      </c>
      <c r="G11849" s="24">
        <v>43572</v>
      </c>
      <c r="H11849" s="33">
        <v>1</v>
      </c>
      <c r="I11849">
        <v>0.98884995907581841</v>
      </c>
      <c r="J11849" s="40">
        <v>43671.822721519471</v>
      </c>
    </row>
    <row r="11850" spans="1:10" x14ac:dyDescent="0.3">
      <c r="A11850">
        <v>11846</v>
      </c>
      <c r="B11850">
        <v>11789</v>
      </c>
      <c r="C11850" s="24">
        <v>43169</v>
      </c>
      <c r="D11850" s="24">
        <v>43534</v>
      </c>
      <c r="E11850">
        <v>5625</v>
      </c>
      <c r="F11850" s="31">
        <v>8921.1859932507759</v>
      </c>
      <c r="G11850" s="24">
        <v>43505</v>
      </c>
      <c r="H11850" s="33">
        <v>2</v>
      </c>
      <c r="I11850">
        <v>0.89574241276323197</v>
      </c>
      <c r="J11850" s="40">
        <v>43520.986443114351</v>
      </c>
    </row>
    <row r="11851" spans="1:10" x14ac:dyDescent="0.3">
      <c r="A11851">
        <v>11847</v>
      </c>
      <c r="B11851">
        <v>11796</v>
      </c>
      <c r="C11851" s="24">
        <v>43292</v>
      </c>
      <c r="D11851" s="24">
        <v>43657</v>
      </c>
      <c r="E11851">
        <v>6250</v>
      </c>
      <c r="F11851" s="31">
        <v>4186.9573593803198</v>
      </c>
      <c r="G11851" s="24">
        <v>43316</v>
      </c>
      <c r="H11851" s="33">
        <v>1</v>
      </c>
      <c r="I11851">
        <v>0.98884995907581841</v>
      </c>
      <c r="J11851" s="40">
        <v>43641.145468300172</v>
      </c>
    </row>
    <row r="11852" spans="1:10" x14ac:dyDescent="0.3">
      <c r="A11852">
        <v>11848</v>
      </c>
      <c r="B11852">
        <v>11799</v>
      </c>
      <c r="C11852" s="24">
        <v>43174</v>
      </c>
      <c r="D11852" s="24">
        <v>43539</v>
      </c>
      <c r="E11852">
        <v>5000</v>
      </c>
      <c r="F11852" s="31">
        <v>10846.955547228214</v>
      </c>
      <c r="G11852" s="24">
        <v>43487</v>
      </c>
      <c r="H11852" s="33">
        <v>3</v>
      </c>
      <c r="I11852">
        <v>0.80482337140270255</v>
      </c>
      <c r="J11852" s="40">
        <v>43712.352979428259</v>
      </c>
    </row>
    <row r="11853" spans="1:10" x14ac:dyDescent="0.3">
      <c r="A11853">
        <v>11849</v>
      </c>
      <c r="B11853">
        <v>11805</v>
      </c>
      <c r="C11853" s="24">
        <v>43301</v>
      </c>
      <c r="D11853" s="24">
        <v>43666</v>
      </c>
      <c r="E11853">
        <v>3750</v>
      </c>
      <c r="F11853" s="31">
        <v>1339.4111885949171</v>
      </c>
      <c r="G11853" s="24">
        <v>43433</v>
      </c>
      <c r="H11853" s="33">
        <v>1</v>
      </c>
      <c r="I11853">
        <v>0.98884995907581841</v>
      </c>
      <c r="J11853" s="40">
        <v>43600.401118027221</v>
      </c>
    </row>
    <row r="11854" spans="1:10" x14ac:dyDescent="0.3">
      <c r="A11854">
        <v>11850</v>
      </c>
      <c r="B11854">
        <v>11805</v>
      </c>
      <c r="C11854" s="24">
        <v>43301</v>
      </c>
      <c r="D11854" s="24">
        <v>43666</v>
      </c>
      <c r="E11854">
        <v>3750</v>
      </c>
      <c r="F11854" s="31">
        <v>776.93299071687807</v>
      </c>
      <c r="G11854" s="24">
        <v>43558</v>
      </c>
      <c r="H11854" s="33">
        <v>1</v>
      </c>
      <c r="I11854">
        <v>0.98884995907581841</v>
      </c>
      <c r="J11854" s="40">
        <v>43594.428169022387</v>
      </c>
    </row>
    <row r="11855" spans="1:10" x14ac:dyDescent="0.3">
      <c r="A11855">
        <v>11851</v>
      </c>
      <c r="B11855">
        <v>11807</v>
      </c>
      <c r="C11855" s="24">
        <v>43404</v>
      </c>
      <c r="D11855" s="24">
        <v>43769</v>
      </c>
      <c r="E11855">
        <v>6250</v>
      </c>
      <c r="F11855" s="31">
        <v>25628.702144398503</v>
      </c>
      <c r="G11855" s="24">
        <v>43589</v>
      </c>
      <c r="H11855" s="33">
        <v>4</v>
      </c>
      <c r="I11855">
        <v>0.7196296248241657</v>
      </c>
      <c r="J11855" s="40">
        <v>43631.210429923412</v>
      </c>
    </row>
    <row r="11856" spans="1:10" x14ac:dyDescent="0.3">
      <c r="A11856">
        <v>11852</v>
      </c>
      <c r="B11856">
        <v>11807</v>
      </c>
      <c r="C11856" s="24">
        <v>43404</v>
      </c>
      <c r="D11856" s="24">
        <v>43769</v>
      </c>
      <c r="E11856">
        <v>6250</v>
      </c>
      <c r="F11856" s="31">
        <v>13003.070523537002</v>
      </c>
      <c r="G11856" s="24">
        <v>43422</v>
      </c>
      <c r="H11856" s="33">
        <v>3</v>
      </c>
      <c r="I11856">
        <v>0.80482337140270255</v>
      </c>
      <c r="J11856" s="40">
        <v>43957.099740378777</v>
      </c>
    </row>
    <row r="11857" spans="1:10" x14ac:dyDescent="0.3">
      <c r="A11857">
        <v>11853</v>
      </c>
      <c r="B11857">
        <v>11807</v>
      </c>
      <c r="C11857" s="24">
        <v>43404</v>
      </c>
      <c r="D11857" s="24">
        <v>43769</v>
      </c>
      <c r="E11857">
        <v>6250</v>
      </c>
      <c r="F11857" s="31">
        <v>1661.5854594624723</v>
      </c>
      <c r="G11857" s="24">
        <v>43428</v>
      </c>
      <c r="H11857" s="33">
        <v>1</v>
      </c>
      <c r="I11857">
        <v>0.98884995907581841</v>
      </c>
      <c r="J11857" s="40">
        <v>44215.966212876301</v>
      </c>
    </row>
    <row r="11858" spans="1:10" x14ac:dyDescent="0.3">
      <c r="A11858">
        <v>11854</v>
      </c>
      <c r="B11858">
        <v>11813</v>
      </c>
      <c r="C11858" s="24">
        <v>43103</v>
      </c>
      <c r="D11858" s="24">
        <v>43468</v>
      </c>
      <c r="E11858">
        <v>4375</v>
      </c>
      <c r="F11858" s="31">
        <v>172.95164020759927</v>
      </c>
      <c r="G11858" s="24">
        <v>43154</v>
      </c>
      <c r="H11858" s="33">
        <v>1</v>
      </c>
      <c r="I11858">
        <v>0.98884995907581841</v>
      </c>
      <c r="J11858" s="40">
        <v>43897.368903096656</v>
      </c>
    </row>
    <row r="11859" spans="1:10" x14ac:dyDescent="0.3">
      <c r="A11859">
        <v>11855</v>
      </c>
      <c r="B11859">
        <v>11815</v>
      </c>
      <c r="C11859" s="24">
        <v>43400</v>
      </c>
      <c r="D11859" s="24">
        <v>43765</v>
      </c>
      <c r="E11859">
        <v>5000</v>
      </c>
      <c r="F11859" s="31">
        <v>343.49461465015372</v>
      </c>
      <c r="G11859" s="24">
        <v>43632</v>
      </c>
      <c r="H11859" s="33">
        <v>1</v>
      </c>
      <c r="I11859">
        <v>0.98884995907581841</v>
      </c>
      <c r="J11859" s="40">
        <v>44074.619754861618</v>
      </c>
    </row>
    <row r="11860" spans="1:10" x14ac:dyDescent="0.3">
      <c r="A11860">
        <v>11856</v>
      </c>
      <c r="B11860">
        <v>11816</v>
      </c>
      <c r="C11860" s="24">
        <v>43336</v>
      </c>
      <c r="D11860" s="24">
        <v>43701</v>
      </c>
      <c r="E11860">
        <v>6250</v>
      </c>
      <c r="F11860" s="31">
        <v>8494.5781770003832</v>
      </c>
      <c r="G11860" s="24">
        <v>43694</v>
      </c>
      <c r="H11860" s="33">
        <v>2</v>
      </c>
      <c r="I11860">
        <v>0.89574241276323197</v>
      </c>
      <c r="J11860" s="40">
        <v>43729.188248289014</v>
      </c>
    </row>
    <row r="11861" spans="1:10" x14ac:dyDescent="0.3">
      <c r="A11861">
        <v>11857</v>
      </c>
      <c r="B11861">
        <v>11819</v>
      </c>
      <c r="C11861" s="24">
        <v>43270</v>
      </c>
      <c r="D11861" s="24">
        <v>43635</v>
      </c>
      <c r="E11861">
        <v>6250</v>
      </c>
      <c r="F11861" s="31">
        <v>372.2127778818849</v>
      </c>
      <c r="G11861" s="24">
        <v>43597</v>
      </c>
      <c r="H11861" s="33">
        <v>1</v>
      </c>
      <c r="I11861">
        <v>0.98884995907581841</v>
      </c>
      <c r="J11861" s="40">
        <v>43903.968940619619</v>
      </c>
    </row>
    <row r="11862" spans="1:10" x14ac:dyDescent="0.3">
      <c r="A11862">
        <v>11858</v>
      </c>
      <c r="B11862">
        <v>11821</v>
      </c>
      <c r="C11862" s="24">
        <v>43219</v>
      </c>
      <c r="D11862" s="24">
        <v>43584</v>
      </c>
      <c r="E11862">
        <v>4375</v>
      </c>
      <c r="F11862" s="31">
        <v>6275.8822295612572</v>
      </c>
      <c r="G11862" s="24">
        <v>43381</v>
      </c>
      <c r="H11862" s="33">
        <v>2</v>
      </c>
      <c r="I11862">
        <v>0.89574241276323197</v>
      </c>
      <c r="J11862" s="40">
        <v>43411.453122285748</v>
      </c>
    </row>
    <row r="11863" spans="1:10" x14ac:dyDescent="0.3">
      <c r="A11863">
        <v>11859</v>
      </c>
      <c r="B11863">
        <v>11823</v>
      </c>
      <c r="C11863" s="24">
        <v>43376</v>
      </c>
      <c r="D11863" s="24">
        <v>43741</v>
      </c>
      <c r="E11863">
        <v>4375</v>
      </c>
      <c r="F11863" s="31">
        <v>3114.2461913087936</v>
      </c>
      <c r="G11863" s="24">
        <v>43627</v>
      </c>
      <c r="H11863" s="33">
        <v>1</v>
      </c>
      <c r="I11863">
        <v>0.98884995907581841</v>
      </c>
      <c r="J11863" s="40">
        <v>43810.511451547332</v>
      </c>
    </row>
    <row r="11864" spans="1:10" x14ac:dyDescent="0.3">
      <c r="A11864">
        <v>11860</v>
      </c>
      <c r="B11864">
        <v>11824</v>
      </c>
      <c r="C11864" s="24">
        <v>43105</v>
      </c>
      <c r="D11864" s="24">
        <v>43470</v>
      </c>
      <c r="E11864">
        <v>4375</v>
      </c>
      <c r="F11864" s="31">
        <v>2007.9558933614076</v>
      </c>
      <c r="G11864" s="24">
        <v>43459</v>
      </c>
      <c r="H11864" s="33">
        <v>1</v>
      </c>
      <c r="I11864">
        <v>0.98884995907581841</v>
      </c>
      <c r="J11864" s="40">
        <v>44600.76973922483</v>
      </c>
    </row>
    <row r="11865" spans="1:10" x14ac:dyDescent="0.3">
      <c r="A11865">
        <v>11861</v>
      </c>
      <c r="B11865">
        <v>11824</v>
      </c>
      <c r="C11865" s="24">
        <v>43105</v>
      </c>
      <c r="D11865" s="24">
        <v>43470</v>
      </c>
      <c r="E11865">
        <v>4375</v>
      </c>
      <c r="F11865" s="31">
        <v>4881.6382526687557</v>
      </c>
      <c r="G11865" s="24">
        <v>43468</v>
      </c>
      <c r="H11865" s="33">
        <v>1</v>
      </c>
      <c r="I11865">
        <v>0.98884995907581841</v>
      </c>
      <c r="J11865" s="40">
        <v>44026.653681204007</v>
      </c>
    </row>
    <row r="11866" spans="1:10" x14ac:dyDescent="0.3">
      <c r="A11866">
        <v>11862</v>
      </c>
      <c r="B11866">
        <v>11828</v>
      </c>
      <c r="C11866" s="24">
        <v>43356</v>
      </c>
      <c r="D11866" s="24">
        <v>43721</v>
      </c>
      <c r="E11866">
        <v>5000</v>
      </c>
      <c r="F11866" s="31">
        <v>3646.6249663228523</v>
      </c>
      <c r="G11866" s="24">
        <v>43706</v>
      </c>
      <c r="H11866" s="33">
        <v>1</v>
      </c>
      <c r="I11866">
        <v>0.98884995907581841</v>
      </c>
      <c r="J11866" s="40">
        <v>44202.8685882141</v>
      </c>
    </row>
    <row r="11867" spans="1:10" x14ac:dyDescent="0.3">
      <c r="A11867">
        <v>11863</v>
      </c>
      <c r="B11867">
        <v>11829</v>
      </c>
      <c r="C11867" s="24">
        <v>43418</v>
      </c>
      <c r="D11867" s="24">
        <v>43783</v>
      </c>
      <c r="E11867">
        <v>4375</v>
      </c>
      <c r="F11867" s="31">
        <v>13794.140393963929</v>
      </c>
      <c r="G11867" s="24">
        <v>43630</v>
      </c>
      <c r="H11867" s="33">
        <v>3</v>
      </c>
      <c r="I11867">
        <v>0.80482337140270255</v>
      </c>
      <c r="J11867" s="40">
        <v>43717.174938588323</v>
      </c>
    </row>
    <row r="11868" spans="1:10" x14ac:dyDescent="0.3">
      <c r="A11868">
        <v>11864</v>
      </c>
      <c r="B11868">
        <v>11831</v>
      </c>
      <c r="C11868" s="24">
        <v>43236</v>
      </c>
      <c r="D11868" s="24">
        <v>43601</v>
      </c>
      <c r="E11868">
        <v>4375</v>
      </c>
      <c r="F11868" s="31">
        <v>9481.0668289151727</v>
      </c>
      <c r="G11868" s="24">
        <v>43270</v>
      </c>
      <c r="H11868" s="33">
        <v>2</v>
      </c>
      <c r="I11868">
        <v>0.89574241276323197</v>
      </c>
      <c r="J11868" s="40">
        <v>43837.61061446245</v>
      </c>
    </row>
    <row r="11869" spans="1:10" x14ac:dyDescent="0.3">
      <c r="A11869">
        <v>11865</v>
      </c>
      <c r="B11869">
        <v>11831</v>
      </c>
      <c r="C11869" s="24">
        <v>43236</v>
      </c>
      <c r="D11869" s="24">
        <v>43601</v>
      </c>
      <c r="E11869">
        <v>4375</v>
      </c>
      <c r="F11869" s="31">
        <v>5348.6059453168791</v>
      </c>
      <c r="G11869" s="24">
        <v>43291</v>
      </c>
      <c r="H11869" s="33">
        <v>2</v>
      </c>
      <c r="I11869">
        <v>0.89574241276323197</v>
      </c>
      <c r="J11869" s="40">
        <v>43397.351635349805</v>
      </c>
    </row>
    <row r="11870" spans="1:10" x14ac:dyDescent="0.3">
      <c r="A11870">
        <v>11866</v>
      </c>
      <c r="B11870">
        <v>11835</v>
      </c>
      <c r="C11870" s="24">
        <v>43429</v>
      </c>
      <c r="D11870" s="24">
        <v>43794</v>
      </c>
      <c r="E11870">
        <v>4375</v>
      </c>
      <c r="F11870" s="31">
        <v>385.71244193042025</v>
      </c>
      <c r="G11870" s="24">
        <v>43488</v>
      </c>
      <c r="H11870" s="33">
        <v>1</v>
      </c>
      <c r="I11870">
        <v>0.98884995907581841</v>
      </c>
      <c r="J11870" s="40">
        <v>43492.58751188359</v>
      </c>
    </row>
    <row r="11871" spans="1:10" x14ac:dyDescent="0.3">
      <c r="A11871">
        <v>11867</v>
      </c>
      <c r="B11871">
        <v>11835</v>
      </c>
      <c r="C11871" s="24">
        <v>43429</v>
      </c>
      <c r="D11871" s="24">
        <v>43794</v>
      </c>
      <c r="E11871">
        <v>4375</v>
      </c>
      <c r="F11871" s="31">
        <v>811.72425756276346</v>
      </c>
      <c r="G11871" s="24">
        <v>43528</v>
      </c>
      <c r="H11871" s="33">
        <v>1</v>
      </c>
      <c r="I11871">
        <v>0.98884995907581841</v>
      </c>
      <c r="J11871" s="40">
        <v>43941.014594467102</v>
      </c>
    </row>
    <row r="11872" spans="1:10" x14ac:dyDescent="0.3">
      <c r="A11872">
        <v>11868</v>
      </c>
      <c r="B11872">
        <v>11839</v>
      </c>
      <c r="C11872" s="24">
        <v>43353</v>
      </c>
      <c r="D11872" s="24">
        <v>43718</v>
      </c>
      <c r="E11872">
        <v>4375</v>
      </c>
      <c r="F11872" s="31">
        <v>3756.1127458793553</v>
      </c>
      <c r="G11872" s="24">
        <v>43394</v>
      </c>
      <c r="H11872" s="33">
        <v>1</v>
      </c>
      <c r="I11872">
        <v>0.98884995907581841</v>
      </c>
      <c r="J11872" s="40">
        <v>43420.651998271125</v>
      </c>
    </row>
    <row r="11873" spans="1:10" x14ac:dyDescent="0.3">
      <c r="A11873">
        <v>11869</v>
      </c>
      <c r="B11873">
        <v>11840</v>
      </c>
      <c r="C11873" s="24">
        <v>43361</v>
      </c>
      <c r="D11873" s="24">
        <v>43726</v>
      </c>
      <c r="E11873">
        <v>4375</v>
      </c>
      <c r="F11873" s="31">
        <v>235.70140465514143</v>
      </c>
      <c r="G11873" s="24">
        <v>43543</v>
      </c>
      <c r="H11873" s="33">
        <v>1</v>
      </c>
      <c r="I11873">
        <v>0.98884995907581841</v>
      </c>
      <c r="J11873" s="40">
        <v>45177.256714805371</v>
      </c>
    </row>
    <row r="11874" spans="1:10" x14ac:dyDescent="0.3">
      <c r="A11874">
        <v>11870</v>
      </c>
      <c r="B11874">
        <v>11848</v>
      </c>
      <c r="C11874" s="24">
        <v>43271</v>
      </c>
      <c r="D11874" s="24">
        <v>43636</v>
      </c>
      <c r="E11874">
        <v>5625</v>
      </c>
      <c r="F11874" s="31">
        <v>685.92614947815832</v>
      </c>
      <c r="G11874" s="24">
        <v>43447</v>
      </c>
      <c r="H11874" s="33">
        <v>1</v>
      </c>
      <c r="I11874">
        <v>0.98884995907581841</v>
      </c>
      <c r="J11874" s="40">
        <v>43546.386849533301</v>
      </c>
    </row>
    <row r="11875" spans="1:10" x14ac:dyDescent="0.3">
      <c r="A11875">
        <v>11871</v>
      </c>
      <c r="B11875">
        <v>11849</v>
      </c>
      <c r="C11875" s="24">
        <v>43425</v>
      </c>
      <c r="D11875" s="24">
        <v>43790</v>
      </c>
      <c r="E11875">
        <v>6250</v>
      </c>
      <c r="F11875" s="31">
        <v>9619.061287524195</v>
      </c>
      <c r="G11875" s="24">
        <v>43496</v>
      </c>
      <c r="H11875" s="33">
        <v>2</v>
      </c>
      <c r="I11875">
        <v>0.89574241276323197</v>
      </c>
      <c r="J11875" s="40">
        <v>43784.506231846673</v>
      </c>
    </row>
    <row r="11876" spans="1:10" x14ac:dyDescent="0.3">
      <c r="A11876">
        <v>11872</v>
      </c>
      <c r="B11876">
        <v>11852</v>
      </c>
      <c r="C11876" s="24">
        <v>43267</v>
      </c>
      <c r="D11876" s="24">
        <v>43632</v>
      </c>
      <c r="E11876">
        <v>5625</v>
      </c>
      <c r="F11876" s="31">
        <v>2633.6741015533848</v>
      </c>
      <c r="G11876" s="24">
        <v>43449</v>
      </c>
      <c r="H11876" s="33">
        <v>1</v>
      </c>
      <c r="I11876">
        <v>0.98884995907581841</v>
      </c>
      <c r="J11876" s="40">
        <v>43769.254367262722</v>
      </c>
    </row>
    <row r="11877" spans="1:10" x14ac:dyDescent="0.3">
      <c r="A11877">
        <v>11873</v>
      </c>
      <c r="B11877">
        <v>11853</v>
      </c>
      <c r="C11877" s="24">
        <v>43235</v>
      </c>
      <c r="D11877" s="24">
        <v>43600</v>
      </c>
      <c r="E11877">
        <v>5000</v>
      </c>
      <c r="F11877" s="31">
        <v>8408.5246522238886</v>
      </c>
      <c r="G11877" s="24">
        <v>43578</v>
      </c>
      <c r="H11877" s="33">
        <v>2</v>
      </c>
      <c r="I11877">
        <v>0.89574241276323197</v>
      </c>
      <c r="J11877" s="40">
        <v>43628.4980606217</v>
      </c>
    </row>
    <row r="11878" spans="1:10" x14ac:dyDescent="0.3">
      <c r="A11878">
        <v>11874</v>
      </c>
      <c r="B11878">
        <v>11859</v>
      </c>
      <c r="C11878" s="24">
        <v>43314</v>
      </c>
      <c r="D11878" s="24">
        <v>43679</v>
      </c>
      <c r="E11878">
        <v>6250</v>
      </c>
      <c r="F11878" s="31">
        <v>2271.8063243612146</v>
      </c>
      <c r="G11878" s="24">
        <v>43544</v>
      </c>
      <c r="H11878" s="33">
        <v>1</v>
      </c>
      <c r="I11878">
        <v>0.98884995907581841</v>
      </c>
      <c r="J11878" s="40">
        <v>43560.720383439206</v>
      </c>
    </row>
    <row r="11879" spans="1:10" x14ac:dyDescent="0.3">
      <c r="A11879">
        <v>11875</v>
      </c>
      <c r="B11879">
        <v>11860</v>
      </c>
      <c r="C11879" s="24">
        <v>43313</v>
      </c>
      <c r="D11879" s="24">
        <v>43678</v>
      </c>
      <c r="E11879">
        <v>4375</v>
      </c>
      <c r="F11879" s="31">
        <v>3209.1586725288826</v>
      </c>
      <c r="G11879" s="24">
        <v>43566</v>
      </c>
      <c r="H11879" s="33">
        <v>1</v>
      </c>
      <c r="I11879">
        <v>0.98884995907581841</v>
      </c>
      <c r="J11879" s="40">
        <v>43792.669746524618</v>
      </c>
    </row>
    <row r="11880" spans="1:10" x14ac:dyDescent="0.3">
      <c r="A11880">
        <v>11876</v>
      </c>
      <c r="B11880">
        <v>11867</v>
      </c>
      <c r="C11880" s="24">
        <v>43298</v>
      </c>
      <c r="D11880" s="24">
        <v>43663</v>
      </c>
      <c r="E11880">
        <v>5625</v>
      </c>
      <c r="F11880" s="31">
        <v>1576.2762003621267</v>
      </c>
      <c r="G11880" s="24">
        <v>43520</v>
      </c>
      <c r="H11880" s="33">
        <v>1</v>
      </c>
      <c r="I11880">
        <v>0.98884995907581841</v>
      </c>
      <c r="J11880" s="40">
        <v>43927.319669235905</v>
      </c>
    </row>
    <row r="11881" spans="1:10" x14ac:dyDescent="0.3">
      <c r="A11881">
        <v>11877</v>
      </c>
      <c r="B11881">
        <v>11873</v>
      </c>
      <c r="C11881" s="24">
        <v>43322</v>
      </c>
      <c r="D11881" s="24">
        <v>43687</v>
      </c>
      <c r="E11881">
        <v>6250</v>
      </c>
      <c r="F11881" s="31">
        <v>3604.6800871687724</v>
      </c>
      <c r="G11881" s="24">
        <v>43441</v>
      </c>
      <c r="H11881" s="33">
        <v>1</v>
      </c>
      <c r="I11881">
        <v>0.98884995907581841</v>
      </c>
      <c r="J11881" s="40">
        <v>43715.211091682402</v>
      </c>
    </row>
    <row r="11882" spans="1:10" x14ac:dyDescent="0.3">
      <c r="A11882">
        <v>11878</v>
      </c>
      <c r="B11882">
        <v>11881</v>
      </c>
      <c r="C11882" s="24">
        <v>43284</v>
      </c>
      <c r="D11882" s="24">
        <v>43649</v>
      </c>
      <c r="E11882">
        <v>4375</v>
      </c>
      <c r="F11882" s="31">
        <v>9699.463833193573</v>
      </c>
      <c r="G11882" s="24">
        <v>43438</v>
      </c>
      <c r="H11882" s="33">
        <v>2</v>
      </c>
      <c r="I11882">
        <v>0.89574241276323197</v>
      </c>
      <c r="J11882" s="40">
        <v>43688.872355847168</v>
      </c>
    </row>
    <row r="11883" spans="1:10" x14ac:dyDescent="0.3">
      <c r="A11883">
        <v>11879</v>
      </c>
      <c r="B11883">
        <v>11882</v>
      </c>
      <c r="C11883" s="24">
        <v>43353</v>
      </c>
      <c r="D11883" s="24">
        <v>43718</v>
      </c>
      <c r="E11883">
        <v>5625</v>
      </c>
      <c r="F11883" s="31">
        <v>5045.1893186242651</v>
      </c>
      <c r="G11883" s="24">
        <v>43682</v>
      </c>
      <c r="H11883" s="33">
        <v>2</v>
      </c>
      <c r="I11883">
        <v>0.89574241276323197</v>
      </c>
      <c r="J11883" s="40">
        <v>44562.26664775805</v>
      </c>
    </row>
    <row r="11884" spans="1:10" x14ac:dyDescent="0.3">
      <c r="A11884">
        <v>11880</v>
      </c>
      <c r="B11884">
        <v>11883</v>
      </c>
      <c r="C11884" s="24">
        <v>43148</v>
      </c>
      <c r="D11884" s="24">
        <v>43513</v>
      </c>
      <c r="E11884">
        <v>5000</v>
      </c>
      <c r="F11884" s="31">
        <v>7592.5194006280926</v>
      </c>
      <c r="G11884" s="24">
        <v>43458</v>
      </c>
      <c r="H11884" s="33">
        <v>2</v>
      </c>
      <c r="I11884">
        <v>0.89574241276323197</v>
      </c>
      <c r="J11884" s="40">
        <v>43671.772274809642</v>
      </c>
    </row>
    <row r="11885" spans="1:10" x14ac:dyDescent="0.3">
      <c r="A11885">
        <v>11881</v>
      </c>
      <c r="B11885">
        <v>11891</v>
      </c>
      <c r="C11885" s="24">
        <v>43142</v>
      </c>
      <c r="D11885" s="24">
        <v>43507</v>
      </c>
      <c r="E11885">
        <v>4375</v>
      </c>
      <c r="F11885" s="31">
        <v>13193.810241420544</v>
      </c>
      <c r="G11885" s="24">
        <v>43380</v>
      </c>
      <c r="H11885" s="33">
        <v>3</v>
      </c>
      <c r="I11885">
        <v>0.80482337140270255</v>
      </c>
      <c r="J11885" s="40">
        <v>43809.104914007563</v>
      </c>
    </row>
    <row r="11886" spans="1:10" x14ac:dyDescent="0.3">
      <c r="A11886">
        <v>11882</v>
      </c>
      <c r="B11886">
        <v>11891</v>
      </c>
      <c r="C11886" s="24">
        <v>43142</v>
      </c>
      <c r="D11886" s="24">
        <v>43507</v>
      </c>
      <c r="E11886">
        <v>4375</v>
      </c>
      <c r="F11886" s="31">
        <v>4678.0446962170699</v>
      </c>
      <c r="G11886" s="24">
        <v>43507</v>
      </c>
      <c r="H11886" s="33">
        <v>1</v>
      </c>
      <c r="I11886">
        <v>0.98884995907581841</v>
      </c>
      <c r="J11886" s="40">
        <v>44452.281085645431</v>
      </c>
    </row>
    <row r="11887" spans="1:10" x14ac:dyDescent="0.3">
      <c r="A11887">
        <v>11883</v>
      </c>
      <c r="B11887">
        <v>11892</v>
      </c>
      <c r="C11887" s="24">
        <v>43410</v>
      </c>
      <c r="D11887" s="24">
        <v>43775</v>
      </c>
      <c r="E11887">
        <v>6250</v>
      </c>
      <c r="F11887" s="31">
        <v>9916.6367505700055</v>
      </c>
      <c r="G11887" s="24">
        <v>43680</v>
      </c>
      <c r="H11887" s="33">
        <v>2</v>
      </c>
      <c r="I11887">
        <v>0.89574241276323197</v>
      </c>
      <c r="J11887" s="40">
        <v>44094.651214086036</v>
      </c>
    </row>
    <row r="11888" spans="1:10" x14ac:dyDescent="0.3">
      <c r="A11888">
        <v>11884</v>
      </c>
      <c r="B11888">
        <v>11892</v>
      </c>
      <c r="C11888" s="24">
        <v>43410</v>
      </c>
      <c r="D11888" s="24">
        <v>43775</v>
      </c>
      <c r="E11888">
        <v>6250</v>
      </c>
      <c r="F11888" s="31">
        <v>26007.453689126331</v>
      </c>
      <c r="G11888" s="24">
        <v>43474</v>
      </c>
      <c r="H11888" s="33">
        <v>4</v>
      </c>
      <c r="I11888">
        <v>0.7196296248241657</v>
      </c>
      <c r="J11888" s="40">
        <v>43684.234709898366</v>
      </c>
    </row>
    <row r="11889" spans="1:10" x14ac:dyDescent="0.3">
      <c r="A11889">
        <v>11885</v>
      </c>
      <c r="B11889">
        <v>11900</v>
      </c>
      <c r="C11889" s="24">
        <v>43193</v>
      </c>
      <c r="D11889" s="24">
        <v>43558</v>
      </c>
      <c r="E11889">
        <v>5000</v>
      </c>
      <c r="F11889" s="31">
        <v>6377.7748934469146</v>
      </c>
      <c r="G11889" s="24">
        <v>43558</v>
      </c>
      <c r="H11889" s="33">
        <v>2</v>
      </c>
      <c r="I11889">
        <v>0.89574241276323197</v>
      </c>
      <c r="J11889" s="40">
        <v>43617.3450462404</v>
      </c>
    </row>
    <row r="11890" spans="1:10" x14ac:dyDescent="0.3">
      <c r="A11890">
        <v>11886</v>
      </c>
      <c r="B11890">
        <v>11903</v>
      </c>
      <c r="C11890" s="24">
        <v>43162</v>
      </c>
      <c r="D11890" s="24">
        <v>43527</v>
      </c>
      <c r="E11890">
        <v>5625</v>
      </c>
      <c r="F11890" s="31">
        <v>9034.0431866691233</v>
      </c>
      <c r="G11890" s="24">
        <v>43444</v>
      </c>
      <c r="H11890" s="33">
        <v>2</v>
      </c>
      <c r="I11890">
        <v>0.89574241276323197</v>
      </c>
      <c r="J11890" s="40">
        <v>44632.520570172528</v>
      </c>
    </row>
    <row r="11891" spans="1:10" x14ac:dyDescent="0.3">
      <c r="A11891">
        <v>11887</v>
      </c>
      <c r="B11891">
        <v>11906</v>
      </c>
      <c r="C11891" s="24">
        <v>43309</v>
      </c>
      <c r="D11891" s="24">
        <v>43674</v>
      </c>
      <c r="E11891">
        <v>3750</v>
      </c>
      <c r="F11891" s="31">
        <v>2514.486856516512</v>
      </c>
      <c r="G11891" s="24">
        <v>43613</v>
      </c>
      <c r="H11891" s="33">
        <v>1</v>
      </c>
      <c r="I11891">
        <v>0.98884995907581841</v>
      </c>
      <c r="J11891" s="40">
        <v>44108.065137054262</v>
      </c>
    </row>
    <row r="11892" spans="1:10" x14ac:dyDescent="0.3">
      <c r="A11892">
        <v>11888</v>
      </c>
      <c r="B11892">
        <v>11918</v>
      </c>
      <c r="C11892" s="24">
        <v>43127</v>
      </c>
      <c r="D11892" s="24">
        <v>43492</v>
      </c>
      <c r="E11892">
        <v>5000</v>
      </c>
      <c r="F11892" s="31">
        <v>11286.544381254475</v>
      </c>
      <c r="G11892" s="24">
        <v>43293</v>
      </c>
      <c r="H11892" s="33">
        <v>3</v>
      </c>
      <c r="I11892">
        <v>0.80482337140270255</v>
      </c>
      <c r="J11892" s="40">
        <v>43734.757670865903</v>
      </c>
    </row>
    <row r="11893" spans="1:10" x14ac:dyDescent="0.3">
      <c r="A11893">
        <v>11889</v>
      </c>
      <c r="B11893">
        <v>11919</v>
      </c>
      <c r="C11893" s="24">
        <v>43303</v>
      </c>
      <c r="D11893" s="24">
        <v>43668</v>
      </c>
      <c r="E11893">
        <v>4375</v>
      </c>
      <c r="F11893" s="31">
        <v>6065.4069258824729</v>
      </c>
      <c r="G11893" s="24">
        <v>43554</v>
      </c>
      <c r="H11893" s="33">
        <v>2</v>
      </c>
      <c r="I11893">
        <v>0.89574241276323197</v>
      </c>
      <c r="J11893" s="40">
        <v>44229.013127210681</v>
      </c>
    </row>
    <row r="11894" spans="1:10" x14ac:dyDescent="0.3">
      <c r="A11894">
        <v>11890</v>
      </c>
      <c r="B11894">
        <v>11920</v>
      </c>
      <c r="C11894" s="24">
        <v>43282</v>
      </c>
      <c r="D11894" s="24">
        <v>43647</v>
      </c>
      <c r="E11894">
        <v>6250</v>
      </c>
      <c r="F11894" s="31">
        <v>4928.1244113586217</v>
      </c>
      <c r="G11894" s="24">
        <v>43536</v>
      </c>
      <c r="H11894" s="33">
        <v>1</v>
      </c>
      <c r="I11894">
        <v>0.98884995907581841</v>
      </c>
      <c r="J11894" s="40">
        <v>43608.293941617529</v>
      </c>
    </row>
    <row r="11895" spans="1:10" x14ac:dyDescent="0.3">
      <c r="A11895">
        <v>11891</v>
      </c>
      <c r="B11895">
        <v>11921</v>
      </c>
      <c r="C11895" s="24">
        <v>43332</v>
      </c>
      <c r="D11895" s="24">
        <v>43697</v>
      </c>
      <c r="E11895">
        <v>4375</v>
      </c>
      <c r="F11895" s="31">
        <v>1323.3543012298178</v>
      </c>
      <c r="G11895" s="24">
        <v>43397</v>
      </c>
      <c r="H11895" s="33">
        <v>1</v>
      </c>
      <c r="I11895">
        <v>0.98884995907581841</v>
      </c>
      <c r="J11895" s="40">
        <v>44041.03960810633</v>
      </c>
    </row>
    <row r="11896" spans="1:10" x14ac:dyDescent="0.3">
      <c r="A11896">
        <v>11892</v>
      </c>
      <c r="B11896">
        <v>11923</v>
      </c>
      <c r="C11896" s="24">
        <v>43441</v>
      </c>
      <c r="D11896" s="24">
        <v>43806</v>
      </c>
      <c r="E11896">
        <v>5000</v>
      </c>
      <c r="F11896" s="31">
        <v>4856.0022164322736</v>
      </c>
      <c r="G11896" s="24">
        <v>43683</v>
      </c>
      <c r="H11896" s="33">
        <v>1</v>
      </c>
      <c r="I11896">
        <v>0.98884995907581841</v>
      </c>
      <c r="J11896" s="40">
        <v>43891.989039545464</v>
      </c>
    </row>
    <row r="11897" spans="1:10" x14ac:dyDescent="0.3">
      <c r="A11897">
        <v>11893</v>
      </c>
      <c r="B11897">
        <v>11926</v>
      </c>
      <c r="C11897" s="24">
        <v>43420</v>
      </c>
      <c r="D11897" s="24">
        <v>43785</v>
      </c>
      <c r="E11897">
        <v>3750</v>
      </c>
      <c r="F11897" s="31">
        <v>5685.1748812449741</v>
      </c>
      <c r="G11897" s="24">
        <v>43504</v>
      </c>
      <c r="H11897" s="33">
        <v>2</v>
      </c>
      <c r="I11897">
        <v>0.89574241276323197</v>
      </c>
      <c r="J11897" s="40">
        <v>43534.911239409812</v>
      </c>
    </row>
    <row r="11898" spans="1:10" x14ac:dyDescent="0.3">
      <c r="A11898">
        <v>11894</v>
      </c>
      <c r="B11898">
        <v>11927</v>
      </c>
      <c r="C11898" s="24">
        <v>43262</v>
      </c>
      <c r="D11898" s="24">
        <v>43627</v>
      </c>
      <c r="E11898">
        <v>6250</v>
      </c>
      <c r="F11898" s="31">
        <v>10342.492012095297</v>
      </c>
      <c r="G11898" s="24">
        <v>43341</v>
      </c>
      <c r="H11898" s="33">
        <v>3</v>
      </c>
      <c r="I11898">
        <v>0.80482337140270255</v>
      </c>
      <c r="J11898" s="40">
        <v>43740.84990507357</v>
      </c>
    </row>
    <row r="11899" spans="1:10" x14ac:dyDescent="0.3">
      <c r="A11899">
        <v>11895</v>
      </c>
      <c r="B11899">
        <v>11931</v>
      </c>
      <c r="C11899" s="24">
        <v>43202</v>
      </c>
      <c r="D11899" s="24">
        <v>43567</v>
      </c>
      <c r="E11899">
        <v>6250</v>
      </c>
      <c r="F11899" s="31">
        <v>3536.2955622099494</v>
      </c>
      <c r="G11899" s="24">
        <v>43377</v>
      </c>
      <c r="H11899" s="33">
        <v>1</v>
      </c>
      <c r="I11899">
        <v>0.98884995907581841</v>
      </c>
      <c r="J11899" s="40">
        <v>43377.987415837539</v>
      </c>
    </row>
    <row r="11900" spans="1:10" x14ac:dyDescent="0.3">
      <c r="A11900">
        <v>11896</v>
      </c>
      <c r="B11900">
        <v>11931</v>
      </c>
      <c r="C11900" s="24">
        <v>43202</v>
      </c>
      <c r="D11900" s="24">
        <v>43567</v>
      </c>
      <c r="E11900">
        <v>6250</v>
      </c>
      <c r="F11900" s="31">
        <v>14903.929894613497</v>
      </c>
      <c r="G11900" s="24">
        <v>43205</v>
      </c>
      <c r="H11900" s="33">
        <v>3</v>
      </c>
      <c r="I11900">
        <v>0.80482337140270255</v>
      </c>
      <c r="J11900" s="40">
        <v>43326.043193657475</v>
      </c>
    </row>
    <row r="11901" spans="1:10" x14ac:dyDescent="0.3">
      <c r="A11901">
        <v>11897</v>
      </c>
      <c r="B11901">
        <v>11937</v>
      </c>
      <c r="C11901" s="24">
        <v>43416</v>
      </c>
      <c r="D11901" s="24">
        <v>43781</v>
      </c>
      <c r="E11901">
        <v>5000</v>
      </c>
      <c r="F11901" s="31">
        <v>7425.3367344225653</v>
      </c>
      <c r="G11901" s="24">
        <v>43715</v>
      </c>
      <c r="H11901" s="33">
        <v>2</v>
      </c>
      <c r="I11901">
        <v>0.89574241276323197</v>
      </c>
      <c r="J11901" s="40">
        <v>44181.823054299166</v>
      </c>
    </row>
    <row r="11902" spans="1:10" x14ac:dyDescent="0.3">
      <c r="A11902">
        <v>11898</v>
      </c>
      <c r="B11902">
        <v>11939</v>
      </c>
      <c r="C11902" s="24">
        <v>43150</v>
      </c>
      <c r="D11902" s="24">
        <v>43515</v>
      </c>
      <c r="E11902">
        <v>4375</v>
      </c>
      <c r="F11902" s="31">
        <v>11594.57335632033</v>
      </c>
      <c r="G11902" s="24">
        <v>43179</v>
      </c>
      <c r="H11902" s="33">
        <v>3</v>
      </c>
      <c r="I11902">
        <v>0.80482337140270255</v>
      </c>
      <c r="J11902" s="40">
        <v>43294.994494026476</v>
      </c>
    </row>
    <row r="11903" spans="1:10" x14ac:dyDescent="0.3">
      <c r="A11903">
        <v>11899</v>
      </c>
      <c r="B11903">
        <v>11939</v>
      </c>
      <c r="C11903" s="24">
        <v>43150</v>
      </c>
      <c r="D11903" s="24">
        <v>43515</v>
      </c>
      <c r="E11903">
        <v>4375</v>
      </c>
      <c r="F11903" s="31">
        <v>518.62101619108262</v>
      </c>
      <c r="G11903" s="24">
        <v>43337</v>
      </c>
      <c r="H11903" s="33">
        <v>1</v>
      </c>
      <c r="I11903">
        <v>0.98884995907581841</v>
      </c>
      <c r="J11903" s="40">
        <v>44239.339086444539</v>
      </c>
    </row>
    <row r="11904" spans="1:10" x14ac:dyDescent="0.3">
      <c r="A11904">
        <v>11900</v>
      </c>
      <c r="B11904">
        <v>11942</v>
      </c>
      <c r="C11904" s="24">
        <v>43381</v>
      </c>
      <c r="D11904" s="24">
        <v>43746</v>
      </c>
      <c r="E11904">
        <v>4375</v>
      </c>
      <c r="F11904" s="31">
        <v>7180.2729751012248</v>
      </c>
      <c r="G11904" s="24">
        <v>43607</v>
      </c>
      <c r="H11904" s="33">
        <v>2</v>
      </c>
      <c r="I11904">
        <v>0.89574241276323197</v>
      </c>
      <c r="J11904" s="40">
        <v>43830.532065012791</v>
      </c>
    </row>
    <row r="11905" spans="1:10" x14ac:dyDescent="0.3">
      <c r="A11905">
        <v>11901</v>
      </c>
      <c r="B11905">
        <v>11949</v>
      </c>
      <c r="C11905" s="24">
        <v>43178</v>
      </c>
      <c r="D11905" s="24">
        <v>43543</v>
      </c>
      <c r="E11905">
        <v>6250</v>
      </c>
      <c r="F11905" s="31">
        <v>7897.648069140062</v>
      </c>
      <c r="G11905" s="24">
        <v>43503</v>
      </c>
      <c r="H11905" s="33">
        <v>2</v>
      </c>
      <c r="I11905">
        <v>0.89574241276323197</v>
      </c>
      <c r="J11905" s="40">
        <v>43915.993162828359</v>
      </c>
    </row>
    <row r="11906" spans="1:10" x14ac:dyDescent="0.3">
      <c r="A11906">
        <v>11902</v>
      </c>
      <c r="B11906">
        <v>11950</v>
      </c>
      <c r="C11906" s="24">
        <v>43120</v>
      </c>
      <c r="D11906" s="24">
        <v>43485</v>
      </c>
      <c r="E11906">
        <v>3750</v>
      </c>
      <c r="F11906" s="31">
        <v>2183.4841667862752</v>
      </c>
      <c r="G11906" s="24">
        <v>43177</v>
      </c>
      <c r="H11906" s="33">
        <v>1</v>
      </c>
      <c r="I11906">
        <v>0.98884995907581841</v>
      </c>
      <c r="J11906" s="40">
        <v>43216.475904157531</v>
      </c>
    </row>
    <row r="11907" spans="1:10" x14ac:dyDescent="0.3">
      <c r="A11907">
        <v>11903</v>
      </c>
      <c r="B11907">
        <v>11952</v>
      </c>
      <c r="C11907" s="24">
        <v>43431</v>
      </c>
      <c r="D11907" s="24">
        <v>43796</v>
      </c>
      <c r="E11907">
        <v>6250</v>
      </c>
      <c r="F11907" s="31">
        <v>2536.5766515758442</v>
      </c>
      <c r="G11907" s="24">
        <v>43634</v>
      </c>
      <c r="H11907" s="33">
        <v>1</v>
      </c>
      <c r="I11907">
        <v>0.98884995907581841</v>
      </c>
      <c r="J11907" s="40">
        <v>43916.118455300719</v>
      </c>
    </row>
    <row r="11908" spans="1:10" x14ac:dyDescent="0.3">
      <c r="A11908">
        <v>11904</v>
      </c>
      <c r="B11908">
        <v>11952</v>
      </c>
      <c r="C11908" s="24">
        <v>43431</v>
      </c>
      <c r="D11908" s="24">
        <v>43796</v>
      </c>
      <c r="E11908">
        <v>6250</v>
      </c>
      <c r="F11908" s="31">
        <v>6313.2792892050966</v>
      </c>
      <c r="G11908" s="24">
        <v>43594</v>
      </c>
      <c r="H11908" s="33">
        <v>2</v>
      </c>
      <c r="I11908">
        <v>0.89574241276323197</v>
      </c>
      <c r="J11908" s="40">
        <v>43691.865382365075</v>
      </c>
    </row>
    <row r="11909" spans="1:10" x14ac:dyDescent="0.3">
      <c r="A11909">
        <v>11905</v>
      </c>
      <c r="B11909">
        <v>11953</v>
      </c>
      <c r="C11909" s="24">
        <v>43227</v>
      </c>
      <c r="D11909" s="24">
        <v>43592</v>
      </c>
      <c r="E11909">
        <v>4375</v>
      </c>
      <c r="F11909" s="31">
        <v>296.53764556947846</v>
      </c>
      <c r="G11909" s="24">
        <v>43239</v>
      </c>
      <c r="H11909" s="33">
        <v>1</v>
      </c>
      <c r="I11909">
        <v>0.98884995907581841</v>
      </c>
      <c r="J11909" s="40">
        <v>43698.46302242652</v>
      </c>
    </row>
    <row r="11910" spans="1:10" x14ac:dyDescent="0.3">
      <c r="A11910">
        <v>11906</v>
      </c>
      <c r="B11910">
        <v>11954</v>
      </c>
      <c r="C11910" s="24">
        <v>43133</v>
      </c>
      <c r="D11910" s="24">
        <v>43498</v>
      </c>
      <c r="E11910">
        <v>3750</v>
      </c>
      <c r="F11910" s="31">
        <v>1589.2304588240979</v>
      </c>
      <c r="G11910" s="24">
        <v>43411</v>
      </c>
      <c r="H11910" s="33">
        <v>1</v>
      </c>
      <c r="I11910">
        <v>0.98884995907581841</v>
      </c>
      <c r="J11910" s="40">
        <v>43864.53907509648</v>
      </c>
    </row>
    <row r="11911" spans="1:10" x14ac:dyDescent="0.3">
      <c r="A11911">
        <v>11907</v>
      </c>
      <c r="B11911">
        <v>11954</v>
      </c>
      <c r="C11911" s="24">
        <v>43133</v>
      </c>
      <c r="D11911" s="24">
        <v>43498</v>
      </c>
      <c r="E11911">
        <v>3750</v>
      </c>
      <c r="F11911" s="31">
        <v>8058.7278417576827</v>
      </c>
      <c r="G11911" s="24">
        <v>43194</v>
      </c>
      <c r="H11911" s="33">
        <v>2</v>
      </c>
      <c r="I11911">
        <v>0.89574241276323197</v>
      </c>
      <c r="J11911" s="40">
        <v>43499.370656808002</v>
      </c>
    </row>
    <row r="11912" spans="1:10" x14ac:dyDescent="0.3">
      <c r="A11912">
        <v>11908</v>
      </c>
      <c r="B11912">
        <v>11955</v>
      </c>
      <c r="C11912" s="24">
        <v>43265</v>
      </c>
      <c r="D11912" s="24">
        <v>43630</v>
      </c>
      <c r="E11912">
        <v>3750</v>
      </c>
      <c r="F11912" s="31">
        <v>54.278137022991118</v>
      </c>
      <c r="G11912" s="24">
        <v>43504</v>
      </c>
      <c r="H11912" s="33">
        <v>1</v>
      </c>
      <c r="I11912">
        <v>0.98884995907581841</v>
      </c>
      <c r="J11912" s="40">
        <v>43548.989784408157</v>
      </c>
    </row>
    <row r="11913" spans="1:10" x14ac:dyDescent="0.3">
      <c r="A11913">
        <v>11909</v>
      </c>
      <c r="B11913">
        <v>11956</v>
      </c>
      <c r="C11913" s="24">
        <v>43365</v>
      </c>
      <c r="D11913" s="24">
        <v>43730</v>
      </c>
      <c r="E11913">
        <v>5000</v>
      </c>
      <c r="F11913" s="31">
        <v>7028.7175367877671</v>
      </c>
      <c r="G11913" s="24">
        <v>43515</v>
      </c>
      <c r="H11913" s="33">
        <v>2</v>
      </c>
      <c r="I11913">
        <v>0.89574241276323197</v>
      </c>
      <c r="J11913" s="40">
        <v>44371.253915221707</v>
      </c>
    </row>
    <row r="11914" spans="1:10" x14ac:dyDescent="0.3">
      <c r="A11914">
        <v>11910</v>
      </c>
      <c r="B11914">
        <v>11958</v>
      </c>
      <c r="C11914" s="24">
        <v>43171</v>
      </c>
      <c r="D11914" s="24">
        <v>43536</v>
      </c>
      <c r="E11914">
        <v>3750</v>
      </c>
      <c r="F11914" s="31">
        <v>814.36372718359553</v>
      </c>
      <c r="G11914" s="24">
        <v>43377</v>
      </c>
      <c r="H11914" s="33">
        <v>1</v>
      </c>
      <c r="I11914">
        <v>0.98884995907581841</v>
      </c>
      <c r="J11914" s="40">
        <v>44466.838652295242</v>
      </c>
    </row>
    <row r="11915" spans="1:10" x14ac:dyDescent="0.3">
      <c r="A11915">
        <v>11911</v>
      </c>
      <c r="B11915">
        <v>11960</v>
      </c>
      <c r="C11915" s="24">
        <v>43305</v>
      </c>
      <c r="D11915" s="24">
        <v>43670</v>
      </c>
      <c r="E11915">
        <v>3750</v>
      </c>
      <c r="F11915" s="31">
        <v>1892.7535439413409</v>
      </c>
      <c r="G11915" s="24">
        <v>43323</v>
      </c>
      <c r="H11915" s="33">
        <v>1</v>
      </c>
      <c r="I11915">
        <v>0.98884995907581841</v>
      </c>
      <c r="J11915" s="40">
        <v>44045.840176672958</v>
      </c>
    </row>
    <row r="11916" spans="1:10" x14ac:dyDescent="0.3">
      <c r="A11916">
        <v>11912</v>
      </c>
      <c r="B11916">
        <v>11961</v>
      </c>
      <c r="C11916" s="24">
        <v>43250</v>
      </c>
      <c r="D11916" s="24">
        <v>43615</v>
      </c>
      <c r="E11916">
        <v>6250</v>
      </c>
      <c r="F11916" s="31">
        <v>3372.3047045206117</v>
      </c>
      <c r="G11916" s="24">
        <v>43370</v>
      </c>
      <c r="H11916" s="33">
        <v>1</v>
      </c>
      <c r="I11916">
        <v>0.98884995907581841</v>
      </c>
      <c r="J11916" s="40">
        <v>43650.07012345118</v>
      </c>
    </row>
    <row r="11917" spans="1:10" x14ac:dyDescent="0.3">
      <c r="A11917">
        <v>11913</v>
      </c>
      <c r="B11917">
        <v>11963</v>
      </c>
      <c r="C11917" s="24">
        <v>43220</v>
      </c>
      <c r="D11917" s="24">
        <v>43585</v>
      </c>
      <c r="E11917">
        <v>5625</v>
      </c>
      <c r="F11917" s="31">
        <v>2801.3821371748199</v>
      </c>
      <c r="G11917" s="24">
        <v>43363</v>
      </c>
      <c r="H11917" s="33">
        <v>1</v>
      </c>
      <c r="I11917">
        <v>0.98884995907581841</v>
      </c>
      <c r="J11917" s="40">
        <v>44425.386475284118</v>
      </c>
    </row>
    <row r="11918" spans="1:10" x14ac:dyDescent="0.3">
      <c r="A11918">
        <v>11914</v>
      </c>
      <c r="B11918">
        <v>11972</v>
      </c>
      <c r="C11918" s="24">
        <v>43354</v>
      </c>
      <c r="D11918" s="24">
        <v>43719</v>
      </c>
      <c r="E11918">
        <v>5625</v>
      </c>
      <c r="F11918" s="31">
        <v>11158.565573975528</v>
      </c>
      <c r="G11918" s="24">
        <v>43682</v>
      </c>
      <c r="H11918" s="33">
        <v>3</v>
      </c>
      <c r="I11918">
        <v>0.80482337140270255</v>
      </c>
      <c r="J11918" s="40">
        <v>44133.527190595036</v>
      </c>
    </row>
    <row r="11919" spans="1:10" x14ac:dyDescent="0.3">
      <c r="A11919">
        <v>11915</v>
      </c>
      <c r="B11919">
        <v>11974</v>
      </c>
      <c r="C11919" s="24">
        <v>43243</v>
      </c>
      <c r="D11919" s="24">
        <v>43608</v>
      </c>
      <c r="E11919">
        <v>4375</v>
      </c>
      <c r="F11919" s="31">
        <v>1651.1662741809375</v>
      </c>
      <c r="G11919" s="24">
        <v>43556</v>
      </c>
      <c r="H11919" s="33">
        <v>1</v>
      </c>
      <c r="I11919">
        <v>0.98884995907581841</v>
      </c>
      <c r="J11919" s="40">
        <v>44195.933698499604</v>
      </c>
    </row>
    <row r="11920" spans="1:10" x14ac:dyDescent="0.3">
      <c r="A11920">
        <v>11916</v>
      </c>
      <c r="B11920">
        <v>11978</v>
      </c>
      <c r="C11920" s="24">
        <v>43143</v>
      </c>
      <c r="D11920" s="24">
        <v>43508</v>
      </c>
      <c r="E11920">
        <v>3750</v>
      </c>
      <c r="F11920" s="31">
        <v>2403.0160525557085</v>
      </c>
      <c r="G11920" s="24">
        <v>43373</v>
      </c>
      <c r="H11920" s="33">
        <v>1</v>
      </c>
      <c r="I11920">
        <v>0.98884995907581841</v>
      </c>
      <c r="J11920" s="40">
        <v>44304.076002738984</v>
      </c>
    </row>
    <row r="11921" spans="1:10" x14ac:dyDescent="0.3">
      <c r="A11921">
        <v>11917</v>
      </c>
      <c r="B11921">
        <v>11980</v>
      </c>
      <c r="C11921" s="24">
        <v>43461</v>
      </c>
      <c r="D11921" s="24">
        <v>43826</v>
      </c>
      <c r="E11921">
        <v>4375</v>
      </c>
      <c r="F11921" s="31">
        <v>4772.2796203764319</v>
      </c>
      <c r="G11921" s="24">
        <v>43537</v>
      </c>
      <c r="H11921" s="33">
        <v>1</v>
      </c>
      <c r="I11921">
        <v>0.98884995907581841</v>
      </c>
      <c r="J11921" s="40">
        <v>43863.846386602265</v>
      </c>
    </row>
    <row r="11922" spans="1:10" x14ac:dyDescent="0.3">
      <c r="A11922">
        <v>11918</v>
      </c>
      <c r="B11922">
        <v>11990</v>
      </c>
      <c r="C11922" s="24">
        <v>43267</v>
      </c>
      <c r="D11922" s="24">
        <v>43632</v>
      </c>
      <c r="E11922">
        <v>4375</v>
      </c>
      <c r="F11922" s="31">
        <v>1208.9918100641851</v>
      </c>
      <c r="G11922" s="24">
        <v>43559</v>
      </c>
      <c r="H11922" s="33">
        <v>1</v>
      </c>
      <c r="I11922">
        <v>0.98884995907581841</v>
      </c>
      <c r="J11922" s="40">
        <v>43772.026296400545</v>
      </c>
    </row>
    <row r="11923" spans="1:10" x14ac:dyDescent="0.3">
      <c r="A11923">
        <v>11919</v>
      </c>
      <c r="B11923">
        <v>11992</v>
      </c>
      <c r="C11923" s="24">
        <v>43360</v>
      </c>
      <c r="D11923" s="24">
        <v>43725</v>
      </c>
      <c r="E11923">
        <v>4375</v>
      </c>
      <c r="F11923" s="31">
        <v>6043.4874567033421</v>
      </c>
      <c r="G11923" s="24">
        <v>43461</v>
      </c>
      <c r="H11923" s="33">
        <v>2</v>
      </c>
      <c r="I11923">
        <v>0.89574241276323197</v>
      </c>
      <c r="J11923" s="40">
        <v>43477.28432339862</v>
      </c>
    </row>
    <row r="11924" spans="1:10" x14ac:dyDescent="0.3">
      <c r="A11924">
        <v>11920</v>
      </c>
      <c r="B11924">
        <v>11995</v>
      </c>
      <c r="C11924" s="24">
        <v>43384</v>
      </c>
      <c r="D11924" s="24">
        <v>43749</v>
      </c>
      <c r="E11924">
        <v>6250</v>
      </c>
      <c r="F11924" s="31">
        <v>3897.7814020458245</v>
      </c>
      <c r="G11924" s="24">
        <v>43641</v>
      </c>
      <c r="H11924" s="33">
        <v>1</v>
      </c>
      <c r="I11924">
        <v>0.98884995907581841</v>
      </c>
      <c r="J11924" s="40">
        <v>44009.694732765689</v>
      </c>
    </row>
    <row r="11925" spans="1:10" x14ac:dyDescent="0.3">
      <c r="A11925">
        <v>11921</v>
      </c>
      <c r="B11925">
        <v>11996</v>
      </c>
      <c r="C11925" s="24">
        <v>43386</v>
      </c>
      <c r="D11925" s="24">
        <v>43751</v>
      </c>
      <c r="E11925">
        <v>4375</v>
      </c>
      <c r="F11925" s="31">
        <v>10908.9422909042</v>
      </c>
      <c r="G11925" s="24">
        <v>43480</v>
      </c>
      <c r="H11925" s="33">
        <v>3</v>
      </c>
      <c r="I11925">
        <v>0.80482337140270255</v>
      </c>
      <c r="J11925" s="40">
        <v>43506.539799101134</v>
      </c>
    </row>
    <row r="11926" spans="1:10" x14ac:dyDescent="0.3">
      <c r="A11926">
        <v>11922</v>
      </c>
      <c r="B11926">
        <v>12002</v>
      </c>
      <c r="C11926" s="24">
        <v>43436</v>
      </c>
      <c r="D11926" s="24">
        <v>43801</v>
      </c>
      <c r="E11926">
        <v>4375</v>
      </c>
      <c r="F11926" s="31">
        <v>9645.0223677498707</v>
      </c>
      <c r="G11926" s="24">
        <v>43543</v>
      </c>
      <c r="H11926" s="33">
        <v>2</v>
      </c>
      <c r="I11926">
        <v>0.89574241276323197</v>
      </c>
      <c r="J11926" s="40">
        <v>44582.65494089156</v>
      </c>
    </row>
    <row r="11927" spans="1:10" x14ac:dyDescent="0.3">
      <c r="A11927">
        <v>11923</v>
      </c>
      <c r="B11927">
        <v>12003</v>
      </c>
      <c r="C11927" s="24">
        <v>43324</v>
      </c>
      <c r="D11927" s="24">
        <v>43689</v>
      </c>
      <c r="E11927">
        <v>3750</v>
      </c>
      <c r="F11927" s="31">
        <v>2095.2452295840026</v>
      </c>
      <c r="G11927" s="24">
        <v>43650</v>
      </c>
      <c r="H11927" s="33">
        <v>1</v>
      </c>
      <c r="I11927">
        <v>0.98884995907581841</v>
      </c>
      <c r="J11927" s="40">
        <v>43853.072627518508</v>
      </c>
    </row>
    <row r="11928" spans="1:10" x14ac:dyDescent="0.3">
      <c r="A11928">
        <v>11924</v>
      </c>
      <c r="B11928">
        <v>12005</v>
      </c>
      <c r="C11928" s="24">
        <v>43378</v>
      </c>
      <c r="D11928" s="24">
        <v>43743</v>
      </c>
      <c r="E11928">
        <v>6250</v>
      </c>
      <c r="F11928" s="31">
        <v>7371.5146785817715</v>
      </c>
      <c r="G11928" s="24">
        <v>43487</v>
      </c>
      <c r="H11928" s="33">
        <v>2</v>
      </c>
      <c r="I11928">
        <v>0.89574241276323197</v>
      </c>
      <c r="J11928" s="40">
        <v>44082.572658741032</v>
      </c>
    </row>
    <row r="11929" spans="1:10" x14ac:dyDescent="0.3">
      <c r="A11929">
        <v>11925</v>
      </c>
      <c r="B11929">
        <v>12007</v>
      </c>
      <c r="C11929" s="24">
        <v>43263</v>
      </c>
      <c r="D11929" s="24">
        <v>43628</v>
      </c>
      <c r="E11929">
        <v>3750</v>
      </c>
      <c r="F11929" s="31">
        <v>1586.78229403859</v>
      </c>
      <c r="G11929" s="24">
        <v>43366</v>
      </c>
      <c r="H11929" s="33">
        <v>1</v>
      </c>
      <c r="I11929">
        <v>0.98884995907581841</v>
      </c>
      <c r="J11929" s="40">
        <v>43531.616605622788</v>
      </c>
    </row>
    <row r="11930" spans="1:10" x14ac:dyDescent="0.3">
      <c r="A11930">
        <v>11926</v>
      </c>
      <c r="B11930">
        <v>12008</v>
      </c>
      <c r="C11930" s="24">
        <v>43463</v>
      </c>
      <c r="D11930" s="24">
        <v>43828</v>
      </c>
      <c r="E11930">
        <v>5000</v>
      </c>
      <c r="F11930" s="31">
        <v>15365.36448648586</v>
      </c>
      <c r="G11930" s="24">
        <v>43714</v>
      </c>
      <c r="H11930" s="33">
        <v>3</v>
      </c>
      <c r="I11930">
        <v>0.80482337140270255</v>
      </c>
      <c r="J11930" s="40">
        <v>44151.661280144188</v>
      </c>
    </row>
    <row r="11931" spans="1:10" x14ac:dyDescent="0.3">
      <c r="A11931">
        <v>11927</v>
      </c>
      <c r="B11931">
        <v>12010</v>
      </c>
      <c r="C11931" s="24">
        <v>43222</v>
      </c>
      <c r="D11931" s="24">
        <v>43587</v>
      </c>
      <c r="E11931">
        <v>3750</v>
      </c>
      <c r="F11931" s="31">
        <v>138.5739488980073</v>
      </c>
      <c r="G11931" s="24">
        <v>43542</v>
      </c>
      <c r="H11931" s="33">
        <v>1</v>
      </c>
      <c r="I11931">
        <v>0.98884995907581841</v>
      </c>
      <c r="J11931" s="40">
        <v>44734.425562782701</v>
      </c>
    </row>
    <row r="11932" spans="1:10" x14ac:dyDescent="0.3">
      <c r="A11932">
        <v>11928</v>
      </c>
      <c r="B11932">
        <v>12011</v>
      </c>
      <c r="C11932" s="24">
        <v>43151</v>
      </c>
      <c r="D11932" s="24">
        <v>43516</v>
      </c>
      <c r="E11932">
        <v>6250</v>
      </c>
      <c r="F11932" s="31">
        <v>11289.977660070081</v>
      </c>
      <c r="G11932" s="24">
        <v>43472</v>
      </c>
      <c r="H11932" s="33">
        <v>3</v>
      </c>
      <c r="I11932">
        <v>0.80482337140270255</v>
      </c>
      <c r="J11932" s="40">
        <v>43817.486777470658</v>
      </c>
    </row>
    <row r="11933" spans="1:10" x14ac:dyDescent="0.3">
      <c r="A11933">
        <v>11929</v>
      </c>
      <c r="B11933">
        <v>12013</v>
      </c>
      <c r="C11933" s="24">
        <v>43226</v>
      </c>
      <c r="D11933" s="24">
        <v>43591</v>
      </c>
      <c r="E11933">
        <v>4375</v>
      </c>
      <c r="F11933" s="31">
        <v>3191.4570568871745</v>
      </c>
      <c r="G11933" s="24">
        <v>43576</v>
      </c>
      <c r="H11933" s="33">
        <v>1</v>
      </c>
      <c r="I11933">
        <v>0.98884995907581841</v>
      </c>
      <c r="J11933" s="40">
        <v>43876.382176304673</v>
      </c>
    </row>
    <row r="11934" spans="1:10" x14ac:dyDescent="0.3">
      <c r="A11934">
        <v>11930</v>
      </c>
      <c r="B11934">
        <v>12014</v>
      </c>
      <c r="C11934" s="24">
        <v>43169</v>
      </c>
      <c r="D11934" s="24">
        <v>43534</v>
      </c>
      <c r="E11934">
        <v>3750</v>
      </c>
      <c r="F11934" s="31">
        <v>10116.66581289593</v>
      </c>
      <c r="G11934" s="24">
        <v>43520</v>
      </c>
      <c r="H11934" s="33">
        <v>3</v>
      </c>
      <c r="I11934">
        <v>0.80482337140270255</v>
      </c>
      <c r="J11934" s="40">
        <v>43989.842798707679</v>
      </c>
    </row>
    <row r="11935" spans="1:10" x14ac:dyDescent="0.3">
      <c r="A11935">
        <v>11931</v>
      </c>
      <c r="B11935">
        <v>12017</v>
      </c>
      <c r="C11935" s="24">
        <v>43212</v>
      </c>
      <c r="D11935" s="24">
        <v>43577</v>
      </c>
      <c r="E11935">
        <v>6250</v>
      </c>
      <c r="F11935" s="31">
        <v>546.0439178617695</v>
      </c>
      <c r="G11935" s="24">
        <v>43416</v>
      </c>
      <c r="H11935" s="33">
        <v>1</v>
      </c>
      <c r="I11935">
        <v>0.98884995907581841</v>
      </c>
      <c r="J11935" s="40">
        <v>43946.968401018312</v>
      </c>
    </row>
    <row r="11936" spans="1:10" x14ac:dyDescent="0.3">
      <c r="A11936">
        <v>11932</v>
      </c>
      <c r="B11936">
        <v>12019</v>
      </c>
      <c r="C11936" s="24">
        <v>43322</v>
      </c>
      <c r="D11936" s="24">
        <v>43687</v>
      </c>
      <c r="E11936">
        <v>3750</v>
      </c>
      <c r="F11936" s="31">
        <v>2170.9322888734828</v>
      </c>
      <c r="G11936" s="24">
        <v>43336</v>
      </c>
      <c r="H11936" s="33">
        <v>1</v>
      </c>
      <c r="I11936">
        <v>0.98884995907581841</v>
      </c>
      <c r="J11936" s="40">
        <v>43509.030968574938</v>
      </c>
    </row>
    <row r="11937" spans="1:10" x14ac:dyDescent="0.3">
      <c r="A11937">
        <v>11933</v>
      </c>
      <c r="B11937">
        <v>12021</v>
      </c>
      <c r="C11937" s="24">
        <v>43309</v>
      </c>
      <c r="D11937" s="24">
        <v>43674</v>
      </c>
      <c r="E11937">
        <v>3750</v>
      </c>
      <c r="F11937" s="31">
        <v>916.07396372930589</v>
      </c>
      <c r="G11937" s="24">
        <v>43577</v>
      </c>
      <c r="H11937" s="33">
        <v>1</v>
      </c>
      <c r="I11937">
        <v>0.98884995907581841</v>
      </c>
      <c r="J11937" s="40">
        <v>43784.720419620833</v>
      </c>
    </row>
    <row r="11938" spans="1:10" x14ac:dyDescent="0.3">
      <c r="A11938">
        <v>11934</v>
      </c>
      <c r="B11938">
        <v>12024</v>
      </c>
      <c r="C11938" s="24">
        <v>43337</v>
      </c>
      <c r="D11938" s="24">
        <v>43702</v>
      </c>
      <c r="E11938">
        <v>4375</v>
      </c>
      <c r="F11938" s="31">
        <v>5655.0188080413645</v>
      </c>
      <c r="G11938" s="24">
        <v>43614</v>
      </c>
      <c r="H11938" s="33">
        <v>2</v>
      </c>
      <c r="I11938">
        <v>0.89574241276323197</v>
      </c>
      <c r="J11938" s="40">
        <v>44027.713502941588</v>
      </c>
    </row>
    <row r="11939" spans="1:10" x14ac:dyDescent="0.3">
      <c r="A11939">
        <v>11935</v>
      </c>
      <c r="B11939">
        <v>12024</v>
      </c>
      <c r="C11939" s="24">
        <v>43337</v>
      </c>
      <c r="D11939" s="24">
        <v>43702</v>
      </c>
      <c r="E11939">
        <v>4375</v>
      </c>
      <c r="F11939" s="31">
        <v>2454.7032402667583</v>
      </c>
      <c r="G11939" s="24">
        <v>43414</v>
      </c>
      <c r="H11939" s="33">
        <v>1</v>
      </c>
      <c r="I11939">
        <v>0.98884995907581841</v>
      </c>
      <c r="J11939" s="40">
        <v>43425.45057622582</v>
      </c>
    </row>
    <row r="11940" spans="1:10" x14ac:dyDescent="0.3">
      <c r="A11940">
        <v>11936</v>
      </c>
      <c r="B11940">
        <v>12024</v>
      </c>
      <c r="C11940" s="24">
        <v>43337</v>
      </c>
      <c r="D11940" s="24">
        <v>43702</v>
      </c>
      <c r="E11940">
        <v>4375</v>
      </c>
      <c r="F11940" s="31">
        <v>253.17133661896673</v>
      </c>
      <c r="G11940" s="24">
        <v>43566</v>
      </c>
      <c r="H11940" s="33">
        <v>1</v>
      </c>
      <c r="I11940">
        <v>0.98884995907581841</v>
      </c>
      <c r="J11940" s="40">
        <v>43645.294831288964</v>
      </c>
    </row>
    <row r="11941" spans="1:10" x14ac:dyDescent="0.3">
      <c r="A11941">
        <v>11937</v>
      </c>
      <c r="B11941">
        <v>12026</v>
      </c>
      <c r="C11941" s="24">
        <v>43435</v>
      </c>
      <c r="D11941" s="24">
        <v>43800</v>
      </c>
      <c r="E11941">
        <v>6250</v>
      </c>
      <c r="F11941" s="31">
        <v>709.25437762875276</v>
      </c>
      <c r="G11941" s="24">
        <v>43451</v>
      </c>
      <c r="H11941" s="33">
        <v>1</v>
      </c>
      <c r="I11941">
        <v>0.98884995907581841</v>
      </c>
      <c r="J11941" s="40">
        <v>44207.175875261717</v>
      </c>
    </row>
    <row r="11942" spans="1:10" x14ac:dyDescent="0.3">
      <c r="A11942">
        <v>11938</v>
      </c>
      <c r="B11942">
        <v>12033</v>
      </c>
      <c r="C11942" s="24">
        <v>43418</v>
      </c>
      <c r="D11942" s="24">
        <v>43783</v>
      </c>
      <c r="E11942">
        <v>6250</v>
      </c>
      <c r="F11942" s="31">
        <v>144.88708461442809</v>
      </c>
      <c r="G11942" s="24">
        <v>43564</v>
      </c>
      <c r="H11942" s="33">
        <v>1</v>
      </c>
      <c r="I11942">
        <v>0.98884995907581841</v>
      </c>
      <c r="J11942" s="40">
        <v>44336.590423312373</v>
      </c>
    </row>
    <row r="11943" spans="1:10" x14ac:dyDescent="0.3">
      <c r="A11943">
        <v>11939</v>
      </c>
      <c r="B11943">
        <v>12034</v>
      </c>
      <c r="C11943" s="24">
        <v>43277</v>
      </c>
      <c r="D11943" s="24">
        <v>43642</v>
      </c>
      <c r="E11943">
        <v>3750</v>
      </c>
      <c r="F11943" s="31">
        <v>7052.1376763129829</v>
      </c>
      <c r="G11943" s="24">
        <v>43462</v>
      </c>
      <c r="H11943" s="33">
        <v>2</v>
      </c>
      <c r="I11943">
        <v>0.89574241276323197</v>
      </c>
      <c r="J11943" s="40">
        <v>43608.271055203324</v>
      </c>
    </row>
    <row r="11944" spans="1:10" x14ac:dyDescent="0.3">
      <c r="A11944">
        <v>11940</v>
      </c>
      <c r="B11944">
        <v>12040</v>
      </c>
      <c r="C11944" s="24">
        <v>43418</v>
      </c>
      <c r="D11944" s="24">
        <v>43783</v>
      </c>
      <c r="E11944">
        <v>6250</v>
      </c>
      <c r="F11944" s="31">
        <v>25670.423515149832</v>
      </c>
      <c r="G11944" s="24">
        <v>43435</v>
      </c>
      <c r="H11944" s="33">
        <v>4</v>
      </c>
      <c r="I11944">
        <v>0.7196296248241657</v>
      </c>
      <c r="J11944" s="40">
        <v>43448.044343263668</v>
      </c>
    </row>
    <row r="11945" spans="1:10" x14ac:dyDescent="0.3">
      <c r="A11945">
        <v>11941</v>
      </c>
      <c r="B11945">
        <v>12042</v>
      </c>
      <c r="C11945" s="24">
        <v>43429</v>
      </c>
      <c r="D11945" s="24">
        <v>43794</v>
      </c>
      <c r="E11945">
        <v>3750</v>
      </c>
      <c r="F11945" s="31">
        <v>486.66981768131961</v>
      </c>
      <c r="G11945" s="24">
        <v>43476</v>
      </c>
      <c r="H11945" s="33">
        <v>1</v>
      </c>
      <c r="I11945">
        <v>0.98884995907581841</v>
      </c>
      <c r="J11945" s="40">
        <v>43690.677234191629</v>
      </c>
    </row>
    <row r="11946" spans="1:10" x14ac:dyDescent="0.3">
      <c r="A11946">
        <v>11942</v>
      </c>
      <c r="B11946">
        <v>12043</v>
      </c>
      <c r="C11946" s="24">
        <v>43208</v>
      </c>
      <c r="D11946" s="24">
        <v>43573</v>
      </c>
      <c r="E11946">
        <v>6250</v>
      </c>
      <c r="F11946" s="31">
        <v>7527.256980833241</v>
      </c>
      <c r="G11946" s="24">
        <v>43516</v>
      </c>
      <c r="H11946" s="33">
        <v>2</v>
      </c>
      <c r="I11946">
        <v>0.89574241276323197</v>
      </c>
      <c r="J11946" s="40">
        <v>43727.629882896028</v>
      </c>
    </row>
    <row r="11947" spans="1:10" x14ac:dyDescent="0.3">
      <c r="A11947">
        <v>11943</v>
      </c>
      <c r="B11947">
        <v>12043</v>
      </c>
      <c r="C11947" s="24">
        <v>43208</v>
      </c>
      <c r="D11947" s="24">
        <v>43573</v>
      </c>
      <c r="E11947">
        <v>6250</v>
      </c>
      <c r="F11947" s="31">
        <v>8832.6923291101848</v>
      </c>
      <c r="G11947" s="24">
        <v>43427</v>
      </c>
      <c r="H11947" s="33">
        <v>2</v>
      </c>
      <c r="I11947">
        <v>0.89574241276323197</v>
      </c>
      <c r="J11947" s="40">
        <v>43775.874041033218</v>
      </c>
    </row>
    <row r="11948" spans="1:10" x14ac:dyDescent="0.3">
      <c r="A11948">
        <v>11944</v>
      </c>
      <c r="B11948">
        <v>12043</v>
      </c>
      <c r="C11948" s="24">
        <v>43208</v>
      </c>
      <c r="D11948" s="24">
        <v>43573</v>
      </c>
      <c r="E11948">
        <v>6250</v>
      </c>
      <c r="F11948" s="31">
        <v>42173.190101409527</v>
      </c>
      <c r="G11948" s="24">
        <v>43223</v>
      </c>
      <c r="H11948" s="33">
        <v>5</v>
      </c>
      <c r="I11948">
        <v>0.65037668367826484</v>
      </c>
      <c r="J11948" s="40">
        <v>43297.722711411203</v>
      </c>
    </row>
    <row r="11949" spans="1:10" x14ac:dyDescent="0.3">
      <c r="A11949">
        <v>11945</v>
      </c>
      <c r="B11949">
        <v>12043</v>
      </c>
      <c r="C11949" s="24">
        <v>43208</v>
      </c>
      <c r="D11949" s="24">
        <v>43573</v>
      </c>
      <c r="E11949">
        <v>6250</v>
      </c>
      <c r="F11949" s="31">
        <v>2.4620486488765287</v>
      </c>
      <c r="G11949" s="24">
        <v>43340</v>
      </c>
      <c r="H11949" s="33">
        <v>1</v>
      </c>
      <c r="I11949">
        <v>0.98884995907581841</v>
      </c>
      <c r="J11949" s="40">
        <v>43578.207097994033</v>
      </c>
    </row>
    <row r="11950" spans="1:10" x14ac:dyDescent="0.3">
      <c r="A11950">
        <v>11946</v>
      </c>
      <c r="B11950">
        <v>12049</v>
      </c>
      <c r="C11950" s="24">
        <v>43224</v>
      </c>
      <c r="D11950" s="24">
        <v>43589</v>
      </c>
      <c r="E11950">
        <v>5625</v>
      </c>
      <c r="F11950" s="31">
        <v>660.847183325061</v>
      </c>
      <c r="G11950" s="24">
        <v>43305</v>
      </c>
      <c r="H11950" s="33">
        <v>1</v>
      </c>
      <c r="I11950">
        <v>0.98884995907581841</v>
      </c>
      <c r="J11950" s="40">
        <v>43488.681435162252</v>
      </c>
    </row>
    <row r="11951" spans="1:10" x14ac:dyDescent="0.3">
      <c r="A11951">
        <v>11947</v>
      </c>
      <c r="B11951">
        <v>12050</v>
      </c>
      <c r="C11951" s="24">
        <v>43322</v>
      </c>
      <c r="D11951" s="24">
        <v>43687</v>
      </c>
      <c r="E11951">
        <v>5000</v>
      </c>
      <c r="F11951" s="31">
        <v>901.79326557487445</v>
      </c>
      <c r="G11951" s="24">
        <v>43508</v>
      </c>
      <c r="H11951" s="33">
        <v>1</v>
      </c>
      <c r="I11951">
        <v>0.98884995907581841</v>
      </c>
      <c r="J11951" s="40">
        <v>45328.603548095576</v>
      </c>
    </row>
    <row r="11952" spans="1:10" x14ac:dyDescent="0.3">
      <c r="A11952">
        <v>11948</v>
      </c>
      <c r="B11952">
        <v>12051</v>
      </c>
      <c r="C11952" s="24">
        <v>43198</v>
      </c>
      <c r="D11952" s="24">
        <v>43563</v>
      </c>
      <c r="E11952">
        <v>6250</v>
      </c>
      <c r="F11952" s="31">
        <v>2239.123809408703</v>
      </c>
      <c r="G11952" s="24">
        <v>43215</v>
      </c>
      <c r="H11952" s="33">
        <v>1</v>
      </c>
      <c r="I11952">
        <v>0.98884995907581841</v>
      </c>
      <c r="J11952" s="40">
        <v>43470.522248389891</v>
      </c>
    </row>
    <row r="11953" spans="1:10" x14ac:dyDescent="0.3">
      <c r="A11953">
        <v>11949</v>
      </c>
      <c r="B11953">
        <v>12053</v>
      </c>
      <c r="C11953" s="24">
        <v>43159</v>
      </c>
      <c r="D11953" s="24">
        <v>43524</v>
      </c>
      <c r="E11953">
        <v>4375</v>
      </c>
      <c r="F11953" s="31">
        <v>2936.7417917675693</v>
      </c>
      <c r="G11953" s="24">
        <v>43177</v>
      </c>
      <c r="H11953" s="33">
        <v>1</v>
      </c>
      <c r="I11953">
        <v>0.98884995907581841</v>
      </c>
      <c r="J11953" s="40">
        <v>43208.06014275609</v>
      </c>
    </row>
    <row r="11954" spans="1:10" x14ac:dyDescent="0.3">
      <c r="A11954">
        <v>11950</v>
      </c>
      <c r="B11954">
        <v>12055</v>
      </c>
      <c r="C11954" s="24">
        <v>43296</v>
      </c>
      <c r="D11954" s="24">
        <v>43661</v>
      </c>
      <c r="E11954">
        <v>5000</v>
      </c>
      <c r="F11954" s="31">
        <v>782.01741520815676</v>
      </c>
      <c r="G11954" s="24">
        <v>43335</v>
      </c>
      <c r="H11954" s="33">
        <v>1</v>
      </c>
      <c r="I11954">
        <v>0.98884995907581841</v>
      </c>
      <c r="J11954" s="40">
        <v>43611.358025239795</v>
      </c>
    </row>
    <row r="11955" spans="1:10" x14ac:dyDescent="0.3">
      <c r="A11955">
        <v>11951</v>
      </c>
      <c r="B11955">
        <v>12056</v>
      </c>
      <c r="C11955" s="24">
        <v>43138</v>
      </c>
      <c r="D11955" s="24">
        <v>43503</v>
      </c>
      <c r="E11955">
        <v>3750</v>
      </c>
      <c r="F11955" s="31">
        <v>4008.8938544828939</v>
      </c>
      <c r="G11955" s="24">
        <v>43455</v>
      </c>
      <c r="H11955" s="33">
        <v>1</v>
      </c>
      <c r="I11955">
        <v>0.98884995907581841</v>
      </c>
      <c r="J11955" s="40">
        <v>43544.576167347499</v>
      </c>
    </row>
    <row r="11956" spans="1:10" x14ac:dyDescent="0.3">
      <c r="A11956">
        <v>11952</v>
      </c>
      <c r="B11956">
        <v>12059</v>
      </c>
      <c r="C11956" s="24">
        <v>43150</v>
      </c>
      <c r="D11956" s="24">
        <v>43515</v>
      </c>
      <c r="E11956">
        <v>4375</v>
      </c>
      <c r="F11956" s="31">
        <v>17158.69861549282</v>
      </c>
      <c r="G11956" s="24">
        <v>43360</v>
      </c>
      <c r="H11956" s="33">
        <v>3</v>
      </c>
      <c r="I11956">
        <v>0.80482337140270255</v>
      </c>
      <c r="J11956" s="40">
        <v>43705.648247258869</v>
      </c>
    </row>
    <row r="11957" spans="1:10" x14ac:dyDescent="0.3">
      <c r="A11957">
        <v>11953</v>
      </c>
      <c r="B11957">
        <v>12060</v>
      </c>
      <c r="C11957" s="24">
        <v>43249</v>
      </c>
      <c r="D11957" s="24">
        <v>43614</v>
      </c>
      <c r="E11957">
        <v>5000</v>
      </c>
      <c r="F11957" s="31">
        <v>8190.022315852988</v>
      </c>
      <c r="G11957" s="24">
        <v>43441</v>
      </c>
      <c r="H11957" s="33">
        <v>2</v>
      </c>
      <c r="I11957">
        <v>0.89574241276323197</v>
      </c>
      <c r="J11957" s="40">
        <v>43662.119613750372</v>
      </c>
    </row>
    <row r="11958" spans="1:10" x14ac:dyDescent="0.3">
      <c r="A11958">
        <v>11954</v>
      </c>
      <c r="B11958">
        <v>12060</v>
      </c>
      <c r="C11958" s="24">
        <v>43249</v>
      </c>
      <c r="D11958" s="24">
        <v>43614</v>
      </c>
      <c r="E11958">
        <v>5000</v>
      </c>
      <c r="F11958" s="31">
        <v>21488.890095798291</v>
      </c>
      <c r="G11958" s="24">
        <v>43515</v>
      </c>
      <c r="H11958" s="33">
        <v>4</v>
      </c>
      <c r="I11958">
        <v>0.7196296248241657</v>
      </c>
      <c r="J11958" s="40">
        <v>43560.353411977587</v>
      </c>
    </row>
    <row r="11959" spans="1:10" x14ac:dyDescent="0.3">
      <c r="A11959">
        <v>11955</v>
      </c>
      <c r="B11959">
        <v>12061</v>
      </c>
      <c r="C11959" s="24">
        <v>43131</v>
      </c>
      <c r="D11959" s="24">
        <v>43496</v>
      </c>
      <c r="E11959">
        <v>5000</v>
      </c>
      <c r="F11959" s="31">
        <v>7802.6904098911</v>
      </c>
      <c r="G11959" s="24">
        <v>43334</v>
      </c>
      <c r="H11959" s="33">
        <v>2</v>
      </c>
      <c r="I11959">
        <v>0.89574241276323197</v>
      </c>
      <c r="J11959" s="40">
        <v>43371.525001233982</v>
      </c>
    </row>
    <row r="11960" spans="1:10" x14ac:dyDescent="0.3">
      <c r="A11960">
        <v>11956</v>
      </c>
      <c r="B11960">
        <v>12063</v>
      </c>
      <c r="C11960" s="24">
        <v>43389</v>
      </c>
      <c r="D11960" s="24">
        <v>43754</v>
      </c>
      <c r="E11960">
        <v>4375</v>
      </c>
      <c r="F11960" s="31">
        <v>928.77070904729919</v>
      </c>
      <c r="G11960" s="24">
        <v>43471</v>
      </c>
      <c r="H11960" s="33">
        <v>1</v>
      </c>
      <c r="I11960">
        <v>0.98884995907581841</v>
      </c>
      <c r="J11960" s="40">
        <v>44390.062779760337</v>
      </c>
    </row>
    <row r="11961" spans="1:10" x14ac:dyDescent="0.3">
      <c r="A11961">
        <v>11957</v>
      </c>
      <c r="B11961">
        <v>12063</v>
      </c>
      <c r="C11961" s="24">
        <v>43389</v>
      </c>
      <c r="D11961" s="24">
        <v>43754</v>
      </c>
      <c r="E11961">
        <v>4375</v>
      </c>
      <c r="F11961" s="31">
        <v>1070.3413014825608</v>
      </c>
      <c r="G11961" s="24">
        <v>43466</v>
      </c>
      <c r="H11961" s="33">
        <v>1</v>
      </c>
      <c r="I11961">
        <v>0.98884995907581841</v>
      </c>
      <c r="J11961" s="40">
        <v>44442.898430711612</v>
      </c>
    </row>
    <row r="11962" spans="1:10" x14ac:dyDescent="0.3">
      <c r="A11962">
        <v>11958</v>
      </c>
      <c r="B11962">
        <v>12068</v>
      </c>
      <c r="C11962" s="24">
        <v>43172</v>
      </c>
      <c r="D11962" s="24">
        <v>43537</v>
      </c>
      <c r="E11962">
        <v>3750</v>
      </c>
      <c r="F11962" s="31">
        <v>46.106193530184136</v>
      </c>
      <c r="G11962" s="24">
        <v>43240</v>
      </c>
      <c r="H11962" s="33">
        <v>1</v>
      </c>
      <c r="I11962">
        <v>0.98884995907581841</v>
      </c>
      <c r="J11962" s="40">
        <v>43300.195264701921</v>
      </c>
    </row>
    <row r="11963" spans="1:10" x14ac:dyDescent="0.3">
      <c r="A11963">
        <v>11959</v>
      </c>
      <c r="B11963">
        <v>12073</v>
      </c>
      <c r="C11963" s="24">
        <v>43429</v>
      </c>
      <c r="D11963" s="24">
        <v>43794</v>
      </c>
      <c r="E11963">
        <v>6250</v>
      </c>
      <c r="F11963" s="31">
        <v>7147.3925161064044</v>
      </c>
      <c r="G11963" s="24">
        <v>43595</v>
      </c>
      <c r="H11963" s="33">
        <v>2</v>
      </c>
      <c r="I11963">
        <v>0.89574241276323197</v>
      </c>
      <c r="J11963" s="40">
        <v>43805.129051507807</v>
      </c>
    </row>
    <row r="11964" spans="1:10" x14ac:dyDescent="0.3">
      <c r="A11964">
        <v>11960</v>
      </c>
      <c r="B11964">
        <v>12073</v>
      </c>
      <c r="C11964" s="24">
        <v>43429</v>
      </c>
      <c r="D11964" s="24">
        <v>43794</v>
      </c>
      <c r="E11964">
        <v>6250</v>
      </c>
      <c r="F11964" s="31">
        <v>2826.6308205602445</v>
      </c>
      <c r="G11964" s="24">
        <v>43494</v>
      </c>
      <c r="H11964" s="33">
        <v>1</v>
      </c>
      <c r="I11964">
        <v>0.98884995907581841</v>
      </c>
      <c r="J11964" s="40">
        <v>43562.19286550075</v>
      </c>
    </row>
    <row r="11965" spans="1:10" x14ac:dyDescent="0.3">
      <c r="A11965">
        <v>11961</v>
      </c>
      <c r="B11965">
        <v>12078</v>
      </c>
      <c r="C11965" s="24">
        <v>43215</v>
      </c>
      <c r="D11965" s="24">
        <v>43580</v>
      </c>
      <c r="E11965">
        <v>5625</v>
      </c>
      <c r="F11965" s="31">
        <v>4757.178250694401</v>
      </c>
      <c r="G11965" s="24">
        <v>43551</v>
      </c>
      <c r="H11965" s="33">
        <v>1</v>
      </c>
      <c r="I11965">
        <v>0.98884995907581841</v>
      </c>
      <c r="J11965" s="40">
        <v>44048.651760915636</v>
      </c>
    </row>
    <row r="11966" spans="1:10" x14ac:dyDescent="0.3">
      <c r="A11966">
        <v>11962</v>
      </c>
      <c r="B11966">
        <v>12080</v>
      </c>
      <c r="C11966" s="24">
        <v>43208</v>
      </c>
      <c r="D11966" s="24">
        <v>43573</v>
      </c>
      <c r="E11966">
        <v>6250</v>
      </c>
      <c r="F11966" s="31">
        <v>23353.40639790702</v>
      </c>
      <c r="G11966" s="24">
        <v>43555</v>
      </c>
      <c r="H11966" s="33">
        <v>4</v>
      </c>
      <c r="I11966">
        <v>0.7196296248241657</v>
      </c>
      <c r="J11966" s="40">
        <v>43567.408056672692</v>
      </c>
    </row>
    <row r="11967" spans="1:10" x14ac:dyDescent="0.3">
      <c r="A11967">
        <v>11963</v>
      </c>
      <c r="B11967">
        <v>12080</v>
      </c>
      <c r="C11967" s="24">
        <v>43208</v>
      </c>
      <c r="D11967" s="24">
        <v>43573</v>
      </c>
      <c r="E11967">
        <v>6250</v>
      </c>
      <c r="F11967" s="31">
        <v>3228.6252460085129</v>
      </c>
      <c r="G11967" s="24">
        <v>43532</v>
      </c>
      <c r="H11967" s="33">
        <v>1</v>
      </c>
      <c r="I11967">
        <v>0.98884995907581841</v>
      </c>
      <c r="J11967" s="40">
        <v>43691.349146141081</v>
      </c>
    </row>
    <row r="11968" spans="1:10" x14ac:dyDescent="0.3">
      <c r="A11968">
        <v>11964</v>
      </c>
      <c r="B11968">
        <v>12081</v>
      </c>
      <c r="C11968" s="24">
        <v>43194</v>
      </c>
      <c r="D11968" s="24">
        <v>43559</v>
      </c>
      <c r="E11968">
        <v>3750</v>
      </c>
      <c r="F11968" s="31">
        <v>1022.2034416905292</v>
      </c>
      <c r="G11968" s="24">
        <v>43475</v>
      </c>
      <c r="H11968" s="33">
        <v>1</v>
      </c>
      <c r="I11968">
        <v>0.98884995907581841</v>
      </c>
      <c r="J11968" s="40">
        <v>43692.617953771354</v>
      </c>
    </row>
    <row r="11969" spans="1:10" x14ac:dyDescent="0.3">
      <c r="A11969">
        <v>11965</v>
      </c>
      <c r="B11969">
        <v>12084</v>
      </c>
      <c r="C11969" s="24">
        <v>43111</v>
      </c>
      <c r="D11969" s="24">
        <v>43476</v>
      </c>
      <c r="E11969">
        <v>3750</v>
      </c>
      <c r="F11969" s="31">
        <v>1199.8204928882155</v>
      </c>
      <c r="G11969" s="24">
        <v>43323</v>
      </c>
      <c r="H11969" s="33">
        <v>1</v>
      </c>
      <c r="I11969">
        <v>0.98884995907581841</v>
      </c>
      <c r="J11969" s="40">
        <v>43383.247670179524</v>
      </c>
    </row>
    <row r="11970" spans="1:10" x14ac:dyDescent="0.3">
      <c r="A11970">
        <v>11966</v>
      </c>
      <c r="B11970">
        <v>12087</v>
      </c>
      <c r="C11970" s="24">
        <v>43228</v>
      </c>
      <c r="D11970" s="24">
        <v>43593</v>
      </c>
      <c r="E11970">
        <v>4375</v>
      </c>
      <c r="F11970" s="31">
        <v>3193.1419862128073</v>
      </c>
      <c r="G11970" s="24">
        <v>43420</v>
      </c>
      <c r="H11970" s="33">
        <v>1</v>
      </c>
      <c r="I11970">
        <v>0.98884995907581841</v>
      </c>
      <c r="J11970" s="40">
        <v>43440.057472077599</v>
      </c>
    </row>
    <row r="11971" spans="1:10" x14ac:dyDescent="0.3">
      <c r="A11971">
        <v>11967</v>
      </c>
      <c r="B11971">
        <v>12088</v>
      </c>
      <c r="C11971" s="24">
        <v>43306</v>
      </c>
      <c r="D11971" s="24">
        <v>43671</v>
      </c>
      <c r="E11971">
        <v>6250</v>
      </c>
      <c r="F11971" s="31">
        <v>3747.7381029582702</v>
      </c>
      <c r="G11971" s="24">
        <v>43434</v>
      </c>
      <c r="H11971" s="33">
        <v>1</v>
      </c>
      <c r="I11971">
        <v>0.98884995907581841</v>
      </c>
      <c r="J11971" s="40">
        <v>43605.321300836018</v>
      </c>
    </row>
    <row r="11972" spans="1:10" x14ac:dyDescent="0.3">
      <c r="A11972">
        <v>11968</v>
      </c>
      <c r="B11972">
        <v>12089</v>
      </c>
      <c r="C11972" s="24">
        <v>43440</v>
      </c>
      <c r="D11972" s="24">
        <v>43805</v>
      </c>
      <c r="E11972">
        <v>6250</v>
      </c>
      <c r="F11972" s="31">
        <v>1637.8722514970102</v>
      </c>
      <c r="G11972" s="24">
        <v>43647</v>
      </c>
      <c r="H11972" s="33">
        <v>1</v>
      </c>
      <c r="I11972">
        <v>0.98884995907581841</v>
      </c>
      <c r="J11972" s="40">
        <v>43694.637138178405</v>
      </c>
    </row>
    <row r="11973" spans="1:10" x14ac:dyDescent="0.3">
      <c r="A11973">
        <v>11969</v>
      </c>
      <c r="B11973">
        <v>12094</v>
      </c>
      <c r="C11973" s="24">
        <v>43355</v>
      </c>
      <c r="D11973" s="24">
        <v>43720</v>
      </c>
      <c r="E11973">
        <v>6250</v>
      </c>
      <c r="F11973" s="31">
        <v>16736.74041498941</v>
      </c>
      <c r="G11973" s="24">
        <v>43570</v>
      </c>
      <c r="H11973" s="33">
        <v>3</v>
      </c>
      <c r="I11973">
        <v>0.80482337140270255</v>
      </c>
      <c r="J11973" s="40">
        <v>43768.635262893171</v>
      </c>
    </row>
    <row r="11974" spans="1:10" x14ac:dyDescent="0.3">
      <c r="A11974">
        <v>11970</v>
      </c>
      <c r="B11974">
        <v>12095</v>
      </c>
      <c r="C11974" s="24">
        <v>43272</v>
      </c>
      <c r="D11974" s="24">
        <v>43637</v>
      </c>
      <c r="E11974">
        <v>5625</v>
      </c>
      <c r="F11974" s="31">
        <v>2058.2022930342364</v>
      </c>
      <c r="G11974" s="24">
        <v>43565</v>
      </c>
      <c r="H11974" s="33">
        <v>1</v>
      </c>
      <c r="I11974">
        <v>0.98884995907581841</v>
      </c>
      <c r="J11974" s="40">
        <v>43567.398221543961</v>
      </c>
    </row>
    <row r="11975" spans="1:10" x14ac:dyDescent="0.3">
      <c r="A11975">
        <v>11971</v>
      </c>
      <c r="B11975">
        <v>12095</v>
      </c>
      <c r="C11975" s="24">
        <v>43272</v>
      </c>
      <c r="D11975" s="24">
        <v>43637</v>
      </c>
      <c r="E11975">
        <v>5625</v>
      </c>
      <c r="F11975" s="31">
        <v>2099.4991247619814</v>
      </c>
      <c r="G11975" s="24">
        <v>43299</v>
      </c>
      <c r="H11975" s="33">
        <v>1</v>
      </c>
      <c r="I11975">
        <v>0.98884995907581841</v>
      </c>
      <c r="J11975" s="40">
        <v>43404.138502431728</v>
      </c>
    </row>
    <row r="11976" spans="1:10" x14ac:dyDescent="0.3">
      <c r="A11976">
        <v>11972</v>
      </c>
      <c r="B11976">
        <v>12096</v>
      </c>
      <c r="C11976" s="24">
        <v>43422</v>
      </c>
      <c r="D11976" s="24">
        <v>43787</v>
      </c>
      <c r="E11976">
        <v>4375</v>
      </c>
      <c r="F11976" s="31">
        <v>226.12766047045835</v>
      </c>
      <c r="G11976" s="24">
        <v>43747</v>
      </c>
      <c r="H11976" s="33">
        <v>1</v>
      </c>
      <c r="I11976">
        <v>0.98884995907581841</v>
      </c>
      <c r="J11976" s="40">
        <v>44074.142650563386</v>
      </c>
    </row>
    <row r="11977" spans="1:10" x14ac:dyDescent="0.3">
      <c r="A11977">
        <v>11973</v>
      </c>
      <c r="B11977">
        <v>12097</v>
      </c>
      <c r="C11977" s="24">
        <v>43347</v>
      </c>
      <c r="D11977" s="24">
        <v>43712</v>
      </c>
      <c r="E11977">
        <v>3750</v>
      </c>
      <c r="F11977" s="31">
        <v>4470.6937985620561</v>
      </c>
      <c r="G11977" s="24">
        <v>43687</v>
      </c>
      <c r="H11977" s="33">
        <v>1</v>
      </c>
      <c r="I11977">
        <v>0.98884995907581841</v>
      </c>
      <c r="J11977" s="40">
        <v>43985.084854618406</v>
      </c>
    </row>
    <row r="11978" spans="1:10" x14ac:dyDescent="0.3">
      <c r="A11978">
        <v>11974</v>
      </c>
      <c r="B11978">
        <v>12099</v>
      </c>
      <c r="C11978" s="24">
        <v>43415</v>
      </c>
      <c r="D11978" s="24">
        <v>43780</v>
      </c>
      <c r="E11978">
        <v>5625</v>
      </c>
      <c r="F11978" s="31">
        <v>9221.7578857700646</v>
      </c>
      <c r="G11978" s="24">
        <v>43592</v>
      </c>
      <c r="H11978" s="33">
        <v>2</v>
      </c>
      <c r="I11978">
        <v>0.89574241276323197</v>
      </c>
      <c r="J11978" s="40">
        <v>43685.217159597516</v>
      </c>
    </row>
    <row r="11979" spans="1:10" x14ac:dyDescent="0.3">
      <c r="A11979">
        <v>11975</v>
      </c>
      <c r="B11979">
        <v>12101</v>
      </c>
      <c r="C11979" s="24">
        <v>43119</v>
      </c>
      <c r="D11979" s="24">
        <v>43484</v>
      </c>
      <c r="E11979">
        <v>6250</v>
      </c>
      <c r="F11979" s="31">
        <v>8537.8899579288591</v>
      </c>
      <c r="G11979" s="24">
        <v>43331</v>
      </c>
      <c r="H11979" s="33">
        <v>2</v>
      </c>
      <c r="I11979">
        <v>0.89574241276323197</v>
      </c>
      <c r="J11979" s="40">
        <v>43480.233008506992</v>
      </c>
    </row>
    <row r="11980" spans="1:10" x14ac:dyDescent="0.3">
      <c r="A11980">
        <v>11976</v>
      </c>
      <c r="B11980">
        <v>12103</v>
      </c>
      <c r="C11980" s="24">
        <v>43129</v>
      </c>
      <c r="D11980" s="24">
        <v>43494</v>
      </c>
      <c r="E11980">
        <v>6250</v>
      </c>
      <c r="F11980" s="31">
        <v>1954.8045177741717</v>
      </c>
      <c r="G11980" s="24">
        <v>43211</v>
      </c>
      <c r="H11980" s="33">
        <v>1</v>
      </c>
      <c r="I11980">
        <v>0.98884995907581841</v>
      </c>
      <c r="J11980" s="40">
        <v>43421.182117343073</v>
      </c>
    </row>
    <row r="11981" spans="1:10" x14ac:dyDescent="0.3">
      <c r="A11981">
        <v>11977</v>
      </c>
      <c r="B11981">
        <v>12105</v>
      </c>
      <c r="C11981" s="24">
        <v>43279</v>
      </c>
      <c r="D11981" s="24">
        <v>43644</v>
      </c>
      <c r="E11981">
        <v>6250</v>
      </c>
      <c r="F11981" s="31">
        <v>12677.611134904395</v>
      </c>
      <c r="G11981" s="24">
        <v>43546</v>
      </c>
      <c r="H11981" s="33">
        <v>3</v>
      </c>
      <c r="I11981">
        <v>0.80482337140270255</v>
      </c>
      <c r="J11981" s="40">
        <v>44560.058497857935</v>
      </c>
    </row>
    <row r="11982" spans="1:10" x14ac:dyDescent="0.3">
      <c r="A11982">
        <v>11978</v>
      </c>
      <c r="B11982">
        <v>12106</v>
      </c>
      <c r="C11982" s="24">
        <v>43415</v>
      </c>
      <c r="D11982" s="24">
        <v>43780</v>
      </c>
      <c r="E11982">
        <v>6250</v>
      </c>
      <c r="F11982" s="31">
        <v>435.35593099745677</v>
      </c>
      <c r="G11982" s="24">
        <v>43497</v>
      </c>
      <c r="H11982" s="33">
        <v>1</v>
      </c>
      <c r="I11982">
        <v>0.98884995907581841</v>
      </c>
      <c r="J11982" s="40">
        <v>44197.756977079676</v>
      </c>
    </row>
    <row r="11983" spans="1:10" x14ac:dyDescent="0.3">
      <c r="A11983">
        <v>11979</v>
      </c>
      <c r="B11983">
        <v>12107</v>
      </c>
      <c r="C11983" s="24">
        <v>43300</v>
      </c>
      <c r="D11983" s="24">
        <v>43665</v>
      </c>
      <c r="E11983">
        <v>6250</v>
      </c>
      <c r="F11983" s="31">
        <v>1676.3530434874101</v>
      </c>
      <c r="G11983" s="24">
        <v>43443</v>
      </c>
      <c r="H11983" s="33">
        <v>1</v>
      </c>
      <c r="I11983">
        <v>0.98884995907581841</v>
      </c>
      <c r="J11983" s="40">
        <v>44049.392814725579</v>
      </c>
    </row>
    <row r="11984" spans="1:10" x14ac:dyDescent="0.3">
      <c r="A11984">
        <v>11980</v>
      </c>
      <c r="B11984">
        <v>12109</v>
      </c>
      <c r="C11984" s="24">
        <v>43213</v>
      </c>
      <c r="D11984" s="24">
        <v>43578</v>
      </c>
      <c r="E11984">
        <v>4375</v>
      </c>
      <c r="F11984" s="31">
        <v>7379.3679232191416</v>
      </c>
      <c r="G11984" s="24">
        <v>43526</v>
      </c>
      <c r="H11984" s="33">
        <v>2</v>
      </c>
      <c r="I11984">
        <v>0.89574241276323197</v>
      </c>
      <c r="J11984" s="40">
        <v>43825.809139750163</v>
      </c>
    </row>
    <row r="11985" spans="1:10" x14ac:dyDescent="0.3">
      <c r="A11985">
        <v>11981</v>
      </c>
      <c r="B11985">
        <v>12110</v>
      </c>
      <c r="C11985" s="24">
        <v>43436</v>
      </c>
      <c r="D11985" s="24">
        <v>43801</v>
      </c>
      <c r="E11985">
        <v>3750</v>
      </c>
      <c r="F11985" s="31">
        <v>714.27976977569892</v>
      </c>
      <c r="G11985" s="24">
        <v>43682</v>
      </c>
      <c r="H11985" s="33">
        <v>1</v>
      </c>
      <c r="I11985">
        <v>0.98884995907581841</v>
      </c>
      <c r="J11985" s="40">
        <v>43911.83890152051</v>
      </c>
    </row>
    <row r="11986" spans="1:10" x14ac:dyDescent="0.3">
      <c r="A11986">
        <v>11982</v>
      </c>
      <c r="B11986">
        <v>12118</v>
      </c>
      <c r="C11986" s="24">
        <v>43294</v>
      </c>
      <c r="D11986" s="24">
        <v>43659</v>
      </c>
      <c r="E11986">
        <v>4375</v>
      </c>
      <c r="F11986" s="31">
        <v>608.70749740033489</v>
      </c>
      <c r="G11986" s="24">
        <v>43499</v>
      </c>
      <c r="H11986" s="33">
        <v>1</v>
      </c>
      <c r="I11986">
        <v>0.98884995907581841</v>
      </c>
      <c r="J11986" s="40">
        <v>43526.244339758341</v>
      </c>
    </row>
    <row r="11987" spans="1:10" x14ac:dyDescent="0.3">
      <c r="A11987">
        <v>11983</v>
      </c>
      <c r="B11987">
        <v>12129</v>
      </c>
      <c r="C11987" s="24">
        <v>43285</v>
      </c>
      <c r="D11987" s="24">
        <v>43650</v>
      </c>
      <c r="E11987">
        <v>6250</v>
      </c>
      <c r="F11987" s="31">
        <v>17896.050723060063</v>
      </c>
      <c r="G11987" s="24">
        <v>43588</v>
      </c>
      <c r="H11987" s="33">
        <v>3</v>
      </c>
      <c r="I11987">
        <v>0.80482337140270255</v>
      </c>
      <c r="J11987" s="40">
        <v>43773.558079553535</v>
      </c>
    </row>
    <row r="11988" spans="1:10" x14ac:dyDescent="0.3">
      <c r="A11988">
        <v>11984</v>
      </c>
      <c r="B11988">
        <v>12129</v>
      </c>
      <c r="C11988" s="24">
        <v>43285</v>
      </c>
      <c r="D11988" s="24">
        <v>43650</v>
      </c>
      <c r="E11988">
        <v>6250</v>
      </c>
      <c r="F11988" s="31">
        <v>4373.3858575783925</v>
      </c>
      <c r="G11988" s="24">
        <v>43606</v>
      </c>
      <c r="H11988" s="33">
        <v>1</v>
      </c>
      <c r="I11988">
        <v>0.98884995907581841</v>
      </c>
      <c r="J11988" s="40">
        <v>43729.265475463544</v>
      </c>
    </row>
    <row r="11989" spans="1:10" x14ac:dyDescent="0.3">
      <c r="A11989">
        <v>11985</v>
      </c>
      <c r="B11989">
        <v>12130</v>
      </c>
      <c r="C11989" s="24">
        <v>43134</v>
      </c>
      <c r="D11989" s="24">
        <v>43499</v>
      </c>
      <c r="E11989">
        <v>6250</v>
      </c>
      <c r="F11989" s="31">
        <v>6399.2213002872641</v>
      </c>
      <c r="G11989" s="24">
        <v>43362</v>
      </c>
      <c r="H11989" s="33">
        <v>2</v>
      </c>
      <c r="I11989">
        <v>0.89574241276323197</v>
      </c>
      <c r="J11989" s="40">
        <v>43433.703056675018</v>
      </c>
    </row>
    <row r="11990" spans="1:10" x14ac:dyDescent="0.3">
      <c r="A11990">
        <v>11986</v>
      </c>
      <c r="B11990">
        <v>12130</v>
      </c>
      <c r="C11990" s="24">
        <v>43134</v>
      </c>
      <c r="D11990" s="24">
        <v>43499</v>
      </c>
      <c r="E11990">
        <v>6250</v>
      </c>
      <c r="F11990" s="31">
        <v>4282.3462583157498</v>
      </c>
      <c r="G11990" s="24">
        <v>43300</v>
      </c>
      <c r="H11990" s="33">
        <v>1</v>
      </c>
      <c r="I11990">
        <v>0.98884995907581841</v>
      </c>
      <c r="J11990" s="40">
        <v>44019.06027939856</v>
      </c>
    </row>
    <row r="11991" spans="1:10" x14ac:dyDescent="0.3">
      <c r="A11991">
        <v>11987</v>
      </c>
      <c r="B11991">
        <v>12130</v>
      </c>
      <c r="C11991" s="24">
        <v>43134</v>
      </c>
      <c r="D11991" s="24">
        <v>43499</v>
      </c>
      <c r="E11991">
        <v>6250</v>
      </c>
      <c r="F11991" s="31">
        <v>4023.7947021114337</v>
      </c>
      <c r="G11991" s="24">
        <v>43452</v>
      </c>
      <c r="H11991" s="33">
        <v>1</v>
      </c>
      <c r="I11991">
        <v>0.98884995907581841</v>
      </c>
      <c r="J11991" s="40">
        <v>43530.929300340453</v>
      </c>
    </row>
    <row r="11992" spans="1:10" x14ac:dyDescent="0.3">
      <c r="A11992">
        <v>11988</v>
      </c>
      <c r="B11992">
        <v>12132</v>
      </c>
      <c r="C11992" s="24">
        <v>43258</v>
      </c>
      <c r="D11992" s="24">
        <v>43623</v>
      </c>
      <c r="E11992">
        <v>3750</v>
      </c>
      <c r="F11992" s="31">
        <v>2061.3117216715509</v>
      </c>
      <c r="G11992" s="24">
        <v>43515</v>
      </c>
      <c r="H11992" s="33">
        <v>1</v>
      </c>
      <c r="I11992">
        <v>0.98884995907581841</v>
      </c>
      <c r="J11992" s="40">
        <v>44338.801510455232</v>
      </c>
    </row>
    <row r="11993" spans="1:10" x14ac:dyDescent="0.3">
      <c r="A11993">
        <v>11989</v>
      </c>
      <c r="B11993">
        <v>12139</v>
      </c>
      <c r="C11993" s="24">
        <v>43208</v>
      </c>
      <c r="D11993" s="24">
        <v>43573</v>
      </c>
      <c r="E11993">
        <v>5625</v>
      </c>
      <c r="F11993" s="31">
        <v>735.44423860503673</v>
      </c>
      <c r="G11993" s="24">
        <v>43244</v>
      </c>
      <c r="H11993" s="33">
        <v>1</v>
      </c>
      <c r="I11993">
        <v>0.98884995907581841</v>
      </c>
      <c r="J11993" s="40">
        <v>43855.708919427889</v>
      </c>
    </row>
    <row r="11994" spans="1:10" x14ac:dyDescent="0.3">
      <c r="A11994">
        <v>11990</v>
      </c>
      <c r="B11994">
        <v>12139</v>
      </c>
      <c r="C11994" s="24">
        <v>43208</v>
      </c>
      <c r="D11994" s="24">
        <v>43573</v>
      </c>
      <c r="E11994">
        <v>5625</v>
      </c>
      <c r="F11994" s="31">
        <v>760.45588765978493</v>
      </c>
      <c r="G11994" s="24">
        <v>43270</v>
      </c>
      <c r="H11994" s="33">
        <v>1</v>
      </c>
      <c r="I11994">
        <v>0.98884995907581841</v>
      </c>
      <c r="J11994" s="40">
        <v>43656.519171894237</v>
      </c>
    </row>
    <row r="11995" spans="1:10" x14ac:dyDescent="0.3">
      <c r="A11995">
        <v>11991</v>
      </c>
      <c r="B11995">
        <v>12139</v>
      </c>
      <c r="C11995" s="24">
        <v>43208</v>
      </c>
      <c r="D11995" s="24">
        <v>43573</v>
      </c>
      <c r="E11995">
        <v>5625</v>
      </c>
      <c r="F11995" s="31">
        <v>4743.3121003002343</v>
      </c>
      <c r="G11995" s="24">
        <v>43355</v>
      </c>
      <c r="H11995" s="33">
        <v>1</v>
      </c>
      <c r="I11995">
        <v>0.98884995907581841</v>
      </c>
      <c r="J11995" s="40">
        <v>43971.001686144933</v>
      </c>
    </row>
    <row r="11996" spans="1:10" x14ac:dyDescent="0.3">
      <c r="A11996">
        <v>11992</v>
      </c>
      <c r="B11996">
        <v>12140</v>
      </c>
      <c r="C11996" s="24">
        <v>43164</v>
      </c>
      <c r="D11996" s="24">
        <v>43529</v>
      </c>
      <c r="E11996">
        <v>5000</v>
      </c>
      <c r="F11996" s="31">
        <v>3144.6205173979351</v>
      </c>
      <c r="G11996" s="24">
        <v>43475</v>
      </c>
      <c r="H11996" s="33">
        <v>1</v>
      </c>
      <c r="I11996">
        <v>0.98884995907581841</v>
      </c>
      <c r="J11996" s="40">
        <v>44274.883260069801</v>
      </c>
    </row>
    <row r="11997" spans="1:10" x14ac:dyDescent="0.3">
      <c r="A11997">
        <v>11993</v>
      </c>
      <c r="B11997">
        <v>12143</v>
      </c>
      <c r="C11997" s="24">
        <v>43139</v>
      </c>
      <c r="D11997" s="24">
        <v>43504</v>
      </c>
      <c r="E11997">
        <v>5625</v>
      </c>
      <c r="F11997" s="31">
        <v>3442.6615408107368</v>
      </c>
      <c r="G11997" s="24">
        <v>43239</v>
      </c>
      <c r="H11997" s="33">
        <v>1</v>
      </c>
      <c r="I11997">
        <v>0.98884995907581841</v>
      </c>
      <c r="J11997" s="40">
        <v>43781.9491822044</v>
      </c>
    </row>
    <row r="11998" spans="1:10" x14ac:dyDescent="0.3">
      <c r="A11998">
        <v>11994</v>
      </c>
      <c r="B11998">
        <v>12143</v>
      </c>
      <c r="C11998" s="24">
        <v>43139</v>
      </c>
      <c r="D11998" s="24">
        <v>43504</v>
      </c>
      <c r="E11998">
        <v>5625</v>
      </c>
      <c r="F11998" s="31">
        <v>4770.4688187032816</v>
      </c>
      <c r="G11998" s="24">
        <v>43162</v>
      </c>
      <c r="H11998" s="33">
        <v>1</v>
      </c>
      <c r="I11998">
        <v>0.98884995907581841</v>
      </c>
      <c r="J11998" s="40">
        <v>43805.114379390623</v>
      </c>
    </row>
    <row r="11999" spans="1:10" x14ac:dyDescent="0.3">
      <c r="A11999">
        <v>11995</v>
      </c>
      <c r="B11999">
        <v>12144</v>
      </c>
      <c r="C11999" s="24">
        <v>43295</v>
      </c>
      <c r="D11999" s="24">
        <v>43660</v>
      </c>
      <c r="E11999">
        <v>5000</v>
      </c>
      <c r="F11999" s="31">
        <v>1437.0050932267188</v>
      </c>
      <c r="G11999" s="24">
        <v>43620</v>
      </c>
      <c r="H11999" s="33">
        <v>1</v>
      </c>
      <c r="I11999">
        <v>0.98884995907581841</v>
      </c>
      <c r="J11999" s="40">
        <v>44209.083286132016</v>
      </c>
    </row>
    <row r="12000" spans="1:10" x14ac:dyDescent="0.3">
      <c r="A12000">
        <v>11996</v>
      </c>
      <c r="B12000">
        <v>12146</v>
      </c>
      <c r="C12000" s="24">
        <v>43148</v>
      </c>
      <c r="D12000" s="24">
        <v>43513</v>
      </c>
      <c r="E12000">
        <v>4375</v>
      </c>
      <c r="F12000" s="31">
        <v>1932.6616187610498</v>
      </c>
      <c r="G12000" s="24">
        <v>43343</v>
      </c>
      <c r="H12000" s="33">
        <v>1</v>
      </c>
      <c r="I12000">
        <v>0.98884995907581841</v>
      </c>
      <c r="J12000" s="40">
        <v>43469.021506933495</v>
      </c>
    </row>
    <row r="12001" spans="1:10" x14ac:dyDescent="0.3">
      <c r="A12001">
        <v>11997</v>
      </c>
      <c r="B12001">
        <v>12149</v>
      </c>
      <c r="C12001" s="24">
        <v>43423</v>
      </c>
      <c r="D12001" s="24">
        <v>43788</v>
      </c>
      <c r="E12001">
        <v>5000</v>
      </c>
      <c r="F12001" s="31">
        <v>7423.096222842777</v>
      </c>
      <c r="G12001" s="24">
        <v>43464</v>
      </c>
      <c r="H12001" s="33">
        <v>2</v>
      </c>
      <c r="I12001">
        <v>0.89574241276323197</v>
      </c>
      <c r="J12001" s="40">
        <v>43792.39819872212</v>
      </c>
    </row>
    <row r="12002" spans="1:10" x14ac:dyDescent="0.3">
      <c r="A12002">
        <v>11998</v>
      </c>
      <c r="B12002">
        <v>12151</v>
      </c>
      <c r="C12002" s="24">
        <v>43375</v>
      </c>
      <c r="D12002" s="24">
        <v>43740</v>
      </c>
      <c r="E12002">
        <v>6250</v>
      </c>
      <c r="F12002" s="31">
        <v>4212.7297887848272</v>
      </c>
      <c r="G12002" s="24">
        <v>43510</v>
      </c>
      <c r="H12002" s="33">
        <v>1</v>
      </c>
      <c r="I12002">
        <v>0.98884995907581841</v>
      </c>
      <c r="J12002" s="40">
        <v>43623.329912941677</v>
      </c>
    </row>
    <row r="12003" spans="1:10" x14ac:dyDescent="0.3">
      <c r="A12003">
        <v>11999</v>
      </c>
      <c r="B12003">
        <v>12152</v>
      </c>
      <c r="C12003" s="24">
        <v>43285</v>
      </c>
      <c r="D12003" s="24">
        <v>43650</v>
      </c>
      <c r="E12003">
        <v>6250</v>
      </c>
      <c r="F12003" s="31">
        <v>1043.7923278751357</v>
      </c>
      <c r="G12003" s="24">
        <v>43340</v>
      </c>
      <c r="H12003" s="33">
        <v>1</v>
      </c>
      <c r="I12003">
        <v>0.98884995907581841</v>
      </c>
      <c r="J12003" s="40">
        <v>43393.824758494571</v>
      </c>
    </row>
    <row r="12004" spans="1:10" x14ac:dyDescent="0.3">
      <c r="A12004">
        <v>12000</v>
      </c>
      <c r="B12004">
        <v>12152</v>
      </c>
      <c r="C12004" s="24">
        <v>43285</v>
      </c>
      <c r="D12004" s="24">
        <v>43650</v>
      </c>
      <c r="E12004">
        <v>6250</v>
      </c>
      <c r="F12004" s="31">
        <v>4717.7039135952009</v>
      </c>
      <c r="G12004" s="24">
        <v>43566</v>
      </c>
      <c r="H12004" s="33">
        <v>1</v>
      </c>
      <c r="I12004">
        <v>0.98884995907581841</v>
      </c>
      <c r="J12004" s="40">
        <v>44153.484575038281</v>
      </c>
    </row>
    <row r="12005" spans="1:10" x14ac:dyDescent="0.3">
      <c r="A12005">
        <v>12001</v>
      </c>
      <c r="B12005">
        <v>12154</v>
      </c>
      <c r="C12005" s="24">
        <v>43122</v>
      </c>
      <c r="D12005" s="24">
        <v>43487</v>
      </c>
      <c r="E12005">
        <v>3750</v>
      </c>
      <c r="F12005" s="31">
        <v>6599.2073381519067</v>
      </c>
      <c r="G12005" s="24">
        <v>43331</v>
      </c>
      <c r="H12005" s="33">
        <v>2</v>
      </c>
      <c r="I12005">
        <v>0.89574241276323197</v>
      </c>
      <c r="J12005" s="40">
        <v>43427.142155476133</v>
      </c>
    </row>
    <row r="12006" spans="1:10" x14ac:dyDescent="0.3">
      <c r="A12006">
        <v>12002</v>
      </c>
      <c r="B12006">
        <v>12156</v>
      </c>
      <c r="C12006" s="24">
        <v>43204</v>
      </c>
      <c r="D12006" s="24">
        <v>43569</v>
      </c>
      <c r="E12006">
        <v>6250</v>
      </c>
      <c r="F12006" s="31">
        <v>2674.4701878212327</v>
      </c>
      <c r="G12006" s="24">
        <v>43563</v>
      </c>
      <c r="H12006" s="33">
        <v>1</v>
      </c>
      <c r="I12006">
        <v>0.98884995907581841</v>
      </c>
      <c r="J12006" s="40">
        <v>43775.941675276139</v>
      </c>
    </row>
    <row r="12007" spans="1:10" x14ac:dyDescent="0.3">
      <c r="A12007">
        <v>12003</v>
      </c>
      <c r="B12007">
        <v>12157</v>
      </c>
      <c r="C12007" s="24">
        <v>43245</v>
      </c>
      <c r="D12007" s="24">
        <v>43610</v>
      </c>
      <c r="E12007">
        <v>5625</v>
      </c>
      <c r="F12007" s="31">
        <v>7883.4535254455177</v>
      </c>
      <c r="G12007" s="24">
        <v>43348</v>
      </c>
      <c r="H12007" s="33">
        <v>2</v>
      </c>
      <c r="I12007">
        <v>0.89574241276323197</v>
      </c>
      <c r="J12007" s="40">
        <v>43500.856071899405</v>
      </c>
    </row>
    <row r="12008" spans="1:10" x14ac:dyDescent="0.3">
      <c r="A12008">
        <v>12004</v>
      </c>
      <c r="B12008">
        <v>12162</v>
      </c>
      <c r="C12008" s="24">
        <v>43367</v>
      </c>
      <c r="D12008" s="24">
        <v>43732</v>
      </c>
      <c r="E12008">
        <v>3750</v>
      </c>
      <c r="F12008" s="31">
        <v>5247.3947150749218</v>
      </c>
      <c r="G12008" s="24">
        <v>43410</v>
      </c>
      <c r="H12008" s="33">
        <v>2</v>
      </c>
      <c r="I12008">
        <v>0.89574241276323197</v>
      </c>
      <c r="J12008" s="40">
        <v>44499.041008925524</v>
      </c>
    </row>
    <row r="12009" spans="1:10" x14ac:dyDescent="0.3">
      <c r="A12009">
        <v>12005</v>
      </c>
      <c r="B12009">
        <v>12163</v>
      </c>
      <c r="C12009" s="24">
        <v>43436</v>
      </c>
      <c r="D12009" s="24">
        <v>43801</v>
      </c>
      <c r="E12009">
        <v>6250</v>
      </c>
      <c r="F12009" s="31">
        <v>4831.1388444824361</v>
      </c>
      <c r="G12009" s="24">
        <v>43520</v>
      </c>
      <c r="H12009" s="33">
        <v>1</v>
      </c>
      <c r="I12009">
        <v>0.98884995907581841</v>
      </c>
      <c r="J12009" s="40">
        <v>44178.659211976083</v>
      </c>
    </row>
    <row r="12010" spans="1:10" x14ac:dyDescent="0.3">
      <c r="A12010">
        <v>12006</v>
      </c>
      <c r="B12010">
        <v>12171</v>
      </c>
      <c r="C12010" s="24">
        <v>43423</v>
      </c>
      <c r="D12010" s="24">
        <v>43788</v>
      </c>
      <c r="E12010">
        <v>3750</v>
      </c>
      <c r="F12010" s="31">
        <v>168.31833331762553</v>
      </c>
      <c r="G12010" s="24">
        <v>43479</v>
      </c>
      <c r="H12010" s="33">
        <v>1</v>
      </c>
      <c r="I12010">
        <v>0.98884995907581841</v>
      </c>
      <c r="J12010" s="40">
        <v>43771.168352709326</v>
      </c>
    </row>
    <row r="12011" spans="1:10" x14ac:dyDescent="0.3">
      <c r="A12011">
        <v>12007</v>
      </c>
      <c r="B12011">
        <v>12185</v>
      </c>
      <c r="C12011" s="24">
        <v>43464</v>
      </c>
      <c r="D12011" s="24">
        <v>43829</v>
      </c>
      <c r="E12011">
        <v>4375</v>
      </c>
      <c r="F12011" s="31">
        <v>7125.1959034197043</v>
      </c>
      <c r="G12011" s="24">
        <v>43747</v>
      </c>
      <c r="H12011" s="33">
        <v>2</v>
      </c>
      <c r="I12011">
        <v>0.89574241276323197</v>
      </c>
      <c r="J12011" s="40">
        <v>43767.093545745556</v>
      </c>
    </row>
    <row r="12012" spans="1:10" x14ac:dyDescent="0.3">
      <c r="A12012">
        <v>12008</v>
      </c>
      <c r="B12012">
        <v>12187</v>
      </c>
      <c r="C12012" s="24">
        <v>43412</v>
      </c>
      <c r="D12012" s="24">
        <v>43777</v>
      </c>
      <c r="E12012">
        <v>5000</v>
      </c>
      <c r="F12012" s="31">
        <v>8854.7419341733839</v>
      </c>
      <c r="G12012" s="24">
        <v>43753</v>
      </c>
      <c r="H12012" s="33">
        <v>2</v>
      </c>
      <c r="I12012">
        <v>0.89574241276323197</v>
      </c>
      <c r="J12012" s="40">
        <v>44310.408798066121</v>
      </c>
    </row>
    <row r="12013" spans="1:10" x14ac:dyDescent="0.3">
      <c r="A12013">
        <v>12009</v>
      </c>
      <c r="B12013">
        <v>12187</v>
      </c>
      <c r="C12013" s="24">
        <v>43412</v>
      </c>
      <c r="D12013" s="24">
        <v>43777</v>
      </c>
      <c r="E12013">
        <v>5000</v>
      </c>
      <c r="F12013" s="31">
        <v>25454.662651970179</v>
      </c>
      <c r="G12013" s="24">
        <v>43673</v>
      </c>
      <c r="H12013" s="33">
        <v>4</v>
      </c>
      <c r="I12013">
        <v>0.7196296248241657</v>
      </c>
      <c r="J12013" s="40">
        <v>43909.875404119841</v>
      </c>
    </row>
    <row r="12014" spans="1:10" x14ac:dyDescent="0.3">
      <c r="A12014">
        <v>12010</v>
      </c>
      <c r="B12014">
        <v>12190</v>
      </c>
      <c r="C12014" s="24">
        <v>43350</v>
      </c>
      <c r="D12014" s="24">
        <v>43715</v>
      </c>
      <c r="E12014">
        <v>3750</v>
      </c>
      <c r="F12014" s="31">
        <v>13660.819365484609</v>
      </c>
      <c r="G12014" s="24">
        <v>43518</v>
      </c>
      <c r="H12014" s="33">
        <v>3</v>
      </c>
      <c r="I12014">
        <v>0.80482337140270255</v>
      </c>
      <c r="J12014" s="40">
        <v>43806.977834123674</v>
      </c>
    </row>
    <row r="12015" spans="1:10" x14ac:dyDescent="0.3">
      <c r="A12015">
        <v>12011</v>
      </c>
      <c r="B12015">
        <v>12190</v>
      </c>
      <c r="C12015" s="24">
        <v>43350</v>
      </c>
      <c r="D12015" s="24">
        <v>43715</v>
      </c>
      <c r="E12015">
        <v>3750</v>
      </c>
      <c r="F12015" s="31">
        <v>4533.6478364533614</v>
      </c>
      <c r="G12015" s="24">
        <v>43576</v>
      </c>
      <c r="H12015" s="33">
        <v>1</v>
      </c>
      <c r="I12015">
        <v>0.98884995907581841</v>
      </c>
      <c r="J12015" s="40">
        <v>43983.543657415699</v>
      </c>
    </row>
    <row r="12016" spans="1:10" x14ac:dyDescent="0.3">
      <c r="A12016">
        <v>12012</v>
      </c>
      <c r="B12016">
        <v>12192</v>
      </c>
      <c r="C12016" s="24">
        <v>43413</v>
      </c>
      <c r="D12016" s="24">
        <v>43778</v>
      </c>
      <c r="E12016">
        <v>6250</v>
      </c>
      <c r="F12016" s="31">
        <v>2844.2085688348466</v>
      </c>
      <c r="G12016" s="24">
        <v>43582</v>
      </c>
      <c r="H12016" s="33">
        <v>1</v>
      </c>
      <c r="I12016">
        <v>0.98884995907581841</v>
      </c>
      <c r="J12016" s="40">
        <v>43806.481452698739</v>
      </c>
    </row>
    <row r="12017" spans="1:10" x14ac:dyDescent="0.3">
      <c r="A12017">
        <v>12013</v>
      </c>
      <c r="B12017">
        <v>12199</v>
      </c>
      <c r="C12017" s="24">
        <v>43359</v>
      </c>
      <c r="D12017" s="24">
        <v>43724</v>
      </c>
      <c r="E12017">
        <v>5000</v>
      </c>
      <c r="F12017" s="31">
        <v>1440.1019847375539</v>
      </c>
      <c r="G12017" s="24">
        <v>43565</v>
      </c>
      <c r="H12017" s="33">
        <v>1</v>
      </c>
      <c r="I12017">
        <v>0.98884995907581841</v>
      </c>
      <c r="J12017" s="40">
        <v>43874.76997090206</v>
      </c>
    </row>
    <row r="12018" spans="1:10" x14ac:dyDescent="0.3">
      <c r="A12018">
        <v>12014</v>
      </c>
      <c r="B12018">
        <v>12199</v>
      </c>
      <c r="C12018" s="24">
        <v>43359</v>
      </c>
      <c r="D12018" s="24">
        <v>43724</v>
      </c>
      <c r="E12018">
        <v>5000</v>
      </c>
      <c r="F12018" s="31">
        <v>6468.6426816951744</v>
      </c>
      <c r="G12018" s="24">
        <v>43619</v>
      </c>
      <c r="H12018" s="33">
        <v>2</v>
      </c>
      <c r="I12018">
        <v>0.89574241276323197</v>
      </c>
      <c r="J12018" s="40">
        <v>43636.44867347971</v>
      </c>
    </row>
    <row r="12019" spans="1:10" x14ac:dyDescent="0.3">
      <c r="A12019">
        <v>12015</v>
      </c>
      <c r="B12019">
        <v>12204</v>
      </c>
      <c r="C12019" s="24">
        <v>43412</v>
      </c>
      <c r="D12019" s="24">
        <v>43777</v>
      </c>
      <c r="E12019">
        <v>6250</v>
      </c>
      <c r="F12019" s="31">
        <v>8341.243671731685</v>
      </c>
      <c r="G12019" s="24">
        <v>43448</v>
      </c>
      <c r="H12019" s="33">
        <v>2</v>
      </c>
      <c r="I12019">
        <v>0.89574241276323197</v>
      </c>
      <c r="J12019" s="40">
        <v>43872.01730023753</v>
      </c>
    </row>
    <row r="12020" spans="1:10" x14ac:dyDescent="0.3">
      <c r="A12020">
        <v>12016</v>
      </c>
      <c r="B12020">
        <v>12204</v>
      </c>
      <c r="C12020" s="24">
        <v>43412</v>
      </c>
      <c r="D12020" s="24">
        <v>43777</v>
      </c>
      <c r="E12020">
        <v>6250</v>
      </c>
      <c r="F12020" s="31">
        <v>3027.6237522604524</v>
      </c>
      <c r="G12020" s="24">
        <v>43444</v>
      </c>
      <c r="H12020" s="33">
        <v>1</v>
      </c>
      <c r="I12020">
        <v>0.98884995907581841</v>
      </c>
      <c r="J12020" s="40">
        <v>43767.31868708507</v>
      </c>
    </row>
    <row r="12021" spans="1:10" x14ac:dyDescent="0.3">
      <c r="A12021">
        <v>12017</v>
      </c>
      <c r="B12021">
        <v>12205</v>
      </c>
      <c r="C12021" s="24">
        <v>43139</v>
      </c>
      <c r="D12021" s="24">
        <v>43504</v>
      </c>
      <c r="E12021">
        <v>6250</v>
      </c>
      <c r="F12021" s="31">
        <v>16291.480047574674</v>
      </c>
      <c r="G12021" s="24">
        <v>43153</v>
      </c>
      <c r="H12021" s="33">
        <v>3</v>
      </c>
      <c r="I12021">
        <v>0.80482337140270255</v>
      </c>
      <c r="J12021" s="40">
        <v>43180.735148422013</v>
      </c>
    </row>
    <row r="12022" spans="1:10" x14ac:dyDescent="0.3">
      <c r="A12022">
        <v>12018</v>
      </c>
      <c r="B12022">
        <v>12205</v>
      </c>
      <c r="C12022" s="24">
        <v>43139</v>
      </c>
      <c r="D12022" s="24">
        <v>43504</v>
      </c>
      <c r="E12022">
        <v>6250</v>
      </c>
      <c r="F12022" s="31">
        <v>6444.3012426923533</v>
      </c>
      <c r="G12022" s="24">
        <v>43416</v>
      </c>
      <c r="H12022" s="33">
        <v>2</v>
      </c>
      <c r="I12022">
        <v>0.89574241276323197</v>
      </c>
      <c r="J12022" s="40">
        <v>43775.070622886116</v>
      </c>
    </row>
    <row r="12023" spans="1:10" x14ac:dyDescent="0.3">
      <c r="A12023">
        <v>12019</v>
      </c>
      <c r="B12023">
        <v>12208</v>
      </c>
      <c r="C12023" s="24">
        <v>43445</v>
      </c>
      <c r="D12023" s="24">
        <v>43810</v>
      </c>
      <c r="E12023">
        <v>4375</v>
      </c>
      <c r="F12023" s="31">
        <v>9127.1346422367114</v>
      </c>
      <c r="G12023" s="24">
        <v>43637</v>
      </c>
      <c r="H12023" s="33">
        <v>2</v>
      </c>
      <c r="I12023">
        <v>0.89574241276323197</v>
      </c>
      <c r="J12023" s="40">
        <v>44113.337416471841</v>
      </c>
    </row>
    <row r="12024" spans="1:10" x14ac:dyDescent="0.3">
      <c r="A12024">
        <v>12020</v>
      </c>
      <c r="B12024">
        <v>12210</v>
      </c>
      <c r="C12024" s="24">
        <v>43340</v>
      </c>
      <c r="D12024" s="24">
        <v>43705</v>
      </c>
      <c r="E12024">
        <v>3750</v>
      </c>
      <c r="F12024" s="31">
        <v>878.74390959880009</v>
      </c>
      <c r="G12024" s="24">
        <v>43449</v>
      </c>
      <c r="H12024" s="33">
        <v>1</v>
      </c>
      <c r="I12024">
        <v>0.98884995907581841</v>
      </c>
      <c r="J12024" s="40">
        <v>43649.880637455113</v>
      </c>
    </row>
    <row r="12025" spans="1:10" x14ac:dyDescent="0.3">
      <c r="A12025">
        <v>12021</v>
      </c>
      <c r="B12025">
        <v>12213</v>
      </c>
      <c r="C12025" s="24">
        <v>43292</v>
      </c>
      <c r="D12025" s="24">
        <v>43657</v>
      </c>
      <c r="E12025">
        <v>3750</v>
      </c>
      <c r="F12025" s="31">
        <v>6586.658618616877</v>
      </c>
      <c r="G12025" s="24">
        <v>43430</v>
      </c>
      <c r="H12025" s="33">
        <v>2</v>
      </c>
      <c r="I12025">
        <v>0.89574241276323197</v>
      </c>
      <c r="J12025" s="40">
        <v>44187.693608055037</v>
      </c>
    </row>
    <row r="12026" spans="1:10" x14ac:dyDescent="0.3">
      <c r="A12026">
        <v>12022</v>
      </c>
      <c r="B12026">
        <v>12216</v>
      </c>
      <c r="C12026" s="24">
        <v>43409</v>
      </c>
      <c r="D12026" s="24">
        <v>43774</v>
      </c>
      <c r="E12026">
        <v>6250</v>
      </c>
      <c r="F12026" s="31">
        <v>283.74406389859843</v>
      </c>
      <c r="G12026" s="24">
        <v>43501</v>
      </c>
      <c r="H12026" s="33">
        <v>1</v>
      </c>
      <c r="I12026">
        <v>0.98884995907581841</v>
      </c>
      <c r="J12026" s="40">
        <v>43518.224756513155</v>
      </c>
    </row>
    <row r="12027" spans="1:10" x14ac:dyDescent="0.3">
      <c r="A12027">
        <v>12023</v>
      </c>
      <c r="B12027">
        <v>12218</v>
      </c>
      <c r="C12027" s="24">
        <v>43258</v>
      </c>
      <c r="D12027" s="24">
        <v>43623</v>
      </c>
      <c r="E12027">
        <v>4375</v>
      </c>
      <c r="F12027" s="31">
        <v>353.76823467653543</v>
      </c>
      <c r="G12027" s="24">
        <v>43463</v>
      </c>
      <c r="H12027" s="33">
        <v>1</v>
      </c>
      <c r="I12027">
        <v>0.98884995907581841</v>
      </c>
      <c r="J12027" s="40">
        <v>43494.87948965541</v>
      </c>
    </row>
    <row r="12028" spans="1:10" x14ac:dyDescent="0.3">
      <c r="A12028">
        <v>12024</v>
      </c>
      <c r="B12028">
        <v>12221</v>
      </c>
      <c r="C12028" s="24">
        <v>43336</v>
      </c>
      <c r="D12028" s="24">
        <v>43701</v>
      </c>
      <c r="E12028">
        <v>5625</v>
      </c>
      <c r="F12028" s="31">
        <v>9099.7130423871604</v>
      </c>
      <c r="G12028" s="24">
        <v>43534</v>
      </c>
      <c r="H12028" s="33">
        <v>2</v>
      </c>
      <c r="I12028">
        <v>0.89574241276323197</v>
      </c>
      <c r="J12028" s="40">
        <v>43729.672204121976</v>
      </c>
    </row>
    <row r="12029" spans="1:10" x14ac:dyDescent="0.3">
      <c r="A12029">
        <v>12025</v>
      </c>
      <c r="B12029">
        <v>12222</v>
      </c>
      <c r="C12029" s="24">
        <v>43230</v>
      </c>
      <c r="D12029" s="24">
        <v>43595</v>
      </c>
      <c r="E12029">
        <v>4375</v>
      </c>
      <c r="F12029" s="31">
        <v>12610.552335056067</v>
      </c>
      <c r="G12029" s="24">
        <v>43466</v>
      </c>
      <c r="H12029" s="33">
        <v>3</v>
      </c>
      <c r="I12029">
        <v>0.80482337140270255</v>
      </c>
      <c r="J12029" s="40">
        <v>43560.83388857964</v>
      </c>
    </row>
    <row r="12030" spans="1:10" x14ac:dyDescent="0.3">
      <c r="A12030">
        <v>12026</v>
      </c>
      <c r="B12030">
        <v>12226</v>
      </c>
      <c r="C12030" s="24">
        <v>43390</v>
      </c>
      <c r="D12030" s="24">
        <v>43755</v>
      </c>
      <c r="E12030">
        <v>3750</v>
      </c>
      <c r="F12030" s="31">
        <v>1549.5750882163538</v>
      </c>
      <c r="G12030" s="24">
        <v>43705</v>
      </c>
      <c r="H12030" s="33">
        <v>1</v>
      </c>
      <c r="I12030">
        <v>0.98884995907581841</v>
      </c>
      <c r="J12030" s="40">
        <v>44155.364451920417</v>
      </c>
    </row>
    <row r="12031" spans="1:10" x14ac:dyDescent="0.3">
      <c r="A12031">
        <v>12027</v>
      </c>
      <c r="B12031">
        <v>12226</v>
      </c>
      <c r="C12031" s="24">
        <v>43390</v>
      </c>
      <c r="D12031" s="24">
        <v>43755</v>
      </c>
      <c r="E12031">
        <v>3750</v>
      </c>
      <c r="F12031" s="31">
        <v>2535.4389470108194</v>
      </c>
      <c r="G12031" s="24">
        <v>43701</v>
      </c>
      <c r="H12031" s="33">
        <v>1</v>
      </c>
      <c r="I12031">
        <v>0.98884995907581841</v>
      </c>
      <c r="J12031" s="40">
        <v>43719.742319464196</v>
      </c>
    </row>
    <row r="12032" spans="1:10" x14ac:dyDescent="0.3">
      <c r="A12032">
        <v>12028</v>
      </c>
      <c r="B12032">
        <v>12230</v>
      </c>
      <c r="C12032" s="24">
        <v>43128</v>
      </c>
      <c r="D12032" s="24">
        <v>43493</v>
      </c>
      <c r="E12032">
        <v>6250</v>
      </c>
      <c r="F12032" s="31">
        <v>6521.5767281268554</v>
      </c>
      <c r="G12032" s="24">
        <v>43371</v>
      </c>
      <c r="H12032" s="33">
        <v>2</v>
      </c>
      <c r="I12032">
        <v>0.89574241276323197</v>
      </c>
      <c r="J12032" s="40">
        <v>43490.956072147615</v>
      </c>
    </row>
    <row r="12033" spans="1:10" x14ac:dyDescent="0.3">
      <c r="A12033">
        <v>12029</v>
      </c>
      <c r="B12033">
        <v>12231</v>
      </c>
      <c r="C12033" s="24">
        <v>43147</v>
      </c>
      <c r="D12033" s="24">
        <v>43512</v>
      </c>
      <c r="E12033">
        <v>6250</v>
      </c>
      <c r="F12033" s="31">
        <v>273.87221011525901</v>
      </c>
      <c r="G12033" s="24">
        <v>43359</v>
      </c>
      <c r="H12033" s="33">
        <v>1</v>
      </c>
      <c r="I12033">
        <v>0.98884995907581841</v>
      </c>
      <c r="J12033" s="40">
        <v>43364.407927475564</v>
      </c>
    </row>
    <row r="12034" spans="1:10" x14ac:dyDescent="0.3">
      <c r="A12034">
        <v>12030</v>
      </c>
      <c r="B12034">
        <v>12240</v>
      </c>
      <c r="C12034" s="24">
        <v>43109</v>
      </c>
      <c r="D12034" s="24">
        <v>43474</v>
      </c>
      <c r="E12034">
        <v>5625</v>
      </c>
      <c r="F12034" s="31">
        <v>13132.958981008418</v>
      </c>
      <c r="G12034" s="24">
        <v>43350</v>
      </c>
      <c r="H12034" s="33">
        <v>3</v>
      </c>
      <c r="I12034">
        <v>0.80482337140270255</v>
      </c>
      <c r="J12034" s="40">
        <v>43518.552575129455</v>
      </c>
    </row>
    <row r="12035" spans="1:10" x14ac:dyDescent="0.3">
      <c r="A12035">
        <v>12031</v>
      </c>
      <c r="B12035">
        <v>12240</v>
      </c>
      <c r="C12035" s="24">
        <v>43109</v>
      </c>
      <c r="D12035" s="24">
        <v>43474</v>
      </c>
      <c r="E12035">
        <v>5625</v>
      </c>
      <c r="F12035" s="31">
        <v>1958.7528710495355</v>
      </c>
      <c r="G12035" s="24">
        <v>43240</v>
      </c>
      <c r="H12035" s="33">
        <v>1</v>
      </c>
      <c r="I12035">
        <v>0.98884995907581841</v>
      </c>
      <c r="J12035" s="40">
        <v>43375.426511651625</v>
      </c>
    </row>
    <row r="12036" spans="1:10" x14ac:dyDescent="0.3">
      <c r="A12036">
        <v>12032</v>
      </c>
      <c r="B12036">
        <v>12241</v>
      </c>
      <c r="C12036" s="24">
        <v>43192</v>
      </c>
      <c r="D12036" s="24">
        <v>43557</v>
      </c>
      <c r="E12036">
        <v>4375</v>
      </c>
      <c r="F12036" s="31">
        <v>3703.7098778046116</v>
      </c>
      <c r="G12036" s="24">
        <v>43553</v>
      </c>
      <c r="H12036" s="33">
        <v>1</v>
      </c>
      <c r="I12036">
        <v>0.98884995907581841</v>
      </c>
      <c r="J12036" s="40">
        <v>43741.914883037643</v>
      </c>
    </row>
    <row r="12037" spans="1:10" x14ac:dyDescent="0.3">
      <c r="A12037">
        <v>12033</v>
      </c>
      <c r="B12037">
        <v>12245</v>
      </c>
      <c r="C12037" s="24">
        <v>43417</v>
      </c>
      <c r="D12037" s="24">
        <v>43782</v>
      </c>
      <c r="E12037">
        <v>5000</v>
      </c>
      <c r="F12037" s="31">
        <v>3769.5127870196361</v>
      </c>
      <c r="G12037" s="24">
        <v>43482</v>
      </c>
      <c r="H12037" s="33">
        <v>1</v>
      </c>
      <c r="I12037">
        <v>0.98884995907581841</v>
      </c>
      <c r="J12037" s="40">
        <v>43760.404019047251</v>
      </c>
    </row>
    <row r="12038" spans="1:10" x14ac:dyDescent="0.3">
      <c r="A12038">
        <v>12034</v>
      </c>
      <c r="B12038">
        <v>12248</v>
      </c>
      <c r="C12038" s="24">
        <v>43250</v>
      </c>
      <c r="D12038" s="24">
        <v>43615</v>
      </c>
      <c r="E12038">
        <v>6250</v>
      </c>
      <c r="F12038" s="31">
        <v>7821.3580594876485</v>
      </c>
      <c r="G12038" s="24">
        <v>43511</v>
      </c>
      <c r="H12038" s="33">
        <v>2</v>
      </c>
      <c r="I12038">
        <v>0.89574241276323197</v>
      </c>
      <c r="J12038" s="40">
        <v>43667.075368866026</v>
      </c>
    </row>
    <row r="12039" spans="1:10" x14ac:dyDescent="0.3">
      <c r="A12039">
        <v>12035</v>
      </c>
      <c r="B12039">
        <v>12248</v>
      </c>
      <c r="C12039" s="24">
        <v>43250</v>
      </c>
      <c r="D12039" s="24">
        <v>43615</v>
      </c>
      <c r="E12039">
        <v>6250</v>
      </c>
      <c r="F12039" s="31">
        <v>2237.4440511298667</v>
      </c>
      <c r="G12039" s="24">
        <v>43443</v>
      </c>
      <c r="H12039" s="33">
        <v>1</v>
      </c>
      <c r="I12039">
        <v>0.98884995907581841</v>
      </c>
      <c r="J12039" s="40">
        <v>44246.280391431574</v>
      </c>
    </row>
    <row r="12040" spans="1:10" x14ac:dyDescent="0.3">
      <c r="A12040">
        <v>12036</v>
      </c>
      <c r="B12040">
        <v>12253</v>
      </c>
      <c r="C12040" s="24">
        <v>43147</v>
      </c>
      <c r="D12040" s="24">
        <v>43512</v>
      </c>
      <c r="E12040">
        <v>3750</v>
      </c>
      <c r="F12040" s="31">
        <v>2292.094831995018</v>
      </c>
      <c r="G12040" s="24">
        <v>43411</v>
      </c>
      <c r="H12040" s="33">
        <v>1</v>
      </c>
      <c r="I12040">
        <v>0.98884995907581841</v>
      </c>
      <c r="J12040" s="40">
        <v>43651.490593403563</v>
      </c>
    </row>
    <row r="12041" spans="1:10" x14ac:dyDescent="0.3">
      <c r="A12041">
        <v>12037</v>
      </c>
      <c r="B12041">
        <v>12256</v>
      </c>
      <c r="C12041" s="24">
        <v>43349</v>
      </c>
      <c r="D12041" s="24">
        <v>43714</v>
      </c>
      <c r="E12041">
        <v>6250</v>
      </c>
      <c r="F12041" s="31">
        <v>7023.2137425324217</v>
      </c>
      <c r="G12041" s="24">
        <v>43637</v>
      </c>
      <c r="H12041" s="33">
        <v>2</v>
      </c>
      <c r="I12041">
        <v>0.89574241276323197</v>
      </c>
      <c r="J12041" s="40">
        <v>43741.307496631154</v>
      </c>
    </row>
    <row r="12042" spans="1:10" x14ac:dyDescent="0.3">
      <c r="A12042">
        <v>12038</v>
      </c>
      <c r="B12042">
        <v>12258</v>
      </c>
      <c r="C12042" s="24">
        <v>43271</v>
      </c>
      <c r="D12042" s="24">
        <v>43636</v>
      </c>
      <c r="E12042">
        <v>4375</v>
      </c>
      <c r="F12042" s="31">
        <v>3682.5948534271324</v>
      </c>
      <c r="G12042" s="24">
        <v>43298</v>
      </c>
      <c r="H12042" s="33">
        <v>1</v>
      </c>
      <c r="I12042">
        <v>0.98884995907581841</v>
      </c>
      <c r="J12042" s="40">
        <v>43892.644805332668</v>
      </c>
    </row>
    <row r="12043" spans="1:10" x14ac:dyDescent="0.3">
      <c r="A12043">
        <v>12039</v>
      </c>
      <c r="B12043">
        <v>12261</v>
      </c>
      <c r="C12043" s="24">
        <v>43355</v>
      </c>
      <c r="D12043" s="24">
        <v>43720</v>
      </c>
      <c r="E12043">
        <v>3750</v>
      </c>
      <c r="F12043" s="31">
        <v>51.19078238881724</v>
      </c>
      <c r="G12043" s="24">
        <v>43509</v>
      </c>
      <c r="H12043" s="33">
        <v>1</v>
      </c>
      <c r="I12043">
        <v>0.98884995907581841</v>
      </c>
      <c r="J12043" s="40">
        <v>43672.690683337401</v>
      </c>
    </row>
    <row r="12044" spans="1:10" x14ac:dyDescent="0.3">
      <c r="A12044">
        <v>12040</v>
      </c>
      <c r="B12044">
        <v>12263</v>
      </c>
      <c r="C12044" s="24">
        <v>43393</v>
      </c>
      <c r="D12044" s="24">
        <v>43758</v>
      </c>
      <c r="E12044">
        <v>3750</v>
      </c>
      <c r="F12044" s="31">
        <v>4019.2894218666888</v>
      </c>
      <c r="G12044" s="24">
        <v>43588</v>
      </c>
      <c r="H12044" s="33">
        <v>1</v>
      </c>
      <c r="I12044">
        <v>0.98884995907581841</v>
      </c>
      <c r="J12044" s="40">
        <v>44221.545629764303</v>
      </c>
    </row>
    <row r="12045" spans="1:10" x14ac:dyDescent="0.3">
      <c r="A12045">
        <v>12041</v>
      </c>
      <c r="B12045">
        <v>12269</v>
      </c>
      <c r="C12045" s="24">
        <v>43256</v>
      </c>
      <c r="D12045" s="24">
        <v>43621</v>
      </c>
      <c r="E12045">
        <v>4375</v>
      </c>
      <c r="F12045" s="31">
        <v>2467.5925461051256</v>
      </c>
      <c r="G12045" s="24">
        <v>43565</v>
      </c>
      <c r="H12045" s="33">
        <v>1</v>
      </c>
      <c r="I12045">
        <v>0.98884995907581841</v>
      </c>
      <c r="J12045" s="40">
        <v>43761.450814434123</v>
      </c>
    </row>
    <row r="12046" spans="1:10" x14ac:dyDescent="0.3">
      <c r="A12046">
        <v>12042</v>
      </c>
      <c r="B12046">
        <v>12272</v>
      </c>
      <c r="C12046" s="24">
        <v>43411</v>
      </c>
      <c r="D12046" s="24">
        <v>43776</v>
      </c>
      <c r="E12046">
        <v>3750</v>
      </c>
      <c r="F12046" s="31">
        <v>491.33809378969966</v>
      </c>
      <c r="G12046" s="24">
        <v>43445</v>
      </c>
      <c r="H12046" s="33">
        <v>1</v>
      </c>
      <c r="I12046">
        <v>0.98884995907581841</v>
      </c>
      <c r="J12046" s="40">
        <v>45624.857100690948</v>
      </c>
    </row>
    <row r="12047" spans="1:10" x14ac:dyDescent="0.3">
      <c r="A12047">
        <v>12043</v>
      </c>
      <c r="B12047">
        <v>12273</v>
      </c>
      <c r="C12047" s="24">
        <v>43384</v>
      </c>
      <c r="D12047" s="24">
        <v>43749</v>
      </c>
      <c r="E12047">
        <v>6250</v>
      </c>
      <c r="F12047" s="31">
        <v>7354.5677673191449</v>
      </c>
      <c r="G12047" s="24">
        <v>43676</v>
      </c>
      <c r="H12047" s="33">
        <v>2</v>
      </c>
      <c r="I12047">
        <v>0.89574241276323197</v>
      </c>
      <c r="J12047" s="40">
        <v>43715.488830939481</v>
      </c>
    </row>
    <row r="12048" spans="1:10" x14ac:dyDescent="0.3">
      <c r="A12048">
        <v>12044</v>
      </c>
      <c r="B12048">
        <v>12280</v>
      </c>
      <c r="C12048" s="24">
        <v>43409</v>
      </c>
      <c r="D12048" s="24">
        <v>43774</v>
      </c>
      <c r="E12048">
        <v>4375</v>
      </c>
      <c r="F12048" s="31">
        <v>1243.5288625215014</v>
      </c>
      <c r="G12048" s="24">
        <v>43504</v>
      </c>
      <c r="H12048" s="33">
        <v>1</v>
      </c>
      <c r="I12048">
        <v>0.98884995907581841</v>
      </c>
      <c r="J12048" s="40">
        <v>44326.848545100838</v>
      </c>
    </row>
    <row r="12049" spans="1:10" x14ac:dyDescent="0.3">
      <c r="A12049">
        <v>12045</v>
      </c>
      <c r="B12049">
        <v>12282</v>
      </c>
      <c r="C12049" s="24">
        <v>43252</v>
      </c>
      <c r="D12049" s="24">
        <v>43617</v>
      </c>
      <c r="E12049">
        <v>4375</v>
      </c>
      <c r="F12049" s="31">
        <v>3210.0855744347782</v>
      </c>
      <c r="G12049" s="24">
        <v>43295</v>
      </c>
      <c r="H12049" s="33">
        <v>1</v>
      </c>
      <c r="I12049">
        <v>0.98884995907581841</v>
      </c>
      <c r="J12049" s="40">
        <v>43503.525623837995</v>
      </c>
    </row>
    <row r="12050" spans="1:10" x14ac:dyDescent="0.3">
      <c r="A12050">
        <v>12046</v>
      </c>
      <c r="B12050">
        <v>12283</v>
      </c>
      <c r="C12050" s="24">
        <v>43424</v>
      </c>
      <c r="D12050" s="24">
        <v>43789</v>
      </c>
      <c r="E12050">
        <v>6250</v>
      </c>
      <c r="F12050" s="31">
        <v>3999.6999161701706</v>
      </c>
      <c r="G12050" s="24">
        <v>43717</v>
      </c>
      <c r="H12050" s="33">
        <v>1</v>
      </c>
      <c r="I12050">
        <v>0.98884995907581841</v>
      </c>
      <c r="J12050" s="40">
        <v>44284.17562876032</v>
      </c>
    </row>
    <row r="12051" spans="1:10" x14ac:dyDescent="0.3">
      <c r="A12051">
        <v>12047</v>
      </c>
      <c r="B12051">
        <v>12283</v>
      </c>
      <c r="C12051" s="24">
        <v>43424</v>
      </c>
      <c r="D12051" s="24">
        <v>43789</v>
      </c>
      <c r="E12051">
        <v>6250</v>
      </c>
      <c r="F12051" s="31">
        <v>10536.375722968811</v>
      </c>
      <c r="G12051" s="24">
        <v>43505</v>
      </c>
      <c r="H12051" s="33">
        <v>3</v>
      </c>
      <c r="I12051">
        <v>0.80482337140270255</v>
      </c>
      <c r="J12051" s="40">
        <v>43707.913791745254</v>
      </c>
    </row>
    <row r="12052" spans="1:10" x14ac:dyDescent="0.3">
      <c r="A12052">
        <v>12048</v>
      </c>
      <c r="B12052">
        <v>12285</v>
      </c>
      <c r="C12052" s="24">
        <v>43290</v>
      </c>
      <c r="D12052" s="24">
        <v>43655</v>
      </c>
      <c r="E12052">
        <v>3750</v>
      </c>
      <c r="F12052" s="31">
        <v>3449.1747936913798</v>
      </c>
      <c r="G12052" s="24">
        <v>43308</v>
      </c>
      <c r="H12052" s="33">
        <v>1</v>
      </c>
      <c r="I12052">
        <v>0.98884995907581841</v>
      </c>
      <c r="J12052" s="40">
        <v>43511.517897158374</v>
      </c>
    </row>
    <row r="12053" spans="1:10" x14ac:dyDescent="0.3">
      <c r="A12053">
        <v>12049</v>
      </c>
      <c r="B12053">
        <v>12286</v>
      </c>
      <c r="C12053" s="24">
        <v>43404</v>
      </c>
      <c r="D12053" s="24">
        <v>43769</v>
      </c>
      <c r="E12053">
        <v>5000</v>
      </c>
      <c r="F12053" s="31">
        <v>3923.2051418579526</v>
      </c>
      <c r="G12053" s="24">
        <v>43454</v>
      </c>
      <c r="H12053" s="33">
        <v>1</v>
      </c>
      <c r="I12053">
        <v>0.98884995907581841</v>
      </c>
      <c r="J12053" s="40">
        <v>43931.751731549717</v>
      </c>
    </row>
    <row r="12054" spans="1:10" x14ac:dyDescent="0.3">
      <c r="A12054">
        <v>12050</v>
      </c>
      <c r="B12054">
        <v>12288</v>
      </c>
      <c r="C12054" s="24">
        <v>43318</v>
      </c>
      <c r="D12054" s="24">
        <v>43683</v>
      </c>
      <c r="E12054">
        <v>3750</v>
      </c>
      <c r="F12054" s="31">
        <v>24606.670855714092</v>
      </c>
      <c r="G12054" s="24">
        <v>43448</v>
      </c>
      <c r="H12054" s="33">
        <v>4</v>
      </c>
      <c r="I12054">
        <v>0.7196296248241657</v>
      </c>
      <c r="J12054" s="40">
        <v>43669.080830255036</v>
      </c>
    </row>
    <row r="12055" spans="1:10" x14ac:dyDescent="0.3">
      <c r="A12055">
        <v>12051</v>
      </c>
      <c r="B12055">
        <v>12289</v>
      </c>
      <c r="C12055" s="24">
        <v>43208</v>
      </c>
      <c r="D12055" s="24">
        <v>43573</v>
      </c>
      <c r="E12055">
        <v>3750</v>
      </c>
      <c r="F12055" s="31">
        <v>4354.225645879209</v>
      </c>
      <c r="G12055" s="24">
        <v>43537</v>
      </c>
      <c r="H12055" s="33">
        <v>1</v>
      </c>
      <c r="I12055">
        <v>0.98884995907581841</v>
      </c>
      <c r="J12055" s="40">
        <v>43718.181962203824</v>
      </c>
    </row>
    <row r="12056" spans="1:10" x14ac:dyDescent="0.3">
      <c r="A12056">
        <v>12052</v>
      </c>
      <c r="B12056">
        <v>12290</v>
      </c>
      <c r="C12056" s="24">
        <v>43417</v>
      </c>
      <c r="D12056" s="24">
        <v>43782</v>
      </c>
      <c r="E12056">
        <v>4375</v>
      </c>
      <c r="F12056" s="31">
        <v>1298.8981202681409</v>
      </c>
      <c r="G12056" s="24">
        <v>43714</v>
      </c>
      <c r="H12056" s="33">
        <v>1</v>
      </c>
      <c r="I12056">
        <v>0.98884995907581841</v>
      </c>
      <c r="J12056" s="40">
        <v>43920.267381033955</v>
      </c>
    </row>
    <row r="12057" spans="1:10" x14ac:dyDescent="0.3">
      <c r="A12057">
        <v>12053</v>
      </c>
      <c r="B12057">
        <v>12296</v>
      </c>
      <c r="C12057" s="24">
        <v>43374</v>
      </c>
      <c r="D12057" s="24">
        <v>43739</v>
      </c>
      <c r="E12057">
        <v>6250</v>
      </c>
      <c r="F12057" s="31">
        <v>739.10922165099578</v>
      </c>
      <c r="G12057" s="24">
        <v>43428</v>
      </c>
      <c r="H12057" s="33">
        <v>1</v>
      </c>
      <c r="I12057">
        <v>0.98884995907581841</v>
      </c>
      <c r="J12057" s="40">
        <v>43478.813441821934</v>
      </c>
    </row>
    <row r="12058" spans="1:10" x14ac:dyDescent="0.3">
      <c r="A12058">
        <v>12054</v>
      </c>
      <c r="B12058">
        <v>12298</v>
      </c>
      <c r="C12058" s="24">
        <v>43143</v>
      </c>
      <c r="D12058" s="24">
        <v>43508</v>
      </c>
      <c r="E12058">
        <v>4375</v>
      </c>
      <c r="F12058" s="31">
        <v>587.36739096717884</v>
      </c>
      <c r="G12058" s="24">
        <v>43343</v>
      </c>
      <c r="H12058" s="33">
        <v>1</v>
      </c>
      <c r="I12058">
        <v>0.98884995907581841</v>
      </c>
      <c r="J12058" s="40">
        <v>43347.578065969014</v>
      </c>
    </row>
    <row r="12059" spans="1:10" x14ac:dyDescent="0.3">
      <c r="A12059">
        <v>12055</v>
      </c>
      <c r="B12059">
        <v>12298</v>
      </c>
      <c r="C12059" s="24">
        <v>43143</v>
      </c>
      <c r="D12059" s="24">
        <v>43508</v>
      </c>
      <c r="E12059">
        <v>4375</v>
      </c>
      <c r="F12059" s="31">
        <v>7962.0538840586569</v>
      </c>
      <c r="G12059" s="24">
        <v>43311</v>
      </c>
      <c r="H12059" s="33">
        <v>2</v>
      </c>
      <c r="I12059">
        <v>0.89574241276323197</v>
      </c>
      <c r="J12059" s="40">
        <v>43650.986524986765</v>
      </c>
    </row>
    <row r="12060" spans="1:10" x14ac:dyDescent="0.3">
      <c r="A12060">
        <v>12056</v>
      </c>
      <c r="B12060">
        <v>12300</v>
      </c>
      <c r="C12060" s="24">
        <v>43250</v>
      </c>
      <c r="D12060" s="24">
        <v>43615</v>
      </c>
      <c r="E12060">
        <v>6250</v>
      </c>
      <c r="F12060" s="31">
        <v>3203.964029937214</v>
      </c>
      <c r="G12060" s="24">
        <v>43272</v>
      </c>
      <c r="H12060" s="33">
        <v>1</v>
      </c>
      <c r="I12060">
        <v>0.98884995907581841</v>
      </c>
      <c r="J12060" s="40">
        <v>43572.798346743104</v>
      </c>
    </row>
    <row r="12061" spans="1:10" x14ac:dyDescent="0.3">
      <c r="A12061">
        <v>12057</v>
      </c>
      <c r="B12061">
        <v>12302</v>
      </c>
      <c r="C12061" s="24">
        <v>43265</v>
      </c>
      <c r="D12061" s="24">
        <v>43630</v>
      </c>
      <c r="E12061">
        <v>6250</v>
      </c>
      <c r="F12061" s="31">
        <v>6604.488792465364</v>
      </c>
      <c r="G12061" s="24">
        <v>43347</v>
      </c>
      <c r="H12061" s="33">
        <v>2</v>
      </c>
      <c r="I12061">
        <v>0.89574241276323197</v>
      </c>
      <c r="J12061" s="40">
        <v>43807.284282658118</v>
      </c>
    </row>
    <row r="12062" spans="1:10" x14ac:dyDescent="0.3">
      <c r="A12062">
        <v>12058</v>
      </c>
      <c r="B12062">
        <v>12305</v>
      </c>
      <c r="C12062" s="24">
        <v>43349</v>
      </c>
      <c r="D12062" s="24">
        <v>43714</v>
      </c>
      <c r="E12062">
        <v>4375</v>
      </c>
      <c r="F12062" s="31">
        <v>194.09286589117326</v>
      </c>
      <c r="G12062" s="24">
        <v>43485</v>
      </c>
      <c r="H12062" s="33">
        <v>1</v>
      </c>
      <c r="I12062">
        <v>0.98884995907581841</v>
      </c>
      <c r="J12062" s="40">
        <v>43828.33678615166</v>
      </c>
    </row>
    <row r="12063" spans="1:10" x14ac:dyDescent="0.3">
      <c r="A12063">
        <v>12059</v>
      </c>
      <c r="B12063">
        <v>12305</v>
      </c>
      <c r="C12063" s="24">
        <v>43349</v>
      </c>
      <c r="D12063" s="24">
        <v>43714</v>
      </c>
      <c r="E12063">
        <v>4375</v>
      </c>
      <c r="F12063" s="31">
        <v>719.13785408502417</v>
      </c>
      <c r="G12063" s="24">
        <v>43578</v>
      </c>
      <c r="H12063" s="33">
        <v>1</v>
      </c>
      <c r="I12063">
        <v>0.98884995907581841</v>
      </c>
      <c r="J12063" s="40">
        <v>43599.00099210957</v>
      </c>
    </row>
    <row r="12064" spans="1:10" x14ac:dyDescent="0.3">
      <c r="A12064">
        <v>12060</v>
      </c>
      <c r="B12064">
        <v>12314</v>
      </c>
      <c r="C12064" s="24">
        <v>43461</v>
      </c>
      <c r="D12064" s="24">
        <v>43826</v>
      </c>
      <c r="E12064">
        <v>3750</v>
      </c>
      <c r="F12064" s="31">
        <v>4566.9714964051145</v>
      </c>
      <c r="G12064" s="24">
        <v>43608</v>
      </c>
      <c r="H12064" s="33">
        <v>1</v>
      </c>
      <c r="I12064">
        <v>0.98884995907581841</v>
      </c>
      <c r="J12064" s="40">
        <v>44111.318244526214</v>
      </c>
    </row>
    <row r="12065" spans="1:10" x14ac:dyDescent="0.3">
      <c r="A12065">
        <v>12061</v>
      </c>
      <c r="B12065">
        <v>12321</v>
      </c>
      <c r="C12065" s="24">
        <v>43170</v>
      </c>
      <c r="D12065" s="24">
        <v>43535</v>
      </c>
      <c r="E12065">
        <v>4375</v>
      </c>
      <c r="F12065" s="31">
        <v>3675.8197366214108</v>
      </c>
      <c r="G12065" s="24">
        <v>43486</v>
      </c>
      <c r="H12065" s="33">
        <v>1</v>
      </c>
      <c r="I12065">
        <v>0.98884995907581841</v>
      </c>
      <c r="J12065" s="40">
        <v>43613.442284588891</v>
      </c>
    </row>
    <row r="12066" spans="1:10" x14ac:dyDescent="0.3">
      <c r="A12066">
        <v>12062</v>
      </c>
      <c r="B12066">
        <v>12322</v>
      </c>
      <c r="C12066" s="24">
        <v>43272</v>
      </c>
      <c r="D12066" s="24">
        <v>43637</v>
      </c>
      <c r="E12066">
        <v>6250</v>
      </c>
      <c r="F12066" s="31">
        <v>1793.5041179266705</v>
      </c>
      <c r="G12066" s="24">
        <v>43284</v>
      </c>
      <c r="H12066" s="33">
        <v>1</v>
      </c>
      <c r="I12066">
        <v>0.98884995907581841</v>
      </c>
      <c r="J12066" s="40">
        <v>43613.432150922599</v>
      </c>
    </row>
    <row r="12067" spans="1:10" x14ac:dyDescent="0.3">
      <c r="A12067">
        <v>12063</v>
      </c>
      <c r="B12067">
        <v>12326</v>
      </c>
      <c r="C12067" s="24">
        <v>43172</v>
      </c>
      <c r="D12067" s="24">
        <v>43537</v>
      </c>
      <c r="E12067">
        <v>3750</v>
      </c>
      <c r="F12067" s="31">
        <v>1374.5045196152066</v>
      </c>
      <c r="G12067" s="24">
        <v>43518</v>
      </c>
      <c r="H12067" s="33">
        <v>1</v>
      </c>
      <c r="I12067">
        <v>0.98884995907581841</v>
      </c>
      <c r="J12067" s="40">
        <v>43563.288791409213</v>
      </c>
    </row>
    <row r="12068" spans="1:10" x14ac:dyDescent="0.3">
      <c r="A12068">
        <v>12064</v>
      </c>
      <c r="B12068">
        <v>12327</v>
      </c>
      <c r="C12068" s="24">
        <v>43114</v>
      </c>
      <c r="D12068" s="24">
        <v>43479</v>
      </c>
      <c r="E12068">
        <v>6250</v>
      </c>
      <c r="F12068" s="31">
        <v>909.50246181684508</v>
      </c>
      <c r="G12068" s="24">
        <v>43231</v>
      </c>
      <c r="H12068" s="33">
        <v>1</v>
      </c>
      <c r="I12068">
        <v>0.98884995907581841</v>
      </c>
      <c r="J12068" s="40">
        <v>43341.24862017831</v>
      </c>
    </row>
    <row r="12069" spans="1:10" x14ac:dyDescent="0.3">
      <c r="A12069">
        <v>12065</v>
      </c>
      <c r="B12069">
        <v>12329</v>
      </c>
      <c r="C12069" s="24">
        <v>43287</v>
      </c>
      <c r="D12069" s="24">
        <v>43652</v>
      </c>
      <c r="E12069">
        <v>5000</v>
      </c>
      <c r="F12069" s="31">
        <v>5982.9232069351519</v>
      </c>
      <c r="G12069" s="24">
        <v>43583</v>
      </c>
      <c r="H12069" s="33">
        <v>2</v>
      </c>
      <c r="I12069">
        <v>0.89574241276323197</v>
      </c>
      <c r="J12069" s="40">
        <v>44283.50183021144</v>
      </c>
    </row>
    <row r="12070" spans="1:10" x14ac:dyDescent="0.3">
      <c r="A12070">
        <v>12066</v>
      </c>
      <c r="B12070">
        <v>12330</v>
      </c>
      <c r="C12070" s="24">
        <v>43132</v>
      </c>
      <c r="D12070" s="24">
        <v>43497</v>
      </c>
      <c r="E12070">
        <v>6250</v>
      </c>
      <c r="F12070" s="31">
        <v>3738.8966967057499</v>
      </c>
      <c r="G12070" s="24">
        <v>43432</v>
      </c>
      <c r="H12070" s="33">
        <v>1</v>
      </c>
      <c r="I12070">
        <v>0.98884995907581841</v>
      </c>
      <c r="J12070" s="40">
        <v>43552.988155541723</v>
      </c>
    </row>
    <row r="12071" spans="1:10" x14ac:dyDescent="0.3">
      <c r="A12071">
        <v>12067</v>
      </c>
      <c r="B12071">
        <v>12331</v>
      </c>
      <c r="C12071" s="24">
        <v>43152</v>
      </c>
      <c r="D12071" s="24">
        <v>43517</v>
      </c>
      <c r="E12071">
        <v>5625</v>
      </c>
      <c r="F12071" s="31">
        <v>12072.537814301882</v>
      </c>
      <c r="G12071" s="24">
        <v>43259</v>
      </c>
      <c r="H12071" s="33">
        <v>3</v>
      </c>
      <c r="I12071">
        <v>0.80482337140270255</v>
      </c>
      <c r="J12071" s="40">
        <v>43575.764060413305</v>
      </c>
    </row>
    <row r="12072" spans="1:10" x14ac:dyDescent="0.3">
      <c r="A12072">
        <v>12068</v>
      </c>
      <c r="B12072">
        <v>12339</v>
      </c>
      <c r="C12072" s="24">
        <v>43389</v>
      </c>
      <c r="D12072" s="24">
        <v>43754</v>
      </c>
      <c r="E12072">
        <v>4375</v>
      </c>
      <c r="F12072" s="31">
        <v>700.73064875311593</v>
      </c>
      <c r="G12072" s="24">
        <v>43657</v>
      </c>
      <c r="H12072" s="33">
        <v>1</v>
      </c>
      <c r="I12072">
        <v>0.98884995907581841</v>
      </c>
      <c r="J12072" s="40">
        <v>44548.576243985903</v>
      </c>
    </row>
    <row r="12073" spans="1:10" x14ac:dyDescent="0.3">
      <c r="A12073">
        <v>12069</v>
      </c>
      <c r="B12073">
        <v>12342</v>
      </c>
      <c r="C12073" s="24">
        <v>43455</v>
      </c>
      <c r="D12073" s="24">
        <v>43820</v>
      </c>
      <c r="E12073">
        <v>3750</v>
      </c>
      <c r="F12073" s="31">
        <v>1125.0376779690898</v>
      </c>
      <c r="G12073" s="24">
        <v>43696</v>
      </c>
      <c r="H12073" s="33">
        <v>1</v>
      </c>
      <c r="I12073">
        <v>0.98884995907581841</v>
      </c>
      <c r="J12073" s="40">
        <v>43777.094955347507</v>
      </c>
    </row>
    <row r="12074" spans="1:10" x14ac:dyDescent="0.3">
      <c r="A12074">
        <v>12070</v>
      </c>
      <c r="B12074">
        <v>12344</v>
      </c>
      <c r="C12074" s="24">
        <v>43414</v>
      </c>
      <c r="D12074" s="24">
        <v>43779</v>
      </c>
      <c r="E12074">
        <v>4375</v>
      </c>
      <c r="F12074" s="31">
        <v>2867.1491190112092</v>
      </c>
      <c r="G12074" s="24">
        <v>43497</v>
      </c>
      <c r="H12074" s="33">
        <v>1</v>
      </c>
      <c r="I12074">
        <v>0.98884995907581841</v>
      </c>
      <c r="J12074" s="40">
        <v>46126.547484098133</v>
      </c>
    </row>
    <row r="12075" spans="1:10" x14ac:dyDescent="0.3">
      <c r="A12075">
        <v>12071</v>
      </c>
      <c r="B12075">
        <v>12346</v>
      </c>
      <c r="C12075" s="24">
        <v>43375</v>
      </c>
      <c r="D12075" s="24">
        <v>43740</v>
      </c>
      <c r="E12075">
        <v>5625</v>
      </c>
      <c r="F12075" s="31">
        <v>2309.8920683847336</v>
      </c>
      <c r="G12075" s="24">
        <v>43739</v>
      </c>
      <c r="H12075" s="33">
        <v>1</v>
      </c>
      <c r="I12075">
        <v>0.98884995907581841</v>
      </c>
      <c r="J12075" s="40">
        <v>43799.733415553979</v>
      </c>
    </row>
    <row r="12076" spans="1:10" x14ac:dyDescent="0.3">
      <c r="A12076">
        <v>12072</v>
      </c>
      <c r="B12076">
        <v>12349</v>
      </c>
      <c r="C12076" s="24">
        <v>43192</v>
      </c>
      <c r="D12076" s="24">
        <v>43557</v>
      </c>
      <c r="E12076">
        <v>4375</v>
      </c>
      <c r="F12076" s="31">
        <v>2378.9820797489301</v>
      </c>
      <c r="G12076" s="24">
        <v>43476</v>
      </c>
      <c r="H12076" s="33">
        <v>1</v>
      </c>
      <c r="I12076">
        <v>0.98884995907581841</v>
      </c>
      <c r="J12076" s="40">
        <v>44658.107613223212</v>
      </c>
    </row>
    <row r="12077" spans="1:10" x14ac:dyDescent="0.3">
      <c r="A12077">
        <v>12073</v>
      </c>
      <c r="B12077">
        <v>12349</v>
      </c>
      <c r="C12077" s="24">
        <v>43192</v>
      </c>
      <c r="D12077" s="24">
        <v>43557</v>
      </c>
      <c r="E12077">
        <v>4375</v>
      </c>
      <c r="F12077" s="31">
        <v>205.83261748580327</v>
      </c>
      <c r="G12077" s="24">
        <v>43438</v>
      </c>
      <c r="H12077" s="33">
        <v>1</v>
      </c>
      <c r="I12077">
        <v>0.98884995907581841</v>
      </c>
      <c r="J12077" s="40">
        <v>43979.266523134713</v>
      </c>
    </row>
    <row r="12078" spans="1:10" x14ac:dyDescent="0.3">
      <c r="A12078">
        <v>12074</v>
      </c>
      <c r="B12078">
        <v>12353</v>
      </c>
      <c r="C12078" s="24">
        <v>43101</v>
      </c>
      <c r="D12078" s="24">
        <v>43466</v>
      </c>
      <c r="E12078">
        <v>4375</v>
      </c>
      <c r="F12078" s="31">
        <v>4209.1408957268814</v>
      </c>
      <c r="G12078" s="24">
        <v>43304</v>
      </c>
      <c r="H12078" s="33">
        <v>1</v>
      </c>
      <c r="I12078">
        <v>0.98884995907581841</v>
      </c>
      <c r="J12078" s="40">
        <v>43346.143055029352</v>
      </c>
    </row>
    <row r="12079" spans="1:10" x14ac:dyDescent="0.3">
      <c r="A12079">
        <v>12075</v>
      </c>
      <c r="B12079">
        <v>12357</v>
      </c>
      <c r="C12079" s="24">
        <v>43195</v>
      </c>
      <c r="D12079" s="24">
        <v>43560</v>
      </c>
      <c r="E12079">
        <v>3750</v>
      </c>
      <c r="F12079" s="31">
        <v>4181.702395945822</v>
      </c>
      <c r="G12079" s="24">
        <v>43268</v>
      </c>
      <c r="H12079" s="33">
        <v>1</v>
      </c>
      <c r="I12079">
        <v>0.98884995907581841</v>
      </c>
      <c r="J12079" s="40">
        <v>43383.848310767666</v>
      </c>
    </row>
    <row r="12080" spans="1:10" x14ac:dyDescent="0.3">
      <c r="A12080">
        <v>12076</v>
      </c>
      <c r="B12080">
        <v>12357</v>
      </c>
      <c r="C12080" s="24">
        <v>43195</v>
      </c>
      <c r="D12080" s="24">
        <v>43560</v>
      </c>
      <c r="E12080">
        <v>3750</v>
      </c>
      <c r="F12080" s="31">
        <v>978.78887636805257</v>
      </c>
      <c r="G12080" s="24">
        <v>43219</v>
      </c>
      <c r="H12080" s="33">
        <v>1</v>
      </c>
      <c r="I12080">
        <v>0.98884995907581841</v>
      </c>
      <c r="J12080" s="40">
        <v>43501.754793353466</v>
      </c>
    </row>
    <row r="12081" spans="1:10" x14ac:dyDescent="0.3">
      <c r="A12081">
        <v>12077</v>
      </c>
      <c r="B12081">
        <v>12357</v>
      </c>
      <c r="C12081" s="24">
        <v>43195</v>
      </c>
      <c r="D12081" s="24">
        <v>43560</v>
      </c>
      <c r="E12081">
        <v>3750</v>
      </c>
      <c r="F12081" s="31">
        <v>8167.9522278712584</v>
      </c>
      <c r="G12081" s="24">
        <v>43358</v>
      </c>
      <c r="H12081" s="33">
        <v>2</v>
      </c>
      <c r="I12081">
        <v>0.89574241276323197</v>
      </c>
      <c r="J12081" s="40">
        <v>43520.818028354952</v>
      </c>
    </row>
    <row r="12082" spans="1:10" x14ac:dyDescent="0.3">
      <c r="A12082">
        <v>12078</v>
      </c>
      <c r="B12082">
        <v>12363</v>
      </c>
      <c r="C12082" s="24">
        <v>43379</v>
      </c>
      <c r="D12082" s="24">
        <v>43744</v>
      </c>
      <c r="E12082">
        <v>6250</v>
      </c>
      <c r="F12082" s="31">
        <v>1612.3612329321063</v>
      </c>
      <c r="G12082" s="24">
        <v>43445</v>
      </c>
      <c r="H12082" s="33">
        <v>1</v>
      </c>
      <c r="I12082">
        <v>0.98884995907581841</v>
      </c>
      <c r="J12082" s="40">
        <v>43708.570027871989</v>
      </c>
    </row>
    <row r="12083" spans="1:10" x14ac:dyDescent="0.3">
      <c r="A12083">
        <v>12079</v>
      </c>
      <c r="B12083">
        <v>12366</v>
      </c>
      <c r="C12083" s="24">
        <v>43232</v>
      </c>
      <c r="D12083" s="24">
        <v>43597</v>
      </c>
      <c r="E12083">
        <v>4375</v>
      </c>
      <c r="F12083" s="31">
        <v>841.45831183974792</v>
      </c>
      <c r="G12083" s="24">
        <v>43239</v>
      </c>
      <c r="H12083" s="33">
        <v>1</v>
      </c>
      <c r="I12083">
        <v>0.98884995907581841</v>
      </c>
      <c r="J12083" s="40">
        <v>43542.633928617804</v>
      </c>
    </row>
    <row r="12084" spans="1:10" x14ac:dyDescent="0.3">
      <c r="A12084">
        <v>12080</v>
      </c>
      <c r="B12084">
        <v>12366</v>
      </c>
      <c r="C12084" s="24">
        <v>43232</v>
      </c>
      <c r="D12084" s="24">
        <v>43597</v>
      </c>
      <c r="E12084">
        <v>4375</v>
      </c>
      <c r="F12084" s="31">
        <v>2416.5681388592839</v>
      </c>
      <c r="G12084" s="24">
        <v>43456</v>
      </c>
      <c r="H12084" s="33">
        <v>1</v>
      </c>
      <c r="I12084">
        <v>0.98884995907581841</v>
      </c>
      <c r="J12084" s="40">
        <v>44039.974543577402</v>
      </c>
    </row>
    <row r="12085" spans="1:10" x14ac:dyDescent="0.3">
      <c r="A12085">
        <v>12081</v>
      </c>
      <c r="B12085">
        <v>12367</v>
      </c>
      <c r="C12085" s="24">
        <v>43320</v>
      </c>
      <c r="D12085" s="24">
        <v>43685</v>
      </c>
      <c r="E12085">
        <v>6250</v>
      </c>
      <c r="F12085" s="31">
        <v>752.50178513925255</v>
      </c>
      <c r="G12085" s="24">
        <v>43591</v>
      </c>
      <c r="H12085" s="33">
        <v>1</v>
      </c>
      <c r="I12085">
        <v>0.98884995907581841</v>
      </c>
      <c r="J12085" s="40">
        <v>43751.98536927934</v>
      </c>
    </row>
    <row r="12086" spans="1:10" x14ac:dyDescent="0.3">
      <c r="A12086">
        <v>12082</v>
      </c>
      <c r="B12086">
        <v>12376</v>
      </c>
      <c r="C12086" s="24">
        <v>43400</v>
      </c>
      <c r="D12086" s="24">
        <v>43765</v>
      </c>
      <c r="E12086">
        <v>6250</v>
      </c>
      <c r="F12086" s="31">
        <v>586.49917956460843</v>
      </c>
      <c r="G12086" s="24">
        <v>43585</v>
      </c>
      <c r="H12086" s="33">
        <v>1</v>
      </c>
      <c r="I12086">
        <v>0.98884995907581841</v>
      </c>
      <c r="J12086" s="40">
        <v>43875.23714608053</v>
      </c>
    </row>
    <row r="12087" spans="1:10" x14ac:dyDescent="0.3">
      <c r="A12087">
        <v>12083</v>
      </c>
      <c r="B12087">
        <v>12378</v>
      </c>
      <c r="C12087" s="24">
        <v>43333</v>
      </c>
      <c r="D12087" s="24">
        <v>43698</v>
      </c>
      <c r="E12087">
        <v>6250</v>
      </c>
      <c r="F12087" s="31">
        <v>6786.8718069617444</v>
      </c>
      <c r="G12087" s="24">
        <v>43371</v>
      </c>
      <c r="H12087" s="33">
        <v>2</v>
      </c>
      <c r="I12087">
        <v>0.89574241276323197</v>
      </c>
      <c r="J12087" s="40">
        <v>43927.232557455485</v>
      </c>
    </row>
    <row r="12088" spans="1:10" x14ac:dyDescent="0.3">
      <c r="A12088">
        <v>12084</v>
      </c>
      <c r="B12088">
        <v>12379</v>
      </c>
      <c r="C12088" s="24">
        <v>43295</v>
      </c>
      <c r="D12088" s="24">
        <v>43660</v>
      </c>
      <c r="E12088">
        <v>5625</v>
      </c>
      <c r="F12088" s="31">
        <v>1035.2448339052405</v>
      </c>
      <c r="G12088" s="24">
        <v>43592</v>
      </c>
      <c r="H12088" s="33">
        <v>1</v>
      </c>
      <c r="I12088">
        <v>0.98884995907581841</v>
      </c>
      <c r="J12088" s="40">
        <v>43604.698620996445</v>
      </c>
    </row>
    <row r="12089" spans="1:10" x14ac:dyDescent="0.3">
      <c r="A12089">
        <v>12085</v>
      </c>
      <c r="B12089">
        <v>12384</v>
      </c>
      <c r="C12089" s="24">
        <v>43265</v>
      </c>
      <c r="D12089" s="24">
        <v>43630</v>
      </c>
      <c r="E12089">
        <v>3750</v>
      </c>
      <c r="F12089" s="31">
        <v>8495.9050791448899</v>
      </c>
      <c r="G12089" s="24">
        <v>43542</v>
      </c>
      <c r="H12089" s="33">
        <v>2</v>
      </c>
      <c r="I12089">
        <v>0.89574241276323197</v>
      </c>
      <c r="J12089" s="40">
        <v>44292.864153672999</v>
      </c>
    </row>
    <row r="12090" spans="1:10" x14ac:dyDescent="0.3">
      <c r="A12090">
        <v>12086</v>
      </c>
      <c r="B12090">
        <v>12385</v>
      </c>
      <c r="C12090" s="24">
        <v>43378</v>
      </c>
      <c r="D12090" s="24">
        <v>43743</v>
      </c>
      <c r="E12090">
        <v>4375</v>
      </c>
      <c r="F12090" s="31">
        <v>328.715272474904</v>
      </c>
      <c r="G12090" s="24">
        <v>43613</v>
      </c>
      <c r="H12090" s="33">
        <v>1</v>
      </c>
      <c r="I12090">
        <v>0.98884995907581841</v>
      </c>
      <c r="J12090" s="40">
        <v>44059.360892856523</v>
      </c>
    </row>
    <row r="12091" spans="1:10" x14ac:dyDescent="0.3">
      <c r="A12091">
        <v>12087</v>
      </c>
      <c r="B12091">
        <v>12386</v>
      </c>
      <c r="C12091" s="24">
        <v>43380</v>
      </c>
      <c r="D12091" s="24">
        <v>43745</v>
      </c>
      <c r="E12091">
        <v>6250</v>
      </c>
      <c r="F12091" s="31">
        <v>1157.0610145088319</v>
      </c>
      <c r="G12091" s="24">
        <v>43596</v>
      </c>
      <c r="H12091" s="33">
        <v>1</v>
      </c>
      <c r="I12091">
        <v>0.98884995907581841</v>
      </c>
      <c r="J12091" s="40">
        <v>44261.766760672377</v>
      </c>
    </row>
    <row r="12092" spans="1:10" x14ac:dyDescent="0.3">
      <c r="A12092">
        <v>12088</v>
      </c>
      <c r="B12092">
        <v>12393</v>
      </c>
      <c r="C12092" s="24">
        <v>43360</v>
      </c>
      <c r="D12092" s="24">
        <v>43725</v>
      </c>
      <c r="E12092">
        <v>5625</v>
      </c>
      <c r="F12092" s="31">
        <v>12484.949416796817</v>
      </c>
      <c r="G12092" s="24">
        <v>43478</v>
      </c>
      <c r="H12092" s="33">
        <v>3</v>
      </c>
      <c r="I12092">
        <v>0.80482337140270255</v>
      </c>
      <c r="J12092" s="40">
        <v>43684.902761177793</v>
      </c>
    </row>
    <row r="12093" spans="1:10" x14ac:dyDescent="0.3">
      <c r="A12093">
        <v>12089</v>
      </c>
      <c r="B12093">
        <v>12401</v>
      </c>
      <c r="C12093" s="24">
        <v>43218</v>
      </c>
      <c r="D12093" s="24">
        <v>43583</v>
      </c>
      <c r="E12093">
        <v>3750</v>
      </c>
      <c r="F12093" s="31">
        <v>2207.2809184342595</v>
      </c>
      <c r="G12093" s="24">
        <v>43227</v>
      </c>
      <c r="H12093" s="33">
        <v>1</v>
      </c>
      <c r="I12093">
        <v>0.98884995907581841</v>
      </c>
      <c r="J12093" s="40">
        <v>43384.360012115118</v>
      </c>
    </row>
    <row r="12094" spans="1:10" x14ac:dyDescent="0.3">
      <c r="A12094">
        <v>12090</v>
      </c>
      <c r="B12094">
        <v>12402</v>
      </c>
      <c r="C12094" s="24">
        <v>43306</v>
      </c>
      <c r="D12094" s="24">
        <v>43671</v>
      </c>
      <c r="E12094">
        <v>6250</v>
      </c>
      <c r="F12094" s="31">
        <v>156.60556108487563</v>
      </c>
      <c r="G12094" s="24">
        <v>43542</v>
      </c>
      <c r="H12094" s="33">
        <v>1</v>
      </c>
      <c r="I12094">
        <v>0.98884995907581841</v>
      </c>
      <c r="J12094" s="40">
        <v>43553.426942802449</v>
      </c>
    </row>
    <row r="12095" spans="1:10" x14ac:dyDescent="0.3">
      <c r="A12095">
        <v>12091</v>
      </c>
      <c r="B12095">
        <v>12404</v>
      </c>
      <c r="C12095" s="24">
        <v>43113</v>
      </c>
      <c r="D12095" s="24">
        <v>43478</v>
      </c>
      <c r="E12095">
        <v>4375</v>
      </c>
      <c r="F12095" s="31">
        <v>1242.5393273182488</v>
      </c>
      <c r="G12095" s="24">
        <v>43376</v>
      </c>
      <c r="H12095" s="33">
        <v>1</v>
      </c>
      <c r="I12095">
        <v>0.98884995907581841</v>
      </c>
      <c r="J12095" s="40">
        <v>43418.200862096448</v>
      </c>
    </row>
    <row r="12096" spans="1:10" x14ac:dyDescent="0.3">
      <c r="A12096">
        <v>12092</v>
      </c>
      <c r="B12096">
        <v>12405</v>
      </c>
      <c r="C12096" s="24">
        <v>43433</v>
      </c>
      <c r="D12096" s="24">
        <v>43798</v>
      </c>
      <c r="E12096">
        <v>5625</v>
      </c>
      <c r="F12096" s="31">
        <v>420.61541683776949</v>
      </c>
      <c r="G12096" s="24">
        <v>43480</v>
      </c>
      <c r="H12096" s="33">
        <v>1</v>
      </c>
      <c r="I12096">
        <v>0.98884995907581841</v>
      </c>
      <c r="J12096" s="40">
        <v>43783.047360948949</v>
      </c>
    </row>
    <row r="12097" spans="1:10" x14ac:dyDescent="0.3">
      <c r="A12097">
        <v>12093</v>
      </c>
      <c r="B12097">
        <v>12405</v>
      </c>
      <c r="C12097" s="24">
        <v>43433</v>
      </c>
      <c r="D12097" s="24">
        <v>43798</v>
      </c>
      <c r="E12097">
        <v>5625</v>
      </c>
      <c r="F12097" s="31">
        <v>2660.6342789343353</v>
      </c>
      <c r="G12097" s="24">
        <v>43759</v>
      </c>
      <c r="H12097" s="33">
        <v>1</v>
      </c>
      <c r="I12097">
        <v>0.98884995907581841</v>
      </c>
      <c r="J12097" s="40">
        <v>44457.006215029614</v>
      </c>
    </row>
    <row r="12098" spans="1:10" x14ac:dyDescent="0.3">
      <c r="A12098">
        <v>12094</v>
      </c>
      <c r="B12098">
        <v>12408</v>
      </c>
      <c r="C12098" s="24">
        <v>43107</v>
      </c>
      <c r="D12098" s="24">
        <v>43472</v>
      </c>
      <c r="E12098">
        <v>3750</v>
      </c>
      <c r="F12098" s="31">
        <v>529.95122684144349</v>
      </c>
      <c r="G12098" s="24">
        <v>43233</v>
      </c>
      <c r="H12098" s="33">
        <v>1</v>
      </c>
      <c r="I12098">
        <v>0.98884995907581841</v>
      </c>
      <c r="J12098" s="40">
        <v>43462.204047359483</v>
      </c>
    </row>
    <row r="12099" spans="1:10" x14ac:dyDescent="0.3">
      <c r="A12099">
        <v>12095</v>
      </c>
      <c r="B12099">
        <v>12414</v>
      </c>
      <c r="C12099" s="24">
        <v>43318</v>
      </c>
      <c r="D12099" s="24">
        <v>43683</v>
      </c>
      <c r="E12099">
        <v>6250</v>
      </c>
      <c r="F12099" s="31">
        <v>6276.0175394282442</v>
      </c>
      <c r="G12099" s="24">
        <v>43626</v>
      </c>
      <c r="H12099" s="33">
        <v>2</v>
      </c>
      <c r="I12099">
        <v>0.89574241276323197</v>
      </c>
      <c r="J12099" s="40">
        <v>44353.304574841422</v>
      </c>
    </row>
    <row r="12100" spans="1:10" x14ac:dyDescent="0.3">
      <c r="A12100">
        <v>12096</v>
      </c>
      <c r="B12100">
        <v>12418</v>
      </c>
      <c r="C12100" s="24">
        <v>43118</v>
      </c>
      <c r="D12100" s="24">
        <v>43483</v>
      </c>
      <c r="E12100">
        <v>5625</v>
      </c>
      <c r="F12100" s="31">
        <v>2398.8905529327253</v>
      </c>
      <c r="G12100" s="24">
        <v>43315</v>
      </c>
      <c r="H12100" s="33">
        <v>1</v>
      </c>
      <c r="I12100">
        <v>0.98884995907581841</v>
      </c>
      <c r="J12100" s="40">
        <v>43480.554374177118</v>
      </c>
    </row>
    <row r="12101" spans="1:10" x14ac:dyDescent="0.3">
      <c r="A12101">
        <v>12097</v>
      </c>
      <c r="B12101">
        <v>12423</v>
      </c>
      <c r="C12101" s="24">
        <v>43229</v>
      </c>
      <c r="D12101" s="24">
        <v>43594</v>
      </c>
      <c r="E12101">
        <v>4375</v>
      </c>
      <c r="F12101" s="31">
        <v>1411.6459821886356</v>
      </c>
      <c r="G12101" s="24">
        <v>43285</v>
      </c>
      <c r="H12101" s="33">
        <v>1</v>
      </c>
      <c r="I12101">
        <v>0.98884995907581841</v>
      </c>
      <c r="J12101" s="40">
        <v>43826.547571458941</v>
      </c>
    </row>
    <row r="12102" spans="1:10" x14ac:dyDescent="0.3">
      <c r="A12102">
        <v>12098</v>
      </c>
      <c r="B12102">
        <v>12430</v>
      </c>
      <c r="C12102" s="24">
        <v>43264</v>
      </c>
      <c r="D12102" s="24">
        <v>43629</v>
      </c>
      <c r="E12102">
        <v>4375</v>
      </c>
      <c r="F12102" s="31">
        <v>20.14649175326414</v>
      </c>
      <c r="G12102" s="24">
        <v>43524</v>
      </c>
      <c r="H12102" s="33">
        <v>1</v>
      </c>
      <c r="I12102">
        <v>0.98884995907581841</v>
      </c>
      <c r="J12102" s="40">
        <v>44323.148609962846</v>
      </c>
    </row>
    <row r="12103" spans="1:10" x14ac:dyDescent="0.3">
      <c r="A12103">
        <v>12099</v>
      </c>
      <c r="B12103">
        <v>12430</v>
      </c>
      <c r="C12103" s="24">
        <v>43264</v>
      </c>
      <c r="D12103" s="24">
        <v>43629</v>
      </c>
      <c r="E12103">
        <v>4375</v>
      </c>
      <c r="F12103" s="31">
        <v>3217.1814120045583</v>
      </c>
      <c r="G12103" s="24">
        <v>43328</v>
      </c>
      <c r="H12103" s="33">
        <v>1</v>
      </c>
      <c r="I12103">
        <v>0.98884995907581841</v>
      </c>
      <c r="J12103" s="40">
        <v>43569.243051704179</v>
      </c>
    </row>
    <row r="12104" spans="1:10" x14ac:dyDescent="0.3">
      <c r="A12104">
        <v>12100</v>
      </c>
      <c r="B12104">
        <v>12432</v>
      </c>
      <c r="C12104" s="24">
        <v>43199</v>
      </c>
      <c r="D12104" s="24">
        <v>43564</v>
      </c>
      <c r="E12104">
        <v>6250</v>
      </c>
      <c r="F12104" s="31">
        <v>2252.164500622574</v>
      </c>
      <c r="G12104" s="24">
        <v>43444</v>
      </c>
      <c r="H12104" s="33">
        <v>1</v>
      </c>
      <c r="I12104">
        <v>0.98884995907581841</v>
      </c>
      <c r="J12104" s="40">
        <v>43808.862156184223</v>
      </c>
    </row>
    <row r="12105" spans="1:10" x14ac:dyDescent="0.3">
      <c r="A12105">
        <v>12101</v>
      </c>
      <c r="B12105">
        <v>12432</v>
      </c>
      <c r="C12105" s="24">
        <v>43199</v>
      </c>
      <c r="D12105" s="24">
        <v>43564</v>
      </c>
      <c r="E12105">
        <v>6250</v>
      </c>
      <c r="F12105" s="31">
        <v>12089.735174680694</v>
      </c>
      <c r="G12105" s="24">
        <v>43424</v>
      </c>
      <c r="H12105" s="33">
        <v>3</v>
      </c>
      <c r="I12105">
        <v>0.80482337140270255</v>
      </c>
      <c r="J12105" s="40">
        <v>44242.381393414747</v>
      </c>
    </row>
    <row r="12106" spans="1:10" x14ac:dyDescent="0.3">
      <c r="A12106">
        <v>12102</v>
      </c>
      <c r="B12106">
        <v>12437</v>
      </c>
      <c r="C12106" s="24">
        <v>43284</v>
      </c>
      <c r="D12106" s="24">
        <v>43649</v>
      </c>
      <c r="E12106">
        <v>5000</v>
      </c>
      <c r="F12106" s="31">
        <v>4112.002906157767</v>
      </c>
      <c r="G12106" s="24">
        <v>43320</v>
      </c>
      <c r="H12106" s="33">
        <v>1</v>
      </c>
      <c r="I12106">
        <v>0.98884995907581841</v>
      </c>
      <c r="J12106" s="40">
        <v>43829.324838004504</v>
      </c>
    </row>
    <row r="12107" spans="1:10" x14ac:dyDescent="0.3">
      <c r="A12107">
        <v>12103</v>
      </c>
      <c r="B12107">
        <v>12441</v>
      </c>
      <c r="C12107" s="24">
        <v>43339</v>
      </c>
      <c r="D12107" s="24">
        <v>43704</v>
      </c>
      <c r="E12107">
        <v>5625</v>
      </c>
      <c r="F12107" s="31">
        <v>11511.329865853946</v>
      </c>
      <c r="G12107" s="24">
        <v>43344</v>
      </c>
      <c r="H12107" s="33">
        <v>3</v>
      </c>
      <c r="I12107">
        <v>0.80482337140270255</v>
      </c>
      <c r="J12107" s="40">
        <v>44129.090518815283</v>
      </c>
    </row>
    <row r="12108" spans="1:10" x14ac:dyDescent="0.3">
      <c r="A12108">
        <v>12104</v>
      </c>
      <c r="B12108">
        <v>12442</v>
      </c>
      <c r="C12108" s="24">
        <v>43131</v>
      </c>
      <c r="D12108" s="24">
        <v>43496</v>
      </c>
      <c r="E12108">
        <v>4375</v>
      </c>
      <c r="F12108" s="31">
        <v>725.67516768977032</v>
      </c>
      <c r="G12108" s="24">
        <v>43322</v>
      </c>
      <c r="H12108" s="33">
        <v>1</v>
      </c>
      <c r="I12108">
        <v>0.98884995907581841</v>
      </c>
      <c r="J12108" s="40">
        <v>43492.95207187334</v>
      </c>
    </row>
    <row r="12109" spans="1:10" x14ac:dyDescent="0.3">
      <c r="A12109">
        <v>12105</v>
      </c>
      <c r="B12109">
        <v>12443</v>
      </c>
      <c r="C12109" s="24">
        <v>43123</v>
      </c>
      <c r="D12109" s="24">
        <v>43488</v>
      </c>
      <c r="E12109">
        <v>3750</v>
      </c>
      <c r="F12109" s="31">
        <v>798.62548789473556</v>
      </c>
      <c r="G12109" s="24">
        <v>43321</v>
      </c>
      <c r="H12109" s="33">
        <v>1</v>
      </c>
      <c r="I12109">
        <v>0.98884995907581841</v>
      </c>
      <c r="J12109" s="40">
        <v>43912.550850502172</v>
      </c>
    </row>
    <row r="12110" spans="1:10" x14ac:dyDescent="0.3">
      <c r="A12110">
        <v>12106</v>
      </c>
      <c r="B12110">
        <v>12444</v>
      </c>
      <c r="C12110" s="24">
        <v>43417</v>
      </c>
      <c r="D12110" s="24">
        <v>43782</v>
      </c>
      <c r="E12110">
        <v>3750</v>
      </c>
      <c r="F12110" s="31">
        <v>1238.726710259677</v>
      </c>
      <c r="G12110" s="24">
        <v>43696</v>
      </c>
      <c r="H12110" s="33">
        <v>1</v>
      </c>
      <c r="I12110">
        <v>0.98884995907581841</v>
      </c>
      <c r="J12110" s="40">
        <v>44279.161649174544</v>
      </c>
    </row>
    <row r="12111" spans="1:10" x14ac:dyDescent="0.3">
      <c r="A12111">
        <v>12107</v>
      </c>
      <c r="B12111">
        <v>12444</v>
      </c>
      <c r="C12111" s="24">
        <v>43417</v>
      </c>
      <c r="D12111" s="24">
        <v>43782</v>
      </c>
      <c r="E12111">
        <v>3750</v>
      </c>
      <c r="F12111" s="31">
        <v>1387.5037508467806</v>
      </c>
      <c r="G12111" s="24">
        <v>43683</v>
      </c>
      <c r="H12111" s="33">
        <v>1</v>
      </c>
      <c r="I12111">
        <v>0.98884995907581841</v>
      </c>
      <c r="J12111" s="40">
        <v>44078.369177103385</v>
      </c>
    </row>
    <row r="12112" spans="1:10" x14ac:dyDescent="0.3">
      <c r="A12112">
        <v>12108</v>
      </c>
      <c r="B12112">
        <v>12445</v>
      </c>
      <c r="C12112" s="24">
        <v>43460</v>
      </c>
      <c r="D12112" s="24">
        <v>43825</v>
      </c>
      <c r="E12112">
        <v>6250</v>
      </c>
      <c r="F12112" s="31">
        <v>6281.2689573279249</v>
      </c>
      <c r="G12112" s="24">
        <v>43523</v>
      </c>
      <c r="H12112" s="33">
        <v>2</v>
      </c>
      <c r="I12112">
        <v>0.89574241276323197</v>
      </c>
      <c r="J12112" s="40">
        <v>43626.913942527848</v>
      </c>
    </row>
    <row r="12113" spans="1:10" x14ac:dyDescent="0.3">
      <c r="A12113">
        <v>12109</v>
      </c>
      <c r="B12113">
        <v>12447</v>
      </c>
      <c r="C12113" s="24">
        <v>43283</v>
      </c>
      <c r="D12113" s="24">
        <v>43648</v>
      </c>
      <c r="E12113">
        <v>4375</v>
      </c>
      <c r="F12113" s="31">
        <v>5903.9180135970319</v>
      </c>
      <c r="G12113" s="24">
        <v>43491</v>
      </c>
      <c r="H12113" s="33">
        <v>2</v>
      </c>
      <c r="I12113">
        <v>0.89574241276323197</v>
      </c>
      <c r="J12113" s="40">
        <v>43595.223389064777</v>
      </c>
    </row>
    <row r="12114" spans="1:10" x14ac:dyDescent="0.3">
      <c r="A12114">
        <v>12110</v>
      </c>
      <c r="B12114">
        <v>12451</v>
      </c>
      <c r="C12114" s="24">
        <v>43246</v>
      </c>
      <c r="D12114" s="24">
        <v>43611</v>
      </c>
      <c r="E12114">
        <v>3750</v>
      </c>
      <c r="F12114" s="31">
        <v>616.96414587421543</v>
      </c>
      <c r="G12114" s="24">
        <v>43577</v>
      </c>
      <c r="H12114" s="33">
        <v>1</v>
      </c>
      <c r="I12114">
        <v>0.98884995907581841</v>
      </c>
      <c r="J12114" s="40">
        <v>43611.237414453855</v>
      </c>
    </row>
    <row r="12115" spans="1:10" x14ac:dyDescent="0.3">
      <c r="A12115">
        <v>12111</v>
      </c>
      <c r="B12115">
        <v>12451</v>
      </c>
      <c r="C12115" s="24">
        <v>43246</v>
      </c>
      <c r="D12115" s="24">
        <v>43611</v>
      </c>
      <c r="E12115">
        <v>3750</v>
      </c>
      <c r="F12115" s="31">
        <v>4355.4054704255923</v>
      </c>
      <c r="G12115" s="24">
        <v>43524</v>
      </c>
      <c r="H12115" s="33">
        <v>1</v>
      </c>
      <c r="I12115">
        <v>0.98884995907581841</v>
      </c>
      <c r="J12115" s="40">
        <v>43581.198546431406</v>
      </c>
    </row>
    <row r="12116" spans="1:10" x14ac:dyDescent="0.3">
      <c r="A12116">
        <v>12112</v>
      </c>
      <c r="B12116">
        <v>12455</v>
      </c>
      <c r="C12116" s="24">
        <v>43283</v>
      </c>
      <c r="D12116" s="24">
        <v>43648</v>
      </c>
      <c r="E12116">
        <v>3750</v>
      </c>
      <c r="F12116" s="31">
        <v>2880.0419672504622</v>
      </c>
      <c r="G12116" s="24">
        <v>43592</v>
      </c>
      <c r="H12116" s="33">
        <v>1</v>
      </c>
      <c r="I12116">
        <v>0.98884995907581841</v>
      </c>
      <c r="J12116" s="40">
        <v>43979.981786969307</v>
      </c>
    </row>
    <row r="12117" spans="1:10" x14ac:dyDescent="0.3">
      <c r="A12117">
        <v>12113</v>
      </c>
      <c r="B12117">
        <v>12456</v>
      </c>
      <c r="C12117" s="24">
        <v>43208</v>
      </c>
      <c r="D12117" s="24">
        <v>43573</v>
      </c>
      <c r="E12117">
        <v>6250</v>
      </c>
      <c r="F12117" s="31">
        <v>1053.7347000961129</v>
      </c>
      <c r="G12117" s="24">
        <v>43425</v>
      </c>
      <c r="H12117" s="33">
        <v>1</v>
      </c>
      <c r="I12117">
        <v>0.98884995907581841</v>
      </c>
      <c r="J12117" s="40">
        <v>43630.662750178046</v>
      </c>
    </row>
    <row r="12118" spans="1:10" x14ac:dyDescent="0.3">
      <c r="A12118">
        <v>12114</v>
      </c>
      <c r="B12118">
        <v>12460</v>
      </c>
      <c r="C12118" s="24">
        <v>43125</v>
      </c>
      <c r="D12118" s="24">
        <v>43490</v>
      </c>
      <c r="E12118">
        <v>5000</v>
      </c>
      <c r="F12118" s="31">
        <v>61.905319262325307</v>
      </c>
      <c r="G12118" s="24">
        <v>43277</v>
      </c>
      <c r="H12118" s="33">
        <v>1</v>
      </c>
      <c r="I12118">
        <v>0.98884995907581841</v>
      </c>
      <c r="J12118" s="40">
        <v>43296.622310564861</v>
      </c>
    </row>
    <row r="12119" spans="1:10" x14ac:dyDescent="0.3">
      <c r="A12119">
        <v>12115</v>
      </c>
      <c r="B12119">
        <v>12460</v>
      </c>
      <c r="C12119" s="24">
        <v>43125</v>
      </c>
      <c r="D12119" s="24">
        <v>43490</v>
      </c>
      <c r="E12119">
        <v>5000</v>
      </c>
      <c r="F12119" s="31">
        <v>292.05942965471957</v>
      </c>
      <c r="G12119" s="24">
        <v>43394</v>
      </c>
      <c r="H12119" s="33">
        <v>1</v>
      </c>
      <c r="I12119">
        <v>0.98884995907581841</v>
      </c>
      <c r="J12119" s="40">
        <v>43518.907169543723</v>
      </c>
    </row>
    <row r="12120" spans="1:10" x14ac:dyDescent="0.3">
      <c r="A12120">
        <v>12116</v>
      </c>
      <c r="B12120">
        <v>12463</v>
      </c>
      <c r="C12120" s="24">
        <v>43388</v>
      </c>
      <c r="D12120" s="24">
        <v>43753</v>
      </c>
      <c r="E12120">
        <v>6250</v>
      </c>
      <c r="F12120" s="31">
        <v>1390.9901509100678</v>
      </c>
      <c r="G12120" s="24">
        <v>43472</v>
      </c>
      <c r="H12120" s="33">
        <v>1</v>
      </c>
      <c r="I12120">
        <v>0.98884995907581841</v>
      </c>
      <c r="J12120" s="40">
        <v>43501.271607121853</v>
      </c>
    </row>
    <row r="12121" spans="1:10" x14ac:dyDescent="0.3">
      <c r="A12121">
        <v>12117</v>
      </c>
      <c r="B12121">
        <v>12463</v>
      </c>
      <c r="C12121" s="24">
        <v>43388</v>
      </c>
      <c r="D12121" s="24">
        <v>43753</v>
      </c>
      <c r="E12121">
        <v>6250</v>
      </c>
      <c r="F12121" s="31">
        <v>2229.6418284828542</v>
      </c>
      <c r="G12121" s="24">
        <v>43557</v>
      </c>
      <c r="H12121" s="33">
        <v>1</v>
      </c>
      <c r="I12121">
        <v>0.98884995907581841</v>
      </c>
      <c r="J12121" s="40">
        <v>43688.685085358193</v>
      </c>
    </row>
    <row r="12122" spans="1:10" x14ac:dyDescent="0.3">
      <c r="A12122">
        <v>12118</v>
      </c>
      <c r="B12122">
        <v>12471</v>
      </c>
      <c r="C12122" s="24">
        <v>43123</v>
      </c>
      <c r="D12122" s="24">
        <v>43488</v>
      </c>
      <c r="E12122">
        <v>6250</v>
      </c>
      <c r="F12122" s="31">
        <v>13285.251270055338</v>
      </c>
      <c r="G12122" s="24">
        <v>43368</v>
      </c>
      <c r="H12122" s="33">
        <v>3</v>
      </c>
      <c r="I12122">
        <v>0.80482337140270255</v>
      </c>
      <c r="J12122" s="40">
        <v>43569.710688607884</v>
      </c>
    </row>
    <row r="12123" spans="1:10" x14ac:dyDescent="0.3">
      <c r="A12123">
        <v>12119</v>
      </c>
      <c r="B12123">
        <v>12473</v>
      </c>
      <c r="C12123" s="24">
        <v>43179</v>
      </c>
      <c r="D12123" s="24">
        <v>43544</v>
      </c>
      <c r="E12123">
        <v>5000</v>
      </c>
      <c r="F12123" s="31">
        <v>13853.076929496472</v>
      </c>
      <c r="G12123" s="24">
        <v>43520</v>
      </c>
      <c r="H12123" s="33">
        <v>3</v>
      </c>
      <c r="I12123">
        <v>0.80482337140270255</v>
      </c>
      <c r="J12123" s="40">
        <v>43917.813454578332</v>
      </c>
    </row>
    <row r="12124" spans="1:10" x14ac:dyDescent="0.3">
      <c r="A12124">
        <v>12120</v>
      </c>
      <c r="B12124">
        <v>12475</v>
      </c>
      <c r="C12124" s="24">
        <v>43180</v>
      </c>
      <c r="D12124" s="24">
        <v>43545</v>
      </c>
      <c r="E12124">
        <v>5625</v>
      </c>
      <c r="F12124" s="31">
        <v>13307.63402904853</v>
      </c>
      <c r="G12124" s="24">
        <v>43232</v>
      </c>
      <c r="H12124" s="33">
        <v>3</v>
      </c>
      <c r="I12124">
        <v>0.80482337140270255</v>
      </c>
      <c r="J12124" s="40">
        <v>43861.372428656767</v>
      </c>
    </row>
    <row r="12125" spans="1:10" x14ac:dyDescent="0.3">
      <c r="A12125">
        <v>12121</v>
      </c>
      <c r="B12125">
        <v>12476</v>
      </c>
      <c r="C12125" s="24">
        <v>43348</v>
      </c>
      <c r="D12125" s="24">
        <v>43713</v>
      </c>
      <c r="E12125">
        <v>4375</v>
      </c>
      <c r="F12125" s="31">
        <v>5249.638240961388</v>
      </c>
      <c r="G12125" s="24">
        <v>43366</v>
      </c>
      <c r="H12125" s="33">
        <v>2</v>
      </c>
      <c r="I12125">
        <v>0.89574241276323197</v>
      </c>
      <c r="J12125" s="40">
        <v>43716.933897951596</v>
      </c>
    </row>
    <row r="12126" spans="1:10" x14ac:dyDescent="0.3">
      <c r="A12126">
        <v>12122</v>
      </c>
      <c r="B12126">
        <v>12477</v>
      </c>
      <c r="C12126" s="24">
        <v>43315</v>
      </c>
      <c r="D12126" s="24">
        <v>43680</v>
      </c>
      <c r="E12126">
        <v>5625</v>
      </c>
      <c r="F12126" s="31">
        <v>3355.1887595367657</v>
      </c>
      <c r="G12126" s="24">
        <v>43373</v>
      </c>
      <c r="H12126" s="33">
        <v>1</v>
      </c>
      <c r="I12126">
        <v>0.98884995907581841</v>
      </c>
      <c r="J12126" s="40">
        <v>43610.449524304087</v>
      </c>
    </row>
    <row r="12127" spans="1:10" x14ac:dyDescent="0.3">
      <c r="A12127">
        <v>12123</v>
      </c>
      <c r="B12127">
        <v>12484</v>
      </c>
      <c r="C12127" s="24">
        <v>43390</v>
      </c>
      <c r="D12127" s="24">
        <v>43755</v>
      </c>
      <c r="E12127">
        <v>6250</v>
      </c>
      <c r="F12127" s="31">
        <v>7044.8211776937942</v>
      </c>
      <c r="G12127" s="24">
        <v>43392</v>
      </c>
      <c r="H12127" s="33">
        <v>2</v>
      </c>
      <c r="I12127">
        <v>0.89574241276323197</v>
      </c>
      <c r="J12127" s="40">
        <v>43457.705899602537</v>
      </c>
    </row>
    <row r="12128" spans="1:10" x14ac:dyDescent="0.3">
      <c r="A12128">
        <v>12124</v>
      </c>
      <c r="B12128">
        <v>12485</v>
      </c>
      <c r="C12128" s="24">
        <v>43206</v>
      </c>
      <c r="D12128" s="24">
        <v>43571</v>
      </c>
      <c r="E12128">
        <v>3750</v>
      </c>
      <c r="F12128" s="31">
        <v>454.3186939505685</v>
      </c>
      <c r="G12128" s="24">
        <v>43357</v>
      </c>
      <c r="H12128" s="33">
        <v>1</v>
      </c>
      <c r="I12128">
        <v>0.98884995907581841</v>
      </c>
      <c r="J12128" s="40">
        <v>44604.544705557462</v>
      </c>
    </row>
    <row r="12129" spans="1:10" x14ac:dyDescent="0.3">
      <c r="A12129">
        <v>12125</v>
      </c>
      <c r="B12129">
        <v>12487</v>
      </c>
      <c r="C12129" s="24">
        <v>43394</v>
      </c>
      <c r="D12129" s="24">
        <v>43759</v>
      </c>
      <c r="E12129">
        <v>5625</v>
      </c>
      <c r="F12129" s="31">
        <v>4453.1405288200203</v>
      </c>
      <c r="G12129" s="24">
        <v>43606</v>
      </c>
      <c r="H12129" s="33">
        <v>1</v>
      </c>
      <c r="I12129">
        <v>0.98884995907581841</v>
      </c>
      <c r="J12129" s="40">
        <v>44332.241007273537</v>
      </c>
    </row>
    <row r="12130" spans="1:10" x14ac:dyDescent="0.3">
      <c r="A12130">
        <v>12126</v>
      </c>
      <c r="B12130">
        <v>12488</v>
      </c>
      <c r="C12130" s="24">
        <v>43147</v>
      </c>
      <c r="D12130" s="24">
        <v>43512</v>
      </c>
      <c r="E12130">
        <v>6250</v>
      </c>
      <c r="F12130" s="31">
        <v>7423.9230766632127</v>
      </c>
      <c r="G12130" s="24">
        <v>43212</v>
      </c>
      <c r="H12130" s="33">
        <v>2</v>
      </c>
      <c r="I12130">
        <v>0.89574241276323197</v>
      </c>
      <c r="J12130" s="40">
        <v>43424.425990250325</v>
      </c>
    </row>
    <row r="12131" spans="1:10" x14ac:dyDescent="0.3">
      <c r="A12131">
        <v>12127</v>
      </c>
      <c r="B12131">
        <v>12489</v>
      </c>
      <c r="C12131" s="24">
        <v>43166</v>
      </c>
      <c r="D12131" s="24">
        <v>43531</v>
      </c>
      <c r="E12131">
        <v>5625</v>
      </c>
      <c r="F12131" s="31">
        <v>7326.1032448424157</v>
      </c>
      <c r="G12131" s="24">
        <v>43253</v>
      </c>
      <c r="H12131" s="33">
        <v>2</v>
      </c>
      <c r="I12131">
        <v>0.89574241276323197</v>
      </c>
      <c r="J12131" s="40">
        <v>43479.759264184315</v>
      </c>
    </row>
    <row r="12132" spans="1:10" x14ac:dyDescent="0.3">
      <c r="A12132">
        <v>12128</v>
      </c>
      <c r="B12132">
        <v>12489</v>
      </c>
      <c r="C12132" s="24">
        <v>43166</v>
      </c>
      <c r="D12132" s="24">
        <v>43531</v>
      </c>
      <c r="E12132">
        <v>5625</v>
      </c>
      <c r="F12132" s="31">
        <v>6780.0563556902671</v>
      </c>
      <c r="G12132" s="24">
        <v>43380</v>
      </c>
      <c r="H12132" s="33">
        <v>2</v>
      </c>
      <c r="I12132">
        <v>0.89574241276323197</v>
      </c>
      <c r="J12132" s="40">
        <v>43595.904718573809</v>
      </c>
    </row>
    <row r="12133" spans="1:10" x14ac:dyDescent="0.3">
      <c r="A12133">
        <v>12129</v>
      </c>
      <c r="B12133">
        <v>12492</v>
      </c>
      <c r="C12133" s="24">
        <v>43222</v>
      </c>
      <c r="D12133" s="24">
        <v>43587</v>
      </c>
      <c r="E12133">
        <v>6250</v>
      </c>
      <c r="F12133" s="31">
        <v>6877.0893343037678</v>
      </c>
      <c r="G12133" s="24">
        <v>43538</v>
      </c>
      <c r="H12133" s="33">
        <v>2</v>
      </c>
      <c r="I12133">
        <v>0.89574241276323197</v>
      </c>
      <c r="J12133" s="40">
        <v>43742.950742387315</v>
      </c>
    </row>
    <row r="12134" spans="1:10" x14ac:dyDescent="0.3">
      <c r="A12134">
        <v>12130</v>
      </c>
      <c r="B12134">
        <v>12496</v>
      </c>
      <c r="C12134" s="24">
        <v>43412</v>
      </c>
      <c r="D12134" s="24">
        <v>43777</v>
      </c>
      <c r="E12134">
        <v>4375</v>
      </c>
      <c r="F12134" s="31">
        <v>751.65106847495258</v>
      </c>
      <c r="G12134" s="24">
        <v>43418</v>
      </c>
      <c r="H12134" s="33">
        <v>1</v>
      </c>
      <c r="I12134">
        <v>0.98884995907581841</v>
      </c>
      <c r="J12134" s="40">
        <v>43588.419483265745</v>
      </c>
    </row>
    <row r="12135" spans="1:10" x14ac:dyDescent="0.3">
      <c r="A12135">
        <v>12131</v>
      </c>
      <c r="B12135">
        <v>12502</v>
      </c>
      <c r="C12135" s="24">
        <v>43360</v>
      </c>
      <c r="D12135" s="24">
        <v>43725</v>
      </c>
      <c r="E12135">
        <v>6250</v>
      </c>
      <c r="F12135" s="31">
        <v>6133.6310182425605</v>
      </c>
      <c r="G12135" s="24">
        <v>43680</v>
      </c>
      <c r="H12135" s="33">
        <v>2</v>
      </c>
      <c r="I12135">
        <v>0.89574241276323197</v>
      </c>
      <c r="J12135" s="40">
        <v>44436.281454483236</v>
      </c>
    </row>
    <row r="12136" spans="1:10" x14ac:dyDescent="0.3">
      <c r="A12136">
        <v>12132</v>
      </c>
      <c r="B12136">
        <v>12510</v>
      </c>
      <c r="C12136" s="24">
        <v>43360</v>
      </c>
      <c r="D12136" s="24">
        <v>43725</v>
      </c>
      <c r="E12136">
        <v>5625</v>
      </c>
      <c r="F12136" s="31">
        <v>2891.5140806649501</v>
      </c>
      <c r="G12136" s="24">
        <v>43549</v>
      </c>
      <c r="H12136" s="33">
        <v>1</v>
      </c>
      <c r="I12136">
        <v>0.98884995907581841</v>
      </c>
      <c r="J12136" s="40">
        <v>43691.737020252425</v>
      </c>
    </row>
    <row r="12137" spans="1:10" x14ac:dyDescent="0.3">
      <c r="A12137">
        <v>12133</v>
      </c>
      <c r="B12137">
        <v>12521</v>
      </c>
      <c r="C12137" s="24">
        <v>43252</v>
      </c>
      <c r="D12137" s="24">
        <v>43617</v>
      </c>
      <c r="E12137">
        <v>5000</v>
      </c>
      <c r="F12137" s="31">
        <v>317.77923988960595</v>
      </c>
      <c r="G12137" s="24">
        <v>43294</v>
      </c>
      <c r="H12137" s="33">
        <v>1</v>
      </c>
      <c r="I12137">
        <v>0.98884995907581841</v>
      </c>
      <c r="J12137" s="40">
        <v>43467.640026564106</v>
      </c>
    </row>
    <row r="12138" spans="1:10" x14ac:dyDescent="0.3">
      <c r="A12138">
        <v>12134</v>
      </c>
      <c r="B12138">
        <v>12525</v>
      </c>
      <c r="C12138" s="24">
        <v>43446</v>
      </c>
      <c r="D12138" s="24">
        <v>43811</v>
      </c>
      <c r="E12138">
        <v>4375</v>
      </c>
      <c r="F12138" s="31">
        <v>2291.0233803284418</v>
      </c>
      <c r="G12138" s="24">
        <v>43505</v>
      </c>
      <c r="H12138" s="33">
        <v>1</v>
      </c>
      <c r="I12138">
        <v>0.98884995907581841</v>
      </c>
      <c r="J12138" s="40">
        <v>44127.421892243321</v>
      </c>
    </row>
    <row r="12139" spans="1:10" x14ac:dyDescent="0.3">
      <c r="A12139">
        <v>12135</v>
      </c>
      <c r="B12139">
        <v>12525</v>
      </c>
      <c r="C12139" s="24">
        <v>43446</v>
      </c>
      <c r="D12139" s="24">
        <v>43811</v>
      </c>
      <c r="E12139">
        <v>4375</v>
      </c>
      <c r="F12139" s="31">
        <v>16224.816297158975</v>
      </c>
      <c r="G12139" s="24">
        <v>43770</v>
      </c>
      <c r="H12139" s="33">
        <v>3</v>
      </c>
      <c r="I12139">
        <v>0.80482337140270255</v>
      </c>
      <c r="J12139" s="40">
        <v>43850.088692550329</v>
      </c>
    </row>
    <row r="12140" spans="1:10" x14ac:dyDescent="0.3">
      <c r="A12140">
        <v>12136</v>
      </c>
      <c r="B12140">
        <v>12525</v>
      </c>
      <c r="C12140" s="24">
        <v>43446</v>
      </c>
      <c r="D12140" s="24">
        <v>43811</v>
      </c>
      <c r="E12140">
        <v>4375</v>
      </c>
      <c r="F12140" s="31">
        <v>695.1038735428549</v>
      </c>
      <c r="G12140" s="24">
        <v>43789</v>
      </c>
      <c r="H12140" s="33">
        <v>1</v>
      </c>
      <c r="I12140">
        <v>0.98884995907581841</v>
      </c>
      <c r="J12140" s="40">
        <v>44902.912555425544</v>
      </c>
    </row>
    <row r="12141" spans="1:10" x14ac:dyDescent="0.3">
      <c r="A12141">
        <v>12137</v>
      </c>
      <c r="B12141">
        <v>12526</v>
      </c>
      <c r="C12141" s="24">
        <v>43270</v>
      </c>
      <c r="D12141" s="24">
        <v>43635</v>
      </c>
      <c r="E12141">
        <v>3750</v>
      </c>
      <c r="F12141" s="31">
        <v>6549.4436221696114</v>
      </c>
      <c r="G12141" s="24">
        <v>43512</v>
      </c>
      <c r="H12141" s="33">
        <v>2</v>
      </c>
      <c r="I12141">
        <v>0.89574241276323197</v>
      </c>
      <c r="J12141" s="40">
        <v>43972.934946441361</v>
      </c>
    </row>
    <row r="12142" spans="1:10" x14ac:dyDescent="0.3">
      <c r="A12142">
        <v>12138</v>
      </c>
      <c r="B12142">
        <v>12534</v>
      </c>
      <c r="C12142" s="24">
        <v>43415</v>
      </c>
      <c r="D12142" s="24">
        <v>43780</v>
      </c>
      <c r="E12142">
        <v>5625</v>
      </c>
      <c r="F12142" s="31">
        <v>2236.4114687163951</v>
      </c>
      <c r="G12142" s="24">
        <v>43636</v>
      </c>
      <c r="H12142" s="33">
        <v>1</v>
      </c>
      <c r="I12142">
        <v>0.98884995907581841</v>
      </c>
      <c r="J12142" s="40">
        <v>43966.217169618067</v>
      </c>
    </row>
    <row r="12143" spans="1:10" x14ac:dyDescent="0.3">
      <c r="A12143">
        <v>12139</v>
      </c>
      <c r="B12143">
        <v>12534</v>
      </c>
      <c r="C12143" s="24">
        <v>43415</v>
      </c>
      <c r="D12143" s="24">
        <v>43780</v>
      </c>
      <c r="E12143">
        <v>5625</v>
      </c>
      <c r="F12143" s="31">
        <v>15133.786050428967</v>
      </c>
      <c r="G12143" s="24">
        <v>43537</v>
      </c>
      <c r="H12143" s="33">
        <v>3</v>
      </c>
      <c r="I12143">
        <v>0.80482337140270255</v>
      </c>
      <c r="J12143" s="40">
        <v>43621.054894833389</v>
      </c>
    </row>
    <row r="12144" spans="1:10" x14ac:dyDescent="0.3">
      <c r="A12144">
        <v>12140</v>
      </c>
      <c r="B12144">
        <v>12537</v>
      </c>
      <c r="C12144" s="24">
        <v>43409</v>
      </c>
      <c r="D12144" s="24">
        <v>43774</v>
      </c>
      <c r="E12144">
        <v>3750</v>
      </c>
      <c r="F12144" s="31">
        <v>926.60869018667495</v>
      </c>
      <c r="G12144" s="24">
        <v>43631</v>
      </c>
      <c r="H12144" s="33">
        <v>1</v>
      </c>
      <c r="I12144">
        <v>0.98884995907581841</v>
      </c>
      <c r="J12144" s="40">
        <v>43713.422443031792</v>
      </c>
    </row>
    <row r="12145" spans="1:10" x14ac:dyDescent="0.3">
      <c r="A12145">
        <v>12141</v>
      </c>
      <c r="B12145">
        <v>12539</v>
      </c>
      <c r="C12145" s="24">
        <v>43328</v>
      </c>
      <c r="D12145" s="24">
        <v>43693</v>
      </c>
      <c r="E12145">
        <v>6250</v>
      </c>
      <c r="F12145" s="31">
        <v>9541.7677354221742</v>
      </c>
      <c r="G12145" s="24">
        <v>43398</v>
      </c>
      <c r="H12145" s="33">
        <v>2</v>
      </c>
      <c r="I12145">
        <v>0.89574241276323197</v>
      </c>
      <c r="J12145" s="40">
        <v>43617.36177198089</v>
      </c>
    </row>
    <row r="12146" spans="1:10" x14ac:dyDescent="0.3">
      <c r="A12146">
        <v>12142</v>
      </c>
      <c r="B12146">
        <v>12539</v>
      </c>
      <c r="C12146" s="24">
        <v>43328</v>
      </c>
      <c r="D12146" s="24">
        <v>43693</v>
      </c>
      <c r="E12146">
        <v>6250</v>
      </c>
      <c r="F12146" s="31">
        <v>753.02742180287191</v>
      </c>
      <c r="G12146" s="24">
        <v>43597</v>
      </c>
      <c r="H12146" s="33">
        <v>1</v>
      </c>
      <c r="I12146">
        <v>0.98884995907581841</v>
      </c>
      <c r="J12146" s="40">
        <v>43949.885653032077</v>
      </c>
    </row>
    <row r="12147" spans="1:10" x14ac:dyDescent="0.3">
      <c r="A12147">
        <v>12143</v>
      </c>
      <c r="B12147">
        <v>12541</v>
      </c>
      <c r="C12147" s="24">
        <v>43168</v>
      </c>
      <c r="D12147" s="24">
        <v>43533</v>
      </c>
      <c r="E12147">
        <v>5625</v>
      </c>
      <c r="F12147" s="31">
        <v>1658.4799233241736</v>
      </c>
      <c r="G12147" s="24">
        <v>43284</v>
      </c>
      <c r="H12147" s="33">
        <v>1</v>
      </c>
      <c r="I12147">
        <v>0.98884995907581841</v>
      </c>
      <c r="J12147" s="40">
        <v>43316.534258523505</v>
      </c>
    </row>
    <row r="12148" spans="1:10" x14ac:dyDescent="0.3">
      <c r="A12148">
        <v>12144</v>
      </c>
      <c r="B12148">
        <v>12543</v>
      </c>
      <c r="C12148" s="24">
        <v>43172</v>
      </c>
      <c r="D12148" s="24">
        <v>43537</v>
      </c>
      <c r="E12148">
        <v>5000</v>
      </c>
      <c r="F12148" s="31">
        <v>395.41498392074311</v>
      </c>
      <c r="G12148" s="24">
        <v>43517</v>
      </c>
      <c r="H12148" s="33">
        <v>1</v>
      </c>
      <c r="I12148">
        <v>0.98884995907581841</v>
      </c>
      <c r="J12148" s="40">
        <v>43702.82505585716</v>
      </c>
    </row>
    <row r="12149" spans="1:10" x14ac:dyDescent="0.3">
      <c r="A12149">
        <v>12145</v>
      </c>
      <c r="B12149">
        <v>12546</v>
      </c>
      <c r="C12149" s="24">
        <v>43390</v>
      </c>
      <c r="D12149" s="24">
        <v>43755</v>
      </c>
      <c r="E12149">
        <v>6250</v>
      </c>
      <c r="F12149" s="31">
        <v>837.32916345823912</v>
      </c>
      <c r="G12149" s="24">
        <v>43741</v>
      </c>
      <c r="H12149" s="33">
        <v>1</v>
      </c>
      <c r="I12149">
        <v>0.98884995907581841</v>
      </c>
      <c r="J12149" s="40">
        <v>43790.776102872078</v>
      </c>
    </row>
    <row r="12150" spans="1:10" x14ac:dyDescent="0.3">
      <c r="A12150">
        <v>12146</v>
      </c>
      <c r="B12150">
        <v>12550</v>
      </c>
      <c r="C12150" s="24">
        <v>43317</v>
      </c>
      <c r="D12150" s="24">
        <v>43682</v>
      </c>
      <c r="E12150">
        <v>5625</v>
      </c>
      <c r="F12150" s="31">
        <v>3387.0211268703815</v>
      </c>
      <c r="G12150" s="24">
        <v>43525</v>
      </c>
      <c r="H12150" s="33">
        <v>1</v>
      </c>
      <c r="I12150">
        <v>0.98884995907581841</v>
      </c>
      <c r="J12150" s="40">
        <v>43675.899361703545</v>
      </c>
    </row>
    <row r="12151" spans="1:10" x14ac:dyDescent="0.3">
      <c r="A12151">
        <v>12147</v>
      </c>
      <c r="B12151">
        <v>12550</v>
      </c>
      <c r="C12151" s="24">
        <v>43317</v>
      </c>
      <c r="D12151" s="24">
        <v>43682</v>
      </c>
      <c r="E12151">
        <v>5625</v>
      </c>
      <c r="F12151" s="31">
        <v>6176.0015956366551</v>
      </c>
      <c r="G12151" s="24">
        <v>43453</v>
      </c>
      <c r="H12151" s="33">
        <v>2</v>
      </c>
      <c r="I12151">
        <v>0.89574241276323197</v>
      </c>
      <c r="J12151" s="40">
        <v>43628.293669526029</v>
      </c>
    </row>
    <row r="12152" spans="1:10" x14ac:dyDescent="0.3">
      <c r="A12152">
        <v>12148</v>
      </c>
      <c r="B12152">
        <v>12551</v>
      </c>
      <c r="C12152" s="24">
        <v>43288</v>
      </c>
      <c r="D12152" s="24">
        <v>43653</v>
      </c>
      <c r="E12152">
        <v>3750</v>
      </c>
      <c r="F12152" s="31">
        <v>3487.5694716601597</v>
      </c>
      <c r="G12152" s="24">
        <v>43437</v>
      </c>
      <c r="H12152" s="33">
        <v>1</v>
      </c>
      <c r="I12152">
        <v>0.98884995907581841</v>
      </c>
      <c r="J12152" s="40">
        <v>43938.224992809781</v>
      </c>
    </row>
    <row r="12153" spans="1:10" x14ac:dyDescent="0.3">
      <c r="A12153">
        <v>12149</v>
      </c>
      <c r="B12153">
        <v>12553</v>
      </c>
      <c r="C12153" s="24">
        <v>43231</v>
      </c>
      <c r="D12153" s="24">
        <v>43596</v>
      </c>
      <c r="E12153">
        <v>3750</v>
      </c>
      <c r="F12153" s="31">
        <v>992.65189193811568</v>
      </c>
      <c r="G12153" s="24">
        <v>43393</v>
      </c>
      <c r="H12153" s="33">
        <v>1</v>
      </c>
      <c r="I12153">
        <v>0.98884995907581841</v>
      </c>
      <c r="J12153" s="40">
        <v>44079.385333291022</v>
      </c>
    </row>
    <row r="12154" spans="1:10" x14ac:dyDescent="0.3">
      <c r="A12154">
        <v>12150</v>
      </c>
      <c r="B12154">
        <v>12554</v>
      </c>
      <c r="C12154" s="24">
        <v>43147</v>
      </c>
      <c r="D12154" s="24">
        <v>43512</v>
      </c>
      <c r="E12154">
        <v>6250</v>
      </c>
      <c r="F12154" s="31">
        <v>2132.451247080859</v>
      </c>
      <c r="G12154" s="24">
        <v>43205</v>
      </c>
      <c r="H12154" s="33">
        <v>1</v>
      </c>
      <c r="I12154">
        <v>0.98884995907581841</v>
      </c>
      <c r="J12154" s="40">
        <v>44011.101356086576</v>
      </c>
    </row>
    <row r="12155" spans="1:10" x14ac:dyDescent="0.3">
      <c r="A12155">
        <v>12151</v>
      </c>
      <c r="B12155">
        <v>12557</v>
      </c>
      <c r="C12155" s="24">
        <v>43382</v>
      </c>
      <c r="D12155" s="24">
        <v>43747</v>
      </c>
      <c r="E12155">
        <v>5000</v>
      </c>
      <c r="F12155" s="31">
        <v>386.52283043010743</v>
      </c>
      <c r="G12155" s="24">
        <v>43631</v>
      </c>
      <c r="H12155" s="33">
        <v>1</v>
      </c>
      <c r="I12155">
        <v>0.98884995907581841</v>
      </c>
      <c r="J12155" s="40">
        <v>44102.657073436567</v>
      </c>
    </row>
    <row r="12156" spans="1:10" x14ac:dyDescent="0.3">
      <c r="A12156">
        <v>12152</v>
      </c>
      <c r="B12156">
        <v>12563</v>
      </c>
      <c r="C12156" s="24">
        <v>43326</v>
      </c>
      <c r="D12156" s="24">
        <v>43691</v>
      </c>
      <c r="E12156">
        <v>6250</v>
      </c>
      <c r="F12156" s="31">
        <v>294.38401436189713</v>
      </c>
      <c r="G12156" s="24">
        <v>43378</v>
      </c>
      <c r="H12156" s="33">
        <v>1</v>
      </c>
      <c r="I12156">
        <v>0.98884995907581841</v>
      </c>
      <c r="J12156" s="40">
        <v>43879.526390499283</v>
      </c>
    </row>
    <row r="12157" spans="1:10" x14ac:dyDescent="0.3">
      <c r="A12157">
        <v>12153</v>
      </c>
      <c r="B12157">
        <v>12566</v>
      </c>
      <c r="C12157" s="24">
        <v>43242</v>
      </c>
      <c r="D12157" s="24">
        <v>43607</v>
      </c>
      <c r="E12157">
        <v>6250</v>
      </c>
      <c r="F12157" s="31">
        <v>16509.818230062647</v>
      </c>
      <c r="G12157" s="24">
        <v>43561</v>
      </c>
      <c r="H12157" s="33">
        <v>3</v>
      </c>
      <c r="I12157">
        <v>0.80482337140270255</v>
      </c>
      <c r="J12157" s="40">
        <v>43561.606628249167</v>
      </c>
    </row>
    <row r="12158" spans="1:10" x14ac:dyDescent="0.3">
      <c r="A12158">
        <v>12154</v>
      </c>
      <c r="B12158">
        <v>12566</v>
      </c>
      <c r="C12158" s="24">
        <v>43242</v>
      </c>
      <c r="D12158" s="24">
        <v>43607</v>
      </c>
      <c r="E12158">
        <v>6250</v>
      </c>
      <c r="F12158" s="31">
        <v>762.90539713321152</v>
      </c>
      <c r="G12158" s="24">
        <v>43578</v>
      </c>
      <c r="H12158" s="33">
        <v>1</v>
      </c>
      <c r="I12158">
        <v>0.98884995907581841</v>
      </c>
      <c r="J12158" s="40">
        <v>44705.409043593696</v>
      </c>
    </row>
    <row r="12159" spans="1:10" x14ac:dyDescent="0.3">
      <c r="A12159">
        <v>12155</v>
      </c>
      <c r="B12159">
        <v>12569</v>
      </c>
      <c r="C12159" s="24">
        <v>43224</v>
      </c>
      <c r="D12159" s="24">
        <v>43589</v>
      </c>
      <c r="E12159">
        <v>5625</v>
      </c>
      <c r="F12159" s="31">
        <v>3131.2810735118546</v>
      </c>
      <c r="G12159" s="24">
        <v>43547</v>
      </c>
      <c r="H12159" s="33">
        <v>1</v>
      </c>
      <c r="I12159">
        <v>0.98884995907581841</v>
      </c>
      <c r="J12159" s="40">
        <v>44634.998257505948</v>
      </c>
    </row>
    <row r="12160" spans="1:10" x14ac:dyDescent="0.3">
      <c r="A12160">
        <v>12156</v>
      </c>
      <c r="B12160">
        <v>12587</v>
      </c>
      <c r="C12160" s="24">
        <v>43308</v>
      </c>
      <c r="D12160" s="24">
        <v>43673</v>
      </c>
      <c r="E12160">
        <v>4375</v>
      </c>
      <c r="F12160" s="31">
        <v>3313.8802295727687</v>
      </c>
      <c r="G12160" s="24">
        <v>43625</v>
      </c>
      <c r="H12160" s="33">
        <v>1</v>
      </c>
      <c r="I12160">
        <v>0.98884995907581841</v>
      </c>
      <c r="J12160" s="40">
        <v>44235.125346605149</v>
      </c>
    </row>
    <row r="12161" spans="1:10" x14ac:dyDescent="0.3">
      <c r="A12161">
        <v>12157</v>
      </c>
      <c r="B12161">
        <v>12587</v>
      </c>
      <c r="C12161" s="24">
        <v>43308</v>
      </c>
      <c r="D12161" s="24">
        <v>43673</v>
      </c>
      <c r="E12161">
        <v>4375</v>
      </c>
      <c r="F12161" s="31">
        <v>563.23716255140857</v>
      </c>
      <c r="G12161" s="24">
        <v>43358</v>
      </c>
      <c r="H12161" s="33">
        <v>1</v>
      </c>
      <c r="I12161">
        <v>0.98884995907581841</v>
      </c>
      <c r="J12161" s="40">
        <v>43446.325898970252</v>
      </c>
    </row>
    <row r="12162" spans="1:10" x14ac:dyDescent="0.3">
      <c r="A12162">
        <v>12158</v>
      </c>
      <c r="B12162">
        <v>12593</v>
      </c>
      <c r="C12162" s="24">
        <v>43375</v>
      </c>
      <c r="D12162" s="24">
        <v>43740</v>
      </c>
      <c r="E12162">
        <v>4375</v>
      </c>
      <c r="F12162" s="31">
        <v>19950.503475482215</v>
      </c>
      <c r="G12162" s="24">
        <v>43438</v>
      </c>
      <c r="H12162" s="33">
        <v>3</v>
      </c>
      <c r="I12162">
        <v>0.80482337140270255</v>
      </c>
      <c r="J12162" s="40">
        <v>43733.006590052093</v>
      </c>
    </row>
    <row r="12163" spans="1:10" x14ac:dyDescent="0.3">
      <c r="A12163">
        <v>12159</v>
      </c>
      <c r="B12163">
        <v>12594</v>
      </c>
      <c r="C12163" s="24">
        <v>43164</v>
      </c>
      <c r="D12163" s="24">
        <v>43529</v>
      </c>
      <c r="E12163">
        <v>6250</v>
      </c>
      <c r="F12163" s="31">
        <v>864.37747914227987</v>
      </c>
      <c r="G12163" s="24">
        <v>43428</v>
      </c>
      <c r="H12163" s="33">
        <v>1</v>
      </c>
      <c r="I12163">
        <v>0.98884995907581841</v>
      </c>
      <c r="J12163" s="40">
        <v>43450.388293456985</v>
      </c>
    </row>
    <row r="12164" spans="1:10" x14ac:dyDescent="0.3">
      <c r="A12164">
        <v>12160</v>
      </c>
      <c r="B12164">
        <v>12595</v>
      </c>
      <c r="C12164" s="24">
        <v>43105</v>
      </c>
      <c r="D12164" s="24">
        <v>43470</v>
      </c>
      <c r="E12164">
        <v>3750</v>
      </c>
      <c r="F12164" s="31">
        <v>2794.1757596680354</v>
      </c>
      <c r="G12164" s="24">
        <v>43223</v>
      </c>
      <c r="H12164" s="33">
        <v>1</v>
      </c>
      <c r="I12164">
        <v>0.98884995907581841</v>
      </c>
      <c r="J12164" s="40">
        <v>43667.779568374375</v>
      </c>
    </row>
    <row r="12165" spans="1:10" x14ac:dyDescent="0.3">
      <c r="A12165">
        <v>12161</v>
      </c>
      <c r="B12165">
        <v>12597</v>
      </c>
      <c r="C12165" s="24">
        <v>43111</v>
      </c>
      <c r="D12165" s="24">
        <v>43476</v>
      </c>
      <c r="E12165">
        <v>5625</v>
      </c>
      <c r="F12165" s="31">
        <v>18139.932330725449</v>
      </c>
      <c r="G12165" s="24">
        <v>43127</v>
      </c>
      <c r="H12165" s="33">
        <v>3</v>
      </c>
      <c r="I12165">
        <v>0.80482337140270255</v>
      </c>
      <c r="J12165" s="40">
        <v>43127.787003555597</v>
      </c>
    </row>
    <row r="12166" spans="1:10" x14ac:dyDescent="0.3">
      <c r="A12166">
        <v>12162</v>
      </c>
      <c r="B12166">
        <v>12600</v>
      </c>
      <c r="C12166" s="24">
        <v>43146</v>
      </c>
      <c r="D12166" s="24">
        <v>43511</v>
      </c>
      <c r="E12166">
        <v>5625</v>
      </c>
      <c r="F12166" s="31">
        <v>1655.7497239735737</v>
      </c>
      <c r="G12166" s="24">
        <v>43411</v>
      </c>
      <c r="H12166" s="33">
        <v>1</v>
      </c>
      <c r="I12166">
        <v>0.98884995907581841</v>
      </c>
      <c r="J12166" s="40">
        <v>43818.214789901518</v>
      </c>
    </row>
    <row r="12167" spans="1:10" x14ac:dyDescent="0.3">
      <c r="A12167">
        <v>12163</v>
      </c>
      <c r="B12167">
        <v>12607</v>
      </c>
      <c r="C12167" s="24">
        <v>43352</v>
      </c>
      <c r="D12167" s="24">
        <v>43717</v>
      </c>
      <c r="E12167">
        <v>4375</v>
      </c>
      <c r="F12167" s="31">
        <v>1709.8076688979531</v>
      </c>
      <c r="G12167" s="24">
        <v>43651</v>
      </c>
      <c r="H12167" s="33">
        <v>1</v>
      </c>
      <c r="I12167">
        <v>0.98884995907581841</v>
      </c>
      <c r="J12167" s="40">
        <v>43941.795894674098</v>
      </c>
    </row>
    <row r="12168" spans="1:10" x14ac:dyDescent="0.3">
      <c r="A12168">
        <v>12164</v>
      </c>
      <c r="B12168">
        <v>12609</v>
      </c>
      <c r="C12168" s="24">
        <v>43462</v>
      </c>
      <c r="D12168" s="24">
        <v>43827</v>
      </c>
      <c r="E12168">
        <v>3750</v>
      </c>
      <c r="F12168" s="31">
        <v>4522.3533924582307</v>
      </c>
      <c r="G12168" s="24">
        <v>43737</v>
      </c>
      <c r="H12168" s="33">
        <v>1</v>
      </c>
      <c r="I12168">
        <v>0.98884995907581841</v>
      </c>
      <c r="J12168" s="40">
        <v>44366.839678801392</v>
      </c>
    </row>
    <row r="12169" spans="1:10" x14ac:dyDescent="0.3">
      <c r="A12169">
        <v>12165</v>
      </c>
      <c r="B12169">
        <v>12618</v>
      </c>
      <c r="C12169" s="24">
        <v>43225</v>
      </c>
      <c r="D12169" s="24">
        <v>43590</v>
      </c>
      <c r="E12169">
        <v>6250</v>
      </c>
      <c r="F12169" s="31">
        <v>2291.8558650475452</v>
      </c>
      <c r="G12169" s="24">
        <v>43574</v>
      </c>
      <c r="H12169" s="33">
        <v>1</v>
      </c>
      <c r="I12169">
        <v>0.98884995907581841</v>
      </c>
      <c r="J12169" s="40">
        <v>43574.264910618571</v>
      </c>
    </row>
    <row r="12170" spans="1:10" x14ac:dyDescent="0.3">
      <c r="A12170">
        <v>12166</v>
      </c>
      <c r="B12170">
        <v>12619</v>
      </c>
      <c r="C12170" s="24">
        <v>43377</v>
      </c>
      <c r="D12170" s="24">
        <v>43742</v>
      </c>
      <c r="E12170">
        <v>3750</v>
      </c>
      <c r="F12170" s="31">
        <v>3704.0783164551221</v>
      </c>
      <c r="G12170" s="24">
        <v>43575</v>
      </c>
      <c r="H12170" s="33">
        <v>1</v>
      </c>
      <c r="I12170">
        <v>0.98884995907581841</v>
      </c>
      <c r="J12170" s="40">
        <v>43662.800939490771</v>
      </c>
    </row>
    <row r="12171" spans="1:10" x14ac:dyDescent="0.3">
      <c r="A12171">
        <v>12167</v>
      </c>
      <c r="B12171">
        <v>12622</v>
      </c>
      <c r="C12171" s="24">
        <v>43296</v>
      </c>
      <c r="D12171" s="24">
        <v>43661</v>
      </c>
      <c r="E12171">
        <v>5000</v>
      </c>
      <c r="F12171" s="31">
        <v>2765.3062355909324</v>
      </c>
      <c r="G12171" s="24">
        <v>43331</v>
      </c>
      <c r="H12171" s="33">
        <v>1</v>
      </c>
      <c r="I12171">
        <v>0.98884995907581841</v>
      </c>
      <c r="J12171" s="40">
        <v>43475.243462517945</v>
      </c>
    </row>
    <row r="12172" spans="1:10" x14ac:dyDescent="0.3">
      <c r="A12172">
        <v>12168</v>
      </c>
      <c r="B12172">
        <v>12632</v>
      </c>
      <c r="C12172" s="24">
        <v>43403</v>
      </c>
      <c r="D12172" s="24">
        <v>43768</v>
      </c>
      <c r="E12172">
        <v>4375</v>
      </c>
      <c r="F12172" s="31">
        <v>2214.9541203820995</v>
      </c>
      <c r="G12172" s="24">
        <v>43536</v>
      </c>
      <c r="H12172" s="33">
        <v>1</v>
      </c>
      <c r="I12172">
        <v>0.98884995907581841</v>
      </c>
      <c r="J12172" s="40">
        <v>44811.488573994589</v>
      </c>
    </row>
    <row r="12173" spans="1:10" x14ac:dyDescent="0.3">
      <c r="A12173">
        <v>12169</v>
      </c>
      <c r="B12173">
        <v>12634</v>
      </c>
      <c r="C12173" s="24">
        <v>43101</v>
      </c>
      <c r="D12173" s="24">
        <v>43466</v>
      </c>
      <c r="E12173">
        <v>3750</v>
      </c>
      <c r="F12173" s="31">
        <v>5804.4547785560735</v>
      </c>
      <c r="G12173" s="24">
        <v>43164</v>
      </c>
      <c r="H12173" s="33">
        <v>2</v>
      </c>
      <c r="I12173">
        <v>0.89574241276323197</v>
      </c>
      <c r="J12173" s="40">
        <v>43246.089752409447</v>
      </c>
    </row>
    <row r="12174" spans="1:10" x14ac:dyDescent="0.3">
      <c r="A12174">
        <v>12170</v>
      </c>
      <c r="B12174">
        <v>12635</v>
      </c>
      <c r="C12174" s="24">
        <v>43440</v>
      </c>
      <c r="D12174" s="24">
        <v>43805</v>
      </c>
      <c r="E12174">
        <v>5000</v>
      </c>
      <c r="F12174" s="31">
        <v>837.52094986299971</v>
      </c>
      <c r="G12174" s="24">
        <v>43708</v>
      </c>
      <c r="H12174" s="33">
        <v>1</v>
      </c>
      <c r="I12174">
        <v>0.98884995907581841</v>
      </c>
      <c r="J12174" s="40">
        <v>44073.312114058652</v>
      </c>
    </row>
    <row r="12175" spans="1:10" x14ac:dyDescent="0.3">
      <c r="A12175">
        <v>12171</v>
      </c>
      <c r="B12175">
        <v>12637</v>
      </c>
      <c r="C12175" s="24">
        <v>43257</v>
      </c>
      <c r="D12175" s="24">
        <v>43622</v>
      </c>
      <c r="E12175">
        <v>6250</v>
      </c>
      <c r="F12175" s="31">
        <v>2928.6840607890363</v>
      </c>
      <c r="G12175" s="24">
        <v>43400</v>
      </c>
      <c r="H12175" s="33">
        <v>1</v>
      </c>
      <c r="I12175">
        <v>0.98884995907581841</v>
      </c>
      <c r="J12175" s="40">
        <v>43688.340129120123</v>
      </c>
    </row>
    <row r="12176" spans="1:10" x14ac:dyDescent="0.3">
      <c r="A12176">
        <v>12172</v>
      </c>
      <c r="B12176">
        <v>12638</v>
      </c>
      <c r="C12176" s="24">
        <v>43404</v>
      </c>
      <c r="D12176" s="24">
        <v>43769</v>
      </c>
      <c r="E12176">
        <v>3750</v>
      </c>
      <c r="F12176" s="31">
        <v>3876.069742815373</v>
      </c>
      <c r="G12176" s="24">
        <v>43479</v>
      </c>
      <c r="H12176" s="33">
        <v>1</v>
      </c>
      <c r="I12176">
        <v>0.98884995907581841</v>
      </c>
      <c r="J12176" s="40">
        <v>43922.752731723434</v>
      </c>
    </row>
    <row r="12177" spans="1:10" x14ac:dyDescent="0.3">
      <c r="A12177">
        <v>12173</v>
      </c>
      <c r="B12177">
        <v>12642</v>
      </c>
      <c r="C12177" s="24">
        <v>43253</v>
      </c>
      <c r="D12177" s="24">
        <v>43618</v>
      </c>
      <c r="E12177">
        <v>4375</v>
      </c>
      <c r="F12177" s="31">
        <v>1025.5542380113507</v>
      </c>
      <c r="G12177" s="24">
        <v>43399</v>
      </c>
      <c r="H12177" s="33">
        <v>1</v>
      </c>
      <c r="I12177">
        <v>0.98884995907581841</v>
      </c>
      <c r="J12177" s="40">
        <v>43409.69315241147</v>
      </c>
    </row>
    <row r="12178" spans="1:10" x14ac:dyDescent="0.3">
      <c r="A12178">
        <v>12174</v>
      </c>
      <c r="B12178">
        <v>12645</v>
      </c>
      <c r="C12178" s="24">
        <v>43312</v>
      </c>
      <c r="D12178" s="24">
        <v>43677</v>
      </c>
      <c r="E12178">
        <v>5625</v>
      </c>
      <c r="F12178" s="31">
        <v>2299.0347955499305</v>
      </c>
      <c r="G12178" s="24">
        <v>43481</v>
      </c>
      <c r="H12178" s="33">
        <v>1</v>
      </c>
      <c r="I12178">
        <v>0.98884995907581841</v>
      </c>
      <c r="J12178" s="40">
        <v>43619.040518392576</v>
      </c>
    </row>
    <row r="12179" spans="1:10" x14ac:dyDescent="0.3">
      <c r="A12179">
        <v>12175</v>
      </c>
      <c r="B12179">
        <v>12646</v>
      </c>
      <c r="C12179" s="24">
        <v>43282</v>
      </c>
      <c r="D12179" s="24">
        <v>43647</v>
      </c>
      <c r="E12179">
        <v>5000</v>
      </c>
      <c r="F12179" s="31">
        <v>1993.0935714191426</v>
      </c>
      <c r="G12179" s="24">
        <v>43561</v>
      </c>
      <c r="H12179" s="33">
        <v>1</v>
      </c>
      <c r="I12179">
        <v>0.98884995907581841</v>
      </c>
      <c r="J12179" s="40">
        <v>44002.353022235671</v>
      </c>
    </row>
    <row r="12180" spans="1:10" x14ac:dyDescent="0.3">
      <c r="A12180">
        <v>12176</v>
      </c>
      <c r="B12180">
        <v>12647</v>
      </c>
      <c r="C12180" s="24">
        <v>43291</v>
      </c>
      <c r="D12180" s="24">
        <v>43656</v>
      </c>
      <c r="E12180">
        <v>6250</v>
      </c>
      <c r="F12180" s="31">
        <v>12185.967517604535</v>
      </c>
      <c r="G12180" s="24">
        <v>43424</v>
      </c>
      <c r="H12180" s="33">
        <v>3</v>
      </c>
      <c r="I12180">
        <v>0.80482337140270255</v>
      </c>
      <c r="J12180" s="40">
        <v>43451.919244787554</v>
      </c>
    </row>
    <row r="12181" spans="1:10" x14ac:dyDescent="0.3">
      <c r="A12181">
        <v>12177</v>
      </c>
      <c r="B12181">
        <v>12651</v>
      </c>
      <c r="C12181" s="24">
        <v>43286</v>
      </c>
      <c r="D12181" s="24">
        <v>43651</v>
      </c>
      <c r="E12181">
        <v>4375</v>
      </c>
      <c r="F12181" s="31">
        <v>4584.1939004556107</v>
      </c>
      <c r="G12181" s="24">
        <v>43600</v>
      </c>
      <c r="H12181" s="33">
        <v>1</v>
      </c>
      <c r="I12181">
        <v>0.98884995907581841</v>
      </c>
      <c r="J12181" s="40">
        <v>43895.693773646759</v>
      </c>
    </row>
    <row r="12182" spans="1:10" x14ac:dyDescent="0.3">
      <c r="A12182">
        <v>12178</v>
      </c>
      <c r="B12182">
        <v>12651</v>
      </c>
      <c r="C12182" s="24">
        <v>43286</v>
      </c>
      <c r="D12182" s="24">
        <v>43651</v>
      </c>
      <c r="E12182">
        <v>4375</v>
      </c>
      <c r="F12182" s="31">
        <v>849.96643495315845</v>
      </c>
      <c r="G12182" s="24">
        <v>43331</v>
      </c>
      <c r="H12182" s="33">
        <v>1</v>
      </c>
      <c r="I12182">
        <v>0.98884995907581841</v>
      </c>
      <c r="J12182" s="40">
        <v>43402.448155981467</v>
      </c>
    </row>
    <row r="12183" spans="1:10" x14ac:dyDescent="0.3">
      <c r="A12183">
        <v>12179</v>
      </c>
      <c r="B12183">
        <v>12661</v>
      </c>
      <c r="C12183" s="24">
        <v>43460</v>
      </c>
      <c r="D12183" s="24">
        <v>43825</v>
      </c>
      <c r="E12183">
        <v>6250</v>
      </c>
      <c r="F12183" s="31">
        <v>6436.7332178884944</v>
      </c>
      <c r="G12183" s="24">
        <v>43558</v>
      </c>
      <c r="H12183" s="33">
        <v>2</v>
      </c>
      <c r="I12183">
        <v>0.89574241276323197</v>
      </c>
      <c r="J12183" s="40">
        <v>43987.723043851547</v>
      </c>
    </row>
    <row r="12184" spans="1:10" x14ac:dyDescent="0.3">
      <c r="A12184">
        <v>12180</v>
      </c>
      <c r="B12184">
        <v>12663</v>
      </c>
      <c r="C12184" s="24">
        <v>43345</v>
      </c>
      <c r="D12184" s="24">
        <v>43710</v>
      </c>
      <c r="E12184">
        <v>6250</v>
      </c>
      <c r="F12184" s="31">
        <v>3332.4761431283255</v>
      </c>
      <c r="G12184" s="24">
        <v>43423</v>
      </c>
      <c r="H12184" s="33">
        <v>1</v>
      </c>
      <c r="I12184">
        <v>0.98884995907581841</v>
      </c>
      <c r="J12184" s="40">
        <v>43570.435626874088</v>
      </c>
    </row>
    <row r="12185" spans="1:10" x14ac:dyDescent="0.3">
      <c r="A12185">
        <v>12181</v>
      </c>
      <c r="B12185">
        <v>12665</v>
      </c>
      <c r="C12185" s="24">
        <v>43184</v>
      </c>
      <c r="D12185" s="24">
        <v>43549</v>
      </c>
      <c r="E12185">
        <v>3750</v>
      </c>
      <c r="F12185" s="31">
        <v>7223.6011224888116</v>
      </c>
      <c r="G12185" s="24">
        <v>43467</v>
      </c>
      <c r="H12185" s="33">
        <v>2</v>
      </c>
      <c r="I12185">
        <v>0.89574241276323197</v>
      </c>
      <c r="J12185" s="40">
        <v>43797.426763529242</v>
      </c>
    </row>
    <row r="12186" spans="1:10" x14ac:dyDescent="0.3">
      <c r="A12186">
        <v>12182</v>
      </c>
      <c r="B12186">
        <v>12667</v>
      </c>
      <c r="C12186" s="24">
        <v>43380</v>
      </c>
      <c r="D12186" s="24">
        <v>43745</v>
      </c>
      <c r="E12186">
        <v>6250</v>
      </c>
      <c r="F12186" s="31">
        <v>3471.598112963411</v>
      </c>
      <c r="G12186" s="24">
        <v>43684</v>
      </c>
      <c r="H12186" s="33">
        <v>1</v>
      </c>
      <c r="I12186">
        <v>0.98884995907581841</v>
      </c>
      <c r="J12186" s="40">
        <v>43940.340951549028</v>
      </c>
    </row>
    <row r="12187" spans="1:10" x14ac:dyDescent="0.3">
      <c r="A12187">
        <v>12183</v>
      </c>
      <c r="B12187">
        <v>12684</v>
      </c>
      <c r="C12187" s="24">
        <v>43176</v>
      </c>
      <c r="D12187" s="24">
        <v>43541</v>
      </c>
      <c r="E12187">
        <v>5625</v>
      </c>
      <c r="F12187" s="31">
        <v>7580.1524182036737</v>
      </c>
      <c r="G12187" s="24">
        <v>43441</v>
      </c>
      <c r="H12187" s="33">
        <v>2</v>
      </c>
      <c r="I12187">
        <v>0.89574241276323197</v>
      </c>
      <c r="J12187" s="40">
        <v>44355.323995259037</v>
      </c>
    </row>
    <row r="12188" spans="1:10" x14ac:dyDescent="0.3">
      <c r="A12188">
        <v>12184</v>
      </c>
      <c r="B12188">
        <v>12686</v>
      </c>
      <c r="C12188" s="24">
        <v>43386</v>
      </c>
      <c r="D12188" s="24">
        <v>43751</v>
      </c>
      <c r="E12188">
        <v>3750</v>
      </c>
      <c r="F12188" s="31">
        <v>2847.3940461416955</v>
      </c>
      <c r="G12188" s="24">
        <v>43654</v>
      </c>
      <c r="H12188" s="33">
        <v>1</v>
      </c>
      <c r="I12188">
        <v>0.98884995907581841</v>
      </c>
      <c r="J12188" s="40">
        <v>43685.332721077626</v>
      </c>
    </row>
    <row r="12189" spans="1:10" x14ac:dyDescent="0.3">
      <c r="A12189">
        <v>12185</v>
      </c>
      <c r="B12189">
        <v>12687</v>
      </c>
      <c r="C12189" s="24">
        <v>43295</v>
      </c>
      <c r="D12189" s="24">
        <v>43660</v>
      </c>
      <c r="E12189">
        <v>5625</v>
      </c>
      <c r="F12189" s="31">
        <v>2770.8105432870298</v>
      </c>
      <c r="G12189" s="24">
        <v>43412</v>
      </c>
      <c r="H12189" s="33">
        <v>1</v>
      </c>
      <c r="I12189">
        <v>0.98884995907581841</v>
      </c>
      <c r="J12189" s="40">
        <v>43415.376969035453</v>
      </c>
    </row>
    <row r="12190" spans="1:10" x14ac:dyDescent="0.3">
      <c r="A12190">
        <v>12186</v>
      </c>
      <c r="B12190">
        <v>12689</v>
      </c>
      <c r="C12190" s="24">
        <v>43161</v>
      </c>
      <c r="D12190" s="24">
        <v>43526</v>
      </c>
      <c r="E12190">
        <v>5625</v>
      </c>
      <c r="F12190" s="31">
        <v>1924.0755722917181</v>
      </c>
      <c r="G12190" s="24">
        <v>43197</v>
      </c>
      <c r="H12190" s="33">
        <v>1</v>
      </c>
      <c r="I12190">
        <v>0.98884995907581841</v>
      </c>
      <c r="J12190" s="40">
        <v>43347.063156356649</v>
      </c>
    </row>
    <row r="12191" spans="1:10" x14ac:dyDescent="0.3">
      <c r="A12191">
        <v>12187</v>
      </c>
      <c r="B12191">
        <v>12689</v>
      </c>
      <c r="C12191" s="24">
        <v>43161</v>
      </c>
      <c r="D12191" s="24">
        <v>43526</v>
      </c>
      <c r="E12191">
        <v>5625</v>
      </c>
      <c r="F12191" s="31">
        <v>5076.6347071685896</v>
      </c>
      <c r="G12191" s="24">
        <v>43419</v>
      </c>
      <c r="H12191" s="33">
        <v>2</v>
      </c>
      <c r="I12191">
        <v>0.89574241276323197</v>
      </c>
      <c r="J12191" s="40">
        <v>43541.53782006172</v>
      </c>
    </row>
    <row r="12192" spans="1:10" x14ac:dyDescent="0.3">
      <c r="A12192">
        <v>12188</v>
      </c>
      <c r="B12192">
        <v>12691</v>
      </c>
      <c r="C12192" s="24">
        <v>43315</v>
      </c>
      <c r="D12192" s="24">
        <v>43680</v>
      </c>
      <c r="E12192">
        <v>6250</v>
      </c>
      <c r="F12192" s="31">
        <v>8.570047982649788</v>
      </c>
      <c r="G12192" s="24">
        <v>43487</v>
      </c>
      <c r="H12192" s="33">
        <v>1</v>
      </c>
      <c r="I12192">
        <v>0.98884995907581841</v>
      </c>
      <c r="J12192" s="40">
        <v>43790.789968815188</v>
      </c>
    </row>
    <row r="12193" spans="1:10" x14ac:dyDescent="0.3">
      <c r="A12193">
        <v>12189</v>
      </c>
      <c r="B12193">
        <v>12691</v>
      </c>
      <c r="C12193" s="24">
        <v>43315</v>
      </c>
      <c r="D12193" s="24">
        <v>43680</v>
      </c>
      <c r="E12193">
        <v>6250</v>
      </c>
      <c r="F12193" s="31">
        <v>3279.2830816550772</v>
      </c>
      <c r="G12193" s="24">
        <v>43433</v>
      </c>
      <c r="H12193" s="33">
        <v>1</v>
      </c>
      <c r="I12193">
        <v>0.98884995907581841</v>
      </c>
      <c r="J12193" s="40">
        <v>43483.077095781766</v>
      </c>
    </row>
    <row r="12194" spans="1:10" x14ac:dyDescent="0.3">
      <c r="A12194">
        <v>12190</v>
      </c>
      <c r="B12194">
        <v>12696</v>
      </c>
      <c r="C12194" s="24">
        <v>43214</v>
      </c>
      <c r="D12194" s="24">
        <v>43579</v>
      </c>
      <c r="E12194">
        <v>5000</v>
      </c>
      <c r="F12194" s="31">
        <v>2259.9087767727751</v>
      </c>
      <c r="G12194" s="24">
        <v>43374</v>
      </c>
      <c r="H12194" s="33">
        <v>1</v>
      </c>
      <c r="I12194">
        <v>0.98884995907581841</v>
      </c>
      <c r="J12194" s="40">
        <v>43831.753187536815</v>
      </c>
    </row>
    <row r="12195" spans="1:10" x14ac:dyDescent="0.3">
      <c r="A12195">
        <v>12191</v>
      </c>
      <c r="B12195">
        <v>12702</v>
      </c>
      <c r="C12195" s="24">
        <v>43247</v>
      </c>
      <c r="D12195" s="24">
        <v>43612</v>
      </c>
      <c r="E12195">
        <v>5000</v>
      </c>
      <c r="F12195" s="31">
        <v>8130.8226990452104</v>
      </c>
      <c r="G12195" s="24">
        <v>43464</v>
      </c>
      <c r="H12195" s="33">
        <v>2</v>
      </c>
      <c r="I12195">
        <v>0.89574241276323197</v>
      </c>
      <c r="J12195" s="40">
        <v>44147.083279220249</v>
      </c>
    </row>
    <row r="12196" spans="1:10" x14ac:dyDescent="0.3">
      <c r="A12196">
        <v>12192</v>
      </c>
      <c r="B12196">
        <v>12711</v>
      </c>
      <c r="C12196" s="24">
        <v>43324</v>
      </c>
      <c r="D12196" s="24">
        <v>43689</v>
      </c>
      <c r="E12196">
        <v>6250</v>
      </c>
      <c r="F12196" s="31">
        <v>13028.457689045814</v>
      </c>
      <c r="G12196" s="24">
        <v>43542</v>
      </c>
      <c r="H12196" s="33">
        <v>3</v>
      </c>
      <c r="I12196">
        <v>0.80482337140270255</v>
      </c>
      <c r="J12196" s="40">
        <v>43716.751419509288</v>
      </c>
    </row>
    <row r="12197" spans="1:10" x14ac:dyDescent="0.3">
      <c r="A12197">
        <v>12193</v>
      </c>
      <c r="B12197">
        <v>12712</v>
      </c>
      <c r="C12197" s="24">
        <v>43334</v>
      </c>
      <c r="D12197" s="24">
        <v>43699</v>
      </c>
      <c r="E12197">
        <v>6250</v>
      </c>
      <c r="F12197" s="31">
        <v>889.7337947963515</v>
      </c>
      <c r="G12197" s="24">
        <v>43364</v>
      </c>
      <c r="H12197" s="33">
        <v>1</v>
      </c>
      <c r="I12197">
        <v>0.98884995907581841</v>
      </c>
      <c r="J12197" s="40">
        <v>43786.358802701558</v>
      </c>
    </row>
    <row r="12198" spans="1:10" x14ac:dyDescent="0.3">
      <c r="A12198">
        <v>12194</v>
      </c>
      <c r="B12198">
        <v>12712</v>
      </c>
      <c r="C12198" s="24">
        <v>43334</v>
      </c>
      <c r="D12198" s="24">
        <v>43699</v>
      </c>
      <c r="E12198">
        <v>6250</v>
      </c>
      <c r="F12198" s="31">
        <v>9757.0059505957997</v>
      </c>
      <c r="G12198" s="24">
        <v>43347</v>
      </c>
      <c r="H12198" s="33">
        <v>2</v>
      </c>
      <c r="I12198">
        <v>0.89574241276323197</v>
      </c>
      <c r="J12198" s="40">
        <v>43500.852434641056</v>
      </c>
    </row>
    <row r="12199" spans="1:10" x14ac:dyDescent="0.3">
      <c r="A12199">
        <v>12195</v>
      </c>
      <c r="B12199">
        <v>12715</v>
      </c>
      <c r="C12199" s="24">
        <v>43204</v>
      </c>
      <c r="D12199" s="24">
        <v>43569</v>
      </c>
      <c r="E12199">
        <v>6250</v>
      </c>
      <c r="F12199" s="31">
        <v>7124.6144689975772</v>
      </c>
      <c r="G12199" s="24">
        <v>43508</v>
      </c>
      <c r="H12199" s="33">
        <v>2</v>
      </c>
      <c r="I12199">
        <v>0.89574241276323197</v>
      </c>
      <c r="J12199" s="40">
        <v>43550.042267437711</v>
      </c>
    </row>
    <row r="12200" spans="1:10" x14ac:dyDescent="0.3">
      <c r="A12200">
        <v>12196</v>
      </c>
      <c r="B12200">
        <v>12716</v>
      </c>
      <c r="C12200" s="24">
        <v>43185</v>
      </c>
      <c r="D12200" s="24">
        <v>43550</v>
      </c>
      <c r="E12200">
        <v>6250</v>
      </c>
      <c r="F12200" s="31">
        <v>1751.6392156669162</v>
      </c>
      <c r="G12200" s="24">
        <v>43259</v>
      </c>
      <c r="H12200" s="33">
        <v>1</v>
      </c>
      <c r="I12200">
        <v>0.98884995907581841</v>
      </c>
      <c r="J12200" s="40">
        <v>43342.775159746125</v>
      </c>
    </row>
    <row r="12201" spans="1:10" x14ac:dyDescent="0.3">
      <c r="A12201">
        <v>12197</v>
      </c>
      <c r="B12201">
        <v>12718</v>
      </c>
      <c r="C12201" s="24">
        <v>43408</v>
      </c>
      <c r="D12201" s="24">
        <v>43773</v>
      </c>
      <c r="E12201">
        <v>3750</v>
      </c>
      <c r="F12201" s="31">
        <v>8198.5953108257818</v>
      </c>
      <c r="G12201" s="24">
        <v>43478</v>
      </c>
      <c r="H12201" s="33">
        <v>2</v>
      </c>
      <c r="I12201">
        <v>0.89574241276323197</v>
      </c>
      <c r="J12201" s="40">
        <v>43528.742332003356</v>
      </c>
    </row>
    <row r="12202" spans="1:10" x14ac:dyDescent="0.3">
      <c r="A12202">
        <v>12198</v>
      </c>
      <c r="B12202">
        <v>12718</v>
      </c>
      <c r="C12202" s="24">
        <v>43408</v>
      </c>
      <c r="D12202" s="24">
        <v>43773</v>
      </c>
      <c r="E12202">
        <v>3750</v>
      </c>
      <c r="F12202" s="31">
        <v>1275.9641877970391</v>
      </c>
      <c r="G12202" s="24">
        <v>43431</v>
      </c>
      <c r="H12202" s="33">
        <v>1</v>
      </c>
      <c r="I12202">
        <v>0.98884995907581841</v>
      </c>
      <c r="J12202" s="40">
        <v>44057.086785400032</v>
      </c>
    </row>
    <row r="12203" spans="1:10" x14ac:dyDescent="0.3">
      <c r="A12203">
        <v>12199</v>
      </c>
      <c r="B12203">
        <v>12720</v>
      </c>
      <c r="C12203" s="24">
        <v>43441</v>
      </c>
      <c r="D12203" s="24">
        <v>43806</v>
      </c>
      <c r="E12203">
        <v>6250</v>
      </c>
      <c r="F12203" s="31">
        <v>2510.0891607926483</v>
      </c>
      <c r="G12203" s="24">
        <v>43721</v>
      </c>
      <c r="H12203" s="33">
        <v>1</v>
      </c>
      <c r="I12203">
        <v>0.98884995907581841</v>
      </c>
      <c r="J12203" s="40">
        <v>43968.683595605275</v>
      </c>
    </row>
    <row r="12204" spans="1:10" x14ac:dyDescent="0.3">
      <c r="A12204">
        <v>12200</v>
      </c>
      <c r="B12204">
        <v>12726</v>
      </c>
      <c r="C12204" s="24">
        <v>43451</v>
      </c>
      <c r="D12204" s="24">
        <v>43816</v>
      </c>
      <c r="E12204">
        <v>5000</v>
      </c>
      <c r="F12204" s="31">
        <v>5794.5021517458908</v>
      </c>
      <c r="G12204" s="24">
        <v>43798</v>
      </c>
      <c r="H12204" s="33">
        <v>2</v>
      </c>
      <c r="I12204">
        <v>0.89574241276323197</v>
      </c>
      <c r="J12204" s="40">
        <v>44027.279418517202</v>
      </c>
    </row>
    <row r="12205" spans="1:10" x14ac:dyDescent="0.3">
      <c r="A12205">
        <v>12201</v>
      </c>
      <c r="B12205">
        <v>12727</v>
      </c>
      <c r="C12205" s="24">
        <v>43173</v>
      </c>
      <c r="D12205" s="24">
        <v>43538</v>
      </c>
      <c r="E12205">
        <v>5625</v>
      </c>
      <c r="F12205" s="31">
        <v>4653.3882573668498</v>
      </c>
      <c r="G12205" s="24">
        <v>43479</v>
      </c>
      <c r="H12205" s="33">
        <v>1</v>
      </c>
      <c r="I12205">
        <v>0.98884995907581841</v>
      </c>
      <c r="J12205" s="40">
        <v>43874.443429328188</v>
      </c>
    </row>
    <row r="12206" spans="1:10" x14ac:dyDescent="0.3">
      <c r="A12206">
        <v>12202</v>
      </c>
      <c r="B12206">
        <v>12731</v>
      </c>
      <c r="C12206" s="24">
        <v>43184</v>
      </c>
      <c r="D12206" s="24">
        <v>43549</v>
      </c>
      <c r="E12206">
        <v>4375</v>
      </c>
      <c r="F12206" s="31">
        <v>865.62549227551074</v>
      </c>
      <c r="G12206" s="24">
        <v>43416</v>
      </c>
      <c r="H12206" s="33">
        <v>1</v>
      </c>
      <c r="I12206">
        <v>0.98884995907581841</v>
      </c>
      <c r="J12206" s="40">
        <v>44487.124707582392</v>
      </c>
    </row>
    <row r="12207" spans="1:10" x14ac:dyDescent="0.3">
      <c r="A12207">
        <v>12203</v>
      </c>
      <c r="B12207">
        <v>12732</v>
      </c>
      <c r="C12207" s="24">
        <v>43286</v>
      </c>
      <c r="D12207" s="24">
        <v>43651</v>
      </c>
      <c r="E12207">
        <v>4375</v>
      </c>
      <c r="F12207" s="31">
        <v>387.2457906219592</v>
      </c>
      <c r="G12207" s="24">
        <v>43308</v>
      </c>
      <c r="H12207" s="33">
        <v>1</v>
      </c>
      <c r="I12207">
        <v>0.98884995907581841</v>
      </c>
      <c r="J12207" s="40">
        <v>43515.308655216984</v>
      </c>
    </row>
    <row r="12208" spans="1:10" x14ac:dyDescent="0.3">
      <c r="A12208">
        <v>12204</v>
      </c>
      <c r="B12208">
        <v>12738</v>
      </c>
      <c r="C12208" s="24">
        <v>43220</v>
      </c>
      <c r="D12208" s="24">
        <v>43585</v>
      </c>
      <c r="E12208">
        <v>5625</v>
      </c>
      <c r="F12208" s="31">
        <v>2799.5411384517597</v>
      </c>
      <c r="G12208" s="24">
        <v>43491</v>
      </c>
      <c r="H12208" s="33">
        <v>1</v>
      </c>
      <c r="I12208">
        <v>0.98884995907581841</v>
      </c>
      <c r="J12208" s="40">
        <v>43757.404678203013</v>
      </c>
    </row>
    <row r="12209" spans="1:10" x14ac:dyDescent="0.3">
      <c r="A12209">
        <v>12205</v>
      </c>
      <c r="B12209">
        <v>12741</v>
      </c>
      <c r="C12209" s="24">
        <v>43454</v>
      </c>
      <c r="D12209" s="24">
        <v>43819</v>
      </c>
      <c r="E12209">
        <v>3750</v>
      </c>
      <c r="F12209" s="31">
        <v>4675.061095200861</v>
      </c>
      <c r="G12209" s="24">
        <v>43482</v>
      </c>
      <c r="H12209" s="33">
        <v>1</v>
      </c>
      <c r="I12209">
        <v>0.98884995907581841</v>
      </c>
      <c r="J12209" s="40">
        <v>43505.304419238309</v>
      </c>
    </row>
    <row r="12210" spans="1:10" x14ac:dyDescent="0.3">
      <c r="A12210">
        <v>12206</v>
      </c>
      <c r="B12210">
        <v>12746</v>
      </c>
      <c r="C12210" s="24">
        <v>43133</v>
      </c>
      <c r="D12210" s="24">
        <v>43498</v>
      </c>
      <c r="E12210">
        <v>6250</v>
      </c>
      <c r="F12210" s="31">
        <v>9508.0769094500811</v>
      </c>
      <c r="G12210" s="24">
        <v>43460</v>
      </c>
      <c r="H12210" s="33">
        <v>2</v>
      </c>
      <c r="I12210">
        <v>0.89574241276323197</v>
      </c>
      <c r="J12210" s="40">
        <v>43463.347822274365</v>
      </c>
    </row>
    <row r="12211" spans="1:10" x14ac:dyDescent="0.3">
      <c r="A12211">
        <v>12207</v>
      </c>
      <c r="B12211">
        <v>12748</v>
      </c>
      <c r="C12211" s="24">
        <v>43259</v>
      </c>
      <c r="D12211" s="24">
        <v>43624</v>
      </c>
      <c r="E12211">
        <v>4375</v>
      </c>
      <c r="F12211" s="31">
        <v>491.48416551367728</v>
      </c>
      <c r="G12211" s="24">
        <v>43333</v>
      </c>
      <c r="H12211" s="33">
        <v>1</v>
      </c>
      <c r="I12211">
        <v>0.98884995907581841</v>
      </c>
      <c r="J12211" s="40">
        <v>43741.847493502821</v>
      </c>
    </row>
    <row r="12212" spans="1:10" x14ac:dyDescent="0.3">
      <c r="A12212">
        <v>12208</v>
      </c>
      <c r="B12212">
        <v>12754</v>
      </c>
      <c r="C12212" s="24">
        <v>43384</v>
      </c>
      <c r="D12212" s="24">
        <v>43749</v>
      </c>
      <c r="E12212">
        <v>6250</v>
      </c>
      <c r="F12212" s="31">
        <v>5045.8654185172545</v>
      </c>
      <c r="G12212" s="24">
        <v>43506</v>
      </c>
      <c r="H12212" s="33">
        <v>2</v>
      </c>
      <c r="I12212">
        <v>0.89574241276323197</v>
      </c>
      <c r="J12212" s="40">
        <v>44376.723112063381</v>
      </c>
    </row>
    <row r="12213" spans="1:10" x14ac:dyDescent="0.3">
      <c r="A12213">
        <v>12209</v>
      </c>
      <c r="B12213">
        <v>12754</v>
      </c>
      <c r="C12213" s="24">
        <v>43384</v>
      </c>
      <c r="D12213" s="24">
        <v>43749</v>
      </c>
      <c r="E12213">
        <v>6250</v>
      </c>
      <c r="F12213" s="31">
        <v>3556.3218773399476</v>
      </c>
      <c r="G12213" s="24">
        <v>43665</v>
      </c>
      <c r="H12213" s="33">
        <v>1</v>
      </c>
      <c r="I12213">
        <v>0.98884995907581841</v>
      </c>
      <c r="J12213" s="40">
        <v>44277.001958594206</v>
      </c>
    </row>
    <row r="12214" spans="1:10" x14ac:dyDescent="0.3">
      <c r="A12214">
        <v>12210</v>
      </c>
      <c r="B12214">
        <v>12756</v>
      </c>
      <c r="C12214" s="24">
        <v>43175</v>
      </c>
      <c r="D12214" s="24">
        <v>43540</v>
      </c>
      <c r="E12214">
        <v>3750</v>
      </c>
      <c r="F12214" s="31">
        <v>5361.4412140891554</v>
      </c>
      <c r="G12214" s="24">
        <v>43418</v>
      </c>
      <c r="H12214" s="33">
        <v>2</v>
      </c>
      <c r="I12214">
        <v>0.89574241276323197</v>
      </c>
      <c r="J12214" s="40">
        <v>43582.745040297545</v>
      </c>
    </row>
    <row r="12215" spans="1:10" x14ac:dyDescent="0.3">
      <c r="A12215">
        <v>12211</v>
      </c>
      <c r="B12215">
        <v>12756</v>
      </c>
      <c r="C12215" s="24">
        <v>43175</v>
      </c>
      <c r="D12215" s="24">
        <v>43540</v>
      </c>
      <c r="E12215">
        <v>3750</v>
      </c>
      <c r="F12215" s="31">
        <v>1711.7461285481531</v>
      </c>
      <c r="G12215" s="24">
        <v>43338</v>
      </c>
      <c r="H12215" s="33">
        <v>1</v>
      </c>
      <c r="I12215">
        <v>0.98884995907581841</v>
      </c>
      <c r="J12215" s="40">
        <v>43635.052045404627</v>
      </c>
    </row>
    <row r="12216" spans="1:10" x14ac:dyDescent="0.3">
      <c r="A12216">
        <v>12212</v>
      </c>
      <c r="B12216">
        <v>12761</v>
      </c>
      <c r="C12216" s="24">
        <v>43190</v>
      </c>
      <c r="D12216" s="24">
        <v>43555</v>
      </c>
      <c r="E12216">
        <v>6250</v>
      </c>
      <c r="F12216" s="31">
        <v>1761.1544034341459</v>
      </c>
      <c r="G12216" s="24">
        <v>43442</v>
      </c>
      <c r="H12216" s="33">
        <v>1</v>
      </c>
      <c r="I12216">
        <v>0.98884995907581841</v>
      </c>
      <c r="J12216" s="40">
        <v>43586.049059976795</v>
      </c>
    </row>
    <row r="12217" spans="1:10" x14ac:dyDescent="0.3">
      <c r="A12217">
        <v>12213</v>
      </c>
      <c r="B12217">
        <v>12765</v>
      </c>
      <c r="C12217" s="24">
        <v>43181</v>
      </c>
      <c r="D12217" s="24">
        <v>43546</v>
      </c>
      <c r="E12217">
        <v>5625</v>
      </c>
      <c r="F12217" s="31">
        <v>4450.8181929530538</v>
      </c>
      <c r="G12217" s="24">
        <v>43322</v>
      </c>
      <c r="H12217" s="33">
        <v>1</v>
      </c>
      <c r="I12217">
        <v>0.98884995907581841</v>
      </c>
      <c r="J12217" s="40">
        <v>44110.243070538359</v>
      </c>
    </row>
    <row r="12218" spans="1:10" x14ac:dyDescent="0.3">
      <c r="A12218">
        <v>12214</v>
      </c>
      <c r="B12218">
        <v>12766</v>
      </c>
      <c r="C12218" s="24">
        <v>43328</v>
      </c>
      <c r="D12218" s="24">
        <v>43693</v>
      </c>
      <c r="E12218">
        <v>6250</v>
      </c>
      <c r="F12218" s="31">
        <v>4634.720362280329</v>
      </c>
      <c r="G12218" s="24">
        <v>43354</v>
      </c>
      <c r="H12218" s="33">
        <v>1</v>
      </c>
      <c r="I12218">
        <v>0.98884995907581841</v>
      </c>
      <c r="J12218" s="40">
        <v>43534.162278779542</v>
      </c>
    </row>
    <row r="12219" spans="1:10" x14ac:dyDescent="0.3">
      <c r="A12219">
        <v>12215</v>
      </c>
      <c r="B12219">
        <v>12768</v>
      </c>
      <c r="C12219" s="24">
        <v>43204</v>
      </c>
      <c r="D12219" s="24">
        <v>43569</v>
      </c>
      <c r="E12219">
        <v>6250</v>
      </c>
      <c r="F12219" s="31">
        <v>5665.2322271196417</v>
      </c>
      <c r="G12219" s="24">
        <v>43380</v>
      </c>
      <c r="H12219" s="33">
        <v>2</v>
      </c>
      <c r="I12219">
        <v>0.89574241276323197</v>
      </c>
      <c r="J12219" s="40">
        <v>43557.651416832843</v>
      </c>
    </row>
    <row r="12220" spans="1:10" x14ac:dyDescent="0.3">
      <c r="A12220">
        <v>12216</v>
      </c>
      <c r="B12220">
        <v>12771</v>
      </c>
      <c r="C12220" s="24">
        <v>43428</v>
      </c>
      <c r="D12220" s="24">
        <v>43793</v>
      </c>
      <c r="E12220">
        <v>5000</v>
      </c>
      <c r="F12220" s="31">
        <v>1060.6306999620956</v>
      </c>
      <c r="G12220" s="24">
        <v>43429</v>
      </c>
      <c r="H12220" s="33">
        <v>1</v>
      </c>
      <c r="I12220">
        <v>0.98884995907581841</v>
      </c>
      <c r="J12220" s="40">
        <v>43533.25128324204</v>
      </c>
    </row>
    <row r="12221" spans="1:10" x14ac:dyDescent="0.3">
      <c r="A12221">
        <v>12217</v>
      </c>
      <c r="B12221">
        <v>12777</v>
      </c>
      <c r="C12221" s="24">
        <v>43285</v>
      </c>
      <c r="D12221" s="24">
        <v>43650</v>
      </c>
      <c r="E12221">
        <v>6250</v>
      </c>
      <c r="F12221" s="31">
        <v>6281.9020026618673</v>
      </c>
      <c r="G12221" s="24">
        <v>43322</v>
      </c>
      <c r="H12221" s="33">
        <v>2</v>
      </c>
      <c r="I12221">
        <v>0.89574241276323197</v>
      </c>
      <c r="J12221" s="40">
        <v>43715.759751408281</v>
      </c>
    </row>
    <row r="12222" spans="1:10" x14ac:dyDescent="0.3">
      <c r="A12222">
        <v>12218</v>
      </c>
      <c r="B12222">
        <v>12778</v>
      </c>
      <c r="C12222" s="24">
        <v>43310</v>
      </c>
      <c r="D12222" s="24">
        <v>43675</v>
      </c>
      <c r="E12222">
        <v>5000</v>
      </c>
      <c r="F12222" s="31">
        <v>2587.31242774262</v>
      </c>
      <c r="G12222" s="24">
        <v>43377</v>
      </c>
      <c r="H12222" s="33">
        <v>1</v>
      </c>
      <c r="I12222">
        <v>0.98884995907581841</v>
      </c>
      <c r="J12222" s="40">
        <v>43690.292117488301</v>
      </c>
    </row>
    <row r="12223" spans="1:10" x14ac:dyDescent="0.3">
      <c r="A12223">
        <v>12219</v>
      </c>
      <c r="B12223">
        <v>12779</v>
      </c>
      <c r="C12223" s="24">
        <v>43102</v>
      </c>
      <c r="D12223" s="24">
        <v>43467</v>
      </c>
      <c r="E12223">
        <v>4375</v>
      </c>
      <c r="F12223" s="31">
        <v>1104.3040531948361</v>
      </c>
      <c r="G12223" s="24">
        <v>43201</v>
      </c>
      <c r="H12223" s="33">
        <v>1</v>
      </c>
      <c r="I12223">
        <v>0.98884995907581841</v>
      </c>
      <c r="J12223" s="40">
        <v>43308.605293865578</v>
      </c>
    </row>
    <row r="12224" spans="1:10" x14ac:dyDescent="0.3">
      <c r="A12224">
        <v>12220</v>
      </c>
      <c r="B12224">
        <v>12780</v>
      </c>
      <c r="C12224" s="24">
        <v>43326</v>
      </c>
      <c r="D12224" s="24">
        <v>43691</v>
      </c>
      <c r="E12224">
        <v>6250</v>
      </c>
      <c r="F12224" s="31">
        <v>1632.0193295599806</v>
      </c>
      <c r="G12224" s="24">
        <v>43418</v>
      </c>
      <c r="H12224" s="33">
        <v>1</v>
      </c>
      <c r="I12224">
        <v>0.98884995907581841</v>
      </c>
      <c r="J12224" s="40">
        <v>43849.144542322028</v>
      </c>
    </row>
    <row r="12225" spans="1:10" x14ac:dyDescent="0.3">
      <c r="A12225">
        <v>12221</v>
      </c>
      <c r="B12225">
        <v>12780</v>
      </c>
      <c r="C12225" s="24">
        <v>43326</v>
      </c>
      <c r="D12225" s="24">
        <v>43691</v>
      </c>
      <c r="E12225">
        <v>6250</v>
      </c>
      <c r="F12225" s="31">
        <v>6369.3049296881863</v>
      </c>
      <c r="G12225" s="24">
        <v>43436</v>
      </c>
      <c r="H12225" s="33">
        <v>2</v>
      </c>
      <c r="I12225">
        <v>0.89574241276323197</v>
      </c>
      <c r="J12225" s="40">
        <v>43483.663585674811</v>
      </c>
    </row>
    <row r="12226" spans="1:10" x14ac:dyDescent="0.3">
      <c r="A12226">
        <v>12222</v>
      </c>
      <c r="B12226">
        <v>12782</v>
      </c>
      <c r="C12226" s="24">
        <v>43214</v>
      </c>
      <c r="D12226" s="24">
        <v>43579</v>
      </c>
      <c r="E12226">
        <v>4375</v>
      </c>
      <c r="F12226" s="31">
        <v>4740.129132580596</v>
      </c>
      <c r="G12226" s="24">
        <v>43216</v>
      </c>
      <c r="H12226" s="33">
        <v>1</v>
      </c>
      <c r="I12226">
        <v>0.98884995907581841</v>
      </c>
      <c r="J12226" s="40">
        <v>43435.567058630266</v>
      </c>
    </row>
    <row r="12227" spans="1:10" x14ac:dyDescent="0.3">
      <c r="A12227">
        <v>12223</v>
      </c>
      <c r="B12227">
        <v>12783</v>
      </c>
      <c r="C12227" s="24">
        <v>43389</v>
      </c>
      <c r="D12227" s="24">
        <v>43754</v>
      </c>
      <c r="E12227">
        <v>3750</v>
      </c>
      <c r="F12227" s="31">
        <v>4250.3789803469717</v>
      </c>
      <c r="G12227" s="24">
        <v>43410</v>
      </c>
      <c r="H12227" s="33">
        <v>1</v>
      </c>
      <c r="I12227">
        <v>0.98884995907581841</v>
      </c>
      <c r="J12227" s="40">
        <v>43594.22692440536</v>
      </c>
    </row>
    <row r="12228" spans="1:10" x14ac:dyDescent="0.3">
      <c r="A12228">
        <v>12224</v>
      </c>
      <c r="B12228">
        <v>12784</v>
      </c>
      <c r="C12228" s="24">
        <v>43133</v>
      </c>
      <c r="D12228" s="24">
        <v>43498</v>
      </c>
      <c r="E12228">
        <v>3750</v>
      </c>
      <c r="F12228" s="31">
        <v>3811.3958644389791</v>
      </c>
      <c r="G12228" s="24">
        <v>43152</v>
      </c>
      <c r="H12228" s="33">
        <v>1</v>
      </c>
      <c r="I12228">
        <v>0.98884995907581841</v>
      </c>
      <c r="J12228" s="40">
        <v>43955.832125241926</v>
      </c>
    </row>
    <row r="12229" spans="1:10" x14ac:dyDescent="0.3">
      <c r="A12229">
        <v>12225</v>
      </c>
      <c r="B12229">
        <v>12786</v>
      </c>
      <c r="C12229" s="24">
        <v>43296</v>
      </c>
      <c r="D12229" s="24">
        <v>43661</v>
      </c>
      <c r="E12229">
        <v>6250</v>
      </c>
      <c r="F12229" s="31">
        <v>7600.1491305888749</v>
      </c>
      <c r="G12229" s="24">
        <v>43440</v>
      </c>
      <c r="H12229" s="33">
        <v>2</v>
      </c>
      <c r="I12229">
        <v>0.89574241276323197</v>
      </c>
      <c r="J12229" s="40">
        <v>43927.88140875128</v>
      </c>
    </row>
    <row r="12230" spans="1:10" x14ac:dyDescent="0.3">
      <c r="A12230">
        <v>12226</v>
      </c>
      <c r="B12230">
        <v>12792</v>
      </c>
      <c r="C12230" s="24">
        <v>43138</v>
      </c>
      <c r="D12230" s="24">
        <v>43503</v>
      </c>
      <c r="E12230">
        <v>3750</v>
      </c>
      <c r="F12230" s="31">
        <v>790.96958818308394</v>
      </c>
      <c r="G12230" s="24">
        <v>43284</v>
      </c>
      <c r="H12230" s="33">
        <v>1</v>
      </c>
      <c r="I12230">
        <v>0.98884995907581841</v>
      </c>
      <c r="J12230" s="40">
        <v>43665.492887488064</v>
      </c>
    </row>
    <row r="12231" spans="1:10" x14ac:dyDescent="0.3">
      <c r="A12231">
        <v>12227</v>
      </c>
      <c r="B12231">
        <v>12794</v>
      </c>
      <c r="C12231" s="24">
        <v>43267</v>
      </c>
      <c r="D12231" s="24">
        <v>43632</v>
      </c>
      <c r="E12231">
        <v>5000</v>
      </c>
      <c r="F12231" s="31">
        <v>197.20641408499711</v>
      </c>
      <c r="G12231" s="24">
        <v>43539</v>
      </c>
      <c r="H12231" s="33">
        <v>1</v>
      </c>
      <c r="I12231">
        <v>0.98884995907581841</v>
      </c>
      <c r="J12231" s="40">
        <v>43689.461423287656</v>
      </c>
    </row>
    <row r="12232" spans="1:10" x14ac:dyDescent="0.3">
      <c r="A12232">
        <v>12228</v>
      </c>
      <c r="B12232">
        <v>12795</v>
      </c>
      <c r="C12232" s="24">
        <v>43283</v>
      </c>
      <c r="D12232" s="24">
        <v>43648</v>
      </c>
      <c r="E12232">
        <v>3750</v>
      </c>
      <c r="F12232" s="31">
        <v>7833.1765533782518</v>
      </c>
      <c r="G12232" s="24">
        <v>43355</v>
      </c>
      <c r="H12232" s="33">
        <v>2</v>
      </c>
      <c r="I12232">
        <v>0.89574241276323197</v>
      </c>
      <c r="J12232" s="40">
        <v>43509.324296276565</v>
      </c>
    </row>
    <row r="12233" spans="1:10" x14ac:dyDescent="0.3">
      <c r="A12233">
        <v>12229</v>
      </c>
      <c r="B12233">
        <v>12796</v>
      </c>
      <c r="C12233" s="24">
        <v>43211</v>
      </c>
      <c r="D12233" s="24">
        <v>43576</v>
      </c>
      <c r="E12233">
        <v>3750</v>
      </c>
      <c r="F12233" s="31">
        <v>9016.2147118267167</v>
      </c>
      <c r="G12233" s="24">
        <v>43458</v>
      </c>
      <c r="H12233" s="33">
        <v>2</v>
      </c>
      <c r="I12233">
        <v>0.89574241276323197</v>
      </c>
      <c r="J12233" s="40">
        <v>44182.986524571672</v>
      </c>
    </row>
    <row r="12234" spans="1:10" x14ac:dyDescent="0.3">
      <c r="A12234">
        <v>12230</v>
      </c>
      <c r="B12234">
        <v>12797</v>
      </c>
      <c r="C12234" s="24">
        <v>43194</v>
      </c>
      <c r="D12234" s="24">
        <v>43559</v>
      </c>
      <c r="E12234">
        <v>4375</v>
      </c>
      <c r="F12234" s="31">
        <v>341.17686322726382</v>
      </c>
      <c r="G12234" s="24">
        <v>43381</v>
      </c>
      <c r="H12234" s="33">
        <v>1</v>
      </c>
      <c r="I12234">
        <v>0.98884995907581841</v>
      </c>
      <c r="J12234" s="40">
        <v>43619.789649080507</v>
      </c>
    </row>
    <row r="12235" spans="1:10" x14ac:dyDescent="0.3">
      <c r="A12235">
        <v>12231</v>
      </c>
      <c r="B12235">
        <v>12797</v>
      </c>
      <c r="C12235" s="24">
        <v>43194</v>
      </c>
      <c r="D12235" s="24">
        <v>43559</v>
      </c>
      <c r="E12235">
        <v>4375</v>
      </c>
      <c r="F12235" s="31">
        <v>2182.9953712482761</v>
      </c>
      <c r="G12235" s="24">
        <v>43260</v>
      </c>
      <c r="H12235" s="33">
        <v>1</v>
      </c>
      <c r="I12235">
        <v>0.98884995907581841</v>
      </c>
      <c r="J12235" s="40">
        <v>43487.621780490001</v>
      </c>
    </row>
    <row r="12236" spans="1:10" x14ac:dyDescent="0.3">
      <c r="A12236">
        <v>12232</v>
      </c>
      <c r="B12236">
        <v>12802</v>
      </c>
      <c r="C12236" s="24">
        <v>43170</v>
      </c>
      <c r="D12236" s="24">
        <v>43535</v>
      </c>
      <c r="E12236">
        <v>3750</v>
      </c>
      <c r="F12236" s="31">
        <v>3419.8907490416918</v>
      </c>
      <c r="G12236" s="24">
        <v>43529</v>
      </c>
      <c r="H12236" s="33">
        <v>1</v>
      </c>
      <c r="I12236">
        <v>0.98884995907581841</v>
      </c>
      <c r="J12236" s="40">
        <v>43582.034255980674</v>
      </c>
    </row>
    <row r="12237" spans="1:10" x14ac:dyDescent="0.3">
      <c r="A12237">
        <v>12233</v>
      </c>
      <c r="B12237">
        <v>12802</v>
      </c>
      <c r="C12237" s="24">
        <v>43170</v>
      </c>
      <c r="D12237" s="24">
        <v>43535</v>
      </c>
      <c r="E12237">
        <v>3750</v>
      </c>
      <c r="F12237" s="31">
        <v>6764.0205276567503</v>
      </c>
      <c r="G12237" s="24">
        <v>43218</v>
      </c>
      <c r="H12237" s="33">
        <v>2</v>
      </c>
      <c r="I12237">
        <v>0.89574241276323197</v>
      </c>
      <c r="J12237" s="40">
        <v>43426.231102642974</v>
      </c>
    </row>
    <row r="12238" spans="1:10" x14ac:dyDescent="0.3">
      <c r="A12238">
        <v>12234</v>
      </c>
      <c r="B12238">
        <v>12816</v>
      </c>
      <c r="C12238" s="24">
        <v>43190</v>
      </c>
      <c r="D12238" s="24">
        <v>43555</v>
      </c>
      <c r="E12238">
        <v>5625</v>
      </c>
      <c r="F12238" s="31">
        <v>1624.5774250335967</v>
      </c>
      <c r="G12238" s="24">
        <v>43293</v>
      </c>
      <c r="H12238" s="33">
        <v>1</v>
      </c>
      <c r="I12238">
        <v>0.98884995907581841</v>
      </c>
      <c r="J12238" s="40">
        <v>44588.461840183598</v>
      </c>
    </row>
    <row r="12239" spans="1:10" x14ac:dyDescent="0.3">
      <c r="A12239">
        <v>12235</v>
      </c>
      <c r="B12239">
        <v>12822</v>
      </c>
      <c r="C12239" s="24">
        <v>43330</v>
      </c>
      <c r="D12239" s="24">
        <v>43695</v>
      </c>
      <c r="E12239">
        <v>5625</v>
      </c>
      <c r="F12239" s="31">
        <v>17511.346553429699</v>
      </c>
      <c r="G12239" s="24">
        <v>43421</v>
      </c>
      <c r="H12239" s="33">
        <v>3</v>
      </c>
      <c r="I12239">
        <v>0.80482337140270255</v>
      </c>
      <c r="J12239" s="40">
        <v>43767.350153316656</v>
      </c>
    </row>
    <row r="12240" spans="1:10" x14ac:dyDescent="0.3">
      <c r="A12240">
        <v>12236</v>
      </c>
      <c r="B12240">
        <v>12823</v>
      </c>
      <c r="C12240" s="24">
        <v>43332</v>
      </c>
      <c r="D12240" s="24">
        <v>43697</v>
      </c>
      <c r="E12240">
        <v>5000</v>
      </c>
      <c r="F12240" s="31">
        <v>2480.4571264423053</v>
      </c>
      <c r="G12240" s="24">
        <v>43639</v>
      </c>
      <c r="H12240" s="33">
        <v>1</v>
      </c>
      <c r="I12240">
        <v>0.98884995907581841</v>
      </c>
      <c r="J12240" s="40">
        <v>43790.844854587078</v>
      </c>
    </row>
    <row r="12241" spans="1:10" x14ac:dyDescent="0.3">
      <c r="A12241">
        <v>12237</v>
      </c>
      <c r="B12241">
        <v>12824</v>
      </c>
      <c r="C12241" s="24">
        <v>43437</v>
      </c>
      <c r="D12241" s="24">
        <v>43802</v>
      </c>
      <c r="E12241">
        <v>5000</v>
      </c>
      <c r="F12241" s="31">
        <v>16584.548920679597</v>
      </c>
      <c r="G12241" s="24">
        <v>43710</v>
      </c>
      <c r="H12241" s="33">
        <v>3</v>
      </c>
      <c r="I12241">
        <v>0.80482337140270255</v>
      </c>
      <c r="J12241" s="40">
        <v>43916.407712128195</v>
      </c>
    </row>
    <row r="12242" spans="1:10" x14ac:dyDescent="0.3">
      <c r="A12242">
        <v>12238</v>
      </c>
      <c r="B12242">
        <v>12824</v>
      </c>
      <c r="C12242" s="24">
        <v>43437</v>
      </c>
      <c r="D12242" s="24">
        <v>43802</v>
      </c>
      <c r="E12242">
        <v>5000</v>
      </c>
      <c r="F12242" s="31">
        <v>1076.7223343425992</v>
      </c>
      <c r="G12242" s="24">
        <v>43471</v>
      </c>
      <c r="H12242" s="33">
        <v>1</v>
      </c>
      <c r="I12242">
        <v>0.98884995907581841</v>
      </c>
      <c r="J12242" s="40">
        <v>43526.764091256082</v>
      </c>
    </row>
    <row r="12243" spans="1:10" x14ac:dyDescent="0.3">
      <c r="A12243">
        <v>12239</v>
      </c>
      <c r="B12243">
        <v>12824</v>
      </c>
      <c r="C12243" s="24">
        <v>43437</v>
      </c>
      <c r="D12243" s="24">
        <v>43802</v>
      </c>
      <c r="E12243">
        <v>5000</v>
      </c>
      <c r="F12243" s="31">
        <v>7660.6953855189486</v>
      </c>
      <c r="G12243" s="24">
        <v>43746</v>
      </c>
      <c r="H12243" s="33">
        <v>2</v>
      </c>
      <c r="I12243">
        <v>0.89574241276323197</v>
      </c>
      <c r="J12243" s="40">
        <v>44175.872747379704</v>
      </c>
    </row>
    <row r="12244" spans="1:10" x14ac:dyDescent="0.3">
      <c r="A12244">
        <v>12240</v>
      </c>
      <c r="B12244">
        <v>12828</v>
      </c>
      <c r="C12244" s="24">
        <v>43277</v>
      </c>
      <c r="D12244" s="24">
        <v>43642</v>
      </c>
      <c r="E12244">
        <v>5000</v>
      </c>
      <c r="F12244" s="31">
        <v>2352.4978002955736</v>
      </c>
      <c r="G12244" s="24">
        <v>43616</v>
      </c>
      <c r="H12244" s="33">
        <v>1</v>
      </c>
      <c r="I12244">
        <v>0.98884995907581841</v>
      </c>
      <c r="J12244" s="40">
        <v>43650.223735805877</v>
      </c>
    </row>
    <row r="12245" spans="1:10" x14ac:dyDescent="0.3">
      <c r="A12245">
        <v>12241</v>
      </c>
      <c r="B12245">
        <v>12828</v>
      </c>
      <c r="C12245" s="24">
        <v>43277</v>
      </c>
      <c r="D12245" s="24">
        <v>43642</v>
      </c>
      <c r="E12245">
        <v>5000</v>
      </c>
      <c r="F12245" s="31">
        <v>2413.7515644933674</v>
      </c>
      <c r="G12245" s="24">
        <v>43605</v>
      </c>
      <c r="H12245" s="33">
        <v>1</v>
      </c>
      <c r="I12245">
        <v>0.98884995907581841</v>
      </c>
      <c r="J12245" s="40">
        <v>44041.622357740409</v>
      </c>
    </row>
    <row r="12246" spans="1:10" x14ac:dyDescent="0.3">
      <c r="A12246">
        <v>12242</v>
      </c>
      <c r="B12246">
        <v>12829</v>
      </c>
      <c r="C12246" s="24">
        <v>43441</v>
      </c>
      <c r="D12246" s="24">
        <v>43806</v>
      </c>
      <c r="E12246">
        <v>4375</v>
      </c>
      <c r="F12246" s="31">
        <v>1486.0403197994162</v>
      </c>
      <c r="G12246" s="24">
        <v>43516</v>
      </c>
      <c r="H12246" s="33">
        <v>1</v>
      </c>
      <c r="I12246">
        <v>0.98884995907581841</v>
      </c>
      <c r="J12246" s="40">
        <v>43905.929117957297</v>
      </c>
    </row>
    <row r="12247" spans="1:10" x14ac:dyDescent="0.3">
      <c r="A12247">
        <v>12243</v>
      </c>
      <c r="B12247">
        <v>12829</v>
      </c>
      <c r="C12247" s="24">
        <v>43441</v>
      </c>
      <c r="D12247" s="24">
        <v>43806</v>
      </c>
      <c r="E12247">
        <v>4375</v>
      </c>
      <c r="F12247" s="31">
        <v>7335.0493412721253</v>
      </c>
      <c r="G12247" s="24">
        <v>43691</v>
      </c>
      <c r="H12247" s="33">
        <v>2</v>
      </c>
      <c r="I12247">
        <v>0.89574241276323197</v>
      </c>
      <c r="J12247" s="40">
        <v>43706.779743624109</v>
      </c>
    </row>
    <row r="12248" spans="1:10" x14ac:dyDescent="0.3">
      <c r="A12248">
        <v>12244</v>
      </c>
      <c r="B12248">
        <v>12834</v>
      </c>
      <c r="C12248" s="24">
        <v>43451</v>
      </c>
      <c r="D12248" s="24">
        <v>43816</v>
      </c>
      <c r="E12248">
        <v>3750</v>
      </c>
      <c r="F12248" s="31">
        <v>3250.5746983365848</v>
      </c>
      <c r="G12248" s="24">
        <v>43783</v>
      </c>
      <c r="H12248" s="33">
        <v>1</v>
      </c>
      <c r="I12248">
        <v>0.98884995907581841</v>
      </c>
      <c r="J12248" s="40">
        <v>43900.715724427413</v>
      </c>
    </row>
    <row r="12249" spans="1:10" x14ac:dyDescent="0.3">
      <c r="A12249">
        <v>12245</v>
      </c>
      <c r="B12249">
        <v>12834</v>
      </c>
      <c r="C12249" s="24">
        <v>43451</v>
      </c>
      <c r="D12249" s="24">
        <v>43816</v>
      </c>
      <c r="E12249">
        <v>3750</v>
      </c>
      <c r="F12249" s="31">
        <v>548.4452640704269</v>
      </c>
      <c r="G12249" s="24">
        <v>43733</v>
      </c>
      <c r="H12249" s="33">
        <v>1</v>
      </c>
      <c r="I12249">
        <v>0.98884995907581841</v>
      </c>
      <c r="J12249" s="40">
        <v>44589.358246123498</v>
      </c>
    </row>
    <row r="12250" spans="1:10" x14ac:dyDescent="0.3">
      <c r="A12250">
        <v>12246</v>
      </c>
      <c r="B12250">
        <v>12835</v>
      </c>
      <c r="C12250" s="24">
        <v>43396</v>
      </c>
      <c r="D12250" s="24">
        <v>43761</v>
      </c>
      <c r="E12250">
        <v>6250</v>
      </c>
      <c r="F12250" s="31">
        <v>837.55341468687084</v>
      </c>
      <c r="G12250" s="24">
        <v>43695</v>
      </c>
      <c r="H12250" s="33">
        <v>1</v>
      </c>
      <c r="I12250">
        <v>0.98884995907581841</v>
      </c>
      <c r="J12250" s="40">
        <v>43698.247760418242</v>
      </c>
    </row>
    <row r="12251" spans="1:10" x14ac:dyDescent="0.3">
      <c r="A12251">
        <v>12247</v>
      </c>
      <c r="B12251">
        <v>12837</v>
      </c>
      <c r="C12251" s="24">
        <v>43119</v>
      </c>
      <c r="D12251" s="24">
        <v>43484</v>
      </c>
      <c r="E12251">
        <v>5000</v>
      </c>
      <c r="F12251" s="31">
        <v>13021.079693475547</v>
      </c>
      <c r="G12251" s="24">
        <v>43333</v>
      </c>
      <c r="H12251" s="33">
        <v>3</v>
      </c>
      <c r="I12251">
        <v>0.80482337140270255</v>
      </c>
      <c r="J12251" s="40">
        <v>43392.648359012601</v>
      </c>
    </row>
    <row r="12252" spans="1:10" x14ac:dyDescent="0.3">
      <c r="A12252">
        <v>12248</v>
      </c>
      <c r="B12252">
        <v>12837</v>
      </c>
      <c r="C12252" s="24">
        <v>43119</v>
      </c>
      <c r="D12252" s="24">
        <v>43484</v>
      </c>
      <c r="E12252">
        <v>5000</v>
      </c>
      <c r="F12252" s="31">
        <v>9281.307678843752</v>
      </c>
      <c r="G12252" s="24">
        <v>43466</v>
      </c>
      <c r="H12252" s="33">
        <v>2</v>
      </c>
      <c r="I12252">
        <v>0.89574241276323197</v>
      </c>
      <c r="J12252" s="40">
        <v>43562.421925029797</v>
      </c>
    </row>
    <row r="12253" spans="1:10" x14ac:dyDescent="0.3">
      <c r="A12253">
        <v>12249</v>
      </c>
      <c r="B12253">
        <v>12842</v>
      </c>
      <c r="C12253" s="24">
        <v>43251</v>
      </c>
      <c r="D12253" s="24">
        <v>43616</v>
      </c>
      <c r="E12253">
        <v>3750</v>
      </c>
      <c r="F12253" s="31">
        <v>493.70755323831014</v>
      </c>
      <c r="G12253" s="24">
        <v>43340</v>
      </c>
      <c r="H12253" s="33">
        <v>1</v>
      </c>
      <c r="I12253">
        <v>0.98884995907581841</v>
      </c>
      <c r="J12253" s="40">
        <v>43700.587511671583</v>
      </c>
    </row>
    <row r="12254" spans="1:10" x14ac:dyDescent="0.3">
      <c r="A12254">
        <v>12250</v>
      </c>
      <c r="B12254">
        <v>12844</v>
      </c>
      <c r="C12254" s="24">
        <v>43266</v>
      </c>
      <c r="D12254" s="24">
        <v>43631</v>
      </c>
      <c r="E12254">
        <v>3750</v>
      </c>
      <c r="F12254" s="31">
        <v>1332.6154252365823</v>
      </c>
      <c r="G12254" s="24">
        <v>43399</v>
      </c>
      <c r="H12254" s="33">
        <v>1</v>
      </c>
      <c r="I12254">
        <v>0.98884995907581841</v>
      </c>
      <c r="J12254" s="40">
        <v>43836.585716696136</v>
      </c>
    </row>
    <row r="12255" spans="1:10" x14ac:dyDescent="0.3">
      <c r="A12255">
        <v>12251</v>
      </c>
      <c r="B12255">
        <v>12844</v>
      </c>
      <c r="C12255" s="24">
        <v>43266</v>
      </c>
      <c r="D12255" s="24">
        <v>43631</v>
      </c>
      <c r="E12255">
        <v>3750</v>
      </c>
      <c r="F12255" s="31">
        <v>4613.932505973823</v>
      </c>
      <c r="G12255" s="24">
        <v>43462</v>
      </c>
      <c r="H12255" s="33">
        <v>1</v>
      </c>
      <c r="I12255">
        <v>0.98884995907581841</v>
      </c>
      <c r="J12255" s="40">
        <v>43752.156643238435</v>
      </c>
    </row>
    <row r="12256" spans="1:10" x14ac:dyDescent="0.3">
      <c r="A12256">
        <v>12252</v>
      </c>
      <c r="B12256">
        <v>12846</v>
      </c>
      <c r="C12256" s="24">
        <v>43126</v>
      </c>
      <c r="D12256" s="24">
        <v>43491</v>
      </c>
      <c r="E12256">
        <v>6250</v>
      </c>
      <c r="F12256" s="31">
        <v>4064.2635823914543</v>
      </c>
      <c r="G12256" s="24">
        <v>43487</v>
      </c>
      <c r="H12256" s="33">
        <v>1</v>
      </c>
      <c r="I12256">
        <v>0.98884995907581841</v>
      </c>
      <c r="J12256" s="40">
        <v>44250.60241352814</v>
      </c>
    </row>
    <row r="12257" spans="1:10" x14ac:dyDescent="0.3">
      <c r="A12257">
        <v>12253</v>
      </c>
      <c r="B12257">
        <v>12847</v>
      </c>
      <c r="C12257" s="24">
        <v>43340</v>
      </c>
      <c r="D12257" s="24">
        <v>43705</v>
      </c>
      <c r="E12257">
        <v>3750</v>
      </c>
      <c r="F12257" s="31">
        <v>2532.5567647189177</v>
      </c>
      <c r="G12257" s="24">
        <v>43430</v>
      </c>
      <c r="H12257" s="33">
        <v>1</v>
      </c>
      <c r="I12257">
        <v>0.98884995907581841</v>
      </c>
      <c r="J12257" s="40">
        <v>43589.221128340629</v>
      </c>
    </row>
    <row r="12258" spans="1:10" x14ac:dyDescent="0.3">
      <c r="A12258">
        <v>12254</v>
      </c>
      <c r="B12258">
        <v>12847</v>
      </c>
      <c r="C12258" s="24">
        <v>43340</v>
      </c>
      <c r="D12258" s="24">
        <v>43705</v>
      </c>
      <c r="E12258">
        <v>3750</v>
      </c>
      <c r="F12258" s="31">
        <v>385.58752943499303</v>
      </c>
      <c r="G12258" s="24">
        <v>43388</v>
      </c>
      <c r="H12258" s="33">
        <v>1</v>
      </c>
      <c r="I12258">
        <v>0.98884995907581841</v>
      </c>
      <c r="J12258" s="40">
        <v>43521.887784230006</v>
      </c>
    </row>
    <row r="12259" spans="1:10" x14ac:dyDescent="0.3">
      <c r="A12259">
        <v>12255</v>
      </c>
      <c r="B12259">
        <v>12858</v>
      </c>
      <c r="C12259" s="24">
        <v>43144</v>
      </c>
      <c r="D12259" s="24">
        <v>43509</v>
      </c>
      <c r="E12259">
        <v>6250</v>
      </c>
      <c r="F12259" s="31">
        <v>9323.9571632222469</v>
      </c>
      <c r="G12259" s="24">
        <v>43310</v>
      </c>
      <c r="H12259" s="33">
        <v>2</v>
      </c>
      <c r="I12259">
        <v>0.89574241276323197</v>
      </c>
      <c r="J12259" s="40">
        <v>43900.471657633811</v>
      </c>
    </row>
    <row r="12260" spans="1:10" x14ac:dyDescent="0.3">
      <c r="A12260">
        <v>12256</v>
      </c>
      <c r="B12260">
        <v>12858</v>
      </c>
      <c r="C12260" s="24">
        <v>43144</v>
      </c>
      <c r="D12260" s="24">
        <v>43509</v>
      </c>
      <c r="E12260">
        <v>6250</v>
      </c>
      <c r="F12260" s="31">
        <v>26910.524047571376</v>
      </c>
      <c r="G12260" s="24">
        <v>43393</v>
      </c>
      <c r="H12260" s="33">
        <v>4</v>
      </c>
      <c r="I12260">
        <v>0.7196296248241657</v>
      </c>
      <c r="J12260" s="40">
        <v>43850.327024281905</v>
      </c>
    </row>
    <row r="12261" spans="1:10" x14ac:dyDescent="0.3">
      <c r="A12261">
        <v>12257</v>
      </c>
      <c r="B12261">
        <v>12860</v>
      </c>
      <c r="C12261" s="24">
        <v>43346</v>
      </c>
      <c r="D12261" s="24">
        <v>43711</v>
      </c>
      <c r="E12261">
        <v>6250</v>
      </c>
      <c r="F12261" s="31">
        <v>592.1341101095677</v>
      </c>
      <c r="G12261" s="24">
        <v>43567</v>
      </c>
      <c r="H12261" s="33">
        <v>1</v>
      </c>
      <c r="I12261">
        <v>0.98884995907581841</v>
      </c>
      <c r="J12261" s="40">
        <v>44202.413189886451</v>
      </c>
    </row>
    <row r="12262" spans="1:10" x14ac:dyDescent="0.3">
      <c r="A12262">
        <v>12258</v>
      </c>
      <c r="B12262">
        <v>12865</v>
      </c>
      <c r="C12262" s="24">
        <v>43311</v>
      </c>
      <c r="D12262" s="24">
        <v>43676</v>
      </c>
      <c r="E12262">
        <v>4375</v>
      </c>
      <c r="F12262" s="31">
        <v>5145.4469690881597</v>
      </c>
      <c r="G12262" s="24">
        <v>43413</v>
      </c>
      <c r="H12262" s="33">
        <v>2</v>
      </c>
      <c r="I12262">
        <v>0.89574241276323197</v>
      </c>
      <c r="J12262" s="40">
        <v>43588.620527626103</v>
      </c>
    </row>
    <row r="12263" spans="1:10" x14ac:dyDescent="0.3">
      <c r="A12263">
        <v>12259</v>
      </c>
      <c r="B12263">
        <v>12865</v>
      </c>
      <c r="C12263" s="24">
        <v>43311</v>
      </c>
      <c r="D12263" s="24">
        <v>43676</v>
      </c>
      <c r="E12263">
        <v>4375</v>
      </c>
      <c r="F12263" s="31">
        <v>872.23083183134054</v>
      </c>
      <c r="G12263" s="24">
        <v>43401</v>
      </c>
      <c r="H12263" s="33">
        <v>1</v>
      </c>
      <c r="I12263">
        <v>0.98884995907581841</v>
      </c>
      <c r="J12263" s="40">
        <v>43706.540235703607</v>
      </c>
    </row>
    <row r="12264" spans="1:10" x14ac:dyDescent="0.3">
      <c r="A12264">
        <v>12260</v>
      </c>
      <c r="B12264">
        <v>12867</v>
      </c>
      <c r="C12264" s="24">
        <v>43213</v>
      </c>
      <c r="D12264" s="24">
        <v>43578</v>
      </c>
      <c r="E12264">
        <v>4375</v>
      </c>
      <c r="F12264" s="31">
        <v>5746.1440624018633</v>
      </c>
      <c r="G12264" s="24">
        <v>43267</v>
      </c>
      <c r="H12264" s="33">
        <v>2</v>
      </c>
      <c r="I12264">
        <v>0.89574241276323197</v>
      </c>
      <c r="J12264" s="40">
        <v>43594.632903190286</v>
      </c>
    </row>
    <row r="12265" spans="1:10" x14ac:dyDescent="0.3">
      <c r="A12265">
        <v>12261</v>
      </c>
      <c r="B12265">
        <v>12867</v>
      </c>
      <c r="C12265" s="24">
        <v>43213</v>
      </c>
      <c r="D12265" s="24">
        <v>43578</v>
      </c>
      <c r="E12265">
        <v>4375</v>
      </c>
      <c r="F12265" s="31">
        <v>1249.1109693332214</v>
      </c>
      <c r="G12265" s="24">
        <v>43454</v>
      </c>
      <c r="H12265" s="33">
        <v>1</v>
      </c>
      <c r="I12265">
        <v>0.98884995907581841</v>
      </c>
      <c r="J12265" s="40">
        <v>43701.348759038447</v>
      </c>
    </row>
    <row r="12266" spans="1:10" x14ac:dyDescent="0.3">
      <c r="A12266">
        <v>12262</v>
      </c>
      <c r="B12266">
        <v>12870</v>
      </c>
      <c r="C12266" s="24">
        <v>43431</v>
      </c>
      <c r="D12266" s="24">
        <v>43796</v>
      </c>
      <c r="E12266">
        <v>4375</v>
      </c>
      <c r="F12266" s="31">
        <v>9635.4510120592095</v>
      </c>
      <c r="G12266" s="24">
        <v>43743</v>
      </c>
      <c r="H12266" s="33">
        <v>2</v>
      </c>
      <c r="I12266">
        <v>0.89574241276323197</v>
      </c>
      <c r="J12266" s="40">
        <v>43968.64022286432</v>
      </c>
    </row>
    <row r="12267" spans="1:10" x14ac:dyDescent="0.3">
      <c r="A12267">
        <v>12263</v>
      </c>
      <c r="B12267">
        <v>12871</v>
      </c>
      <c r="C12267" s="24">
        <v>43288</v>
      </c>
      <c r="D12267" s="24">
        <v>43653</v>
      </c>
      <c r="E12267">
        <v>5000</v>
      </c>
      <c r="F12267" s="31">
        <v>7041.611237429167</v>
      </c>
      <c r="G12267" s="24">
        <v>43616</v>
      </c>
      <c r="H12267" s="33">
        <v>2</v>
      </c>
      <c r="I12267">
        <v>0.89574241276323197</v>
      </c>
      <c r="J12267" s="40">
        <v>43674.958019546866</v>
      </c>
    </row>
    <row r="12268" spans="1:10" x14ac:dyDescent="0.3">
      <c r="A12268">
        <v>12264</v>
      </c>
      <c r="B12268">
        <v>12875</v>
      </c>
      <c r="C12268" s="24">
        <v>43434</v>
      </c>
      <c r="D12268" s="24">
        <v>43799</v>
      </c>
      <c r="E12268">
        <v>4375</v>
      </c>
      <c r="F12268" s="31">
        <v>6367.4364212309383</v>
      </c>
      <c r="G12268" s="24">
        <v>43695</v>
      </c>
      <c r="H12268" s="33">
        <v>2</v>
      </c>
      <c r="I12268">
        <v>0.89574241276323197</v>
      </c>
      <c r="J12268" s="40">
        <v>43906.221346685867</v>
      </c>
    </row>
    <row r="12269" spans="1:10" x14ac:dyDescent="0.3">
      <c r="A12269">
        <v>12265</v>
      </c>
      <c r="B12269">
        <v>12878</v>
      </c>
      <c r="C12269" s="24">
        <v>43334</v>
      </c>
      <c r="D12269" s="24">
        <v>43699</v>
      </c>
      <c r="E12269">
        <v>4375</v>
      </c>
      <c r="F12269" s="31">
        <v>1980.792578975562</v>
      </c>
      <c r="G12269" s="24">
        <v>43481</v>
      </c>
      <c r="H12269" s="33">
        <v>1</v>
      </c>
      <c r="I12269">
        <v>0.98884995907581841</v>
      </c>
      <c r="J12269" s="40">
        <v>43675.827513260818</v>
      </c>
    </row>
    <row r="12270" spans="1:10" x14ac:dyDescent="0.3">
      <c r="A12270">
        <v>12266</v>
      </c>
      <c r="B12270">
        <v>12883</v>
      </c>
      <c r="C12270" s="24">
        <v>43359</v>
      </c>
      <c r="D12270" s="24">
        <v>43724</v>
      </c>
      <c r="E12270">
        <v>4375</v>
      </c>
      <c r="F12270" s="31">
        <v>1243.0273332390375</v>
      </c>
      <c r="G12270" s="24">
        <v>43460</v>
      </c>
      <c r="H12270" s="33">
        <v>1</v>
      </c>
      <c r="I12270">
        <v>0.98884995907581841</v>
      </c>
      <c r="J12270" s="40">
        <v>44406.17285753414</v>
      </c>
    </row>
    <row r="12271" spans="1:10" x14ac:dyDescent="0.3">
      <c r="A12271">
        <v>12267</v>
      </c>
      <c r="B12271">
        <v>12884</v>
      </c>
      <c r="C12271" s="24">
        <v>43412</v>
      </c>
      <c r="D12271" s="24">
        <v>43777</v>
      </c>
      <c r="E12271">
        <v>3750</v>
      </c>
      <c r="F12271" s="31">
        <v>860.53556709600127</v>
      </c>
      <c r="G12271" s="24">
        <v>43586</v>
      </c>
      <c r="H12271" s="33">
        <v>1</v>
      </c>
      <c r="I12271">
        <v>0.98884995907581841</v>
      </c>
      <c r="J12271" s="40">
        <v>43844.738175636856</v>
      </c>
    </row>
    <row r="12272" spans="1:10" x14ac:dyDescent="0.3">
      <c r="A12272">
        <v>12268</v>
      </c>
      <c r="B12272">
        <v>12889</v>
      </c>
      <c r="C12272" s="24">
        <v>43192</v>
      </c>
      <c r="D12272" s="24">
        <v>43557</v>
      </c>
      <c r="E12272">
        <v>6250</v>
      </c>
      <c r="F12272" s="31">
        <v>7400.9417031508483</v>
      </c>
      <c r="G12272" s="24">
        <v>43548</v>
      </c>
      <c r="H12272" s="33">
        <v>2</v>
      </c>
      <c r="I12272">
        <v>0.89574241276323197</v>
      </c>
      <c r="J12272" s="40">
        <v>43573.81508437734</v>
      </c>
    </row>
    <row r="12273" spans="1:10" x14ac:dyDescent="0.3">
      <c r="A12273">
        <v>12269</v>
      </c>
      <c r="B12273">
        <v>12890</v>
      </c>
      <c r="C12273" s="24">
        <v>43463</v>
      </c>
      <c r="D12273" s="24">
        <v>43828</v>
      </c>
      <c r="E12273">
        <v>5000</v>
      </c>
      <c r="F12273" s="31">
        <v>2056.6154074296624</v>
      </c>
      <c r="G12273" s="24">
        <v>43823</v>
      </c>
      <c r="H12273" s="33">
        <v>1</v>
      </c>
      <c r="I12273">
        <v>0.98884995907581841</v>
      </c>
      <c r="J12273" s="40">
        <v>43844.733736706141</v>
      </c>
    </row>
    <row r="12274" spans="1:10" x14ac:dyDescent="0.3">
      <c r="A12274">
        <v>12270</v>
      </c>
      <c r="B12274">
        <v>12891</v>
      </c>
      <c r="C12274" s="24">
        <v>43320</v>
      </c>
      <c r="D12274" s="24">
        <v>43685</v>
      </c>
      <c r="E12274">
        <v>3750</v>
      </c>
      <c r="F12274" s="31">
        <v>1536.386054549653</v>
      </c>
      <c r="G12274" s="24">
        <v>43395</v>
      </c>
      <c r="H12274" s="33">
        <v>1</v>
      </c>
      <c r="I12274">
        <v>0.98884995907581841</v>
      </c>
      <c r="J12274" s="40">
        <v>44187.296466229287</v>
      </c>
    </row>
    <row r="12275" spans="1:10" x14ac:dyDescent="0.3">
      <c r="A12275">
        <v>12271</v>
      </c>
      <c r="B12275">
        <v>12891</v>
      </c>
      <c r="C12275" s="24">
        <v>43320</v>
      </c>
      <c r="D12275" s="24">
        <v>43685</v>
      </c>
      <c r="E12275">
        <v>3750</v>
      </c>
      <c r="F12275" s="31">
        <v>10034.697428553587</v>
      </c>
      <c r="G12275" s="24">
        <v>43574</v>
      </c>
      <c r="H12275" s="33">
        <v>3</v>
      </c>
      <c r="I12275">
        <v>0.80482337140270255</v>
      </c>
      <c r="J12275" s="40">
        <v>43643.769032418444</v>
      </c>
    </row>
    <row r="12276" spans="1:10" x14ac:dyDescent="0.3">
      <c r="A12276">
        <v>12272</v>
      </c>
      <c r="B12276">
        <v>12893</v>
      </c>
      <c r="C12276" s="24">
        <v>43151</v>
      </c>
      <c r="D12276" s="24">
        <v>43516</v>
      </c>
      <c r="E12276">
        <v>4375</v>
      </c>
      <c r="F12276" s="31">
        <v>3030.95957390273</v>
      </c>
      <c r="G12276" s="24">
        <v>43225</v>
      </c>
      <c r="H12276" s="33">
        <v>1</v>
      </c>
      <c r="I12276">
        <v>0.98884995907581841</v>
      </c>
      <c r="J12276" s="40">
        <v>43469.993676936967</v>
      </c>
    </row>
    <row r="12277" spans="1:10" x14ac:dyDescent="0.3">
      <c r="A12277">
        <v>12273</v>
      </c>
      <c r="B12277">
        <v>12896</v>
      </c>
      <c r="C12277" s="24">
        <v>43359</v>
      </c>
      <c r="D12277" s="24">
        <v>43724</v>
      </c>
      <c r="E12277">
        <v>6250</v>
      </c>
      <c r="F12277" s="31">
        <v>2066.2557026981303</v>
      </c>
      <c r="G12277" s="24">
        <v>43702</v>
      </c>
      <c r="H12277" s="33">
        <v>1</v>
      </c>
      <c r="I12277">
        <v>0.98884995907581841</v>
      </c>
      <c r="J12277" s="40">
        <v>43815.587708637482</v>
      </c>
    </row>
    <row r="12278" spans="1:10" x14ac:dyDescent="0.3">
      <c r="A12278">
        <v>12274</v>
      </c>
      <c r="B12278">
        <v>12896</v>
      </c>
      <c r="C12278" s="24">
        <v>43359</v>
      </c>
      <c r="D12278" s="24">
        <v>43724</v>
      </c>
      <c r="E12278">
        <v>6250</v>
      </c>
      <c r="F12278" s="31">
        <v>24374.183888810756</v>
      </c>
      <c r="G12278" s="24">
        <v>43362</v>
      </c>
      <c r="H12278" s="33">
        <v>4</v>
      </c>
      <c r="I12278">
        <v>0.7196296248241657</v>
      </c>
      <c r="J12278" s="40">
        <v>44379.118722842228</v>
      </c>
    </row>
    <row r="12279" spans="1:10" x14ac:dyDescent="0.3">
      <c r="A12279">
        <v>12275</v>
      </c>
      <c r="B12279">
        <v>12897</v>
      </c>
      <c r="C12279" s="24">
        <v>43203</v>
      </c>
      <c r="D12279" s="24">
        <v>43568</v>
      </c>
      <c r="E12279">
        <v>5000</v>
      </c>
      <c r="F12279" s="31">
        <v>2636.4920100863455</v>
      </c>
      <c r="G12279" s="24">
        <v>43384</v>
      </c>
      <c r="H12279" s="33">
        <v>1</v>
      </c>
      <c r="I12279">
        <v>0.98884995907581841</v>
      </c>
      <c r="J12279" s="40">
        <v>44211.338204186715</v>
      </c>
    </row>
    <row r="12280" spans="1:10" x14ac:dyDescent="0.3">
      <c r="A12280">
        <v>12276</v>
      </c>
      <c r="B12280">
        <v>12898</v>
      </c>
      <c r="C12280" s="24">
        <v>43355</v>
      </c>
      <c r="D12280" s="24">
        <v>43720</v>
      </c>
      <c r="E12280">
        <v>6250</v>
      </c>
      <c r="F12280" s="31">
        <v>1830.2976906135527</v>
      </c>
      <c r="G12280" s="24">
        <v>43659</v>
      </c>
      <c r="H12280" s="33">
        <v>1</v>
      </c>
      <c r="I12280">
        <v>0.98884995907581841</v>
      </c>
      <c r="J12280" s="40">
        <v>44230.483202763964</v>
      </c>
    </row>
    <row r="12281" spans="1:10" x14ac:dyDescent="0.3">
      <c r="A12281">
        <v>12277</v>
      </c>
      <c r="B12281">
        <v>12901</v>
      </c>
      <c r="C12281" s="24">
        <v>43417</v>
      </c>
      <c r="D12281" s="24">
        <v>43782</v>
      </c>
      <c r="E12281">
        <v>4375</v>
      </c>
      <c r="F12281" s="31">
        <v>2770.775078360899</v>
      </c>
      <c r="G12281" s="24">
        <v>43729</v>
      </c>
      <c r="H12281" s="33">
        <v>1</v>
      </c>
      <c r="I12281">
        <v>0.98884995907581841</v>
      </c>
      <c r="J12281" s="40">
        <v>44560.748737137794</v>
      </c>
    </row>
    <row r="12282" spans="1:10" x14ac:dyDescent="0.3">
      <c r="A12282">
        <v>12278</v>
      </c>
      <c r="B12282">
        <v>12904</v>
      </c>
      <c r="C12282" s="24">
        <v>43367</v>
      </c>
      <c r="D12282" s="24">
        <v>43732</v>
      </c>
      <c r="E12282">
        <v>6250</v>
      </c>
      <c r="F12282" s="31">
        <v>8750.531561677406</v>
      </c>
      <c r="G12282" s="24">
        <v>43643</v>
      </c>
      <c r="H12282" s="33">
        <v>2</v>
      </c>
      <c r="I12282">
        <v>0.89574241276323197</v>
      </c>
      <c r="J12282" s="40">
        <v>43805.69236289648</v>
      </c>
    </row>
    <row r="12283" spans="1:10" x14ac:dyDescent="0.3">
      <c r="A12283">
        <v>12279</v>
      </c>
      <c r="B12283">
        <v>12906</v>
      </c>
      <c r="C12283" s="24">
        <v>43274</v>
      </c>
      <c r="D12283" s="24">
        <v>43639</v>
      </c>
      <c r="E12283">
        <v>3750</v>
      </c>
      <c r="F12283" s="31">
        <v>2550.6930213533319</v>
      </c>
      <c r="G12283" s="24">
        <v>43298</v>
      </c>
      <c r="H12283" s="33">
        <v>1</v>
      </c>
      <c r="I12283">
        <v>0.98884995907581841</v>
      </c>
      <c r="J12283" s="40">
        <v>43383.446392390382</v>
      </c>
    </row>
    <row r="12284" spans="1:10" x14ac:dyDescent="0.3">
      <c r="A12284">
        <v>12280</v>
      </c>
      <c r="B12284">
        <v>12911</v>
      </c>
      <c r="C12284" s="24">
        <v>43264</v>
      </c>
      <c r="D12284" s="24">
        <v>43629</v>
      </c>
      <c r="E12284">
        <v>5000</v>
      </c>
      <c r="F12284" s="31">
        <v>1055.723053888956</v>
      </c>
      <c r="G12284" s="24">
        <v>43309</v>
      </c>
      <c r="H12284" s="33">
        <v>1</v>
      </c>
      <c r="I12284">
        <v>0.98884995907581841</v>
      </c>
      <c r="J12284" s="40">
        <v>44591.458379799267</v>
      </c>
    </row>
    <row r="12285" spans="1:10" x14ac:dyDescent="0.3">
      <c r="A12285">
        <v>12281</v>
      </c>
      <c r="B12285">
        <v>12911</v>
      </c>
      <c r="C12285" s="24">
        <v>43264</v>
      </c>
      <c r="D12285" s="24">
        <v>43629</v>
      </c>
      <c r="E12285">
        <v>5000</v>
      </c>
      <c r="F12285" s="31">
        <v>3503.3034301466905</v>
      </c>
      <c r="G12285" s="24">
        <v>43269</v>
      </c>
      <c r="H12285" s="33">
        <v>1</v>
      </c>
      <c r="I12285">
        <v>0.98884995907581841</v>
      </c>
      <c r="J12285" s="40">
        <v>43510.362549904508</v>
      </c>
    </row>
    <row r="12286" spans="1:10" x14ac:dyDescent="0.3">
      <c r="A12286">
        <v>12282</v>
      </c>
      <c r="B12286">
        <v>12918</v>
      </c>
      <c r="C12286" s="24">
        <v>43116</v>
      </c>
      <c r="D12286" s="24">
        <v>43481</v>
      </c>
      <c r="E12286">
        <v>4375</v>
      </c>
      <c r="F12286" s="31">
        <v>21.528790220655775</v>
      </c>
      <c r="G12286" s="24">
        <v>43276</v>
      </c>
      <c r="H12286" s="33">
        <v>1</v>
      </c>
      <c r="I12286">
        <v>0.98884995907581841</v>
      </c>
      <c r="J12286" s="40">
        <v>43757.276795784222</v>
      </c>
    </row>
    <row r="12287" spans="1:10" x14ac:dyDescent="0.3">
      <c r="A12287">
        <v>12283</v>
      </c>
      <c r="B12287">
        <v>12918</v>
      </c>
      <c r="C12287" s="24">
        <v>43116</v>
      </c>
      <c r="D12287" s="24">
        <v>43481</v>
      </c>
      <c r="E12287">
        <v>4375</v>
      </c>
      <c r="F12287" s="31">
        <v>1603.649697473011</v>
      </c>
      <c r="G12287" s="24">
        <v>43225</v>
      </c>
      <c r="H12287" s="33">
        <v>1</v>
      </c>
      <c r="I12287">
        <v>0.98884995907581841</v>
      </c>
      <c r="J12287" s="40">
        <v>44766.105031249783</v>
      </c>
    </row>
    <row r="12288" spans="1:10" x14ac:dyDescent="0.3">
      <c r="A12288">
        <v>12284</v>
      </c>
      <c r="B12288">
        <v>12925</v>
      </c>
      <c r="C12288" s="24">
        <v>43314</v>
      </c>
      <c r="D12288" s="24">
        <v>43679</v>
      </c>
      <c r="E12288">
        <v>6250</v>
      </c>
      <c r="F12288" s="31">
        <v>261.27269599707364</v>
      </c>
      <c r="G12288" s="24">
        <v>43671</v>
      </c>
      <c r="H12288" s="33">
        <v>1</v>
      </c>
      <c r="I12288">
        <v>0.98884995907581841</v>
      </c>
      <c r="J12288" s="40">
        <v>44531.902742810009</v>
      </c>
    </row>
    <row r="12289" spans="1:10" x14ac:dyDescent="0.3">
      <c r="A12289">
        <v>12285</v>
      </c>
      <c r="B12289">
        <v>12928</v>
      </c>
      <c r="C12289" s="24">
        <v>43186</v>
      </c>
      <c r="D12289" s="24">
        <v>43551</v>
      </c>
      <c r="E12289">
        <v>3750</v>
      </c>
      <c r="F12289" s="31">
        <v>268.2833867420124</v>
      </c>
      <c r="G12289" s="24">
        <v>43237</v>
      </c>
      <c r="H12289" s="33">
        <v>1</v>
      </c>
      <c r="I12289">
        <v>0.98884995907581841</v>
      </c>
      <c r="J12289" s="40">
        <v>43290.073133297868</v>
      </c>
    </row>
    <row r="12290" spans="1:10" x14ac:dyDescent="0.3">
      <c r="A12290">
        <v>12286</v>
      </c>
      <c r="B12290">
        <v>12930</v>
      </c>
      <c r="C12290" s="24">
        <v>43288</v>
      </c>
      <c r="D12290" s="24">
        <v>43653</v>
      </c>
      <c r="E12290">
        <v>5000</v>
      </c>
      <c r="F12290" s="31">
        <v>1524.2764199404833</v>
      </c>
      <c r="G12290" s="24">
        <v>43649</v>
      </c>
      <c r="H12290" s="33">
        <v>1</v>
      </c>
      <c r="I12290">
        <v>0.98884995907581841</v>
      </c>
      <c r="J12290" s="40">
        <v>44322.261921976002</v>
      </c>
    </row>
    <row r="12291" spans="1:10" x14ac:dyDescent="0.3">
      <c r="A12291">
        <v>12287</v>
      </c>
      <c r="B12291">
        <v>12931</v>
      </c>
      <c r="C12291" s="24">
        <v>43355</v>
      </c>
      <c r="D12291" s="24">
        <v>43720</v>
      </c>
      <c r="E12291">
        <v>4375</v>
      </c>
      <c r="F12291" s="31">
        <v>3543.029208929499</v>
      </c>
      <c r="G12291" s="24">
        <v>43473</v>
      </c>
      <c r="H12291" s="33">
        <v>1</v>
      </c>
      <c r="I12291">
        <v>0.98884995907581841</v>
      </c>
      <c r="J12291" s="40">
        <v>45312.751040697163</v>
      </c>
    </row>
    <row r="12292" spans="1:10" x14ac:dyDescent="0.3">
      <c r="A12292">
        <v>12288</v>
      </c>
      <c r="B12292">
        <v>12932</v>
      </c>
      <c r="C12292" s="24">
        <v>43451</v>
      </c>
      <c r="D12292" s="24">
        <v>43816</v>
      </c>
      <c r="E12292">
        <v>3750</v>
      </c>
      <c r="F12292" s="31">
        <v>7883.895681963284</v>
      </c>
      <c r="G12292" s="24">
        <v>43481</v>
      </c>
      <c r="H12292" s="33">
        <v>2</v>
      </c>
      <c r="I12292">
        <v>0.89574241276323197</v>
      </c>
      <c r="J12292" s="40">
        <v>43539.693613451876</v>
      </c>
    </row>
    <row r="12293" spans="1:10" x14ac:dyDescent="0.3">
      <c r="A12293">
        <v>12289</v>
      </c>
      <c r="B12293">
        <v>12933</v>
      </c>
      <c r="C12293" s="24">
        <v>43431</v>
      </c>
      <c r="D12293" s="24">
        <v>43796</v>
      </c>
      <c r="E12293">
        <v>6250</v>
      </c>
      <c r="F12293" s="31">
        <v>11610.397989995641</v>
      </c>
      <c r="G12293" s="24">
        <v>43464</v>
      </c>
      <c r="H12293" s="33">
        <v>3</v>
      </c>
      <c r="I12293">
        <v>0.80482337140270255</v>
      </c>
      <c r="J12293" s="40">
        <v>43571.081275792138</v>
      </c>
    </row>
    <row r="12294" spans="1:10" x14ac:dyDescent="0.3">
      <c r="A12294">
        <v>12290</v>
      </c>
      <c r="B12294">
        <v>12933</v>
      </c>
      <c r="C12294" s="24">
        <v>43431</v>
      </c>
      <c r="D12294" s="24">
        <v>43796</v>
      </c>
      <c r="E12294">
        <v>6250</v>
      </c>
      <c r="F12294" s="31">
        <v>7984.5015022098942</v>
      </c>
      <c r="G12294" s="24">
        <v>43785</v>
      </c>
      <c r="H12294" s="33">
        <v>2</v>
      </c>
      <c r="I12294">
        <v>0.89574241276323197</v>
      </c>
      <c r="J12294" s="40">
        <v>43798.963783594518</v>
      </c>
    </row>
    <row r="12295" spans="1:10" x14ac:dyDescent="0.3">
      <c r="A12295">
        <v>12291</v>
      </c>
      <c r="B12295">
        <v>12933</v>
      </c>
      <c r="C12295" s="24">
        <v>43431</v>
      </c>
      <c r="D12295" s="24">
        <v>43796</v>
      </c>
      <c r="E12295">
        <v>6250</v>
      </c>
      <c r="F12295" s="31">
        <v>9990.3768812010385</v>
      </c>
      <c r="G12295" s="24">
        <v>43469</v>
      </c>
      <c r="H12295" s="33">
        <v>2</v>
      </c>
      <c r="I12295">
        <v>0.89574241276323197</v>
      </c>
      <c r="J12295" s="40">
        <v>43691.351557600436</v>
      </c>
    </row>
    <row r="12296" spans="1:10" x14ac:dyDescent="0.3">
      <c r="A12296">
        <v>12292</v>
      </c>
      <c r="B12296">
        <v>12943</v>
      </c>
      <c r="C12296" s="24">
        <v>43374</v>
      </c>
      <c r="D12296" s="24">
        <v>43739</v>
      </c>
      <c r="E12296">
        <v>5000</v>
      </c>
      <c r="F12296" s="31">
        <v>7210.5684922652972</v>
      </c>
      <c r="G12296" s="24">
        <v>43515</v>
      </c>
      <c r="H12296" s="33">
        <v>2</v>
      </c>
      <c r="I12296">
        <v>0.89574241276323197</v>
      </c>
      <c r="J12296" s="40">
        <v>43937.862253759806</v>
      </c>
    </row>
    <row r="12297" spans="1:10" x14ac:dyDescent="0.3">
      <c r="A12297">
        <v>12293</v>
      </c>
      <c r="B12297">
        <v>12944</v>
      </c>
      <c r="C12297" s="24">
        <v>43290</v>
      </c>
      <c r="D12297" s="24">
        <v>43655</v>
      </c>
      <c r="E12297">
        <v>4375</v>
      </c>
      <c r="F12297" s="31">
        <v>3808.8652663472976</v>
      </c>
      <c r="G12297" s="24">
        <v>43312</v>
      </c>
      <c r="H12297" s="33">
        <v>1</v>
      </c>
      <c r="I12297">
        <v>0.98884995907581841</v>
      </c>
      <c r="J12297" s="40">
        <v>43444.157257086677</v>
      </c>
    </row>
    <row r="12298" spans="1:10" x14ac:dyDescent="0.3">
      <c r="A12298">
        <v>12294</v>
      </c>
      <c r="B12298">
        <v>12946</v>
      </c>
      <c r="C12298" s="24">
        <v>43441</v>
      </c>
      <c r="D12298" s="24">
        <v>43806</v>
      </c>
      <c r="E12298">
        <v>6250</v>
      </c>
      <c r="F12298" s="31">
        <v>3225.7743841648416</v>
      </c>
      <c r="G12298" s="24">
        <v>43675</v>
      </c>
      <c r="H12298" s="33">
        <v>1</v>
      </c>
      <c r="I12298">
        <v>0.98884995907581841</v>
      </c>
      <c r="J12298" s="40">
        <v>43785.632901372846</v>
      </c>
    </row>
    <row r="12299" spans="1:10" x14ac:dyDescent="0.3">
      <c r="A12299">
        <v>12295</v>
      </c>
      <c r="B12299">
        <v>12947</v>
      </c>
      <c r="C12299" s="24">
        <v>43439</v>
      </c>
      <c r="D12299" s="24">
        <v>43804</v>
      </c>
      <c r="E12299">
        <v>4375</v>
      </c>
      <c r="F12299" s="31">
        <v>3773.7629720411401</v>
      </c>
      <c r="G12299" s="24">
        <v>43582</v>
      </c>
      <c r="H12299" s="33">
        <v>1</v>
      </c>
      <c r="I12299">
        <v>0.98884995907581841</v>
      </c>
      <c r="J12299" s="40">
        <v>43667.720994294512</v>
      </c>
    </row>
    <row r="12300" spans="1:10" x14ac:dyDescent="0.3">
      <c r="A12300">
        <v>12296</v>
      </c>
      <c r="B12300">
        <v>12948</v>
      </c>
      <c r="C12300" s="24">
        <v>43167</v>
      </c>
      <c r="D12300" s="24">
        <v>43532</v>
      </c>
      <c r="E12300">
        <v>6250</v>
      </c>
      <c r="F12300" s="31">
        <v>6151.569023820688</v>
      </c>
      <c r="G12300" s="24">
        <v>43387</v>
      </c>
      <c r="H12300" s="33">
        <v>2</v>
      </c>
      <c r="I12300">
        <v>0.89574241276323197</v>
      </c>
      <c r="J12300" s="40">
        <v>43713.091628694572</v>
      </c>
    </row>
    <row r="12301" spans="1:10" x14ac:dyDescent="0.3">
      <c r="A12301">
        <v>12297</v>
      </c>
      <c r="B12301">
        <v>12949</v>
      </c>
      <c r="C12301" s="24">
        <v>43385</v>
      </c>
      <c r="D12301" s="24">
        <v>43750</v>
      </c>
      <c r="E12301">
        <v>4375</v>
      </c>
      <c r="F12301" s="31">
        <v>4412.2040726447594</v>
      </c>
      <c r="G12301" s="24">
        <v>43481</v>
      </c>
      <c r="H12301" s="33">
        <v>1</v>
      </c>
      <c r="I12301">
        <v>0.98884995907581841</v>
      </c>
      <c r="J12301" s="40">
        <v>43514.000689431399</v>
      </c>
    </row>
    <row r="12302" spans="1:10" x14ac:dyDescent="0.3">
      <c r="A12302">
        <v>12298</v>
      </c>
      <c r="B12302">
        <v>12951</v>
      </c>
      <c r="C12302" s="24">
        <v>43464</v>
      </c>
      <c r="D12302" s="24">
        <v>43829</v>
      </c>
      <c r="E12302">
        <v>5000</v>
      </c>
      <c r="F12302" s="31">
        <v>2165.9189941890131</v>
      </c>
      <c r="G12302" s="24">
        <v>43693</v>
      </c>
      <c r="H12302" s="33">
        <v>1</v>
      </c>
      <c r="I12302">
        <v>0.98884995907581841</v>
      </c>
      <c r="J12302" s="40">
        <v>43933.07678048683</v>
      </c>
    </row>
    <row r="12303" spans="1:10" x14ac:dyDescent="0.3">
      <c r="A12303">
        <v>12299</v>
      </c>
      <c r="B12303">
        <v>12952</v>
      </c>
      <c r="C12303" s="24">
        <v>43287</v>
      </c>
      <c r="D12303" s="24">
        <v>43652</v>
      </c>
      <c r="E12303">
        <v>3750</v>
      </c>
      <c r="F12303" s="31">
        <v>800.81054702848382</v>
      </c>
      <c r="G12303" s="24">
        <v>43640</v>
      </c>
      <c r="H12303" s="33">
        <v>1</v>
      </c>
      <c r="I12303">
        <v>0.98884995907581841</v>
      </c>
      <c r="J12303" s="40">
        <v>43941.071055980166</v>
      </c>
    </row>
    <row r="12304" spans="1:10" x14ac:dyDescent="0.3">
      <c r="A12304">
        <v>12300</v>
      </c>
      <c r="B12304">
        <v>12952</v>
      </c>
      <c r="C12304" s="24">
        <v>43287</v>
      </c>
      <c r="D12304" s="24">
        <v>43652</v>
      </c>
      <c r="E12304">
        <v>3750</v>
      </c>
      <c r="F12304" s="31">
        <v>3422.3738010278739</v>
      </c>
      <c r="G12304" s="24">
        <v>43500</v>
      </c>
      <c r="H12304" s="33">
        <v>1</v>
      </c>
      <c r="I12304">
        <v>0.98884995907581841</v>
      </c>
      <c r="J12304" s="40">
        <v>43878.44294408647</v>
      </c>
    </row>
    <row r="12305" spans="1:10" x14ac:dyDescent="0.3">
      <c r="A12305">
        <v>12301</v>
      </c>
      <c r="B12305">
        <v>12956</v>
      </c>
      <c r="C12305" s="24">
        <v>43453</v>
      </c>
      <c r="D12305" s="24">
        <v>43818</v>
      </c>
      <c r="E12305">
        <v>5000</v>
      </c>
      <c r="F12305" s="31">
        <v>14461.262280182233</v>
      </c>
      <c r="G12305" s="24">
        <v>43508</v>
      </c>
      <c r="H12305" s="33">
        <v>3</v>
      </c>
      <c r="I12305">
        <v>0.80482337140270255</v>
      </c>
      <c r="J12305" s="40">
        <v>43654.213655251173</v>
      </c>
    </row>
    <row r="12306" spans="1:10" x14ac:dyDescent="0.3">
      <c r="A12306">
        <v>12302</v>
      </c>
      <c r="B12306">
        <v>12959</v>
      </c>
      <c r="C12306" s="24">
        <v>43307</v>
      </c>
      <c r="D12306" s="24">
        <v>43672</v>
      </c>
      <c r="E12306">
        <v>6250</v>
      </c>
      <c r="F12306" s="31">
        <v>4811.4966567654601</v>
      </c>
      <c r="G12306" s="24">
        <v>43395</v>
      </c>
      <c r="H12306" s="33">
        <v>1</v>
      </c>
      <c r="I12306">
        <v>0.98884995907581841</v>
      </c>
      <c r="J12306" s="40">
        <v>43718.385078932297</v>
      </c>
    </row>
    <row r="12307" spans="1:10" x14ac:dyDescent="0.3">
      <c r="A12307">
        <v>12303</v>
      </c>
      <c r="B12307">
        <v>12963</v>
      </c>
      <c r="C12307" s="24">
        <v>43447</v>
      </c>
      <c r="D12307" s="24">
        <v>43812</v>
      </c>
      <c r="E12307">
        <v>5625</v>
      </c>
      <c r="F12307" s="31">
        <v>1008.8455332188144</v>
      </c>
      <c r="G12307" s="24">
        <v>43806</v>
      </c>
      <c r="H12307" s="33">
        <v>1</v>
      </c>
      <c r="I12307">
        <v>0.98884995907581841</v>
      </c>
      <c r="J12307" s="40">
        <v>44740.421041893736</v>
      </c>
    </row>
    <row r="12308" spans="1:10" x14ac:dyDescent="0.3">
      <c r="A12308">
        <v>12304</v>
      </c>
      <c r="B12308">
        <v>12970</v>
      </c>
      <c r="C12308" s="24">
        <v>43357</v>
      </c>
      <c r="D12308" s="24">
        <v>43722</v>
      </c>
      <c r="E12308">
        <v>5000</v>
      </c>
      <c r="F12308" s="31">
        <v>6703.9540713388524</v>
      </c>
      <c r="G12308" s="24">
        <v>43583</v>
      </c>
      <c r="H12308" s="33">
        <v>2</v>
      </c>
      <c r="I12308">
        <v>0.89574241276323197</v>
      </c>
      <c r="J12308" s="40">
        <v>43855.103160478691</v>
      </c>
    </row>
    <row r="12309" spans="1:10" x14ac:dyDescent="0.3">
      <c r="A12309">
        <v>12305</v>
      </c>
      <c r="B12309">
        <v>12970</v>
      </c>
      <c r="C12309" s="24">
        <v>43357</v>
      </c>
      <c r="D12309" s="24">
        <v>43722</v>
      </c>
      <c r="E12309">
        <v>5000</v>
      </c>
      <c r="F12309" s="31">
        <v>1727.718434277735</v>
      </c>
      <c r="G12309" s="24">
        <v>43601</v>
      </c>
      <c r="H12309" s="33">
        <v>1</v>
      </c>
      <c r="I12309">
        <v>0.98884995907581841</v>
      </c>
      <c r="J12309" s="40">
        <v>43678.802867916995</v>
      </c>
    </row>
    <row r="12310" spans="1:10" x14ac:dyDescent="0.3">
      <c r="A12310">
        <v>12306</v>
      </c>
      <c r="B12310">
        <v>12972</v>
      </c>
      <c r="C12310" s="24">
        <v>43231</v>
      </c>
      <c r="D12310" s="24">
        <v>43596</v>
      </c>
      <c r="E12310">
        <v>4375</v>
      </c>
      <c r="F12310" s="31">
        <v>5716.0744416056305</v>
      </c>
      <c r="G12310" s="24">
        <v>43425</v>
      </c>
      <c r="H12310" s="33">
        <v>2</v>
      </c>
      <c r="I12310">
        <v>0.89574241276323197</v>
      </c>
      <c r="J12310" s="40">
        <v>43576.817754288997</v>
      </c>
    </row>
    <row r="12311" spans="1:10" x14ac:dyDescent="0.3">
      <c r="A12311">
        <v>12307</v>
      </c>
      <c r="B12311">
        <v>12975</v>
      </c>
      <c r="C12311" s="24">
        <v>43150</v>
      </c>
      <c r="D12311" s="24">
        <v>43515</v>
      </c>
      <c r="E12311">
        <v>6250</v>
      </c>
      <c r="F12311" s="31">
        <v>5521.3461242892354</v>
      </c>
      <c r="G12311" s="24">
        <v>43180</v>
      </c>
      <c r="H12311" s="33">
        <v>2</v>
      </c>
      <c r="I12311">
        <v>0.89574241276323197</v>
      </c>
      <c r="J12311" s="40">
        <v>43345.801385254628</v>
      </c>
    </row>
    <row r="12312" spans="1:10" x14ac:dyDescent="0.3">
      <c r="A12312">
        <v>12308</v>
      </c>
      <c r="B12312">
        <v>12977</v>
      </c>
      <c r="C12312" s="24">
        <v>43142</v>
      </c>
      <c r="D12312" s="24">
        <v>43507</v>
      </c>
      <c r="E12312">
        <v>6250</v>
      </c>
      <c r="F12312" s="31">
        <v>3317.3993590726827</v>
      </c>
      <c r="G12312" s="24">
        <v>43485</v>
      </c>
      <c r="H12312" s="33">
        <v>1</v>
      </c>
      <c r="I12312">
        <v>0.98884995907581841</v>
      </c>
      <c r="J12312" s="40">
        <v>44280.145261535028</v>
      </c>
    </row>
    <row r="12313" spans="1:10" x14ac:dyDescent="0.3">
      <c r="A12313">
        <v>12309</v>
      </c>
      <c r="B12313">
        <v>12978</v>
      </c>
      <c r="C12313" s="24">
        <v>43450</v>
      </c>
      <c r="D12313" s="24">
        <v>43815</v>
      </c>
      <c r="E12313">
        <v>5000</v>
      </c>
      <c r="F12313" s="31">
        <v>3271.8234034989564</v>
      </c>
      <c r="G12313" s="24">
        <v>43779</v>
      </c>
      <c r="H12313" s="33">
        <v>1</v>
      </c>
      <c r="I12313">
        <v>0.98884995907581841</v>
      </c>
      <c r="J12313" s="40">
        <v>43804.044044747447</v>
      </c>
    </row>
    <row r="12314" spans="1:10" x14ac:dyDescent="0.3">
      <c r="A12314">
        <v>12310</v>
      </c>
      <c r="B12314">
        <v>12980</v>
      </c>
      <c r="C12314" s="24">
        <v>43279</v>
      </c>
      <c r="D12314" s="24">
        <v>43644</v>
      </c>
      <c r="E12314">
        <v>4375</v>
      </c>
      <c r="F12314" s="31">
        <v>9349.2387764469549</v>
      </c>
      <c r="G12314" s="24">
        <v>43583</v>
      </c>
      <c r="H12314" s="33">
        <v>2</v>
      </c>
      <c r="I12314">
        <v>0.89574241276323197</v>
      </c>
      <c r="J12314" s="40">
        <v>44391.354087611122</v>
      </c>
    </row>
    <row r="12315" spans="1:10" x14ac:dyDescent="0.3">
      <c r="A12315">
        <v>12311</v>
      </c>
      <c r="B12315">
        <v>12990</v>
      </c>
      <c r="C12315" s="24">
        <v>43199</v>
      </c>
      <c r="D12315" s="24">
        <v>43564</v>
      </c>
      <c r="E12315">
        <v>4375</v>
      </c>
      <c r="F12315" s="31">
        <v>674.09221996278416</v>
      </c>
      <c r="G12315" s="24">
        <v>43259</v>
      </c>
      <c r="H12315" s="33">
        <v>1</v>
      </c>
      <c r="I12315">
        <v>0.98884995907581841</v>
      </c>
      <c r="J12315" s="40">
        <v>43603.64594082113</v>
      </c>
    </row>
    <row r="12316" spans="1:10" x14ac:dyDescent="0.3">
      <c r="A12316">
        <v>12312</v>
      </c>
      <c r="B12316">
        <v>12996</v>
      </c>
      <c r="C12316" s="24">
        <v>43216</v>
      </c>
      <c r="D12316" s="24">
        <v>43581</v>
      </c>
      <c r="E12316">
        <v>4375</v>
      </c>
      <c r="F12316" s="31">
        <v>5577.6010401950261</v>
      </c>
      <c r="G12316" s="24">
        <v>43295</v>
      </c>
      <c r="H12316" s="33">
        <v>2</v>
      </c>
      <c r="I12316">
        <v>0.89574241276323197</v>
      </c>
      <c r="J12316" s="40">
        <v>43906.8009501489</v>
      </c>
    </row>
    <row r="12317" spans="1:10" x14ac:dyDescent="0.3">
      <c r="A12317">
        <v>12313</v>
      </c>
      <c r="B12317">
        <v>12997</v>
      </c>
      <c r="C12317" s="24">
        <v>43131</v>
      </c>
      <c r="D12317" s="24">
        <v>43496</v>
      </c>
      <c r="E12317">
        <v>6250</v>
      </c>
      <c r="F12317" s="31">
        <v>2713.3047336453646</v>
      </c>
      <c r="G12317" s="24">
        <v>43303</v>
      </c>
      <c r="H12317" s="33">
        <v>1</v>
      </c>
      <c r="I12317">
        <v>0.98884995907581841</v>
      </c>
      <c r="J12317" s="40">
        <v>43876.344221353909</v>
      </c>
    </row>
    <row r="12318" spans="1:10" x14ac:dyDescent="0.3">
      <c r="A12318">
        <v>12314</v>
      </c>
      <c r="B12318">
        <v>12997</v>
      </c>
      <c r="C12318" s="24">
        <v>43131</v>
      </c>
      <c r="D12318" s="24">
        <v>43496</v>
      </c>
      <c r="E12318">
        <v>6250</v>
      </c>
      <c r="F12318" s="31">
        <v>6218.4706097350227</v>
      </c>
      <c r="G12318" s="24">
        <v>43160</v>
      </c>
      <c r="H12318" s="33">
        <v>2</v>
      </c>
      <c r="I12318">
        <v>0.89574241276323197</v>
      </c>
      <c r="J12318" s="40">
        <v>43464.827286333508</v>
      </c>
    </row>
    <row r="12319" spans="1:10" x14ac:dyDescent="0.3">
      <c r="A12319">
        <v>12315</v>
      </c>
      <c r="B12319">
        <v>13000</v>
      </c>
      <c r="C12319" s="24">
        <v>43415</v>
      </c>
      <c r="D12319" s="24">
        <v>43780</v>
      </c>
      <c r="E12319">
        <v>6250</v>
      </c>
      <c r="F12319" s="31">
        <v>10651.155728704811</v>
      </c>
      <c r="G12319" s="24">
        <v>43738</v>
      </c>
      <c r="H12319" s="33">
        <v>3</v>
      </c>
      <c r="I12319">
        <v>0.80482337140270255</v>
      </c>
      <c r="J12319" s="40">
        <v>44305.058753346115</v>
      </c>
    </row>
    <row r="12320" spans="1:10" x14ac:dyDescent="0.3">
      <c r="A12320">
        <v>12316</v>
      </c>
      <c r="B12320">
        <v>13000</v>
      </c>
      <c r="C12320" s="24">
        <v>43415</v>
      </c>
      <c r="D12320" s="24">
        <v>43780</v>
      </c>
      <c r="E12320">
        <v>6250</v>
      </c>
      <c r="F12320" s="31">
        <v>15619.73706478311</v>
      </c>
      <c r="G12320" s="24">
        <v>43421</v>
      </c>
      <c r="H12320" s="33">
        <v>3</v>
      </c>
      <c r="I12320">
        <v>0.80482337140270255</v>
      </c>
      <c r="J12320" s="40">
        <v>43463.703324204769</v>
      </c>
    </row>
    <row r="12321" spans="1:10" x14ac:dyDescent="0.3">
      <c r="A12321">
        <v>12317</v>
      </c>
      <c r="B12321">
        <v>13006</v>
      </c>
      <c r="C12321" s="24">
        <v>43382</v>
      </c>
      <c r="D12321" s="24">
        <v>43747</v>
      </c>
      <c r="E12321">
        <v>4375</v>
      </c>
      <c r="F12321" s="31">
        <v>6367.5047528282548</v>
      </c>
      <c r="G12321" s="24">
        <v>43493</v>
      </c>
      <c r="H12321" s="33">
        <v>2</v>
      </c>
      <c r="I12321">
        <v>0.89574241276323197</v>
      </c>
      <c r="J12321" s="40">
        <v>43498.986204254201</v>
      </c>
    </row>
    <row r="12322" spans="1:10" x14ac:dyDescent="0.3">
      <c r="A12322">
        <v>12318</v>
      </c>
      <c r="B12322">
        <v>13015</v>
      </c>
      <c r="C12322" s="24">
        <v>43112</v>
      </c>
      <c r="D12322" s="24">
        <v>43477</v>
      </c>
      <c r="E12322">
        <v>3750</v>
      </c>
      <c r="F12322" s="31">
        <v>213.13746824424703</v>
      </c>
      <c r="G12322" s="24">
        <v>43295</v>
      </c>
      <c r="H12322" s="33">
        <v>1</v>
      </c>
      <c r="I12322">
        <v>0.98884995907581841</v>
      </c>
      <c r="J12322" s="40">
        <v>43314.924277729362</v>
      </c>
    </row>
    <row r="12323" spans="1:10" x14ac:dyDescent="0.3">
      <c r="A12323">
        <v>12319</v>
      </c>
      <c r="B12323">
        <v>13016</v>
      </c>
      <c r="C12323" s="24">
        <v>43225</v>
      </c>
      <c r="D12323" s="24">
        <v>43590</v>
      </c>
      <c r="E12323">
        <v>4375</v>
      </c>
      <c r="F12323" s="31">
        <v>5534.485929162227</v>
      </c>
      <c r="G12323" s="24">
        <v>43247</v>
      </c>
      <c r="H12323" s="33">
        <v>2</v>
      </c>
      <c r="I12323">
        <v>0.89574241276323197</v>
      </c>
      <c r="J12323" s="40">
        <v>43259.085761416951</v>
      </c>
    </row>
    <row r="12324" spans="1:10" x14ac:dyDescent="0.3">
      <c r="A12324">
        <v>12320</v>
      </c>
      <c r="B12324">
        <v>13017</v>
      </c>
      <c r="C12324" s="24">
        <v>43161</v>
      </c>
      <c r="D12324" s="24">
        <v>43526</v>
      </c>
      <c r="E12324">
        <v>6250</v>
      </c>
      <c r="F12324" s="31">
        <v>1362.0004540108666</v>
      </c>
      <c r="G12324" s="24">
        <v>43522</v>
      </c>
      <c r="H12324" s="33">
        <v>1</v>
      </c>
      <c r="I12324">
        <v>0.98884995907581841</v>
      </c>
      <c r="J12324" s="40">
        <v>45424.766624019416</v>
      </c>
    </row>
    <row r="12325" spans="1:10" x14ac:dyDescent="0.3">
      <c r="C12325" s="24"/>
      <c r="D12325" s="24"/>
      <c r="G12325" s="24"/>
      <c r="H12325" s="33"/>
      <c r="J12325" s="40"/>
    </row>
    <row r="12326" spans="1:10" x14ac:dyDescent="0.3">
      <c r="C12326" s="24"/>
      <c r="D12326" s="24"/>
      <c r="G12326" s="24"/>
      <c r="H12326" s="33"/>
      <c r="J12326" s="40"/>
    </row>
    <row r="12327" spans="1:10" x14ac:dyDescent="0.3">
      <c r="C12327" s="24"/>
      <c r="D12327" s="24"/>
      <c r="G12327" s="24"/>
      <c r="H12327" s="33"/>
      <c r="J12327" s="40"/>
    </row>
    <row r="12328" spans="1:10" x14ac:dyDescent="0.3">
      <c r="C12328" s="24"/>
      <c r="D12328" s="24"/>
      <c r="G12328" s="24"/>
      <c r="H12328" s="33"/>
      <c r="J12328" s="40"/>
    </row>
    <row r="12329" spans="1:10" x14ac:dyDescent="0.3">
      <c r="C12329" s="24"/>
      <c r="D12329" s="24"/>
      <c r="G12329" s="24"/>
      <c r="H12329" s="33"/>
      <c r="J12329" s="40"/>
    </row>
    <row r="12330" spans="1:10" x14ac:dyDescent="0.3">
      <c r="C12330" s="24"/>
      <c r="D12330" s="24"/>
      <c r="G12330" s="24"/>
      <c r="H12330" s="33"/>
      <c r="J12330" s="40"/>
    </row>
    <row r="12331" spans="1:10" x14ac:dyDescent="0.3">
      <c r="C12331" s="24"/>
      <c r="D12331" s="24"/>
      <c r="G12331" s="24"/>
      <c r="H12331" s="33"/>
      <c r="J12331" s="40"/>
    </row>
    <row r="12332" spans="1:10" x14ac:dyDescent="0.3">
      <c r="C12332" s="24"/>
      <c r="D12332" s="24"/>
      <c r="G12332" s="24"/>
      <c r="H12332" s="33"/>
      <c r="J12332" s="40"/>
    </row>
    <row r="12333" spans="1:10" x14ac:dyDescent="0.3">
      <c r="C12333" s="24"/>
      <c r="D12333" s="24"/>
      <c r="G12333" s="24"/>
      <c r="H12333" s="33"/>
      <c r="J12333" s="40"/>
    </row>
    <row r="12334" spans="1:10" x14ac:dyDescent="0.3">
      <c r="C12334" s="24"/>
      <c r="D12334" s="24"/>
      <c r="G12334" s="24"/>
      <c r="H12334" s="33"/>
      <c r="J12334" s="40"/>
    </row>
    <row r="12335" spans="1:10" x14ac:dyDescent="0.3">
      <c r="C12335" s="24"/>
      <c r="D12335" s="24"/>
      <c r="G12335" s="24"/>
      <c r="H12335" s="33"/>
      <c r="J12335" s="40"/>
    </row>
    <row r="12336" spans="1:10" x14ac:dyDescent="0.3">
      <c r="C12336" s="24"/>
      <c r="D12336" s="24"/>
      <c r="G12336" s="24"/>
      <c r="H12336" s="33"/>
      <c r="J12336" s="40"/>
    </row>
    <row r="12337" spans="3:10" x14ac:dyDescent="0.3">
      <c r="C12337" s="24"/>
      <c r="D12337" s="24"/>
      <c r="G12337" s="24"/>
      <c r="H12337" s="33"/>
      <c r="J12337" s="40"/>
    </row>
    <row r="12338" spans="3:10" x14ac:dyDescent="0.3">
      <c r="C12338" s="24"/>
      <c r="D12338" s="24"/>
      <c r="G12338" s="24"/>
      <c r="H12338" s="33"/>
      <c r="J12338" s="40"/>
    </row>
    <row r="12339" spans="3:10" x14ac:dyDescent="0.3">
      <c r="C12339" s="24"/>
      <c r="D12339" s="24"/>
      <c r="G12339" s="24"/>
      <c r="H12339" s="33"/>
      <c r="J12339" s="40"/>
    </row>
    <row r="12340" spans="3:10" x14ac:dyDescent="0.3">
      <c r="C12340" s="24"/>
      <c r="D12340" s="24"/>
      <c r="G12340" s="24"/>
      <c r="H12340" s="33"/>
      <c r="J12340" s="40"/>
    </row>
    <row r="12341" spans="3:10" x14ac:dyDescent="0.3">
      <c r="C12341" s="24"/>
      <c r="D12341" s="24"/>
      <c r="G12341" s="24"/>
      <c r="H12341" s="33"/>
      <c r="J12341" s="40"/>
    </row>
    <row r="12342" spans="3:10" x14ac:dyDescent="0.3">
      <c r="C12342" s="24"/>
      <c r="D12342" s="24"/>
      <c r="G12342" s="24"/>
      <c r="H12342" s="33"/>
      <c r="J12342" s="40"/>
    </row>
    <row r="12343" spans="3:10" x14ac:dyDescent="0.3">
      <c r="C12343" s="24"/>
      <c r="D12343" s="24"/>
      <c r="G12343" s="24"/>
      <c r="H12343" s="33"/>
      <c r="J12343" s="40"/>
    </row>
    <row r="12344" spans="3:10" x14ac:dyDescent="0.3">
      <c r="C12344" s="24"/>
      <c r="D12344" s="24"/>
      <c r="G12344" s="24"/>
      <c r="H12344" s="33"/>
      <c r="J12344" s="40"/>
    </row>
    <row r="12345" spans="3:10" x14ac:dyDescent="0.3">
      <c r="C12345" s="24"/>
      <c r="D12345" s="24"/>
      <c r="G12345" s="24"/>
      <c r="H12345" s="33"/>
      <c r="J12345" s="40"/>
    </row>
    <row r="12346" spans="3:10" x14ac:dyDescent="0.3">
      <c r="C12346" s="24"/>
      <c r="D12346" s="24"/>
      <c r="G12346" s="24"/>
      <c r="H12346" s="33"/>
      <c r="J12346" s="40"/>
    </row>
    <row r="12347" spans="3:10" x14ac:dyDescent="0.3">
      <c r="C12347" s="24"/>
      <c r="D12347" s="24"/>
      <c r="G12347" s="24"/>
      <c r="H12347" s="33"/>
      <c r="J12347" s="40"/>
    </row>
    <row r="12348" spans="3:10" x14ac:dyDescent="0.3">
      <c r="C12348" s="24"/>
      <c r="D12348" s="24"/>
      <c r="G12348" s="24"/>
      <c r="H12348" s="33"/>
      <c r="J12348" s="40"/>
    </row>
    <row r="12349" spans="3:10" x14ac:dyDescent="0.3">
      <c r="C12349" s="24"/>
      <c r="D12349" s="24"/>
      <c r="G12349" s="24"/>
      <c r="H12349" s="33"/>
      <c r="J12349" s="40"/>
    </row>
    <row r="12350" spans="3:10" x14ac:dyDescent="0.3">
      <c r="C12350" s="24"/>
      <c r="D12350" s="24"/>
      <c r="G12350" s="24"/>
      <c r="H12350" s="33"/>
      <c r="J12350" s="40"/>
    </row>
    <row r="12351" spans="3:10" x14ac:dyDescent="0.3">
      <c r="C12351" s="24"/>
      <c r="D12351" s="24"/>
      <c r="G12351" s="24"/>
      <c r="H12351" s="33"/>
      <c r="J12351" s="40"/>
    </row>
    <row r="12352" spans="3:10" x14ac:dyDescent="0.3">
      <c r="C12352" s="24"/>
      <c r="D12352" s="24"/>
      <c r="G12352" s="24"/>
      <c r="H12352" s="33"/>
      <c r="J12352" s="40"/>
    </row>
    <row r="12353" spans="3:10" x14ac:dyDescent="0.3">
      <c r="C12353" s="24"/>
      <c r="D12353" s="24"/>
      <c r="G12353" s="24"/>
      <c r="H12353" s="33"/>
      <c r="J12353" s="40"/>
    </row>
    <row r="12354" spans="3:10" x14ac:dyDescent="0.3">
      <c r="C12354" s="24"/>
      <c r="D12354" s="24"/>
      <c r="G12354" s="24"/>
      <c r="H12354" s="33"/>
      <c r="J12354" s="40"/>
    </row>
    <row r="12355" spans="3:10" x14ac:dyDescent="0.3">
      <c r="C12355" s="24"/>
      <c r="D12355" s="24"/>
      <c r="G12355" s="24"/>
      <c r="H12355" s="33"/>
      <c r="J12355" s="40"/>
    </row>
    <row r="12356" spans="3:10" x14ac:dyDescent="0.3">
      <c r="C12356" s="24"/>
      <c r="D12356" s="24"/>
      <c r="G12356" s="24"/>
      <c r="H12356" s="33"/>
      <c r="J12356" s="40"/>
    </row>
    <row r="12357" spans="3:10" x14ac:dyDescent="0.3">
      <c r="C12357" s="24"/>
      <c r="D12357" s="24"/>
      <c r="G12357" s="24"/>
      <c r="H12357" s="33"/>
      <c r="J12357" s="40"/>
    </row>
    <row r="12358" spans="3:10" x14ac:dyDescent="0.3">
      <c r="C12358" s="24"/>
      <c r="D12358" s="24"/>
      <c r="G12358" s="24"/>
      <c r="H12358" s="33"/>
      <c r="J12358" s="40"/>
    </row>
    <row r="12359" spans="3:10" x14ac:dyDescent="0.3">
      <c r="C12359" s="24"/>
      <c r="D12359" s="24"/>
      <c r="G12359" s="24"/>
      <c r="H12359" s="33"/>
      <c r="J12359" s="40"/>
    </row>
    <row r="12360" spans="3:10" x14ac:dyDescent="0.3">
      <c r="C12360" s="24"/>
      <c r="D12360" s="24"/>
      <c r="G12360" s="24"/>
      <c r="H12360" s="33"/>
      <c r="J12360" s="40"/>
    </row>
    <row r="12361" spans="3:10" x14ac:dyDescent="0.3">
      <c r="C12361" s="24"/>
      <c r="D12361" s="24"/>
      <c r="G12361" s="24"/>
      <c r="H12361" s="33"/>
      <c r="J12361" s="40"/>
    </row>
    <row r="12362" spans="3:10" x14ac:dyDescent="0.3">
      <c r="C12362" s="24"/>
      <c r="D12362" s="24"/>
      <c r="G12362" s="24"/>
      <c r="H12362" s="33"/>
      <c r="J12362" s="40"/>
    </row>
    <row r="12363" spans="3:10" x14ac:dyDescent="0.3">
      <c r="C12363" s="24"/>
      <c r="D12363" s="24"/>
      <c r="G12363" s="24"/>
      <c r="H12363" s="33"/>
      <c r="J12363" s="40"/>
    </row>
    <row r="12364" spans="3:10" x14ac:dyDescent="0.3">
      <c r="C12364" s="24"/>
      <c r="D12364" s="24"/>
      <c r="G12364" s="24"/>
      <c r="H12364" s="33"/>
      <c r="J12364" s="40"/>
    </row>
    <row r="12365" spans="3:10" x14ac:dyDescent="0.3">
      <c r="C12365" s="24"/>
      <c r="D12365" s="24"/>
      <c r="G12365" s="24"/>
      <c r="H12365" s="33"/>
      <c r="J12365" s="40"/>
    </row>
    <row r="12366" spans="3:10" x14ac:dyDescent="0.3">
      <c r="C12366" s="24"/>
      <c r="D12366" s="24"/>
      <c r="G12366" s="24"/>
      <c r="H12366" s="33"/>
      <c r="J12366" s="40"/>
    </row>
    <row r="12367" spans="3:10" x14ac:dyDescent="0.3">
      <c r="C12367" s="24"/>
      <c r="D12367" s="24"/>
      <c r="G12367" s="24"/>
      <c r="H12367" s="33"/>
      <c r="J12367" s="40"/>
    </row>
    <row r="12368" spans="3:10" x14ac:dyDescent="0.3">
      <c r="C12368" s="24"/>
      <c r="D12368" s="24"/>
      <c r="G12368" s="24"/>
      <c r="H12368" s="33"/>
      <c r="J12368" s="40"/>
    </row>
    <row r="12369" spans="3:10" x14ac:dyDescent="0.3">
      <c r="C12369" s="24"/>
      <c r="D12369" s="24"/>
      <c r="G12369" s="24"/>
      <c r="H12369" s="33"/>
      <c r="J12369" s="40"/>
    </row>
    <row r="12370" spans="3:10" x14ac:dyDescent="0.3">
      <c r="C12370" s="24"/>
      <c r="D12370" s="24"/>
      <c r="G12370" s="24"/>
      <c r="H12370" s="33"/>
      <c r="J12370" s="40"/>
    </row>
    <row r="12371" spans="3:10" x14ac:dyDescent="0.3">
      <c r="C12371" s="24"/>
      <c r="D12371" s="24"/>
      <c r="G12371" s="24"/>
      <c r="H12371" s="33"/>
      <c r="J12371" s="40"/>
    </row>
    <row r="12372" spans="3:10" x14ac:dyDescent="0.3">
      <c r="C12372" s="24"/>
      <c r="D12372" s="24"/>
      <c r="G12372" s="24"/>
      <c r="H12372" s="33"/>
      <c r="J12372" s="40"/>
    </row>
    <row r="12373" spans="3:10" x14ac:dyDescent="0.3">
      <c r="C12373" s="24"/>
      <c r="D12373" s="24"/>
      <c r="G12373" s="24"/>
      <c r="H12373" s="33"/>
      <c r="J12373" s="40"/>
    </row>
    <row r="12374" spans="3:10" x14ac:dyDescent="0.3">
      <c r="C12374" s="24"/>
      <c r="D12374" s="24"/>
      <c r="G12374" s="24"/>
      <c r="H12374" s="33"/>
      <c r="J12374" s="40"/>
    </row>
    <row r="12375" spans="3:10" x14ac:dyDescent="0.3">
      <c r="C12375" s="24"/>
      <c r="D12375" s="24"/>
      <c r="G12375" s="24"/>
      <c r="H12375" s="33"/>
      <c r="J12375" s="40"/>
    </row>
    <row r="12376" spans="3:10" x14ac:dyDescent="0.3">
      <c r="C12376" s="24"/>
      <c r="D12376" s="24"/>
      <c r="G12376" s="24"/>
      <c r="H12376" s="33"/>
      <c r="J12376" s="40"/>
    </row>
    <row r="12377" spans="3:10" x14ac:dyDescent="0.3">
      <c r="C12377" s="24"/>
      <c r="D12377" s="24"/>
      <c r="G12377" s="24"/>
      <c r="H12377" s="33"/>
      <c r="J12377" s="40"/>
    </row>
    <row r="12378" spans="3:10" x14ac:dyDescent="0.3">
      <c r="C12378" s="24"/>
      <c r="D12378" s="24"/>
      <c r="G12378" s="24"/>
      <c r="H12378" s="33"/>
      <c r="J12378" s="40"/>
    </row>
    <row r="12379" spans="3:10" x14ac:dyDescent="0.3">
      <c r="C12379" s="24"/>
      <c r="D12379" s="24"/>
      <c r="G12379" s="24"/>
      <c r="H12379" s="33"/>
      <c r="J12379" s="40"/>
    </row>
    <row r="12380" spans="3:10" x14ac:dyDescent="0.3">
      <c r="C12380" s="24"/>
      <c r="D12380" s="24"/>
      <c r="G12380" s="24"/>
      <c r="H12380" s="33"/>
      <c r="J12380" s="40"/>
    </row>
    <row r="12381" spans="3:10" x14ac:dyDescent="0.3">
      <c r="C12381" s="24"/>
      <c r="D12381" s="24"/>
      <c r="G12381" s="24"/>
      <c r="H12381" s="33"/>
      <c r="J12381" s="40"/>
    </row>
    <row r="12382" spans="3:10" x14ac:dyDescent="0.3">
      <c r="C12382" s="24"/>
      <c r="D12382" s="24"/>
      <c r="G12382" s="24"/>
      <c r="H12382" s="33"/>
      <c r="J12382" s="40"/>
    </row>
    <row r="12383" spans="3:10" x14ac:dyDescent="0.3">
      <c r="C12383" s="24"/>
      <c r="D12383" s="24"/>
      <c r="G12383" s="24"/>
      <c r="H12383" s="33"/>
      <c r="J12383" s="40"/>
    </row>
    <row r="12384" spans="3:10" x14ac:dyDescent="0.3">
      <c r="C12384" s="24"/>
      <c r="D12384" s="24"/>
      <c r="G12384" s="24"/>
      <c r="H12384" s="33"/>
      <c r="J12384" s="40"/>
    </row>
    <row r="12385" spans="3:10" x14ac:dyDescent="0.3">
      <c r="C12385" s="24"/>
      <c r="D12385" s="24"/>
      <c r="G12385" s="24"/>
      <c r="H12385" s="33"/>
      <c r="J12385" s="40"/>
    </row>
    <row r="12386" spans="3:10" x14ac:dyDescent="0.3">
      <c r="C12386" s="24"/>
      <c r="D12386" s="24"/>
      <c r="G12386" s="24"/>
      <c r="H12386" s="33"/>
      <c r="J12386" s="40"/>
    </row>
    <row r="12387" spans="3:10" x14ac:dyDescent="0.3">
      <c r="C12387" s="24"/>
      <c r="D12387" s="24"/>
      <c r="G12387" s="24"/>
      <c r="H12387" s="33"/>
      <c r="J12387" s="40"/>
    </row>
    <row r="12388" spans="3:10" x14ac:dyDescent="0.3">
      <c r="C12388" s="24"/>
      <c r="D12388" s="24"/>
      <c r="G12388" s="24"/>
      <c r="H12388" s="33"/>
      <c r="J12388" s="40"/>
    </row>
    <row r="12389" spans="3:10" x14ac:dyDescent="0.3">
      <c r="C12389" s="24"/>
      <c r="D12389" s="24"/>
      <c r="G12389" s="24"/>
      <c r="H12389" s="33"/>
      <c r="J12389" s="40"/>
    </row>
    <row r="12390" spans="3:10" x14ac:dyDescent="0.3">
      <c r="C12390" s="24"/>
      <c r="D12390" s="24"/>
      <c r="G12390" s="24"/>
      <c r="H12390" s="33"/>
      <c r="J12390" s="40"/>
    </row>
    <row r="12391" spans="3:10" x14ac:dyDescent="0.3">
      <c r="C12391" s="24"/>
      <c r="D12391" s="24"/>
      <c r="G12391" s="24"/>
      <c r="H12391" s="33"/>
      <c r="J12391" s="40"/>
    </row>
    <row r="12392" spans="3:10" x14ac:dyDescent="0.3">
      <c r="C12392" s="24"/>
      <c r="D12392" s="24"/>
      <c r="G12392" s="24"/>
      <c r="H12392" s="33"/>
      <c r="J12392" s="40"/>
    </row>
    <row r="12393" spans="3:10" x14ac:dyDescent="0.3">
      <c r="C12393" s="24"/>
      <c r="D12393" s="24"/>
      <c r="G12393" s="24"/>
      <c r="H12393" s="33"/>
      <c r="J12393" s="40"/>
    </row>
    <row r="12394" spans="3:10" x14ac:dyDescent="0.3">
      <c r="C12394" s="24"/>
      <c r="D12394" s="24"/>
      <c r="G12394" s="24"/>
      <c r="H12394" s="33"/>
      <c r="J12394" s="40"/>
    </row>
    <row r="12395" spans="3:10" x14ac:dyDescent="0.3">
      <c r="C12395" s="24"/>
      <c r="D12395" s="24"/>
      <c r="G12395" s="24"/>
      <c r="H12395" s="33"/>
      <c r="J12395" s="40"/>
    </row>
    <row r="12396" spans="3:10" x14ac:dyDescent="0.3">
      <c r="C12396" s="24"/>
      <c r="D12396" s="24"/>
      <c r="G12396" s="24"/>
      <c r="H12396" s="33"/>
      <c r="J12396" s="40"/>
    </row>
    <row r="12397" spans="3:10" x14ac:dyDescent="0.3">
      <c r="C12397" s="24"/>
      <c r="D12397" s="24"/>
      <c r="G12397" s="24"/>
      <c r="H12397" s="33"/>
      <c r="J12397" s="40"/>
    </row>
    <row r="12398" spans="3:10" x14ac:dyDescent="0.3">
      <c r="C12398" s="24"/>
      <c r="D12398" s="24"/>
      <c r="G12398" s="24"/>
      <c r="H12398" s="33"/>
      <c r="J12398" s="40"/>
    </row>
    <row r="12399" spans="3:10" x14ac:dyDescent="0.3">
      <c r="C12399" s="24"/>
      <c r="D12399" s="24"/>
      <c r="G12399" s="24"/>
      <c r="H12399" s="33"/>
      <c r="J12399" s="40"/>
    </row>
    <row r="12400" spans="3:10" x14ac:dyDescent="0.3">
      <c r="C12400" s="24"/>
      <c r="D12400" s="24"/>
      <c r="G12400" s="24"/>
      <c r="H12400" s="33"/>
      <c r="J12400" s="40"/>
    </row>
    <row r="12401" spans="3:10" x14ac:dyDescent="0.3">
      <c r="C12401" s="24"/>
      <c r="D12401" s="24"/>
      <c r="G12401" s="24"/>
      <c r="H12401" s="33"/>
      <c r="J12401" s="40"/>
    </row>
    <row r="12402" spans="3:10" x14ac:dyDescent="0.3">
      <c r="C12402" s="24"/>
      <c r="D12402" s="24"/>
      <c r="G12402" s="24"/>
      <c r="H12402" s="33"/>
      <c r="J12402" s="40"/>
    </row>
    <row r="12403" spans="3:10" x14ac:dyDescent="0.3">
      <c r="C12403" s="24"/>
      <c r="D12403" s="24"/>
      <c r="G12403" s="24"/>
      <c r="H12403" s="33"/>
      <c r="J12403" s="40"/>
    </row>
    <row r="12404" spans="3:10" x14ac:dyDescent="0.3">
      <c r="C12404" s="24"/>
      <c r="D12404" s="24"/>
      <c r="G12404" s="24"/>
      <c r="H12404" s="33"/>
      <c r="J12404" s="40"/>
    </row>
    <row r="12405" spans="3:10" x14ac:dyDescent="0.3">
      <c r="C12405" s="24"/>
      <c r="D12405" s="24"/>
      <c r="G12405" s="24"/>
      <c r="H12405" s="33"/>
      <c r="J12405" s="40"/>
    </row>
    <row r="12406" spans="3:10" x14ac:dyDescent="0.3">
      <c r="C12406" s="24"/>
      <c r="D12406" s="24"/>
      <c r="G12406" s="24"/>
      <c r="H12406" s="33"/>
      <c r="J12406" s="40"/>
    </row>
    <row r="12407" spans="3:10" x14ac:dyDescent="0.3">
      <c r="C12407" s="24"/>
      <c r="D12407" s="24"/>
      <c r="G12407" s="24"/>
      <c r="H12407" s="33"/>
      <c r="J12407" s="40"/>
    </row>
    <row r="12408" spans="3:10" x14ac:dyDescent="0.3">
      <c r="C12408" s="24"/>
      <c r="D12408" s="24"/>
      <c r="G12408" s="24"/>
      <c r="H12408" s="33"/>
      <c r="J12408" s="40"/>
    </row>
    <row r="12409" spans="3:10" x14ac:dyDescent="0.3">
      <c r="C12409" s="24"/>
      <c r="D12409" s="24"/>
      <c r="G12409" s="24"/>
      <c r="H12409" s="33"/>
      <c r="J12409" s="40"/>
    </row>
    <row r="12410" spans="3:10" x14ac:dyDescent="0.3">
      <c r="C12410" s="24"/>
      <c r="D12410" s="24"/>
      <c r="G12410" s="24"/>
      <c r="H12410" s="33"/>
      <c r="J12410" s="40"/>
    </row>
    <row r="12411" spans="3:10" x14ac:dyDescent="0.3">
      <c r="C12411" s="24"/>
      <c r="D12411" s="24"/>
      <c r="G12411" s="24"/>
      <c r="H12411" s="33"/>
      <c r="J12411" s="40"/>
    </row>
    <row r="12412" spans="3:10" x14ac:dyDescent="0.3">
      <c r="C12412" s="24"/>
      <c r="D12412" s="24"/>
      <c r="G12412" s="24"/>
      <c r="H12412" s="33"/>
      <c r="J12412" s="40"/>
    </row>
    <row r="12413" spans="3:10" x14ac:dyDescent="0.3">
      <c r="C12413" s="24"/>
      <c r="D12413" s="24"/>
      <c r="G12413" s="24"/>
      <c r="H12413" s="33"/>
      <c r="J12413" s="40"/>
    </row>
    <row r="12414" spans="3:10" x14ac:dyDescent="0.3">
      <c r="C12414" s="24"/>
      <c r="D12414" s="24"/>
      <c r="G12414" s="24"/>
      <c r="H12414" s="33"/>
      <c r="J12414" s="40"/>
    </row>
    <row r="12415" spans="3:10" x14ac:dyDescent="0.3">
      <c r="C12415" s="24"/>
      <c r="D12415" s="24"/>
      <c r="G12415" s="24"/>
      <c r="H12415" s="33"/>
      <c r="J12415" s="40"/>
    </row>
    <row r="12416" spans="3:10" x14ac:dyDescent="0.3">
      <c r="C12416" s="24"/>
      <c r="D12416" s="24"/>
      <c r="G12416" s="24"/>
      <c r="H12416" s="33"/>
      <c r="J12416" s="40"/>
    </row>
    <row r="12417" spans="3:10" x14ac:dyDescent="0.3">
      <c r="C12417" s="24"/>
      <c r="D12417" s="24"/>
      <c r="G12417" s="24"/>
      <c r="H12417" s="33"/>
      <c r="J12417" s="40"/>
    </row>
    <row r="12418" spans="3:10" x14ac:dyDescent="0.3">
      <c r="C12418" s="24"/>
      <c r="D12418" s="24"/>
      <c r="G12418" s="24"/>
      <c r="H12418" s="33"/>
      <c r="J12418" s="40"/>
    </row>
    <row r="12419" spans="3:10" x14ac:dyDescent="0.3">
      <c r="C12419" s="24"/>
      <c r="D12419" s="24"/>
      <c r="G12419" s="24"/>
      <c r="H12419" s="33"/>
      <c r="J12419" s="40"/>
    </row>
    <row r="12420" spans="3:10" x14ac:dyDescent="0.3">
      <c r="C12420" s="24"/>
      <c r="D12420" s="24"/>
      <c r="G12420" s="24"/>
      <c r="H12420" s="33"/>
      <c r="J12420" s="40"/>
    </row>
    <row r="12421" spans="3:10" x14ac:dyDescent="0.3">
      <c r="C12421" s="24"/>
      <c r="D12421" s="24"/>
      <c r="G12421" s="24"/>
      <c r="H12421" s="33"/>
      <c r="J12421" s="40"/>
    </row>
    <row r="12422" spans="3:10" x14ac:dyDescent="0.3">
      <c r="C12422" s="24"/>
      <c r="D12422" s="24"/>
      <c r="G12422" s="24"/>
      <c r="H12422" s="33"/>
      <c r="J12422" s="40"/>
    </row>
    <row r="12423" spans="3:10" x14ac:dyDescent="0.3">
      <c r="C12423" s="24"/>
      <c r="D12423" s="24"/>
      <c r="G12423" s="24"/>
      <c r="H12423" s="33"/>
      <c r="J12423" s="40"/>
    </row>
    <row r="12424" spans="3:10" x14ac:dyDescent="0.3">
      <c r="C12424" s="24"/>
      <c r="D12424" s="24"/>
      <c r="G12424" s="24"/>
      <c r="H12424" s="33"/>
      <c r="J12424" s="40"/>
    </row>
    <row r="12425" spans="3:10" x14ac:dyDescent="0.3">
      <c r="C12425" s="24"/>
      <c r="D12425" s="24"/>
      <c r="G12425" s="24"/>
      <c r="H12425" s="33"/>
      <c r="J12425" s="40"/>
    </row>
    <row r="12426" spans="3:10" x14ac:dyDescent="0.3">
      <c r="C12426" s="24"/>
      <c r="D12426" s="24"/>
      <c r="G12426" s="24"/>
      <c r="H12426" s="33"/>
      <c r="J12426" s="40"/>
    </row>
    <row r="12427" spans="3:10" x14ac:dyDescent="0.3">
      <c r="C12427" s="24"/>
      <c r="D12427" s="24"/>
      <c r="G12427" s="24"/>
      <c r="H12427" s="33"/>
      <c r="J12427" s="40"/>
    </row>
    <row r="12428" spans="3:10" x14ac:dyDescent="0.3">
      <c r="C12428" s="24"/>
      <c r="D12428" s="24"/>
      <c r="G12428" s="24"/>
      <c r="H12428" s="33"/>
      <c r="J12428" s="40"/>
    </row>
    <row r="12429" spans="3:10" x14ac:dyDescent="0.3">
      <c r="C12429" s="24"/>
      <c r="D12429" s="24"/>
      <c r="G12429" s="24"/>
      <c r="H12429" s="33"/>
      <c r="J12429" s="40"/>
    </row>
    <row r="12430" spans="3:10" x14ac:dyDescent="0.3">
      <c r="C12430" s="24"/>
      <c r="D12430" s="24"/>
      <c r="G12430" s="24"/>
      <c r="H12430" s="33"/>
      <c r="J12430" s="40"/>
    </row>
    <row r="12431" spans="3:10" x14ac:dyDescent="0.3">
      <c r="C12431" s="24"/>
      <c r="D12431" s="24"/>
      <c r="G12431" s="24"/>
      <c r="H12431" s="33"/>
      <c r="J12431" s="40"/>
    </row>
    <row r="12432" spans="3:10" x14ac:dyDescent="0.3">
      <c r="C12432" s="24"/>
      <c r="D12432" s="24"/>
      <c r="G12432" s="24"/>
      <c r="H12432" s="33"/>
      <c r="J12432" s="40"/>
    </row>
    <row r="12433" spans="3:10" x14ac:dyDescent="0.3">
      <c r="C12433" s="24"/>
      <c r="D12433" s="24"/>
      <c r="G12433" s="24"/>
      <c r="H12433" s="33"/>
      <c r="J12433" s="40"/>
    </row>
    <row r="12434" spans="3:10" x14ac:dyDescent="0.3">
      <c r="C12434" s="24"/>
      <c r="D12434" s="24"/>
      <c r="G12434" s="24"/>
      <c r="H12434" s="33"/>
      <c r="J12434" s="40"/>
    </row>
    <row r="12435" spans="3:10" x14ac:dyDescent="0.3">
      <c r="C12435" s="24"/>
      <c r="D12435" s="24"/>
      <c r="G12435" s="24"/>
      <c r="H12435" s="33"/>
      <c r="J12435" s="40"/>
    </row>
    <row r="12436" spans="3:10" x14ac:dyDescent="0.3">
      <c r="C12436" s="24"/>
      <c r="D12436" s="24"/>
      <c r="G12436" s="24"/>
      <c r="H12436" s="33"/>
      <c r="J12436" s="40"/>
    </row>
    <row r="12437" spans="3:10" x14ac:dyDescent="0.3">
      <c r="C12437" s="24"/>
      <c r="D12437" s="24"/>
      <c r="G12437" s="24"/>
      <c r="H12437" s="33"/>
      <c r="J12437" s="40"/>
    </row>
    <row r="12438" spans="3:10" x14ac:dyDescent="0.3">
      <c r="C12438" s="24"/>
      <c r="D12438" s="24"/>
      <c r="G12438" s="24"/>
      <c r="H12438" s="33"/>
      <c r="J12438" s="40"/>
    </row>
    <row r="12439" spans="3:10" x14ac:dyDescent="0.3">
      <c r="C12439" s="24"/>
      <c r="D12439" s="24"/>
      <c r="G12439" s="24"/>
      <c r="H12439" s="33"/>
      <c r="J12439" s="40"/>
    </row>
    <row r="12440" spans="3:10" x14ac:dyDescent="0.3">
      <c r="C12440" s="24"/>
      <c r="D12440" s="24"/>
      <c r="G12440" s="24"/>
      <c r="H12440" s="33"/>
      <c r="J12440" s="40"/>
    </row>
    <row r="12441" spans="3:10" x14ac:dyDescent="0.3">
      <c r="C12441" s="24"/>
      <c r="D12441" s="24"/>
      <c r="G12441" s="24"/>
      <c r="H12441" s="33"/>
      <c r="J12441" s="40"/>
    </row>
    <row r="12442" spans="3:10" x14ac:dyDescent="0.3">
      <c r="C12442" s="24"/>
      <c r="D12442" s="24"/>
      <c r="G12442" s="24"/>
      <c r="H12442" s="33"/>
      <c r="J12442" s="40"/>
    </row>
    <row r="12443" spans="3:10" x14ac:dyDescent="0.3">
      <c r="C12443" s="24"/>
      <c r="D12443" s="24"/>
      <c r="G12443" s="24"/>
      <c r="H12443" s="33"/>
      <c r="J12443" s="40"/>
    </row>
    <row r="12444" spans="3:10" x14ac:dyDescent="0.3">
      <c r="C12444" s="24"/>
      <c r="D12444" s="24"/>
      <c r="G12444" s="24"/>
      <c r="H12444" s="33"/>
      <c r="J12444" s="40"/>
    </row>
    <row r="12445" spans="3:10" x14ac:dyDescent="0.3">
      <c r="C12445" s="24"/>
      <c r="D12445" s="24"/>
      <c r="G12445" s="24"/>
      <c r="H12445" s="33"/>
      <c r="J12445" s="40"/>
    </row>
    <row r="12446" spans="3:10" x14ac:dyDescent="0.3">
      <c r="C12446" s="24"/>
      <c r="D12446" s="24"/>
      <c r="G12446" s="24"/>
      <c r="H12446" s="33"/>
      <c r="J12446" s="40"/>
    </row>
    <row r="12447" spans="3:10" x14ac:dyDescent="0.3">
      <c r="C12447" s="24"/>
      <c r="D12447" s="24"/>
      <c r="G12447" s="24"/>
      <c r="H12447" s="33"/>
      <c r="J12447" s="40"/>
    </row>
    <row r="12448" spans="3:10" x14ac:dyDescent="0.3">
      <c r="C12448" s="24"/>
      <c r="D12448" s="24"/>
      <c r="G12448" s="24"/>
      <c r="H12448" s="33"/>
      <c r="J12448" s="40"/>
    </row>
    <row r="12449" spans="3:10" x14ac:dyDescent="0.3">
      <c r="C12449" s="24"/>
      <c r="D12449" s="24"/>
      <c r="G12449" s="24"/>
      <c r="H12449" s="33"/>
      <c r="J12449" s="40"/>
    </row>
    <row r="12450" spans="3:10" x14ac:dyDescent="0.3">
      <c r="C12450" s="24"/>
      <c r="D12450" s="24"/>
      <c r="G12450" s="24"/>
      <c r="H12450" s="33"/>
      <c r="J12450" s="40"/>
    </row>
    <row r="12451" spans="3:10" x14ac:dyDescent="0.3">
      <c r="C12451" s="24"/>
      <c r="D12451" s="24"/>
      <c r="G12451" s="24"/>
      <c r="H12451" s="33"/>
      <c r="J12451" s="40"/>
    </row>
    <row r="12452" spans="3:10" x14ac:dyDescent="0.3">
      <c r="C12452" s="24"/>
      <c r="D12452" s="24"/>
      <c r="G12452" s="24"/>
      <c r="H12452" s="33"/>
      <c r="J12452" s="40"/>
    </row>
    <row r="12453" spans="3:10" x14ac:dyDescent="0.3">
      <c r="C12453" s="24"/>
      <c r="D12453" s="24"/>
      <c r="G12453" s="24"/>
      <c r="H12453" s="33"/>
      <c r="J12453" s="40"/>
    </row>
    <row r="12454" spans="3:10" x14ac:dyDescent="0.3">
      <c r="C12454" s="24"/>
      <c r="D12454" s="24"/>
      <c r="G12454" s="24"/>
      <c r="H12454" s="33"/>
      <c r="J12454" s="40"/>
    </row>
    <row r="12455" spans="3:10" x14ac:dyDescent="0.3">
      <c r="C12455" s="24"/>
      <c r="D12455" s="24"/>
      <c r="G12455" s="24"/>
      <c r="H12455" s="33"/>
      <c r="J12455" s="40"/>
    </row>
    <row r="12456" spans="3:10" x14ac:dyDescent="0.3">
      <c r="C12456" s="24"/>
      <c r="D12456" s="24"/>
      <c r="G12456" s="24"/>
      <c r="H12456" s="33"/>
      <c r="J12456" s="40"/>
    </row>
    <row r="12457" spans="3:10" x14ac:dyDescent="0.3">
      <c r="C12457" s="24"/>
      <c r="D12457" s="24"/>
      <c r="G12457" s="24"/>
      <c r="H12457" s="33"/>
      <c r="J12457" s="40"/>
    </row>
    <row r="12458" spans="3:10" x14ac:dyDescent="0.3">
      <c r="C12458" s="24"/>
      <c r="D12458" s="24"/>
      <c r="G12458" s="24"/>
      <c r="H12458" s="33"/>
      <c r="J12458" s="40"/>
    </row>
    <row r="12459" spans="3:10" x14ac:dyDescent="0.3">
      <c r="C12459" s="24"/>
      <c r="D12459" s="24"/>
      <c r="G12459" s="24"/>
      <c r="H12459" s="33"/>
      <c r="J12459" s="40"/>
    </row>
    <row r="12460" spans="3:10" x14ac:dyDescent="0.3">
      <c r="C12460" s="24"/>
      <c r="D12460" s="24"/>
      <c r="G12460" s="24"/>
      <c r="H12460" s="33"/>
      <c r="J12460" s="40"/>
    </row>
    <row r="12461" spans="3:10" x14ac:dyDescent="0.3">
      <c r="C12461" s="24"/>
      <c r="D12461" s="24"/>
      <c r="G12461" s="24"/>
      <c r="H12461" s="33"/>
      <c r="J12461" s="40"/>
    </row>
    <row r="12462" spans="3:10" x14ac:dyDescent="0.3">
      <c r="C12462" s="24"/>
      <c r="D12462" s="24"/>
      <c r="G12462" s="24"/>
      <c r="H12462" s="33"/>
      <c r="J12462" s="40"/>
    </row>
    <row r="12463" spans="3:10" x14ac:dyDescent="0.3">
      <c r="C12463" s="24"/>
      <c r="D12463" s="24"/>
      <c r="G12463" s="24"/>
      <c r="H12463" s="33"/>
      <c r="J12463" s="40"/>
    </row>
    <row r="12464" spans="3:10" x14ac:dyDescent="0.3">
      <c r="C12464" s="24"/>
      <c r="D12464" s="24"/>
      <c r="G12464" s="24"/>
      <c r="H12464" s="33"/>
      <c r="J12464" s="40"/>
    </row>
    <row r="12465" spans="3:10" x14ac:dyDescent="0.3">
      <c r="C12465" s="24"/>
      <c r="D12465" s="24"/>
      <c r="G12465" s="24"/>
      <c r="H12465" s="33"/>
      <c r="J12465" s="40"/>
    </row>
    <row r="12466" spans="3:10" x14ac:dyDescent="0.3">
      <c r="C12466" s="24"/>
      <c r="D12466" s="24"/>
      <c r="G12466" s="24"/>
      <c r="H12466" s="33"/>
      <c r="J12466" s="40"/>
    </row>
    <row r="12467" spans="3:10" x14ac:dyDescent="0.3">
      <c r="C12467" s="24"/>
      <c r="D12467" s="24"/>
      <c r="G12467" s="24"/>
      <c r="H12467" s="33"/>
      <c r="J12467" s="40"/>
    </row>
    <row r="12468" spans="3:10" x14ac:dyDescent="0.3">
      <c r="C12468" s="24"/>
      <c r="D12468" s="24"/>
      <c r="G12468" s="24"/>
      <c r="H12468" s="33"/>
      <c r="J12468" s="40"/>
    </row>
    <row r="12469" spans="3:10" x14ac:dyDescent="0.3">
      <c r="C12469" s="24"/>
      <c r="D12469" s="24"/>
      <c r="G12469" s="24"/>
      <c r="H12469" s="33"/>
      <c r="J12469" s="40"/>
    </row>
    <row r="12470" spans="3:10" x14ac:dyDescent="0.3">
      <c r="C12470" s="24"/>
      <c r="D12470" s="24"/>
      <c r="G12470" s="24"/>
      <c r="H12470" s="33"/>
      <c r="J12470" s="40"/>
    </row>
    <row r="12471" spans="3:10" x14ac:dyDescent="0.3">
      <c r="C12471" s="24"/>
      <c r="D12471" s="24"/>
      <c r="G12471" s="24"/>
      <c r="H12471" s="33"/>
      <c r="J12471" s="40"/>
    </row>
    <row r="12472" spans="3:10" x14ac:dyDescent="0.3">
      <c r="C12472" s="24"/>
      <c r="D12472" s="24"/>
      <c r="G12472" s="24"/>
      <c r="H12472" s="33"/>
      <c r="J12472" s="40"/>
    </row>
    <row r="12473" spans="3:10" x14ac:dyDescent="0.3">
      <c r="C12473" s="24"/>
      <c r="D12473" s="24"/>
      <c r="G12473" s="24"/>
      <c r="H12473" s="33"/>
      <c r="J12473" s="40"/>
    </row>
    <row r="12474" spans="3:10" x14ac:dyDescent="0.3">
      <c r="C12474" s="24"/>
      <c r="D12474" s="24"/>
      <c r="G12474" s="24"/>
      <c r="H12474" s="33"/>
      <c r="J12474" s="40"/>
    </row>
    <row r="12475" spans="3:10" x14ac:dyDescent="0.3">
      <c r="C12475" s="24"/>
      <c r="D12475" s="24"/>
      <c r="G12475" s="24"/>
      <c r="H12475" s="33"/>
      <c r="J12475" s="40"/>
    </row>
    <row r="12476" spans="3:10" x14ac:dyDescent="0.3">
      <c r="C12476" s="24"/>
      <c r="D12476" s="24"/>
      <c r="G12476" s="24"/>
      <c r="H12476" s="33"/>
      <c r="J12476" s="40"/>
    </row>
    <row r="12477" spans="3:10" x14ac:dyDescent="0.3">
      <c r="C12477" s="24"/>
      <c r="D12477" s="24"/>
      <c r="G12477" s="24"/>
      <c r="H12477" s="33"/>
      <c r="J12477" s="40"/>
    </row>
    <row r="12478" spans="3:10" x14ac:dyDescent="0.3">
      <c r="C12478" s="24"/>
      <c r="D12478" s="24"/>
      <c r="G12478" s="24"/>
      <c r="H12478" s="33"/>
      <c r="J12478" s="40"/>
    </row>
    <row r="12479" spans="3:10" x14ac:dyDescent="0.3">
      <c r="C12479" s="24"/>
      <c r="D12479" s="24"/>
      <c r="G12479" s="24"/>
      <c r="H12479" s="33"/>
      <c r="J12479" s="40"/>
    </row>
    <row r="12480" spans="3:10" x14ac:dyDescent="0.3">
      <c r="C12480" s="24"/>
      <c r="D12480" s="24"/>
      <c r="G12480" s="24"/>
      <c r="H12480" s="33"/>
      <c r="J12480" s="40"/>
    </row>
    <row r="12481" spans="3:10" x14ac:dyDescent="0.3">
      <c r="C12481" s="24"/>
      <c r="D12481" s="24"/>
      <c r="G12481" s="24"/>
      <c r="H12481" s="33"/>
      <c r="J12481" s="40"/>
    </row>
    <row r="12482" spans="3:10" x14ac:dyDescent="0.3">
      <c r="C12482" s="24"/>
      <c r="D12482" s="24"/>
      <c r="G12482" s="24"/>
      <c r="H12482" s="33"/>
      <c r="J12482" s="40"/>
    </row>
    <row r="12483" spans="3:10" x14ac:dyDescent="0.3">
      <c r="C12483" s="24"/>
      <c r="D12483" s="24"/>
      <c r="G12483" s="24"/>
      <c r="H12483" s="33"/>
      <c r="J12483" s="40"/>
    </row>
    <row r="12484" spans="3:10" x14ac:dyDescent="0.3">
      <c r="C12484" s="24"/>
      <c r="D12484" s="24"/>
      <c r="G12484" s="24"/>
      <c r="H12484" s="33"/>
      <c r="J12484" s="40"/>
    </row>
    <row r="12485" spans="3:10" x14ac:dyDescent="0.3">
      <c r="C12485" s="24"/>
      <c r="D12485" s="24"/>
      <c r="G12485" s="24"/>
      <c r="H12485" s="33"/>
      <c r="J12485" s="40"/>
    </row>
    <row r="12486" spans="3:10" x14ac:dyDescent="0.3">
      <c r="C12486" s="24"/>
      <c r="D12486" s="24"/>
      <c r="G12486" s="24"/>
      <c r="H12486" s="33"/>
      <c r="J12486" s="40"/>
    </row>
    <row r="12487" spans="3:10" x14ac:dyDescent="0.3">
      <c r="C12487" s="24"/>
      <c r="D12487" s="24"/>
      <c r="G12487" s="24"/>
      <c r="H12487" s="33"/>
      <c r="J12487" s="40"/>
    </row>
    <row r="12488" spans="3:10" x14ac:dyDescent="0.3">
      <c r="C12488" s="24"/>
      <c r="D12488" s="24"/>
      <c r="G12488" s="24"/>
      <c r="H12488" s="33"/>
      <c r="J12488" s="40"/>
    </row>
    <row r="12489" spans="3:10" x14ac:dyDescent="0.3">
      <c r="C12489" s="24"/>
      <c r="D12489" s="24"/>
      <c r="G12489" s="24"/>
      <c r="H12489" s="33"/>
      <c r="J12489" s="40"/>
    </row>
    <row r="12490" spans="3:10" x14ac:dyDescent="0.3">
      <c r="C12490" s="24"/>
      <c r="D12490" s="24"/>
      <c r="G12490" s="24"/>
      <c r="H12490" s="33"/>
      <c r="J12490" s="40"/>
    </row>
    <row r="12491" spans="3:10" x14ac:dyDescent="0.3">
      <c r="C12491" s="24"/>
      <c r="D12491" s="24"/>
      <c r="G12491" s="24"/>
      <c r="H12491" s="33"/>
      <c r="J12491" s="40"/>
    </row>
    <row r="12492" spans="3:10" x14ac:dyDescent="0.3">
      <c r="C12492" s="24"/>
      <c r="D12492" s="24"/>
      <c r="G12492" s="24"/>
      <c r="H12492" s="33"/>
      <c r="J12492" s="40"/>
    </row>
    <row r="12493" spans="3:10" x14ac:dyDescent="0.3">
      <c r="C12493" s="24"/>
      <c r="D12493" s="24"/>
      <c r="G12493" s="24"/>
      <c r="H12493" s="33"/>
      <c r="J12493" s="40"/>
    </row>
    <row r="12494" spans="3:10" x14ac:dyDescent="0.3">
      <c r="C12494" s="24"/>
      <c r="D12494" s="24"/>
      <c r="G12494" s="24"/>
      <c r="H12494" s="33"/>
      <c r="J12494" s="40"/>
    </row>
    <row r="12495" spans="3:10" x14ac:dyDescent="0.3">
      <c r="C12495" s="24"/>
      <c r="D12495" s="24"/>
      <c r="G12495" s="24"/>
      <c r="H12495" s="33"/>
      <c r="J12495" s="40"/>
    </row>
    <row r="12496" spans="3:10" x14ac:dyDescent="0.3">
      <c r="C12496" s="24"/>
      <c r="D12496" s="24"/>
      <c r="G12496" s="24"/>
      <c r="H12496" s="33"/>
      <c r="J12496" s="40"/>
    </row>
    <row r="12497" spans="3:10" x14ac:dyDescent="0.3">
      <c r="C12497" s="24"/>
      <c r="D12497" s="24"/>
      <c r="G12497" s="24"/>
      <c r="H12497" s="33"/>
      <c r="J12497" s="40"/>
    </row>
    <row r="12498" spans="3:10" x14ac:dyDescent="0.3">
      <c r="C12498" s="24"/>
      <c r="D12498" s="24"/>
      <c r="G12498" s="24"/>
      <c r="H12498" s="33"/>
      <c r="J12498" s="40"/>
    </row>
    <row r="12499" spans="3:10" x14ac:dyDescent="0.3">
      <c r="C12499" s="24"/>
      <c r="D12499" s="24"/>
      <c r="G12499" s="24"/>
      <c r="H12499" s="33"/>
      <c r="J12499" s="40"/>
    </row>
    <row r="12500" spans="3:10" x14ac:dyDescent="0.3">
      <c r="C12500" s="24"/>
      <c r="D12500" s="24"/>
      <c r="G12500" s="24"/>
      <c r="H12500" s="33"/>
      <c r="J12500" s="40"/>
    </row>
    <row r="12501" spans="3:10" x14ac:dyDescent="0.3">
      <c r="C12501" s="24"/>
      <c r="D12501" s="24"/>
      <c r="G12501" s="24"/>
      <c r="H12501" s="33"/>
      <c r="J12501" s="40"/>
    </row>
    <row r="12502" spans="3:10" x14ac:dyDescent="0.3">
      <c r="C12502" s="24"/>
      <c r="D12502" s="24"/>
      <c r="G12502" s="24"/>
      <c r="H12502" s="33"/>
      <c r="J12502" s="40"/>
    </row>
    <row r="12503" spans="3:10" x14ac:dyDescent="0.3">
      <c r="C12503" s="24"/>
      <c r="D12503" s="24"/>
      <c r="G12503" s="24"/>
      <c r="H12503" s="33"/>
      <c r="J12503" s="40"/>
    </row>
    <row r="12504" spans="3:10" x14ac:dyDescent="0.3">
      <c r="C12504" s="24"/>
      <c r="D12504" s="24"/>
      <c r="G12504" s="24"/>
      <c r="H12504" s="33"/>
      <c r="J12504" s="40"/>
    </row>
    <row r="12505" spans="3:10" x14ac:dyDescent="0.3">
      <c r="C12505" s="24"/>
      <c r="D12505" s="24"/>
      <c r="G12505" s="24"/>
      <c r="H12505" s="33"/>
      <c r="J12505" s="40"/>
    </row>
    <row r="12506" spans="3:10" x14ac:dyDescent="0.3">
      <c r="C12506" s="24"/>
      <c r="D12506" s="24"/>
      <c r="G12506" s="24"/>
      <c r="H12506" s="33"/>
      <c r="J12506" s="40"/>
    </row>
    <row r="12507" spans="3:10" x14ac:dyDescent="0.3">
      <c r="C12507" s="24"/>
      <c r="D12507" s="24"/>
      <c r="G12507" s="24"/>
      <c r="H12507" s="33"/>
      <c r="J12507" s="40"/>
    </row>
    <row r="12508" spans="3:10" x14ac:dyDescent="0.3">
      <c r="C12508" s="24"/>
      <c r="D12508" s="24"/>
      <c r="G12508" s="24"/>
      <c r="H12508" s="33"/>
      <c r="J12508" s="40"/>
    </row>
    <row r="12509" spans="3:10" x14ac:dyDescent="0.3">
      <c r="C12509" s="24"/>
      <c r="D12509" s="24"/>
      <c r="G12509" s="24"/>
      <c r="H12509" s="33"/>
      <c r="J12509" s="40"/>
    </row>
    <row r="12510" spans="3:10" x14ac:dyDescent="0.3">
      <c r="C12510" s="24"/>
      <c r="D12510" s="24"/>
      <c r="G12510" s="24"/>
      <c r="H12510" s="33"/>
      <c r="J12510" s="40"/>
    </row>
    <row r="12511" spans="3:10" x14ac:dyDescent="0.3">
      <c r="C12511" s="24"/>
      <c r="D12511" s="24"/>
      <c r="G12511" s="24"/>
      <c r="H12511" s="33"/>
      <c r="J12511" s="40"/>
    </row>
    <row r="12512" spans="3:10" x14ac:dyDescent="0.3">
      <c r="C12512" s="24"/>
      <c r="D12512" s="24"/>
      <c r="G12512" s="24"/>
      <c r="H12512" s="33"/>
      <c r="J12512" s="40"/>
    </row>
    <row r="12513" spans="3:10" x14ac:dyDescent="0.3">
      <c r="C12513" s="24"/>
      <c r="D12513" s="24"/>
      <c r="G12513" s="24"/>
      <c r="H12513" s="33"/>
      <c r="J12513" s="40"/>
    </row>
    <row r="12514" spans="3:10" x14ac:dyDescent="0.3">
      <c r="C12514" s="24"/>
      <c r="D12514" s="24"/>
      <c r="G12514" s="24"/>
      <c r="H12514" s="33"/>
      <c r="J12514" s="40"/>
    </row>
    <row r="12515" spans="3:10" x14ac:dyDescent="0.3">
      <c r="C12515" s="24"/>
      <c r="D12515" s="24"/>
      <c r="G12515" s="24"/>
      <c r="H12515" s="33"/>
      <c r="J12515" s="40"/>
    </row>
    <row r="12516" spans="3:10" x14ac:dyDescent="0.3">
      <c r="C12516" s="24"/>
      <c r="D12516" s="24"/>
      <c r="G12516" s="24"/>
      <c r="H12516" s="33"/>
      <c r="J12516" s="40"/>
    </row>
    <row r="12517" spans="3:10" x14ac:dyDescent="0.3">
      <c r="C12517" s="24"/>
      <c r="D12517" s="24"/>
      <c r="G12517" s="24"/>
      <c r="H12517" s="33"/>
      <c r="J12517" s="40"/>
    </row>
    <row r="12518" spans="3:10" x14ac:dyDescent="0.3">
      <c r="C12518" s="24"/>
      <c r="D12518" s="24"/>
      <c r="G12518" s="24"/>
      <c r="H12518" s="33"/>
      <c r="J12518" s="40"/>
    </row>
    <row r="12519" spans="3:10" x14ac:dyDescent="0.3">
      <c r="C12519" s="24"/>
      <c r="D12519" s="24"/>
      <c r="G12519" s="24"/>
      <c r="H12519" s="33"/>
      <c r="J12519" s="40"/>
    </row>
    <row r="12520" spans="3:10" x14ac:dyDescent="0.3">
      <c r="C12520" s="24"/>
      <c r="D12520" s="24"/>
      <c r="G12520" s="24"/>
      <c r="H12520" s="33"/>
      <c r="J12520" s="40"/>
    </row>
    <row r="12521" spans="3:10" x14ac:dyDescent="0.3">
      <c r="C12521" s="24"/>
      <c r="D12521" s="24"/>
      <c r="G12521" s="24"/>
      <c r="H12521" s="33"/>
      <c r="J12521" s="40"/>
    </row>
    <row r="12522" spans="3:10" x14ac:dyDescent="0.3">
      <c r="C12522" s="24"/>
      <c r="D12522" s="24"/>
      <c r="G12522" s="24"/>
      <c r="H12522" s="33"/>
      <c r="J12522" s="40"/>
    </row>
    <row r="12523" spans="3:10" x14ac:dyDescent="0.3">
      <c r="C12523" s="24"/>
      <c r="D12523" s="24"/>
      <c r="G12523" s="24"/>
      <c r="H12523" s="33"/>
      <c r="J12523" s="40"/>
    </row>
    <row r="12524" spans="3:10" x14ac:dyDescent="0.3">
      <c r="C12524" s="24"/>
      <c r="D12524" s="24"/>
      <c r="G12524" s="24"/>
      <c r="H12524" s="33"/>
      <c r="J12524" s="40"/>
    </row>
    <row r="12525" spans="3:10" x14ac:dyDescent="0.3">
      <c r="C12525" s="24"/>
      <c r="D12525" s="24"/>
      <c r="G12525" s="24"/>
      <c r="H12525" s="33"/>
      <c r="J12525" s="40"/>
    </row>
    <row r="12526" spans="3:10" x14ac:dyDescent="0.3">
      <c r="C12526" s="24"/>
      <c r="D12526" s="24"/>
      <c r="G12526" s="24"/>
      <c r="H12526" s="33"/>
      <c r="J12526" s="40"/>
    </row>
    <row r="12527" spans="3:10" x14ac:dyDescent="0.3">
      <c r="C12527" s="24"/>
      <c r="D12527" s="24"/>
      <c r="G12527" s="24"/>
      <c r="H12527" s="33"/>
      <c r="J12527" s="40"/>
    </row>
    <row r="12528" spans="3:10" x14ac:dyDescent="0.3">
      <c r="C12528" s="24"/>
      <c r="D12528" s="24"/>
      <c r="G12528" s="24"/>
      <c r="H12528" s="33"/>
      <c r="J12528" s="40"/>
    </row>
    <row r="12529" spans="3:10" x14ac:dyDescent="0.3">
      <c r="C12529" s="24"/>
      <c r="D12529" s="24"/>
      <c r="G12529" s="24"/>
      <c r="H12529" s="33"/>
      <c r="J12529" s="40"/>
    </row>
    <row r="12530" spans="3:10" x14ac:dyDescent="0.3">
      <c r="C12530" s="24"/>
      <c r="D12530" s="24"/>
      <c r="G12530" s="24"/>
      <c r="H12530" s="33"/>
      <c r="J12530" s="40"/>
    </row>
    <row r="12531" spans="3:10" x14ac:dyDescent="0.3">
      <c r="C12531" s="24"/>
      <c r="D12531" s="24"/>
      <c r="G12531" s="24"/>
      <c r="H12531" s="33"/>
      <c r="J12531" s="40"/>
    </row>
    <row r="12532" spans="3:10" x14ac:dyDescent="0.3">
      <c r="C12532" s="24"/>
      <c r="D12532" s="24"/>
      <c r="G12532" s="24"/>
      <c r="H12532" s="33"/>
      <c r="J12532" s="40"/>
    </row>
    <row r="12533" spans="3:10" x14ac:dyDescent="0.3">
      <c r="C12533" s="24"/>
      <c r="D12533" s="24"/>
      <c r="G12533" s="24"/>
      <c r="H12533" s="33"/>
      <c r="J12533" s="40"/>
    </row>
    <row r="12534" spans="3:10" x14ac:dyDescent="0.3">
      <c r="C12534" s="24"/>
      <c r="D12534" s="24"/>
      <c r="G12534" s="24"/>
      <c r="H12534" s="33"/>
      <c r="J12534" s="40"/>
    </row>
    <row r="12535" spans="3:10" x14ac:dyDescent="0.3">
      <c r="C12535" s="24"/>
      <c r="D12535" s="24"/>
      <c r="G12535" s="24"/>
      <c r="H12535" s="33"/>
      <c r="J12535" s="40"/>
    </row>
    <row r="12536" spans="3:10" x14ac:dyDescent="0.3">
      <c r="C12536" s="24"/>
      <c r="D12536" s="24"/>
      <c r="G12536" s="24"/>
      <c r="H12536" s="33"/>
      <c r="J12536" s="40"/>
    </row>
    <row r="12537" spans="3:10" x14ac:dyDescent="0.3">
      <c r="C12537" s="24"/>
      <c r="D12537" s="24"/>
      <c r="G12537" s="24"/>
      <c r="H12537" s="33"/>
      <c r="J12537" s="40"/>
    </row>
    <row r="12538" spans="3:10" x14ac:dyDescent="0.3">
      <c r="C12538" s="24"/>
      <c r="D12538" s="24"/>
      <c r="G12538" s="24"/>
      <c r="H12538" s="33"/>
      <c r="J12538" s="40"/>
    </row>
    <row r="12539" spans="3:10" x14ac:dyDescent="0.3">
      <c r="C12539" s="24"/>
      <c r="D12539" s="24"/>
      <c r="G12539" s="24"/>
      <c r="H12539" s="33"/>
      <c r="J12539" s="40"/>
    </row>
    <row r="12540" spans="3:10" x14ac:dyDescent="0.3">
      <c r="C12540" s="24"/>
      <c r="D12540" s="24"/>
      <c r="G12540" s="24"/>
      <c r="H12540" s="33"/>
      <c r="J12540" s="40"/>
    </row>
    <row r="12541" spans="3:10" x14ac:dyDescent="0.3">
      <c r="C12541" s="24"/>
      <c r="D12541" s="24"/>
      <c r="G12541" s="24"/>
      <c r="H12541" s="33"/>
      <c r="J12541" s="40"/>
    </row>
    <row r="12542" spans="3:10" x14ac:dyDescent="0.3">
      <c r="C12542" s="24"/>
      <c r="D12542" s="24"/>
      <c r="G12542" s="24"/>
      <c r="H12542" s="33"/>
      <c r="J12542" s="40"/>
    </row>
    <row r="12543" spans="3:10" x14ac:dyDescent="0.3">
      <c r="C12543" s="24"/>
      <c r="D12543" s="24"/>
      <c r="G12543" s="24"/>
      <c r="H12543" s="33"/>
      <c r="J12543" s="40"/>
    </row>
    <row r="12544" spans="3:10" x14ac:dyDescent="0.3">
      <c r="C12544" s="24"/>
      <c r="D12544" s="24"/>
      <c r="G12544" s="24"/>
      <c r="H12544" s="33"/>
      <c r="J12544" s="40"/>
    </row>
    <row r="12545" spans="3:10" x14ac:dyDescent="0.3">
      <c r="C12545" s="24"/>
      <c r="D12545" s="24"/>
      <c r="G12545" s="24"/>
      <c r="H12545" s="33"/>
      <c r="J12545" s="40"/>
    </row>
    <row r="12546" spans="3:10" x14ac:dyDescent="0.3">
      <c r="C12546" s="24"/>
      <c r="D12546" s="24"/>
      <c r="G12546" s="24"/>
      <c r="H12546" s="33"/>
      <c r="J12546" s="40"/>
    </row>
    <row r="12547" spans="3:10" x14ac:dyDescent="0.3">
      <c r="C12547" s="24"/>
      <c r="D12547" s="24"/>
      <c r="G12547" s="24"/>
      <c r="H12547" s="33"/>
      <c r="J12547" s="40"/>
    </row>
    <row r="12548" spans="3:10" x14ac:dyDescent="0.3">
      <c r="C12548" s="24"/>
      <c r="D12548" s="24"/>
      <c r="G12548" s="24"/>
      <c r="H12548" s="33"/>
      <c r="J12548" s="40"/>
    </row>
    <row r="12549" spans="3:10" x14ac:dyDescent="0.3">
      <c r="C12549" s="24"/>
      <c r="D12549" s="24"/>
      <c r="G12549" s="24"/>
      <c r="H12549" s="33"/>
      <c r="J12549" s="40"/>
    </row>
    <row r="12550" spans="3:10" x14ac:dyDescent="0.3">
      <c r="C12550" s="24"/>
      <c r="D12550" s="24"/>
      <c r="G12550" s="24"/>
      <c r="H12550" s="33"/>
      <c r="J12550" s="40"/>
    </row>
    <row r="12551" spans="3:10" x14ac:dyDescent="0.3">
      <c r="C12551" s="24"/>
      <c r="D12551" s="24"/>
      <c r="G12551" s="24"/>
      <c r="H12551" s="33"/>
      <c r="J12551" s="40"/>
    </row>
    <row r="12552" spans="3:10" x14ac:dyDescent="0.3">
      <c r="C12552" s="24"/>
      <c r="D12552" s="24"/>
      <c r="G12552" s="24"/>
      <c r="H12552" s="33"/>
      <c r="J12552" s="40"/>
    </row>
    <row r="12553" spans="3:10" x14ac:dyDescent="0.3">
      <c r="C12553" s="24"/>
      <c r="D12553" s="24"/>
      <c r="G12553" s="24"/>
      <c r="H12553" s="33"/>
      <c r="J12553" s="40"/>
    </row>
    <row r="12554" spans="3:10" x14ac:dyDescent="0.3">
      <c r="C12554" s="24"/>
      <c r="D12554" s="24"/>
      <c r="G12554" s="24"/>
      <c r="H12554" s="33"/>
      <c r="J12554" s="40"/>
    </row>
    <row r="12555" spans="3:10" x14ac:dyDescent="0.3">
      <c r="C12555" s="24"/>
      <c r="D12555" s="24"/>
      <c r="G12555" s="24"/>
      <c r="H12555" s="33"/>
      <c r="J12555" s="40"/>
    </row>
    <row r="12556" spans="3:10" x14ac:dyDescent="0.3">
      <c r="C12556" s="24"/>
      <c r="D12556" s="24"/>
      <c r="G12556" s="24"/>
      <c r="H12556" s="33"/>
      <c r="J12556" s="40"/>
    </row>
    <row r="12557" spans="3:10" x14ac:dyDescent="0.3">
      <c r="C12557" s="24"/>
      <c r="D12557" s="24"/>
      <c r="G12557" s="24"/>
      <c r="H12557" s="33"/>
      <c r="J12557" s="40"/>
    </row>
    <row r="12558" spans="3:10" x14ac:dyDescent="0.3">
      <c r="C12558" s="24"/>
      <c r="D12558" s="24"/>
      <c r="G12558" s="24"/>
      <c r="H12558" s="33"/>
      <c r="J12558" s="40"/>
    </row>
    <row r="12559" spans="3:10" x14ac:dyDescent="0.3">
      <c r="C12559" s="24"/>
      <c r="D12559" s="24"/>
      <c r="G12559" s="24"/>
      <c r="H12559" s="33"/>
      <c r="J12559" s="40"/>
    </row>
    <row r="12560" spans="3:10" x14ac:dyDescent="0.3">
      <c r="C12560" s="24"/>
      <c r="D12560" s="24"/>
      <c r="G12560" s="24"/>
      <c r="H12560" s="33"/>
      <c r="J12560" s="40"/>
    </row>
    <row r="12561" spans="3:10" x14ac:dyDescent="0.3">
      <c r="C12561" s="24"/>
      <c r="D12561" s="24"/>
      <c r="G12561" s="24"/>
      <c r="H12561" s="33"/>
      <c r="J12561" s="40"/>
    </row>
    <row r="12562" spans="3:10" x14ac:dyDescent="0.3">
      <c r="C12562" s="24"/>
      <c r="D12562" s="24"/>
      <c r="G12562" s="24"/>
      <c r="H12562" s="33"/>
      <c r="J12562" s="40"/>
    </row>
    <row r="12563" spans="3:10" x14ac:dyDescent="0.3">
      <c r="C12563" s="24"/>
      <c r="D12563" s="24"/>
      <c r="G12563" s="24"/>
      <c r="H12563" s="33"/>
      <c r="J12563" s="40"/>
    </row>
    <row r="12564" spans="3:10" x14ac:dyDescent="0.3">
      <c r="C12564" s="24"/>
      <c r="D12564" s="24"/>
      <c r="G12564" s="24"/>
      <c r="H12564" s="33"/>
      <c r="J12564" s="40"/>
    </row>
    <row r="12565" spans="3:10" x14ac:dyDescent="0.3">
      <c r="C12565" s="24"/>
      <c r="D12565" s="24"/>
      <c r="G12565" s="24"/>
      <c r="H12565" s="33"/>
      <c r="J12565" s="40"/>
    </row>
    <row r="12566" spans="3:10" x14ac:dyDescent="0.3">
      <c r="C12566" s="24"/>
      <c r="D12566" s="24"/>
      <c r="G12566" s="24"/>
      <c r="H12566" s="33"/>
      <c r="J12566" s="40"/>
    </row>
    <row r="12567" spans="3:10" x14ac:dyDescent="0.3">
      <c r="C12567" s="24"/>
      <c r="D12567" s="24"/>
      <c r="G12567" s="24"/>
      <c r="H12567" s="33"/>
      <c r="J12567" s="40"/>
    </row>
    <row r="12568" spans="3:10" x14ac:dyDescent="0.3">
      <c r="C12568" s="24"/>
      <c r="D12568" s="24"/>
      <c r="G12568" s="24"/>
      <c r="H12568" s="33"/>
      <c r="J12568" s="40"/>
    </row>
    <row r="12569" spans="3:10" x14ac:dyDescent="0.3">
      <c r="C12569" s="24"/>
      <c r="D12569" s="24"/>
      <c r="G12569" s="24"/>
      <c r="H12569" s="33"/>
      <c r="J12569" s="40"/>
    </row>
    <row r="12570" spans="3:10" x14ac:dyDescent="0.3">
      <c r="C12570" s="24"/>
      <c r="D12570" s="24"/>
      <c r="G12570" s="24"/>
      <c r="H12570" s="33"/>
      <c r="J12570" s="40"/>
    </row>
    <row r="12571" spans="3:10" x14ac:dyDescent="0.3">
      <c r="C12571" s="24"/>
      <c r="D12571" s="24"/>
      <c r="G12571" s="24"/>
      <c r="H12571" s="33"/>
      <c r="J12571" s="40"/>
    </row>
    <row r="12572" spans="3:10" x14ac:dyDescent="0.3">
      <c r="C12572" s="24"/>
      <c r="D12572" s="24"/>
      <c r="G12572" s="24"/>
      <c r="H12572" s="33"/>
      <c r="J12572" s="40"/>
    </row>
    <row r="12573" spans="3:10" x14ac:dyDescent="0.3">
      <c r="C12573" s="24"/>
      <c r="D12573" s="24"/>
      <c r="G12573" s="24"/>
      <c r="H12573" s="33"/>
      <c r="J12573" s="40"/>
    </row>
    <row r="12574" spans="3:10" x14ac:dyDescent="0.3">
      <c r="C12574" s="24"/>
      <c r="D12574" s="24"/>
      <c r="G12574" s="24"/>
      <c r="H12574" s="33"/>
      <c r="J12574" s="40"/>
    </row>
    <row r="12575" spans="3:10" x14ac:dyDescent="0.3">
      <c r="C12575" s="24"/>
      <c r="D12575" s="24"/>
      <c r="G12575" s="24"/>
      <c r="H12575" s="33"/>
      <c r="J12575" s="40"/>
    </row>
    <row r="12576" spans="3:10" x14ac:dyDescent="0.3">
      <c r="C12576" s="24"/>
      <c r="D12576" s="24"/>
      <c r="G12576" s="24"/>
      <c r="H12576" s="33"/>
      <c r="J12576" s="40"/>
    </row>
    <row r="12577" spans="3:10" x14ac:dyDescent="0.3">
      <c r="C12577" s="24"/>
      <c r="D12577" s="24"/>
      <c r="G12577" s="24"/>
      <c r="H12577" s="33"/>
      <c r="J12577" s="40"/>
    </row>
    <row r="12578" spans="3:10" x14ac:dyDescent="0.3">
      <c r="C12578" s="24"/>
      <c r="D12578" s="24"/>
      <c r="G12578" s="24"/>
      <c r="H12578" s="33"/>
      <c r="J12578" s="40"/>
    </row>
    <row r="12579" spans="3:10" x14ac:dyDescent="0.3">
      <c r="C12579" s="24"/>
      <c r="D12579" s="24"/>
      <c r="G12579" s="24"/>
      <c r="H12579" s="33"/>
      <c r="J12579" s="40"/>
    </row>
    <row r="12580" spans="3:10" x14ac:dyDescent="0.3">
      <c r="C12580" s="24"/>
      <c r="D12580" s="24"/>
      <c r="G12580" s="24"/>
      <c r="H12580" s="33"/>
      <c r="J12580" s="40"/>
    </row>
    <row r="12581" spans="3:10" x14ac:dyDescent="0.3">
      <c r="C12581" s="24"/>
      <c r="D12581" s="24"/>
      <c r="G12581" s="24"/>
      <c r="H12581" s="33"/>
      <c r="J12581" s="40"/>
    </row>
    <row r="12582" spans="3:10" x14ac:dyDescent="0.3">
      <c r="C12582" s="24"/>
      <c r="D12582" s="24"/>
      <c r="G12582" s="24"/>
      <c r="H12582" s="33"/>
      <c r="J12582" s="40"/>
    </row>
    <row r="12583" spans="3:10" x14ac:dyDescent="0.3">
      <c r="C12583" s="24"/>
      <c r="D12583" s="24"/>
      <c r="G12583" s="24"/>
      <c r="H12583" s="33"/>
      <c r="J12583" s="40"/>
    </row>
    <row r="12584" spans="3:10" x14ac:dyDescent="0.3">
      <c r="C12584" s="24"/>
      <c r="D12584" s="24"/>
      <c r="G12584" s="24"/>
      <c r="H12584" s="33"/>
      <c r="J12584" s="40"/>
    </row>
    <row r="12585" spans="3:10" x14ac:dyDescent="0.3">
      <c r="C12585" s="24"/>
      <c r="D12585" s="24"/>
      <c r="G12585" s="24"/>
      <c r="H12585" s="33"/>
      <c r="J12585" s="40"/>
    </row>
    <row r="12586" spans="3:10" x14ac:dyDescent="0.3">
      <c r="C12586" s="24"/>
      <c r="D12586" s="24"/>
      <c r="G12586" s="24"/>
      <c r="H12586" s="33"/>
      <c r="J12586" s="40"/>
    </row>
    <row r="12587" spans="3:10" x14ac:dyDescent="0.3">
      <c r="C12587" s="24"/>
      <c r="D12587" s="24"/>
      <c r="G12587" s="24"/>
      <c r="H12587" s="33"/>
      <c r="J12587" s="40"/>
    </row>
    <row r="12588" spans="3:10" x14ac:dyDescent="0.3">
      <c r="C12588" s="24"/>
      <c r="D12588" s="24"/>
      <c r="G12588" s="24"/>
      <c r="H12588" s="33"/>
      <c r="J12588" s="40"/>
    </row>
    <row r="12589" spans="3:10" x14ac:dyDescent="0.3">
      <c r="C12589" s="24"/>
      <c r="D12589" s="24"/>
      <c r="G12589" s="24"/>
      <c r="H12589" s="33"/>
      <c r="J12589" s="40"/>
    </row>
    <row r="12590" spans="3:10" x14ac:dyDescent="0.3">
      <c r="C12590" s="24"/>
      <c r="D12590" s="24"/>
      <c r="G12590" s="24"/>
      <c r="H12590" s="33"/>
      <c r="J12590" s="40"/>
    </row>
    <row r="12591" spans="3:10" x14ac:dyDescent="0.3">
      <c r="C12591" s="24"/>
      <c r="D12591" s="24"/>
      <c r="G12591" s="24"/>
      <c r="H12591" s="33"/>
      <c r="J12591" s="40"/>
    </row>
    <row r="12592" spans="3:10" x14ac:dyDescent="0.3">
      <c r="C12592" s="24"/>
      <c r="D12592" s="24"/>
      <c r="G12592" s="24"/>
      <c r="H12592" s="33"/>
      <c r="J12592" s="40"/>
    </row>
    <row r="12593" spans="3:10" x14ac:dyDescent="0.3">
      <c r="C12593" s="24"/>
      <c r="D12593" s="24"/>
      <c r="G12593" s="24"/>
      <c r="H12593" s="33"/>
      <c r="J12593" s="40"/>
    </row>
    <row r="12594" spans="3:10" x14ac:dyDescent="0.3">
      <c r="C12594" s="24"/>
      <c r="D12594" s="24"/>
      <c r="G12594" s="24"/>
      <c r="H12594" s="33"/>
      <c r="J12594" s="40"/>
    </row>
    <row r="12595" spans="3:10" x14ac:dyDescent="0.3">
      <c r="C12595" s="24"/>
      <c r="D12595" s="24"/>
      <c r="G12595" s="24"/>
      <c r="H12595" s="33"/>
      <c r="J12595" s="40"/>
    </row>
    <row r="12596" spans="3:10" x14ac:dyDescent="0.3">
      <c r="C12596" s="24"/>
      <c r="D12596" s="24"/>
      <c r="G12596" s="24"/>
      <c r="H12596" s="33"/>
      <c r="J12596" s="40"/>
    </row>
    <row r="12597" spans="3:10" x14ac:dyDescent="0.3">
      <c r="C12597" s="24"/>
      <c r="D12597" s="24"/>
      <c r="G12597" s="24"/>
      <c r="H12597" s="33"/>
      <c r="J12597" s="40"/>
    </row>
    <row r="12598" spans="3:10" x14ac:dyDescent="0.3">
      <c r="C12598" s="24"/>
      <c r="D12598" s="24"/>
      <c r="G12598" s="24"/>
      <c r="H12598" s="33"/>
      <c r="J12598" s="40"/>
    </row>
    <row r="12599" spans="3:10" x14ac:dyDescent="0.3">
      <c r="C12599" s="24"/>
      <c r="D12599" s="24"/>
      <c r="G12599" s="24"/>
      <c r="H12599" s="33"/>
      <c r="J12599" s="40"/>
    </row>
    <row r="12600" spans="3:10" x14ac:dyDescent="0.3">
      <c r="C12600" s="24"/>
      <c r="D12600" s="24"/>
      <c r="G12600" s="24"/>
      <c r="H12600" s="33"/>
      <c r="J12600" s="40"/>
    </row>
    <row r="12601" spans="3:10" x14ac:dyDescent="0.3">
      <c r="C12601" s="24"/>
      <c r="D12601" s="24"/>
      <c r="G12601" s="24"/>
      <c r="H12601" s="33"/>
      <c r="J12601" s="40"/>
    </row>
    <row r="12602" spans="3:10" x14ac:dyDescent="0.3">
      <c r="C12602" s="24"/>
      <c r="D12602" s="24"/>
      <c r="G12602" s="24"/>
      <c r="H12602" s="33"/>
      <c r="J12602" s="40"/>
    </row>
    <row r="12603" spans="3:10" x14ac:dyDescent="0.3">
      <c r="C12603" s="24"/>
      <c r="D12603" s="24"/>
      <c r="G12603" s="24"/>
      <c r="H12603" s="33"/>
      <c r="J12603" s="40"/>
    </row>
    <row r="12604" spans="3:10" x14ac:dyDescent="0.3">
      <c r="C12604" s="24"/>
      <c r="D12604" s="24"/>
      <c r="G12604" s="24"/>
      <c r="H12604" s="33"/>
      <c r="J12604" s="40"/>
    </row>
    <row r="12605" spans="3:10" x14ac:dyDescent="0.3">
      <c r="C12605" s="24"/>
      <c r="D12605" s="24"/>
      <c r="G12605" s="24"/>
      <c r="H12605" s="33"/>
      <c r="J12605" s="40"/>
    </row>
    <row r="12606" spans="3:10" x14ac:dyDescent="0.3">
      <c r="C12606" s="24"/>
      <c r="D12606" s="24"/>
      <c r="G12606" s="24"/>
      <c r="H12606" s="33"/>
      <c r="J12606" s="40"/>
    </row>
    <row r="12607" spans="3:10" x14ac:dyDescent="0.3">
      <c r="C12607" s="24"/>
      <c r="D12607" s="24"/>
      <c r="G12607" s="24"/>
      <c r="H12607" s="33"/>
      <c r="J12607" s="40"/>
    </row>
    <row r="12608" spans="3:10" x14ac:dyDescent="0.3">
      <c r="C12608" s="24"/>
      <c r="D12608" s="24"/>
      <c r="G12608" s="24"/>
      <c r="H12608" s="33"/>
      <c r="J12608" s="40"/>
    </row>
    <row r="12609" spans="3:10" x14ac:dyDescent="0.3">
      <c r="C12609" s="24"/>
      <c r="D12609" s="24"/>
      <c r="G12609" s="24"/>
      <c r="H12609" s="33"/>
      <c r="J12609" s="40"/>
    </row>
    <row r="12610" spans="3:10" x14ac:dyDescent="0.3">
      <c r="C12610" s="24"/>
      <c r="D12610" s="24"/>
      <c r="G12610" s="24"/>
      <c r="H12610" s="33"/>
      <c r="J12610" s="40"/>
    </row>
    <row r="12611" spans="3:10" x14ac:dyDescent="0.3">
      <c r="C12611" s="24"/>
      <c r="D12611" s="24"/>
      <c r="G12611" s="24"/>
      <c r="H12611" s="33"/>
      <c r="J12611" s="40"/>
    </row>
    <row r="12612" spans="3:10" x14ac:dyDescent="0.3">
      <c r="C12612" s="24"/>
      <c r="D12612" s="24"/>
      <c r="G12612" s="24"/>
      <c r="H12612" s="33"/>
      <c r="J12612" s="40"/>
    </row>
    <row r="12613" spans="3:10" x14ac:dyDescent="0.3">
      <c r="C12613" s="24"/>
      <c r="D12613" s="24"/>
      <c r="G12613" s="24"/>
      <c r="H12613" s="33"/>
      <c r="J12613" s="40"/>
    </row>
    <row r="12614" spans="3:10" x14ac:dyDescent="0.3">
      <c r="C12614" s="24"/>
      <c r="D12614" s="24"/>
      <c r="G12614" s="24"/>
      <c r="H12614" s="33"/>
      <c r="J12614" s="40"/>
    </row>
    <row r="12615" spans="3:10" x14ac:dyDescent="0.3">
      <c r="C12615" s="24"/>
      <c r="D12615" s="24"/>
      <c r="G12615" s="24"/>
      <c r="H12615" s="33"/>
      <c r="J12615" s="40"/>
    </row>
    <row r="12616" spans="3:10" x14ac:dyDescent="0.3">
      <c r="C12616" s="24"/>
      <c r="D12616" s="24"/>
      <c r="G12616" s="24"/>
      <c r="H12616" s="33"/>
      <c r="J12616" s="40"/>
    </row>
    <row r="12617" spans="3:10" x14ac:dyDescent="0.3">
      <c r="C12617" s="24"/>
      <c r="D12617" s="24"/>
      <c r="G12617" s="24"/>
      <c r="H12617" s="33"/>
      <c r="J12617" s="40"/>
    </row>
    <row r="12618" spans="3:10" x14ac:dyDescent="0.3">
      <c r="C12618" s="24"/>
      <c r="D12618" s="24"/>
      <c r="G12618" s="24"/>
      <c r="H12618" s="33"/>
      <c r="J12618" s="40"/>
    </row>
    <row r="12619" spans="3:10" x14ac:dyDescent="0.3">
      <c r="C12619" s="24"/>
      <c r="D12619" s="24"/>
      <c r="G12619" s="24"/>
      <c r="H12619" s="33"/>
      <c r="J12619" s="40"/>
    </row>
    <row r="12620" spans="3:10" x14ac:dyDescent="0.3">
      <c r="C12620" s="24"/>
      <c r="D12620" s="24"/>
      <c r="G12620" s="24"/>
      <c r="H12620" s="33"/>
      <c r="J12620" s="40"/>
    </row>
    <row r="12621" spans="3:10" x14ac:dyDescent="0.3">
      <c r="C12621" s="24"/>
      <c r="D12621" s="24"/>
      <c r="G12621" s="24"/>
      <c r="H12621" s="33"/>
      <c r="J12621" s="40"/>
    </row>
    <row r="12622" spans="3:10" x14ac:dyDescent="0.3">
      <c r="C12622" s="24"/>
      <c r="D12622" s="24"/>
      <c r="G12622" s="24"/>
      <c r="H12622" s="33"/>
      <c r="J12622" s="40"/>
    </row>
    <row r="12623" spans="3:10" x14ac:dyDescent="0.3">
      <c r="C12623" s="24"/>
      <c r="D12623" s="24"/>
      <c r="G12623" s="24"/>
      <c r="H12623" s="33"/>
      <c r="J12623" s="40"/>
    </row>
    <row r="12624" spans="3:10" x14ac:dyDescent="0.3">
      <c r="C12624" s="24"/>
      <c r="D12624" s="24"/>
      <c r="G12624" s="24"/>
      <c r="H12624" s="33"/>
      <c r="J12624" s="40"/>
    </row>
    <row r="12625" spans="3:10" x14ac:dyDescent="0.3">
      <c r="C12625" s="24"/>
      <c r="D12625" s="24"/>
      <c r="G12625" s="24"/>
      <c r="H12625" s="33"/>
      <c r="J12625" s="40"/>
    </row>
    <row r="12626" spans="3:10" x14ac:dyDescent="0.3">
      <c r="C12626" s="24"/>
      <c r="D12626" s="24"/>
      <c r="G12626" s="24"/>
      <c r="H12626" s="33"/>
      <c r="J12626" s="40"/>
    </row>
    <row r="12627" spans="3:10" x14ac:dyDescent="0.3">
      <c r="C12627" s="24"/>
      <c r="D12627" s="24"/>
      <c r="G12627" s="24"/>
      <c r="H12627" s="33"/>
      <c r="J12627" s="40"/>
    </row>
    <row r="12628" spans="3:10" x14ac:dyDescent="0.3">
      <c r="C12628" s="24"/>
      <c r="D12628" s="24"/>
      <c r="G12628" s="24"/>
      <c r="H12628" s="33"/>
      <c r="J12628" s="40"/>
    </row>
    <row r="12629" spans="3:10" x14ac:dyDescent="0.3">
      <c r="C12629" s="24"/>
      <c r="D12629" s="24"/>
      <c r="G12629" s="24"/>
      <c r="H12629" s="33"/>
      <c r="J12629" s="40"/>
    </row>
    <row r="12630" spans="3:10" x14ac:dyDescent="0.3">
      <c r="C12630" s="24"/>
      <c r="D12630" s="24"/>
      <c r="G12630" s="24"/>
      <c r="H12630" s="33"/>
      <c r="J12630" s="40"/>
    </row>
    <row r="12631" spans="3:10" x14ac:dyDescent="0.3">
      <c r="C12631" s="24"/>
      <c r="D12631" s="24"/>
      <c r="G12631" s="24"/>
      <c r="H12631" s="33"/>
      <c r="J12631" s="40"/>
    </row>
    <row r="12632" spans="3:10" x14ac:dyDescent="0.3">
      <c r="C12632" s="24"/>
      <c r="D12632" s="24"/>
      <c r="G12632" s="24"/>
      <c r="H12632" s="33"/>
      <c r="J12632" s="40"/>
    </row>
    <row r="12633" spans="3:10" x14ac:dyDescent="0.3">
      <c r="C12633" s="24"/>
      <c r="D12633" s="24"/>
      <c r="G12633" s="24"/>
      <c r="H12633" s="33"/>
      <c r="J12633" s="40"/>
    </row>
    <row r="12634" spans="3:10" x14ac:dyDescent="0.3">
      <c r="C12634" s="24"/>
      <c r="D12634" s="24"/>
      <c r="G12634" s="24"/>
      <c r="H12634" s="33"/>
      <c r="J12634" s="40"/>
    </row>
    <row r="12635" spans="3:10" x14ac:dyDescent="0.3">
      <c r="C12635" s="24"/>
      <c r="D12635" s="24"/>
      <c r="G12635" s="24"/>
      <c r="H12635" s="33"/>
      <c r="J12635" s="40"/>
    </row>
    <row r="12636" spans="3:10" x14ac:dyDescent="0.3">
      <c r="C12636" s="24"/>
      <c r="D12636" s="24"/>
      <c r="G12636" s="24"/>
      <c r="H12636" s="33"/>
      <c r="J12636" s="40"/>
    </row>
    <row r="12637" spans="3:10" x14ac:dyDescent="0.3">
      <c r="C12637" s="24"/>
      <c r="D12637" s="24"/>
      <c r="G12637" s="24"/>
      <c r="H12637" s="33"/>
      <c r="J12637" s="40"/>
    </row>
    <row r="12638" spans="3:10" x14ac:dyDescent="0.3">
      <c r="C12638" s="24"/>
      <c r="D12638" s="24"/>
      <c r="G12638" s="24"/>
      <c r="H12638" s="33"/>
      <c r="J12638" s="40"/>
    </row>
    <row r="12639" spans="3:10" x14ac:dyDescent="0.3">
      <c r="C12639" s="24"/>
      <c r="D12639" s="24"/>
      <c r="G12639" s="24"/>
      <c r="H12639" s="33"/>
      <c r="J12639" s="40"/>
    </row>
    <row r="12640" spans="3:10" x14ac:dyDescent="0.3">
      <c r="C12640" s="24"/>
      <c r="D12640" s="24"/>
      <c r="G12640" s="24"/>
      <c r="H12640" s="33"/>
      <c r="J12640" s="40"/>
    </row>
    <row r="12641" spans="3:10" x14ac:dyDescent="0.3">
      <c r="C12641" s="24"/>
      <c r="D12641" s="24"/>
      <c r="G12641" s="24"/>
      <c r="H12641" s="33"/>
      <c r="J12641" s="40"/>
    </row>
    <row r="12642" spans="3:10" x14ac:dyDescent="0.3">
      <c r="C12642" s="24"/>
      <c r="D12642" s="24"/>
      <c r="G12642" s="24"/>
      <c r="H12642" s="33"/>
      <c r="J12642" s="40"/>
    </row>
    <row r="12643" spans="3:10" x14ac:dyDescent="0.3">
      <c r="C12643" s="24"/>
      <c r="D12643" s="24"/>
      <c r="G12643" s="24"/>
      <c r="H12643" s="33"/>
      <c r="J12643" s="40"/>
    </row>
    <row r="12644" spans="3:10" x14ac:dyDescent="0.3">
      <c r="C12644" s="24"/>
      <c r="D12644" s="24"/>
      <c r="G12644" s="24"/>
      <c r="H12644" s="33"/>
      <c r="J12644" s="40"/>
    </row>
    <row r="12645" spans="3:10" x14ac:dyDescent="0.3">
      <c r="C12645" s="24"/>
      <c r="D12645" s="24"/>
      <c r="G12645" s="24"/>
      <c r="H12645" s="33"/>
      <c r="J12645" s="40"/>
    </row>
    <row r="12646" spans="3:10" x14ac:dyDescent="0.3">
      <c r="C12646" s="24"/>
      <c r="D12646" s="24"/>
      <c r="G12646" s="24"/>
      <c r="H12646" s="33"/>
      <c r="J12646" s="40"/>
    </row>
    <row r="12647" spans="3:10" x14ac:dyDescent="0.3">
      <c r="C12647" s="24"/>
      <c r="D12647" s="24"/>
      <c r="G12647" s="24"/>
      <c r="H12647" s="33"/>
      <c r="J12647" s="40"/>
    </row>
    <row r="12648" spans="3:10" x14ac:dyDescent="0.3">
      <c r="C12648" s="24"/>
      <c r="D12648" s="24"/>
      <c r="G12648" s="24"/>
      <c r="H12648" s="33"/>
      <c r="J12648" s="40"/>
    </row>
    <row r="12649" spans="3:10" x14ac:dyDescent="0.3">
      <c r="C12649" s="24"/>
      <c r="D12649" s="24"/>
      <c r="G12649" s="24"/>
      <c r="H12649" s="33"/>
      <c r="J12649" s="40"/>
    </row>
    <row r="12650" spans="3:10" x14ac:dyDescent="0.3">
      <c r="C12650" s="24"/>
      <c r="D12650" s="24"/>
      <c r="G12650" s="24"/>
      <c r="H12650" s="33"/>
      <c r="J12650" s="40"/>
    </row>
    <row r="12651" spans="3:10" x14ac:dyDescent="0.3">
      <c r="C12651" s="24"/>
      <c r="D12651" s="24"/>
      <c r="G12651" s="24"/>
      <c r="H12651" s="33"/>
      <c r="J12651" s="40"/>
    </row>
    <row r="12652" spans="3:10" x14ac:dyDescent="0.3">
      <c r="C12652" s="24"/>
      <c r="D12652" s="24"/>
      <c r="G12652" s="24"/>
      <c r="H12652" s="33"/>
      <c r="J12652" s="40"/>
    </row>
    <row r="12653" spans="3:10" x14ac:dyDescent="0.3">
      <c r="C12653" s="24"/>
      <c r="D12653" s="24"/>
      <c r="G12653" s="24"/>
      <c r="H12653" s="33"/>
      <c r="J12653" s="40"/>
    </row>
    <row r="12654" spans="3:10" x14ac:dyDescent="0.3">
      <c r="C12654" s="24"/>
      <c r="D12654" s="24"/>
      <c r="G12654" s="24"/>
      <c r="H12654" s="33"/>
      <c r="J12654" s="40"/>
    </row>
    <row r="12655" spans="3:10" x14ac:dyDescent="0.3">
      <c r="C12655" s="24"/>
      <c r="D12655" s="24"/>
      <c r="G12655" s="24"/>
      <c r="H12655" s="33"/>
      <c r="J12655" s="40"/>
    </row>
    <row r="12656" spans="3:10" x14ac:dyDescent="0.3">
      <c r="C12656" s="24"/>
      <c r="D12656" s="24"/>
      <c r="G12656" s="24"/>
      <c r="H12656" s="33"/>
      <c r="J12656" s="40"/>
    </row>
    <row r="12657" spans="3:10" x14ac:dyDescent="0.3">
      <c r="C12657" s="24"/>
      <c r="D12657" s="24"/>
      <c r="G12657" s="24"/>
      <c r="H12657" s="33"/>
      <c r="J12657" s="40"/>
    </row>
    <row r="12658" spans="3:10" x14ac:dyDescent="0.3">
      <c r="C12658" s="24"/>
      <c r="D12658" s="24"/>
      <c r="G12658" s="24"/>
      <c r="H12658" s="33"/>
      <c r="J12658" s="40"/>
    </row>
    <row r="12659" spans="3:10" x14ac:dyDescent="0.3">
      <c r="C12659" s="24"/>
      <c r="D12659" s="24"/>
      <c r="G12659" s="24"/>
      <c r="H12659" s="33"/>
      <c r="J12659" s="40"/>
    </row>
    <row r="12660" spans="3:10" x14ac:dyDescent="0.3">
      <c r="C12660" s="24"/>
      <c r="D12660" s="24"/>
      <c r="G12660" s="24"/>
      <c r="H12660" s="33"/>
      <c r="J12660" s="40"/>
    </row>
    <row r="12661" spans="3:10" x14ac:dyDescent="0.3">
      <c r="C12661" s="24"/>
      <c r="D12661" s="24"/>
      <c r="G12661" s="24"/>
      <c r="H12661" s="33"/>
      <c r="J12661" s="40"/>
    </row>
    <row r="12662" spans="3:10" x14ac:dyDescent="0.3">
      <c r="C12662" s="24"/>
      <c r="D12662" s="24"/>
      <c r="G12662" s="24"/>
      <c r="H12662" s="33"/>
      <c r="J12662" s="40"/>
    </row>
    <row r="12663" spans="3:10" x14ac:dyDescent="0.3">
      <c r="C12663" s="24"/>
      <c r="D12663" s="24"/>
      <c r="G12663" s="24"/>
      <c r="H12663" s="33"/>
      <c r="J12663" s="40"/>
    </row>
    <row r="12664" spans="3:10" x14ac:dyDescent="0.3">
      <c r="C12664" s="24"/>
      <c r="D12664" s="24"/>
      <c r="G12664" s="24"/>
      <c r="H12664" s="33"/>
      <c r="J12664" s="40"/>
    </row>
    <row r="12665" spans="3:10" x14ac:dyDescent="0.3">
      <c r="C12665" s="24"/>
      <c r="D12665" s="24"/>
      <c r="G12665" s="24"/>
      <c r="H12665" s="33"/>
      <c r="J12665" s="40"/>
    </row>
    <row r="12666" spans="3:10" x14ac:dyDescent="0.3">
      <c r="C12666" s="24"/>
      <c r="D12666" s="24"/>
      <c r="G12666" s="24"/>
      <c r="H12666" s="33"/>
      <c r="J12666" s="40"/>
    </row>
    <row r="12667" spans="3:10" x14ac:dyDescent="0.3">
      <c r="C12667" s="24"/>
      <c r="D12667" s="24"/>
      <c r="G12667" s="24"/>
      <c r="H12667" s="33"/>
      <c r="J12667" s="40"/>
    </row>
    <row r="12668" spans="3:10" x14ac:dyDescent="0.3">
      <c r="C12668" s="24"/>
      <c r="D12668" s="24"/>
      <c r="G12668" s="24"/>
      <c r="H12668" s="33"/>
      <c r="J12668" s="40"/>
    </row>
    <row r="12669" spans="3:10" x14ac:dyDescent="0.3">
      <c r="C12669" s="24"/>
      <c r="D12669" s="24"/>
      <c r="G12669" s="24"/>
      <c r="H12669" s="33"/>
      <c r="J12669" s="40"/>
    </row>
    <row r="12670" spans="3:10" x14ac:dyDescent="0.3">
      <c r="C12670" s="24"/>
      <c r="D12670" s="24"/>
      <c r="G12670" s="24"/>
      <c r="H12670" s="33"/>
      <c r="J12670" s="40"/>
    </row>
    <row r="12671" spans="3:10" x14ac:dyDescent="0.3">
      <c r="C12671" s="24"/>
      <c r="D12671" s="24"/>
      <c r="G12671" s="24"/>
      <c r="H12671" s="33"/>
      <c r="J12671" s="40"/>
    </row>
    <row r="12672" spans="3:10" x14ac:dyDescent="0.3">
      <c r="C12672" s="24"/>
      <c r="D12672" s="24"/>
      <c r="G12672" s="24"/>
      <c r="H12672" s="33"/>
      <c r="J12672" s="40"/>
    </row>
    <row r="12673" spans="3:10" x14ac:dyDescent="0.3">
      <c r="C12673" s="24"/>
      <c r="D12673" s="24"/>
      <c r="G12673" s="24"/>
      <c r="H12673" s="33"/>
      <c r="J12673" s="40"/>
    </row>
    <row r="12674" spans="3:10" x14ac:dyDescent="0.3">
      <c r="C12674" s="24"/>
      <c r="D12674" s="24"/>
      <c r="G12674" s="24"/>
      <c r="H12674" s="33"/>
      <c r="J12674" s="40"/>
    </row>
    <row r="12675" spans="3:10" x14ac:dyDescent="0.3">
      <c r="C12675" s="24"/>
      <c r="D12675" s="24"/>
      <c r="G12675" s="24"/>
      <c r="H12675" s="33"/>
      <c r="J12675" s="40"/>
    </row>
    <row r="12676" spans="3:10" x14ac:dyDescent="0.3">
      <c r="C12676" s="24"/>
      <c r="D12676" s="24"/>
      <c r="G12676" s="24"/>
      <c r="H12676" s="33"/>
      <c r="J12676" s="40"/>
    </row>
    <row r="12677" spans="3:10" x14ac:dyDescent="0.3">
      <c r="C12677" s="24"/>
      <c r="D12677" s="24"/>
      <c r="G12677" s="24"/>
      <c r="H12677" s="33"/>
      <c r="J12677" s="40"/>
    </row>
    <row r="12678" spans="3:10" x14ac:dyDescent="0.3">
      <c r="C12678" s="24"/>
      <c r="D12678" s="24"/>
      <c r="G12678" s="24"/>
      <c r="H12678" s="33"/>
      <c r="J12678" s="40"/>
    </row>
    <row r="12679" spans="3:10" x14ac:dyDescent="0.3">
      <c r="C12679" s="24"/>
      <c r="D12679" s="24"/>
      <c r="G12679" s="24"/>
      <c r="H12679" s="33"/>
      <c r="J12679" s="40"/>
    </row>
    <row r="12680" spans="3:10" x14ac:dyDescent="0.3">
      <c r="C12680" s="24"/>
      <c r="D12680" s="24"/>
      <c r="G12680" s="24"/>
      <c r="H12680" s="33"/>
      <c r="J12680" s="40"/>
    </row>
    <row r="12681" spans="3:10" x14ac:dyDescent="0.3">
      <c r="C12681" s="24"/>
      <c r="D12681" s="24"/>
      <c r="G12681" s="24"/>
      <c r="H12681" s="33"/>
      <c r="J12681" s="40"/>
    </row>
    <row r="12682" spans="3:10" x14ac:dyDescent="0.3">
      <c r="C12682" s="24"/>
      <c r="D12682" s="24"/>
      <c r="G12682" s="24"/>
      <c r="H12682" s="33"/>
      <c r="J12682" s="40"/>
    </row>
    <row r="12683" spans="3:10" x14ac:dyDescent="0.3">
      <c r="C12683" s="24"/>
      <c r="D12683" s="24"/>
      <c r="G12683" s="24"/>
      <c r="H12683" s="33"/>
      <c r="J12683" s="40"/>
    </row>
    <row r="12684" spans="3:10" x14ac:dyDescent="0.3">
      <c r="C12684" s="24"/>
      <c r="D12684" s="24"/>
      <c r="G12684" s="24"/>
      <c r="H12684" s="33"/>
      <c r="J12684" s="40"/>
    </row>
    <row r="12685" spans="3:10" x14ac:dyDescent="0.3">
      <c r="C12685" s="24"/>
      <c r="D12685" s="24"/>
      <c r="G12685" s="24"/>
      <c r="H12685" s="33"/>
      <c r="J12685" s="40"/>
    </row>
    <row r="12686" spans="3:10" x14ac:dyDescent="0.3">
      <c r="C12686" s="24"/>
      <c r="D12686" s="24"/>
      <c r="G12686" s="24"/>
      <c r="H12686" s="33"/>
      <c r="J12686" s="40"/>
    </row>
    <row r="12687" spans="3:10" x14ac:dyDescent="0.3">
      <c r="C12687" s="24"/>
      <c r="D12687" s="24"/>
      <c r="G12687" s="24"/>
      <c r="H12687" s="33"/>
      <c r="J12687" s="40"/>
    </row>
    <row r="12688" spans="3:10" x14ac:dyDescent="0.3">
      <c r="C12688" s="24"/>
      <c r="D12688" s="24"/>
      <c r="G12688" s="24"/>
      <c r="H12688" s="33"/>
      <c r="J12688" s="40"/>
    </row>
    <row r="12689" spans="3:10" x14ac:dyDescent="0.3">
      <c r="C12689" s="24"/>
      <c r="D12689" s="24"/>
      <c r="G12689" s="24"/>
      <c r="H12689" s="33"/>
      <c r="J12689" s="40"/>
    </row>
    <row r="12690" spans="3:10" x14ac:dyDescent="0.3">
      <c r="C12690" s="24"/>
      <c r="D12690" s="24"/>
      <c r="G12690" s="24"/>
      <c r="H12690" s="33"/>
      <c r="J12690" s="40"/>
    </row>
    <row r="12691" spans="3:10" x14ac:dyDescent="0.3">
      <c r="C12691" s="24"/>
      <c r="D12691" s="24"/>
      <c r="G12691" s="24"/>
      <c r="H12691" s="33"/>
      <c r="J12691" s="40"/>
    </row>
    <row r="12692" spans="3:10" x14ac:dyDescent="0.3">
      <c r="C12692" s="24"/>
      <c r="D12692" s="24"/>
      <c r="G12692" s="24"/>
      <c r="H12692" s="33"/>
      <c r="J12692" s="40"/>
    </row>
    <row r="12693" spans="3:10" x14ac:dyDescent="0.3">
      <c r="C12693" s="24"/>
      <c r="D12693" s="24"/>
      <c r="G12693" s="24"/>
      <c r="H12693" s="33"/>
      <c r="J12693" s="40"/>
    </row>
    <row r="12694" spans="3:10" x14ac:dyDescent="0.3">
      <c r="C12694" s="24"/>
      <c r="D12694" s="24"/>
      <c r="G12694" s="24"/>
      <c r="H12694" s="33"/>
      <c r="J12694" s="40"/>
    </row>
    <row r="12695" spans="3:10" x14ac:dyDescent="0.3">
      <c r="C12695" s="24"/>
      <c r="D12695" s="24"/>
      <c r="G12695" s="24"/>
      <c r="H12695" s="33"/>
      <c r="J12695" s="40"/>
    </row>
    <row r="12696" spans="3:10" x14ac:dyDescent="0.3">
      <c r="C12696" s="24"/>
      <c r="D12696" s="24"/>
      <c r="G12696" s="24"/>
      <c r="H12696" s="33"/>
      <c r="J12696" s="40"/>
    </row>
    <row r="12697" spans="3:10" x14ac:dyDescent="0.3">
      <c r="C12697" s="24"/>
      <c r="D12697" s="24"/>
      <c r="G12697" s="24"/>
      <c r="H12697" s="33"/>
      <c r="J12697" s="40"/>
    </row>
    <row r="12698" spans="3:10" x14ac:dyDescent="0.3">
      <c r="C12698" s="24"/>
      <c r="D12698" s="24"/>
      <c r="G12698" s="24"/>
      <c r="H12698" s="33"/>
      <c r="J12698" s="40"/>
    </row>
    <row r="12699" spans="3:10" x14ac:dyDescent="0.3">
      <c r="C12699" s="24"/>
      <c r="D12699" s="24"/>
      <c r="G12699" s="24"/>
      <c r="H12699" s="33"/>
      <c r="J12699" s="40"/>
    </row>
    <row r="12700" spans="3:10" x14ac:dyDescent="0.3">
      <c r="C12700" s="24"/>
      <c r="D12700" s="24"/>
      <c r="G12700" s="24"/>
      <c r="H12700" s="33"/>
      <c r="J12700" s="40"/>
    </row>
    <row r="12701" spans="3:10" x14ac:dyDescent="0.3">
      <c r="C12701" s="24"/>
      <c r="D12701" s="24"/>
      <c r="G12701" s="24"/>
      <c r="H12701" s="33"/>
      <c r="J12701" s="40"/>
    </row>
    <row r="12702" spans="3:10" x14ac:dyDescent="0.3">
      <c r="C12702" s="24"/>
      <c r="D12702" s="24"/>
      <c r="G12702" s="24"/>
      <c r="H12702" s="33"/>
      <c r="J12702" s="40"/>
    </row>
    <row r="12703" spans="3:10" x14ac:dyDescent="0.3">
      <c r="C12703" s="24"/>
      <c r="D12703" s="24"/>
      <c r="G12703" s="24"/>
      <c r="H12703" s="33"/>
      <c r="J12703" s="40"/>
    </row>
    <row r="12704" spans="3:10" x14ac:dyDescent="0.3">
      <c r="C12704" s="24"/>
      <c r="D12704" s="24"/>
      <c r="G12704" s="24"/>
      <c r="H12704" s="33"/>
      <c r="J12704" s="40"/>
    </row>
    <row r="12705" spans="3:10" x14ac:dyDescent="0.3">
      <c r="C12705" s="24"/>
      <c r="D12705" s="24"/>
      <c r="G12705" s="24"/>
      <c r="H12705" s="33"/>
      <c r="J12705" s="40"/>
    </row>
    <row r="12706" spans="3:10" x14ac:dyDescent="0.3">
      <c r="C12706" s="24"/>
      <c r="D12706" s="24"/>
      <c r="G12706" s="24"/>
      <c r="H12706" s="33"/>
      <c r="J12706" s="40"/>
    </row>
    <row r="12707" spans="3:10" x14ac:dyDescent="0.3">
      <c r="C12707" s="24"/>
      <c r="D12707" s="24"/>
      <c r="G12707" s="24"/>
      <c r="H12707" s="33"/>
      <c r="J12707" s="40"/>
    </row>
    <row r="12708" spans="3:10" x14ac:dyDescent="0.3">
      <c r="C12708" s="24"/>
      <c r="D12708" s="24"/>
      <c r="G12708" s="24"/>
      <c r="H12708" s="33"/>
      <c r="J12708" s="40"/>
    </row>
    <row r="12709" spans="3:10" x14ac:dyDescent="0.3">
      <c r="C12709" s="24"/>
      <c r="D12709" s="24"/>
      <c r="G12709" s="24"/>
      <c r="H12709" s="33"/>
      <c r="J12709" s="40"/>
    </row>
    <row r="12710" spans="3:10" x14ac:dyDescent="0.3">
      <c r="C12710" s="24"/>
      <c r="D12710" s="24"/>
      <c r="G12710" s="24"/>
      <c r="H12710" s="33"/>
      <c r="J12710" s="40"/>
    </row>
    <row r="12711" spans="3:10" x14ac:dyDescent="0.3">
      <c r="C12711" s="24"/>
      <c r="D12711" s="24"/>
      <c r="G12711" s="24"/>
      <c r="H12711" s="33"/>
      <c r="J12711" s="40"/>
    </row>
    <row r="12712" spans="3:10" x14ac:dyDescent="0.3">
      <c r="C12712" s="24"/>
      <c r="D12712" s="24"/>
      <c r="G12712" s="24"/>
      <c r="H12712" s="33"/>
      <c r="J12712" s="40"/>
    </row>
    <row r="12713" spans="3:10" x14ac:dyDescent="0.3">
      <c r="C12713" s="24"/>
      <c r="D12713" s="24"/>
      <c r="G12713" s="24"/>
      <c r="H12713" s="33"/>
      <c r="J12713" s="40"/>
    </row>
    <row r="12714" spans="3:10" x14ac:dyDescent="0.3">
      <c r="C12714" s="24"/>
      <c r="D12714" s="24"/>
      <c r="G12714" s="24"/>
      <c r="H12714" s="33"/>
      <c r="J12714" s="40"/>
    </row>
    <row r="12715" spans="3:10" x14ac:dyDescent="0.3">
      <c r="C12715" s="24"/>
      <c r="D12715" s="24"/>
      <c r="G12715" s="24"/>
      <c r="H12715" s="33"/>
      <c r="J12715" s="40"/>
    </row>
    <row r="12716" spans="3:10" x14ac:dyDescent="0.3">
      <c r="C12716" s="24"/>
      <c r="D12716" s="24"/>
      <c r="G12716" s="24"/>
      <c r="H12716" s="33"/>
      <c r="J12716" s="40"/>
    </row>
    <row r="12717" spans="3:10" x14ac:dyDescent="0.3">
      <c r="C12717" s="24"/>
      <c r="D12717" s="24"/>
      <c r="G12717" s="24"/>
      <c r="H12717" s="33"/>
      <c r="J12717" s="40"/>
    </row>
    <row r="12718" spans="3:10" x14ac:dyDescent="0.3">
      <c r="C12718" s="24"/>
      <c r="D12718" s="24"/>
      <c r="G12718" s="24"/>
      <c r="H12718" s="33"/>
      <c r="J12718" s="40"/>
    </row>
    <row r="12719" spans="3:10" x14ac:dyDescent="0.3">
      <c r="C12719" s="24"/>
      <c r="D12719" s="24"/>
      <c r="G12719" s="24"/>
      <c r="H12719" s="33"/>
      <c r="J12719" s="40"/>
    </row>
    <row r="12720" spans="3:10" x14ac:dyDescent="0.3">
      <c r="C12720" s="24"/>
      <c r="D12720" s="24"/>
      <c r="G12720" s="24"/>
      <c r="H12720" s="33"/>
      <c r="J12720" s="40"/>
    </row>
    <row r="12721" spans="3:10" x14ac:dyDescent="0.3">
      <c r="C12721" s="24"/>
      <c r="D12721" s="24"/>
      <c r="G12721" s="24"/>
      <c r="H12721" s="33"/>
      <c r="J12721" s="40"/>
    </row>
    <row r="12722" spans="3:10" x14ac:dyDescent="0.3">
      <c r="C12722" s="24"/>
      <c r="D12722" s="24"/>
      <c r="G12722" s="24"/>
      <c r="H12722" s="33"/>
      <c r="J12722" s="40"/>
    </row>
    <row r="12723" spans="3:10" x14ac:dyDescent="0.3">
      <c r="C12723" s="24"/>
      <c r="D12723" s="24"/>
      <c r="G12723" s="24"/>
      <c r="H12723" s="33"/>
      <c r="J12723" s="40"/>
    </row>
    <row r="12724" spans="3:10" x14ac:dyDescent="0.3">
      <c r="C12724" s="24"/>
      <c r="D12724" s="24"/>
      <c r="G12724" s="24"/>
      <c r="H12724" s="33"/>
      <c r="J12724" s="40"/>
    </row>
    <row r="12725" spans="3:10" x14ac:dyDescent="0.3">
      <c r="C12725" s="24"/>
      <c r="D12725" s="24"/>
      <c r="G12725" s="24"/>
      <c r="H12725" s="33"/>
      <c r="J12725" s="40"/>
    </row>
    <row r="12726" spans="3:10" x14ac:dyDescent="0.3">
      <c r="C12726" s="24"/>
      <c r="D12726" s="24"/>
      <c r="G12726" s="24"/>
      <c r="H12726" s="33"/>
      <c r="J12726" s="40"/>
    </row>
    <row r="12727" spans="3:10" x14ac:dyDescent="0.3">
      <c r="C12727" s="24"/>
      <c r="D12727" s="24"/>
      <c r="G12727" s="24"/>
      <c r="H12727" s="33"/>
      <c r="J12727" s="40"/>
    </row>
    <row r="12728" spans="3:10" x14ac:dyDescent="0.3">
      <c r="C12728" s="24"/>
      <c r="D12728" s="24"/>
      <c r="G12728" s="24"/>
      <c r="H12728" s="33"/>
      <c r="J12728" s="40"/>
    </row>
    <row r="12729" spans="3:10" x14ac:dyDescent="0.3">
      <c r="C12729" s="24"/>
      <c r="D12729" s="24"/>
      <c r="G12729" s="24"/>
      <c r="H12729" s="33"/>
      <c r="J12729" s="40"/>
    </row>
    <row r="12730" spans="3:10" x14ac:dyDescent="0.3">
      <c r="C12730" s="24"/>
      <c r="D12730" s="24"/>
      <c r="G12730" s="24"/>
      <c r="H12730" s="33"/>
      <c r="J12730" s="40"/>
    </row>
    <row r="12731" spans="3:10" x14ac:dyDescent="0.3">
      <c r="C12731" s="24"/>
      <c r="D12731" s="24"/>
      <c r="G12731" s="24"/>
      <c r="H12731" s="33"/>
      <c r="J12731" s="40"/>
    </row>
    <row r="12732" spans="3:10" x14ac:dyDescent="0.3">
      <c r="C12732" s="24"/>
      <c r="D12732" s="24"/>
      <c r="G12732" s="24"/>
      <c r="H12732" s="33"/>
      <c r="J12732" s="40"/>
    </row>
    <row r="12733" spans="3:10" x14ac:dyDescent="0.3">
      <c r="C12733" s="24"/>
      <c r="D12733" s="24"/>
      <c r="G12733" s="24"/>
      <c r="H12733" s="33"/>
      <c r="J12733" s="40"/>
    </row>
    <row r="12734" spans="3:10" x14ac:dyDescent="0.3">
      <c r="C12734" s="24"/>
      <c r="D12734" s="24"/>
      <c r="G12734" s="24"/>
      <c r="H12734" s="33"/>
      <c r="J12734" s="40"/>
    </row>
    <row r="12735" spans="3:10" x14ac:dyDescent="0.3">
      <c r="C12735" s="24"/>
      <c r="D12735" s="24"/>
      <c r="G12735" s="24"/>
      <c r="H12735" s="33"/>
      <c r="J12735" s="40"/>
    </row>
    <row r="12736" spans="3:10" x14ac:dyDescent="0.3">
      <c r="C12736" s="24"/>
      <c r="D12736" s="24"/>
      <c r="G12736" s="24"/>
      <c r="H12736" s="33"/>
      <c r="J12736" s="40"/>
    </row>
    <row r="12737" spans="3:10" x14ac:dyDescent="0.3">
      <c r="C12737" s="24"/>
      <c r="D12737" s="24"/>
      <c r="G12737" s="24"/>
      <c r="H12737" s="33"/>
      <c r="J12737" s="40"/>
    </row>
    <row r="12738" spans="3:10" x14ac:dyDescent="0.3">
      <c r="C12738" s="24"/>
      <c r="D12738" s="24"/>
      <c r="G12738" s="24"/>
      <c r="H12738" s="33"/>
      <c r="J12738" s="40"/>
    </row>
    <row r="12739" spans="3:10" x14ac:dyDescent="0.3">
      <c r="C12739" s="24"/>
      <c r="D12739" s="24"/>
      <c r="G12739" s="24"/>
      <c r="H12739" s="33"/>
      <c r="J12739" s="40"/>
    </row>
    <row r="12740" spans="3:10" x14ac:dyDescent="0.3">
      <c r="C12740" s="24"/>
      <c r="D12740" s="24"/>
      <c r="G12740" s="24"/>
      <c r="H12740" s="33"/>
      <c r="J12740" s="40"/>
    </row>
    <row r="12741" spans="3:10" x14ac:dyDescent="0.3">
      <c r="C12741" s="24"/>
      <c r="D12741" s="24"/>
      <c r="G12741" s="24"/>
      <c r="H12741" s="33"/>
      <c r="J12741" s="40"/>
    </row>
    <row r="12742" spans="3:10" x14ac:dyDescent="0.3">
      <c r="C12742" s="24"/>
      <c r="D12742" s="24"/>
      <c r="G12742" s="24"/>
      <c r="H12742" s="33"/>
      <c r="J12742" s="40"/>
    </row>
    <row r="12743" spans="3:10" x14ac:dyDescent="0.3">
      <c r="C12743" s="24"/>
      <c r="D12743" s="24"/>
      <c r="G12743" s="24"/>
      <c r="H12743" s="33"/>
      <c r="J12743" s="40"/>
    </row>
    <row r="12744" spans="3:10" x14ac:dyDescent="0.3">
      <c r="C12744" s="24"/>
      <c r="D12744" s="24"/>
      <c r="G12744" s="24"/>
      <c r="H12744" s="33"/>
      <c r="J12744" s="40"/>
    </row>
    <row r="12745" spans="3:10" x14ac:dyDescent="0.3">
      <c r="C12745" s="24"/>
      <c r="D12745" s="24"/>
      <c r="G12745" s="24"/>
      <c r="H12745" s="33"/>
      <c r="J12745" s="40"/>
    </row>
    <row r="12746" spans="3:10" x14ac:dyDescent="0.3">
      <c r="C12746" s="24"/>
      <c r="D12746" s="24"/>
      <c r="G12746" s="24"/>
      <c r="H12746" s="33"/>
      <c r="J12746" s="40"/>
    </row>
    <row r="12747" spans="3:10" x14ac:dyDescent="0.3">
      <c r="C12747" s="24"/>
      <c r="D12747" s="24"/>
      <c r="G12747" s="24"/>
      <c r="H12747" s="33"/>
      <c r="J12747" s="40"/>
    </row>
    <row r="12748" spans="3:10" x14ac:dyDescent="0.3">
      <c r="C12748" s="24"/>
      <c r="D12748" s="24"/>
      <c r="G12748" s="24"/>
      <c r="H12748" s="33"/>
      <c r="J12748" s="40"/>
    </row>
    <row r="12749" spans="3:10" x14ac:dyDescent="0.3">
      <c r="C12749" s="24"/>
      <c r="D12749" s="24"/>
      <c r="G12749" s="24"/>
      <c r="H12749" s="33"/>
      <c r="J12749" s="40"/>
    </row>
    <row r="12750" spans="3:10" x14ac:dyDescent="0.3">
      <c r="C12750" s="24"/>
      <c r="D12750" s="24"/>
      <c r="G12750" s="24"/>
      <c r="H12750" s="33"/>
      <c r="J12750" s="40"/>
    </row>
    <row r="12751" spans="3:10" x14ac:dyDescent="0.3">
      <c r="C12751" s="24"/>
      <c r="D12751" s="24"/>
      <c r="G12751" s="24"/>
      <c r="H12751" s="33"/>
      <c r="J12751" s="40"/>
    </row>
    <row r="12752" spans="3:10" x14ac:dyDescent="0.3">
      <c r="C12752" s="24"/>
      <c r="D12752" s="24"/>
      <c r="G12752" s="24"/>
      <c r="H12752" s="33"/>
      <c r="J12752" s="40"/>
    </row>
    <row r="12753" spans="3:10" x14ac:dyDescent="0.3">
      <c r="C12753" s="24"/>
      <c r="D12753" s="24"/>
      <c r="G12753" s="24"/>
      <c r="H12753" s="33"/>
      <c r="J12753" s="40"/>
    </row>
    <row r="12754" spans="3:10" x14ac:dyDescent="0.3">
      <c r="C12754" s="24"/>
      <c r="D12754" s="24"/>
      <c r="G12754" s="24"/>
      <c r="H12754" s="33"/>
      <c r="J12754" s="40"/>
    </row>
    <row r="12755" spans="3:10" x14ac:dyDescent="0.3">
      <c r="C12755" s="24"/>
      <c r="D12755" s="24"/>
      <c r="G12755" s="24"/>
      <c r="H12755" s="33"/>
      <c r="J12755" s="40"/>
    </row>
    <row r="12756" spans="3:10" x14ac:dyDescent="0.3">
      <c r="C12756" s="24"/>
      <c r="D12756" s="24"/>
      <c r="G12756" s="24"/>
      <c r="H12756" s="33"/>
      <c r="J12756" s="40"/>
    </row>
    <row r="12757" spans="3:10" x14ac:dyDescent="0.3">
      <c r="C12757" s="24"/>
      <c r="D12757" s="24"/>
      <c r="G12757" s="24"/>
      <c r="H12757" s="33"/>
      <c r="J12757" s="40"/>
    </row>
    <row r="12758" spans="3:10" x14ac:dyDescent="0.3">
      <c r="C12758" s="24"/>
      <c r="D12758" s="24"/>
      <c r="G12758" s="24"/>
      <c r="H12758" s="33"/>
      <c r="J12758" s="40"/>
    </row>
    <row r="12759" spans="3:10" x14ac:dyDescent="0.3">
      <c r="C12759" s="24"/>
      <c r="D12759" s="24"/>
      <c r="G12759" s="24"/>
      <c r="H12759" s="33"/>
      <c r="J12759" s="40"/>
    </row>
    <row r="12760" spans="3:10" x14ac:dyDescent="0.3">
      <c r="C12760" s="24"/>
      <c r="D12760" s="24"/>
      <c r="G12760" s="24"/>
      <c r="H12760" s="33"/>
      <c r="J12760" s="40"/>
    </row>
    <row r="12761" spans="3:10" x14ac:dyDescent="0.3">
      <c r="C12761" s="24"/>
      <c r="D12761" s="24"/>
      <c r="G12761" s="24"/>
      <c r="H12761" s="33"/>
      <c r="J12761" s="40"/>
    </row>
    <row r="12762" spans="3:10" x14ac:dyDescent="0.3">
      <c r="C12762" s="24"/>
      <c r="D12762" s="24"/>
      <c r="G12762" s="24"/>
      <c r="H12762" s="33"/>
      <c r="J12762" s="40"/>
    </row>
    <row r="12763" spans="3:10" x14ac:dyDescent="0.3">
      <c r="C12763" s="24"/>
      <c r="D12763" s="24"/>
      <c r="G12763" s="24"/>
      <c r="H12763" s="33"/>
      <c r="J12763" s="40"/>
    </row>
    <row r="12764" spans="3:10" x14ac:dyDescent="0.3">
      <c r="C12764" s="24"/>
      <c r="D12764" s="24"/>
      <c r="G12764" s="24"/>
      <c r="H12764" s="33"/>
      <c r="J12764" s="40"/>
    </row>
    <row r="12765" spans="3:10" x14ac:dyDescent="0.3">
      <c r="C12765" s="24"/>
      <c r="D12765" s="24"/>
      <c r="G12765" s="24"/>
      <c r="H12765" s="33"/>
      <c r="J12765" s="40"/>
    </row>
    <row r="12766" spans="3:10" x14ac:dyDescent="0.3">
      <c r="C12766" s="24"/>
      <c r="D12766" s="24"/>
      <c r="G12766" s="24"/>
      <c r="H12766" s="33"/>
      <c r="J12766" s="40"/>
    </row>
    <row r="12767" spans="3:10" x14ac:dyDescent="0.3">
      <c r="C12767" s="24"/>
      <c r="D12767" s="24"/>
      <c r="G12767" s="24"/>
      <c r="H12767" s="33"/>
      <c r="J12767" s="40"/>
    </row>
    <row r="12768" spans="3:10" x14ac:dyDescent="0.3">
      <c r="C12768" s="24"/>
      <c r="D12768" s="24"/>
      <c r="G12768" s="24"/>
      <c r="H12768" s="33"/>
      <c r="J12768" s="40"/>
    </row>
    <row r="12769" spans="3:10" x14ac:dyDescent="0.3">
      <c r="C12769" s="24"/>
      <c r="D12769" s="24"/>
      <c r="G12769" s="24"/>
      <c r="H12769" s="33"/>
      <c r="J12769" s="40"/>
    </row>
    <row r="12770" spans="3:10" x14ac:dyDescent="0.3">
      <c r="C12770" s="24"/>
      <c r="D12770" s="24"/>
      <c r="G12770" s="24"/>
      <c r="H12770" s="33"/>
      <c r="J12770" s="40"/>
    </row>
    <row r="12771" spans="3:10" x14ac:dyDescent="0.3">
      <c r="C12771" s="24"/>
      <c r="D12771" s="24"/>
      <c r="G12771" s="24"/>
      <c r="H12771" s="33"/>
      <c r="J12771" s="40"/>
    </row>
    <row r="12772" spans="3:10" x14ac:dyDescent="0.3">
      <c r="C12772" s="24"/>
      <c r="D12772" s="24"/>
      <c r="G12772" s="24"/>
      <c r="H12772" s="33"/>
      <c r="J12772" s="40"/>
    </row>
    <row r="12773" spans="3:10" x14ac:dyDescent="0.3">
      <c r="C12773" s="24"/>
      <c r="D12773" s="24"/>
      <c r="G12773" s="24"/>
      <c r="H12773" s="33"/>
      <c r="J12773" s="40"/>
    </row>
    <row r="12774" spans="3:10" x14ac:dyDescent="0.3">
      <c r="C12774" s="24"/>
      <c r="D12774" s="24"/>
      <c r="G12774" s="24"/>
      <c r="H12774" s="33"/>
      <c r="J12774" s="40"/>
    </row>
    <row r="12775" spans="3:10" x14ac:dyDescent="0.3">
      <c r="C12775" s="24"/>
      <c r="D12775" s="24"/>
      <c r="G12775" s="24"/>
      <c r="H12775" s="33"/>
      <c r="J12775" s="40"/>
    </row>
    <row r="12776" spans="3:10" x14ac:dyDescent="0.3">
      <c r="C12776" s="24"/>
      <c r="D12776" s="24"/>
      <c r="G12776" s="24"/>
      <c r="H12776" s="33"/>
      <c r="J12776" s="40"/>
    </row>
    <row r="12777" spans="3:10" x14ac:dyDescent="0.3">
      <c r="C12777" s="24"/>
      <c r="D12777" s="24"/>
      <c r="G12777" s="24"/>
      <c r="H12777" s="33"/>
      <c r="J12777" s="40"/>
    </row>
    <row r="12778" spans="3:10" x14ac:dyDescent="0.3">
      <c r="C12778" s="24"/>
      <c r="D12778" s="24"/>
      <c r="G12778" s="24"/>
      <c r="H12778" s="33"/>
      <c r="J12778" s="40"/>
    </row>
    <row r="12779" spans="3:10" x14ac:dyDescent="0.3">
      <c r="C12779" s="24"/>
      <c r="D12779" s="24"/>
      <c r="G12779" s="24"/>
      <c r="H12779" s="33"/>
      <c r="J12779" s="40"/>
    </row>
    <row r="12780" spans="3:10" x14ac:dyDescent="0.3">
      <c r="C12780" s="24"/>
      <c r="D12780" s="24"/>
      <c r="G12780" s="24"/>
      <c r="H12780" s="33"/>
      <c r="J12780" s="40"/>
    </row>
    <row r="12781" spans="3:10" x14ac:dyDescent="0.3">
      <c r="C12781" s="24"/>
      <c r="D12781" s="24"/>
      <c r="G12781" s="24"/>
      <c r="H12781" s="33"/>
      <c r="J12781" s="40"/>
    </row>
    <row r="12782" spans="3:10" x14ac:dyDescent="0.3">
      <c r="C12782" s="24"/>
      <c r="D12782" s="24"/>
      <c r="G12782" s="24"/>
      <c r="H12782" s="33"/>
      <c r="J12782" s="40"/>
    </row>
    <row r="12783" spans="3:10" x14ac:dyDescent="0.3">
      <c r="C12783" s="24"/>
      <c r="D12783" s="24"/>
      <c r="G12783" s="24"/>
      <c r="H12783" s="33"/>
      <c r="J12783" s="40"/>
    </row>
    <row r="12784" spans="3:10" x14ac:dyDescent="0.3">
      <c r="C12784" s="24"/>
      <c r="D12784" s="24"/>
      <c r="G12784" s="24"/>
      <c r="H12784" s="33"/>
      <c r="J12784" s="40"/>
    </row>
    <row r="12785" spans="3:10" x14ac:dyDescent="0.3">
      <c r="C12785" s="24"/>
      <c r="D12785" s="24"/>
      <c r="G12785" s="24"/>
      <c r="H12785" s="33"/>
      <c r="J12785" s="40"/>
    </row>
    <row r="12786" spans="3:10" x14ac:dyDescent="0.3">
      <c r="C12786" s="24"/>
      <c r="D12786" s="24"/>
      <c r="G12786" s="24"/>
      <c r="H12786" s="33"/>
      <c r="J12786" s="40"/>
    </row>
    <row r="12787" spans="3:10" x14ac:dyDescent="0.3">
      <c r="C12787" s="24"/>
      <c r="D12787" s="24"/>
      <c r="G12787" s="24"/>
      <c r="H12787" s="33"/>
      <c r="J12787" s="40"/>
    </row>
    <row r="12788" spans="3:10" x14ac:dyDescent="0.3">
      <c r="C12788" s="24"/>
      <c r="D12788" s="24"/>
      <c r="G12788" s="24"/>
      <c r="H12788" s="33"/>
      <c r="J12788" s="40"/>
    </row>
    <row r="12789" spans="3:10" x14ac:dyDescent="0.3">
      <c r="C12789" s="24"/>
      <c r="D12789" s="24"/>
      <c r="G12789" s="24"/>
      <c r="H12789" s="33"/>
      <c r="J12789" s="40"/>
    </row>
    <row r="12790" spans="3:10" x14ac:dyDescent="0.3">
      <c r="C12790" s="24"/>
      <c r="D12790" s="24"/>
      <c r="G12790" s="24"/>
      <c r="H12790" s="33"/>
      <c r="J12790" s="40"/>
    </row>
    <row r="12791" spans="3:10" x14ac:dyDescent="0.3">
      <c r="C12791" s="24"/>
      <c r="D12791" s="24"/>
      <c r="G12791" s="24"/>
      <c r="H12791" s="33"/>
      <c r="J12791" s="40"/>
    </row>
    <row r="12792" spans="3:10" x14ac:dyDescent="0.3">
      <c r="C12792" s="24"/>
      <c r="D12792" s="24"/>
      <c r="G12792" s="24"/>
      <c r="H12792" s="33"/>
      <c r="J12792" s="40"/>
    </row>
    <row r="12793" spans="3:10" x14ac:dyDescent="0.3">
      <c r="C12793" s="24"/>
      <c r="D12793" s="24"/>
      <c r="G12793" s="24"/>
      <c r="H12793" s="33"/>
      <c r="J12793" s="40"/>
    </row>
    <row r="12794" spans="3:10" x14ac:dyDescent="0.3">
      <c r="C12794" s="24"/>
      <c r="D12794" s="24"/>
      <c r="G12794" s="24"/>
      <c r="H12794" s="33"/>
      <c r="J12794" s="40"/>
    </row>
    <row r="12795" spans="3:10" x14ac:dyDescent="0.3">
      <c r="C12795" s="24"/>
      <c r="D12795" s="24"/>
      <c r="G12795" s="24"/>
      <c r="H12795" s="33"/>
      <c r="J12795" s="40"/>
    </row>
    <row r="12796" spans="3:10" x14ac:dyDescent="0.3">
      <c r="C12796" s="24"/>
      <c r="D12796" s="24"/>
      <c r="G12796" s="24"/>
      <c r="H12796" s="33"/>
      <c r="J12796" s="40"/>
    </row>
    <row r="12797" spans="3:10" x14ac:dyDescent="0.3">
      <c r="C12797" s="24"/>
      <c r="D12797" s="24"/>
      <c r="G12797" s="24"/>
      <c r="H12797" s="33"/>
      <c r="J12797" s="40"/>
    </row>
    <row r="12798" spans="3:10" x14ac:dyDescent="0.3">
      <c r="C12798" s="24"/>
      <c r="D12798" s="24"/>
      <c r="G12798" s="24"/>
      <c r="H12798" s="33"/>
      <c r="J12798" s="40"/>
    </row>
    <row r="12799" spans="3:10" x14ac:dyDescent="0.3">
      <c r="C12799" s="24"/>
      <c r="D12799" s="24"/>
      <c r="G12799" s="24"/>
      <c r="H12799" s="33"/>
      <c r="J12799" s="40"/>
    </row>
    <row r="12800" spans="3:10" x14ac:dyDescent="0.3">
      <c r="C12800" s="24"/>
      <c r="D12800" s="24"/>
      <c r="G12800" s="24"/>
      <c r="H12800" s="33"/>
      <c r="J12800" s="40"/>
    </row>
    <row r="12801" spans="3:10" x14ac:dyDescent="0.3">
      <c r="C12801" s="24"/>
      <c r="D12801" s="24"/>
      <c r="G12801" s="24"/>
      <c r="H12801" s="33"/>
      <c r="J12801" s="40"/>
    </row>
    <row r="12802" spans="3:10" x14ac:dyDescent="0.3">
      <c r="C12802" s="24"/>
      <c r="D12802" s="24"/>
      <c r="G12802" s="24"/>
      <c r="H12802" s="33"/>
      <c r="J12802" s="40"/>
    </row>
    <row r="12803" spans="3:10" x14ac:dyDescent="0.3">
      <c r="C12803" s="24"/>
      <c r="D12803" s="24"/>
      <c r="G12803" s="24"/>
      <c r="H12803" s="33"/>
      <c r="J12803" s="40"/>
    </row>
    <row r="12804" spans="3:10" x14ac:dyDescent="0.3">
      <c r="C12804" s="24"/>
      <c r="D12804" s="24"/>
      <c r="G12804" s="24"/>
      <c r="H12804" s="33"/>
      <c r="J12804" s="40"/>
    </row>
    <row r="12805" spans="3:10" x14ac:dyDescent="0.3">
      <c r="C12805" s="24"/>
      <c r="D12805" s="24"/>
      <c r="G12805" s="24"/>
      <c r="H12805" s="33"/>
      <c r="J12805" s="40"/>
    </row>
    <row r="12806" spans="3:10" x14ac:dyDescent="0.3">
      <c r="C12806" s="24"/>
      <c r="D12806" s="24"/>
      <c r="G12806" s="24"/>
      <c r="H12806" s="33"/>
      <c r="J12806" s="40"/>
    </row>
    <row r="12807" spans="3:10" x14ac:dyDescent="0.3">
      <c r="C12807" s="24"/>
      <c r="D12807" s="24"/>
      <c r="G12807" s="24"/>
      <c r="H12807" s="33"/>
      <c r="J12807" s="40"/>
    </row>
    <row r="12808" spans="3:10" x14ac:dyDescent="0.3">
      <c r="C12808" s="24"/>
      <c r="D12808" s="24"/>
      <c r="G12808" s="24"/>
      <c r="H12808" s="33"/>
      <c r="J12808" s="40"/>
    </row>
    <row r="12809" spans="3:10" x14ac:dyDescent="0.3">
      <c r="C12809" s="24"/>
      <c r="D12809" s="24"/>
      <c r="G12809" s="24"/>
      <c r="H12809" s="33"/>
      <c r="J12809" s="40"/>
    </row>
    <row r="12810" spans="3:10" x14ac:dyDescent="0.3">
      <c r="C12810" s="24"/>
      <c r="D12810" s="24"/>
      <c r="G12810" s="24"/>
      <c r="H12810" s="33"/>
      <c r="J12810" s="40"/>
    </row>
    <row r="12811" spans="3:10" x14ac:dyDescent="0.3">
      <c r="C12811" s="24"/>
      <c r="D12811" s="24"/>
      <c r="G12811" s="24"/>
      <c r="H12811" s="33"/>
      <c r="J12811" s="40"/>
    </row>
    <row r="12812" spans="3:10" x14ac:dyDescent="0.3">
      <c r="C12812" s="24"/>
      <c r="D12812" s="24"/>
      <c r="G12812" s="24"/>
      <c r="H12812" s="33"/>
      <c r="J12812" s="40"/>
    </row>
    <row r="12813" spans="3:10" x14ac:dyDescent="0.3">
      <c r="C12813" s="24"/>
      <c r="D12813" s="24"/>
      <c r="G12813" s="24"/>
      <c r="H12813" s="33"/>
      <c r="J12813" s="40"/>
    </row>
    <row r="12814" spans="3:10" x14ac:dyDescent="0.3">
      <c r="C12814" s="24"/>
      <c r="D12814" s="24"/>
      <c r="G12814" s="24"/>
      <c r="H12814" s="33"/>
      <c r="J12814" s="40"/>
    </row>
    <row r="12815" spans="3:10" x14ac:dyDescent="0.3">
      <c r="C12815" s="24"/>
      <c r="D12815" s="24"/>
      <c r="G12815" s="24"/>
      <c r="H12815" s="33"/>
      <c r="J12815" s="40"/>
    </row>
    <row r="12816" spans="3:10" x14ac:dyDescent="0.3">
      <c r="C12816" s="24"/>
      <c r="D12816" s="24"/>
      <c r="G12816" s="24"/>
      <c r="H12816" s="33"/>
      <c r="J12816" s="40"/>
    </row>
    <row r="12817" spans="3:10" x14ac:dyDescent="0.3">
      <c r="C12817" s="24"/>
      <c r="D12817" s="24"/>
      <c r="G12817" s="24"/>
      <c r="H12817" s="33"/>
      <c r="J12817" s="40"/>
    </row>
    <row r="12818" spans="3:10" x14ac:dyDescent="0.3">
      <c r="C12818" s="24"/>
      <c r="D12818" s="24"/>
      <c r="G12818" s="24"/>
      <c r="H12818" s="33"/>
      <c r="J12818" s="40"/>
    </row>
    <row r="12819" spans="3:10" x14ac:dyDescent="0.3">
      <c r="C12819" s="24"/>
      <c r="D12819" s="24"/>
      <c r="G12819" s="24"/>
      <c r="H12819" s="33"/>
      <c r="J12819" s="40"/>
    </row>
    <row r="12820" spans="3:10" x14ac:dyDescent="0.3">
      <c r="C12820" s="24"/>
      <c r="D12820" s="24"/>
      <c r="G12820" s="24"/>
      <c r="H12820" s="33"/>
      <c r="J12820" s="40"/>
    </row>
    <row r="12821" spans="3:10" x14ac:dyDescent="0.3">
      <c r="C12821" s="24"/>
      <c r="D12821" s="24"/>
      <c r="G12821" s="24"/>
      <c r="H12821" s="33"/>
      <c r="J12821" s="40"/>
    </row>
    <row r="12822" spans="3:10" x14ac:dyDescent="0.3">
      <c r="C12822" s="24"/>
      <c r="D12822" s="24"/>
      <c r="G12822" s="24"/>
      <c r="H12822" s="33"/>
      <c r="J12822" s="40"/>
    </row>
    <row r="12823" spans="3:10" x14ac:dyDescent="0.3">
      <c r="C12823" s="24"/>
      <c r="D12823" s="24"/>
      <c r="G12823" s="24"/>
      <c r="H12823" s="33"/>
      <c r="J12823" s="40"/>
    </row>
    <row r="12824" spans="3:10" x14ac:dyDescent="0.3">
      <c r="C12824" s="24"/>
      <c r="D12824" s="24"/>
      <c r="G12824" s="24"/>
      <c r="H12824" s="33"/>
      <c r="J12824" s="40"/>
    </row>
    <row r="12825" spans="3:10" x14ac:dyDescent="0.3">
      <c r="C12825" s="24"/>
      <c r="D12825" s="24"/>
      <c r="G12825" s="24"/>
      <c r="H12825" s="33"/>
      <c r="J12825" s="40"/>
    </row>
    <row r="12826" spans="3:10" x14ac:dyDescent="0.3">
      <c r="C12826" s="24"/>
      <c r="D12826" s="24"/>
      <c r="G12826" s="24"/>
      <c r="H12826" s="33"/>
      <c r="J12826" s="40"/>
    </row>
    <row r="12827" spans="3:10" x14ac:dyDescent="0.3">
      <c r="C12827" s="24"/>
      <c r="D12827" s="24"/>
      <c r="G12827" s="24"/>
      <c r="H12827" s="33"/>
      <c r="J12827" s="40"/>
    </row>
    <row r="12828" spans="3:10" x14ac:dyDescent="0.3">
      <c r="C12828" s="24"/>
      <c r="D12828" s="24"/>
      <c r="G12828" s="24"/>
      <c r="H12828" s="33"/>
      <c r="J12828" s="40"/>
    </row>
    <row r="12829" spans="3:10" x14ac:dyDescent="0.3">
      <c r="C12829" s="24"/>
      <c r="D12829" s="24"/>
      <c r="G12829" s="24"/>
      <c r="H12829" s="33"/>
      <c r="J12829" s="40"/>
    </row>
    <row r="12830" spans="3:10" x14ac:dyDescent="0.3">
      <c r="C12830" s="24"/>
      <c r="D12830" s="24"/>
      <c r="G12830" s="24"/>
      <c r="H12830" s="33"/>
      <c r="J12830" s="40"/>
    </row>
    <row r="12831" spans="3:10" x14ac:dyDescent="0.3">
      <c r="C12831" s="24"/>
      <c r="D12831" s="24"/>
      <c r="G12831" s="24"/>
      <c r="H12831" s="33"/>
      <c r="J12831" s="40"/>
    </row>
    <row r="12832" spans="3:10" x14ac:dyDescent="0.3">
      <c r="C12832" s="24"/>
      <c r="D12832" s="24"/>
      <c r="G12832" s="24"/>
      <c r="H12832" s="33"/>
      <c r="J12832" s="40"/>
    </row>
    <row r="12833" spans="3:10" x14ac:dyDescent="0.3">
      <c r="C12833" s="24"/>
      <c r="D12833" s="24"/>
      <c r="G12833" s="24"/>
      <c r="H12833" s="33"/>
      <c r="J12833" s="40"/>
    </row>
    <row r="12834" spans="3:10" x14ac:dyDescent="0.3">
      <c r="C12834" s="24"/>
      <c r="D12834" s="24"/>
      <c r="G12834" s="24"/>
      <c r="H12834" s="33"/>
      <c r="J12834" s="40"/>
    </row>
    <row r="12835" spans="3:10" x14ac:dyDescent="0.3">
      <c r="C12835" s="24"/>
      <c r="D12835" s="24"/>
      <c r="G12835" s="24"/>
      <c r="H12835" s="33"/>
      <c r="J12835" s="40"/>
    </row>
    <row r="12836" spans="3:10" x14ac:dyDescent="0.3">
      <c r="C12836" s="24"/>
      <c r="D12836" s="24"/>
      <c r="G12836" s="24"/>
      <c r="H12836" s="33"/>
      <c r="J12836" s="40"/>
    </row>
    <row r="12837" spans="3:10" x14ac:dyDescent="0.3">
      <c r="C12837" s="24"/>
      <c r="D12837" s="24"/>
      <c r="G12837" s="24"/>
      <c r="H12837" s="33"/>
      <c r="J12837" s="40"/>
    </row>
    <row r="12838" spans="3:10" x14ac:dyDescent="0.3">
      <c r="C12838" s="24"/>
      <c r="D12838" s="24"/>
      <c r="G12838" s="24"/>
      <c r="H12838" s="33"/>
      <c r="J12838" s="40"/>
    </row>
    <row r="12839" spans="3:10" x14ac:dyDescent="0.3">
      <c r="C12839" s="24"/>
      <c r="D12839" s="24"/>
      <c r="G12839" s="24"/>
      <c r="H12839" s="33"/>
      <c r="J12839" s="40"/>
    </row>
    <row r="12840" spans="3:10" x14ac:dyDescent="0.3">
      <c r="C12840" s="24"/>
      <c r="D12840" s="24"/>
      <c r="G12840" s="24"/>
      <c r="H12840" s="33"/>
      <c r="J12840" s="40"/>
    </row>
    <row r="12841" spans="3:10" x14ac:dyDescent="0.3">
      <c r="C12841" s="24"/>
      <c r="D12841" s="24"/>
      <c r="G12841" s="24"/>
      <c r="H12841" s="33"/>
      <c r="J12841" s="40"/>
    </row>
    <row r="12842" spans="3:10" x14ac:dyDescent="0.3">
      <c r="C12842" s="24"/>
      <c r="D12842" s="24"/>
      <c r="G12842" s="24"/>
      <c r="H12842" s="33"/>
      <c r="J12842" s="40"/>
    </row>
    <row r="12843" spans="3:10" x14ac:dyDescent="0.3">
      <c r="C12843" s="24"/>
      <c r="D12843" s="24"/>
      <c r="G12843" s="24"/>
      <c r="H12843" s="33"/>
      <c r="J12843" s="40"/>
    </row>
    <row r="12844" spans="3:10" x14ac:dyDescent="0.3">
      <c r="C12844" s="24"/>
      <c r="D12844" s="24"/>
    </row>
    <row r="12845" spans="3:10" x14ac:dyDescent="0.3">
      <c r="C12845" s="24"/>
      <c r="D12845" s="24"/>
    </row>
    <row r="12846" spans="3:10" x14ac:dyDescent="0.3">
      <c r="C12846" s="24"/>
      <c r="D12846" s="24"/>
    </row>
    <row r="12847" spans="3:10" x14ac:dyDescent="0.3">
      <c r="C12847" s="24"/>
      <c r="D12847" s="24"/>
    </row>
    <row r="12848" spans="3:10" x14ac:dyDescent="0.3">
      <c r="C12848" s="24"/>
      <c r="D12848" s="24"/>
    </row>
    <row r="12849" spans="3:4" x14ac:dyDescent="0.3">
      <c r="C12849" s="24"/>
      <c r="D12849" s="24"/>
    </row>
    <row r="12850" spans="3:4" x14ac:dyDescent="0.3">
      <c r="C12850" s="24"/>
      <c r="D12850" s="24"/>
    </row>
    <row r="12851" spans="3:4" x14ac:dyDescent="0.3">
      <c r="C12851" s="24"/>
      <c r="D12851" s="24"/>
    </row>
    <row r="12852" spans="3:4" x14ac:dyDescent="0.3">
      <c r="C12852" s="24"/>
      <c r="D12852" s="24"/>
    </row>
    <row r="12853" spans="3:4" x14ac:dyDescent="0.3">
      <c r="C12853" s="24"/>
      <c r="D12853" s="24"/>
    </row>
    <row r="12854" spans="3:4" x14ac:dyDescent="0.3">
      <c r="C12854" s="24"/>
      <c r="D12854" s="24"/>
    </row>
    <row r="12855" spans="3:4" x14ac:dyDescent="0.3">
      <c r="C12855" s="24"/>
      <c r="D12855" s="24"/>
    </row>
    <row r="12856" spans="3:4" x14ac:dyDescent="0.3">
      <c r="C12856" s="24"/>
      <c r="D12856" s="24"/>
    </row>
    <row r="12857" spans="3:4" x14ac:dyDescent="0.3">
      <c r="C12857" s="24"/>
      <c r="D12857" s="24"/>
    </row>
    <row r="12858" spans="3:4" x14ac:dyDescent="0.3">
      <c r="C12858" s="24"/>
      <c r="D12858" s="24"/>
    </row>
    <row r="12859" spans="3:4" x14ac:dyDescent="0.3">
      <c r="C12859" s="24"/>
      <c r="D12859" s="24"/>
    </row>
    <row r="12860" spans="3:4" x14ac:dyDescent="0.3">
      <c r="C12860" s="24"/>
      <c r="D12860" s="24"/>
    </row>
    <row r="12861" spans="3:4" x14ac:dyDescent="0.3">
      <c r="C12861" s="24"/>
      <c r="D12861" s="24"/>
    </row>
    <row r="12862" spans="3:4" x14ac:dyDescent="0.3">
      <c r="C12862" s="24"/>
      <c r="D12862" s="24"/>
    </row>
    <row r="12863" spans="3:4" x14ac:dyDescent="0.3">
      <c r="C12863" s="24"/>
      <c r="D12863" s="24"/>
    </row>
    <row r="12864" spans="3:4" x14ac:dyDescent="0.3">
      <c r="C12864" s="24"/>
      <c r="D12864" s="24"/>
    </row>
    <row r="12865" spans="3:4" x14ac:dyDescent="0.3">
      <c r="C12865" s="24"/>
      <c r="D12865" s="24"/>
    </row>
    <row r="12866" spans="3:4" x14ac:dyDescent="0.3">
      <c r="C12866" s="24"/>
      <c r="D12866" s="24"/>
    </row>
    <row r="12867" spans="3:4" x14ac:dyDescent="0.3">
      <c r="C12867" s="24"/>
      <c r="D12867" s="24"/>
    </row>
    <row r="12868" spans="3:4" x14ac:dyDescent="0.3">
      <c r="C12868" s="24"/>
      <c r="D12868" s="24"/>
    </row>
    <row r="12869" spans="3:4" x14ac:dyDescent="0.3">
      <c r="C12869" s="24"/>
      <c r="D12869" s="24"/>
    </row>
    <row r="12870" spans="3:4" x14ac:dyDescent="0.3">
      <c r="C12870" s="24"/>
      <c r="D12870" s="24"/>
    </row>
    <row r="12871" spans="3:4" x14ac:dyDescent="0.3">
      <c r="C12871" s="24"/>
      <c r="D12871" s="24"/>
    </row>
    <row r="12872" spans="3:4" x14ac:dyDescent="0.3">
      <c r="C12872" s="24"/>
      <c r="D12872" s="24"/>
    </row>
    <row r="12873" spans="3:4" x14ac:dyDescent="0.3">
      <c r="C12873" s="24"/>
      <c r="D12873" s="24"/>
    </row>
    <row r="12874" spans="3:4" x14ac:dyDescent="0.3">
      <c r="C12874" s="24"/>
      <c r="D12874" s="24"/>
    </row>
    <row r="12875" spans="3:4" x14ac:dyDescent="0.3">
      <c r="C12875" s="24"/>
      <c r="D12875" s="24"/>
    </row>
    <row r="12876" spans="3:4" x14ac:dyDescent="0.3">
      <c r="C12876" s="24"/>
      <c r="D12876" s="24"/>
    </row>
    <row r="12877" spans="3:4" x14ac:dyDescent="0.3">
      <c r="C12877" s="24"/>
      <c r="D12877" s="24"/>
    </row>
    <row r="12878" spans="3:4" x14ac:dyDescent="0.3">
      <c r="C12878" s="24"/>
      <c r="D12878" s="24"/>
    </row>
    <row r="12879" spans="3:4" x14ac:dyDescent="0.3">
      <c r="C12879" s="24"/>
      <c r="D12879" s="24"/>
    </row>
    <row r="12880" spans="3:4" x14ac:dyDescent="0.3">
      <c r="C12880" s="24"/>
      <c r="D12880" s="24"/>
    </row>
    <row r="12881" spans="3:4" x14ac:dyDescent="0.3">
      <c r="C12881" s="24"/>
      <c r="D12881" s="24"/>
    </row>
    <row r="12882" spans="3:4" x14ac:dyDescent="0.3">
      <c r="C12882" s="24"/>
      <c r="D12882" s="24"/>
    </row>
    <row r="12883" spans="3:4" x14ac:dyDescent="0.3">
      <c r="C12883" s="24"/>
      <c r="D12883" s="24"/>
    </row>
    <row r="12884" spans="3:4" x14ac:dyDescent="0.3">
      <c r="C12884" s="24"/>
      <c r="D12884" s="24"/>
    </row>
    <row r="12885" spans="3:4" x14ac:dyDescent="0.3">
      <c r="C12885" s="24"/>
      <c r="D12885" s="24"/>
    </row>
    <row r="12886" spans="3:4" x14ac:dyDescent="0.3">
      <c r="C12886" s="24"/>
      <c r="D12886" s="24"/>
    </row>
    <row r="12887" spans="3:4" x14ac:dyDescent="0.3">
      <c r="C12887" s="24"/>
      <c r="D12887" s="24"/>
    </row>
    <row r="12888" spans="3:4" x14ac:dyDescent="0.3">
      <c r="C12888" s="24"/>
      <c r="D12888" s="24"/>
    </row>
    <row r="12889" spans="3:4" x14ac:dyDescent="0.3">
      <c r="C12889" s="24"/>
      <c r="D12889" s="24"/>
    </row>
    <row r="12890" spans="3:4" x14ac:dyDescent="0.3">
      <c r="C12890" s="24"/>
      <c r="D12890" s="24"/>
    </row>
    <row r="12891" spans="3:4" x14ac:dyDescent="0.3">
      <c r="C12891" s="24"/>
      <c r="D12891" s="24"/>
    </row>
    <row r="12892" spans="3:4" x14ac:dyDescent="0.3">
      <c r="C12892" s="24"/>
      <c r="D12892" s="24"/>
    </row>
    <row r="12893" spans="3:4" x14ac:dyDescent="0.3">
      <c r="C12893" s="24"/>
      <c r="D12893" s="24"/>
    </row>
    <row r="12894" spans="3:4" x14ac:dyDescent="0.3">
      <c r="C12894" s="24"/>
      <c r="D12894" s="24"/>
    </row>
    <row r="12895" spans="3:4" x14ac:dyDescent="0.3">
      <c r="C12895" s="24"/>
      <c r="D12895" s="24"/>
    </row>
    <row r="12896" spans="3:4" x14ac:dyDescent="0.3">
      <c r="C12896" s="24"/>
      <c r="D12896" s="24"/>
    </row>
    <row r="12897" spans="3:4" x14ac:dyDescent="0.3">
      <c r="C12897" s="24"/>
      <c r="D12897" s="24"/>
    </row>
    <row r="12898" spans="3:4" x14ac:dyDescent="0.3">
      <c r="C12898" s="24"/>
      <c r="D12898" s="24"/>
    </row>
    <row r="12899" spans="3:4" x14ac:dyDescent="0.3">
      <c r="C12899" s="24"/>
      <c r="D12899" s="24"/>
    </row>
    <row r="12900" spans="3:4" x14ac:dyDescent="0.3">
      <c r="C12900" s="24"/>
      <c r="D12900" s="24"/>
    </row>
    <row r="12901" spans="3:4" x14ac:dyDescent="0.3">
      <c r="C12901" s="24"/>
      <c r="D12901" s="24"/>
    </row>
    <row r="12902" spans="3:4" x14ac:dyDescent="0.3">
      <c r="C12902" s="24"/>
      <c r="D12902" s="24"/>
    </row>
    <row r="12903" spans="3:4" x14ac:dyDescent="0.3">
      <c r="C12903" s="24"/>
      <c r="D12903" s="24"/>
    </row>
    <row r="12904" spans="3:4" x14ac:dyDescent="0.3">
      <c r="C12904" s="24"/>
      <c r="D12904" s="24"/>
    </row>
    <row r="12905" spans="3:4" x14ac:dyDescent="0.3">
      <c r="C12905" s="24"/>
      <c r="D12905" s="24"/>
    </row>
    <row r="12906" spans="3:4" x14ac:dyDescent="0.3">
      <c r="C12906" s="24"/>
      <c r="D12906" s="24"/>
    </row>
    <row r="12907" spans="3:4" x14ac:dyDescent="0.3">
      <c r="C12907" s="24"/>
      <c r="D12907" s="24"/>
    </row>
    <row r="12908" spans="3:4" x14ac:dyDescent="0.3">
      <c r="C12908" s="24"/>
      <c r="D12908" s="24"/>
    </row>
    <row r="12909" spans="3:4" x14ac:dyDescent="0.3">
      <c r="C12909" s="24"/>
      <c r="D12909" s="24"/>
    </row>
    <row r="12910" spans="3:4" x14ac:dyDescent="0.3">
      <c r="C12910" s="24"/>
      <c r="D12910" s="24"/>
    </row>
    <row r="12911" spans="3:4" x14ac:dyDescent="0.3">
      <c r="C12911" s="24"/>
      <c r="D12911" s="24"/>
    </row>
    <row r="12912" spans="3:4" x14ac:dyDescent="0.3">
      <c r="C12912" s="24"/>
      <c r="D12912" s="24"/>
    </row>
    <row r="12913" spans="3:4" x14ac:dyDescent="0.3">
      <c r="C12913" s="24"/>
      <c r="D12913" s="24"/>
    </row>
    <row r="12914" spans="3:4" x14ac:dyDescent="0.3">
      <c r="C12914" s="24"/>
      <c r="D12914" s="24"/>
    </row>
    <row r="12915" spans="3:4" x14ac:dyDescent="0.3">
      <c r="C12915" s="24"/>
      <c r="D12915" s="24"/>
    </row>
    <row r="12916" spans="3:4" x14ac:dyDescent="0.3">
      <c r="C12916" s="24"/>
      <c r="D12916" s="24"/>
    </row>
    <row r="12917" spans="3:4" x14ac:dyDescent="0.3">
      <c r="C12917" s="24"/>
      <c r="D12917" s="24"/>
    </row>
    <row r="12918" spans="3:4" x14ac:dyDescent="0.3">
      <c r="C12918" s="24"/>
      <c r="D12918" s="24"/>
    </row>
    <row r="12919" spans="3:4" x14ac:dyDescent="0.3">
      <c r="C12919" s="24"/>
      <c r="D12919" s="24"/>
    </row>
    <row r="12920" spans="3:4" x14ac:dyDescent="0.3">
      <c r="C12920" s="24"/>
      <c r="D12920" s="24"/>
    </row>
    <row r="12921" spans="3:4" x14ac:dyDescent="0.3">
      <c r="C12921" s="24"/>
      <c r="D12921" s="24"/>
    </row>
    <row r="12922" spans="3:4" x14ac:dyDescent="0.3">
      <c r="C12922" s="24"/>
      <c r="D12922" s="24"/>
    </row>
    <row r="12923" spans="3:4" x14ac:dyDescent="0.3">
      <c r="C12923" s="24"/>
      <c r="D12923" s="24"/>
    </row>
    <row r="12924" spans="3:4" x14ac:dyDescent="0.3">
      <c r="C12924" s="24"/>
      <c r="D12924" s="24"/>
    </row>
    <row r="12925" spans="3:4" x14ac:dyDescent="0.3">
      <c r="C12925" s="24"/>
      <c r="D12925" s="24"/>
    </row>
    <row r="12926" spans="3:4" x14ac:dyDescent="0.3">
      <c r="C12926" s="24"/>
      <c r="D12926" s="24"/>
    </row>
    <row r="12927" spans="3:4" x14ac:dyDescent="0.3">
      <c r="C12927" s="24"/>
      <c r="D12927" s="24"/>
    </row>
    <row r="12928" spans="3:4" x14ac:dyDescent="0.3">
      <c r="C12928" s="24"/>
      <c r="D12928" s="24"/>
    </row>
    <row r="12929" spans="3:4" x14ac:dyDescent="0.3">
      <c r="C12929" s="24"/>
      <c r="D12929" s="24"/>
    </row>
    <row r="12930" spans="3:4" x14ac:dyDescent="0.3">
      <c r="C12930" s="24"/>
      <c r="D12930" s="24"/>
    </row>
    <row r="12931" spans="3:4" x14ac:dyDescent="0.3">
      <c r="C12931" s="24"/>
      <c r="D12931" s="24"/>
    </row>
    <row r="12932" spans="3:4" x14ac:dyDescent="0.3">
      <c r="C12932" s="24"/>
      <c r="D12932" s="24"/>
    </row>
    <row r="12933" spans="3:4" x14ac:dyDescent="0.3">
      <c r="C12933" s="24"/>
      <c r="D12933" s="24"/>
    </row>
    <row r="12934" spans="3:4" x14ac:dyDescent="0.3">
      <c r="C12934" s="24"/>
      <c r="D12934" s="24"/>
    </row>
    <row r="12935" spans="3:4" x14ac:dyDescent="0.3">
      <c r="C12935" s="24"/>
      <c r="D12935" s="24"/>
    </row>
    <row r="12936" spans="3:4" x14ac:dyDescent="0.3">
      <c r="C12936" s="24"/>
      <c r="D12936" s="24"/>
    </row>
    <row r="12937" spans="3:4" x14ac:dyDescent="0.3">
      <c r="C12937" s="24"/>
      <c r="D12937" s="24"/>
    </row>
    <row r="12938" spans="3:4" x14ac:dyDescent="0.3">
      <c r="C12938" s="24"/>
      <c r="D12938" s="24"/>
    </row>
    <row r="12939" spans="3:4" x14ac:dyDescent="0.3">
      <c r="C12939" s="24"/>
      <c r="D12939" s="24"/>
    </row>
    <row r="12940" spans="3:4" x14ac:dyDescent="0.3">
      <c r="C12940" s="24"/>
      <c r="D12940" s="24"/>
    </row>
    <row r="12941" spans="3:4" x14ac:dyDescent="0.3">
      <c r="C12941" s="24"/>
      <c r="D12941" s="24"/>
    </row>
    <row r="12942" spans="3:4" x14ac:dyDescent="0.3">
      <c r="C12942" s="24"/>
      <c r="D12942" s="24"/>
    </row>
    <row r="12943" spans="3:4" x14ac:dyDescent="0.3">
      <c r="C12943" s="24"/>
      <c r="D12943" s="24"/>
    </row>
    <row r="12944" spans="3:4" x14ac:dyDescent="0.3">
      <c r="C12944" s="24"/>
      <c r="D12944" s="24"/>
    </row>
    <row r="12945" spans="3:4" x14ac:dyDescent="0.3">
      <c r="C12945" s="24"/>
      <c r="D12945" s="24"/>
    </row>
    <row r="12946" spans="3:4" x14ac:dyDescent="0.3">
      <c r="C12946" s="24"/>
      <c r="D12946" s="24"/>
    </row>
    <row r="12947" spans="3:4" x14ac:dyDescent="0.3">
      <c r="C12947" s="24"/>
      <c r="D12947" s="24"/>
    </row>
    <row r="12948" spans="3:4" x14ac:dyDescent="0.3">
      <c r="C12948" s="24"/>
      <c r="D12948" s="24"/>
    </row>
    <row r="12949" spans="3:4" x14ac:dyDescent="0.3">
      <c r="C12949" s="24"/>
      <c r="D12949" s="24"/>
    </row>
    <row r="12950" spans="3:4" x14ac:dyDescent="0.3">
      <c r="C12950" s="24"/>
      <c r="D12950" s="24"/>
    </row>
    <row r="12951" spans="3:4" x14ac:dyDescent="0.3">
      <c r="C12951" s="24"/>
      <c r="D12951" s="24"/>
    </row>
    <row r="12952" spans="3:4" x14ac:dyDescent="0.3">
      <c r="C12952" s="24"/>
      <c r="D12952" s="24"/>
    </row>
    <row r="12953" spans="3:4" x14ac:dyDescent="0.3">
      <c r="C12953" s="24"/>
      <c r="D12953" s="24"/>
    </row>
    <row r="12954" spans="3:4" x14ac:dyDescent="0.3">
      <c r="C12954" s="24"/>
      <c r="D12954" s="24"/>
    </row>
    <row r="12955" spans="3:4" x14ac:dyDescent="0.3">
      <c r="C12955" s="24"/>
      <c r="D12955" s="24"/>
    </row>
    <row r="12956" spans="3:4" x14ac:dyDescent="0.3">
      <c r="C12956" s="24"/>
      <c r="D12956" s="24"/>
    </row>
    <row r="12957" spans="3:4" x14ac:dyDescent="0.3">
      <c r="C12957" s="24"/>
      <c r="D12957" s="24"/>
    </row>
    <row r="12958" spans="3:4" x14ac:dyDescent="0.3">
      <c r="C12958" s="24"/>
      <c r="D12958" s="24"/>
    </row>
    <row r="12959" spans="3:4" x14ac:dyDescent="0.3">
      <c r="C12959" s="24"/>
      <c r="D12959" s="24"/>
    </row>
    <row r="12960" spans="3:4" x14ac:dyDescent="0.3">
      <c r="C12960" s="24"/>
      <c r="D12960" s="24"/>
    </row>
    <row r="12961" spans="3:4" x14ac:dyDescent="0.3">
      <c r="C12961" s="24"/>
      <c r="D12961" s="24"/>
    </row>
    <row r="12962" spans="3:4" x14ac:dyDescent="0.3">
      <c r="C12962" s="24"/>
      <c r="D12962" s="24"/>
    </row>
    <row r="12963" spans="3:4" x14ac:dyDescent="0.3">
      <c r="C12963" s="24"/>
      <c r="D12963" s="24"/>
    </row>
    <row r="12964" spans="3:4" x14ac:dyDescent="0.3">
      <c r="C12964" s="24"/>
      <c r="D12964" s="24"/>
    </row>
    <row r="12965" spans="3:4" x14ac:dyDescent="0.3">
      <c r="C12965" s="24"/>
      <c r="D12965" s="24"/>
    </row>
    <row r="12966" spans="3:4" x14ac:dyDescent="0.3">
      <c r="C12966" s="24"/>
      <c r="D12966" s="24"/>
    </row>
    <row r="12967" spans="3:4" x14ac:dyDescent="0.3">
      <c r="C12967" s="24"/>
      <c r="D12967" s="24"/>
    </row>
    <row r="12968" spans="3:4" x14ac:dyDescent="0.3">
      <c r="C12968" s="24"/>
      <c r="D12968" s="24"/>
    </row>
    <row r="12969" spans="3:4" x14ac:dyDescent="0.3">
      <c r="C12969" s="24"/>
      <c r="D12969" s="24"/>
    </row>
    <row r="12970" spans="3:4" x14ac:dyDescent="0.3">
      <c r="C12970" s="24"/>
      <c r="D12970" s="24"/>
    </row>
    <row r="12971" spans="3:4" x14ac:dyDescent="0.3">
      <c r="C12971" s="24"/>
      <c r="D12971" s="24"/>
    </row>
    <row r="12972" spans="3:4" x14ac:dyDescent="0.3">
      <c r="C12972" s="24"/>
      <c r="D12972" s="24"/>
    </row>
    <row r="12973" spans="3:4" x14ac:dyDescent="0.3">
      <c r="C12973" s="24"/>
      <c r="D12973" s="24"/>
    </row>
    <row r="12974" spans="3:4" x14ac:dyDescent="0.3">
      <c r="C12974" s="24"/>
      <c r="D12974" s="24"/>
    </row>
    <row r="12975" spans="3:4" x14ac:dyDescent="0.3">
      <c r="C12975" s="24"/>
      <c r="D12975" s="24"/>
    </row>
    <row r="12976" spans="3:4" x14ac:dyDescent="0.3">
      <c r="C12976" s="24"/>
      <c r="D12976" s="24"/>
    </row>
    <row r="12977" spans="3:4" x14ac:dyDescent="0.3">
      <c r="C12977" s="24"/>
      <c r="D12977" s="24"/>
    </row>
    <row r="12978" spans="3:4" x14ac:dyDescent="0.3">
      <c r="C12978" s="24"/>
      <c r="D12978" s="24"/>
    </row>
    <row r="12979" spans="3:4" x14ac:dyDescent="0.3">
      <c r="C12979" s="24"/>
      <c r="D12979" s="24"/>
    </row>
    <row r="12980" spans="3:4" x14ac:dyDescent="0.3">
      <c r="C12980" s="24"/>
      <c r="D12980" s="24"/>
    </row>
    <row r="12981" spans="3:4" x14ac:dyDescent="0.3">
      <c r="C12981" s="24"/>
      <c r="D12981" s="24"/>
    </row>
    <row r="12982" spans="3:4" x14ac:dyDescent="0.3">
      <c r="C12982" s="24"/>
      <c r="D12982" s="24"/>
    </row>
    <row r="12983" spans="3:4" x14ac:dyDescent="0.3">
      <c r="C12983" s="24"/>
      <c r="D12983" s="24"/>
    </row>
    <row r="12984" spans="3:4" x14ac:dyDescent="0.3">
      <c r="C12984" s="24"/>
      <c r="D12984" s="24"/>
    </row>
    <row r="12985" spans="3:4" x14ac:dyDescent="0.3">
      <c r="C12985" s="24"/>
      <c r="D12985" s="24"/>
    </row>
    <row r="12986" spans="3:4" x14ac:dyDescent="0.3">
      <c r="C12986" s="24"/>
      <c r="D12986" s="24"/>
    </row>
    <row r="12987" spans="3:4" x14ac:dyDescent="0.3">
      <c r="C12987" s="24"/>
      <c r="D12987" s="24"/>
    </row>
    <row r="12988" spans="3:4" x14ac:dyDescent="0.3">
      <c r="C12988" s="24"/>
      <c r="D12988" s="24"/>
    </row>
    <row r="12989" spans="3:4" x14ac:dyDescent="0.3">
      <c r="C12989" s="24"/>
      <c r="D12989" s="24"/>
    </row>
    <row r="12990" spans="3:4" x14ac:dyDescent="0.3">
      <c r="C12990" s="24"/>
      <c r="D12990" s="24"/>
    </row>
    <row r="12991" spans="3:4" x14ac:dyDescent="0.3">
      <c r="C12991" s="24"/>
      <c r="D12991" s="24"/>
    </row>
    <row r="12992" spans="3:4" x14ac:dyDescent="0.3">
      <c r="C12992" s="24"/>
      <c r="D12992" s="24"/>
    </row>
    <row r="12993" spans="3:4" x14ac:dyDescent="0.3">
      <c r="C12993" s="24"/>
      <c r="D12993" s="24"/>
    </row>
    <row r="12994" spans="3:4" x14ac:dyDescent="0.3">
      <c r="C12994" s="24"/>
      <c r="D12994" s="24"/>
    </row>
    <row r="12995" spans="3:4" x14ac:dyDescent="0.3">
      <c r="C12995" s="24"/>
      <c r="D12995" s="24"/>
    </row>
    <row r="12996" spans="3:4" x14ac:dyDescent="0.3">
      <c r="C12996" s="24"/>
      <c r="D12996" s="24"/>
    </row>
    <row r="12997" spans="3:4" x14ac:dyDescent="0.3">
      <c r="C12997" s="24"/>
      <c r="D12997" s="24"/>
    </row>
    <row r="12998" spans="3:4" x14ac:dyDescent="0.3">
      <c r="C12998" s="24"/>
      <c r="D12998" s="24"/>
    </row>
    <row r="12999" spans="3:4" x14ac:dyDescent="0.3">
      <c r="C12999" s="24"/>
      <c r="D12999" s="24"/>
    </row>
    <row r="13000" spans="3:4" x14ac:dyDescent="0.3">
      <c r="C13000" s="24"/>
      <c r="D13000" s="24"/>
    </row>
    <row r="13001" spans="3:4" x14ac:dyDescent="0.3">
      <c r="C13001" s="24"/>
      <c r="D13001" s="24"/>
    </row>
    <row r="13002" spans="3:4" x14ac:dyDescent="0.3">
      <c r="C13002" s="24"/>
      <c r="D13002" s="24"/>
    </row>
    <row r="13003" spans="3:4" x14ac:dyDescent="0.3">
      <c r="C13003" s="24"/>
      <c r="D13003" s="24"/>
    </row>
    <row r="13004" spans="3:4" x14ac:dyDescent="0.3">
      <c r="C13004" s="24"/>
      <c r="D13004" s="24"/>
    </row>
    <row r="13005" spans="3:4" x14ac:dyDescent="0.3">
      <c r="C13005" s="24"/>
      <c r="D13005" s="24"/>
    </row>
    <row r="13006" spans="3:4" x14ac:dyDescent="0.3">
      <c r="C13006" s="24"/>
      <c r="D13006" s="24"/>
    </row>
    <row r="13007" spans="3:4" x14ac:dyDescent="0.3">
      <c r="C13007" s="24"/>
      <c r="D13007" s="24"/>
    </row>
    <row r="13008" spans="3:4" x14ac:dyDescent="0.3">
      <c r="C13008" s="24"/>
      <c r="D13008" s="24"/>
    </row>
    <row r="13009" spans="3:4" x14ac:dyDescent="0.3">
      <c r="C13009" s="24"/>
      <c r="D13009" s="24"/>
    </row>
    <row r="13010" spans="3:4" x14ac:dyDescent="0.3">
      <c r="C13010" s="24"/>
      <c r="D13010" s="24"/>
    </row>
    <row r="13011" spans="3:4" x14ac:dyDescent="0.3">
      <c r="C13011" s="24"/>
      <c r="D13011" s="24"/>
    </row>
    <row r="13012" spans="3:4" x14ac:dyDescent="0.3">
      <c r="C13012" s="24"/>
      <c r="D13012" s="24"/>
    </row>
    <row r="13013" spans="3:4" x14ac:dyDescent="0.3">
      <c r="C13013" s="24"/>
      <c r="D13013" s="24"/>
    </row>
    <row r="13014" spans="3:4" x14ac:dyDescent="0.3">
      <c r="C13014" s="24"/>
      <c r="D13014" s="24"/>
    </row>
    <row r="13015" spans="3:4" x14ac:dyDescent="0.3">
      <c r="C13015" s="24"/>
      <c r="D13015" s="24"/>
    </row>
    <row r="13016" spans="3:4" x14ac:dyDescent="0.3">
      <c r="C13016" s="24"/>
      <c r="D13016" s="24"/>
    </row>
    <row r="13017" spans="3:4" x14ac:dyDescent="0.3">
      <c r="C13017" s="24"/>
      <c r="D13017" s="24"/>
    </row>
    <row r="13018" spans="3:4" x14ac:dyDescent="0.3">
      <c r="C13018" s="24"/>
      <c r="D13018" s="24"/>
    </row>
    <row r="13019" spans="3:4" x14ac:dyDescent="0.3">
      <c r="C13019" s="24"/>
      <c r="D13019" s="24"/>
    </row>
    <row r="13020" spans="3:4" x14ac:dyDescent="0.3">
      <c r="C13020" s="24"/>
      <c r="D13020" s="24"/>
    </row>
    <row r="13021" spans="3:4" x14ac:dyDescent="0.3">
      <c r="C13021" s="24"/>
      <c r="D13021" s="24"/>
    </row>
    <row r="13022" spans="3:4" x14ac:dyDescent="0.3">
      <c r="C13022" s="24"/>
      <c r="D13022" s="24"/>
    </row>
    <row r="13023" spans="3:4" x14ac:dyDescent="0.3">
      <c r="C13023" s="24"/>
      <c r="D13023" s="24"/>
    </row>
    <row r="13024" spans="3:4" x14ac:dyDescent="0.3">
      <c r="C13024" s="24"/>
      <c r="D13024" s="24"/>
    </row>
    <row r="13025" spans="3:4" x14ac:dyDescent="0.3">
      <c r="C13025" s="24"/>
      <c r="D13025" s="24"/>
    </row>
    <row r="13026" spans="3:4" x14ac:dyDescent="0.3">
      <c r="C13026" s="24"/>
      <c r="D13026" s="24"/>
    </row>
    <row r="13027" spans="3:4" x14ac:dyDescent="0.3">
      <c r="C13027" s="24"/>
      <c r="D13027" s="24"/>
    </row>
    <row r="13028" spans="3:4" x14ac:dyDescent="0.3">
      <c r="C13028" s="24"/>
      <c r="D13028" s="24"/>
    </row>
    <row r="13029" spans="3:4" x14ac:dyDescent="0.3">
      <c r="C13029" s="24"/>
      <c r="D13029" s="24"/>
    </row>
    <row r="13030" spans="3:4" x14ac:dyDescent="0.3">
      <c r="C13030" s="24"/>
      <c r="D13030" s="24"/>
    </row>
    <row r="13031" spans="3:4" x14ac:dyDescent="0.3">
      <c r="C13031" s="24"/>
      <c r="D13031" s="24"/>
    </row>
    <row r="13032" spans="3:4" x14ac:dyDescent="0.3">
      <c r="C13032" s="24"/>
      <c r="D13032" s="24"/>
    </row>
    <row r="13033" spans="3:4" x14ac:dyDescent="0.3">
      <c r="C13033" s="24"/>
      <c r="D13033" s="24"/>
    </row>
    <row r="13034" spans="3:4" x14ac:dyDescent="0.3">
      <c r="C13034" s="24"/>
      <c r="D13034" s="24"/>
    </row>
    <row r="13035" spans="3:4" x14ac:dyDescent="0.3">
      <c r="C13035" s="24"/>
      <c r="D13035" s="24"/>
    </row>
    <row r="13036" spans="3:4" x14ac:dyDescent="0.3">
      <c r="C13036" s="24"/>
      <c r="D13036" s="24"/>
    </row>
    <row r="13037" spans="3:4" x14ac:dyDescent="0.3">
      <c r="C13037" s="24"/>
      <c r="D13037" s="24"/>
    </row>
    <row r="13038" spans="3:4" x14ac:dyDescent="0.3">
      <c r="C13038" s="24"/>
      <c r="D13038" s="24"/>
    </row>
    <row r="13039" spans="3:4" x14ac:dyDescent="0.3">
      <c r="C13039" s="24"/>
      <c r="D13039" s="24"/>
    </row>
    <row r="13040" spans="3:4" x14ac:dyDescent="0.3">
      <c r="C13040" s="24"/>
      <c r="D13040" s="24"/>
    </row>
    <row r="13041" spans="3:4" x14ac:dyDescent="0.3">
      <c r="C13041" s="24"/>
      <c r="D13041" s="24"/>
    </row>
    <row r="13042" spans="3:4" x14ac:dyDescent="0.3">
      <c r="C13042" s="24"/>
      <c r="D13042" s="24"/>
    </row>
    <row r="13043" spans="3:4" x14ac:dyDescent="0.3">
      <c r="C13043" s="24"/>
      <c r="D13043" s="24"/>
    </row>
    <row r="13044" spans="3:4" x14ac:dyDescent="0.3">
      <c r="C13044" s="24"/>
      <c r="D13044" s="24"/>
    </row>
    <row r="13045" spans="3:4" x14ac:dyDescent="0.3">
      <c r="C13045" s="24"/>
      <c r="D13045" s="24"/>
    </row>
    <row r="13046" spans="3:4" x14ac:dyDescent="0.3">
      <c r="C13046" s="24"/>
      <c r="D13046" s="24"/>
    </row>
    <row r="13047" spans="3:4" x14ac:dyDescent="0.3">
      <c r="C13047" s="24"/>
      <c r="D13047" s="24"/>
    </row>
    <row r="13048" spans="3:4" x14ac:dyDescent="0.3">
      <c r="C13048" s="24"/>
      <c r="D13048" s="24"/>
    </row>
    <row r="13049" spans="3:4" x14ac:dyDescent="0.3">
      <c r="C13049" s="24"/>
      <c r="D13049" s="24"/>
    </row>
    <row r="13050" spans="3:4" x14ac:dyDescent="0.3">
      <c r="C13050" s="24"/>
      <c r="D13050" s="24"/>
    </row>
    <row r="13051" spans="3:4" x14ac:dyDescent="0.3">
      <c r="C13051" s="24"/>
      <c r="D13051" s="24"/>
    </row>
    <row r="13052" spans="3:4" x14ac:dyDescent="0.3">
      <c r="C13052" s="24"/>
      <c r="D13052" s="24"/>
    </row>
    <row r="13053" spans="3:4" x14ac:dyDescent="0.3">
      <c r="C13053" s="24"/>
      <c r="D13053" s="24"/>
    </row>
    <row r="13054" spans="3:4" x14ac:dyDescent="0.3">
      <c r="C13054" s="24"/>
      <c r="D13054" s="24"/>
    </row>
    <row r="13055" spans="3:4" x14ac:dyDescent="0.3">
      <c r="C13055" s="24"/>
      <c r="D13055" s="24"/>
    </row>
    <row r="13056" spans="3:4" x14ac:dyDescent="0.3">
      <c r="C13056" s="24"/>
      <c r="D13056" s="24"/>
    </row>
    <row r="13057" spans="3:4" x14ac:dyDescent="0.3">
      <c r="C13057" s="24"/>
      <c r="D13057" s="24"/>
    </row>
    <row r="13058" spans="3:4" x14ac:dyDescent="0.3">
      <c r="C13058" s="24"/>
      <c r="D13058" s="24"/>
    </row>
    <row r="13059" spans="3:4" x14ac:dyDescent="0.3">
      <c r="C13059" s="24"/>
      <c r="D13059" s="24"/>
    </row>
    <row r="13060" spans="3:4" x14ac:dyDescent="0.3">
      <c r="C13060" s="24"/>
      <c r="D13060" s="24"/>
    </row>
    <row r="13061" spans="3:4" x14ac:dyDescent="0.3">
      <c r="C13061" s="24"/>
      <c r="D13061" s="24"/>
    </row>
    <row r="13062" spans="3:4" x14ac:dyDescent="0.3">
      <c r="C13062" s="24"/>
      <c r="D13062" s="24"/>
    </row>
    <row r="13063" spans="3:4" x14ac:dyDescent="0.3">
      <c r="C13063" s="24"/>
      <c r="D13063" s="24"/>
    </row>
    <row r="13064" spans="3:4" x14ac:dyDescent="0.3">
      <c r="C13064" s="24"/>
      <c r="D13064" s="24"/>
    </row>
    <row r="13065" spans="3:4" x14ac:dyDescent="0.3">
      <c r="C13065" s="24"/>
      <c r="D13065" s="24"/>
    </row>
    <row r="13066" spans="3:4" x14ac:dyDescent="0.3">
      <c r="C13066" s="24"/>
      <c r="D13066" s="24"/>
    </row>
    <row r="13067" spans="3:4" x14ac:dyDescent="0.3">
      <c r="C13067" s="24"/>
      <c r="D13067" s="24"/>
    </row>
    <row r="13068" spans="3:4" x14ac:dyDescent="0.3">
      <c r="C13068" s="24"/>
      <c r="D13068" s="24"/>
    </row>
    <row r="13069" spans="3:4" x14ac:dyDescent="0.3">
      <c r="C13069" s="24"/>
      <c r="D13069" s="24"/>
    </row>
    <row r="13070" spans="3:4" x14ac:dyDescent="0.3">
      <c r="C13070" s="24"/>
      <c r="D13070" s="24"/>
    </row>
    <row r="13071" spans="3:4" x14ac:dyDescent="0.3">
      <c r="C13071" s="24"/>
      <c r="D13071" s="24"/>
    </row>
    <row r="13072" spans="3:4" x14ac:dyDescent="0.3">
      <c r="C13072" s="24"/>
      <c r="D13072" s="24"/>
    </row>
    <row r="13073" spans="3:4" x14ac:dyDescent="0.3">
      <c r="C13073" s="24"/>
      <c r="D13073" s="24"/>
    </row>
    <row r="13074" spans="3:4" x14ac:dyDescent="0.3">
      <c r="C13074" s="24"/>
      <c r="D13074" s="24"/>
    </row>
    <row r="13075" spans="3:4" x14ac:dyDescent="0.3">
      <c r="C13075" s="24"/>
      <c r="D13075" s="24"/>
    </row>
    <row r="13076" spans="3:4" x14ac:dyDescent="0.3">
      <c r="C13076" s="24"/>
      <c r="D13076" s="24"/>
    </row>
    <row r="13077" spans="3:4" x14ac:dyDescent="0.3">
      <c r="C13077" s="24"/>
      <c r="D13077" s="24"/>
    </row>
    <row r="13078" spans="3:4" x14ac:dyDescent="0.3">
      <c r="C13078" s="24"/>
      <c r="D13078" s="24"/>
    </row>
    <row r="13079" spans="3:4" x14ac:dyDescent="0.3">
      <c r="C13079" s="24"/>
      <c r="D13079" s="24"/>
    </row>
    <row r="13080" spans="3:4" x14ac:dyDescent="0.3">
      <c r="C13080" s="24"/>
      <c r="D13080" s="24"/>
    </row>
    <row r="13081" spans="3:4" x14ac:dyDescent="0.3">
      <c r="C13081" s="24"/>
      <c r="D13081" s="24"/>
    </row>
    <row r="13082" spans="3:4" x14ac:dyDescent="0.3">
      <c r="C13082" s="24"/>
      <c r="D13082" s="24"/>
    </row>
    <row r="13083" spans="3:4" x14ac:dyDescent="0.3">
      <c r="C13083" s="24"/>
      <c r="D13083" s="24"/>
    </row>
    <row r="13084" spans="3:4" x14ac:dyDescent="0.3">
      <c r="C13084" s="24"/>
      <c r="D13084" s="24"/>
    </row>
    <row r="13085" spans="3:4" x14ac:dyDescent="0.3">
      <c r="C13085" s="24"/>
      <c r="D13085" s="24"/>
    </row>
    <row r="13086" spans="3:4" x14ac:dyDescent="0.3">
      <c r="C13086" s="24"/>
      <c r="D13086" s="24"/>
    </row>
    <row r="13087" spans="3:4" x14ac:dyDescent="0.3">
      <c r="C13087" s="24"/>
      <c r="D13087" s="24"/>
    </row>
    <row r="13088" spans="3:4" x14ac:dyDescent="0.3">
      <c r="C13088" s="24"/>
      <c r="D13088" s="24"/>
    </row>
    <row r="13089" spans="3:4" x14ac:dyDescent="0.3">
      <c r="C13089" s="24"/>
      <c r="D13089" s="24"/>
    </row>
    <row r="13090" spans="3:4" x14ac:dyDescent="0.3">
      <c r="C13090" s="24"/>
      <c r="D13090" s="24"/>
    </row>
    <row r="13091" spans="3:4" x14ac:dyDescent="0.3">
      <c r="C13091" s="24"/>
      <c r="D13091" s="24"/>
    </row>
    <row r="13092" spans="3:4" x14ac:dyDescent="0.3">
      <c r="C13092" s="24"/>
      <c r="D13092" s="24"/>
    </row>
    <row r="13093" spans="3:4" x14ac:dyDescent="0.3">
      <c r="C13093" s="24"/>
      <c r="D13093" s="24"/>
    </row>
    <row r="13094" spans="3:4" x14ac:dyDescent="0.3">
      <c r="C13094" s="24"/>
      <c r="D13094" s="24"/>
    </row>
    <row r="13095" spans="3:4" x14ac:dyDescent="0.3">
      <c r="C13095" s="24"/>
      <c r="D13095" s="24"/>
    </row>
    <row r="13096" spans="3:4" x14ac:dyDescent="0.3">
      <c r="C13096" s="24"/>
      <c r="D13096" s="24"/>
    </row>
    <row r="13097" spans="3:4" x14ac:dyDescent="0.3">
      <c r="C13097" s="24"/>
      <c r="D13097" s="24"/>
    </row>
    <row r="13098" spans="3:4" x14ac:dyDescent="0.3">
      <c r="C13098" s="24"/>
      <c r="D13098" s="24"/>
    </row>
    <row r="13099" spans="3:4" x14ac:dyDescent="0.3">
      <c r="C13099" s="24"/>
      <c r="D13099" s="24"/>
    </row>
    <row r="13100" spans="3:4" x14ac:dyDescent="0.3">
      <c r="C13100" s="24"/>
      <c r="D13100" s="24"/>
    </row>
    <row r="13101" spans="3:4" x14ac:dyDescent="0.3">
      <c r="C13101" s="24"/>
      <c r="D13101" s="24"/>
    </row>
    <row r="13102" spans="3:4" x14ac:dyDescent="0.3">
      <c r="C13102" s="24"/>
      <c r="D13102" s="24"/>
    </row>
    <row r="13103" spans="3:4" x14ac:dyDescent="0.3">
      <c r="C13103" s="24"/>
      <c r="D13103" s="24"/>
    </row>
    <row r="13104" spans="3:4" x14ac:dyDescent="0.3">
      <c r="C13104" s="24"/>
      <c r="D13104" s="24"/>
    </row>
    <row r="13105" spans="3:4" x14ac:dyDescent="0.3">
      <c r="C13105" s="24"/>
      <c r="D13105" s="24"/>
    </row>
    <row r="13106" spans="3:4" x14ac:dyDescent="0.3">
      <c r="C13106" s="24"/>
      <c r="D13106" s="24"/>
    </row>
    <row r="13107" spans="3:4" x14ac:dyDescent="0.3">
      <c r="C13107" s="24"/>
      <c r="D13107" s="24"/>
    </row>
    <row r="13108" spans="3:4" x14ac:dyDescent="0.3">
      <c r="C13108" s="24"/>
      <c r="D13108" s="24"/>
    </row>
    <row r="13109" spans="3:4" x14ac:dyDescent="0.3">
      <c r="C13109" s="24"/>
      <c r="D13109" s="24"/>
    </row>
    <row r="13110" spans="3:4" x14ac:dyDescent="0.3">
      <c r="C13110" s="24"/>
      <c r="D13110" s="24"/>
    </row>
    <row r="13111" spans="3:4" x14ac:dyDescent="0.3">
      <c r="C13111" s="24"/>
      <c r="D13111" s="24"/>
    </row>
    <row r="13112" spans="3:4" x14ac:dyDescent="0.3">
      <c r="C13112" s="24"/>
      <c r="D13112" s="24"/>
    </row>
    <row r="13113" spans="3:4" x14ac:dyDescent="0.3">
      <c r="C13113" s="24"/>
      <c r="D13113" s="24"/>
    </row>
    <row r="13114" spans="3:4" x14ac:dyDescent="0.3">
      <c r="C13114" s="24"/>
      <c r="D13114" s="24"/>
    </row>
    <row r="13115" spans="3:4" x14ac:dyDescent="0.3">
      <c r="C13115" s="24"/>
      <c r="D13115" s="24"/>
    </row>
    <row r="13116" spans="3:4" x14ac:dyDescent="0.3">
      <c r="C13116" s="24"/>
      <c r="D13116" s="24"/>
    </row>
    <row r="13117" spans="3:4" x14ac:dyDescent="0.3">
      <c r="C13117" s="24"/>
      <c r="D13117" s="24"/>
    </row>
    <row r="13118" spans="3:4" x14ac:dyDescent="0.3">
      <c r="C13118" s="24"/>
      <c r="D13118" s="24"/>
    </row>
    <row r="13119" spans="3:4" x14ac:dyDescent="0.3">
      <c r="C13119" s="24"/>
      <c r="D13119" s="24"/>
    </row>
    <row r="13120" spans="3:4" x14ac:dyDescent="0.3">
      <c r="C13120" s="24"/>
      <c r="D13120" s="24"/>
    </row>
    <row r="13121" spans="3:4" x14ac:dyDescent="0.3">
      <c r="C13121" s="24"/>
      <c r="D13121" s="24"/>
    </row>
    <row r="13122" spans="3:4" x14ac:dyDescent="0.3">
      <c r="C13122" s="24"/>
      <c r="D13122" s="24"/>
    </row>
    <row r="13123" spans="3:4" x14ac:dyDescent="0.3">
      <c r="C13123" s="24"/>
      <c r="D13123" s="24"/>
    </row>
    <row r="13124" spans="3:4" x14ac:dyDescent="0.3">
      <c r="C13124" s="24"/>
      <c r="D13124" s="24"/>
    </row>
    <row r="13125" spans="3:4" x14ac:dyDescent="0.3">
      <c r="C13125" s="24"/>
      <c r="D13125" s="24"/>
    </row>
    <row r="13126" spans="3:4" x14ac:dyDescent="0.3">
      <c r="C13126" s="24"/>
      <c r="D13126" s="24"/>
    </row>
    <row r="13127" spans="3:4" x14ac:dyDescent="0.3">
      <c r="C13127" s="24"/>
      <c r="D13127" s="24"/>
    </row>
    <row r="13128" spans="3:4" x14ac:dyDescent="0.3">
      <c r="C13128" s="24"/>
      <c r="D13128" s="24"/>
    </row>
    <row r="13129" spans="3:4" x14ac:dyDescent="0.3">
      <c r="C13129" s="24"/>
      <c r="D13129" s="24"/>
    </row>
    <row r="13130" spans="3:4" x14ac:dyDescent="0.3">
      <c r="C13130" s="24"/>
      <c r="D13130" s="24"/>
    </row>
    <row r="13131" spans="3:4" x14ac:dyDescent="0.3">
      <c r="C13131" s="24"/>
      <c r="D13131" s="24"/>
    </row>
    <row r="13132" spans="3:4" x14ac:dyDescent="0.3">
      <c r="C13132" s="24"/>
      <c r="D13132" s="24"/>
    </row>
    <row r="13133" spans="3:4" x14ac:dyDescent="0.3">
      <c r="C13133" s="24"/>
      <c r="D13133" s="24"/>
    </row>
    <row r="13134" spans="3:4" x14ac:dyDescent="0.3">
      <c r="C13134" s="24"/>
      <c r="D13134" s="24"/>
    </row>
    <row r="13135" spans="3:4" x14ac:dyDescent="0.3">
      <c r="C13135" s="24"/>
      <c r="D13135" s="24"/>
    </row>
    <row r="13136" spans="3:4" x14ac:dyDescent="0.3">
      <c r="C13136" s="24"/>
      <c r="D13136" s="24"/>
    </row>
    <row r="13137" spans="3:4" x14ac:dyDescent="0.3">
      <c r="C13137" s="24"/>
      <c r="D13137" s="24"/>
    </row>
    <row r="13138" spans="3:4" x14ac:dyDescent="0.3">
      <c r="C13138" s="24"/>
      <c r="D13138" s="24"/>
    </row>
    <row r="13139" spans="3:4" x14ac:dyDescent="0.3">
      <c r="C13139" s="24"/>
      <c r="D13139" s="24"/>
    </row>
    <row r="13140" spans="3:4" x14ac:dyDescent="0.3">
      <c r="C13140" s="24"/>
      <c r="D13140" s="24"/>
    </row>
    <row r="13141" spans="3:4" x14ac:dyDescent="0.3">
      <c r="C13141" s="24"/>
      <c r="D13141" s="24"/>
    </row>
    <row r="13142" spans="3:4" x14ac:dyDescent="0.3">
      <c r="C13142" s="24"/>
      <c r="D13142" s="24"/>
    </row>
    <row r="13143" spans="3:4" x14ac:dyDescent="0.3">
      <c r="C13143" s="24"/>
      <c r="D13143" s="24"/>
    </row>
    <row r="13144" spans="3:4" x14ac:dyDescent="0.3">
      <c r="C13144" s="24"/>
      <c r="D13144" s="24"/>
    </row>
    <row r="13145" spans="3:4" x14ac:dyDescent="0.3">
      <c r="C13145" s="24"/>
      <c r="D13145" s="24"/>
    </row>
    <row r="13146" spans="3:4" x14ac:dyDescent="0.3">
      <c r="C13146" s="24"/>
      <c r="D13146" s="24"/>
    </row>
    <row r="13147" spans="3:4" x14ac:dyDescent="0.3">
      <c r="C13147" s="24"/>
      <c r="D13147" s="24"/>
    </row>
    <row r="13148" spans="3:4" x14ac:dyDescent="0.3">
      <c r="C13148" s="24"/>
      <c r="D13148" s="24"/>
    </row>
    <row r="13149" spans="3:4" x14ac:dyDescent="0.3">
      <c r="C13149" s="24"/>
      <c r="D13149" s="24"/>
    </row>
    <row r="13150" spans="3:4" x14ac:dyDescent="0.3">
      <c r="C13150" s="24"/>
      <c r="D13150" s="24"/>
    </row>
    <row r="13151" spans="3:4" x14ac:dyDescent="0.3">
      <c r="C13151" s="24"/>
      <c r="D13151" s="24"/>
    </row>
    <row r="13152" spans="3:4" x14ac:dyDescent="0.3">
      <c r="C13152" s="24"/>
      <c r="D13152" s="24"/>
    </row>
    <row r="13153" spans="3:4" x14ac:dyDescent="0.3">
      <c r="C13153" s="24"/>
      <c r="D13153" s="24"/>
    </row>
    <row r="13154" spans="3:4" x14ac:dyDescent="0.3">
      <c r="C13154" s="24"/>
      <c r="D13154" s="24"/>
    </row>
    <row r="13155" spans="3:4" x14ac:dyDescent="0.3">
      <c r="C13155" s="24"/>
      <c r="D13155" s="24"/>
    </row>
    <row r="13156" spans="3:4" x14ac:dyDescent="0.3">
      <c r="C13156" s="24"/>
      <c r="D13156" s="24"/>
    </row>
    <row r="13157" spans="3:4" x14ac:dyDescent="0.3">
      <c r="C13157" s="24"/>
      <c r="D13157" s="24"/>
    </row>
    <row r="13158" spans="3:4" x14ac:dyDescent="0.3">
      <c r="C13158" s="24"/>
      <c r="D13158" s="24"/>
    </row>
    <row r="13159" spans="3:4" x14ac:dyDescent="0.3">
      <c r="C13159" s="24"/>
      <c r="D13159" s="24"/>
    </row>
    <row r="13160" spans="3:4" x14ac:dyDescent="0.3">
      <c r="C13160" s="24"/>
      <c r="D13160" s="24"/>
    </row>
    <row r="13161" spans="3:4" x14ac:dyDescent="0.3">
      <c r="C13161" s="24"/>
      <c r="D13161" s="24"/>
    </row>
    <row r="13162" spans="3:4" x14ac:dyDescent="0.3">
      <c r="C13162" s="24"/>
      <c r="D13162" s="24"/>
    </row>
    <row r="13163" spans="3:4" x14ac:dyDescent="0.3">
      <c r="C13163" s="24"/>
      <c r="D13163" s="24"/>
    </row>
    <row r="13164" spans="3:4" x14ac:dyDescent="0.3">
      <c r="C13164" s="24"/>
      <c r="D13164" s="24"/>
    </row>
    <row r="13165" spans="3:4" x14ac:dyDescent="0.3">
      <c r="C13165" s="24"/>
      <c r="D13165" s="24"/>
    </row>
    <row r="13166" spans="3:4" x14ac:dyDescent="0.3">
      <c r="C13166" s="24"/>
      <c r="D13166" s="24"/>
    </row>
    <row r="13167" spans="3:4" x14ac:dyDescent="0.3">
      <c r="C13167" s="24"/>
      <c r="D13167" s="24"/>
    </row>
    <row r="13168" spans="3:4" x14ac:dyDescent="0.3">
      <c r="C13168" s="24"/>
      <c r="D13168" s="24"/>
    </row>
    <row r="13169" spans="3:4" x14ac:dyDescent="0.3">
      <c r="C13169" s="24"/>
      <c r="D13169" s="24"/>
    </row>
    <row r="13170" spans="3:4" x14ac:dyDescent="0.3">
      <c r="C13170" s="24"/>
      <c r="D13170" s="24"/>
    </row>
    <row r="13171" spans="3:4" x14ac:dyDescent="0.3">
      <c r="C13171" s="24"/>
      <c r="D13171" s="24"/>
    </row>
    <row r="13172" spans="3:4" x14ac:dyDescent="0.3">
      <c r="C13172" s="24"/>
      <c r="D13172" s="24"/>
    </row>
    <row r="13173" spans="3:4" x14ac:dyDescent="0.3">
      <c r="C13173" s="24"/>
      <c r="D13173" s="24"/>
    </row>
    <row r="13174" spans="3:4" x14ac:dyDescent="0.3">
      <c r="C13174" s="24"/>
      <c r="D13174" s="24"/>
    </row>
    <row r="13175" spans="3:4" x14ac:dyDescent="0.3">
      <c r="C13175" s="24"/>
      <c r="D13175" s="24"/>
    </row>
    <row r="13176" spans="3:4" x14ac:dyDescent="0.3">
      <c r="C13176" s="24"/>
      <c r="D13176" s="24"/>
    </row>
    <row r="13177" spans="3:4" x14ac:dyDescent="0.3">
      <c r="C13177" s="24"/>
      <c r="D13177" s="24"/>
    </row>
    <row r="13178" spans="3:4" x14ac:dyDescent="0.3">
      <c r="C13178" s="24"/>
      <c r="D13178" s="24"/>
    </row>
    <row r="13179" spans="3:4" x14ac:dyDescent="0.3">
      <c r="C13179" s="24"/>
      <c r="D13179" s="24"/>
    </row>
    <row r="13180" spans="3:4" x14ac:dyDescent="0.3">
      <c r="C13180" s="24"/>
      <c r="D13180" s="24"/>
    </row>
    <row r="13181" spans="3:4" x14ac:dyDescent="0.3">
      <c r="C13181" s="24"/>
      <c r="D13181" s="24"/>
    </row>
    <row r="13182" spans="3:4" x14ac:dyDescent="0.3">
      <c r="C13182" s="24"/>
      <c r="D13182" s="24"/>
    </row>
    <row r="13183" spans="3:4" x14ac:dyDescent="0.3">
      <c r="C13183" s="24"/>
      <c r="D13183" s="24"/>
    </row>
    <row r="13184" spans="3:4" x14ac:dyDescent="0.3">
      <c r="C13184" s="24"/>
      <c r="D13184" s="24"/>
    </row>
    <row r="13185" spans="3:4" x14ac:dyDescent="0.3">
      <c r="C13185" s="24"/>
      <c r="D13185" s="24"/>
    </row>
    <row r="13186" spans="3:4" x14ac:dyDescent="0.3">
      <c r="C13186" s="24"/>
      <c r="D13186" s="24"/>
    </row>
    <row r="13187" spans="3:4" x14ac:dyDescent="0.3">
      <c r="C13187" s="24"/>
      <c r="D13187" s="24"/>
    </row>
    <row r="13188" spans="3:4" x14ac:dyDescent="0.3">
      <c r="C13188" s="24"/>
      <c r="D13188" s="24"/>
    </row>
    <row r="13189" spans="3:4" x14ac:dyDescent="0.3">
      <c r="C13189" s="24"/>
      <c r="D13189" s="24"/>
    </row>
    <row r="13190" spans="3:4" x14ac:dyDescent="0.3">
      <c r="C13190" s="24"/>
      <c r="D13190" s="24"/>
    </row>
    <row r="13191" spans="3:4" x14ac:dyDescent="0.3">
      <c r="C13191" s="24"/>
      <c r="D13191" s="24"/>
    </row>
    <row r="13192" spans="3:4" x14ac:dyDescent="0.3">
      <c r="C13192" s="24"/>
      <c r="D13192" s="24"/>
    </row>
    <row r="13193" spans="3:4" x14ac:dyDescent="0.3">
      <c r="C13193" s="24"/>
      <c r="D13193" s="24"/>
    </row>
    <row r="13194" spans="3:4" x14ac:dyDescent="0.3">
      <c r="C13194" s="24"/>
      <c r="D13194" s="24"/>
    </row>
    <row r="13195" spans="3:4" x14ac:dyDescent="0.3">
      <c r="C13195" s="24"/>
      <c r="D13195" s="24"/>
    </row>
    <row r="13196" spans="3:4" x14ac:dyDescent="0.3">
      <c r="C13196" s="24"/>
      <c r="D13196" s="24"/>
    </row>
    <row r="13197" spans="3:4" x14ac:dyDescent="0.3">
      <c r="C13197" s="24"/>
      <c r="D13197" s="24"/>
    </row>
    <row r="13198" spans="3:4" x14ac:dyDescent="0.3">
      <c r="C13198" s="24"/>
      <c r="D13198" s="24"/>
    </row>
    <row r="13199" spans="3:4" x14ac:dyDescent="0.3">
      <c r="C13199" s="24"/>
      <c r="D13199" s="24"/>
    </row>
    <row r="13200" spans="3:4" x14ac:dyDescent="0.3">
      <c r="C13200" s="24"/>
      <c r="D13200" s="24"/>
    </row>
    <row r="13201" spans="3:4" x14ac:dyDescent="0.3">
      <c r="C13201" s="24"/>
      <c r="D13201" s="24"/>
    </row>
    <row r="13202" spans="3:4" x14ac:dyDescent="0.3">
      <c r="C13202" s="24"/>
      <c r="D13202" s="24"/>
    </row>
    <row r="13203" spans="3:4" x14ac:dyDescent="0.3">
      <c r="C13203" s="24"/>
      <c r="D13203" s="24"/>
    </row>
    <row r="13204" spans="3:4" x14ac:dyDescent="0.3">
      <c r="C13204" s="24"/>
      <c r="D13204" s="24"/>
    </row>
    <row r="13205" spans="3:4" x14ac:dyDescent="0.3">
      <c r="C13205" s="24"/>
      <c r="D13205" s="24"/>
    </row>
    <row r="13206" spans="3:4" x14ac:dyDescent="0.3">
      <c r="C13206" s="24"/>
      <c r="D13206" s="24"/>
    </row>
    <row r="13207" spans="3:4" x14ac:dyDescent="0.3">
      <c r="C13207" s="24"/>
      <c r="D13207" s="24"/>
    </row>
    <row r="13208" spans="3:4" x14ac:dyDescent="0.3">
      <c r="C13208" s="24"/>
      <c r="D13208" s="24"/>
    </row>
    <row r="13209" spans="3:4" x14ac:dyDescent="0.3">
      <c r="C13209" s="24"/>
      <c r="D13209" s="24"/>
    </row>
    <row r="13210" spans="3:4" x14ac:dyDescent="0.3">
      <c r="C13210" s="24"/>
      <c r="D13210" s="24"/>
    </row>
    <row r="13211" spans="3:4" x14ac:dyDescent="0.3">
      <c r="C13211" s="24"/>
      <c r="D13211" s="24"/>
    </row>
    <row r="13212" spans="3:4" x14ac:dyDescent="0.3">
      <c r="C13212" s="24"/>
      <c r="D13212" s="24"/>
    </row>
    <row r="13213" spans="3:4" x14ac:dyDescent="0.3">
      <c r="C13213" s="24"/>
      <c r="D13213" s="24"/>
    </row>
    <row r="13214" spans="3:4" x14ac:dyDescent="0.3">
      <c r="C13214" s="24"/>
      <c r="D13214" s="24"/>
    </row>
    <row r="13215" spans="3:4" x14ac:dyDescent="0.3">
      <c r="C13215" s="24"/>
      <c r="D13215" s="24"/>
    </row>
    <row r="13216" spans="3:4" x14ac:dyDescent="0.3">
      <c r="C13216" s="24"/>
      <c r="D13216" s="24"/>
    </row>
    <row r="13217" spans="3:4" x14ac:dyDescent="0.3">
      <c r="C13217" s="24"/>
      <c r="D13217" s="24"/>
    </row>
    <row r="13218" spans="3:4" x14ac:dyDescent="0.3">
      <c r="C13218" s="24"/>
      <c r="D13218" s="24"/>
    </row>
    <row r="13219" spans="3:4" x14ac:dyDescent="0.3">
      <c r="C13219" s="24"/>
      <c r="D13219" s="24"/>
    </row>
    <row r="13220" spans="3:4" x14ac:dyDescent="0.3">
      <c r="C13220" s="24"/>
      <c r="D13220" s="24"/>
    </row>
    <row r="13221" spans="3:4" x14ac:dyDescent="0.3">
      <c r="C13221" s="24"/>
      <c r="D13221" s="24"/>
    </row>
    <row r="13222" spans="3:4" x14ac:dyDescent="0.3">
      <c r="C13222" s="24"/>
      <c r="D13222" s="24"/>
    </row>
    <row r="13223" spans="3:4" x14ac:dyDescent="0.3">
      <c r="C13223" s="24"/>
      <c r="D13223" s="24"/>
    </row>
    <row r="13224" spans="3:4" x14ac:dyDescent="0.3">
      <c r="C13224" s="24"/>
      <c r="D13224" s="24"/>
    </row>
    <row r="13225" spans="3:4" x14ac:dyDescent="0.3">
      <c r="C13225" s="24"/>
      <c r="D13225" s="24"/>
    </row>
    <row r="13226" spans="3:4" x14ac:dyDescent="0.3">
      <c r="C13226" s="24"/>
      <c r="D13226" s="24"/>
    </row>
    <row r="13227" spans="3:4" x14ac:dyDescent="0.3">
      <c r="C13227" s="24"/>
      <c r="D13227" s="24"/>
    </row>
    <row r="13228" spans="3:4" x14ac:dyDescent="0.3">
      <c r="C13228" s="24"/>
      <c r="D13228" s="24"/>
    </row>
    <row r="13229" spans="3:4" x14ac:dyDescent="0.3">
      <c r="C13229" s="24"/>
      <c r="D13229" s="24"/>
    </row>
    <row r="13230" spans="3:4" x14ac:dyDescent="0.3">
      <c r="C13230" s="24"/>
      <c r="D13230" s="24"/>
    </row>
    <row r="13231" spans="3:4" x14ac:dyDescent="0.3">
      <c r="C13231" s="24"/>
      <c r="D13231" s="24"/>
    </row>
    <row r="13232" spans="3:4" x14ac:dyDescent="0.3">
      <c r="C13232" s="24"/>
      <c r="D13232" s="24"/>
    </row>
    <row r="13233" spans="3:4" x14ac:dyDescent="0.3">
      <c r="C13233" s="24"/>
      <c r="D13233" s="24"/>
    </row>
    <row r="13234" spans="3:4" x14ac:dyDescent="0.3">
      <c r="C13234" s="24"/>
      <c r="D13234" s="24"/>
    </row>
    <row r="13235" spans="3:4" x14ac:dyDescent="0.3">
      <c r="C13235" s="24"/>
      <c r="D13235" s="24"/>
    </row>
    <row r="13236" spans="3:4" x14ac:dyDescent="0.3">
      <c r="C13236" s="24"/>
      <c r="D13236" s="24"/>
    </row>
    <row r="13237" spans="3:4" x14ac:dyDescent="0.3">
      <c r="C13237" s="24"/>
      <c r="D13237" s="24"/>
    </row>
    <row r="13238" spans="3:4" x14ac:dyDescent="0.3">
      <c r="C13238" s="24"/>
      <c r="D13238" s="24"/>
    </row>
    <row r="13239" spans="3:4" x14ac:dyDescent="0.3">
      <c r="C13239" s="24"/>
      <c r="D13239" s="24"/>
    </row>
    <row r="13240" spans="3:4" x14ac:dyDescent="0.3">
      <c r="C13240" s="24"/>
      <c r="D13240" s="24"/>
    </row>
    <row r="13241" spans="3:4" x14ac:dyDescent="0.3">
      <c r="C13241" s="24"/>
      <c r="D13241" s="24"/>
    </row>
    <row r="13242" spans="3:4" x14ac:dyDescent="0.3">
      <c r="C13242" s="24"/>
      <c r="D13242" s="24"/>
    </row>
    <row r="13243" spans="3:4" x14ac:dyDescent="0.3">
      <c r="C13243" s="24"/>
      <c r="D13243" s="24"/>
    </row>
    <row r="13244" spans="3:4" x14ac:dyDescent="0.3">
      <c r="C13244" s="24"/>
      <c r="D13244" s="24"/>
    </row>
    <row r="13245" spans="3:4" x14ac:dyDescent="0.3">
      <c r="C13245" s="24"/>
      <c r="D13245" s="24"/>
    </row>
    <row r="13246" spans="3:4" x14ac:dyDescent="0.3">
      <c r="C13246" s="24"/>
      <c r="D13246" s="24"/>
    </row>
    <row r="13247" spans="3:4" x14ac:dyDescent="0.3">
      <c r="C13247" s="24"/>
      <c r="D13247" s="24"/>
    </row>
    <row r="13248" spans="3:4" x14ac:dyDescent="0.3">
      <c r="C13248" s="24"/>
      <c r="D13248" s="24"/>
    </row>
    <row r="13249" spans="3:4" x14ac:dyDescent="0.3">
      <c r="C13249" s="24"/>
      <c r="D13249" s="24"/>
    </row>
    <row r="13250" spans="3:4" x14ac:dyDescent="0.3">
      <c r="C13250" s="24"/>
      <c r="D13250" s="24"/>
    </row>
    <row r="13251" spans="3:4" x14ac:dyDescent="0.3">
      <c r="C13251" s="24"/>
      <c r="D13251" s="24"/>
    </row>
    <row r="13252" spans="3:4" x14ac:dyDescent="0.3">
      <c r="C13252" s="24"/>
      <c r="D13252" s="24"/>
    </row>
    <row r="13253" spans="3:4" x14ac:dyDescent="0.3">
      <c r="C13253" s="24"/>
      <c r="D13253" s="24"/>
    </row>
    <row r="13254" spans="3:4" x14ac:dyDescent="0.3">
      <c r="C13254" s="24"/>
      <c r="D13254" s="24"/>
    </row>
    <row r="13255" spans="3:4" x14ac:dyDescent="0.3">
      <c r="C13255" s="24"/>
      <c r="D13255" s="24"/>
    </row>
    <row r="13256" spans="3:4" x14ac:dyDescent="0.3">
      <c r="C13256" s="24"/>
      <c r="D13256" s="24"/>
    </row>
    <row r="13257" spans="3:4" x14ac:dyDescent="0.3">
      <c r="C13257" s="24"/>
      <c r="D13257" s="24"/>
    </row>
    <row r="13258" spans="3:4" x14ac:dyDescent="0.3">
      <c r="C13258" s="24"/>
      <c r="D13258" s="24"/>
    </row>
    <row r="13259" spans="3:4" x14ac:dyDescent="0.3">
      <c r="C13259" s="24"/>
      <c r="D13259" s="24"/>
    </row>
    <row r="13260" spans="3:4" x14ac:dyDescent="0.3">
      <c r="C13260" s="24"/>
      <c r="D13260" s="24"/>
    </row>
    <row r="13261" spans="3:4" x14ac:dyDescent="0.3">
      <c r="C13261" s="24"/>
      <c r="D13261" s="24"/>
    </row>
    <row r="13262" spans="3:4" x14ac:dyDescent="0.3">
      <c r="C13262" s="24"/>
      <c r="D13262" s="24"/>
    </row>
    <row r="13263" spans="3:4" x14ac:dyDescent="0.3">
      <c r="C13263" s="24"/>
      <c r="D13263" s="24"/>
    </row>
    <row r="13264" spans="3:4" x14ac:dyDescent="0.3">
      <c r="C13264" s="24"/>
      <c r="D13264" s="24"/>
    </row>
    <row r="13265" spans="3:4" x14ac:dyDescent="0.3">
      <c r="C13265" s="24"/>
      <c r="D13265" s="24"/>
    </row>
    <row r="13266" spans="3:4" x14ac:dyDescent="0.3">
      <c r="C13266" s="24"/>
      <c r="D13266" s="24"/>
    </row>
    <row r="13267" spans="3:4" x14ac:dyDescent="0.3">
      <c r="C13267" s="24"/>
      <c r="D13267" s="24"/>
    </row>
    <row r="13268" spans="3:4" x14ac:dyDescent="0.3">
      <c r="C13268" s="24"/>
      <c r="D13268" s="24"/>
    </row>
    <row r="13269" spans="3:4" x14ac:dyDescent="0.3">
      <c r="C13269" s="24"/>
      <c r="D13269" s="24"/>
    </row>
    <row r="13270" spans="3:4" x14ac:dyDescent="0.3">
      <c r="C13270" s="24"/>
      <c r="D13270" s="24"/>
    </row>
    <row r="13271" spans="3:4" x14ac:dyDescent="0.3">
      <c r="C13271" s="24"/>
      <c r="D13271" s="24"/>
    </row>
    <row r="13272" spans="3:4" x14ac:dyDescent="0.3">
      <c r="C13272" s="24"/>
      <c r="D13272" s="24"/>
    </row>
    <row r="13273" spans="3:4" x14ac:dyDescent="0.3">
      <c r="C13273" s="24"/>
      <c r="D13273" s="24"/>
    </row>
    <row r="13274" spans="3:4" x14ac:dyDescent="0.3">
      <c r="C13274" s="24"/>
      <c r="D13274" s="24"/>
    </row>
    <row r="13275" spans="3:4" x14ac:dyDescent="0.3">
      <c r="C13275" s="24"/>
      <c r="D13275" s="24"/>
    </row>
    <row r="13276" spans="3:4" x14ac:dyDescent="0.3">
      <c r="C13276" s="24"/>
      <c r="D13276" s="24"/>
    </row>
    <row r="13277" spans="3:4" x14ac:dyDescent="0.3">
      <c r="C13277" s="24"/>
      <c r="D13277" s="24"/>
    </row>
    <row r="13278" spans="3:4" x14ac:dyDescent="0.3">
      <c r="C13278" s="24"/>
      <c r="D13278" s="24"/>
    </row>
    <row r="13279" spans="3:4" x14ac:dyDescent="0.3">
      <c r="C13279" s="24"/>
      <c r="D13279" s="24"/>
    </row>
    <row r="13280" spans="3:4" x14ac:dyDescent="0.3">
      <c r="C13280" s="24"/>
      <c r="D13280" s="24"/>
    </row>
    <row r="13281" spans="3:4" x14ac:dyDescent="0.3">
      <c r="C13281" s="24"/>
      <c r="D13281" s="24"/>
    </row>
    <row r="13282" spans="3:4" x14ac:dyDescent="0.3">
      <c r="C13282" s="24"/>
      <c r="D13282" s="24"/>
    </row>
    <row r="13283" spans="3:4" x14ac:dyDescent="0.3">
      <c r="C13283" s="24"/>
      <c r="D13283" s="24"/>
    </row>
    <row r="13284" spans="3:4" x14ac:dyDescent="0.3">
      <c r="C13284" s="24"/>
      <c r="D13284" s="24"/>
    </row>
    <row r="13285" spans="3:4" x14ac:dyDescent="0.3">
      <c r="C13285" s="24"/>
      <c r="D13285" s="24"/>
    </row>
    <row r="13286" spans="3:4" x14ac:dyDescent="0.3">
      <c r="C13286" s="24"/>
      <c r="D13286" s="24"/>
    </row>
    <row r="13287" spans="3:4" x14ac:dyDescent="0.3">
      <c r="C13287" s="24"/>
      <c r="D13287" s="24"/>
    </row>
    <row r="13288" spans="3:4" x14ac:dyDescent="0.3">
      <c r="C13288" s="24"/>
      <c r="D13288" s="24"/>
    </row>
    <row r="13289" spans="3:4" x14ac:dyDescent="0.3">
      <c r="C13289" s="24"/>
      <c r="D13289" s="24"/>
    </row>
    <row r="13290" spans="3:4" x14ac:dyDescent="0.3">
      <c r="C13290" s="24"/>
      <c r="D13290" s="24"/>
    </row>
    <row r="13291" spans="3:4" x14ac:dyDescent="0.3">
      <c r="C13291" s="24"/>
      <c r="D13291" s="24"/>
    </row>
    <row r="13292" spans="3:4" x14ac:dyDescent="0.3">
      <c r="C13292" s="24"/>
      <c r="D13292" s="24"/>
    </row>
    <row r="13293" spans="3:4" x14ac:dyDescent="0.3">
      <c r="C13293" s="24"/>
      <c r="D13293" s="24"/>
    </row>
    <row r="13294" spans="3:4" x14ac:dyDescent="0.3">
      <c r="C13294" s="24"/>
      <c r="D13294" s="24"/>
    </row>
    <row r="13295" spans="3:4" x14ac:dyDescent="0.3">
      <c r="C13295" s="24"/>
      <c r="D13295" s="24"/>
    </row>
    <row r="13296" spans="3:4" x14ac:dyDescent="0.3">
      <c r="C13296" s="24"/>
      <c r="D13296" s="24"/>
    </row>
    <row r="13297" spans="3:4" x14ac:dyDescent="0.3">
      <c r="C13297" s="24"/>
      <c r="D13297" s="24"/>
    </row>
    <row r="13298" spans="3:4" x14ac:dyDescent="0.3">
      <c r="C13298" s="24"/>
      <c r="D13298" s="24"/>
    </row>
    <row r="13299" spans="3:4" x14ac:dyDescent="0.3">
      <c r="C13299" s="24"/>
      <c r="D13299" s="24"/>
    </row>
    <row r="13300" spans="3:4" x14ac:dyDescent="0.3">
      <c r="C13300" s="24"/>
      <c r="D13300" s="24"/>
    </row>
    <row r="13301" spans="3:4" x14ac:dyDescent="0.3">
      <c r="C13301" s="24"/>
      <c r="D13301" s="24"/>
    </row>
    <row r="13302" spans="3:4" x14ac:dyDescent="0.3">
      <c r="C13302" s="24"/>
      <c r="D13302" s="24"/>
    </row>
    <row r="13303" spans="3:4" x14ac:dyDescent="0.3">
      <c r="C13303" s="24"/>
      <c r="D13303" s="24"/>
    </row>
    <row r="13304" spans="3:4" x14ac:dyDescent="0.3">
      <c r="C13304" s="24"/>
      <c r="D13304" s="24"/>
    </row>
    <row r="13305" spans="3:4" x14ac:dyDescent="0.3">
      <c r="C13305" s="24"/>
      <c r="D13305" s="24"/>
    </row>
    <row r="13306" spans="3:4" x14ac:dyDescent="0.3">
      <c r="C13306" s="24"/>
      <c r="D13306" s="24"/>
    </row>
    <row r="13307" spans="3:4" x14ac:dyDescent="0.3">
      <c r="C13307" s="24"/>
      <c r="D13307" s="24"/>
    </row>
    <row r="13308" spans="3:4" x14ac:dyDescent="0.3">
      <c r="C13308" s="24"/>
      <c r="D13308" s="24"/>
    </row>
    <row r="13309" spans="3:4" x14ac:dyDescent="0.3">
      <c r="C13309" s="24"/>
      <c r="D13309" s="24"/>
    </row>
    <row r="13310" spans="3:4" x14ac:dyDescent="0.3">
      <c r="C13310" s="24"/>
      <c r="D13310" s="24"/>
    </row>
    <row r="13311" spans="3:4" x14ac:dyDescent="0.3">
      <c r="C13311" s="24"/>
      <c r="D13311" s="24"/>
    </row>
    <row r="13312" spans="3:4" x14ac:dyDescent="0.3">
      <c r="C13312" s="24"/>
      <c r="D13312" s="24"/>
    </row>
    <row r="13313" spans="3:4" x14ac:dyDescent="0.3">
      <c r="C13313" s="24"/>
      <c r="D13313" s="24"/>
    </row>
    <row r="13314" spans="3:4" x14ac:dyDescent="0.3">
      <c r="C13314" s="24"/>
      <c r="D13314" s="24"/>
    </row>
    <row r="13315" spans="3:4" x14ac:dyDescent="0.3">
      <c r="C13315" s="24"/>
      <c r="D13315" s="24"/>
    </row>
    <row r="13316" spans="3:4" x14ac:dyDescent="0.3">
      <c r="C13316" s="24"/>
      <c r="D13316" s="24"/>
    </row>
    <row r="13317" spans="3:4" x14ac:dyDescent="0.3">
      <c r="C13317" s="24"/>
      <c r="D13317" s="24"/>
    </row>
    <row r="13318" spans="3:4" x14ac:dyDescent="0.3">
      <c r="C13318" s="24"/>
      <c r="D13318" s="24"/>
    </row>
    <row r="13319" spans="3:4" x14ac:dyDescent="0.3">
      <c r="C13319" s="24"/>
      <c r="D13319" s="24"/>
    </row>
    <row r="13320" spans="3:4" x14ac:dyDescent="0.3">
      <c r="C13320" s="24"/>
      <c r="D13320" s="24"/>
    </row>
    <row r="13321" spans="3:4" x14ac:dyDescent="0.3">
      <c r="C13321" s="24"/>
      <c r="D13321" s="24"/>
    </row>
    <row r="13322" spans="3:4" x14ac:dyDescent="0.3">
      <c r="C13322" s="24"/>
      <c r="D13322" s="24"/>
    </row>
    <row r="13323" spans="3:4" x14ac:dyDescent="0.3">
      <c r="C13323" s="24"/>
      <c r="D13323" s="24"/>
    </row>
    <row r="13324" spans="3:4" x14ac:dyDescent="0.3">
      <c r="C13324" s="24"/>
      <c r="D13324" s="24"/>
    </row>
    <row r="13325" spans="3:4" x14ac:dyDescent="0.3">
      <c r="C13325" s="24"/>
      <c r="D13325" s="24"/>
    </row>
    <row r="13326" spans="3:4" x14ac:dyDescent="0.3">
      <c r="C13326" s="24"/>
      <c r="D13326" s="24"/>
    </row>
    <row r="13327" spans="3:4" x14ac:dyDescent="0.3">
      <c r="C13327" s="24"/>
      <c r="D13327" s="24"/>
    </row>
    <row r="13328" spans="3:4" x14ac:dyDescent="0.3">
      <c r="C13328" s="24"/>
      <c r="D13328" s="24"/>
    </row>
    <row r="13329" spans="3:4" x14ac:dyDescent="0.3">
      <c r="C13329" s="24"/>
      <c r="D13329" s="24"/>
    </row>
    <row r="13330" spans="3:4" x14ac:dyDescent="0.3">
      <c r="C13330" s="24"/>
      <c r="D13330" s="24"/>
    </row>
    <row r="13331" spans="3:4" x14ac:dyDescent="0.3">
      <c r="C13331" s="24"/>
      <c r="D13331" s="24"/>
    </row>
    <row r="13332" spans="3:4" x14ac:dyDescent="0.3">
      <c r="C13332" s="24"/>
      <c r="D13332" s="24"/>
    </row>
    <row r="13333" spans="3:4" x14ac:dyDescent="0.3">
      <c r="C13333" s="24"/>
      <c r="D13333" s="24"/>
    </row>
    <row r="13334" spans="3:4" x14ac:dyDescent="0.3">
      <c r="C13334" s="24"/>
      <c r="D13334" s="24"/>
    </row>
    <row r="13335" spans="3:4" x14ac:dyDescent="0.3">
      <c r="C13335" s="24"/>
      <c r="D13335" s="24"/>
    </row>
    <row r="13336" spans="3:4" x14ac:dyDescent="0.3">
      <c r="C13336" s="24"/>
      <c r="D13336" s="24"/>
    </row>
    <row r="13337" spans="3:4" x14ac:dyDescent="0.3">
      <c r="C13337" s="24"/>
      <c r="D13337" s="24"/>
    </row>
    <row r="13338" spans="3:4" x14ac:dyDescent="0.3">
      <c r="C13338" s="24"/>
      <c r="D13338" s="24"/>
    </row>
    <row r="13339" spans="3:4" x14ac:dyDescent="0.3">
      <c r="C13339" s="24"/>
      <c r="D13339" s="24"/>
    </row>
    <row r="13340" spans="3:4" x14ac:dyDescent="0.3">
      <c r="C13340" s="24"/>
      <c r="D13340" s="24"/>
    </row>
    <row r="13341" spans="3:4" x14ac:dyDescent="0.3">
      <c r="C13341" s="24"/>
      <c r="D13341" s="24"/>
    </row>
    <row r="13342" spans="3:4" x14ac:dyDescent="0.3">
      <c r="C13342" s="24"/>
      <c r="D13342" s="24"/>
    </row>
    <row r="13343" spans="3:4" x14ac:dyDescent="0.3">
      <c r="C13343" s="24"/>
      <c r="D13343" s="24"/>
    </row>
    <row r="13344" spans="3:4" x14ac:dyDescent="0.3">
      <c r="C13344" s="24"/>
      <c r="D13344" s="24"/>
    </row>
    <row r="13345" spans="3:4" x14ac:dyDescent="0.3">
      <c r="C13345" s="24"/>
      <c r="D13345" s="24"/>
    </row>
    <row r="13346" spans="3:4" x14ac:dyDescent="0.3">
      <c r="C13346" s="24"/>
      <c r="D13346" s="24"/>
    </row>
    <row r="13347" spans="3:4" x14ac:dyDescent="0.3">
      <c r="C13347" s="24"/>
      <c r="D13347" s="24"/>
    </row>
    <row r="13348" spans="3:4" x14ac:dyDescent="0.3">
      <c r="C13348" s="24"/>
      <c r="D13348" s="24"/>
    </row>
    <row r="13349" spans="3:4" x14ac:dyDescent="0.3">
      <c r="C13349" s="24"/>
      <c r="D13349" s="24"/>
    </row>
    <row r="13350" spans="3:4" x14ac:dyDescent="0.3">
      <c r="C13350" s="24"/>
      <c r="D13350" s="24"/>
    </row>
    <row r="13351" spans="3:4" x14ac:dyDescent="0.3">
      <c r="C13351" s="24"/>
      <c r="D13351" s="24"/>
    </row>
    <row r="13352" spans="3:4" x14ac:dyDescent="0.3">
      <c r="C13352" s="24"/>
      <c r="D13352" s="24"/>
    </row>
    <row r="13353" spans="3:4" x14ac:dyDescent="0.3">
      <c r="C13353" s="24"/>
      <c r="D13353" s="24"/>
    </row>
    <row r="13354" spans="3:4" x14ac:dyDescent="0.3">
      <c r="C13354" s="24"/>
      <c r="D13354" s="24"/>
    </row>
    <row r="13355" spans="3:4" x14ac:dyDescent="0.3">
      <c r="C13355" s="24"/>
      <c r="D13355" s="24"/>
    </row>
    <row r="13356" spans="3:4" x14ac:dyDescent="0.3">
      <c r="C13356" s="24"/>
      <c r="D13356" s="24"/>
    </row>
    <row r="13357" spans="3:4" x14ac:dyDescent="0.3">
      <c r="C13357" s="24"/>
      <c r="D13357" s="24"/>
    </row>
    <row r="13358" spans="3:4" x14ac:dyDescent="0.3">
      <c r="C13358" s="24"/>
      <c r="D13358" s="24"/>
    </row>
    <row r="13359" spans="3:4" x14ac:dyDescent="0.3">
      <c r="C13359" s="24"/>
      <c r="D13359" s="24"/>
    </row>
    <row r="13360" spans="3:4" x14ac:dyDescent="0.3">
      <c r="C13360" s="24"/>
      <c r="D13360" s="24"/>
    </row>
    <row r="13361" spans="3:4" x14ac:dyDescent="0.3">
      <c r="C13361" s="24"/>
      <c r="D13361" s="24"/>
    </row>
    <row r="13362" spans="3:4" x14ac:dyDescent="0.3">
      <c r="C13362" s="24"/>
      <c r="D13362" s="24"/>
    </row>
    <row r="13363" spans="3:4" x14ac:dyDescent="0.3">
      <c r="C13363" s="24"/>
      <c r="D13363" s="24"/>
    </row>
    <row r="13364" spans="3:4" x14ac:dyDescent="0.3">
      <c r="C13364" s="24"/>
      <c r="D13364" s="24"/>
    </row>
    <row r="13365" spans="3:4" x14ac:dyDescent="0.3">
      <c r="C13365" s="24"/>
      <c r="D13365" s="24"/>
    </row>
    <row r="13366" spans="3:4" x14ac:dyDescent="0.3">
      <c r="C13366" s="24"/>
      <c r="D13366" s="24"/>
    </row>
    <row r="13367" spans="3:4" x14ac:dyDescent="0.3">
      <c r="C13367" s="24"/>
      <c r="D13367" s="24"/>
    </row>
    <row r="13368" spans="3:4" x14ac:dyDescent="0.3">
      <c r="C13368" s="24"/>
      <c r="D13368" s="24"/>
    </row>
    <row r="13369" spans="3:4" x14ac:dyDescent="0.3">
      <c r="C13369" s="24"/>
      <c r="D13369" s="24"/>
    </row>
    <row r="13370" spans="3:4" x14ac:dyDescent="0.3">
      <c r="C13370" s="24"/>
      <c r="D13370" s="24"/>
    </row>
    <row r="13371" spans="3:4" x14ac:dyDescent="0.3">
      <c r="C13371" s="24"/>
      <c r="D13371" s="24"/>
    </row>
    <row r="13372" spans="3:4" x14ac:dyDescent="0.3">
      <c r="C13372" s="24"/>
      <c r="D13372" s="24"/>
    </row>
    <row r="13373" spans="3:4" x14ac:dyDescent="0.3">
      <c r="C13373" s="24"/>
      <c r="D13373" s="24"/>
    </row>
    <row r="13374" spans="3:4" x14ac:dyDescent="0.3">
      <c r="C13374" s="24"/>
      <c r="D13374" s="24"/>
    </row>
    <row r="13375" spans="3:4" x14ac:dyDescent="0.3">
      <c r="C13375" s="24"/>
      <c r="D13375" s="24"/>
    </row>
    <row r="13376" spans="3:4" x14ac:dyDescent="0.3">
      <c r="C13376" s="24"/>
      <c r="D13376" s="24"/>
    </row>
    <row r="13377" spans="3:4" x14ac:dyDescent="0.3">
      <c r="C13377" s="24"/>
      <c r="D13377" s="24"/>
    </row>
    <row r="13378" spans="3:4" x14ac:dyDescent="0.3">
      <c r="C13378" s="24"/>
      <c r="D13378" s="24"/>
    </row>
    <row r="13379" spans="3:4" x14ac:dyDescent="0.3">
      <c r="C13379" s="24"/>
      <c r="D13379" s="24"/>
    </row>
    <row r="13380" spans="3:4" x14ac:dyDescent="0.3">
      <c r="C13380" s="24"/>
      <c r="D13380" s="24"/>
    </row>
    <row r="13381" spans="3:4" x14ac:dyDescent="0.3">
      <c r="C13381" s="24"/>
      <c r="D13381" s="24"/>
    </row>
    <row r="13382" spans="3:4" x14ac:dyDescent="0.3">
      <c r="C13382" s="24"/>
      <c r="D13382" s="24"/>
    </row>
    <row r="13383" spans="3:4" x14ac:dyDescent="0.3">
      <c r="C13383" s="24"/>
      <c r="D13383" s="24"/>
    </row>
    <row r="13384" spans="3:4" x14ac:dyDescent="0.3">
      <c r="C13384" s="24"/>
      <c r="D13384" s="24"/>
    </row>
    <row r="13385" spans="3:4" x14ac:dyDescent="0.3">
      <c r="C13385" s="24"/>
      <c r="D13385" s="24"/>
    </row>
    <row r="13386" spans="3:4" x14ac:dyDescent="0.3">
      <c r="C13386" s="24"/>
      <c r="D13386" s="24"/>
    </row>
    <row r="13387" spans="3:4" x14ac:dyDescent="0.3">
      <c r="C13387" s="24"/>
      <c r="D13387" s="24"/>
    </row>
    <row r="13388" spans="3:4" x14ac:dyDescent="0.3">
      <c r="C13388" s="24"/>
      <c r="D13388" s="24"/>
    </row>
    <row r="13389" spans="3:4" x14ac:dyDescent="0.3">
      <c r="C13389" s="24"/>
      <c r="D13389" s="24"/>
    </row>
    <row r="13390" spans="3:4" x14ac:dyDescent="0.3">
      <c r="C13390" s="24"/>
      <c r="D13390" s="24"/>
    </row>
    <row r="13391" spans="3:4" x14ac:dyDescent="0.3">
      <c r="C13391" s="24"/>
      <c r="D13391" s="24"/>
    </row>
    <row r="13392" spans="3:4" x14ac:dyDescent="0.3">
      <c r="C13392" s="24"/>
      <c r="D13392" s="24"/>
    </row>
    <row r="13393" spans="3:4" x14ac:dyDescent="0.3">
      <c r="C13393" s="24"/>
      <c r="D13393" s="24"/>
    </row>
    <row r="13394" spans="3:4" x14ac:dyDescent="0.3">
      <c r="C13394" s="24"/>
      <c r="D13394" s="24"/>
    </row>
    <row r="13395" spans="3:4" x14ac:dyDescent="0.3">
      <c r="C13395" s="24"/>
      <c r="D13395" s="24"/>
    </row>
    <row r="13396" spans="3:4" x14ac:dyDescent="0.3">
      <c r="C13396" s="24"/>
      <c r="D13396" s="24"/>
    </row>
    <row r="13397" spans="3:4" x14ac:dyDescent="0.3">
      <c r="C13397" s="24"/>
      <c r="D13397" s="24"/>
    </row>
    <row r="13398" spans="3:4" x14ac:dyDescent="0.3">
      <c r="C13398" s="24"/>
      <c r="D13398" s="24"/>
    </row>
    <row r="13399" spans="3:4" x14ac:dyDescent="0.3">
      <c r="C13399" s="24"/>
      <c r="D13399" s="24"/>
    </row>
    <row r="13400" spans="3:4" x14ac:dyDescent="0.3">
      <c r="C13400" s="24"/>
      <c r="D13400" s="24"/>
    </row>
    <row r="13401" spans="3:4" x14ac:dyDescent="0.3">
      <c r="C13401" s="24"/>
      <c r="D13401" s="24"/>
    </row>
    <row r="13402" spans="3:4" x14ac:dyDescent="0.3">
      <c r="C13402" s="24"/>
      <c r="D13402" s="24"/>
    </row>
    <row r="13403" spans="3:4" x14ac:dyDescent="0.3">
      <c r="C13403" s="24"/>
      <c r="D13403" s="24"/>
    </row>
    <row r="13404" spans="3:4" x14ac:dyDescent="0.3">
      <c r="C13404" s="24"/>
      <c r="D13404" s="24"/>
    </row>
    <row r="13405" spans="3:4" x14ac:dyDescent="0.3">
      <c r="C13405" s="24"/>
      <c r="D13405" s="24"/>
    </row>
    <row r="13406" spans="3:4" x14ac:dyDescent="0.3">
      <c r="C13406" s="24"/>
      <c r="D13406" s="24"/>
    </row>
    <row r="13407" spans="3:4" x14ac:dyDescent="0.3">
      <c r="C13407" s="24"/>
      <c r="D13407" s="24"/>
    </row>
    <row r="13408" spans="3:4" x14ac:dyDescent="0.3">
      <c r="C13408" s="24"/>
      <c r="D13408" s="24"/>
    </row>
    <row r="13409" spans="3:4" x14ac:dyDescent="0.3">
      <c r="C13409" s="24"/>
      <c r="D13409" s="24"/>
    </row>
    <row r="13410" spans="3:4" x14ac:dyDescent="0.3">
      <c r="C13410" s="24"/>
      <c r="D13410" s="24"/>
    </row>
    <row r="13411" spans="3:4" x14ac:dyDescent="0.3">
      <c r="C13411" s="24"/>
      <c r="D13411" s="24"/>
    </row>
    <row r="13412" spans="3:4" x14ac:dyDescent="0.3">
      <c r="C13412" s="24"/>
      <c r="D13412" s="24"/>
    </row>
    <row r="13413" spans="3:4" x14ac:dyDescent="0.3">
      <c r="C13413" s="24"/>
      <c r="D13413" s="24"/>
    </row>
    <row r="13414" spans="3:4" x14ac:dyDescent="0.3">
      <c r="C13414" s="24"/>
      <c r="D13414" s="24"/>
    </row>
    <row r="13415" spans="3:4" x14ac:dyDescent="0.3">
      <c r="C13415" s="24"/>
      <c r="D13415" s="24"/>
    </row>
    <row r="13416" spans="3:4" x14ac:dyDescent="0.3">
      <c r="C13416" s="24"/>
      <c r="D13416" s="24"/>
    </row>
    <row r="13417" spans="3:4" x14ac:dyDescent="0.3">
      <c r="C13417" s="24"/>
      <c r="D13417" s="24"/>
    </row>
    <row r="13418" spans="3:4" x14ac:dyDescent="0.3">
      <c r="C13418" s="24"/>
      <c r="D13418" s="24"/>
    </row>
    <row r="13419" spans="3:4" x14ac:dyDescent="0.3">
      <c r="C13419" s="24"/>
      <c r="D13419" s="24"/>
    </row>
    <row r="13420" spans="3:4" x14ac:dyDescent="0.3">
      <c r="C13420" s="24"/>
      <c r="D13420" s="24"/>
    </row>
    <row r="13421" spans="3:4" x14ac:dyDescent="0.3">
      <c r="C13421" s="24"/>
      <c r="D13421" s="24"/>
    </row>
    <row r="13422" spans="3:4" x14ac:dyDescent="0.3">
      <c r="C13422" s="24"/>
      <c r="D13422" s="24"/>
    </row>
    <row r="13423" spans="3:4" x14ac:dyDescent="0.3">
      <c r="C13423" s="24"/>
      <c r="D13423" s="24"/>
    </row>
    <row r="13424" spans="3:4" x14ac:dyDescent="0.3">
      <c r="C13424" s="24"/>
      <c r="D13424" s="24"/>
    </row>
    <row r="13425" spans="3:4" x14ac:dyDescent="0.3">
      <c r="C13425" s="24"/>
      <c r="D13425" s="24"/>
    </row>
    <row r="13426" spans="3:4" x14ac:dyDescent="0.3">
      <c r="C13426" s="24"/>
      <c r="D13426" s="24"/>
    </row>
    <row r="13427" spans="3:4" x14ac:dyDescent="0.3">
      <c r="C13427" s="24"/>
      <c r="D13427" s="24"/>
    </row>
    <row r="13428" spans="3:4" x14ac:dyDescent="0.3">
      <c r="C13428" s="24"/>
      <c r="D13428" s="24"/>
    </row>
    <row r="13429" spans="3:4" x14ac:dyDescent="0.3">
      <c r="C13429" s="24"/>
      <c r="D13429" s="24"/>
    </row>
    <row r="13430" spans="3:4" x14ac:dyDescent="0.3">
      <c r="C13430" s="24"/>
      <c r="D13430" s="24"/>
    </row>
    <row r="13431" spans="3:4" x14ac:dyDescent="0.3">
      <c r="C13431" s="24"/>
      <c r="D13431" s="24"/>
    </row>
    <row r="13432" spans="3:4" x14ac:dyDescent="0.3">
      <c r="C13432" s="24"/>
      <c r="D13432" s="24"/>
    </row>
    <row r="13433" spans="3:4" x14ac:dyDescent="0.3">
      <c r="C13433" s="24"/>
      <c r="D13433" s="24"/>
    </row>
    <row r="13434" spans="3:4" x14ac:dyDescent="0.3">
      <c r="C13434" s="24"/>
      <c r="D13434" s="24"/>
    </row>
    <row r="13435" spans="3:4" x14ac:dyDescent="0.3">
      <c r="C13435" s="24"/>
      <c r="D13435" s="24"/>
    </row>
    <row r="13436" spans="3:4" x14ac:dyDescent="0.3">
      <c r="C13436" s="24"/>
      <c r="D13436" s="24"/>
    </row>
    <row r="13437" spans="3:4" x14ac:dyDescent="0.3">
      <c r="C13437" s="24"/>
      <c r="D13437" s="24"/>
    </row>
    <row r="13438" spans="3:4" x14ac:dyDescent="0.3">
      <c r="C13438" s="24"/>
      <c r="D13438" s="24"/>
    </row>
    <row r="13439" spans="3:4" x14ac:dyDescent="0.3">
      <c r="C13439" s="24"/>
      <c r="D13439" s="24"/>
    </row>
    <row r="13440" spans="3:4" x14ac:dyDescent="0.3">
      <c r="C13440" s="24"/>
      <c r="D13440" s="24"/>
    </row>
    <row r="13441" spans="3:4" x14ac:dyDescent="0.3">
      <c r="C13441" s="24"/>
      <c r="D13441" s="24"/>
    </row>
    <row r="13442" spans="3:4" x14ac:dyDescent="0.3">
      <c r="C13442" s="24"/>
      <c r="D13442" s="24"/>
    </row>
    <row r="13443" spans="3:4" x14ac:dyDescent="0.3">
      <c r="C13443" s="24"/>
      <c r="D13443" s="24"/>
    </row>
    <row r="13444" spans="3:4" x14ac:dyDescent="0.3">
      <c r="C13444" s="24"/>
      <c r="D13444" s="24"/>
    </row>
    <row r="13445" spans="3:4" x14ac:dyDescent="0.3">
      <c r="C13445" s="24"/>
      <c r="D13445" s="24"/>
    </row>
    <row r="13446" spans="3:4" x14ac:dyDescent="0.3">
      <c r="C13446" s="24"/>
      <c r="D13446" s="24"/>
    </row>
    <row r="13447" spans="3:4" x14ac:dyDescent="0.3">
      <c r="C13447" s="24"/>
      <c r="D13447" s="24"/>
    </row>
    <row r="13448" spans="3:4" x14ac:dyDescent="0.3">
      <c r="C13448" s="24"/>
      <c r="D13448" s="24"/>
    </row>
    <row r="13449" spans="3:4" x14ac:dyDescent="0.3">
      <c r="C13449" s="24"/>
      <c r="D13449" s="24"/>
    </row>
    <row r="13450" spans="3:4" x14ac:dyDescent="0.3">
      <c r="C13450" s="24"/>
      <c r="D13450" s="24"/>
    </row>
    <row r="13451" spans="3:4" x14ac:dyDescent="0.3">
      <c r="C13451" s="24"/>
      <c r="D13451" s="24"/>
    </row>
    <row r="13452" spans="3:4" x14ac:dyDescent="0.3">
      <c r="C13452" s="24"/>
      <c r="D13452" s="24"/>
    </row>
    <row r="13453" spans="3:4" x14ac:dyDescent="0.3">
      <c r="C13453" s="24"/>
      <c r="D13453" s="24"/>
    </row>
    <row r="13454" spans="3:4" x14ac:dyDescent="0.3">
      <c r="C13454" s="24"/>
      <c r="D13454" s="24"/>
    </row>
    <row r="13455" spans="3:4" x14ac:dyDescent="0.3">
      <c r="C13455" s="24"/>
      <c r="D13455" s="24"/>
    </row>
    <row r="13456" spans="3:4" x14ac:dyDescent="0.3">
      <c r="C13456" s="24"/>
      <c r="D13456" s="24"/>
    </row>
    <row r="13457" spans="3:4" x14ac:dyDescent="0.3">
      <c r="C13457" s="24"/>
      <c r="D13457" s="24"/>
    </row>
    <row r="13458" spans="3:4" x14ac:dyDescent="0.3">
      <c r="C13458" s="24"/>
      <c r="D13458" s="24"/>
    </row>
    <row r="13459" spans="3:4" x14ac:dyDescent="0.3">
      <c r="C13459" s="24"/>
      <c r="D13459" s="24"/>
    </row>
    <row r="13460" spans="3:4" x14ac:dyDescent="0.3">
      <c r="C13460" s="24"/>
      <c r="D13460" s="24"/>
    </row>
    <row r="13461" spans="3:4" x14ac:dyDescent="0.3">
      <c r="C13461" s="24"/>
      <c r="D13461" s="24"/>
    </row>
    <row r="13462" spans="3:4" x14ac:dyDescent="0.3">
      <c r="C13462" s="24"/>
      <c r="D13462" s="24"/>
    </row>
    <row r="13463" spans="3:4" x14ac:dyDescent="0.3">
      <c r="C13463" s="24"/>
      <c r="D13463" s="24"/>
    </row>
    <row r="13464" spans="3:4" x14ac:dyDescent="0.3">
      <c r="C13464" s="24"/>
      <c r="D13464" s="24"/>
    </row>
    <row r="13465" spans="3:4" x14ac:dyDescent="0.3">
      <c r="C13465" s="24"/>
      <c r="D13465" s="24"/>
    </row>
    <row r="13466" spans="3:4" x14ac:dyDescent="0.3">
      <c r="C13466" s="24"/>
      <c r="D13466" s="24"/>
    </row>
    <row r="13467" spans="3:4" x14ac:dyDescent="0.3">
      <c r="C13467" s="24"/>
      <c r="D13467" s="24"/>
    </row>
    <row r="13468" spans="3:4" x14ac:dyDescent="0.3">
      <c r="C13468" s="24"/>
      <c r="D13468" s="24"/>
    </row>
    <row r="13469" spans="3:4" x14ac:dyDescent="0.3">
      <c r="C13469" s="24"/>
      <c r="D13469" s="24"/>
    </row>
    <row r="13470" spans="3:4" x14ac:dyDescent="0.3">
      <c r="C13470" s="24"/>
      <c r="D13470" s="24"/>
    </row>
    <row r="13471" spans="3:4" x14ac:dyDescent="0.3">
      <c r="C13471" s="24"/>
      <c r="D13471" s="24"/>
    </row>
    <row r="13472" spans="3:4" x14ac:dyDescent="0.3">
      <c r="C13472" s="24"/>
      <c r="D13472" s="24"/>
    </row>
    <row r="13473" spans="3:4" x14ac:dyDescent="0.3">
      <c r="C13473" s="24"/>
      <c r="D13473" s="24"/>
    </row>
    <row r="13474" spans="3:4" x14ac:dyDescent="0.3">
      <c r="C13474" s="24"/>
      <c r="D13474" s="24"/>
    </row>
    <row r="13475" spans="3:4" x14ac:dyDescent="0.3">
      <c r="C13475" s="24"/>
      <c r="D13475" s="24"/>
    </row>
    <row r="13476" spans="3:4" x14ac:dyDescent="0.3">
      <c r="C13476" s="24"/>
      <c r="D13476" s="24"/>
    </row>
    <row r="13477" spans="3:4" x14ac:dyDescent="0.3">
      <c r="C13477" s="24"/>
      <c r="D13477" s="24"/>
    </row>
    <row r="13478" spans="3:4" x14ac:dyDescent="0.3">
      <c r="C13478" s="24"/>
      <c r="D13478" s="24"/>
    </row>
    <row r="13479" spans="3:4" x14ac:dyDescent="0.3">
      <c r="C13479" s="24"/>
      <c r="D13479" s="24"/>
    </row>
    <row r="13480" spans="3:4" x14ac:dyDescent="0.3">
      <c r="C13480" s="24"/>
      <c r="D13480" s="24"/>
    </row>
    <row r="13481" spans="3:4" x14ac:dyDescent="0.3">
      <c r="C13481" s="24"/>
      <c r="D13481" s="24"/>
    </row>
    <row r="13482" spans="3:4" x14ac:dyDescent="0.3">
      <c r="C13482" s="24"/>
      <c r="D13482" s="24"/>
    </row>
    <row r="13483" spans="3:4" x14ac:dyDescent="0.3">
      <c r="C13483" s="24"/>
      <c r="D13483" s="24"/>
    </row>
    <row r="13484" spans="3:4" x14ac:dyDescent="0.3">
      <c r="C13484" s="24"/>
      <c r="D13484" s="24"/>
    </row>
    <row r="13485" spans="3:4" x14ac:dyDescent="0.3">
      <c r="C13485" s="24"/>
      <c r="D13485" s="24"/>
    </row>
    <row r="13486" spans="3:4" x14ac:dyDescent="0.3">
      <c r="C13486" s="24"/>
      <c r="D13486" s="24"/>
    </row>
    <row r="13487" spans="3:4" x14ac:dyDescent="0.3">
      <c r="C13487" s="24"/>
      <c r="D13487" s="24"/>
    </row>
    <row r="13488" spans="3:4" x14ac:dyDescent="0.3">
      <c r="C13488" s="24"/>
      <c r="D13488" s="24"/>
    </row>
    <row r="13489" spans="3:4" x14ac:dyDescent="0.3">
      <c r="C13489" s="24"/>
      <c r="D13489" s="24"/>
    </row>
    <row r="13490" spans="3:4" x14ac:dyDescent="0.3">
      <c r="C13490" s="24"/>
      <c r="D13490" s="24"/>
    </row>
    <row r="13491" spans="3:4" x14ac:dyDescent="0.3">
      <c r="C13491" s="24"/>
      <c r="D13491" s="24"/>
    </row>
    <row r="13492" spans="3:4" x14ac:dyDescent="0.3">
      <c r="C13492" s="24"/>
      <c r="D13492" s="24"/>
    </row>
    <row r="13493" spans="3:4" x14ac:dyDescent="0.3">
      <c r="C13493" s="24"/>
      <c r="D13493" s="24"/>
    </row>
    <row r="13494" spans="3:4" x14ac:dyDescent="0.3">
      <c r="C13494" s="24"/>
      <c r="D13494" s="24"/>
    </row>
    <row r="13495" spans="3:4" x14ac:dyDescent="0.3">
      <c r="C13495" s="24"/>
      <c r="D13495" s="24"/>
    </row>
    <row r="13496" spans="3:4" x14ac:dyDescent="0.3">
      <c r="C13496" s="24"/>
      <c r="D13496" s="24"/>
    </row>
    <row r="13497" spans="3:4" x14ac:dyDescent="0.3">
      <c r="C13497" s="24"/>
      <c r="D13497" s="24"/>
    </row>
    <row r="13498" spans="3:4" x14ac:dyDescent="0.3">
      <c r="C13498" s="24"/>
      <c r="D13498" s="24"/>
    </row>
    <row r="13499" spans="3:4" x14ac:dyDescent="0.3">
      <c r="C13499" s="24"/>
      <c r="D13499" s="24"/>
    </row>
    <row r="13500" spans="3:4" x14ac:dyDescent="0.3">
      <c r="C13500" s="24"/>
      <c r="D13500" s="24"/>
    </row>
    <row r="13501" spans="3:4" x14ac:dyDescent="0.3">
      <c r="C13501" s="24"/>
      <c r="D13501" s="24"/>
    </row>
    <row r="13502" spans="3:4" x14ac:dyDescent="0.3">
      <c r="C13502" s="24"/>
      <c r="D13502" s="24"/>
    </row>
    <row r="13503" spans="3:4" x14ac:dyDescent="0.3">
      <c r="C13503" s="24"/>
      <c r="D13503" s="24"/>
    </row>
    <row r="13504" spans="3:4" x14ac:dyDescent="0.3">
      <c r="C13504" s="24"/>
      <c r="D13504" s="24"/>
    </row>
    <row r="13505" spans="3:4" x14ac:dyDescent="0.3">
      <c r="C13505" s="24"/>
      <c r="D13505" s="24"/>
    </row>
    <row r="13506" spans="3:4" x14ac:dyDescent="0.3">
      <c r="C13506" s="24"/>
      <c r="D13506" s="24"/>
    </row>
    <row r="13507" spans="3:4" x14ac:dyDescent="0.3">
      <c r="C13507" s="24"/>
      <c r="D13507" s="24"/>
    </row>
    <row r="13508" spans="3:4" x14ac:dyDescent="0.3">
      <c r="C13508" s="24"/>
      <c r="D13508" s="24"/>
    </row>
    <row r="13509" spans="3:4" x14ac:dyDescent="0.3">
      <c r="C13509" s="24"/>
      <c r="D13509" s="24"/>
    </row>
    <row r="13510" spans="3:4" x14ac:dyDescent="0.3">
      <c r="C13510" s="24"/>
      <c r="D13510" s="24"/>
    </row>
    <row r="13511" spans="3:4" x14ac:dyDescent="0.3">
      <c r="C13511" s="24"/>
      <c r="D13511" s="24"/>
    </row>
    <row r="13512" spans="3:4" x14ac:dyDescent="0.3">
      <c r="C13512" s="24"/>
      <c r="D13512" s="24"/>
    </row>
    <row r="13513" spans="3:4" x14ac:dyDescent="0.3">
      <c r="C13513" s="24"/>
      <c r="D13513" s="24"/>
    </row>
    <row r="13514" spans="3:4" x14ac:dyDescent="0.3">
      <c r="C13514" s="24"/>
      <c r="D13514" s="24"/>
    </row>
    <row r="13515" spans="3:4" x14ac:dyDescent="0.3">
      <c r="C13515" s="24"/>
      <c r="D13515" s="24"/>
    </row>
    <row r="13516" spans="3:4" x14ac:dyDescent="0.3">
      <c r="C13516" s="24"/>
      <c r="D13516" s="24"/>
    </row>
    <row r="13517" spans="3:4" x14ac:dyDescent="0.3">
      <c r="C13517" s="24"/>
      <c r="D13517" s="24"/>
    </row>
    <row r="13518" spans="3:4" x14ac:dyDescent="0.3">
      <c r="C13518" s="24"/>
      <c r="D13518" s="24"/>
    </row>
    <row r="13519" spans="3:4" x14ac:dyDescent="0.3">
      <c r="C13519" s="24"/>
      <c r="D13519" s="24"/>
    </row>
    <row r="13520" spans="3:4" x14ac:dyDescent="0.3">
      <c r="C13520" s="24"/>
      <c r="D13520" s="24"/>
    </row>
    <row r="13521" spans="3:4" x14ac:dyDescent="0.3">
      <c r="C13521" s="24"/>
      <c r="D13521" s="24"/>
    </row>
    <row r="13522" spans="3:4" x14ac:dyDescent="0.3">
      <c r="C13522" s="24"/>
      <c r="D13522" s="24"/>
    </row>
    <row r="13523" spans="3:4" x14ac:dyDescent="0.3">
      <c r="C13523" s="24"/>
      <c r="D13523" s="24"/>
    </row>
    <row r="13524" spans="3:4" x14ac:dyDescent="0.3">
      <c r="C13524" s="24"/>
      <c r="D13524" s="24"/>
    </row>
    <row r="13525" spans="3:4" x14ac:dyDescent="0.3">
      <c r="C13525" s="24"/>
      <c r="D13525" s="24"/>
    </row>
    <row r="13526" spans="3:4" x14ac:dyDescent="0.3">
      <c r="C13526" s="24"/>
      <c r="D13526" s="24"/>
    </row>
    <row r="13527" spans="3:4" x14ac:dyDescent="0.3">
      <c r="C13527" s="24"/>
      <c r="D13527" s="24"/>
    </row>
    <row r="13528" spans="3:4" x14ac:dyDescent="0.3">
      <c r="C13528" s="24"/>
      <c r="D13528" s="24"/>
    </row>
    <row r="13529" spans="3:4" x14ac:dyDescent="0.3">
      <c r="C13529" s="24"/>
      <c r="D13529" s="24"/>
    </row>
    <row r="13530" spans="3:4" x14ac:dyDescent="0.3">
      <c r="C13530" s="24"/>
      <c r="D13530" s="24"/>
    </row>
    <row r="13531" spans="3:4" x14ac:dyDescent="0.3">
      <c r="C13531" s="24"/>
      <c r="D13531" s="24"/>
    </row>
    <row r="13532" spans="3:4" x14ac:dyDescent="0.3">
      <c r="C13532" s="24"/>
      <c r="D13532" s="24"/>
    </row>
    <row r="13533" spans="3:4" x14ac:dyDescent="0.3">
      <c r="C13533" s="24"/>
      <c r="D13533" s="24"/>
    </row>
    <row r="13534" spans="3:4" x14ac:dyDescent="0.3">
      <c r="C13534" s="24"/>
      <c r="D13534" s="24"/>
    </row>
    <row r="13535" spans="3:4" x14ac:dyDescent="0.3">
      <c r="C13535" s="24"/>
      <c r="D13535" s="24"/>
    </row>
    <row r="13536" spans="3:4" x14ac:dyDescent="0.3">
      <c r="C13536" s="24"/>
      <c r="D13536" s="24"/>
    </row>
    <row r="13537" spans="3:4" x14ac:dyDescent="0.3">
      <c r="C13537" s="24"/>
      <c r="D13537" s="24"/>
    </row>
    <row r="13538" spans="3:4" x14ac:dyDescent="0.3">
      <c r="C13538" s="24"/>
      <c r="D13538" s="24"/>
    </row>
    <row r="13539" spans="3:4" x14ac:dyDescent="0.3">
      <c r="C13539" s="24"/>
      <c r="D13539" s="24"/>
    </row>
    <row r="13540" spans="3:4" x14ac:dyDescent="0.3">
      <c r="C13540" s="24"/>
      <c r="D13540" s="24"/>
    </row>
    <row r="13541" spans="3:4" x14ac:dyDescent="0.3">
      <c r="C13541" s="24"/>
      <c r="D13541" s="24"/>
    </row>
    <row r="13542" spans="3:4" x14ac:dyDescent="0.3">
      <c r="C13542" s="24"/>
      <c r="D13542" s="24"/>
    </row>
    <row r="13543" spans="3:4" x14ac:dyDescent="0.3">
      <c r="C13543" s="24"/>
      <c r="D13543" s="24"/>
    </row>
    <row r="13544" spans="3:4" x14ac:dyDescent="0.3">
      <c r="C13544" s="24"/>
      <c r="D13544" s="24"/>
    </row>
    <row r="13545" spans="3:4" x14ac:dyDescent="0.3">
      <c r="C13545" s="24"/>
      <c r="D13545" s="24"/>
    </row>
    <row r="13546" spans="3:4" x14ac:dyDescent="0.3">
      <c r="C13546" s="24"/>
      <c r="D13546" s="24"/>
    </row>
    <row r="13547" spans="3:4" x14ac:dyDescent="0.3">
      <c r="C13547" s="24"/>
      <c r="D13547" s="24"/>
    </row>
    <row r="13548" spans="3:4" x14ac:dyDescent="0.3">
      <c r="C13548" s="24"/>
      <c r="D13548" s="24"/>
    </row>
    <row r="13549" spans="3:4" x14ac:dyDescent="0.3">
      <c r="C13549" s="24"/>
      <c r="D13549" s="24"/>
    </row>
    <row r="13550" spans="3:4" x14ac:dyDescent="0.3">
      <c r="C13550" s="24"/>
      <c r="D13550" s="24"/>
    </row>
    <row r="13551" spans="3:4" x14ac:dyDescent="0.3">
      <c r="C13551" s="24"/>
      <c r="D13551" s="24"/>
    </row>
    <row r="13552" spans="3:4" x14ac:dyDescent="0.3">
      <c r="C13552" s="24"/>
      <c r="D13552" s="24"/>
    </row>
    <row r="13553" spans="3:4" x14ac:dyDescent="0.3">
      <c r="C13553" s="24"/>
      <c r="D13553" s="24"/>
    </row>
    <row r="13554" spans="3:4" x14ac:dyDescent="0.3">
      <c r="C13554" s="24"/>
      <c r="D13554" s="24"/>
    </row>
    <row r="13555" spans="3:4" x14ac:dyDescent="0.3">
      <c r="C13555" s="24"/>
      <c r="D13555" s="24"/>
    </row>
    <row r="13556" spans="3:4" x14ac:dyDescent="0.3">
      <c r="C13556" s="24"/>
      <c r="D13556" s="24"/>
    </row>
    <row r="13557" spans="3:4" x14ac:dyDescent="0.3">
      <c r="C13557" s="24"/>
      <c r="D13557" s="24"/>
    </row>
    <row r="13558" spans="3:4" x14ac:dyDescent="0.3">
      <c r="C13558" s="24"/>
      <c r="D13558" s="24"/>
    </row>
    <row r="13559" spans="3:4" x14ac:dyDescent="0.3">
      <c r="C13559" s="24"/>
      <c r="D13559" s="24"/>
    </row>
    <row r="13560" spans="3:4" x14ac:dyDescent="0.3">
      <c r="C13560" s="24"/>
      <c r="D13560" s="24"/>
    </row>
    <row r="13561" spans="3:4" x14ac:dyDescent="0.3">
      <c r="C13561" s="24"/>
      <c r="D13561" s="24"/>
    </row>
    <row r="13562" spans="3:4" x14ac:dyDescent="0.3">
      <c r="C13562" s="24"/>
      <c r="D13562" s="24"/>
    </row>
    <row r="13563" spans="3:4" x14ac:dyDescent="0.3">
      <c r="C13563" s="24"/>
      <c r="D13563" s="24"/>
    </row>
    <row r="13564" spans="3:4" x14ac:dyDescent="0.3">
      <c r="C13564" s="24"/>
      <c r="D13564" s="24"/>
    </row>
    <row r="13565" spans="3:4" x14ac:dyDescent="0.3">
      <c r="C13565" s="24"/>
      <c r="D13565" s="24"/>
    </row>
    <row r="13566" spans="3:4" x14ac:dyDescent="0.3">
      <c r="C13566" s="24"/>
      <c r="D13566" s="24"/>
    </row>
    <row r="13567" spans="3:4" x14ac:dyDescent="0.3">
      <c r="C13567" s="24"/>
      <c r="D13567" s="24"/>
    </row>
    <row r="13568" spans="3:4" x14ac:dyDescent="0.3">
      <c r="C13568" s="24"/>
      <c r="D13568" s="24"/>
    </row>
    <row r="13569" spans="3:4" x14ac:dyDescent="0.3">
      <c r="C13569" s="24"/>
      <c r="D13569" s="24"/>
    </row>
    <row r="13570" spans="3:4" x14ac:dyDescent="0.3">
      <c r="C13570" s="24"/>
      <c r="D13570" s="24"/>
    </row>
    <row r="13571" spans="3:4" x14ac:dyDescent="0.3">
      <c r="C13571" s="24"/>
      <c r="D13571" s="24"/>
    </row>
    <row r="13572" spans="3:4" x14ac:dyDescent="0.3">
      <c r="C13572" s="24"/>
      <c r="D13572" s="24"/>
    </row>
    <row r="13573" spans="3:4" x14ac:dyDescent="0.3">
      <c r="C13573" s="24"/>
      <c r="D13573" s="24"/>
    </row>
    <row r="13574" spans="3:4" x14ac:dyDescent="0.3">
      <c r="C13574" s="24"/>
      <c r="D13574" s="24"/>
    </row>
    <row r="13575" spans="3:4" x14ac:dyDescent="0.3">
      <c r="C13575" s="24"/>
      <c r="D13575" s="24"/>
    </row>
    <row r="13576" spans="3:4" x14ac:dyDescent="0.3">
      <c r="C13576" s="24"/>
      <c r="D13576" s="24"/>
    </row>
    <row r="13577" spans="3:4" x14ac:dyDescent="0.3">
      <c r="C13577" s="24"/>
      <c r="D13577" s="24"/>
    </row>
    <row r="13578" spans="3:4" x14ac:dyDescent="0.3">
      <c r="C13578" s="24"/>
      <c r="D13578" s="24"/>
    </row>
    <row r="13579" spans="3:4" x14ac:dyDescent="0.3">
      <c r="C13579" s="24"/>
      <c r="D13579" s="24"/>
    </row>
    <row r="13580" spans="3:4" x14ac:dyDescent="0.3">
      <c r="C13580" s="24"/>
      <c r="D13580" s="24"/>
    </row>
    <row r="13581" spans="3:4" x14ac:dyDescent="0.3">
      <c r="C13581" s="24"/>
      <c r="D13581" s="24"/>
    </row>
    <row r="13582" spans="3:4" x14ac:dyDescent="0.3">
      <c r="C13582" s="24"/>
      <c r="D13582" s="24"/>
    </row>
    <row r="13583" spans="3:4" x14ac:dyDescent="0.3">
      <c r="C13583" s="24"/>
      <c r="D13583" s="24"/>
    </row>
    <row r="13584" spans="3:4" x14ac:dyDescent="0.3">
      <c r="C13584" s="24"/>
      <c r="D13584" s="24"/>
    </row>
    <row r="13585" spans="3:4" x14ac:dyDescent="0.3">
      <c r="C13585" s="24"/>
      <c r="D13585" s="24"/>
    </row>
    <row r="13586" spans="3:4" x14ac:dyDescent="0.3">
      <c r="C13586" s="24"/>
      <c r="D13586" s="24"/>
    </row>
    <row r="13587" spans="3:4" x14ac:dyDescent="0.3">
      <c r="C13587" s="24"/>
      <c r="D13587" s="24"/>
    </row>
    <row r="13588" spans="3:4" x14ac:dyDescent="0.3">
      <c r="C13588" s="24"/>
      <c r="D13588" s="24"/>
    </row>
    <row r="13589" spans="3:4" x14ac:dyDescent="0.3">
      <c r="C13589" s="24"/>
      <c r="D13589" s="24"/>
    </row>
    <row r="13590" spans="3:4" x14ac:dyDescent="0.3">
      <c r="C13590" s="24"/>
      <c r="D13590" s="24"/>
    </row>
    <row r="13591" spans="3:4" x14ac:dyDescent="0.3">
      <c r="C13591" s="24"/>
      <c r="D13591" s="24"/>
    </row>
    <row r="13592" spans="3:4" x14ac:dyDescent="0.3">
      <c r="C13592" s="24"/>
      <c r="D13592" s="24"/>
    </row>
    <row r="13593" spans="3:4" x14ac:dyDescent="0.3">
      <c r="C13593" s="24"/>
      <c r="D13593" s="24"/>
    </row>
    <row r="13594" spans="3:4" x14ac:dyDescent="0.3">
      <c r="C13594" s="24"/>
      <c r="D13594" s="24"/>
    </row>
    <row r="13595" spans="3:4" x14ac:dyDescent="0.3">
      <c r="C13595" s="24"/>
      <c r="D13595" s="24"/>
    </row>
    <row r="13596" spans="3:4" x14ac:dyDescent="0.3">
      <c r="C13596" s="24"/>
      <c r="D13596" s="24"/>
    </row>
    <row r="13597" spans="3:4" x14ac:dyDescent="0.3">
      <c r="C13597" s="24"/>
      <c r="D13597" s="24"/>
    </row>
    <row r="13598" spans="3:4" x14ac:dyDescent="0.3">
      <c r="C13598" s="24"/>
      <c r="D13598" s="24"/>
    </row>
    <row r="13599" spans="3:4" x14ac:dyDescent="0.3">
      <c r="C13599" s="24"/>
      <c r="D13599" s="24"/>
    </row>
    <row r="13600" spans="3:4" x14ac:dyDescent="0.3">
      <c r="C13600" s="24"/>
      <c r="D13600" s="24"/>
    </row>
    <row r="13601" spans="3:4" x14ac:dyDescent="0.3">
      <c r="C13601" s="24"/>
      <c r="D13601" s="24"/>
    </row>
    <row r="13602" spans="3:4" x14ac:dyDescent="0.3">
      <c r="C13602" s="24"/>
      <c r="D13602" s="24"/>
    </row>
    <row r="13603" spans="3:4" x14ac:dyDescent="0.3">
      <c r="C13603" s="24"/>
      <c r="D13603" s="24"/>
    </row>
    <row r="13604" spans="3:4" x14ac:dyDescent="0.3">
      <c r="C13604" s="24"/>
      <c r="D13604" s="24"/>
    </row>
    <row r="13605" spans="3:4" x14ac:dyDescent="0.3">
      <c r="C13605" s="24"/>
      <c r="D13605" s="24"/>
    </row>
    <row r="13606" spans="3:4" x14ac:dyDescent="0.3">
      <c r="C13606" s="24"/>
      <c r="D13606" s="24"/>
    </row>
    <row r="13607" spans="3:4" x14ac:dyDescent="0.3">
      <c r="C13607" s="24"/>
      <c r="D13607" s="24"/>
    </row>
    <row r="13608" spans="3:4" x14ac:dyDescent="0.3">
      <c r="C13608" s="24"/>
      <c r="D13608" s="24"/>
    </row>
    <row r="13609" spans="3:4" x14ac:dyDescent="0.3">
      <c r="C13609" s="24"/>
      <c r="D13609" s="24"/>
    </row>
    <row r="13610" spans="3:4" x14ac:dyDescent="0.3">
      <c r="C13610" s="24"/>
      <c r="D13610" s="24"/>
    </row>
    <row r="13611" spans="3:4" x14ac:dyDescent="0.3">
      <c r="C13611" s="24"/>
      <c r="D13611" s="24"/>
    </row>
    <row r="13612" spans="3:4" x14ac:dyDescent="0.3">
      <c r="C13612" s="24"/>
      <c r="D13612" s="24"/>
    </row>
    <row r="13613" spans="3:4" x14ac:dyDescent="0.3">
      <c r="C13613" s="24"/>
      <c r="D13613" s="24"/>
    </row>
    <row r="13614" spans="3:4" x14ac:dyDescent="0.3">
      <c r="C13614" s="24"/>
      <c r="D13614" s="24"/>
    </row>
    <row r="13615" spans="3:4" x14ac:dyDescent="0.3">
      <c r="C13615" s="24"/>
      <c r="D13615" s="24"/>
    </row>
    <row r="13616" spans="3:4" x14ac:dyDescent="0.3">
      <c r="C13616" s="24"/>
      <c r="D13616" s="24"/>
    </row>
    <row r="13617" spans="3:4" x14ac:dyDescent="0.3">
      <c r="C13617" s="24"/>
      <c r="D13617" s="24"/>
    </row>
    <row r="13618" spans="3:4" x14ac:dyDescent="0.3">
      <c r="C13618" s="24"/>
      <c r="D13618" s="24"/>
    </row>
    <row r="13619" spans="3:4" x14ac:dyDescent="0.3">
      <c r="C13619" s="24"/>
      <c r="D13619" s="24"/>
    </row>
    <row r="13620" spans="3:4" x14ac:dyDescent="0.3">
      <c r="C13620" s="24"/>
      <c r="D13620" s="24"/>
    </row>
    <row r="13621" spans="3:4" x14ac:dyDescent="0.3">
      <c r="C13621" s="24"/>
      <c r="D13621" s="24"/>
    </row>
    <row r="13622" spans="3:4" x14ac:dyDescent="0.3">
      <c r="C13622" s="24"/>
      <c r="D13622" s="24"/>
    </row>
    <row r="13623" spans="3:4" x14ac:dyDescent="0.3">
      <c r="C13623" s="24"/>
      <c r="D13623" s="24"/>
    </row>
    <row r="13624" spans="3:4" x14ac:dyDescent="0.3">
      <c r="C13624" s="24"/>
      <c r="D13624" s="24"/>
    </row>
    <row r="13625" spans="3:4" x14ac:dyDescent="0.3">
      <c r="C13625" s="24"/>
      <c r="D13625" s="24"/>
    </row>
    <row r="13626" spans="3:4" x14ac:dyDescent="0.3">
      <c r="C13626" s="24"/>
      <c r="D13626" s="24"/>
    </row>
    <row r="13627" spans="3:4" x14ac:dyDescent="0.3">
      <c r="C13627" s="24"/>
      <c r="D13627" s="24"/>
    </row>
    <row r="13628" spans="3:4" x14ac:dyDescent="0.3">
      <c r="C13628" s="24"/>
      <c r="D13628" s="24"/>
    </row>
    <row r="13629" spans="3:4" x14ac:dyDescent="0.3">
      <c r="C13629" s="24"/>
      <c r="D13629" s="24"/>
    </row>
    <row r="13630" spans="3:4" x14ac:dyDescent="0.3">
      <c r="C13630" s="24"/>
      <c r="D13630" s="24"/>
    </row>
    <row r="13631" spans="3:4" x14ac:dyDescent="0.3">
      <c r="C13631" s="24"/>
      <c r="D13631" s="24"/>
    </row>
    <row r="13632" spans="3:4" x14ac:dyDescent="0.3">
      <c r="C13632" s="24"/>
      <c r="D13632" s="24"/>
    </row>
    <row r="13633" spans="3:4" x14ac:dyDescent="0.3">
      <c r="C13633" s="24"/>
      <c r="D13633" s="24"/>
    </row>
    <row r="13634" spans="3:4" x14ac:dyDescent="0.3">
      <c r="C13634" s="24"/>
      <c r="D13634" s="24"/>
    </row>
    <row r="13635" spans="3:4" x14ac:dyDescent="0.3">
      <c r="C13635" s="24"/>
      <c r="D13635" s="24"/>
    </row>
    <row r="13636" spans="3:4" x14ac:dyDescent="0.3">
      <c r="C13636" s="24"/>
      <c r="D13636" s="24"/>
    </row>
    <row r="13637" spans="3:4" x14ac:dyDescent="0.3">
      <c r="C13637" s="24"/>
      <c r="D13637" s="24"/>
    </row>
    <row r="13638" spans="3:4" x14ac:dyDescent="0.3">
      <c r="C13638" s="24"/>
      <c r="D13638" s="24"/>
    </row>
    <row r="13639" spans="3:4" x14ac:dyDescent="0.3">
      <c r="C13639" s="24"/>
      <c r="D13639" s="24"/>
    </row>
    <row r="13640" spans="3:4" x14ac:dyDescent="0.3">
      <c r="C13640" s="24"/>
      <c r="D13640" s="24"/>
    </row>
    <row r="13641" spans="3:4" x14ac:dyDescent="0.3">
      <c r="C13641" s="24"/>
      <c r="D13641" s="24"/>
    </row>
    <row r="13642" spans="3:4" x14ac:dyDescent="0.3">
      <c r="C13642" s="24"/>
      <c r="D13642" s="24"/>
    </row>
    <row r="13643" spans="3:4" x14ac:dyDescent="0.3">
      <c r="C13643" s="24"/>
      <c r="D13643" s="24"/>
    </row>
    <row r="13644" spans="3:4" x14ac:dyDescent="0.3">
      <c r="C13644" s="24"/>
      <c r="D13644" s="24"/>
    </row>
    <row r="13645" spans="3:4" x14ac:dyDescent="0.3">
      <c r="C13645" s="24"/>
      <c r="D13645" s="24"/>
    </row>
    <row r="13646" spans="3:4" x14ac:dyDescent="0.3">
      <c r="C13646" s="24"/>
      <c r="D13646" s="24"/>
    </row>
    <row r="13647" spans="3:4" x14ac:dyDescent="0.3">
      <c r="C13647" s="24"/>
      <c r="D13647" s="24"/>
    </row>
    <row r="13648" spans="3:4" x14ac:dyDescent="0.3">
      <c r="C13648" s="24"/>
      <c r="D13648" s="24"/>
    </row>
    <row r="13649" spans="3:4" x14ac:dyDescent="0.3">
      <c r="C13649" s="24"/>
      <c r="D13649" s="24"/>
    </row>
    <row r="13650" spans="3:4" x14ac:dyDescent="0.3">
      <c r="C13650" s="24"/>
      <c r="D13650" s="24"/>
    </row>
    <row r="13651" spans="3:4" x14ac:dyDescent="0.3">
      <c r="C13651" s="24"/>
      <c r="D13651" s="24"/>
    </row>
    <row r="13652" spans="3:4" x14ac:dyDescent="0.3">
      <c r="C13652" s="24"/>
      <c r="D13652" s="24"/>
    </row>
    <row r="13653" spans="3:4" x14ac:dyDescent="0.3">
      <c r="C13653" s="24"/>
      <c r="D13653" s="24"/>
    </row>
    <row r="13654" spans="3:4" x14ac:dyDescent="0.3">
      <c r="C13654" s="24"/>
      <c r="D13654" s="24"/>
    </row>
    <row r="13655" spans="3:4" x14ac:dyDescent="0.3">
      <c r="C13655" s="24"/>
      <c r="D13655" s="24"/>
    </row>
    <row r="13656" spans="3:4" x14ac:dyDescent="0.3">
      <c r="C13656" s="24"/>
      <c r="D13656" s="24"/>
    </row>
    <row r="13657" spans="3:4" x14ac:dyDescent="0.3">
      <c r="C13657" s="24"/>
      <c r="D13657" s="24"/>
    </row>
    <row r="13658" spans="3:4" x14ac:dyDescent="0.3">
      <c r="C13658" s="24"/>
      <c r="D13658" s="24"/>
    </row>
    <row r="13659" spans="3:4" x14ac:dyDescent="0.3">
      <c r="C13659" s="24"/>
      <c r="D13659" s="24"/>
    </row>
    <row r="13660" spans="3:4" x14ac:dyDescent="0.3">
      <c r="C13660" s="24"/>
      <c r="D13660" s="24"/>
    </row>
    <row r="13661" spans="3:4" x14ac:dyDescent="0.3">
      <c r="C13661" s="24"/>
      <c r="D13661" s="24"/>
    </row>
    <row r="13662" spans="3:4" x14ac:dyDescent="0.3">
      <c r="C13662" s="24"/>
      <c r="D13662" s="24"/>
    </row>
    <row r="13663" spans="3:4" x14ac:dyDescent="0.3">
      <c r="C13663" s="24"/>
      <c r="D13663" s="24"/>
    </row>
    <row r="13664" spans="3:4" x14ac:dyDescent="0.3">
      <c r="C13664" s="24"/>
      <c r="D13664" s="24"/>
    </row>
    <row r="13665" spans="3:4" x14ac:dyDescent="0.3">
      <c r="C13665" s="24"/>
      <c r="D13665" s="24"/>
    </row>
    <row r="13666" spans="3:4" x14ac:dyDescent="0.3">
      <c r="C13666" s="24"/>
      <c r="D13666" s="24"/>
    </row>
    <row r="13667" spans="3:4" x14ac:dyDescent="0.3">
      <c r="C13667" s="24"/>
      <c r="D13667" s="24"/>
    </row>
    <row r="13668" spans="3:4" x14ac:dyDescent="0.3">
      <c r="C13668" s="24"/>
      <c r="D13668" s="24"/>
    </row>
    <row r="13669" spans="3:4" x14ac:dyDescent="0.3">
      <c r="C13669" s="24"/>
      <c r="D13669" s="24"/>
    </row>
    <row r="13670" spans="3:4" x14ac:dyDescent="0.3">
      <c r="C13670" s="24"/>
      <c r="D13670" s="24"/>
    </row>
    <row r="13671" spans="3:4" x14ac:dyDescent="0.3">
      <c r="C13671" s="24"/>
      <c r="D13671" s="24"/>
    </row>
    <row r="13672" spans="3:4" x14ac:dyDescent="0.3">
      <c r="C13672" s="24"/>
      <c r="D13672" s="24"/>
    </row>
    <row r="13673" spans="3:4" x14ac:dyDescent="0.3">
      <c r="C13673" s="24"/>
      <c r="D13673" s="24"/>
    </row>
    <row r="13674" spans="3:4" x14ac:dyDescent="0.3">
      <c r="C13674" s="24"/>
      <c r="D13674" s="24"/>
    </row>
    <row r="13675" spans="3:4" x14ac:dyDescent="0.3">
      <c r="C13675" s="24"/>
      <c r="D13675" s="24"/>
    </row>
    <row r="13676" spans="3:4" x14ac:dyDescent="0.3">
      <c r="C13676" s="24"/>
      <c r="D13676" s="24"/>
    </row>
    <row r="13677" spans="3:4" x14ac:dyDescent="0.3">
      <c r="C13677" s="24"/>
      <c r="D13677" s="24"/>
    </row>
    <row r="13678" spans="3:4" x14ac:dyDescent="0.3">
      <c r="C13678" s="24"/>
      <c r="D13678" s="24"/>
    </row>
    <row r="13679" spans="3:4" x14ac:dyDescent="0.3">
      <c r="C13679" s="24"/>
      <c r="D13679" s="24"/>
    </row>
    <row r="13680" spans="3:4" x14ac:dyDescent="0.3">
      <c r="C13680" s="24"/>
      <c r="D13680" s="24"/>
    </row>
    <row r="13681" spans="3:4" x14ac:dyDescent="0.3">
      <c r="C13681" s="24"/>
      <c r="D13681" s="24"/>
    </row>
    <row r="13682" spans="3:4" x14ac:dyDescent="0.3">
      <c r="C13682" s="24"/>
      <c r="D13682" s="24"/>
    </row>
    <row r="13683" spans="3:4" x14ac:dyDescent="0.3">
      <c r="C13683" s="24"/>
      <c r="D13683" s="24"/>
    </row>
    <row r="13684" spans="3:4" x14ac:dyDescent="0.3">
      <c r="C13684" s="24"/>
      <c r="D13684" s="24"/>
    </row>
    <row r="13685" spans="3:4" x14ac:dyDescent="0.3">
      <c r="C13685" s="24"/>
      <c r="D13685" s="24"/>
    </row>
    <row r="13686" spans="3:4" x14ac:dyDescent="0.3">
      <c r="C13686" s="24"/>
      <c r="D13686" s="24"/>
    </row>
    <row r="13687" spans="3:4" x14ac:dyDescent="0.3">
      <c r="C13687" s="24"/>
      <c r="D13687" s="24"/>
    </row>
    <row r="13688" spans="3:4" x14ac:dyDescent="0.3">
      <c r="C13688" s="24"/>
      <c r="D13688" s="24"/>
    </row>
    <row r="13689" spans="3:4" x14ac:dyDescent="0.3">
      <c r="C13689" s="24"/>
      <c r="D13689" s="24"/>
    </row>
    <row r="13690" spans="3:4" x14ac:dyDescent="0.3">
      <c r="C13690" s="24"/>
      <c r="D13690" s="24"/>
    </row>
    <row r="13691" spans="3:4" x14ac:dyDescent="0.3">
      <c r="C13691" s="24"/>
      <c r="D13691" s="24"/>
    </row>
    <row r="13692" spans="3:4" x14ac:dyDescent="0.3">
      <c r="C13692" s="24"/>
      <c r="D13692" s="24"/>
    </row>
    <row r="13693" spans="3:4" x14ac:dyDescent="0.3">
      <c r="C13693" s="24"/>
      <c r="D13693" s="24"/>
    </row>
    <row r="13694" spans="3:4" x14ac:dyDescent="0.3">
      <c r="C13694" s="24"/>
      <c r="D13694" s="24"/>
    </row>
    <row r="13695" spans="3:4" x14ac:dyDescent="0.3">
      <c r="C13695" s="24"/>
      <c r="D13695" s="24"/>
    </row>
    <row r="13696" spans="3:4" x14ac:dyDescent="0.3">
      <c r="C13696" s="24"/>
      <c r="D13696" s="24"/>
    </row>
    <row r="13697" spans="3:4" x14ac:dyDescent="0.3">
      <c r="C13697" s="24"/>
      <c r="D13697" s="24"/>
    </row>
    <row r="13698" spans="3:4" x14ac:dyDescent="0.3">
      <c r="C13698" s="24"/>
      <c r="D13698" s="24"/>
    </row>
    <row r="13699" spans="3:4" x14ac:dyDescent="0.3">
      <c r="C13699" s="24"/>
      <c r="D13699" s="24"/>
    </row>
    <row r="13700" spans="3:4" x14ac:dyDescent="0.3">
      <c r="C13700" s="24"/>
      <c r="D13700" s="24"/>
    </row>
    <row r="13701" spans="3:4" x14ac:dyDescent="0.3">
      <c r="C13701" s="24"/>
      <c r="D13701" s="24"/>
    </row>
    <row r="13702" spans="3:4" x14ac:dyDescent="0.3">
      <c r="C13702" s="24"/>
      <c r="D13702" s="24"/>
    </row>
    <row r="13703" spans="3:4" x14ac:dyDescent="0.3">
      <c r="C13703" s="24"/>
      <c r="D13703" s="24"/>
    </row>
    <row r="13704" spans="3:4" x14ac:dyDescent="0.3">
      <c r="C13704" s="24"/>
      <c r="D13704" s="24"/>
    </row>
    <row r="13705" spans="3:4" x14ac:dyDescent="0.3">
      <c r="C13705" s="24"/>
      <c r="D13705" s="24"/>
    </row>
    <row r="13706" spans="3:4" x14ac:dyDescent="0.3">
      <c r="C13706" s="24"/>
      <c r="D13706" s="24"/>
    </row>
    <row r="13707" spans="3:4" x14ac:dyDescent="0.3">
      <c r="C13707" s="24"/>
      <c r="D13707" s="24"/>
    </row>
    <row r="13708" spans="3:4" x14ac:dyDescent="0.3">
      <c r="C13708" s="24"/>
      <c r="D13708" s="24"/>
    </row>
    <row r="13709" spans="3:4" x14ac:dyDescent="0.3">
      <c r="C13709" s="24"/>
      <c r="D13709" s="24"/>
    </row>
    <row r="13710" spans="3:4" x14ac:dyDescent="0.3">
      <c r="C13710" s="24"/>
      <c r="D13710" s="24"/>
    </row>
    <row r="13711" spans="3:4" x14ac:dyDescent="0.3">
      <c r="C13711" s="24"/>
      <c r="D13711" s="24"/>
    </row>
    <row r="13712" spans="3:4" x14ac:dyDescent="0.3">
      <c r="C13712" s="24"/>
      <c r="D13712" s="24"/>
    </row>
    <row r="13713" spans="3:4" x14ac:dyDescent="0.3">
      <c r="C13713" s="24"/>
      <c r="D13713" s="24"/>
    </row>
    <row r="13714" spans="3:4" x14ac:dyDescent="0.3">
      <c r="C13714" s="24"/>
      <c r="D13714" s="24"/>
    </row>
    <row r="13715" spans="3:4" x14ac:dyDescent="0.3">
      <c r="C13715" s="24"/>
      <c r="D13715" s="24"/>
    </row>
    <row r="13716" spans="3:4" x14ac:dyDescent="0.3">
      <c r="C13716" s="24"/>
      <c r="D13716" s="24"/>
    </row>
    <row r="13717" spans="3:4" x14ac:dyDescent="0.3">
      <c r="C13717" s="24"/>
      <c r="D13717" s="24"/>
    </row>
    <row r="13718" spans="3:4" x14ac:dyDescent="0.3">
      <c r="C13718" s="24"/>
      <c r="D13718" s="24"/>
    </row>
    <row r="13719" spans="3:4" x14ac:dyDescent="0.3">
      <c r="C13719" s="24"/>
      <c r="D13719" s="24"/>
    </row>
    <row r="13720" spans="3:4" x14ac:dyDescent="0.3">
      <c r="C13720" s="24"/>
      <c r="D13720" s="24"/>
    </row>
    <row r="13721" spans="3:4" x14ac:dyDescent="0.3">
      <c r="C13721" s="24"/>
      <c r="D13721" s="24"/>
    </row>
    <row r="13722" spans="3:4" x14ac:dyDescent="0.3">
      <c r="C13722" s="24"/>
      <c r="D13722" s="24"/>
    </row>
    <row r="13723" spans="3:4" x14ac:dyDescent="0.3">
      <c r="C13723" s="24"/>
      <c r="D13723" s="24"/>
    </row>
    <row r="13724" spans="3:4" x14ac:dyDescent="0.3">
      <c r="C13724" s="24"/>
      <c r="D13724" s="24"/>
    </row>
    <row r="13725" spans="3:4" x14ac:dyDescent="0.3">
      <c r="C13725" s="24"/>
      <c r="D13725" s="24"/>
    </row>
    <row r="13726" spans="3:4" x14ac:dyDescent="0.3">
      <c r="C13726" s="24"/>
      <c r="D13726" s="24"/>
    </row>
    <row r="13727" spans="3:4" x14ac:dyDescent="0.3">
      <c r="C13727" s="24"/>
      <c r="D13727" s="24"/>
    </row>
    <row r="13728" spans="3:4" x14ac:dyDescent="0.3">
      <c r="C13728" s="24"/>
      <c r="D13728" s="24"/>
    </row>
    <row r="13729" spans="3:4" x14ac:dyDescent="0.3">
      <c r="C13729" s="24"/>
      <c r="D13729" s="24"/>
    </row>
    <row r="13730" spans="3:4" x14ac:dyDescent="0.3">
      <c r="C13730" s="24"/>
      <c r="D13730" s="24"/>
    </row>
    <row r="13731" spans="3:4" x14ac:dyDescent="0.3">
      <c r="C13731" s="24"/>
      <c r="D13731" s="24"/>
    </row>
    <row r="13732" spans="3:4" x14ac:dyDescent="0.3">
      <c r="C13732" s="24"/>
      <c r="D13732" s="24"/>
    </row>
    <row r="13733" spans="3:4" x14ac:dyDescent="0.3">
      <c r="C13733" s="24"/>
      <c r="D13733" s="24"/>
    </row>
    <row r="13734" spans="3:4" x14ac:dyDescent="0.3">
      <c r="C13734" s="24"/>
      <c r="D13734" s="24"/>
    </row>
    <row r="13735" spans="3:4" x14ac:dyDescent="0.3">
      <c r="C13735" s="24"/>
      <c r="D13735" s="24"/>
    </row>
    <row r="13736" spans="3:4" x14ac:dyDescent="0.3">
      <c r="C13736" s="24"/>
      <c r="D13736" s="24"/>
    </row>
    <row r="13737" spans="3:4" x14ac:dyDescent="0.3">
      <c r="C13737" s="24"/>
      <c r="D13737" s="24"/>
    </row>
    <row r="13738" spans="3:4" x14ac:dyDescent="0.3">
      <c r="C13738" s="24"/>
      <c r="D13738" s="24"/>
    </row>
    <row r="13739" spans="3:4" x14ac:dyDescent="0.3">
      <c r="C13739" s="24"/>
      <c r="D13739" s="24"/>
    </row>
    <row r="13740" spans="3:4" x14ac:dyDescent="0.3">
      <c r="C13740" s="24"/>
      <c r="D13740" s="24"/>
    </row>
    <row r="13741" spans="3:4" x14ac:dyDescent="0.3">
      <c r="C13741" s="24"/>
      <c r="D13741" s="24"/>
    </row>
    <row r="13742" spans="3:4" x14ac:dyDescent="0.3">
      <c r="C13742" s="24"/>
      <c r="D13742" s="24"/>
    </row>
    <row r="13743" spans="3:4" x14ac:dyDescent="0.3">
      <c r="C13743" s="24"/>
      <c r="D13743" s="24"/>
    </row>
    <row r="13744" spans="3:4" x14ac:dyDescent="0.3">
      <c r="C13744" s="24"/>
      <c r="D13744" s="24"/>
    </row>
    <row r="13745" spans="3:4" x14ac:dyDescent="0.3">
      <c r="C13745" s="24"/>
      <c r="D13745" s="24"/>
    </row>
    <row r="13746" spans="3:4" x14ac:dyDescent="0.3">
      <c r="C13746" s="24"/>
      <c r="D13746" s="24"/>
    </row>
    <row r="13747" spans="3:4" x14ac:dyDescent="0.3">
      <c r="C13747" s="24"/>
      <c r="D13747" s="24"/>
    </row>
    <row r="13748" spans="3:4" x14ac:dyDescent="0.3">
      <c r="C13748" s="24"/>
      <c r="D13748" s="24"/>
    </row>
    <row r="13749" spans="3:4" x14ac:dyDescent="0.3">
      <c r="C13749" s="24"/>
      <c r="D13749" s="24"/>
    </row>
    <row r="13750" spans="3:4" x14ac:dyDescent="0.3">
      <c r="C13750" s="24"/>
      <c r="D13750" s="24"/>
    </row>
    <row r="13751" spans="3:4" x14ac:dyDescent="0.3">
      <c r="C13751" s="24"/>
      <c r="D13751" s="24"/>
    </row>
    <row r="13752" spans="3:4" x14ac:dyDescent="0.3">
      <c r="C13752" s="24"/>
      <c r="D13752" s="24"/>
    </row>
    <row r="13753" spans="3:4" x14ac:dyDescent="0.3">
      <c r="C13753" s="24"/>
      <c r="D13753" s="24"/>
    </row>
    <row r="13754" spans="3:4" x14ac:dyDescent="0.3">
      <c r="C13754" s="24"/>
      <c r="D13754" s="24"/>
    </row>
    <row r="13755" spans="3:4" x14ac:dyDescent="0.3">
      <c r="C13755" s="24"/>
      <c r="D13755" s="24"/>
    </row>
    <row r="13756" spans="3:4" x14ac:dyDescent="0.3">
      <c r="C13756" s="24"/>
      <c r="D13756" s="24"/>
    </row>
    <row r="13757" spans="3:4" x14ac:dyDescent="0.3">
      <c r="C13757" s="24"/>
      <c r="D13757" s="24"/>
    </row>
    <row r="13758" spans="3:4" x14ac:dyDescent="0.3">
      <c r="C13758" s="24"/>
      <c r="D13758" s="24"/>
    </row>
    <row r="13759" spans="3:4" x14ac:dyDescent="0.3">
      <c r="C13759" s="24"/>
      <c r="D13759" s="24"/>
    </row>
    <row r="13760" spans="3:4" x14ac:dyDescent="0.3">
      <c r="C13760" s="24"/>
      <c r="D13760" s="24"/>
    </row>
    <row r="13761" spans="3:4" x14ac:dyDescent="0.3">
      <c r="C13761" s="24"/>
      <c r="D13761" s="24"/>
    </row>
    <row r="13762" spans="3:4" x14ac:dyDescent="0.3">
      <c r="C13762" s="24"/>
      <c r="D13762" s="24"/>
    </row>
    <row r="13763" spans="3:4" x14ac:dyDescent="0.3">
      <c r="C13763" s="24"/>
      <c r="D13763" s="24"/>
    </row>
    <row r="13764" spans="3:4" x14ac:dyDescent="0.3">
      <c r="C13764" s="24"/>
      <c r="D13764" s="24"/>
    </row>
    <row r="13765" spans="3:4" x14ac:dyDescent="0.3">
      <c r="C13765" s="24"/>
      <c r="D13765" s="24"/>
    </row>
    <row r="13766" spans="3:4" x14ac:dyDescent="0.3">
      <c r="C13766" s="24"/>
      <c r="D13766" s="24"/>
    </row>
    <row r="13767" spans="3:4" x14ac:dyDescent="0.3">
      <c r="C13767" s="24"/>
      <c r="D13767" s="24"/>
    </row>
    <row r="13768" spans="3:4" x14ac:dyDescent="0.3">
      <c r="C13768" s="24"/>
      <c r="D13768" s="24"/>
    </row>
    <row r="13769" spans="3:4" x14ac:dyDescent="0.3">
      <c r="C13769" s="24"/>
      <c r="D13769" s="24"/>
    </row>
    <row r="13770" spans="3:4" x14ac:dyDescent="0.3">
      <c r="C13770" s="24"/>
      <c r="D13770" s="24"/>
    </row>
    <row r="13771" spans="3:4" x14ac:dyDescent="0.3">
      <c r="C13771" s="24"/>
      <c r="D13771" s="24"/>
    </row>
    <row r="13772" spans="3:4" x14ac:dyDescent="0.3">
      <c r="C13772" s="24"/>
      <c r="D13772" s="24"/>
    </row>
    <row r="13773" spans="3:4" x14ac:dyDescent="0.3">
      <c r="C13773" s="24"/>
      <c r="D13773" s="24"/>
    </row>
    <row r="13774" spans="3:4" x14ac:dyDescent="0.3">
      <c r="C13774" s="24"/>
      <c r="D13774" s="24"/>
    </row>
    <row r="13775" spans="3:4" x14ac:dyDescent="0.3">
      <c r="C13775" s="24"/>
      <c r="D13775" s="24"/>
    </row>
    <row r="13776" spans="3:4" x14ac:dyDescent="0.3">
      <c r="C13776" s="24"/>
      <c r="D13776" s="24"/>
    </row>
    <row r="13777" spans="3:4" x14ac:dyDescent="0.3">
      <c r="C13777" s="24"/>
      <c r="D13777" s="24"/>
    </row>
    <row r="13778" spans="3:4" x14ac:dyDescent="0.3">
      <c r="C13778" s="24"/>
      <c r="D13778" s="24"/>
    </row>
    <row r="13779" spans="3:4" x14ac:dyDescent="0.3">
      <c r="C13779" s="24"/>
      <c r="D13779" s="24"/>
    </row>
    <row r="13780" spans="3:4" x14ac:dyDescent="0.3">
      <c r="C13780" s="24"/>
      <c r="D13780" s="24"/>
    </row>
    <row r="13781" spans="3:4" x14ac:dyDescent="0.3">
      <c r="C13781" s="24"/>
      <c r="D13781" s="24"/>
    </row>
    <row r="13782" spans="3:4" x14ac:dyDescent="0.3">
      <c r="C13782" s="24"/>
      <c r="D13782" s="24"/>
    </row>
    <row r="13783" spans="3:4" x14ac:dyDescent="0.3">
      <c r="C13783" s="24"/>
      <c r="D13783" s="24"/>
    </row>
    <row r="13784" spans="3:4" x14ac:dyDescent="0.3">
      <c r="C13784" s="24"/>
      <c r="D13784" s="24"/>
    </row>
    <row r="13785" spans="3:4" x14ac:dyDescent="0.3">
      <c r="C13785" s="24"/>
      <c r="D13785" s="24"/>
    </row>
    <row r="13786" spans="3:4" x14ac:dyDescent="0.3">
      <c r="C13786" s="24"/>
      <c r="D13786" s="24"/>
    </row>
    <row r="13787" spans="3:4" x14ac:dyDescent="0.3">
      <c r="C13787" s="24"/>
      <c r="D13787" s="24"/>
    </row>
    <row r="13788" spans="3:4" x14ac:dyDescent="0.3">
      <c r="C13788" s="24"/>
      <c r="D13788" s="24"/>
    </row>
    <row r="13789" spans="3:4" x14ac:dyDescent="0.3">
      <c r="C13789" s="24"/>
      <c r="D13789" s="24"/>
    </row>
    <row r="13790" spans="3:4" x14ac:dyDescent="0.3">
      <c r="C13790" s="24"/>
      <c r="D13790" s="24"/>
    </row>
    <row r="13791" spans="3:4" x14ac:dyDescent="0.3">
      <c r="C13791" s="24"/>
      <c r="D13791" s="24"/>
    </row>
    <row r="13792" spans="3:4" x14ac:dyDescent="0.3">
      <c r="C13792" s="24"/>
      <c r="D13792" s="24"/>
    </row>
    <row r="13793" spans="3:4" x14ac:dyDescent="0.3">
      <c r="C13793" s="24"/>
      <c r="D13793" s="24"/>
    </row>
    <row r="13794" spans="3:4" x14ac:dyDescent="0.3">
      <c r="C13794" s="24"/>
      <c r="D13794" s="24"/>
    </row>
    <row r="13795" spans="3:4" x14ac:dyDescent="0.3">
      <c r="C13795" s="24"/>
      <c r="D13795" s="24"/>
    </row>
    <row r="13796" spans="3:4" x14ac:dyDescent="0.3">
      <c r="C13796" s="24"/>
      <c r="D13796" s="24"/>
    </row>
    <row r="13797" spans="3:4" x14ac:dyDescent="0.3">
      <c r="C13797" s="24"/>
      <c r="D13797" s="24"/>
    </row>
    <row r="13798" spans="3:4" x14ac:dyDescent="0.3">
      <c r="C13798" s="24"/>
      <c r="D13798" s="24"/>
    </row>
    <row r="13799" spans="3:4" x14ac:dyDescent="0.3">
      <c r="C13799" s="24"/>
      <c r="D13799" s="24"/>
    </row>
    <row r="13800" spans="3:4" x14ac:dyDescent="0.3">
      <c r="C13800" s="24"/>
      <c r="D13800" s="24"/>
    </row>
    <row r="13801" spans="3:4" x14ac:dyDescent="0.3">
      <c r="C13801" s="24"/>
      <c r="D13801" s="24"/>
    </row>
    <row r="13802" spans="3:4" x14ac:dyDescent="0.3">
      <c r="C13802" s="24"/>
      <c r="D13802" s="24"/>
    </row>
    <row r="13803" spans="3:4" x14ac:dyDescent="0.3">
      <c r="C13803" s="24"/>
      <c r="D13803" s="24"/>
    </row>
    <row r="13804" spans="3:4" x14ac:dyDescent="0.3">
      <c r="C13804" s="24"/>
      <c r="D13804" s="24"/>
    </row>
    <row r="13805" spans="3:4" x14ac:dyDescent="0.3">
      <c r="C13805" s="24"/>
      <c r="D13805" s="24"/>
    </row>
    <row r="13806" spans="3:4" x14ac:dyDescent="0.3">
      <c r="C13806" s="24"/>
      <c r="D13806" s="24"/>
    </row>
    <row r="13807" spans="3:4" x14ac:dyDescent="0.3">
      <c r="C13807" s="24"/>
      <c r="D13807" s="24"/>
    </row>
    <row r="13808" spans="3:4" x14ac:dyDescent="0.3">
      <c r="C13808" s="24"/>
      <c r="D13808" s="24"/>
    </row>
    <row r="13809" spans="3:4" x14ac:dyDescent="0.3">
      <c r="C13809" s="24"/>
      <c r="D13809" s="24"/>
    </row>
    <row r="13810" spans="3:4" x14ac:dyDescent="0.3">
      <c r="C13810" s="24"/>
      <c r="D13810" s="24"/>
    </row>
    <row r="13811" spans="3:4" x14ac:dyDescent="0.3">
      <c r="C13811" s="24"/>
      <c r="D13811" s="24"/>
    </row>
    <row r="13812" spans="3:4" x14ac:dyDescent="0.3">
      <c r="C13812" s="24"/>
      <c r="D13812" s="24"/>
    </row>
    <row r="13813" spans="3:4" x14ac:dyDescent="0.3">
      <c r="C13813" s="24"/>
      <c r="D13813" s="24"/>
    </row>
    <row r="13814" spans="3:4" x14ac:dyDescent="0.3">
      <c r="C13814" s="24"/>
      <c r="D13814" s="24"/>
    </row>
    <row r="13815" spans="3:4" x14ac:dyDescent="0.3">
      <c r="C13815" s="24"/>
      <c r="D13815" s="24"/>
    </row>
    <row r="13816" spans="3:4" x14ac:dyDescent="0.3">
      <c r="C13816" s="24"/>
      <c r="D13816" s="24"/>
    </row>
    <row r="13817" spans="3:4" x14ac:dyDescent="0.3">
      <c r="C13817" s="24"/>
      <c r="D13817" s="24"/>
    </row>
    <row r="13818" spans="3:4" x14ac:dyDescent="0.3">
      <c r="C13818" s="24"/>
      <c r="D13818" s="24"/>
    </row>
    <row r="13819" spans="3:4" x14ac:dyDescent="0.3">
      <c r="C13819" s="24"/>
      <c r="D13819" s="24"/>
    </row>
    <row r="13820" spans="3:4" x14ac:dyDescent="0.3">
      <c r="C13820" s="24"/>
      <c r="D13820" s="24"/>
    </row>
    <row r="13821" spans="3:4" x14ac:dyDescent="0.3">
      <c r="C13821" s="24"/>
      <c r="D13821" s="24"/>
    </row>
    <row r="13822" spans="3:4" x14ac:dyDescent="0.3">
      <c r="C13822" s="24"/>
      <c r="D13822" s="24"/>
    </row>
    <row r="13823" spans="3:4" x14ac:dyDescent="0.3">
      <c r="C13823" s="24"/>
      <c r="D13823" s="24"/>
    </row>
    <row r="13824" spans="3:4" x14ac:dyDescent="0.3">
      <c r="C13824" s="24"/>
      <c r="D13824" s="24"/>
    </row>
    <row r="13825" spans="3:4" x14ac:dyDescent="0.3">
      <c r="C13825" s="24"/>
      <c r="D13825" s="24"/>
    </row>
    <row r="13826" spans="3:4" x14ac:dyDescent="0.3">
      <c r="C13826" s="24"/>
      <c r="D13826" s="24"/>
    </row>
    <row r="13827" spans="3:4" x14ac:dyDescent="0.3">
      <c r="C13827" s="24"/>
      <c r="D13827" s="24"/>
    </row>
    <row r="13828" spans="3:4" x14ac:dyDescent="0.3">
      <c r="C13828" s="24"/>
      <c r="D13828" s="24"/>
    </row>
    <row r="13829" spans="3:4" x14ac:dyDescent="0.3">
      <c r="C13829" s="24"/>
      <c r="D13829" s="24"/>
    </row>
    <row r="13830" spans="3:4" x14ac:dyDescent="0.3">
      <c r="C13830" s="24"/>
      <c r="D13830" s="24"/>
    </row>
    <row r="13831" spans="3:4" x14ac:dyDescent="0.3">
      <c r="C13831" s="24"/>
      <c r="D13831" s="24"/>
    </row>
    <row r="13832" spans="3:4" x14ac:dyDescent="0.3">
      <c r="C13832" s="24"/>
      <c r="D13832" s="24"/>
    </row>
    <row r="13833" spans="3:4" x14ac:dyDescent="0.3">
      <c r="C13833" s="24"/>
      <c r="D13833" s="24"/>
    </row>
    <row r="13834" spans="3:4" x14ac:dyDescent="0.3">
      <c r="C13834" s="24"/>
      <c r="D13834" s="24"/>
    </row>
    <row r="13835" spans="3:4" x14ac:dyDescent="0.3">
      <c r="C13835" s="24"/>
      <c r="D13835" s="24"/>
    </row>
    <row r="13836" spans="3:4" x14ac:dyDescent="0.3">
      <c r="C13836" s="24"/>
      <c r="D13836" s="24"/>
    </row>
    <row r="13837" spans="3:4" x14ac:dyDescent="0.3">
      <c r="C13837" s="24"/>
      <c r="D13837" s="24"/>
    </row>
    <row r="13838" spans="3:4" x14ac:dyDescent="0.3">
      <c r="C13838" s="24"/>
      <c r="D13838" s="24"/>
    </row>
    <row r="13839" spans="3:4" x14ac:dyDescent="0.3">
      <c r="C13839" s="24"/>
      <c r="D13839" s="24"/>
    </row>
    <row r="13840" spans="3:4" x14ac:dyDescent="0.3">
      <c r="C13840" s="24"/>
      <c r="D13840" s="24"/>
    </row>
    <row r="13841" spans="3:4" x14ac:dyDescent="0.3">
      <c r="C13841" s="24"/>
      <c r="D13841" s="24"/>
    </row>
    <row r="13842" spans="3:4" x14ac:dyDescent="0.3">
      <c r="C13842" s="24"/>
      <c r="D13842" s="24"/>
    </row>
    <row r="13843" spans="3:4" x14ac:dyDescent="0.3">
      <c r="C13843" s="24"/>
      <c r="D13843" s="24"/>
    </row>
    <row r="13844" spans="3:4" x14ac:dyDescent="0.3">
      <c r="C13844" s="24"/>
      <c r="D13844" s="24"/>
    </row>
    <row r="13845" spans="3:4" x14ac:dyDescent="0.3">
      <c r="C13845" s="24"/>
      <c r="D13845" s="24"/>
    </row>
    <row r="13846" spans="3:4" x14ac:dyDescent="0.3">
      <c r="C13846" s="24"/>
      <c r="D13846" s="24"/>
    </row>
    <row r="13847" spans="3:4" x14ac:dyDescent="0.3">
      <c r="C13847" s="24"/>
      <c r="D13847" s="24"/>
    </row>
    <row r="13848" spans="3:4" x14ac:dyDescent="0.3">
      <c r="C13848" s="24"/>
      <c r="D13848" s="24"/>
    </row>
    <row r="13849" spans="3:4" x14ac:dyDescent="0.3">
      <c r="C13849" s="24"/>
      <c r="D13849" s="24"/>
    </row>
    <row r="13850" spans="3:4" x14ac:dyDescent="0.3">
      <c r="C13850" s="24"/>
      <c r="D13850" s="24"/>
    </row>
    <row r="13851" spans="3:4" x14ac:dyDescent="0.3">
      <c r="C13851" s="24"/>
      <c r="D13851" s="24"/>
    </row>
    <row r="13852" spans="3:4" x14ac:dyDescent="0.3">
      <c r="C13852" s="24"/>
      <c r="D13852" s="24"/>
    </row>
    <row r="13853" spans="3:4" x14ac:dyDescent="0.3">
      <c r="C13853" s="24"/>
      <c r="D13853" s="24"/>
    </row>
    <row r="13854" spans="3:4" x14ac:dyDescent="0.3">
      <c r="C13854" s="24"/>
      <c r="D13854" s="24"/>
    </row>
    <row r="13855" spans="3:4" x14ac:dyDescent="0.3">
      <c r="C13855" s="24"/>
      <c r="D13855" s="24"/>
    </row>
    <row r="13856" spans="3:4" x14ac:dyDescent="0.3">
      <c r="C13856" s="24"/>
      <c r="D13856" s="24"/>
    </row>
    <row r="13857" spans="3:4" x14ac:dyDescent="0.3">
      <c r="C13857" s="24"/>
      <c r="D13857" s="24"/>
    </row>
    <row r="13858" spans="3:4" x14ac:dyDescent="0.3">
      <c r="C13858" s="24"/>
      <c r="D13858" s="24"/>
    </row>
    <row r="13859" spans="3:4" x14ac:dyDescent="0.3">
      <c r="C13859" s="24"/>
      <c r="D13859" s="24"/>
    </row>
    <row r="13860" spans="3:4" x14ac:dyDescent="0.3">
      <c r="C13860" s="24"/>
      <c r="D13860" s="24"/>
    </row>
    <row r="13861" spans="3:4" x14ac:dyDescent="0.3">
      <c r="C13861" s="24"/>
      <c r="D13861" s="24"/>
    </row>
    <row r="13862" spans="3:4" x14ac:dyDescent="0.3">
      <c r="C13862" s="24"/>
      <c r="D13862" s="24"/>
    </row>
    <row r="13863" spans="3:4" x14ac:dyDescent="0.3">
      <c r="C13863" s="24"/>
      <c r="D13863" s="24"/>
    </row>
    <row r="13864" spans="3:4" x14ac:dyDescent="0.3">
      <c r="C13864" s="24"/>
      <c r="D13864" s="24"/>
    </row>
    <row r="13865" spans="3:4" x14ac:dyDescent="0.3">
      <c r="C13865" s="24"/>
      <c r="D13865" s="24"/>
    </row>
    <row r="13866" spans="3:4" x14ac:dyDescent="0.3">
      <c r="C13866" s="24"/>
      <c r="D13866" s="24"/>
    </row>
    <row r="13867" spans="3:4" x14ac:dyDescent="0.3">
      <c r="C13867" s="24"/>
      <c r="D13867" s="24"/>
    </row>
    <row r="13868" spans="3:4" x14ac:dyDescent="0.3">
      <c r="C13868" s="24"/>
      <c r="D13868" s="24"/>
    </row>
    <row r="13869" spans="3:4" x14ac:dyDescent="0.3">
      <c r="C13869" s="24"/>
      <c r="D13869" s="24"/>
    </row>
    <row r="13870" spans="3:4" x14ac:dyDescent="0.3">
      <c r="C13870" s="24"/>
      <c r="D13870" s="24"/>
    </row>
    <row r="13871" spans="3:4" x14ac:dyDescent="0.3">
      <c r="C13871" s="24"/>
      <c r="D13871" s="24"/>
    </row>
    <row r="13872" spans="3:4" x14ac:dyDescent="0.3">
      <c r="C13872" s="24"/>
      <c r="D13872" s="24"/>
    </row>
    <row r="13873" spans="3:4" x14ac:dyDescent="0.3">
      <c r="C13873" s="24"/>
      <c r="D13873" s="24"/>
    </row>
    <row r="13874" spans="3:4" x14ac:dyDescent="0.3">
      <c r="C13874" s="24"/>
      <c r="D13874" s="24"/>
    </row>
    <row r="13875" spans="3:4" x14ac:dyDescent="0.3">
      <c r="C13875" s="24"/>
      <c r="D13875" s="24"/>
    </row>
    <row r="13876" spans="3:4" x14ac:dyDescent="0.3">
      <c r="C13876" s="24"/>
      <c r="D13876" s="24"/>
    </row>
    <row r="13877" spans="3:4" x14ac:dyDescent="0.3">
      <c r="C13877" s="24"/>
      <c r="D13877" s="24"/>
    </row>
    <row r="13878" spans="3:4" x14ac:dyDescent="0.3">
      <c r="C13878" s="24"/>
      <c r="D13878" s="24"/>
    </row>
    <row r="13879" spans="3:4" x14ac:dyDescent="0.3">
      <c r="C13879" s="24"/>
      <c r="D13879" s="24"/>
    </row>
    <row r="13880" spans="3:4" x14ac:dyDescent="0.3">
      <c r="C13880" s="24"/>
      <c r="D13880" s="24"/>
    </row>
    <row r="13881" spans="3:4" x14ac:dyDescent="0.3">
      <c r="C13881" s="24"/>
      <c r="D13881" s="24"/>
    </row>
    <row r="13882" spans="3:4" x14ac:dyDescent="0.3">
      <c r="C13882" s="24"/>
      <c r="D13882" s="24"/>
    </row>
    <row r="13883" spans="3:4" x14ac:dyDescent="0.3">
      <c r="C13883" s="24"/>
      <c r="D13883" s="24"/>
    </row>
    <row r="13884" spans="3:4" x14ac:dyDescent="0.3">
      <c r="C13884" s="24"/>
      <c r="D13884" s="24"/>
    </row>
    <row r="13885" spans="3:4" x14ac:dyDescent="0.3">
      <c r="C13885" s="24"/>
      <c r="D13885" s="24"/>
    </row>
    <row r="13886" spans="3:4" x14ac:dyDescent="0.3">
      <c r="C13886" s="24"/>
      <c r="D13886" s="24"/>
    </row>
    <row r="13887" spans="3:4" x14ac:dyDescent="0.3">
      <c r="C13887" s="24"/>
      <c r="D13887" s="24"/>
    </row>
    <row r="13888" spans="3:4" x14ac:dyDescent="0.3">
      <c r="C13888" s="24"/>
      <c r="D13888" s="24"/>
    </row>
    <row r="13889" spans="3:4" x14ac:dyDescent="0.3">
      <c r="C13889" s="24"/>
      <c r="D13889" s="24"/>
    </row>
    <row r="13890" spans="3:4" x14ac:dyDescent="0.3">
      <c r="C13890" s="24"/>
      <c r="D13890" s="24"/>
    </row>
    <row r="13891" spans="3:4" x14ac:dyDescent="0.3">
      <c r="C13891" s="24"/>
      <c r="D13891" s="24"/>
    </row>
    <row r="13892" spans="3:4" x14ac:dyDescent="0.3">
      <c r="C13892" s="24"/>
      <c r="D13892" s="24"/>
    </row>
    <row r="13893" spans="3:4" x14ac:dyDescent="0.3">
      <c r="C13893" s="24"/>
      <c r="D13893" s="24"/>
    </row>
    <row r="13894" spans="3:4" x14ac:dyDescent="0.3">
      <c r="C13894" s="24"/>
      <c r="D13894" s="24"/>
    </row>
    <row r="13895" spans="3:4" x14ac:dyDescent="0.3">
      <c r="C13895" s="24"/>
      <c r="D13895" s="24"/>
    </row>
    <row r="13896" spans="3:4" x14ac:dyDescent="0.3">
      <c r="C13896" s="24"/>
      <c r="D13896" s="24"/>
    </row>
    <row r="13897" spans="3:4" x14ac:dyDescent="0.3">
      <c r="C13897" s="24"/>
      <c r="D13897" s="24"/>
    </row>
    <row r="13898" spans="3:4" x14ac:dyDescent="0.3">
      <c r="C13898" s="24"/>
      <c r="D13898" s="24"/>
    </row>
    <row r="13899" spans="3:4" x14ac:dyDescent="0.3">
      <c r="C13899" s="24"/>
      <c r="D13899" s="24"/>
    </row>
    <row r="13900" spans="3:4" x14ac:dyDescent="0.3">
      <c r="C13900" s="24"/>
      <c r="D13900" s="24"/>
    </row>
    <row r="13901" spans="3:4" x14ac:dyDescent="0.3">
      <c r="C13901" s="24"/>
      <c r="D13901" s="24"/>
    </row>
    <row r="13902" spans="3:4" x14ac:dyDescent="0.3">
      <c r="C13902" s="24"/>
      <c r="D13902" s="24"/>
    </row>
    <row r="13903" spans="3:4" x14ac:dyDescent="0.3">
      <c r="C13903" s="24"/>
      <c r="D13903" s="24"/>
    </row>
    <row r="13904" spans="3:4" x14ac:dyDescent="0.3">
      <c r="C13904" s="24"/>
      <c r="D13904" s="24"/>
    </row>
    <row r="13905" spans="3:4" x14ac:dyDescent="0.3">
      <c r="C13905" s="24"/>
      <c r="D13905" s="24"/>
    </row>
    <row r="13906" spans="3:4" x14ac:dyDescent="0.3">
      <c r="C13906" s="24"/>
      <c r="D13906" s="24"/>
    </row>
    <row r="13907" spans="3:4" x14ac:dyDescent="0.3">
      <c r="C13907" s="24"/>
      <c r="D13907" s="24"/>
    </row>
    <row r="13908" spans="3:4" x14ac:dyDescent="0.3">
      <c r="C13908" s="24"/>
      <c r="D13908" s="24"/>
    </row>
    <row r="13909" spans="3:4" x14ac:dyDescent="0.3">
      <c r="C13909" s="24"/>
      <c r="D13909" s="24"/>
    </row>
    <row r="13910" spans="3:4" x14ac:dyDescent="0.3">
      <c r="C13910" s="24"/>
      <c r="D13910" s="24"/>
    </row>
    <row r="13911" spans="3:4" x14ac:dyDescent="0.3">
      <c r="C13911" s="24"/>
      <c r="D13911" s="24"/>
    </row>
    <row r="13912" spans="3:4" x14ac:dyDescent="0.3">
      <c r="C13912" s="24"/>
      <c r="D13912" s="24"/>
    </row>
    <row r="13913" spans="3:4" x14ac:dyDescent="0.3">
      <c r="C13913" s="24"/>
      <c r="D13913" s="24"/>
    </row>
    <row r="13914" spans="3:4" x14ac:dyDescent="0.3">
      <c r="C13914" s="24"/>
      <c r="D13914" s="24"/>
    </row>
    <row r="13915" spans="3:4" x14ac:dyDescent="0.3">
      <c r="C13915" s="24"/>
      <c r="D13915" s="24"/>
    </row>
    <row r="13916" spans="3:4" x14ac:dyDescent="0.3">
      <c r="C13916" s="24"/>
      <c r="D13916" s="24"/>
    </row>
    <row r="13917" spans="3:4" x14ac:dyDescent="0.3">
      <c r="C13917" s="24"/>
      <c r="D13917" s="24"/>
    </row>
    <row r="13918" spans="3:4" x14ac:dyDescent="0.3">
      <c r="C13918" s="24"/>
      <c r="D13918" s="24"/>
    </row>
    <row r="13919" spans="3:4" x14ac:dyDescent="0.3">
      <c r="C13919" s="24"/>
      <c r="D13919" s="24"/>
    </row>
    <row r="13920" spans="3:4" x14ac:dyDescent="0.3">
      <c r="C13920" s="24"/>
      <c r="D13920" s="24"/>
    </row>
    <row r="13921" spans="3:4" x14ac:dyDescent="0.3">
      <c r="C13921" s="24"/>
      <c r="D13921" s="24"/>
    </row>
    <row r="13922" spans="3:4" x14ac:dyDescent="0.3">
      <c r="C13922" s="24"/>
      <c r="D13922" s="24"/>
    </row>
    <row r="13923" spans="3:4" x14ac:dyDescent="0.3">
      <c r="C13923" s="24"/>
      <c r="D13923" s="24"/>
    </row>
    <row r="13924" spans="3:4" x14ac:dyDescent="0.3">
      <c r="C13924" s="24"/>
      <c r="D13924" s="24"/>
    </row>
    <row r="13925" spans="3:4" x14ac:dyDescent="0.3">
      <c r="C13925" s="24"/>
      <c r="D13925" s="24"/>
    </row>
    <row r="13926" spans="3:4" x14ac:dyDescent="0.3">
      <c r="C13926" s="24"/>
      <c r="D13926" s="24"/>
    </row>
    <row r="13927" spans="3:4" x14ac:dyDescent="0.3">
      <c r="C13927" s="24"/>
      <c r="D13927" s="24"/>
    </row>
    <row r="13928" spans="3:4" x14ac:dyDescent="0.3">
      <c r="C13928" s="24"/>
      <c r="D13928" s="24"/>
    </row>
    <row r="13929" spans="3:4" x14ac:dyDescent="0.3">
      <c r="C13929" s="24"/>
      <c r="D13929" s="24"/>
    </row>
    <row r="13930" spans="3:4" x14ac:dyDescent="0.3">
      <c r="C13930" s="24"/>
      <c r="D13930" s="24"/>
    </row>
    <row r="13931" spans="3:4" x14ac:dyDescent="0.3">
      <c r="C13931" s="24"/>
      <c r="D13931" s="24"/>
    </row>
    <row r="13932" spans="3:4" x14ac:dyDescent="0.3">
      <c r="C13932" s="24"/>
      <c r="D13932" s="24"/>
    </row>
    <row r="13933" spans="3:4" x14ac:dyDescent="0.3">
      <c r="C13933" s="24"/>
      <c r="D13933" s="24"/>
    </row>
    <row r="13934" spans="3:4" x14ac:dyDescent="0.3">
      <c r="C13934" s="24"/>
      <c r="D13934" s="24"/>
    </row>
    <row r="13935" spans="3:4" x14ac:dyDescent="0.3">
      <c r="C13935" s="24"/>
      <c r="D13935" s="24"/>
    </row>
    <row r="13936" spans="3:4" x14ac:dyDescent="0.3">
      <c r="C13936" s="24"/>
      <c r="D13936" s="24"/>
    </row>
    <row r="13937" spans="3:4" x14ac:dyDescent="0.3">
      <c r="C13937" s="24"/>
      <c r="D13937" s="24"/>
    </row>
    <row r="13938" spans="3:4" x14ac:dyDescent="0.3">
      <c r="C13938" s="24"/>
      <c r="D13938" s="24"/>
    </row>
    <row r="13939" spans="3:4" x14ac:dyDescent="0.3">
      <c r="C13939" s="24"/>
      <c r="D13939" s="24"/>
    </row>
    <row r="13940" spans="3:4" x14ac:dyDescent="0.3">
      <c r="C13940" s="24"/>
      <c r="D13940" s="24"/>
    </row>
    <row r="13941" spans="3:4" x14ac:dyDescent="0.3">
      <c r="C13941" s="24"/>
      <c r="D13941" s="24"/>
    </row>
    <row r="13942" spans="3:4" x14ac:dyDescent="0.3">
      <c r="C13942" s="24"/>
      <c r="D13942" s="24"/>
    </row>
    <row r="13943" spans="3:4" x14ac:dyDescent="0.3">
      <c r="C13943" s="24"/>
      <c r="D13943" s="24"/>
    </row>
    <row r="13944" spans="3:4" x14ac:dyDescent="0.3">
      <c r="C13944" s="24"/>
      <c r="D13944" s="24"/>
    </row>
    <row r="13945" spans="3:4" x14ac:dyDescent="0.3">
      <c r="C13945" s="24"/>
      <c r="D13945" s="24"/>
    </row>
    <row r="13946" spans="3:4" x14ac:dyDescent="0.3">
      <c r="C13946" s="24"/>
      <c r="D13946" s="24"/>
    </row>
    <row r="13947" spans="3:4" x14ac:dyDescent="0.3">
      <c r="C13947" s="24"/>
      <c r="D13947" s="24"/>
    </row>
    <row r="13948" spans="3:4" x14ac:dyDescent="0.3">
      <c r="C13948" s="24"/>
      <c r="D13948" s="24"/>
    </row>
    <row r="13949" spans="3:4" x14ac:dyDescent="0.3">
      <c r="C13949" s="24"/>
      <c r="D13949" s="24"/>
    </row>
    <row r="13950" spans="3:4" x14ac:dyDescent="0.3">
      <c r="C13950" s="24"/>
      <c r="D13950" s="24"/>
    </row>
    <row r="13951" spans="3:4" x14ac:dyDescent="0.3">
      <c r="C13951" s="24"/>
      <c r="D13951" s="24"/>
    </row>
    <row r="13952" spans="3:4" x14ac:dyDescent="0.3">
      <c r="C13952" s="24"/>
      <c r="D13952" s="24"/>
    </row>
    <row r="13953" spans="3:4" x14ac:dyDescent="0.3">
      <c r="C13953" s="24"/>
      <c r="D13953" s="24"/>
    </row>
    <row r="13954" spans="3:4" x14ac:dyDescent="0.3">
      <c r="C13954" s="24"/>
      <c r="D13954" s="24"/>
    </row>
    <row r="13955" spans="3:4" x14ac:dyDescent="0.3">
      <c r="C13955" s="24"/>
      <c r="D13955" s="24"/>
    </row>
    <row r="13956" spans="3:4" x14ac:dyDescent="0.3">
      <c r="C13956" s="24"/>
      <c r="D13956" s="24"/>
    </row>
    <row r="13957" spans="3:4" x14ac:dyDescent="0.3">
      <c r="C13957" s="24"/>
      <c r="D13957" s="24"/>
    </row>
    <row r="13958" spans="3:4" x14ac:dyDescent="0.3">
      <c r="C13958" s="24"/>
      <c r="D13958" s="24"/>
    </row>
    <row r="13959" spans="3:4" x14ac:dyDescent="0.3">
      <c r="C13959" s="24"/>
      <c r="D13959" s="24"/>
    </row>
    <row r="13960" spans="3:4" x14ac:dyDescent="0.3">
      <c r="C13960" s="24"/>
      <c r="D13960" s="24"/>
    </row>
    <row r="13961" spans="3:4" x14ac:dyDescent="0.3">
      <c r="C13961" s="24"/>
      <c r="D13961" s="24"/>
    </row>
    <row r="13962" spans="3:4" x14ac:dyDescent="0.3">
      <c r="C13962" s="24"/>
      <c r="D13962" s="24"/>
    </row>
    <row r="13963" spans="3:4" x14ac:dyDescent="0.3">
      <c r="C13963" s="24"/>
      <c r="D13963" s="24"/>
    </row>
    <row r="13964" spans="3:4" x14ac:dyDescent="0.3">
      <c r="C13964" s="24"/>
      <c r="D13964" s="24"/>
    </row>
    <row r="13965" spans="3:4" x14ac:dyDescent="0.3">
      <c r="C13965" s="24"/>
      <c r="D13965" s="24"/>
    </row>
    <row r="13966" spans="3:4" x14ac:dyDescent="0.3">
      <c r="C13966" s="24"/>
      <c r="D13966" s="24"/>
    </row>
    <row r="13967" spans="3:4" x14ac:dyDescent="0.3">
      <c r="C13967" s="24"/>
      <c r="D13967" s="24"/>
    </row>
    <row r="13968" spans="3:4" x14ac:dyDescent="0.3">
      <c r="C13968" s="24"/>
      <c r="D13968" s="24"/>
    </row>
    <row r="13969" spans="3:4" x14ac:dyDescent="0.3">
      <c r="C13969" s="24"/>
      <c r="D13969" s="24"/>
    </row>
    <row r="13970" spans="3:4" x14ac:dyDescent="0.3">
      <c r="C13970" s="24"/>
      <c r="D13970" s="24"/>
    </row>
    <row r="13971" spans="3:4" x14ac:dyDescent="0.3">
      <c r="C13971" s="24"/>
      <c r="D13971" s="24"/>
    </row>
    <row r="13972" spans="3:4" x14ac:dyDescent="0.3">
      <c r="C13972" s="24"/>
      <c r="D13972" s="24"/>
    </row>
    <row r="13973" spans="3:4" x14ac:dyDescent="0.3">
      <c r="C13973" s="24"/>
      <c r="D13973" s="24"/>
    </row>
    <row r="13974" spans="3:4" x14ac:dyDescent="0.3">
      <c r="C13974" s="24"/>
      <c r="D13974" s="24"/>
    </row>
    <row r="13975" spans="3:4" x14ac:dyDescent="0.3">
      <c r="C13975" s="24"/>
      <c r="D13975" s="24"/>
    </row>
    <row r="13976" spans="3:4" x14ac:dyDescent="0.3">
      <c r="C13976" s="24"/>
      <c r="D13976" s="24"/>
    </row>
    <row r="13977" spans="3:4" x14ac:dyDescent="0.3">
      <c r="C13977" s="24"/>
      <c r="D13977" s="24"/>
    </row>
    <row r="13978" spans="3:4" x14ac:dyDescent="0.3">
      <c r="C13978" s="24"/>
      <c r="D13978" s="24"/>
    </row>
    <row r="13979" spans="3:4" x14ac:dyDescent="0.3">
      <c r="C13979" s="24"/>
      <c r="D13979" s="24"/>
    </row>
    <row r="13980" spans="3:4" x14ac:dyDescent="0.3">
      <c r="C13980" s="24"/>
      <c r="D13980" s="24"/>
    </row>
    <row r="13981" spans="3:4" x14ac:dyDescent="0.3">
      <c r="C13981" s="24"/>
      <c r="D13981" s="24"/>
    </row>
    <row r="13982" spans="3:4" x14ac:dyDescent="0.3">
      <c r="C13982" s="24"/>
      <c r="D13982" s="24"/>
    </row>
    <row r="13983" spans="3:4" x14ac:dyDescent="0.3">
      <c r="C13983" s="24"/>
      <c r="D13983" s="24"/>
    </row>
    <row r="13984" spans="3:4" x14ac:dyDescent="0.3">
      <c r="C13984" s="24"/>
      <c r="D13984" s="24"/>
    </row>
    <row r="13985" spans="3:4" x14ac:dyDescent="0.3">
      <c r="C13985" s="24"/>
      <c r="D13985" s="24"/>
    </row>
    <row r="13986" spans="3:4" x14ac:dyDescent="0.3">
      <c r="C13986" s="24"/>
      <c r="D13986" s="24"/>
    </row>
    <row r="13987" spans="3:4" x14ac:dyDescent="0.3">
      <c r="C13987" s="24"/>
      <c r="D13987" s="24"/>
    </row>
    <row r="13988" spans="3:4" x14ac:dyDescent="0.3">
      <c r="C13988" s="24"/>
      <c r="D13988" s="24"/>
    </row>
    <row r="13989" spans="3:4" x14ac:dyDescent="0.3">
      <c r="C13989" s="24"/>
      <c r="D13989" s="24"/>
    </row>
    <row r="13990" spans="3:4" x14ac:dyDescent="0.3">
      <c r="C13990" s="24"/>
      <c r="D13990" s="24"/>
    </row>
    <row r="13991" spans="3:4" x14ac:dyDescent="0.3">
      <c r="C13991" s="24"/>
      <c r="D13991" s="24"/>
    </row>
    <row r="13992" spans="3:4" x14ac:dyDescent="0.3">
      <c r="C13992" s="24"/>
      <c r="D13992" s="24"/>
    </row>
    <row r="13993" spans="3:4" x14ac:dyDescent="0.3">
      <c r="C13993" s="24"/>
      <c r="D13993" s="24"/>
    </row>
    <row r="13994" spans="3:4" x14ac:dyDescent="0.3">
      <c r="C13994" s="24"/>
      <c r="D13994" s="24"/>
    </row>
    <row r="13995" spans="3:4" x14ac:dyDescent="0.3">
      <c r="C13995" s="24"/>
      <c r="D13995" s="24"/>
    </row>
    <row r="13996" spans="3:4" x14ac:dyDescent="0.3">
      <c r="C13996" s="24"/>
      <c r="D13996" s="24"/>
    </row>
    <row r="13997" spans="3:4" x14ac:dyDescent="0.3">
      <c r="C13997" s="24"/>
      <c r="D13997" s="24"/>
    </row>
    <row r="13998" spans="3:4" x14ac:dyDescent="0.3">
      <c r="C13998" s="24"/>
      <c r="D13998" s="24"/>
    </row>
    <row r="13999" spans="3:4" x14ac:dyDescent="0.3">
      <c r="C13999" s="24"/>
      <c r="D13999" s="24"/>
    </row>
    <row r="14000" spans="3:4" x14ac:dyDescent="0.3">
      <c r="C14000" s="24"/>
      <c r="D14000" s="24"/>
    </row>
    <row r="14001" spans="3:4" x14ac:dyDescent="0.3">
      <c r="C14001" s="24"/>
      <c r="D14001" s="24"/>
    </row>
    <row r="14002" spans="3:4" x14ac:dyDescent="0.3">
      <c r="C14002" s="24"/>
      <c r="D14002" s="24"/>
    </row>
    <row r="14003" spans="3:4" x14ac:dyDescent="0.3">
      <c r="C14003" s="24"/>
      <c r="D14003" s="24"/>
    </row>
    <row r="14004" spans="3:4" x14ac:dyDescent="0.3">
      <c r="C14004" s="24"/>
      <c r="D14004" s="24"/>
    </row>
    <row r="14005" spans="3:4" x14ac:dyDescent="0.3">
      <c r="C14005" s="24"/>
      <c r="D14005" s="24"/>
    </row>
    <row r="14006" spans="3:4" x14ac:dyDescent="0.3">
      <c r="C14006" s="24"/>
      <c r="D14006" s="24"/>
    </row>
    <row r="14007" spans="3:4" x14ac:dyDescent="0.3">
      <c r="C14007" s="24"/>
      <c r="D14007" s="24"/>
    </row>
    <row r="14008" spans="3:4" x14ac:dyDescent="0.3">
      <c r="C14008" s="24"/>
      <c r="D14008" s="24"/>
    </row>
    <row r="14009" spans="3:4" x14ac:dyDescent="0.3">
      <c r="C14009" s="24"/>
      <c r="D14009" s="24"/>
    </row>
    <row r="14010" spans="3:4" x14ac:dyDescent="0.3">
      <c r="C14010" s="24"/>
      <c r="D14010" s="24"/>
    </row>
    <row r="14011" spans="3:4" x14ac:dyDescent="0.3">
      <c r="C14011" s="24"/>
      <c r="D14011" s="24"/>
    </row>
    <row r="14012" spans="3:4" x14ac:dyDescent="0.3">
      <c r="C14012" s="24"/>
      <c r="D14012" s="24"/>
    </row>
    <row r="14013" spans="3:4" x14ac:dyDescent="0.3">
      <c r="C14013" s="24"/>
      <c r="D14013" s="24"/>
    </row>
    <row r="14014" spans="3:4" x14ac:dyDescent="0.3">
      <c r="C14014" s="24"/>
      <c r="D14014" s="24"/>
    </row>
    <row r="14015" spans="3:4" x14ac:dyDescent="0.3">
      <c r="C14015" s="24"/>
      <c r="D14015" s="24"/>
    </row>
    <row r="14016" spans="3:4" x14ac:dyDescent="0.3">
      <c r="C14016" s="24"/>
      <c r="D14016" s="24"/>
    </row>
    <row r="14017" spans="3:4" x14ac:dyDescent="0.3">
      <c r="C14017" s="24"/>
      <c r="D14017" s="24"/>
    </row>
    <row r="14018" spans="3:4" x14ac:dyDescent="0.3">
      <c r="C14018" s="24"/>
      <c r="D14018" s="24"/>
    </row>
    <row r="14019" spans="3:4" x14ac:dyDescent="0.3">
      <c r="C14019" s="24"/>
      <c r="D14019" s="24"/>
    </row>
    <row r="14020" spans="3:4" x14ac:dyDescent="0.3">
      <c r="C14020" s="24"/>
      <c r="D14020" s="24"/>
    </row>
    <row r="14021" spans="3:4" x14ac:dyDescent="0.3">
      <c r="C14021" s="24"/>
      <c r="D14021" s="24"/>
    </row>
    <row r="14022" spans="3:4" x14ac:dyDescent="0.3">
      <c r="C14022" s="24"/>
      <c r="D14022" s="24"/>
    </row>
    <row r="14023" spans="3:4" x14ac:dyDescent="0.3">
      <c r="C14023" s="24"/>
      <c r="D14023" s="24"/>
    </row>
    <row r="14024" spans="3:4" x14ac:dyDescent="0.3">
      <c r="C14024" s="24"/>
      <c r="D14024" s="24"/>
    </row>
    <row r="14025" spans="3:4" x14ac:dyDescent="0.3">
      <c r="C14025" s="24"/>
      <c r="D14025" s="24"/>
    </row>
    <row r="14026" spans="3:4" x14ac:dyDescent="0.3">
      <c r="C14026" s="24"/>
      <c r="D14026" s="24"/>
    </row>
    <row r="14027" spans="3:4" x14ac:dyDescent="0.3">
      <c r="C14027" s="24"/>
      <c r="D14027" s="24"/>
    </row>
    <row r="14028" spans="3:4" x14ac:dyDescent="0.3">
      <c r="C14028" s="24"/>
      <c r="D14028" s="24"/>
    </row>
    <row r="14029" spans="3:4" x14ac:dyDescent="0.3">
      <c r="C14029" s="24"/>
      <c r="D14029" s="24"/>
    </row>
    <row r="14030" spans="3:4" x14ac:dyDescent="0.3">
      <c r="C14030" s="24"/>
      <c r="D14030" s="24"/>
    </row>
    <row r="14031" spans="3:4" x14ac:dyDescent="0.3">
      <c r="C14031" s="24"/>
      <c r="D14031" s="24"/>
    </row>
    <row r="14032" spans="3:4" x14ac:dyDescent="0.3">
      <c r="C14032" s="24"/>
      <c r="D14032" s="24"/>
    </row>
    <row r="14033" spans="3:4" x14ac:dyDescent="0.3">
      <c r="C14033" s="24"/>
      <c r="D14033" s="24"/>
    </row>
    <row r="14034" spans="3:4" x14ac:dyDescent="0.3">
      <c r="C14034" s="24"/>
      <c r="D14034" s="24"/>
    </row>
    <row r="14035" spans="3:4" x14ac:dyDescent="0.3">
      <c r="C14035" s="24"/>
      <c r="D14035" s="24"/>
    </row>
    <row r="14036" spans="3:4" x14ac:dyDescent="0.3">
      <c r="C14036" s="24"/>
      <c r="D14036" s="24"/>
    </row>
    <row r="14037" spans="3:4" x14ac:dyDescent="0.3">
      <c r="C14037" s="24"/>
      <c r="D14037" s="24"/>
    </row>
    <row r="14038" spans="3:4" x14ac:dyDescent="0.3">
      <c r="C14038" s="24"/>
      <c r="D14038" s="24"/>
    </row>
    <row r="14039" spans="3:4" x14ac:dyDescent="0.3">
      <c r="C14039" s="24"/>
      <c r="D14039" s="24"/>
    </row>
    <row r="14040" spans="3:4" x14ac:dyDescent="0.3">
      <c r="C14040" s="24"/>
      <c r="D14040" s="24"/>
    </row>
    <row r="14041" spans="3:4" x14ac:dyDescent="0.3">
      <c r="C14041" s="24"/>
      <c r="D14041" s="24"/>
    </row>
    <row r="14042" spans="3:4" x14ac:dyDescent="0.3">
      <c r="C14042" s="24"/>
      <c r="D14042" s="24"/>
    </row>
    <row r="14043" spans="3:4" x14ac:dyDescent="0.3">
      <c r="C14043" s="24"/>
      <c r="D14043" s="24"/>
    </row>
    <row r="14044" spans="3:4" x14ac:dyDescent="0.3">
      <c r="C14044" s="24"/>
      <c r="D14044" s="24"/>
    </row>
    <row r="14045" spans="3:4" x14ac:dyDescent="0.3">
      <c r="C14045" s="24"/>
      <c r="D14045" s="24"/>
    </row>
    <row r="14046" spans="3:4" x14ac:dyDescent="0.3">
      <c r="C14046" s="24"/>
      <c r="D14046" s="24"/>
    </row>
    <row r="14047" spans="3:4" x14ac:dyDescent="0.3">
      <c r="C14047" s="24"/>
      <c r="D14047" s="24"/>
    </row>
    <row r="14048" spans="3:4" x14ac:dyDescent="0.3">
      <c r="C14048" s="24"/>
      <c r="D14048" s="24"/>
    </row>
    <row r="14049" spans="3:4" x14ac:dyDescent="0.3">
      <c r="C14049" s="24"/>
      <c r="D14049" s="24"/>
    </row>
    <row r="14050" spans="3:4" x14ac:dyDescent="0.3">
      <c r="C14050" s="24"/>
      <c r="D14050" s="24"/>
    </row>
    <row r="14051" spans="3:4" x14ac:dyDescent="0.3">
      <c r="C14051" s="24"/>
      <c r="D14051" s="24"/>
    </row>
    <row r="14052" spans="3:4" x14ac:dyDescent="0.3">
      <c r="C14052" s="24"/>
      <c r="D14052" s="24"/>
    </row>
    <row r="14053" spans="3:4" x14ac:dyDescent="0.3">
      <c r="C14053" s="24"/>
      <c r="D14053" s="24"/>
    </row>
    <row r="14054" spans="3:4" x14ac:dyDescent="0.3">
      <c r="C14054" s="24"/>
      <c r="D14054" s="24"/>
    </row>
    <row r="14055" spans="3:4" x14ac:dyDescent="0.3">
      <c r="C14055" s="24"/>
      <c r="D14055" s="24"/>
    </row>
    <row r="14056" spans="3:4" x14ac:dyDescent="0.3">
      <c r="C14056" s="24"/>
      <c r="D14056" s="24"/>
    </row>
    <row r="14057" spans="3:4" x14ac:dyDescent="0.3">
      <c r="C14057" s="24"/>
      <c r="D14057" s="24"/>
    </row>
    <row r="14058" spans="3:4" x14ac:dyDescent="0.3">
      <c r="C14058" s="24"/>
      <c r="D14058" s="24"/>
    </row>
    <row r="14059" spans="3:4" x14ac:dyDescent="0.3">
      <c r="C14059" s="24"/>
      <c r="D14059" s="24"/>
    </row>
    <row r="14060" spans="3:4" x14ac:dyDescent="0.3">
      <c r="C14060" s="24"/>
      <c r="D14060" s="24"/>
    </row>
    <row r="14061" spans="3:4" x14ac:dyDescent="0.3">
      <c r="C14061" s="24"/>
      <c r="D14061" s="24"/>
    </row>
    <row r="14062" spans="3:4" x14ac:dyDescent="0.3">
      <c r="C14062" s="24"/>
      <c r="D14062" s="24"/>
    </row>
    <row r="14063" spans="3:4" x14ac:dyDescent="0.3">
      <c r="C14063" s="24"/>
      <c r="D14063" s="24"/>
    </row>
    <row r="14064" spans="3:4" x14ac:dyDescent="0.3">
      <c r="C14064" s="24"/>
      <c r="D14064" s="24"/>
    </row>
    <row r="14065" spans="3:4" x14ac:dyDescent="0.3">
      <c r="C14065" s="24"/>
      <c r="D14065" s="24"/>
    </row>
    <row r="14066" spans="3:4" x14ac:dyDescent="0.3">
      <c r="C14066" s="24"/>
      <c r="D14066" s="24"/>
    </row>
    <row r="14067" spans="3:4" x14ac:dyDescent="0.3">
      <c r="C14067" s="24"/>
      <c r="D14067" s="24"/>
    </row>
    <row r="14068" spans="3:4" x14ac:dyDescent="0.3">
      <c r="C14068" s="24"/>
      <c r="D14068" s="24"/>
    </row>
    <row r="14069" spans="3:4" x14ac:dyDescent="0.3">
      <c r="C14069" s="24"/>
      <c r="D14069" s="24"/>
    </row>
    <row r="14070" spans="3:4" x14ac:dyDescent="0.3">
      <c r="C14070" s="24"/>
      <c r="D14070" s="24"/>
    </row>
    <row r="14071" spans="3:4" x14ac:dyDescent="0.3">
      <c r="C14071" s="24"/>
      <c r="D14071" s="24"/>
    </row>
    <row r="14072" spans="3:4" x14ac:dyDescent="0.3">
      <c r="C14072" s="24"/>
      <c r="D14072" s="24"/>
    </row>
    <row r="14073" spans="3:4" x14ac:dyDescent="0.3">
      <c r="C14073" s="24"/>
      <c r="D14073" s="24"/>
    </row>
    <row r="14074" spans="3:4" x14ac:dyDescent="0.3">
      <c r="C14074" s="24"/>
      <c r="D14074" s="24"/>
    </row>
    <row r="14075" spans="3:4" x14ac:dyDescent="0.3">
      <c r="C14075" s="24"/>
      <c r="D14075" s="24"/>
    </row>
    <row r="14076" spans="3:4" x14ac:dyDescent="0.3">
      <c r="C14076" s="24"/>
      <c r="D14076" s="24"/>
    </row>
    <row r="14077" spans="3:4" x14ac:dyDescent="0.3">
      <c r="C14077" s="24"/>
      <c r="D14077" s="24"/>
    </row>
    <row r="14078" spans="3:4" x14ac:dyDescent="0.3">
      <c r="C14078" s="24"/>
      <c r="D14078" s="24"/>
    </row>
    <row r="14079" spans="3:4" x14ac:dyDescent="0.3">
      <c r="C14079" s="24"/>
      <c r="D14079" s="24"/>
    </row>
    <row r="14080" spans="3:4" x14ac:dyDescent="0.3">
      <c r="C14080" s="24"/>
      <c r="D14080" s="24"/>
    </row>
    <row r="14081" spans="3:4" x14ac:dyDescent="0.3">
      <c r="C14081" s="24"/>
      <c r="D14081" s="24"/>
    </row>
    <row r="14082" spans="3:4" x14ac:dyDescent="0.3">
      <c r="C14082" s="24"/>
      <c r="D14082" s="24"/>
    </row>
    <row r="14083" spans="3:4" x14ac:dyDescent="0.3">
      <c r="C14083" s="24"/>
      <c r="D14083" s="24"/>
    </row>
    <row r="14084" spans="3:4" x14ac:dyDescent="0.3">
      <c r="C14084" s="24"/>
      <c r="D14084" s="24"/>
    </row>
    <row r="14085" spans="3:4" x14ac:dyDescent="0.3">
      <c r="C14085" s="24"/>
      <c r="D14085" s="24"/>
    </row>
    <row r="14086" spans="3:4" x14ac:dyDescent="0.3">
      <c r="C14086" s="24"/>
      <c r="D14086" s="24"/>
    </row>
    <row r="14087" spans="3:4" x14ac:dyDescent="0.3">
      <c r="C14087" s="24"/>
      <c r="D14087" s="24"/>
    </row>
    <row r="14088" spans="3:4" x14ac:dyDescent="0.3">
      <c r="C14088" s="24"/>
      <c r="D14088" s="24"/>
    </row>
    <row r="14089" spans="3:4" x14ac:dyDescent="0.3">
      <c r="C14089" s="24"/>
      <c r="D14089" s="24"/>
    </row>
    <row r="14090" spans="3:4" x14ac:dyDescent="0.3">
      <c r="C14090" s="24"/>
      <c r="D14090" s="24"/>
    </row>
    <row r="14091" spans="3:4" x14ac:dyDescent="0.3">
      <c r="C14091" s="24"/>
      <c r="D14091" s="24"/>
    </row>
    <row r="14092" spans="3:4" x14ac:dyDescent="0.3">
      <c r="C14092" s="24"/>
      <c r="D14092" s="24"/>
    </row>
    <row r="14093" spans="3:4" x14ac:dyDescent="0.3">
      <c r="C14093" s="24"/>
      <c r="D14093" s="24"/>
    </row>
    <row r="14094" spans="3:4" x14ac:dyDescent="0.3">
      <c r="C14094" s="24"/>
      <c r="D14094" s="24"/>
    </row>
    <row r="14095" spans="3:4" x14ac:dyDescent="0.3">
      <c r="C14095" s="24"/>
      <c r="D14095" s="24"/>
    </row>
    <row r="14096" spans="3:4" x14ac:dyDescent="0.3">
      <c r="C14096" s="24"/>
      <c r="D14096" s="24"/>
    </row>
    <row r="14097" spans="3:4" x14ac:dyDescent="0.3">
      <c r="C14097" s="24"/>
      <c r="D14097" s="24"/>
    </row>
    <row r="14098" spans="3:4" x14ac:dyDescent="0.3">
      <c r="C14098" s="24"/>
      <c r="D14098" s="24"/>
    </row>
    <row r="14099" spans="3:4" x14ac:dyDescent="0.3">
      <c r="C14099" s="24"/>
      <c r="D14099" s="24"/>
    </row>
    <row r="14100" spans="3:4" x14ac:dyDescent="0.3">
      <c r="C14100" s="24"/>
      <c r="D14100" s="24"/>
    </row>
    <row r="14101" spans="3:4" x14ac:dyDescent="0.3">
      <c r="C14101" s="24"/>
      <c r="D14101" s="24"/>
    </row>
    <row r="14102" spans="3:4" x14ac:dyDescent="0.3">
      <c r="C14102" s="24"/>
      <c r="D14102" s="24"/>
    </row>
    <row r="14103" spans="3:4" x14ac:dyDescent="0.3">
      <c r="C14103" s="24"/>
      <c r="D14103" s="24"/>
    </row>
    <row r="14104" spans="3:4" x14ac:dyDescent="0.3">
      <c r="C14104" s="24"/>
      <c r="D14104" s="24"/>
    </row>
    <row r="14105" spans="3:4" x14ac:dyDescent="0.3">
      <c r="C14105" s="24"/>
      <c r="D14105" s="24"/>
    </row>
    <row r="14106" spans="3:4" x14ac:dyDescent="0.3">
      <c r="C14106" s="24"/>
      <c r="D14106" s="24"/>
    </row>
    <row r="14107" spans="3:4" x14ac:dyDescent="0.3">
      <c r="C14107" s="24"/>
      <c r="D14107" s="24"/>
    </row>
    <row r="14108" spans="3:4" x14ac:dyDescent="0.3">
      <c r="C14108" s="24"/>
      <c r="D14108" s="24"/>
    </row>
    <row r="14109" spans="3:4" x14ac:dyDescent="0.3">
      <c r="C14109" s="24"/>
      <c r="D14109" s="24"/>
    </row>
    <row r="14110" spans="3:4" x14ac:dyDescent="0.3">
      <c r="C14110" s="24"/>
      <c r="D14110" s="24"/>
    </row>
    <row r="14111" spans="3:4" x14ac:dyDescent="0.3">
      <c r="C14111" s="24"/>
      <c r="D14111" s="24"/>
    </row>
    <row r="14112" spans="3:4" x14ac:dyDescent="0.3">
      <c r="C14112" s="24"/>
      <c r="D14112" s="24"/>
    </row>
    <row r="14113" spans="3:4" x14ac:dyDescent="0.3">
      <c r="C14113" s="24"/>
      <c r="D14113" s="24"/>
    </row>
    <row r="14114" spans="3:4" x14ac:dyDescent="0.3">
      <c r="C14114" s="24"/>
      <c r="D14114" s="24"/>
    </row>
    <row r="14115" spans="3:4" x14ac:dyDescent="0.3">
      <c r="C14115" s="24"/>
      <c r="D14115" s="24"/>
    </row>
    <row r="14116" spans="3:4" x14ac:dyDescent="0.3">
      <c r="C14116" s="24"/>
      <c r="D14116" s="24"/>
    </row>
    <row r="14117" spans="3:4" x14ac:dyDescent="0.3">
      <c r="C14117" s="24"/>
      <c r="D14117" s="24"/>
    </row>
    <row r="14118" spans="3:4" x14ac:dyDescent="0.3">
      <c r="C14118" s="24"/>
      <c r="D14118" s="24"/>
    </row>
    <row r="14119" spans="3:4" x14ac:dyDescent="0.3">
      <c r="C14119" s="24"/>
      <c r="D14119" s="24"/>
    </row>
    <row r="14120" spans="3:4" x14ac:dyDescent="0.3">
      <c r="C14120" s="24"/>
      <c r="D14120" s="24"/>
    </row>
    <row r="14121" spans="3:4" x14ac:dyDescent="0.3">
      <c r="C14121" s="24"/>
      <c r="D14121" s="24"/>
    </row>
    <row r="14122" spans="3:4" x14ac:dyDescent="0.3">
      <c r="C14122" s="24"/>
      <c r="D14122" s="24"/>
    </row>
    <row r="14123" spans="3:4" x14ac:dyDescent="0.3">
      <c r="C14123" s="24"/>
      <c r="D14123" s="24"/>
    </row>
    <row r="14124" spans="3:4" x14ac:dyDescent="0.3">
      <c r="C14124" s="24"/>
      <c r="D14124" s="24"/>
    </row>
    <row r="14125" spans="3:4" x14ac:dyDescent="0.3">
      <c r="C14125" s="24"/>
      <c r="D14125" s="24"/>
    </row>
    <row r="14126" spans="3:4" x14ac:dyDescent="0.3">
      <c r="C14126" s="24"/>
      <c r="D14126" s="24"/>
    </row>
    <row r="14127" spans="3:4" x14ac:dyDescent="0.3">
      <c r="C14127" s="24"/>
      <c r="D14127" s="24"/>
    </row>
    <row r="14128" spans="3:4" x14ac:dyDescent="0.3">
      <c r="C14128" s="24"/>
      <c r="D14128" s="24"/>
    </row>
    <row r="14129" spans="3:4" x14ac:dyDescent="0.3">
      <c r="C14129" s="24"/>
      <c r="D14129" s="24"/>
    </row>
    <row r="14130" spans="3:4" x14ac:dyDescent="0.3">
      <c r="C14130" s="24"/>
      <c r="D14130" s="24"/>
    </row>
    <row r="14131" spans="3:4" x14ac:dyDescent="0.3">
      <c r="C14131" s="24"/>
      <c r="D14131" s="24"/>
    </row>
    <row r="14132" spans="3:4" x14ac:dyDescent="0.3">
      <c r="C14132" s="24"/>
      <c r="D14132" s="24"/>
    </row>
    <row r="14133" spans="3:4" x14ac:dyDescent="0.3">
      <c r="C14133" s="24"/>
      <c r="D14133" s="24"/>
    </row>
    <row r="14134" spans="3:4" x14ac:dyDescent="0.3">
      <c r="C14134" s="24"/>
      <c r="D14134" s="24"/>
    </row>
    <row r="14135" spans="3:4" x14ac:dyDescent="0.3">
      <c r="C14135" s="24"/>
      <c r="D14135" s="24"/>
    </row>
    <row r="14136" spans="3:4" x14ac:dyDescent="0.3">
      <c r="C14136" s="24"/>
      <c r="D14136" s="24"/>
    </row>
    <row r="14137" spans="3:4" x14ac:dyDescent="0.3">
      <c r="C14137" s="24"/>
      <c r="D14137" s="24"/>
    </row>
    <row r="14138" spans="3:4" x14ac:dyDescent="0.3">
      <c r="C14138" s="24"/>
      <c r="D14138" s="24"/>
    </row>
    <row r="14139" spans="3:4" x14ac:dyDescent="0.3">
      <c r="C14139" s="24"/>
      <c r="D14139" s="24"/>
    </row>
    <row r="14140" spans="3:4" x14ac:dyDescent="0.3">
      <c r="C14140" s="24"/>
      <c r="D14140" s="24"/>
    </row>
    <row r="14141" spans="3:4" x14ac:dyDescent="0.3">
      <c r="C14141" s="24"/>
      <c r="D14141" s="24"/>
    </row>
    <row r="14142" spans="3:4" x14ac:dyDescent="0.3">
      <c r="C14142" s="24"/>
      <c r="D14142" s="24"/>
    </row>
    <row r="14143" spans="3:4" x14ac:dyDescent="0.3">
      <c r="C14143" s="24"/>
      <c r="D14143" s="24"/>
    </row>
    <row r="14144" spans="3:4" x14ac:dyDescent="0.3">
      <c r="C14144" s="24"/>
      <c r="D14144" s="24"/>
    </row>
    <row r="14145" spans="3:4" x14ac:dyDescent="0.3">
      <c r="C14145" s="24"/>
      <c r="D14145" s="24"/>
    </row>
    <row r="14146" spans="3:4" x14ac:dyDescent="0.3">
      <c r="C14146" s="24"/>
      <c r="D14146" s="24"/>
    </row>
    <row r="14147" spans="3:4" x14ac:dyDescent="0.3">
      <c r="C14147" s="24"/>
      <c r="D14147" s="24"/>
    </row>
    <row r="14148" spans="3:4" x14ac:dyDescent="0.3">
      <c r="C14148" s="24"/>
      <c r="D14148" s="24"/>
    </row>
    <row r="14149" spans="3:4" x14ac:dyDescent="0.3">
      <c r="C14149" s="24"/>
      <c r="D14149" s="24"/>
    </row>
    <row r="14150" spans="3:4" x14ac:dyDescent="0.3">
      <c r="C14150" s="24"/>
      <c r="D14150" s="24"/>
    </row>
    <row r="14151" spans="3:4" x14ac:dyDescent="0.3">
      <c r="C14151" s="24"/>
      <c r="D14151" s="24"/>
    </row>
    <row r="14152" spans="3:4" x14ac:dyDescent="0.3">
      <c r="C14152" s="24"/>
      <c r="D14152" s="24"/>
    </row>
    <row r="14153" spans="3:4" x14ac:dyDescent="0.3">
      <c r="C14153" s="24"/>
      <c r="D14153" s="24"/>
    </row>
    <row r="14154" spans="3:4" x14ac:dyDescent="0.3">
      <c r="C14154" s="24"/>
      <c r="D14154" s="24"/>
    </row>
    <row r="14155" spans="3:4" x14ac:dyDescent="0.3">
      <c r="C14155" s="24"/>
      <c r="D14155" s="24"/>
    </row>
    <row r="14156" spans="3:4" x14ac:dyDescent="0.3">
      <c r="C14156" s="24"/>
      <c r="D14156" s="24"/>
    </row>
    <row r="14157" spans="3:4" x14ac:dyDescent="0.3">
      <c r="C14157" s="24"/>
      <c r="D14157" s="24"/>
    </row>
    <row r="14158" spans="3:4" x14ac:dyDescent="0.3">
      <c r="C14158" s="24"/>
      <c r="D14158" s="24"/>
    </row>
    <row r="14159" spans="3:4" x14ac:dyDescent="0.3">
      <c r="C14159" s="24"/>
      <c r="D14159" s="24"/>
    </row>
    <row r="14160" spans="3:4" x14ac:dyDescent="0.3">
      <c r="C14160" s="24"/>
      <c r="D14160" s="24"/>
    </row>
    <row r="14161" spans="3:4" x14ac:dyDescent="0.3">
      <c r="C14161" s="24"/>
      <c r="D14161" s="24"/>
    </row>
    <row r="14162" spans="3:4" x14ac:dyDescent="0.3">
      <c r="C14162" s="24"/>
      <c r="D14162" s="24"/>
    </row>
    <row r="14163" spans="3:4" x14ac:dyDescent="0.3">
      <c r="C14163" s="24"/>
      <c r="D14163" s="24"/>
    </row>
    <row r="14164" spans="3:4" x14ac:dyDescent="0.3">
      <c r="C14164" s="24"/>
      <c r="D14164" s="24"/>
    </row>
    <row r="14165" spans="3:4" x14ac:dyDescent="0.3">
      <c r="C14165" s="24"/>
      <c r="D14165" s="24"/>
    </row>
    <row r="14166" spans="3:4" x14ac:dyDescent="0.3">
      <c r="C14166" s="24"/>
      <c r="D14166" s="24"/>
    </row>
    <row r="14167" spans="3:4" x14ac:dyDescent="0.3">
      <c r="C14167" s="24"/>
      <c r="D14167" s="24"/>
    </row>
    <row r="14168" spans="3:4" x14ac:dyDescent="0.3">
      <c r="C14168" s="24"/>
      <c r="D14168" s="24"/>
    </row>
    <row r="14169" spans="3:4" x14ac:dyDescent="0.3">
      <c r="C14169" s="24"/>
      <c r="D14169" s="24"/>
    </row>
    <row r="14170" spans="3:4" x14ac:dyDescent="0.3">
      <c r="C14170" s="24"/>
      <c r="D14170" s="24"/>
    </row>
    <row r="14171" spans="3:4" x14ac:dyDescent="0.3">
      <c r="C14171" s="24"/>
      <c r="D14171" s="24"/>
    </row>
    <row r="14172" spans="3:4" x14ac:dyDescent="0.3">
      <c r="C14172" s="24"/>
      <c r="D14172" s="24"/>
    </row>
    <row r="14173" spans="3:4" x14ac:dyDescent="0.3">
      <c r="C14173" s="24"/>
      <c r="D14173" s="24"/>
    </row>
    <row r="14174" spans="3:4" x14ac:dyDescent="0.3">
      <c r="C14174" s="24"/>
      <c r="D14174" s="24"/>
    </row>
    <row r="14175" spans="3:4" x14ac:dyDescent="0.3">
      <c r="C14175" s="24"/>
      <c r="D14175" s="24"/>
    </row>
    <row r="14176" spans="3:4" x14ac:dyDescent="0.3">
      <c r="C14176" s="24"/>
      <c r="D14176" s="24"/>
    </row>
    <row r="14177" spans="3:4" x14ac:dyDescent="0.3">
      <c r="C14177" s="24"/>
      <c r="D14177" s="24"/>
    </row>
    <row r="14178" spans="3:4" x14ac:dyDescent="0.3">
      <c r="C14178" s="24"/>
      <c r="D14178" s="24"/>
    </row>
    <row r="14179" spans="3:4" x14ac:dyDescent="0.3">
      <c r="C14179" s="24"/>
      <c r="D14179" s="24"/>
    </row>
    <row r="14180" spans="3:4" x14ac:dyDescent="0.3">
      <c r="C14180" s="24"/>
      <c r="D14180" s="24"/>
    </row>
    <row r="14181" spans="3:4" x14ac:dyDescent="0.3">
      <c r="C14181" s="24"/>
      <c r="D14181" s="24"/>
    </row>
    <row r="14182" spans="3:4" x14ac:dyDescent="0.3">
      <c r="C14182" s="24"/>
      <c r="D14182" s="24"/>
    </row>
    <row r="14183" spans="3:4" x14ac:dyDescent="0.3">
      <c r="C14183" s="24"/>
      <c r="D14183" s="24"/>
    </row>
    <row r="14184" spans="3:4" x14ac:dyDescent="0.3">
      <c r="C14184" s="24"/>
      <c r="D14184" s="24"/>
    </row>
    <row r="14185" spans="3:4" x14ac:dyDescent="0.3">
      <c r="C14185" s="24"/>
      <c r="D14185" s="24"/>
    </row>
    <row r="14186" spans="3:4" x14ac:dyDescent="0.3">
      <c r="C14186" s="24"/>
      <c r="D14186" s="24"/>
    </row>
    <row r="14187" spans="3:4" x14ac:dyDescent="0.3">
      <c r="C14187" s="24"/>
      <c r="D14187" s="24"/>
    </row>
    <row r="14188" spans="3:4" x14ac:dyDescent="0.3">
      <c r="C14188" s="24"/>
      <c r="D14188" s="24"/>
    </row>
    <row r="14189" spans="3:4" x14ac:dyDescent="0.3">
      <c r="C14189" s="24"/>
      <c r="D14189" s="24"/>
    </row>
    <row r="14190" spans="3:4" x14ac:dyDescent="0.3">
      <c r="C14190" s="24"/>
      <c r="D14190" s="24"/>
    </row>
    <row r="14191" spans="3:4" x14ac:dyDescent="0.3">
      <c r="C14191" s="24"/>
      <c r="D14191" s="24"/>
    </row>
    <row r="14192" spans="3:4" x14ac:dyDescent="0.3">
      <c r="C14192" s="24"/>
      <c r="D14192" s="24"/>
    </row>
    <row r="14193" spans="3:4" x14ac:dyDescent="0.3">
      <c r="C14193" s="24"/>
      <c r="D14193" s="24"/>
    </row>
    <row r="14194" spans="3:4" x14ac:dyDescent="0.3">
      <c r="C14194" s="24"/>
      <c r="D14194" s="24"/>
    </row>
    <row r="14195" spans="3:4" x14ac:dyDescent="0.3">
      <c r="C14195" s="24"/>
      <c r="D14195" s="24"/>
    </row>
    <row r="14196" spans="3:4" x14ac:dyDescent="0.3">
      <c r="C14196" s="24"/>
      <c r="D14196" s="24"/>
    </row>
    <row r="14197" spans="3:4" x14ac:dyDescent="0.3">
      <c r="C14197" s="24"/>
      <c r="D14197" s="24"/>
    </row>
    <row r="14198" spans="3:4" x14ac:dyDescent="0.3">
      <c r="C14198" s="24"/>
      <c r="D14198" s="24"/>
    </row>
    <row r="14199" spans="3:4" x14ac:dyDescent="0.3">
      <c r="C14199" s="24"/>
      <c r="D14199" s="24"/>
    </row>
    <row r="14200" spans="3:4" x14ac:dyDescent="0.3">
      <c r="C14200" s="24"/>
      <c r="D14200" s="24"/>
    </row>
    <row r="14201" spans="3:4" x14ac:dyDescent="0.3">
      <c r="C14201" s="24"/>
      <c r="D14201" s="24"/>
    </row>
    <row r="14202" spans="3:4" x14ac:dyDescent="0.3">
      <c r="C14202" s="24"/>
      <c r="D14202" s="24"/>
    </row>
    <row r="14203" spans="3:4" x14ac:dyDescent="0.3">
      <c r="C14203" s="24"/>
      <c r="D14203" s="24"/>
    </row>
    <row r="14204" spans="3:4" x14ac:dyDescent="0.3">
      <c r="C14204" s="24"/>
      <c r="D14204" s="24"/>
    </row>
    <row r="14205" spans="3:4" x14ac:dyDescent="0.3">
      <c r="C14205" s="24"/>
      <c r="D14205" s="24"/>
    </row>
    <row r="14206" spans="3:4" x14ac:dyDescent="0.3">
      <c r="C14206" s="24"/>
      <c r="D14206" s="24"/>
    </row>
    <row r="14207" spans="3:4" x14ac:dyDescent="0.3">
      <c r="C14207" s="24"/>
      <c r="D14207" s="24"/>
    </row>
    <row r="14208" spans="3:4" x14ac:dyDescent="0.3">
      <c r="C14208" s="24"/>
      <c r="D14208" s="24"/>
    </row>
    <row r="14209" spans="3:4" x14ac:dyDescent="0.3">
      <c r="C14209" s="24"/>
      <c r="D14209" s="24"/>
    </row>
    <row r="14210" spans="3:4" x14ac:dyDescent="0.3">
      <c r="C14210" s="24"/>
      <c r="D14210" s="24"/>
    </row>
    <row r="14211" spans="3:4" x14ac:dyDescent="0.3">
      <c r="C14211" s="24"/>
      <c r="D14211" s="24"/>
    </row>
    <row r="14212" spans="3:4" x14ac:dyDescent="0.3">
      <c r="C14212" s="24"/>
      <c r="D14212" s="24"/>
    </row>
    <row r="14213" spans="3:4" x14ac:dyDescent="0.3">
      <c r="C14213" s="24"/>
      <c r="D14213" s="24"/>
    </row>
    <row r="14214" spans="3:4" x14ac:dyDescent="0.3">
      <c r="C14214" s="24"/>
      <c r="D14214" s="24"/>
    </row>
    <row r="14215" spans="3:4" x14ac:dyDescent="0.3">
      <c r="C14215" s="24"/>
      <c r="D14215" s="24"/>
    </row>
    <row r="14216" spans="3:4" x14ac:dyDescent="0.3">
      <c r="C14216" s="24"/>
      <c r="D14216" s="24"/>
    </row>
    <row r="14217" spans="3:4" x14ac:dyDescent="0.3">
      <c r="C14217" s="24"/>
      <c r="D14217" s="24"/>
    </row>
    <row r="14218" spans="3:4" x14ac:dyDescent="0.3">
      <c r="C14218" s="24"/>
      <c r="D14218" s="24"/>
    </row>
    <row r="14219" spans="3:4" x14ac:dyDescent="0.3">
      <c r="C14219" s="24"/>
      <c r="D14219" s="24"/>
    </row>
    <row r="14220" spans="3:4" x14ac:dyDescent="0.3">
      <c r="C14220" s="24"/>
      <c r="D14220" s="24"/>
    </row>
    <row r="14221" spans="3:4" x14ac:dyDescent="0.3">
      <c r="C14221" s="24"/>
      <c r="D14221" s="24"/>
    </row>
    <row r="14222" spans="3:4" x14ac:dyDescent="0.3">
      <c r="C14222" s="24"/>
      <c r="D14222" s="24"/>
    </row>
    <row r="14223" spans="3:4" x14ac:dyDescent="0.3">
      <c r="C14223" s="24"/>
      <c r="D14223" s="24"/>
    </row>
    <row r="14224" spans="3:4" x14ac:dyDescent="0.3">
      <c r="C14224" s="24"/>
      <c r="D14224" s="24"/>
    </row>
    <row r="14225" spans="3:4" x14ac:dyDescent="0.3">
      <c r="C14225" s="24"/>
      <c r="D14225" s="24"/>
    </row>
    <row r="14226" spans="3:4" x14ac:dyDescent="0.3">
      <c r="C14226" s="24"/>
      <c r="D14226" s="24"/>
    </row>
    <row r="14227" spans="3:4" x14ac:dyDescent="0.3">
      <c r="C14227" s="24"/>
      <c r="D14227" s="24"/>
    </row>
    <row r="14228" spans="3:4" x14ac:dyDescent="0.3">
      <c r="C14228" s="24"/>
      <c r="D14228" s="24"/>
    </row>
    <row r="14229" spans="3:4" x14ac:dyDescent="0.3">
      <c r="C14229" s="24"/>
      <c r="D14229" s="24"/>
    </row>
    <row r="14230" spans="3:4" x14ac:dyDescent="0.3">
      <c r="C14230" s="24"/>
      <c r="D14230" s="24"/>
    </row>
    <row r="14231" spans="3:4" x14ac:dyDescent="0.3">
      <c r="C14231" s="24"/>
      <c r="D14231" s="24"/>
    </row>
    <row r="14232" spans="3:4" x14ac:dyDescent="0.3">
      <c r="C14232" s="24"/>
      <c r="D14232" s="24"/>
    </row>
    <row r="14233" spans="3:4" x14ac:dyDescent="0.3">
      <c r="C14233" s="24"/>
      <c r="D14233" s="24"/>
    </row>
    <row r="14234" spans="3:4" x14ac:dyDescent="0.3">
      <c r="C14234" s="24"/>
      <c r="D14234" s="24"/>
    </row>
    <row r="14235" spans="3:4" x14ac:dyDescent="0.3">
      <c r="C14235" s="24"/>
      <c r="D14235" s="24"/>
    </row>
    <row r="14236" spans="3:4" x14ac:dyDescent="0.3">
      <c r="C14236" s="24"/>
      <c r="D14236" s="24"/>
    </row>
    <row r="14237" spans="3:4" x14ac:dyDescent="0.3">
      <c r="C14237" s="24"/>
      <c r="D14237" s="24"/>
    </row>
    <row r="14238" spans="3:4" x14ac:dyDescent="0.3">
      <c r="C14238" s="24"/>
      <c r="D14238" s="24"/>
    </row>
    <row r="14239" spans="3:4" x14ac:dyDescent="0.3">
      <c r="C14239" s="24"/>
      <c r="D14239" s="24"/>
    </row>
    <row r="14240" spans="3:4" x14ac:dyDescent="0.3">
      <c r="C14240" s="24"/>
      <c r="D14240" s="24"/>
    </row>
    <row r="14241" spans="3:4" x14ac:dyDescent="0.3">
      <c r="C14241" s="24"/>
      <c r="D14241" s="24"/>
    </row>
    <row r="14242" spans="3:4" x14ac:dyDescent="0.3">
      <c r="C14242" s="24"/>
      <c r="D14242" s="24"/>
    </row>
    <row r="14243" spans="3:4" x14ac:dyDescent="0.3">
      <c r="C14243" s="24"/>
      <c r="D14243" s="24"/>
    </row>
    <row r="14244" spans="3:4" x14ac:dyDescent="0.3">
      <c r="C14244" s="24"/>
      <c r="D14244" s="24"/>
    </row>
    <row r="14245" spans="3:4" x14ac:dyDescent="0.3">
      <c r="C14245" s="24"/>
      <c r="D14245" s="24"/>
    </row>
    <row r="14246" spans="3:4" x14ac:dyDescent="0.3">
      <c r="C14246" s="24"/>
      <c r="D14246" s="24"/>
    </row>
    <row r="14247" spans="3:4" x14ac:dyDescent="0.3">
      <c r="C14247" s="24"/>
      <c r="D14247" s="24"/>
    </row>
    <row r="14248" spans="3:4" x14ac:dyDescent="0.3">
      <c r="C14248" s="24"/>
      <c r="D14248" s="24"/>
    </row>
    <row r="14249" spans="3:4" x14ac:dyDescent="0.3">
      <c r="C14249" s="24"/>
      <c r="D14249" s="24"/>
    </row>
    <row r="14250" spans="3:4" x14ac:dyDescent="0.3">
      <c r="C14250" s="24"/>
      <c r="D14250" s="24"/>
    </row>
    <row r="14251" spans="3:4" x14ac:dyDescent="0.3">
      <c r="C14251" s="24"/>
      <c r="D14251" s="24"/>
    </row>
    <row r="14252" spans="3:4" x14ac:dyDescent="0.3">
      <c r="C14252" s="24"/>
      <c r="D14252" s="24"/>
    </row>
    <row r="14253" spans="3:4" x14ac:dyDescent="0.3">
      <c r="C14253" s="24"/>
      <c r="D14253" s="24"/>
    </row>
    <row r="14254" spans="3:4" x14ac:dyDescent="0.3">
      <c r="C14254" s="24"/>
      <c r="D14254" s="24"/>
    </row>
    <row r="14255" spans="3:4" x14ac:dyDescent="0.3">
      <c r="C14255" s="24"/>
      <c r="D14255" s="24"/>
    </row>
    <row r="14256" spans="3:4" x14ac:dyDescent="0.3">
      <c r="C14256" s="24"/>
      <c r="D14256" s="24"/>
    </row>
    <row r="14257" spans="3:4" x14ac:dyDescent="0.3">
      <c r="C14257" s="24"/>
      <c r="D14257" s="24"/>
    </row>
    <row r="14258" spans="3:4" x14ac:dyDescent="0.3">
      <c r="C14258" s="24"/>
      <c r="D14258" s="24"/>
    </row>
    <row r="14259" spans="3:4" x14ac:dyDescent="0.3">
      <c r="C14259" s="24"/>
      <c r="D14259" s="24"/>
    </row>
    <row r="14260" spans="3:4" x14ac:dyDescent="0.3">
      <c r="C14260" s="24"/>
      <c r="D14260" s="24"/>
    </row>
    <row r="14261" spans="3:4" x14ac:dyDescent="0.3">
      <c r="C14261" s="24"/>
      <c r="D14261" s="24"/>
    </row>
    <row r="14262" spans="3:4" x14ac:dyDescent="0.3">
      <c r="C14262" s="24"/>
      <c r="D14262" s="24"/>
    </row>
    <row r="14263" spans="3:4" x14ac:dyDescent="0.3">
      <c r="C14263" s="24"/>
      <c r="D14263" s="24"/>
    </row>
    <row r="14264" spans="3:4" x14ac:dyDescent="0.3">
      <c r="C14264" s="24"/>
      <c r="D14264" s="24"/>
    </row>
    <row r="14265" spans="3:4" x14ac:dyDescent="0.3">
      <c r="C14265" s="24"/>
      <c r="D14265" s="24"/>
    </row>
    <row r="14266" spans="3:4" x14ac:dyDescent="0.3">
      <c r="C14266" s="24"/>
      <c r="D14266" s="24"/>
    </row>
    <row r="14267" spans="3:4" x14ac:dyDescent="0.3">
      <c r="C14267" s="24"/>
      <c r="D14267" s="24"/>
    </row>
    <row r="14268" spans="3:4" x14ac:dyDescent="0.3">
      <c r="C14268" s="24"/>
      <c r="D14268" s="24"/>
    </row>
    <row r="14269" spans="3:4" x14ac:dyDescent="0.3">
      <c r="C14269" s="24"/>
      <c r="D14269" s="24"/>
    </row>
    <row r="14270" spans="3:4" x14ac:dyDescent="0.3">
      <c r="C14270" s="24"/>
      <c r="D14270" s="24"/>
    </row>
    <row r="14271" spans="3:4" x14ac:dyDescent="0.3">
      <c r="C14271" s="24"/>
      <c r="D14271" s="24"/>
    </row>
    <row r="14272" spans="3:4" x14ac:dyDescent="0.3">
      <c r="C14272" s="24"/>
      <c r="D14272" s="24"/>
    </row>
    <row r="14273" spans="3:4" x14ac:dyDescent="0.3">
      <c r="C14273" s="24"/>
      <c r="D14273" s="24"/>
    </row>
    <row r="14274" spans="3:4" x14ac:dyDescent="0.3">
      <c r="C14274" s="24"/>
      <c r="D14274" s="24"/>
    </row>
    <row r="14275" spans="3:4" x14ac:dyDescent="0.3">
      <c r="C14275" s="24"/>
      <c r="D14275" s="24"/>
    </row>
    <row r="14276" spans="3:4" x14ac:dyDescent="0.3">
      <c r="C14276" s="24"/>
      <c r="D14276" s="24"/>
    </row>
    <row r="14277" spans="3:4" x14ac:dyDescent="0.3">
      <c r="C14277" s="24"/>
      <c r="D14277" s="24"/>
    </row>
    <row r="14278" spans="3:4" x14ac:dyDescent="0.3">
      <c r="C14278" s="24"/>
      <c r="D14278" s="24"/>
    </row>
    <row r="14279" spans="3:4" x14ac:dyDescent="0.3">
      <c r="C14279" s="24"/>
      <c r="D14279" s="24"/>
    </row>
    <row r="14280" spans="3:4" x14ac:dyDescent="0.3">
      <c r="C14280" s="24"/>
      <c r="D14280" s="24"/>
    </row>
    <row r="14281" spans="3:4" x14ac:dyDescent="0.3">
      <c r="C14281" s="24"/>
      <c r="D14281" s="24"/>
    </row>
    <row r="14282" spans="3:4" x14ac:dyDescent="0.3">
      <c r="C14282" s="24"/>
      <c r="D14282" s="24"/>
    </row>
    <row r="14283" spans="3:4" x14ac:dyDescent="0.3">
      <c r="C14283" s="24"/>
      <c r="D14283" s="24"/>
    </row>
    <row r="14284" spans="3:4" x14ac:dyDescent="0.3">
      <c r="C14284" s="24"/>
      <c r="D14284" s="24"/>
    </row>
    <row r="14285" spans="3:4" x14ac:dyDescent="0.3">
      <c r="C14285" s="24"/>
      <c r="D14285" s="24"/>
    </row>
    <row r="14286" spans="3:4" x14ac:dyDescent="0.3">
      <c r="C14286" s="24"/>
      <c r="D14286" s="24"/>
    </row>
    <row r="14287" spans="3:4" x14ac:dyDescent="0.3">
      <c r="C14287" s="24"/>
      <c r="D14287" s="24"/>
    </row>
    <row r="14288" spans="3:4" x14ac:dyDescent="0.3">
      <c r="C14288" s="24"/>
      <c r="D14288" s="24"/>
    </row>
    <row r="14289" spans="3:4" x14ac:dyDescent="0.3">
      <c r="C14289" s="24"/>
      <c r="D14289" s="24"/>
    </row>
    <row r="14290" spans="3:4" x14ac:dyDescent="0.3">
      <c r="C14290" s="24"/>
      <c r="D14290" s="24"/>
    </row>
    <row r="14291" spans="3:4" x14ac:dyDescent="0.3">
      <c r="C14291" s="24"/>
      <c r="D14291" s="24"/>
    </row>
    <row r="14292" spans="3:4" x14ac:dyDescent="0.3">
      <c r="C14292" s="24"/>
      <c r="D14292" s="24"/>
    </row>
    <row r="14293" spans="3:4" x14ac:dyDescent="0.3">
      <c r="C14293" s="24"/>
      <c r="D14293" s="24"/>
    </row>
    <row r="14294" spans="3:4" x14ac:dyDescent="0.3">
      <c r="C14294" s="24"/>
      <c r="D14294" s="24"/>
    </row>
    <row r="14295" spans="3:4" x14ac:dyDescent="0.3">
      <c r="C14295" s="24"/>
      <c r="D14295" s="24"/>
    </row>
    <row r="14296" spans="3:4" x14ac:dyDescent="0.3">
      <c r="C14296" s="24"/>
      <c r="D14296" s="24"/>
    </row>
    <row r="14297" spans="3:4" x14ac:dyDescent="0.3">
      <c r="C14297" s="24"/>
      <c r="D14297" s="24"/>
    </row>
    <row r="14298" spans="3:4" x14ac:dyDescent="0.3">
      <c r="C14298" s="24"/>
      <c r="D14298" s="24"/>
    </row>
    <row r="14299" spans="3:4" x14ac:dyDescent="0.3">
      <c r="C14299" s="24"/>
      <c r="D14299" s="24"/>
    </row>
    <row r="14300" spans="3:4" x14ac:dyDescent="0.3">
      <c r="C14300" s="24"/>
      <c r="D14300" s="24"/>
    </row>
    <row r="14301" spans="3:4" x14ac:dyDescent="0.3">
      <c r="C14301" s="24"/>
      <c r="D14301" s="24"/>
    </row>
    <row r="14302" spans="3:4" x14ac:dyDescent="0.3">
      <c r="C14302" s="24"/>
      <c r="D14302" s="24"/>
    </row>
    <row r="14303" spans="3:4" x14ac:dyDescent="0.3">
      <c r="C14303" s="24"/>
      <c r="D14303" s="24"/>
    </row>
    <row r="14304" spans="3:4" x14ac:dyDescent="0.3">
      <c r="C14304" s="24"/>
      <c r="D14304" s="24"/>
    </row>
    <row r="14305" spans="3:4" x14ac:dyDescent="0.3">
      <c r="C14305" s="24"/>
      <c r="D14305" s="24"/>
    </row>
    <row r="14306" spans="3:4" x14ac:dyDescent="0.3">
      <c r="C14306" s="24"/>
      <c r="D14306" s="24"/>
    </row>
    <row r="14307" spans="3:4" x14ac:dyDescent="0.3">
      <c r="C14307" s="24"/>
      <c r="D14307" s="24"/>
    </row>
    <row r="14308" spans="3:4" x14ac:dyDescent="0.3">
      <c r="C14308" s="24"/>
      <c r="D14308" s="24"/>
    </row>
    <row r="14309" spans="3:4" x14ac:dyDescent="0.3">
      <c r="C14309" s="24"/>
      <c r="D14309" s="24"/>
    </row>
    <row r="14310" spans="3:4" x14ac:dyDescent="0.3">
      <c r="C14310" s="24"/>
      <c r="D14310" s="24"/>
    </row>
    <row r="14311" spans="3:4" x14ac:dyDescent="0.3">
      <c r="C14311" s="24"/>
      <c r="D14311" s="24"/>
    </row>
    <row r="14312" spans="3:4" x14ac:dyDescent="0.3">
      <c r="C14312" s="24"/>
      <c r="D14312" s="24"/>
    </row>
    <row r="14313" spans="3:4" x14ac:dyDescent="0.3">
      <c r="C14313" s="24"/>
      <c r="D14313" s="24"/>
    </row>
    <row r="14314" spans="3:4" x14ac:dyDescent="0.3">
      <c r="C14314" s="24"/>
      <c r="D14314" s="24"/>
    </row>
    <row r="14315" spans="3:4" x14ac:dyDescent="0.3">
      <c r="C14315" s="24"/>
      <c r="D14315" s="24"/>
    </row>
    <row r="14316" spans="3:4" x14ac:dyDescent="0.3">
      <c r="C14316" s="24"/>
      <c r="D14316" s="24"/>
    </row>
    <row r="14317" spans="3:4" x14ac:dyDescent="0.3">
      <c r="C14317" s="24"/>
      <c r="D14317" s="24"/>
    </row>
    <row r="14318" spans="3:4" x14ac:dyDescent="0.3">
      <c r="C14318" s="24"/>
      <c r="D14318" s="24"/>
    </row>
    <row r="14319" spans="3:4" x14ac:dyDescent="0.3">
      <c r="C14319" s="24"/>
      <c r="D14319" s="24"/>
    </row>
    <row r="14320" spans="3:4" x14ac:dyDescent="0.3">
      <c r="C14320" s="24"/>
      <c r="D14320" s="24"/>
    </row>
    <row r="14321" spans="3:4" x14ac:dyDescent="0.3">
      <c r="C14321" s="24"/>
      <c r="D14321" s="24"/>
    </row>
    <row r="14322" spans="3:4" x14ac:dyDescent="0.3">
      <c r="C14322" s="24"/>
      <c r="D14322" s="24"/>
    </row>
    <row r="14323" spans="3:4" x14ac:dyDescent="0.3">
      <c r="C14323" s="24"/>
      <c r="D14323" s="24"/>
    </row>
    <row r="14324" spans="3:4" x14ac:dyDescent="0.3">
      <c r="C14324" s="24"/>
      <c r="D14324" s="24"/>
    </row>
    <row r="14325" spans="3:4" x14ac:dyDescent="0.3">
      <c r="C14325" s="24"/>
      <c r="D14325" s="24"/>
    </row>
    <row r="14326" spans="3:4" x14ac:dyDescent="0.3">
      <c r="C14326" s="24"/>
      <c r="D14326" s="24"/>
    </row>
    <row r="14327" spans="3:4" x14ac:dyDescent="0.3">
      <c r="C14327" s="24"/>
      <c r="D14327" s="24"/>
    </row>
    <row r="14328" spans="3:4" x14ac:dyDescent="0.3">
      <c r="C14328" s="24"/>
      <c r="D14328" s="24"/>
    </row>
    <row r="14329" spans="3:4" x14ac:dyDescent="0.3">
      <c r="C14329" s="24"/>
      <c r="D14329" s="24"/>
    </row>
    <row r="14330" spans="3:4" x14ac:dyDescent="0.3">
      <c r="C14330" s="24"/>
      <c r="D14330" s="24"/>
    </row>
    <row r="14331" spans="3:4" x14ac:dyDescent="0.3">
      <c r="C14331" s="24"/>
      <c r="D14331" s="24"/>
    </row>
    <row r="14332" spans="3:4" x14ac:dyDescent="0.3">
      <c r="C14332" s="24"/>
      <c r="D14332" s="24"/>
    </row>
    <row r="14333" spans="3:4" x14ac:dyDescent="0.3">
      <c r="C14333" s="24"/>
      <c r="D14333" s="24"/>
    </row>
    <row r="14334" spans="3:4" x14ac:dyDescent="0.3">
      <c r="C14334" s="24"/>
      <c r="D14334" s="24"/>
    </row>
    <row r="14335" spans="3:4" x14ac:dyDescent="0.3">
      <c r="C14335" s="24"/>
      <c r="D14335" s="24"/>
    </row>
    <row r="14336" spans="3:4" x14ac:dyDescent="0.3">
      <c r="C14336" s="24"/>
      <c r="D14336" s="24"/>
    </row>
    <row r="14337" spans="3:4" x14ac:dyDescent="0.3">
      <c r="C14337" s="24"/>
      <c r="D14337" s="24"/>
    </row>
    <row r="14338" spans="3:4" x14ac:dyDescent="0.3">
      <c r="C14338" s="24"/>
      <c r="D14338" s="24"/>
    </row>
    <row r="14339" spans="3:4" x14ac:dyDescent="0.3">
      <c r="C14339" s="24"/>
      <c r="D14339" s="24"/>
    </row>
    <row r="14340" spans="3:4" x14ac:dyDescent="0.3">
      <c r="C14340" s="24"/>
      <c r="D14340" s="24"/>
    </row>
    <row r="14341" spans="3:4" x14ac:dyDescent="0.3">
      <c r="C14341" s="24"/>
      <c r="D14341" s="24"/>
    </row>
    <row r="14342" spans="3:4" x14ac:dyDescent="0.3">
      <c r="C14342" s="24"/>
      <c r="D14342" s="24"/>
    </row>
    <row r="14343" spans="3:4" x14ac:dyDescent="0.3">
      <c r="C14343" s="24"/>
      <c r="D14343" s="24"/>
    </row>
    <row r="14344" spans="3:4" x14ac:dyDescent="0.3">
      <c r="C14344" s="24"/>
      <c r="D14344" s="24"/>
    </row>
    <row r="14345" spans="3:4" x14ac:dyDescent="0.3">
      <c r="C14345" s="24"/>
      <c r="D14345" s="24"/>
    </row>
    <row r="14346" spans="3:4" x14ac:dyDescent="0.3">
      <c r="C14346" s="24"/>
      <c r="D14346" s="24"/>
    </row>
    <row r="14347" spans="3:4" x14ac:dyDescent="0.3">
      <c r="C14347" s="24"/>
      <c r="D14347" s="24"/>
    </row>
    <row r="14348" spans="3:4" x14ac:dyDescent="0.3">
      <c r="C14348" s="24"/>
      <c r="D14348" s="24"/>
    </row>
    <row r="14349" spans="3:4" x14ac:dyDescent="0.3">
      <c r="C14349" s="24"/>
      <c r="D14349" s="24"/>
    </row>
    <row r="14350" spans="3:4" x14ac:dyDescent="0.3">
      <c r="C14350" s="24"/>
      <c r="D14350" s="24"/>
    </row>
    <row r="14351" spans="3:4" x14ac:dyDescent="0.3">
      <c r="C14351" s="24"/>
      <c r="D14351" s="24"/>
    </row>
    <row r="14352" spans="3:4" x14ac:dyDescent="0.3">
      <c r="C14352" s="24"/>
      <c r="D14352" s="24"/>
    </row>
    <row r="14353" spans="3:4" x14ac:dyDescent="0.3">
      <c r="C14353" s="24"/>
      <c r="D14353" s="24"/>
    </row>
    <row r="14354" spans="3:4" x14ac:dyDescent="0.3">
      <c r="C14354" s="24"/>
      <c r="D14354" s="24"/>
    </row>
    <row r="14355" spans="3:4" x14ac:dyDescent="0.3">
      <c r="C14355" s="24"/>
      <c r="D14355" s="24"/>
    </row>
    <row r="14356" spans="3:4" x14ac:dyDescent="0.3">
      <c r="C14356" s="24"/>
      <c r="D14356" s="24"/>
    </row>
    <row r="14357" spans="3:4" x14ac:dyDescent="0.3">
      <c r="C14357" s="24"/>
      <c r="D14357" s="24"/>
    </row>
    <row r="14358" spans="3:4" x14ac:dyDescent="0.3">
      <c r="C14358" s="24"/>
      <c r="D14358" s="24"/>
    </row>
    <row r="14359" spans="3:4" x14ac:dyDescent="0.3">
      <c r="C14359" s="24"/>
      <c r="D14359" s="24"/>
    </row>
    <row r="14360" spans="3:4" x14ac:dyDescent="0.3">
      <c r="C14360" s="24"/>
      <c r="D14360" s="24"/>
    </row>
    <row r="14361" spans="3:4" x14ac:dyDescent="0.3">
      <c r="C14361" s="24"/>
      <c r="D14361" s="24"/>
    </row>
    <row r="14362" spans="3:4" x14ac:dyDescent="0.3">
      <c r="C14362" s="24"/>
      <c r="D14362" s="24"/>
    </row>
    <row r="14363" spans="3:4" x14ac:dyDescent="0.3">
      <c r="C14363" s="24"/>
      <c r="D14363" s="24"/>
    </row>
    <row r="14364" spans="3:4" x14ac:dyDescent="0.3">
      <c r="C14364" s="24"/>
      <c r="D14364" s="24"/>
    </row>
    <row r="14365" spans="3:4" x14ac:dyDescent="0.3">
      <c r="C14365" s="24"/>
      <c r="D14365" s="24"/>
    </row>
    <row r="14366" spans="3:4" x14ac:dyDescent="0.3">
      <c r="C14366" s="24"/>
      <c r="D14366" s="24"/>
    </row>
    <row r="14367" spans="3:4" x14ac:dyDescent="0.3">
      <c r="C14367" s="24"/>
      <c r="D14367" s="24"/>
    </row>
    <row r="14368" spans="3:4" x14ac:dyDescent="0.3">
      <c r="C14368" s="24"/>
      <c r="D14368" s="24"/>
    </row>
    <row r="14369" spans="3:4" x14ac:dyDescent="0.3">
      <c r="C14369" s="24"/>
      <c r="D14369" s="24"/>
    </row>
    <row r="14370" spans="3:4" x14ac:dyDescent="0.3">
      <c r="C14370" s="24"/>
      <c r="D14370" s="24"/>
    </row>
    <row r="14371" spans="3:4" x14ac:dyDescent="0.3">
      <c r="C14371" s="24"/>
      <c r="D14371" s="24"/>
    </row>
    <row r="14372" spans="3:4" x14ac:dyDescent="0.3">
      <c r="C14372" s="24"/>
      <c r="D14372" s="24"/>
    </row>
    <row r="14373" spans="3:4" x14ac:dyDescent="0.3">
      <c r="C14373" s="24"/>
      <c r="D14373" s="24"/>
    </row>
    <row r="14374" spans="3:4" x14ac:dyDescent="0.3">
      <c r="C14374" s="24"/>
      <c r="D14374" s="24"/>
    </row>
    <row r="14375" spans="3:4" x14ac:dyDescent="0.3">
      <c r="C14375" s="24"/>
      <c r="D14375" s="24"/>
    </row>
    <row r="14376" spans="3:4" x14ac:dyDescent="0.3">
      <c r="C14376" s="24"/>
      <c r="D14376" s="24"/>
    </row>
    <row r="14377" spans="3:4" x14ac:dyDescent="0.3">
      <c r="C14377" s="24"/>
      <c r="D14377" s="24"/>
    </row>
    <row r="14378" spans="3:4" x14ac:dyDescent="0.3">
      <c r="C14378" s="24"/>
      <c r="D14378" s="24"/>
    </row>
    <row r="14379" spans="3:4" x14ac:dyDescent="0.3">
      <c r="C14379" s="24"/>
      <c r="D14379" s="24"/>
    </row>
    <row r="14380" spans="3:4" x14ac:dyDescent="0.3">
      <c r="C14380" s="24"/>
      <c r="D14380" s="24"/>
    </row>
    <row r="14381" spans="3:4" x14ac:dyDescent="0.3">
      <c r="C14381" s="24"/>
      <c r="D14381" s="24"/>
    </row>
    <row r="14382" spans="3:4" x14ac:dyDescent="0.3">
      <c r="C14382" s="24"/>
      <c r="D14382" s="24"/>
    </row>
    <row r="14383" spans="3:4" x14ac:dyDescent="0.3">
      <c r="C14383" s="24"/>
      <c r="D14383" s="24"/>
    </row>
    <row r="14384" spans="3:4" x14ac:dyDescent="0.3">
      <c r="C14384" s="24"/>
      <c r="D14384" s="24"/>
    </row>
    <row r="14385" spans="3:4" x14ac:dyDescent="0.3">
      <c r="C14385" s="24"/>
      <c r="D14385" s="24"/>
    </row>
    <row r="14386" spans="3:4" x14ac:dyDescent="0.3">
      <c r="C14386" s="24"/>
      <c r="D14386" s="24"/>
    </row>
    <row r="14387" spans="3:4" x14ac:dyDescent="0.3">
      <c r="C14387" s="24"/>
      <c r="D14387" s="24"/>
    </row>
    <row r="14388" spans="3:4" x14ac:dyDescent="0.3">
      <c r="C14388" s="24"/>
      <c r="D14388" s="24"/>
    </row>
    <row r="14389" spans="3:4" x14ac:dyDescent="0.3">
      <c r="C14389" s="24"/>
      <c r="D14389" s="24"/>
    </row>
    <row r="14390" spans="3:4" x14ac:dyDescent="0.3">
      <c r="C14390" s="24"/>
      <c r="D14390" s="24"/>
    </row>
    <row r="14391" spans="3:4" x14ac:dyDescent="0.3">
      <c r="C14391" s="24"/>
      <c r="D14391" s="24"/>
    </row>
    <row r="14392" spans="3:4" x14ac:dyDescent="0.3">
      <c r="C14392" s="24"/>
      <c r="D14392" s="24"/>
    </row>
    <row r="14393" spans="3:4" x14ac:dyDescent="0.3">
      <c r="C14393" s="24"/>
      <c r="D14393" s="24"/>
    </row>
    <row r="14394" spans="3:4" x14ac:dyDescent="0.3">
      <c r="C14394" s="24"/>
      <c r="D14394" s="24"/>
    </row>
    <row r="14395" spans="3:4" x14ac:dyDescent="0.3">
      <c r="C14395" s="24"/>
      <c r="D14395" s="24"/>
    </row>
    <row r="14396" spans="3:4" x14ac:dyDescent="0.3">
      <c r="C14396" s="24"/>
      <c r="D14396" s="24"/>
    </row>
    <row r="14397" spans="3:4" x14ac:dyDescent="0.3">
      <c r="C14397" s="24"/>
      <c r="D14397" s="24"/>
    </row>
    <row r="14398" spans="3:4" x14ac:dyDescent="0.3">
      <c r="C14398" s="24"/>
      <c r="D14398" s="24"/>
    </row>
    <row r="14399" spans="3:4" x14ac:dyDescent="0.3">
      <c r="C14399" s="24"/>
      <c r="D14399" s="24"/>
    </row>
    <row r="14400" spans="3:4" x14ac:dyDescent="0.3">
      <c r="C14400" s="24"/>
      <c r="D14400" s="24"/>
    </row>
    <row r="14401" spans="3:4" x14ac:dyDescent="0.3">
      <c r="C14401" s="24"/>
      <c r="D14401" s="24"/>
    </row>
    <row r="14402" spans="3:4" x14ac:dyDescent="0.3">
      <c r="C14402" s="24"/>
      <c r="D14402" s="24"/>
    </row>
    <row r="14403" spans="3:4" x14ac:dyDescent="0.3">
      <c r="C14403" s="24"/>
      <c r="D14403" s="24"/>
    </row>
    <row r="14404" spans="3:4" x14ac:dyDescent="0.3">
      <c r="C14404" s="24"/>
      <c r="D14404" s="24"/>
    </row>
    <row r="14405" spans="3:4" x14ac:dyDescent="0.3">
      <c r="C14405" s="24"/>
      <c r="D14405" s="24"/>
    </row>
    <row r="14406" spans="3:4" x14ac:dyDescent="0.3">
      <c r="C14406" s="24"/>
      <c r="D14406" s="24"/>
    </row>
    <row r="14407" spans="3:4" x14ac:dyDescent="0.3">
      <c r="C14407" s="24"/>
      <c r="D14407" s="24"/>
    </row>
    <row r="14408" spans="3:4" x14ac:dyDescent="0.3">
      <c r="C14408" s="24"/>
      <c r="D14408" s="24"/>
    </row>
    <row r="14409" spans="3:4" x14ac:dyDescent="0.3">
      <c r="C14409" s="24"/>
      <c r="D14409" s="24"/>
    </row>
    <row r="14410" spans="3:4" x14ac:dyDescent="0.3">
      <c r="C14410" s="24"/>
      <c r="D14410" s="24"/>
    </row>
    <row r="14411" spans="3:4" x14ac:dyDescent="0.3">
      <c r="C14411" s="24"/>
      <c r="D14411" s="24"/>
    </row>
    <row r="14412" spans="3:4" x14ac:dyDescent="0.3">
      <c r="C14412" s="24"/>
      <c r="D14412" s="24"/>
    </row>
    <row r="14413" spans="3:4" x14ac:dyDescent="0.3">
      <c r="C14413" s="24"/>
      <c r="D14413" s="24"/>
    </row>
    <row r="14414" spans="3:4" x14ac:dyDescent="0.3">
      <c r="C14414" s="24"/>
      <c r="D14414" s="24"/>
    </row>
    <row r="14415" spans="3:4" x14ac:dyDescent="0.3">
      <c r="C14415" s="24"/>
      <c r="D14415" s="24"/>
    </row>
    <row r="14416" spans="3:4" x14ac:dyDescent="0.3">
      <c r="C14416" s="24"/>
      <c r="D14416" s="24"/>
    </row>
    <row r="14417" spans="3:4" x14ac:dyDescent="0.3">
      <c r="C14417" s="24"/>
      <c r="D14417" s="24"/>
    </row>
    <row r="14418" spans="3:4" x14ac:dyDescent="0.3">
      <c r="C14418" s="24"/>
      <c r="D14418" s="24"/>
    </row>
    <row r="14419" spans="3:4" x14ac:dyDescent="0.3">
      <c r="C14419" s="24"/>
      <c r="D14419" s="24"/>
    </row>
    <row r="14420" spans="3:4" x14ac:dyDescent="0.3">
      <c r="C14420" s="24"/>
      <c r="D14420" s="24"/>
    </row>
    <row r="14421" spans="3:4" x14ac:dyDescent="0.3">
      <c r="C14421" s="24"/>
      <c r="D14421" s="24"/>
    </row>
    <row r="14422" spans="3:4" x14ac:dyDescent="0.3">
      <c r="C14422" s="24"/>
      <c r="D14422" s="24"/>
    </row>
    <row r="14423" spans="3:4" x14ac:dyDescent="0.3">
      <c r="C14423" s="24"/>
      <c r="D14423" s="24"/>
    </row>
    <row r="14424" spans="3:4" x14ac:dyDescent="0.3">
      <c r="C14424" s="24"/>
      <c r="D14424" s="24"/>
    </row>
    <row r="14425" spans="3:4" x14ac:dyDescent="0.3">
      <c r="C14425" s="24"/>
      <c r="D14425" s="24"/>
    </row>
    <row r="14426" spans="3:4" x14ac:dyDescent="0.3">
      <c r="C14426" s="24"/>
      <c r="D14426" s="24"/>
    </row>
    <row r="14427" spans="3:4" x14ac:dyDescent="0.3">
      <c r="C14427" s="24"/>
      <c r="D14427" s="24"/>
    </row>
    <row r="14428" spans="3:4" x14ac:dyDescent="0.3">
      <c r="C14428" s="24"/>
      <c r="D14428" s="24"/>
    </row>
    <row r="14429" spans="3:4" x14ac:dyDescent="0.3">
      <c r="C14429" s="24"/>
      <c r="D14429" s="24"/>
    </row>
    <row r="14430" spans="3:4" x14ac:dyDescent="0.3">
      <c r="C14430" s="24"/>
      <c r="D14430" s="24"/>
    </row>
    <row r="14431" spans="3:4" x14ac:dyDescent="0.3">
      <c r="C14431" s="24"/>
      <c r="D14431" s="24"/>
    </row>
    <row r="14432" spans="3:4" x14ac:dyDescent="0.3">
      <c r="C14432" s="24"/>
      <c r="D14432" s="24"/>
    </row>
    <row r="14433" spans="3:4" x14ac:dyDescent="0.3">
      <c r="C14433" s="24"/>
      <c r="D14433" s="24"/>
    </row>
    <row r="14434" spans="3:4" x14ac:dyDescent="0.3">
      <c r="C14434" s="24"/>
      <c r="D14434" s="24"/>
    </row>
    <row r="14435" spans="3:4" x14ac:dyDescent="0.3">
      <c r="C14435" s="24"/>
      <c r="D14435" s="24"/>
    </row>
    <row r="14436" spans="3:4" x14ac:dyDescent="0.3">
      <c r="C14436" s="24"/>
      <c r="D14436" s="24"/>
    </row>
    <row r="14437" spans="3:4" x14ac:dyDescent="0.3">
      <c r="C14437" s="24"/>
      <c r="D14437" s="24"/>
    </row>
    <row r="14438" spans="3:4" x14ac:dyDescent="0.3">
      <c r="C14438" s="24"/>
      <c r="D14438" s="24"/>
    </row>
    <row r="14439" spans="3:4" x14ac:dyDescent="0.3">
      <c r="C14439" s="24"/>
      <c r="D14439" s="24"/>
    </row>
    <row r="14440" spans="3:4" x14ac:dyDescent="0.3">
      <c r="C14440" s="24"/>
      <c r="D14440" s="24"/>
    </row>
    <row r="14441" spans="3:4" x14ac:dyDescent="0.3">
      <c r="C14441" s="24"/>
      <c r="D14441" s="24"/>
    </row>
    <row r="14442" spans="3:4" x14ac:dyDescent="0.3">
      <c r="C14442" s="24"/>
      <c r="D14442" s="24"/>
    </row>
    <row r="14443" spans="3:4" x14ac:dyDescent="0.3">
      <c r="C14443" s="24"/>
      <c r="D14443" s="24"/>
    </row>
    <row r="14444" spans="3:4" x14ac:dyDescent="0.3">
      <c r="C14444" s="24"/>
      <c r="D14444" s="24"/>
    </row>
    <row r="14445" spans="3:4" x14ac:dyDescent="0.3">
      <c r="C14445" s="24"/>
      <c r="D14445" s="24"/>
    </row>
    <row r="14446" spans="3:4" x14ac:dyDescent="0.3">
      <c r="C14446" s="24"/>
      <c r="D14446" s="24"/>
    </row>
    <row r="14447" spans="3:4" x14ac:dyDescent="0.3">
      <c r="C14447" s="24"/>
      <c r="D14447" s="24"/>
    </row>
    <row r="14448" spans="3:4" x14ac:dyDescent="0.3">
      <c r="C14448" s="24"/>
      <c r="D14448" s="24"/>
    </row>
    <row r="14449" spans="3:4" x14ac:dyDescent="0.3">
      <c r="C14449" s="24"/>
      <c r="D14449" s="24"/>
    </row>
    <row r="14450" spans="3:4" x14ac:dyDescent="0.3">
      <c r="C14450" s="24"/>
      <c r="D14450" s="24"/>
    </row>
    <row r="14451" spans="3:4" x14ac:dyDescent="0.3">
      <c r="C14451" s="24"/>
      <c r="D14451" s="24"/>
    </row>
    <row r="14452" spans="3:4" x14ac:dyDescent="0.3">
      <c r="C14452" s="24"/>
      <c r="D14452" s="24"/>
    </row>
    <row r="14453" spans="3:4" x14ac:dyDescent="0.3">
      <c r="C14453" s="24"/>
      <c r="D14453" s="24"/>
    </row>
    <row r="14454" spans="3:4" x14ac:dyDescent="0.3">
      <c r="C14454" s="24"/>
      <c r="D14454" s="24"/>
    </row>
    <row r="14455" spans="3:4" x14ac:dyDescent="0.3">
      <c r="C14455" s="24"/>
      <c r="D14455" s="24"/>
    </row>
    <row r="14456" spans="3:4" x14ac:dyDescent="0.3">
      <c r="C14456" s="24"/>
      <c r="D14456" s="24"/>
    </row>
    <row r="14457" spans="3:4" x14ac:dyDescent="0.3">
      <c r="C14457" s="24"/>
      <c r="D14457" s="24"/>
    </row>
    <row r="14458" spans="3:4" x14ac:dyDescent="0.3">
      <c r="C14458" s="24"/>
      <c r="D14458" s="24"/>
    </row>
    <row r="14459" spans="3:4" x14ac:dyDescent="0.3">
      <c r="C14459" s="24"/>
      <c r="D14459" s="24"/>
    </row>
    <row r="14460" spans="3:4" x14ac:dyDescent="0.3">
      <c r="C14460" s="24"/>
      <c r="D14460" s="24"/>
    </row>
    <row r="14461" spans="3:4" x14ac:dyDescent="0.3">
      <c r="C14461" s="24"/>
      <c r="D14461" s="24"/>
    </row>
    <row r="14462" spans="3:4" x14ac:dyDescent="0.3">
      <c r="C14462" s="24"/>
      <c r="D14462" s="24"/>
    </row>
    <row r="14463" spans="3:4" x14ac:dyDescent="0.3">
      <c r="C14463" s="24"/>
      <c r="D14463" s="24"/>
    </row>
    <row r="14464" spans="3:4" x14ac:dyDescent="0.3">
      <c r="C14464" s="24"/>
      <c r="D14464" s="24"/>
    </row>
    <row r="14465" spans="3:4" x14ac:dyDescent="0.3">
      <c r="C14465" s="24"/>
      <c r="D14465" s="24"/>
    </row>
    <row r="14466" spans="3:4" x14ac:dyDescent="0.3">
      <c r="C14466" s="24"/>
      <c r="D14466" s="24"/>
    </row>
    <row r="14467" spans="3:4" x14ac:dyDescent="0.3">
      <c r="C14467" s="24"/>
      <c r="D14467" s="24"/>
    </row>
    <row r="14468" spans="3:4" x14ac:dyDescent="0.3">
      <c r="C14468" s="24"/>
      <c r="D14468" s="24"/>
    </row>
    <row r="14469" spans="3:4" x14ac:dyDescent="0.3">
      <c r="C14469" s="24"/>
      <c r="D14469" s="24"/>
    </row>
    <row r="14470" spans="3:4" x14ac:dyDescent="0.3">
      <c r="C14470" s="24"/>
      <c r="D14470" s="24"/>
    </row>
    <row r="14471" spans="3:4" x14ac:dyDescent="0.3">
      <c r="C14471" s="24"/>
      <c r="D14471" s="24"/>
    </row>
    <row r="14472" spans="3:4" x14ac:dyDescent="0.3">
      <c r="C14472" s="24"/>
      <c r="D14472" s="24"/>
    </row>
    <row r="14473" spans="3:4" x14ac:dyDescent="0.3">
      <c r="C14473" s="24"/>
      <c r="D14473" s="24"/>
    </row>
    <row r="14474" spans="3:4" x14ac:dyDescent="0.3">
      <c r="C14474" s="24"/>
      <c r="D14474" s="24"/>
    </row>
    <row r="14475" spans="3:4" x14ac:dyDescent="0.3">
      <c r="C14475" s="24"/>
      <c r="D14475" s="24"/>
    </row>
    <row r="14476" spans="3:4" x14ac:dyDescent="0.3">
      <c r="C14476" s="24"/>
      <c r="D14476" s="24"/>
    </row>
    <row r="14477" spans="3:4" x14ac:dyDescent="0.3">
      <c r="C14477" s="24"/>
      <c r="D14477" s="24"/>
    </row>
    <row r="14478" spans="3:4" x14ac:dyDescent="0.3">
      <c r="C14478" s="24"/>
      <c r="D14478" s="24"/>
    </row>
    <row r="14479" spans="3:4" x14ac:dyDescent="0.3">
      <c r="C14479" s="24"/>
      <c r="D14479" s="24"/>
    </row>
    <row r="14480" spans="3:4" x14ac:dyDescent="0.3">
      <c r="C14480" s="24"/>
      <c r="D14480" s="24"/>
    </row>
    <row r="14481" spans="3:4" x14ac:dyDescent="0.3">
      <c r="C14481" s="24"/>
      <c r="D14481" s="24"/>
    </row>
    <row r="14482" spans="3:4" x14ac:dyDescent="0.3">
      <c r="C14482" s="24"/>
      <c r="D14482" s="24"/>
    </row>
    <row r="14483" spans="3:4" x14ac:dyDescent="0.3">
      <c r="C14483" s="24"/>
      <c r="D14483" s="24"/>
    </row>
    <row r="14484" spans="3:4" x14ac:dyDescent="0.3">
      <c r="C14484" s="24"/>
      <c r="D14484" s="24"/>
    </row>
    <row r="14485" spans="3:4" x14ac:dyDescent="0.3">
      <c r="C14485" s="24"/>
      <c r="D14485" s="24"/>
    </row>
    <row r="14486" spans="3:4" x14ac:dyDescent="0.3">
      <c r="C14486" s="24"/>
      <c r="D14486" s="24"/>
    </row>
    <row r="14487" spans="3:4" x14ac:dyDescent="0.3">
      <c r="C14487" s="24"/>
      <c r="D14487" s="24"/>
    </row>
    <row r="14488" spans="3:4" x14ac:dyDescent="0.3">
      <c r="C14488" s="24"/>
      <c r="D14488" s="24"/>
    </row>
    <row r="14489" spans="3:4" x14ac:dyDescent="0.3">
      <c r="C14489" s="24"/>
      <c r="D14489" s="24"/>
    </row>
    <row r="14490" spans="3:4" x14ac:dyDescent="0.3">
      <c r="C14490" s="24"/>
      <c r="D14490" s="24"/>
    </row>
    <row r="14491" spans="3:4" x14ac:dyDescent="0.3">
      <c r="C14491" s="24"/>
      <c r="D14491" s="24"/>
    </row>
    <row r="14492" spans="3:4" x14ac:dyDescent="0.3">
      <c r="C14492" s="24"/>
      <c r="D14492" s="24"/>
    </row>
    <row r="14493" spans="3:4" x14ac:dyDescent="0.3">
      <c r="C14493" s="24"/>
      <c r="D14493" s="24"/>
    </row>
    <row r="14494" spans="3:4" x14ac:dyDescent="0.3">
      <c r="C14494" s="24"/>
      <c r="D14494" s="24"/>
    </row>
    <row r="14495" spans="3:4" x14ac:dyDescent="0.3">
      <c r="C14495" s="24"/>
      <c r="D14495" s="24"/>
    </row>
    <row r="14496" spans="3:4" x14ac:dyDescent="0.3">
      <c r="C14496" s="24"/>
      <c r="D14496" s="24"/>
    </row>
    <row r="14497" spans="3:4" x14ac:dyDescent="0.3">
      <c r="C14497" s="24"/>
      <c r="D14497" s="24"/>
    </row>
    <row r="14498" spans="3:4" x14ac:dyDescent="0.3">
      <c r="C14498" s="24"/>
      <c r="D14498" s="24"/>
    </row>
    <row r="14499" spans="3:4" x14ac:dyDescent="0.3">
      <c r="C14499" s="24"/>
      <c r="D14499" s="24"/>
    </row>
    <row r="14500" spans="3:4" x14ac:dyDescent="0.3">
      <c r="C14500" s="24"/>
      <c r="D14500" s="24"/>
    </row>
    <row r="14501" spans="3:4" x14ac:dyDescent="0.3">
      <c r="C14501" s="24"/>
      <c r="D14501" s="24"/>
    </row>
    <row r="14502" spans="3:4" x14ac:dyDescent="0.3">
      <c r="C14502" s="24"/>
      <c r="D14502" s="24"/>
    </row>
    <row r="14503" spans="3:4" x14ac:dyDescent="0.3">
      <c r="C14503" s="24"/>
      <c r="D14503" s="24"/>
    </row>
    <row r="14504" spans="3:4" x14ac:dyDescent="0.3">
      <c r="C14504" s="24"/>
      <c r="D14504" s="24"/>
    </row>
    <row r="14505" spans="3:4" x14ac:dyDescent="0.3">
      <c r="C14505" s="24"/>
      <c r="D14505" s="24"/>
    </row>
    <row r="14506" spans="3:4" x14ac:dyDescent="0.3">
      <c r="C14506" s="24"/>
      <c r="D14506" s="24"/>
    </row>
    <row r="14507" spans="3:4" x14ac:dyDescent="0.3">
      <c r="C14507" s="24"/>
      <c r="D14507" s="24"/>
    </row>
    <row r="14508" spans="3:4" x14ac:dyDescent="0.3">
      <c r="C14508" s="24"/>
      <c r="D14508" s="24"/>
    </row>
    <row r="14509" spans="3:4" x14ac:dyDescent="0.3">
      <c r="C14509" s="24"/>
      <c r="D14509" s="24"/>
    </row>
    <row r="14510" spans="3:4" x14ac:dyDescent="0.3">
      <c r="C14510" s="24"/>
      <c r="D14510" s="24"/>
    </row>
    <row r="14511" spans="3:4" x14ac:dyDescent="0.3">
      <c r="C14511" s="24"/>
      <c r="D14511" s="24"/>
    </row>
    <row r="14512" spans="3:4" x14ac:dyDescent="0.3">
      <c r="C14512" s="24"/>
      <c r="D14512" s="24"/>
    </row>
    <row r="14513" spans="3:4" x14ac:dyDescent="0.3">
      <c r="C14513" s="24"/>
      <c r="D14513" s="24"/>
    </row>
    <row r="14514" spans="3:4" x14ac:dyDescent="0.3">
      <c r="C14514" s="24"/>
      <c r="D14514" s="24"/>
    </row>
    <row r="14515" spans="3:4" x14ac:dyDescent="0.3">
      <c r="C14515" s="24"/>
      <c r="D14515" s="24"/>
    </row>
    <row r="14516" spans="3:4" x14ac:dyDescent="0.3">
      <c r="C14516" s="24"/>
      <c r="D14516" s="24"/>
    </row>
    <row r="14517" spans="3:4" x14ac:dyDescent="0.3">
      <c r="C14517" s="24"/>
      <c r="D14517" s="24"/>
    </row>
    <row r="14518" spans="3:4" x14ac:dyDescent="0.3">
      <c r="C14518" s="24"/>
      <c r="D14518" s="24"/>
    </row>
    <row r="14519" spans="3:4" x14ac:dyDescent="0.3">
      <c r="C14519" s="24"/>
      <c r="D14519" s="24"/>
    </row>
    <row r="14520" spans="3:4" x14ac:dyDescent="0.3">
      <c r="C14520" s="24"/>
      <c r="D14520" s="24"/>
    </row>
    <row r="14521" spans="3:4" x14ac:dyDescent="0.3">
      <c r="C14521" s="24"/>
      <c r="D14521" s="24"/>
    </row>
    <row r="14522" spans="3:4" x14ac:dyDescent="0.3">
      <c r="C14522" s="24"/>
      <c r="D14522" s="24"/>
    </row>
    <row r="14523" spans="3:4" x14ac:dyDescent="0.3">
      <c r="C14523" s="24"/>
      <c r="D14523" s="24"/>
    </row>
    <row r="14524" spans="3:4" x14ac:dyDescent="0.3">
      <c r="C14524" s="24"/>
      <c r="D14524" s="24"/>
    </row>
    <row r="14525" spans="3:4" x14ac:dyDescent="0.3">
      <c r="C14525" s="24"/>
      <c r="D14525" s="24"/>
    </row>
    <row r="14526" spans="3:4" x14ac:dyDescent="0.3">
      <c r="C14526" s="24"/>
      <c r="D14526" s="24"/>
    </row>
    <row r="14527" spans="3:4" x14ac:dyDescent="0.3">
      <c r="C14527" s="24"/>
      <c r="D14527" s="24"/>
    </row>
    <row r="14528" spans="3:4" x14ac:dyDescent="0.3">
      <c r="C14528" s="24"/>
      <c r="D14528" s="24"/>
    </row>
    <row r="14529" spans="3:4" x14ac:dyDescent="0.3">
      <c r="C14529" s="24"/>
      <c r="D14529" s="24"/>
    </row>
    <row r="14530" spans="3:4" x14ac:dyDescent="0.3">
      <c r="C14530" s="24"/>
      <c r="D14530" s="24"/>
    </row>
    <row r="14531" spans="3:4" x14ac:dyDescent="0.3">
      <c r="C14531" s="24"/>
      <c r="D14531" s="24"/>
    </row>
    <row r="14532" spans="3:4" x14ac:dyDescent="0.3">
      <c r="C14532" s="24"/>
      <c r="D14532" s="24"/>
    </row>
    <row r="14533" spans="3:4" x14ac:dyDescent="0.3">
      <c r="C14533" s="24"/>
      <c r="D14533" s="24"/>
    </row>
    <row r="14534" spans="3:4" x14ac:dyDescent="0.3">
      <c r="C14534" s="24"/>
      <c r="D14534" s="24"/>
    </row>
    <row r="14535" spans="3:4" x14ac:dyDescent="0.3">
      <c r="C14535" s="24"/>
      <c r="D14535" s="24"/>
    </row>
    <row r="14536" spans="3:4" x14ac:dyDescent="0.3">
      <c r="C14536" s="24"/>
      <c r="D14536" s="24"/>
    </row>
    <row r="14537" spans="3:4" x14ac:dyDescent="0.3">
      <c r="C14537" s="24"/>
      <c r="D14537" s="24"/>
    </row>
    <row r="14538" spans="3:4" x14ac:dyDescent="0.3">
      <c r="C14538" s="24"/>
      <c r="D14538" s="24"/>
    </row>
    <row r="14539" spans="3:4" x14ac:dyDescent="0.3">
      <c r="C14539" s="24"/>
      <c r="D14539" s="24"/>
    </row>
    <row r="14540" spans="3:4" x14ac:dyDescent="0.3">
      <c r="C14540" s="24"/>
      <c r="D14540" s="24"/>
    </row>
    <row r="14541" spans="3:4" x14ac:dyDescent="0.3">
      <c r="C14541" s="24"/>
      <c r="D14541" s="24"/>
    </row>
    <row r="14542" spans="3:4" x14ac:dyDescent="0.3">
      <c r="C14542" s="24"/>
      <c r="D14542" s="24"/>
    </row>
    <row r="14543" spans="3:4" x14ac:dyDescent="0.3">
      <c r="C14543" s="24"/>
      <c r="D14543" s="24"/>
    </row>
    <row r="14544" spans="3:4" x14ac:dyDescent="0.3">
      <c r="C14544" s="24"/>
      <c r="D14544" s="24"/>
    </row>
    <row r="14545" spans="3:4" x14ac:dyDescent="0.3">
      <c r="C14545" s="24"/>
      <c r="D14545" s="24"/>
    </row>
    <row r="14546" spans="3:4" x14ac:dyDescent="0.3">
      <c r="C14546" s="24"/>
      <c r="D14546" s="24"/>
    </row>
    <row r="14547" spans="3:4" x14ac:dyDescent="0.3">
      <c r="C14547" s="24"/>
      <c r="D14547" s="24"/>
    </row>
    <row r="14548" spans="3:4" x14ac:dyDescent="0.3">
      <c r="C14548" s="24"/>
      <c r="D14548" s="24"/>
    </row>
    <row r="14549" spans="3:4" x14ac:dyDescent="0.3">
      <c r="C14549" s="24"/>
      <c r="D14549" s="24"/>
    </row>
    <row r="14550" spans="3:4" x14ac:dyDescent="0.3">
      <c r="C14550" s="24"/>
      <c r="D14550" s="24"/>
    </row>
    <row r="14551" spans="3:4" x14ac:dyDescent="0.3">
      <c r="C14551" s="24"/>
      <c r="D14551" s="24"/>
    </row>
    <row r="14552" spans="3:4" x14ac:dyDescent="0.3">
      <c r="C14552" s="24"/>
      <c r="D14552" s="24"/>
    </row>
    <row r="14553" spans="3:4" x14ac:dyDescent="0.3">
      <c r="C14553" s="24"/>
      <c r="D14553" s="24"/>
    </row>
    <row r="14554" spans="3:4" x14ac:dyDescent="0.3">
      <c r="C14554" s="24"/>
      <c r="D14554" s="24"/>
    </row>
    <row r="14555" spans="3:4" x14ac:dyDescent="0.3">
      <c r="C14555" s="24"/>
      <c r="D14555" s="24"/>
    </row>
    <row r="14556" spans="3:4" x14ac:dyDescent="0.3">
      <c r="C14556" s="24"/>
      <c r="D14556" s="24"/>
    </row>
    <row r="14557" spans="3:4" x14ac:dyDescent="0.3">
      <c r="C14557" s="24"/>
      <c r="D14557" s="24"/>
    </row>
    <row r="14558" spans="3:4" x14ac:dyDescent="0.3">
      <c r="C14558" s="24"/>
      <c r="D14558" s="24"/>
    </row>
    <row r="14559" spans="3:4" x14ac:dyDescent="0.3">
      <c r="C14559" s="24"/>
      <c r="D14559" s="24"/>
    </row>
    <row r="14560" spans="3:4" x14ac:dyDescent="0.3">
      <c r="C14560" s="24"/>
      <c r="D14560" s="24"/>
    </row>
    <row r="14561" spans="3:4" x14ac:dyDescent="0.3">
      <c r="C14561" s="24"/>
      <c r="D14561" s="24"/>
    </row>
    <row r="14562" spans="3:4" x14ac:dyDescent="0.3">
      <c r="C14562" s="24"/>
      <c r="D14562" s="24"/>
    </row>
    <row r="14563" spans="3:4" x14ac:dyDescent="0.3">
      <c r="C14563" s="24"/>
      <c r="D14563" s="24"/>
    </row>
    <row r="14564" spans="3:4" x14ac:dyDescent="0.3">
      <c r="C14564" s="24"/>
      <c r="D14564" s="24"/>
    </row>
    <row r="14565" spans="3:4" x14ac:dyDescent="0.3">
      <c r="C14565" s="24"/>
      <c r="D14565" s="24"/>
    </row>
    <row r="14566" spans="3:4" x14ac:dyDescent="0.3">
      <c r="C14566" s="24"/>
      <c r="D14566" s="24"/>
    </row>
    <row r="14567" spans="3:4" x14ac:dyDescent="0.3">
      <c r="C14567" s="24"/>
      <c r="D14567" s="24"/>
    </row>
    <row r="14568" spans="3:4" x14ac:dyDescent="0.3">
      <c r="C14568" s="24"/>
      <c r="D14568" s="24"/>
    </row>
    <row r="14569" spans="3:4" x14ac:dyDescent="0.3">
      <c r="C14569" s="24"/>
      <c r="D14569" s="24"/>
    </row>
    <row r="14570" spans="3:4" x14ac:dyDescent="0.3">
      <c r="C14570" s="24"/>
      <c r="D14570" s="24"/>
    </row>
    <row r="14571" spans="3:4" x14ac:dyDescent="0.3">
      <c r="C14571" s="24"/>
      <c r="D14571" s="24"/>
    </row>
    <row r="14572" spans="3:4" x14ac:dyDescent="0.3">
      <c r="C14572" s="24"/>
      <c r="D14572" s="24"/>
    </row>
    <row r="14573" spans="3:4" x14ac:dyDescent="0.3">
      <c r="C14573" s="24"/>
      <c r="D14573" s="24"/>
    </row>
    <row r="14574" spans="3:4" x14ac:dyDescent="0.3">
      <c r="C14574" s="24"/>
      <c r="D14574" s="24"/>
    </row>
    <row r="14575" spans="3:4" x14ac:dyDescent="0.3">
      <c r="C14575" s="24"/>
      <c r="D14575" s="24"/>
    </row>
    <row r="14576" spans="3:4" x14ac:dyDescent="0.3">
      <c r="C14576" s="24"/>
      <c r="D14576" s="24"/>
    </row>
    <row r="14577" spans="3:4" x14ac:dyDescent="0.3">
      <c r="C14577" s="24"/>
      <c r="D14577" s="24"/>
    </row>
    <row r="14578" spans="3:4" x14ac:dyDescent="0.3">
      <c r="C14578" s="24"/>
      <c r="D14578" s="24"/>
    </row>
    <row r="14579" spans="3:4" x14ac:dyDescent="0.3">
      <c r="C14579" s="24"/>
      <c r="D14579" s="24"/>
    </row>
    <row r="14580" spans="3:4" x14ac:dyDescent="0.3">
      <c r="C14580" s="24"/>
      <c r="D14580" s="24"/>
    </row>
    <row r="14581" spans="3:4" x14ac:dyDescent="0.3">
      <c r="C14581" s="24"/>
      <c r="D14581" s="24"/>
    </row>
    <row r="14582" spans="3:4" x14ac:dyDescent="0.3">
      <c r="C14582" s="24"/>
      <c r="D14582" s="24"/>
    </row>
    <row r="14583" spans="3:4" x14ac:dyDescent="0.3">
      <c r="C14583" s="24"/>
      <c r="D14583" s="24"/>
    </row>
    <row r="14584" spans="3:4" x14ac:dyDescent="0.3">
      <c r="C14584" s="24"/>
      <c r="D14584" s="24"/>
    </row>
    <row r="14585" spans="3:4" x14ac:dyDescent="0.3">
      <c r="C14585" s="24"/>
      <c r="D14585" s="24"/>
    </row>
    <row r="14586" spans="3:4" x14ac:dyDescent="0.3">
      <c r="C14586" s="24"/>
      <c r="D14586" s="24"/>
    </row>
    <row r="14587" spans="3:4" x14ac:dyDescent="0.3">
      <c r="C14587" s="24"/>
      <c r="D14587" s="24"/>
    </row>
    <row r="14588" spans="3:4" x14ac:dyDescent="0.3">
      <c r="C14588" s="24"/>
      <c r="D14588" s="24"/>
    </row>
    <row r="14589" spans="3:4" x14ac:dyDescent="0.3">
      <c r="C14589" s="24"/>
      <c r="D14589" s="24"/>
    </row>
    <row r="14590" spans="3:4" x14ac:dyDescent="0.3">
      <c r="C14590" s="24"/>
      <c r="D14590" s="24"/>
    </row>
    <row r="14591" spans="3:4" x14ac:dyDescent="0.3">
      <c r="C14591" s="24"/>
      <c r="D14591" s="24"/>
    </row>
    <row r="14592" spans="3:4" x14ac:dyDescent="0.3">
      <c r="C14592" s="24"/>
      <c r="D14592" s="24"/>
    </row>
    <row r="14593" spans="3:4" x14ac:dyDescent="0.3">
      <c r="C14593" s="24"/>
      <c r="D14593" s="24"/>
    </row>
    <row r="14594" spans="3:4" x14ac:dyDescent="0.3">
      <c r="C14594" s="24"/>
      <c r="D14594" s="24"/>
    </row>
    <row r="14595" spans="3:4" x14ac:dyDescent="0.3">
      <c r="C14595" s="24"/>
      <c r="D14595" s="24"/>
    </row>
    <row r="14596" spans="3:4" x14ac:dyDescent="0.3">
      <c r="C14596" s="24"/>
      <c r="D14596" s="24"/>
    </row>
    <row r="14597" spans="3:4" x14ac:dyDescent="0.3">
      <c r="C14597" s="24"/>
      <c r="D14597" s="24"/>
    </row>
    <row r="14598" spans="3:4" x14ac:dyDescent="0.3">
      <c r="C14598" s="24"/>
      <c r="D14598" s="24"/>
    </row>
    <row r="14599" spans="3:4" x14ac:dyDescent="0.3">
      <c r="C14599" s="24"/>
      <c r="D14599" s="24"/>
    </row>
    <row r="14600" spans="3:4" x14ac:dyDescent="0.3">
      <c r="C14600" s="24"/>
      <c r="D14600" s="24"/>
    </row>
    <row r="14601" spans="3:4" x14ac:dyDescent="0.3">
      <c r="C14601" s="24"/>
      <c r="D14601" s="24"/>
    </row>
    <row r="14602" spans="3:4" x14ac:dyDescent="0.3">
      <c r="C14602" s="24"/>
      <c r="D14602" s="24"/>
    </row>
    <row r="14603" spans="3:4" x14ac:dyDescent="0.3">
      <c r="C14603" s="24"/>
      <c r="D14603" s="24"/>
    </row>
    <row r="14604" spans="3:4" x14ac:dyDescent="0.3">
      <c r="C14604" s="24"/>
      <c r="D14604" s="24"/>
    </row>
    <row r="14605" spans="3:4" x14ac:dyDescent="0.3">
      <c r="C14605" s="24"/>
      <c r="D14605" s="24"/>
    </row>
    <row r="14606" spans="3:4" x14ac:dyDescent="0.3">
      <c r="C14606" s="24"/>
      <c r="D14606" s="24"/>
    </row>
    <row r="14607" spans="3:4" x14ac:dyDescent="0.3">
      <c r="C14607" s="24"/>
      <c r="D14607" s="24"/>
    </row>
    <row r="14608" spans="3:4" x14ac:dyDescent="0.3">
      <c r="C14608" s="24"/>
      <c r="D14608" s="24"/>
    </row>
    <row r="14609" spans="3:4" x14ac:dyDescent="0.3">
      <c r="C14609" s="24"/>
      <c r="D14609" s="24"/>
    </row>
    <row r="14610" spans="3:4" x14ac:dyDescent="0.3">
      <c r="C14610" s="24"/>
      <c r="D14610" s="24"/>
    </row>
    <row r="14611" spans="3:4" x14ac:dyDescent="0.3">
      <c r="C14611" s="24"/>
      <c r="D14611" s="24"/>
    </row>
    <row r="14612" spans="3:4" x14ac:dyDescent="0.3">
      <c r="C14612" s="24"/>
      <c r="D14612" s="24"/>
    </row>
    <row r="14613" spans="3:4" x14ac:dyDescent="0.3">
      <c r="C14613" s="24"/>
      <c r="D14613" s="24"/>
    </row>
    <row r="14614" spans="3:4" x14ac:dyDescent="0.3">
      <c r="C14614" s="24"/>
      <c r="D14614" s="24"/>
    </row>
    <row r="14615" spans="3:4" x14ac:dyDescent="0.3">
      <c r="C14615" s="24"/>
      <c r="D14615" s="24"/>
    </row>
    <row r="14616" spans="3:4" x14ac:dyDescent="0.3">
      <c r="C14616" s="24"/>
      <c r="D14616" s="24"/>
    </row>
    <row r="14617" spans="3:4" x14ac:dyDescent="0.3">
      <c r="C14617" s="24"/>
      <c r="D14617" s="24"/>
    </row>
    <row r="14618" spans="3:4" x14ac:dyDescent="0.3">
      <c r="C14618" s="24"/>
      <c r="D14618" s="24"/>
    </row>
    <row r="14619" spans="3:4" x14ac:dyDescent="0.3">
      <c r="C14619" s="24"/>
      <c r="D14619" s="24"/>
    </row>
    <row r="14620" spans="3:4" x14ac:dyDescent="0.3">
      <c r="C14620" s="24"/>
      <c r="D14620" s="24"/>
    </row>
    <row r="14621" spans="3:4" x14ac:dyDescent="0.3">
      <c r="C14621" s="24"/>
      <c r="D14621" s="24"/>
    </row>
    <row r="14622" spans="3:4" x14ac:dyDescent="0.3">
      <c r="C14622" s="24"/>
      <c r="D14622" s="24"/>
    </row>
    <row r="14623" spans="3:4" x14ac:dyDescent="0.3">
      <c r="C14623" s="24"/>
      <c r="D14623" s="24"/>
    </row>
    <row r="14624" spans="3:4" x14ac:dyDescent="0.3">
      <c r="C14624" s="24"/>
      <c r="D14624" s="24"/>
    </row>
    <row r="14625" spans="3:4" x14ac:dyDescent="0.3">
      <c r="C14625" s="24"/>
      <c r="D14625" s="24"/>
    </row>
    <row r="14626" spans="3:4" x14ac:dyDescent="0.3">
      <c r="C14626" s="24"/>
      <c r="D14626" s="24"/>
    </row>
    <row r="14627" spans="3:4" x14ac:dyDescent="0.3">
      <c r="C14627" s="24"/>
      <c r="D14627" s="24"/>
    </row>
    <row r="14628" spans="3:4" x14ac:dyDescent="0.3">
      <c r="C14628" s="24"/>
      <c r="D14628" s="24"/>
    </row>
    <row r="14629" spans="3:4" x14ac:dyDescent="0.3">
      <c r="C14629" s="24"/>
      <c r="D14629" s="24"/>
    </row>
    <row r="14630" spans="3:4" x14ac:dyDescent="0.3">
      <c r="C14630" s="24"/>
      <c r="D14630" s="24"/>
    </row>
    <row r="14631" spans="3:4" x14ac:dyDescent="0.3">
      <c r="C14631" s="24"/>
      <c r="D14631" s="24"/>
    </row>
    <row r="14632" spans="3:4" x14ac:dyDescent="0.3">
      <c r="C14632" s="24"/>
      <c r="D14632" s="24"/>
    </row>
    <row r="14633" spans="3:4" x14ac:dyDescent="0.3">
      <c r="C14633" s="24"/>
      <c r="D14633" s="24"/>
    </row>
    <row r="14634" spans="3:4" x14ac:dyDescent="0.3">
      <c r="C14634" s="24"/>
      <c r="D14634" s="24"/>
    </row>
    <row r="14635" spans="3:4" x14ac:dyDescent="0.3">
      <c r="C14635" s="24"/>
      <c r="D14635" s="24"/>
    </row>
    <row r="14636" spans="3:4" x14ac:dyDescent="0.3">
      <c r="C14636" s="24"/>
      <c r="D14636" s="24"/>
    </row>
    <row r="14637" spans="3:4" x14ac:dyDescent="0.3">
      <c r="C14637" s="24"/>
      <c r="D14637" s="24"/>
    </row>
    <row r="14638" spans="3:4" x14ac:dyDescent="0.3">
      <c r="C14638" s="24"/>
      <c r="D14638" s="24"/>
    </row>
    <row r="14639" spans="3:4" x14ac:dyDescent="0.3">
      <c r="C14639" s="24"/>
      <c r="D14639" s="24"/>
    </row>
    <row r="14640" spans="3:4" x14ac:dyDescent="0.3">
      <c r="C14640" s="24"/>
      <c r="D14640" s="24"/>
    </row>
    <row r="14641" spans="3:4" x14ac:dyDescent="0.3">
      <c r="C14641" s="24"/>
      <c r="D14641" s="24"/>
    </row>
    <row r="14642" spans="3:4" x14ac:dyDescent="0.3">
      <c r="C14642" s="24"/>
      <c r="D14642" s="24"/>
    </row>
    <row r="14643" spans="3:4" x14ac:dyDescent="0.3">
      <c r="C14643" s="24"/>
      <c r="D14643" s="24"/>
    </row>
    <row r="14644" spans="3:4" x14ac:dyDescent="0.3">
      <c r="C14644" s="24"/>
      <c r="D14644" s="24"/>
    </row>
    <row r="14645" spans="3:4" x14ac:dyDescent="0.3">
      <c r="C14645" s="24"/>
      <c r="D14645" s="24"/>
    </row>
    <row r="14646" spans="3:4" x14ac:dyDescent="0.3">
      <c r="C14646" s="24"/>
      <c r="D14646" s="24"/>
    </row>
    <row r="14647" spans="3:4" x14ac:dyDescent="0.3">
      <c r="C14647" s="24"/>
      <c r="D14647" s="24"/>
    </row>
    <row r="14648" spans="3:4" x14ac:dyDescent="0.3">
      <c r="C14648" s="24"/>
      <c r="D14648" s="24"/>
    </row>
    <row r="14649" spans="3:4" x14ac:dyDescent="0.3">
      <c r="C14649" s="24"/>
      <c r="D14649" s="24"/>
    </row>
    <row r="14650" spans="3:4" x14ac:dyDescent="0.3">
      <c r="C14650" s="24"/>
      <c r="D14650" s="24"/>
    </row>
    <row r="14651" spans="3:4" x14ac:dyDescent="0.3">
      <c r="C14651" s="24"/>
      <c r="D14651" s="24"/>
    </row>
    <row r="14652" spans="3:4" x14ac:dyDescent="0.3">
      <c r="C14652" s="24"/>
      <c r="D14652" s="24"/>
    </row>
    <row r="14653" spans="3:4" x14ac:dyDescent="0.3">
      <c r="C14653" s="24"/>
      <c r="D14653" s="24"/>
    </row>
    <row r="14654" spans="3:4" x14ac:dyDescent="0.3">
      <c r="C14654" s="24"/>
      <c r="D14654" s="24"/>
    </row>
    <row r="14655" spans="3:4" x14ac:dyDescent="0.3">
      <c r="C14655" s="24"/>
      <c r="D14655" s="24"/>
    </row>
    <row r="14656" spans="3:4" x14ac:dyDescent="0.3">
      <c r="C14656" s="24"/>
      <c r="D14656" s="24"/>
    </row>
    <row r="14657" spans="3:4" x14ac:dyDescent="0.3">
      <c r="C14657" s="24"/>
      <c r="D14657" s="24"/>
    </row>
    <row r="14658" spans="3:4" x14ac:dyDescent="0.3">
      <c r="C14658" s="24"/>
      <c r="D14658" s="24"/>
    </row>
    <row r="14659" spans="3:4" x14ac:dyDescent="0.3">
      <c r="C14659" s="24"/>
      <c r="D14659" s="24"/>
    </row>
    <row r="14660" spans="3:4" x14ac:dyDescent="0.3">
      <c r="C14660" s="24"/>
      <c r="D14660" s="24"/>
    </row>
    <row r="14661" spans="3:4" x14ac:dyDescent="0.3">
      <c r="C14661" s="24"/>
      <c r="D14661" s="24"/>
    </row>
    <row r="14662" spans="3:4" x14ac:dyDescent="0.3">
      <c r="C14662" s="24"/>
      <c r="D14662" s="24"/>
    </row>
    <row r="14663" spans="3:4" x14ac:dyDescent="0.3">
      <c r="C14663" s="24"/>
      <c r="D14663" s="24"/>
    </row>
    <row r="14664" spans="3:4" x14ac:dyDescent="0.3">
      <c r="C14664" s="24"/>
      <c r="D14664" s="24"/>
    </row>
    <row r="14665" spans="3:4" x14ac:dyDescent="0.3">
      <c r="C14665" s="24"/>
      <c r="D14665" s="24"/>
    </row>
    <row r="14666" spans="3:4" x14ac:dyDescent="0.3">
      <c r="C14666" s="24"/>
      <c r="D14666" s="24"/>
    </row>
    <row r="14667" spans="3:4" x14ac:dyDescent="0.3">
      <c r="C14667" s="24"/>
      <c r="D14667" s="24"/>
    </row>
    <row r="14668" spans="3:4" x14ac:dyDescent="0.3">
      <c r="C14668" s="24"/>
      <c r="D14668" s="24"/>
    </row>
    <row r="14669" spans="3:4" x14ac:dyDescent="0.3">
      <c r="C14669" s="24"/>
      <c r="D14669" s="24"/>
    </row>
    <row r="14670" spans="3:4" x14ac:dyDescent="0.3">
      <c r="C14670" s="24"/>
      <c r="D14670" s="24"/>
    </row>
    <row r="14671" spans="3:4" x14ac:dyDescent="0.3">
      <c r="C14671" s="24"/>
      <c r="D14671" s="24"/>
    </row>
    <row r="14672" spans="3:4" x14ac:dyDescent="0.3">
      <c r="C14672" s="24"/>
      <c r="D14672" s="24"/>
    </row>
    <row r="14673" spans="3:4" x14ac:dyDescent="0.3">
      <c r="C14673" s="24"/>
      <c r="D14673" s="24"/>
    </row>
    <row r="14674" spans="3:4" x14ac:dyDescent="0.3">
      <c r="C14674" s="24"/>
      <c r="D14674" s="24"/>
    </row>
    <row r="14675" spans="3:4" x14ac:dyDescent="0.3">
      <c r="C14675" s="24"/>
      <c r="D14675" s="24"/>
    </row>
    <row r="14676" spans="3:4" x14ac:dyDescent="0.3">
      <c r="C14676" s="24"/>
      <c r="D14676" s="24"/>
    </row>
    <row r="14677" spans="3:4" x14ac:dyDescent="0.3">
      <c r="C14677" s="24"/>
      <c r="D14677" s="24"/>
    </row>
    <row r="14678" spans="3:4" x14ac:dyDescent="0.3">
      <c r="C14678" s="24"/>
      <c r="D14678" s="24"/>
    </row>
    <row r="14679" spans="3:4" x14ac:dyDescent="0.3">
      <c r="C14679" s="24"/>
      <c r="D14679" s="24"/>
    </row>
    <row r="14680" spans="3:4" x14ac:dyDescent="0.3">
      <c r="C14680" s="24"/>
      <c r="D14680" s="24"/>
    </row>
    <row r="14681" spans="3:4" x14ac:dyDescent="0.3">
      <c r="C14681" s="24"/>
      <c r="D14681" s="24"/>
    </row>
    <row r="14682" spans="3:4" x14ac:dyDescent="0.3">
      <c r="C14682" s="24"/>
      <c r="D14682" s="24"/>
    </row>
    <row r="14683" spans="3:4" x14ac:dyDescent="0.3">
      <c r="C14683" s="24"/>
      <c r="D14683" s="24"/>
    </row>
    <row r="14684" spans="3:4" x14ac:dyDescent="0.3">
      <c r="C14684" s="24"/>
      <c r="D14684" s="24"/>
    </row>
    <row r="14685" spans="3:4" x14ac:dyDescent="0.3">
      <c r="C14685" s="24"/>
      <c r="D14685" s="24"/>
    </row>
    <row r="14686" spans="3:4" x14ac:dyDescent="0.3">
      <c r="C14686" s="24"/>
      <c r="D14686" s="24"/>
    </row>
    <row r="14687" spans="3:4" x14ac:dyDescent="0.3">
      <c r="C14687" s="24"/>
      <c r="D14687" s="24"/>
    </row>
    <row r="14688" spans="3:4" x14ac:dyDescent="0.3">
      <c r="C14688" s="24"/>
      <c r="D14688" s="24"/>
    </row>
    <row r="14689" spans="3:4" x14ac:dyDescent="0.3">
      <c r="C14689" s="24"/>
      <c r="D14689" s="24"/>
    </row>
    <row r="14690" spans="3:4" x14ac:dyDescent="0.3">
      <c r="C14690" s="24"/>
      <c r="D14690" s="24"/>
    </row>
    <row r="14691" spans="3:4" x14ac:dyDescent="0.3">
      <c r="C14691" s="24"/>
      <c r="D14691" s="24"/>
    </row>
    <row r="14692" spans="3:4" x14ac:dyDescent="0.3">
      <c r="C14692" s="24"/>
      <c r="D14692" s="24"/>
    </row>
    <row r="14693" spans="3:4" x14ac:dyDescent="0.3">
      <c r="C14693" s="24"/>
      <c r="D14693" s="24"/>
    </row>
    <row r="14694" spans="3:4" x14ac:dyDescent="0.3">
      <c r="C14694" s="24"/>
      <c r="D14694" s="24"/>
    </row>
    <row r="14695" spans="3:4" x14ac:dyDescent="0.3">
      <c r="C14695" s="24"/>
      <c r="D14695" s="24"/>
    </row>
    <row r="14696" spans="3:4" x14ac:dyDescent="0.3">
      <c r="C14696" s="24"/>
      <c r="D14696" s="24"/>
    </row>
    <row r="14697" spans="3:4" x14ac:dyDescent="0.3">
      <c r="C14697" s="24"/>
      <c r="D14697" s="24"/>
    </row>
    <row r="14698" spans="3:4" x14ac:dyDescent="0.3">
      <c r="C14698" s="24"/>
      <c r="D14698" s="24"/>
    </row>
    <row r="14699" spans="3:4" x14ac:dyDescent="0.3">
      <c r="C14699" s="24"/>
      <c r="D14699" s="24"/>
    </row>
    <row r="14700" spans="3:4" x14ac:dyDescent="0.3">
      <c r="C14700" s="24"/>
      <c r="D14700" s="24"/>
    </row>
    <row r="14701" spans="3:4" x14ac:dyDescent="0.3">
      <c r="C14701" s="24"/>
      <c r="D14701" s="24"/>
    </row>
    <row r="14702" spans="3:4" x14ac:dyDescent="0.3">
      <c r="C14702" s="24"/>
      <c r="D14702" s="24"/>
    </row>
    <row r="14703" spans="3:4" x14ac:dyDescent="0.3">
      <c r="C14703" s="24"/>
      <c r="D14703" s="24"/>
    </row>
    <row r="14704" spans="3:4" x14ac:dyDescent="0.3">
      <c r="C14704" s="24"/>
      <c r="D14704" s="24"/>
    </row>
    <row r="14705" spans="3:4" x14ac:dyDescent="0.3">
      <c r="C14705" s="24"/>
      <c r="D14705" s="24"/>
    </row>
    <row r="14706" spans="3:4" x14ac:dyDescent="0.3">
      <c r="C14706" s="24"/>
      <c r="D14706" s="24"/>
    </row>
    <row r="14707" spans="3:4" x14ac:dyDescent="0.3">
      <c r="C14707" s="24"/>
      <c r="D14707" s="24"/>
    </row>
    <row r="14708" spans="3:4" x14ac:dyDescent="0.3">
      <c r="C14708" s="24"/>
      <c r="D14708" s="24"/>
    </row>
    <row r="14709" spans="3:4" x14ac:dyDescent="0.3">
      <c r="C14709" s="24"/>
      <c r="D14709" s="24"/>
    </row>
    <row r="14710" spans="3:4" x14ac:dyDescent="0.3">
      <c r="C14710" s="24"/>
      <c r="D14710" s="24"/>
    </row>
    <row r="14711" spans="3:4" x14ac:dyDescent="0.3">
      <c r="C14711" s="24"/>
      <c r="D14711" s="24"/>
    </row>
    <row r="14712" spans="3:4" x14ac:dyDescent="0.3">
      <c r="C14712" s="24"/>
      <c r="D14712" s="24"/>
    </row>
    <row r="14713" spans="3:4" x14ac:dyDescent="0.3">
      <c r="C14713" s="24"/>
      <c r="D14713" s="24"/>
    </row>
    <row r="14714" spans="3:4" x14ac:dyDescent="0.3">
      <c r="C14714" s="24"/>
      <c r="D14714" s="24"/>
    </row>
    <row r="14715" spans="3:4" x14ac:dyDescent="0.3">
      <c r="C14715" s="24"/>
      <c r="D14715" s="24"/>
    </row>
    <row r="14716" spans="3:4" x14ac:dyDescent="0.3">
      <c r="C14716" s="24"/>
      <c r="D14716" s="24"/>
    </row>
    <row r="14717" spans="3:4" x14ac:dyDescent="0.3">
      <c r="C14717" s="24"/>
      <c r="D14717" s="24"/>
    </row>
    <row r="14718" spans="3:4" x14ac:dyDescent="0.3">
      <c r="C14718" s="24"/>
      <c r="D14718" s="24"/>
    </row>
    <row r="14719" spans="3:4" x14ac:dyDescent="0.3">
      <c r="C14719" s="24"/>
      <c r="D14719" s="24"/>
    </row>
    <row r="14720" spans="3:4" x14ac:dyDescent="0.3">
      <c r="C14720" s="24"/>
      <c r="D14720" s="24"/>
    </row>
    <row r="14721" spans="3:4" x14ac:dyDescent="0.3">
      <c r="C14721" s="24"/>
      <c r="D14721" s="24"/>
    </row>
    <row r="14722" spans="3:4" x14ac:dyDescent="0.3">
      <c r="C14722" s="24"/>
      <c r="D14722" s="24"/>
    </row>
    <row r="14723" spans="3:4" x14ac:dyDescent="0.3">
      <c r="C14723" s="24"/>
      <c r="D14723" s="24"/>
    </row>
    <row r="14724" spans="3:4" x14ac:dyDescent="0.3">
      <c r="C14724" s="24"/>
      <c r="D14724" s="24"/>
    </row>
    <row r="14725" spans="3:4" x14ac:dyDescent="0.3">
      <c r="C14725" s="24"/>
      <c r="D14725" s="24"/>
    </row>
    <row r="14726" spans="3:4" x14ac:dyDescent="0.3">
      <c r="C14726" s="24"/>
      <c r="D14726" s="24"/>
    </row>
    <row r="14727" spans="3:4" x14ac:dyDescent="0.3">
      <c r="C14727" s="24"/>
      <c r="D14727" s="24"/>
    </row>
    <row r="14728" spans="3:4" x14ac:dyDescent="0.3">
      <c r="C14728" s="24"/>
      <c r="D14728" s="24"/>
    </row>
    <row r="14729" spans="3:4" x14ac:dyDescent="0.3">
      <c r="C14729" s="24"/>
      <c r="D14729" s="24"/>
    </row>
    <row r="14730" spans="3:4" x14ac:dyDescent="0.3">
      <c r="C14730" s="24"/>
      <c r="D14730" s="24"/>
    </row>
    <row r="14731" spans="3:4" x14ac:dyDescent="0.3">
      <c r="C14731" s="24"/>
      <c r="D14731" s="24"/>
    </row>
    <row r="14732" spans="3:4" x14ac:dyDescent="0.3">
      <c r="C14732" s="24"/>
      <c r="D14732" s="24"/>
    </row>
    <row r="14733" spans="3:4" x14ac:dyDescent="0.3">
      <c r="C14733" s="24"/>
      <c r="D14733" s="24"/>
    </row>
    <row r="14734" spans="3:4" x14ac:dyDescent="0.3">
      <c r="C14734" s="24"/>
      <c r="D14734" s="24"/>
    </row>
    <row r="14735" spans="3:4" x14ac:dyDescent="0.3">
      <c r="C14735" s="24"/>
      <c r="D14735" s="24"/>
    </row>
    <row r="14736" spans="3:4" x14ac:dyDescent="0.3">
      <c r="C14736" s="24"/>
      <c r="D14736" s="24"/>
    </row>
    <row r="14737" spans="3:4" x14ac:dyDescent="0.3">
      <c r="C14737" s="24"/>
      <c r="D14737" s="24"/>
    </row>
    <row r="14738" spans="3:4" x14ac:dyDescent="0.3">
      <c r="C14738" s="24"/>
      <c r="D14738" s="24"/>
    </row>
    <row r="14739" spans="3:4" x14ac:dyDescent="0.3">
      <c r="C14739" s="24"/>
      <c r="D14739" s="24"/>
    </row>
    <row r="14740" spans="3:4" x14ac:dyDescent="0.3">
      <c r="C14740" s="24"/>
      <c r="D14740" s="24"/>
    </row>
    <row r="14741" spans="3:4" x14ac:dyDescent="0.3">
      <c r="C14741" s="24"/>
      <c r="D14741" s="24"/>
    </row>
    <row r="14742" spans="3:4" x14ac:dyDescent="0.3">
      <c r="C14742" s="24"/>
      <c r="D14742" s="24"/>
    </row>
    <row r="14743" spans="3:4" x14ac:dyDescent="0.3">
      <c r="C14743" s="24"/>
      <c r="D14743" s="24"/>
    </row>
    <row r="14744" spans="3:4" x14ac:dyDescent="0.3">
      <c r="C14744" s="24"/>
      <c r="D14744" s="24"/>
    </row>
    <row r="14745" spans="3:4" x14ac:dyDescent="0.3">
      <c r="C14745" s="24"/>
      <c r="D14745" s="24"/>
    </row>
    <row r="14746" spans="3:4" x14ac:dyDescent="0.3">
      <c r="C14746" s="24"/>
      <c r="D14746" s="24"/>
    </row>
    <row r="14747" spans="3:4" x14ac:dyDescent="0.3">
      <c r="C14747" s="24"/>
      <c r="D14747" s="24"/>
    </row>
    <row r="14748" spans="3:4" x14ac:dyDescent="0.3">
      <c r="C14748" s="24"/>
      <c r="D14748" s="24"/>
    </row>
    <row r="14749" spans="3:4" x14ac:dyDescent="0.3">
      <c r="C14749" s="24"/>
      <c r="D14749" s="24"/>
    </row>
    <row r="14750" spans="3:4" x14ac:dyDescent="0.3">
      <c r="C14750" s="24"/>
      <c r="D14750" s="24"/>
    </row>
    <row r="14751" spans="3:4" x14ac:dyDescent="0.3">
      <c r="C14751" s="24"/>
      <c r="D14751" s="24"/>
    </row>
    <row r="14752" spans="3:4" x14ac:dyDescent="0.3">
      <c r="C14752" s="24"/>
      <c r="D14752" s="24"/>
    </row>
    <row r="14753" spans="3:4" x14ac:dyDescent="0.3">
      <c r="C14753" s="24"/>
      <c r="D14753" s="24"/>
    </row>
    <row r="14754" spans="3:4" x14ac:dyDescent="0.3">
      <c r="C14754" s="24"/>
      <c r="D14754" s="24"/>
    </row>
    <row r="14755" spans="3:4" x14ac:dyDescent="0.3">
      <c r="C14755" s="24"/>
      <c r="D14755" s="24"/>
    </row>
    <row r="14756" spans="3:4" x14ac:dyDescent="0.3">
      <c r="C14756" s="24"/>
      <c r="D14756" s="24"/>
    </row>
    <row r="14757" spans="3:4" x14ac:dyDescent="0.3">
      <c r="C14757" s="24"/>
      <c r="D14757" s="24"/>
    </row>
    <row r="14758" spans="3:4" x14ac:dyDescent="0.3">
      <c r="C14758" s="24"/>
      <c r="D14758" s="24"/>
    </row>
    <row r="14759" spans="3:4" x14ac:dyDescent="0.3">
      <c r="C14759" s="24"/>
      <c r="D14759" s="24"/>
    </row>
    <row r="14760" spans="3:4" x14ac:dyDescent="0.3">
      <c r="C14760" s="24"/>
      <c r="D14760" s="24"/>
    </row>
    <row r="14761" spans="3:4" x14ac:dyDescent="0.3">
      <c r="C14761" s="24"/>
      <c r="D14761" s="24"/>
    </row>
    <row r="14762" spans="3:4" x14ac:dyDescent="0.3">
      <c r="C14762" s="24"/>
      <c r="D14762" s="24"/>
    </row>
    <row r="14763" spans="3:4" x14ac:dyDescent="0.3">
      <c r="C14763" s="24"/>
      <c r="D14763" s="24"/>
    </row>
    <row r="14764" spans="3:4" x14ac:dyDescent="0.3">
      <c r="C14764" s="24"/>
      <c r="D14764" s="24"/>
    </row>
    <row r="14765" spans="3:4" x14ac:dyDescent="0.3">
      <c r="C14765" s="24"/>
      <c r="D14765" s="24"/>
    </row>
    <row r="14766" spans="3:4" x14ac:dyDescent="0.3">
      <c r="C14766" s="24"/>
      <c r="D14766" s="24"/>
    </row>
    <row r="14767" spans="3:4" x14ac:dyDescent="0.3">
      <c r="C14767" s="24"/>
      <c r="D14767" s="24"/>
    </row>
    <row r="14768" spans="3:4" x14ac:dyDescent="0.3">
      <c r="C14768" s="24"/>
      <c r="D14768" s="24"/>
    </row>
    <row r="14769" spans="3:4" x14ac:dyDescent="0.3">
      <c r="C14769" s="24"/>
      <c r="D14769" s="24"/>
    </row>
    <row r="14770" spans="3:4" x14ac:dyDescent="0.3">
      <c r="C14770" s="24"/>
      <c r="D14770" s="24"/>
    </row>
    <row r="14771" spans="3:4" x14ac:dyDescent="0.3">
      <c r="C14771" s="24"/>
      <c r="D14771" s="24"/>
    </row>
    <row r="14772" spans="3:4" x14ac:dyDescent="0.3">
      <c r="C14772" s="24"/>
      <c r="D14772" s="24"/>
    </row>
    <row r="14773" spans="3:4" x14ac:dyDescent="0.3">
      <c r="C14773" s="24"/>
      <c r="D14773" s="24"/>
    </row>
    <row r="14774" spans="3:4" x14ac:dyDescent="0.3">
      <c r="C14774" s="24"/>
      <c r="D14774" s="24"/>
    </row>
    <row r="14775" spans="3:4" x14ac:dyDescent="0.3">
      <c r="C14775" s="24"/>
      <c r="D14775" s="24"/>
    </row>
    <row r="14776" spans="3:4" x14ac:dyDescent="0.3">
      <c r="C14776" s="24"/>
      <c r="D14776" s="24"/>
    </row>
    <row r="14777" spans="3:4" x14ac:dyDescent="0.3">
      <c r="C14777" s="24"/>
      <c r="D14777" s="24"/>
    </row>
    <row r="14778" spans="3:4" x14ac:dyDescent="0.3">
      <c r="C14778" s="24"/>
      <c r="D14778" s="24"/>
    </row>
    <row r="14779" spans="3:4" x14ac:dyDescent="0.3">
      <c r="C14779" s="24"/>
      <c r="D14779" s="24"/>
    </row>
    <row r="14780" spans="3:4" x14ac:dyDescent="0.3">
      <c r="C14780" s="24"/>
      <c r="D14780" s="24"/>
    </row>
    <row r="14781" spans="3:4" x14ac:dyDescent="0.3">
      <c r="C14781" s="24"/>
      <c r="D14781" s="24"/>
    </row>
    <row r="14782" spans="3:4" x14ac:dyDescent="0.3">
      <c r="C14782" s="24"/>
      <c r="D14782" s="24"/>
    </row>
    <row r="14783" spans="3:4" x14ac:dyDescent="0.3">
      <c r="C14783" s="24"/>
      <c r="D14783" s="24"/>
    </row>
    <row r="14784" spans="3:4" x14ac:dyDescent="0.3">
      <c r="C14784" s="24"/>
      <c r="D14784" s="24"/>
    </row>
    <row r="14785" spans="3:4" x14ac:dyDescent="0.3">
      <c r="C14785" s="24"/>
      <c r="D14785" s="24"/>
    </row>
    <row r="14786" spans="3:4" x14ac:dyDescent="0.3">
      <c r="C14786" s="24"/>
      <c r="D14786" s="24"/>
    </row>
    <row r="14787" spans="3:4" x14ac:dyDescent="0.3">
      <c r="C14787" s="24"/>
      <c r="D14787" s="24"/>
    </row>
    <row r="14788" spans="3:4" x14ac:dyDescent="0.3">
      <c r="C14788" s="24"/>
      <c r="D14788" s="24"/>
    </row>
    <row r="14789" spans="3:4" x14ac:dyDescent="0.3">
      <c r="C14789" s="24"/>
      <c r="D14789" s="24"/>
    </row>
    <row r="14790" spans="3:4" x14ac:dyDescent="0.3">
      <c r="C14790" s="24"/>
      <c r="D14790" s="24"/>
    </row>
    <row r="14791" spans="3:4" x14ac:dyDescent="0.3">
      <c r="C14791" s="24"/>
      <c r="D14791" s="24"/>
    </row>
    <row r="14792" spans="3:4" x14ac:dyDescent="0.3">
      <c r="C14792" s="24"/>
      <c r="D14792" s="24"/>
    </row>
    <row r="14793" spans="3:4" x14ac:dyDescent="0.3">
      <c r="C14793" s="24"/>
      <c r="D14793" s="24"/>
    </row>
    <row r="14794" spans="3:4" x14ac:dyDescent="0.3">
      <c r="C14794" s="24"/>
      <c r="D14794" s="24"/>
    </row>
    <row r="14795" spans="3:4" x14ac:dyDescent="0.3">
      <c r="C14795" s="24"/>
      <c r="D14795" s="24"/>
    </row>
    <row r="14796" spans="3:4" x14ac:dyDescent="0.3">
      <c r="C14796" s="24"/>
      <c r="D14796" s="24"/>
    </row>
    <row r="14797" spans="3:4" x14ac:dyDescent="0.3">
      <c r="C14797" s="24"/>
      <c r="D14797" s="24"/>
    </row>
    <row r="14798" spans="3:4" x14ac:dyDescent="0.3">
      <c r="C14798" s="24"/>
      <c r="D14798" s="24"/>
    </row>
    <row r="14799" spans="3:4" x14ac:dyDescent="0.3">
      <c r="C14799" s="24"/>
      <c r="D14799" s="24"/>
    </row>
    <row r="14800" spans="3:4" x14ac:dyDescent="0.3">
      <c r="C14800" s="24"/>
      <c r="D14800" s="24"/>
    </row>
    <row r="14801" spans="3:4" x14ac:dyDescent="0.3">
      <c r="C14801" s="24"/>
      <c r="D14801" s="24"/>
    </row>
    <row r="14802" spans="3:4" x14ac:dyDescent="0.3">
      <c r="C14802" s="24"/>
      <c r="D14802" s="24"/>
    </row>
    <row r="14803" spans="3:4" x14ac:dyDescent="0.3">
      <c r="C14803" s="24"/>
      <c r="D14803" s="24"/>
    </row>
    <row r="14804" spans="3:4" x14ac:dyDescent="0.3">
      <c r="C14804" s="24"/>
      <c r="D14804" s="24"/>
    </row>
    <row r="14805" spans="3:4" x14ac:dyDescent="0.3">
      <c r="C14805" s="24"/>
      <c r="D14805" s="24"/>
    </row>
    <row r="14806" spans="3:4" x14ac:dyDescent="0.3">
      <c r="C14806" s="24"/>
      <c r="D14806" s="24"/>
    </row>
    <row r="14807" spans="3:4" x14ac:dyDescent="0.3">
      <c r="C14807" s="24"/>
      <c r="D14807" s="24"/>
    </row>
    <row r="14808" spans="3:4" x14ac:dyDescent="0.3">
      <c r="C14808" s="24"/>
      <c r="D14808" s="24"/>
    </row>
    <row r="14809" spans="3:4" x14ac:dyDescent="0.3">
      <c r="C14809" s="24"/>
      <c r="D14809" s="24"/>
    </row>
    <row r="14810" spans="3:4" x14ac:dyDescent="0.3">
      <c r="C14810" s="24"/>
      <c r="D14810" s="24"/>
    </row>
    <row r="14811" spans="3:4" x14ac:dyDescent="0.3">
      <c r="C14811" s="24"/>
      <c r="D14811" s="24"/>
    </row>
    <row r="14812" spans="3:4" x14ac:dyDescent="0.3">
      <c r="C14812" s="24"/>
      <c r="D14812" s="24"/>
    </row>
    <row r="14813" spans="3:4" x14ac:dyDescent="0.3">
      <c r="C14813" s="24"/>
      <c r="D14813" s="24"/>
    </row>
    <row r="14814" spans="3:4" x14ac:dyDescent="0.3">
      <c r="C14814" s="24"/>
      <c r="D14814" s="24"/>
    </row>
    <row r="14815" spans="3:4" x14ac:dyDescent="0.3">
      <c r="C14815" s="24"/>
      <c r="D14815" s="24"/>
    </row>
    <row r="14816" spans="3:4" x14ac:dyDescent="0.3">
      <c r="C14816" s="24"/>
      <c r="D14816" s="24"/>
    </row>
    <row r="14817" spans="3:4" x14ac:dyDescent="0.3">
      <c r="C14817" s="24"/>
      <c r="D14817" s="24"/>
    </row>
    <row r="14818" spans="3:4" x14ac:dyDescent="0.3">
      <c r="C14818" s="24"/>
      <c r="D14818" s="24"/>
    </row>
    <row r="14819" spans="3:4" x14ac:dyDescent="0.3">
      <c r="C14819" s="24"/>
      <c r="D14819" s="24"/>
    </row>
    <row r="14820" spans="3:4" x14ac:dyDescent="0.3">
      <c r="C14820" s="24"/>
      <c r="D14820" s="24"/>
    </row>
    <row r="14821" spans="3:4" x14ac:dyDescent="0.3">
      <c r="C14821" s="24"/>
      <c r="D14821" s="24"/>
    </row>
    <row r="14822" spans="3:4" x14ac:dyDescent="0.3">
      <c r="C14822" s="24"/>
      <c r="D14822" s="24"/>
    </row>
    <row r="14823" spans="3:4" x14ac:dyDescent="0.3">
      <c r="C14823" s="24"/>
      <c r="D14823" s="24"/>
    </row>
    <row r="14824" spans="3:4" x14ac:dyDescent="0.3">
      <c r="C14824" s="24"/>
      <c r="D14824" s="24"/>
    </row>
    <row r="14825" spans="3:4" x14ac:dyDescent="0.3">
      <c r="C14825" s="24"/>
      <c r="D14825" s="24"/>
    </row>
    <row r="14826" spans="3:4" x14ac:dyDescent="0.3">
      <c r="C14826" s="24"/>
      <c r="D14826" s="24"/>
    </row>
    <row r="14827" spans="3:4" x14ac:dyDescent="0.3">
      <c r="C14827" s="24"/>
      <c r="D14827" s="24"/>
    </row>
    <row r="14828" spans="3:4" x14ac:dyDescent="0.3">
      <c r="C14828" s="24"/>
      <c r="D14828" s="24"/>
    </row>
    <row r="14829" spans="3:4" x14ac:dyDescent="0.3">
      <c r="C14829" s="24"/>
      <c r="D14829" s="24"/>
    </row>
    <row r="14830" spans="3:4" x14ac:dyDescent="0.3">
      <c r="C14830" s="24"/>
      <c r="D14830" s="24"/>
    </row>
    <row r="14831" spans="3:4" x14ac:dyDescent="0.3">
      <c r="C14831" s="24"/>
      <c r="D14831" s="24"/>
    </row>
    <row r="14832" spans="3:4" x14ac:dyDescent="0.3">
      <c r="C14832" s="24"/>
      <c r="D14832" s="24"/>
    </row>
    <row r="14833" spans="3:4" x14ac:dyDescent="0.3">
      <c r="C14833" s="24"/>
      <c r="D14833" s="24"/>
    </row>
    <row r="14834" spans="3:4" x14ac:dyDescent="0.3">
      <c r="C14834" s="24"/>
      <c r="D14834" s="24"/>
    </row>
    <row r="14835" spans="3:4" x14ac:dyDescent="0.3">
      <c r="C14835" s="24"/>
      <c r="D14835" s="24"/>
    </row>
    <row r="14836" spans="3:4" x14ac:dyDescent="0.3">
      <c r="C14836" s="24"/>
      <c r="D14836" s="24"/>
    </row>
    <row r="14837" spans="3:4" x14ac:dyDescent="0.3">
      <c r="C14837" s="24"/>
      <c r="D14837" s="24"/>
    </row>
    <row r="14838" spans="3:4" x14ac:dyDescent="0.3">
      <c r="C14838" s="24"/>
      <c r="D14838" s="24"/>
    </row>
    <row r="14839" spans="3:4" x14ac:dyDescent="0.3">
      <c r="C14839" s="24"/>
      <c r="D14839" s="24"/>
    </row>
    <row r="14840" spans="3:4" x14ac:dyDescent="0.3">
      <c r="C14840" s="24"/>
      <c r="D14840" s="24"/>
    </row>
    <row r="14841" spans="3:4" x14ac:dyDescent="0.3">
      <c r="C14841" s="24"/>
      <c r="D14841" s="24"/>
    </row>
    <row r="14842" spans="3:4" x14ac:dyDescent="0.3">
      <c r="C14842" s="24"/>
      <c r="D14842" s="24"/>
    </row>
    <row r="14843" spans="3:4" x14ac:dyDescent="0.3">
      <c r="C14843" s="24"/>
      <c r="D14843" s="24"/>
    </row>
    <row r="14844" spans="3:4" x14ac:dyDescent="0.3">
      <c r="C14844" s="24"/>
      <c r="D14844" s="24"/>
    </row>
    <row r="14845" spans="3:4" x14ac:dyDescent="0.3">
      <c r="C14845" s="24"/>
      <c r="D14845" s="24"/>
    </row>
    <row r="14846" spans="3:4" x14ac:dyDescent="0.3">
      <c r="C14846" s="24"/>
      <c r="D14846" s="24"/>
    </row>
    <row r="14847" spans="3:4" x14ac:dyDescent="0.3">
      <c r="C14847" s="24"/>
      <c r="D14847" s="24"/>
    </row>
    <row r="14848" spans="3:4" x14ac:dyDescent="0.3">
      <c r="C14848" s="24"/>
      <c r="D14848" s="24"/>
    </row>
    <row r="14849" spans="3:4" x14ac:dyDescent="0.3">
      <c r="C14849" s="24"/>
      <c r="D14849" s="24"/>
    </row>
    <row r="14850" spans="3:4" x14ac:dyDescent="0.3">
      <c r="C14850" s="24"/>
      <c r="D14850" s="24"/>
    </row>
    <row r="14851" spans="3:4" x14ac:dyDescent="0.3">
      <c r="C14851" s="24"/>
      <c r="D14851" s="24"/>
    </row>
    <row r="14852" spans="3:4" x14ac:dyDescent="0.3">
      <c r="C14852" s="24"/>
      <c r="D14852" s="24"/>
    </row>
    <row r="14853" spans="3:4" x14ac:dyDescent="0.3">
      <c r="C14853" s="24"/>
      <c r="D14853" s="24"/>
    </row>
    <row r="14854" spans="3:4" x14ac:dyDescent="0.3">
      <c r="C14854" s="24"/>
      <c r="D14854" s="24"/>
    </row>
    <row r="14855" spans="3:4" x14ac:dyDescent="0.3">
      <c r="C14855" s="24"/>
      <c r="D14855" s="24"/>
    </row>
    <row r="14856" spans="3:4" x14ac:dyDescent="0.3">
      <c r="C14856" s="24"/>
      <c r="D14856" s="24"/>
    </row>
    <row r="14857" spans="3:4" x14ac:dyDescent="0.3">
      <c r="C14857" s="24"/>
      <c r="D14857" s="24"/>
    </row>
    <row r="14858" spans="3:4" x14ac:dyDescent="0.3">
      <c r="C14858" s="24"/>
      <c r="D14858" s="24"/>
    </row>
    <row r="14859" spans="3:4" x14ac:dyDescent="0.3">
      <c r="C14859" s="24"/>
      <c r="D14859" s="24"/>
    </row>
    <row r="14860" spans="3:4" x14ac:dyDescent="0.3">
      <c r="C14860" s="24"/>
      <c r="D14860" s="24"/>
    </row>
    <row r="14861" spans="3:4" x14ac:dyDescent="0.3">
      <c r="C14861" s="24"/>
      <c r="D14861" s="24"/>
    </row>
    <row r="14862" spans="3:4" x14ac:dyDescent="0.3">
      <c r="C14862" s="24"/>
      <c r="D14862" s="24"/>
    </row>
    <row r="14863" spans="3:4" x14ac:dyDescent="0.3">
      <c r="C14863" s="24"/>
      <c r="D14863" s="24"/>
    </row>
    <row r="14864" spans="3:4" x14ac:dyDescent="0.3">
      <c r="C14864" s="24"/>
      <c r="D14864" s="24"/>
    </row>
    <row r="14865" spans="3:4" x14ac:dyDescent="0.3">
      <c r="C14865" s="24"/>
      <c r="D14865" s="24"/>
    </row>
    <row r="14866" spans="3:4" x14ac:dyDescent="0.3">
      <c r="C14866" s="24"/>
      <c r="D14866" s="24"/>
    </row>
    <row r="14867" spans="3:4" x14ac:dyDescent="0.3">
      <c r="C14867" s="24"/>
      <c r="D14867" s="24"/>
    </row>
    <row r="14868" spans="3:4" x14ac:dyDescent="0.3">
      <c r="C14868" s="24"/>
      <c r="D14868" s="24"/>
    </row>
    <row r="14869" spans="3:4" x14ac:dyDescent="0.3">
      <c r="C14869" s="24"/>
      <c r="D14869" s="24"/>
    </row>
    <row r="14870" spans="3:4" x14ac:dyDescent="0.3">
      <c r="C14870" s="24"/>
      <c r="D14870" s="24"/>
    </row>
    <row r="14871" spans="3:4" x14ac:dyDescent="0.3">
      <c r="C14871" s="24"/>
      <c r="D14871" s="24"/>
    </row>
    <row r="14872" spans="3:4" x14ac:dyDescent="0.3">
      <c r="C14872" s="24"/>
      <c r="D14872" s="24"/>
    </row>
    <row r="14873" spans="3:4" x14ac:dyDescent="0.3">
      <c r="C14873" s="24"/>
      <c r="D14873" s="24"/>
    </row>
    <row r="14874" spans="3:4" x14ac:dyDescent="0.3">
      <c r="C14874" s="24"/>
      <c r="D14874" s="24"/>
    </row>
    <row r="14875" spans="3:4" x14ac:dyDescent="0.3">
      <c r="C14875" s="24"/>
      <c r="D14875" s="24"/>
    </row>
    <row r="14876" spans="3:4" x14ac:dyDescent="0.3">
      <c r="C14876" s="24"/>
      <c r="D14876" s="24"/>
    </row>
    <row r="14877" spans="3:4" x14ac:dyDescent="0.3">
      <c r="C14877" s="24"/>
      <c r="D14877" s="24"/>
    </row>
    <row r="14878" spans="3:4" x14ac:dyDescent="0.3">
      <c r="C14878" s="24"/>
      <c r="D14878" s="24"/>
    </row>
    <row r="14879" spans="3:4" x14ac:dyDescent="0.3">
      <c r="C14879" s="24"/>
      <c r="D14879" s="24"/>
    </row>
    <row r="14880" spans="3:4" x14ac:dyDescent="0.3">
      <c r="C14880" s="24"/>
      <c r="D14880" s="24"/>
    </row>
    <row r="14881" spans="3:4" x14ac:dyDescent="0.3">
      <c r="C14881" s="24"/>
      <c r="D14881" s="24"/>
    </row>
    <row r="14882" spans="3:4" x14ac:dyDescent="0.3">
      <c r="C14882" s="24"/>
      <c r="D14882" s="24"/>
    </row>
    <row r="14883" spans="3:4" x14ac:dyDescent="0.3">
      <c r="C14883" s="24"/>
      <c r="D14883" s="24"/>
    </row>
    <row r="14884" spans="3:4" x14ac:dyDescent="0.3">
      <c r="C14884" s="24"/>
      <c r="D14884" s="24"/>
    </row>
    <row r="14885" spans="3:4" x14ac:dyDescent="0.3">
      <c r="C14885" s="24"/>
      <c r="D14885" s="24"/>
    </row>
    <row r="14886" spans="3:4" x14ac:dyDescent="0.3">
      <c r="C14886" s="24"/>
      <c r="D14886" s="24"/>
    </row>
    <row r="14887" spans="3:4" x14ac:dyDescent="0.3">
      <c r="C14887" s="24"/>
      <c r="D14887" s="24"/>
    </row>
    <row r="14888" spans="3:4" x14ac:dyDescent="0.3">
      <c r="C14888" s="24"/>
      <c r="D14888" s="24"/>
    </row>
    <row r="14889" spans="3:4" x14ac:dyDescent="0.3">
      <c r="C14889" s="24"/>
      <c r="D14889" s="24"/>
    </row>
    <row r="14890" spans="3:4" x14ac:dyDescent="0.3">
      <c r="C14890" s="24"/>
      <c r="D14890" s="24"/>
    </row>
    <row r="14891" spans="3:4" x14ac:dyDescent="0.3">
      <c r="C14891" s="24"/>
      <c r="D14891" s="24"/>
    </row>
    <row r="14892" spans="3:4" x14ac:dyDescent="0.3">
      <c r="C14892" s="24"/>
      <c r="D14892" s="24"/>
    </row>
    <row r="14893" spans="3:4" x14ac:dyDescent="0.3">
      <c r="C14893" s="24"/>
      <c r="D14893" s="24"/>
    </row>
    <row r="14894" spans="3:4" x14ac:dyDescent="0.3">
      <c r="C14894" s="24"/>
      <c r="D14894" s="24"/>
    </row>
    <row r="14895" spans="3:4" x14ac:dyDescent="0.3">
      <c r="C14895" s="24"/>
      <c r="D14895" s="24"/>
    </row>
    <row r="14896" spans="3:4" x14ac:dyDescent="0.3">
      <c r="C14896" s="24"/>
      <c r="D14896" s="24"/>
    </row>
    <row r="14897" spans="3:4" x14ac:dyDescent="0.3">
      <c r="C14897" s="24"/>
      <c r="D14897" s="24"/>
    </row>
    <row r="14898" spans="3:4" x14ac:dyDescent="0.3">
      <c r="C14898" s="24"/>
      <c r="D14898" s="24"/>
    </row>
    <row r="14899" spans="3:4" x14ac:dyDescent="0.3">
      <c r="C14899" s="24"/>
      <c r="D14899" s="24"/>
    </row>
    <row r="14900" spans="3:4" x14ac:dyDescent="0.3">
      <c r="C14900" s="24"/>
      <c r="D14900" s="24"/>
    </row>
    <row r="14901" spans="3:4" x14ac:dyDescent="0.3">
      <c r="C14901" s="24"/>
      <c r="D14901" s="24"/>
    </row>
    <row r="14902" spans="3:4" x14ac:dyDescent="0.3">
      <c r="C14902" s="24"/>
      <c r="D14902" s="24"/>
    </row>
    <row r="14903" spans="3:4" x14ac:dyDescent="0.3">
      <c r="C14903" s="24"/>
      <c r="D14903" s="24"/>
    </row>
    <row r="14904" spans="3:4" x14ac:dyDescent="0.3">
      <c r="C14904" s="24"/>
      <c r="D14904" s="24"/>
    </row>
    <row r="14905" spans="3:4" x14ac:dyDescent="0.3">
      <c r="C14905" s="24"/>
      <c r="D14905" s="24"/>
    </row>
    <row r="14906" spans="3:4" x14ac:dyDescent="0.3">
      <c r="C14906" s="24"/>
      <c r="D14906" s="24"/>
    </row>
    <row r="14907" spans="3:4" x14ac:dyDescent="0.3">
      <c r="C14907" s="24"/>
      <c r="D14907" s="24"/>
    </row>
    <row r="14908" spans="3:4" x14ac:dyDescent="0.3">
      <c r="C14908" s="24"/>
      <c r="D14908" s="24"/>
    </row>
    <row r="14909" spans="3:4" x14ac:dyDescent="0.3">
      <c r="C14909" s="24"/>
      <c r="D14909" s="24"/>
    </row>
    <row r="14910" spans="3:4" x14ac:dyDescent="0.3">
      <c r="C14910" s="24"/>
      <c r="D14910" s="24"/>
    </row>
    <row r="14911" spans="3:4" x14ac:dyDescent="0.3">
      <c r="C14911" s="24"/>
      <c r="D14911" s="24"/>
    </row>
    <row r="14912" spans="3:4" x14ac:dyDescent="0.3">
      <c r="C14912" s="24"/>
      <c r="D14912" s="24"/>
    </row>
    <row r="14913" spans="3:4" x14ac:dyDescent="0.3">
      <c r="C14913" s="24"/>
      <c r="D14913" s="24"/>
    </row>
    <row r="14914" spans="3:4" x14ac:dyDescent="0.3">
      <c r="C14914" s="24"/>
      <c r="D14914" s="24"/>
    </row>
    <row r="14915" spans="3:4" x14ac:dyDescent="0.3">
      <c r="C14915" s="24"/>
      <c r="D14915" s="24"/>
    </row>
    <row r="14916" spans="3:4" x14ac:dyDescent="0.3">
      <c r="C14916" s="24"/>
      <c r="D14916" s="24"/>
    </row>
    <row r="14917" spans="3:4" x14ac:dyDescent="0.3">
      <c r="C14917" s="24"/>
      <c r="D14917" s="24"/>
    </row>
    <row r="14918" spans="3:4" x14ac:dyDescent="0.3">
      <c r="C14918" s="24"/>
      <c r="D14918" s="24"/>
    </row>
    <row r="14919" spans="3:4" x14ac:dyDescent="0.3">
      <c r="C14919" s="24"/>
      <c r="D14919" s="24"/>
    </row>
    <row r="14920" spans="3:4" x14ac:dyDescent="0.3">
      <c r="C14920" s="24"/>
      <c r="D14920" s="24"/>
    </row>
    <row r="14921" spans="3:4" x14ac:dyDescent="0.3">
      <c r="C14921" s="24"/>
      <c r="D14921" s="24"/>
    </row>
    <row r="14922" spans="3:4" x14ac:dyDescent="0.3">
      <c r="C14922" s="24"/>
      <c r="D14922" s="24"/>
    </row>
    <row r="14923" spans="3:4" x14ac:dyDescent="0.3">
      <c r="C14923" s="24"/>
      <c r="D14923" s="24"/>
    </row>
    <row r="14924" spans="3:4" x14ac:dyDescent="0.3">
      <c r="C14924" s="24"/>
      <c r="D14924" s="24"/>
    </row>
    <row r="14925" spans="3:4" x14ac:dyDescent="0.3">
      <c r="C14925" s="24"/>
      <c r="D14925" s="24"/>
    </row>
    <row r="14926" spans="3:4" x14ac:dyDescent="0.3">
      <c r="C14926" s="24"/>
      <c r="D14926" s="24"/>
    </row>
    <row r="14927" spans="3:4" x14ac:dyDescent="0.3">
      <c r="C14927" s="24"/>
      <c r="D14927" s="24"/>
    </row>
    <row r="14928" spans="3:4" x14ac:dyDescent="0.3">
      <c r="C14928" s="24"/>
      <c r="D14928" s="24"/>
    </row>
    <row r="14929" spans="3:4" x14ac:dyDescent="0.3">
      <c r="C14929" s="24"/>
      <c r="D14929" s="24"/>
    </row>
    <row r="14930" spans="3:4" x14ac:dyDescent="0.3">
      <c r="C14930" s="24"/>
      <c r="D14930" s="24"/>
    </row>
    <row r="14931" spans="3:4" x14ac:dyDescent="0.3">
      <c r="C14931" s="24"/>
      <c r="D14931" s="24"/>
    </row>
    <row r="14932" spans="3:4" x14ac:dyDescent="0.3">
      <c r="C14932" s="24"/>
      <c r="D14932" s="24"/>
    </row>
    <row r="14933" spans="3:4" x14ac:dyDescent="0.3">
      <c r="C14933" s="24"/>
      <c r="D14933" s="24"/>
    </row>
    <row r="14934" spans="3:4" x14ac:dyDescent="0.3">
      <c r="C14934" s="24"/>
      <c r="D14934" s="24"/>
    </row>
    <row r="14935" spans="3:4" x14ac:dyDescent="0.3">
      <c r="C14935" s="24"/>
      <c r="D14935" s="24"/>
    </row>
    <row r="14936" spans="3:4" x14ac:dyDescent="0.3">
      <c r="C14936" s="24"/>
      <c r="D14936" s="24"/>
    </row>
    <row r="14937" spans="3:4" x14ac:dyDescent="0.3">
      <c r="C14937" s="24"/>
      <c r="D14937" s="24"/>
    </row>
    <row r="14938" spans="3:4" x14ac:dyDescent="0.3">
      <c r="C14938" s="24"/>
      <c r="D14938" s="24"/>
    </row>
    <row r="14939" spans="3:4" x14ac:dyDescent="0.3">
      <c r="C14939" s="24"/>
      <c r="D14939" s="24"/>
    </row>
    <row r="14940" spans="3:4" x14ac:dyDescent="0.3">
      <c r="C14940" s="24"/>
      <c r="D14940" s="24"/>
    </row>
    <row r="14941" spans="3:4" x14ac:dyDescent="0.3">
      <c r="C14941" s="24"/>
      <c r="D14941" s="24"/>
    </row>
    <row r="14942" spans="3:4" x14ac:dyDescent="0.3">
      <c r="C14942" s="24"/>
      <c r="D14942" s="24"/>
    </row>
    <row r="14943" spans="3:4" x14ac:dyDescent="0.3">
      <c r="C14943" s="24"/>
      <c r="D14943" s="24"/>
    </row>
    <row r="14944" spans="3:4" x14ac:dyDescent="0.3">
      <c r="C14944" s="24"/>
      <c r="D14944" s="24"/>
    </row>
    <row r="14945" spans="3:4" x14ac:dyDescent="0.3">
      <c r="C14945" s="24"/>
      <c r="D14945" s="24"/>
    </row>
    <row r="14946" spans="3:4" x14ac:dyDescent="0.3">
      <c r="C14946" s="24"/>
      <c r="D14946" s="24"/>
    </row>
    <row r="14947" spans="3:4" x14ac:dyDescent="0.3">
      <c r="C14947" s="24"/>
      <c r="D14947" s="24"/>
    </row>
    <row r="14948" spans="3:4" x14ac:dyDescent="0.3">
      <c r="C14948" s="24"/>
      <c r="D14948" s="24"/>
    </row>
    <row r="14949" spans="3:4" x14ac:dyDescent="0.3">
      <c r="C14949" s="24"/>
      <c r="D14949" s="24"/>
    </row>
    <row r="14950" spans="3:4" x14ac:dyDescent="0.3">
      <c r="C14950" s="24"/>
      <c r="D14950" s="24"/>
    </row>
    <row r="14951" spans="3:4" x14ac:dyDescent="0.3">
      <c r="C14951" s="24"/>
      <c r="D14951" s="24"/>
    </row>
    <row r="14952" spans="3:4" x14ac:dyDescent="0.3">
      <c r="C14952" s="24"/>
      <c r="D14952" s="24"/>
    </row>
    <row r="14953" spans="3:4" x14ac:dyDescent="0.3">
      <c r="C14953" s="24"/>
      <c r="D14953" s="24"/>
    </row>
    <row r="14954" spans="3:4" x14ac:dyDescent="0.3">
      <c r="C14954" s="24"/>
      <c r="D14954" s="24"/>
    </row>
    <row r="14955" spans="3:4" x14ac:dyDescent="0.3">
      <c r="C14955" s="24"/>
      <c r="D14955" s="24"/>
    </row>
    <row r="14956" spans="3:4" x14ac:dyDescent="0.3">
      <c r="C14956" s="24"/>
      <c r="D14956" s="24"/>
    </row>
    <row r="14957" spans="3:4" x14ac:dyDescent="0.3">
      <c r="C14957" s="24"/>
      <c r="D14957" s="24"/>
    </row>
    <row r="14958" spans="3:4" x14ac:dyDescent="0.3">
      <c r="C14958" s="24"/>
      <c r="D14958" s="24"/>
    </row>
    <row r="14959" spans="3:4" x14ac:dyDescent="0.3">
      <c r="C14959" s="24"/>
      <c r="D14959" s="24"/>
    </row>
    <row r="14960" spans="3:4" x14ac:dyDescent="0.3">
      <c r="C14960" s="24"/>
      <c r="D14960" s="24"/>
    </row>
    <row r="14961" spans="3:4" x14ac:dyDescent="0.3">
      <c r="C14961" s="24"/>
      <c r="D14961" s="24"/>
    </row>
    <row r="14962" spans="3:4" x14ac:dyDescent="0.3">
      <c r="C14962" s="24"/>
      <c r="D14962" s="24"/>
    </row>
    <row r="14963" spans="3:4" x14ac:dyDescent="0.3">
      <c r="C14963" s="24"/>
      <c r="D14963" s="24"/>
    </row>
    <row r="14964" spans="3:4" x14ac:dyDescent="0.3">
      <c r="C14964" s="24"/>
      <c r="D14964" s="24"/>
    </row>
    <row r="14965" spans="3:4" x14ac:dyDescent="0.3">
      <c r="C14965" s="24"/>
      <c r="D14965" s="24"/>
    </row>
    <row r="14966" spans="3:4" x14ac:dyDescent="0.3">
      <c r="C14966" s="24"/>
      <c r="D14966" s="24"/>
    </row>
    <row r="14967" spans="3:4" x14ac:dyDescent="0.3">
      <c r="C14967" s="24"/>
      <c r="D14967" s="24"/>
    </row>
    <row r="14968" spans="3:4" x14ac:dyDescent="0.3">
      <c r="C14968" s="24"/>
      <c r="D14968" s="24"/>
    </row>
    <row r="14969" spans="3:4" x14ac:dyDescent="0.3">
      <c r="C14969" s="24"/>
      <c r="D14969" s="24"/>
    </row>
    <row r="14970" spans="3:4" x14ac:dyDescent="0.3">
      <c r="C14970" s="24"/>
      <c r="D14970" s="24"/>
    </row>
    <row r="14971" spans="3:4" x14ac:dyDescent="0.3">
      <c r="C14971" s="24"/>
      <c r="D14971" s="24"/>
    </row>
    <row r="14972" spans="3:4" x14ac:dyDescent="0.3">
      <c r="C14972" s="24"/>
      <c r="D14972" s="24"/>
    </row>
    <row r="14973" spans="3:4" x14ac:dyDescent="0.3">
      <c r="C14973" s="24"/>
      <c r="D14973" s="24"/>
    </row>
    <row r="14974" spans="3:4" x14ac:dyDescent="0.3">
      <c r="C14974" s="24"/>
      <c r="D14974" s="24"/>
    </row>
    <row r="14975" spans="3:4" x14ac:dyDescent="0.3">
      <c r="C14975" s="24"/>
      <c r="D14975" s="24"/>
    </row>
    <row r="14976" spans="3:4" x14ac:dyDescent="0.3">
      <c r="C14976" s="24"/>
      <c r="D14976" s="24"/>
    </row>
    <row r="14977" spans="3:4" x14ac:dyDescent="0.3">
      <c r="C14977" s="24"/>
      <c r="D14977" s="24"/>
    </row>
    <row r="14978" spans="3:4" x14ac:dyDescent="0.3">
      <c r="C14978" s="24"/>
      <c r="D14978" s="24"/>
    </row>
    <row r="14979" spans="3:4" x14ac:dyDescent="0.3">
      <c r="C14979" s="24"/>
      <c r="D14979" s="24"/>
    </row>
    <row r="14980" spans="3:4" x14ac:dyDescent="0.3">
      <c r="C14980" s="24"/>
      <c r="D14980" s="24"/>
    </row>
    <row r="14981" spans="3:4" x14ac:dyDescent="0.3">
      <c r="C14981" s="24"/>
      <c r="D14981" s="24"/>
    </row>
    <row r="14982" spans="3:4" x14ac:dyDescent="0.3">
      <c r="C14982" s="24"/>
      <c r="D14982" s="24"/>
    </row>
    <row r="14983" spans="3:4" x14ac:dyDescent="0.3">
      <c r="C14983" s="24"/>
      <c r="D14983" s="24"/>
    </row>
    <row r="14984" spans="3:4" x14ac:dyDescent="0.3">
      <c r="C14984" s="24"/>
      <c r="D14984" s="24"/>
    </row>
    <row r="14985" spans="3:4" x14ac:dyDescent="0.3">
      <c r="C14985" s="24"/>
      <c r="D14985" s="24"/>
    </row>
    <row r="14986" spans="3:4" x14ac:dyDescent="0.3">
      <c r="C14986" s="24"/>
      <c r="D14986" s="24"/>
    </row>
    <row r="14987" spans="3:4" x14ac:dyDescent="0.3">
      <c r="C14987" s="24"/>
      <c r="D14987" s="24"/>
    </row>
    <row r="14988" spans="3:4" x14ac:dyDescent="0.3">
      <c r="C14988" s="24"/>
      <c r="D14988" s="24"/>
    </row>
    <row r="14989" spans="3:4" x14ac:dyDescent="0.3">
      <c r="C14989" s="24"/>
      <c r="D14989" s="24"/>
    </row>
    <row r="14990" spans="3:4" x14ac:dyDescent="0.3">
      <c r="C14990" s="24"/>
      <c r="D14990" s="24"/>
    </row>
    <row r="14991" spans="3:4" x14ac:dyDescent="0.3">
      <c r="C14991" s="24"/>
      <c r="D14991" s="24"/>
    </row>
    <row r="14992" spans="3:4" x14ac:dyDescent="0.3">
      <c r="C14992" s="24"/>
      <c r="D14992" s="24"/>
    </row>
    <row r="14993" spans="3:4" x14ac:dyDescent="0.3">
      <c r="C14993" s="24"/>
      <c r="D14993" s="24"/>
    </row>
    <row r="14994" spans="3:4" x14ac:dyDescent="0.3">
      <c r="C14994" s="24"/>
      <c r="D14994" s="24"/>
    </row>
    <row r="14995" spans="3:4" x14ac:dyDescent="0.3">
      <c r="C14995" s="24"/>
      <c r="D14995" s="24"/>
    </row>
    <row r="14996" spans="3:4" x14ac:dyDescent="0.3">
      <c r="C14996" s="24"/>
      <c r="D14996" s="24"/>
    </row>
    <row r="14997" spans="3:4" x14ac:dyDescent="0.3">
      <c r="C14997" s="24"/>
      <c r="D14997" s="24"/>
    </row>
    <row r="14998" spans="3:4" x14ac:dyDescent="0.3">
      <c r="C14998" s="24"/>
      <c r="D14998" s="24"/>
    </row>
    <row r="14999" spans="3:4" x14ac:dyDescent="0.3">
      <c r="C14999" s="24"/>
      <c r="D14999" s="24"/>
    </row>
    <row r="15000" spans="3:4" x14ac:dyDescent="0.3">
      <c r="C15000" s="24"/>
      <c r="D15000" s="24"/>
    </row>
    <row r="15001" spans="3:4" x14ac:dyDescent="0.3">
      <c r="C15001" s="24"/>
      <c r="D15001" s="24"/>
    </row>
    <row r="15002" spans="3:4" x14ac:dyDescent="0.3">
      <c r="C15002" s="24"/>
      <c r="D15002" s="24"/>
    </row>
    <row r="15003" spans="3:4" x14ac:dyDescent="0.3">
      <c r="C15003" s="24"/>
      <c r="D15003" s="24"/>
    </row>
    <row r="15004" spans="3:4" x14ac:dyDescent="0.3">
      <c r="C15004" s="24"/>
      <c r="D15004" s="24"/>
    </row>
    <row r="15005" spans="3:4" x14ac:dyDescent="0.3">
      <c r="C15005" s="24"/>
      <c r="D15005" s="24"/>
    </row>
    <row r="15006" spans="3:4" x14ac:dyDescent="0.3">
      <c r="C15006" s="24"/>
      <c r="D15006" s="24"/>
    </row>
    <row r="15007" spans="3:4" x14ac:dyDescent="0.3">
      <c r="C15007" s="24"/>
      <c r="D15007" s="24"/>
    </row>
    <row r="15008" spans="3:4" x14ac:dyDescent="0.3">
      <c r="C15008" s="24"/>
      <c r="D15008" s="24"/>
    </row>
    <row r="15009" spans="3:4" x14ac:dyDescent="0.3">
      <c r="C15009" s="24"/>
      <c r="D15009" s="24"/>
    </row>
    <row r="15010" spans="3:4" x14ac:dyDescent="0.3">
      <c r="C15010" s="24"/>
      <c r="D15010" s="24"/>
    </row>
    <row r="15011" spans="3:4" x14ac:dyDescent="0.3">
      <c r="C15011" s="24"/>
      <c r="D15011" s="24"/>
    </row>
    <row r="15012" spans="3:4" x14ac:dyDescent="0.3">
      <c r="C15012" s="24"/>
      <c r="D15012" s="24"/>
    </row>
    <row r="15013" spans="3:4" x14ac:dyDescent="0.3">
      <c r="C15013" s="24"/>
      <c r="D15013" s="24"/>
    </row>
    <row r="15014" spans="3:4" x14ac:dyDescent="0.3">
      <c r="C15014" s="24"/>
      <c r="D15014" s="24"/>
    </row>
    <row r="15015" spans="3:4" x14ac:dyDescent="0.3">
      <c r="C15015" s="24"/>
      <c r="D15015" s="24"/>
    </row>
    <row r="15016" spans="3:4" x14ac:dyDescent="0.3">
      <c r="C15016" s="24"/>
      <c r="D15016" s="24"/>
    </row>
    <row r="15017" spans="3:4" x14ac:dyDescent="0.3">
      <c r="C15017" s="24"/>
      <c r="D15017" s="24"/>
    </row>
    <row r="15018" spans="3:4" x14ac:dyDescent="0.3">
      <c r="C15018" s="24"/>
      <c r="D15018" s="24"/>
    </row>
    <row r="15019" spans="3:4" x14ac:dyDescent="0.3">
      <c r="C15019" s="24"/>
      <c r="D15019" s="24"/>
    </row>
    <row r="15020" spans="3:4" x14ac:dyDescent="0.3">
      <c r="C15020" s="24"/>
      <c r="D15020" s="24"/>
    </row>
    <row r="15021" spans="3:4" x14ac:dyDescent="0.3">
      <c r="C15021" s="24"/>
      <c r="D15021" s="24"/>
    </row>
    <row r="15022" spans="3:4" x14ac:dyDescent="0.3">
      <c r="C15022" s="24"/>
      <c r="D15022" s="24"/>
    </row>
    <row r="15023" spans="3:4" x14ac:dyDescent="0.3">
      <c r="C15023" s="24"/>
      <c r="D15023" s="24"/>
    </row>
    <row r="15024" spans="3:4" x14ac:dyDescent="0.3">
      <c r="C15024" s="24"/>
      <c r="D15024" s="24"/>
    </row>
    <row r="15025" spans="3:4" x14ac:dyDescent="0.3">
      <c r="C15025" s="24"/>
      <c r="D15025" s="24"/>
    </row>
    <row r="15026" spans="3:4" x14ac:dyDescent="0.3">
      <c r="C15026" s="24"/>
      <c r="D15026" s="24"/>
    </row>
    <row r="15027" spans="3:4" x14ac:dyDescent="0.3">
      <c r="C15027" s="24"/>
      <c r="D15027" s="24"/>
    </row>
    <row r="15028" spans="3:4" x14ac:dyDescent="0.3">
      <c r="C15028" s="24"/>
      <c r="D15028" s="24"/>
    </row>
    <row r="15029" spans="3:4" x14ac:dyDescent="0.3">
      <c r="C15029" s="24"/>
      <c r="D15029" s="24"/>
    </row>
    <row r="15030" spans="3:4" x14ac:dyDescent="0.3">
      <c r="C15030" s="24"/>
      <c r="D15030" s="24"/>
    </row>
    <row r="15031" spans="3:4" x14ac:dyDescent="0.3">
      <c r="C15031" s="24"/>
      <c r="D15031" s="24"/>
    </row>
    <row r="15032" spans="3:4" x14ac:dyDescent="0.3">
      <c r="C15032" s="24"/>
      <c r="D15032" s="24"/>
    </row>
    <row r="15033" spans="3:4" x14ac:dyDescent="0.3">
      <c r="C15033" s="24"/>
      <c r="D15033" s="24"/>
    </row>
    <row r="15034" spans="3:4" x14ac:dyDescent="0.3">
      <c r="C15034" s="24"/>
      <c r="D15034" s="24"/>
    </row>
    <row r="15035" spans="3:4" x14ac:dyDescent="0.3">
      <c r="C15035" s="24"/>
      <c r="D15035" s="24"/>
    </row>
    <row r="15036" spans="3:4" x14ac:dyDescent="0.3">
      <c r="C15036" s="24"/>
      <c r="D15036" s="24"/>
    </row>
    <row r="15037" spans="3:4" x14ac:dyDescent="0.3">
      <c r="C15037" s="24"/>
      <c r="D15037" s="24"/>
    </row>
    <row r="15038" spans="3:4" x14ac:dyDescent="0.3">
      <c r="C15038" s="24"/>
      <c r="D15038" s="24"/>
    </row>
    <row r="15039" spans="3:4" x14ac:dyDescent="0.3">
      <c r="C15039" s="24"/>
      <c r="D15039" s="24"/>
    </row>
    <row r="15040" spans="3:4" x14ac:dyDescent="0.3">
      <c r="C15040" s="24"/>
      <c r="D15040" s="24"/>
    </row>
    <row r="15041" spans="3:4" x14ac:dyDescent="0.3">
      <c r="C15041" s="24"/>
      <c r="D15041" s="24"/>
    </row>
    <row r="15042" spans="3:4" x14ac:dyDescent="0.3">
      <c r="C15042" s="24"/>
      <c r="D15042" s="24"/>
    </row>
    <row r="15043" spans="3:4" x14ac:dyDescent="0.3">
      <c r="C15043" s="24"/>
      <c r="D15043" s="24"/>
    </row>
    <row r="15044" spans="3:4" x14ac:dyDescent="0.3">
      <c r="C15044" s="24"/>
      <c r="D15044" s="24"/>
    </row>
    <row r="15045" spans="3:4" x14ac:dyDescent="0.3">
      <c r="C15045" s="24"/>
      <c r="D15045" s="24"/>
    </row>
    <row r="15046" spans="3:4" x14ac:dyDescent="0.3">
      <c r="C15046" s="24"/>
      <c r="D15046" s="24"/>
    </row>
    <row r="15047" spans="3:4" x14ac:dyDescent="0.3">
      <c r="C15047" s="24"/>
      <c r="D15047" s="24"/>
    </row>
    <row r="15048" spans="3:4" x14ac:dyDescent="0.3">
      <c r="C15048" s="24"/>
      <c r="D15048" s="24"/>
    </row>
    <row r="15049" spans="3:4" x14ac:dyDescent="0.3">
      <c r="C15049" s="24"/>
      <c r="D15049" s="24"/>
    </row>
    <row r="15050" spans="3:4" x14ac:dyDescent="0.3">
      <c r="C15050" s="24"/>
      <c r="D15050" s="24"/>
    </row>
    <row r="15051" spans="3:4" x14ac:dyDescent="0.3">
      <c r="C15051" s="24"/>
      <c r="D15051" s="24"/>
    </row>
    <row r="15052" spans="3:4" x14ac:dyDescent="0.3">
      <c r="C15052" s="24"/>
      <c r="D15052" s="24"/>
    </row>
    <row r="15053" spans="3:4" x14ac:dyDescent="0.3">
      <c r="C15053" s="24"/>
      <c r="D15053" s="24"/>
    </row>
    <row r="15054" spans="3:4" x14ac:dyDescent="0.3">
      <c r="C15054" s="24"/>
      <c r="D15054" s="24"/>
    </row>
    <row r="15055" spans="3:4" x14ac:dyDescent="0.3">
      <c r="C15055" s="24"/>
      <c r="D15055" s="24"/>
    </row>
    <row r="15056" spans="3:4" x14ac:dyDescent="0.3">
      <c r="C15056" s="24"/>
      <c r="D15056" s="24"/>
    </row>
    <row r="15057" spans="3:4" x14ac:dyDescent="0.3">
      <c r="C15057" s="24"/>
      <c r="D15057" s="24"/>
    </row>
    <row r="15058" spans="3:4" x14ac:dyDescent="0.3">
      <c r="C15058" s="24"/>
      <c r="D15058" s="24"/>
    </row>
    <row r="15059" spans="3:4" x14ac:dyDescent="0.3">
      <c r="C15059" s="24"/>
      <c r="D15059" s="24"/>
    </row>
    <row r="15060" spans="3:4" x14ac:dyDescent="0.3">
      <c r="C15060" s="24"/>
      <c r="D15060" s="24"/>
    </row>
    <row r="15061" spans="3:4" x14ac:dyDescent="0.3">
      <c r="C15061" s="24"/>
      <c r="D15061" s="24"/>
    </row>
    <row r="15062" spans="3:4" x14ac:dyDescent="0.3">
      <c r="C15062" s="24"/>
      <c r="D15062" s="24"/>
    </row>
    <row r="15063" spans="3:4" x14ac:dyDescent="0.3">
      <c r="C15063" s="24"/>
      <c r="D15063" s="24"/>
    </row>
    <row r="15064" spans="3:4" x14ac:dyDescent="0.3">
      <c r="C15064" s="24"/>
      <c r="D15064" s="24"/>
    </row>
    <row r="15065" spans="3:4" x14ac:dyDescent="0.3">
      <c r="C15065" s="24"/>
      <c r="D15065" s="24"/>
    </row>
    <row r="15066" spans="3:4" x14ac:dyDescent="0.3">
      <c r="C15066" s="24"/>
      <c r="D15066" s="24"/>
    </row>
    <row r="15067" spans="3:4" x14ac:dyDescent="0.3">
      <c r="C15067" s="24"/>
      <c r="D15067" s="24"/>
    </row>
    <row r="15068" spans="3:4" x14ac:dyDescent="0.3">
      <c r="C15068" s="24"/>
      <c r="D15068" s="24"/>
    </row>
    <row r="15069" spans="3:4" x14ac:dyDescent="0.3">
      <c r="C15069" s="24"/>
      <c r="D15069" s="24"/>
    </row>
    <row r="15070" spans="3:4" x14ac:dyDescent="0.3">
      <c r="C15070" s="24"/>
      <c r="D15070" s="24"/>
    </row>
    <row r="15071" spans="3:4" x14ac:dyDescent="0.3">
      <c r="C15071" s="24"/>
      <c r="D15071" s="24"/>
    </row>
    <row r="15072" spans="3:4" x14ac:dyDescent="0.3">
      <c r="C15072" s="24"/>
      <c r="D15072" s="24"/>
    </row>
    <row r="15073" spans="3:4" x14ac:dyDescent="0.3">
      <c r="C15073" s="24"/>
      <c r="D15073" s="24"/>
    </row>
    <row r="15074" spans="3:4" x14ac:dyDescent="0.3">
      <c r="C15074" s="24"/>
      <c r="D15074" s="24"/>
    </row>
    <row r="15075" spans="3:4" x14ac:dyDescent="0.3">
      <c r="C15075" s="24"/>
      <c r="D15075" s="24"/>
    </row>
    <row r="15076" spans="3:4" x14ac:dyDescent="0.3">
      <c r="C15076" s="24"/>
      <c r="D15076" s="24"/>
    </row>
    <row r="15077" spans="3:4" x14ac:dyDescent="0.3">
      <c r="C15077" s="24"/>
      <c r="D15077" s="24"/>
    </row>
    <row r="15078" spans="3:4" x14ac:dyDescent="0.3">
      <c r="C15078" s="24"/>
      <c r="D15078" s="24"/>
    </row>
    <row r="15079" spans="3:4" x14ac:dyDescent="0.3">
      <c r="C15079" s="24"/>
      <c r="D15079" s="24"/>
    </row>
    <row r="15080" spans="3:4" x14ac:dyDescent="0.3">
      <c r="C15080" s="24"/>
      <c r="D15080" s="24"/>
    </row>
    <row r="15081" spans="3:4" x14ac:dyDescent="0.3">
      <c r="C15081" s="24"/>
      <c r="D15081" s="24"/>
    </row>
    <row r="15082" spans="3:4" x14ac:dyDescent="0.3">
      <c r="C15082" s="24"/>
      <c r="D15082" s="24"/>
    </row>
    <row r="15083" spans="3:4" x14ac:dyDescent="0.3">
      <c r="C15083" s="24"/>
      <c r="D15083" s="24"/>
    </row>
    <row r="15084" spans="3:4" x14ac:dyDescent="0.3">
      <c r="C15084" s="24"/>
      <c r="D15084" s="24"/>
    </row>
    <row r="15085" spans="3:4" x14ac:dyDescent="0.3">
      <c r="C15085" s="24"/>
      <c r="D15085" s="24"/>
    </row>
    <row r="15086" spans="3:4" x14ac:dyDescent="0.3">
      <c r="C15086" s="24"/>
      <c r="D15086" s="24"/>
    </row>
    <row r="15087" spans="3:4" x14ac:dyDescent="0.3">
      <c r="C15087" s="24"/>
      <c r="D15087" s="24"/>
    </row>
    <row r="15088" spans="3:4" x14ac:dyDescent="0.3">
      <c r="C15088" s="24"/>
      <c r="D15088" s="24"/>
    </row>
    <row r="15089" spans="3:4" x14ac:dyDescent="0.3">
      <c r="C15089" s="24"/>
      <c r="D15089" s="24"/>
    </row>
    <row r="15090" spans="3:4" x14ac:dyDescent="0.3">
      <c r="C15090" s="24"/>
      <c r="D15090" s="24"/>
    </row>
    <row r="15091" spans="3:4" x14ac:dyDescent="0.3">
      <c r="C15091" s="24"/>
      <c r="D15091" s="24"/>
    </row>
    <row r="15092" spans="3:4" x14ac:dyDescent="0.3">
      <c r="C15092" s="24"/>
      <c r="D15092" s="24"/>
    </row>
    <row r="15093" spans="3:4" x14ac:dyDescent="0.3">
      <c r="C15093" s="24"/>
      <c r="D15093" s="24"/>
    </row>
    <row r="15094" spans="3:4" x14ac:dyDescent="0.3">
      <c r="C15094" s="24"/>
      <c r="D15094" s="24"/>
    </row>
    <row r="15095" spans="3:4" x14ac:dyDescent="0.3">
      <c r="C15095" s="24"/>
      <c r="D15095" s="24"/>
    </row>
    <row r="15096" spans="3:4" x14ac:dyDescent="0.3">
      <c r="C15096" s="24"/>
      <c r="D15096" s="24"/>
    </row>
    <row r="15097" spans="3:4" x14ac:dyDescent="0.3">
      <c r="C15097" s="24"/>
      <c r="D15097" s="24"/>
    </row>
    <row r="15098" spans="3:4" x14ac:dyDescent="0.3">
      <c r="C15098" s="24"/>
      <c r="D15098" s="24"/>
    </row>
    <row r="15099" spans="3:4" x14ac:dyDescent="0.3">
      <c r="C15099" s="24"/>
      <c r="D15099" s="24"/>
    </row>
    <row r="15100" spans="3:4" x14ac:dyDescent="0.3">
      <c r="C15100" s="24"/>
      <c r="D15100" s="24"/>
    </row>
    <row r="15101" spans="3:4" x14ac:dyDescent="0.3">
      <c r="C15101" s="24"/>
      <c r="D15101" s="24"/>
    </row>
    <row r="15102" spans="3:4" x14ac:dyDescent="0.3">
      <c r="C15102" s="24"/>
      <c r="D15102" s="24"/>
    </row>
    <row r="15103" spans="3:4" x14ac:dyDescent="0.3">
      <c r="C15103" s="24"/>
      <c r="D15103" s="24"/>
    </row>
    <row r="15104" spans="3:4" x14ac:dyDescent="0.3">
      <c r="C15104" s="24"/>
      <c r="D15104" s="24"/>
    </row>
    <row r="15105" spans="3:4" x14ac:dyDescent="0.3">
      <c r="C15105" s="24"/>
      <c r="D15105" s="24"/>
    </row>
    <row r="15106" spans="3:4" x14ac:dyDescent="0.3">
      <c r="C15106" s="24"/>
      <c r="D15106" s="24"/>
    </row>
    <row r="15107" spans="3:4" x14ac:dyDescent="0.3">
      <c r="C15107" s="24"/>
      <c r="D15107" s="24"/>
    </row>
    <row r="15108" spans="3:4" x14ac:dyDescent="0.3">
      <c r="C15108" s="24"/>
      <c r="D15108" s="24"/>
    </row>
    <row r="15109" spans="3:4" x14ac:dyDescent="0.3">
      <c r="C15109" s="24"/>
      <c r="D15109" s="24"/>
    </row>
    <row r="15110" spans="3:4" x14ac:dyDescent="0.3">
      <c r="C15110" s="24"/>
      <c r="D15110" s="24"/>
    </row>
    <row r="15111" spans="3:4" x14ac:dyDescent="0.3">
      <c r="C15111" s="24"/>
      <c r="D15111" s="24"/>
    </row>
    <row r="15112" spans="3:4" x14ac:dyDescent="0.3">
      <c r="C15112" s="24"/>
      <c r="D15112" s="24"/>
    </row>
    <row r="15113" spans="3:4" x14ac:dyDescent="0.3">
      <c r="C15113" s="24"/>
      <c r="D15113" s="24"/>
    </row>
    <row r="15114" spans="3:4" x14ac:dyDescent="0.3">
      <c r="C15114" s="24"/>
      <c r="D15114" s="24"/>
    </row>
    <row r="15115" spans="3:4" x14ac:dyDescent="0.3">
      <c r="C15115" s="24"/>
      <c r="D15115" s="24"/>
    </row>
    <row r="15116" spans="3:4" x14ac:dyDescent="0.3">
      <c r="C15116" s="24"/>
      <c r="D15116" s="24"/>
    </row>
    <row r="15117" spans="3:4" x14ac:dyDescent="0.3">
      <c r="C15117" s="24"/>
      <c r="D15117" s="24"/>
    </row>
    <row r="15118" spans="3:4" x14ac:dyDescent="0.3">
      <c r="C15118" s="24"/>
      <c r="D15118" s="24"/>
    </row>
    <row r="15119" spans="3:4" x14ac:dyDescent="0.3">
      <c r="C15119" s="24"/>
      <c r="D15119" s="24"/>
    </row>
    <row r="15120" spans="3:4" x14ac:dyDescent="0.3">
      <c r="C15120" s="24"/>
      <c r="D15120" s="24"/>
    </row>
    <row r="15121" spans="3:4" x14ac:dyDescent="0.3">
      <c r="C15121" s="24"/>
      <c r="D15121" s="24"/>
    </row>
    <row r="15122" spans="3:4" x14ac:dyDescent="0.3">
      <c r="C15122" s="24"/>
      <c r="D15122" s="24"/>
    </row>
    <row r="15123" spans="3:4" x14ac:dyDescent="0.3">
      <c r="C15123" s="24"/>
      <c r="D15123" s="24"/>
    </row>
    <row r="15124" spans="3:4" x14ac:dyDescent="0.3">
      <c r="C15124" s="24"/>
      <c r="D15124" s="24"/>
    </row>
    <row r="15125" spans="3:4" x14ac:dyDescent="0.3">
      <c r="C15125" s="24"/>
      <c r="D15125" s="24"/>
    </row>
    <row r="15126" spans="3:4" x14ac:dyDescent="0.3">
      <c r="C15126" s="24"/>
      <c r="D15126" s="24"/>
    </row>
    <row r="15127" spans="3:4" x14ac:dyDescent="0.3">
      <c r="C15127" s="24"/>
      <c r="D15127" s="24"/>
    </row>
    <row r="15128" spans="3:4" x14ac:dyDescent="0.3">
      <c r="C15128" s="24"/>
      <c r="D15128" s="24"/>
    </row>
    <row r="15129" spans="3:4" x14ac:dyDescent="0.3">
      <c r="C15129" s="24"/>
      <c r="D15129" s="24"/>
    </row>
    <row r="15130" spans="3:4" x14ac:dyDescent="0.3">
      <c r="C15130" s="24"/>
      <c r="D15130" s="24"/>
    </row>
    <row r="15131" spans="3:4" x14ac:dyDescent="0.3">
      <c r="C15131" s="24"/>
      <c r="D15131" s="24"/>
    </row>
    <row r="15132" spans="3:4" x14ac:dyDescent="0.3">
      <c r="C15132" s="24"/>
      <c r="D15132" s="24"/>
    </row>
    <row r="15133" spans="3:4" x14ac:dyDescent="0.3">
      <c r="C15133" s="24"/>
      <c r="D15133" s="24"/>
    </row>
    <row r="15134" spans="3:4" x14ac:dyDescent="0.3">
      <c r="C15134" s="24"/>
      <c r="D15134" s="24"/>
    </row>
    <row r="15135" spans="3:4" x14ac:dyDescent="0.3">
      <c r="C15135" s="24"/>
      <c r="D15135" s="24"/>
    </row>
    <row r="15136" spans="3:4" x14ac:dyDescent="0.3">
      <c r="C15136" s="24"/>
      <c r="D15136" s="24"/>
    </row>
    <row r="15137" spans="3:4" x14ac:dyDescent="0.3">
      <c r="C15137" s="24"/>
      <c r="D15137" s="24"/>
    </row>
    <row r="15138" spans="3:4" x14ac:dyDescent="0.3">
      <c r="C15138" s="24"/>
      <c r="D15138" s="24"/>
    </row>
    <row r="15139" spans="3:4" x14ac:dyDescent="0.3">
      <c r="C15139" s="24"/>
      <c r="D15139" s="24"/>
    </row>
    <row r="15140" spans="3:4" x14ac:dyDescent="0.3">
      <c r="C15140" s="24"/>
      <c r="D15140" s="24"/>
    </row>
    <row r="15141" spans="3:4" x14ac:dyDescent="0.3">
      <c r="C15141" s="24"/>
      <c r="D15141" s="24"/>
    </row>
    <row r="15142" spans="3:4" x14ac:dyDescent="0.3">
      <c r="C15142" s="24"/>
      <c r="D15142" s="24"/>
    </row>
    <row r="15143" spans="3:4" x14ac:dyDescent="0.3">
      <c r="C15143" s="24"/>
      <c r="D15143" s="24"/>
    </row>
    <row r="15144" spans="3:4" x14ac:dyDescent="0.3">
      <c r="C15144" s="24"/>
      <c r="D15144" s="24"/>
    </row>
    <row r="15145" spans="3:4" x14ac:dyDescent="0.3">
      <c r="C15145" s="24"/>
      <c r="D15145" s="24"/>
    </row>
    <row r="15146" spans="3:4" x14ac:dyDescent="0.3">
      <c r="C15146" s="24"/>
      <c r="D15146" s="24"/>
    </row>
    <row r="15147" spans="3:4" x14ac:dyDescent="0.3">
      <c r="C15147" s="24"/>
      <c r="D15147" s="24"/>
    </row>
    <row r="15148" spans="3:4" x14ac:dyDescent="0.3">
      <c r="C15148" s="24"/>
      <c r="D15148" s="24"/>
    </row>
    <row r="15149" spans="3:4" x14ac:dyDescent="0.3">
      <c r="C15149" s="24"/>
      <c r="D15149" s="24"/>
    </row>
    <row r="15150" spans="3:4" x14ac:dyDescent="0.3">
      <c r="C15150" s="24"/>
      <c r="D15150" s="24"/>
    </row>
    <row r="15151" spans="3:4" x14ac:dyDescent="0.3">
      <c r="C15151" s="24"/>
      <c r="D15151" s="24"/>
    </row>
    <row r="15152" spans="3:4" x14ac:dyDescent="0.3">
      <c r="C15152" s="24"/>
      <c r="D15152" s="24"/>
    </row>
    <row r="15153" spans="3:4" x14ac:dyDescent="0.3">
      <c r="C15153" s="24"/>
      <c r="D15153" s="24"/>
    </row>
    <row r="15154" spans="3:4" x14ac:dyDescent="0.3">
      <c r="C15154" s="24"/>
      <c r="D15154" s="24"/>
    </row>
    <row r="15155" spans="3:4" x14ac:dyDescent="0.3">
      <c r="C15155" s="24"/>
      <c r="D15155" s="24"/>
    </row>
    <row r="15156" spans="3:4" x14ac:dyDescent="0.3">
      <c r="C15156" s="24"/>
      <c r="D15156" s="24"/>
    </row>
    <row r="15157" spans="3:4" x14ac:dyDescent="0.3">
      <c r="C15157" s="24"/>
      <c r="D15157" s="24"/>
    </row>
    <row r="15158" spans="3:4" x14ac:dyDescent="0.3">
      <c r="C15158" s="24"/>
      <c r="D15158" s="24"/>
    </row>
    <row r="15159" spans="3:4" x14ac:dyDescent="0.3">
      <c r="C15159" s="24"/>
      <c r="D15159" s="24"/>
    </row>
    <row r="15160" spans="3:4" x14ac:dyDescent="0.3">
      <c r="C15160" s="24"/>
      <c r="D15160" s="24"/>
    </row>
    <row r="15161" spans="3:4" x14ac:dyDescent="0.3">
      <c r="C15161" s="24"/>
      <c r="D15161" s="24"/>
    </row>
    <row r="15162" spans="3:4" x14ac:dyDescent="0.3">
      <c r="C15162" s="24"/>
      <c r="D15162" s="24"/>
    </row>
    <row r="15163" spans="3:4" x14ac:dyDescent="0.3">
      <c r="C15163" s="24"/>
      <c r="D15163" s="24"/>
    </row>
    <row r="15164" spans="3:4" x14ac:dyDescent="0.3">
      <c r="C15164" s="24"/>
      <c r="D15164" s="24"/>
    </row>
    <row r="15165" spans="3:4" x14ac:dyDescent="0.3">
      <c r="C15165" s="24"/>
      <c r="D15165" s="24"/>
    </row>
    <row r="15166" spans="3:4" x14ac:dyDescent="0.3">
      <c r="C15166" s="24"/>
      <c r="D15166" s="24"/>
    </row>
    <row r="15167" spans="3:4" x14ac:dyDescent="0.3">
      <c r="C15167" s="24"/>
      <c r="D15167" s="24"/>
    </row>
    <row r="15168" spans="3:4" x14ac:dyDescent="0.3">
      <c r="C15168" s="24"/>
      <c r="D15168" s="24"/>
    </row>
    <row r="15169" spans="3:4" x14ac:dyDescent="0.3">
      <c r="C15169" s="24"/>
      <c r="D15169" s="24"/>
    </row>
    <row r="15170" spans="3:4" x14ac:dyDescent="0.3">
      <c r="C15170" s="24"/>
      <c r="D15170" s="24"/>
    </row>
    <row r="15171" spans="3:4" x14ac:dyDescent="0.3">
      <c r="C15171" s="24"/>
      <c r="D15171" s="24"/>
    </row>
    <row r="15172" spans="3:4" x14ac:dyDescent="0.3">
      <c r="C15172" s="24"/>
      <c r="D15172" s="24"/>
    </row>
    <row r="15173" spans="3:4" x14ac:dyDescent="0.3">
      <c r="C15173" s="24"/>
      <c r="D15173" s="24"/>
    </row>
    <row r="15174" spans="3:4" x14ac:dyDescent="0.3">
      <c r="C15174" s="24"/>
      <c r="D15174" s="24"/>
    </row>
    <row r="15175" spans="3:4" x14ac:dyDescent="0.3">
      <c r="C15175" s="24"/>
      <c r="D15175" s="24"/>
    </row>
    <row r="15176" spans="3:4" x14ac:dyDescent="0.3">
      <c r="C15176" s="24"/>
      <c r="D15176" s="24"/>
    </row>
    <row r="15177" spans="3:4" x14ac:dyDescent="0.3">
      <c r="C15177" s="24"/>
      <c r="D15177" s="24"/>
    </row>
    <row r="15178" spans="3:4" x14ac:dyDescent="0.3">
      <c r="C15178" s="24"/>
      <c r="D15178" s="24"/>
    </row>
    <row r="15179" spans="3:4" x14ac:dyDescent="0.3">
      <c r="C15179" s="24"/>
      <c r="D15179" s="24"/>
    </row>
    <row r="15180" spans="3:4" x14ac:dyDescent="0.3">
      <c r="C15180" s="24"/>
      <c r="D15180" s="24"/>
    </row>
    <row r="15181" spans="3:4" x14ac:dyDescent="0.3">
      <c r="C15181" s="24"/>
      <c r="D15181" s="24"/>
    </row>
    <row r="15182" spans="3:4" x14ac:dyDescent="0.3">
      <c r="C15182" s="24"/>
      <c r="D15182" s="24"/>
    </row>
    <row r="15183" spans="3:4" x14ac:dyDescent="0.3">
      <c r="C15183" s="24"/>
      <c r="D15183" s="24"/>
    </row>
    <row r="15184" spans="3:4" x14ac:dyDescent="0.3">
      <c r="C15184" s="24"/>
      <c r="D15184" s="24"/>
    </row>
    <row r="15185" spans="3:4" x14ac:dyDescent="0.3">
      <c r="C15185" s="24"/>
      <c r="D15185" s="24"/>
    </row>
    <row r="15186" spans="3:4" x14ac:dyDescent="0.3">
      <c r="C15186" s="24"/>
      <c r="D15186" s="24"/>
    </row>
    <row r="15187" spans="3:4" x14ac:dyDescent="0.3">
      <c r="C15187" s="24"/>
      <c r="D15187" s="24"/>
    </row>
    <row r="15188" spans="3:4" x14ac:dyDescent="0.3">
      <c r="C15188" s="24"/>
      <c r="D15188" s="24"/>
    </row>
    <row r="15189" spans="3:4" x14ac:dyDescent="0.3">
      <c r="C15189" s="24"/>
      <c r="D15189" s="24"/>
    </row>
    <row r="15190" spans="3:4" x14ac:dyDescent="0.3">
      <c r="C15190" s="24"/>
      <c r="D15190" s="24"/>
    </row>
    <row r="15191" spans="3:4" x14ac:dyDescent="0.3">
      <c r="C15191" s="24"/>
      <c r="D15191" s="24"/>
    </row>
    <row r="15192" spans="3:4" x14ac:dyDescent="0.3">
      <c r="C15192" s="24"/>
      <c r="D15192" s="24"/>
    </row>
    <row r="15193" spans="3:4" x14ac:dyDescent="0.3">
      <c r="C15193" s="24"/>
      <c r="D15193" s="24"/>
    </row>
    <row r="15194" spans="3:4" x14ac:dyDescent="0.3">
      <c r="C15194" s="24"/>
      <c r="D15194" s="24"/>
    </row>
    <row r="15195" spans="3:4" x14ac:dyDescent="0.3">
      <c r="C15195" s="24"/>
      <c r="D15195" s="24"/>
    </row>
    <row r="15196" spans="3:4" x14ac:dyDescent="0.3">
      <c r="C15196" s="24"/>
      <c r="D15196" s="24"/>
    </row>
    <row r="15197" spans="3:4" x14ac:dyDescent="0.3">
      <c r="C15197" s="24"/>
      <c r="D15197" s="24"/>
    </row>
    <row r="15198" spans="3:4" x14ac:dyDescent="0.3">
      <c r="C15198" s="24"/>
      <c r="D15198" s="24"/>
    </row>
    <row r="15199" spans="3:4" x14ac:dyDescent="0.3">
      <c r="C15199" s="24"/>
      <c r="D15199" s="24"/>
    </row>
    <row r="15200" spans="3:4" x14ac:dyDescent="0.3">
      <c r="C15200" s="24"/>
      <c r="D15200" s="24"/>
    </row>
    <row r="15201" spans="3:4" x14ac:dyDescent="0.3">
      <c r="C15201" s="24"/>
      <c r="D15201" s="24"/>
    </row>
    <row r="15202" spans="3:4" x14ac:dyDescent="0.3">
      <c r="C15202" s="24"/>
      <c r="D15202" s="24"/>
    </row>
    <row r="15203" spans="3:4" x14ac:dyDescent="0.3">
      <c r="C15203" s="24"/>
      <c r="D15203" s="24"/>
    </row>
    <row r="15204" spans="3:4" x14ac:dyDescent="0.3">
      <c r="C15204" s="24"/>
      <c r="D15204" s="24"/>
    </row>
    <row r="15205" spans="3:4" x14ac:dyDescent="0.3">
      <c r="C15205" s="24"/>
      <c r="D15205" s="24"/>
    </row>
    <row r="15206" spans="3:4" x14ac:dyDescent="0.3">
      <c r="C15206" s="24"/>
      <c r="D15206" s="24"/>
    </row>
    <row r="15207" spans="3:4" x14ac:dyDescent="0.3">
      <c r="C15207" s="24"/>
      <c r="D15207" s="24"/>
    </row>
    <row r="15208" spans="3:4" x14ac:dyDescent="0.3">
      <c r="C15208" s="24"/>
      <c r="D15208" s="24"/>
    </row>
    <row r="15209" spans="3:4" x14ac:dyDescent="0.3">
      <c r="C15209" s="24"/>
      <c r="D15209" s="24"/>
    </row>
    <row r="15210" spans="3:4" x14ac:dyDescent="0.3">
      <c r="C15210" s="24"/>
      <c r="D15210" s="24"/>
    </row>
    <row r="15211" spans="3:4" x14ac:dyDescent="0.3">
      <c r="C15211" s="24"/>
      <c r="D15211" s="24"/>
    </row>
    <row r="15212" spans="3:4" x14ac:dyDescent="0.3">
      <c r="C15212" s="24"/>
      <c r="D15212" s="24"/>
    </row>
    <row r="15213" spans="3:4" x14ac:dyDescent="0.3">
      <c r="C15213" s="24"/>
      <c r="D15213" s="24"/>
    </row>
    <row r="15214" spans="3:4" x14ac:dyDescent="0.3">
      <c r="C15214" s="24"/>
      <c r="D15214" s="24"/>
    </row>
    <row r="15215" spans="3:4" x14ac:dyDescent="0.3">
      <c r="C15215" s="24"/>
      <c r="D15215" s="24"/>
    </row>
    <row r="15216" spans="3:4" x14ac:dyDescent="0.3">
      <c r="C15216" s="24"/>
      <c r="D15216" s="24"/>
    </row>
    <row r="15217" spans="3:4" x14ac:dyDescent="0.3">
      <c r="C15217" s="24"/>
      <c r="D15217" s="24"/>
    </row>
    <row r="15218" spans="3:4" x14ac:dyDescent="0.3">
      <c r="C15218" s="24"/>
      <c r="D15218" s="24"/>
    </row>
    <row r="15219" spans="3:4" x14ac:dyDescent="0.3">
      <c r="C15219" s="24"/>
      <c r="D15219" s="24"/>
    </row>
    <row r="15220" spans="3:4" x14ac:dyDescent="0.3">
      <c r="C15220" s="24"/>
      <c r="D15220" s="24"/>
    </row>
    <row r="15221" spans="3:4" x14ac:dyDescent="0.3">
      <c r="C15221" s="24"/>
      <c r="D15221" s="24"/>
    </row>
    <row r="15222" spans="3:4" x14ac:dyDescent="0.3">
      <c r="C15222" s="24"/>
      <c r="D15222" s="24"/>
    </row>
    <row r="15223" spans="3:4" x14ac:dyDescent="0.3">
      <c r="C15223" s="24"/>
      <c r="D15223" s="24"/>
    </row>
    <row r="15224" spans="3:4" x14ac:dyDescent="0.3">
      <c r="C15224" s="24"/>
      <c r="D15224" s="24"/>
    </row>
    <row r="15225" spans="3:4" x14ac:dyDescent="0.3">
      <c r="C15225" s="24"/>
      <c r="D15225" s="24"/>
    </row>
    <row r="15226" spans="3:4" x14ac:dyDescent="0.3">
      <c r="C15226" s="24"/>
      <c r="D15226" s="24"/>
    </row>
    <row r="15227" spans="3:4" x14ac:dyDescent="0.3">
      <c r="C15227" s="24"/>
      <c r="D15227" s="24"/>
    </row>
    <row r="15228" spans="3:4" x14ac:dyDescent="0.3">
      <c r="C15228" s="24"/>
      <c r="D15228" s="24"/>
    </row>
    <row r="15229" spans="3:4" x14ac:dyDescent="0.3">
      <c r="C15229" s="24"/>
      <c r="D15229" s="24"/>
    </row>
    <row r="15230" spans="3:4" x14ac:dyDescent="0.3">
      <c r="C15230" s="24"/>
      <c r="D15230" s="24"/>
    </row>
    <row r="15231" spans="3:4" x14ac:dyDescent="0.3">
      <c r="C15231" s="24"/>
      <c r="D15231" s="24"/>
    </row>
    <row r="15232" spans="3:4" x14ac:dyDescent="0.3">
      <c r="C15232" s="24"/>
      <c r="D15232" s="24"/>
    </row>
    <row r="15233" spans="3:4" x14ac:dyDescent="0.3">
      <c r="C15233" s="24"/>
      <c r="D15233" s="24"/>
    </row>
    <row r="15234" spans="3:4" x14ac:dyDescent="0.3">
      <c r="C15234" s="24"/>
      <c r="D15234" s="24"/>
    </row>
    <row r="15235" spans="3:4" x14ac:dyDescent="0.3">
      <c r="C15235" s="24"/>
      <c r="D15235" s="24"/>
    </row>
    <row r="15236" spans="3:4" x14ac:dyDescent="0.3">
      <c r="C15236" s="24"/>
      <c r="D15236" s="24"/>
    </row>
    <row r="15237" spans="3:4" x14ac:dyDescent="0.3">
      <c r="C15237" s="24"/>
      <c r="D15237" s="24"/>
    </row>
    <row r="15238" spans="3:4" x14ac:dyDescent="0.3">
      <c r="C15238" s="24"/>
      <c r="D15238" s="24"/>
    </row>
    <row r="15239" spans="3:4" x14ac:dyDescent="0.3">
      <c r="C15239" s="24"/>
      <c r="D15239" s="24"/>
    </row>
    <row r="15240" spans="3:4" x14ac:dyDescent="0.3">
      <c r="C15240" s="24"/>
      <c r="D15240" s="24"/>
    </row>
    <row r="15241" spans="3:4" x14ac:dyDescent="0.3">
      <c r="C15241" s="24"/>
      <c r="D15241" s="24"/>
    </row>
    <row r="15242" spans="3:4" x14ac:dyDescent="0.3">
      <c r="C15242" s="24"/>
      <c r="D15242" s="24"/>
    </row>
    <row r="15243" spans="3:4" x14ac:dyDescent="0.3">
      <c r="C15243" s="24"/>
      <c r="D15243" s="24"/>
    </row>
    <row r="15244" spans="3:4" x14ac:dyDescent="0.3">
      <c r="C15244" s="24"/>
      <c r="D15244" s="24"/>
    </row>
    <row r="15245" spans="3:4" x14ac:dyDescent="0.3">
      <c r="C15245" s="24"/>
      <c r="D15245" s="24"/>
    </row>
    <row r="15246" spans="3:4" x14ac:dyDescent="0.3">
      <c r="C15246" s="24"/>
      <c r="D15246" s="24"/>
    </row>
    <row r="15247" spans="3:4" x14ac:dyDescent="0.3">
      <c r="C15247" s="24"/>
      <c r="D15247" s="24"/>
    </row>
    <row r="15248" spans="3:4" x14ac:dyDescent="0.3">
      <c r="C15248" s="24"/>
      <c r="D15248" s="24"/>
    </row>
    <row r="15249" spans="3:4" x14ac:dyDescent="0.3">
      <c r="C15249" s="24"/>
      <c r="D15249" s="24"/>
    </row>
    <row r="15250" spans="3:4" x14ac:dyDescent="0.3">
      <c r="C15250" s="24"/>
      <c r="D15250" s="24"/>
    </row>
    <row r="15251" spans="3:4" x14ac:dyDescent="0.3">
      <c r="C15251" s="24"/>
      <c r="D15251" s="24"/>
    </row>
    <row r="15252" spans="3:4" x14ac:dyDescent="0.3">
      <c r="C15252" s="24"/>
      <c r="D15252" s="24"/>
    </row>
    <row r="15253" spans="3:4" x14ac:dyDescent="0.3">
      <c r="C15253" s="24"/>
      <c r="D15253" s="24"/>
    </row>
    <row r="15254" spans="3:4" x14ac:dyDescent="0.3">
      <c r="C15254" s="24"/>
      <c r="D15254" s="24"/>
    </row>
    <row r="15255" spans="3:4" x14ac:dyDescent="0.3">
      <c r="C15255" s="24"/>
      <c r="D15255" s="24"/>
    </row>
    <row r="15256" spans="3:4" x14ac:dyDescent="0.3">
      <c r="C15256" s="24"/>
      <c r="D15256" s="24"/>
    </row>
    <row r="15257" spans="3:4" x14ac:dyDescent="0.3">
      <c r="C15257" s="24"/>
      <c r="D15257" s="24"/>
    </row>
    <row r="15258" spans="3:4" x14ac:dyDescent="0.3">
      <c r="C15258" s="24"/>
      <c r="D15258" s="24"/>
    </row>
    <row r="15259" spans="3:4" x14ac:dyDescent="0.3">
      <c r="C15259" s="24"/>
      <c r="D15259" s="24"/>
    </row>
    <row r="15260" spans="3:4" x14ac:dyDescent="0.3">
      <c r="C15260" s="24"/>
      <c r="D15260" s="24"/>
    </row>
    <row r="15261" spans="3:4" x14ac:dyDescent="0.3">
      <c r="C15261" s="24"/>
      <c r="D15261" s="24"/>
    </row>
    <row r="15262" spans="3:4" x14ac:dyDescent="0.3">
      <c r="C15262" s="24"/>
      <c r="D15262" s="24"/>
    </row>
    <row r="15263" spans="3:4" x14ac:dyDescent="0.3">
      <c r="C15263" s="24"/>
      <c r="D15263" s="24"/>
    </row>
    <row r="15264" spans="3:4" x14ac:dyDescent="0.3">
      <c r="C15264" s="24"/>
      <c r="D15264" s="24"/>
    </row>
    <row r="15265" spans="3:4" x14ac:dyDescent="0.3">
      <c r="C15265" s="24"/>
      <c r="D15265" s="24"/>
    </row>
    <row r="15266" spans="3:4" x14ac:dyDescent="0.3">
      <c r="C15266" s="24"/>
      <c r="D15266" s="24"/>
    </row>
    <row r="15267" spans="3:4" x14ac:dyDescent="0.3">
      <c r="C15267" s="24"/>
      <c r="D15267" s="24"/>
    </row>
    <row r="15268" spans="3:4" x14ac:dyDescent="0.3">
      <c r="C15268" s="24"/>
      <c r="D15268" s="24"/>
    </row>
    <row r="15269" spans="3:4" x14ac:dyDescent="0.3">
      <c r="C15269" s="24"/>
      <c r="D15269" s="24"/>
    </row>
    <row r="15270" spans="3:4" x14ac:dyDescent="0.3">
      <c r="C15270" s="24"/>
      <c r="D15270" s="24"/>
    </row>
    <row r="15271" spans="3:4" x14ac:dyDescent="0.3">
      <c r="C15271" s="24"/>
      <c r="D15271" s="24"/>
    </row>
    <row r="15272" spans="3:4" x14ac:dyDescent="0.3">
      <c r="C15272" s="24"/>
      <c r="D15272" s="24"/>
    </row>
    <row r="15273" spans="3:4" x14ac:dyDescent="0.3">
      <c r="C15273" s="24"/>
      <c r="D15273" s="24"/>
    </row>
    <row r="15274" spans="3:4" x14ac:dyDescent="0.3">
      <c r="C15274" s="24"/>
      <c r="D15274" s="24"/>
    </row>
    <row r="15275" spans="3:4" x14ac:dyDescent="0.3">
      <c r="C15275" s="24"/>
      <c r="D15275" s="24"/>
    </row>
    <row r="15276" spans="3:4" x14ac:dyDescent="0.3">
      <c r="C15276" s="24"/>
      <c r="D15276" s="24"/>
    </row>
    <row r="15277" spans="3:4" x14ac:dyDescent="0.3">
      <c r="C15277" s="24"/>
      <c r="D15277" s="24"/>
    </row>
    <row r="15278" spans="3:4" x14ac:dyDescent="0.3">
      <c r="C15278" s="24"/>
      <c r="D15278" s="24"/>
    </row>
    <row r="15279" spans="3:4" x14ac:dyDescent="0.3">
      <c r="C15279" s="24"/>
      <c r="D15279" s="24"/>
    </row>
    <row r="15280" spans="3:4" x14ac:dyDescent="0.3">
      <c r="C15280" s="24"/>
      <c r="D15280" s="24"/>
    </row>
    <row r="15281" spans="3:4" x14ac:dyDescent="0.3">
      <c r="C15281" s="24"/>
      <c r="D15281" s="24"/>
    </row>
    <row r="15282" spans="3:4" x14ac:dyDescent="0.3">
      <c r="C15282" s="24"/>
      <c r="D15282" s="24"/>
    </row>
    <row r="15283" spans="3:4" x14ac:dyDescent="0.3">
      <c r="C15283" s="24"/>
      <c r="D15283" s="24"/>
    </row>
    <row r="15284" spans="3:4" x14ac:dyDescent="0.3">
      <c r="C15284" s="24"/>
      <c r="D15284" s="24"/>
    </row>
    <row r="15285" spans="3:4" x14ac:dyDescent="0.3">
      <c r="C15285" s="24"/>
      <c r="D15285" s="24"/>
    </row>
    <row r="15286" spans="3:4" x14ac:dyDescent="0.3">
      <c r="C15286" s="24"/>
      <c r="D15286" s="24"/>
    </row>
    <row r="15287" spans="3:4" x14ac:dyDescent="0.3">
      <c r="C15287" s="24"/>
      <c r="D15287" s="24"/>
    </row>
    <row r="15288" spans="3:4" x14ac:dyDescent="0.3">
      <c r="C15288" s="24"/>
      <c r="D15288" s="24"/>
    </row>
    <row r="15289" spans="3:4" x14ac:dyDescent="0.3">
      <c r="C15289" s="24"/>
      <c r="D15289" s="24"/>
    </row>
    <row r="15290" spans="3:4" x14ac:dyDescent="0.3">
      <c r="C15290" s="24"/>
      <c r="D15290" s="24"/>
    </row>
    <row r="15291" spans="3:4" x14ac:dyDescent="0.3">
      <c r="C15291" s="24"/>
      <c r="D15291" s="24"/>
    </row>
    <row r="15292" spans="3:4" x14ac:dyDescent="0.3">
      <c r="C15292" s="24"/>
      <c r="D15292" s="24"/>
    </row>
    <row r="15293" spans="3:4" x14ac:dyDescent="0.3">
      <c r="C15293" s="24"/>
      <c r="D15293" s="24"/>
    </row>
    <row r="15294" spans="3:4" x14ac:dyDescent="0.3">
      <c r="C15294" s="24"/>
      <c r="D15294" s="24"/>
    </row>
    <row r="15295" spans="3:4" x14ac:dyDescent="0.3">
      <c r="C15295" s="24"/>
      <c r="D15295" s="24"/>
    </row>
    <row r="15296" spans="3:4" x14ac:dyDescent="0.3">
      <c r="C15296" s="24"/>
      <c r="D15296" s="24"/>
    </row>
    <row r="15297" spans="3:4" x14ac:dyDescent="0.3">
      <c r="C15297" s="24"/>
      <c r="D15297" s="24"/>
    </row>
    <row r="15298" spans="3:4" x14ac:dyDescent="0.3">
      <c r="C15298" s="24"/>
      <c r="D15298" s="24"/>
    </row>
    <row r="15299" spans="3:4" x14ac:dyDescent="0.3">
      <c r="C15299" s="24"/>
      <c r="D15299" s="24"/>
    </row>
    <row r="15300" spans="3:4" x14ac:dyDescent="0.3">
      <c r="C15300" s="24"/>
      <c r="D15300" s="24"/>
    </row>
    <row r="15301" spans="3:4" x14ac:dyDescent="0.3">
      <c r="C15301" s="24"/>
      <c r="D15301" s="24"/>
    </row>
    <row r="15302" spans="3:4" x14ac:dyDescent="0.3">
      <c r="C15302" s="24"/>
      <c r="D15302" s="24"/>
    </row>
    <row r="15303" spans="3:4" x14ac:dyDescent="0.3">
      <c r="C15303" s="24"/>
      <c r="D15303" s="24"/>
    </row>
    <row r="15304" spans="3:4" x14ac:dyDescent="0.3">
      <c r="C15304" s="24"/>
      <c r="D15304" s="24"/>
    </row>
    <row r="15305" spans="3:4" x14ac:dyDescent="0.3">
      <c r="C15305" s="24"/>
      <c r="D15305" s="24"/>
    </row>
    <row r="15306" spans="3:4" x14ac:dyDescent="0.3">
      <c r="C15306" s="24"/>
      <c r="D15306" s="24"/>
    </row>
    <row r="15307" spans="3:4" x14ac:dyDescent="0.3">
      <c r="C15307" s="24"/>
      <c r="D15307" s="24"/>
    </row>
    <row r="15308" spans="3:4" x14ac:dyDescent="0.3">
      <c r="C15308" s="24"/>
      <c r="D15308" s="24"/>
    </row>
    <row r="15309" spans="3:4" x14ac:dyDescent="0.3">
      <c r="C15309" s="24"/>
      <c r="D15309" s="24"/>
    </row>
    <row r="15310" spans="3:4" x14ac:dyDescent="0.3">
      <c r="C15310" s="24"/>
      <c r="D15310" s="24"/>
    </row>
    <row r="15311" spans="3:4" x14ac:dyDescent="0.3">
      <c r="C15311" s="24"/>
      <c r="D15311" s="24"/>
    </row>
    <row r="15312" spans="3:4" x14ac:dyDescent="0.3">
      <c r="C15312" s="24"/>
      <c r="D15312" s="24"/>
    </row>
    <row r="15313" spans="3:4" x14ac:dyDescent="0.3">
      <c r="C15313" s="24"/>
      <c r="D15313" s="24"/>
    </row>
    <row r="15314" spans="3:4" x14ac:dyDescent="0.3">
      <c r="C15314" s="24"/>
      <c r="D15314" s="24"/>
    </row>
    <row r="15315" spans="3:4" x14ac:dyDescent="0.3">
      <c r="C15315" s="24"/>
      <c r="D15315" s="24"/>
    </row>
    <row r="15316" spans="3:4" x14ac:dyDescent="0.3">
      <c r="C15316" s="24"/>
      <c r="D15316" s="24"/>
    </row>
    <row r="15317" spans="3:4" x14ac:dyDescent="0.3">
      <c r="C15317" s="24"/>
      <c r="D15317" s="24"/>
    </row>
    <row r="15318" spans="3:4" x14ac:dyDescent="0.3">
      <c r="C15318" s="24"/>
      <c r="D15318" s="24"/>
    </row>
    <row r="15319" spans="3:4" x14ac:dyDescent="0.3">
      <c r="C15319" s="24"/>
      <c r="D15319" s="24"/>
    </row>
    <row r="15320" spans="3:4" x14ac:dyDescent="0.3">
      <c r="C15320" s="24"/>
      <c r="D15320" s="24"/>
    </row>
    <row r="15321" spans="3:4" x14ac:dyDescent="0.3">
      <c r="C15321" s="24"/>
      <c r="D15321" s="24"/>
    </row>
    <row r="15322" spans="3:4" x14ac:dyDescent="0.3">
      <c r="C15322" s="24"/>
      <c r="D15322" s="24"/>
    </row>
    <row r="15323" spans="3:4" x14ac:dyDescent="0.3">
      <c r="C15323" s="24"/>
      <c r="D15323" s="24"/>
    </row>
    <row r="15324" spans="3:4" x14ac:dyDescent="0.3">
      <c r="C15324" s="24"/>
      <c r="D15324" s="24"/>
    </row>
    <row r="15325" spans="3:4" x14ac:dyDescent="0.3">
      <c r="C15325" s="24"/>
      <c r="D15325" s="24"/>
    </row>
    <row r="15326" spans="3:4" x14ac:dyDescent="0.3">
      <c r="C15326" s="24"/>
      <c r="D15326" s="24"/>
    </row>
    <row r="15327" spans="3:4" x14ac:dyDescent="0.3">
      <c r="C15327" s="24"/>
      <c r="D15327" s="24"/>
    </row>
    <row r="15328" spans="3:4" x14ac:dyDescent="0.3">
      <c r="C15328" s="24"/>
      <c r="D15328" s="24"/>
    </row>
    <row r="15329" spans="3:4" x14ac:dyDescent="0.3">
      <c r="C15329" s="24"/>
      <c r="D15329" s="24"/>
    </row>
    <row r="15330" spans="3:4" x14ac:dyDescent="0.3">
      <c r="C15330" s="24"/>
      <c r="D15330" s="24"/>
    </row>
    <row r="15331" spans="3:4" x14ac:dyDescent="0.3">
      <c r="C15331" s="24"/>
      <c r="D15331" s="24"/>
    </row>
    <row r="15332" spans="3:4" x14ac:dyDescent="0.3">
      <c r="C15332" s="24"/>
      <c r="D15332" s="24"/>
    </row>
    <row r="15333" spans="3:4" x14ac:dyDescent="0.3">
      <c r="C15333" s="24"/>
      <c r="D15333" s="24"/>
    </row>
    <row r="15334" spans="3:4" x14ac:dyDescent="0.3">
      <c r="C15334" s="24"/>
      <c r="D15334" s="24"/>
    </row>
    <row r="15335" spans="3:4" x14ac:dyDescent="0.3">
      <c r="C15335" s="24"/>
      <c r="D15335" s="24"/>
    </row>
    <row r="15336" spans="3:4" x14ac:dyDescent="0.3">
      <c r="C15336" s="24"/>
      <c r="D15336" s="24"/>
    </row>
    <row r="15337" spans="3:4" x14ac:dyDescent="0.3">
      <c r="C15337" s="24"/>
      <c r="D15337" s="24"/>
    </row>
    <row r="15338" spans="3:4" x14ac:dyDescent="0.3">
      <c r="C15338" s="24"/>
      <c r="D15338" s="24"/>
    </row>
    <row r="15339" spans="3:4" x14ac:dyDescent="0.3">
      <c r="C15339" s="24"/>
      <c r="D15339" s="24"/>
    </row>
    <row r="15340" spans="3:4" x14ac:dyDescent="0.3">
      <c r="C15340" s="24"/>
      <c r="D15340" s="24"/>
    </row>
    <row r="15341" spans="3:4" x14ac:dyDescent="0.3">
      <c r="C15341" s="24"/>
      <c r="D15341" s="24"/>
    </row>
    <row r="15342" spans="3:4" x14ac:dyDescent="0.3">
      <c r="C15342" s="24"/>
      <c r="D15342" s="24"/>
    </row>
    <row r="15343" spans="3:4" x14ac:dyDescent="0.3">
      <c r="C15343" s="24"/>
      <c r="D15343" s="24"/>
    </row>
    <row r="15344" spans="3:4" x14ac:dyDescent="0.3">
      <c r="C15344" s="24"/>
      <c r="D15344" s="24"/>
    </row>
    <row r="15345" spans="3:4" x14ac:dyDescent="0.3">
      <c r="C15345" s="24"/>
      <c r="D15345" s="24"/>
    </row>
    <row r="15346" spans="3:4" x14ac:dyDescent="0.3">
      <c r="C15346" s="24"/>
      <c r="D15346" s="24"/>
    </row>
    <row r="15347" spans="3:4" x14ac:dyDescent="0.3">
      <c r="C15347" s="24"/>
      <c r="D15347" s="24"/>
    </row>
    <row r="15348" spans="3:4" x14ac:dyDescent="0.3">
      <c r="C15348" s="24"/>
      <c r="D15348" s="24"/>
    </row>
    <row r="15349" spans="3:4" x14ac:dyDescent="0.3">
      <c r="C15349" s="24"/>
      <c r="D15349" s="24"/>
    </row>
    <row r="15350" spans="3:4" x14ac:dyDescent="0.3">
      <c r="C15350" s="24"/>
      <c r="D15350" s="24"/>
    </row>
    <row r="15351" spans="3:4" x14ac:dyDescent="0.3">
      <c r="C15351" s="24"/>
      <c r="D15351" s="24"/>
    </row>
    <row r="15352" spans="3:4" x14ac:dyDescent="0.3">
      <c r="C15352" s="24"/>
      <c r="D15352" s="24"/>
    </row>
    <row r="15353" spans="3:4" x14ac:dyDescent="0.3">
      <c r="C15353" s="24"/>
      <c r="D15353" s="24"/>
    </row>
    <row r="15354" spans="3:4" x14ac:dyDescent="0.3">
      <c r="C15354" s="24"/>
      <c r="D15354" s="24"/>
    </row>
    <row r="15355" spans="3:4" x14ac:dyDescent="0.3">
      <c r="C15355" s="24"/>
      <c r="D15355" s="24"/>
    </row>
    <row r="15356" spans="3:4" x14ac:dyDescent="0.3">
      <c r="C15356" s="24"/>
      <c r="D15356" s="24"/>
    </row>
    <row r="15357" spans="3:4" x14ac:dyDescent="0.3">
      <c r="C15357" s="24"/>
      <c r="D15357" s="24"/>
    </row>
    <row r="15358" spans="3:4" x14ac:dyDescent="0.3">
      <c r="C15358" s="24"/>
      <c r="D15358" s="24"/>
    </row>
    <row r="15359" spans="3:4" x14ac:dyDescent="0.3">
      <c r="C15359" s="24"/>
      <c r="D15359" s="24"/>
    </row>
    <row r="15360" spans="3:4" x14ac:dyDescent="0.3">
      <c r="C15360" s="24"/>
      <c r="D15360" s="24"/>
    </row>
    <row r="15361" spans="3:4" x14ac:dyDescent="0.3">
      <c r="C15361" s="24"/>
      <c r="D15361" s="24"/>
    </row>
    <row r="15362" spans="3:4" x14ac:dyDescent="0.3">
      <c r="C15362" s="24"/>
      <c r="D15362" s="24"/>
    </row>
    <row r="15363" spans="3:4" x14ac:dyDescent="0.3">
      <c r="C15363" s="24"/>
      <c r="D15363" s="24"/>
    </row>
    <row r="15364" spans="3:4" x14ac:dyDescent="0.3">
      <c r="C15364" s="24"/>
      <c r="D15364" s="24"/>
    </row>
    <row r="15365" spans="3:4" x14ac:dyDescent="0.3">
      <c r="C15365" s="24"/>
      <c r="D15365" s="24"/>
    </row>
    <row r="15366" spans="3:4" x14ac:dyDescent="0.3">
      <c r="C15366" s="24"/>
      <c r="D15366" s="24"/>
    </row>
    <row r="15367" spans="3:4" x14ac:dyDescent="0.3">
      <c r="C15367" s="24"/>
      <c r="D15367" s="24"/>
    </row>
    <row r="15368" spans="3:4" x14ac:dyDescent="0.3">
      <c r="C15368" s="24"/>
      <c r="D15368" s="24"/>
    </row>
    <row r="15369" spans="3:4" x14ac:dyDescent="0.3">
      <c r="C15369" s="24"/>
      <c r="D15369" s="24"/>
    </row>
    <row r="15370" spans="3:4" x14ac:dyDescent="0.3">
      <c r="C15370" s="24"/>
      <c r="D15370" s="24"/>
    </row>
    <row r="15371" spans="3:4" x14ac:dyDescent="0.3">
      <c r="C15371" s="24"/>
      <c r="D15371" s="24"/>
    </row>
    <row r="15372" spans="3:4" x14ac:dyDescent="0.3">
      <c r="C15372" s="24"/>
      <c r="D15372" s="24"/>
    </row>
    <row r="15373" spans="3:4" x14ac:dyDescent="0.3">
      <c r="C15373" s="24"/>
      <c r="D15373" s="24"/>
    </row>
    <row r="15374" spans="3:4" x14ac:dyDescent="0.3">
      <c r="C15374" s="24"/>
      <c r="D15374" s="24"/>
    </row>
    <row r="15375" spans="3:4" x14ac:dyDescent="0.3">
      <c r="C15375" s="24"/>
      <c r="D15375" s="24"/>
    </row>
    <row r="15376" spans="3:4" x14ac:dyDescent="0.3">
      <c r="C15376" s="24"/>
      <c r="D15376" s="24"/>
    </row>
    <row r="15377" spans="3:4" x14ac:dyDescent="0.3">
      <c r="C15377" s="24"/>
      <c r="D15377" s="24"/>
    </row>
    <row r="15378" spans="3:4" x14ac:dyDescent="0.3">
      <c r="C15378" s="24"/>
      <c r="D15378" s="24"/>
    </row>
    <row r="15379" spans="3:4" x14ac:dyDescent="0.3">
      <c r="C15379" s="24"/>
      <c r="D15379" s="24"/>
    </row>
    <row r="15380" spans="3:4" x14ac:dyDescent="0.3">
      <c r="C15380" s="24"/>
      <c r="D15380" s="24"/>
    </row>
    <row r="15381" spans="3:4" x14ac:dyDescent="0.3">
      <c r="C15381" s="24"/>
      <c r="D15381" s="24"/>
    </row>
    <row r="15382" spans="3:4" x14ac:dyDescent="0.3">
      <c r="C15382" s="24"/>
      <c r="D15382" s="24"/>
    </row>
    <row r="15383" spans="3:4" x14ac:dyDescent="0.3">
      <c r="C15383" s="24"/>
      <c r="D15383" s="24"/>
    </row>
    <row r="15384" spans="3:4" x14ac:dyDescent="0.3">
      <c r="C15384" s="24"/>
      <c r="D15384" s="24"/>
    </row>
    <row r="15385" spans="3:4" x14ac:dyDescent="0.3">
      <c r="C15385" s="24"/>
      <c r="D15385" s="24"/>
    </row>
    <row r="15386" spans="3:4" x14ac:dyDescent="0.3">
      <c r="C15386" s="24"/>
      <c r="D15386" s="24"/>
    </row>
    <row r="15387" spans="3:4" x14ac:dyDescent="0.3">
      <c r="C15387" s="24"/>
      <c r="D15387" s="24"/>
    </row>
    <row r="15388" spans="3:4" x14ac:dyDescent="0.3">
      <c r="C15388" s="24"/>
      <c r="D15388" s="24"/>
    </row>
    <row r="15389" spans="3:4" x14ac:dyDescent="0.3">
      <c r="C15389" s="24"/>
      <c r="D15389" s="24"/>
    </row>
    <row r="15390" spans="3:4" x14ac:dyDescent="0.3">
      <c r="C15390" s="24"/>
      <c r="D15390" s="24"/>
    </row>
    <row r="15391" spans="3:4" x14ac:dyDescent="0.3">
      <c r="C15391" s="24"/>
      <c r="D15391" s="24"/>
    </row>
    <row r="15392" spans="3:4" x14ac:dyDescent="0.3">
      <c r="C15392" s="24"/>
      <c r="D15392" s="24"/>
    </row>
    <row r="15393" spans="3:4" x14ac:dyDescent="0.3">
      <c r="C15393" s="24"/>
      <c r="D15393" s="24"/>
    </row>
    <row r="15394" spans="3:4" x14ac:dyDescent="0.3">
      <c r="C15394" s="24"/>
      <c r="D15394" s="24"/>
    </row>
    <row r="15395" spans="3:4" x14ac:dyDescent="0.3">
      <c r="C15395" s="24"/>
      <c r="D15395" s="24"/>
    </row>
    <row r="15396" spans="3:4" x14ac:dyDescent="0.3">
      <c r="C15396" s="24"/>
      <c r="D15396" s="24"/>
    </row>
    <row r="15397" spans="3:4" x14ac:dyDescent="0.3">
      <c r="C15397" s="24"/>
      <c r="D15397" s="24"/>
    </row>
    <row r="15398" spans="3:4" x14ac:dyDescent="0.3">
      <c r="C15398" s="24"/>
      <c r="D15398" s="24"/>
    </row>
    <row r="15399" spans="3:4" x14ac:dyDescent="0.3">
      <c r="C15399" s="24"/>
      <c r="D15399" s="24"/>
    </row>
    <row r="15400" spans="3:4" x14ac:dyDescent="0.3">
      <c r="C15400" s="24"/>
      <c r="D15400" s="24"/>
    </row>
    <row r="15401" spans="3:4" x14ac:dyDescent="0.3">
      <c r="C15401" s="24"/>
      <c r="D15401" s="24"/>
    </row>
    <row r="15402" spans="3:4" x14ac:dyDescent="0.3">
      <c r="C15402" s="24"/>
      <c r="D15402" s="24"/>
    </row>
    <row r="15403" spans="3:4" x14ac:dyDescent="0.3">
      <c r="C15403" s="24"/>
      <c r="D15403" s="24"/>
    </row>
    <row r="15404" spans="3:4" x14ac:dyDescent="0.3">
      <c r="C15404" s="24"/>
      <c r="D15404" s="24"/>
    </row>
    <row r="15405" spans="3:4" x14ac:dyDescent="0.3">
      <c r="C15405" s="24"/>
      <c r="D15405" s="24"/>
    </row>
    <row r="15406" spans="3:4" x14ac:dyDescent="0.3">
      <c r="C15406" s="24"/>
      <c r="D15406" s="24"/>
    </row>
    <row r="15407" spans="3:4" x14ac:dyDescent="0.3">
      <c r="C15407" s="24"/>
      <c r="D15407" s="24"/>
    </row>
    <row r="15408" spans="3:4" x14ac:dyDescent="0.3">
      <c r="C15408" s="24"/>
      <c r="D15408" s="24"/>
    </row>
    <row r="15409" spans="3:4" x14ac:dyDescent="0.3">
      <c r="C15409" s="24"/>
      <c r="D15409" s="24"/>
    </row>
    <row r="15410" spans="3:4" x14ac:dyDescent="0.3">
      <c r="C15410" s="24"/>
      <c r="D15410" s="24"/>
    </row>
    <row r="15411" spans="3:4" x14ac:dyDescent="0.3">
      <c r="C15411" s="24"/>
      <c r="D15411" s="24"/>
    </row>
    <row r="15412" spans="3:4" x14ac:dyDescent="0.3">
      <c r="C15412" s="24"/>
      <c r="D15412" s="24"/>
    </row>
    <row r="15413" spans="3:4" x14ac:dyDescent="0.3">
      <c r="C15413" s="24"/>
      <c r="D15413" s="24"/>
    </row>
    <row r="15414" spans="3:4" x14ac:dyDescent="0.3">
      <c r="C15414" s="24"/>
      <c r="D15414" s="24"/>
    </row>
    <row r="15415" spans="3:4" x14ac:dyDescent="0.3">
      <c r="C15415" s="24"/>
      <c r="D15415" s="24"/>
    </row>
    <row r="15416" spans="3:4" x14ac:dyDescent="0.3">
      <c r="C15416" s="24"/>
      <c r="D15416" s="24"/>
    </row>
    <row r="15417" spans="3:4" x14ac:dyDescent="0.3">
      <c r="C15417" s="24"/>
      <c r="D15417" s="24"/>
    </row>
    <row r="15418" spans="3:4" x14ac:dyDescent="0.3">
      <c r="C15418" s="24"/>
      <c r="D15418" s="24"/>
    </row>
    <row r="15419" spans="3:4" x14ac:dyDescent="0.3">
      <c r="C15419" s="24"/>
      <c r="D15419" s="24"/>
    </row>
    <row r="15420" spans="3:4" x14ac:dyDescent="0.3">
      <c r="C15420" s="24"/>
      <c r="D15420" s="24"/>
    </row>
    <row r="15421" spans="3:4" x14ac:dyDescent="0.3">
      <c r="C15421" s="24"/>
      <c r="D15421" s="24"/>
    </row>
    <row r="15422" spans="3:4" x14ac:dyDescent="0.3">
      <c r="C15422" s="24"/>
      <c r="D15422" s="24"/>
    </row>
    <row r="15423" spans="3:4" x14ac:dyDescent="0.3">
      <c r="C15423" s="24"/>
      <c r="D15423" s="24"/>
    </row>
    <row r="15424" spans="3:4" x14ac:dyDescent="0.3">
      <c r="C15424" s="24"/>
      <c r="D15424" s="24"/>
    </row>
    <row r="15425" spans="3:4" x14ac:dyDescent="0.3">
      <c r="C15425" s="24"/>
      <c r="D15425" s="24"/>
    </row>
    <row r="15426" spans="3:4" x14ac:dyDescent="0.3">
      <c r="C15426" s="24"/>
      <c r="D15426" s="24"/>
    </row>
    <row r="15427" spans="3:4" x14ac:dyDescent="0.3">
      <c r="C15427" s="24"/>
      <c r="D15427" s="24"/>
    </row>
    <row r="15428" spans="3:4" x14ac:dyDescent="0.3">
      <c r="C15428" s="24"/>
      <c r="D15428" s="24"/>
    </row>
    <row r="15429" spans="3:4" x14ac:dyDescent="0.3">
      <c r="C15429" s="24"/>
      <c r="D15429" s="24"/>
    </row>
    <row r="15430" spans="3:4" x14ac:dyDescent="0.3">
      <c r="C15430" s="24"/>
      <c r="D15430" s="24"/>
    </row>
    <row r="15431" spans="3:4" x14ac:dyDescent="0.3">
      <c r="C15431" s="24"/>
      <c r="D15431" s="24"/>
    </row>
    <row r="15432" spans="3:4" x14ac:dyDescent="0.3">
      <c r="C15432" s="24"/>
      <c r="D15432" s="24"/>
    </row>
    <row r="15433" spans="3:4" x14ac:dyDescent="0.3">
      <c r="C15433" s="24"/>
      <c r="D15433" s="24"/>
    </row>
    <row r="15434" spans="3:4" x14ac:dyDescent="0.3">
      <c r="C15434" s="24"/>
      <c r="D15434" s="24"/>
    </row>
    <row r="15435" spans="3:4" x14ac:dyDescent="0.3">
      <c r="C15435" s="24"/>
      <c r="D15435" s="24"/>
    </row>
    <row r="15436" spans="3:4" x14ac:dyDescent="0.3">
      <c r="C15436" s="24"/>
      <c r="D15436" s="24"/>
    </row>
    <row r="15437" spans="3:4" x14ac:dyDescent="0.3">
      <c r="C15437" s="24"/>
      <c r="D15437" s="24"/>
    </row>
    <row r="15438" spans="3:4" x14ac:dyDescent="0.3">
      <c r="C15438" s="24"/>
      <c r="D15438" s="24"/>
    </row>
    <row r="15439" spans="3:4" x14ac:dyDescent="0.3">
      <c r="C15439" s="24"/>
      <c r="D15439" s="24"/>
    </row>
    <row r="15440" spans="3:4" x14ac:dyDescent="0.3">
      <c r="C15440" s="24"/>
      <c r="D15440" s="24"/>
    </row>
    <row r="15441" spans="3:4" x14ac:dyDescent="0.3">
      <c r="C15441" s="24"/>
      <c r="D15441" s="24"/>
    </row>
    <row r="15442" spans="3:4" x14ac:dyDescent="0.3">
      <c r="C15442" s="24"/>
      <c r="D15442" s="24"/>
    </row>
    <row r="15443" spans="3:4" x14ac:dyDescent="0.3">
      <c r="C15443" s="24"/>
      <c r="D15443" s="24"/>
    </row>
    <row r="15444" spans="3:4" x14ac:dyDescent="0.3">
      <c r="C15444" s="24"/>
      <c r="D15444" s="24"/>
    </row>
    <row r="15445" spans="3:4" x14ac:dyDescent="0.3">
      <c r="C15445" s="24"/>
      <c r="D15445" s="24"/>
    </row>
    <row r="15446" spans="3:4" x14ac:dyDescent="0.3">
      <c r="C15446" s="24"/>
      <c r="D15446" s="24"/>
    </row>
    <row r="15447" spans="3:4" x14ac:dyDescent="0.3">
      <c r="C15447" s="24"/>
      <c r="D15447" s="24"/>
    </row>
    <row r="15448" spans="3:4" x14ac:dyDescent="0.3">
      <c r="C15448" s="24"/>
      <c r="D15448" s="24"/>
    </row>
    <row r="15449" spans="3:4" x14ac:dyDescent="0.3">
      <c r="C15449" s="24"/>
      <c r="D15449" s="24"/>
    </row>
    <row r="15450" spans="3:4" x14ac:dyDescent="0.3">
      <c r="C15450" s="24"/>
      <c r="D15450" s="24"/>
    </row>
    <row r="15451" spans="3:4" x14ac:dyDescent="0.3">
      <c r="C15451" s="24"/>
      <c r="D15451" s="24"/>
    </row>
    <row r="15452" spans="3:4" x14ac:dyDescent="0.3">
      <c r="C15452" s="24"/>
      <c r="D15452" s="24"/>
    </row>
    <row r="15453" spans="3:4" x14ac:dyDescent="0.3">
      <c r="C15453" s="24"/>
      <c r="D15453" s="24"/>
    </row>
    <row r="15454" spans="3:4" x14ac:dyDescent="0.3">
      <c r="C15454" s="24"/>
      <c r="D15454" s="24"/>
    </row>
    <row r="15455" spans="3:4" x14ac:dyDescent="0.3">
      <c r="C15455" s="24"/>
      <c r="D15455" s="24"/>
    </row>
    <row r="15456" spans="3:4" x14ac:dyDescent="0.3">
      <c r="C15456" s="24"/>
      <c r="D15456" s="24"/>
    </row>
    <row r="15457" spans="3:4" x14ac:dyDescent="0.3">
      <c r="C15457" s="24"/>
      <c r="D15457" s="24"/>
    </row>
    <row r="15458" spans="3:4" x14ac:dyDescent="0.3">
      <c r="C15458" s="24"/>
      <c r="D15458" s="24"/>
    </row>
    <row r="15459" spans="3:4" x14ac:dyDescent="0.3">
      <c r="C15459" s="24"/>
      <c r="D15459" s="24"/>
    </row>
    <row r="15460" spans="3:4" x14ac:dyDescent="0.3">
      <c r="C15460" s="24"/>
      <c r="D15460" s="24"/>
    </row>
    <row r="15461" spans="3:4" x14ac:dyDescent="0.3">
      <c r="C15461" s="24"/>
      <c r="D15461" s="24"/>
    </row>
    <row r="15462" spans="3:4" x14ac:dyDescent="0.3">
      <c r="C15462" s="24"/>
      <c r="D15462" s="24"/>
    </row>
    <row r="15463" spans="3:4" x14ac:dyDescent="0.3">
      <c r="C15463" s="24"/>
      <c r="D15463" s="24"/>
    </row>
    <row r="15464" spans="3:4" x14ac:dyDescent="0.3">
      <c r="C15464" s="24"/>
      <c r="D15464" s="24"/>
    </row>
    <row r="15465" spans="3:4" x14ac:dyDescent="0.3">
      <c r="C15465" s="24"/>
      <c r="D15465" s="24"/>
    </row>
    <row r="15466" spans="3:4" x14ac:dyDescent="0.3">
      <c r="C15466" s="24"/>
      <c r="D15466" s="24"/>
    </row>
    <row r="15467" spans="3:4" x14ac:dyDescent="0.3">
      <c r="C15467" s="24"/>
      <c r="D15467" s="24"/>
    </row>
    <row r="15468" spans="3:4" x14ac:dyDescent="0.3">
      <c r="C15468" s="24"/>
      <c r="D15468" s="24"/>
    </row>
    <row r="15469" spans="3:4" x14ac:dyDescent="0.3">
      <c r="C15469" s="24"/>
      <c r="D15469" s="24"/>
    </row>
    <row r="15470" spans="3:4" x14ac:dyDescent="0.3">
      <c r="C15470" s="24"/>
      <c r="D15470" s="24"/>
    </row>
    <row r="15471" spans="3:4" x14ac:dyDescent="0.3">
      <c r="C15471" s="24"/>
      <c r="D15471" s="24"/>
    </row>
    <row r="15472" spans="3:4" x14ac:dyDescent="0.3">
      <c r="C15472" s="24"/>
      <c r="D15472" s="24"/>
    </row>
    <row r="15473" spans="3:4" x14ac:dyDescent="0.3">
      <c r="C15473" s="24"/>
      <c r="D15473" s="24"/>
    </row>
    <row r="15474" spans="3:4" x14ac:dyDescent="0.3">
      <c r="C15474" s="24"/>
      <c r="D15474" s="24"/>
    </row>
    <row r="15475" spans="3:4" x14ac:dyDescent="0.3">
      <c r="C15475" s="24"/>
      <c r="D15475" s="24"/>
    </row>
    <row r="15476" spans="3:4" x14ac:dyDescent="0.3">
      <c r="C15476" s="24"/>
      <c r="D15476" s="24"/>
    </row>
    <row r="15477" spans="3:4" x14ac:dyDescent="0.3">
      <c r="C15477" s="24"/>
      <c r="D15477" s="24"/>
    </row>
    <row r="15478" spans="3:4" x14ac:dyDescent="0.3">
      <c r="C15478" s="24"/>
      <c r="D15478" s="24"/>
    </row>
    <row r="15479" spans="3:4" x14ac:dyDescent="0.3">
      <c r="C15479" s="24"/>
      <c r="D15479" s="24"/>
    </row>
    <row r="15480" spans="3:4" x14ac:dyDescent="0.3">
      <c r="C15480" s="24"/>
      <c r="D15480" s="24"/>
    </row>
    <row r="15481" spans="3:4" x14ac:dyDescent="0.3">
      <c r="C15481" s="24"/>
      <c r="D15481" s="24"/>
    </row>
    <row r="15482" spans="3:4" x14ac:dyDescent="0.3">
      <c r="C15482" s="24"/>
      <c r="D15482" s="24"/>
    </row>
    <row r="15483" spans="3:4" x14ac:dyDescent="0.3">
      <c r="C15483" s="24"/>
      <c r="D15483" s="24"/>
    </row>
    <row r="15484" spans="3:4" x14ac:dyDescent="0.3">
      <c r="C15484" s="24"/>
      <c r="D15484" s="24"/>
    </row>
    <row r="15485" spans="3:4" x14ac:dyDescent="0.3">
      <c r="C15485" s="24"/>
      <c r="D15485" s="24"/>
    </row>
    <row r="15486" spans="3:4" x14ac:dyDescent="0.3">
      <c r="C15486" s="24"/>
      <c r="D15486" s="24"/>
    </row>
    <row r="15487" spans="3:4" x14ac:dyDescent="0.3">
      <c r="C15487" s="24"/>
      <c r="D15487" s="24"/>
    </row>
    <row r="15488" spans="3:4" x14ac:dyDescent="0.3">
      <c r="C15488" s="24"/>
      <c r="D15488" s="24"/>
    </row>
    <row r="15489" spans="3:4" x14ac:dyDescent="0.3">
      <c r="C15489" s="24"/>
      <c r="D15489" s="24"/>
    </row>
    <row r="15490" spans="3:4" x14ac:dyDescent="0.3">
      <c r="C15490" s="24"/>
      <c r="D15490" s="24"/>
    </row>
    <row r="15491" spans="3:4" x14ac:dyDescent="0.3">
      <c r="C15491" s="24"/>
      <c r="D15491" s="24"/>
    </row>
    <row r="15492" spans="3:4" x14ac:dyDescent="0.3">
      <c r="C15492" s="24"/>
      <c r="D15492" s="24"/>
    </row>
    <row r="15493" spans="3:4" x14ac:dyDescent="0.3">
      <c r="C15493" s="24"/>
      <c r="D15493" s="24"/>
    </row>
    <row r="15494" spans="3:4" x14ac:dyDescent="0.3">
      <c r="C15494" s="24"/>
      <c r="D15494" s="24"/>
    </row>
    <row r="15495" spans="3:4" x14ac:dyDescent="0.3">
      <c r="C15495" s="24"/>
      <c r="D15495" s="24"/>
    </row>
    <row r="15496" spans="3:4" x14ac:dyDescent="0.3">
      <c r="C15496" s="24"/>
      <c r="D15496" s="24"/>
    </row>
    <row r="15497" spans="3:4" x14ac:dyDescent="0.3">
      <c r="C15497" s="24"/>
      <c r="D15497" s="24"/>
    </row>
    <row r="15498" spans="3:4" x14ac:dyDescent="0.3">
      <c r="C15498" s="24"/>
      <c r="D15498" s="24"/>
    </row>
    <row r="15499" spans="3:4" x14ac:dyDescent="0.3">
      <c r="C15499" s="24"/>
      <c r="D15499" s="24"/>
    </row>
    <row r="15500" spans="3:4" x14ac:dyDescent="0.3">
      <c r="C15500" s="24"/>
      <c r="D15500" s="24"/>
    </row>
    <row r="15501" spans="3:4" x14ac:dyDescent="0.3">
      <c r="C15501" s="24"/>
      <c r="D15501" s="24"/>
    </row>
    <row r="15502" spans="3:4" x14ac:dyDescent="0.3">
      <c r="C15502" s="24"/>
      <c r="D15502" s="24"/>
    </row>
    <row r="15503" spans="3:4" x14ac:dyDescent="0.3">
      <c r="C15503" s="24"/>
      <c r="D15503" s="24"/>
    </row>
    <row r="15504" spans="3:4" x14ac:dyDescent="0.3">
      <c r="C15504" s="24"/>
      <c r="D15504" s="24"/>
    </row>
    <row r="15505" spans="3:4" x14ac:dyDescent="0.3">
      <c r="C15505" s="24"/>
      <c r="D15505" s="24"/>
    </row>
    <row r="15506" spans="3:4" x14ac:dyDescent="0.3">
      <c r="C15506" s="24"/>
      <c r="D15506" s="24"/>
    </row>
    <row r="15507" spans="3:4" x14ac:dyDescent="0.3">
      <c r="C15507" s="24"/>
      <c r="D15507" s="24"/>
    </row>
    <row r="15508" spans="3:4" x14ac:dyDescent="0.3">
      <c r="C15508" s="24"/>
      <c r="D15508" s="24"/>
    </row>
    <row r="15509" spans="3:4" x14ac:dyDescent="0.3">
      <c r="C15509" s="24"/>
      <c r="D15509" s="24"/>
    </row>
    <row r="15510" spans="3:4" x14ac:dyDescent="0.3">
      <c r="C15510" s="24"/>
      <c r="D15510" s="24"/>
    </row>
    <row r="15511" spans="3:4" x14ac:dyDescent="0.3">
      <c r="C15511" s="24"/>
      <c r="D15511" s="24"/>
    </row>
    <row r="15512" spans="3:4" x14ac:dyDescent="0.3">
      <c r="C15512" s="24"/>
      <c r="D15512" s="24"/>
    </row>
    <row r="15513" spans="3:4" x14ac:dyDescent="0.3">
      <c r="C15513" s="24"/>
      <c r="D15513" s="24"/>
    </row>
    <row r="15514" spans="3:4" x14ac:dyDescent="0.3">
      <c r="C15514" s="24"/>
      <c r="D15514" s="24"/>
    </row>
    <row r="15515" spans="3:4" x14ac:dyDescent="0.3">
      <c r="C15515" s="24"/>
      <c r="D15515" s="24"/>
    </row>
    <row r="15516" spans="3:4" x14ac:dyDescent="0.3">
      <c r="C15516" s="24"/>
      <c r="D15516" s="24"/>
    </row>
    <row r="15517" spans="3:4" x14ac:dyDescent="0.3">
      <c r="C15517" s="24"/>
      <c r="D15517" s="24"/>
    </row>
    <row r="15518" spans="3:4" x14ac:dyDescent="0.3">
      <c r="C15518" s="24"/>
      <c r="D15518" s="24"/>
    </row>
    <row r="15519" spans="3:4" x14ac:dyDescent="0.3">
      <c r="C15519" s="24"/>
      <c r="D15519" s="24"/>
    </row>
    <row r="15520" spans="3:4" x14ac:dyDescent="0.3">
      <c r="C15520" s="24"/>
      <c r="D15520" s="24"/>
    </row>
    <row r="15521" spans="3:4" x14ac:dyDescent="0.3">
      <c r="C15521" s="24"/>
      <c r="D15521" s="24"/>
    </row>
    <row r="15522" spans="3:4" x14ac:dyDescent="0.3">
      <c r="C15522" s="24"/>
      <c r="D15522" s="24"/>
    </row>
    <row r="15523" spans="3:4" x14ac:dyDescent="0.3">
      <c r="C15523" s="24"/>
      <c r="D15523" s="24"/>
    </row>
    <row r="15524" spans="3:4" x14ac:dyDescent="0.3">
      <c r="C15524" s="24"/>
      <c r="D15524" s="24"/>
    </row>
    <row r="15525" spans="3:4" x14ac:dyDescent="0.3">
      <c r="C15525" s="24"/>
      <c r="D15525" s="24"/>
    </row>
    <row r="15526" spans="3:4" x14ac:dyDescent="0.3">
      <c r="C15526" s="24"/>
      <c r="D15526" s="24"/>
    </row>
    <row r="15527" spans="3:4" x14ac:dyDescent="0.3">
      <c r="C15527" s="24"/>
      <c r="D15527" s="24"/>
    </row>
    <row r="15528" spans="3:4" x14ac:dyDescent="0.3">
      <c r="C15528" s="24"/>
      <c r="D15528" s="24"/>
    </row>
    <row r="15529" spans="3:4" x14ac:dyDescent="0.3">
      <c r="C15529" s="24"/>
      <c r="D15529" s="24"/>
    </row>
    <row r="15530" spans="3:4" x14ac:dyDescent="0.3">
      <c r="C15530" s="24"/>
      <c r="D15530" s="24"/>
    </row>
    <row r="15531" spans="3:4" x14ac:dyDescent="0.3">
      <c r="C15531" s="24"/>
      <c r="D15531" s="24"/>
    </row>
    <row r="15532" spans="3:4" x14ac:dyDescent="0.3">
      <c r="C15532" s="24"/>
      <c r="D15532" s="24"/>
    </row>
    <row r="15533" spans="3:4" x14ac:dyDescent="0.3">
      <c r="C15533" s="24"/>
      <c r="D15533" s="24"/>
    </row>
    <row r="15534" spans="3:4" x14ac:dyDescent="0.3">
      <c r="C15534" s="24"/>
      <c r="D15534" s="24"/>
    </row>
    <row r="15535" spans="3:4" x14ac:dyDescent="0.3">
      <c r="C15535" s="24"/>
      <c r="D15535" s="24"/>
    </row>
    <row r="15536" spans="3:4" x14ac:dyDescent="0.3">
      <c r="C15536" s="24"/>
      <c r="D15536" s="24"/>
    </row>
    <row r="15537" spans="3:4" x14ac:dyDescent="0.3">
      <c r="C15537" s="24"/>
      <c r="D15537" s="24"/>
    </row>
    <row r="15538" spans="3:4" x14ac:dyDescent="0.3">
      <c r="C15538" s="24"/>
      <c r="D15538" s="24"/>
    </row>
    <row r="15539" spans="3:4" x14ac:dyDescent="0.3">
      <c r="C15539" s="24"/>
      <c r="D15539" s="24"/>
    </row>
    <row r="15540" spans="3:4" x14ac:dyDescent="0.3">
      <c r="C15540" s="24"/>
      <c r="D15540" s="24"/>
    </row>
    <row r="15541" spans="3:4" x14ac:dyDescent="0.3">
      <c r="C15541" s="24"/>
      <c r="D15541" s="24"/>
    </row>
    <row r="15542" spans="3:4" x14ac:dyDescent="0.3">
      <c r="C15542" s="24"/>
      <c r="D15542" s="24"/>
    </row>
    <row r="15543" spans="3:4" x14ac:dyDescent="0.3">
      <c r="C15543" s="24"/>
      <c r="D15543" s="24"/>
    </row>
    <row r="15544" spans="3:4" x14ac:dyDescent="0.3">
      <c r="C15544" s="24"/>
      <c r="D15544" s="24"/>
    </row>
    <row r="15545" spans="3:4" x14ac:dyDescent="0.3">
      <c r="C15545" s="24"/>
      <c r="D15545" s="24"/>
    </row>
    <row r="15546" spans="3:4" x14ac:dyDescent="0.3">
      <c r="C15546" s="24"/>
      <c r="D15546" s="24"/>
    </row>
    <row r="15547" spans="3:4" x14ac:dyDescent="0.3">
      <c r="C15547" s="24"/>
      <c r="D15547" s="24"/>
    </row>
    <row r="15548" spans="3:4" x14ac:dyDescent="0.3">
      <c r="C15548" s="24"/>
      <c r="D15548" s="24"/>
    </row>
    <row r="15549" spans="3:4" x14ac:dyDescent="0.3">
      <c r="C15549" s="24"/>
      <c r="D15549" s="24"/>
    </row>
    <row r="15550" spans="3:4" x14ac:dyDescent="0.3">
      <c r="C15550" s="24"/>
      <c r="D15550" s="24"/>
    </row>
    <row r="15551" spans="3:4" x14ac:dyDescent="0.3">
      <c r="C15551" s="24"/>
      <c r="D15551" s="24"/>
    </row>
    <row r="15552" spans="3:4" x14ac:dyDescent="0.3">
      <c r="C15552" s="24"/>
      <c r="D15552" s="24"/>
    </row>
    <row r="15553" spans="3:4" x14ac:dyDescent="0.3">
      <c r="C15553" s="24"/>
      <c r="D15553" s="24"/>
    </row>
    <row r="15554" spans="3:4" x14ac:dyDescent="0.3">
      <c r="C15554" s="24"/>
      <c r="D15554" s="24"/>
    </row>
    <row r="15555" spans="3:4" x14ac:dyDescent="0.3">
      <c r="C15555" s="24"/>
      <c r="D15555" s="24"/>
    </row>
    <row r="15556" spans="3:4" x14ac:dyDescent="0.3">
      <c r="C15556" s="24"/>
      <c r="D15556" s="24"/>
    </row>
    <row r="15557" spans="3:4" x14ac:dyDescent="0.3">
      <c r="C15557" s="24"/>
      <c r="D15557" s="24"/>
    </row>
    <row r="15558" spans="3:4" x14ac:dyDescent="0.3">
      <c r="C15558" s="24"/>
      <c r="D15558" s="24"/>
    </row>
    <row r="15559" spans="3:4" x14ac:dyDescent="0.3">
      <c r="C15559" s="24"/>
      <c r="D15559" s="24"/>
    </row>
    <row r="15560" spans="3:4" x14ac:dyDescent="0.3">
      <c r="C15560" s="24"/>
      <c r="D15560" s="24"/>
    </row>
    <row r="15561" spans="3:4" x14ac:dyDescent="0.3">
      <c r="C15561" s="24"/>
      <c r="D15561" s="24"/>
    </row>
    <row r="15562" spans="3:4" x14ac:dyDescent="0.3">
      <c r="C15562" s="24"/>
      <c r="D15562" s="24"/>
    </row>
    <row r="15563" spans="3:4" x14ac:dyDescent="0.3">
      <c r="C15563" s="24"/>
      <c r="D15563" s="24"/>
    </row>
    <row r="15564" spans="3:4" x14ac:dyDescent="0.3">
      <c r="C15564" s="24"/>
      <c r="D15564" s="24"/>
    </row>
    <row r="15565" spans="3:4" x14ac:dyDescent="0.3">
      <c r="C15565" s="24"/>
      <c r="D15565" s="24"/>
    </row>
    <row r="15566" spans="3:4" x14ac:dyDescent="0.3">
      <c r="C15566" s="24"/>
      <c r="D15566" s="24"/>
    </row>
    <row r="15567" spans="3:4" x14ac:dyDescent="0.3">
      <c r="C15567" s="24"/>
      <c r="D15567" s="24"/>
    </row>
    <row r="15568" spans="3:4" x14ac:dyDescent="0.3">
      <c r="C15568" s="24"/>
      <c r="D15568" s="24"/>
    </row>
    <row r="15569" spans="3:4" x14ac:dyDescent="0.3">
      <c r="C15569" s="24"/>
      <c r="D15569" s="24"/>
    </row>
    <row r="15570" spans="3:4" x14ac:dyDescent="0.3">
      <c r="C15570" s="24"/>
      <c r="D15570" s="24"/>
    </row>
    <row r="15571" spans="3:4" x14ac:dyDescent="0.3">
      <c r="C15571" s="24"/>
      <c r="D15571" s="24"/>
    </row>
    <row r="15572" spans="3:4" x14ac:dyDescent="0.3">
      <c r="C15572" s="24"/>
      <c r="D15572" s="24"/>
    </row>
    <row r="15573" spans="3:4" x14ac:dyDescent="0.3">
      <c r="C15573" s="24"/>
      <c r="D15573" s="24"/>
    </row>
    <row r="15574" spans="3:4" x14ac:dyDescent="0.3">
      <c r="C15574" s="24"/>
      <c r="D15574" s="24"/>
    </row>
    <row r="15575" spans="3:4" x14ac:dyDescent="0.3">
      <c r="C15575" s="24"/>
      <c r="D15575" s="24"/>
    </row>
    <row r="15576" spans="3:4" x14ac:dyDescent="0.3">
      <c r="C15576" s="24"/>
      <c r="D15576" s="24"/>
    </row>
    <row r="15577" spans="3:4" x14ac:dyDescent="0.3">
      <c r="C15577" s="24"/>
      <c r="D15577" s="24"/>
    </row>
    <row r="15578" spans="3:4" x14ac:dyDescent="0.3">
      <c r="C15578" s="24"/>
      <c r="D15578" s="24"/>
    </row>
    <row r="15579" spans="3:4" x14ac:dyDescent="0.3">
      <c r="C15579" s="24"/>
      <c r="D15579" s="24"/>
    </row>
    <row r="15580" spans="3:4" x14ac:dyDescent="0.3">
      <c r="C15580" s="24"/>
      <c r="D15580" s="24"/>
    </row>
    <row r="15581" spans="3:4" x14ac:dyDescent="0.3">
      <c r="C15581" s="24"/>
      <c r="D15581" s="24"/>
    </row>
    <row r="15582" spans="3:4" x14ac:dyDescent="0.3">
      <c r="C15582" s="24"/>
      <c r="D15582" s="24"/>
    </row>
    <row r="15583" spans="3:4" x14ac:dyDescent="0.3">
      <c r="C15583" s="24"/>
      <c r="D15583" s="24"/>
    </row>
    <row r="15584" spans="3:4" x14ac:dyDescent="0.3">
      <c r="C15584" s="24"/>
      <c r="D15584" s="24"/>
    </row>
    <row r="15585" spans="3:4" x14ac:dyDescent="0.3">
      <c r="C15585" s="24"/>
      <c r="D15585" s="24"/>
    </row>
    <row r="15586" spans="3:4" x14ac:dyDescent="0.3">
      <c r="C15586" s="24"/>
      <c r="D15586" s="24"/>
    </row>
    <row r="15587" spans="3:4" x14ac:dyDescent="0.3">
      <c r="C15587" s="24"/>
      <c r="D15587" s="24"/>
    </row>
    <row r="15588" spans="3:4" x14ac:dyDescent="0.3">
      <c r="C15588" s="24"/>
      <c r="D15588" s="24"/>
    </row>
    <row r="15589" spans="3:4" x14ac:dyDescent="0.3">
      <c r="C15589" s="24"/>
      <c r="D15589" s="24"/>
    </row>
    <row r="15590" spans="3:4" x14ac:dyDescent="0.3">
      <c r="C15590" s="24"/>
      <c r="D15590" s="24"/>
    </row>
    <row r="15591" spans="3:4" x14ac:dyDescent="0.3">
      <c r="C15591" s="24"/>
      <c r="D15591" s="24"/>
    </row>
    <row r="15592" spans="3:4" x14ac:dyDescent="0.3">
      <c r="C15592" s="24"/>
      <c r="D15592" s="24"/>
    </row>
    <row r="15593" spans="3:4" x14ac:dyDescent="0.3">
      <c r="C15593" s="24"/>
      <c r="D15593" s="24"/>
    </row>
    <row r="15594" spans="3:4" x14ac:dyDescent="0.3">
      <c r="C15594" s="24"/>
      <c r="D15594" s="24"/>
    </row>
    <row r="15595" spans="3:4" x14ac:dyDescent="0.3">
      <c r="C15595" s="24"/>
      <c r="D15595" s="24"/>
    </row>
    <row r="15596" spans="3:4" x14ac:dyDescent="0.3">
      <c r="C15596" s="24"/>
      <c r="D15596" s="24"/>
    </row>
    <row r="15597" spans="3:4" x14ac:dyDescent="0.3">
      <c r="C15597" s="24"/>
      <c r="D15597" s="24"/>
    </row>
    <row r="15598" spans="3:4" x14ac:dyDescent="0.3">
      <c r="C15598" s="24"/>
      <c r="D15598" s="24"/>
    </row>
    <row r="15599" spans="3:4" x14ac:dyDescent="0.3">
      <c r="C15599" s="24"/>
      <c r="D15599" s="24"/>
    </row>
    <row r="15600" spans="3:4" x14ac:dyDescent="0.3">
      <c r="C15600" s="24"/>
      <c r="D15600" s="24"/>
    </row>
    <row r="15601" spans="3:4" x14ac:dyDescent="0.3">
      <c r="C15601" s="24"/>
      <c r="D15601" s="24"/>
    </row>
    <row r="15602" spans="3:4" x14ac:dyDescent="0.3">
      <c r="C15602" s="24"/>
      <c r="D15602" s="24"/>
    </row>
    <row r="15603" spans="3:4" x14ac:dyDescent="0.3">
      <c r="C15603" s="24"/>
      <c r="D15603" s="24"/>
    </row>
    <row r="15604" spans="3:4" x14ac:dyDescent="0.3">
      <c r="C15604" s="24"/>
      <c r="D15604" s="24"/>
    </row>
    <row r="15605" spans="3:4" x14ac:dyDescent="0.3">
      <c r="C15605" s="24"/>
      <c r="D15605" s="24"/>
    </row>
    <row r="15606" spans="3:4" x14ac:dyDescent="0.3">
      <c r="C15606" s="24"/>
      <c r="D15606" s="24"/>
    </row>
    <row r="15607" spans="3:4" x14ac:dyDescent="0.3">
      <c r="C15607" s="24"/>
      <c r="D15607" s="24"/>
    </row>
    <row r="15608" spans="3:4" x14ac:dyDescent="0.3">
      <c r="C15608" s="24"/>
      <c r="D15608" s="24"/>
    </row>
    <row r="15609" spans="3:4" x14ac:dyDescent="0.3">
      <c r="C15609" s="24"/>
      <c r="D15609" s="24"/>
    </row>
    <row r="15610" spans="3:4" x14ac:dyDescent="0.3">
      <c r="C15610" s="24"/>
      <c r="D15610" s="24"/>
    </row>
    <row r="15611" spans="3:4" x14ac:dyDescent="0.3">
      <c r="C15611" s="24"/>
      <c r="D15611" s="24"/>
    </row>
    <row r="15612" spans="3:4" x14ac:dyDescent="0.3">
      <c r="C15612" s="24"/>
      <c r="D15612" s="24"/>
    </row>
    <row r="15613" spans="3:4" x14ac:dyDescent="0.3">
      <c r="C15613" s="24"/>
      <c r="D15613" s="24"/>
    </row>
    <row r="15614" spans="3:4" x14ac:dyDescent="0.3">
      <c r="C15614" s="24"/>
      <c r="D15614" s="24"/>
    </row>
    <row r="15615" spans="3:4" x14ac:dyDescent="0.3">
      <c r="C15615" s="24"/>
      <c r="D15615" s="24"/>
    </row>
    <row r="15616" spans="3:4" x14ac:dyDescent="0.3">
      <c r="C15616" s="24"/>
      <c r="D15616" s="24"/>
    </row>
    <row r="15617" spans="3:4" x14ac:dyDescent="0.3">
      <c r="C15617" s="24"/>
      <c r="D15617" s="24"/>
    </row>
    <row r="15618" spans="3:4" x14ac:dyDescent="0.3">
      <c r="C15618" s="24"/>
      <c r="D15618" s="24"/>
    </row>
    <row r="15619" spans="3:4" x14ac:dyDescent="0.3">
      <c r="C15619" s="24"/>
      <c r="D15619" s="24"/>
    </row>
    <row r="15620" spans="3:4" x14ac:dyDescent="0.3">
      <c r="C15620" s="24"/>
      <c r="D15620" s="24"/>
    </row>
    <row r="15621" spans="3:4" x14ac:dyDescent="0.3">
      <c r="C15621" s="24"/>
      <c r="D15621" s="24"/>
    </row>
    <row r="15622" spans="3:4" x14ac:dyDescent="0.3">
      <c r="C15622" s="24"/>
      <c r="D15622" s="24"/>
    </row>
    <row r="15623" spans="3:4" x14ac:dyDescent="0.3">
      <c r="C15623" s="24"/>
      <c r="D15623" s="24"/>
    </row>
    <row r="15624" spans="3:4" x14ac:dyDescent="0.3">
      <c r="C15624" s="24"/>
      <c r="D15624" s="24"/>
    </row>
    <row r="15625" spans="3:4" x14ac:dyDescent="0.3">
      <c r="C15625" s="24"/>
      <c r="D15625" s="24"/>
    </row>
    <row r="15626" spans="3:4" x14ac:dyDescent="0.3">
      <c r="C15626" s="24"/>
      <c r="D15626" s="24"/>
    </row>
    <row r="15627" spans="3:4" x14ac:dyDescent="0.3">
      <c r="C15627" s="24"/>
      <c r="D15627" s="24"/>
    </row>
    <row r="15628" spans="3:4" x14ac:dyDescent="0.3">
      <c r="C15628" s="24"/>
      <c r="D15628" s="24"/>
    </row>
    <row r="15629" spans="3:4" x14ac:dyDescent="0.3">
      <c r="C15629" s="24"/>
      <c r="D15629" s="24"/>
    </row>
    <row r="15630" spans="3:4" x14ac:dyDescent="0.3">
      <c r="C15630" s="24"/>
      <c r="D15630" s="24"/>
    </row>
    <row r="15631" spans="3:4" x14ac:dyDescent="0.3">
      <c r="C15631" s="24"/>
      <c r="D15631" s="24"/>
    </row>
    <row r="15632" spans="3:4" x14ac:dyDescent="0.3">
      <c r="C15632" s="24"/>
      <c r="D15632" s="24"/>
    </row>
    <row r="15633" spans="3:4" x14ac:dyDescent="0.3">
      <c r="C15633" s="24"/>
      <c r="D15633" s="24"/>
    </row>
    <row r="15634" spans="3:4" x14ac:dyDescent="0.3">
      <c r="C15634" s="24"/>
      <c r="D15634" s="24"/>
    </row>
    <row r="15635" spans="3:4" x14ac:dyDescent="0.3">
      <c r="C15635" s="24"/>
      <c r="D15635" s="24"/>
    </row>
    <row r="15636" spans="3:4" x14ac:dyDescent="0.3">
      <c r="C15636" s="24"/>
      <c r="D15636" s="24"/>
    </row>
    <row r="15637" spans="3:4" x14ac:dyDescent="0.3">
      <c r="C15637" s="24"/>
      <c r="D15637" s="24"/>
    </row>
    <row r="15638" spans="3:4" x14ac:dyDescent="0.3">
      <c r="C15638" s="24"/>
      <c r="D15638" s="24"/>
    </row>
    <row r="15639" spans="3:4" x14ac:dyDescent="0.3">
      <c r="C15639" s="24"/>
      <c r="D15639" s="24"/>
    </row>
    <row r="15640" spans="3:4" x14ac:dyDescent="0.3">
      <c r="C15640" s="24"/>
      <c r="D15640" s="24"/>
    </row>
    <row r="15641" spans="3:4" x14ac:dyDescent="0.3">
      <c r="C15641" s="24"/>
      <c r="D15641" s="24"/>
    </row>
    <row r="15642" spans="3:4" x14ac:dyDescent="0.3">
      <c r="C15642" s="24"/>
      <c r="D15642" s="24"/>
    </row>
    <row r="15643" spans="3:4" x14ac:dyDescent="0.3">
      <c r="C15643" s="24"/>
      <c r="D15643" s="24"/>
    </row>
    <row r="15644" spans="3:4" x14ac:dyDescent="0.3">
      <c r="C15644" s="24"/>
      <c r="D15644" s="24"/>
    </row>
    <row r="15645" spans="3:4" x14ac:dyDescent="0.3">
      <c r="C15645" s="24"/>
      <c r="D15645" s="24"/>
    </row>
    <row r="15646" spans="3:4" x14ac:dyDescent="0.3">
      <c r="C15646" s="24"/>
      <c r="D15646" s="24"/>
    </row>
    <row r="15647" spans="3:4" x14ac:dyDescent="0.3">
      <c r="C15647" s="24"/>
      <c r="D15647" s="24"/>
    </row>
    <row r="15648" spans="3:4" x14ac:dyDescent="0.3">
      <c r="C15648" s="24"/>
      <c r="D15648" s="24"/>
    </row>
    <row r="15649" spans="3:4" x14ac:dyDescent="0.3">
      <c r="C15649" s="24"/>
      <c r="D15649" s="24"/>
    </row>
    <row r="15650" spans="3:4" x14ac:dyDescent="0.3">
      <c r="C15650" s="24"/>
      <c r="D15650" s="24"/>
    </row>
    <row r="15651" spans="3:4" x14ac:dyDescent="0.3">
      <c r="C15651" s="24"/>
      <c r="D15651" s="24"/>
    </row>
    <row r="15652" spans="3:4" x14ac:dyDescent="0.3">
      <c r="C15652" s="24"/>
      <c r="D15652" s="24"/>
    </row>
    <row r="15653" spans="3:4" x14ac:dyDescent="0.3">
      <c r="C15653" s="24"/>
      <c r="D15653" s="24"/>
    </row>
    <row r="15654" spans="3:4" x14ac:dyDescent="0.3">
      <c r="C15654" s="24"/>
      <c r="D15654" s="24"/>
    </row>
    <row r="15655" spans="3:4" x14ac:dyDescent="0.3">
      <c r="C15655" s="24"/>
      <c r="D15655" s="24"/>
    </row>
    <row r="15656" spans="3:4" x14ac:dyDescent="0.3">
      <c r="C15656" s="24"/>
      <c r="D15656" s="24"/>
    </row>
    <row r="15657" spans="3:4" x14ac:dyDescent="0.3">
      <c r="C15657" s="24"/>
      <c r="D15657" s="24"/>
    </row>
    <row r="15658" spans="3:4" x14ac:dyDescent="0.3">
      <c r="C15658" s="24"/>
      <c r="D15658" s="24"/>
    </row>
    <row r="15659" spans="3:4" x14ac:dyDescent="0.3">
      <c r="C15659" s="24"/>
      <c r="D15659" s="24"/>
    </row>
    <row r="15660" spans="3:4" x14ac:dyDescent="0.3">
      <c r="C15660" s="24"/>
      <c r="D15660" s="24"/>
    </row>
    <row r="15661" spans="3:4" x14ac:dyDescent="0.3">
      <c r="C15661" s="24"/>
      <c r="D15661" s="24"/>
    </row>
    <row r="15662" spans="3:4" x14ac:dyDescent="0.3">
      <c r="C15662" s="24"/>
      <c r="D15662" s="24"/>
    </row>
    <row r="15663" spans="3:4" x14ac:dyDescent="0.3">
      <c r="C15663" s="24"/>
      <c r="D15663" s="24"/>
    </row>
    <row r="15664" spans="3:4" x14ac:dyDescent="0.3">
      <c r="C15664" s="24"/>
      <c r="D15664" s="24"/>
    </row>
    <row r="15665" spans="3:4" x14ac:dyDescent="0.3">
      <c r="C15665" s="24"/>
      <c r="D15665" s="24"/>
    </row>
    <row r="15666" spans="3:4" x14ac:dyDescent="0.3">
      <c r="C15666" s="24"/>
      <c r="D15666" s="24"/>
    </row>
    <row r="15667" spans="3:4" x14ac:dyDescent="0.3">
      <c r="C15667" s="24"/>
      <c r="D15667" s="24"/>
    </row>
    <row r="15668" spans="3:4" x14ac:dyDescent="0.3">
      <c r="C15668" s="24"/>
      <c r="D15668" s="24"/>
    </row>
    <row r="15669" spans="3:4" x14ac:dyDescent="0.3">
      <c r="C15669" s="24"/>
      <c r="D15669" s="24"/>
    </row>
    <row r="15670" spans="3:4" x14ac:dyDescent="0.3">
      <c r="C15670" s="24"/>
      <c r="D15670" s="24"/>
    </row>
    <row r="15671" spans="3:4" x14ac:dyDescent="0.3">
      <c r="C15671" s="24"/>
      <c r="D15671" s="24"/>
    </row>
    <row r="15672" spans="3:4" x14ac:dyDescent="0.3">
      <c r="C15672" s="24"/>
      <c r="D15672" s="24"/>
    </row>
    <row r="15673" spans="3:4" x14ac:dyDescent="0.3">
      <c r="C15673" s="24"/>
      <c r="D15673" s="24"/>
    </row>
    <row r="15674" spans="3:4" x14ac:dyDescent="0.3">
      <c r="C15674" s="24"/>
      <c r="D15674" s="24"/>
    </row>
    <row r="15675" spans="3:4" x14ac:dyDescent="0.3">
      <c r="C15675" s="24"/>
      <c r="D15675" s="24"/>
    </row>
    <row r="15676" spans="3:4" x14ac:dyDescent="0.3">
      <c r="C15676" s="24"/>
      <c r="D15676" s="24"/>
    </row>
    <row r="15677" spans="3:4" x14ac:dyDescent="0.3">
      <c r="C15677" s="24"/>
      <c r="D15677" s="24"/>
    </row>
    <row r="15678" spans="3:4" x14ac:dyDescent="0.3">
      <c r="C15678" s="24"/>
      <c r="D15678" s="24"/>
    </row>
    <row r="15679" spans="3:4" x14ac:dyDescent="0.3">
      <c r="C15679" s="24"/>
      <c r="D15679" s="24"/>
    </row>
    <row r="15680" spans="3:4" x14ac:dyDescent="0.3">
      <c r="C15680" s="24"/>
      <c r="D15680" s="24"/>
    </row>
    <row r="15681" spans="3:4" x14ac:dyDescent="0.3">
      <c r="C15681" s="24"/>
      <c r="D15681" s="24"/>
    </row>
    <row r="15682" spans="3:4" x14ac:dyDescent="0.3">
      <c r="C15682" s="24"/>
      <c r="D15682" s="24"/>
    </row>
    <row r="15683" spans="3:4" x14ac:dyDescent="0.3">
      <c r="C15683" s="24"/>
      <c r="D15683" s="24"/>
    </row>
    <row r="15684" spans="3:4" x14ac:dyDescent="0.3">
      <c r="C15684" s="24"/>
      <c r="D15684" s="24"/>
    </row>
    <row r="15685" spans="3:4" x14ac:dyDescent="0.3">
      <c r="C15685" s="24"/>
      <c r="D15685" s="24"/>
    </row>
    <row r="15686" spans="3:4" x14ac:dyDescent="0.3">
      <c r="C15686" s="24"/>
      <c r="D15686" s="24"/>
    </row>
    <row r="15687" spans="3:4" x14ac:dyDescent="0.3">
      <c r="C15687" s="24"/>
      <c r="D15687" s="24"/>
    </row>
    <row r="15688" spans="3:4" x14ac:dyDescent="0.3">
      <c r="C15688" s="24"/>
      <c r="D15688" s="24"/>
    </row>
    <row r="15689" spans="3:4" x14ac:dyDescent="0.3">
      <c r="C15689" s="24"/>
      <c r="D15689" s="24"/>
    </row>
    <row r="15690" spans="3:4" x14ac:dyDescent="0.3">
      <c r="C15690" s="24"/>
      <c r="D15690" s="24"/>
    </row>
    <row r="15691" spans="3:4" x14ac:dyDescent="0.3">
      <c r="C15691" s="24"/>
      <c r="D15691" s="24"/>
    </row>
    <row r="15692" spans="3:4" x14ac:dyDescent="0.3">
      <c r="C15692" s="24"/>
      <c r="D15692" s="24"/>
    </row>
    <row r="15693" spans="3:4" x14ac:dyDescent="0.3">
      <c r="C15693" s="24"/>
      <c r="D15693" s="24"/>
    </row>
    <row r="15694" spans="3:4" x14ac:dyDescent="0.3">
      <c r="C15694" s="24"/>
      <c r="D15694" s="24"/>
    </row>
    <row r="15695" spans="3:4" x14ac:dyDescent="0.3">
      <c r="C15695" s="24"/>
      <c r="D15695" s="24"/>
    </row>
    <row r="15696" spans="3:4" x14ac:dyDescent="0.3">
      <c r="C15696" s="24"/>
      <c r="D15696" s="24"/>
    </row>
    <row r="15697" spans="3:4" x14ac:dyDescent="0.3">
      <c r="C15697" s="24"/>
      <c r="D15697" s="24"/>
    </row>
    <row r="15698" spans="3:4" x14ac:dyDescent="0.3">
      <c r="C15698" s="24"/>
      <c r="D15698" s="24"/>
    </row>
    <row r="15699" spans="3:4" x14ac:dyDescent="0.3">
      <c r="C15699" s="24"/>
      <c r="D15699" s="24"/>
    </row>
    <row r="15700" spans="3:4" x14ac:dyDescent="0.3">
      <c r="C15700" s="24"/>
      <c r="D15700" s="24"/>
    </row>
    <row r="15701" spans="3:4" x14ac:dyDescent="0.3">
      <c r="C15701" s="24"/>
      <c r="D15701" s="24"/>
    </row>
    <row r="15702" spans="3:4" x14ac:dyDescent="0.3">
      <c r="C15702" s="24"/>
      <c r="D15702" s="24"/>
    </row>
    <row r="15703" spans="3:4" x14ac:dyDescent="0.3">
      <c r="C15703" s="24"/>
      <c r="D15703" s="24"/>
    </row>
    <row r="15704" spans="3:4" x14ac:dyDescent="0.3">
      <c r="C15704" s="24"/>
      <c r="D15704" s="24"/>
    </row>
    <row r="15705" spans="3:4" x14ac:dyDescent="0.3">
      <c r="C15705" s="24"/>
      <c r="D15705" s="24"/>
    </row>
    <row r="15706" spans="3:4" x14ac:dyDescent="0.3">
      <c r="C15706" s="24"/>
      <c r="D15706" s="24"/>
    </row>
    <row r="15707" spans="3:4" x14ac:dyDescent="0.3">
      <c r="C15707" s="24"/>
      <c r="D15707" s="24"/>
    </row>
    <row r="15708" spans="3:4" x14ac:dyDescent="0.3">
      <c r="C15708" s="24"/>
      <c r="D15708" s="24"/>
    </row>
    <row r="15709" spans="3:4" x14ac:dyDescent="0.3">
      <c r="C15709" s="24"/>
      <c r="D15709" s="24"/>
    </row>
    <row r="15710" spans="3:4" x14ac:dyDescent="0.3">
      <c r="C15710" s="24"/>
      <c r="D15710" s="24"/>
    </row>
    <row r="15711" spans="3:4" x14ac:dyDescent="0.3">
      <c r="C15711" s="24"/>
      <c r="D15711" s="24"/>
    </row>
    <row r="15712" spans="3:4" x14ac:dyDescent="0.3">
      <c r="C15712" s="24"/>
      <c r="D15712" s="24"/>
    </row>
    <row r="15713" spans="3:4" x14ac:dyDescent="0.3">
      <c r="C15713" s="24"/>
      <c r="D15713" s="24"/>
    </row>
    <row r="15714" spans="3:4" x14ac:dyDescent="0.3">
      <c r="C15714" s="24"/>
      <c r="D15714" s="24"/>
    </row>
    <row r="15715" spans="3:4" x14ac:dyDescent="0.3">
      <c r="C15715" s="24"/>
      <c r="D15715" s="24"/>
    </row>
    <row r="15716" spans="3:4" x14ac:dyDescent="0.3">
      <c r="C15716" s="24"/>
      <c r="D15716" s="24"/>
    </row>
    <row r="15717" spans="3:4" x14ac:dyDescent="0.3">
      <c r="C15717" s="24"/>
      <c r="D15717" s="24"/>
    </row>
    <row r="15718" spans="3:4" x14ac:dyDescent="0.3">
      <c r="C15718" s="24"/>
      <c r="D15718" s="24"/>
    </row>
    <row r="15719" spans="3:4" x14ac:dyDescent="0.3">
      <c r="C15719" s="24"/>
      <c r="D15719" s="24"/>
    </row>
    <row r="15720" spans="3:4" x14ac:dyDescent="0.3">
      <c r="C15720" s="24"/>
      <c r="D15720" s="24"/>
    </row>
    <row r="15721" spans="3:4" x14ac:dyDescent="0.3">
      <c r="C15721" s="24"/>
      <c r="D15721" s="24"/>
    </row>
    <row r="15722" spans="3:4" x14ac:dyDescent="0.3">
      <c r="C15722" s="24"/>
      <c r="D15722" s="24"/>
    </row>
    <row r="15723" spans="3:4" x14ac:dyDescent="0.3">
      <c r="C15723" s="24"/>
      <c r="D15723" s="24"/>
    </row>
    <row r="15724" spans="3:4" x14ac:dyDescent="0.3">
      <c r="C15724" s="24"/>
      <c r="D15724" s="24"/>
    </row>
    <row r="15725" spans="3:4" x14ac:dyDescent="0.3">
      <c r="C15725" s="24"/>
      <c r="D15725" s="24"/>
    </row>
    <row r="15726" spans="3:4" x14ac:dyDescent="0.3">
      <c r="C15726" s="24"/>
      <c r="D15726" s="24"/>
    </row>
    <row r="15727" spans="3:4" x14ac:dyDescent="0.3">
      <c r="C15727" s="24"/>
      <c r="D15727" s="24"/>
    </row>
    <row r="15728" spans="3:4" x14ac:dyDescent="0.3">
      <c r="C15728" s="24"/>
      <c r="D15728" s="24"/>
    </row>
    <row r="15729" spans="3:4" x14ac:dyDescent="0.3">
      <c r="C15729" s="24"/>
      <c r="D15729" s="24"/>
    </row>
    <row r="15730" spans="3:4" x14ac:dyDescent="0.3">
      <c r="C15730" s="24"/>
      <c r="D15730" s="24"/>
    </row>
    <row r="15731" spans="3:4" x14ac:dyDescent="0.3">
      <c r="C15731" s="24"/>
      <c r="D15731" s="24"/>
    </row>
    <row r="15732" spans="3:4" x14ac:dyDescent="0.3">
      <c r="C15732" s="24"/>
      <c r="D15732" s="24"/>
    </row>
    <row r="15733" spans="3:4" x14ac:dyDescent="0.3">
      <c r="C15733" s="24"/>
      <c r="D15733" s="24"/>
    </row>
    <row r="15734" spans="3:4" x14ac:dyDescent="0.3">
      <c r="C15734" s="24"/>
      <c r="D15734" s="24"/>
    </row>
    <row r="15735" spans="3:4" x14ac:dyDescent="0.3">
      <c r="C15735" s="24"/>
      <c r="D15735" s="24"/>
    </row>
    <row r="15736" spans="3:4" x14ac:dyDescent="0.3">
      <c r="C15736" s="24"/>
      <c r="D15736" s="24"/>
    </row>
    <row r="15737" spans="3:4" x14ac:dyDescent="0.3">
      <c r="C15737" s="24"/>
      <c r="D15737" s="24"/>
    </row>
    <row r="15738" spans="3:4" x14ac:dyDescent="0.3">
      <c r="C15738" s="24"/>
      <c r="D15738" s="24"/>
    </row>
    <row r="15739" spans="3:4" x14ac:dyDescent="0.3">
      <c r="C15739" s="24"/>
      <c r="D15739" s="24"/>
    </row>
    <row r="15740" spans="3:4" x14ac:dyDescent="0.3">
      <c r="C15740" s="24"/>
      <c r="D15740" s="24"/>
    </row>
    <row r="15741" spans="3:4" x14ac:dyDescent="0.3">
      <c r="C15741" s="24"/>
      <c r="D15741" s="24"/>
    </row>
    <row r="15742" spans="3:4" x14ac:dyDescent="0.3">
      <c r="C15742" s="24"/>
      <c r="D15742" s="24"/>
    </row>
    <row r="15743" spans="3:4" x14ac:dyDescent="0.3">
      <c r="C15743" s="24"/>
      <c r="D15743" s="24"/>
    </row>
    <row r="15744" spans="3:4" x14ac:dyDescent="0.3">
      <c r="C15744" s="24"/>
      <c r="D15744" s="24"/>
    </row>
    <row r="15745" spans="3:4" x14ac:dyDescent="0.3">
      <c r="C15745" s="24"/>
      <c r="D15745" s="24"/>
    </row>
    <row r="15746" spans="3:4" x14ac:dyDescent="0.3">
      <c r="C15746" s="24"/>
      <c r="D15746" s="24"/>
    </row>
    <row r="15747" spans="3:4" x14ac:dyDescent="0.3">
      <c r="C15747" s="24"/>
      <c r="D15747" s="24"/>
    </row>
    <row r="15748" spans="3:4" x14ac:dyDescent="0.3">
      <c r="C15748" s="24"/>
      <c r="D15748" s="24"/>
    </row>
    <row r="15749" spans="3:4" x14ac:dyDescent="0.3">
      <c r="C15749" s="24"/>
      <c r="D15749" s="24"/>
    </row>
    <row r="15750" spans="3:4" x14ac:dyDescent="0.3">
      <c r="C15750" s="24"/>
      <c r="D15750" s="24"/>
    </row>
    <row r="15751" spans="3:4" x14ac:dyDescent="0.3">
      <c r="C15751" s="24"/>
      <c r="D15751" s="24"/>
    </row>
    <row r="15752" spans="3:4" x14ac:dyDescent="0.3">
      <c r="C15752" s="24"/>
      <c r="D15752" s="24"/>
    </row>
    <row r="15753" spans="3:4" x14ac:dyDescent="0.3">
      <c r="C15753" s="24"/>
      <c r="D15753" s="24"/>
    </row>
    <row r="15754" spans="3:4" x14ac:dyDescent="0.3">
      <c r="C15754" s="24"/>
      <c r="D15754" s="24"/>
    </row>
    <row r="15755" spans="3:4" x14ac:dyDescent="0.3">
      <c r="C15755" s="24"/>
      <c r="D15755" s="24"/>
    </row>
    <row r="15756" spans="3:4" x14ac:dyDescent="0.3">
      <c r="C15756" s="24"/>
      <c r="D15756" s="24"/>
    </row>
    <row r="15757" spans="3:4" x14ac:dyDescent="0.3">
      <c r="C15757" s="24"/>
      <c r="D15757" s="24"/>
    </row>
    <row r="15758" spans="3:4" x14ac:dyDescent="0.3">
      <c r="C15758" s="24"/>
      <c r="D15758" s="24"/>
    </row>
    <row r="15759" spans="3:4" x14ac:dyDescent="0.3">
      <c r="C15759" s="24"/>
      <c r="D15759" s="24"/>
    </row>
    <row r="15760" spans="3:4" x14ac:dyDescent="0.3">
      <c r="C15760" s="24"/>
      <c r="D15760" s="24"/>
    </row>
    <row r="15761" spans="3:4" x14ac:dyDescent="0.3">
      <c r="C15761" s="24"/>
      <c r="D15761" s="24"/>
    </row>
    <row r="15762" spans="3:4" x14ac:dyDescent="0.3">
      <c r="C15762" s="24"/>
      <c r="D15762" s="24"/>
    </row>
    <row r="15763" spans="3:4" x14ac:dyDescent="0.3">
      <c r="C15763" s="24"/>
      <c r="D15763" s="24"/>
    </row>
    <row r="15764" spans="3:4" x14ac:dyDescent="0.3">
      <c r="C15764" s="24"/>
      <c r="D15764" s="24"/>
    </row>
    <row r="15765" spans="3:4" x14ac:dyDescent="0.3">
      <c r="C15765" s="24"/>
      <c r="D15765" s="24"/>
    </row>
    <row r="15766" spans="3:4" x14ac:dyDescent="0.3">
      <c r="C15766" s="24"/>
      <c r="D15766" s="24"/>
    </row>
    <row r="15767" spans="3:4" x14ac:dyDescent="0.3">
      <c r="C15767" s="24"/>
      <c r="D15767" s="24"/>
    </row>
    <row r="15768" spans="3:4" x14ac:dyDescent="0.3">
      <c r="C15768" s="24"/>
      <c r="D15768" s="24"/>
    </row>
    <row r="15769" spans="3:4" x14ac:dyDescent="0.3">
      <c r="C15769" s="24"/>
      <c r="D15769" s="24"/>
    </row>
    <row r="15770" spans="3:4" x14ac:dyDescent="0.3">
      <c r="C15770" s="24"/>
      <c r="D15770" s="24"/>
    </row>
    <row r="15771" spans="3:4" x14ac:dyDescent="0.3">
      <c r="C15771" s="24"/>
      <c r="D15771" s="24"/>
    </row>
    <row r="15772" spans="3:4" x14ac:dyDescent="0.3">
      <c r="C15772" s="24"/>
      <c r="D15772" s="24"/>
    </row>
    <row r="15773" spans="3:4" x14ac:dyDescent="0.3">
      <c r="C15773" s="24"/>
      <c r="D15773" s="24"/>
    </row>
    <row r="15774" spans="3:4" x14ac:dyDescent="0.3">
      <c r="C15774" s="24"/>
      <c r="D15774" s="24"/>
    </row>
    <row r="15775" spans="3:4" x14ac:dyDescent="0.3">
      <c r="C15775" s="24"/>
      <c r="D15775" s="24"/>
    </row>
    <row r="15776" spans="3:4" x14ac:dyDescent="0.3">
      <c r="C15776" s="24"/>
      <c r="D15776" s="24"/>
    </row>
    <row r="15777" spans="3:4" x14ac:dyDescent="0.3">
      <c r="C15777" s="24"/>
      <c r="D15777" s="24"/>
    </row>
    <row r="15778" spans="3:4" x14ac:dyDescent="0.3">
      <c r="C15778" s="24"/>
      <c r="D15778" s="24"/>
    </row>
    <row r="15779" spans="3:4" x14ac:dyDescent="0.3">
      <c r="C15779" s="24"/>
      <c r="D15779" s="24"/>
    </row>
    <row r="15780" spans="3:4" x14ac:dyDescent="0.3">
      <c r="C15780" s="24"/>
      <c r="D15780" s="24"/>
    </row>
    <row r="15781" spans="3:4" x14ac:dyDescent="0.3">
      <c r="C15781" s="24"/>
      <c r="D15781" s="24"/>
    </row>
    <row r="15782" spans="3:4" x14ac:dyDescent="0.3">
      <c r="C15782" s="24"/>
      <c r="D15782" s="24"/>
    </row>
    <row r="15783" spans="3:4" x14ac:dyDescent="0.3">
      <c r="C15783" s="24"/>
      <c r="D15783" s="24"/>
    </row>
    <row r="15784" spans="3:4" x14ac:dyDescent="0.3">
      <c r="C15784" s="24"/>
      <c r="D15784" s="24"/>
    </row>
    <row r="15785" spans="3:4" x14ac:dyDescent="0.3">
      <c r="C15785" s="24"/>
      <c r="D15785" s="24"/>
    </row>
    <row r="15786" spans="3:4" x14ac:dyDescent="0.3">
      <c r="C15786" s="24"/>
      <c r="D15786" s="24"/>
    </row>
    <row r="15787" spans="3:4" x14ac:dyDescent="0.3">
      <c r="C15787" s="24"/>
      <c r="D15787" s="24"/>
    </row>
    <row r="15788" spans="3:4" x14ac:dyDescent="0.3">
      <c r="C15788" s="24"/>
      <c r="D15788" s="24"/>
    </row>
    <row r="15789" spans="3:4" x14ac:dyDescent="0.3">
      <c r="C15789" s="24"/>
      <c r="D15789" s="24"/>
    </row>
    <row r="15790" spans="3:4" x14ac:dyDescent="0.3">
      <c r="C15790" s="24"/>
      <c r="D15790" s="24"/>
    </row>
    <row r="15791" spans="3:4" x14ac:dyDescent="0.3">
      <c r="C15791" s="24"/>
      <c r="D15791" s="24"/>
    </row>
    <row r="15792" spans="3:4" x14ac:dyDescent="0.3">
      <c r="C15792" s="24"/>
      <c r="D15792" s="24"/>
    </row>
    <row r="15793" spans="3:4" x14ac:dyDescent="0.3">
      <c r="C15793" s="24"/>
      <c r="D15793" s="24"/>
    </row>
    <row r="15794" spans="3:4" x14ac:dyDescent="0.3">
      <c r="C15794" s="24"/>
      <c r="D15794" s="24"/>
    </row>
    <row r="15795" spans="3:4" x14ac:dyDescent="0.3">
      <c r="C15795" s="24"/>
      <c r="D15795" s="24"/>
    </row>
    <row r="15796" spans="3:4" x14ac:dyDescent="0.3">
      <c r="C15796" s="24"/>
      <c r="D15796" s="24"/>
    </row>
    <row r="15797" spans="3:4" x14ac:dyDescent="0.3">
      <c r="C15797" s="24"/>
      <c r="D15797" s="24"/>
    </row>
    <row r="15798" spans="3:4" x14ac:dyDescent="0.3">
      <c r="C15798" s="24"/>
      <c r="D15798" s="24"/>
    </row>
    <row r="15799" spans="3:4" x14ac:dyDescent="0.3">
      <c r="C15799" s="24"/>
      <c r="D15799" s="24"/>
    </row>
    <row r="15800" spans="3:4" x14ac:dyDescent="0.3">
      <c r="C15800" s="24"/>
      <c r="D15800" s="24"/>
    </row>
    <row r="15801" spans="3:4" x14ac:dyDescent="0.3">
      <c r="C15801" s="24"/>
      <c r="D15801" s="24"/>
    </row>
    <row r="15802" spans="3:4" x14ac:dyDescent="0.3">
      <c r="C15802" s="24"/>
      <c r="D15802" s="24"/>
    </row>
    <row r="15803" spans="3:4" x14ac:dyDescent="0.3">
      <c r="C15803" s="24"/>
      <c r="D15803" s="24"/>
    </row>
    <row r="15804" spans="3:4" x14ac:dyDescent="0.3">
      <c r="C15804" s="24"/>
      <c r="D15804" s="24"/>
    </row>
    <row r="15805" spans="3:4" x14ac:dyDescent="0.3">
      <c r="C15805" s="24"/>
      <c r="D15805" s="24"/>
    </row>
    <row r="15806" spans="3:4" x14ac:dyDescent="0.3">
      <c r="C15806" s="24"/>
      <c r="D15806" s="24"/>
    </row>
    <row r="15807" spans="3:4" x14ac:dyDescent="0.3">
      <c r="C15807" s="24"/>
      <c r="D15807" s="24"/>
    </row>
    <row r="15808" spans="3:4" x14ac:dyDescent="0.3">
      <c r="C15808" s="24"/>
      <c r="D15808" s="24"/>
    </row>
    <row r="15809" spans="3:4" x14ac:dyDescent="0.3">
      <c r="C15809" s="24"/>
      <c r="D15809" s="24"/>
    </row>
    <row r="15810" spans="3:4" x14ac:dyDescent="0.3">
      <c r="C15810" s="24"/>
      <c r="D15810" s="24"/>
    </row>
    <row r="15811" spans="3:4" x14ac:dyDescent="0.3">
      <c r="C15811" s="24"/>
      <c r="D15811" s="24"/>
    </row>
    <row r="15812" spans="3:4" x14ac:dyDescent="0.3">
      <c r="C15812" s="24"/>
      <c r="D15812" s="24"/>
    </row>
    <row r="15813" spans="3:4" x14ac:dyDescent="0.3">
      <c r="C15813" s="24"/>
      <c r="D15813" s="24"/>
    </row>
    <row r="15814" spans="3:4" x14ac:dyDescent="0.3">
      <c r="C15814" s="24"/>
      <c r="D15814" s="24"/>
    </row>
    <row r="15815" spans="3:4" x14ac:dyDescent="0.3">
      <c r="C15815" s="24"/>
      <c r="D15815" s="24"/>
    </row>
    <row r="15816" spans="3:4" x14ac:dyDescent="0.3">
      <c r="C15816" s="24"/>
      <c r="D15816" s="24"/>
    </row>
    <row r="15817" spans="3:4" x14ac:dyDescent="0.3">
      <c r="C15817" s="24"/>
      <c r="D15817" s="24"/>
    </row>
    <row r="15818" spans="3:4" x14ac:dyDescent="0.3">
      <c r="C15818" s="24"/>
      <c r="D15818" s="24"/>
    </row>
    <row r="15819" spans="3:4" x14ac:dyDescent="0.3">
      <c r="C15819" s="24"/>
      <c r="D15819" s="24"/>
    </row>
    <row r="15820" spans="3:4" x14ac:dyDescent="0.3">
      <c r="C15820" s="24"/>
      <c r="D15820" s="24"/>
    </row>
    <row r="15821" spans="3:4" x14ac:dyDescent="0.3">
      <c r="C15821" s="24"/>
      <c r="D15821" s="24"/>
    </row>
    <row r="15822" spans="3:4" x14ac:dyDescent="0.3">
      <c r="C15822" s="24"/>
      <c r="D15822" s="24"/>
    </row>
    <row r="15823" spans="3:4" x14ac:dyDescent="0.3">
      <c r="C15823" s="24"/>
      <c r="D15823" s="24"/>
    </row>
    <row r="15824" spans="3:4" x14ac:dyDescent="0.3">
      <c r="C15824" s="24"/>
      <c r="D15824" s="24"/>
    </row>
    <row r="15825" spans="3:4" x14ac:dyDescent="0.3">
      <c r="C15825" s="24"/>
      <c r="D15825" s="24"/>
    </row>
    <row r="15826" spans="3:4" x14ac:dyDescent="0.3">
      <c r="C15826" s="24"/>
      <c r="D15826" s="24"/>
    </row>
    <row r="15827" spans="3:4" x14ac:dyDescent="0.3">
      <c r="C15827" s="24"/>
      <c r="D15827" s="24"/>
    </row>
    <row r="15828" spans="3:4" x14ac:dyDescent="0.3">
      <c r="C15828" s="24"/>
      <c r="D15828" s="24"/>
    </row>
    <row r="15829" spans="3:4" x14ac:dyDescent="0.3">
      <c r="C15829" s="24"/>
      <c r="D15829" s="24"/>
    </row>
    <row r="15830" spans="3:4" x14ac:dyDescent="0.3">
      <c r="C15830" s="24"/>
      <c r="D15830" s="24"/>
    </row>
    <row r="15831" spans="3:4" x14ac:dyDescent="0.3">
      <c r="C15831" s="24"/>
      <c r="D15831" s="24"/>
    </row>
    <row r="15832" spans="3:4" x14ac:dyDescent="0.3">
      <c r="C15832" s="24"/>
      <c r="D15832" s="24"/>
    </row>
    <row r="15833" spans="3:4" x14ac:dyDescent="0.3">
      <c r="C15833" s="24"/>
      <c r="D15833" s="24"/>
    </row>
    <row r="15834" spans="3:4" x14ac:dyDescent="0.3">
      <c r="C15834" s="24"/>
      <c r="D15834" s="24"/>
    </row>
    <row r="15835" spans="3:4" x14ac:dyDescent="0.3">
      <c r="C15835" s="24"/>
      <c r="D15835" s="24"/>
    </row>
    <row r="15836" spans="3:4" x14ac:dyDescent="0.3">
      <c r="C15836" s="24"/>
      <c r="D15836" s="24"/>
    </row>
    <row r="15837" spans="3:4" x14ac:dyDescent="0.3">
      <c r="C15837" s="24"/>
      <c r="D15837" s="24"/>
    </row>
    <row r="15838" spans="3:4" x14ac:dyDescent="0.3">
      <c r="C15838" s="24"/>
      <c r="D15838" s="24"/>
    </row>
    <row r="15839" spans="3:4" x14ac:dyDescent="0.3">
      <c r="C15839" s="24"/>
      <c r="D15839" s="24"/>
    </row>
    <row r="15840" spans="3:4" x14ac:dyDescent="0.3">
      <c r="C15840" s="24"/>
      <c r="D15840" s="24"/>
    </row>
    <row r="15841" spans="3:4" x14ac:dyDescent="0.3">
      <c r="C15841" s="24"/>
      <c r="D15841" s="24"/>
    </row>
    <row r="15842" spans="3:4" x14ac:dyDescent="0.3">
      <c r="C15842" s="24"/>
      <c r="D15842" s="24"/>
    </row>
    <row r="15843" spans="3:4" x14ac:dyDescent="0.3">
      <c r="C15843" s="24"/>
      <c r="D15843" s="24"/>
    </row>
    <row r="15844" spans="3:4" x14ac:dyDescent="0.3">
      <c r="C15844" s="24"/>
      <c r="D15844" s="24"/>
    </row>
    <row r="15845" spans="3:4" x14ac:dyDescent="0.3">
      <c r="C15845" s="24"/>
      <c r="D15845" s="24"/>
    </row>
    <row r="15846" spans="3:4" x14ac:dyDescent="0.3">
      <c r="C15846" s="24"/>
      <c r="D15846" s="24"/>
    </row>
    <row r="15847" spans="3:4" x14ac:dyDescent="0.3">
      <c r="C15847" s="24"/>
      <c r="D15847" s="24"/>
    </row>
    <row r="15848" spans="3:4" x14ac:dyDescent="0.3">
      <c r="C15848" s="24"/>
      <c r="D15848" s="24"/>
    </row>
    <row r="15849" spans="3:4" x14ac:dyDescent="0.3">
      <c r="C15849" s="24"/>
      <c r="D15849" s="24"/>
    </row>
    <row r="15850" spans="3:4" x14ac:dyDescent="0.3">
      <c r="C15850" s="24"/>
      <c r="D15850" s="24"/>
    </row>
    <row r="15851" spans="3:4" x14ac:dyDescent="0.3">
      <c r="C15851" s="24"/>
      <c r="D15851" s="24"/>
    </row>
    <row r="15852" spans="3:4" x14ac:dyDescent="0.3">
      <c r="C15852" s="24"/>
      <c r="D15852" s="24"/>
    </row>
    <row r="15853" spans="3:4" x14ac:dyDescent="0.3">
      <c r="C15853" s="24"/>
      <c r="D15853" s="24"/>
    </row>
    <row r="15854" spans="3:4" x14ac:dyDescent="0.3">
      <c r="C15854" s="24"/>
      <c r="D15854" s="24"/>
    </row>
    <row r="15855" spans="3:4" x14ac:dyDescent="0.3">
      <c r="C15855" s="24"/>
      <c r="D15855" s="24"/>
    </row>
    <row r="15856" spans="3:4" x14ac:dyDescent="0.3">
      <c r="C15856" s="24"/>
      <c r="D15856" s="24"/>
    </row>
    <row r="15857" spans="3:4" x14ac:dyDescent="0.3">
      <c r="C15857" s="24"/>
      <c r="D15857" s="24"/>
    </row>
    <row r="15858" spans="3:4" x14ac:dyDescent="0.3">
      <c r="C15858" s="24"/>
      <c r="D15858" s="24"/>
    </row>
    <row r="15859" spans="3:4" x14ac:dyDescent="0.3">
      <c r="C15859" s="24"/>
      <c r="D15859" s="24"/>
    </row>
    <row r="15860" spans="3:4" x14ac:dyDescent="0.3">
      <c r="C15860" s="24"/>
      <c r="D15860" s="24"/>
    </row>
    <row r="15861" spans="3:4" x14ac:dyDescent="0.3">
      <c r="C15861" s="24"/>
      <c r="D15861" s="24"/>
    </row>
    <row r="15862" spans="3:4" x14ac:dyDescent="0.3">
      <c r="C15862" s="24"/>
      <c r="D15862" s="24"/>
    </row>
    <row r="15863" spans="3:4" x14ac:dyDescent="0.3">
      <c r="C15863" s="24"/>
      <c r="D15863" s="24"/>
    </row>
    <row r="15864" spans="3:4" x14ac:dyDescent="0.3">
      <c r="C15864" s="24"/>
      <c r="D15864" s="24"/>
    </row>
    <row r="15865" spans="3:4" x14ac:dyDescent="0.3">
      <c r="C15865" s="24"/>
      <c r="D15865" s="24"/>
    </row>
    <row r="15866" spans="3:4" x14ac:dyDescent="0.3">
      <c r="C15866" s="24"/>
      <c r="D15866" s="24"/>
    </row>
    <row r="15867" spans="3:4" x14ac:dyDescent="0.3">
      <c r="C15867" s="24"/>
      <c r="D15867" s="24"/>
    </row>
    <row r="15868" spans="3:4" x14ac:dyDescent="0.3">
      <c r="C15868" s="24"/>
      <c r="D15868" s="24"/>
    </row>
    <row r="15869" spans="3:4" x14ac:dyDescent="0.3">
      <c r="C15869" s="24"/>
      <c r="D15869" s="24"/>
    </row>
    <row r="15870" spans="3:4" x14ac:dyDescent="0.3">
      <c r="C15870" s="24"/>
      <c r="D15870" s="24"/>
    </row>
    <row r="15871" spans="3:4" x14ac:dyDescent="0.3">
      <c r="C15871" s="24"/>
      <c r="D15871" s="24"/>
    </row>
    <row r="15872" spans="3:4" x14ac:dyDescent="0.3">
      <c r="C15872" s="24"/>
      <c r="D15872" s="24"/>
    </row>
    <row r="15873" spans="3:4" x14ac:dyDescent="0.3">
      <c r="C15873" s="24"/>
      <c r="D15873" s="24"/>
    </row>
    <row r="15874" spans="3:4" x14ac:dyDescent="0.3">
      <c r="C15874" s="24"/>
      <c r="D15874" s="24"/>
    </row>
    <row r="15875" spans="3:4" x14ac:dyDescent="0.3">
      <c r="C15875" s="24"/>
      <c r="D15875" s="24"/>
    </row>
    <row r="15876" spans="3:4" x14ac:dyDescent="0.3">
      <c r="C15876" s="24"/>
      <c r="D15876" s="24"/>
    </row>
    <row r="15877" spans="3:4" x14ac:dyDescent="0.3">
      <c r="C15877" s="24"/>
      <c r="D15877" s="24"/>
    </row>
    <row r="15878" spans="3:4" x14ac:dyDescent="0.3">
      <c r="C15878" s="24"/>
      <c r="D15878" s="24"/>
    </row>
    <row r="15879" spans="3:4" x14ac:dyDescent="0.3">
      <c r="C15879" s="24"/>
      <c r="D15879" s="24"/>
    </row>
    <row r="15880" spans="3:4" x14ac:dyDescent="0.3">
      <c r="C15880" s="24"/>
      <c r="D15880" s="24"/>
    </row>
    <row r="15881" spans="3:4" x14ac:dyDescent="0.3">
      <c r="C15881" s="24"/>
      <c r="D15881" s="24"/>
    </row>
    <row r="15882" spans="3:4" x14ac:dyDescent="0.3">
      <c r="C15882" s="24"/>
      <c r="D15882" s="24"/>
    </row>
    <row r="15883" spans="3:4" x14ac:dyDescent="0.3">
      <c r="C15883" s="24"/>
      <c r="D15883" s="24"/>
    </row>
    <row r="15884" spans="3:4" x14ac:dyDescent="0.3">
      <c r="C15884" s="24"/>
      <c r="D15884" s="24"/>
    </row>
    <row r="15885" spans="3:4" x14ac:dyDescent="0.3">
      <c r="C15885" s="24"/>
      <c r="D15885" s="24"/>
    </row>
    <row r="15886" spans="3:4" x14ac:dyDescent="0.3">
      <c r="C15886" s="24"/>
      <c r="D15886" s="24"/>
    </row>
    <row r="15887" spans="3:4" x14ac:dyDescent="0.3">
      <c r="C15887" s="24"/>
      <c r="D15887" s="24"/>
    </row>
    <row r="15888" spans="3:4" x14ac:dyDescent="0.3">
      <c r="C15888" s="24"/>
      <c r="D15888" s="24"/>
    </row>
    <row r="15889" spans="3:4" x14ac:dyDescent="0.3">
      <c r="C15889" s="24"/>
      <c r="D15889" s="24"/>
    </row>
    <row r="15890" spans="3:4" x14ac:dyDescent="0.3">
      <c r="C15890" s="24"/>
      <c r="D15890" s="24"/>
    </row>
    <row r="15891" spans="3:4" x14ac:dyDescent="0.3">
      <c r="C15891" s="24"/>
      <c r="D15891" s="24"/>
    </row>
    <row r="15892" spans="3:4" x14ac:dyDescent="0.3">
      <c r="C15892" s="24"/>
      <c r="D15892" s="24"/>
    </row>
    <row r="15893" spans="3:4" x14ac:dyDescent="0.3">
      <c r="C15893" s="24"/>
      <c r="D15893" s="24"/>
    </row>
    <row r="15894" spans="3:4" x14ac:dyDescent="0.3">
      <c r="C15894" s="24"/>
      <c r="D15894" s="24"/>
    </row>
    <row r="15895" spans="3:4" x14ac:dyDescent="0.3">
      <c r="C15895" s="24"/>
      <c r="D15895" s="24"/>
    </row>
    <row r="15896" spans="3:4" x14ac:dyDescent="0.3">
      <c r="C15896" s="24"/>
      <c r="D15896" s="24"/>
    </row>
    <row r="15897" spans="3:4" x14ac:dyDescent="0.3">
      <c r="C15897" s="24"/>
      <c r="D15897" s="24"/>
    </row>
    <row r="15898" spans="3:4" x14ac:dyDescent="0.3">
      <c r="C15898" s="24"/>
      <c r="D15898" s="24"/>
    </row>
    <row r="15899" spans="3:4" x14ac:dyDescent="0.3">
      <c r="C15899" s="24"/>
      <c r="D15899" s="24"/>
    </row>
    <row r="15900" spans="3:4" x14ac:dyDescent="0.3">
      <c r="C15900" s="24"/>
      <c r="D15900" s="24"/>
    </row>
    <row r="15901" spans="3:4" x14ac:dyDescent="0.3">
      <c r="C15901" s="24"/>
      <c r="D15901" s="24"/>
    </row>
    <row r="15902" spans="3:4" x14ac:dyDescent="0.3">
      <c r="C15902" s="24"/>
      <c r="D15902" s="24"/>
    </row>
    <row r="15903" spans="3:4" x14ac:dyDescent="0.3">
      <c r="C15903" s="24"/>
      <c r="D15903" s="24"/>
    </row>
    <row r="15904" spans="3:4" x14ac:dyDescent="0.3">
      <c r="C15904" s="24"/>
      <c r="D15904" s="24"/>
    </row>
    <row r="15905" spans="3:4" x14ac:dyDescent="0.3">
      <c r="C15905" s="24"/>
      <c r="D15905" s="24"/>
    </row>
    <row r="15906" spans="3:4" x14ac:dyDescent="0.3">
      <c r="C15906" s="24"/>
      <c r="D15906" s="24"/>
    </row>
    <row r="15907" spans="3:4" x14ac:dyDescent="0.3">
      <c r="C15907" s="24"/>
      <c r="D15907" s="24"/>
    </row>
    <row r="15908" spans="3:4" x14ac:dyDescent="0.3">
      <c r="C15908" s="24"/>
      <c r="D15908" s="24"/>
    </row>
    <row r="15909" spans="3:4" x14ac:dyDescent="0.3">
      <c r="C15909" s="24"/>
      <c r="D15909" s="24"/>
    </row>
    <row r="15910" spans="3:4" x14ac:dyDescent="0.3">
      <c r="C15910" s="24"/>
      <c r="D15910" s="24"/>
    </row>
    <row r="15911" spans="3:4" x14ac:dyDescent="0.3">
      <c r="C15911" s="24"/>
      <c r="D15911" s="24"/>
    </row>
    <row r="15912" spans="3:4" x14ac:dyDescent="0.3">
      <c r="C15912" s="24"/>
      <c r="D15912" s="24"/>
    </row>
    <row r="15913" spans="3:4" x14ac:dyDescent="0.3">
      <c r="C15913" s="24"/>
      <c r="D15913" s="24"/>
    </row>
    <row r="15914" spans="3:4" x14ac:dyDescent="0.3">
      <c r="C15914" s="24"/>
      <c r="D15914" s="24"/>
    </row>
    <row r="15915" spans="3:4" x14ac:dyDescent="0.3">
      <c r="C15915" s="24"/>
      <c r="D15915" s="24"/>
    </row>
    <row r="15916" spans="3:4" x14ac:dyDescent="0.3">
      <c r="C15916" s="24"/>
      <c r="D15916" s="24"/>
    </row>
    <row r="15917" spans="3:4" x14ac:dyDescent="0.3">
      <c r="C15917" s="24"/>
      <c r="D15917" s="24"/>
    </row>
    <row r="15918" spans="3:4" x14ac:dyDescent="0.3">
      <c r="C15918" s="24"/>
      <c r="D15918" s="24"/>
    </row>
    <row r="15919" spans="3:4" x14ac:dyDescent="0.3">
      <c r="C15919" s="24"/>
      <c r="D15919" s="24"/>
    </row>
    <row r="15920" spans="3:4" x14ac:dyDescent="0.3">
      <c r="C15920" s="24"/>
      <c r="D15920" s="24"/>
    </row>
    <row r="15921" spans="3:4" x14ac:dyDescent="0.3">
      <c r="C15921" s="24"/>
      <c r="D15921" s="24"/>
    </row>
    <row r="15922" spans="3:4" x14ac:dyDescent="0.3">
      <c r="C15922" s="24"/>
      <c r="D15922" s="24"/>
    </row>
    <row r="15923" spans="3:4" x14ac:dyDescent="0.3">
      <c r="C15923" s="24"/>
      <c r="D15923" s="24"/>
    </row>
    <row r="15924" spans="3:4" x14ac:dyDescent="0.3">
      <c r="C15924" s="24"/>
      <c r="D15924" s="24"/>
    </row>
    <row r="15925" spans="3:4" x14ac:dyDescent="0.3">
      <c r="C15925" s="24"/>
      <c r="D15925" s="24"/>
    </row>
    <row r="15926" spans="3:4" x14ac:dyDescent="0.3">
      <c r="C15926" s="24"/>
      <c r="D15926" s="24"/>
    </row>
    <row r="15927" spans="3:4" x14ac:dyDescent="0.3">
      <c r="C15927" s="24"/>
      <c r="D15927" s="24"/>
    </row>
    <row r="15928" spans="3:4" x14ac:dyDescent="0.3">
      <c r="C15928" s="24"/>
      <c r="D15928" s="24"/>
    </row>
    <row r="15929" spans="3:4" x14ac:dyDescent="0.3">
      <c r="C15929" s="24"/>
      <c r="D15929" s="24"/>
    </row>
    <row r="15930" spans="3:4" x14ac:dyDescent="0.3">
      <c r="C15930" s="24"/>
      <c r="D15930" s="24"/>
    </row>
    <row r="15931" spans="3:4" x14ac:dyDescent="0.3">
      <c r="C15931" s="24"/>
      <c r="D15931" s="24"/>
    </row>
    <row r="15932" spans="3:4" x14ac:dyDescent="0.3">
      <c r="C15932" s="24"/>
      <c r="D15932" s="24"/>
    </row>
    <row r="15933" spans="3:4" x14ac:dyDescent="0.3">
      <c r="C15933" s="24"/>
      <c r="D15933" s="24"/>
    </row>
    <row r="15934" spans="3:4" x14ac:dyDescent="0.3">
      <c r="C15934" s="24"/>
      <c r="D15934" s="24"/>
    </row>
    <row r="15935" spans="3:4" x14ac:dyDescent="0.3">
      <c r="C15935" s="24"/>
      <c r="D15935" s="24"/>
    </row>
    <row r="15936" spans="3:4" x14ac:dyDescent="0.3">
      <c r="C15936" s="24"/>
      <c r="D15936" s="24"/>
    </row>
    <row r="15937" spans="3:4" x14ac:dyDescent="0.3">
      <c r="C15937" s="24"/>
      <c r="D15937" s="24"/>
    </row>
    <row r="15938" spans="3:4" x14ac:dyDescent="0.3">
      <c r="C15938" s="24"/>
      <c r="D15938" s="24"/>
    </row>
    <row r="15939" spans="3:4" x14ac:dyDescent="0.3">
      <c r="C15939" s="24"/>
      <c r="D15939" s="24"/>
    </row>
    <row r="15940" spans="3:4" x14ac:dyDescent="0.3">
      <c r="C15940" s="24"/>
      <c r="D15940" s="24"/>
    </row>
    <row r="15941" spans="3:4" x14ac:dyDescent="0.3">
      <c r="C15941" s="24"/>
      <c r="D15941" s="24"/>
    </row>
    <row r="15942" spans="3:4" x14ac:dyDescent="0.3">
      <c r="C15942" s="24"/>
      <c r="D15942" s="24"/>
    </row>
    <row r="15943" spans="3:4" x14ac:dyDescent="0.3">
      <c r="C15943" s="24"/>
      <c r="D15943" s="24"/>
    </row>
    <row r="15944" spans="3:4" x14ac:dyDescent="0.3">
      <c r="C15944" s="24"/>
      <c r="D15944" s="24"/>
    </row>
    <row r="15945" spans="3:4" x14ac:dyDescent="0.3">
      <c r="C15945" s="24"/>
      <c r="D15945" s="24"/>
    </row>
    <row r="15946" spans="3:4" x14ac:dyDescent="0.3">
      <c r="C15946" s="24"/>
      <c r="D15946" s="24"/>
    </row>
    <row r="15947" spans="3:4" x14ac:dyDescent="0.3">
      <c r="C15947" s="24"/>
      <c r="D15947" s="24"/>
    </row>
    <row r="15948" spans="3:4" x14ac:dyDescent="0.3">
      <c r="C15948" s="24"/>
      <c r="D15948" s="24"/>
    </row>
    <row r="15949" spans="3:4" x14ac:dyDescent="0.3">
      <c r="C15949" s="24"/>
      <c r="D15949" s="24"/>
    </row>
    <row r="15950" spans="3:4" x14ac:dyDescent="0.3">
      <c r="C15950" s="24"/>
      <c r="D15950" s="24"/>
    </row>
    <row r="15951" spans="3:4" x14ac:dyDescent="0.3">
      <c r="C15951" s="24"/>
      <c r="D15951" s="24"/>
    </row>
    <row r="15952" spans="3:4" x14ac:dyDescent="0.3">
      <c r="C15952" s="24"/>
      <c r="D15952" s="24"/>
    </row>
    <row r="15953" spans="3:4" x14ac:dyDescent="0.3">
      <c r="C15953" s="24"/>
      <c r="D15953" s="24"/>
    </row>
    <row r="15954" spans="3:4" x14ac:dyDescent="0.3">
      <c r="C15954" s="24"/>
      <c r="D15954" s="24"/>
    </row>
    <row r="15955" spans="3:4" x14ac:dyDescent="0.3">
      <c r="C15955" s="24"/>
      <c r="D15955" s="24"/>
    </row>
    <row r="15956" spans="3:4" x14ac:dyDescent="0.3">
      <c r="C15956" s="24"/>
      <c r="D15956" s="24"/>
    </row>
    <row r="15957" spans="3:4" x14ac:dyDescent="0.3">
      <c r="C15957" s="24"/>
      <c r="D15957" s="24"/>
    </row>
    <row r="15958" spans="3:4" x14ac:dyDescent="0.3">
      <c r="C15958" s="24"/>
      <c r="D15958" s="24"/>
    </row>
    <row r="15959" spans="3:4" x14ac:dyDescent="0.3">
      <c r="C15959" s="24"/>
      <c r="D15959" s="24"/>
    </row>
    <row r="15960" spans="3:4" x14ac:dyDescent="0.3">
      <c r="C15960" s="24"/>
      <c r="D15960" s="24"/>
    </row>
    <row r="15961" spans="3:4" x14ac:dyDescent="0.3">
      <c r="C15961" s="24"/>
      <c r="D15961" s="24"/>
    </row>
    <row r="15962" spans="3:4" x14ac:dyDescent="0.3">
      <c r="C15962" s="24"/>
      <c r="D15962" s="24"/>
    </row>
    <row r="15963" spans="3:4" x14ac:dyDescent="0.3">
      <c r="C15963" s="24"/>
      <c r="D15963" s="24"/>
    </row>
    <row r="15964" spans="3:4" x14ac:dyDescent="0.3">
      <c r="C15964" s="24"/>
      <c r="D15964" s="24"/>
    </row>
    <row r="15965" spans="3:4" x14ac:dyDescent="0.3">
      <c r="C15965" s="24"/>
      <c r="D15965" s="24"/>
    </row>
    <row r="15966" spans="3:4" x14ac:dyDescent="0.3">
      <c r="C15966" s="24"/>
      <c r="D15966" s="24"/>
    </row>
    <row r="15967" spans="3:4" x14ac:dyDescent="0.3">
      <c r="C15967" s="24"/>
      <c r="D15967" s="24"/>
    </row>
    <row r="15968" spans="3:4" x14ac:dyDescent="0.3">
      <c r="C15968" s="24"/>
      <c r="D15968" s="24"/>
    </row>
    <row r="15969" spans="3:4" x14ac:dyDescent="0.3">
      <c r="C15969" s="24"/>
      <c r="D15969" s="24"/>
    </row>
    <row r="15970" spans="3:4" x14ac:dyDescent="0.3">
      <c r="C15970" s="24"/>
      <c r="D15970" s="24"/>
    </row>
    <row r="15971" spans="3:4" x14ac:dyDescent="0.3">
      <c r="C15971" s="24"/>
      <c r="D15971" s="24"/>
    </row>
    <row r="15972" spans="3:4" x14ac:dyDescent="0.3">
      <c r="C15972" s="24"/>
      <c r="D15972" s="24"/>
    </row>
    <row r="15973" spans="3:4" x14ac:dyDescent="0.3">
      <c r="C15973" s="24"/>
      <c r="D15973" s="24"/>
    </row>
    <row r="15974" spans="3:4" x14ac:dyDescent="0.3">
      <c r="C15974" s="24"/>
      <c r="D15974" s="24"/>
    </row>
    <row r="15975" spans="3:4" x14ac:dyDescent="0.3">
      <c r="C15975" s="24"/>
      <c r="D15975" s="24"/>
    </row>
    <row r="15976" spans="3:4" x14ac:dyDescent="0.3">
      <c r="C15976" s="24"/>
      <c r="D15976" s="24"/>
    </row>
    <row r="15977" spans="3:4" x14ac:dyDescent="0.3">
      <c r="C15977" s="24"/>
      <c r="D15977" s="24"/>
    </row>
    <row r="15978" spans="3:4" x14ac:dyDescent="0.3">
      <c r="C15978" s="24"/>
      <c r="D15978" s="24"/>
    </row>
    <row r="15979" spans="3:4" x14ac:dyDescent="0.3">
      <c r="C15979" s="24"/>
      <c r="D15979" s="24"/>
    </row>
    <row r="15980" spans="3:4" x14ac:dyDescent="0.3">
      <c r="C15980" s="24"/>
      <c r="D15980" s="24"/>
    </row>
    <row r="15981" spans="3:4" x14ac:dyDescent="0.3">
      <c r="C15981" s="24"/>
      <c r="D15981" s="24"/>
    </row>
    <row r="15982" spans="3:4" x14ac:dyDescent="0.3">
      <c r="C15982" s="24"/>
      <c r="D15982" s="24"/>
    </row>
    <row r="15983" spans="3:4" x14ac:dyDescent="0.3">
      <c r="C15983" s="24"/>
      <c r="D15983" s="24"/>
    </row>
    <row r="15984" spans="3:4" x14ac:dyDescent="0.3">
      <c r="C15984" s="24"/>
      <c r="D15984" s="24"/>
    </row>
    <row r="15985" spans="3:4" x14ac:dyDescent="0.3">
      <c r="C15985" s="24"/>
      <c r="D15985" s="24"/>
    </row>
    <row r="15986" spans="3:4" x14ac:dyDescent="0.3">
      <c r="C15986" s="24"/>
      <c r="D15986" s="24"/>
    </row>
    <row r="15987" spans="3:4" x14ac:dyDescent="0.3">
      <c r="C15987" s="24"/>
      <c r="D15987" s="24"/>
    </row>
    <row r="15988" spans="3:4" x14ac:dyDescent="0.3">
      <c r="C15988" s="24"/>
      <c r="D15988" s="24"/>
    </row>
    <row r="15989" spans="3:4" x14ac:dyDescent="0.3">
      <c r="C15989" s="24"/>
      <c r="D15989" s="24"/>
    </row>
    <row r="15990" spans="3:4" x14ac:dyDescent="0.3">
      <c r="C15990" s="24"/>
      <c r="D15990" s="24"/>
    </row>
    <row r="15991" spans="3:4" x14ac:dyDescent="0.3">
      <c r="C15991" s="24"/>
      <c r="D15991" s="24"/>
    </row>
    <row r="15992" spans="3:4" x14ac:dyDescent="0.3">
      <c r="C15992" s="24"/>
      <c r="D15992" s="24"/>
    </row>
    <row r="15993" spans="3:4" x14ac:dyDescent="0.3">
      <c r="C15993" s="24"/>
      <c r="D15993" s="24"/>
    </row>
    <row r="15994" spans="3:4" x14ac:dyDescent="0.3">
      <c r="C15994" s="24"/>
      <c r="D15994" s="24"/>
    </row>
    <row r="15995" spans="3:4" x14ac:dyDescent="0.3">
      <c r="C15995" s="24"/>
      <c r="D15995" s="24"/>
    </row>
    <row r="15996" spans="3:4" x14ac:dyDescent="0.3">
      <c r="C15996" s="24"/>
      <c r="D15996" s="24"/>
    </row>
    <row r="15997" spans="3:4" x14ac:dyDescent="0.3">
      <c r="C15997" s="24"/>
      <c r="D15997" s="24"/>
    </row>
    <row r="15998" spans="3:4" x14ac:dyDescent="0.3">
      <c r="C15998" s="24"/>
      <c r="D15998" s="24"/>
    </row>
    <row r="15999" spans="3:4" x14ac:dyDescent="0.3">
      <c r="C15999" s="24"/>
      <c r="D15999" s="24"/>
    </row>
    <row r="16000" spans="3:4" x14ac:dyDescent="0.3">
      <c r="C16000" s="24"/>
      <c r="D16000" s="24"/>
    </row>
    <row r="16001" spans="3:4" x14ac:dyDescent="0.3">
      <c r="C16001" s="24"/>
      <c r="D16001" s="24"/>
    </row>
    <row r="16002" spans="3:4" x14ac:dyDescent="0.3">
      <c r="C16002" s="24"/>
      <c r="D16002" s="24"/>
    </row>
    <row r="16003" spans="3:4" x14ac:dyDescent="0.3">
      <c r="C16003" s="24"/>
      <c r="D16003" s="24"/>
    </row>
    <row r="16004" spans="3:4" x14ac:dyDescent="0.3">
      <c r="C16004" s="24"/>
      <c r="D16004" s="24"/>
    </row>
    <row r="16005" spans="3:4" x14ac:dyDescent="0.3">
      <c r="C16005" s="24"/>
      <c r="D16005" s="24"/>
    </row>
    <row r="16006" spans="3:4" x14ac:dyDescent="0.3">
      <c r="C16006" s="24"/>
      <c r="D16006" s="24"/>
    </row>
    <row r="16007" spans="3:4" x14ac:dyDescent="0.3">
      <c r="C16007" s="24"/>
      <c r="D16007" s="24"/>
    </row>
    <row r="16008" spans="3:4" x14ac:dyDescent="0.3">
      <c r="C16008" s="24"/>
      <c r="D16008" s="24"/>
    </row>
    <row r="16009" spans="3:4" x14ac:dyDescent="0.3">
      <c r="C16009" s="24"/>
      <c r="D16009" s="24"/>
    </row>
    <row r="16010" spans="3:4" x14ac:dyDescent="0.3">
      <c r="C16010" s="24"/>
      <c r="D16010" s="24"/>
    </row>
    <row r="16011" spans="3:4" x14ac:dyDescent="0.3">
      <c r="C16011" s="24"/>
      <c r="D16011" s="24"/>
    </row>
    <row r="16012" spans="3:4" x14ac:dyDescent="0.3">
      <c r="C16012" s="24"/>
      <c r="D16012" s="24"/>
    </row>
    <row r="16013" spans="3:4" x14ac:dyDescent="0.3">
      <c r="C16013" s="24"/>
      <c r="D16013" s="24"/>
    </row>
    <row r="16014" spans="3:4" x14ac:dyDescent="0.3">
      <c r="C16014" s="24"/>
      <c r="D16014" s="24"/>
    </row>
    <row r="16015" spans="3:4" x14ac:dyDescent="0.3">
      <c r="C16015" s="24"/>
      <c r="D16015" s="24"/>
    </row>
    <row r="16016" spans="3:4" x14ac:dyDescent="0.3">
      <c r="C16016" s="24"/>
      <c r="D16016" s="24"/>
    </row>
    <row r="16017" spans="3:4" x14ac:dyDescent="0.3">
      <c r="C16017" s="24"/>
      <c r="D16017" s="24"/>
    </row>
    <row r="16018" spans="3:4" x14ac:dyDescent="0.3">
      <c r="C16018" s="24"/>
      <c r="D16018" s="24"/>
    </row>
    <row r="16019" spans="3:4" x14ac:dyDescent="0.3">
      <c r="C16019" s="24"/>
      <c r="D16019" s="24"/>
    </row>
    <row r="16020" spans="3:4" x14ac:dyDescent="0.3">
      <c r="C16020" s="24"/>
      <c r="D16020" s="24"/>
    </row>
    <row r="16021" spans="3:4" x14ac:dyDescent="0.3">
      <c r="C16021" s="24"/>
      <c r="D16021" s="24"/>
    </row>
    <row r="16022" spans="3:4" x14ac:dyDescent="0.3">
      <c r="C16022" s="24"/>
      <c r="D16022" s="24"/>
    </row>
    <row r="16023" spans="3:4" x14ac:dyDescent="0.3">
      <c r="C16023" s="24"/>
      <c r="D16023" s="24"/>
    </row>
    <row r="16024" spans="3:4" x14ac:dyDescent="0.3">
      <c r="C16024" s="24"/>
      <c r="D16024" s="24"/>
    </row>
    <row r="16025" spans="3:4" x14ac:dyDescent="0.3">
      <c r="C16025" s="24"/>
      <c r="D16025" s="24"/>
    </row>
    <row r="16026" spans="3:4" x14ac:dyDescent="0.3">
      <c r="C16026" s="24"/>
      <c r="D16026" s="24"/>
    </row>
    <row r="16027" spans="3:4" x14ac:dyDescent="0.3">
      <c r="C16027" s="24"/>
      <c r="D16027" s="24"/>
    </row>
    <row r="16028" spans="3:4" x14ac:dyDescent="0.3">
      <c r="C16028" s="24"/>
      <c r="D16028" s="24"/>
    </row>
    <row r="16029" spans="3:4" x14ac:dyDescent="0.3">
      <c r="C16029" s="24"/>
      <c r="D16029" s="24"/>
    </row>
    <row r="16030" spans="3:4" x14ac:dyDescent="0.3">
      <c r="C16030" s="24"/>
      <c r="D16030" s="24"/>
    </row>
    <row r="16031" spans="3:4" x14ac:dyDescent="0.3">
      <c r="C16031" s="24"/>
      <c r="D16031" s="24"/>
    </row>
    <row r="16032" spans="3:4" x14ac:dyDescent="0.3">
      <c r="C16032" s="24"/>
      <c r="D16032" s="24"/>
    </row>
    <row r="16033" spans="3:4" x14ac:dyDescent="0.3">
      <c r="C16033" s="24"/>
      <c r="D16033" s="24"/>
    </row>
    <row r="16034" spans="3:4" x14ac:dyDescent="0.3">
      <c r="C16034" s="24"/>
      <c r="D16034" s="24"/>
    </row>
    <row r="16035" spans="3:4" x14ac:dyDescent="0.3">
      <c r="C16035" s="24"/>
      <c r="D16035" s="24"/>
    </row>
    <row r="16036" spans="3:4" x14ac:dyDescent="0.3">
      <c r="C16036" s="24"/>
      <c r="D16036" s="24"/>
    </row>
    <row r="16037" spans="3:4" x14ac:dyDescent="0.3">
      <c r="C16037" s="24"/>
      <c r="D16037" s="24"/>
    </row>
    <row r="16038" spans="3:4" x14ac:dyDescent="0.3">
      <c r="C16038" s="24"/>
      <c r="D16038" s="24"/>
    </row>
    <row r="16039" spans="3:4" x14ac:dyDescent="0.3">
      <c r="C16039" s="24"/>
      <c r="D16039" s="24"/>
    </row>
    <row r="16040" spans="3:4" x14ac:dyDescent="0.3">
      <c r="C16040" s="24"/>
      <c r="D16040" s="24"/>
    </row>
    <row r="16041" spans="3:4" x14ac:dyDescent="0.3">
      <c r="C16041" s="24"/>
      <c r="D16041" s="24"/>
    </row>
    <row r="16042" spans="3:4" x14ac:dyDescent="0.3">
      <c r="C16042" s="24"/>
      <c r="D16042" s="24"/>
    </row>
    <row r="16043" spans="3:4" x14ac:dyDescent="0.3">
      <c r="C16043" s="24"/>
      <c r="D16043" s="24"/>
    </row>
    <row r="16044" spans="3:4" x14ac:dyDescent="0.3">
      <c r="C16044" s="24"/>
      <c r="D16044" s="24"/>
    </row>
    <row r="16045" spans="3:4" x14ac:dyDescent="0.3">
      <c r="C16045" s="24"/>
      <c r="D16045" s="24"/>
    </row>
    <row r="16046" spans="3:4" x14ac:dyDescent="0.3">
      <c r="C16046" s="24"/>
      <c r="D16046" s="24"/>
    </row>
    <row r="16047" spans="3:4" x14ac:dyDescent="0.3">
      <c r="C16047" s="24"/>
      <c r="D16047" s="24"/>
    </row>
    <row r="16048" spans="3:4" x14ac:dyDescent="0.3">
      <c r="C16048" s="24"/>
      <c r="D16048" s="24"/>
    </row>
    <row r="16049" spans="3:4" x14ac:dyDescent="0.3">
      <c r="C16049" s="24"/>
      <c r="D16049" s="24"/>
    </row>
    <row r="16050" spans="3:4" x14ac:dyDescent="0.3">
      <c r="C16050" s="24"/>
      <c r="D16050" s="24"/>
    </row>
    <row r="16051" spans="3:4" x14ac:dyDescent="0.3">
      <c r="C16051" s="24"/>
      <c r="D16051" s="24"/>
    </row>
    <row r="16052" spans="3:4" x14ac:dyDescent="0.3">
      <c r="C16052" s="24"/>
      <c r="D16052" s="24"/>
    </row>
    <row r="16053" spans="3:4" x14ac:dyDescent="0.3">
      <c r="C16053" s="24"/>
      <c r="D16053" s="24"/>
    </row>
    <row r="16054" spans="3:4" x14ac:dyDescent="0.3">
      <c r="C16054" s="24"/>
      <c r="D16054" s="24"/>
    </row>
    <row r="16055" spans="3:4" x14ac:dyDescent="0.3">
      <c r="C16055" s="24"/>
      <c r="D16055" s="24"/>
    </row>
    <row r="16056" spans="3:4" x14ac:dyDescent="0.3">
      <c r="C16056" s="24"/>
      <c r="D16056" s="24"/>
    </row>
    <row r="16057" spans="3:4" x14ac:dyDescent="0.3">
      <c r="C16057" s="24"/>
      <c r="D16057" s="24"/>
    </row>
    <row r="16058" spans="3:4" x14ac:dyDescent="0.3">
      <c r="C16058" s="24"/>
      <c r="D16058" s="24"/>
    </row>
    <row r="16059" spans="3:4" x14ac:dyDescent="0.3">
      <c r="C16059" s="24"/>
      <c r="D16059" s="24"/>
    </row>
    <row r="16060" spans="3:4" x14ac:dyDescent="0.3">
      <c r="C16060" s="24"/>
      <c r="D16060" s="24"/>
    </row>
    <row r="16061" spans="3:4" x14ac:dyDescent="0.3">
      <c r="C16061" s="24"/>
      <c r="D16061" s="24"/>
    </row>
    <row r="16062" spans="3:4" x14ac:dyDescent="0.3">
      <c r="C16062" s="24"/>
      <c r="D16062" s="24"/>
    </row>
    <row r="16063" spans="3:4" x14ac:dyDescent="0.3">
      <c r="C16063" s="24"/>
      <c r="D16063" s="24"/>
    </row>
    <row r="16064" spans="3:4" x14ac:dyDescent="0.3">
      <c r="C16064" s="24"/>
      <c r="D16064" s="24"/>
    </row>
    <row r="16065" spans="3:4" x14ac:dyDescent="0.3">
      <c r="C16065" s="24"/>
      <c r="D16065" s="24"/>
    </row>
    <row r="16066" spans="3:4" x14ac:dyDescent="0.3">
      <c r="C16066" s="24"/>
      <c r="D16066" s="24"/>
    </row>
    <row r="16067" spans="3:4" x14ac:dyDescent="0.3">
      <c r="C16067" s="24"/>
      <c r="D16067" s="24"/>
    </row>
    <row r="16068" spans="3:4" x14ac:dyDescent="0.3">
      <c r="C16068" s="24"/>
      <c r="D16068" s="24"/>
    </row>
    <row r="16069" spans="3:4" x14ac:dyDescent="0.3">
      <c r="C16069" s="24"/>
      <c r="D16069" s="24"/>
    </row>
    <row r="16070" spans="3:4" x14ac:dyDescent="0.3">
      <c r="C16070" s="24"/>
      <c r="D16070" s="24"/>
    </row>
    <row r="16071" spans="3:4" x14ac:dyDescent="0.3">
      <c r="C16071" s="24"/>
      <c r="D16071" s="24"/>
    </row>
    <row r="16072" spans="3:4" x14ac:dyDescent="0.3">
      <c r="C16072" s="24"/>
      <c r="D16072" s="24"/>
    </row>
    <row r="16073" spans="3:4" x14ac:dyDescent="0.3">
      <c r="C16073" s="24"/>
      <c r="D16073" s="24"/>
    </row>
    <row r="16074" spans="3:4" x14ac:dyDescent="0.3">
      <c r="C16074" s="24"/>
      <c r="D16074" s="24"/>
    </row>
    <row r="16075" spans="3:4" x14ac:dyDescent="0.3">
      <c r="C16075" s="24"/>
      <c r="D16075" s="24"/>
    </row>
    <row r="16076" spans="3:4" x14ac:dyDescent="0.3">
      <c r="C16076" s="24"/>
      <c r="D16076" s="24"/>
    </row>
    <row r="16077" spans="3:4" x14ac:dyDescent="0.3">
      <c r="C16077" s="24"/>
      <c r="D16077" s="24"/>
    </row>
    <row r="16078" spans="3:4" x14ac:dyDescent="0.3">
      <c r="C16078" s="24"/>
      <c r="D16078" s="24"/>
    </row>
    <row r="16079" spans="3:4" x14ac:dyDescent="0.3">
      <c r="C16079" s="24"/>
      <c r="D16079" s="24"/>
    </row>
    <row r="16080" spans="3:4" x14ac:dyDescent="0.3">
      <c r="C16080" s="24"/>
      <c r="D16080" s="24"/>
    </row>
    <row r="16081" spans="3:4" x14ac:dyDescent="0.3">
      <c r="C16081" s="24"/>
      <c r="D16081" s="24"/>
    </row>
    <row r="16082" spans="3:4" x14ac:dyDescent="0.3">
      <c r="C16082" s="24"/>
      <c r="D16082" s="24"/>
    </row>
    <row r="16083" spans="3:4" x14ac:dyDescent="0.3">
      <c r="C16083" s="24"/>
      <c r="D16083" s="24"/>
    </row>
    <row r="16084" spans="3:4" x14ac:dyDescent="0.3">
      <c r="C16084" s="24"/>
      <c r="D16084" s="24"/>
    </row>
    <row r="16085" spans="3:4" x14ac:dyDescent="0.3">
      <c r="C16085" s="24"/>
      <c r="D16085" s="24"/>
    </row>
    <row r="16086" spans="3:4" x14ac:dyDescent="0.3">
      <c r="C16086" s="24"/>
      <c r="D16086" s="24"/>
    </row>
    <row r="16087" spans="3:4" x14ac:dyDescent="0.3">
      <c r="C16087" s="24"/>
      <c r="D16087" s="24"/>
    </row>
    <row r="16088" spans="3:4" x14ac:dyDescent="0.3">
      <c r="C16088" s="24"/>
      <c r="D16088" s="24"/>
    </row>
    <row r="16089" spans="3:4" x14ac:dyDescent="0.3">
      <c r="C16089" s="24"/>
      <c r="D16089" s="24"/>
    </row>
    <row r="16090" spans="3:4" x14ac:dyDescent="0.3">
      <c r="C16090" s="24"/>
      <c r="D16090" s="24"/>
    </row>
    <row r="16091" spans="3:4" x14ac:dyDescent="0.3">
      <c r="C16091" s="24"/>
      <c r="D16091" s="24"/>
    </row>
    <row r="16092" spans="3:4" x14ac:dyDescent="0.3">
      <c r="C16092" s="24"/>
      <c r="D16092" s="24"/>
    </row>
    <row r="16093" spans="3:4" x14ac:dyDescent="0.3">
      <c r="C16093" s="24"/>
      <c r="D16093" s="24"/>
    </row>
    <row r="16094" spans="3:4" x14ac:dyDescent="0.3">
      <c r="C16094" s="24"/>
      <c r="D16094" s="24"/>
    </row>
    <row r="16095" spans="3:4" x14ac:dyDescent="0.3">
      <c r="C16095" s="24"/>
      <c r="D16095" s="24"/>
    </row>
    <row r="16096" spans="3:4" x14ac:dyDescent="0.3">
      <c r="C16096" s="24"/>
      <c r="D16096" s="24"/>
    </row>
    <row r="16097" spans="3:4" x14ac:dyDescent="0.3">
      <c r="C16097" s="24"/>
      <c r="D16097" s="24"/>
    </row>
    <row r="16098" spans="3:4" x14ac:dyDescent="0.3">
      <c r="C16098" s="24"/>
      <c r="D16098" s="24"/>
    </row>
    <row r="16099" spans="3:4" x14ac:dyDescent="0.3">
      <c r="C16099" s="24"/>
      <c r="D16099" s="24"/>
    </row>
    <row r="16100" spans="3:4" x14ac:dyDescent="0.3">
      <c r="C16100" s="24"/>
      <c r="D16100" s="24"/>
    </row>
    <row r="16101" spans="3:4" x14ac:dyDescent="0.3">
      <c r="C16101" s="24"/>
      <c r="D16101" s="24"/>
    </row>
    <row r="16102" spans="3:4" x14ac:dyDescent="0.3">
      <c r="C16102" s="24"/>
      <c r="D16102" s="24"/>
    </row>
    <row r="16103" spans="3:4" x14ac:dyDescent="0.3">
      <c r="C16103" s="24"/>
      <c r="D16103" s="24"/>
    </row>
    <row r="16104" spans="3:4" x14ac:dyDescent="0.3">
      <c r="C16104" s="24"/>
      <c r="D16104" s="24"/>
    </row>
    <row r="16105" spans="3:4" x14ac:dyDescent="0.3">
      <c r="C16105" s="24"/>
      <c r="D16105" s="24"/>
    </row>
    <row r="16106" spans="3:4" x14ac:dyDescent="0.3">
      <c r="C16106" s="24"/>
      <c r="D16106" s="24"/>
    </row>
    <row r="16107" spans="3:4" x14ac:dyDescent="0.3">
      <c r="C16107" s="24"/>
      <c r="D16107" s="24"/>
    </row>
    <row r="16108" spans="3:4" x14ac:dyDescent="0.3">
      <c r="C16108" s="24"/>
      <c r="D16108" s="24"/>
    </row>
    <row r="16109" spans="3:4" x14ac:dyDescent="0.3">
      <c r="C16109" s="24"/>
      <c r="D16109" s="24"/>
    </row>
    <row r="16110" spans="3:4" x14ac:dyDescent="0.3">
      <c r="C16110" s="24"/>
      <c r="D16110" s="24"/>
    </row>
    <row r="16111" spans="3:4" x14ac:dyDescent="0.3">
      <c r="C16111" s="24"/>
      <c r="D16111" s="24"/>
    </row>
    <row r="16112" spans="3:4" x14ac:dyDescent="0.3">
      <c r="C16112" s="24"/>
      <c r="D16112" s="24"/>
    </row>
    <row r="16113" spans="3:4" x14ac:dyDescent="0.3">
      <c r="C16113" s="24"/>
      <c r="D16113" s="24"/>
    </row>
    <row r="16114" spans="3:4" x14ac:dyDescent="0.3">
      <c r="C16114" s="24"/>
      <c r="D16114" s="24"/>
    </row>
    <row r="16115" spans="3:4" x14ac:dyDescent="0.3">
      <c r="C16115" s="24"/>
      <c r="D16115" s="24"/>
    </row>
    <row r="16116" spans="3:4" x14ac:dyDescent="0.3">
      <c r="C16116" s="24"/>
      <c r="D16116" s="24"/>
    </row>
    <row r="16117" spans="3:4" x14ac:dyDescent="0.3">
      <c r="C16117" s="24"/>
      <c r="D16117" s="24"/>
    </row>
    <row r="16118" spans="3:4" x14ac:dyDescent="0.3">
      <c r="C16118" s="24"/>
      <c r="D16118" s="24"/>
    </row>
    <row r="16119" spans="3:4" x14ac:dyDescent="0.3">
      <c r="C16119" s="24"/>
      <c r="D16119" s="24"/>
    </row>
    <row r="16120" spans="3:4" x14ac:dyDescent="0.3">
      <c r="C16120" s="24"/>
      <c r="D16120" s="24"/>
    </row>
    <row r="16121" spans="3:4" x14ac:dyDescent="0.3">
      <c r="C16121" s="24"/>
      <c r="D16121" s="24"/>
    </row>
    <row r="16122" spans="3:4" x14ac:dyDescent="0.3">
      <c r="C16122" s="24"/>
      <c r="D16122" s="24"/>
    </row>
    <row r="16123" spans="3:4" x14ac:dyDescent="0.3">
      <c r="C16123" s="24"/>
      <c r="D16123" s="24"/>
    </row>
    <row r="16124" spans="3:4" x14ac:dyDescent="0.3">
      <c r="C16124" s="24"/>
      <c r="D16124" s="24"/>
    </row>
    <row r="16125" spans="3:4" x14ac:dyDescent="0.3">
      <c r="C16125" s="24"/>
      <c r="D16125" s="24"/>
    </row>
    <row r="16126" spans="3:4" x14ac:dyDescent="0.3">
      <c r="C16126" s="24"/>
      <c r="D16126" s="24"/>
    </row>
    <row r="16127" spans="3:4" x14ac:dyDescent="0.3">
      <c r="C16127" s="24"/>
      <c r="D16127" s="24"/>
    </row>
    <row r="16128" spans="3:4" x14ac:dyDescent="0.3">
      <c r="C16128" s="24"/>
      <c r="D16128" s="24"/>
    </row>
    <row r="16129" spans="3:4" x14ac:dyDescent="0.3">
      <c r="C16129" s="24"/>
      <c r="D16129" s="24"/>
    </row>
    <row r="16130" spans="3:4" x14ac:dyDescent="0.3">
      <c r="C16130" s="24"/>
      <c r="D16130" s="24"/>
    </row>
    <row r="16131" spans="3:4" x14ac:dyDescent="0.3">
      <c r="C16131" s="24"/>
      <c r="D16131" s="24"/>
    </row>
    <row r="16132" spans="3:4" x14ac:dyDescent="0.3">
      <c r="C16132" s="24"/>
      <c r="D16132" s="24"/>
    </row>
    <row r="16133" spans="3:4" x14ac:dyDescent="0.3">
      <c r="C16133" s="24"/>
      <c r="D16133" s="24"/>
    </row>
    <row r="16134" spans="3:4" x14ac:dyDescent="0.3">
      <c r="C16134" s="24"/>
      <c r="D16134" s="24"/>
    </row>
    <row r="16135" spans="3:4" x14ac:dyDescent="0.3">
      <c r="C16135" s="24"/>
      <c r="D16135" s="24"/>
    </row>
    <row r="16136" spans="3:4" x14ac:dyDescent="0.3">
      <c r="C16136" s="24"/>
      <c r="D16136" s="24"/>
    </row>
    <row r="16137" spans="3:4" x14ac:dyDescent="0.3">
      <c r="C16137" s="24"/>
      <c r="D16137" s="24"/>
    </row>
    <row r="16138" spans="3:4" x14ac:dyDescent="0.3">
      <c r="C16138" s="24"/>
      <c r="D16138" s="24"/>
    </row>
    <row r="16139" spans="3:4" x14ac:dyDescent="0.3">
      <c r="C16139" s="24"/>
      <c r="D16139" s="24"/>
    </row>
    <row r="16140" spans="3:4" x14ac:dyDescent="0.3">
      <c r="C16140" s="24"/>
      <c r="D16140" s="24"/>
    </row>
    <row r="16141" spans="3:4" x14ac:dyDescent="0.3">
      <c r="C16141" s="24"/>
      <c r="D16141" s="24"/>
    </row>
    <row r="16142" spans="3:4" x14ac:dyDescent="0.3">
      <c r="C16142" s="24"/>
      <c r="D16142" s="24"/>
    </row>
    <row r="16143" spans="3:4" x14ac:dyDescent="0.3">
      <c r="C16143" s="24"/>
      <c r="D16143" s="24"/>
    </row>
    <row r="16144" spans="3:4" x14ac:dyDescent="0.3">
      <c r="C16144" s="24"/>
      <c r="D16144" s="24"/>
    </row>
    <row r="16145" spans="3:4" x14ac:dyDescent="0.3">
      <c r="C16145" s="24"/>
      <c r="D16145" s="24"/>
    </row>
    <row r="16146" spans="3:4" x14ac:dyDescent="0.3">
      <c r="C16146" s="24"/>
      <c r="D16146" s="24"/>
    </row>
    <row r="16147" spans="3:4" x14ac:dyDescent="0.3">
      <c r="C16147" s="24"/>
      <c r="D16147" s="24"/>
    </row>
    <row r="16148" spans="3:4" x14ac:dyDescent="0.3">
      <c r="C16148" s="24"/>
      <c r="D16148" s="24"/>
    </row>
    <row r="16149" spans="3:4" x14ac:dyDescent="0.3">
      <c r="C16149" s="24"/>
      <c r="D16149" s="24"/>
    </row>
    <row r="16150" spans="3:4" x14ac:dyDescent="0.3">
      <c r="C16150" s="24"/>
      <c r="D16150" s="24"/>
    </row>
    <row r="16151" spans="3:4" x14ac:dyDescent="0.3">
      <c r="C16151" s="24"/>
      <c r="D16151" s="24"/>
    </row>
    <row r="16152" spans="3:4" x14ac:dyDescent="0.3">
      <c r="C16152" s="24"/>
      <c r="D16152" s="24"/>
    </row>
    <row r="16153" spans="3:4" x14ac:dyDescent="0.3">
      <c r="C16153" s="24"/>
      <c r="D16153" s="24"/>
    </row>
    <row r="16154" spans="3:4" x14ac:dyDescent="0.3">
      <c r="C16154" s="24"/>
      <c r="D16154" s="24"/>
    </row>
    <row r="16155" spans="3:4" x14ac:dyDescent="0.3">
      <c r="C16155" s="24"/>
      <c r="D16155" s="24"/>
    </row>
    <row r="16156" spans="3:4" x14ac:dyDescent="0.3">
      <c r="C16156" s="24"/>
      <c r="D16156" s="24"/>
    </row>
    <row r="16157" spans="3:4" x14ac:dyDescent="0.3">
      <c r="C16157" s="24"/>
      <c r="D16157" s="24"/>
    </row>
    <row r="16158" spans="3:4" x14ac:dyDescent="0.3">
      <c r="C16158" s="24"/>
      <c r="D16158" s="24"/>
    </row>
    <row r="16159" spans="3:4" x14ac:dyDescent="0.3">
      <c r="C16159" s="24"/>
      <c r="D16159" s="24"/>
    </row>
    <row r="16160" spans="3:4" x14ac:dyDescent="0.3">
      <c r="C16160" s="24"/>
      <c r="D16160" s="24"/>
    </row>
    <row r="16161" spans="3:4" x14ac:dyDescent="0.3">
      <c r="C16161" s="24"/>
      <c r="D16161" s="24"/>
    </row>
    <row r="16162" spans="3:4" x14ac:dyDescent="0.3">
      <c r="C16162" s="24"/>
      <c r="D16162" s="24"/>
    </row>
    <row r="16163" spans="3:4" x14ac:dyDescent="0.3">
      <c r="C16163" s="24"/>
      <c r="D16163" s="24"/>
    </row>
    <row r="16164" spans="3:4" x14ac:dyDescent="0.3">
      <c r="C16164" s="24"/>
      <c r="D16164" s="24"/>
    </row>
    <row r="16165" spans="3:4" x14ac:dyDescent="0.3">
      <c r="C16165" s="24"/>
      <c r="D16165" s="24"/>
    </row>
    <row r="16166" spans="3:4" x14ac:dyDescent="0.3">
      <c r="C16166" s="24"/>
      <c r="D16166" s="24"/>
    </row>
    <row r="16167" spans="3:4" x14ac:dyDescent="0.3">
      <c r="C16167" s="24"/>
      <c r="D16167" s="24"/>
    </row>
    <row r="16168" spans="3:4" x14ac:dyDescent="0.3">
      <c r="C16168" s="24"/>
      <c r="D16168" s="24"/>
    </row>
    <row r="16169" spans="3:4" x14ac:dyDescent="0.3">
      <c r="C16169" s="24"/>
      <c r="D16169" s="24"/>
    </row>
    <row r="16170" spans="3:4" x14ac:dyDescent="0.3">
      <c r="C16170" s="24"/>
      <c r="D16170" s="24"/>
    </row>
    <row r="16171" spans="3:4" x14ac:dyDescent="0.3">
      <c r="C16171" s="24"/>
      <c r="D16171" s="24"/>
    </row>
    <row r="16172" spans="3:4" x14ac:dyDescent="0.3">
      <c r="C16172" s="24"/>
      <c r="D16172" s="24"/>
    </row>
    <row r="16173" spans="3:4" x14ac:dyDescent="0.3">
      <c r="C16173" s="24"/>
      <c r="D16173" s="24"/>
    </row>
    <row r="16174" spans="3:4" x14ac:dyDescent="0.3">
      <c r="C16174" s="24"/>
      <c r="D16174" s="24"/>
    </row>
    <row r="16175" spans="3:4" x14ac:dyDescent="0.3">
      <c r="C16175" s="24"/>
      <c r="D16175" s="24"/>
    </row>
    <row r="16176" spans="3:4" x14ac:dyDescent="0.3">
      <c r="C16176" s="24"/>
      <c r="D16176" s="24"/>
    </row>
    <row r="16177" spans="3:4" x14ac:dyDescent="0.3">
      <c r="C16177" s="24"/>
      <c r="D16177" s="24"/>
    </row>
    <row r="16178" spans="3:4" x14ac:dyDescent="0.3">
      <c r="C16178" s="24"/>
      <c r="D16178" s="24"/>
    </row>
    <row r="16179" spans="3:4" x14ac:dyDescent="0.3">
      <c r="C16179" s="24"/>
      <c r="D16179" s="24"/>
    </row>
    <row r="16180" spans="3:4" x14ac:dyDescent="0.3">
      <c r="C16180" s="24"/>
      <c r="D16180" s="24"/>
    </row>
    <row r="16181" spans="3:4" x14ac:dyDescent="0.3">
      <c r="C16181" s="24"/>
      <c r="D16181" s="24"/>
    </row>
    <row r="16182" spans="3:4" x14ac:dyDescent="0.3">
      <c r="C16182" s="24"/>
      <c r="D16182" s="24"/>
    </row>
    <row r="16183" spans="3:4" x14ac:dyDescent="0.3">
      <c r="C16183" s="24"/>
      <c r="D16183" s="24"/>
    </row>
    <row r="16184" spans="3:4" x14ac:dyDescent="0.3">
      <c r="C16184" s="24"/>
      <c r="D16184" s="24"/>
    </row>
    <row r="16185" spans="3:4" x14ac:dyDescent="0.3">
      <c r="C16185" s="24"/>
      <c r="D16185" s="24"/>
    </row>
    <row r="16186" spans="3:4" x14ac:dyDescent="0.3">
      <c r="C16186" s="24"/>
      <c r="D16186" s="24"/>
    </row>
    <row r="16187" spans="3:4" x14ac:dyDescent="0.3">
      <c r="C16187" s="24"/>
      <c r="D16187" s="24"/>
    </row>
    <row r="16188" spans="3:4" x14ac:dyDescent="0.3">
      <c r="C16188" s="24"/>
      <c r="D16188" s="24"/>
    </row>
    <row r="16189" spans="3:4" x14ac:dyDescent="0.3">
      <c r="C16189" s="24"/>
      <c r="D16189" s="24"/>
    </row>
    <row r="16190" spans="3:4" x14ac:dyDescent="0.3">
      <c r="C16190" s="24"/>
      <c r="D16190" s="24"/>
    </row>
    <row r="16191" spans="3:4" x14ac:dyDescent="0.3">
      <c r="C16191" s="24"/>
      <c r="D16191" s="24"/>
    </row>
    <row r="16192" spans="3:4" x14ac:dyDescent="0.3">
      <c r="C16192" s="24"/>
      <c r="D16192" s="24"/>
    </row>
    <row r="16193" spans="3:4" x14ac:dyDescent="0.3">
      <c r="C16193" s="24"/>
      <c r="D16193" s="24"/>
    </row>
    <row r="16194" spans="3:4" x14ac:dyDescent="0.3">
      <c r="C16194" s="24"/>
      <c r="D16194" s="24"/>
    </row>
    <row r="16195" spans="3:4" x14ac:dyDescent="0.3">
      <c r="C16195" s="24"/>
      <c r="D16195" s="24"/>
    </row>
    <row r="16196" spans="3:4" x14ac:dyDescent="0.3">
      <c r="C16196" s="24"/>
      <c r="D16196" s="24"/>
    </row>
    <row r="16197" spans="3:4" x14ac:dyDescent="0.3">
      <c r="C16197" s="24"/>
      <c r="D16197" s="24"/>
    </row>
    <row r="16198" spans="3:4" x14ac:dyDescent="0.3">
      <c r="C16198" s="24"/>
      <c r="D16198" s="24"/>
    </row>
    <row r="16199" spans="3:4" x14ac:dyDescent="0.3">
      <c r="C16199" s="24"/>
      <c r="D16199" s="24"/>
    </row>
    <row r="16200" spans="3:4" x14ac:dyDescent="0.3">
      <c r="C16200" s="24"/>
      <c r="D16200" s="24"/>
    </row>
    <row r="16201" spans="3:4" x14ac:dyDescent="0.3">
      <c r="C16201" s="24"/>
      <c r="D16201" s="24"/>
    </row>
    <row r="16202" spans="3:4" x14ac:dyDescent="0.3">
      <c r="C16202" s="24"/>
      <c r="D16202" s="24"/>
    </row>
    <row r="16203" spans="3:4" x14ac:dyDescent="0.3">
      <c r="C16203" s="24"/>
      <c r="D16203" s="24"/>
    </row>
    <row r="16204" spans="3:4" x14ac:dyDescent="0.3">
      <c r="C16204" s="24"/>
      <c r="D16204" s="24"/>
    </row>
    <row r="16205" spans="3:4" x14ac:dyDescent="0.3">
      <c r="C16205" s="24"/>
      <c r="D16205" s="24"/>
    </row>
    <row r="16206" spans="3:4" x14ac:dyDescent="0.3">
      <c r="C16206" s="24"/>
      <c r="D16206" s="24"/>
    </row>
    <row r="16207" spans="3:4" x14ac:dyDescent="0.3">
      <c r="C16207" s="24"/>
      <c r="D16207" s="24"/>
    </row>
    <row r="16208" spans="3:4" x14ac:dyDescent="0.3">
      <c r="C16208" s="24"/>
      <c r="D16208" s="24"/>
    </row>
    <row r="16209" spans="3:4" x14ac:dyDescent="0.3">
      <c r="C16209" s="24"/>
      <c r="D16209" s="24"/>
    </row>
    <row r="16210" spans="3:4" x14ac:dyDescent="0.3">
      <c r="C16210" s="24"/>
      <c r="D16210" s="24"/>
    </row>
    <row r="16211" spans="3:4" x14ac:dyDescent="0.3">
      <c r="C16211" s="24"/>
      <c r="D16211" s="24"/>
    </row>
    <row r="16212" spans="3:4" x14ac:dyDescent="0.3">
      <c r="C16212" s="24"/>
      <c r="D16212" s="24"/>
    </row>
    <row r="16213" spans="3:4" x14ac:dyDescent="0.3">
      <c r="C16213" s="24"/>
      <c r="D16213" s="24"/>
    </row>
    <row r="16214" spans="3:4" x14ac:dyDescent="0.3">
      <c r="C16214" s="24"/>
      <c r="D16214" s="24"/>
    </row>
    <row r="16215" spans="3:4" x14ac:dyDescent="0.3">
      <c r="C16215" s="24"/>
      <c r="D16215" s="24"/>
    </row>
    <row r="16216" spans="3:4" x14ac:dyDescent="0.3">
      <c r="C16216" s="24"/>
      <c r="D16216" s="24"/>
    </row>
    <row r="16217" spans="3:4" x14ac:dyDescent="0.3">
      <c r="C16217" s="24"/>
      <c r="D16217" s="24"/>
    </row>
    <row r="16218" spans="3:4" x14ac:dyDescent="0.3">
      <c r="C16218" s="24"/>
      <c r="D16218" s="24"/>
    </row>
    <row r="16219" spans="3:4" x14ac:dyDescent="0.3">
      <c r="C16219" s="24"/>
      <c r="D16219" s="24"/>
    </row>
    <row r="16220" spans="3:4" x14ac:dyDescent="0.3">
      <c r="C16220" s="24"/>
      <c r="D16220" s="24"/>
    </row>
    <row r="16221" spans="3:4" x14ac:dyDescent="0.3">
      <c r="C16221" s="24"/>
      <c r="D16221" s="24"/>
    </row>
    <row r="16222" spans="3:4" x14ac:dyDescent="0.3">
      <c r="C16222" s="24"/>
      <c r="D16222" s="24"/>
    </row>
    <row r="16223" spans="3:4" x14ac:dyDescent="0.3">
      <c r="C16223" s="24"/>
      <c r="D16223" s="24"/>
    </row>
    <row r="16224" spans="3:4" x14ac:dyDescent="0.3">
      <c r="C16224" s="24"/>
      <c r="D16224" s="24"/>
    </row>
    <row r="16225" spans="3:4" x14ac:dyDescent="0.3">
      <c r="C16225" s="24"/>
      <c r="D16225" s="24"/>
    </row>
    <row r="16226" spans="3:4" x14ac:dyDescent="0.3">
      <c r="C16226" s="24"/>
      <c r="D16226" s="24"/>
    </row>
    <row r="16227" spans="3:4" x14ac:dyDescent="0.3">
      <c r="C16227" s="24"/>
      <c r="D16227" s="24"/>
    </row>
    <row r="16228" spans="3:4" x14ac:dyDescent="0.3">
      <c r="C16228" s="24"/>
      <c r="D16228" s="24"/>
    </row>
    <row r="16229" spans="3:4" x14ac:dyDescent="0.3">
      <c r="C16229" s="24"/>
      <c r="D16229" s="24"/>
    </row>
    <row r="16230" spans="3:4" x14ac:dyDescent="0.3">
      <c r="C16230" s="24"/>
      <c r="D16230" s="24"/>
    </row>
    <row r="16231" spans="3:4" x14ac:dyDescent="0.3">
      <c r="C16231" s="24"/>
      <c r="D16231" s="24"/>
    </row>
    <row r="16232" spans="3:4" x14ac:dyDescent="0.3">
      <c r="C16232" s="24"/>
      <c r="D16232" s="24"/>
    </row>
    <row r="16233" spans="3:4" x14ac:dyDescent="0.3">
      <c r="C16233" s="24"/>
      <c r="D16233" s="24"/>
    </row>
    <row r="16234" spans="3:4" x14ac:dyDescent="0.3">
      <c r="C16234" s="24"/>
      <c r="D16234" s="24"/>
    </row>
    <row r="16235" spans="3:4" x14ac:dyDescent="0.3">
      <c r="C16235" s="24"/>
      <c r="D16235" s="24"/>
    </row>
    <row r="16236" spans="3:4" x14ac:dyDescent="0.3">
      <c r="C16236" s="24"/>
      <c r="D16236" s="24"/>
    </row>
    <row r="16237" spans="3:4" x14ac:dyDescent="0.3">
      <c r="C16237" s="24"/>
      <c r="D16237" s="24"/>
    </row>
    <row r="16238" spans="3:4" x14ac:dyDescent="0.3">
      <c r="C16238" s="24"/>
      <c r="D16238" s="24"/>
    </row>
    <row r="16239" spans="3:4" x14ac:dyDescent="0.3">
      <c r="C16239" s="24"/>
      <c r="D16239" s="24"/>
    </row>
    <row r="16240" spans="3:4" x14ac:dyDescent="0.3">
      <c r="C16240" s="24"/>
      <c r="D16240" s="24"/>
    </row>
    <row r="16241" spans="3:4" x14ac:dyDescent="0.3">
      <c r="C16241" s="24"/>
      <c r="D16241" s="24"/>
    </row>
    <row r="16242" spans="3:4" x14ac:dyDescent="0.3">
      <c r="C16242" s="24"/>
      <c r="D16242" s="24"/>
    </row>
    <row r="16243" spans="3:4" x14ac:dyDescent="0.3">
      <c r="C16243" s="24"/>
      <c r="D16243" s="24"/>
    </row>
    <row r="16244" spans="3:4" x14ac:dyDescent="0.3">
      <c r="C16244" s="24"/>
      <c r="D16244" s="24"/>
    </row>
    <row r="16245" spans="3:4" x14ac:dyDescent="0.3">
      <c r="C16245" s="24"/>
      <c r="D16245" s="24"/>
    </row>
    <row r="16246" spans="3:4" x14ac:dyDescent="0.3">
      <c r="C16246" s="24"/>
      <c r="D16246" s="24"/>
    </row>
    <row r="16247" spans="3:4" x14ac:dyDescent="0.3">
      <c r="C16247" s="24"/>
      <c r="D16247" s="24"/>
    </row>
    <row r="16248" spans="3:4" x14ac:dyDescent="0.3">
      <c r="C16248" s="24"/>
      <c r="D16248" s="24"/>
    </row>
    <row r="16249" spans="3:4" x14ac:dyDescent="0.3">
      <c r="C16249" s="24"/>
      <c r="D16249" s="24"/>
    </row>
    <row r="16250" spans="3:4" x14ac:dyDescent="0.3">
      <c r="C16250" s="24"/>
      <c r="D16250" s="24"/>
    </row>
    <row r="16251" spans="3:4" x14ac:dyDescent="0.3">
      <c r="C16251" s="24"/>
      <c r="D16251" s="24"/>
    </row>
    <row r="16252" spans="3:4" x14ac:dyDescent="0.3">
      <c r="C16252" s="24"/>
      <c r="D16252" s="24"/>
    </row>
    <row r="16253" spans="3:4" x14ac:dyDescent="0.3">
      <c r="C16253" s="24"/>
      <c r="D16253" s="24"/>
    </row>
    <row r="16254" spans="3:4" x14ac:dyDescent="0.3">
      <c r="C16254" s="24"/>
      <c r="D16254" s="24"/>
    </row>
    <row r="16255" spans="3:4" x14ac:dyDescent="0.3">
      <c r="C16255" s="24"/>
      <c r="D16255" s="24"/>
    </row>
    <row r="16256" spans="3:4" x14ac:dyDescent="0.3">
      <c r="C16256" s="24"/>
      <c r="D16256" s="24"/>
    </row>
    <row r="16257" spans="3:4" x14ac:dyDescent="0.3">
      <c r="C16257" s="24"/>
      <c r="D16257" s="24"/>
    </row>
    <row r="16258" spans="3:4" x14ac:dyDescent="0.3">
      <c r="C16258" s="24"/>
      <c r="D16258" s="24"/>
    </row>
    <row r="16259" spans="3:4" x14ac:dyDescent="0.3">
      <c r="C16259" s="24"/>
      <c r="D16259" s="24"/>
    </row>
    <row r="16260" spans="3:4" x14ac:dyDescent="0.3">
      <c r="C16260" s="24"/>
      <c r="D16260" s="24"/>
    </row>
    <row r="16261" spans="3:4" x14ac:dyDescent="0.3">
      <c r="C16261" s="24"/>
      <c r="D16261" s="24"/>
    </row>
    <row r="16262" spans="3:4" x14ac:dyDescent="0.3">
      <c r="C16262" s="24"/>
      <c r="D16262" s="24"/>
    </row>
    <row r="16263" spans="3:4" x14ac:dyDescent="0.3">
      <c r="C16263" s="24"/>
      <c r="D16263" s="24"/>
    </row>
    <row r="16264" spans="3:4" x14ac:dyDescent="0.3">
      <c r="C16264" s="24"/>
      <c r="D16264" s="24"/>
    </row>
    <row r="16265" spans="3:4" x14ac:dyDescent="0.3">
      <c r="C16265" s="24"/>
      <c r="D16265" s="24"/>
    </row>
    <row r="16266" spans="3:4" x14ac:dyDescent="0.3">
      <c r="C16266" s="24"/>
      <c r="D16266" s="24"/>
    </row>
    <row r="16267" spans="3:4" x14ac:dyDescent="0.3">
      <c r="C16267" s="24"/>
      <c r="D16267" s="24"/>
    </row>
    <row r="16268" spans="3:4" x14ac:dyDescent="0.3">
      <c r="C16268" s="24"/>
      <c r="D16268" s="24"/>
    </row>
    <row r="16269" spans="3:4" x14ac:dyDescent="0.3">
      <c r="C16269" s="24"/>
      <c r="D16269" s="24"/>
    </row>
    <row r="16270" spans="3:4" x14ac:dyDescent="0.3">
      <c r="C16270" s="24"/>
      <c r="D16270" s="24"/>
    </row>
    <row r="16271" spans="3:4" x14ac:dyDescent="0.3">
      <c r="C16271" s="24"/>
      <c r="D16271" s="24"/>
    </row>
    <row r="16272" spans="3:4" x14ac:dyDescent="0.3">
      <c r="C16272" s="24"/>
      <c r="D16272" s="24"/>
    </row>
    <row r="16273" spans="3:4" x14ac:dyDescent="0.3">
      <c r="C16273" s="24"/>
      <c r="D16273" s="24"/>
    </row>
    <row r="16274" spans="3:4" x14ac:dyDescent="0.3">
      <c r="C16274" s="24"/>
      <c r="D16274" s="24"/>
    </row>
    <row r="16275" spans="3:4" x14ac:dyDescent="0.3">
      <c r="C16275" s="24"/>
      <c r="D16275" s="24"/>
    </row>
    <row r="16276" spans="3:4" x14ac:dyDescent="0.3">
      <c r="C16276" s="24"/>
      <c r="D16276" s="24"/>
    </row>
    <row r="16277" spans="3:4" x14ac:dyDescent="0.3">
      <c r="C16277" s="24"/>
      <c r="D16277" s="24"/>
    </row>
    <row r="16278" spans="3:4" x14ac:dyDescent="0.3">
      <c r="C16278" s="24"/>
      <c r="D16278" s="24"/>
    </row>
    <row r="16279" spans="3:4" x14ac:dyDescent="0.3">
      <c r="C16279" s="24"/>
      <c r="D16279" s="24"/>
    </row>
    <row r="16280" spans="3:4" x14ac:dyDescent="0.3">
      <c r="C16280" s="24"/>
      <c r="D16280" s="24"/>
    </row>
    <row r="16281" spans="3:4" x14ac:dyDescent="0.3">
      <c r="C16281" s="24"/>
      <c r="D16281" s="24"/>
    </row>
    <row r="16282" spans="3:4" x14ac:dyDescent="0.3">
      <c r="C16282" s="24"/>
      <c r="D16282" s="24"/>
    </row>
    <row r="16283" spans="3:4" x14ac:dyDescent="0.3">
      <c r="C16283" s="24"/>
      <c r="D16283" s="24"/>
    </row>
    <row r="16284" spans="3:4" x14ac:dyDescent="0.3">
      <c r="C16284" s="24"/>
      <c r="D16284" s="24"/>
    </row>
    <row r="16285" spans="3:4" x14ac:dyDescent="0.3">
      <c r="C16285" s="24"/>
      <c r="D16285" s="24"/>
    </row>
    <row r="16286" spans="3:4" x14ac:dyDescent="0.3">
      <c r="C16286" s="24"/>
      <c r="D16286" s="24"/>
    </row>
    <row r="16287" spans="3:4" x14ac:dyDescent="0.3">
      <c r="C16287" s="24"/>
      <c r="D16287" s="24"/>
    </row>
    <row r="16288" spans="3:4" x14ac:dyDescent="0.3">
      <c r="C16288" s="24"/>
      <c r="D16288" s="24"/>
    </row>
    <row r="16289" spans="3:4" x14ac:dyDescent="0.3">
      <c r="C16289" s="24"/>
      <c r="D16289" s="24"/>
    </row>
    <row r="16290" spans="3:4" x14ac:dyDescent="0.3">
      <c r="C16290" s="24"/>
      <c r="D16290" s="24"/>
    </row>
    <row r="16291" spans="3:4" x14ac:dyDescent="0.3">
      <c r="C16291" s="24"/>
      <c r="D16291" s="24"/>
    </row>
    <row r="16292" spans="3:4" x14ac:dyDescent="0.3">
      <c r="C16292" s="24"/>
      <c r="D16292" s="24"/>
    </row>
    <row r="16293" spans="3:4" x14ac:dyDescent="0.3">
      <c r="C16293" s="24"/>
      <c r="D16293" s="24"/>
    </row>
    <row r="16294" spans="3:4" x14ac:dyDescent="0.3">
      <c r="C16294" s="24"/>
      <c r="D16294" s="24"/>
    </row>
    <row r="16295" spans="3:4" x14ac:dyDescent="0.3">
      <c r="C16295" s="24"/>
      <c r="D16295" s="24"/>
    </row>
    <row r="16296" spans="3:4" x14ac:dyDescent="0.3">
      <c r="C16296" s="24"/>
      <c r="D16296" s="24"/>
    </row>
    <row r="16297" spans="3:4" x14ac:dyDescent="0.3">
      <c r="C16297" s="24"/>
      <c r="D16297" s="24"/>
    </row>
    <row r="16298" spans="3:4" x14ac:dyDescent="0.3">
      <c r="C16298" s="24"/>
      <c r="D16298" s="24"/>
    </row>
    <row r="16299" spans="3:4" x14ac:dyDescent="0.3">
      <c r="C16299" s="24"/>
      <c r="D16299" s="24"/>
    </row>
    <row r="16300" spans="3:4" x14ac:dyDescent="0.3">
      <c r="C16300" s="24"/>
      <c r="D16300" s="24"/>
    </row>
    <row r="16301" spans="3:4" x14ac:dyDescent="0.3">
      <c r="C16301" s="24"/>
      <c r="D16301" s="24"/>
    </row>
    <row r="16302" spans="3:4" x14ac:dyDescent="0.3">
      <c r="C16302" s="24"/>
      <c r="D16302" s="24"/>
    </row>
    <row r="16303" spans="3:4" x14ac:dyDescent="0.3">
      <c r="C16303" s="24"/>
      <c r="D16303" s="24"/>
    </row>
    <row r="16304" spans="3:4" x14ac:dyDescent="0.3">
      <c r="C16304" s="24"/>
      <c r="D16304" s="24"/>
    </row>
    <row r="16305" spans="3:4" x14ac:dyDescent="0.3">
      <c r="C16305" s="24"/>
      <c r="D16305" s="24"/>
    </row>
    <row r="16306" spans="3:4" x14ac:dyDescent="0.3">
      <c r="C16306" s="24"/>
      <c r="D16306" s="24"/>
    </row>
    <row r="16307" spans="3:4" x14ac:dyDescent="0.3">
      <c r="C16307" s="24"/>
      <c r="D16307" s="24"/>
    </row>
    <row r="16308" spans="3:4" x14ac:dyDescent="0.3">
      <c r="C16308" s="24"/>
      <c r="D16308" s="24"/>
    </row>
    <row r="16309" spans="3:4" x14ac:dyDescent="0.3">
      <c r="C16309" s="24"/>
      <c r="D16309" s="24"/>
    </row>
    <row r="16310" spans="3:4" x14ac:dyDescent="0.3">
      <c r="C16310" s="24"/>
      <c r="D16310" s="24"/>
    </row>
    <row r="16311" spans="3:4" x14ac:dyDescent="0.3">
      <c r="C16311" s="24"/>
      <c r="D16311" s="24"/>
    </row>
    <row r="16312" spans="3:4" x14ac:dyDescent="0.3">
      <c r="C16312" s="24"/>
      <c r="D16312" s="24"/>
    </row>
    <row r="16313" spans="3:4" x14ac:dyDescent="0.3">
      <c r="C16313" s="24"/>
      <c r="D16313" s="24"/>
    </row>
    <row r="16314" spans="3:4" x14ac:dyDescent="0.3">
      <c r="C16314" s="24"/>
      <c r="D16314" s="24"/>
    </row>
    <row r="16315" spans="3:4" x14ac:dyDescent="0.3">
      <c r="C16315" s="24"/>
      <c r="D16315" s="24"/>
    </row>
    <row r="16316" spans="3:4" x14ac:dyDescent="0.3">
      <c r="C16316" s="24"/>
      <c r="D16316" s="24"/>
    </row>
    <row r="16317" spans="3:4" x14ac:dyDescent="0.3">
      <c r="C16317" s="24"/>
      <c r="D16317" s="24"/>
    </row>
    <row r="16318" spans="3:4" x14ac:dyDescent="0.3">
      <c r="C16318" s="24"/>
      <c r="D16318" s="24"/>
    </row>
    <row r="16319" spans="3:4" x14ac:dyDescent="0.3">
      <c r="C16319" s="24"/>
      <c r="D16319" s="24"/>
    </row>
    <row r="16320" spans="3:4" x14ac:dyDescent="0.3">
      <c r="C16320" s="24"/>
      <c r="D16320" s="24"/>
    </row>
    <row r="16321" spans="3:4" x14ac:dyDescent="0.3">
      <c r="C16321" s="24"/>
      <c r="D16321" s="24"/>
    </row>
    <row r="16322" spans="3:4" x14ac:dyDescent="0.3">
      <c r="C16322" s="24"/>
      <c r="D16322" s="24"/>
    </row>
    <row r="16323" spans="3:4" x14ac:dyDescent="0.3">
      <c r="C16323" s="24"/>
      <c r="D16323" s="24"/>
    </row>
    <row r="16324" spans="3:4" x14ac:dyDescent="0.3">
      <c r="C16324" s="24"/>
      <c r="D16324" s="24"/>
    </row>
    <row r="16325" spans="3:4" x14ac:dyDescent="0.3">
      <c r="C16325" s="24"/>
      <c r="D16325" s="24"/>
    </row>
    <row r="16326" spans="3:4" x14ac:dyDescent="0.3">
      <c r="C16326" s="24"/>
      <c r="D16326" s="24"/>
    </row>
    <row r="16327" spans="3:4" x14ac:dyDescent="0.3">
      <c r="C16327" s="24"/>
      <c r="D16327" s="24"/>
    </row>
    <row r="16328" spans="3:4" x14ac:dyDescent="0.3">
      <c r="C16328" s="24"/>
      <c r="D16328" s="24"/>
    </row>
    <row r="16329" spans="3:4" x14ac:dyDescent="0.3">
      <c r="C16329" s="24"/>
      <c r="D16329" s="24"/>
    </row>
    <row r="16330" spans="3:4" x14ac:dyDescent="0.3">
      <c r="C16330" s="24"/>
      <c r="D16330" s="24"/>
    </row>
    <row r="16331" spans="3:4" x14ac:dyDescent="0.3">
      <c r="C16331" s="24"/>
      <c r="D16331" s="24"/>
    </row>
    <row r="16332" spans="3:4" x14ac:dyDescent="0.3">
      <c r="C16332" s="24"/>
      <c r="D16332" s="24"/>
    </row>
    <row r="16333" spans="3:4" x14ac:dyDescent="0.3">
      <c r="C16333" s="24"/>
      <c r="D16333" s="24"/>
    </row>
    <row r="16334" spans="3:4" x14ac:dyDescent="0.3">
      <c r="C16334" s="24"/>
      <c r="D16334" s="24"/>
    </row>
    <row r="16335" spans="3:4" x14ac:dyDescent="0.3">
      <c r="C16335" s="24"/>
      <c r="D16335" s="24"/>
    </row>
    <row r="16336" spans="3:4" x14ac:dyDescent="0.3">
      <c r="C16336" s="24"/>
      <c r="D16336" s="24"/>
    </row>
    <row r="16337" spans="3:4" x14ac:dyDescent="0.3">
      <c r="C16337" s="24"/>
      <c r="D16337" s="24"/>
    </row>
    <row r="16338" spans="3:4" x14ac:dyDescent="0.3">
      <c r="C16338" s="24"/>
      <c r="D16338" s="24"/>
    </row>
    <row r="16339" spans="3:4" x14ac:dyDescent="0.3">
      <c r="C16339" s="24"/>
      <c r="D16339" s="24"/>
    </row>
    <row r="16340" spans="3:4" x14ac:dyDescent="0.3">
      <c r="C16340" s="24"/>
      <c r="D16340" s="24"/>
    </row>
    <row r="16341" spans="3:4" x14ac:dyDescent="0.3">
      <c r="C16341" s="24"/>
      <c r="D16341" s="24"/>
    </row>
    <row r="16342" spans="3:4" x14ac:dyDescent="0.3">
      <c r="C16342" s="24"/>
      <c r="D16342" s="24"/>
    </row>
    <row r="16343" spans="3:4" x14ac:dyDescent="0.3">
      <c r="C16343" s="24"/>
      <c r="D16343" s="24"/>
    </row>
    <row r="16344" spans="3:4" x14ac:dyDescent="0.3">
      <c r="C16344" s="24"/>
      <c r="D16344" s="24"/>
    </row>
    <row r="16345" spans="3:4" x14ac:dyDescent="0.3">
      <c r="C16345" s="24"/>
      <c r="D16345" s="24"/>
    </row>
    <row r="16346" spans="3:4" x14ac:dyDescent="0.3">
      <c r="C16346" s="24"/>
      <c r="D16346" s="24"/>
    </row>
    <row r="16347" spans="3:4" x14ac:dyDescent="0.3">
      <c r="C16347" s="24"/>
      <c r="D16347" s="24"/>
    </row>
    <row r="16348" spans="3:4" x14ac:dyDescent="0.3">
      <c r="C16348" s="24"/>
      <c r="D16348" s="24"/>
    </row>
    <row r="16349" spans="3:4" x14ac:dyDescent="0.3">
      <c r="C16349" s="24"/>
      <c r="D16349" s="24"/>
    </row>
    <row r="16350" spans="3:4" x14ac:dyDescent="0.3">
      <c r="C16350" s="24"/>
      <c r="D16350" s="24"/>
    </row>
    <row r="16351" spans="3:4" x14ac:dyDescent="0.3">
      <c r="C16351" s="24"/>
      <c r="D16351" s="24"/>
    </row>
    <row r="16352" spans="3:4" x14ac:dyDescent="0.3">
      <c r="C16352" s="24"/>
      <c r="D16352" s="24"/>
    </row>
    <row r="16353" spans="3:4" x14ac:dyDescent="0.3">
      <c r="C16353" s="24"/>
      <c r="D16353" s="24"/>
    </row>
    <row r="16354" spans="3:4" x14ac:dyDescent="0.3">
      <c r="C16354" s="24"/>
      <c r="D16354" s="24"/>
    </row>
    <row r="16355" spans="3:4" x14ac:dyDescent="0.3">
      <c r="C16355" s="24"/>
      <c r="D16355" s="24"/>
    </row>
    <row r="16356" spans="3:4" x14ac:dyDescent="0.3">
      <c r="C16356" s="24"/>
      <c r="D16356" s="24"/>
    </row>
    <row r="16357" spans="3:4" x14ac:dyDescent="0.3">
      <c r="C16357" s="24"/>
      <c r="D16357" s="24"/>
    </row>
    <row r="16358" spans="3:4" x14ac:dyDescent="0.3">
      <c r="C16358" s="24"/>
      <c r="D16358" s="24"/>
    </row>
    <row r="16359" spans="3:4" x14ac:dyDescent="0.3">
      <c r="C16359" s="24"/>
      <c r="D16359" s="24"/>
    </row>
    <row r="16360" spans="3:4" x14ac:dyDescent="0.3">
      <c r="C16360" s="24"/>
      <c r="D16360" s="24"/>
    </row>
    <row r="16361" spans="3:4" x14ac:dyDescent="0.3">
      <c r="C16361" s="24"/>
      <c r="D16361" s="24"/>
    </row>
    <row r="16362" spans="3:4" x14ac:dyDescent="0.3">
      <c r="C16362" s="24"/>
      <c r="D16362" s="24"/>
    </row>
    <row r="16363" spans="3:4" x14ac:dyDescent="0.3">
      <c r="C16363" s="24"/>
      <c r="D16363" s="24"/>
    </row>
    <row r="16364" spans="3:4" x14ac:dyDescent="0.3">
      <c r="C16364" s="24"/>
      <c r="D16364" s="24"/>
    </row>
    <row r="16365" spans="3:4" x14ac:dyDescent="0.3">
      <c r="C16365" s="24"/>
      <c r="D16365" s="24"/>
    </row>
    <row r="16366" spans="3:4" x14ac:dyDescent="0.3">
      <c r="C16366" s="24"/>
      <c r="D16366" s="24"/>
    </row>
    <row r="16367" spans="3:4" x14ac:dyDescent="0.3">
      <c r="C16367" s="24"/>
      <c r="D16367" s="24"/>
    </row>
    <row r="16368" spans="3:4" x14ac:dyDescent="0.3">
      <c r="C16368" s="24"/>
      <c r="D16368" s="24"/>
    </row>
    <row r="16369" spans="3:4" x14ac:dyDescent="0.3">
      <c r="C16369" s="24"/>
      <c r="D16369" s="24"/>
    </row>
    <row r="16370" spans="3:4" x14ac:dyDescent="0.3">
      <c r="C16370" s="24"/>
      <c r="D16370" s="24"/>
    </row>
    <row r="16371" spans="3:4" x14ac:dyDescent="0.3">
      <c r="C16371" s="24"/>
      <c r="D16371" s="24"/>
    </row>
    <row r="16372" spans="3:4" x14ac:dyDescent="0.3">
      <c r="C16372" s="24"/>
      <c r="D16372" s="24"/>
    </row>
    <row r="16373" spans="3:4" x14ac:dyDescent="0.3">
      <c r="C16373" s="24"/>
      <c r="D16373" s="24"/>
    </row>
    <row r="16374" spans="3:4" x14ac:dyDescent="0.3">
      <c r="C16374" s="24"/>
      <c r="D16374" s="24"/>
    </row>
    <row r="16375" spans="3:4" x14ac:dyDescent="0.3">
      <c r="C16375" s="24"/>
      <c r="D16375" s="24"/>
    </row>
    <row r="16376" spans="3:4" x14ac:dyDescent="0.3">
      <c r="C16376" s="24"/>
      <c r="D16376" s="24"/>
    </row>
    <row r="16377" spans="3:4" x14ac:dyDescent="0.3">
      <c r="C16377" s="24"/>
      <c r="D16377" s="24"/>
    </row>
    <row r="16378" spans="3:4" x14ac:dyDescent="0.3">
      <c r="C16378" s="24"/>
      <c r="D16378" s="24"/>
    </row>
    <row r="16379" spans="3:4" x14ac:dyDescent="0.3">
      <c r="C16379" s="24"/>
      <c r="D16379" s="24"/>
    </row>
    <row r="16380" spans="3:4" x14ac:dyDescent="0.3">
      <c r="C16380" s="24"/>
      <c r="D16380" s="24"/>
    </row>
    <row r="16381" spans="3:4" x14ac:dyDescent="0.3">
      <c r="C16381" s="24"/>
      <c r="D16381" s="24"/>
    </row>
    <row r="16382" spans="3:4" x14ac:dyDescent="0.3">
      <c r="C16382" s="24"/>
      <c r="D16382" s="24"/>
    </row>
    <row r="16383" spans="3:4" x14ac:dyDescent="0.3">
      <c r="C16383" s="24"/>
      <c r="D16383" s="24"/>
    </row>
    <row r="16384" spans="3:4" x14ac:dyDescent="0.3">
      <c r="C16384" s="24"/>
      <c r="D16384" s="24"/>
    </row>
    <row r="16385" spans="3:4" x14ac:dyDescent="0.3">
      <c r="C16385" s="24"/>
      <c r="D16385" s="24"/>
    </row>
    <row r="16386" spans="3:4" x14ac:dyDescent="0.3">
      <c r="C16386" s="24"/>
      <c r="D16386" s="24"/>
    </row>
    <row r="16387" spans="3:4" x14ac:dyDescent="0.3">
      <c r="C16387" s="24"/>
      <c r="D16387" s="24"/>
    </row>
    <row r="16388" spans="3:4" x14ac:dyDescent="0.3">
      <c r="C16388" s="24"/>
      <c r="D16388" s="24"/>
    </row>
    <row r="16389" spans="3:4" x14ac:dyDescent="0.3">
      <c r="C16389" s="24"/>
      <c r="D16389" s="24"/>
    </row>
    <row r="16390" spans="3:4" x14ac:dyDescent="0.3">
      <c r="C16390" s="24"/>
      <c r="D16390" s="24"/>
    </row>
    <row r="16391" spans="3:4" x14ac:dyDescent="0.3">
      <c r="C16391" s="24"/>
      <c r="D16391" s="24"/>
    </row>
    <row r="16392" spans="3:4" x14ac:dyDescent="0.3">
      <c r="C16392" s="24"/>
      <c r="D16392" s="24"/>
    </row>
    <row r="16393" spans="3:4" x14ac:dyDescent="0.3">
      <c r="C16393" s="24"/>
      <c r="D16393" s="24"/>
    </row>
    <row r="16394" spans="3:4" x14ac:dyDescent="0.3">
      <c r="C16394" s="24"/>
      <c r="D16394" s="24"/>
    </row>
    <row r="16395" spans="3:4" x14ac:dyDescent="0.3">
      <c r="C16395" s="24"/>
      <c r="D16395" s="24"/>
    </row>
    <row r="16396" spans="3:4" x14ac:dyDescent="0.3">
      <c r="C16396" s="24"/>
      <c r="D16396" s="24"/>
    </row>
    <row r="16397" spans="3:4" x14ac:dyDescent="0.3">
      <c r="C16397" s="24"/>
      <c r="D16397" s="24"/>
    </row>
    <row r="16398" spans="3:4" x14ac:dyDescent="0.3">
      <c r="C16398" s="24"/>
      <c r="D16398" s="24"/>
    </row>
    <row r="16399" spans="3:4" x14ac:dyDescent="0.3">
      <c r="C16399" s="24"/>
      <c r="D16399" s="24"/>
    </row>
    <row r="16400" spans="3:4" x14ac:dyDescent="0.3">
      <c r="C16400" s="24"/>
      <c r="D16400" s="24"/>
    </row>
    <row r="16401" spans="3:4" x14ac:dyDescent="0.3">
      <c r="C16401" s="24"/>
      <c r="D16401" s="24"/>
    </row>
    <row r="16402" spans="3:4" x14ac:dyDescent="0.3">
      <c r="C16402" s="24"/>
      <c r="D16402" s="24"/>
    </row>
    <row r="16403" spans="3:4" x14ac:dyDescent="0.3">
      <c r="C16403" s="24"/>
      <c r="D16403" s="24"/>
    </row>
    <row r="16404" spans="3:4" x14ac:dyDescent="0.3">
      <c r="C16404" s="24"/>
      <c r="D16404" s="24"/>
    </row>
    <row r="16405" spans="3:4" x14ac:dyDescent="0.3">
      <c r="C16405" s="24"/>
      <c r="D16405" s="24"/>
    </row>
    <row r="16406" spans="3:4" x14ac:dyDescent="0.3">
      <c r="C16406" s="24"/>
      <c r="D16406" s="24"/>
    </row>
    <row r="16407" spans="3:4" x14ac:dyDescent="0.3">
      <c r="C16407" s="24"/>
      <c r="D16407" s="24"/>
    </row>
    <row r="16408" spans="3:4" x14ac:dyDescent="0.3">
      <c r="C16408" s="24"/>
      <c r="D16408" s="24"/>
    </row>
    <row r="16409" spans="3:4" x14ac:dyDescent="0.3">
      <c r="C16409" s="24"/>
      <c r="D16409" s="24"/>
    </row>
    <row r="16410" spans="3:4" x14ac:dyDescent="0.3">
      <c r="C16410" s="24"/>
      <c r="D16410" s="24"/>
    </row>
    <row r="16411" spans="3:4" x14ac:dyDescent="0.3">
      <c r="C16411" s="24"/>
      <c r="D16411" s="24"/>
    </row>
    <row r="16412" spans="3:4" x14ac:dyDescent="0.3">
      <c r="C16412" s="24"/>
      <c r="D16412" s="24"/>
    </row>
    <row r="16413" spans="3:4" x14ac:dyDescent="0.3">
      <c r="C16413" s="24"/>
      <c r="D16413" s="24"/>
    </row>
    <row r="16414" spans="3:4" x14ac:dyDescent="0.3">
      <c r="C16414" s="24"/>
      <c r="D16414" s="24"/>
    </row>
    <row r="16415" spans="3:4" x14ac:dyDescent="0.3">
      <c r="C16415" s="24"/>
      <c r="D16415" s="24"/>
    </row>
    <row r="16416" spans="3:4" x14ac:dyDescent="0.3">
      <c r="C16416" s="24"/>
      <c r="D16416" s="24"/>
    </row>
    <row r="16417" spans="3:4" x14ac:dyDescent="0.3">
      <c r="C16417" s="24"/>
      <c r="D16417" s="24"/>
    </row>
    <row r="16418" spans="3:4" x14ac:dyDescent="0.3">
      <c r="C16418" s="24"/>
      <c r="D16418" s="24"/>
    </row>
    <row r="16419" spans="3:4" x14ac:dyDescent="0.3">
      <c r="C16419" s="24"/>
      <c r="D16419" s="24"/>
    </row>
    <row r="16420" spans="3:4" x14ac:dyDescent="0.3">
      <c r="C16420" s="24"/>
      <c r="D16420" s="24"/>
    </row>
    <row r="16421" spans="3:4" x14ac:dyDescent="0.3">
      <c r="C16421" s="24"/>
      <c r="D16421" s="24"/>
    </row>
    <row r="16422" spans="3:4" x14ac:dyDescent="0.3">
      <c r="C16422" s="24"/>
      <c r="D16422" s="24"/>
    </row>
    <row r="16423" spans="3:4" x14ac:dyDescent="0.3">
      <c r="C16423" s="24"/>
      <c r="D16423" s="24"/>
    </row>
    <row r="16424" spans="3:4" x14ac:dyDescent="0.3">
      <c r="C16424" s="24"/>
      <c r="D16424" s="24"/>
    </row>
    <row r="16425" spans="3:4" x14ac:dyDescent="0.3">
      <c r="C16425" s="24"/>
      <c r="D16425" s="24"/>
    </row>
    <row r="16426" spans="3:4" x14ac:dyDescent="0.3">
      <c r="C16426" s="24"/>
      <c r="D16426" s="24"/>
    </row>
    <row r="16427" spans="3:4" x14ac:dyDescent="0.3">
      <c r="C16427" s="24"/>
      <c r="D16427" s="24"/>
    </row>
    <row r="16428" spans="3:4" x14ac:dyDescent="0.3">
      <c r="C16428" s="24"/>
      <c r="D16428" s="24"/>
    </row>
    <row r="16429" spans="3:4" x14ac:dyDescent="0.3">
      <c r="C16429" s="24"/>
      <c r="D16429" s="24"/>
    </row>
    <row r="16430" spans="3:4" x14ac:dyDescent="0.3">
      <c r="C16430" s="24"/>
      <c r="D16430" s="24"/>
    </row>
    <row r="16431" spans="3:4" x14ac:dyDescent="0.3">
      <c r="C16431" s="24"/>
      <c r="D16431" s="24"/>
    </row>
    <row r="16432" spans="3:4" x14ac:dyDescent="0.3">
      <c r="C16432" s="24"/>
      <c r="D16432" s="24"/>
    </row>
    <row r="16433" spans="3:4" x14ac:dyDescent="0.3">
      <c r="C16433" s="24"/>
      <c r="D16433" s="24"/>
    </row>
    <row r="16434" spans="3:4" x14ac:dyDescent="0.3">
      <c r="C16434" s="24"/>
      <c r="D16434" s="24"/>
    </row>
    <row r="16435" spans="3:4" x14ac:dyDescent="0.3">
      <c r="C16435" s="24"/>
      <c r="D16435" s="24"/>
    </row>
    <row r="16436" spans="3:4" x14ac:dyDescent="0.3">
      <c r="C16436" s="24"/>
      <c r="D16436" s="24"/>
    </row>
    <row r="16437" spans="3:4" x14ac:dyDescent="0.3">
      <c r="C16437" s="24"/>
      <c r="D16437" s="24"/>
    </row>
    <row r="16438" spans="3:4" x14ac:dyDescent="0.3">
      <c r="C16438" s="24"/>
      <c r="D16438" s="24"/>
    </row>
    <row r="16439" spans="3:4" x14ac:dyDescent="0.3">
      <c r="C16439" s="24"/>
      <c r="D16439" s="24"/>
    </row>
    <row r="16440" spans="3:4" x14ac:dyDescent="0.3">
      <c r="C16440" s="24"/>
      <c r="D16440" s="24"/>
    </row>
    <row r="16441" spans="3:4" x14ac:dyDescent="0.3">
      <c r="C16441" s="24"/>
      <c r="D16441" s="24"/>
    </row>
    <row r="16442" spans="3:4" x14ac:dyDescent="0.3">
      <c r="C16442" s="24"/>
      <c r="D16442" s="24"/>
    </row>
    <row r="16443" spans="3:4" x14ac:dyDescent="0.3">
      <c r="C16443" s="24"/>
      <c r="D16443" s="24"/>
    </row>
    <row r="16444" spans="3:4" x14ac:dyDescent="0.3">
      <c r="C16444" s="24"/>
      <c r="D16444" s="24"/>
    </row>
    <row r="16445" spans="3:4" x14ac:dyDescent="0.3">
      <c r="C16445" s="24"/>
      <c r="D16445" s="24"/>
    </row>
    <row r="16446" spans="3:4" x14ac:dyDescent="0.3">
      <c r="C16446" s="24"/>
      <c r="D16446" s="24"/>
    </row>
    <row r="16447" spans="3:4" x14ac:dyDescent="0.3">
      <c r="C16447" s="24"/>
      <c r="D16447" s="24"/>
    </row>
    <row r="16448" spans="3:4" x14ac:dyDescent="0.3">
      <c r="C16448" s="24"/>
      <c r="D16448" s="24"/>
    </row>
    <row r="16449" spans="3:4" x14ac:dyDescent="0.3">
      <c r="C16449" s="24"/>
      <c r="D16449" s="24"/>
    </row>
    <row r="16450" spans="3:4" x14ac:dyDescent="0.3">
      <c r="C16450" s="24"/>
      <c r="D16450" s="24"/>
    </row>
    <row r="16451" spans="3:4" x14ac:dyDescent="0.3">
      <c r="C16451" s="24"/>
      <c r="D16451" s="24"/>
    </row>
    <row r="16452" spans="3:4" x14ac:dyDescent="0.3">
      <c r="C16452" s="24"/>
      <c r="D16452" s="24"/>
    </row>
    <row r="16453" spans="3:4" x14ac:dyDescent="0.3">
      <c r="C16453" s="24"/>
      <c r="D16453" s="24"/>
    </row>
    <row r="16454" spans="3:4" x14ac:dyDescent="0.3">
      <c r="C16454" s="24"/>
      <c r="D16454" s="24"/>
    </row>
    <row r="16455" spans="3:4" x14ac:dyDescent="0.3">
      <c r="C16455" s="24"/>
      <c r="D16455" s="24"/>
    </row>
    <row r="16456" spans="3:4" x14ac:dyDescent="0.3">
      <c r="C16456" s="24"/>
      <c r="D16456" s="24"/>
    </row>
    <row r="16457" spans="3:4" x14ac:dyDescent="0.3">
      <c r="C16457" s="24"/>
      <c r="D16457" s="24"/>
    </row>
    <row r="16458" spans="3:4" x14ac:dyDescent="0.3">
      <c r="C16458" s="24"/>
      <c r="D16458" s="24"/>
    </row>
    <row r="16459" spans="3:4" x14ac:dyDescent="0.3">
      <c r="C16459" s="24"/>
      <c r="D16459" s="24"/>
    </row>
    <row r="16460" spans="3:4" x14ac:dyDescent="0.3">
      <c r="C16460" s="24"/>
      <c r="D16460" s="24"/>
    </row>
    <row r="16461" spans="3:4" x14ac:dyDescent="0.3">
      <c r="C16461" s="24"/>
      <c r="D16461" s="24"/>
    </row>
    <row r="16462" spans="3:4" x14ac:dyDescent="0.3">
      <c r="C16462" s="24"/>
      <c r="D16462" s="24"/>
    </row>
    <row r="16463" spans="3:4" x14ac:dyDescent="0.3">
      <c r="C16463" s="24"/>
      <c r="D16463" s="24"/>
    </row>
    <row r="16464" spans="3:4" x14ac:dyDescent="0.3">
      <c r="C16464" s="24"/>
      <c r="D16464" s="24"/>
    </row>
    <row r="16465" spans="3:4" x14ac:dyDescent="0.3">
      <c r="C16465" s="24"/>
      <c r="D16465" s="24"/>
    </row>
    <row r="16466" spans="3:4" x14ac:dyDescent="0.3">
      <c r="C16466" s="24"/>
      <c r="D16466" s="24"/>
    </row>
    <row r="16467" spans="3:4" x14ac:dyDescent="0.3">
      <c r="C16467" s="24"/>
      <c r="D16467" s="24"/>
    </row>
    <row r="16468" spans="3:4" x14ac:dyDescent="0.3">
      <c r="C16468" s="24"/>
      <c r="D16468" s="24"/>
    </row>
    <row r="16469" spans="3:4" x14ac:dyDescent="0.3">
      <c r="C16469" s="24"/>
      <c r="D16469" s="24"/>
    </row>
    <row r="16470" spans="3:4" x14ac:dyDescent="0.3">
      <c r="C16470" s="24"/>
      <c r="D16470" s="24"/>
    </row>
    <row r="16471" spans="3:4" x14ac:dyDescent="0.3">
      <c r="C16471" s="24"/>
      <c r="D16471" s="24"/>
    </row>
    <row r="16472" spans="3:4" x14ac:dyDescent="0.3">
      <c r="C16472" s="24"/>
      <c r="D16472" s="24"/>
    </row>
    <row r="16473" spans="3:4" x14ac:dyDescent="0.3">
      <c r="C16473" s="24"/>
      <c r="D16473" s="24"/>
    </row>
    <row r="16474" spans="3:4" x14ac:dyDescent="0.3">
      <c r="C16474" s="24"/>
      <c r="D16474" s="24"/>
    </row>
    <row r="16475" spans="3:4" x14ac:dyDescent="0.3">
      <c r="C16475" s="24"/>
      <c r="D16475" s="24"/>
    </row>
    <row r="16476" spans="3:4" x14ac:dyDescent="0.3">
      <c r="C16476" s="24"/>
      <c r="D16476" s="24"/>
    </row>
    <row r="16477" spans="3:4" x14ac:dyDescent="0.3">
      <c r="C16477" s="24"/>
      <c r="D16477" s="24"/>
    </row>
    <row r="16478" spans="3:4" x14ac:dyDescent="0.3">
      <c r="C16478" s="24"/>
      <c r="D16478" s="24"/>
    </row>
    <row r="16479" spans="3:4" x14ac:dyDescent="0.3">
      <c r="C16479" s="24"/>
      <c r="D16479" s="24"/>
    </row>
    <row r="16480" spans="3:4" x14ac:dyDescent="0.3">
      <c r="C16480" s="24"/>
      <c r="D16480" s="24"/>
    </row>
    <row r="16481" spans="3:4" x14ac:dyDescent="0.3">
      <c r="C16481" s="24"/>
      <c r="D16481" s="24"/>
    </row>
    <row r="16482" spans="3:4" x14ac:dyDescent="0.3">
      <c r="C16482" s="24"/>
      <c r="D16482" s="24"/>
    </row>
    <row r="16483" spans="3:4" x14ac:dyDescent="0.3">
      <c r="C16483" s="24"/>
      <c r="D16483" s="24"/>
    </row>
    <row r="16484" spans="3:4" x14ac:dyDescent="0.3">
      <c r="C16484" s="24"/>
      <c r="D16484" s="24"/>
    </row>
    <row r="16485" spans="3:4" x14ac:dyDescent="0.3">
      <c r="C16485" s="24"/>
      <c r="D16485" s="24"/>
    </row>
    <row r="16486" spans="3:4" x14ac:dyDescent="0.3">
      <c r="C16486" s="24"/>
      <c r="D16486" s="24"/>
    </row>
    <row r="16487" spans="3:4" x14ac:dyDescent="0.3">
      <c r="C16487" s="24"/>
      <c r="D16487" s="24"/>
    </row>
    <row r="16488" spans="3:4" x14ac:dyDescent="0.3">
      <c r="C16488" s="24"/>
      <c r="D16488" s="24"/>
    </row>
    <row r="16489" spans="3:4" x14ac:dyDescent="0.3">
      <c r="C16489" s="24"/>
      <c r="D16489" s="24"/>
    </row>
    <row r="16490" spans="3:4" x14ac:dyDescent="0.3">
      <c r="C16490" s="24"/>
      <c r="D16490" s="24"/>
    </row>
    <row r="16491" spans="3:4" x14ac:dyDescent="0.3">
      <c r="C16491" s="24"/>
      <c r="D16491" s="24"/>
    </row>
    <row r="16492" spans="3:4" x14ac:dyDescent="0.3">
      <c r="C16492" s="24"/>
      <c r="D16492" s="24"/>
    </row>
    <row r="16493" spans="3:4" x14ac:dyDescent="0.3">
      <c r="C16493" s="24"/>
      <c r="D16493" s="24"/>
    </row>
    <row r="16494" spans="3:4" x14ac:dyDescent="0.3">
      <c r="C16494" s="24"/>
      <c r="D16494" s="24"/>
    </row>
    <row r="16495" spans="3:4" x14ac:dyDescent="0.3">
      <c r="C16495" s="24"/>
      <c r="D16495" s="24"/>
    </row>
    <row r="16496" spans="3:4" x14ac:dyDescent="0.3">
      <c r="C16496" s="24"/>
      <c r="D16496" s="24"/>
    </row>
    <row r="16497" spans="3:4" x14ac:dyDescent="0.3">
      <c r="C16497" s="24"/>
      <c r="D16497" s="24"/>
    </row>
    <row r="16498" spans="3:4" x14ac:dyDescent="0.3">
      <c r="C16498" s="24"/>
      <c r="D16498" s="24"/>
    </row>
    <row r="16499" spans="3:4" x14ac:dyDescent="0.3">
      <c r="C16499" s="24"/>
      <c r="D16499" s="24"/>
    </row>
    <row r="16500" spans="3:4" x14ac:dyDescent="0.3">
      <c r="C16500" s="24"/>
      <c r="D16500" s="24"/>
    </row>
    <row r="16501" spans="3:4" x14ac:dyDescent="0.3">
      <c r="C16501" s="24"/>
      <c r="D16501" s="24"/>
    </row>
    <row r="16502" spans="3:4" x14ac:dyDescent="0.3">
      <c r="C16502" s="24"/>
      <c r="D16502" s="24"/>
    </row>
    <row r="16503" spans="3:4" x14ac:dyDescent="0.3">
      <c r="C16503" s="24"/>
      <c r="D16503" s="24"/>
    </row>
    <row r="16504" spans="3:4" x14ac:dyDescent="0.3">
      <c r="C16504" s="24"/>
      <c r="D16504" s="24"/>
    </row>
    <row r="16505" spans="3:4" x14ac:dyDescent="0.3">
      <c r="C16505" s="24"/>
      <c r="D16505" s="24"/>
    </row>
    <row r="16506" spans="3:4" x14ac:dyDescent="0.3">
      <c r="C16506" s="24"/>
      <c r="D16506" s="24"/>
    </row>
    <row r="16507" spans="3:4" x14ac:dyDescent="0.3">
      <c r="C16507" s="24"/>
      <c r="D16507" s="24"/>
    </row>
    <row r="16508" spans="3:4" x14ac:dyDescent="0.3">
      <c r="C16508" s="24"/>
      <c r="D16508" s="24"/>
    </row>
    <row r="16509" spans="3:4" x14ac:dyDescent="0.3">
      <c r="C16509" s="24"/>
      <c r="D16509" s="24"/>
    </row>
    <row r="16510" spans="3:4" x14ac:dyDescent="0.3">
      <c r="C16510" s="24"/>
      <c r="D16510" s="24"/>
    </row>
    <row r="16511" spans="3:4" x14ac:dyDescent="0.3">
      <c r="C16511" s="24"/>
      <c r="D16511" s="24"/>
    </row>
    <row r="16512" spans="3:4" x14ac:dyDescent="0.3">
      <c r="C16512" s="24"/>
      <c r="D16512" s="24"/>
    </row>
    <row r="16513" spans="3:4" x14ac:dyDescent="0.3">
      <c r="C16513" s="24"/>
      <c r="D16513" s="24"/>
    </row>
    <row r="16514" spans="3:4" x14ac:dyDescent="0.3">
      <c r="C16514" s="24"/>
      <c r="D16514" s="24"/>
    </row>
    <row r="16515" spans="3:4" x14ac:dyDescent="0.3">
      <c r="C16515" s="24"/>
      <c r="D16515" s="24"/>
    </row>
    <row r="16516" spans="3:4" x14ac:dyDescent="0.3">
      <c r="C16516" s="24"/>
      <c r="D16516" s="24"/>
    </row>
    <row r="16517" spans="3:4" x14ac:dyDescent="0.3">
      <c r="C16517" s="24"/>
      <c r="D16517" s="24"/>
    </row>
    <row r="16518" spans="3:4" x14ac:dyDescent="0.3">
      <c r="C16518" s="24"/>
      <c r="D16518" s="24"/>
    </row>
    <row r="16519" spans="3:4" x14ac:dyDescent="0.3">
      <c r="C16519" s="24"/>
      <c r="D16519" s="24"/>
    </row>
    <row r="16520" spans="3:4" x14ac:dyDescent="0.3">
      <c r="C16520" s="24"/>
      <c r="D16520" s="24"/>
    </row>
    <row r="16521" spans="3:4" x14ac:dyDescent="0.3">
      <c r="C16521" s="24"/>
      <c r="D16521" s="24"/>
    </row>
    <row r="16522" spans="3:4" x14ac:dyDescent="0.3">
      <c r="C16522" s="24"/>
      <c r="D16522" s="24"/>
    </row>
    <row r="16523" spans="3:4" x14ac:dyDescent="0.3">
      <c r="C16523" s="24"/>
      <c r="D16523" s="24"/>
    </row>
    <row r="16524" spans="3:4" x14ac:dyDescent="0.3">
      <c r="C16524" s="24"/>
      <c r="D16524" s="24"/>
    </row>
    <row r="16525" spans="3:4" x14ac:dyDescent="0.3">
      <c r="C16525" s="24"/>
      <c r="D16525" s="24"/>
    </row>
    <row r="16526" spans="3:4" x14ac:dyDescent="0.3">
      <c r="C16526" s="24"/>
      <c r="D16526" s="24"/>
    </row>
    <row r="16527" spans="3:4" x14ac:dyDescent="0.3">
      <c r="C16527" s="24"/>
      <c r="D16527" s="24"/>
    </row>
    <row r="16528" spans="3:4" x14ac:dyDescent="0.3">
      <c r="C16528" s="24"/>
      <c r="D16528" s="24"/>
    </row>
    <row r="16529" spans="3:4" x14ac:dyDescent="0.3">
      <c r="C16529" s="24"/>
      <c r="D16529" s="24"/>
    </row>
    <row r="16530" spans="3:4" x14ac:dyDescent="0.3">
      <c r="C16530" s="24"/>
      <c r="D16530" s="24"/>
    </row>
    <row r="16531" spans="3:4" x14ac:dyDescent="0.3">
      <c r="C16531" s="24"/>
      <c r="D16531" s="24"/>
    </row>
    <row r="16532" spans="3:4" x14ac:dyDescent="0.3">
      <c r="C16532" s="24"/>
      <c r="D16532" s="24"/>
    </row>
    <row r="16533" spans="3:4" x14ac:dyDescent="0.3">
      <c r="C16533" s="24"/>
      <c r="D16533" s="24"/>
    </row>
    <row r="16534" spans="3:4" x14ac:dyDescent="0.3">
      <c r="C16534" s="24"/>
      <c r="D16534" s="24"/>
    </row>
    <row r="16535" spans="3:4" x14ac:dyDescent="0.3">
      <c r="C16535" s="24"/>
      <c r="D16535" s="24"/>
    </row>
    <row r="16536" spans="3:4" x14ac:dyDescent="0.3">
      <c r="C16536" s="24"/>
      <c r="D16536" s="24"/>
    </row>
    <row r="16537" spans="3:4" x14ac:dyDescent="0.3">
      <c r="C16537" s="24"/>
      <c r="D16537" s="24"/>
    </row>
    <row r="16538" spans="3:4" x14ac:dyDescent="0.3">
      <c r="C16538" s="24"/>
      <c r="D16538" s="24"/>
    </row>
    <row r="16539" spans="3:4" x14ac:dyDescent="0.3">
      <c r="C16539" s="24"/>
      <c r="D16539" s="24"/>
    </row>
    <row r="16540" spans="3:4" x14ac:dyDescent="0.3">
      <c r="C16540" s="24"/>
      <c r="D16540" s="24"/>
    </row>
    <row r="16541" spans="3:4" x14ac:dyDescent="0.3">
      <c r="C16541" s="24"/>
      <c r="D16541" s="24"/>
    </row>
    <row r="16542" spans="3:4" x14ac:dyDescent="0.3">
      <c r="C16542" s="24"/>
      <c r="D16542" s="24"/>
    </row>
    <row r="16543" spans="3:4" x14ac:dyDescent="0.3">
      <c r="C16543" s="24"/>
      <c r="D16543" s="24"/>
    </row>
    <row r="16544" spans="3:4" x14ac:dyDescent="0.3">
      <c r="C16544" s="24"/>
      <c r="D16544" s="24"/>
    </row>
    <row r="16545" spans="3:4" x14ac:dyDescent="0.3">
      <c r="C16545" s="24"/>
      <c r="D16545" s="24"/>
    </row>
    <row r="16546" spans="3:4" x14ac:dyDescent="0.3">
      <c r="C16546" s="24"/>
      <c r="D16546" s="24"/>
    </row>
    <row r="16547" spans="3:4" x14ac:dyDescent="0.3">
      <c r="C16547" s="24"/>
      <c r="D16547" s="24"/>
    </row>
    <row r="16548" spans="3:4" x14ac:dyDescent="0.3">
      <c r="C16548" s="24"/>
      <c r="D16548" s="24"/>
    </row>
    <row r="16549" spans="3:4" x14ac:dyDescent="0.3">
      <c r="C16549" s="24"/>
      <c r="D16549" s="24"/>
    </row>
    <row r="16550" spans="3:4" x14ac:dyDescent="0.3">
      <c r="C16550" s="24"/>
      <c r="D16550" s="24"/>
    </row>
    <row r="16551" spans="3:4" x14ac:dyDescent="0.3">
      <c r="C16551" s="24"/>
      <c r="D16551" s="24"/>
    </row>
    <row r="16552" spans="3:4" x14ac:dyDescent="0.3">
      <c r="C16552" s="24"/>
      <c r="D16552" s="24"/>
    </row>
    <row r="16553" spans="3:4" x14ac:dyDescent="0.3">
      <c r="C16553" s="24"/>
      <c r="D16553" s="24"/>
    </row>
    <row r="16554" spans="3:4" x14ac:dyDescent="0.3">
      <c r="C16554" s="24"/>
      <c r="D16554" s="24"/>
    </row>
    <row r="16555" spans="3:4" x14ac:dyDescent="0.3">
      <c r="C16555" s="24"/>
      <c r="D16555" s="24"/>
    </row>
    <row r="16556" spans="3:4" x14ac:dyDescent="0.3">
      <c r="C16556" s="24"/>
      <c r="D16556" s="24"/>
    </row>
    <row r="16557" spans="3:4" x14ac:dyDescent="0.3">
      <c r="C16557" s="24"/>
      <c r="D16557" s="24"/>
    </row>
    <row r="16558" spans="3:4" x14ac:dyDescent="0.3">
      <c r="C16558" s="24"/>
      <c r="D16558" s="24"/>
    </row>
    <row r="16559" spans="3:4" x14ac:dyDescent="0.3">
      <c r="C16559" s="24"/>
      <c r="D16559" s="24"/>
    </row>
    <row r="16560" spans="3:4" x14ac:dyDescent="0.3">
      <c r="C16560" s="24"/>
      <c r="D16560" s="24"/>
    </row>
    <row r="16561" spans="3:4" x14ac:dyDescent="0.3">
      <c r="C16561" s="24"/>
      <c r="D16561" s="24"/>
    </row>
    <row r="16562" spans="3:4" x14ac:dyDescent="0.3">
      <c r="C16562" s="24"/>
      <c r="D16562" s="24"/>
    </row>
    <row r="16563" spans="3:4" x14ac:dyDescent="0.3">
      <c r="C16563" s="24"/>
      <c r="D16563" s="24"/>
    </row>
    <row r="16564" spans="3:4" x14ac:dyDescent="0.3">
      <c r="C16564" s="24"/>
      <c r="D16564" s="24"/>
    </row>
    <row r="16565" spans="3:4" x14ac:dyDescent="0.3">
      <c r="C16565" s="24"/>
      <c r="D16565" s="24"/>
    </row>
    <row r="16566" spans="3:4" x14ac:dyDescent="0.3">
      <c r="C16566" s="24"/>
      <c r="D16566" s="24"/>
    </row>
    <row r="16567" spans="3:4" x14ac:dyDescent="0.3">
      <c r="C16567" s="24"/>
      <c r="D16567" s="24"/>
    </row>
    <row r="16568" spans="3:4" x14ac:dyDescent="0.3">
      <c r="C16568" s="24"/>
      <c r="D16568" s="24"/>
    </row>
    <row r="16569" spans="3:4" x14ac:dyDescent="0.3">
      <c r="C16569" s="24"/>
      <c r="D16569" s="24"/>
    </row>
    <row r="16570" spans="3:4" x14ac:dyDescent="0.3">
      <c r="C16570" s="24"/>
      <c r="D16570" s="24"/>
    </row>
    <row r="16571" spans="3:4" x14ac:dyDescent="0.3">
      <c r="C16571" s="24"/>
      <c r="D16571" s="24"/>
    </row>
    <row r="16572" spans="3:4" x14ac:dyDescent="0.3">
      <c r="C16572" s="24"/>
      <c r="D16572" s="24"/>
    </row>
    <row r="16573" spans="3:4" x14ac:dyDescent="0.3">
      <c r="C16573" s="24"/>
      <c r="D16573" s="24"/>
    </row>
    <row r="16574" spans="3:4" x14ac:dyDescent="0.3">
      <c r="C16574" s="24"/>
      <c r="D16574" s="24"/>
    </row>
    <row r="16575" spans="3:4" x14ac:dyDescent="0.3">
      <c r="C16575" s="24"/>
      <c r="D16575" s="24"/>
    </row>
    <row r="16576" spans="3:4" x14ac:dyDescent="0.3">
      <c r="C16576" s="24"/>
      <c r="D16576" s="24"/>
    </row>
    <row r="16577" spans="3:4" x14ac:dyDescent="0.3">
      <c r="C16577" s="24"/>
      <c r="D16577" s="24"/>
    </row>
    <row r="16578" spans="3:4" x14ac:dyDescent="0.3">
      <c r="C16578" s="24"/>
      <c r="D16578" s="24"/>
    </row>
    <row r="16579" spans="3:4" x14ac:dyDescent="0.3">
      <c r="C16579" s="24"/>
      <c r="D16579" s="24"/>
    </row>
    <row r="16580" spans="3:4" x14ac:dyDescent="0.3">
      <c r="C16580" s="24"/>
      <c r="D16580" s="24"/>
    </row>
    <row r="16581" spans="3:4" x14ac:dyDescent="0.3">
      <c r="C16581" s="24"/>
      <c r="D16581" s="24"/>
    </row>
    <row r="16582" spans="3:4" x14ac:dyDescent="0.3">
      <c r="C16582" s="24"/>
      <c r="D16582" s="24"/>
    </row>
    <row r="16583" spans="3:4" x14ac:dyDescent="0.3">
      <c r="C16583" s="24"/>
      <c r="D16583" s="24"/>
    </row>
    <row r="16584" spans="3:4" x14ac:dyDescent="0.3">
      <c r="C16584" s="24"/>
      <c r="D16584" s="24"/>
    </row>
    <row r="16585" spans="3:4" x14ac:dyDescent="0.3">
      <c r="C16585" s="24"/>
      <c r="D16585" s="24"/>
    </row>
    <row r="16586" spans="3:4" x14ac:dyDescent="0.3">
      <c r="C16586" s="24"/>
      <c r="D16586" s="24"/>
    </row>
    <row r="16587" spans="3:4" x14ac:dyDescent="0.3">
      <c r="C16587" s="24"/>
      <c r="D16587" s="24"/>
    </row>
    <row r="16588" spans="3:4" x14ac:dyDescent="0.3">
      <c r="C16588" s="24"/>
      <c r="D16588" s="24"/>
    </row>
    <row r="16589" spans="3:4" x14ac:dyDescent="0.3">
      <c r="C16589" s="24"/>
      <c r="D16589" s="24"/>
    </row>
    <row r="16590" spans="3:4" x14ac:dyDescent="0.3">
      <c r="C16590" s="24"/>
      <c r="D16590" s="24"/>
    </row>
    <row r="16591" spans="3:4" x14ac:dyDescent="0.3">
      <c r="C16591" s="24"/>
      <c r="D16591" s="24"/>
    </row>
    <row r="16592" spans="3:4" x14ac:dyDescent="0.3">
      <c r="C16592" s="24"/>
      <c r="D16592" s="24"/>
    </row>
    <row r="16593" spans="3:4" x14ac:dyDescent="0.3">
      <c r="C16593" s="24"/>
      <c r="D16593" s="24"/>
    </row>
    <row r="16594" spans="3:4" x14ac:dyDescent="0.3">
      <c r="C16594" s="24"/>
      <c r="D16594" s="24"/>
    </row>
    <row r="16595" spans="3:4" x14ac:dyDescent="0.3">
      <c r="C16595" s="24"/>
      <c r="D16595" s="24"/>
    </row>
    <row r="16596" spans="3:4" x14ac:dyDescent="0.3">
      <c r="C16596" s="24"/>
      <c r="D16596" s="24"/>
    </row>
    <row r="16597" spans="3:4" x14ac:dyDescent="0.3">
      <c r="C16597" s="24"/>
      <c r="D16597" s="24"/>
    </row>
    <row r="16598" spans="3:4" x14ac:dyDescent="0.3">
      <c r="C16598" s="24"/>
      <c r="D16598" s="24"/>
    </row>
    <row r="16599" spans="3:4" x14ac:dyDescent="0.3">
      <c r="C16599" s="24"/>
      <c r="D16599" s="24"/>
    </row>
    <row r="16600" spans="3:4" x14ac:dyDescent="0.3">
      <c r="C16600" s="24"/>
      <c r="D16600" s="24"/>
    </row>
    <row r="16601" spans="3:4" x14ac:dyDescent="0.3">
      <c r="C16601" s="24"/>
      <c r="D16601" s="24"/>
    </row>
    <row r="16602" spans="3:4" x14ac:dyDescent="0.3">
      <c r="C16602" s="24"/>
      <c r="D16602" s="24"/>
    </row>
    <row r="16603" spans="3:4" x14ac:dyDescent="0.3">
      <c r="C16603" s="24"/>
      <c r="D16603" s="24"/>
    </row>
    <row r="16604" spans="3:4" x14ac:dyDescent="0.3">
      <c r="C16604" s="24"/>
      <c r="D16604" s="24"/>
    </row>
    <row r="16605" spans="3:4" x14ac:dyDescent="0.3">
      <c r="C16605" s="24"/>
      <c r="D16605" s="24"/>
    </row>
    <row r="16606" spans="3:4" x14ac:dyDescent="0.3">
      <c r="C16606" s="24"/>
      <c r="D16606" s="24"/>
    </row>
    <row r="16607" spans="3:4" x14ac:dyDescent="0.3">
      <c r="C16607" s="24"/>
      <c r="D16607" s="24"/>
    </row>
    <row r="16608" spans="3:4" x14ac:dyDescent="0.3">
      <c r="C16608" s="24"/>
      <c r="D16608" s="24"/>
    </row>
    <row r="16609" spans="3:4" x14ac:dyDescent="0.3">
      <c r="C16609" s="24"/>
      <c r="D16609" s="24"/>
    </row>
    <row r="16610" spans="3:4" x14ac:dyDescent="0.3">
      <c r="C16610" s="24"/>
      <c r="D16610" s="24"/>
    </row>
    <row r="16611" spans="3:4" x14ac:dyDescent="0.3">
      <c r="C16611" s="24"/>
      <c r="D16611" s="24"/>
    </row>
    <row r="16612" spans="3:4" x14ac:dyDescent="0.3">
      <c r="C16612" s="24"/>
      <c r="D16612" s="24"/>
    </row>
    <row r="16613" spans="3:4" x14ac:dyDescent="0.3">
      <c r="C16613" s="24"/>
      <c r="D16613" s="24"/>
    </row>
    <row r="16614" spans="3:4" x14ac:dyDescent="0.3">
      <c r="C16614" s="24"/>
      <c r="D16614" s="24"/>
    </row>
    <row r="16615" spans="3:4" x14ac:dyDescent="0.3">
      <c r="C16615" s="24"/>
      <c r="D16615" s="24"/>
    </row>
    <row r="16616" spans="3:4" x14ac:dyDescent="0.3">
      <c r="C16616" s="24"/>
      <c r="D16616" s="24"/>
    </row>
    <row r="16617" spans="3:4" x14ac:dyDescent="0.3">
      <c r="C16617" s="24"/>
      <c r="D16617" s="24"/>
    </row>
    <row r="16618" spans="3:4" x14ac:dyDescent="0.3">
      <c r="C16618" s="24"/>
      <c r="D16618" s="24"/>
    </row>
    <row r="16619" spans="3:4" x14ac:dyDescent="0.3">
      <c r="C16619" s="24"/>
      <c r="D16619" s="24"/>
    </row>
    <row r="16620" spans="3:4" x14ac:dyDescent="0.3">
      <c r="C16620" s="24"/>
      <c r="D16620" s="24"/>
    </row>
    <row r="16621" spans="3:4" x14ac:dyDescent="0.3">
      <c r="C16621" s="24"/>
      <c r="D16621" s="24"/>
    </row>
    <row r="16622" spans="3:4" x14ac:dyDescent="0.3">
      <c r="C16622" s="24"/>
      <c r="D16622" s="24"/>
    </row>
    <row r="16623" spans="3:4" x14ac:dyDescent="0.3">
      <c r="C16623" s="24"/>
      <c r="D16623" s="24"/>
    </row>
    <row r="16624" spans="3:4" x14ac:dyDescent="0.3">
      <c r="C16624" s="24"/>
      <c r="D16624" s="24"/>
    </row>
    <row r="16625" spans="3:4" x14ac:dyDescent="0.3">
      <c r="C16625" s="24"/>
      <c r="D16625" s="24"/>
    </row>
    <row r="16626" spans="3:4" x14ac:dyDescent="0.3">
      <c r="C16626" s="24"/>
      <c r="D16626" s="24"/>
    </row>
    <row r="16627" spans="3:4" x14ac:dyDescent="0.3">
      <c r="C16627" s="24"/>
      <c r="D16627" s="24"/>
    </row>
    <row r="16628" spans="3:4" x14ac:dyDescent="0.3">
      <c r="C16628" s="24"/>
      <c r="D16628" s="24"/>
    </row>
    <row r="16629" spans="3:4" x14ac:dyDescent="0.3">
      <c r="C16629" s="24"/>
      <c r="D16629" s="24"/>
    </row>
    <row r="16630" spans="3:4" x14ac:dyDescent="0.3">
      <c r="C16630" s="24"/>
      <c r="D16630" s="24"/>
    </row>
    <row r="16631" spans="3:4" x14ac:dyDescent="0.3">
      <c r="C16631" s="24"/>
      <c r="D16631" s="24"/>
    </row>
    <row r="16632" spans="3:4" x14ac:dyDescent="0.3">
      <c r="C16632" s="24"/>
      <c r="D16632" s="24"/>
    </row>
    <row r="16633" spans="3:4" x14ac:dyDescent="0.3">
      <c r="C16633" s="24"/>
      <c r="D16633" s="24"/>
    </row>
    <row r="16634" spans="3:4" x14ac:dyDescent="0.3">
      <c r="C16634" s="24"/>
      <c r="D16634" s="24"/>
    </row>
    <row r="16635" spans="3:4" x14ac:dyDescent="0.3">
      <c r="C16635" s="24"/>
      <c r="D16635" s="24"/>
    </row>
    <row r="16636" spans="3:4" x14ac:dyDescent="0.3">
      <c r="C16636" s="24"/>
      <c r="D16636" s="24"/>
    </row>
    <row r="16637" spans="3:4" x14ac:dyDescent="0.3">
      <c r="C16637" s="24"/>
      <c r="D16637" s="24"/>
    </row>
    <row r="16638" spans="3:4" x14ac:dyDescent="0.3">
      <c r="C16638" s="24"/>
      <c r="D16638" s="24"/>
    </row>
    <row r="16639" spans="3:4" x14ac:dyDescent="0.3">
      <c r="C16639" s="24"/>
      <c r="D16639" s="24"/>
    </row>
    <row r="16640" spans="3:4" x14ac:dyDescent="0.3">
      <c r="C16640" s="24"/>
      <c r="D16640" s="24"/>
    </row>
    <row r="16641" spans="3:4" x14ac:dyDescent="0.3">
      <c r="C16641" s="24"/>
      <c r="D16641" s="24"/>
    </row>
    <row r="16642" spans="3:4" x14ac:dyDescent="0.3">
      <c r="C16642" s="24"/>
      <c r="D16642" s="24"/>
    </row>
    <row r="16643" spans="3:4" x14ac:dyDescent="0.3">
      <c r="C16643" s="24"/>
      <c r="D16643" s="24"/>
    </row>
    <row r="16644" spans="3:4" x14ac:dyDescent="0.3">
      <c r="C16644" s="24"/>
      <c r="D16644" s="24"/>
    </row>
    <row r="16645" spans="3:4" x14ac:dyDescent="0.3">
      <c r="C16645" s="24"/>
      <c r="D16645" s="24"/>
    </row>
    <row r="16646" spans="3:4" x14ac:dyDescent="0.3">
      <c r="C16646" s="24"/>
      <c r="D16646" s="24"/>
    </row>
    <row r="16647" spans="3:4" x14ac:dyDescent="0.3">
      <c r="C16647" s="24"/>
      <c r="D16647" s="24"/>
    </row>
    <row r="16648" spans="3:4" x14ac:dyDescent="0.3">
      <c r="C16648" s="24"/>
      <c r="D16648" s="24"/>
    </row>
    <row r="16649" spans="3:4" x14ac:dyDescent="0.3">
      <c r="C16649" s="24"/>
      <c r="D16649" s="24"/>
    </row>
    <row r="16650" spans="3:4" x14ac:dyDescent="0.3">
      <c r="C16650" s="24"/>
      <c r="D16650" s="24"/>
    </row>
    <row r="16651" spans="3:4" x14ac:dyDescent="0.3">
      <c r="C16651" s="24"/>
      <c r="D16651" s="24"/>
    </row>
    <row r="16652" spans="3:4" x14ac:dyDescent="0.3">
      <c r="C16652" s="24"/>
      <c r="D16652" s="24"/>
    </row>
    <row r="16653" spans="3:4" x14ac:dyDescent="0.3">
      <c r="C16653" s="24"/>
      <c r="D16653" s="24"/>
    </row>
    <row r="16654" spans="3:4" x14ac:dyDescent="0.3">
      <c r="C16654" s="24"/>
      <c r="D16654" s="24"/>
    </row>
    <row r="16655" spans="3:4" x14ac:dyDescent="0.3">
      <c r="C16655" s="24"/>
      <c r="D16655" s="24"/>
    </row>
    <row r="16656" spans="3:4" x14ac:dyDescent="0.3">
      <c r="C16656" s="24"/>
      <c r="D16656" s="24"/>
    </row>
    <row r="16657" spans="3:4" x14ac:dyDescent="0.3">
      <c r="C16657" s="24"/>
      <c r="D16657" s="24"/>
    </row>
    <row r="16658" spans="3:4" x14ac:dyDescent="0.3">
      <c r="C16658" s="24"/>
      <c r="D16658" s="24"/>
    </row>
    <row r="16659" spans="3:4" x14ac:dyDescent="0.3">
      <c r="C16659" s="24"/>
      <c r="D16659" s="24"/>
    </row>
    <row r="16660" spans="3:4" x14ac:dyDescent="0.3">
      <c r="C16660" s="24"/>
      <c r="D16660" s="24"/>
    </row>
    <row r="16661" spans="3:4" x14ac:dyDescent="0.3">
      <c r="C16661" s="24"/>
      <c r="D16661" s="24"/>
    </row>
    <row r="16662" spans="3:4" x14ac:dyDescent="0.3">
      <c r="C16662" s="24"/>
      <c r="D16662" s="24"/>
    </row>
    <row r="16663" spans="3:4" x14ac:dyDescent="0.3">
      <c r="C16663" s="24"/>
      <c r="D16663" s="24"/>
    </row>
    <row r="16664" spans="3:4" x14ac:dyDescent="0.3">
      <c r="C16664" s="24"/>
      <c r="D16664" s="24"/>
    </row>
    <row r="16665" spans="3:4" x14ac:dyDescent="0.3">
      <c r="C16665" s="24"/>
      <c r="D16665" s="24"/>
    </row>
    <row r="16666" spans="3:4" x14ac:dyDescent="0.3">
      <c r="C16666" s="24"/>
      <c r="D16666" s="24"/>
    </row>
    <row r="16667" spans="3:4" x14ac:dyDescent="0.3">
      <c r="C16667" s="24"/>
      <c r="D16667" s="24"/>
    </row>
    <row r="16668" spans="3:4" x14ac:dyDescent="0.3">
      <c r="C16668" s="24"/>
      <c r="D16668" s="24"/>
    </row>
    <row r="16669" spans="3:4" x14ac:dyDescent="0.3">
      <c r="C16669" s="24"/>
      <c r="D16669" s="24"/>
    </row>
    <row r="16670" spans="3:4" x14ac:dyDescent="0.3">
      <c r="C16670" s="24"/>
      <c r="D16670" s="24"/>
    </row>
    <row r="16671" spans="3:4" x14ac:dyDescent="0.3">
      <c r="C16671" s="24"/>
      <c r="D16671" s="24"/>
    </row>
    <row r="16672" spans="3:4" x14ac:dyDescent="0.3">
      <c r="C16672" s="24"/>
      <c r="D16672" s="24"/>
    </row>
    <row r="16673" spans="3:4" x14ac:dyDescent="0.3">
      <c r="C16673" s="24"/>
      <c r="D16673" s="24"/>
    </row>
    <row r="16674" spans="3:4" x14ac:dyDescent="0.3">
      <c r="C16674" s="24"/>
      <c r="D16674" s="24"/>
    </row>
    <row r="16675" spans="3:4" x14ac:dyDescent="0.3">
      <c r="C16675" s="24"/>
      <c r="D16675" s="24"/>
    </row>
    <row r="16676" spans="3:4" x14ac:dyDescent="0.3">
      <c r="C16676" s="24"/>
      <c r="D16676" s="24"/>
    </row>
    <row r="16677" spans="3:4" x14ac:dyDescent="0.3">
      <c r="C16677" s="24"/>
      <c r="D16677" s="24"/>
    </row>
    <row r="16678" spans="3:4" x14ac:dyDescent="0.3">
      <c r="C16678" s="24"/>
      <c r="D16678" s="24"/>
    </row>
    <row r="16679" spans="3:4" x14ac:dyDescent="0.3">
      <c r="C16679" s="24"/>
      <c r="D16679" s="24"/>
    </row>
    <row r="16680" spans="3:4" x14ac:dyDescent="0.3">
      <c r="C16680" s="24"/>
      <c r="D16680" s="24"/>
    </row>
    <row r="16681" spans="3:4" x14ac:dyDescent="0.3">
      <c r="C16681" s="24"/>
      <c r="D16681" s="24"/>
    </row>
    <row r="16682" spans="3:4" x14ac:dyDescent="0.3">
      <c r="C16682" s="24"/>
      <c r="D16682" s="24"/>
    </row>
    <row r="16683" spans="3:4" x14ac:dyDescent="0.3">
      <c r="C16683" s="24"/>
      <c r="D16683" s="24"/>
    </row>
    <row r="16684" spans="3:4" x14ac:dyDescent="0.3">
      <c r="C16684" s="24"/>
      <c r="D16684" s="24"/>
    </row>
    <row r="16685" spans="3:4" x14ac:dyDescent="0.3">
      <c r="C16685" s="24"/>
      <c r="D16685" s="24"/>
    </row>
    <row r="16686" spans="3:4" x14ac:dyDescent="0.3">
      <c r="C16686" s="24"/>
      <c r="D16686" s="24"/>
    </row>
    <row r="16687" spans="3:4" x14ac:dyDescent="0.3">
      <c r="C16687" s="24"/>
      <c r="D16687" s="24"/>
    </row>
    <row r="16688" spans="3:4" x14ac:dyDescent="0.3">
      <c r="C16688" s="24"/>
      <c r="D16688" s="24"/>
    </row>
    <row r="16689" spans="3:4" x14ac:dyDescent="0.3">
      <c r="C16689" s="24"/>
      <c r="D16689" s="24"/>
    </row>
    <row r="16690" spans="3:4" x14ac:dyDescent="0.3">
      <c r="C16690" s="24"/>
      <c r="D16690" s="24"/>
    </row>
    <row r="16691" spans="3:4" x14ac:dyDescent="0.3">
      <c r="C16691" s="24"/>
      <c r="D16691" s="24"/>
    </row>
    <row r="16692" spans="3:4" x14ac:dyDescent="0.3">
      <c r="C16692" s="24"/>
      <c r="D16692" s="24"/>
    </row>
    <row r="16693" spans="3:4" x14ac:dyDescent="0.3">
      <c r="C16693" s="24"/>
      <c r="D16693" s="24"/>
    </row>
    <row r="16694" spans="3:4" x14ac:dyDescent="0.3">
      <c r="C16694" s="24"/>
      <c r="D16694" s="24"/>
    </row>
    <row r="16695" spans="3:4" x14ac:dyDescent="0.3">
      <c r="C16695" s="24"/>
      <c r="D16695" s="24"/>
    </row>
    <row r="16696" spans="3:4" x14ac:dyDescent="0.3">
      <c r="C16696" s="24"/>
      <c r="D16696" s="24"/>
    </row>
    <row r="16697" spans="3:4" x14ac:dyDescent="0.3">
      <c r="C16697" s="24"/>
      <c r="D16697" s="24"/>
    </row>
    <row r="16698" spans="3:4" x14ac:dyDescent="0.3">
      <c r="C16698" s="24"/>
      <c r="D16698" s="24"/>
    </row>
    <row r="16699" spans="3:4" x14ac:dyDescent="0.3">
      <c r="C16699" s="24"/>
      <c r="D16699" s="24"/>
    </row>
    <row r="16700" spans="3:4" x14ac:dyDescent="0.3">
      <c r="C16700" s="24"/>
      <c r="D16700" s="24"/>
    </row>
    <row r="16701" spans="3:4" x14ac:dyDescent="0.3">
      <c r="C16701" s="24"/>
      <c r="D16701" s="24"/>
    </row>
    <row r="16702" spans="3:4" x14ac:dyDescent="0.3">
      <c r="C16702" s="24"/>
      <c r="D16702" s="24"/>
    </row>
    <row r="16703" spans="3:4" x14ac:dyDescent="0.3">
      <c r="C16703" s="24"/>
      <c r="D16703" s="24"/>
    </row>
    <row r="16704" spans="3:4" x14ac:dyDescent="0.3">
      <c r="C16704" s="24"/>
      <c r="D16704" s="24"/>
    </row>
    <row r="16705" spans="3:4" x14ac:dyDescent="0.3">
      <c r="C16705" s="24"/>
      <c r="D16705" s="24"/>
    </row>
    <row r="16706" spans="3:4" x14ac:dyDescent="0.3">
      <c r="C16706" s="24"/>
      <c r="D16706" s="24"/>
    </row>
    <row r="16707" spans="3:4" x14ac:dyDescent="0.3">
      <c r="C16707" s="24"/>
      <c r="D16707" s="24"/>
    </row>
    <row r="16708" spans="3:4" x14ac:dyDescent="0.3">
      <c r="C16708" s="24"/>
      <c r="D16708" s="24"/>
    </row>
    <row r="16709" spans="3:4" x14ac:dyDescent="0.3">
      <c r="C16709" s="24"/>
      <c r="D16709" s="24"/>
    </row>
    <row r="16710" spans="3:4" x14ac:dyDescent="0.3">
      <c r="C16710" s="24"/>
      <c r="D16710" s="24"/>
    </row>
    <row r="16711" spans="3:4" x14ac:dyDescent="0.3">
      <c r="C16711" s="24"/>
      <c r="D16711" s="24"/>
    </row>
    <row r="16712" spans="3:4" x14ac:dyDescent="0.3">
      <c r="C16712" s="24"/>
      <c r="D16712" s="24"/>
    </row>
    <row r="16713" spans="3:4" x14ac:dyDescent="0.3">
      <c r="C16713" s="24"/>
      <c r="D16713" s="24"/>
    </row>
    <row r="16714" spans="3:4" x14ac:dyDescent="0.3">
      <c r="C16714" s="24"/>
      <c r="D16714" s="24"/>
    </row>
    <row r="16715" spans="3:4" x14ac:dyDescent="0.3">
      <c r="C16715" s="24"/>
      <c r="D16715" s="24"/>
    </row>
    <row r="16716" spans="3:4" x14ac:dyDescent="0.3">
      <c r="C16716" s="24"/>
      <c r="D16716" s="24"/>
    </row>
    <row r="16717" spans="3:4" x14ac:dyDescent="0.3">
      <c r="C16717" s="24"/>
      <c r="D16717" s="24"/>
    </row>
    <row r="16718" spans="3:4" x14ac:dyDescent="0.3">
      <c r="C16718" s="24"/>
      <c r="D16718" s="24"/>
    </row>
    <row r="16719" spans="3:4" x14ac:dyDescent="0.3">
      <c r="C16719" s="24"/>
      <c r="D16719" s="24"/>
    </row>
    <row r="16720" spans="3:4" x14ac:dyDescent="0.3">
      <c r="C16720" s="24"/>
      <c r="D16720" s="24"/>
    </row>
    <row r="16721" spans="3:4" x14ac:dyDescent="0.3">
      <c r="C16721" s="24"/>
      <c r="D16721" s="24"/>
    </row>
    <row r="16722" spans="3:4" x14ac:dyDescent="0.3">
      <c r="C16722" s="24"/>
      <c r="D16722" s="24"/>
    </row>
    <row r="16723" spans="3:4" x14ac:dyDescent="0.3">
      <c r="C16723" s="24"/>
      <c r="D16723" s="24"/>
    </row>
    <row r="16724" spans="3:4" x14ac:dyDescent="0.3">
      <c r="C16724" s="24"/>
      <c r="D16724" s="24"/>
    </row>
    <row r="16725" spans="3:4" x14ac:dyDescent="0.3">
      <c r="C16725" s="24"/>
      <c r="D16725" s="24"/>
    </row>
    <row r="16726" spans="3:4" x14ac:dyDescent="0.3">
      <c r="C16726" s="24"/>
      <c r="D16726" s="24"/>
    </row>
    <row r="16727" spans="3:4" x14ac:dyDescent="0.3">
      <c r="C16727" s="24"/>
      <c r="D16727" s="24"/>
    </row>
    <row r="16728" spans="3:4" x14ac:dyDescent="0.3">
      <c r="C16728" s="24"/>
      <c r="D16728" s="24"/>
    </row>
    <row r="16729" spans="3:4" x14ac:dyDescent="0.3">
      <c r="C16729" s="24"/>
      <c r="D16729" s="24"/>
    </row>
    <row r="16730" spans="3:4" x14ac:dyDescent="0.3">
      <c r="C16730" s="24"/>
      <c r="D16730" s="24"/>
    </row>
    <row r="16731" spans="3:4" x14ac:dyDescent="0.3">
      <c r="C16731" s="24"/>
      <c r="D16731" s="24"/>
    </row>
    <row r="16732" spans="3:4" x14ac:dyDescent="0.3">
      <c r="C16732" s="24"/>
      <c r="D16732" s="24"/>
    </row>
    <row r="16733" spans="3:4" x14ac:dyDescent="0.3">
      <c r="C16733" s="24"/>
      <c r="D16733" s="24"/>
    </row>
    <row r="16734" spans="3:4" x14ac:dyDescent="0.3">
      <c r="C16734" s="24"/>
      <c r="D16734" s="24"/>
    </row>
    <row r="16735" spans="3:4" x14ac:dyDescent="0.3">
      <c r="C16735" s="24"/>
      <c r="D16735" s="24"/>
    </row>
    <row r="16736" spans="3:4" x14ac:dyDescent="0.3">
      <c r="C16736" s="24"/>
      <c r="D16736" s="24"/>
    </row>
    <row r="16737" spans="3:4" x14ac:dyDescent="0.3">
      <c r="C16737" s="24"/>
      <c r="D16737" s="24"/>
    </row>
    <row r="16738" spans="3:4" x14ac:dyDescent="0.3">
      <c r="C16738" s="24"/>
      <c r="D16738" s="24"/>
    </row>
    <row r="16739" spans="3:4" x14ac:dyDescent="0.3">
      <c r="C16739" s="24"/>
      <c r="D16739" s="24"/>
    </row>
    <row r="16740" spans="3:4" x14ac:dyDescent="0.3">
      <c r="C16740" s="24"/>
      <c r="D16740" s="24"/>
    </row>
    <row r="16741" spans="3:4" x14ac:dyDescent="0.3">
      <c r="C16741" s="24"/>
      <c r="D16741" s="24"/>
    </row>
    <row r="16742" spans="3:4" x14ac:dyDescent="0.3">
      <c r="C16742" s="24"/>
      <c r="D16742" s="24"/>
    </row>
    <row r="16743" spans="3:4" x14ac:dyDescent="0.3">
      <c r="C16743" s="24"/>
      <c r="D16743" s="24"/>
    </row>
    <row r="16744" spans="3:4" x14ac:dyDescent="0.3">
      <c r="C16744" s="24"/>
      <c r="D16744" s="24"/>
    </row>
    <row r="16745" spans="3:4" x14ac:dyDescent="0.3">
      <c r="C16745" s="24"/>
      <c r="D16745" s="24"/>
    </row>
    <row r="16746" spans="3:4" x14ac:dyDescent="0.3">
      <c r="C16746" s="24"/>
      <c r="D16746" s="24"/>
    </row>
    <row r="16747" spans="3:4" x14ac:dyDescent="0.3">
      <c r="C16747" s="24"/>
      <c r="D16747" s="24"/>
    </row>
    <row r="16748" spans="3:4" x14ac:dyDescent="0.3">
      <c r="C16748" s="24"/>
      <c r="D16748" s="24"/>
    </row>
    <row r="16749" spans="3:4" x14ac:dyDescent="0.3">
      <c r="C16749" s="24"/>
      <c r="D16749" s="24"/>
    </row>
    <row r="16750" spans="3:4" x14ac:dyDescent="0.3">
      <c r="C16750" s="24"/>
      <c r="D16750" s="24"/>
    </row>
    <row r="16751" spans="3:4" x14ac:dyDescent="0.3">
      <c r="C16751" s="24"/>
      <c r="D16751" s="24"/>
    </row>
    <row r="16752" spans="3:4" x14ac:dyDescent="0.3">
      <c r="C16752" s="24"/>
      <c r="D16752" s="24"/>
    </row>
    <row r="16753" spans="3:4" x14ac:dyDescent="0.3">
      <c r="C16753" s="24"/>
      <c r="D16753" s="24"/>
    </row>
    <row r="16754" spans="3:4" x14ac:dyDescent="0.3">
      <c r="C16754" s="24"/>
      <c r="D16754" s="24"/>
    </row>
    <row r="16755" spans="3:4" x14ac:dyDescent="0.3">
      <c r="C16755" s="24"/>
      <c r="D16755" s="24"/>
    </row>
    <row r="16756" spans="3:4" x14ac:dyDescent="0.3">
      <c r="C16756" s="24"/>
      <c r="D16756" s="24"/>
    </row>
    <row r="16757" spans="3:4" x14ac:dyDescent="0.3">
      <c r="C16757" s="24"/>
      <c r="D16757" s="24"/>
    </row>
    <row r="16758" spans="3:4" x14ac:dyDescent="0.3">
      <c r="C16758" s="24"/>
      <c r="D16758" s="24"/>
    </row>
    <row r="16759" spans="3:4" x14ac:dyDescent="0.3">
      <c r="C16759" s="24"/>
      <c r="D16759" s="24"/>
    </row>
    <row r="16760" spans="3:4" x14ac:dyDescent="0.3">
      <c r="C16760" s="24"/>
      <c r="D16760" s="24"/>
    </row>
    <row r="16761" spans="3:4" x14ac:dyDescent="0.3">
      <c r="C16761" s="24"/>
      <c r="D16761" s="24"/>
    </row>
    <row r="16762" spans="3:4" x14ac:dyDescent="0.3">
      <c r="C16762" s="24"/>
      <c r="D16762" s="24"/>
    </row>
    <row r="16763" spans="3:4" x14ac:dyDescent="0.3">
      <c r="C16763" s="24"/>
      <c r="D16763" s="24"/>
    </row>
    <row r="16764" spans="3:4" x14ac:dyDescent="0.3">
      <c r="C16764" s="24"/>
      <c r="D16764" s="24"/>
    </row>
    <row r="16765" spans="3:4" x14ac:dyDescent="0.3">
      <c r="C16765" s="24"/>
      <c r="D16765" s="24"/>
    </row>
    <row r="16766" spans="3:4" x14ac:dyDescent="0.3">
      <c r="C16766" s="24"/>
      <c r="D16766" s="24"/>
    </row>
    <row r="16767" spans="3:4" x14ac:dyDescent="0.3">
      <c r="C16767" s="24"/>
      <c r="D16767" s="24"/>
    </row>
    <row r="16768" spans="3:4" x14ac:dyDescent="0.3">
      <c r="C16768" s="24"/>
      <c r="D16768" s="24"/>
    </row>
    <row r="16769" spans="3:4" x14ac:dyDescent="0.3">
      <c r="C16769" s="24"/>
      <c r="D16769" s="24"/>
    </row>
    <row r="16770" spans="3:4" x14ac:dyDescent="0.3">
      <c r="C16770" s="24"/>
      <c r="D16770" s="24"/>
    </row>
    <row r="16771" spans="3:4" x14ac:dyDescent="0.3">
      <c r="C16771" s="24"/>
      <c r="D16771" s="24"/>
    </row>
    <row r="16772" spans="3:4" x14ac:dyDescent="0.3">
      <c r="C16772" s="24"/>
      <c r="D16772" s="24"/>
    </row>
    <row r="16773" spans="3:4" x14ac:dyDescent="0.3">
      <c r="C16773" s="24"/>
      <c r="D16773" s="24"/>
    </row>
    <row r="16774" spans="3:4" x14ac:dyDescent="0.3">
      <c r="C16774" s="24"/>
      <c r="D16774" s="24"/>
    </row>
    <row r="16775" spans="3:4" x14ac:dyDescent="0.3">
      <c r="C16775" s="24"/>
      <c r="D16775" s="24"/>
    </row>
    <row r="16776" spans="3:4" x14ac:dyDescent="0.3">
      <c r="C16776" s="24"/>
      <c r="D16776" s="24"/>
    </row>
    <row r="16777" spans="3:4" x14ac:dyDescent="0.3">
      <c r="C16777" s="24"/>
      <c r="D16777" s="24"/>
    </row>
    <row r="16778" spans="3:4" x14ac:dyDescent="0.3">
      <c r="C16778" s="24"/>
      <c r="D16778" s="24"/>
    </row>
    <row r="16779" spans="3:4" x14ac:dyDescent="0.3">
      <c r="C16779" s="24"/>
      <c r="D16779" s="24"/>
    </row>
    <row r="16780" spans="3:4" x14ac:dyDescent="0.3">
      <c r="C16780" s="24"/>
      <c r="D16780" s="24"/>
    </row>
    <row r="16781" spans="3:4" x14ac:dyDescent="0.3">
      <c r="C16781" s="24"/>
      <c r="D16781" s="24"/>
    </row>
    <row r="16782" spans="3:4" x14ac:dyDescent="0.3">
      <c r="C16782" s="24"/>
      <c r="D16782" s="24"/>
    </row>
    <row r="16783" spans="3:4" x14ac:dyDescent="0.3">
      <c r="C16783" s="24"/>
      <c r="D16783" s="24"/>
    </row>
    <row r="16784" spans="3:4" x14ac:dyDescent="0.3">
      <c r="C16784" s="24"/>
      <c r="D16784" s="24"/>
    </row>
    <row r="16785" spans="3:4" x14ac:dyDescent="0.3">
      <c r="C16785" s="24"/>
      <c r="D16785" s="24"/>
    </row>
    <row r="16786" spans="3:4" x14ac:dyDescent="0.3">
      <c r="C16786" s="24"/>
      <c r="D16786" s="24"/>
    </row>
    <row r="16787" spans="3:4" x14ac:dyDescent="0.3">
      <c r="C16787" s="24"/>
      <c r="D16787" s="24"/>
    </row>
    <row r="16788" spans="3:4" x14ac:dyDescent="0.3">
      <c r="C16788" s="24"/>
      <c r="D16788" s="24"/>
    </row>
    <row r="16789" spans="3:4" x14ac:dyDescent="0.3">
      <c r="C16789" s="24"/>
      <c r="D16789" s="24"/>
    </row>
    <row r="16790" spans="3:4" x14ac:dyDescent="0.3">
      <c r="C16790" s="24"/>
      <c r="D16790" s="24"/>
    </row>
    <row r="16791" spans="3:4" x14ac:dyDescent="0.3">
      <c r="C16791" s="24"/>
      <c r="D16791" s="24"/>
    </row>
    <row r="16792" spans="3:4" x14ac:dyDescent="0.3">
      <c r="C16792" s="24"/>
      <c r="D16792" s="24"/>
    </row>
    <row r="16793" spans="3:4" x14ac:dyDescent="0.3">
      <c r="C16793" s="24"/>
      <c r="D16793" s="24"/>
    </row>
    <row r="16794" spans="3:4" x14ac:dyDescent="0.3">
      <c r="C16794" s="24"/>
      <c r="D16794" s="24"/>
    </row>
    <row r="16795" spans="3:4" x14ac:dyDescent="0.3">
      <c r="C16795" s="24"/>
      <c r="D16795" s="24"/>
    </row>
    <row r="16796" spans="3:4" x14ac:dyDescent="0.3">
      <c r="C16796" s="24"/>
      <c r="D16796" s="24"/>
    </row>
    <row r="16797" spans="3:4" x14ac:dyDescent="0.3">
      <c r="C16797" s="24"/>
      <c r="D16797" s="24"/>
    </row>
    <row r="16798" spans="3:4" x14ac:dyDescent="0.3">
      <c r="C16798" s="24"/>
      <c r="D16798" s="24"/>
    </row>
    <row r="16799" spans="3:4" x14ac:dyDescent="0.3">
      <c r="C16799" s="24"/>
      <c r="D16799" s="24"/>
    </row>
    <row r="16800" spans="3:4" x14ac:dyDescent="0.3">
      <c r="C16800" s="24"/>
      <c r="D16800" s="24"/>
    </row>
    <row r="16801" spans="3:4" x14ac:dyDescent="0.3">
      <c r="C16801" s="24"/>
      <c r="D16801" s="24"/>
    </row>
    <row r="16802" spans="3:4" x14ac:dyDescent="0.3">
      <c r="C16802" s="24"/>
      <c r="D16802" s="24"/>
    </row>
    <row r="16803" spans="3:4" x14ac:dyDescent="0.3">
      <c r="C16803" s="24"/>
      <c r="D16803" s="24"/>
    </row>
    <row r="16804" spans="3:4" x14ac:dyDescent="0.3">
      <c r="C16804" s="24"/>
      <c r="D16804" s="24"/>
    </row>
    <row r="16805" spans="3:4" x14ac:dyDescent="0.3">
      <c r="C16805" s="24"/>
      <c r="D16805" s="24"/>
    </row>
    <row r="16806" spans="3:4" x14ac:dyDescent="0.3">
      <c r="C16806" s="24"/>
      <c r="D16806" s="24"/>
    </row>
    <row r="16807" spans="3:4" x14ac:dyDescent="0.3">
      <c r="C16807" s="24"/>
      <c r="D16807" s="24"/>
    </row>
    <row r="16808" spans="3:4" x14ac:dyDescent="0.3">
      <c r="C16808" s="24"/>
      <c r="D16808" s="24"/>
    </row>
    <row r="16809" spans="3:4" x14ac:dyDescent="0.3">
      <c r="C16809" s="24"/>
      <c r="D16809" s="24"/>
    </row>
    <row r="16810" spans="3:4" x14ac:dyDescent="0.3">
      <c r="C16810" s="24"/>
      <c r="D16810" s="24"/>
    </row>
    <row r="16811" spans="3:4" x14ac:dyDescent="0.3">
      <c r="C16811" s="24"/>
      <c r="D16811" s="24"/>
    </row>
    <row r="16812" spans="3:4" x14ac:dyDescent="0.3">
      <c r="C16812" s="24"/>
      <c r="D16812" s="24"/>
    </row>
    <row r="16813" spans="3:4" x14ac:dyDescent="0.3">
      <c r="C16813" s="24"/>
      <c r="D16813" s="24"/>
    </row>
    <row r="16814" spans="3:4" x14ac:dyDescent="0.3">
      <c r="C16814" s="24"/>
      <c r="D16814" s="24"/>
    </row>
    <row r="16815" spans="3:4" x14ac:dyDescent="0.3">
      <c r="C16815" s="24"/>
      <c r="D16815" s="24"/>
    </row>
    <row r="16816" spans="3:4" x14ac:dyDescent="0.3">
      <c r="C16816" s="24"/>
      <c r="D16816" s="24"/>
    </row>
    <row r="16817" spans="3:4" x14ac:dyDescent="0.3">
      <c r="C16817" s="24"/>
      <c r="D16817" s="24"/>
    </row>
    <row r="16818" spans="3:4" x14ac:dyDescent="0.3">
      <c r="C16818" s="24"/>
      <c r="D16818" s="24"/>
    </row>
    <row r="16819" spans="3:4" x14ac:dyDescent="0.3">
      <c r="C16819" s="24"/>
      <c r="D16819" s="24"/>
    </row>
    <row r="16820" spans="3:4" x14ac:dyDescent="0.3">
      <c r="C16820" s="24"/>
      <c r="D16820" s="24"/>
    </row>
    <row r="16821" spans="3:4" x14ac:dyDescent="0.3">
      <c r="C16821" s="24"/>
      <c r="D16821" s="24"/>
    </row>
    <row r="16822" spans="3:4" x14ac:dyDescent="0.3">
      <c r="C16822" s="24"/>
      <c r="D16822" s="24"/>
    </row>
    <row r="16823" spans="3:4" x14ac:dyDescent="0.3">
      <c r="C16823" s="24"/>
      <c r="D16823" s="24"/>
    </row>
    <row r="16824" spans="3:4" x14ac:dyDescent="0.3">
      <c r="C16824" s="24"/>
      <c r="D16824" s="24"/>
    </row>
    <row r="16825" spans="3:4" x14ac:dyDescent="0.3">
      <c r="C16825" s="24"/>
      <c r="D16825" s="24"/>
    </row>
    <row r="16826" spans="3:4" x14ac:dyDescent="0.3">
      <c r="C16826" s="24"/>
      <c r="D16826" s="24"/>
    </row>
    <row r="16827" spans="3:4" x14ac:dyDescent="0.3">
      <c r="C16827" s="24"/>
      <c r="D16827" s="24"/>
    </row>
    <row r="16828" spans="3:4" x14ac:dyDescent="0.3">
      <c r="C16828" s="24"/>
      <c r="D16828" s="24"/>
    </row>
    <row r="16829" spans="3:4" x14ac:dyDescent="0.3">
      <c r="C16829" s="24"/>
      <c r="D16829" s="24"/>
    </row>
    <row r="16830" spans="3:4" x14ac:dyDescent="0.3">
      <c r="C16830" s="24"/>
      <c r="D16830" s="24"/>
    </row>
    <row r="16831" spans="3:4" x14ac:dyDescent="0.3">
      <c r="C16831" s="24"/>
      <c r="D16831" s="24"/>
    </row>
    <row r="16832" spans="3:4" x14ac:dyDescent="0.3">
      <c r="C16832" s="24"/>
      <c r="D16832" s="24"/>
    </row>
    <row r="16833" spans="3:4" x14ac:dyDescent="0.3">
      <c r="C16833" s="24"/>
      <c r="D16833" s="24"/>
    </row>
    <row r="16834" spans="3:4" x14ac:dyDescent="0.3">
      <c r="C16834" s="24"/>
      <c r="D16834" s="24"/>
    </row>
    <row r="16835" spans="3:4" x14ac:dyDescent="0.3">
      <c r="C16835" s="24"/>
      <c r="D16835" s="24"/>
    </row>
    <row r="16836" spans="3:4" x14ac:dyDescent="0.3">
      <c r="C16836" s="24"/>
      <c r="D16836" s="24"/>
    </row>
    <row r="16837" spans="3:4" x14ac:dyDescent="0.3">
      <c r="C16837" s="24"/>
      <c r="D16837" s="24"/>
    </row>
    <row r="16838" spans="3:4" x14ac:dyDescent="0.3">
      <c r="C16838" s="24"/>
      <c r="D16838" s="24"/>
    </row>
    <row r="16839" spans="3:4" x14ac:dyDescent="0.3">
      <c r="C16839" s="24"/>
      <c r="D16839" s="24"/>
    </row>
    <row r="16840" spans="3:4" x14ac:dyDescent="0.3">
      <c r="C16840" s="24"/>
      <c r="D16840" s="24"/>
    </row>
    <row r="16841" spans="3:4" x14ac:dyDescent="0.3">
      <c r="C16841" s="24"/>
      <c r="D16841" s="24"/>
    </row>
    <row r="16842" spans="3:4" x14ac:dyDescent="0.3">
      <c r="C16842" s="24"/>
      <c r="D16842" s="24"/>
    </row>
    <row r="16843" spans="3:4" x14ac:dyDescent="0.3">
      <c r="C16843" s="24"/>
      <c r="D16843" s="24"/>
    </row>
    <row r="16844" spans="3:4" x14ac:dyDescent="0.3">
      <c r="C16844" s="24"/>
      <c r="D16844" s="24"/>
    </row>
    <row r="16845" spans="3:4" x14ac:dyDescent="0.3">
      <c r="C16845" s="24"/>
      <c r="D16845" s="24"/>
    </row>
    <row r="16846" spans="3:4" x14ac:dyDescent="0.3">
      <c r="C16846" s="24"/>
      <c r="D16846" s="24"/>
    </row>
    <row r="16847" spans="3:4" x14ac:dyDescent="0.3">
      <c r="C16847" s="24"/>
      <c r="D16847" s="24"/>
    </row>
    <row r="16848" spans="3:4" x14ac:dyDescent="0.3">
      <c r="C16848" s="24"/>
      <c r="D16848" s="24"/>
    </row>
    <row r="16849" spans="3:4" x14ac:dyDescent="0.3">
      <c r="C16849" s="24"/>
      <c r="D16849" s="24"/>
    </row>
    <row r="16850" spans="3:4" x14ac:dyDescent="0.3">
      <c r="C16850" s="24"/>
      <c r="D16850" s="24"/>
    </row>
    <row r="16851" spans="3:4" x14ac:dyDescent="0.3">
      <c r="C16851" s="24"/>
      <c r="D16851" s="24"/>
    </row>
    <row r="16852" spans="3:4" x14ac:dyDescent="0.3">
      <c r="C16852" s="24"/>
      <c r="D16852" s="24"/>
    </row>
    <row r="16853" spans="3:4" x14ac:dyDescent="0.3">
      <c r="C16853" s="24"/>
      <c r="D16853" s="24"/>
    </row>
    <row r="16854" spans="3:4" x14ac:dyDescent="0.3">
      <c r="C16854" s="24"/>
      <c r="D16854" s="24"/>
    </row>
    <row r="16855" spans="3:4" x14ac:dyDescent="0.3">
      <c r="C16855" s="24"/>
      <c r="D16855" s="24"/>
    </row>
    <row r="16856" spans="3:4" x14ac:dyDescent="0.3">
      <c r="C16856" s="24"/>
      <c r="D16856" s="24"/>
    </row>
    <row r="16857" spans="3:4" x14ac:dyDescent="0.3">
      <c r="C16857" s="24"/>
      <c r="D16857" s="24"/>
    </row>
    <row r="16858" spans="3:4" x14ac:dyDescent="0.3">
      <c r="C16858" s="24"/>
      <c r="D16858" s="24"/>
    </row>
    <row r="16859" spans="3:4" x14ac:dyDescent="0.3">
      <c r="C16859" s="24"/>
      <c r="D16859" s="24"/>
    </row>
    <row r="16860" spans="3:4" x14ac:dyDescent="0.3">
      <c r="C16860" s="24"/>
      <c r="D16860" s="24"/>
    </row>
    <row r="16861" spans="3:4" x14ac:dyDescent="0.3">
      <c r="C16861" s="24"/>
      <c r="D16861" s="24"/>
    </row>
    <row r="16862" spans="3:4" x14ac:dyDescent="0.3">
      <c r="C16862" s="24"/>
      <c r="D16862" s="24"/>
    </row>
    <row r="16863" spans="3:4" x14ac:dyDescent="0.3">
      <c r="C16863" s="24"/>
      <c r="D16863" s="24"/>
    </row>
    <row r="16864" spans="3:4" x14ac:dyDescent="0.3">
      <c r="C16864" s="24"/>
      <c r="D16864" s="24"/>
    </row>
    <row r="16865" spans="3:4" x14ac:dyDescent="0.3">
      <c r="C16865" s="24"/>
      <c r="D16865" s="24"/>
    </row>
    <row r="16866" spans="3:4" x14ac:dyDescent="0.3">
      <c r="C16866" s="24"/>
      <c r="D16866" s="24"/>
    </row>
    <row r="16867" spans="3:4" x14ac:dyDescent="0.3">
      <c r="C16867" s="24"/>
      <c r="D16867" s="24"/>
    </row>
    <row r="16868" spans="3:4" x14ac:dyDescent="0.3">
      <c r="C16868" s="24"/>
      <c r="D16868" s="24"/>
    </row>
    <row r="16869" spans="3:4" x14ac:dyDescent="0.3">
      <c r="C16869" s="24"/>
      <c r="D16869" s="24"/>
    </row>
    <row r="16870" spans="3:4" x14ac:dyDescent="0.3">
      <c r="C16870" s="24"/>
      <c r="D16870" s="24"/>
    </row>
    <row r="16871" spans="3:4" x14ac:dyDescent="0.3">
      <c r="C16871" s="24"/>
      <c r="D16871" s="24"/>
    </row>
    <row r="16872" spans="3:4" x14ac:dyDescent="0.3">
      <c r="C16872" s="24"/>
      <c r="D16872" s="24"/>
    </row>
    <row r="16873" spans="3:4" x14ac:dyDescent="0.3">
      <c r="C16873" s="24"/>
      <c r="D16873" s="24"/>
    </row>
    <row r="16874" spans="3:4" x14ac:dyDescent="0.3">
      <c r="C16874" s="24"/>
      <c r="D16874" s="24"/>
    </row>
    <row r="16875" spans="3:4" x14ac:dyDescent="0.3">
      <c r="C16875" s="24"/>
      <c r="D16875" s="24"/>
    </row>
    <row r="16876" spans="3:4" x14ac:dyDescent="0.3">
      <c r="C16876" s="24"/>
      <c r="D16876" s="24"/>
    </row>
    <row r="16877" spans="3:4" x14ac:dyDescent="0.3">
      <c r="C16877" s="24"/>
      <c r="D16877" s="24"/>
    </row>
    <row r="16878" spans="3:4" x14ac:dyDescent="0.3">
      <c r="C16878" s="24"/>
      <c r="D16878" s="24"/>
    </row>
    <row r="16879" spans="3:4" x14ac:dyDescent="0.3">
      <c r="C16879" s="24"/>
      <c r="D16879" s="24"/>
    </row>
    <row r="16880" spans="3:4" x14ac:dyDescent="0.3">
      <c r="C16880" s="24"/>
      <c r="D16880" s="24"/>
    </row>
    <row r="16881" spans="3:4" x14ac:dyDescent="0.3">
      <c r="C16881" s="24"/>
      <c r="D16881" s="24"/>
    </row>
    <row r="16882" spans="3:4" x14ac:dyDescent="0.3">
      <c r="C16882" s="24"/>
      <c r="D16882" s="24"/>
    </row>
    <row r="16883" spans="3:4" x14ac:dyDescent="0.3">
      <c r="C16883" s="24"/>
      <c r="D16883" s="24"/>
    </row>
    <row r="16884" spans="3:4" x14ac:dyDescent="0.3">
      <c r="C16884" s="24"/>
      <c r="D16884" s="24"/>
    </row>
    <row r="16885" spans="3:4" x14ac:dyDescent="0.3">
      <c r="C16885" s="24"/>
      <c r="D16885" s="24"/>
    </row>
    <row r="16886" spans="3:4" x14ac:dyDescent="0.3">
      <c r="C16886" s="24"/>
      <c r="D16886" s="24"/>
    </row>
    <row r="16887" spans="3:4" x14ac:dyDescent="0.3">
      <c r="C16887" s="24"/>
      <c r="D16887" s="24"/>
    </row>
    <row r="16888" spans="3:4" x14ac:dyDescent="0.3">
      <c r="C16888" s="24"/>
      <c r="D16888" s="24"/>
    </row>
    <row r="16889" spans="3:4" x14ac:dyDescent="0.3">
      <c r="C16889" s="24"/>
      <c r="D16889" s="24"/>
    </row>
    <row r="16890" spans="3:4" x14ac:dyDescent="0.3">
      <c r="C16890" s="24"/>
      <c r="D16890" s="24"/>
    </row>
    <row r="16891" spans="3:4" x14ac:dyDescent="0.3">
      <c r="C16891" s="24"/>
      <c r="D16891" s="24"/>
    </row>
    <row r="16892" spans="3:4" x14ac:dyDescent="0.3">
      <c r="C16892" s="24"/>
      <c r="D16892" s="24"/>
    </row>
    <row r="16893" spans="3:4" x14ac:dyDescent="0.3">
      <c r="C16893" s="24"/>
      <c r="D16893" s="24"/>
    </row>
    <row r="16894" spans="3:4" x14ac:dyDescent="0.3">
      <c r="C16894" s="24"/>
      <c r="D16894" s="24"/>
    </row>
    <row r="16895" spans="3:4" x14ac:dyDescent="0.3">
      <c r="C16895" s="24"/>
      <c r="D16895" s="24"/>
    </row>
    <row r="16896" spans="3:4" x14ac:dyDescent="0.3">
      <c r="C16896" s="24"/>
      <c r="D16896" s="24"/>
    </row>
    <row r="16897" spans="3:4" x14ac:dyDescent="0.3">
      <c r="C16897" s="24"/>
      <c r="D16897" s="24"/>
    </row>
    <row r="16898" spans="3:4" x14ac:dyDescent="0.3">
      <c r="C16898" s="24"/>
      <c r="D16898" s="24"/>
    </row>
    <row r="16899" spans="3:4" x14ac:dyDescent="0.3">
      <c r="C16899" s="24"/>
      <c r="D16899" s="24"/>
    </row>
    <row r="16900" spans="3:4" x14ac:dyDescent="0.3">
      <c r="C16900" s="24"/>
      <c r="D16900" s="24"/>
    </row>
    <row r="16901" spans="3:4" x14ac:dyDescent="0.3">
      <c r="C16901" s="24"/>
      <c r="D16901" s="24"/>
    </row>
    <row r="16902" spans="3:4" x14ac:dyDescent="0.3">
      <c r="C16902" s="24"/>
      <c r="D16902" s="24"/>
    </row>
    <row r="16903" spans="3:4" x14ac:dyDescent="0.3">
      <c r="C16903" s="24"/>
      <c r="D16903" s="24"/>
    </row>
    <row r="16904" spans="3:4" x14ac:dyDescent="0.3">
      <c r="C16904" s="24"/>
      <c r="D16904" s="24"/>
    </row>
    <row r="16905" spans="3:4" x14ac:dyDescent="0.3">
      <c r="C16905" s="24"/>
      <c r="D16905" s="24"/>
    </row>
    <row r="16906" spans="3:4" x14ac:dyDescent="0.3">
      <c r="C16906" s="24"/>
      <c r="D16906" s="24"/>
    </row>
    <row r="16907" spans="3:4" x14ac:dyDescent="0.3">
      <c r="C16907" s="24"/>
      <c r="D16907" s="24"/>
    </row>
    <row r="16908" spans="3:4" x14ac:dyDescent="0.3">
      <c r="C16908" s="24"/>
      <c r="D16908" s="24"/>
    </row>
    <row r="16909" spans="3:4" x14ac:dyDescent="0.3">
      <c r="C16909" s="24"/>
      <c r="D16909" s="24"/>
    </row>
    <row r="16910" spans="3:4" x14ac:dyDescent="0.3">
      <c r="C16910" s="24"/>
      <c r="D16910" s="24"/>
    </row>
    <row r="16911" spans="3:4" x14ac:dyDescent="0.3">
      <c r="C16911" s="24"/>
      <c r="D16911" s="24"/>
    </row>
    <row r="16912" spans="3:4" x14ac:dyDescent="0.3">
      <c r="C16912" s="24"/>
      <c r="D16912" s="24"/>
    </row>
    <row r="16913" spans="3:4" x14ac:dyDescent="0.3">
      <c r="C16913" s="24"/>
      <c r="D16913" s="24"/>
    </row>
    <row r="16914" spans="3:4" x14ac:dyDescent="0.3">
      <c r="C16914" s="24"/>
      <c r="D16914" s="24"/>
    </row>
    <row r="16915" spans="3:4" x14ac:dyDescent="0.3">
      <c r="C16915" s="24"/>
      <c r="D16915" s="24"/>
    </row>
    <row r="16916" spans="3:4" x14ac:dyDescent="0.3">
      <c r="C16916" s="24"/>
      <c r="D16916" s="24"/>
    </row>
    <row r="16917" spans="3:4" x14ac:dyDescent="0.3">
      <c r="C16917" s="24"/>
      <c r="D16917" s="24"/>
    </row>
    <row r="16918" spans="3:4" x14ac:dyDescent="0.3">
      <c r="C16918" s="24"/>
      <c r="D16918" s="24"/>
    </row>
    <row r="16919" spans="3:4" x14ac:dyDescent="0.3">
      <c r="C16919" s="24"/>
      <c r="D16919" s="24"/>
    </row>
    <row r="16920" spans="3:4" x14ac:dyDescent="0.3">
      <c r="C16920" s="24"/>
      <c r="D16920" s="24"/>
    </row>
    <row r="16921" spans="3:4" x14ac:dyDescent="0.3">
      <c r="C16921" s="24"/>
      <c r="D16921" s="24"/>
    </row>
    <row r="16922" spans="3:4" x14ac:dyDescent="0.3">
      <c r="C16922" s="24"/>
      <c r="D16922" s="24"/>
    </row>
    <row r="16923" spans="3:4" x14ac:dyDescent="0.3">
      <c r="C16923" s="24"/>
      <c r="D16923" s="24"/>
    </row>
    <row r="16924" spans="3:4" x14ac:dyDescent="0.3">
      <c r="C16924" s="24"/>
      <c r="D16924" s="24"/>
    </row>
    <row r="16925" spans="3:4" x14ac:dyDescent="0.3">
      <c r="C16925" s="24"/>
      <c r="D16925" s="24"/>
    </row>
    <row r="16926" spans="3:4" x14ac:dyDescent="0.3">
      <c r="C16926" s="24"/>
      <c r="D16926" s="24"/>
    </row>
    <row r="16927" spans="3:4" x14ac:dyDescent="0.3">
      <c r="C16927" s="24"/>
      <c r="D16927" s="24"/>
    </row>
    <row r="16928" spans="3:4" x14ac:dyDescent="0.3">
      <c r="C16928" s="24"/>
      <c r="D16928" s="24"/>
    </row>
    <row r="16929" spans="3:4" x14ac:dyDescent="0.3">
      <c r="C16929" s="24"/>
      <c r="D16929" s="24"/>
    </row>
    <row r="16930" spans="3:4" x14ac:dyDescent="0.3">
      <c r="C16930" s="24"/>
      <c r="D16930" s="24"/>
    </row>
    <row r="16931" spans="3:4" x14ac:dyDescent="0.3">
      <c r="C16931" s="24"/>
      <c r="D16931" s="24"/>
    </row>
    <row r="16932" spans="3:4" x14ac:dyDescent="0.3">
      <c r="C16932" s="24"/>
      <c r="D16932" s="24"/>
    </row>
    <row r="16933" spans="3:4" x14ac:dyDescent="0.3">
      <c r="C16933" s="24"/>
      <c r="D16933" s="24"/>
    </row>
    <row r="16934" spans="3:4" x14ac:dyDescent="0.3">
      <c r="C16934" s="24"/>
      <c r="D16934" s="24"/>
    </row>
    <row r="16935" spans="3:4" x14ac:dyDescent="0.3">
      <c r="C16935" s="24"/>
      <c r="D16935" s="24"/>
    </row>
    <row r="16936" spans="3:4" x14ac:dyDescent="0.3">
      <c r="C16936" s="24"/>
      <c r="D16936" s="24"/>
    </row>
    <row r="16937" spans="3:4" x14ac:dyDescent="0.3">
      <c r="C16937" s="24"/>
      <c r="D16937" s="24"/>
    </row>
    <row r="16938" spans="3:4" x14ac:dyDescent="0.3">
      <c r="C16938" s="24"/>
      <c r="D16938" s="24"/>
    </row>
    <row r="16939" spans="3:4" x14ac:dyDescent="0.3">
      <c r="C16939" s="24"/>
      <c r="D16939" s="24"/>
    </row>
    <row r="16940" spans="3:4" x14ac:dyDescent="0.3">
      <c r="C16940" s="24"/>
      <c r="D16940" s="24"/>
    </row>
    <row r="16941" spans="3:4" x14ac:dyDescent="0.3">
      <c r="C16941" s="24"/>
      <c r="D16941" s="24"/>
    </row>
    <row r="16942" spans="3:4" x14ac:dyDescent="0.3">
      <c r="C16942" s="24"/>
      <c r="D16942" s="24"/>
    </row>
    <row r="16943" spans="3:4" x14ac:dyDescent="0.3">
      <c r="C16943" s="24"/>
      <c r="D16943" s="24"/>
    </row>
    <row r="16944" spans="3:4" x14ac:dyDescent="0.3">
      <c r="C16944" s="24"/>
      <c r="D16944" s="24"/>
    </row>
    <row r="16945" spans="3:4" x14ac:dyDescent="0.3">
      <c r="C16945" s="24"/>
      <c r="D16945" s="24"/>
    </row>
    <row r="16946" spans="3:4" x14ac:dyDescent="0.3">
      <c r="C16946" s="24"/>
      <c r="D16946" s="24"/>
    </row>
    <row r="16947" spans="3:4" x14ac:dyDescent="0.3">
      <c r="C16947" s="24"/>
      <c r="D16947" s="24"/>
    </row>
    <row r="16948" spans="3:4" x14ac:dyDescent="0.3">
      <c r="C16948" s="24"/>
      <c r="D16948" s="24"/>
    </row>
    <row r="16949" spans="3:4" x14ac:dyDescent="0.3">
      <c r="C16949" s="24"/>
      <c r="D16949" s="24"/>
    </row>
    <row r="16950" spans="3:4" x14ac:dyDescent="0.3">
      <c r="C16950" s="24"/>
      <c r="D16950" s="24"/>
    </row>
    <row r="16951" spans="3:4" x14ac:dyDescent="0.3">
      <c r="C16951" s="24"/>
      <c r="D16951" s="24"/>
    </row>
    <row r="16952" spans="3:4" x14ac:dyDescent="0.3">
      <c r="C16952" s="24"/>
      <c r="D16952" s="24"/>
    </row>
    <row r="16953" spans="3:4" x14ac:dyDescent="0.3">
      <c r="C16953" s="24"/>
      <c r="D16953" s="24"/>
    </row>
    <row r="16954" spans="3:4" x14ac:dyDescent="0.3">
      <c r="C16954" s="24"/>
      <c r="D16954" s="24"/>
    </row>
    <row r="16955" spans="3:4" x14ac:dyDescent="0.3">
      <c r="C16955" s="24"/>
      <c r="D16955" s="24"/>
    </row>
    <row r="16956" spans="3:4" x14ac:dyDescent="0.3">
      <c r="C16956" s="24"/>
      <c r="D16956" s="24"/>
    </row>
    <row r="16957" spans="3:4" x14ac:dyDescent="0.3">
      <c r="C16957" s="24"/>
      <c r="D16957" s="24"/>
    </row>
    <row r="16958" spans="3:4" x14ac:dyDescent="0.3">
      <c r="C16958" s="24"/>
      <c r="D16958" s="24"/>
    </row>
    <row r="16959" spans="3:4" x14ac:dyDescent="0.3">
      <c r="C16959" s="24"/>
      <c r="D16959" s="24"/>
    </row>
    <row r="16960" spans="3:4" x14ac:dyDescent="0.3">
      <c r="C16960" s="24"/>
      <c r="D16960" s="24"/>
    </row>
    <row r="16961" spans="3:4" x14ac:dyDescent="0.3">
      <c r="C16961" s="24"/>
      <c r="D16961" s="24"/>
    </row>
    <row r="16962" spans="3:4" x14ac:dyDescent="0.3">
      <c r="C16962" s="24"/>
      <c r="D16962" s="24"/>
    </row>
    <row r="16963" spans="3:4" x14ac:dyDescent="0.3">
      <c r="C16963" s="24"/>
      <c r="D16963" s="24"/>
    </row>
    <row r="16964" spans="3:4" x14ac:dyDescent="0.3">
      <c r="C16964" s="24"/>
      <c r="D16964" s="24"/>
    </row>
    <row r="16965" spans="3:4" x14ac:dyDescent="0.3">
      <c r="C16965" s="24"/>
      <c r="D16965" s="24"/>
    </row>
    <row r="16966" spans="3:4" x14ac:dyDescent="0.3">
      <c r="C16966" s="24"/>
      <c r="D16966" s="24"/>
    </row>
    <row r="16967" spans="3:4" x14ac:dyDescent="0.3">
      <c r="C16967" s="24"/>
      <c r="D16967" s="24"/>
    </row>
    <row r="16968" spans="3:4" x14ac:dyDescent="0.3">
      <c r="C16968" s="24"/>
      <c r="D16968" s="24"/>
    </row>
    <row r="16969" spans="3:4" x14ac:dyDescent="0.3">
      <c r="C16969" s="24"/>
      <c r="D16969" s="24"/>
    </row>
    <row r="16970" spans="3:4" x14ac:dyDescent="0.3">
      <c r="C16970" s="24"/>
      <c r="D16970" s="24"/>
    </row>
    <row r="16971" spans="3:4" x14ac:dyDescent="0.3">
      <c r="C16971" s="24"/>
      <c r="D16971" s="24"/>
    </row>
    <row r="16972" spans="3:4" x14ac:dyDescent="0.3">
      <c r="C16972" s="24"/>
      <c r="D16972" s="24"/>
    </row>
    <row r="16973" spans="3:4" x14ac:dyDescent="0.3">
      <c r="C16973" s="24"/>
      <c r="D16973" s="24"/>
    </row>
    <row r="16974" spans="3:4" x14ac:dyDescent="0.3">
      <c r="C16974" s="24"/>
      <c r="D16974" s="24"/>
    </row>
    <row r="16975" spans="3:4" x14ac:dyDescent="0.3">
      <c r="C16975" s="24"/>
      <c r="D16975" s="24"/>
    </row>
    <row r="16976" spans="3:4" x14ac:dyDescent="0.3">
      <c r="C16976" s="24"/>
      <c r="D16976" s="24"/>
    </row>
    <row r="16977" spans="3:4" x14ac:dyDescent="0.3">
      <c r="C16977" s="24"/>
      <c r="D16977" s="24"/>
    </row>
    <row r="16978" spans="3:4" x14ac:dyDescent="0.3">
      <c r="C16978" s="24"/>
      <c r="D16978" s="24"/>
    </row>
    <row r="16979" spans="3:4" x14ac:dyDescent="0.3">
      <c r="C16979" s="24"/>
      <c r="D16979" s="24"/>
    </row>
    <row r="16980" spans="3:4" x14ac:dyDescent="0.3">
      <c r="C16980" s="24"/>
      <c r="D16980" s="24"/>
    </row>
    <row r="16981" spans="3:4" x14ac:dyDescent="0.3">
      <c r="C16981" s="24"/>
      <c r="D16981" s="24"/>
    </row>
    <row r="16982" spans="3:4" x14ac:dyDescent="0.3">
      <c r="C16982" s="24"/>
      <c r="D16982" s="24"/>
    </row>
    <row r="16983" spans="3:4" x14ac:dyDescent="0.3">
      <c r="C16983" s="24"/>
      <c r="D16983" s="24"/>
    </row>
    <row r="16984" spans="3:4" x14ac:dyDescent="0.3">
      <c r="C16984" s="24"/>
      <c r="D16984" s="24"/>
    </row>
    <row r="16985" spans="3:4" x14ac:dyDescent="0.3">
      <c r="C16985" s="24"/>
      <c r="D16985" s="24"/>
    </row>
    <row r="16986" spans="3:4" x14ac:dyDescent="0.3">
      <c r="C16986" s="24"/>
      <c r="D16986" s="24"/>
    </row>
    <row r="16987" spans="3:4" x14ac:dyDescent="0.3">
      <c r="C16987" s="24"/>
      <c r="D16987" s="24"/>
    </row>
    <row r="16988" spans="3:4" x14ac:dyDescent="0.3">
      <c r="C16988" s="24"/>
      <c r="D16988" s="24"/>
    </row>
    <row r="16989" spans="3:4" x14ac:dyDescent="0.3">
      <c r="C16989" s="24"/>
      <c r="D16989" s="24"/>
    </row>
    <row r="16990" spans="3:4" x14ac:dyDescent="0.3">
      <c r="C16990" s="24"/>
      <c r="D16990" s="24"/>
    </row>
    <row r="16991" spans="3:4" x14ac:dyDescent="0.3">
      <c r="C16991" s="24"/>
      <c r="D16991" s="24"/>
    </row>
    <row r="16992" spans="3:4" x14ac:dyDescent="0.3">
      <c r="C16992" s="24"/>
      <c r="D16992" s="24"/>
    </row>
    <row r="16993" spans="3:4" x14ac:dyDescent="0.3">
      <c r="C16993" s="24"/>
      <c r="D16993" s="24"/>
    </row>
    <row r="16994" spans="3:4" x14ac:dyDescent="0.3">
      <c r="C16994" s="24"/>
      <c r="D16994" s="24"/>
    </row>
    <row r="16995" spans="3:4" x14ac:dyDescent="0.3">
      <c r="C16995" s="24"/>
      <c r="D16995" s="24"/>
    </row>
    <row r="16996" spans="3:4" x14ac:dyDescent="0.3">
      <c r="C16996" s="24"/>
      <c r="D16996" s="24"/>
    </row>
    <row r="16997" spans="3:4" x14ac:dyDescent="0.3">
      <c r="C16997" s="24"/>
      <c r="D16997" s="24"/>
    </row>
    <row r="16998" spans="3:4" x14ac:dyDescent="0.3">
      <c r="C16998" s="24"/>
      <c r="D16998" s="24"/>
    </row>
    <row r="16999" spans="3:4" x14ac:dyDescent="0.3">
      <c r="C16999" s="24"/>
      <c r="D16999" s="24"/>
    </row>
    <row r="17000" spans="3:4" x14ac:dyDescent="0.3">
      <c r="C17000" s="24"/>
      <c r="D17000" s="24"/>
    </row>
    <row r="17001" spans="3:4" x14ac:dyDescent="0.3">
      <c r="C17001" s="24"/>
      <c r="D17001" s="24"/>
    </row>
    <row r="17002" spans="3:4" x14ac:dyDescent="0.3">
      <c r="C17002" s="24"/>
      <c r="D17002" s="24"/>
    </row>
    <row r="17003" spans="3:4" x14ac:dyDescent="0.3">
      <c r="C17003" s="24"/>
      <c r="D17003" s="24"/>
    </row>
    <row r="17004" spans="3:4" x14ac:dyDescent="0.3">
      <c r="C17004" s="24"/>
      <c r="D17004" s="24"/>
    </row>
    <row r="17005" spans="3:4" x14ac:dyDescent="0.3">
      <c r="C17005" s="24"/>
      <c r="D17005" s="24"/>
    </row>
    <row r="17006" spans="3:4" x14ac:dyDescent="0.3">
      <c r="C17006" s="24"/>
      <c r="D17006" s="24"/>
    </row>
    <row r="17007" spans="3:4" x14ac:dyDescent="0.3">
      <c r="C17007" s="24"/>
      <c r="D17007" s="24"/>
    </row>
    <row r="17008" spans="3:4" x14ac:dyDescent="0.3">
      <c r="C17008" s="24"/>
      <c r="D17008" s="24"/>
    </row>
    <row r="17009" spans="3:4" x14ac:dyDescent="0.3">
      <c r="C17009" s="24"/>
      <c r="D17009" s="24"/>
    </row>
    <row r="17010" spans="3:4" x14ac:dyDescent="0.3">
      <c r="C17010" s="24"/>
      <c r="D17010" s="24"/>
    </row>
    <row r="17011" spans="3:4" x14ac:dyDescent="0.3">
      <c r="C17011" s="24"/>
      <c r="D17011" s="24"/>
    </row>
    <row r="17012" spans="3:4" x14ac:dyDescent="0.3">
      <c r="C17012" s="24"/>
      <c r="D17012" s="24"/>
    </row>
    <row r="17013" spans="3:4" x14ac:dyDescent="0.3">
      <c r="C17013" s="24"/>
      <c r="D17013" s="24"/>
    </row>
    <row r="17014" spans="3:4" x14ac:dyDescent="0.3">
      <c r="C17014" s="24"/>
      <c r="D17014" s="24"/>
    </row>
    <row r="17015" spans="3:4" x14ac:dyDescent="0.3">
      <c r="C17015" s="24"/>
      <c r="D17015" s="24"/>
    </row>
    <row r="17016" spans="3:4" x14ac:dyDescent="0.3">
      <c r="C17016" s="24"/>
      <c r="D17016" s="24"/>
    </row>
    <row r="17017" spans="3:4" x14ac:dyDescent="0.3">
      <c r="C17017" s="24"/>
      <c r="D17017" s="24"/>
    </row>
    <row r="17018" spans="3:4" x14ac:dyDescent="0.3">
      <c r="C17018" s="24"/>
      <c r="D17018" s="24"/>
    </row>
    <row r="17019" spans="3:4" x14ac:dyDescent="0.3">
      <c r="C17019" s="24"/>
      <c r="D17019" s="24"/>
    </row>
    <row r="17020" spans="3:4" x14ac:dyDescent="0.3">
      <c r="C17020" s="24"/>
      <c r="D17020" s="24"/>
    </row>
    <row r="17021" spans="3:4" x14ac:dyDescent="0.3">
      <c r="C17021" s="24"/>
      <c r="D17021" s="24"/>
    </row>
    <row r="17022" spans="3:4" x14ac:dyDescent="0.3">
      <c r="C17022" s="24"/>
      <c r="D17022" s="24"/>
    </row>
    <row r="17023" spans="3:4" x14ac:dyDescent="0.3">
      <c r="C17023" s="24"/>
      <c r="D17023" s="24"/>
    </row>
    <row r="17024" spans="3:4" x14ac:dyDescent="0.3">
      <c r="C17024" s="24"/>
      <c r="D17024" s="24"/>
    </row>
    <row r="17025" spans="3:4" x14ac:dyDescent="0.3">
      <c r="C17025" s="24"/>
      <c r="D17025" s="24"/>
    </row>
    <row r="17026" spans="3:4" x14ac:dyDescent="0.3">
      <c r="C17026" s="24"/>
      <c r="D17026" s="24"/>
    </row>
    <row r="17027" spans="3:4" x14ac:dyDescent="0.3">
      <c r="C17027" s="24"/>
      <c r="D17027" s="24"/>
    </row>
    <row r="17028" spans="3:4" x14ac:dyDescent="0.3">
      <c r="C17028" s="24"/>
      <c r="D17028" s="24"/>
    </row>
    <row r="17029" spans="3:4" x14ac:dyDescent="0.3">
      <c r="C17029" s="24"/>
      <c r="D17029" s="24"/>
    </row>
    <row r="17030" spans="3:4" x14ac:dyDescent="0.3">
      <c r="C17030" s="24"/>
      <c r="D17030" s="24"/>
    </row>
    <row r="17031" spans="3:4" x14ac:dyDescent="0.3">
      <c r="C17031" s="24"/>
      <c r="D17031" s="24"/>
    </row>
    <row r="17032" spans="3:4" x14ac:dyDescent="0.3">
      <c r="C17032" s="24"/>
      <c r="D17032" s="24"/>
    </row>
    <row r="17033" spans="3:4" x14ac:dyDescent="0.3">
      <c r="C17033" s="24"/>
      <c r="D17033" s="24"/>
    </row>
    <row r="17034" spans="3:4" x14ac:dyDescent="0.3">
      <c r="C17034" s="24"/>
      <c r="D17034" s="24"/>
    </row>
    <row r="17035" spans="3:4" x14ac:dyDescent="0.3">
      <c r="C17035" s="24"/>
      <c r="D17035" s="24"/>
    </row>
    <row r="17036" spans="3:4" x14ac:dyDescent="0.3">
      <c r="C17036" s="24"/>
      <c r="D17036" s="24"/>
    </row>
    <row r="17037" spans="3:4" x14ac:dyDescent="0.3">
      <c r="C17037" s="24"/>
      <c r="D17037" s="24"/>
    </row>
    <row r="17038" spans="3:4" x14ac:dyDescent="0.3">
      <c r="C17038" s="24"/>
      <c r="D17038" s="24"/>
    </row>
    <row r="17039" spans="3:4" x14ac:dyDescent="0.3">
      <c r="C17039" s="24"/>
      <c r="D17039" s="24"/>
    </row>
    <row r="17040" spans="3:4" x14ac:dyDescent="0.3">
      <c r="C17040" s="24"/>
      <c r="D17040" s="24"/>
    </row>
    <row r="17041" spans="3:4" x14ac:dyDescent="0.3">
      <c r="C17041" s="24"/>
      <c r="D17041" s="24"/>
    </row>
    <row r="17042" spans="3:4" x14ac:dyDescent="0.3">
      <c r="C17042" s="24"/>
      <c r="D17042" s="24"/>
    </row>
    <row r="17043" spans="3:4" x14ac:dyDescent="0.3">
      <c r="C17043" s="24"/>
      <c r="D17043" s="24"/>
    </row>
    <row r="17044" spans="3:4" x14ac:dyDescent="0.3">
      <c r="C17044" s="24"/>
      <c r="D17044" s="24"/>
    </row>
    <row r="17045" spans="3:4" x14ac:dyDescent="0.3">
      <c r="C17045" s="24"/>
      <c r="D17045" s="24"/>
    </row>
    <row r="17046" spans="3:4" x14ac:dyDescent="0.3">
      <c r="C17046" s="24"/>
      <c r="D17046" s="24"/>
    </row>
    <row r="17047" spans="3:4" x14ac:dyDescent="0.3">
      <c r="C17047" s="24"/>
      <c r="D17047" s="24"/>
    </row>
    <row r="17048" spans="3:4" x14ac:dyDescent="0.3">
      <c r="C17048" s="24"/>
      <c r="D17048" s="24"/>
    </row>
    <row r="17049" spans="3:4" x14ac:dyDescent="0.3">
      <c r="C17049" s="24"/>
      <c r="D17049" s="24"/>
    </row>
    <row r="17050" spans="3:4" x14ac:dyDescent="0.3">
      <c r="C17050" s="24"/>
      <c r="D17050" s="24"/>
    </row>
    <row r="17051" spans="3:4" x14ac:dyDescent="0.3">
      <c r="C17051" s="24"/>
      <c r="D17051" s="24"/>
    </row>
    <row r="17052" spans="3:4" x14ac:dyDescent="0.3">
      <c r="C17052" s="24"/>
      <c r="D17052" s="24"/>
    </row>
    <row r="17053" spans="3:4" x14ac:dyDescent="0.3">
      <c r="C17053" s="24"/>
      <c r="D17053" s="24"/>
    </row>
    <row r="17054" spans="3:4" x14ac:dyDescent="0.3">
      <c r="C17054" s="24"/>
      <c r="D17054" s="24"/>
    </row>
    <row r="17055" spans="3:4" x14ac:dyDescent="0.3">
      <c r="C17055" s="24"/>
      <c r="D17055" s="24"/>
    </row>
    <row r="17056" spans="3:4" x14ac:dyDescent="0.3">
      <c r="C17056" s="24"/>
      <c r="D17056" s="24"/>
    </row>
    <row r="17057" spans="3:4" x14ac:dyDescent="0.3">
      <c r="C17057" s="24"/>
      <c r="D17057" s="24"/>
    </row>
    <row r="17058" spans="3:4" x14ac:dyDescent="0.3">
      <c r="C17058" s="24"/>
      <c r="D17058" s="24"/>
    </row>
    <row r="17059" spans="3:4" x14ac:dyDescent="0.3">
      <c r="C17059" s="24"/>
      <c r="D17059" s="24"/>
    </row>
    <row r="17060" spans="3:4" x14ac:dyDescent="0.3">
      <c r="C17060" s="24"/>
      <c r="D17060" s="24"/>
    </row>
    <row r="17061" spans="3:4" x14ac:dyDescent="0.3">
      <c r="C17061" s="24"/>
      <c r="D17061" s="24"/>
    </row>
    <row r="17062" spans="3:4" x14ac:dyDescent="0.3">
      <c r="C17062" s="24"/>
      <c r="D17062" s="24"/>
    </row>
    <row r="17063" spans="3:4" x14ac:dyDescent="0.3">
      <c r="C17063" s="24"/>
      <c r="D17063" s="24"/>
    </row>
    <row r="17064" spans="3:4" x14ac:dyDescent="0.3">
      <c r="C17064" s="24"/>
      <c r="D17064" s="24"/>
    </row>
    <row r="17065" spans="3:4" x14ac:dyDescent="0.3">
      <c r="C17065" s="24"/>
      <c r="D17065" s="24"/>
    </row>
    <row r="17066" spans="3:4" x14ac:dyDescent="0.3">
      <c r="C17066" s="24"/>
      <c r="D17066" s="24"/>
    </row>
    <row r="17067" spans="3:4" x14ac:dyDescent="0.3">
      <c r="C17067" s="24"/>
      <c r="D17067" s="24"/>
    </row>
    <row r="17068" spans="3:4" x14ac:dyDescent="0.3">
      <c r="C17068" s="24"/>
      <c r="D17068" s="24"/>
    </row>
    <row r="17069" spans="3:4" x14ac:dyDescent="0.3">
      <c r="C17069" s="24"/>
      <c r="D17069" s="24"/>
    </row>
    <row r="17070" spans="3:4" x14ac:dyDescent="0.3">
      <c r="C17070" s="24"/>
      <c r="D17070" s="24"/>
    </row>
    <row r="17071" spans="3:4" x14ac:dyDescent="0.3">
      <c r="C17071" s="24"/>
      <c r="D17071" s="24"/>
    </row>
    <row r="17072" spans="3:4" x14ac:dyDescent="0.3">
      <c r="C17072" s="24"/>
      <c r="D17072" s="24"/>
    </row>
    <row r="17073" spans="3:4" x14ac:dyDescent="0.3">
      <c r="C17073" s="24"/>
      <c r="D17073" s="24"/>
    </row>
    <row r="17074" spans="3:4" x14ac:dyDescent="0.3">
      <c r="C17074" s="24"/>
      <c r="D17074" s="24"/>
    </row>
    <row r="17075" spans="3:4" x14ac:dyDescent="0.3">
      <c r="C17075" s="24"/>
      <c r="D17075" s="24"/>
    </row>
    <row r="17076" spans="3:4" x14ac:dyDescent="0.3">
      <c r="C17076" s="24"/>
      <c r="D17076" s="24"/>
    </row>
    <row r="17077" spans="3:4" x14ac:dyDescent="0.3">
      <c r="C17077" s="24"/>
      <c r="D17077" s="24"/>
    </row>
    <row r="17078" spans="3:4" x14ac:dyDescent="0.3">
      <c r="C17078" s="24"/>
      <c r="D17078" s="24"/>
    </row>
    <row r="17079" spans="3:4" x14ac:dyDescent="0.3">
      <c r="C17079" s="24"/>
      <c r="D17079" s="24"/>
    </row>
    <row r="17080" spans="3:4" x14ac:dyDescent="0.3">
      <c r="C17080" s="24"/>
      <c r="D17080" s="24"/>
    </row>
    <row r="17081" spans="3:4" x14ac:dyDescent="0.3">
      <c r="C17081" s="24"/>
      <c r="D17081" s="24"/>
    </row>
    <row r="17082" spans="3:4" x14ac:dyDescent="0.3">
      <c r="C17082" s="24"/>
      <c r="D17082" s="24"/>
    </row>
    <row r="17083" spans="3:4" x14ac:dyDescent="0.3">
      <c r="C17083" s="24"/>
      <c r="D17083" s="24"/>
    </row>
    <row r="17084" spans="3:4" x14ac:dyDescent="0.3">
      <c r="C17084" s="24"/>
      <c r="D17084" s="24"/>
    </row>
    <row r="17085" spans="3:4" x14ac:dyDescent="0.3">
      <c r="C17085" s="24"/>
      <c r="D17085" s="24"/>
    </row>
    <row r="17086" spans="3:4" x14ac:dyDescent="0.3">
      <c r="C17086" s="24"/>
      <c r="D17086" s="24"/>
    </row>
    <row r="17087" spans="3:4" x14ac:dyDescent="0.3">
      <c r="C17087" s="24"/>
      <c r="D17087" s="24"/>
    </row>
    <row r="17088" spans="3:4" x14ac:dyDescent="0.3">
      <c r="C17088" s="24"/>
      <c r="D17088" s="24"/>
    </row>
    <row r="17089" spans="3:4" x14ac:dyDescent="0.3">
      <c r="C17089" s="24"/>
      <c r="D17089" s="24"/>
    </row>
    <row r="17090" spans="3:4" x14ac:dyDescent="0.3">
      <c r="C17090" s="24"/>
      <c r="D17090" s="24"/>
    </row>
    <row r="17091" spans="3:4" x14ac:dyDescent="0.3">
      <c r="C17091" s="24"/>
      <c r="D17091" s="24"/>
    </row>
    <row r="17092" spans="3:4" x14ac:dyDescent="0.3">
      <c r="C17092" s="24"/>
      <c r="D17092" s="24"/>
    </row>
    <row r="17093" spans="3:4" x14ac:dyDescent="0.3">
      <c r="C17093" s="24"/>
      <c r="D17093" s="24"/>
    </row>
    <row r="17094" spans="3:4" x14ac:dyDescent="0.3">
      <c r="C17094" s="24"/>
      <c r="D17094" s="24"/>
    </row>
    <row r="17095" spans="3:4" x14ac:dyDescent="0.3">
      <c r="C17095" s="24"/>
      <c r="D17095" s="24"/>
    </row>
    <row r="17096" spans="3:4" x14ac:dyDescent="0.3">
      <c r="C17096" s="24"/>
      <c r="D17096" s="24"/>
    </row>
    <row r="17097" spans="3:4" x14ac:dyDescent="0.3">
      <c r="C17097" s="24"/>
      <c r="D17097" s="24"/>
    </row>
    <row r="17098" spans="3:4" x14ac:dyDescent="0.3">
      <c r="C17098" s="24"/>
      <c r="D17098" s="24"/>
    </row>
    <row r="17099" spans="3:4" x14ac:dyDescent="0.3">
      <c r="C17099" s="24"/>
      <c r="D17099" s="24"/>
    </row>
    <row r="17100" spans="3:4" x14ac:dyDescent="0.3">
      <c r="C17100" s="24"/>
      <c r="D17100" s="24"/>
    </row>
    <row r="17101" spans="3:4" x14ac:dyDescent="0.3">
      <c r="C17101" s="24"/>
      <c r="D17101" s="24"/>
    </row>
    <row r="17102" spans="3:4" x14ac:dyDescent="0.3">
      <c r="C17102" s="24"/>
      <c r="D17102" s="24"/>
    </row>
    <row r="17103" spans="3:4" x14ac:dyDescent="0.3">
      <c r="C17103" s="24"/>
      <c r="D17103" s="24"/>
    </row>
    <row r="17104" spans="3:4" x14ac:dyDescent="0.3">
      <c r="C17104" s="24"/>
      <c r="D17104" s="24"/>
    </row>
    <row r="17105" spans="3:4" x14ac:dyDescent="0.3">
      <c r="C17105" s="24"/>
      <c r="D17105" s="24"/>
    </row>
    <row r="17106" spans="3:4" x14ac:dyDescent="0.3">
      <c r="C17106" s="24"/>
      <c r="D17106" s="24"/>
    </row>
    <row r="17107" spans="3:4" x14ac:dyDescent="0.3">
      <c r="C17107" s="24"/>
      <c r="D17107" s="24"/>
    </row>
    <row r="17108" spans="3:4" x14ac:dyDescent="0.3">
      <c r="C17108" s="24"/>
      <c r="D17108" s="24"/>
    </row>
    <row r="17109" spans="3:4" x14ac:dyDescent="0.3">
      <c r="C17109" s="24"/>
      <c r="D17109" s="24"/>
    </row>
    <row r="17110" spans="3:4" x14ac:dyDescent="0.3">
      <c r="C17110" s="24"/>
      <c r="D17110" s="24"/>
    </row>
    <row r="17111" spans="3:4" x14ac:dyDescent="0.3">
      <c r="C17111" s="24"/>
      <c r="D17111" s="24"/>
    </row>
    <row r="17112" spans="3:4" x14ac:dyDescent="0.3">
      <c r="C17112" s="24"/>
      <c r="D17112" s="24"/>
    </row>
    <row r="17113" spans="3:4" x14ac:dyDescent="0.3">
      <c r="C17113" s="24"/>
      <c r="D17113" s="24"/>
    </row>
    <row r="17114" spans="3:4" x14ac:dyDescent="0.3">
      <c r="C17114" s="24"/>
      <c r="D17114" s="24"/>
    </row>
    <row r="17115" spans="3:4" x14ac:dyDescent="0.3">
      <c r="C17115" s="24"/>
      <c r="D17115" s="24"/>
    </row>
    <row r="17116" spans="3:4" x14ac:dyDescent="0.3">
      <c r="C17116" s="24"/>
      <c r="D17116" s="24"/>
    </row>
    <row r="17117" spans="3:4" x14ac:dyDescent="0.3">
      <c r="C17117" s="24"/>
      <c r="D17117" s="24"/>
    </row>
    <row r="17118" spans="3:4" x14ac:dyDescent="0.3">
      <c r="C17118" s="24"/>
      <c r="D17118" s="24"/>
    </row>
    <row r="17119" spans="3:4" x14ac:dyDescent="0.3">
      <c r="C17119" s="24"/>
      <c r="D17119" s="24"/>
    </row>
    <row r="17120" spans="3:4" x14ac:dyDescent="0.3">
      <c r="C17120" s="24"/>
      <c r="D17120" s="24"/>
    </row>
    <row r="17121" spans="3:4" x14ac:dyDescent="0.3">
      <c r="C17121" s="24"/>
      <c r="D17121" s="24"/>
    </row>
    <row r="17122" spans="3:4" x14ac:dyDescent="0.3">
      <c r="C17122" s="24"/>
      <c r="D17122" s="24"/>
    </row>
    <row r="17123" spans="3:4" x14ac:dyDescent="0.3">
      <c r="C17123" s="24"/>
      <c r="D17123" s="24"/>
    </row>
    <row r="17124" spans="3:4" x14ac:dyDescent="0.3">
      <c r="C17124" s="24"/>
      <c r="D17124" s="24"/>
    </row>
    <row r="17125" spans="3:4" x14ac:dyDescent="0.3">
      <c r="C17125" s="24"/>
      <c r="D17125" s="24"/>
    </row>
    <row r="17126" spans="3:4" x14ac:dyDescent="0.3">
      <c r="C17126" s="24"/>
      <c r="D17126" s="24"/>
    </row>
    <row r="17127" spans="3:4" x14ac:dyDescent="0.3">
      <c r="C17127" s="24"/>
      <c r="D17127" s="24"/>
    </row>
    <row r="17128" spans="3:4" x14ac:dyDescent="0.3">
      <c r="C17128" s="24"/>
      <c r="D17128" s="24"/>
    </row>
    <row r="17129" spans="3:4" x14ac:dyDescent="0.3">
      <c r="C17129" s="24"/>
      <c r="D17129" s="24"/>
    </row>
    <row r="17130" spans="3:4" x14ac:dyDescent="0.3">
      <c r="C17130" s="24"/>
      <c r="D17130" s="24"/>
    </row>
    <row r="17131" spans="3:4" x14ac:dyDescent="0.3">
      <c r="C17131" s="24"/>
      <c r="D17131" s="24"/>
    </row>
    <row r="17132" spans="3:4" x14ac:dyDescent="0.3">
      <c r="C17132" s="24"/>
      <c r="D17132" s="24"/>
    </row>
    <row r="17133" spans="3:4" x14ac:dyDescent="0.3">
      <c r="C17133" s="24"/>
      <c r="D17133" s="24"/>
    </row>
    <row r="17134" spans="3:4" x14ac:dyDescent="0.3">
      <c r="C17134" s="24"/>
      <c r="D17134" s="24"/>
    </row>
    <row r="17135" spans="3:4" x14ac:dyDescent="0.3">
      <c r="C17135" s="24"/>
      <c r="D17135" s="24"/>
    </row>
    <row r="17136" spans="3:4" x14ac:dyDescent="0.3">
      <c r="C17136" s="24"/>
      <c r="D17136" s="24"/>
    </row>
    <row r="17137" spans="3:4" x14ac:dyDescent="0.3">
      <c r="C17137" s="24"/>
      <c r="D17137" s="24"/>
    </row>
    <row r="17138" spans="3:4" x14ac:dyDescent="0.3">
      <c r="C17138" s="24"/>
      <c r="D17138" s="24"/>
    </row>
    <row r="17139" spans="3:4" x14ac:dyDescent="0.3">
      <c r="C17139" s="24"/>
      <c r="D17139" s="24"/>
    </row>
    <row r="17140" spans="3:4" x14ac:dyDescent="0.3">
      <c r="C17140" s="24"/>
      <c r="D17140" s="24"/>
    </row>
    <row r="17141" spans="3:4" x14ac:dyDescent="0.3">
      <c r="C17141" s="24"/>
      <c r="D17141" s="24"/>
    </row>
    <row r="17142" spans="3:4" x14ac:dyDescent="0.3">
      <c r="C17142" s="24"/>
      <c r="D17142" s="24"/>
    </row>
    <row r="17143" spans="3:4" x14ac:dyDescent="0.3">
      <c r="C17143" s="24"/>
      <c r="D17143" s="24"/>
    </row>
    <row r="17144" spans="3:4" x14ac:dyDescent="0.3">
      <c r="C17144" s="24"/>
      <c r="D17144" s="24"/>
    </row>
    <row r="17145" spans="3:4" x14ac:dyDescent="0.3">
      <c r="C17145" s="24"/>
      <c r="D17145" s="24"/>
    </row>
    <row r="17146" spans="3:4" x14ac:dyDescent="0.3">
      <c r="C17146" s="24"/>
      <c r="D17146" s="24"/>
    </row>
    <row r="17147" spans="3:4" x14ac:dyDescent="0.3">
      <c r="C17147" s="24"/>
      <c r="D17147" s="24"/>
    </row>
    <row r="17148" spans="3:4" x14ac:dyDescent="0.3">
      <c r="C17148" s="24"/>
      <c r="D17148" s="24"/>
    </row>
    <row r="17149" spans="3:4" x14ac:dyDescent="0.3">
      <c r="C17149" s="24"/>
      <c r="D17149" s="24"/>
    </row>
    <row r="17150" spans="3:4" x14ac:dyDescent="0.3">
      <c r="C17150" s="24"/>
      <c r="D17150" s="24"/>
    </row>
    <row r="17151" spans="3:4" x14ac:dyDescent="0.3">
      <c r="C17151" s="24"/>
      <c r="D17151" s="24"/>
    </row>
    <row r="17152" spans="3:4" x14ac:dyDescent="0.3">
      <c r="C17152" s="24"/>
      <c r="D17152" s="24"/>
    </row>
    <row r="17153" spans="3:4" x14ac:dyDescent="0.3">
      <c r="C17153" s="24"/>
      <c r="D17153" s="24"/>
    </row>
    <row r="17154" spans="3:4" x14ac:dyDescent="0.3">
      <c r="C17154" s="24"/>
      <c r="D17154" s="24"/>
    </row>
    <row r="17155" spans="3:4" x14ac:dyDescent="0.3">
      <c r="C17155" s="24"/>
      <c r="D17155" s="24"/>
    </row>
    <row r="17156" spans="3:4" x14ac:dyDescent="0.3">
      <c r="C17156" s="24"/>
      <c r="D17156" s="24"/>
    </row>
    <row r="17157" spans="3:4" x14ac:dyDescent="0.3">
      <c r="C17157" s="24"/>
      <c r="D17157" s="24"/>
    </row>
    <row r="17158" spans="3:4" x14ac:dyDescent="0.3">
      <c r="C17158" s="24"/>
      <c r="D17158" s="24"/>
    </row>
    <row r="17159" spans="3:4" x14ac:dyDescent="0.3">
      <c r="C17159" s="24"/>
      <c r="D17159" s="24"/>
    </row>
    <row r="17160" spans="3:4" x14ac:dyDescent="0.3">
      <c r="C17160" s="24"/>
      <c r="D17160" s="24"/>
    </row>
    <row r="17161" spans="3:4" x14ac:dyDescent="0.3">
      <c r="C17161" s="24"/>
      <c r="D17161" s="24"/>
    </row>
    <row r="17162" spans="3:4" x14ac:dyDescent="0.3">
      <c r="C17162" s="24"/>
      <c r="D17162" s="24"/>
    </row>
    <row r="17163" spans="3:4" x14ac:dyDescent="0.3">
      <c r="C17163" s="24"/>
      <c r="D17163" s="24"/>
    </row>
    <row r="17164" spans="3:4" x14ac:dyDescent="0.3">
      <c r="C17164" s="24"/>
      <c r="D17164" s="24"/>
    </row>
    <row r="17165" spans="3:4" x14ac:dyDescent="0.3">
      <c r="C17165" s="24"/>
      <c r="D17165" s="24"/>
    </row>
    <row r="17166" spans="3:4" x14ac:dyDescent="0.3">
      <c r="C17166" s="24"/>
      <c r="D17166" s="24"/>
    </row>
    <row r="17167" spans="3:4" x14ac:dyDescent="0.3">
      <c r="C17167" s="24"/>
      <c r="D17167" s="24"/>
    </row>
    <row r="17168" spans="3:4" x14ac:dyDescent="0.3">
      <c r="C17168" s="24"/>
      <c r="D17168" s="24"/>
    </row>
    <row r="17169" spans="3:4" x14ac:dyDescent="0.3">
      <c r="C17169" s="24"/>
      <c r="D17169" s="24"/>
    </row>
    <row r="17170" spans="3:4" x14ac:dyDescent="0.3">
      <c r="C17170" s="24"/>
      <c r="D17170" s="24"/>
    </row>
    <row r="17171" spans="3:4" x14ac:dyDescent="0.3">
      <c r="C17171" s="24"/>
      <c r="D17171" s="24"/>
    </row>
    <row r="17172" spans="3:4" x14ac:dyDescent="0.3">
      <c r="C17172" s="24"/>
      <c r="D17172" s="24"/>
    </row>
    <row r="17173" spans="3:4" x14ac:dyDescent="0.3">
      <c r="C17173" s="24"/>
      <c r="D17173" s="24"/>
    </row>
    <row r="17174" spans="3:4" x14ac:dyDescent="0.3">
      <c r="C17174" s="24"/>
      <c r="D17174" s="24"/>
    </row>
    <row r="17175" spans="3:4" x14ac:dyDescent="0.3">
      <c r="C17175" s="24"/>
      <c r="D17175" s="24"/>
    </row>
    <row r="17176" spans="3:4" x14ac:dyDescent="0.3">
      <c r="C17176" s="24"/>
      <c r="D17176" s="24"/>
    </row>
    <row r="17177" spans="3:4" x14ac:dyDescent="0.3">
      <c r="C17177" s="24"/>
      <c r="D17177" s="24"/>
    </row>
    <row r="17178" spans="3:4" x14ac:dyDescent="0.3">
      <c r="C17178" s="24"/>
      <c r="D17178" s="24"/>
    </row>
    <row r="17179" spans="3:4" x14ac:dyDescent="0.3">
      <c r="C17179" s="24"/>
      <c r="D17179" s="24"/>
    </row>
    <row r="17180" spans="3:4" x14ac:dyDescent="0.3">
      <c r="C17180" s="24"/>
      <c r="D17180" s="24"/>
    </row>
    <row r="17181" spans="3:4" x14ac:dyDescent="0.3">
      <c r="C17181" s="24"/>
      <c r="D17181" s="24"/>
    </row>
    <row r="17182" spans="3:4" x14ac:dyDescent="0.3">
      <c r="C17182" s="24"/>
      <c r="D17182" s="24"/>
    </row>
    <row r="17183" spans="3:4" x14ac:dyDescent="0.3">
      <c r="C17183" s="24"/>
      <c r="D17183" s="24"/>
    </row>
    <row r="17184" spans="3:4" x14ac:dyDescent="0.3">
      <c r="C17184" s="24"/>
      <c r="D17184" s="24"/>
    </row>
    <row r="17185" spans="3:4" x14ac:dyDescent="0.3">
      <c r="C17185" s="24"/>
      <c r="D17185" s="24"/>
    </row>
    <row r="17186" spans="3:4" x14ac:dyDescent="0.3">
      <c r="C17186" s="24"/>
      <c r="D17186" s="24"/>
    </row>
    <row r="17187" spans="3:4" x14ac:dyDescent="0.3">
      <c r="C17187" s="24"/>
      <c r="D17187" s="24"/>
    </row>
    <row r="17188" spans="3:4" x14ac:dyDescent="0.3">
      <c r="C17188" s="24"/>
      <c r="D17188" s="24"/>
    </row>
    <row r="17189" spans="3:4" x14ac:dyDescent="0.3">
      <c r="C17189" s="24"/>
      <c r="D17189" s="24"/>
    </row>
    <row r="17190" spans="3:4" x14ac:dyDescent="0.3">
      <c r="C17190" s="24"/>
      <c r="D17190" s="24"/>
    </row>
    <row r="17191" spans="3:4" x14ac:dyDescent="0.3">
      <c r="C17191" s="24"/>
      <c r="D17191" s="24"/>
    </row>
    <row r="17192" spans="3:4" x14ac:dyDescent="0.3">
      <c r="C17192" s="24"/>
      <c r="D17192" s="24"/>
    </row>
    <row r="17193" spans="3:4" x14ac:dyDescent="0.3">
      <c r="C17193" s="24"/>
      <c r="D17193" s="24"/>
    </row>
    <row r="17194" spans="3:4" x14ac:dyDescent="0.3">
      <c r="C17194" s="24"/>
      <c r="D17194" s="24"/>
    </row>
    <row r="17195" spans="3:4" x14ac:dyDescent="0.3">
      <c r="C17195" s="24"/>
      <c r="D17195" s="24"/>
    </row>
    <row r="17196" spans="3:4" x14ac:dyDescent="0.3">
      <c r="C17196" s="24"/>
      <c r="D17196" s="24"/>
    </row>
    <row r="17197" spans="3:4" x14ac:dyDescent="0.3">
      <c r="C17197" s="24"/>
      <c r="D17197" s="24"/>
    </row>
    <row r="17198" spans="3:4" x14ac:dyDescent="0.3">
      <c r="C17198" s="24"/>
      <c r="D17198" s="24"/>
    </row>
    <row r="17199" spans="3:4" x14ac:dyDescent="0.3">
      <c r="C17199" s="24"/>
      <c r="D17199" s="24"/>
    </row>
    <row r="17200" spans="3:4" x14ac:dyDescent="0.3">
      <c r="C17200" s="24"/>
      <c r="D17200" s="24"/>
    </row>
    <row r="17201" spans="3:4" x14ac:dyDescent="0.3">
      <c r="C17201" s="24"/>
      <c r="D17201" s="24"/>
    </row>
    <row r="17202" spans="3:4" x14ac:dyDescent="0.3">
      <c r="C17202" s="24"/>
      <c r="D17202" s="24"/>
    </row>
    <row r="17203" spans="3:4" x14ac:dyDescent="0.3">
      <c r="C17203" s="24"/>
      <c r="D17203" s="24"/>
    </row>
    <row r="17204" spans="3:4" x14ac:dyDescent="0.3">
      <c r="C17204" s="24"/>
      <c r="D17204" s="24"/>
    </row>
    <row r="17205" spans="3:4" x14ac:dyDescent="0.3">
      <c r="C17205" s="24"/>
      <c r="D17205" s="24"/>
    </row>
    <row r="17206" spans="3:4" x14ac:dyDescent="0.3">
      <c r="C17206" s="24"/>
      <c r="D17206" s="24"/>
    </row>
    <row r="17207" spans="3:4" x14ac:dyDescent="0.3">
      <c r="C17207" s="24"/>
      <c r="D17207" s="24"/>
    </row>
    <row r="17208" spans="3:4" x14ac:dyDescent="0.3">
      <c r="C17208" s="24"/>
      <c r="D17208" s="24"/>
    </row>
    <row r="17209" spans="3:4" x14ac:dyDescent="0.3">
      <c r="C17209" s="24"/>
      <c r="D17209" s="24"/>
    </row>
    <row r="17210" spans="3:4" x14ac:dyDescent="0.3">
      <c r="C17210" s="24"/>
      <c r="D17210" s="24"/>
    </row>
    <row r="17211" spans="3:4" x14ac:dyDescent="0.3">
      <c r="C17211" s="24"/>
      <c r="D17211" s="24"/>
    </row>
    <row r="17212" spans="3:4" x14ac:dyDescent="0.3">
      <c r="C17212" s="24"/>
      <c r="D17212" s="24"/>
    </row>
    <row r="17213" spans="3:4" x14ac:dyDescent="0.3">
      <c r="C17213" s="24"/>
      <c r="D17213" s="24"/>
    </row>
    <row r="17214" spans="3:4" x14ac:dyDescent="0.3">
      <c r="C17214" s="24"/>
      <c r="D17214" s="24"/>
    </row>
    <row r="17215" spans="3:4" x14ac:dyDescent="0.3">
      <c r="C17215" s="24"/>
      <c r="D17215" s="24"/>
    </row>
    <row r="17216" spans="3:4" x14ac:dyDescent="0.3">
      <c r="C17216" s="24"/>
      <c r="D17216" s="24"/>
    </row>
    <row r="17217" spans="3:4" x14ac:dyDescent="0.3">
      <c r="C17217" s="24"/>
      <c r="D17217" s="24"/>
    </row>
    <row r="17218" spans="3:4" x14ac:dyDescent="0.3">
      <c r="C17218" s="24"/>
      <c r="D17218" s="24"/>
    </row>
    <row r="17219" spans="3:4" x14ac:dyDescent="0.3">
      <c r="C17219" s="24"/>
      <c r="D17219" s="24"/>
    </row>
    <row r="17220" spans="3:4" x14ac:dyDescent="0.3">
      <c r="C17220" s="24"/>
      <c r="D17220" s="24"/>
    </row>
    <row r="17221" spans="3:4" x14ac:dyDescent="0.3">
      <c r="C17221" s="24"/>
      <c r="D17221" s="24"/>
    </row>
    <row r="17222" spans="3:4" x14ac:dyDescent="0.3">
      <c r="C17222" s="24"/>
      <c r="D17222" s="24"/>
    </row>
    <row r="17223" spans="3:4" x14ac:dyDescent="0.3">
      <c r="C17223" s="24"/>
      <c r="D17223" s="24"/>
    </row>
    <row r="17224" spans="3:4" x14ac:dyDescent="0.3">
      <c r="C17224" s="24"/>
      <c r="D17224" s="24"/>
    </row>
    <row r="17225" spans="3:4" x14ac:dyDescent="0.3">
      <c r="C17225" s="24"/>
      <c r="D17225" s="24"/>
    </row>
    <row r="17226" spans="3:4" x14ac:dyDescent="0.3">
      <c r="C17226" s="24"/>
      <c r="D17226" s="24"/>
    </row>
    <row r="17227" spans="3:4" x14ac:dyDescent="0.3">
      <c r="C17227" s="24"/>
      <c r="D17227" s="24"/>
    </row>
    <row r="17228" spans="3:4" x14ac:dyDescent="0.3">
      <c r="C17228" s="24"/>
      <c r="D17228" s="24"/>
    </row>
    <row r="17229" spans="3:4" x14ac:dyDescent="0.3">
      <c r="C17229" s="24"/>
      <c r="D17229" s="24"/>
    </row>
    <row r="17230" spans="3:4" x14ac:dyDescent="0.3">
      <c r="C17230" s="24"/>
      <c r="D17230" s="24"/>
    </row>
    <row r="17231" spans="3:4" x14ac:dyDescent="0.3">
      <c r="C17231" s="24"/>
      <c r="D17231" s="24"/>
    </row>
    <row r="17232" spans="3:4" x14ac:dyDescent="0.3">
      <c r="C17232" s="24"/>
      <c r="D17232" s="24"/>
    </row>
    <row r="17233" spans="3:4" x14ac:dyDescent="0.3">
      <c r="C17233" s="24"/>
      <c r="D17233" s="24"/>
    </row>
    <row r="17234" spans="3:4" x14ac:dyDescent="0.3">
      <c r="C17234" s="24"/>
      <c r="D17234" s="24"/>
    </row>
    <row r="17235" spans="3:4" x14ac:dyDescent="0.3">
      <c r="C17235" s="24"/>
      <c r="D17235" s="24"/>
    </row>
    <row r="17236" spans="3:4" x14ac:dyDescent="0.3">
      <c r="C17236" s="24"/>
      <c r="D17236" s="24"/>
    </row>
    <row r="17237" spans="3:4" x14ac:dyDescent="0.3">
      <c r="C17237" s="24"/>
      <c r="D17237" s="24"/>
    </row>
    <row r="17238" spans="3:4" x14ac:dyDescent="0.3">
      <c r="C17238" s="24"/>
      <c r="D17238" s="24"/>
    </row>
    <row r="17239" spans="3:4" x14ac:dyDescent="0.3">
      <c r="C17239" s="24"/>
      <c r="D17239" s="24"/>
    </row>
    <row r="17240" spans="3:4" x14ac:dyDescent="0.3">
      <c r="C17240" s="24"/>
      <c r="D17240" s="24"/>
    </row>
    <row r="17241" spans="3:4" x14ac:dyDescent="0.3">
      <c r="C17241" s="24"/>
      <c r="D17241" s="24"/>
    </row>
    <row r="17242" spans="3:4" x14ac:dyDescent="0.3">
      <c r="C17242" s="24"/>
      <c r="D17242" s="24"/>
    </row>
    <row r="17243" spans="3:4" x14ac:dyDescent="0.3">
      <c r="C17243" s="24"/>
      <c r="D17243" s="24"/>
    </row>
    <row r="17244" spans="3:4" x14ac:dyDescent="0.3">
      <c r="C17244" s="24"/>
      <c r="D17244" s="24"/>
    </row>
    <row r="17245" spans="3:4" x14ac:dyDescent="0.3">
      <c r="C17245" s="24"/>
      <c r="D17245" s="24"/>
    </row>
    <row r="17246" spans="3:4" x14ac:dyDescent="0.3">
      <c r="C17246" s="24"/>
      <c r="D17246" s="24"/>
    </row>
    <row r="17247" spans="3:4" x14ac:dyDescent="0.3">
      <c r="C17247" s="24"/>
      <c r="D17247" s="24"/>
    </row>
    <row r="17248" spans="3:4" x14ac:dyDescent="0.3">
      <c r="C17248" s="24"/>
      <c r="D17248" s="24"/>
    </row>
    <row r="17249" spans="3:4" x14ac:dyDescent="0.3">
      <c r="C17249" s="24"/>
      <c r="D17249" s="24"/>
    </row>
    <row r="17250" spans="3:4" x14ac:dyDescent="0.3">
      <c r="C17250" s="24"/>
      <c r="D17250" s="24"/>
    </row>
    <row r="17251" spans="3:4" x14ac:dyDescent="0.3">
      <c r="C17251" s="24"/>
      <c r="D17251" s="24"/>
    </row>
    <row r="17252" spans="3:4" x14ac:dyDescent="0.3">
      <c r="C17252" s="24"/>
      <c r="D17252" s="24"/>
    </row>
    <row r="17253" spans="3:4" x14ac:dyDescent="0.3">
      <c r="C17253" s="24"/>
      <c r="D17253" s="24"/>
    </row>
    <row r="17254" spans="3:4" x14ac:dyDescent="0.3">
      <c r="C17254" s="24"/>
      <c r="D17254" s="24"/>
    </row>
    <row r="17255" spans="3:4" x14ac:dyDescent="0.3">
      <c r="C17255" s="24"/>
      <c r="D17255" s="24"/>
    </row>
    <row r="17256" spans="3:4" x14ac:dyDescent="0.3">
      <c r="C17256" s="24"/>
      <c r="D17256" s="24"/>
    </row>
    <row r="17257" spans="3:4" x14ac:dyDescent="0.3">
      <c r="C17257" s="24"/>
      <c r="D17257" s="24"/>
    </row>
    <row r="17258" spans="3:4" x14ac:dyDescent="0.3">
      <c r="C17258" s="24"/>
      <c r="D17258" s="24"/>
    </row>
    <row r="17259" spans="3:4" x14ac:dyDescent="0.3">
      <c r="C17259" s="24"/>
      <c r="D17259" s="24"/>
    </row>
    <row r="17260" spans="3:4" x14ac:dyDescent="0.3">
      <c r="C17260" s="24"/>
      <c r="D17260" s="24"/>
    </row>
    <row r="17261" spans="3:4" x14ac:dyDescent="0.3">
      <c r="C17261" s="24"/>
      <c r="D17261" s="24"/>
    </row>
    <row r="17262" spans="3:4" x14ac:dyDescent="0.3">
      <c r="C17262" s="24"/>
      <c r="D17262" s="24"/>
    </row>
    <row r="17263" spans="3:4" x14ac:dyDescent="0.3">
      <c r="C17263" s="24"/>
      <c r="D17263" s="24"/>
    </row>
    <row r="17264" spans="3:4" x14ac:dyDescent="0.3">
      <c r="C17264" s="24"/>
      <c r="D17264" s="24"/>
    </row>
    <row r="17265" spans="3:4" x14ac:dyDescent="0.3">
      <c r="C17265" s="24"/>
      <c r="D17265" s="24"/>
    </row>
    <row r="17266" spans="3:4" x14ac:dyDescent="0.3">
      <c r="C17266" s="24"/>
      <c r="D17266" s="24"/>
    </row>
    <row r="17267" spans="3:4" x14ac:dyDescent="0.3">
      <c r="C17267" s="24"/>
      <c r="D17267" s="24"/>
    </row>
    <row r="17268" spans="3:4" x14ac:dyDescent="0.3">
      <c r="C17268" s="24"/>
      <c r="D17268" s="24"/>
    </row>
    <row r="17269" spans="3:4" x14ac:dyDescent="0.3">
      <c r="C17269" s="24"/>
      <c r="D17269" s="24"/>
    </row>
    <row r="17270" spans="3:4" x14ac:dyDescent="0.3">
      <c r="C17270" s="24"/>
      <c r="D17270" s="24"/>
    </row>
    <row r="17271" spans="3:4" x14ac:dyDescent="0.3">
      <c r="C17271" s="24"/>
      <c r="D17271" s="24"/>
    </row>
    <row r="17272" spans="3:4" x14ac:dyDescent="0.3">
      <c r="C17272" s="24"/>
      <c r="D17272" s="24"/>
    </row>
    <row r="17273" spans="3:4" x14ac:dyDescent="0.3">
      <c r="C17273" s="24"/>
      <c r="D17273" s="24"/>
    </row>
    <row r="17274" spans="3:4" x14ac:dyDescent="0.3">
      <c r="C17274" s="24"/>
      <c r="D17274" s="24"/>
    </row>
    <row r="17275" spans="3:4" x14ac:dyDescent="0.3">
      <c r="C17275" s="24"/>
      <c r="D17275" s="24"/>
    </row>
    <row r="17276" spans="3:4" x14ac:dyDescent="0.3">
      <c r="C17276" s="24"/>
      <c r="D17276" s="24"/>
    </row>
    <row r="17277" spans="3:4" x14ac:dyDescent="0.3">
      <c r="C17277" s="24"/>
      <c r="D17277" s="24"/>
    </row>
    <row r="17278" spans="3:4" x14ac:dyDescent="0.3">
      <c r="C17278" s="24"/>
      <c r="D17278" s="24"/>
    </row>
    <row r="17279" spans="3:4" x14ac:dyDescent="0.3">
      <c r="C17279" s="24"/>
      <c r="D17279" s="24"/>
    </row>
    <row r="17280" spans="3:4" x14ac:dyDescent="0.3">
      <c r="C17280" s="24"/>
      <c r="D17280" s="24"/>
    </row>
    <row r="17281" spans="3:4" x14ac:dyDescent="0.3">
      <c r="C17281" s="24"/>
      <c r="D17281" s="24"/>
    </row>
    <row r="17282" spans="3:4" x14ac:dyDescent="0.3">
      <c r="C17282" s="24"/>
      <c r="D17282" s="24"/>
    </row>
    <row r="17283" spans="3:4" x14ac:dyDescent="0.3">
      <c r="C17283" s="24"/>
      <c r="D17283" s="24"/>
    </row>
    <row r="17284" spans="3:4" x14ac:dyDescent="0.3">
      <c r="C17284" s="24"/>
      <c r="D17284" s="24"/>
    </row>
    <row r="17285" spans="3:4" x14ac:dyDescent="0.3">
      <c r="C17285" s="24"/>
      <c r="D17285" s="24"/>
    </row>
    <row r="17286" spans="3:4" x14ac:dyDescent="0.3">
      <c r="C17286" s="24"/>
      <c r="D17286" s="24"/>
    </row>
    <row r="17287" spans="3:4" x14ac:dyDescent="0.3">
      <c r="C17287" s="24"/>
      <c r="D17287" s="24"/>
    </row>
    <row r="17288" spans="3:4" x14ac:dyDescent="0.3">
      <c r="C17288" s="24"/>
      <c r="D17288" s="24"/>
    </row>
    <row r="17289" spans="3:4" x14ac:dyDescent="0.3">
      <c r="C17289" s="24"/>
      <c r="D17289" s="24"/>
    </row>
    <row r="17290" spans="3:4" x14ac:dyDescent="0.3">
      <c r="C17290" s="24"/>
      <c r="D17290" s="24"/>
    </row>
    <row r="17291" spans="3:4" x14ac:dyDescent="0.3">
      <c r="C17291" s="24"/>
      <c r="D17291" s="24"/>
    </row>
    <row r="17292" spans="3:4" x14ac:dyDescent="0.3">
      <c r="C17292" s="24"/>
      <c r="D17292" s="24"/>
    </row>
    <row r="17293" spans="3:4" x14ac:dyDescent="0.3">
      <c r="C17293" s="24"/>
      <c r="D17293" s="24"/>
    </row>
    <row r="17294" spans="3:4" x14ac:dyDescent="0.3">
      <c r="C17294" s="24"/>
      <c r="D17294" s="24"/>
    </row>
    <row r="17295" spans="3:4" x14ac:dyDescent="0.3">
      <c r="C17295" s="24"/>
      <c r="D17295" s="24"/>
    </row>
    <row r="17296" spans="3:4" x14ac:dyDescent="0.3">
      <c r="C17296" s="24"/>
      <c r="D17296" s="24"/>
    </row>
    <row r="17297" spans="3:4" x14ac:dyDescent="0.3">
      <c r="C17297" s="24"/>
      <c r="D17297" s="24"/>
    </row>
    <row r="17298" spans="3:4" x14ac:dyDescent="0.3">
      <c r="C17298" s="24"/>
      <c r="D17298" s="24"/>
    </row>
    <row r="17299" spans="3:4" x14ac:dyDescent="0.3">
      <c r="C17299" s="24"/>
      <c r="D17299" s="24"/>
    </row>
    <row r="17300" spans="3:4" x14ac:dyDescent="0.3">
      <c r="C17300" s="24"/>
      <c r="D17300" s="24"/>
    </row>
    <row r="17301" spans="3:4" x14ac:dyDescent="0.3">
      <c r="C17301" s="24"/>
      <c r="D17301" s="24"/>
    </row>
    <row r="17302" spans="3:4" x14ac:dyDescent="0.3">
      <c r="C17302" s="24"/>
      <c r="D17302" s="24"/>
    </row>
    <row r="17303" spans="3:4" x14ac:dyDescent="0.3">
      <c r="C17303" s="24"/>
      <c r="D17303" s="24"/>
    </row>
    <row r="17304" spans="3:4" x14ac:dyDescent="0.3">
      <c r="C17304" s="24"/>
      <c r="D17304" s="24"/>
    </row>
    <row r="17305" spans="3:4" x14ac:dyDescent="0.3">
      <c r="C17305" s="24"/>
      <c r="D17305" s="24"/>
    </row>
    <row r="17306" spans="3:4" x14ac:dyDescent="0.3">
      <c r="C17306" s="24"/>
      <c r="D17306" s="24"/>
    </row>
    <row r="17307" spans="3:4" x14ac:dyDescent="0.3">
      <c r="C17307" s="24"/>
      <c r="D17307" s="24"/>
    </row>
    <row r="17308" spans="3:4" x14ac:dyDescent="0.3">
      <c r="C17308" s="24"/>
      <c r="D17308" s="24"/>
    </row>
    <row r="17309" spans="3:4" x14ac:dyDescent="0.3">
      <c r="C17309" s="24"/>
      <c r="D17309" s="24"/>
    </row>
    <row r="17310" spans="3:4" x14ac:dyDescent="0.3">
      <c r="C17310" s="24"/>
      <c r="D17310" s="24"/>
    </row>
    <row r="17311" spans="3:4" x14ac:dyDescent="0.3">
      <c r="C17311" s="24"/>
      <c r="D17311" s="24"/>
    </row>
    <row r="17312" spans="3:4" x14ac:dyDescent="0.3">
      <c r="C17312" s="24"/>
      <c r="D17312" s="24"/>
    </row>
    <row r="17313" spans="3:4" x14ac:dyDescent="0.3">
      <c r="C17313" s="24"/>
      <c r="D17313" s="24"/>
    </row>
    <row r="17314" spans="3:4" x14ac:dyDescent="0.3">
      <c r="C17314" s="24"/>
      <c r="D17314" s="24"/>
    </row>
    <row r="17315" spans="3:4" x14ac:dyDescent="0.3">
      <c r="C17315" s="24"/>
      <c r="D17315" s="24"/>
    </row>
    <row r="17316" spans="3:4" x14ac:dyDescent="0.3">
      <c r="C17316" s="24"/>
      <c r="D17316" s="24"/>
    </row>
    <row r="17317" spans="3:4" x14ac:dyDescent="0.3">
      <c r="C17317" s="24"/>
      <c r="D17317" s="24"/>
    </row>
    <row r="17318" spans="3:4" x14ac:dyDescent="0.3">
      <c r="C17318" s="24"/>
      <c r="D17318" s="24"/>
    </row>
    <row r="17319" spans="3:4" x14ac:dyDescent="0.3">
      <c r="C17319" s="24"/>
      <c r="D17319" s="24"/>
    </row>
    <row r="17320" spans="3:4" x14ac:dyDescent="0.3">
      <c r="C17320" s="24"/>
      <c r="D17320" s="24"/>
    </row>
    <row r="17321" spans="3:4" x14ac:dyDescent="0.3">
      <c r="C17321" s="24"/>
      <c r="D17321" s="24"/>
    </row>
    <row r="17322" spans="3:4" x14ac:dyDescent="0.3">
      <c r="C17322" s="24"/>
      <c r="D17322" s="24"/>
    </row>
    <row r="17323" spans="3:4" x14ac:dyDescent="0.3">
      <c r="C17323" s="24"/>
      <c r="D17323" s="24"/>
    </row>
    <row r="17324" spans="3:4" x14ac:dyDescent="0.3">
      <c r="C17324" s="24"/>
      <c r="D17324" s="24"/>
    </row>
    <row r="17325" spans="3:4" x14ac:dyDescent="0.3">
      <c r="C17325" s="24"/>
      <c r="D17325" s="24"/>
    </row>
    <row r="17326" spans="3:4" x14ac:dyDescent="0.3">
      <c r="C17326" s="24"/>
      <c r="D17326" s="24"/>
    </row>
    <row r="17327" spans="3:4" x14ac:dyDescent="0.3">
      <c r="C17327" s="24"/>
      <c r="D17327" s="24"/>
    </row>
    <row r="17328" spans="3:4" x14ac:dyDescent="0.3">
      <c r="C17328" s="24"/>
      <c r="D17328" s="24"/>
    </row>
    <row r="17329" spans="3:4" x14ac:dyDescent="0.3">
      <c r="C17329" s="24"/>
      <c r="D17329" s="24"/>
    </row>
    <row r="17330" spans="3:4" x14ac:dyDescent="0.3">
      <c r="C17330" s="24"/>
      <c r="D17330" s="24"/>
    </row>
    <row r="17331" spans="3:4" x14ac:dyDescent="0.3">
      <c r="C17331" s="24"/>
      <c r="D17331" s="24"/>
    </row>
    <row r="17332" spans="3:4" x14ac:dyDescent="0.3">
      <c r="C17332" s="24"/>
      <c r="D17332" s="24"/>
    </row>
    <row r="17333" spans="3:4" x14ac:dyDescent="0.3">
      <c r="C17333" s="24"/>
      <c r="D17333" s="24"/>
    </row>
    <row r="17334" spans="3:4" x14ac:dyDescent="0.3">
      <c r="C17334" s="24"/>
      <c r="D17334" s="24"/>
    </row>
    <row r="17335" spans="3:4" x14ac:dyDescent="0.3">
      <c r="C17335" s="24"/>
      <c r="D17335" s="24"/>
    </row>
    <row r="17336" spans="3:4" x14ac:dyDescent="0.3">
      <c r="C17336" s="24"/>
      <c r="D17336" s="24"/>
    </row>
    <row r="17337" spans="3:4" x14ac:dyDescent="0.3">
      <c r="C17337" s="24"/>
      <c r="D17337" s="24"/>
    </row>
    <row r="17338" spans="3:4" x14ac:dyDescent="0.3">
      <c r="C17338" s="24"/>
      <c r="D17338" s="24"/>
    </row>
    <row r="17339" spans="3:4" x14ac:dyDescent="0.3">
      <c r="C17339" s="24"/>
      <c r="D17339" s="24"/>
    </row>
    <row r="17340" spans="3:4" x14ac:dyDescent="0.3">
      <c r="C17340" s="24"/>
      <c r="D17340" s="24"/>
    </row>
    <row r="17341" spans="3:4" x14ac:dyDescent="0.3">
      <c r="C17341" s="24"/>
      <c r="D17341" s="24"/>
    </row>
    <row r="17342" spans="3:4" x14ac:dyDescent="0.3">
      <c r="C17342" s="24"/>
      <c r="D17342" s="24"/>
    </row>
    <row r="17343" spans="3:4" x14ac:dyDescent="0.3">
      <c r="C17343" s="24"/>
      <c r="D17343" s="24"/>
    </row>
    <row r="17344" spans="3:4" x14ac:dyDescent="0.3">
      <c r="C17344" s="24"/>
      <c r="D17344" s="24"/>
    </row>
    <row r="17345" spans="3:4" x14ac:dyDescent="0.3">
      <c r="C17345" s="24"/>
      <c r="D17345" s="24"/>
    </row>
    <row r="17346" spans="3:4" x14ac:dyDescent="0.3">
      <c r="C17346" s="24"/>
      <c r="D17346" s="24"/>
    </row>
    <row r="17347" spans="3:4" x14ac:dyDescent="0.3">
      <c r="C17347" s="24"/>
      <c r="D17347" s="24"/>
    </row>
    <row r="17348" spans="3:4" x14ac:dyDescent="0.3">
      <c r="C17348" s="24"/>
      <c r="D17348" s="24"/>
    </row>
    <row r="17349" spans="3:4" x14ac:dyDescent="0.3">
      <c r="C17349" s="24"/>
      <c r="D17349" s="24"/>
    </row>
    <row r="17350" spans="3:4" x14ac:dyDescent="0.3">
      <c r="C17350" s="24"/>
      <c r="D17350" s="24"/>
    </row>
    <row r="17351" spans="3:4" x14ac:dyDescent="0.3">
      <c r="C17351" s="24"/>
      <c r="D17351" s="24"/>
    </row>
    <row r="17352" spans="3:4" x14ac:dyDescent="0.3">
      <c r="C17352" s="24"/>
      <c r="D17352" s="24"/>
    </row>
    <row r="17353" spans="3:4" x14ac:dyDescent="0.3">
      <c r="C17353" s="24"/>
      <c r="D17353" s="24"/>
    </row>
    <row r="17354" spans="3:4" x14ac:dyDescent="0.3">
      <c r="C17354" s="24"/>
      <c r="D17354" s="24"/>
    </row>
    <row r="17355" spans="3:4" x14ac:dyDescent="0.3">
      <c r="C17355" s="24"/>
      <c r="D17355" s="24"/>
    </row>
    <row r="17356" spans="3:4" x14ac:dyDescent="0.3">
      <c r="C17356" s="24"/>
      <c r="D17356" s="24"/>
    </row>
    <row r="17357" spans="3:4" x14ac:dyDescent="0.3">
      <c r="C17357" s="24"/>
      <c r="D17357" s="24"/>
    </row>
    <row r="17358" spans="3:4" x14ac:dyDescent="0.3">
      <c r="C17358" s="24"/>
      <c r="D17358" s="24"/>
    </row>
    <row r="17359" spans="3:4" x14ac:dyDescent="0.3">
      <c r="C17359" s="24"/>
      <c r="D17359" s="24"/>
    </row>
    <row r="17360" spans="3:4" x14ac:dyDescent="0.3">
      <c r="C17360" s="24"/>
      <c r="D17360" s="24"/>
    </row>
    <row r="17361" spans="3:4" x14ac:dyDescent="0.3">
      <c r="C17361" s="24"/>
      <c r="D17361" s="24"/>
    </row>
    <row r="17362" spans="3:4" x14ac:dyDescent="0.3">
      <c r="C17362" s="24"/>
      <c r="D17362" s="24"/>
    </row>
    <row r="17363" spans="3:4" x14ac:dyDescent="0.3">
      <c r="C17363" s="24"/>
      <c r="D17363" s="24"/>
    </row>
    <row r="17364" spans="3:4" x14ac:dyDescent="0.3">
      <c r="C17364" s="24"/>
      <c r="D17364" s="24"/>
    </row>
    <row r="17365" spans="3:4" x14ac:dyDescent="0.3">
      <c r="C17365" s="24"/>
      <c r="D17365" s="24"/>
    </row>
    <row r="17366" spans="3:4" x14ac:dyDescent="0.3">
      <c r="C17366" s="24"/>
      <c r="D17366" s="24"/>
    </row>
    <row r="17367" spans="3:4" x14ac:dyDescent="0.3">
      <c r="C17367" s="24"/>
      <c r="D17367" s="24"/>
    </row>
    <row r="17368" spans="3:4" x14ac:dyDescent="0.3">
      <c r="C17368" s="24"/>
      <c r="D17368" s="24"/>
    </row>
    <row r="17369" spans="3:4" x14ac:dyDescent="0.3">
      <c r="C17369" s="24"/>
      <c r="D17369" s="24"/>
    </row>
    <row r="17370" spans="3:4" x14ac:dyDescent="0.3">
      <c r="C17370" s="24"/>
      <c r="D17370" s="24"/>
    </row>
    <row r="17371" spans="3:4" x14ac:dyDescent="0.3">
      <c r="C17371" s="24"/>
      <c r="D17371" s="24"/>
    </row>
    <row r="17372" spans="3:4" x14ac:dyDescent="0.3">
      <c r="C17372" s="24"/>
      <c r="D17372" s="24"/>
    </row>
    <row r="17373" spans="3:4" x14ac:dyDescent="0.3">
      <c r="C17373" s="24"/>
      <c r="D17373" s="24"/>
    </row>
    <row r="17374" spans="3:4" x14ac:dyDescent="0.3">
      <c r="C17374" s="24"/>
      <c r="D17374" s="24"/>
    </row>
    <row r="17375" spans="3:4" x14ac:dyDescent="0.3">
      <c r="C17375" s="24"/>
      <c r="D17375" s="24"/>
    </row>
    <row r="17376" spans="3:4" x14ac:dyDescent="0.3">
      <c r="C17376" s="24"/>
      <c r="D17376" s="24"/>
    </row>
    <row r="17377" spans="3:4" x14ac:dyDescent="0.3">
      <c r="C17377" s="24"/>
      <c r="D17377" s="24"/>
    </row>
    <row r="17378" spans="3:4" x14ac:dyDescent="0.3">
      <c r="C17378" s="24"/>
      <c r="D17378" s="24"/>
    </row>
    <row r="17379" spans="3:4" x14ac:dyDescent="0.3">
      <c r="C17379" s="24"/>
      <c r="D17379" s="24"/>
    </row>
    <row r="17380" spans="3:4" x14ac:dyDescent="0.3">
      <c r="C17380" s="24"/>
      <c r="D17380" s="24"/>
    </row>
    <row r="17381" spans="3:4" x14ac:dyDescent="0.3">
      <c r="C17381" s="24"/>
      <c r="D17381" s="24"/>
    </row>
    <row r="17382" spans="3:4" x14ac:dyDescent="0.3">
      <c r="C17382" s="24"/>
      <c r="D17382" s="24"/>
    </row>
    <row r="17383" spans="3:4" x14ac:dyDescent="0.3">
      <c r="C17383" s="24"/>
      <c r="D17383" s="24"/>
    </row>
    <row r="17384" spans="3:4" x14ac:dyDescent="0.3">
      <c r="C17384" s="24"/>
      <c r="D17384" s="24"/>
    </row>
    <row r="17385" spans="3:4" x14ac:dyDescent="0.3">
      <c r="C17385" s="24"/>
      <c r="D17385" s="24"/>
    </row>
    <row r="17386" spans="3:4" x14ac:dyDescent="0.3">
      <c r="C17386" s="24"/>
      <c r="D17386" s="24"/>
    </row>
    <row r="17387" spans="3:4" x14ac:dyDescent="0.3">
      <c r="C17387" s="24"/>
      <c r="D17387" s="24"/>
    </row>
    <row r="17388" spans="3:4" x14ac:dyDescent="0.3">
      <c r="C17388" s="24"/>
      <c r="D17388" s="24"/>
    </row>
    <row r="17389" spans="3:4" x14ac:dyDescent="0.3">
      <c r="C17389" s="24"/>
      <c r="D17389" s="24"/>
    </row>
    <row r="17390" spans="3:4" x14ac:dyDescent="0.3">
      <c r="C17390" s="24"/>
      <c r="D17390" s="24"/>
    </row>
    <row r="17391" spans="3:4" x14ac:dyDescent="0.3">
      <c r="C17391" s="24"/>
      <c r="D17391" s="24"/>
    </row>
    <row r="17392" spans="3:4" x14ac:dyDescent="0.3">
      <c r="C17392" s="24"/>
      <c r="D17392" s="24"/>
    </row>
    <row r="17393" spans="3:4" x14ac:dyDescent="0.3">
      <c r="C17393" s="24"/>
      <c r="D17393" s="24"/>
    </row>
    <row r="17394" spans="3:4" x14ac:dyDescent="0.3">
      <c r="C17394" s="24"/>
      <c r="D17394" s="24"/>
    </row>
    <row r="17395" spans="3:4" x14ac:dyDescent="0.3">
      <c r="C17395" s="24"/>
      <c r="D17395" s="24"/>
    </row>
    <row r="17396" spans="3:4" x14ac:dyDescent="0.3">
      <c r="C17396" s="24"/>
      <c r="D17396" s="24"/>
    </row>
    <row r="17397" spans="3:4" x14ac:dyDescent="0.3">
      <c r="C17397" s="24"/>
      <c r="D17397" s="24"/>
    </row>
    <row r="17398" spans="3:4" x14ac:dyDescent="0.3">
      <c r="C17398" s="24"/>
      <c r="D17398" s="24"/>
    </row>
    <row r="17399" spans="3:4" x14ac:dyDescent="0.3">
      <c r="C17399" s="24"/>
      <c r="D17399" s="24"/>
    </row>
    <row r="17400" spans="3:4" x14ac:dyDescent="0.3">
      <c r="C17400" s="24"/>
      <c r="D17400" s="24"/>
    </row>
    <row r="17401" spans="3:4" x14ac:dyDescent="0.3">
      <c r="C17401" s="24"/>
      <c r="D17401" s="24"/>
    </row>
    <row r="17402" spans="3:4" x14ac:dyDescent="0.3">
      <c r="C17402" s="24"/>
      <c r="D17402" s="24"/>
    </row>
    <row r="17403" spans="3:4" x14ac:dyDescent="0.3">
      <c r="C17403" s="24"/>
      <c r="D17403" s="24"/>
    </row>
    <row r="17404" spans="3:4" x14ac:dyDescent="0.3">
      <c r="C17404" s="24"/>
      <c r="D17404" s="24"/>
    </row>
    <row r="17405" spans="3:4" x14ac:dyDescent="0.3">
      <c r="C17405" s="24"/>
      <c r="D17405" s="24"/>
    </row>
    <row r="17406" spans="3:4" x14ac:dyDescent="0.3">
      <c r="C17406" s="24"/>
      <c r="D17406" s="24"/>
    </row>
    <row r="17407" spans="3:4" x14ac:dyDescent="0.3">
      <c r="C17407" s="24"/>
      <c r="D17407" s="24"/>
    </row>
    <row r="17408" spans="3:4" x14ac:dyDescent="0.3">
      <c r="C17408" s="24"/>
      <c r="D17408" s="24"/>
    </row>
    <row r="17409" spans="3:4" x14ac:dyDescent="0.3">
      <c r="C17409" s="24"/>
      <c r="D17409" s="24"/>
    </row>
    <row r="17410" spans="3:4" x14ac:dyDescent="0.3">
      <c r="C17410" s="24"/>
      <c r="D17410" s="24"/>
    </row>
    <row r="17411" spans="3:4" x14ac:dyDescent="0.3">
      <c r="C17411" s="24"/>
      <c r="D17411" s="24"/>
    </row>
    <row r="17412" spans="3:4" x14ac:dyDescent="0.3">
      <c r="C17412" s="24"/>
      <c r="D17412" s="24"/>
    </row>
    <row r="17413" spans="3:4" x14ac:dyDescent="0.3">
      <c r="C17413" s="24"/>
      <c r="D17413" s="24"/>
    </row>
    <row r="17414" spans="3:4" x14ac:dyDescent="0.3">
      <c r="C17414" s="24"/>
      <c r="D17414" s="24"/>
    </row>
    <row r="17415" spans="3:4" x14ac:dyDescent="0.3">
      <c r="C17415" s="24"/>
      <c r="D17415" s="24"/>
    </row>
    <row r="17416" spans="3:4" x14ac:dyDescent="0.3">
      <c r="C17416" s="24"/>
      <c r="D17416" s="24"/>
    </row>
    <row r="17417" spans="3:4" x14ac:dyDescent="0.3">
      <c r="C17417" s="24"/>
      <c r="D17417" s="24"/>
    </row>
    <row r="17418" spans="3:4" x14ac:dyDescent="0.3">
      <c r="C17418" s="24"/>
      <c r="D17418" s="24"/>
    </row>
    <row r="17419" spans="3:4" x14ac:dyDescent="0.3">
      <c r="C17419" s="24"/>
      <c r="D17419" s="24"/>
    </row>
    <row r="17420" spans="3:4" x14ac:dyDescent="0.3">
      <c r="C17420" s="24"/>
      <c r="D17420" s="24"/>
    </row>
    <row r="17421" spans="3:4" x14ac:dyDescent="0.3">
      <c r="C17421" s="24"/>
      <c r="D17421" s="24"/>
    </row>
    <row r="17422" spans="3:4" x14ac:dyDescent="0.3">
      <c r="C17422" s="24"/>
      <c r="D17422" s="24"/>
    </row>
    <row r="17423" spans="3:4" x14ac:dyDescent="0.3">
      <c r="C17423" s="24"/>
      <c r="D17423" s="24"/>
    </row>
    <row r="17424" spans="3:4" x14ac:dyDescent="0.3">
      <c r="C17424" s="24"/>
      <c r="D17424" s="24"/>
    </row>
    <row r="17425" spans="3:4" x14ac:dyDescent="0.3">
      <c r="C17425" s="24"/>
      <c r="D17425" s="24"/>
    </row>
    <row r="17426" spans="3:4" x14ac:dyDescent="0.3">
      <c r="C17426" s="24"/>
      <c r="D17426" s="24"/>
    </row>
    <row r="17427" spans="3:4" x14ac:dyDescent="0.3">
      <c r="C17427" s="24"/>
      <c r="D17427" s="24"/>
    </row>
    <row r="17428" spans="3:4" x14ac:dyDescent="0.3">
      <c r="C17428" s="24"/>
      <c r="D17428" s="24"/>
    </row>
    <row r="17429" spans="3:4" x14ac:dyDescent="0.3">
      <c r="C17429" s="24"/>
      <c r="D17429" s="24"/>
    </row>
    <row r="17430" spans="3:4" x14ac:dyDescent="0.3">
      <c r="C17430" s="24"/>
      <c r="D17430" s="24"/>
    </row>
    <row r="17431" spans="3:4" x14ac:dyDescent="0.3">
      <c r="C17431" s="24"/>
      <c r="D17431" s="24"/>
    </row>
    <row r="17432" spans="3:4" x14ac:dyDescent="0.3">
      <c r="C17432" s="24"/>
      <c r="D17432" s="24"/>
    </row>
    <row r="17433" spans="3:4" x14ac:dyDescent="0.3">
      <c r="C17433" s="24"/>
      <c r="D17433" s="24"/>
    </row>
    <row r="17434" spans="3:4" x14ac:dyDescent="0.3">
      <c r="C17434" s="24"/>
      <c r="D17434" s="24"/>
    </row>
    <row r="17435" spans="3:4" x14ac:dyDescent="0.3">
      <c r="C17435" s="24"/>
      <c r="D17435" s="24"/>
    </row>
    <row r="17436" spans="3:4" x14ac:dyDescent="0.3">
      <c r="C17436" s="24"/>
      <c r="D17436" s="24"/>
    </row>
    <row r="17437" spans="3:4" x14ac:dyDescent="0.3">
      <c r="C17437" s="24"/>
      <c r="D17437" s="24"/>
    </row>
    <row r="17438" spans="3:4" x14ac:dyDescent="0.3">
      <c r="C17438" s="24"/>
      <c r="D17438" s="24"/>
    </row>
    <row r="17439" spans="3:4" x14ac:dyDescent="0.3">
      <c r="C17439" s="24"/>
      <c r="D17439" s="24"/>
    </row>
    <row r="17440" spans="3:4" x14ac:dyDescent="0.3">
      <c r="C17440" s="24"/>
      <c r="D17440" s="24"/>
    </row>
    <row r="17441" spans="3:4" x14ac:dyDescent="0.3">
      <c r="C17441" s="24"/>
      <c r="D17441" s="24"/>
    </row>
    <row r="17442" spans="3:4" x14ac:dyDescent="0.3">
      <c r="C17442" s="24"/>
      <c r="D17442" s="24"/>
    </row>
    <row r="17443" spans="3:4" x14ac:dyDescent="0.3">
      <c r="C17443" s="24"/>
      <c r="D17443" s="24"/>
    </row>
    <row r="17444" spans="3:4" x14ac:dyDescent="0.3">
      <c r="C17444" s="24"/>
      <c r="D17444" s="24"/>
    </row>
    <row r="17445" spans="3:4" x14ac:dyDescent="0.3">
      <c r="C17445" s="24"/>
      <c r="D17445" s="24"/>
    </row>
    <row r="17446" spans="3:4" x14ac:dyDescent="0.3">
      <c r="C17446" s="24"/>
      <c r="D17446" s="24"/>
    </row>
    <row r="17447" spans="3:4" x14ac:dyDescent="0.3">
      <c r="C17447" s="24"/>
      <c r="D17447" s="24"/>
    </row>
    <row r="17448" spans="3:4" x14ac:dyDescent="0.3">
      <c r="C17448" s="24"/>
      <c r="D17448" s="24"/>
    </row>
    <row r="17449" spans="3:4" x14ac:dyDescent="0.3">
      <c r="C17449" s="24"/>
      <c r="D17449" s="24"/>
    </row>
    <row r="17450" spans="3:4" x14ac:dyDescent="0.3">
      <c r="C17450" s="24"/>
      <c r="D17450" s="24"/>
    </row>
    <row r="17451" spans="3:4" x14ac:dyDescent="0.3">
      <c r="C17451" s="24"/>
      <c r="D17451" s="24"/>
    </row>
    <row r="17452" spans="3:4" x14ac:dyDescent="0.3">
      <c r="C17452" s="24"/>
      <c r="D17452" s="24"/>
    </row>
    <row r="17453" spans="3:4" x14ac:dyDescent="0.3">
      <c r="C17453" s="24"/>
      <c r="D17453" s="24"/>
    </row>
    <row r="17454" spans="3:4" x14ac:dyDescent="0.3">
      <c r="C17454" s="24"/>
      <c r="D17454" s="24"/>
    </row>
    <row r="17455" spans="3:4" x14ac:dyDescent="0.3">
      <c r="C17455" s="24"/>
      <c r="D17455" s="24"/>
    </row>
    <row r="17456" spans="3:4" x14ac:dyDescent="0.3">
      <c r="C17456" s="24"/>
      <c r="D17456" s="24"/>
    </row>
    <row r="17457" spans="3:4" x14ac:dyDescent="0.3">
      <c r="C17457" s="24"/>
      <c r="D17457" s="24"/>
    </row>
    <row r="17458" spans="3:4" x14ac:dyDescent="0.3">
      <c r="C17458" s="24"/>
      <c r="D17458" s="24"/>
    </row>
    <row r="17459" spans="3:4" x14ac:dyDescent="0.3">
      <c r="C17459" s="24"/>
      <c r="D17459" s="24"/>
    </row>
    <row r="17460" spans="3:4" x14ac:dyDescent="0.3">
      <c r="C17460" s="24"/>
      <c r="D17460" s="24"/>
    </row>
    <row r="17461" spans="3:4" x14ac:dyDescent="0.3">
      <c r="C17461" s="24"/>
      <c r="D17461" s="24"/>
    </row>
    <row r="17462" spans="3:4" x14ac:dyDescent="0.3">
      <c r="C17462" s="24"/>
      <c r="D17462" s="24"/>
    </row>
    <row r="17463" spans="3:4" x14ac:dyDescent="0.3">
      <c r="C17463" s="24"/>
      <c r="D17463" s="24"/>
    </row>
    <row r="17464" spans="3:4" x14ac:dyDescent="0.3">
      <c r="C17464" s="24"/>
      <c r="D17464" s="24"/>
    </row>
    <row r="17465" spans="3:4" x14ac:dyDescent="0.3">
      <c r="C17465" s="24"/>
      <c r="D17465" s="24"/>
    </row>
    <row r="17466" spans="3:4" x14ac:dyDescent="0.3">
      <c r="C17466" s="24"/>
      <c r="D17466" s="24"/>
    </row>
    <row r="17467" spans="3:4" x14ac:dyDescent="0.3">
      <c r="C17467" s="24"/>
      <c r="D17467" s="24"/>
    </row>
    <row r="17468" spans="3:4" x14ac:dyDescent="0.3">
      <c r="C17468" s="24"/>
      <c r="D17468" s="24"/>
    </row>
    <row r="17469" spans="3:4" x14ac:dyDescent="0.3">
      <c r="C17469" s="24"/>
      <c r="D17469" s="24"/>
    </row>
    <row r="17470" spans="3:4" x14ac:dyDescent="0.3">
      <c r="C17470" s="24"/>
      <c r="D17470" s="24"/>
    </row>
    <row r="17471" spans="3:4" x14ac:dyDescent="0.3">
      <c r="C17471" s="24"/>
      <c r="D17471" s="24"/>
    </row>
    <row r="17472" spans="3:4" x14ac:dyDescent="0.3">
      <c r="C17472" s="24"/>
      <c r="D17472" s="24"/>
    </row>
    <row r="17473" spans="3:4" x14ac:dyDescent="0.3">
      <c r="C17473" s="24"/>
      <c r="D17473" s="24"/>
    </row>
    <row r="17474" spans="3:4" x14ac:dyDescent="0.3">
      <c r="C17474" s="24"/>
      <c r="D17474" s="24"/>
    </row>
    <row r="17475" spans="3:4" x14ac:dyDescent="0.3">
      <c r="C17475" s="24"/>
      <c r="D17475" s="24"/>
    </row>
    <row r="17476" spans="3:4" x14ac:dyDescent="0.3">
      <c r="C17476" s="24"/>
      <c r="D17476" s="24"/>
    </row>
    <row r="17477" spans="3:4" x14ac:dyDescent="0.3">
      <c r="C17477" s="24"/>
      <c r="D17477" s="24"/>
    </row>
    <row r="17478" spans="3:4" x14ac:dyDescent="0.3">
      <c r="C17478" s="24"/>
      <c r="D17478" s="24"/>
    </row>
    <row r="17479" spans="3:4" x14ac:dyDescent="0.3">
      <c r="C17479" s="24"/>
      <c r="D17479" s="24"/>
    </row>
    <row r="17480" spans="3:4" x14ac:dyDescent="0.3">
      <c r="C17480" s="24"/>
      <c r="D17480" s="24"/>
    </row>
    <row r="17481" spans="3:4" x14ac:dyDescent="0.3">
      <c r="C17481" s="24"/>
      <c r="D17481" s="24"/>
    </row>
    <row r="17482" spans="3:4" x14ac:dyDescent="0.3">
      <c r="C17482" s="24"/>
      <c r="D17482" s="24"/>
    </row>
    <row r="17483" spans="3:4" x14ac:dyDescent="0.3">
      <c r="C17483" s="24"/>
      <c r="D17483" s="24"/>
    </row>
    <row r="17484" spans="3:4" x14ac:dyDescent="0.3">
      <c r="C17484" s="24"/>
      <c r="D17484" s="24"/>
    </row>
    <row r="17485" spans="3:4" x14ac:dyDescent="0.3">
      <c r="C17485" s="24"/>
      <c r="D17485" s="24"/>
    </row>
    <row r="17486" spans="3:4" x14ac:dyDescent="0.3">
      <c r="C17486" s="24"/>
      <c r="D17486" s="24"/>
    </row>
    <row r="17487" spans="3:4" x14ac:dyDescent="0.3">
      <c r="C17487" s="24"/>
      <c r="D17487" s="24"/>
    </row>
    <row r="17488" spans="3:4" x14ac:dyDescent="0.3">
      <c r="C17488" s="24"/>
      <c r="D17488" s="24"/>
    </row>
    <row r="17489" spans="3:4" x14ac:dyDescent="0.3">
      <c r="C17489" s="24"/>
      <c r="D17489" s="24"/>
    </row>
    <row r="17490" spans="3:4" x14ac:dyDescent="0.3">
      <c r="C17490" s="24"/>
      <c r="D17490" s="24"/>
    </row>
    <row r="17491" spans="3:4" x14ac:dyDescent="0.3">
      <c r="C17491" s="24"/>
      <c r="D17491" s="24"/>
    </row>
    <row r="17492" spans="3:4" x14ac:dyDescent="0.3">
      <c r="C17492" s="24"/>
      <c r="D17492" s="24"/>
    </row>
    <row r="17493" spans="3:4" x14ac:dyDescent="0.3">
      <c r="C17493" s="24"/>
      <c r="D17493" s="24"/>
    </row>
    <row r="17494" spans="3:4" x14ac:dyDescent="0.3">
      <c r="C17494" s="24"/>
      <c r="D17494" s="24"/>
    </row>
    <row r="17495" spans="3:4" x14ac:dyDescent="0.3">
      <c r="C17495" s="24"/>
      <c r="D17495" s="24"/>
    </row>
    <row r="17496" spans="3:4" x14ac:dyDescent="0.3">
      <c r="C17496" s="24"/>
      <c r="D17496" s="24"/>
    </row>
    <row r="17497" spans="3:4" x14ac:dyDescent="0.3">
      <c r="C17497" s="24"/>
      <c r="D17497" s="24"/>
    </row>
    <row r="17498" spans="3:4" x14ac:dyDescent="0.3">
      <c r="C17498" s="24"/>
      <c r="D17498" s="24"/>
    </row>
    <row r="17499" spans="3:4" x14ac:dyDescent="0.3">
      <c r="C17499" s="24"/>
      <c r="D17499" s="24"/>
    </row>
    <row r="17500" spans="3:4" x14ac:dyDescent="0.3">
      <c r="C17500" s="24"/>
      <c r="D17500" s="24"/>
    </row>
    <row r="17501" spans="3:4" x14ac:dyDescent="0.3">
      <c r="C17501" s="24"/>
      <c r="D17501" s="24"/>
    </row>
    <row r="17502" spans="3:4" x14ac:dyDescent="0.3">
      <c r="C17502" s="24"/>
      <c r="D17502" s="24"/>
    </row>
    <row r="17503" spans="3:4" x14ac:dyDescent="0.3">
      <c r="C17503" s="24"/>
      <c r="D17503" s="24"/>
    </row>
    <row r="17504" spans="3:4" x14ac:dyDescent="0.3">
      <c r="C17504" s="24"/>
      <c r="D17504" s="24"/>
    </row>
    <row r="17505" spans="3:4" x14ac:dyDescent="0.3">
      <c r="C17505" s="24"/>
      <c r="D17505" s="24"/>
    </row>
    <row r="17506" spans="3:4" x14ac:dyDescent="0.3">
      <c r="C17506" s="24"/>
      <c r="D17506" s="24"/>
    </row>
    <row r="17507" spans="3:4" x14ac:dyDescent="0.3">
      <c r="C17507" s="24"/>
      <c r="D17507" s="24"/>
    </row>
    <row r="17508" spans="3:4" x14ac:dyDescent="0.3">
      <c r="C17508" s="24"/>
      <c r="D17508" s="24"/>
    </row>
    <row r="17509" spans="3:4" x14ac:dyDescent="0.3">
      <c r="C17509" s="24"/>
      <c r="D17509" s="24"/>
    </row>
    <row r="17510" spans="3:4" x14ac:dyDescent="0.3">
      <c r="C17510" s="24"/>
      <c r="D17510" s="24"/>
    </row>
    <row r="17511" spans="3:4" x14ac:dyDescent="0.3">
      <c r="C17511" s="24"/>
      <c r="D17511" s="24"/>
    </row>
    <row r="17512" spans="3:4" x14ac:dyDescent="0.3">
      <c r="C17512" s="24"/>
      <c r="D17512" s="24"/>
    </row>
    <row r="17513" spans="3:4" x14ac:dyDescent="0.3">
      <c r="C17513" s="24"/>
      <c r="D17513" s="24"/>
    </row>
    <row r="17514" spans="3:4" x14ac:dyDescent="0.3">
      <c r="C17514" s="24"/>
      <c r="D17514" s="24"/>
    </row>
    <row r="17515" spans="3:4" x14ac:dyDescent="0.3">
      <c r="C17515" s="24"/>
      <c r="D17515" s="24"/>
    </row>
    <row r="17516" spans="3:4" x14ac:dyDescent="0.3">
      <c r="C17516" s="24"/>
      <c r="D17516" s="24"/>
    </row>
    <row r="17517" spans="3:4" x14ac:dyDescent="0.3">
      <c r="C17517" s="24"/>
      <c r="D17517" s="24"/>
    </row>
    <row r="17518" spans="3:4" x14ac:dyDescent="0.3">
      <c r="C17518" s="24"/>
      <c r="D17518" s="24"/>
    </row>
    <row r="17519" spans="3:4" x14ac:dyDescent="0.3">
      <c r="C17519" s="24"/>
      <c r="D17519" s="24"/>
    </row>
    <row r="17520" spans="3:4" x14ac:dyDescent="0.3">
      <c r="C17520" s="24"/>
      <c r="D17520" s="24"/>
    </row>
    <row r="17521" spans="3:4" x14ac:dyDescent="0.3">
      <c r="C17521" s="24"/>
      <c r="D17521" s="24"/>
    </row>
    <row r="17522" spans="3:4" x14ac:dyDescent="0.3">
      <c r="C17522" s="24"/>
      <c r="D17522" s="24"/>
    </row>
    <row r="17523" spans="3:4" x14ac:dyDescent="0.3">
      <c r="C17523" s="24"/>
      <c r="D17523" s="24"/>
    </row>
    <row r="17524" spans="3:4" x14ac:dyDescent="0.3">
      <c r="C17524" s="24"/>
      <c r="D17524" s="24"/>
    </row>
    <row r="17525" spans="3:4" x14ac:dyDescent="0.3">
      <c r="C17525" s="24"/>
      <c r="D17525" s="24"/>
    </row>
    <row r="17526" spans="3:4" x14ac:dyDescent="0.3">
      <c r="C17526" s="24"/>
      <c r="D17526" s="24"/>
    </row>
    <row r="17527" spans="3:4" x14ac:dyDescent="0.3">
      <c r="C17527" s="24"/>
      <c r="D17527" s="24"/>
    </row>
    <row r="17528" spans="3:4" x14ac:dyDescent="0.3">
      <c r="C17528" s="24"/>
      <c r="D17528" s="24"/>
    </row>
    <row r="17529" spans="3:4" x14ac:dyDescent="0.3">
      <c r="C17529" s="24"/>
      <c r="D17529" s="24"/>
    </row>
    <row r="17530" spans="3:4" x14ac:dyDescent="0.3">
      <c r="C17530" s="24"/>
      <c r="D17530" s="24"/>
    </row>
    <row r="17531" spans="3:4" x14ac:dyDescent="0.3">
      <c r="C17531" s="24"/>
      <c r="D17531" s="24"/>
    </row>
    <row r="17532" spans="3:4" x14ac:dyDescent="0.3">
      <c r="C17532" s="24"/>
      <c r="D17532" s="24"/>
    </row>
    <row r="17533" spans="3:4" x14ac:dyDescent="0.3">
      <c r="C17533" s="24"/>
      <c r="D17533" s="24"/>
    </row>
    <row r="17534" spans="3:4" x14ac:dyDescent="0.3">
      <c r="C17534" s="24"/>
      <c r="D17534" s="24"/>
    </row>
    <row r="17535" spans="3:4" x14ac:dyDescent="0.3">
      <c r="C17535" s="24"/>
      <c r="D17535" s="24"/>
    </row>
    <row r="17536" spans="3:4" x14ac:dyDescent="0.3">
      <c r="C17536" s="24"/>
      <c r="D17536" s="24"/>
    </row>
    <row r="17537" spans="3:4" x14ac:dyDescent="0.3">
      <c r="C17537" s="24"/>
      <c r="D17537" s="24"/>
    </row>
    <row r="17538" spans="3:4" x14ac:dyDescent="0.3">
      <c r="C17538" s="24"/>
      <c r="D17538" s="24"/>
    </row>
    <row r="17539" spans="3:4" x14ac:dyDescent="0.3">
      <c r="C17539" s="24"/>
      <c r="D17539" s="24"/>
    </row>
    <row r="17540" spans="3:4" x14ac:dyDescent="0.3">
      <c r="C17540" s="24"/>
      <c r="D17540" s="24"/>
    </row>
    <row r="17541" spans="3:4" x14ac:dyDescent="0.3">
      <c r="C17541" s="24"/>
      <c r="D17541" s="24"/>
    </row>
    <row r="17542" spans="3:4" x14ac:dyDescent="0.3">
      <c r="C17542" s="24"/>
      <c r="D17542" s="24"/>
    </row>
    <row r="17543" spans="3:4" x14ac:dyDescent="0.3">
      <c r="C17543" s="24"/>
      <c r="D17543" s="24"/>
    </row>
    <row r="17544" spans="3:4" x14ac:dyDescent="0.3">
      <c r="C17544" s="24"/>
      <c r="D17544" s="24"/>
    </row>
    <row r="17545" spans="3:4" x14ac:dyDescent="0.3">
      <c r="C17545" s="24"/>
      <c r="D17545" s="24"/>
    </row>
    <row r="17546" spans="3:4" x14ac:dyDescent="0.3">
      <c r="C17546" s="24"/>
      <c r="D17546" s="24"/>
    </row>
    <row r="17547" spans="3:4" x14ac:dyDescent="0.3">
      <c r="C17547" s="24"/>
      <c r="D17547" s="24"/>
    </row>
    <row r="17548" spans="3:4" x14ac:dyDescent="0.3">
      <c r="C17548" s="24"/>
      <c r="D17548" s="24"/>
    </row>
    <row r="17549" spans="3:4" x14ac:dyDescent="0.3">
      <c r="C17549" s="24"/>
      <c r="D17549" s="24"/>
    </row>
    <row r="1048576" spans="8:8" x14ac:dyDescent="0.3">
      <c r="H1048576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DataGenerationMetrics</vt:lpstr>
      <vt:lpstr>Input</vt:lpstr>
      <vt:lpstr>Parameters</vt:lpstr>
      <vt:lpstr>PolicyData</vt:lpstr>
      <vt:lpstr>ClaimData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Zhu</dc:creator>
  <cp:lastModifiedBy>Kevin Zhu</cp:lastModifiedBy>
  <dcterms:created xsi:type="dcterms:W3CDTF">2018-07-06T02:57:56Z</dcterms:created>
  <dcterms:modified xsi:type="dcterms:W3CDTF">2018-07-14T03:04:29Z</dcterms:modified>
</cp:coreProperties>
</file>